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/>
  <xr:revisionPtr revIDLastSave="0" documentId="13_ncr:1_{266A83D4-F56C-4F07-BA50-20433DF4DBC0}" xr6:coauthVersionLast="47" xr6:coauthVersionMax="47" xr10:uidLastSave="{00000000-0000-0000-0000-000000000000}"/>
  <bookViews>
    <workbookView xWindow="2100" yWindow="945" windowWidth="32175" windowHeight="19605" activeTab="3" xr2:uid="{00000000-000D-0000-FFFF-FFFF00000000}"/>
  </bookViews>
  <sheets>
    <sheet name="红宝书去重版" sheetId="2" r:id="rId1"/>
    <sheet name="考前对策 · N2汉字（未完）" sheetId="6" state="hidden" r:id="rId2"/>
    <sheet name="Sheet1" sheetId="15" r:id="rId3"/>
    <sheet name="词典存放目录" sheetId="3" r:id="rId4"/>
  </sheets>
  <definedNames>
    <definedName name="_xlnm._FilterDatabase" localSheetId="0" hidden="1">红宝书去重版!$A$2:$AE$9575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2" l="1"/>
  <c r="AE2" i="2"/>
  <c r="Z2" i="2"/>
  <c r="D3" i="6"/>
  <c r="D4" i="6"/>
  <c r="D5" i="6"/>
  <c r="D6" i="6"/>
  <c r="D7" i="6"/>
  <c r="F7" i="6"/>
  <c r="E7" i="6" s="1"/>
  <c r="H7" i="6"/>
  <c r="G7" i="6" s="1"/>
  <c r="D8" i="6"/>
  <c r="D9" i="6"/>
  <c r="D10" i="6"/>
  <c r="D11" i="6"/>
  <c r="D12" i="6"/>
  <c r="D13" i="6"/>
  <c r="F13" i="6"/>
  <c r="E13" i="6" s="1"/>
  <c r="H13" i="6"/>
  <c r="G13" i="6" s="1"/>
  <c r="D14" i="6"/>
  <c r="D15" i="6"/>
  <c r="D16" i="6"/>
  <c r="D17" i="6"/>
  <c r="D18" i="6"/>
  <c r="F18" i="6"/>
  <c r="E18" i="6" s="1"/>
  <c r="H18" i="6"/>
  <c r="G18" i="6" s="1"/>
  <c r="D19" i="6"/>
  <c r="D20" i="6"/>
  <c r="F20" i="6"/>
  <c r="E20" i="6" s="1"/>
  <c r="H20" i="6"/>
  <c r="G20" i="6" s="1"/>
  <c r="D21" i="6"/>
  <c r="D22" i="6"/>
  <c r="D23" i="6"/>
  <c r="D24" i="6"/>
  <c r="D25" i="6"/>
  <c r="D26" i="6"/>
  <c r="D27" i="6"/>
  <c r="F27" i="6"/>
  <c r="E27" i="6" s="1"/>
  <c r="H27" i="6"/>
  <c r="G27" i="6" s="1"/>
  <c r="D28" i="6"/>
  <c r="D29" i="6"/>
  <c r="D30" i="6"/>
  <c r="D31" i="6"/>
  <c r="F31" i="6"/>
  <c r="E31" i="6" s="1"/>
  <c r="H31" i="6"/>
  <c r="G31" i="6" s="1"/>
  <c r="D32" i="6"/>
  <c r="D33" i="6"/>
  <c r="D34" i="6"/>
  <c r="F34" i="6"/>
  <c r="E34" i="6" s="1"/>
  <c r="H34" i="6"/>
  <c r="G34" i="6" s="1"/>
  <c r="D35" i="6"/>
  <c r="D36" i="6"/>
  <c r="D37" i="6"/>
  <c r="D38" i="6"/>
  <c r="F38" i="6"/>
  <c r="E38" i="6" s="1"/>
  <c r="H38" i="6"/>
  <c r="G38" i="6" s="1"/>
  <c r="D39" i="6"/>
  <c r="D40" i="6"/>
  <c r="D41" i="6"/>
  <c r="D42" i="6"/>
  <c r="D43" i="6"/>
  <c r="F43" i="6"/>
  <c r="E43" i="6" s="1"/>
  <c r="H43" i="6"/>
  <c r="G43" i="6" s="1"/>
  <c r="D44" i="6"/>
  <c r="D45" i="6"/>
  <c r="F45" i="6"/>
  <c r="E45" i="6" s="1"/>
  <c r="H45" i="6"/>
  <c r="G45" i="6" s="1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F62" i="6"/>
  <c r="E62" i="6" s="1"/>
  <c r="H62" i="6"/>
  <c r="G62" i="6" s="1"/>
  <c r="D63" i="6"/>
  <c r="D64" i="6"/>
  <c r="F64" i="6"/>
  <c r="E64" i="6" s="1"/>
  <c r="H64" i="6"/>
  <c r="G64" i="6" s="1"/>
  <c r="D65" i="6"/>
  <c r="D66" i="6"/>
  <c r="F66" i="6"/>
  <c r="E66" i="6" s="1"/>
  <c r="H66" i="6"/>
  <c r="G66" i="6" s="1"/>
  <c r="D67" i="6"/>
  <c r="D68" i="6"/>
  <c r="D69" i="6"/>
  <c r="F69" i="6"/>
  <c r="E69" i="6" s="1"/>
  <c r="H69" i="6"/>
  <c r="G69" i="6" s="1"/>
  <c r="D70" i="6"/>
  <c r="D71" i="6"/>
  <c r="D72" i="6"/>
  <c r="F72" i="6"/>
  <c r="E72" i="6" s="1"/>
  <c r="H72" i="6"/>
  <c r="G72" i="6" s="1"/>
  <c r="D73" i="6"/>
  <c r="D74" i="6"/>
  <c r="D75" i="6"/>
  <c r="D76" i="6"/>
  <c r="D77" i="6"/>
  <c r="D78" i="6"/>
  <c r="D79" i="6"/>
  <c r="D80" i="6"/>
  <c r="D81" i="6"/>
  <c r="D82" i="6"/>
  <c r="F82" i="6"/>
  <c r="E82" i="6" s="1"/>
  <c r="H82" i="6"/>
  <c r="G82" i="6" s="1"/>
  <c r="D83" i="6"/>
  <c r="D84" i="6"/>
  <c r="F84" i="6"/>
  <c r="E84" i="6" s="1"/>
  <c r="H84" i="6"/>
  <c r="G84" i="6" s="1"/>
  <c r="D85" i="6"/>
  <c r="D86" i="6"/>
  <c r="D87" i="6"/>
  <c r="D88" i="6"/>
  <c r="D89" i="6"/>
  <c r="D90" i="6"/>
  <c r="D91" i="6"/>
  <c r="D92" i="6"/>
  <c r="F92" i="6"/>
  <c r="E92" i="6" s="1"/>
  <c r="H92" i="6"/>
  <c r="G92" i="6" s="1"/>
  <c r="D93" i="6"/>
  <c r="D94" i="6"/>
  <c r="F94" i="6"/>
  <c r="E94" i="6" s="1"/>
  <c r="H94" i="6"/>
  <c r="G94" i="6" s="1"/>
  <c r="D95" i="6"/>
  <c r="D96" i="6"/>
  <c r="D97" i="6"/>
  <c r="D98" i="6"/>
  <c r="D99" i="6"/>
  <c r="D100" i="6"/>
  <c r="F100" i="6"/>
  <c r="E100" i="6" s="1"/>
  <c r="H100" i="6"/>
  <c r="G100" i="6" s="1"/>
  <c r="D101" i="6"/>
  <c r="D102" i="6"/>
  <c r="F102" i="6"/>
  <c r="E102" i="6" s="1"/>
  <c r="H102" i="6"/>
  <c r="G102" i="6" s="1"/>
  <c r="D103" i="6"/>
  <c r="D104" i="6"/>
  <c r="F104" i="6"/>
  <c r="E104" i="6" s="1"/>
  <c r="H104" i="6"/>
  <c r="G104" i="6" s="1"/>
  <c r="D105" i="6"/>
  <c r="D106" i="6"/>
  <c r="F106" i="6"/>
  <c r="E106" i="6" s="1"/>
  <c r="H106" i="6"/>
  <c r="G106" i="6" s="1"/>
  <c r="D107" i="6"/>
  <c r="D108" i="6"/>
  <c r="D109" i="6"/>
  <c r="D110" i="6"/>
  <c r="F110" i="6"/>
  <c r="E110" i="6" s="1"/>
  <c r="H110" i="6"/>
  <c r="G110" i="6" s="1"/>
  <c r="D111" i="6"/>
  <c r="D112" i="6"/>
  <c r="F112" i="6"/>
  <c r="E112" i="6" s="1"/>
  <c r="H112" i="6"/>
  <c r="G112" i="6" s="1"/>
  <c r="D113" i="6"/>
  <c r="D114" i="6"/>
  <c r="D115" i="6"/>
  <c r="D116" i="6"/>
  <c r="D117" i="6"/>
  <c r="D118" i="6"/>
  <c r="D119" i="6"/>
  <c r="D120" i="6"/>
  <c r="D121" i="6"/>
  <c r="F121" i="6"/>
  <c r="E121" i="6" s="1"/>
  <c r="H121" i="6"/>
  <c r="G121" i="6" s="1"/>
  <c r="D122" i="6"/>
  <c r="D123" i="6"/>
  <c r="D124" i="6"/>
  <c r="F124" i="6"/>
  <c r="E124" i="6" s="1"/>
  <c r="H124" i="6"/>
  <c r="G124" i="6" s="1"/>
  <c r="D125" i="6"/>
  <c r="F125" i="6"/>
  <c r="E125" i="6" s="1"/>
  <c r="H125" i="6"/>
  <c r="G125" i="6" s="1"/>
  <c r="D126" i="6"/>
  <c r="F126" i="6"/>
  <c r="E126" i="6" s="1"/>
  <c r="H126" i="6"/>
  <c r="G126" i="6" s="1"/>
  <c r="D127" i="6"/>
  <c r="D128" i="6"/>
  <c r="D129" i="6"/>
  <c r="D130" i="6"/>
  <c r="D131" i="6"/>
  <c r="F131" i="6"/>
  <c r="E131" i="6" s="1"/>
  <c r="H131" i="6"/>
  <c r="G131" i="6" s="1"/>
  <c r="D132" i="6"/>
  <c r="D133" i="6"/>
  <c r="D134" i="6"/>
  <c r="F134" i="6"/>
  <c r="E134" i="6" s="1"/>
  <c r="H134" i="6"/>
  <c r="G134" i="6" s="1"/>
  <c r="D135" i="6"/>
  <c r="F135" i="6"/>
  <c r="E135" i="6" s="1"/>
  <c r="H135" i="6"/>
  <c r="G135" i="6" s="1"/>
  <c r="D136" i="6"/>
  <c r="D137" i="6"/>
  <c r="D138" i="6"/>
  <c r="F138" i="6"/>
  <c r="E138" i="6" s="1"/>
  <c r="H138" i="6"/>
  <c r="G138" i="6" s="1"/>
  <c r="D139" i="6"/>
  <c r="D140" i="6"/>
  <c r="F140" i="6"/>
  <c r="E140" i="6" s="1"/>
  <c r="H140" i="6"/>
  <c r="G140" i="6" s="1"/>
  <c r="D141" i="6"/>
  <c r="F141" i="6"/>
  <c r="E141" i="6" s="1"/>
  <c r="H141" i="6"/>
  <c r="G141" i="6" s="1"/>
  <c r="D142" i="6"/>
  <c r="D143" i="6"/>
  <c r="D144" i="6"/>
  <c r="F144" i="6"/>
  <c r="E144" i="6" s="1"/>
  <c r="H144" i="6"/>
  <c r="G144" i="6" s="1"/>
  <c r="D145" i="6"/>
  <c r="D146" i="6"/>
  <c r="D147" i="6"/>
  <c r="D148" i="6"/>
  <c r="F148" i="6"/>
  <c r="E148" i="6" s="1"/>
  <c r="H148" i="6"/>
  <c r="G148" i="6" s="1"/>
  <c r="D149" i="6"/>
  <c r="F149" i="6"/>
  <c r="E149" i="6" s="1"/>
  <c r="H149" i="6"/>
  <c r="G149" i="6" s="1"/>
  <c r="D150" i="6"/>
  <c r="D151" i="6"/>
  <c r="D152" i="6"/>
  <c r="F152" i="6"/>
  <c r="E152" i="6" s="1"/>
  <c r="H152" i="6"/>
  <c r="G152" i="6" s="1"/>
  <c r="D153" i="6"/>
  <c r="D154" i="6"/>
  <c r="D155" i="6"/>
  <c r="D156" i="6"/>
  <c r="D157" i="6"/>
  <c r="D158" i="6"/>
  <c r="D159" i="6"/>
  <c r="D160" i="6"/>
  <c r="D161" i="6"/>
  <c r="D162" i="6"/>
  <c r="D163" i="6"/>
  <c r="D164" i="6"/>
  <c r="F164" i="6"/>
  <c r="E164" i="6" s="1"/>
  <c r="H164" i="6"/>
  <c r="G164" i="6" s="1"/>
  <c r="D165" i="6"/>
  <c r="D166" i="6"/>
  <c r="D167" i="6"/>
  <c r="D168" i="6"/>
  <c r="D169" i="6"/>
  <c r="D170" i="6"/>
  <c r="F170" i="6"/>
  <c r="E170" i="6" s="1"/>
  <c r="H170" i="6"/>
  <c r="G170" i="6" s="1"/>
  <c r="D171" i="6"/>
  <c r="D172" i="6"/>
  <c r="F172" i="6"/>
  <c r="E172" i="6" s="1"/>
  <c r="H172" i="6"/>
  <c r="G172" i="6" s="1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F187" i="6"/>
  <c r="E187" i="6" s="1"/>
  <c r="H187" i="6"/>
  <c r="G187" i="6" s="1"/>
  <c r="D188" i="6"/>
  <c r="F188" i="6"/>
  <c r="E188" i="6" s="1"/>
  <c r="H188" i="6"/>
  <c r="G188" i="6" s="1"/>
  <c r="D189" i="6"/>
  <c r="F189" i="6"/>
  <c r="E189" i="6" s="1"/>
  <c r="H189" i="6"/>
  <c r="G189" i="6" s="1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F205" i="6"/>
  <c r="E205" i="6" s="1"/>
  <c r="H205" i="6"/>
  <c r="G205" i="6" s="1"/>
  <c r="D206" i="6"/>
  <c r="D207" i="6"/>
  <c r="D208" i="6"/>
  <c r="F208" i="6"/>
  <c r="E208" i="6" s="1"/>
  <c r="H208" i="6"/>
  <c r="G208" i="6" s="1"/>
  <c r="D209" i="6"/>
  <c r="D210" i="6"/>
  <c r="D211" i="6"/>
  <c r="D212" i="6"/>
  <c r="D213" i="6"/>
  <c r="D214" i="6"/>
  <c r="D215" i="6"/>
  <c r="D216" i="6"/>
  <c r="F216" i="6"/>
  <c r="E216" i="6" s="1"/>
  <c r="H216" i="6"/>
  <c r="G216" i="6" s="1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F232" i="6"/>
  <c r="E232" i="6" s="1"/>
  <c r="H232" i="6"/>
  <c r="G232" i="6" s="1"/>
  <c r="D233" i="6"/>
  <c r="D234" i="6"/>
  <c r="D235" i="6"/>
  <c r="D236" i="6"/>
  <c r="D237" i="6"/>
  <c r="D238" i="6"/>
  <c r="D239" i="6"/>
  <c r="D240" i="6"/>
  <c r="F240" i="6"/>
  <c r="E240" i="6" s="1"/>
  <c r="H240" i="6"/>
  <c r="G240" i="6" s="1"/>
  <c r="D241" i="6"/>
  <c r="D242" i="6"/>
  <c r="F242" i="6"/>
  <c r="E242" i="6" s="1"/>
  <c r="H242" i="6"/>
  <c r="G242" i="6" s="1"/>
  <c r="D243" i="6"/>
  <c r="D244" i="6"/>
  <c r="D245" i="6"/>
  <c r="D246" i="6"/>
  <c r="D247" i="6"/>
  <c r="D248" i="6"/>
  <c r="D249" i="6"/>
  <c r="D250" i="6"/>
  <c r="D251" i="6"/>
  <c r="D252" i="6"/>
  <c r="F252" i="6"/>
  <c r="E252" i="6" s="1"/>
  <c r="H252" i="6"/>
  <c r="G252" i="6" s="1"/>
  <c r="D253" i="6"/>
  <c r="D254" i="6"/>
  <c r="D255" i="6"/>
  <c r="D256" i="6"/>
  <c r="F256" i="6"/>
  <c r="E256" i="6" s="1"/>
  <c r="H256" i="6"/>
  <c r="G256" i="6" s="1"/>
  <c r="D257" i="6"/>
  <c r="D258" i="6"/>
  <c r="D259" i="6"/>
  <c r="D260" i="6"/>
  <c r="D261" i="6"/>
  <c r="D262" i="6"/>
  <c r="D263" i="6"/>
  <c r="D264" i="6"/>
  <c r="D265" i="6"/>
  <c r="D266" i="6"/>
  <c r="D267" i="6"/>
  <c r="D268" i="6"/>
  <c r="F268" i="6"/>
  <c r="E268" i="6" s="1"/>
  <c r="H268" i="6"/>
  <c r="G268" i="6" s="1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F283" i="6"/>
  <c r="E283" i="6" s="1"/>
  <c r="H283" i="6"/>
  <c r="G283" i="6" s="1"/>
  <c r="D284" i="6"/>
  <c r="D285" i="6"/>
  <c r="D286" i="6"/>
  <c r="D287" i="6"/>
  <c r="D288" i="6"/>
  <c r="D289" i="6"/>
  <c r="F289" i="6"/>
  <c r="E289" i="6" s="1"/>
  <c r="H289" i="6"/>
  <c r="G289" i="6" s="1"/>
  <c r="D290" i="6"/>
  <c r="D291" i="6"/>
  <c r="D292" i="6"/>
  <c r="D293" i="6"/>
  <c r="D294" i="6"/>
  <c r="D295" i="6"/>
  <c r="D296" i="6"/>
  <c r="D297" i="6"/>
  <c r="F297" i="6"/>
  <c r="E297" i="6" s="1"/>
  <c r="H297" i="6"/>
  <c r="G297" i="6" s="1"/>
  <c r="D298" i="6"/>
  <c r="D299" i="6"/>
  <c r="D300" i="6"/>
  <c r="D301" i="6"/>
  <c r="F301" i="6"/>
  <c r="E301" i="6" s="1"/>
  <c r="H301" i="6"/>
  <c r="G301" i="6" s="1"/>
  <c r="D302" i="6"/>
  <c r="D303" i="6"/>
  <c r="D304" i="6"/>
  <c r="D305" i="6"/>
  <c r="D306" i="6"/>
  <c r="D307" i="6"/>
  <c r="D308" i="6"/>
  <c r="D309" i="6"/>
  <c r="D310" i="6"/>
  <c r="D311" i="6"/>
  <c r="D312" i="6"/>
  <c r="D313" i="6"/>
  <c r="F313" i="6"/>
  <c r="E313" i="6" s="1"/>
  <c r="H313" i="6"/>
  <c r="G313" i="6" s="1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F333" i="6"/>
  <c r="E333" i="6" s="1"/>
  <c r="H333" i="6"/>
  <c r="G333" i="6" s="1"/>
  <c r="D334" i="6"/>
  <c r="D335" i="6"/>
  <c r="D336" i="6"/>
  <c r="D337" i="6"/>
  <c r="D338" i="6"/>
  <c r="D339" i="6"/>
  <c r="D340" i="6"/>
  <c r="F340" i="6"/>
  <c r="E340" i="6" s="1"/>
  <c r="H340" i="6"/>
  <c r="G340" i="6" s="1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F358" i="6"/>
  <c r="E358" i="6" s="1"/>
  <c r="H358" i="6"/>
  <c r="G358" i="6" s="1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F374" i="6"/>
  <c r="E374" i="6" s="1"/>
  <c r="H374" i="6"/>
  <c r="G374" i="6" s="1"/>
  <c r="D375" i="6"/>
  <c r="D376" i="6"/>
  <c r="F376" i="6"/>
  <c r="E376" i="6" s="1"/>
  <c r="H376" i="6"/>
  <c r="G376" i="6" s="1"/>
  <c r="D377" i="6"/>
  <c r="D378" i="6"/>
  <c r="F378" i="6"/>
  <c r="E378" i="6" s="1"/>
  <c r="H378" i="6"/>
  <c r="G378" i="6" s="1"/>
  <c r="D379" i="6"/>
  <c r="D380" i="6"/>
  <c r="D381" i="6"/>
  <c r="D382" i="6"/>
  <c r="D383" i="6"/>
  <c r="D384" i="6"/>
  <c r="D385" i="6"/>
  <c r="F385" i="6"/>
  <c r="E385" i="6" s="1"/>
  <c r="H385" i="6"/>
  <c r="G385" i="6" s="1"/>
  <c r="D386" i="6"/>
  <c r="D387" i="6"/>
  <c r="D388" i="6"/>
  <c r="D389" i="6"/>
  <c r="D390" i="6"/>
  <c r="D391" i="6"/>
  <c r="D392" i="6"/>
  <c r="D393" i="6"/>
  <c r="D394" i="6"/>
  <c r="D395" i="6"/>
  <c r="D396" i="6"/>
  <c r="D397" i="6"/>
  <c r="F397" i="6"/>
  <c r="E397" i="6" s="1"/>
  <c r="H397" i="6"/>
  <c r="G397" i="6" s="1"/>
  <c r="D398" i="6"/>
  <c r="D399" i="6"/>
  <c r="D400" i="6"/>
  <c r="D401" i="6"/>
  <c r="D402" i="6"/>
  <c r="D403" i="6"/>
  <c r="F403" i="6"/>
  <c r="E403" i="6" s="1"/>
  <c r="H403" i="6"/>
  <c r="G403" i="6" s="1"/>
  <c r="D404" i="6"/>
  <c r="D405" i="6"/>
  <c r="F405" i="6"/>
  <c r="E405" i="6" s="1"/>
  <c r="H405" i="6"/>
  <c r="G405" i="6" s="1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F420" i="6"/>
  <c r="E420" i="6" s="1"/>
  <c r="H420" i="6"/>
  <c r="G420" i="6" s="1"/>
  <c r="D421" i="6"/>
  <c r="D422" i="6"/>
  <c r="D423" i="6"/>
  <c r="F423" i="6"/>
  <c r="E423" i="6" s="1"/>
  <c r="H423" i="6"/>
  <c r="G423" i="6" s="1"/>
  <c r="D424" i="6"/>
  <c r="D425" i="6"/>
  <c r="D426" i="6"/>
  <c r="D427" i="6"/>
  <c r="D428" i="6"/>
  <c r="D429" i="6"/>
  <c r="D430" i="6"/>
  <c r="D431" i="6"/>
  <c r="D432" i="6"/>
  <c r="D433" i="6"/>
  <c r="D434" i="6"/>
  <c r="F434" i="6"/>
  <c r="E434" i="6" s="1"/>
  <c r="H434" i="6"/>
  <c r="G434" i="6" s="1"/>
  <c r="D435" i="6"/>
  <c r="D436" i="6"/>
  <c r="D437" i="6"/>
  <c r="D438" i="6"/>
  <c r="D439" i="6"/>
  <c r="D440" i="6"/>
  <c r="D441" i="6"/>
  <c r="F441" i="6"/>
  <c r="E441" i="6" s="1"/>
  <c r="H441" i="6"/>
  <c r="G441" i="6" s="1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F480" i="6"/>
  <c r="E480" i="6" s="1"/>
  <c r="H480" i="6"/>
  <c r="G480" i="6" s="1"/>
  <c r="D481" i="6"/>
  <c r="D482" i="6"/>
  <c r="D483" i="6"/>
  <c r="D484" i="6"/>
  <c r="F484" i="6"/>
  <c r="E484" i="6" s="1"/>
  <c r="H484" i="6"/>
  <c r="G484" i="6" s="1"/>
  <c r="D485" i="6"/>
  <c r="D486" i="6"/>
  <c r="D487" i="6"/>
  <c r="F487" i="6"/>
  <c r="E487" i="6" s="1"/>
  <c r="H487" i="6"/>
  <c r="G487" i="6" s="1"/>
  <c r="D488" i="6"/>
  <c r="D489" i="6"/>
  <c r="D490" i="6"/>
  <c r="D491" i="6"/>
  <c r="D492" i="6"/>
  <c r="D493" i="6"/>
  <c r="D494" i="6"/>
  <c r="D495" i="6"/>
  <c r="D496" i="6"/>
  <c r="D497" i="6"/>
  <c r="F497" i="6"/>
  <c r="E497" i="6" s="1"/>
  <c r="H497" i="6"/>
  <c r="G497" i="6" s="1"/>
  <c r="D498" i="6"/>
  <c r="D499" i="6"/>
  <c r="D500" i="6"/>
  <c r="D501" i="6"/>
  <c r="F501" i="6"/>
  <c r="E501" i="6" s="1"/>
  <c r="H501" i="6"/>
  <c r="G501" i="6" s="1"/>
  <c r="D502" i="6"/>
  <c r="D503" i="6"/>
  <c r="D504" i="6"/>
  <c r="F504" i="6"/>
  <c r="E504" i="6" s="1"/>
  <c r="H504" i="6"/>
  <c r="G504" i="6" s="1"/>
  <c r="D505" i="6"/>
  <c r="D506" i="6"/>
  <c r="F506" i="6"/>
  <c r="E506" i="6" s="1"/>
  <c r="H506" i="6"/>
  <c r="G506" i="6" s="1"/>
  <c r="D507" i="6"/>
  <c r="D508" i="6"/>
  <c r="D509" i="6"/>
  <c r="D510" i="6"/>
  <c r="D511" i="6"/>
  <c r="D512" i="6"/>
  <c r="F512" i="6"/>
  <c r="E512" i="6" s="1"/>
  <c r="H512" i="6"/>
  <c r="G512" i="6" s="1"/>
  <c r="D513" i="6"/>
  <c r="D514" i="6"/>
  <c r="D515" i="6"/>
  <c r="F515" i="6"/>
  <c r="E515" i="6" s="1"/>
  <c r="H515" i="6"/>
  <c r="G515" i="6" s="1"/>
  <c r="D516" i="6"/>
  <c r="D517" i="6"/>
  <c r="F517" i="6"/>
  <c r="E517" i="6" s="1"/>
  <c r="H517" i="6"/>
  <c r="G517" i="6" s="1"/>
  <c r="D518" i="6"/>
  <c r="D519" i="6"/>
  <c r="F519" i="6"/>
  <c r="E519" i="6" s="1"/>
  <c r="H519" i="6"/>
  <c r="G519" i="6" s="1"/>
  <c r="D520" i="6"/>
  <c r="D521" i="6"/>
  <c r="D522" i="6"/>
  <c r="D523" i="6"/>
  <c r="F523" i="6"/>
  <c r="E523" i="6" s="1"/>
  <c r="H523" i="6"/>
  <c r="G523" i="6" s="1"/>
  <c r="D524" i="6"/>
  <c r="D525" i="6"/>
  <c r="F525" i="6"/>
  <c r="E525" i="6" s="1"/>
  <c r="H525" i="6"/>
  <c r="G525" i="6" s="1"/>
  <c r="D526" i="6"/>
  <c r="D527" i="6"/>
  <c r="D528" i="6"/>
  <c r="D529" i="6"/>
  <c r="D530" i="6"/>
  <c r="F530" i="6"/>
  <c r="E530" i="6" s="1"/>
  <c r="H530" i="6"/>
  <c r="G530" i="6" s="1"/>
  <c r="D531" i="6"/>
  <c r="D532" i="6"/>
  <c r="D533" i="6"/>
  <c r="D534" i="6"/>
  <c r="F534" i="6"/>
  <c r="E534" i="6" s="1"/>
  <c r="H534" i="6"/>
  <c r="G534" i="6" s="1"/>
  <c r="D535" i="6"/>
  <c r="D536" i="6"/>
  <c r="D537" i="6"/>
  <c r="F537" i="6"/>
  <c r="E537" i="6" s="1"/>
  <c r="H537" i="6"/>
  <c r="G537" i="6" s="1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F566" i="6"/>
  <c r="E566" i="6" s="1"/>
  <c r="H566" i="6"/>
  <c r="G566" i="6" s="1"/>
  <c r="D567" i="6"/>
  <c r="D568" i="6"/>
  <c r="F568" i="6"/>
  <c r="E568" i="6" s="1"/>
  <c r="H568" i="6"/>
  <c r="G568" i="6" s="1"/>
  <c r="D569" i="6"/>
  <c r="D570" i="6"/>
  <c r="D571" i="6"/>
  <c r="D572" i="6"/>
  <c r="D573" i="6"/>
  <c r="D574" i="6"/>
  <c r="D575" i="6"/>
  <c r="D576" i="6"/>
  <c r="D577" i="6"/>
  <c r="F577" i="6"/>
  <c r="E577" i="6" s="1"/>
  <c r="H577" i="6"/>
  <c r="G577" i="6" s="1"/>
  <c r="D578" i="6"/>
  <c r="D579" i="6"/>
  <c r="D580" i="6"/>
  <c r="D581" i="6"/>
  <c r="D582" i="6"/>
  <c r="D583" i="6"/>
  <c r="F583" i="6"/>
  <c r="E583" i="6" s="1"/>
  <c r="H583" i="6"/>
  <c r="G583" i="6" s="1"/>
  <c r="D584" i="6"/>
  <c r="D585" i="6"/>
  <c r="D586" i="6"/>
  <c r="D587" i="6"/>
  <c r="F587" i="6"/>
  <c r="E587" i="6" s="1"/>
  <c r="H587" i="6"/>
  <c r="G587" i="6" s="1"/>
  <c r="D588" i="6"/>
  <c r="F588" i="6"/>
  <c r="E588" i="6" s="1"/>
  <c r="H588" i="6"/>
  <c r="G588" i="6" s="1"/>
  <c r="D589" i="6"/>
  <c r="F589" i="6"/>
  <c r="E589" i="6" s="1"/>
  <c r="H589" i="6"/>
  <c r="G589" i="6" s="1"/>
  <c r="D590" i="6"/>
  <c r="D591" i="6"/>
  <c r="D592" i="6"/>
  <c r="F592" i="6"/>
  <c r="E592" i="6" s="1"/>
  <c r="H592" i="6"/>
  <c r="G592" i="6" s="1"/>
  <c r="D593" i="6"/>
  <c r="D594" i="6"/>
  <c r="D595" i="6"/>
  <c r="F595" i="6"/>
  <c r="E595" i="6" s="1"/>
  <c r="H595" i="6"/>
  <c r="G595" i="6" s="1"/>
  <c r="D596" i="6"/>
  <c r="D597" i="6"/>
  <c r="F597" i="6"/>
  <c r="E597" i="6" s="1"/>
  <c r="H597" i="6"/>
  <c r="G597" i="6" s="1"/>
  <c r="D598" i="6"/>
  <c r="D599" i="6"/>
  <c r="D600" i="6"/>
  <c r="D601" i="6"/>
  <c r="D602" i="6"/>
  <c r="D603" i="6"/>
  <c r="D604" i="6"/>
  <c r="D605" i="6"/>
  <c r="D606" i="6"/>
  <c r="D607" i="6"/>
  <c r="D608" i="6"/>
  <c r="F608" i="6"/>
  <c r="E608" i="6" s="1"/>
  <c r="H608" i="6"/>
  <c r="G608" i="6" s="1"/>
  <c r="D609" i="6"/>
  <c r="D610" i="6"/>
  <c r="D611" i="6"/>
  <c r="D612" i="6"/>
  <c r="D613" i="6"/>
  <c r="D614" i="6"/>
  <c r="D615" i="6"/>
  <c r="D616" i="6"/>
  <c r="D617" i="6"/>
  <c r="D618" i="6"/>
  <c r="D619" i="6"/>
  <c r="D620" i="6"/>
  <c r="F620" i="6"/>
  <c r="E620" i="6" s="1"/>
  <c r="H620" i="6"/>
  <c r="G620" i="6" s="1"/>
  <c r="D621" i="6"/>
  <c r="D622" i="6"/>
  <c r="D623" i="6"/>
  <c r="F623" i="6"/>
  <c r="E623" i="6" s="1"/>
  <c r="H623" i="6"/>
  <c r="G623" i="6" s="1"/>
  <c r="D624" i="6"/>
  <c r="D625" i="6"/>
  <c r="F625" i="6"/>
  <c r="E625" i="6" s="1"/>
  <c r="H625" i="6"/>
  <c r="G625" i="6" s="1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F639" i="6"/>
  <c r="E639" i="6" s="1"/>
  <c r="H639" i="6"/>
  <c r="G639" i="6" s="1"/>
  <c r="D640" i="6"/>
  <c r="D641" i="6"/>
  <c r="D642" i="6"/>
  <c r="D643" i="6"/>
  <c r="F643" i="6"/>
  <c r="E643" i="6" s="1"/>
  <c r="H643" i="6"/>
  <c r="G643" i="6" s="1"/>
  <c r="D644" i="6"/>
  <c r="D645" i="6"/>
  <c r="D646" i="6"/>
  <c r="D647" i="6"/>
  <c r="F647" i="6"/>
  <c r="E647" i="6" s="1"/>
  <c r="H647" i="6"/>
  <c r="G647" i="6" s="1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F666" i="6"/>
  <c r="E666" i="6" s="1"/>
  <c r="H666" i="6"/>
  <c r="G666" i="6" s="1"/>
  <c r="D667" i="6"/>
  <c r="D668" i="6"/>
  <c r="D669" i="6"/>
  <c r="D670" i="6"/>
  <c r="D671" i="6"/>
  <c r="D672" i="6"/>
  <c r="F672" i="6"/>
  <c r="E672" i="6" s="1"/>
  <c r="H672" i="6"/>
  <c r="G672" i="6" s="1"/>
  <c r="D673" i="6"/>
  <c r="D674" i="6"/>
  <c r="F674" i="6"/>
  <c r="E674" i="6" s="1"/>
  <c r="H674" i="6"/>
  <c r="G674" i="6" s="1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F692" i="6"/>
  <c r="E692" i="6" s="1"/>
  <c r="H692" i="6"/>
  <c r="G692" i="6" s="1"/>
  <c r="D693" i="6"/>
  <c r="D694" i="6"/>
  <c r="D695" i="6"/>
  <c r="D696" i="6"/>
  <c r="D697" i="6"/>
  <c r="D698" i="6"/>
  <c r="D699" i="6"/>
  <c r="D700" i="6"/>
  <c r="F700" i="6"/>
  <c r="E700" i="6" s="1"/>
  <c r="H700" i="6"/>
  <c r="G700" i="6" s="1"/>
  <c r="D701" i="6"/>
  <c r="D702" i="6"/>
  <c r="D703" i="6"/>
  <c r="D704" i="6"/>
  <c r="D705" i="6"/>
  <c r="D706" i="6"/>
  <c r="D707" i="6"/>
  <c r="D708" i="6"/>
  <c r="D709" i="6"/>
  <c r="D710" i="6"/>
  <c r="F710" i="6"/>
  <c r="E710" i="6" s="1"/>
  <c r="H710" i="6"/>
  <c r="G710" i="6" s="1"/>
  <c r="D711" i="6"/>
  <c r="D712" i="6"/>
  <c r="F712" i="6"/>
  <c r="E712" i="6" s="1"/>
  <c r="H712" i="6"/>
  <c r="G712" i="6" s="1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F725" i="6"/>
  <c r="E725" i="6" s="1"/>
  <c r="H725" i="6"/>
  <c r="G725" i="6" s="1"/>
  <c r="D726" i="6"/>
  <c r="D727" i="6"/>
  <c r="D728" i="6"/>
  <c r="F728" i="6"/>
  <c r="E728" i="6" s="1"/>
  <c r="H728" i="6"/>
  <c r="G728" i="6" s="1"/>
  <c r="D729" i="6"/>
  <c r="D730" i="6"/>
  <c r="F730" i="6"/>
  <c r="E730" i="6" s="1"/>
  <c r="H730" i="6"/>
  <c r="G730" i="6" s="1"/>
  <c r="D731" i="6"/>
  <c r="D732" i="6"/>
  <c r="D733" i="6"/>
  <c r="D734" i="6"/>
  <c r="D735" i="6"/>
  <c r="D736" i="6"/>
  <c r="D737" i="6"/>
  <c r="D738" i="6"/>
  <c r="D739" i="6"/>
  <c r="D740" i="6"/>
  <c r="D741" i="6"/>
  <c r="D742" i="6"/>
  <c r="F742" i="6"/>
  <c r="E742" i="6" s="1"/>
  <c r="H742" i="6"/>
  <c r="G742" i="6" s="1"/>
  <c r="D743" i="6"/>
  <c r="D744" i="6"/>
  <c r="F744" i="6"/>
  <c r="E744" i="6" s="1"/>
  <c r="H744" i="6"/>
  <c r="G744" i="6" s="1"/>
  <c r="D745" i="6"/>
  <c r="D746" i="6"/>
  <c r="D747" i="6"/>
  <c r="F747" i="6"/>
  <c r="E747" i="6" s="1"/>
  <c r="H747" i="6"/>
  <c r="G747" i="6" s="1"/>
  <c r="D748" i="6"/>
  <c r="D749" i="6"/>
  <c r="F749" i="6"/>
  <c r="E749" i="6" s="1"/>
  <c r="H749" i="6"/>
  <c r="G749" i="6" s="1"/>
  <c r="D750" i="6"/>
  <c r="D751" i="6"/>
  <c r="D752" i="6"/>
  <c r="D753" i="6"/>
  <c r="D754" i="6"/>
  <c r="F754" i="6"/>
  <c r="E754" i="6" s="1"/>
  <c r="H754" i="6"/>
  <c r="G754" i="6" s="1"/>
  <c r="D755" i="6"/>
  <c r="D756" i="6"/>
  <c r="D757" i="6"/>
  <c r="D758" i="6"/>
  <c r="F758" i="6"/>
  <c r="E758" i="6" s="1"/>
  <c r="H758" i="6"/>
  <c r="G758" i="6" s="1"/>
  <c r="D759" i="6"/>
  <c r="D760" i="6"/>
  <c r="D761" i="6"/>
  <c r="F761" i="6"/>
  <c r="E761" i="6" s="1"/>
  <c r="H761" i="6"/>
  <c r="G761" i="6" s="1"/>
  <c r="D762" i="6"/>
  <c r="D763" i="6"/>
  <c r="D764" i="6"/>
  <c r="D765" i="6"/>
  <c r="D766" i="6"/>
  <c r="F766" i="6"/>
  <c r="E766" i="6" s="1"/>
  <c r="H766" i="6"/>
  <c r="G766" i="6" s="1"/>
  <c r="D767" i="6"/>
  <c r="D768" i="6"/>
  <c r="D769" i="6"/>
  <c r="D770" i="6"/>
  <c r="D771" i="6"/>
  <c r="F771" i="6"/>
  <c r="E771" i="6" s="1"/>
  <c r="H771" i="6"/>
  <c r="G771" i="6" s="1"/>
  <c r="D772" i="6"/>
  <c r="D773" i="6"/>
  <c r="D774" i="6"/>
  <c r="D775" i="6"/>
  <c r="F775" i="6"/>
  <c r="E775" i="6" s="1"/>
  <c r="H775" i="6"/>
  <c r="G775" i="6" s="1"/>
  <c r="D776" i="6"/>
  <c r="D777" i="6"/>
  <c r="F777" i="6"/>
  <c r="E777" i="6" s="1"/>
  <c r="H777" i="6"/>
  <c r="G777" i="6" s="1"/>
  <c r="D778" i="6"/>
  <c r="D779" i="6"/>
  <c r="D780" i="6"/>
  <c r="D781" i="6"/>
  <c r="F781" i="6"/>
  <c r="E781" i="6" s="1"/>
  <c r="H781" i="6"/>
  <c r="G781" i="6" s="1"/>
  <c r="D782" i="6"/>
  <c r="D783" i="6"/>
  <c r="D784" i="6"/>
  <c r="D785" i="6"/>
  <c r="D786" i="6"/>
  <c r="D787" i="6"/>
  <c r="D788" i="6"/>
  <c r="D789" i="6"/>
  <c r="D790" i="6"/>
  <c r="D791" i="6"/>
  <c r="D792" i="6"/>
  <c r="F792" i="6"/>
  <c r="E792" i="6" s="1"/>
  <c r="H792" i="6"/>
  <c r="G792" i="6" s="1"/>
  <c r="D793" i="6"/>
  <c r="D794" i="6"/>
  <c r="D795" i="6"/>
  <c r="D796" i="6"/>
  <c r="D797" i="6"/>
  <c r="D798" i="6"/>
  <c r="F798" i="6"/>
  <c r="E798" i="6" s="1"/>
  <c r="H798" i="6"/>
  <c r="G798" i="6" s="1"/>
  <c r="D799" i="6"/>
  <c r="D800" i="6"/>
  <c r="D801" i="6"/>
  <c r="D802" i="6"/>
  <c r="D803" i="6"/>
  <c r="F803" i="6"/>
  <c r="E803" i="6" s="1"/>
  <c r="H803" i="6"/>
  <c r="G803" i="6" s="1"/>
  <c r="D804" i="6"/>
  <c r="D805" i="6"/>
  <c r="F805" i="6"/>
  <c r="E805" i="6" s="1"/>
  <c r="H805" i="6"/>
  <c r="G805" i="6" s="1"/>
  <c r="D806" i="6"/>
  <c r="D807" i="6"/>
  <c r="D808" i="6"/>
  <c r="D809" i="6"/>
  <c r="D810" i="6"/>
  <c r="D811" i="6"/>
  <c r="D812" i="6"/>
  <c r="F812" i="6"/>
  <c r="E812" i="6" s="1"/>
  <c r="H812" i="6"/>
  <c r="G812" i="6" s="1"/>
  <c r="D813" i="6"/>
  <c r="F813" i="6"/>
  <c r="E813" i="6" s="1"/>
  <c r="H813" i="6"/>
  <c r="G813" i="6" s="1"/>
  <c r="D814" i="6"/>
  <c r="F814" i="6"/>
  <c r="E814" i="6" s="1"/>
  <c r="H814" i="6"/>
  <c r="G814" i="6" s="1"/>
  <c r="D815" i="6"/>
  <c r="D816" i="6"/>
  <c r="D817" i="6"/>
  <c r="F817" i="6"/>
  <c r="E817" i="6" s="1"/>
  <c r="H817" i="6"/>
  <c r="G817" i="6" s="1"/>
  <c r="D818" i="6"/>
  <c r="D819" i="6"/>
  <c r="D820" i="6"/>
  <c r="D821" i="6"/>
  <c r="D822" i="6"/>
  <c r="D823" i="6"/>
  <c r="D824" i="6"/>
  <c r="D825" i="6"/>
  <c r="D826" i="6"/>
  <c r="D827" i="6"/>
  <c r="D828" i="6"/>
  <c r="D829" i="6"/>
  <c r="F829" i="6"/>
  <c r="E829" i="6" s="1"/>
  <c r="H829" i="6"/>
  <c r="G829" i="6" s="1"/>
  <c r="D830" i="6"/>
  <c r="D831" i="6"/>
  <c r="D832" i="6"/>
  <c r="D833" i="6"/>
  <c r="D834" i="6"/>
  <c r="D835" i="6"/>
  <c r="D836" i="6"/>
  <c r="D837" i="6"/>
  <c r="D838" i="6"/>
  <c r="D839" i="6"/>
  <c r="F839" i="6"/>
  <c r="E839" i="6" s="1"/>
  <c r="H839" i="6"/>
  <c r="G839" i="6" s="1"/>
  <c r="D840" i="6"/>
  <c r="D841" i="6"/>
  <c r="D842" i="6"/>
  <c r="D843" i="6"/>
  <c r="D844" i="6"/>
  <c r="D845" i="6"/>
  <c r="F845" i="6"/>
  <c r="E845" i="6" s="1"/>
  <c r="H845" i="6"/>
  <c r="G845" i="6" s="1"/>
  <c r="D846" i="6"/>
  <c r="D847" i="6"/>
  <c r="D848" i="6"/>
  <c r="F848" i="6"/>
  <c r="E848" i="6" s="1"/>
  <c r="H848" i="6"/>
  <c r="G848" i="6" s="1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F862" i="6"/>
  <c r="E862" i="6" s="1"/>
  <c r="H862" i="6"/>
  <c r="G862" i="6" s="1"/>
  <c r="D863" i="6"/>
  <c r="D864" i="6"/>
  <c r="F864" i="6"/>
  <c r="E864" i="6" s="1"/>
  <c r="H864" i="6"/>
  <c r="G864" i="6" s="1"/>
  <c r="D865" i="6"/>
  <c r="D866" i="6"/>
  <c r="F866" i="6"/>
  <c r="E866" i="6" s="1"/>
  <c r="H866" i="6"/>
  <c r="G866" i="6" s="1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F880" i="6"/>
  <c r="E880" i="6" s="1"/>
  <c r="H880" i="6"/>
  <c r="G880" i="6" s="1"/>
  <c r="D881" i="6"/>
  <c r="D882" i="6"/>
  <c r="F882" i="6"/>
  <c r="E882" i="6" s="1"/>
  <c r="H882" i="6"/>
  <c r="G882" i="6" s="1"/>
  <c r="D883" i="6"/>
  <c r="D884" i="6"/>
  <c r="F884" i="6"/>
  <c r="E884" i="6" s="1"/>
  <c r="H884" i="6"/>
  <c r="G884" i="6" s="1"/>
  <c r="D885" i="6"/>
  <c r="D886" i="6"/>
  <c r="D887" i="6"/>
  <c r="D888" i="6"/>
  <c r="D889" i="6"/>
  <c r="D890" i="6"/>
  <c r="D891" i="6"/>
  <c r="D892" i="6"/>
  <c r="D893" i="6"/>
  <c r="D894" i="6"/>
  <c r="F894" i="6"/>
  <c r="E894" i="6" s="1"/>
  <c r="H894" i="6"/>
  <c r="G894" i="6" s="1"/>
  <c r="D895" i="6"/>
  <c r="D896" i="6"/>
  <c r="D897" i="6"/>
  <c r="D898" i="6"/>
  <c r="D899" i="6"/>
  <c r="D900" i="6"/>
  <c r="D901" i="6"/>
  <c r="F901" i="6"/>
  <c r="E901" i="6" s="1"/>
  <c r="H901" i="6"/>
  <c r="G901" i="6" s="1"/>
  <c r="D902" i="6"/>
  <c r="D903" i="6"/>
  <c r="D904" i="6"/>
  <c r="F904" i="6"/>
  <c r="E904" i="6" s="1"/>
  <c r="H904" i="6"/>
  <c r="G904" i="6" s="1"/>
  <c r="D905" i="6"/>
  <c r="D906" i="6"/>
  <c r="D907" i="6"/>
  <c r="D908" i="6"/>
  <c r="F908" i="6"/>
  <c r="E908" i="6" s="1"/>
  <c r="H908" i="6"/>
  <c r="G908" i="6" s="1"/>
  <c r="D909" i="6"/>
  <c r="D910" i="6"/>
  <c r="D911" i="6"/>
  <c r="D912" i="6"/>
  <c r="D913" i="6"/>
  <c r="D914" i="6"/>
  <c r="F914" i="6"/>
  <c r="E914" i="6" s="1"/>
  <c r="H914" i="6"/>
  <c r="G914" i="6" s="1"/>
  <c r="D915" i="6"/>
  <c r="D916" i="6"/>
  <c r="D917" i="6"/>
  <c r="D918" i="6"/>
  <c r="D919" i="6"/>
  <c r="F919" i="6"/>
  <c r="E919" i="6" s="1"/>
  <c r="H919" i="6"/>
  <c r="G919" i="6" s="1"/>
  <c r="D920" i="6"/>
  <c r="D921" i="6"/>
  <c r="D922" i="6"/>
  <c r="D923" i="6"/>
  <c r="F923" i="6"/>
  <c r="E923" i="6" s="1"/>
  <c r="H923" i="6"/>
  <c r="G923" i="6" s="1"/>
  <c r="D924" i="6"/>
  <c r="D925" i="6"/>
  <c r="F925" i="6"/>
  <c r="E925" i="6" s="1"/>
  <c r="H925" i="6"/>
  <c r="G925" i="6" s="1"/>
  <c r="D926" i="6"/>
  <c r="F926" i="6"/>
  <c r="E926" i="6" s="1"/>
  <c r="H926" i="6"/>
  <c r="G926" i="6" s="1"/>
  <c r="D927" i="6"/>
  <c r="F927" i="6"/>
  <c r="E927" i="6" s="1"/>
  <c r="H927" i="6"/>
  <c r="G927" i="6" s="1"/>
  <c r="D928" i="6"/>
  <c r="F928" i="6"/>
  <c r="E928" i="6" s="1"/>
  <c r="H928" i="6"/>
  <c r="G928" i="6" s="1"/>
  <c r="D929" i="6"/>
  <c r="F929" i="6"/>
  <c r="E929" i="6" s="1"/>
  <c r="H929" i="6"/>
  <c r="G929" i="6" s="1"/>
  <c r="D930" i="6"/>
  <c r="F930" i="6"/>
  <c r="E930" i="6" s="1"/>
  <c r="H930" i="6"/>
  <c r="G930" i="6" s="1"/>
  <c r="D931" i="6"/>
  <c r="F931" i="6"/>
  <c r="E931" i="6" s="1"/>
  <c r="H931" i="6"/>
  <c r="G931" i="6" s="1"/>
  <c r="D932" i="6"/>
  <c r="F932" i="6"/>
  <c r="E932" i="6" s="1"/>
  <c r="H932" i="6"/>
  <c r="G932" i="6" s="1"/>
  <c r="D933" i="6"/>
  <c r="F933" i="6"/>
  <c r="E933" i="6" s="1"/>
  <c r="H933" i="6"/>
  <c r="G933" i="6" s="1"/>
  <c r="D934" i="6"/>
  <c r="F934" i="6"/>
  <c r="E934" i="6" s="1"/>
  <c r="H934" i="6"/>
  <c r="G934" i="6" s="1"/>
  <c r="D935" i="6"/>
  <c r="F935" i="6"/>
  <c r="E935" i="6" s="1"/>
  <c r="H935" i="6"/>
  <c r="G935" i="6" s="1"/>
  <c r="D936" i="6"/>
  <c r="F936" i="6"/>
  <c r="E936" i="6" s="1"/>
  <c r="H936" i="6"/>
  <c r="G936" i="6" s="1"/>
  <c r="D937" i="6"/>
  <c r="F937" i="6"/>
  <c r="E937" i="6" s="1"/>
  <c r="H937" i="6"/>
  <c r="G937" i="6" s="1"/>
  <c r="D938" i="6"/>
  <c r="F938" i="6"/>
  <c r="E938" i="6" s="1"/>
  <c r="H938" i="6"/>
  <c r="G938" i="6" s="1"/>
  <c r="D939" i="6"/>
  <c r="F939" i="6"/>
  <c r="E939" i="6" s="1"/>
  <c r="H939" i="6"/>
  <c r="G939" i="6" s="1"/>
  <c r="D940" i="6"/>
  <c r="F940" i="6"/>
  <c r="E940" i="6" s="1"/>
  <c r="H940" i="6"/>
  <c r="G940" i="6" s="1"/>
  <c r="D941" i="6"/>
  <c r="F941" i="6"/>
  <c r="E941" i="6" s="1"/>
  <c r="H941" i="6"/>
  <c r="G941" i="6" s="1"/>
  <c r="D942" i="6"/>
  <c r="F942" i="6"/>
  <c r="E942" i="6" s="1"/>
  <c r="H942" i="6"/>
  <c r="G942" i="6" s="1"/>
  <c r="D943" i="6"/>
  <c r="F943" i="6"/>
  <c r="E943" i="6" s="1"/>
  <c r="H943" i="6"/>
  <c r="G943" i="6" s="1"/>
  <c r="D944" i="6"/>
  <c r="F944" i="6"/>
  <c r="E944" i="6" s="1"/>
  <c r="H944" i="6"/>
  <c r="G944" i="6" s="1"/>
  <c r="D945" i="6"/>
  <c r="F945" i="6"/>
  <c r="E945" i="6" s="1"/>
  <c r="H945" i="6"/>
  <c r="G945" i="6" s="1"/>
  <c r="D946" i="6"/>
  <c r="F946" i="6"/>
  <c r="E946" i="6" s="1"/>
  <c r="H946" i="6"/>
  <c r="G946" i="6" s="1"/>
  <c r="D947" i="6"/>
  <c r="F947" i="6"/>
  <c r="E947" i="6" s="1"/>
  <c r="H947" i="6"/>
  <c r="G947" i="6" s="1"/>
  <c r="D948" i="6"/>
  <c r="F948" i="6"/>
  <c r="E948" i="6" s="1"/>
  <c r="H948" i="6"/>
  <c r="G948" i="6" s="1"/>
  <c r="D949" i="6"/>
  <c r="F949" i="6"/>
  <c r="E949" i="6" s="1"/>
  <c r="H949" i="6"/>
  <c r="G949" i="6" s="1"/>
  <c r="D950" i="6"/>
  <c r="F950" i="6"/>
  <c r="E950" i="6" s="1"/>
  <c r="H950" i="6"/>
  <c r="G950" i="6" s="1"/>
  <c r="D951" i="6"/>
  <c r="F951" i="6"/>
  <c r="E951" i="6" s="1"/>
  <c r="H951" i="6"/>
  <c r="G951" i="6" s="1"/>
  <c r="D952" i="6"/>
  <c r="F952" i="6"/>
  <c r="E952" i="6" s="1"/>
  <c r="H952" i="6"/>
  <c r="G952" i="6" s="1"/>
  <c r="D953" i="6"/>
  <c r="F953" i="6"/>
  <c r="E953" i="6" s="1"/>
  <c r="H953" i="6"/>
  <c r="G953" i="6" s="1"/>
  <c r="D954" i="6"/>
  <c r="F954" i="6"/>
  <c r="E954" i="6" s="1"/>
  <c r="H954" i="6"/>
  <c r="G954" i="6" s="1"/>
  <c r="D955" i="6"/>
  <c r="F955" i="6"/>
  <c r="E955" i="6" s="1"/>
  <c r="H955" i="6"/>
  <c r="G955" i="6" s="1"/>
  <c r="D956" i="6"/>
  <c r="F956" i="6"/>
  <c r="E956" i="6" s="1"/>
  <c r="H956" i="6"/>
  <c r="G956" i="6" s="1"/>
  <c r="D957" i="6"/>
  <c r="F957" i="6"/>
  <c r="E957" i="6" s="1"/>
  <c r="H957" i="6"/>
  <c r="G957" i="6" s="1"/>
  <c r="D958" i="6"/>
  <c r="F958" i="6"/>
  <c r="E958" i="6" s="1"/>
  <c r="H958" i="6"/>
  <c r="G958" i="6" s="1"/>
  <c r="D959" i="6"/>
  <c r="F959" i="6"/>
  <c r="E959" i="6" s="1"/>
  <c r="H959" i="6"/>
  <c r="G959" i="6" s="1"/>
  <c r="D960" i="6"/>
  <c r="F960" i="6"/>
  <c r="E960" i="6" s="1"/>
  <c r="H960" i="6"/>
  <c r="G960" i="6" s="1"/>
  <c r="D961" i="6"/>
  <c r="F961" i="6"/>
  <c r="E961" i="6" s="1"/>
  <c r="H961" i="6"/>
  <c r="G961" i="6" s="1"/>
  <c r="D962" i="6"/>
  <c r="F962" i="6"/>
  <c r="E962" i="6" s="1"/>
  <c r="H962" i="6"/>
  <c r="G962" i="6" s="1"/>
  <c r="D963" i="6"/>
  <c r="F963" i="6"/>
  <c r="E963" i="6" s="1"/>
  <c r="H963" i="6"/>
  <c r="G963" i="6" s="1"/>
  <c r="D964" i="6"/>
  <c r="F964" i="6"/>
  <c r="E964" i="6" s="1"/>
  <c r="H964" i="6"/>
  <c r="G964" i="6" s="1"/>
  <c r="D965" i="6"/>
  <c r="F965" i="6"/>
  <c r="E965" i="6" s="1"/>
  <c r="H965" i="6"/>
  <c r="G965" i="6" s="1"/>
  <c r="D966" i="6"/>
  <c r="F966" i="6"/>
  <c r="E966" i="6" s="1"/>
  <c r="H966" i="6"/>
  <c r="G966" i="6" s="1"/>
  <c r="D967" i="6"/>
  <c r="F967" i="6"/>
  <c r="E967" i="6" s="1"/>
  <c r="H967" i="6"/>
  <c r="G967" i="6" s="1"/>
  <c r="D968" i="6"/>
  <c r="F968" i="6"/>
  <c r="E968" i="6" s="1"/>
  <c r="H968" i="6"/>
  <c r="G968" i="6" s="1"/>
  <c r="D969" i="6"/>
  <c r="F969" i="6"/>
  <c r="E969" i="6" s="1"/>
  <c r="H969" i="6"/>
  <c r="G969" i="6" s="1"/>
  <c r="D970" i="6"/>
  <c r="F970" i="6"/>
  <c r="E970" i="6" s="1"/>
  <c r="H970" i="6"/>
  <c r="G970" i="6" s="1"/>
  <c r="D971" i="6"/>
  <c r="F971" i="6"/>
  <c r="E971" i="6" s="1"/>
  <c r="H971" i="6"/>
  <c r="G971" i="6" s="1"/>
  <c r="D972" i="6"/>
  <c r="F972" i="6"/>
  <c r="E972" i="6" s="1"/>
  <c r="H972" i="6"/>
  <c r="G972" i="6" s="1"/>
  <c r="D973" i="6"/>
  <c r="F973" i="6"/>
  <c r="E973" i="6" s="1"/>
  <c r="H973" i="6"/>
  <c r="G973" i="6" s="1"/>
  <c r="D974" i="6"/>
  <c r="F974" i="6"/>
  <c r="E974" i="6" s="1"/>
  <c r="H974" i="6"/>
  <c r="G974" i="6" s="1"/>
  <c r="D975" i="6"/>
  <c r="F975" i="6"/>
  <c r="E975" i="6" s="1"/>
  <c r="H975" i="6"/>
  <c r="G975" i="6" s="1"/>
  <c r="D976" i="6"/>
  <c r="F976" i="6"/>
  <c r="E976" i="6" s="1"/>
  <c r="H976" i="6"/>
  <c r="G976" i="6" s="1"/>
  <c r="D977" i="6"/>
  <c r="F977" i="6"/>
  <c r="E977" i="6" s="1"/>
  <c r="H977" i="6"/>
  <c r="G977" i="6" s="1"/>
  <c r="D978" i="6"/>
  <c r="F978" i="6"/>
  <c r="E978" i="6" s="1"/>
  <c r="H978" i="6"/>
  <c r="G978" i="6" s="1"/>
  <c r="D979" i="6"/>
  <c r="F979" i="6"/>
  <c r="E979" i="6" s="1"/>
  <c r="H979" i="6"/>
  <c r="G979" i="6" s="1"/>
  <c r="D980" i="6"/>
  <c r="F980" i="6"/>
  <c r="E980" i="6" s="1"/>
  <c r="H980" i="6"/>
  <c r="G980" i="6" s="1"/>
  <c r="D981" i="6"/>
  <c r="F981" i="6"/>
  <c r="E981" i="6" s="1"/>
  <c r="H981" i="6"/>
  <c r="G981" i="6" s="1"/>
  <c r="D982" i="6"/>
  <c r="F982" i="6"/>
  <c r="E982" i="6" s="1"/>
  <c r="H982" i="6"/>
  <c r="G982" i="6" s="1"/>
  <c r="D983" i="6"/>
  <c r="F983" i="6"/>
  <c r="E983" i="6" s="1"/>
  <c r="H983" i="6"/>
  <c r="G983" i="6" s="1"/>
  <c r="D984" i="6"/>
  <c r="F984" i="6"/>
  <c r="E984" i="6" s="1"/>
  <c r="H984" i="6"/>
  <c r="G984" i="6" s="1"/>
  <c r="D985" i="6"/>
  <c r="F985" i="6"/>
  <c r="E985" i="6" s="1"/>
  <c r="H985" i="6"/>
  <c r="G985" i="6" s="1"/>
  <c r="D986" i="6"/>
  <c r="F986" i="6"/>
  <c r="E986" i="6" s="1"/>
  <c r="H986" i="6"/>
  <c r="G986" i="6" s="1"/>
  <c r="D987" i="6"/>
  <c r="F987" i="6"/>
  <c r="E987" i="6" s="1"/>
  <c r="H987" i="6"/>
  <c r="G987" i="6" s="1"/>
  <c r="D988" i="6"/>
  <c r="F988" i="6"/>
  <c r="E988" i="6" s="1"/>
  <c r="H988" i="6"/>
  <c r="G988" i="6" s="1"/>
  <c r="D989" i="6"/>
  <c r="F989" i="6"/>
  <c r="E989" i="6" s="1"/>
  <c r="H989" i="6"/>
  <c r="G989" i="6" s="1"/>
  <c r="D990" i="6"/>
  <c r="F990" i="6"/>
  <c r="E990" i="6" s="1"/>
  <c r="H990" i="6"/>
  <c r="G990" i="6" s="1"/>
  <c r="D991" i="6"/>
  <c r="F991" i="6"/>
  <c r="E991" i="6" s="1"/>
  <c r="H991" i="6"/>
  <c r="G991" i="6" s="1"/>
  <c r="D992" i="6"/>
  <c r="F992" i="6"/>
  <c r="E992" i="6" s="1"/>
  <c r="H992" i="6"/>
  <c r="G992" i="6" s="1"/>
  <c r="D993" i="6"/>
  <c r="F993" i="6"/>
  <c r="E993" i="6" s="1"/>
  <c r="H993" i="6"/>
  <c r="G993" i="6" s="1"/>
  <c r="D994" i="6"/>
  <c r="F994" i="6"/>
  <c r="E994" i="6" s="1"/>
  <c r="H994" i="6"/>
  <c r="G994" i="6" s="1"/>
  <c r="D995" i="6"/>
  <c r="F995" i="6"/>
  <c r="E995" i="6" s="1"/>
  <c r="H995" i="6"/>
  <c r="G995" i="6" s="1"/>
  <c r="D996" i="6"/>
  <c r="F996" i="6"/>
  <c r="E996" i="6" s="1"/>
  <c r="H996" i="6"/>
  <c r="G996" i="6" s="1"/>
  <c r="D997" i="6"/>
  <c r="F997" i="6"/>
  <c r="E997" i="6" s="1"/>
  <c r="H997" i="6"/>
  <c r="G997" i="6" s="1"/>
  <c r="D998" i="6"/>
  <c r="F998" i="6"/>
  <c r="E998" i="6" s="1"/>
  <c r="H998" i="6"/>
  <c r="G998" i="6" s="1"/>
  <c r="D999" i="6"/>
  <c r="F999" i="6"/>
  <c r="E999" i="6" s="1"/>
  <c r="H999" i="6"/>
  <c r="G999" i="6" s="1"/>
  <c r="D1000" i="6"/>
  <c r="F1000" i="6"/>
  <c r="E1000" i="6" s="1"/>
  <c r="H1000" i="6"/>
  <c r="G1000" i="6" s="1"/>
  <c r="D1001" i="6"/>
  <c r="F1001" i="6"/>
  <c r="E1001" i="6" s="1"/>
  <c r="H1001" i="6"/>
  <c r="G1001" i="6" s="1"/>
  <c r="D1002" i="6"/>
  <c r="F1002" i="6"/>
  <c r="E1002" i="6" s="1"/>
  <c r="H1002" i="6"/>
  <c r="G1002" i="6" s="1"/>
  <c r="D1003" i="6"/>
  <c r="F1003" i="6"/>
  <c r="E1003" i="6" s="1"/>
  <c r="H1003" i="6"/>
  <c r="G1003" i="6" s="1"/>
  <c r="D1004" i="6"/>
  <c r="F1004" i="6"/>
  <c r="E1004" i="6" s="1"/>
  <c r="H1004" i="6"/>
  <c r="G1004" i="6" s="1"/>
  <c r="D1005" i="6"/>
  <c r="F1005" i="6"/>
  <c r="E1005" i="6" s="1"/>
  <c r="H1005" i="6"/>
  <c r="G1005" i="6" s="1"/>
  <c r="D1006" i="6"/>
  <c r="F1006" i="6"/>
  <c r="E1006" i="6" s="1"/>
  <c r="H1006" i="6"/>
  <c r="G1006" i="6" s="1"/>
  <c r="D1007" i="6"/>
  <c r="F1007" i="6"/>
  <c r="E1007" i="6" s="1"/>
  <c r="H1007" i="6"/>
  <c r="G1007" i="6" s="1"/>
  <c r="D1008" i="6"/>
  <c r="F1008" i="6"/>
  <c r="E1008" i="6" s="1"/>
  <c r="H1008" i="6"/>
  <c r="G1008" i="6" s="1"/>
  <c r="D1009" i="6"/>
  <c r="F1009" i="6"/>
  <c r="E1009" i="6" s="1"/>
  <c r="H1009" i="6"/>
  <c r="G1009" i="6" s="1"/>
  <c r="D1010" i="6"/>
  <c r="F1010" i="6"/>
  <c r="E1010" i="6" s="1"/>
  <c r="H1010" i="6"/>
  <c r="G1010" i="6" s="1"/>
  <c r="D1011" i="6"/>
  <c r="F1011" i="6"/>
  <c r="E1011" i="6" s="1"/>
  <c r="H1011" i="6"/>
  <c r="G1011" i="6" s="1"/>
  <c r="D1012" i="6"/>
  <c r="F1012" i="6"/>
  <c r="E1012" i="6" s="1"/>
  <c r="H1012" i="6"/>
  <c r="G1012" i="6" s="1"/>
  <c r="D1013" i="6"/>
  <c r="F1013" i="6"/>
  <c r="E1013" i="6" s="1"/>
  <c r="H1013" i="6"/>
  <c r="G1013" i="6" s="1"/>
  <c r="D1014" i="6"/>
  <c r="F1014" i="6"/>
  <c r="E1014" i="6" s="1"/>
  <c r="H1014" i="6"/>
  <c r="G1014" i="6" s="1"/>
  <c r="D1015" i="6"/>
  <c r="F1015" i="6"/>
  <c r="E1015" i="6" s="1"/>
  <c r="H1015" i="6"/>
  <c r="G1015" i="6" s="1"/>
  <c r="D1016" i="6"/>
  <c r="F1016" i="6"/>
  <c r="E1016" i="6" s="1"/>
  <c r="H1016" i="6"/>
  <c r="G1016" i="6" s="1"/>
  <c r="D1017" i="6"/>
  <c r="F1017" i="6"/>
  <c r="E1017" i="6" s="1"/>
  <c r="H1017" i="6"/>
  <c r="G1017" i="6" s="1"/>
  <c r="D1018" i="6"/>
  <c r="F1018" i="6"/>
  <c r="E1018" i="6" s="1"/>
  <c r="H1018" i="6"/>
  <c r="G1018" i="6" s="1"/>
  <c r="D1019" i="6"/>
  <c r="F1019" i="6"/>
  <c r="E1019" i="6" s="1"/>
  <c r="H1019" i="6"/>
  <c r="G1019" i="6" s="1"/>
  <c r="D1020" i="6"/>
  <c r="F1020" i="6"/>
  <c r="E1020" i="6" s="1"/>
  <c r="H1020" i="6"/>
  <c r="G1020" i="6" s="1"/>
  <c r="D1021" i="6"/>
  <c r="F1021" i="6"/>
  <c r="E1021" i="6" s="1"/>
  <c r="H1021" i="6"/>
  <c r="G1021" i="6" s="1"/>
  <c r="D1022" i="6"/>
  <c r="F1022" i="6"/>
  <c r="E1022" i="6" s="1"/>
  <c r="H1022" i="6"/>
  <c r="G1022" i="6" s="1"/>
  <c r="D1023" i="6"/>
  <c r="F1023" i="6"/>
  <c r="E1023" i="6" s="1"/>
  <c r="H1023" i="6"/>
  <c r="G1023" i="6" s="1"/>
  <c r="D1024" i="6"/>
  <c r="F1024" i="6"/>
  <c r="E1024" i="6" s="1"/>
  <c r="H1024" i="6"/>
  <c r="G1024" i="6" s="1"/>
  <c r="D1025" i="6"/>
  <c r="F1025" i="6"/>
  <c r="E1025" i="6" s="1"/>
  <c r="H1025" i="6"/>
  <c r="G1025" i="6" s="1"/>
  <c r="D1026" i="6"/>
  <c r="F1026" i="6"/>
  <c r="E1026" i="6" s="1"/>
  <c r="H1026" i="6"/>
  <c r="G1026" i="6" s="1"/>
  <c r="D1027" i="6"/>
  <c r="F1027" i="6"/>
  <c r="E1027" i="6" s="1"/>
  <c r="H1027" i="6"/>
  <c r="G1027" i="6" s="1"/>
  <c r="D1028" i="6"/>
  <c r="F1028" i="6"/>
  <c r="E1028" i="6" s="1"/>
  <c r="H1028" i="6"/>
  <c r="G1028" i="6" s="1"/>
  <c r="D1029" i="6"/>
  <c r="F1029" i="6"/>
  <c r="E1029" i="6" s="1"/>
  <c r="H1029" i="6"/>
  <c r="G1029" i="6" s="1"/>
  <c r="D1030" i="6"/>
  <c r="F1030" i="6"/>
  <c r="E1030" i="6" s="1"/>
  <c r="H1030" i="6"/>
  <c r="G1030" i="6" s="1"/>
  <c r="D1031" i="6"/>
  <c r="F1031" i="6"/>
  <c r="E1031" i="6" s="1"/>
  <c r="H1031" i="6"/>
  <c r="G1031" i="6" s="1"/>
  <c r="D1032" i="6"/>
  <c r="F1032" i="6"/>
  <c r="E1032" i="6" s="1"/>
  <c r="H1032" i="6"/>
  <c r="G1032" i="6" s="1"/>
  <c r="D1033" i="6"/>
  <c r="F1033" i="6"/>
  <c r="E1033" i="6" s="1"/>
  <c r="H1033" i="6"/>
  <c r="G1033" i="6" s="1"/>
  <c r="D1034" i="6"/>
  <c r="F1034" i="6"/>
  <c r="E1034" i="6" s="1"/>
  <c r="H1034" i="6"/>
  <c r="G1034" i="6" s="1"/>
  <c r="D1035" i="6"/>
  <c r="F1035" i="6"/>
  <c r="E1035" i="6" s="1"/>
  <c r="H1035" i="6"/>
  <c r="G1035" i="6" s="1"/>
  <c r="D1036" i="6"/>
  <c r="F1036" i="6"/>
  <c r="E1036" i="6" s="1"/>
  <c r="H1036" i="6"/>
  <c r="G1036" i="6" s="1"/>
  <c r="D1037" i="6"/>
  <c r="F1037" i="6"/>
  <c r="E1037" i="6" s="1"/>
  <c r="H1037" i="6"/>
  <c r="G1037" i="6" s="1"/>
  <c r="D1038" i="6"/>
  <c r="F1038" i="6"/>
  <c r="E1038" i="6" s="1"/>
  <c r="H1038" i="6"/>
  <c r="G1038" i="6" s="1"/>
  <c r="D1039" i="6"/>
  <c r="F1039" i="6"/>
  <c r="E1039" i="6" s="1"/>
  <c r="H1039" i="6"/>
  <c r="G1039" i="6" s="1"/>
  <c r="D1040" i="6"/>
  <c r="F1040" i="6"/>
  <c r="E1040" i="6" s="1"/>
  <c r="H1040" i="6"/>
  <c r="G1040" i="6" s="1"/>
  <c r="D1041" i="6"/>
  <c r="F1041" i="6"/>
  <c r="E1041" i="6" s="1"/>
  <c r="H1041" i="6"/>
  <c r="G1041" i="6" s="1"/>
  <c r="D1042" i="6"/>
  <c r="F1042" i="6"/>
  <c r="E1042" i="6" s="1"/>
  <c r="H1042" i="6"/>
  <c r="G1042" i="6" s="1"/>
  <c r="D1043" i="6"/>
  <c r="F1043" i="6"/>
  <c r="E1043" i="6" s="1"/>
  <c r="H1043" i="6"/>
  <c r="G1043" i="6" s="1"/>
  <c r="D1044" i="6"/>
  <c r="F1044" i="6"/>
  <c r="E1044" i="6" s="1"/>
  <c r="H1044" i="6"/>
  <c r="G1044" i="6" s="1"/>
  <c r="D1045" i="6"/>
  <c r="F1045" i="6"/>
  <c r="E1045" i="6" s="1"/>
  <c r="H1045" i="6"/>
  <c r="G1045" i="6" s="1"/>
  <c r="D1046" i="6"/>
  <c r="F1046" i="6"/>
  <c r="E1046" i="6" s="1"/>
  <c r="H1046" i="6"/>
  <c r="G1046" i="6" s="1"/>
  <c r="D1047" i="6"/>
  <c r="F1047" i="6"/>
  <c r="E1047" i="6" s="1"/>
  <c r="H1047" i="6"/>
  <c r="G1047" i="6" s="1"/>
  <c r="D1048" i="6"/>
  <c r="F1048" i="6"/>
  <c r="E1048" i="6" s="1"/>
  <c r="H1048" i="6"/>
  <c r="G1048" i="6" s="1"/>
  <c r="D1049" i="6"/>
  <c r="F1049" i="6"/>
  <c r="E1049" i="6" s="1"/>
  <c r="H1049" i="6"/>
  <c r="G1049" i="6" s="1"/>
  <c r="D1050" i="6"/>
  <c r="F1050" i="6"/>
  <c r="E1050" i="6" s="1"/>
  <c r="H1050" i="6"/>
  <c r="G1050" i="6" s="1"/>
  <c r="D1051" i="6"/>
  <c r="F1051" i="6"/>
  <c r="E1051" i="6" s="1"/>
  <c r="H1051" i="6"/>
  <c r="G1051" i="6" s="1"/>
  <c r="D1052" i="6"/>
  <c r="F1052" i="6"/>
  <c r="E1052" i="6" s="1"/>
  <c r="H1052" i="6"/>
  <c r="G1052" i="6" s="1"/>
  <c r="D1053" i="6"/>
  <c r="F1053" i="6"/>
  <c r="E1053" i="6" s="1"/>
  <c r="H1053" i="6"/>
  <c r="G1053" i="6" s="1"/>
  <c r="D1054" i="6"/>
  <c r="F1054" i="6"/>
  <c r="E1054" i="6" s="1"/>
  <c r="H1054" i="6"/>
  <c r="G1054" i="6" s="1"/>
  <c r="D1055" i="6"/>
  <c r="F1055" i="6"/>
  <c r="E1055" i="6" s="1"/>
  <c r="H1055" i="6"/>
  <c r="G1055" i="6" s="1"/>
  <c r="D1056" i="6"/>
  <c r="F1056" i="6"/>
  <c r="E1056" i="6" s="1"/>
  <c r="H1056" i="6"/>
  <c r="G1056" i="6" s="1"/>
  <c r="D1057" i="6"/>
  <c r="F1057" i="6"/>
  <c r="E1057" i="6" s="1"/>
  <c r="H1057" i="6"/>
  <c r="G1057" i="6" s="1"/>
  <c r="D1058" i="6"/>
  <c r="F1058" i="6"/>
  <c r="E1058" i="6" s="1"/>
  <c r="H1058" i="6"/>
  <c r="G1058" i="6" s="1"/>
  <c r="D1059" i="6"/>
  <c r="F1059" i="6"/>
  <c r="E1059" i="6" s="1"/>
  <c r="H1059" i="6"/>
  <c r="G1059" i="6" s="1"/>
  <c r="D1060" i="6"/>
  <c r="F1060" i="6"/>
  <c r="E1060" i="6" s="1"/>
  <c r="H1060" i="6"/>
  <c r="G1060" i="6" s="1"/>
  <c r="D1061" i="6"/>
  <c r="F1061" i="6"/>
  <c r="E1061" i="6" s="1"/>
  <c r="H1061" i="6"/>
  <c r="G1061" i="6" s="1"/>
  <c r="D1062" i="6"/>
  <c r="F1062" i="6"/>
  <c r="E1062" i="6" s="1"/>
  <c r="H1062" i="6"/>
  <c r="G1062" i="6" s="1"/>
  <c r="D1063" i="6"/>
  <c r="F1063" i="6"/>
  <c r="E1063" i="6" s="1"/>
  <c r="H1063" i="6"/>
  <c r="G1063" i="6" s="1"/>
  <c r="D1064" i="6"/>
  <c r="F1064" i="6"/>
  <c r="E1064" i="6" s="1"/>
  <c r="H1064" i="6"/>
  <c r="G1064" i="6" s="1"/>
  <c r="D1065" i="6"/>
  <c r="F1065" i="6"/>
  <c r="E1065" i="6" s="1"/>
  <c r="H1065" i="6"/>
  <c r="G1065" i="6" s="1"/>
  <c r="D1066" i="6"/>
  <c r="F1066" i="6"/>
  <c r="E1066" i="6" s="1"/>
  <c r="H1066" i="6"/>
  <c r="G1066" i="6" s="1"/>
  <c r="D1067" i="6"/>
  <c r="F1067" i="6"/>
  <c r="E1067" i="6" s="1"/>
  <c r="H1067" i="6"/>
  <c r="G1067" i="6" s="1"/>
  <c r="D1068" i="6"/>
  <c r="F1068" i="6"/>
  <c r="E1068" i="6" s="1"/>
  <c r="H1068" i="6"/>
  <c r="G1068" i="6" s="1"/>
  <c r="D1069" i="6"/>
  <c r="F1069" i="6"/>
  <c r="E1069" i="6" s="1"/>
  <c r="H1069" i="6"/>
  <c r="G1069" i="6" s="1"/>
  <c r="D1070" i="6"/>
  <c r="F1070" i="6"/>
  <c r="E1070" i="6" s="1"/>
  <c r="H1070" i="6"/>
  <c r="G1070" i="6" s="1"/>
  <c r="D1071" i="6"/>
  <c r="F1071" i="6"/>
  <c r="E1071" i="6" s="1"/>
  <c r="H1071" i="6"/>
  <c r="G1071" i="6" s="1"/>
  <c r="D1072" i="6"/>
  <c r="F1072" i="6"/>
  <c r="E1072" i="6" s="1"/>
  <c r="H1072" i="6"/>
  <c r="G1072" i="6" s="1"/>
  <c r="D1073" i="6"/>
  <c r="F1073" i="6"/>
  <c r="E1073" i="6" s="1"/>
  <c r="H1073" i="6"/>
  <c r="G1073" i="6" s="1"/>
  <c r="D1074" i="6"/>
  <c r="F1074" i="6"/>
  <c r="E1074" i="6" s="1"/>
  <c r="H1074" i="6"/>
  <c r="G1074" i="6" s="1"/>
  <c r="D1075" i="6"/>
  <c r="F1075" i="6"/>
  <c r="E1075" i="6" s="1"/>
  <c r="H1075" i="6"/>
  <c r="G1075" i="6" s="1"/>
  <c r="D1076" i="6"/>
  <c r="F1076" i="6"/>
  <c r="E1076" i="6" s="1"/>
  <c r="H1076" i="6"/>
  <c r="G1076" i="6" s="1"/>
  <c r="D1077" i="6"/>
  <c r="F1077" i="6"/>
  <c r="E1077" i="6" s="1"/>
  <c r="H1077" i="6"/>
  <c r="G1077" i="6" s="1"/>
  <c r="D1078" i="6"/>
  <c r="F1078" i="6"/>
  <c r="E1078" i="6" s="1"/>
  <c r="H1078" i="6"/>
  <c r="G1078" i="6" s="1"/>
  <c r="D1079" i="6"/>
  <c r="F1079" i="6"/>
  <c r="E1079" i="6" s="1"/>
  <c r="H1079" i="6"/>
  <c r="G1079" i="6" s="1"/>
  <c r="D1080" i="6"/>
  <c r="F1080" i="6"/>
  <c r="E1080" i="6" s="1"/>
  <c r="H1080" i="6"/>
  <c r="G1080" i="6" s="1"/>
  <c r="D1081" i="6"/>
  <c r="F1081" i="6"/>
  <c r="E1081" i="6" s="1"/>
  <c r="H1081" i="6"/>
  <c r="G1081" i="6" s="1"/>
  <c r="D1082" i="6"/>
  <c r="F1082" i="6"/>
  <c r="E1082" i="6" s="1"/>
  <c r="H1082" i="6"/>
  <c r="G1082" i="6" s="1"/>
  <c r="D1083" i="6"/>
  <c r="F1083" i="6"/>
  <c r="E1083" i="6" s="1"/>
  <c r="H1083" i="6"/>
  <c r="G1083" i="6" s="1"/>
  <c r="D1084" i="6"/>
  <c r="F1084" i="6"/>
  <c r="E1084" i="6" s="1"/>
  <c r="H1084" i="6"/>
  <c r="G1084" i="6" s="1"/>
  <c r="D1085" i="6"/>
  <c r="F1085" i="6"/>
  <c r="E1085" i="6" s="1"/>
  <c r="H1085" i="6"/>
  <c r="G1085" i="6" s="1"/>
  <c r="B201" i="2"/>
  <c r="K201" i="2"/>
  <c r="J201" i="2" s="1"/>
  <c r="R201" i="2"/>
  <c r="N201" i="2" s="1"/>
  <c r="V201" i="2"/>
  <c r="K4365" i="2" l="1"/>
  <c r="K4366" i="2"/>
  <c r="B4365" i="2"/>
  <c r="B436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F136" i="6" s="1"/>
  <c r="E136" i="6" s="1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F32" i="6" s="1"/>
  <c r="E32" i="6" s="1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F137" i="6" s="1"/>
  <c r="E137" i="6" s="1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F35" i="6" s="1"/>
  <c r="E35" i="6" s="1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F303" i="6" s="1"/>
  <c r="E303" i="6" s="1"/>
  <c r="K161" i="2"/>
  <c r="K162" i="2"/>
  <c r="K163" i="2"/>
  <c r="K164" i="2"/>
  <c r="F451" i="6" s="1"/>
  <c r="E451" i="6" s="1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F298" i="6" s="1"/>
  <c r="E298" i="6" s="1"/>
  <c r="K200" i="2"/>
  <c r="K202" i="2"/>
  <c r="K203" i="2"/>
  <c r="K204" i="2"/>
  <c r="K205" i="2"/>
  <c r="K206" i="2"/>
  <c r="K207" i="2"/>
  <c r="K208" i="2"/>
  <c r="K209" i="2"/>
  <c r="K210" i="2"/>
  <c r="F36" i="6" s="1"/>
  <c r="E36" i="6" s="1"/>
  <c r="K211" i="2"/>
  <c r="K212" i="2"/>
  <c r="K213" i="2"/>
  <c r="K214" i="2"/>
  <c r="K215" i="2"/>
  <c r="K216" i="2"/>
  <c r="K217" i="2"/>
  <c r="F640" i="6" s="1"/>
  <c r="E640" i="6" s="1"/>
  <c r="K218" i="2"/>
  <c r="F642" i="6" s="1"/>
  <c r="E642" i="6" s="1"/>
  <c r="K219" i="2"/>
  <c r="F641" i="6" s="1"/>
  <c r="E641" i="6" s="1"/>
  <c r="K220" i="2"/>
  <c r="K221" i="2"/>
  <c r="K222" i="2"/>
  <c r="K223" i="2"/>
  <c r="K224" i="2"/>
  <c r="K225" i="2"/>
  <c r="K226" i="2"/>
  <c r="K227" i="2"/>
  <c r="K228" i="2"/>
  <c r="K229" i="2"/>
  <c r="K230" i="2"/>
  <c r="F304" i="6" s="1"/>
  <c r="E304" i="6" s="1"/>
  <c r="K231" i="2"/>
  <c r="K232" i="2"/>
  <c r="K233" i="2"/>
  <c r="K234" i="2"/>
  <c r="K235" i="2"/>
  <c r="K236" i="2"/>
  <c r="K237" i="2"/>
  <c r="K238" i="2"/>
  <c r="K239" i="2"/>
  <c r="K240" i="2"/>
  <c r="F868" i="6" s="1"/>
  <c r="E868" i="6" s="1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F33" i="6" s="1"/>
  <c r="E33" i="6" s="1"/>
  <c r="K318" i="2"/>
  <c r="K319" i="2"/>
  <c r="K320" i="2"/>
  <c r="K321" i="2"/>
  <c r="K322" i="2"/>
  <c r="K323" i="2"/>
  <c r="K324" i="2"/>
  <c r="K325" i="2"/>
  <c r="K326" i="2"/>
  <c r="K327" i="2"/>
  <c r="F37" i="6" s="1"/>
  <c r="E37" i="6" s="1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F621" i="6" s="1"/>
  <c r="E621" i="6" s="1"/>
  <c r="K351" i="2"/>
  <c r="K352" i="2"/>
  <c r="F305" i="6" s="1"/>
  <c r="E305" i="6" s="1"/>
  <c r="K353" i="2"/>
  <c r="F21" i="6" s="1"/>
  <c r="E21" i="6" s="1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F680" i="6" s="1"/>
  <c r="E680" i="6" s="1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F103" i="6" s="1"/>
  <c r="E103" i="6" s="1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F316" i="6" s="1"/>
  <c r="E316" i="6" s="1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F190" i="6" s="1"/>
  <c r="E190" i="6" s="1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F270" i="6" s="1"/>
  <c r="E270" i="6" s="1"/>
  <c r="K515" i="2"/>
  <c r="K516" i="2"/>
  <c r="K517" i="2"/>
  <c r="K518" i="2"/>
  <c r="K519" i="2"/>
  <c r="K520" i="2"/>
  <c r="K521" i="2"/>
  <c r="K522" i="2"/>
  <c r="K523" i="2"/>
  <c r="K524" i="2"/>
  <c r="K525" i="2"/>
  <c r="K526" i="2"/>
  <c r="F772" i="6" s="1"/>
  <c r="E772" i="6" s="1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F386" i="6" s="1"/>
  <c r="E386" i="6" s="1"/>
  <c r="K540" i="2"/>
  <c r="K541" i="2"/>
  <c r="K542" i="2"/>
  <c r="K543" i="2"/>
  <c r="K544" i="2"/>
  <c r="K545" i="2"/>
  <c r="K546" i="2"/>
  <c r="K547" i="2"/>
  <c r="F452" i="6" s="1"/>
  <c r="E452" i="6" s="1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F793" i="6" s="1"/>
  <c r="E793" i="6" s="1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F743" i="6" s="1"/>
  <c r="E743" i="6" s="1"/>
  <c r="K577" i="2"/>
  <c r="K578" i="2"/>
  <c r="K579" i="2"/>
  <c r="K580" i="2"/>
  <c r="K581" i="2"/>
  <c r="K582" i="2"/>
  <c r="K583" i="2"/>
  <c r="K584" i="2"/>
  <c r="K585" i="2"/>
  <c r="K586" i="2"/>
  <c r="F341" i="6" s="1"/>
  <c r="E341" i="6" s="1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F903" i="6" s="1"/>
  <c r="E903" i="6" s="1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F681" i="6" s="1"/>
  <c r="E681" i="6" s="1"/>
  <c r="K635" i="2"/>
  <c r="K636" i="2"/>
  <c r="K637" i="2"/>
  <c r="K638" i="2"/>
  <c r="K639" i="2"/>
  <c r="K640" i="2"/>
  <c r="K641" i="2"/>
  <c r="K642" i="2"/>
  <c r="K643" i="2"/>
  <c r="K644" i="2"/>
  <c r="K645" i="2"/>
  <c r="K646" i="2"/>
  <c r="F667" i="6" s="1"/>
  <c r="E667" i="6" s="1"/>
  <c r="K647" i="2"/>
  <c r="K648" i="2"/>
  <c r="K649" i="2"/>
  <c r="K650" i="2"/>
  <c r="K651" i="2"/>
  <c r="F520" i="6" s="1"/>
  <c r="E520" i="6" s="1"/>
  <c r="K652" i="2"/>
  <c r="K653" i="2"/>
  <c r="K654" i="2"/>
  <c r="K655" i="2"/>
  <c r="K656" i="2"/>
  <c r="K657" i="2"/>
  <c r="K658" i="2"/>
  <c r="F404" i="6" s="1"/>
  <c r="E404" i="6" s="1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F217" i="6" s="1"/>
  <c r="E217" i="6" s="1"/>
  <c r="K723" i="2"/>
  <c r="K724" i="2"/>
  <c r="K725" i="2"/>
  <c r="K726" i="2"/>
  <c r="F334" i="6" s="1"/>
  <c r="E334" i="6" s="1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F231" i="6" s="1"/>
  <c r="E231" i="6" s="1"/>
  <c r="K753" i="2"/>
  <c r="K754" i="2"/>
  <c r="F222" i="6" s="1"/>
  <c r="E222" i="6" s="1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F223" i="6" s="1"/>
  <c r="E223" i="6" s="1"/>
  <c r="K790" i="2"/>
  <c r="K791" i="2"/>
  <c r="F224" i="6" s="1"/>
  <c r="E224" i="6" s="1"/>
  <c r="K792" i="2"/>
  <c r="F225" i="6" s="1"/>
  <c r="E225" i="6" s="1"/>
  <c r="K793" i="2"/>
  <c r="F226" i="6" s="1"/>
  <c r="E226" i="6" s="1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F227" i="6" s="1"/>
  <c r="E227" i="6" s="1"/>
  <c r="K837" i="2"/>
  <c r="K838" i="2"/>
  <c r="F228" i="6" s="1"/>
  <c r="E228" i="6" s="1"/>
  <c r="K839" i="2"/>
  <c r="F229" i="6" s="1"/>
  <c r="E229" i="6" s="1"/>
  <c r="K840" i="2"/>
  <c r="F230" i="6" s="1"/>
  <c r="E230" i="6" s="1"/>
  <c r="K841" i="2"/>
  <c r="K842" i="2"/>
  <c r="K843" i="2"/>
  <c r="K844" i="2"/>
  <c r="K845" i="2"/>
  <c r="K846" i="2"/>
  <c r="K847" i="2"/>
  <c r="K848" i="2"/>
  <c r="K849" i="2"/>
  <c r="F336" i="6" s="1"/>
  <c r="E336" i="6" s="1"/>
  <c r="K850" i="2"/>
  <c r="K851" i="2"/>
  <c r="K852" i="2"/>
  <c r="K853" i="2"/>
  <c r="K854" i="2"/>
  <c r="F337" i="6" s="1"/>
  <c r="E337" i="6" s="1"/>
  <c r="K855" i="2"/>
  <c r="K856" i="2"/>
  <c r="F338" i="6" s="1"/>
  <c r="E338" i="6" s="1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F257" i="6" s="1"/>
  <c r="E257" i="6" s="1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F398" i="6" s="1"/>
  <c r="E398" i="6" s="1"/>
  <c r="K885" i="2"/>
  <c r="K886" i="2"/>
  <c r="K887" i="2"/>
  <c r="F806" i="6" s="1"/>
  <c r="E806" i="6" s="1"/>
  <c r="K888" i="2"/>
  <c r="K889" i="2"/>
  <c r="K890" i="2"/>
  <c r="K891" i="2"/>
  <c r="K892" i="2"/>
  <c r="K893" i="2"/>
  <c r="K894" i="2"/>
  <c r="K895" i="2"/>
  <c r="K896" i="2"/>
  <c r="F399" i="6" s="1"/>
  <c r="E399" i="6" s="1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F400" i="6" s="1"/>
  <c r="E400" i="6" s="1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F8" i="6" s="1"/>
  <c r="E8" i="6" s="1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F424" i="6" s="1"/>
  <c r="E424" i="6" s="1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F142" i="6" s="1"/>
  <c r="E142" i="6" s="1"/>
  <c r="K1029" i="2"/>
  <c r="F778" i="6" s="1"/>
  <c r="E778" i="6" s="1"/>
  <c r="K1030" i="2"/>
  <c r="K1031" i="2"/>
  <c r="K1032" i="2"/>
  <c r="K1033" i="2"/>
  <c r="K1034" i="2"/>
  <c r="K1035" i="2"/>
  <c r="K1036" i="2"/>
  <c r="F173" i="6" s="1"/>
  <c r="E173" i="6" s="1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F174" i="6" s="1"/>
  <c r="E174" i="6" s="1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F426" i="6" s="1"/>
  <c r="E426" i="6" s="1"/>
  <c r="K1061" i="2"/>
  <c r="F175" i="6" s="1"/>
  <c r="E175" i="6" s="1"/>
  <c r="K1062" i="2"/>
  <c r="K1063" i="2"/>
  <c r="F176" i="6" s="1"/>
  <c r="E176" i="6" s="1"/>
  <c r="K1064" i="2"/>
  <c r="F85" i="6" s="1"/>
  <c r="E85" i="6" s="1"/>
  <c r="K1065" i="2"/>
  <c r="K1066" i="2"/>
  <c r="F177" i="6" s="1"/>
  <c r="E177" i="6" s="1"/>
  <c r="K1067" i="2"/>
  <c r="F89" i="6" s="1"/>
  <c r="E89" i="6" s="1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F143" i="6" s="1"/>
  <c r="E143" i="6" s="1"/>
  <c r="K1085" i="2"/>
  <c r="K1086" i="2"/>
  <c r="K1087" i="2"/>
  <c r="K1088" i="2"/>
  <c r="K1089" i="2"/>
  <c r="K1090" i="2"/>
  <c r="K1091" i="2"/>
  <c r="K1092" i="2"/>
  <c r="K1093" i="2"/>
  <c r="F359" i="6" s="1"/>
  <c r="E359" i="6" s="1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F425" i="6" s="1"/>
  <c r="E425" i="6" s="1"/>
  <c r="K1118" i="2"/>
  <c r="F644" i="6" s="1"/>
  <c r="E644" i="6" s="1"/>
  <c r="K1119" i="2"/>
  <c r="K1120" i="2"/>
  <c r="K1121" i="2"/>
  <c r="K1122" i="2"/>
  <c r="K1123" i="2"/>
  <c r="F178" i="6" s="1"/>
  <c r="E178" i="6" s="1"/>
  <c r="K1124" i="2"/>
  <c r="K1125" i="2"/>
  <c r="K1126" i="2"/>
  <c r="K1127" i="2"/>
  <c r="K1128" i="2"/>
  <c r="K1129" i="2"/>
  <c r="K1130" i="2"/>
  <c r="F86" i="6" s="1"/>
  <c r="E86" i="6" s="1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F779" i="6" s="1"/>
  <c r="E779" i="6" s="1"/>
  <c r="K1147" i="2"/>
  <c r="F780" i="6" s="1"/>
  <c r="E780" i="6" s="1"/>
  <c r="K1148" i="2"/>
  <c r="K1149" i="2"/>
  <c r="K1150" i="2"/>
  <c r="K1151" i="2"/>
  <c r="K1152" i="2"/>
  <c r="K1153" i="2"/>
  <c r="F244" i="6" s="1"/>
  <c r="E244" i="6" s="1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F180" i="6" s="1"/>
  <c r="E180" i="6" s="1"/>
  <c r="K1182" i="2"/>
  <c r="K1183" i="2"/>
  <c r="K1184" i="2"/>
  <c r="K1185" i="2"/>
  <c r="K1186" i="2"/>
  <c r="K1187" i="2"/>
  <c r="K1188" i="2"/>
  <c r="F87" i="6" s="1"/>
  <c r="E87" i="6" s="1"/>
  <c r="K1189" i="2"/>
  <c r="K1190" i="2"/>
  <c r="F91" i="6" s="1"/>
  <c r="E91" i="6" s="1"/>
  <c r="K1191" i="2"/>
  <c r="K1192" i="2"/>
  <c r="K1193" i="2"/>
  <c r="K1194" i="2"/>
  <c r="K1195" i="2"/>
  <c r="K1196" i="2"/>
  <c r="K1197" i="2"/>
  <c r="K1198" i="2"/>
  <c r="F181" i="6" s="1"/>
  <c r="E181" i="6" s="1"/>
  <c r="K1199" i="2"/>
  <c r="F182" i="6" s="1"/>
  <c r="E182" i="6" s="1"/>
  <c r="K1200" i="2"/>
  <c r="K1201" i="2"/>
  <c r="K1202" i="2"/>
  <c r="K1203" i="2"/>
  <c r="K1204" i="2"/>
  <c r="K1205" i="2"/>
  <c r="K1206" i="2"/>
  <c r="F245" i="6" s="1"/>
  <c r="E245" i="6" s="1"/>
  <c r="K1207" i="2"/>
  <c r="F912" i="6" s="1"/>
  <c r="E912" i="6" s="1"/>
  <c r="K1208" i="2"/>
  <c r="K1209" i="2"/>
  <c r="K1210" i="2"/>
  <c r="F183" i="6" s="1"/>
  <c r="E183" i="6" s="1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F165" i="6" s="1"/>
  <c r="E165" i="6" s="1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F767" i="6" s="1"/>
  <c r="E767" i="6" s="1"/>
  <c r="K1258" i="2"/>
  <c r="K1259" i="2"/>
  <c r="K1260" i="2"/>
  <c r="K1261" i="2"/>
  <c r="K1262" i="2"/>
  <c r="K1263" i="2"/>
  <c r="K1264" i="2"/>
  <c r="F427" i="6" s="1"/>
  <c r="E427" i="6" s="1"/>
  <c r="K1265" i="2"/>
  <c r="F428" i="6" s="1"/>
  <c r="E428" i="6" s="1"/>
  <c r="K1266" i="2"/>
  <c r="F429" i="6" s="1"/>
  <c r="E429" i="6" s="1"/>
  <c r="K1267" i="2"/>
  <c r="K1268" i="2"/>
  <c r="F430" i="6" s="1"/>
  <c r="E430" i="6" s="1"/>
  <c r="K1269" i="2"/>
  <c r="K1270" i="2"/>
  <c r="K1271" i="2"/>
  <c r="K1272" i="2"/>
  <c r="K1273" i="2"/>
  <c r="K1274" i="2"/>
  <c r="F184" i="6" s="1"/>
  <c r="E184" i="6" s="1"/>
  <c r="K1275" i="2"/>
  <c r="F682" i="6" s="1"/>
  <c r="E682" i="6" s="1"/>
  <c r="K1276" i="2"/>
  <c r="K1277" i="2"/>
  <c r="K1278" i="2"/>
  <c r="F88" i="6" s="1"/>
  <c r="E88" i="6" s="1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F185" i="6" s="1"/>
  <c r="E185" i="6" s="1"/>
  <c r="K1295" i="2"/>
  <c r="K1296" i="2"/>
  <c r="K1297" i="2"/>
  <c r="K1298" i="2"/>
  <c r="K1299" i="2"/>
  <c r="K1300" i="2"/>
  <c r="F186" i="6" s="1"/>
  <c r="E186" i="6" s="1"/>
  <c r="K1301" i="2"/>
  <c r="F258" i="6" s="1"/>
  <c r="E258" i="6" s="1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F379" i="6" s="1"/>
  <c r="E379" i="6" s="1"/>
  <c r="K1329" i="2"/>
  <c r="K1330" i="2"/>
  <c r="K1331" i="2"/>
  <c r="K1332" i="2"/>
  <c r="K1333" i="2"/>
  <c r="K1334" i="2"/>
  <c r="K1335" i="2"/>
  <c r="K1336" i="2"/>
  <c r="F380" i="6" s="1"/>
  <c r="E380" i="6" s="1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F886" i="6" s="1"/>
  <c r="E886" i="6" s="1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F342" i="6" s="1"/>
  <c r="E342" i="6" s="1"/>
  <c r="K1401" i="2"/>
  <c r="F343" i="6" s="1"/>
  <c r="E343" i="6" s="1"/>
  <c r="K1402" i="2"/>
  <c r="K1403" i="2"/>
  <c r="K1404" i="2"/>
  <c r="K1405" i="2"/>
  <c r="K1406" i="2"/>
  <c r="K1407" i="2"/>
  <c r="K1408" i="2"/>
  <c r="F360" i="6" s="1"/>
  <c r="E360" i="6" s="1"/>
  <c r="K1409" i="2"/>
  <c r="K1410" i="2"/>
  <c r="K1411" i="2"/>
  <c r="F67" i="6" s="1"/>
  <c r="E67" i="6" s="1"/>
  <c r="K1412" i="2"/>
  <c r="F71" i="6" s="1"/>
  <c r="E71" i="6" s="1"/>
  <c r="K1413" i="2"/>
  <c r="F68" i="6" s="1"/>
  <c r="E68" i="6" s="1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F253" i="6" s="1"/>
  <c r="E253" i="6" s="1"/>
  <c r="K1433" i="2"/>
  <c r="F284" i="6" s="1"/>
  <c r="E284" i="6" s="1"/>
  <c r="K1434" i="2"/>
  <c r="K1435" i="2"/>
  <c r="K1436" i="2"/>
  <c r="K1437" i="2"/>
  <c r="K1438" i="2"/>
  <c r="F317" i="6" s="1"/>
  <c r="E317" i="6" s="1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F361" i="6" s="1"/>
  <c r="E361" i="6" s="1"/>
  <c r="K1483" i="2"/>
  <c r="K1484" i="2"/>
  <c r="K1485" i="2"/>
  <c r="K1486" i="2"/>
  <c r="K1487" i="2"/>
  <c r="F626" i="6" s="1"/>
  <c r="E626" i="6" s="1"/>
  <c r="K1488" i="2"/>
  <c r="K1489" i="2"/>
  <c r="K1490" i="2"/>
  <c r="K1491" i="2"/>
  <c r="K1492" i="2"/>
  <c r="K1493" i="2"/>
  <c r="F628" i="6" s="1"/>
  <c r="E628" i="6" s="1"/>
  <c r="K1494" i="2"/>
  <c r="K1495" i="2"/>
  <c r="F629" i="6" s="1"/>
  <c r="E629" i="6" s="1"/>
  <c r="K1496" i="2"/>
  <c r="F630" i="6" s="1"/>
  <c r="E630" i="6" s="1"/>
  <c r="K1497" i="2"/>
  <c r="K1498" i="2"/>
  <c r="K1499" i="2"/>
  <c r="K1500" i="2"/>
  <c r="K1501" i="2"/>
  <c r="K1502" i="2"/>
  <c r="K1503" i="2"/>
  <c r="K1504" i="2"/>
  <c r="F406" i="6" s="1"/>
  <c r="E406" i="6" s="1"/>
  <c r="K1505" i="2"/>
  <c r="F407" i="6" s="1"/>
  <c r="E407" i="6" s="1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F63" i="6" s="1"/>
  <c r="E63" i="6" s="1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F47" i="6" s="1"/>
  <c r="E47" i="6" s="1"/>
  <c r="K1617" i="2"/>
  <c r="K1618" i="2"/>
  <c r="K1619" i="2"/>
  <c r="K1620" i="2"/>
  <c r="K1621" i="2"/>
  <c r="K1622" i="2"/>
  <c r="F482" i="6" s="1"/>
  <c r="E482" i="6" s="1"/>
  <c r="K1623" i="2"/>
  <c r="K1624" i="2"/>
  <c r="F48" i="6" s="1"/>
  <c r="E48" i="6" s="1"/>
  <c r="K1625" i="2"/>
  <c r="F49" i="6" s="1"/>
  <c r="E49" i="6" s="1"/>
  <c r="K1626" i="2"/>
  <c r="K1627" i="2"/>
  <c r="K1628" i="2"/>
  <c r="K1629" i="2"/>
  <c r="K1630" i="2"/>
  <c r="K1631" i="2"/>
  <c r="K1632" i="2"/>
  <c r="F50" i="6" s="1"/>
  <c r="E50" i="6" s="1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F632" i="6" s="1"/>
  <c r="E632" i="6" s="1"/>
  <c r="K1660" i="2"/>
  <c r="K1661" i="2"/>
  <c r="K1662" i="2"/>
  <c r="K1663" i="2"/>
  <c r="K1664" i="2"/>
  <c r="F701" i="6" s="1"/>
  <c r="E701" i="6" s="1"/>
  <c r="K1665" i="2"/>
  <c r="K1666" i="2"/>
  <c r="K1667" i="2"/>
  <c r="F702" i="6" s="1"/>
  <c r="E702" i="6" s="1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F259" i="6" s="1"/>
  <c r="E259" i="6" s="1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F273" i="6" s="1"/>
  <c r="E273" i="6" s="1"/>
  <c r="K1704" i="2"/>
  <c r="K1705" i="2"/>
  <c r="K1706" i="2"/>
  <c r="K1707" i="2"/>
  <c r="K1708" i="2"/>
  <c r="K1709" i="2"/>
  <c r="F773" i="6" s="1"/>
  <c r="E773" i="6" s="1"/>
  <c r="K1710" i="2"/>
  <c r="K1711" i="2"/>
  <c r="F610" i="6" s="1"/>
  <c r="E610" i="6" s="1"/>
  <c r="K1712" i="2"/>
  <c r="K1713" i="2"/>
  <c r="K1714" i="2"/>
  <c r="K1715" i="2"/>
  <c r="K1716" i="2"/>
  <c r="K1717" i="2"/>
  <c r="K1718" i="2"/>
  <c r="K1719" i="2"/>
  <c r="K1720" i="2"/>
  <c r="K1721" i="2"/>
  <c r="K1722" i="2"/>
  <c r="F651" i="6" s="1"/>
  <c r="E651" i="6" s="1"/>
  <c r="K1723" i="2"/>
  <c r="K1724" i="2"/>
  <c r="F716" i="6" s="1"/>
  <c r="E716" i="6" s="1"/>
  <c r="K1725" i="2"/>
  <c r="F717" i="6" s="1"/>
  <c r="E717" i="6" s="1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F453" i="6" s="1"/>
  <c r="E453" i="6" s="1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F260" i="6" s="1"/>
  <c r="E260" i="6" s="1"/>
  <c r="K1770" i="2"/>
  <c r="K1771" i="2"/>
  <c r="K1772" i="2"/>
  <c r="K1773" i="2"/>
  <c r="K1774" i="2"/>
  <c r="K1775" i="2"/>
  <c r="K1776" i="2"/>
  <c r="K1777" i="2"/>
  <c r="F804" i="6" s="1"/>
  <c r="E804" i="6" s="1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F51" i="6" s="1"/>
  <c r="E51" i="6" s="1"/>
  <c r="K1798" i="2"/>
  <c r="K1799" i="2"/>
  <c r="K1800" i="2"/>
  <c r="K1801" i="2"/>
  <c r="F633" i="6" s="1"/>
  <c r="E633" i="6" s="1"/>
  <c r="K1802" i="2"/>
  <c r="K1803" i="2"/>
  <c r="F634" i="6" s="1"/>
  <c r="E634" i="6" s="1"/>
  <c r="K1804" i="2"/>
  <c r="K1805" i="2"/>
  <c r="F382" i="6" s="1"/>
  <c r="E382" i="6" s="1"/>
  <c r="K1806" i="2"/>
  <c r="K1807" i="2"/>
  <c r="K1808" i="2"/>
  <c r="K1809" i="2"/>
  <c r="K1810" i="2"/>
  <c r="F635" i="6" s="1"/>
  <c r="E635" i="6" s="1"/>
  <c r="K1811" i="2"/>
  <c r="K1812" i="2"/>
  <c r="K1813" i="2"/>
  <c r="K1814" i="2"/>
  <c r="K1815" i="2"/>
  <c r="F383" i="6" s="1"/>
  <c r="E383" i="6" s="1"/>
  <c r="K1816" i="2"/>
  <c r="K1817" i="2"/>
  <c r="K1818" i="2"/>
  <c r="K1819" i="2"/>
  <c r="F703" i="6" s="1"/>
  <c r="E703" i="6" s="1"/>
  <c r="K1820" i="2"/>
  <c r="K1821" i="2"/>
  <c r="F637" i="6" s="1"/>
  <c r="E637" i="6" s="1"/>
  <c r="K1822" i="2"/>
  <c r="K1823" i="2"/>
  <c r="K1824" i="2"/>
  <c r="K1825" i="2"/>
  <c r="K1826" i="2"/>
  <c r="K1827" i="2"/>
  <c r="K1828" i="2"/>
  <c r="K1829" i="2"/>
  <c r="K1830" i="2"/>
  <c r="K1831" i="2"/>
  <c r="K1832" i="2"/>
  <c r="F704" i="6" s="1"/>
  <c r="E704" i="6" s="1"/>
  <c r="K1833" i="2"/>
  <c r="K1834" i="2"/>
  <c r="F638" i="6" s="1"/>
  <c r="E638" i="6" s="1"/>
  <c r="K1835" i="2"/>
  <c r="F731" i="6" s="1"/>
  <c r="E731" i="6" s="1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F388" i="6" s="1"/>
  <c r="E388" i="6" s="1"/>
  <c r="K1860" i="2"/>
  <c r="K1861" i="2"/>
  <c r="F455" i="6" s="1"/>
  <c r="E455" i="6" s="1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F362" i="6" s="1"/>
  <c r="E362" i="6" s="1"/>
  <c r="K1897" i="2"/>
  <c r="K1898" i="2"/>
  <c r="K1899" i="2"/>
  <c r="K1900" i="2"/>
  <c r="K1901" i="2"/>
  <c r="F542" i="6" s="1"/>
  <c r="E542" i="6" s="1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F611" i="6" s="1"/>
  <c r="E611" i="6" s="1"/>
  <c r="K1960" i="2"/>
  <c r="K1961" i="2"/>
  <c r="K1962" i="2"/>
  <c r="K1963" i="2"/>
  <c r="K1964" i="2"/>
  <c r="K1965" i="2"/>
  <c r="K1966" i="2"/>
  <c r="K1967" i="2"/>
  <c r="F22" i="6" s="1"/>
  <c r="E22" i="6" s="1"/>
  <c r="K1968" i="2"/>
  <c r="K1969" i="2"/>
  <c r="F52" i="6" s="1"/>
  <c r="E52" i="6" s="1"/>
  <c r="K1970" i="2"/>
  <c r="F95" i="6" s="1"/>
  <c r="E95" i="6" s="1"/>
  <c r="K1971" i="2"/>
  <c r="F53" i="6" s="1"/>
  <c r="E53" i="6" s="1"/>
  <c r="K1972" i="2"/>
  <c r="F652" i="6" s="1"/>
  <c r="E652" i="6" s="1"/>
  <c r="K1973" i="2"/>
  <c r="K1974" i="2"/>
  <c r="K1975" i="2"/>
  <c r="F54" i="6" s="1"/>
  <c r="E54" i="6" s="1"/>
  <c r="K1976" i="2"/>
  <c r="F543" i="6" s="1"/>
  <c r="E543" i="6" s="1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F55" i="6" s="1"/>
  <c r="E55" i="6" s="1"/>
  <c r="K1991" i="2"/>
  <c r="K1992" i="2"/>
  <c r="K1993" i="2"/>
  <c r="K1994" i="2"/>
  <c r="K1995" i="2"/>
  <c r="F73" i="6" s="1"/>
  <c r="E73" i="6" s="1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F887" i="6" s="1"/>
  <c r="E887" i="6" s="1"/>
  <c r="K2012" i="2"/>
  <c r="K2013" i="2"/>
  <c r="F150" i="6" s="1"/>
  <c r="E150" i="6" s="1"/>
  <c r="K2014" i="2"/>
  <c r="K2015" i="2"/>
  <c r="F596" i="6" s="1"/>
  <c r="E596" i="6" s="1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F246" i="6" s="1"/>
  <c r="E246" i="6" s="1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F254" i="6" s="1"/>
  <c r="E254" i="6" s="1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F274" i="6" s="1"/>
  <c r="E274" i="6" s="1"/>
  <c r="K2078" i="2"/>
  <c r="K2079" i="2"/>
  <c r="K2080" i="2"/>
  <c r="K2081" i="2"/>
  <c r="K2082" i="2"/>
  <c r="K2083" i="2"/>
  <c r="K2084" i="2"/>
  <c r="F344" i="6" s="1"/>
  <c r="E344" i="6" s="1"/>
  <c r="K2085" i="2"/>
  <c r="K2086" i="2"/>
  <c r="F799" i="6" s="1"/>
  <c r="E799" i="6" s="1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F673" i="6" s="1"/>
  <c r="E673" i="6" s="1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F718" i="6" s="1"/>
  <c r="E718" i="6" s="1"/>
  <c r="K2135" i="2"/>
  <c r="F513" i="6" s="1"/>
  <c r="E513" i="6" s="1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F345" i="6" s="1"/>
  <c r="E345" i="6" s="1"/>
  <c r="K2161" i="2"/>
  <c r="K2162" i="2"/>
  <c r="K2163" i="2"/>
  <c r="K2164" i="2"/>
  <c r="K2165" i="2"/>
  <c r="F4" i="6" s="1"/>
  <c r="E4" i="6" s="1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F346" i="6" s="1"/>
  <c r="E346" i="6" s="1"/>
  <c r="K2178" i="2"/>
  <c r="K2179" i="2"/>
  <c r="F56" i="6" s="1"/>
  <c r="E56" i="6" s="1"/>
  <c r="K2180" i="2"/>
  <c r="F57" i="6" s="1"/>
  <c r="E57" i="6" s="1"/>
  <c r="K2181" i="2"/>
  <c r="F29" i="6" s="1"/>
  <c r="E29" i="6" s="1"/>
  <c r="K2182" i="2"/>
  <c r="K2183" i="2"/>
  <c r="K2184" i="2"/>
  <c r="K2185" i="2"/>
  <c r="K2186" i="2"/>
  <c r="F694" i="6" s="1"/>
  <c r="E694" i="6" s="1"/>
  <c r="K2187" i="2"/>
  <c r="K2188" i="2"/>
  <c r="F438" i="6" s="1"/>
  <c r="E438" i="6" s="1"/>
  <c r="K2189" i="2"/>
  <c r="K2190" i="2"/>
  <c r="K2191" i="2"/>
  <c r="F247" i="6" s="1"/>
  <c r="E247" i="6" s="1"/>
  <c r="K2192" i="2"/>
  <c r="F275" i="6" s="1"/>
  <c r="E275" i="6" s="1"/>
  <c r="K2193" i="2"/>
  <c r="K2194" i="2"/>
  <c r="K2195" i="2"/>
  <c r="K2196" i="2"/>
  <c r="K2197" i="2"/>
  <c r="K2198" i="2"/>
  <c r="K2199" i="2"/>
  <c r="K2200" i="2"/>
  <c r="F151" i="6" s="1"/>
  <c r="E151" i="6" s="1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F871" i="6" s="1"/>
  <c r="E871" i="6" s="1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F363" i="6" s="1"/>
  <c r="E363" i="6" s="1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F653" i="6" s="1"/>
  <c r="E653" i="6" s="1"/>
  <c r="K2246" i="2"/>
  <c r="K2247" i="2"/>
  <c r="K2248" i="2"/>
  <c r="K2249" i="2"/>
  <c r="K2250" i="2"/>
  <c r="K2251" i="2"/>
  <c r="K2252" i="2"/>
  <c r="K2253" i="2"/>
  <c r="F5" i="6" s="1"/>
  <c r="E5" i="6" s="1"/>
  <c r="K2254" i="2"/>
  <c r="K2255" i="2"/>
  <c r="K2256" i="2"/>
  <c r="K2257" i="2"/>
  <c r="K2258" i="2"/>
  <c r="K2259" i="2"/>
  <c r="K2260" i="2"/>
  <c r="F30" i="6" s="1"/>
  <c r="E30" i="6" s="1"/>
  <c r="K2261" i="2"/>
  <c r="K2262" i="2"/>
  <c r="K2263" i="2"/>
  <c r="K2264" i="2"/>
  <c r="K2265" i="2"/>
  <c r="K2266" i="2"/>
  <c r="K2267" i="2"/>
  <c r="K2268" i="2"/>
  <c r="K2269" i="2"/>
  <c r="K2270" i="2"/>
  <c r="F347" i="6" s="1"/>
  <c r="E347" i="6" s="1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F348" i="6" s="1"/>
  <c r="E348" i="6" s="1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F906" i="6" s="1"/>
  <c r="E906" i="6" s="1"/>
  <c r="K2296" i="2"/>
  <c r="K2297" i="2"/>
  <c r="K2298" i="2"/>
  <c r="K2299" i="2"/>
  <c r="K2300" i="2"/>
  <c r="K2301" i="2"/>
  <c r="K2302" i="2"/>
  <c r="K2303" i="2"/>
  <c r="K2304" i="2"/>
  <c r="F456" i="6" s="1"/>
  <c r="E456" i="6" s="1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F276" i="6" s="1"/>
  <c r="E276" i="6" s="1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F74" i="6" s="1"/>
  <c r="E74" i="6" s="1"/>
  <c r="K2350" i="2"/>
  <c r="K2351" i="2"/>
  <c r="K2352" i="2"/>
  <c r="F907" i="6" s="1"/>
  <c r="E907" i="6" s="1"/>
  <c r="K2353" i="2"/>
  <c r="K2354" i="2"/>
  <c r="K2355" i="2"/>
  <c r="K2356" i="2"/>
  <c r="K2357" i="2"/>
  <c r="K2358" i="2"/>
  <c r="F349" i="6" s="1"/>
  <c r="E349" i="6" s="1"/>
  <c r="K2359" i="2"/>
  <c r="K2360" i="2"/>
  <c r="K2361" i="2"/>
  <c r="K2362" i="2"/>
  <c r="K2363" i="2"/>
  <c r="K2364" i="2"/>
  <c r="K2365" i="2"/>
  <c r="K2366" i="2"/>
  <c r="F209" i="6" s="1"/>
  <c r="E209" i="6" s="1"/>
  <c r="K2367" i="2"/>
  <c r="K2368" i="2"/>
  <c r="K2369" i="2"/>
  <c r="K2370" i="2"/>
  <c r="K2371" i="2"/>
  <c r="K2372" i="2"/>
  <c r="K2373" i="2"/>
  <c r="K2374" i="2"/>
  <c r="K2375" i="2"/>
  <c r="K2376" i="2"/>
  <c r="F457" i="6" s="1"/>
  <c r="E457" i="6" s="1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F544" i="6" s="1"/>
  <c r="E544" i="6" s="1"/>
  <c r="K2397" i="2"/>
  <c r="K2398" i="2"/>
  <c r="K2399" i="2"/>
  <c r="F514" i="6" s="1"/>
  <c r="E514" i="6" s="1"/>
  <c r="K2400" i="2"/>
  <c r="K2401" i="2"/>
  <c r="K2402" i="2"/>
  <c r="K2403" i="2"/>
  <c r="K2404" i="2"/>
  <c r="K2405" i="2"/>
  <c r="F794" i="6" s="1"/>
  <c r="E794" i="6" s="1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F6" i="6" s="1"/>
  <c r="E6" i="6" s="1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F745" i="6" s="1"/>
  <c r="E745" i="6" s="1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F872" i="6" s="1"/>
  <c r="E872" i="6" s="1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F248" i="6" s="1"/>
  <c r="E248" i="6" s="1"/>
  <c r="K2545" i="2"/>
  <c r="F277" i="6" s="1"/>
  <c r="E277" i="6" s="1"/>
  <c r="K2546" i="2"/>
  <c r="K2547" i="2"/>
  <c r="F545" i="6" s="1"/>
  <c r="E545" i="6" s="1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F58" i="6" s="1"/>
  <c r="E58" i="6" s="1"/>
  <c r="K2622" i="2"/>
  <c r="K2623" i="2"/>
  <c r="K2624" i="2"/>
  <c r="K2625" i="2"/>
  <c r="K2626" i="2"/>
  <c r="F401" i="6" s="1"/>
  <c r="E401" i="6" s="1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F873" i="6" s="1"/>
  <c r="E873" i="6" s="1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F612" i="6" s="1"/>
  <c r="E612" i="6" s="1"/>
  <c r="K2660" i="2"/>
  <c r="K2661" i="2"/>
  <c r="K2662" i="2"/>
  <c r="K2663" i="2"/>
  <c r="K2664" i="2"/>
  <c r="K2665" i="2"/>
  <c r="K2666" i="2"/>
  <c r="K2667" i="2"/>
  <c r="K2668" i="2"/>
  <c r="K2669" i="2"/>
  <c r="K2670" i="2"/>
  <c r="F375" i="6" s="1"/>
  <c r="E375" i="6" s="1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F14" i="6" s="1"/>
  <c r="E14" i="6" s="1"/>
  <c r="K2683" i="2"/>
  <c r="F15" i="6" s="1"/>
  <c r="E15" i="6" s="1"/>
  <c r="K2684" i="2"/>
  <c r="K2685" i="2"/>
  <c r="K2686" i="2"/>
  <c r="K2687" i="2"/>
  <c r="K2688" i="2"/>
  <c r="K2689" i="2"/>
  <c r="F569" i="6" s="1"/>
  <c r="E569" i="6" s="1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F570" i="6" s="1"/>
  <c r="E570" i="6" s="1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F755" i="6" s="1"/>
  <c r="E755" i="6" s="1"/>
  <c r="K2723" i="2"/>
  <c r="K2724" i="2"/>
  <c r="K2725" i="2"/>
  <c r="K2726" i="2"/>
  <c r="K2727" i="2"/>
  <c r="K2728" i="2"/>
  <c r="F838" i="6" s="1"/>
  <c r="E838" i="6" s="1"/>
  <c r="K2729" i="2"/>
  <c r="K2730" i="2"/>
  <c r="K2731" i="2"/>
  <c r="K2732" i="2"/>
  <c r="K2733" i="2"/>
  <c r="K2734" i="2"/>
  <c r="K2735" i="2"/>
  <c r="F350" i="6" s="1"/>
  <c r="E350" i="6" s="1"/>
  <c r="K2736" i="2"/>
  <c r="K2737" i="2"/>
  <c r="K2738" i="2"/>
  <c r="K2739" i="2"/>
  <c r="K2740" i="2"/>
  <c r="F546" i="6" s="1"/>
  <c r="E546" i="6" s="1"/>
  <c r="K2741" i="2"/>
  <c r="K2742" i="2"/>
  <c r="K2743" i="2"/>
  <c r="K2744" i="2"/>
  <c r="F16" i="6" s="1"/>
  <c r="E16" i="6" s="1"/>
  <c r="K2745" i="2"/>
  <c r="F44" i="6" s="1"/>
  <c r="E44" i="6" s="1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F458" i="6" s="1"/>
  <c r="E458" i="6" s="1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F705" i="6" s="1"/>
  <c r="E705" i="6" s="1"/>
  <c r="K2775" i="2"/>
  <c r="K2776" i="2"/>
  <c r="F613" i="6" s="1"/>
  <c r="E613" i="6" s="1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F732" i="6" s="1"/>
  <c r="E732" i="6" s="1"/>
  <c r="K2789" i="2"/>
  <c r="K2790" i="2"/>
  <c r="K2791" i="2"/>
  <c r="K2792" i="2"/>
  <c r="K2793" i="2"/>
  <c r="K2794" i="2"/>
  <c r="K2795" i="2"/>
  <c r="K2796" i="2"/>
  <c r="K2797" i="2"/>
  <c r="K2798" i="2"/>
  <c r="F614" i="6" s="1"/>
  <c r="E614" i="6" s="1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F120" i="6" s="1"/>
  <c r="E120" i="6" s="1"/>
  <c r="K2811" i="2"/>
  <c r="K2812" i="2"/>
  <c r="F17" i="6" s="1"/>
  <c r="E17" i="6" s="1"/>
  <c r="K2813" i="2"/>
  <c r="K2814" i="2"/>
  <c r="K2815" i="2"/>
  <c r="F75" i="6" s="1"/>
  <c r="E75" i="6" s="1"/>
  <c r="K2816" i="2"/>
  <c r="K2817" i="2"/>
  <c r="K2818" i="2"/>
  <c r="K2819" i="2"/>
  <c r="K2820" i="2"/>
  <c r="K2821" i="2"/>
  <c r="F571" i="6" s="1"/>
  <c r="E571" i="6" s="1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F572" i="6" s="1"/>
  <c r="E572" i="6" s="1"/>
  <c r="K2834" i="2"/>
  <c r="K2835" i="2"/>
  <c r="F573" i="6" s="1"/>
  <c r="E573" i="6" s="1"/>
  <c r="K2836" i="2"/>
  <c r="K2837" i="2"/>
  <c r="F547" i="6" s="1"/>
  <c r="E547" i="6" s="1"/>
  <c r="K2838" i="2"/>
  <c r="K2839" i="2"/>
  <c r="K2840" i="2"/>
  <c r="K2841" i="2"/>
  <c r="F574" i="6" s="1"/>
  <c r="E574" i="6" s="1"/>
  <c r="K2842" i="2"/>
  <c r="K2843" i="2"/>
  <c r="K2844" i="2"/>
  <c r="K2845" i="2"/>
  <c r="K2846" i="2"/>
  <c r="K2847" i="2"/>
  <c r="K2848" i="2"/>
  <c r="K2849" i="2"/>
  <c r="K2850" i="2"/>
  <c r="F548" i="6" s="1"/>
  <c r="E548" i="6" s="1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F549" i="6" s="1"/>
  <c r="E549" i="6" s="1"/>
  <c r="K2865" i="2"/>
  <c r="K2866" i="2"/>
  <c r="K2867" i="2"/>
  <c r="F683" i="6" s="1"/>
  <c r="E683" i="6" s="1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F166" i="6" s="1"/>
  <c r="E166" i="6" s="1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F720" i="6" s="1"/>
  <c r="E720" i="6" s="1"/>
  <c r="K2923" i="2"/>
  <c r="K2924" i="2"/>
  <c r="K2925" i="2"/>
  <c r="K2926" i="2"/>
  <c r="K2927" i="2"/>
  <c r="K2928" i="2"/>
  <c r="K2929" i="2"/>
  <c r="K2930" i="2"/>
  <c r="K2931" i="2"/>
  <c r="K2932" i="2"/>
  <c r="K2933" i="2"/>
  <c r="F318" i="6" s="1"/>
  <c r="E318" i="6" s="1"/>
  <c r="K2934" i="2"/>
  <c r="K2935" i="2"/>
  <c r="K2936" i="2"/>
  <c r="F167" i="6" s="1"/>
  <c r="E167" i="6" s="1"/>
  <c r="K2937" i="2"/>
  <c r="K2938" i="2"/>
  <c r="K2939" i="2"/>
  <c r="F168" i="6" s="1"/>
  <c r="E168" i="6" s="1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F695" i="6" s="1"/>
  <c r="E695" i="6" s="1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F895" i="6" s="1"/>
  <c r="E895" i="6" s="1"/>
  <c r="K2984" i="2"/>
  <c r="K2985" i="2"/>
  <c r="K2986" i="2"/>
  <c r="K2987" i="2"/>
  <c r="F721" i="6" s="1"/>
  <c r="E721" i="6" s="1"/>
  <c r="K2988" i="2"/>
  <c r="K2989" i="2"/>
  <c r="K2990" i="2"/>
  <c r="K2991" i="2"/>
  <c r="K2992" i="2"/>
  <c r="K2993" i="2"/>
  <c r="K2994" i="2"/>
  <c r="K2995" i="2"/>
  <c r="F493" i="6" s="1"/>
  <c r="E493" i="6" s="1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F746" i="6" s="1"/>
  <c r="E746" i="6" s="1"/>
  <c r="K3047" i="2"/>
  <c r="K3048" i="2"/>
  <c r="K3049" i="2"/>
  <c r="K3050" i="2"/>
  <c r="K3051" i="2"/>
  <c r="K3052" i="2"/>
  <c r="K3053" i="2"/>
  <c r="K3054" i="2"/>
  <c r="K3055" i="2"/>
  <c r="F351" i="6" s="1"/>
  <c r="E351" i="6" s="1"/>
  <c r="K3056" i="2"/>
  <c r="K3057" i="2"/>
  <c r="K3058" i="2"/>
  <c r="K3059" i="2"/>
  <c r="K3060" i="2"/>
  <c r="K3061" i="2"/>
  <c r="K3062" i="2"/>
  <c r="K3063" i="2"/>
  <c r="F896" i="6" s="1"/>
  <c r="E896" i="6" s="1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F59" i="6" s="1"/>
  <c r="E59" i="6" s="1"/>
  <c r="K3079" i="2"/>
  <c r="K3080" i="2"/>
  <c r="F459" i="6" s="1"/>
  <c r="E459" i="6" s="1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F364" i="6" s="1"/>
  <c r="E364" i="6" s="1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F285" i="6" s="1"/>
  <c r="E285" i="6" s="1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F352" i="6" s="1"/>
  <c r="E352" i="6" s="1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F96" i="6" s="1"/>
  <c r="E96" i="6" s="1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F319" i="6" s="1"/>
  <c r="E319" i="6" s="1"/>
  <c r="K3200" i="2"/>
  <c r="K3201" i="2"/>
  <c r="K3202" i="2"/>
  <c r="K3203" i="2"/>
  <c r="K3204" i="2"/>
  <c r="K3205" i="2"/>
  <c r="K3206" i="2"/>
  <c r="F234" i="6" s="1"/>
  <c r="E234" i="6" s="1"/>
  <c r="K3207" i="2"/>
  <c r="F774" i="6" s="1"/>
  <c r="E774" i="6" s="1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F711" i="6" s="1"/>
  <c r="E711" i="6" s="1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F460" i="6" s="1"/>
  <c r="E460" i="6" s="1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F365" i="6" s="1"/>
  <c r="E365" i="6" s="1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F800" i="6" s="1"/>
  <c r="E800" i="6" s="1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F550" i="6" s="1"/>
  <c r="E550" i="6" s="1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F722" i="6" s="1"/>
  <c r="E722" i="6" s="1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F609" i="6" s="1"/>
  <c r="E609" i="6" s="1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F898" i="6" s="1"/>
  <c r="E898" i="6" s="1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F899" i="6" s="1"/>
  <c r="E899" i="6" s="1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F615" i="6" s="1"/>
  <c r="E615" i="6" s="1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F485" i="6" s="1"/>
  <c r="E485" i="6" s="1"/>
  <c r="K3563" i="2"/>
  <c r="F486" i="6" s="1"/>
  <c r="E486" i="6" s="1"/>
  <c r="K3564" i="2"/>
  <c r="K3565" i="2"/>
  <c r="K3566" i="2"/>
  <c r="K3567" i="2"/>
  <c r="K3568" i="2"/>
  <c r="K3569" i="2"/>
  <c r="K3570" i="2"/>
  <c r="K3571" i="2"/>
  <c r="F461" i="6" s="1"/>
  <c r="E461" i="6" s="1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F531" i="6" s="1"/>
  <c r="E531" i="6" s="1"/>
  <c r="K3632" i="2"/>
  <c r="F533" i="6" s="1"/>
  <c r="E533" i="6" s="1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F696" i="6" s="1"/>
  <c r="E696" i="6" s="1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F532" i="6" s="1"/>
  <c r="E532" i="6" s="1"/>
  <c r="K3714" i="2"/>
  <c r="K3715" i="2"/>
  <c r="K3716" i="2"/>
  <c r="K3717" i="2"/>
  <c r="K3718" i="2"/>
  <c r="K3719" i="2"/>
  <c r="K3720" i="2"/>
  <c r="K3721" i="2"/>
  <c r="F750" i="6" s="1"/>
  <c r="E750" i="6" s="1"/>
  <c r="K3722" i="2"/>
  <c r="K3723" i="2"/>
  <c r="K3724" i="2"/>
  <c r="K3725" i="2"/>
  <c r="K3726" i="2"/>
  <c r="K3727" i="2"/>
  <c r="K3728" i="2"/>
  <c r="K3729" i="2"/>
  <c r="F875" i="6" s="1"/>
  <c r="E875" i="6" s="1"/>
  <c r="K3730" i="2"/>
  <c r="K3731" i="2"/>
  <c r="K3732" i="2"/>
  <c r="K3733" i="2"/>
  <c r="F210" i="6" s="1"/>
  <c r="E210" i="6" s="1"/>
  <c r="K3734" i="2"/>
  <c r="K3735" i="2"/>
  <c r="F435" i="6" s="1"/>
  <c r="E435" i="6" s="1"/>
  <c r="K3736" i="2"/>
  <c r="K3737" i="2"/>
  <c r="K3738" i="2"/>
  <c r="K3739" i="2"/>
  <c r="K3740" i="2"/>
  <c r="F366" i="6" s="1"/>
  <c r="E366" i="6" s="1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F818" i="6" s="1"/>
  <c r="E818" i="6" s="1"/>
  <c r="K3780" i="2"/>
  <c r="K3781" i="2"/>
  <c r="K3782" i="2"/>
  <c r="K3783" i="2"/>
  <c r="K3784" i="2"/>
  <c r="K3785" i="2"/>
  <c r="K3786" i="2"/>
  <c r="F668" i="6" s="1"/>
  <c r="E668" i="6" s="1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F462" i="6" s="1"/>
  <c r="E462" i="6" s="1"/>
  <c r="K3818" i="2"/>
  <c r="K3819" i="2"/>
  <c r="K3820" i="2"/>
  <c r="K3821" i="2"/>
  <c r="K3822" i="2"/>
  <c r="K3823" i="2"/>
  <c r="K3824" i="2"/>
  <c r="F320" i="6" s="1"/>
  <c r="E320" i="6" s="1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F321" i="6" s="1"/>
  <c r="E321" i="6" s="1"/>
  <c r="K3857" i="2"/>
  <c r="F322" i="6" s="1"/>
  <c r="E322" i="6" s="1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F551" i="6" s="1"/>
  <c r="E551" i="6" s="1"/>
  <c r="K3873" i="2"/>
  <c r="K3874" i="2"/>
  <c r="F552" i="6" s="1"/>
  <c r="E552" i="6" s="1"/>
  <c r="K3875" i="2"/>
  <c r="K3876" i="2"/>
  <c r="K3877" i="2"/>
  <c r="K3878" i="2"/>
  <c r="K3879" i="2"/>
  <c r="K3880" i="2"/>
  <c r="K3881" i="2"/>
  <c r="K3882" i="2"/>
  <c r="K3883" i="2"/>
  <c r="K3884" i="2"/>
  <c r="F211" i="6" s="1"/>
  <c r="E211" i="6" s="1"/>
  <c r="K3885" i="2"/>
  <c r="K3886" i="2"/>
  <c r="K3887" i="2"/>
  <c r="F212" i="6" s="1"/>
  <c r="E212" i="6" s="1"/>
  <c r="K3888" i="2"/>
  <c r="F389" i="6" s="1"/>
  <c r="E389" i="6" s="1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F684" i="6" s="1"/>
  <c r="E684" i="6" s="1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F191" i="6" s="1"/>
  <c r="E191" i="6" s="1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F654" i="6" s="1"/>
  <c r="E654" i="6" s="1"/>
  <c r="K3968" i="2"/>
  <c r="K3969" i="2"/>
  <c r="K3970" i="2"/>
  <c r="F697" i="6" s="1"/>
  <c r="E697" i="6" s="1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F655" i="6" s="1"/>
  <c r="E655" i="6" s="1"/>
  <c r="K4004" i="2"/>
  <c r="K4005" i="2"/>
  <c r="K4006" i="2"/>
  <c r="F723" i="6" s="1"/>
  <c r="E723" i="6" s="1"/>
  <c r="K4007" i="2"/>
  <c r="F622" i="6" s="1"/>
  <c r="E622" i="6" s="1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F578" i="6" s="1"/>
  <c r="E578" i="6" s="1"/>
  <c r="K4037" i="2"/>
  <c r="F553" i="6" s="1"/>
  <c r="E553" i="6" s="1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F554" i="6" s="1"/>
  <c r="E554" i="6" s="1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F213" i="6" s="1"/>
  <c r="E213" i="6" s="1"/>
  <c r="K4113" i="2"/>
  <c r="K4114" i="2"/>
  <c r="K4115" i="2"/>
  <c r="K4116" i="2"/>
  <c r="K4117" i="2"/>
  <c r="K4118" i="2"/>
  <c r="K4119" i="2"/>
  <c r="F436" i="6" s="1"/>
  <c r="E436" i="6" s="1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F367" i="6" s="1"/>
  <c r="E367" i="6" s="1"/>
  <c r="K4136" i="2"/>
  <c r="K4137" i="2"/>
  <c r="K4138" i="2"/>
  <c r="F483" i="6" s="1"/>
  <c r="E483" i="6" s="1"/>
  <c r="K4139" i="2"/>
  <c r="K4140" i="2"/>
  <c r="K4141" i="2"/>
  <c r="F192" i="6" s="1"/>
  <c r="E192" i="6" s="1"/>
  <c r="K4142" i="2"/>
  <c r="K4143" i="2"/>
  <c r="K4144" i="2"/>
  <c r="K4145" i="2"/>
  <c r="K4146" i="2"/>
  <c r="K4147" i="2"/>
  <c r="K4148" i="2"/>
  <c r="K4149" i="2"/>
  <c r="K4150" i="2"/>
  <c r="K4151" i="2"/>
  <c r="F555" i="6" s="1"/>
  <c r="E555" i="6" s="1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F858" i="6" s="1"/>
  <c r="E858" i="6" s="1"/>
  <c r="K4192" i="2"/>
  <c r="K4193" i="2"/>
  <c r="K4194" i="2"/>
  <c r="K4195" i="2"/>
  <c r="K4196" i="2"/>
  <c r="K4197" i="2"/>
  <c r="K4198" i="2"/>
  <c r="K4199" i="2"/>
  <c r="K4200" i="2"/>
  <c r="K4201" i="2"/>
  <c r="F368" i="6" s="1"/>
  <c r="E368" i="6" s="1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F760" i="6" s="1"/>
  <c r="E760" i="6" s="1"/>
  <c r="K4231" i="2"/>
  <c r="K4232" i="2"/>
  <c r="K4233" i="2"/>
  <c r="K4234" i="2"/>
  <c r="F734" i="6" s="1"/>
  <c r="E734" i="6" s="1"/>
  <c r="K4235" i="2"/>
  <c r="F735" i="6" s="1"/>
  <c r="E735" i="6" s="1"/>
  <c r="K4236" i="2"/>
  <c r="K4237" i="2"/>
  <c r="K4238" i="2"/>
  <c r="K4239" i="2"/>
  <c r="K4240" i="2"/>
  <c r="K4241" i="2"/>
  <c r="K4242" i="2"/>
  <c r="F307" i="6" s="1"/>
  <c r="E307" i="6" s="1"/>
  <c r="K4243" i="2"/>
  <c r="K4244" i="2"/>
  <c r="K4245" i="2"/>
  <c r="K4246" i="2"/>
  <c r="K4247" i="2"/>
  <c r="K4248" i="2"/>
  <c r="K4249" i="2"/>
  <c r="K4250" i="2"/>
  <c r="K4251" i="2"/>
  <c r="F402" i="6" s="1"/>
  <c r="E402" i="6" s="1"/>
  <c r="K4252" i="2"/>
  <c r="K4253" i="2"/>
  <c r="K4254" i="2"/>
  <c r="K4255" i="2"/>
  <c r="K4256" i="2"/>
  <c r="K4257" i="2"/>
  <c r="K4258" i="2"/>
  <c r="K4259" i="2"/>
  <c r="K4260" i="2"/>
  <c r="K4261" i="2"/>
  <c r="K4262" i="2"/>
  <c r="F249" i="6" s="1"/>
  <c r="E249" i="6" s="1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F556" i="6" s="1"/>
  <c r="E556" i="6" s="1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F656" i="6" s="1"/>
  <c r="E656" i="6" s="1"/>
  <c r="K4358" i="2"/>
  <c r="K4359" i="2"/>
  <c r="K4360" i="2"/>
  <c r="K4361" i="2"/>
  <c r="K4362" i="2"/>
  <c r="K4363" i="2"/>
  <c r="K4364" i="2"/>
  <c r="K4367" i="2"/>
  <c r="K4368" i="2"/>
  <c r="F593" i="6" s="1"/>
  <c r="E593" i="6" s="1"/>
  <c r="K4369" i="2"/>
  <c r="K4370" i="2"/>
  <c r="F736" i="6" s="1"/>
  <c r="E736" i="6" s="1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F214" i="6" s="1"/>
  <c r="E214" i="6" s="1"/>
  <c r="K4392" i="2"/>
  <c r="K4393" i="2"/>
  <c r="F215" i="6" s="1"/>
  <c r="E215" i="6" s="1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F437" i="6" s="1"/>
  <c r="E437" i="6" s="1"/>
  <c r="K4411" i="2"/>
  <c r="K4412" i="2"/>
  <c r="K4413" i="2"/>
  <c r="K4414" i="2"/>
  <c r="K4415" i="2"/>
  <c r="K4416" i="2"/>
  <c r="F369" i="6" s="1"/>
  <c r="E369" i="6" s="1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F616" i="6" s="1"/>
  <c r="E616" i="6" s="1"/>
  <c r="K4430" i="2"/>
  <c r="K4431" i="2"/>
  <c r="K4432" i="2"/>
  <c r="K4433" i="2"/>
  <c r="K4434" i="2"/>
  <c r="K4435" i="2"/>
  <c r="K4436" i="2"/>
  <c r="K4437" i="2"/>
  <c r="K4438" i="2"/>
  <c r="F193" i="6" s="1"/>
  <c r="E193" i="6" s="1"/>
  <c r="K4439" i="2"/>
  <c r="K4440" i="2"/>
  <c r="F194" i="6" s="1"/>
  <c r="E194" i="6" s="1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F463" i="6" s="1"/>
  <c r="E463" i="6" s="1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F353" i="6" s="1"/>
  <c r="E353" i="6" s="1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F724" i="6" s="1"/>
  <c r="E724" i="6" s="1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F902" i="6" s="1"/>
  <c r="E902" i="6" s="1"/>
  <c r="K4536" i="2"/>
  <c r="F139" i="6" s="1"/>
  <c r="E139" i="6" s="1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F127" i="6" s="1"/>
  <c r="E127" i="6" s="1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F439" i="6" s="1"/>
  <c r="E439" i="6" s="1"/>
  <c r="K4611" i="2"/>
  <c r="K4612" i="2"/>
  <c r="K4613" i="2"/>
  <c r="K4614" i="2"/>
  <c r="K4615" i="2"/>
  <c r="K4616" i="2"/>
  <c r="F464" i="6" s="1"/>
  <c r="E464" i="6" s="1"/>
  <c r="K4617" i="2"/>
  <c r="K4618" i="2"/>
  <c r="K4619" i="2"/>
  <c r="K4620" i="2"/>
  <c r="K4621" i="2"/>
  <c r="K4622" i="2"/>
  <c r="F657" i="6" s="1"/>
  <c r="E657" i="6" s="1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F863" i="6" s="1"/>
  <c r="E863" i="6" s="1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F729" i="6" s="1"/>
  <c r="E729" i="6" s="1"/>
  <c r="K4664" i="2"/>
  <c r="F516" i="6" s="1"/>
  <c r="E516" i="6" s="1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F278" i="6" s="1"/>
  <c r="E278" i="6" s="1"/>
  <c r="K4684" i="2"/>
  <c r="K4685" i="2"/>
  <c r="F518" i="6" s="1"/>
  <c r="E518" i="6" s="1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F867" i="6" s="1"/>
  <c r="E867" i="6" s="1"/>
  <c r="K4733" i="2"/>
  <c r="F101" i="6" s="1"/>
  <c r="E101" i="6" s="1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F598" i="6" s="1"/>
  <c r="E598" i="6" s="1"/>
  <c r="K4753" i="2"/>
  <c r="K4754" i="2"/>
  <c r="K4755" i="2"/>
  <c r="K4756" i="2"/>
  <c r="K4757" i="2"/>
  <c r="K4758" i="2"/>
  <c r="K4759" i="2"/>
  <c r="F153" i="6" s="1"/>
  <c r="E153" i="6" s="1"/>
  <c r="K4760" i="2"/>
  <c r="K4761" i="2"/>
  <c r="K4762" i="2"/>
  <c r="F648" i="6" s="1"/>
  <c r="E648" i="6" s="1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F195" i="6" s="1"/>
  <c r="E195" i="6" s="1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F97" i="6" s="1"/>
  <c r="E97" i="6" s="1"/>
  <c r="K4796" i="2"/>
  <c r="K4797" i="2"/>
  <c r="F98" i="6" s="1"/>
  <c r="E98" i="6" s="1"/>
  <c r="K4798" i="2"/>
  <c r="K4799" i="2"/>
  <c r="K4800" i="2"/>
  <c r="K4801" i="2"/>
  <c r="K4802" i="2"/>
  <c r="K4803" i="2"/>
  <c r="K4804" i="2"/>
  <c r="K4805" i="2"/>
  <c r="K4806" i="2"/>
  <c r="K4807" i="2"/>
  <c r="F154" i="6" s="1"/>
  <c r="E154" i="6" s="1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F599" i="6" s="1"/>
  <c r="E599" i="6" s="1"/>
  <c r="K4832" i="2"/>
  <c r="F60" i="6" s="1"/>
  <c r="E60" i="6" s="1"/>
  <c r="K4833" i="2"/>
  <c r="K4834" i="2"/>
  <c r="K4835" i="2"/>
  <c r="K4836" i="2"/>
  <c r="F507" i="6" s="1"/>
  <c r="E507" i="6" s="1"/>
  <c r="K4837" i="2"/>
  <c r="K4838" i="2"/>
  <c r="K4839" i="2"/>
  <c r="F508" i="6" s="1"/>
  <c r="E508" i="6" s="1"/>
  <c r="K4840" i="2"/>
  <c r="K4841" i="2"/>
  <c r="F600" i="6" s="1"/>
  <c r="E600" i="6" s="1"/>
  <c r="K4842" i="2"/>
  <c r="F601" i="6" s="1"/>
  <c r="E601" i="6" s="1"/>
  <c r="K4843" i="2"/>
  <c r="K4844" i="2"/>
  <c r="K4845" i="2"/>
  <c r="K4846" i="2"/>
  <c r="K4847" i="2"/>
  <c r="K4848" i="2"/>
  <c r="K4849" i="2"/>
  <c r="K4850" i="2"/>
  <c r="K4851" i="2"/>
  <c r="K4852" i="2"/>
  <c r="F859" i="6" s="1"/>
  <c r="E859" i="6" s="1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F465" i="6" s="1"/>
  <c r="E465" i="6" s="1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F466" i="6" s="1"/>
  <c r="E466" i="6" s="1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F171" i="6" s="1"/>
  <c r="E171" i="6" s="1"/>
  <c r="K4918" i="2"/>
  <c r="F602" i="6" s="1"/>
  <c r="E602" i="6" s="1"/>
  <c r="K4919" i="2"/>
  <c r="K4920" i="2"/>
  <c r="F603" i="6" s="1"/>
  <c r="E603" i="6" s="1"/>
  <c r="K4921" i="2"/>
  <c r="K4922" i="2"/>
  <c r="K4923" i="2"/>
  <c r="K4924" i="2"/>
  <c r="F23" i="6" s="1"/>
  <c r="E23" i="6" s="1"/>
  <c r="K4925" i="2"/>
  <c r="K4926" i="2"/>
  <c r="F510" i="6" s="1"/>
  <c r="E510" i="6" s="1"/>
  <c r="K4927" i="2"/>
  <c r="K4928" i="2"/>
  <c r="K4929" i="2"/>
  <c r="K4930" i="2"/>
  <c r="K4931" i="2"/>
  <c r="K4932" i="2"/>
  <c r="K4933" i="2"/>
  <c r="F511" i="6" s="1"/>
  <c r="E511" i="6" s="1"/>
  <c r="K4934" i="2"/>
  <c r="F467" i="6" s="1"/>
  <c r="E467" i="6" s="1"/>
  <c r="K4935" i="2"/>
  <c r="F24" i="6" s="1"/>
  <c r="E24" i="6" s="1"/>
  <c r="K4936" i="2"/>
  <c r="K4937" i="2"/>
  <c r="K4938" i="2"/>
  <c r="K4939" i="2"/>
  <c r="K4940" i="2"/>
  <c r="F606" i="6" s="1"/>
  <c r="E606" i="6" s="1"/>
  <c r="K4941" i="2"/>
  <c r="K4942" i="2"/>
  <c r="K4943" i="2"/>
  <c r="K4944" i="2"/>
  <c r="K4945" i="2"/>
  <c r="F607" i="6" s="1"/>
  <c r="E607" i="6" s="1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F706" i="6" s="1"/>
  <c r="E706" i="6" s="1"/>
  <c r="K4979" i="2"/>
  <c r="K4980" i="2"/>
  <c r="K4981" i="2"/>
  <c r="K4982" i="2"/>
  <c r="K4983" i="2"/>
  <c r="K4984" i="2"/>
  <c r="F650" i="6" s="1"/>
  <c r="E650" i="6" s="1"/>
  <c r="K4985" i="2"/>
  <c r="K4986" i="2"/>
  <c r="K4987" i="2"/>
  <c r="K4988" i="2"/>
  <c r="K4989" i="2"/>
  <c r="K4990" i="2"/>
  <c r="K4991" i="2"/>
  <c r="F658" i="6" s="1"/>
  <c r="E658" i="6" s="1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F522" i="6" s="1"/>
  <c r="E522" i="6" s="1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F883" i="6" s="1"/>
  <c r="E883" i="6" s="1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F830" i="6" s="1"/>
  <c r="E830" i="6" s="1"/>
  <c r="K5054" i="2"/>
  <c r="K5055" i="2"/>
  <c r="K5056" i="2"/>
  <c r="K5057" i="2"/>
  <c r="K5058" i="2"/>
  <c r="K5059" i="2"/>
  <c r="K5060" i="2"/>
  <c r="K5061" i="2"/>
  <c r="F713" i="6" s="1"/>
  <c r="E713" i="6" s="1"/>
  <c r="K5062" i="2"/>
  <c r="F714" i="6" s="1"/>
  <c r="E714" i="6" s="1"/>
  <c r="K5063" i="2"/>
  <c r="K5064" i="2"/>
  <c r="K5065" i="2"/>
  <c r="K5066" i="2"/>
  <c r="K5067" i="2"/>
  <c r="K5068" i="2"/>
  <c r="F888" i="6" s="1"/>
  <c r="E888" i="6" s="1"/>
  <c r="K5069" i="2"/>
  <c r="K5070" i="2"/>
  <c r="F339" i="6" s="1"/>
  <c r="E339" i="6" s="1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F308" i="6" s="1"/>
  <c r="E308" i="6" s="1"/>
  <c r="K5088" i="2"/>
  <c r="K5089" i="2"/>
  <c r="K5090" i="2"/>
  <c r="K5091" i="2"/>
  <c r="K5092" i="2"/>
  <c r="K5093" i="2"/>
  <c r="K5094" i="2"/>
  <c r="F831" i="6" s="1"/>
  <c r="E831" i="6" s="1"/>
  <c r="K5095" i="2"/>
  <c r="K5096" i="2"/>
  <c r="K5097" i="2"/>
  <c r="K5098" i="2"/>
  <c r="K5099" i="2"/>
  <c r="K5100" i="2"/>
  <c r="K5101" i="2"/>
  <c r="K5102" i="2"/>
  <c r="K5103" i="2"/>
  <c r="F832" i="6" s="1"/>
  <c r="E832" i="6" s="1"/>
  <c r="K5104" i="2"/>
  <c r="K5105" i="2"/>
  <c r="F468" i="6" s="1"/>
  <c r="E468" i="6" s="1"/>
  <c r="K5106" i="2"/>
  <c r="K5107" i="2"/>
  <c r="K5108" i="2"/>
  <c r="K5109" i="2"/>
  <c r="K5110" i="2"/>
  <c r="K5111" i="2"/>
  <c r="K5112" i="2"/>
  <c r="K5113" i="2"/>
  <c r="K5114" i="2"/>
  <c r="K5115" i="2"/>
  <c r="K5116" i="2"/>
  <c r="F469" i="6" s="1"/>
  <c r="E469" i="6" s="1"/>
  <c r="K5117" i="2"/>
  <c r="K5118" i="2"/>
  <c r="F715" i="6" s="1"/>
  <c r="E715" i="6" s="1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F624" i="6" s="1"/>
  <c r="E624" i="6" s="1"/>
  <c r="K5136" i="2"/>
  <c r="K5137" i="2"/>
  <c r="K5138" i="2"/>
  <c r="K5139" i="2"/>
  <c r="K5140" i="2"/>
  <c r="K5141" i="2"/>
  <c r="K5142" i="2"/>
  <c r="K5143" i="2"/>
  <c r="F833" i="6" s="1"/>
  <c r="E833" i="6" s="1"/>
  <c r="K5144" i="2"/>
  <c r="K5145" i="2"/>
  <c r="K5146" i="2"/>
  <c r="K5147" i="2"/>
  <c r="K5148" i="2"/>
  <c r="K5149" i="2"/>
  <c r="F834" i="6" s="1"/>
  <c r="E834" i="6" s="1"/>
  <c r="K5150" i="2"/>
  <c r="K5151" i="2"/>
  <c r="K5152" i="2"/>
  <c r="K5153" i="2"/>
  <c r="K5154" i="2"/>
  <c r="K5155" i="2"/>
  <c r="K5156" i="2"/>
  <c r="F835" i="6" s="1"/>
  <c r="E835" i="6" s="1"/>
  <c r="K5157" i="2"/>
  <c r="K5158" i="2"/>
  <c r="K5159" i="2"/>
  <c r="F836" i="6" s="1"/>
  <c r="E836" i="6" s="1"/>
  <c r="K5160" i="2"/>
  <c r="F837" i="6" s="1"/>
  <c r="E837" i="6" s="1"/>
  <c r="K5161" i="2"/>
  <c r="K5162" i="2"/>
  <c r="K5163" i="2"/>
  <c r="K5164" i="2"/>
  <c r="K5165" i="2"/>
  <c r="K5166" i="2"/>
  <c r="K5167" i="2"/>
  <c r="F235" i="6" s="1"/>
  <c r="E235" i="6" s="1"/>
  <c r="K5168" i="2"/>
  <c r="K5169" i="2"/>
  <c r="K5170" i="2"/>
  <c r="F900" i="6" s="1"/>
  <c r="E900" i="6" s="1"/>
  <c r="K5171" i="2"/>
  <c r="K5172" i="2"/>
  <c r="K5173" i="2"/>
  <c r="K5174" i="2"/>
  <c r="K5175" i="2"/>
  <c r="K5176" i="2"/>
  <c r="F881" i="6" s="1"/>
  <c r="E881" i="6" s="1"/>
  <c r="K5177" i="2"/>
  <c r="K5178" i="2"/>
  <c r="K5179" i="2"/>
  <c r="K5180" i="2"/>
  <c r="K5181" i="2"/>
  <c r="K5182" i="2"/>
  <c r="K5183" i="2"/>
  <c r="K5184" i="2"/>
  <c r="K5185" i="2"/>
  <c r="K5186" i="2"/>
  <c r="K5187" i="2"/>
  <c r="F279" i="6" s="1"/>
  <c r="E279" i="6" s="1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F19" i="6" s="1"/>
  <c r="E19" i="6" s="1"/>
  <c r="K5242" i="2"/>
  <c r="K5243" i="2"/>
  <c r="K5244" i="2"/>
  <c r="K5245" i="2"/>
  <c r="K5246" i="2"/>
  <c r="K5247" i="2"/>
  <c r="K5248" i="2"/>
  <c r="K5249" i="2"/>
  <c r="K5250" i="2"/>
  <c r="K5251" i="2"/>
  <c r="F390" i="6" s="1"/>
  <c r="E390" i="6" s="1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F910" i="6" s="1"/>
  <c r="E910" i="6" s="1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F470" i="6" s="1"/>
  <c r="E470" i="6" s="1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F659" i="6" s="1"/>
  <c r="E659" i="6" s="1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F392" i="6" s="1"/>
  <c r="E392" i="6" s="1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F860" i="6" s="1"/>
  <c r="E860" i="6" s="1"/>
  <c r="K5478" i="2"/>
  <c r="K5479" i="2"/>
  <c r="K5480" i="2"/>
  <c r="K5481" i="2"/>
  <c r="K5482" i="2"/>
  <c r="K5483" i="2"/>
  <c r="K5484" i="2"/>
  <c r="F371" i="6" s="1"/>
  <c r="E371" i="6" s="1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F111" i="6" s="1"/>
  <c r="E111" i="6" s="1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F795" i="6" s="1"/>
  <c r="E795" i="6" s="1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F393" i="6" s="1"/>
  <c r="E393" i="6" s="1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F579" i="6" s="1"/>
  <c r="E579" i="6" s="1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F122" i="6" s="1"/>
  <c r="E122" i="6" s="1"/>
  <c r="K5630" i="2"/>
  <c r="K5631" i="2"/>
  <c r="K5632" i="2"/>
  <c r="K5633" i="2"/>
  <c r="K5634" i="2"/>
  <c r="K5635" i="2"/>
  <c r="K5636" i="2"/>
  <c r="K5637" i="2"/>
  <c r="K5638" i="2"/>
  <c r="K5639" i="2"/>
  <c r="K5640" i="2"/>
  <c r="F255" i="6" s="1"/>
  <c r="E255" i="6" s="1"/>
  <c r="K5641" i="2"/>
  <c r="F286" i="6" s="1"/>
  <c r="E286" i="6" s="1"/>
  <c r="K5642" i="2"/>
  <c r="F911" i="6" s="1"/>
  <c r="E911" i="6" s="1"/>
  <c r="K5643" i="2"/>
  <c r="K5644" i="2"/>
  <c r="K5645" i="2"/>
  <c r="K5646" i="2"/>
  <c r="F670" i="6" s="1"/>
  <c r="E670" i="6" s="1"/>
  <c r="K5647" i="2"/>
  <c r="K5648" i="2"/>
  <c r="K5649" i="2"/>
  <c r="K5650" i="2"/>
  <c r="K5651" i="2"/>
  <c r="K5652" i="2"/>
  <c r="K5653" i="2"/>
  <c r="K5654" i="2"/>
  <c r="K5655" i="2"/>
  <c r="K5656" i="2"/>
  <c r="K5657" i="2"/>
  <c r="F123" i="6" s="1"/>
  <c r="E123" i="6" s="1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F557" i="6" s="1"/>
  <c r="E557" i="6" s="1"/>
  <c r="K5674" i="2"/>
  <c r="K5675" i="2"/>
  <c r="K5676" i="2"/>
  <c r="K5677" i="2"/>
  <c r="K5678" i="2"/>
  <c r="K5679" i="2"/>
  <c r="K5680" i="2"/>
  <c r="K5681" i="2"/>
  <c r="K5682" i="2"/>
  <c r="K5683" i="2"/>
  <c r="F807" i="6" s="1"/>
  <c r="E807" i="6" s="1"/>
  <c r="K5684" i="2"/>
  <c r="K5685" i="2"/>
  <c r="K5686" i="2"/>
  <c r="K5687" i="2"/>
  <c r="K5688" i="2"/>
  <c r="K5689" i="2"/>
  <c r="K5690" i="2"/>
  <c r="K5691" i="2"/>
  <c r="K5692" i="2"/>
  <c r="F287" i="6" s="1"/>
  <c r="E287" i="6" s="1"/>
  <c r="K5693" i="2"/>
  <c r="K5694" i="2"/>
  <c r="K5695" i="2"/>
  <c r="K5696" i="2"/>
  <c r="K5697" i="2"/>
  <c r="K5698" i="2"/>
  <c r="K5699" i="2"/>
  <c r="K5700" i="2"/>
  <c r="K5701" i="2"/>
  <c r="K5702" i="2"/>
  <c r="F558" i="6" s="1"/>
  <c r="E558" i="6" s="1"/>
  <c r="K5703" i="2"/>
  <c r="K5704" i="2"/>
  <c r="F660" i="6" s="1"/>
  <c r="E660" i="6" s="1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F671" i="6" s="1"/>
  <c r="E671" i="6" s="1"/>
  <c r="K5728" i="2"/>
  <c r="K5729" i="2"/>
  <c r="K5730" i="2"/>
  <c r="K5731" i="2"/>
  <c r="F661" i="6" s="1"/>
  <c r="E661" i="6" s="1"/>
  <c r="K5732" i="2"/>
  <c r="K5733" i="2"/>
  <c r="K5734" i="2"/>
  <c r="F494" i="6" s="1"/>
  <c r="E494" i="6" s="1"/>
  <c r="K5735" i="2"/>
  <c r="K5736" i="2"/>
  <c r="K5737" i="2"/>
  <c r="K5738" i="2"/>
  <c r="K5739" i="2"/>
  <c r="K5740" i="2"/>
  <c r="K5741" i="2"/>
  <c r="K5742" i="2"/>
  <c r="K5743" i="2"/>
  <c r="F808" i="6" s="1"/>
  <c r="E808" i="6" s="1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F878" i="6" s="1"/>
  <c r="E878" i="6" s="1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F809" i="6" s="1"/>
  <c r="E809" i="6" s="1"/>
  <c r="K5800" i="2"/>
  <c r="F810" i="6" s="1"/>
  <c r="E810" i="6" s="1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F269" i="6" s="1"/>
  <c r="E269" i="6" s="1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F243" i="6" s="1"/>
  <c r="E243" i="6" s="1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F128" i="6" s="1"/>
  <c r="E128" i="6" s="1"/>
  <c r="K5856" i="2"/>
  <c r="K5857" i="2"/>
  <c r="K5858" i="2"/>
  <c r="K5859" i="2"/>
  <c r="K5860" i="2"/>
  <c r="K5861" i="2"/>
  <c r="F261" i="6" s="1"/>
  <c r="E261" i="6" s="1"/>
  <c r="K5862" i="2"/>
  <c r="F262" i="6" s="1"/>
  <c r="E262" i="6" s="1"/>
  <c r="K5863" i="2"/>
  <c r="F263" i="6" s="1"/>
  <c r="E263" i="6" s="1"/>
  <c r="K5864" i="2"/>
  <c r="K5865" i="2"/>
  <c r="K5866" i="2"/>
  <c r="K5867" i="2"/>
  <c r="K5868" i="2"/>
  <c r="K5869" i="2"/>
  <c r="K5870" i="2"/>
  <c r="K5871" i="2"/>
  <c r="K5872" i="2"/>
  <c r="K5873" i="2"/>
  <c r="K5874" i="2"/>
  <c r="F206" i="6" s="1"/>
  <c r="E206" i="6" s="1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F738" i="6" s="1"/>
  <c r="E738" i="6" s="1"/>
  <c r="K5891" i="2"/>
  <c r="K5892" i="2"/>
  <c r="K5893" i="2"/>
  <c r="K5894" i="2"/>
  <c r="K5895" i="2"/>
  <c r="K5896" i="2"/>
  <c r="K5897" i="2"/>
  <c r="F299" i="6" s="1"/>
  <c r="E299" i="6" s="1"/>
  <c r="K5898" i="2"/>
  <c r="F293" i="6" s="1"/>
  <c r="E293" i="6" s="1"/>
  <c r="K5899" i="2"/>
  <c r="K5900" i="2"/>
  <c r="F567" i="6" s="1"/>
  <c r="E567" i="6" s="1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F207" i="6" s="1"/>
  <c r="E207" i="6" s="1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F408" i="6" s="1"/>
  <c r="E408" i="6" s="1"/>
  <c r="K5932" i="2"/>
  <c r="F76" i="6" s="1"/>
  <c r="E76" i="6" s="1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F264" i="6" s="1"/>
  <c r="E264" i="6" s="1"/>
  <c r="K5945" i="2"/>
  <c r="K5946" i="2"/>
  <c r="K5947" i="2"/>
  <c r="F265" i="6" s="1"/>
  <c r="E265" i="6" s="1"/>
  <c r="K5948" i="2"/>
  <c r="K5949" i="2"/>
  <c r="K5950" i="2"/>
  <c r="K5951" i="2"/>
  <c r="K5952" i="2"/>
  <c r="K5953" i="2"/>
  <c r="K5954" i="2"/>
  <c r="K5955" i="2"/>
  <c r="F294" i="6" s="1"/>
  <c r="E294" i="6" s="1"/>
  <c r="K5956" i="2"/>
  <c r="F295" i="6" s="1"/>
  <c r="E295" i="6" s="1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F309" i="6" s="1"/>
  <c r="E309" i="6" s="1"/>
  <c r="K5985" i="2"/>
  <c r="K5986" i="2"/>
  <c r="F442" i="6" s="1"/>
  <c r="E442" i="6" s="1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F538" i="6" s="1"/>
  <c r="E538" i="6" s="1"/>
  <c r="K6028" i="2"/>
  <c r="F559" i="6" s="1"/>
  <c r="E559" i="6" s="1"/>
  <c r="K6029" i="2"/>
  <c r="K6030" i="2"/>
  <c r="K6031" i="2"/>
  <c r="K6032" i="2"/>
  <c r="K6033" i="2"/>
  <c r="K6034" i="2"/>
  <c r="K6035" i="2"/>
  <c r="K6036" i="2"/>
  <c r="K6037" i="2"/>
  <c r="K6038" i="2"/>
  <c r="F443" i="6" s="1"/>
  <c r="E443" i="6" s="1"/>
  <c r="K6039" i="2"/>
  <c r="F444" i="6" s="1"/>
  <c r="E444" i="6" s="1"/>
  <c r="K6040" i="2"/>
  <c r="K6041" i="2"/>
  <c r="K6042" i="2"/>
  <c r="K6043" i="2"/>
  <c r="K6044" i="2"/>
  <c r="K6045" i="2"/>
  <c r="F445" i="6" s="1"/>
  <c r="E445" i="6" s="1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F580" i="6" s="1"/>
  <c r="E580" i="6" s="1"/>
  <c r="K6063" i="2"/>
  <c r="K6064" i="2"/>
  <c r="K6065" i="2"/>
  <c r="F581" i="6" s="1"/>
  <c r="E581" i="6" s="1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F539" i="6" s="1"/>
  <c r="E539" i="6" s="1"/>
  <c r="K6079" i="2"/>
  <c r="K6080" i="2"/>
  <c r="F662" i="6" s="1"/>
  <c r="E662" i="6" s="1"/>
  <c r="K6081" i="2"/>
  <c r="K6082" i="2"/>
  <c r="K6083" i="2"/>
  <c r="K6084" i="2"/>
  <c r="K6085" i="2"/>
  <c r="K6086" i="2"/>
  <c r="F323" i="6" s="1"/>
  <c r="E323" i="6" s="1"/>
  <c r="K6087" i="2"/>
  <c r="K6088" i="2"/>
  <c r="F241" i="6" s="1"/>
  <c r="E241" i="6" s="1"/>
  <c r="K6089" i="2"/>
  <c r="K6090" i="2"/>
  <c r="F495" i="6" s="1"/>
  <c r="E495" i="6" s="1"/>
  <c r="K6091" i="2"/>
  <c r="K6092" i="2"/>
  <c r="F446" i="6" s="1"/>
  <c r="E446" i="6" s="1"/>
  <c r="K6093" i="2"/>
  <c r="F447" i="6" s="1"/>
  <c r="E447" i="6" s="1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F584" i="6" s="1"/>
  <c r="E584" i="6" s="1"/>
  <c r="K6110" i="2"/>
  <c r="K6111" i="2"/>
  <c r="F585" i="6" s="1"/>
  <c r="E585" i="6" s="1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F540" i="6" s="1"/>
  <c r="E540" i="6" s="1"/>
  <c r="K6131" i="2"/>
  <c r="K6132" i="2"/>
  <c r="K6133" i="2"/>
  <c r="K6134" i="2"/>
  <c r="K6135" i="2"/>
  <c r="K6136" i="2"/>
  <c r="K6137" i="2"/>
  <c r="K6138" i="2"/>
  <c r="K6139" i="2"/>
  <c r="K6140" i="2"/>
  <c r="K6141" i="2"/>
  <c r="F448" i="6" s="1"/>
  <c r="E448" i="6" s="1"/>
  <c r="K6142" i="2"/>
  <c r="K6143" i="2"/>
  <c r="K6144" i="2"/>
  <c r="F449" i="6" s="1"/>
  <c r="E449" i="6" s="1"/>
  <c r="K6145" i="2"/>
  <c r="K6146" i="2"/>
  <c r="F450" i="6" s="1"/>
  <c r="E450" i="6" s="1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F586" i="6" s="1"/>
  <c r="E586" i="6" s="1"/>
  <c r="K6177" i="2"/>
  <c r="K6178" i="2"/>
  <c r="K6179" i="2"/>
  <c r="K6180" i="2"/>
  <c r="K6181" i="2"/>
  <c r="K6182" i="2"/>
  <c r="F582" i="6" s="1"/>
  <c r="E582" i="6" s="1"/>
  <c r="K6183" i="2"/>
  <c r="K6184" i="2"/>
  <c r="K6185" i="2"/>
  <c r="K6186" i="2"/>
  <c r="K6187" i="2"/>
  <c r="F685" i="6" s="1"/>
  <c r="E685" i="6" s="1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F77" i="6" s="1"/>
  <c r="E77" i="6" s="1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F113" i="6" s="1"/>
  <c r="E113" i="6" s="1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F796" i="6" s="1"/>
  <c r="E796" i="6" s="1"/>
  <c r="K6283" i="2"/>
  <c r="K6284" i="2"/>
  <c r="K6285" i="2"/>
  <c r="K6286" i="2"/>
  <c r="K6287" i="2"/>
  <c r="K6288" i="2"/>
  <c r="K6289" i="2"/>
  <c r="K6290" i="2"/>
  <c r="F310" i="6" s="1"/>
  <c r="E310" i="6" s="1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F739" i="6" s="1"/>
  <c r="E739" i="6" s="1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F560" i="6" s="1"/>
  <c r="E560" i="6" s="1"/>
  <c r="K6329" i="2"/>
  <c r="K6330" i="2"/>
  <c r="K6331" i="2"/>
  <c r="K6332" i="2"/>
  <c r="K6333" i="2"/>
  <c r="K6334" i="2"/>
  <c r="K6335" i="2"/>
  <c r="K6336" i="2"/>
  <c r="K6337" i="2"/>
  <c r="K6338" i="2"/>
  <c r="F915" i="6" s="1"/>
  <c r="E915" i="6" s="1"/>
  <c r="K6339" i="2"/>
  <c r="F535" i="6" s="1"/>
  <c r="E535" i="6" s="1"/>
  <c r="K6340" i="2"/>
  <c r="K6341" i="2"/>
  <c r="K6342" i="2"/>
  <c r="K6343" i="2"/>
  <c r="K6344" i="2"/>
  <c r="K6345" i="2"/>
  <c r="K6346" i="2"/>
  <c r="F324" i="6" s="1"/>
  <c r="E324" i="6" s="1"/>
  <c r="K6347" i="2"/>
  <c r="K6348" i="2"/>
  <c r="K6349" i="2"/>
  <c r="F114" i="6" s="1"/>
  <c r="E114" i="6" s="1"/>
  <c r="K6350" i="2"/>
  <c r="F115" i="6" s="1"/>
  <c r="E115" i="6" s="1"/>
  <c r="K6351" i="2"/>
  <c r="F116" i="6" s="1"/>
  <c r="E116" i="6" s="1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F686" i="6" s="1"/>
  <c r="E686" i="6" s="1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F471" i="6" s="1"/>
  <c r="E471" i="6" s="1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F119" i="6" s="1"/>
  <c r="E119" i="6" s="1"/>
  <c r="K6427" i="2"/>
  <c r="F117" i="6" s="1"/>
  <c r="E117" i="6" s="1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F801" i="6" s="1"/>
  <c r="E801" i="6" s="1"/>
  <c r="K6440" i="2"/>
  <c r="K6441" i="2"/>
  <c r="K6442" i="2"/>
  <c r="K6443" i="2"/>
  <c r="F280" i="6" s="1"/>
  <c r="E280" i="6" s="1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F354" i="6" s="1"/>
  <c r="E354" i="6" s="1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F536" i="6" s="1"/>
  <c r="E536" i="6" s="1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F118" i="6" s="1"/>
  <c r="E118" i="6" s="1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F922" i="6" s="1"/>
  <c r="E922" i="6" s="1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F325" i="6" s="1"/>
  <c r="E325" i="6" s="1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F498" i="6" s="1"/>
  <c r="E498" i="6" s="1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F326" i="6" s="1"/>
  <c r="E326" i="6" s="1"/>
  <c r="K6620" i="2"/>
  <c r="F327" i="6" s="1"/>
  <c r="E327" i="6" s="1"/>
  <c r="K6621" i="2"/>
  <c r="K6622" i="2"/>
  <c r="K6623" i="2"/>
  <c r="K6624" i="2"/>
  <c r="K6625" i="2"/>
  <c r="F499" i="6" s="1"/>
  <c r="E499" i="6" s="1"/>
  <c r="K6626" i="2"/>
  <c r="K6627" i="2"/>
  <c r="K6628" i="2"/>
  <c r="K6629" i="2"/>
  <c r="K6630" i="2"/>
  <c r="K6631" i="2"/>
  <c r="K6632" i="2"/>
  <c r="F500" i="6" s="1"/>
  <c r="E500" i="6" s="1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F328" i="6" s="1"/>
  <c r="E328" i="6" s="1"/>
  <c r="K6661" i="2"/>
  <c r="K6662" i="2"/>
  <c r="K6663" i="2"/>
  <c r="F331" i="6" s="1"/>
  <c r="E331" i="6" s="1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F288" i="6" s="1"/>
  <c r="E288" i="6" s="1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F332" i="6" s="1"/>
  <c r="E332" i="6" s="1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F768" i="6" s="1"/>
  <c r="E768" i="6" s="1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F197" i="6" s="1"/>
  <c r="E197" i="6" s="1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F913" i="6" s="1"/>
  <c r="E913" i="6" s="1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F394" i="6" s="1"/>
  <c r="E394" i="6" s="1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F726" i="6" s="1"/>
  <c r="E726" i="6" s="1"/>
  <c r="K7045" i="2"/>
  <c r="K7046" i="2"/>
  <c r="K7047" i="2"/>
  <c r="K7048" i="2"/>
  <c r="K7049" i="2"/>
  <c r="K7050" i="2"/>
  <c r="K7051" i="2"/>
  <c r="K7052" i="2"/>
  <c r="K7053" i="2"/>
  <c r="F687" i="6" s="1"/>
  <c r="E687" i="6" s="1"/>
  <c r="K7054" i="2"/>
  <c r="K7055" i="2"/>
  <c r="K7056" i="2"/>
  <c r="K7057" i="2"/>
  <c r="F169" i="6" s="1"/>
  <c r="E169" i="6" s="1"/>
  <c r="K7058" i="2"/>
  <c r="K7059" i="2"/>
  <c r="F688" i="6" s="1"/>
  <c r="E688" i="6" s="1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F676" i="6" s="1"/>
  <c r="E676" i="6" s="1"/>
  <c r="K7095" i="2"/>
  <c r="K7096" i="2"/>
  <c r="K7097" i="2"/>
  <c r="K7098" i="2"/>
  <c r="F690" i="6" s="1"/>
  <c r="E690" i="6" s="1"/>
  <c r="K7099" i="2"/>
  <c r="K7100" i="2"/>
  <c r="K7101" i="2"/>
  <c r="K7102" i="2"/>
  <c r="K7103" i="2"/>
  <c r="K7104" i="2"/>
  <c r="K7105" i="2"/>
  <c r="K7106" i="2"/>
  <c r="K7107" i="2"/>
  <c r="K7108" i="2"/>
  <c r="F861" i="6" s="1"/>
  <c r="E861" i="6" s="1"/>
  <c r="K7109" i="2"/>
  <c r="K7110" i="2"/>
  <c r="K7111" i="2"/>
  <c r="K7112" i="2"/>
  <c r="K7113" i="2"/>
  <c r="K7114" i="2"/>
  <c r="K7115" i="2"/>
  <c r="K7116" i="2"/>
  <c r="K7117" i="2"/>
  <c r="K7118" i="2"/>
  <c r="F524" i="6" s="1"/>
  <c r="E524" i="6" s="1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F421" i="6" s="1"/>
  <c r="E421" i="6" s="1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F727" i="6" s="1"/>
  <c r="E727" i="6" s="1"/>
  <c r="K7174" i="2"/>
  <c r="F502" i="6" s="1"/>
  <c r="E502" i="6" s="1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F422" i="6" s="1"/>
  <c r="E422" i="6" s="1"/>
  <c r="K7252" i="2"/>
  <c r="K7253" i="2"/>
  <c r="K7254" i="2"/>
  <c r="K7255" i="2"/>
  <c r="K7256" i="2"/>
  <c r="K7257" i="2"/>
  <c r="K7258" i="2"/>
  <c r="K7259" i="2"/>
  <c r="F503" i="6" s="1"/>
  <c r="E503" i="6" s="1"/>
  <c r="K7260" i="2"/>
  <c r="K7261" i="2"/>
  <c r="K7262" i="2"/>
  <c r="K7263" i="2"/>
  <c r="K7264" i="2"/>
  <c r="K7265" i="2"/>
  <c r="K7266" i="2"/>
  <c r="K7267" i="2"/>
  <c r="F677" i="6" s="1"/>
  <c r="E677" i="6" s="1"/>
  <c r="K7268" i="2"/>
  <c r="K7269" i="2"/>
  <c r="K7270" i="2"/>
  <c r="K7271" i="2"/>
  <c r="K7272" i="2"/>
  <c r="K7273" i="2"/>
  <c r="K7274" i="2"/>
  <c r="K7275" i="2"/>
  <c r="K7276" i="2"/>
  <c r="K7277" i="2"/>
  <c r="F473" i="6" s="1"/>
  <c r="E473" i="6" s="1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F665" i="6" s="1"/>
  <c r="E665" i="6" s="1"/>
  <c r="K7293" i="2"/>
  <c r="K7294" i="2"/>
  <c r="K7295" i="2"/>
  <c r="K7296" i="2"/>
  <c r="F236" i="6" s="1"/>
  <c r="E236" i="6" s="1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F377" i="6" s="1"/>
  <c r="E377" i="6" s="1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F678" i="6" s="1"/>
  <c r="E678" i="6" s="1"/>
  <c r="K7399" i="2"/>
  <c r="K7400" i="2"/>
  <c r="K7401" i="2"/>
  <c r="K7402" i="2"/>
  <c r="K7403" i="2"/>
  <c r="K7404" i="2"/>
  <c r="F740" i="6" s="1"/>
  <c r="E740" i="6" s="1"/>
  <c r="K7405" i="2"/>
  <c r="K7406" i="2"/>
  <c r="K7407" i="2"/>
  <c r="K7408" i="2"/>
  <c r="K7409" i="2"/>
  <c r="K7410" i="2"/>
  <c r="K7411" i="2"/>
  <c r="F107" i="6" s="1"/>
  <c r="E107" i="6" s="1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F108" i="6" s="1"/>
  <c r="E108" i="6" s="1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F889" i="6" s="1"/>
  <c r="E889" i="6" s="1"/>
  <c r="K7463" i="2"/>
  <c r="K7464" i="2"/>
  <c r="K7465" i="2"/>
  <c r="F218" i="6" s="1"/>
  <c r="E218" i="6" s="1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F890" i="6" s="1"/>
  <c r="E890" i="6" s="1"/>
  <c r="K7480" i="2"/>
  <c r="F300" i="6" s="1"/>
  <c r="E300" i="6" s="1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F160" i="6" s="1"/>
  <c r="E160" i="6" s="1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F109" i="6" s="1"/>
  <c r="E109" i="6" s="1"/>
  <c r="K7537" i="2"/>
  <c r="F161" i="6" s="1"/>
  <c r="E161" i="6" s="1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F474" i="6" s="1"/>
  <c r="E474" i="6" s="1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F844" i="6" s="1"/>
  <c r="E844" i="6" s="1"/>
  <c r="K7573" i="2"/>
  <c r="K7574" i="2"/>
  <c r="K7575" i="2"/>
  <c r="K7576" i="2"/>
  <c r="K7577" i="2"/>
  <c r="K7578" i="2"/>
  <c r="F440" i="6" s="1"/>
  <c r="E440" i="6" s="1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F162" i="6" s="1"/>
  <c r="E162" i="6" s="1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F163" i="6" s="1"/>
  <c r="E163" i="6" s="1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F776" i="6" s="1"/>
  <c r="E776" i="6" s="1"/>
  <c r="K7689" i="2"/>
  <c r="K7690" i="2"/>
  <c r="K7691" i="2"/>
  <c r="K7692" i="2"/>
  <c r="K7693" i="2"/>
  <c r="K7694" i="2"/>
  <c r="K7695" i="2"/>
  <c r="F846" i="6" s="1"/>
  <c r="E846" i="6" s="1"/>
  <c r="K7696" i="2"/>
  <c r="F762" i="6" s="1"/>
  <c r="E762" i="6" s="1"/>
  <c r="K7697" i="2"/>
  <c r="K7698" i="2"/>
  <c r="K7699" i="2"/>
  <c r="K7700" i="2"/>
  <c r="F752" i="6" s="1"/>
  <c r="E752" i="6" s="1"/>
  <c r="K7701" i="2"/>
  <c r="K7702" i="2"/>
  <c r="F395" i="6" s="1"/>
  <c r="E395" i="6" s="1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F372" i="6" s="1"/>
  <c r="E372" i="6" s="1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F475" i="6" s="1"/>
  <c r="E475" i="6" s="1"/>
  <c r="K7727" i="2"/>
  <c r="K7728" i="2"/>
  <c r="K7729" i="2"/>
  <c r="K7730" i="2"/>
  <c r="K7731" i="2"/>
  <c r="K7732" i="2"/>
  <c r="K7733" i="2"/>
  <c r="F763" i="6" s="1"/>
  <c r="E763" i="6" s="1"/>
  <c r="K7734" i="2"/>
  <c r="F764" i="6" s="1"/>
  <c r="E764" i="6" s="1"/>
  <c r="K7735" i="2"/>
  <c r="K7736" i="2"/>
  <c r="K7737" i="2"/>
  <c r="K7738" i="2"/>
  <c r="F237" i="6" s="1"/>
  <c r="E237" i="6" s="1"/>
  <c r="K7739" i="2"/>
  <c r="K7740" i="2"/>
  <c r="K7741" i="2"/>
  <c r="K7742" i="2"/>
  <c r="K7743" i="2"/>
  <c r="K7744" i="2"/>
  <c r="K7745" i="2"/>
  <c r="K7746" i="2"/>
  <c r="K7747" i="2"/>
  <c r="K7748" i="2"/>
  <c r="F355" i="6" s="1"/>
  <c r="E355" i="6" s="1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F847" i="6" s="1"/>
  <c r="E847" i="6" s="1"/>
  <c r="K7768" i="2"/>
  <c r="F708" i="6" s="1"/>
  <c r="E708" i="6" s="1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F709" i="6" s="1"/>
  <c r="E709" i="6" s="1"/>
  <c r="K7804" i="2"/>
  <c r="K7805" i="2"/>
  <c r="F476" i="6" s="1"/>
  <c r="E476" i="6" s="1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F238" i="6" s="1"/>
  <c r="E238" i="6" s="1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F765" i="6" s="1"/>
  <c r="E765" i="6" s="1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F396" i="6" s="1"/>
  <c r="E396" i="6" s="1"/>
  <c r="K7927" i="2"/>
  <c r="K7928" i="2"/>
  <c r="K7929" i="2"/>
  <c r="F356" i="6" s="1"/>
  <c r="E356" i="6" s="1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F797" i="6" s="1"/>
  <c r="E797" i="6" s="1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F239" i="6" s="1"/>
  <c r="E239" i="6" s="1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F373" i="6" s="1"/>
  <c r="E373" i="6" s="1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F526" i="6" s="1"/>
  <c r="E526" i="6" s="1"/>
  <c r="K8017" i="2"/>
  <c r="F527" i="6" s="1"/>
  <c r="E527" i="6" s="1"/>
  <c r="K8018" i="2"/>
  <c r="K8019" i="2"/>
  <c r="F528" i="6" s="1"/>
  <c r="E528" i="6" s="1"/>
  <c r="K8020" i="2"/>
  <c r="F529" i="6" s="1"/>
  <c r="E529" i="6" s="1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F203" i="6" s="1"/>
  <c r="E203" i="6" s="1"/>
  <c r="K8042" i="2"/>
  <c r="F204" i="6" s="1"/>
  <c r="E204" i="6" s="1"/>
  <c r="K8043" i="2"/>
  <c r="F25" i="6" s="1"/>
  <c r="E25" i="6" s="1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F409" i="6" s="1"/>
  <c r="E409" i="6" s="1"/>
  <c r="K8094" i="2"/>
  <c r="F410" i="6" s="1"/>
  <c r="E410" i="6" s="1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F411" i="6" s="1"/>
  <c r="E411" i="6" s="1"/>
  <c r="K8108" i="2"/>
  <c r="K8109" i="2"/>
  <c r="K8110" i="2"/>
  <c r="K8111" i="2"/>
  <c r="F416" i="6" s="1"/>
  <c r="E416" i="6" s="1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F312" i="6" s="1"/>
  <c r="E312" i="6" s="1"/>
  <c r="K8146" i="2"/>
  <c r="K8147" i="2"/>
  <c r="K8148" i="2"/>
  <c r="F41" i="6" s="1"/>
  <c r="E41" i="6" s="1"/>
  <c r="K8149" i="2"/>
  <c r="K8150" i="2"/>
  <c r="K8151" i="2"/>
  <c r="K8152" i="2"/>
  <c r="K8153" i="2"/>
  <c r="K8154" i="2"/>
  <c r="K8155" i="2"/>
  <c r="F99" i="6" s="1"/>
  <c r="E99" i="6" s="1"/>
  <c r="K8156" i="2"/>
  <c r="K8157" i="2"/>
  <c r="K8158" i="2"/>
  <c r="K8159" i="2"/>
  <c r="F418" i="6" s="1"/>
  <c r="E418" i="6" s="1"/>
  <c r="K8160" i="2"/>
  <c r="K8161" i="2"/>
  <c r="K8162" i="2"/>
  <c r="K8163" i="2"/>
  <c r="K8164" i="2"/>
  <c r="K8165" i="2"/>
  <c r="K8166" i="2"/>
  <c r="F419" i="6" s="1"/>
  <c r="E419" i="6" s="1"/>
  <c r="K8167" i="2"/>
  <c r="K8168" i="2"/>
  <c r="K8169" i="2"/>
  <c r="K8170" i="2"/>
  <c r="K8171" i="2"/>
  <c r="K8172" i="2"/>
  <c r="K8173" i="2"/>
  <c r="F42" i="6" s="1"/>
  <c r="E42" i="6" s="1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F412" i="6" s="1"/>
  <c r="E412" i="6" s="1"/>
  <c r="K8203" i="2"/>
  <c r="K8204" i="2"/>
  <c r="K8205" i="2"/>
  <c r="F413" i="6" s="1"/>
  <c r="E413" i="6" s="1"/>
  <c r="K8206" i="2"/>
  <c r="K8207" i="2"/>
  <c r="F414" i="6" s="1"/>
  <c r="E414" i="6" s="1"/>
  <c r="K8208" i="2"/>
  <c r="K8209" i="2"/>
  <c r="K8210" i="2"/>
  <c r="K8211" i="2"/>
  <c r="K8212" i="2"/>
  <c r="F415" i="6" s="1"/>
  <c r="E415" i="6" s="1"/>
  <c r="K8213" i="2"/>
  <c r="K8214" i="2"/>
  <c r="K8215" i="2"/>
  <c r="K8216" i="2"/>
  <c r="K8217" i="2"/>
  <c r="K8218" i="2"/>
  <c r="K8219" i="2"/>
  <c r="K8220" i="2"/>
  <c r="F417" i="6" s="1"/>
  <c r="E417" i="6" s="1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F78" i="6" s="1"/>
  <c r="E78" i="6" s="1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F590" i="6" s="1"/>
  <c r="E590" i="6" s="1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F841" i="6" s="1"/>
  <c r="E841" i="6" s="1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F591" i="6" s="1"/>
  <c r="E591" i="6" s="1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F879" i="6" s="1"/>
  <c r="E879" i="6" s="1"/>
  <c r="K8369" i="2"/>
  <c r="K8370" i="2"/>
  <c r="F561" i="6" s="1"/>
  <c r="E561" i="6" s="1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F840" i="6" s="1"/>
  <c r="E840" i="6" s="1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F250" i="6" s="1"/>
  <c r="E250" i="6" s="1"/>
  <c r="K8419" i="2"/>
  <c r="K8420" i="2"/>
  <c r="K8421" i="2"/>
  <c r="F842" i="6" s="1"/>
  <c r="E842" i="6" s="1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F147" i="6" s="1"/>
  <c r="E147" i="6" s="1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F748" i="6" s="1"/>
  <c r="E748" i="6" s="1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F891" i="6" s="1"/>
  <c r="E891" i="6" s="1"/>
  <c r="K8497" i="2"/>
  <c r="K8498" i="2"/>
  <c r="K8499" i="2"/>
  <c r="K8500" i="2"/>
  <c r="K8501" i="2"/>
  <c r="K8502" i="2"/>
  <c r="K8503" i="2"/>
  <c r="K8504" i="2"/>
  <c r="F892" i="6" s="1"/>
  <c r="E892" i="6" s="1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F129" i="6" s="1"/>
  <c r="E129" i="6" s="1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F90" i="6" s="1"/>
  <c r="E90" i="6" s="1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F843" i="6" s="1"/>
  <c r="E843" i="6" s="1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F477" i="6" s="1"/>
  <c r="E477" i="6" s="1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F61" i="6" s="1"/>
  <c r="E61" i="6" s="1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F251" i="6" s="1"/>
  <c r="E251" i="6" s="1"/>
  <c r="K8662" i="2"/>
  <c r="F281" i="6" s="1"/>
  <c r="E281" i="6" s="1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F266" i="6" s="1"/>
  <c r="E266" i="6" s="1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F267" i="6" s="1"/>
  <c r="E267" i="6" s="1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F562" i="6" s="1"/>
  <c r="E562" i="6" s="1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F916" i="6" s="1"/>
  <c r="E916" i="6" s="1"/>
  <c r="K8906" i="2"/>
  <c r="K8907" i="2"/>
  <c r="F296" i="6" s="1"/>
  <c r="E296" i="6" s="1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F811" i="6" s="1"/>
  <c r="E811" i="6" s="1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F865" i="6" s="1"/>
  <c r="E865" i="6" s="1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F819" i="6" s="1"/>
  <c r="E819" i="6" s="1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F282" i="6" s="1"/>
  <c r="E282" i="6" s="1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F132" i="6" s="1"/>
  <c r="E132" i="6" s="1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F849" i="6" s="1"/>
  <c r="E849" i="6" s="1"/>
  <c r="K9034" i="2"/>
  <c r="F850" i="6" s="1"/>
  <c r="E850" i="6" s="1"/>
  <c r="K9035" i="2"/>
  <c r="K9036" i="2"/>
  <c r="K9037" i="2"/>
  <c r="K9038" i="2"/>
  <c r="K9039" i="2"/>
  <c r="K9040" i="2"/>
  <c r="K9041" i="2"/>
  <c r="K9042" i="2"/>
  <c r="F707" i="6" s="1"/>
  <c r="E707" i="6" s="1"/>
  <c r="K9043" i="2"/>
  <c r="K9044" i="2"/>
  <c r="K9045" i="2"/>
  <c r="K9046" i="2"/>
  <c r="F756" i="6" s="1"/>
  <c r="E756" i="6" s="1"/>
  <c r="K9047" i="2"/>
  <c r="K9048" i="2"/>
  <c r="K9049" i="2"/>
  <c r="K9050" i="2"/>
  <c r="K9051" i="2"/>
  <c r="K9052" i="2"/>
  <c r="F851" i="6" s="1"/>
  <c r="E851" i="6" s="1"/>
  <c r="K9053" i="2"/>
  <c r="K9054" i="2"/>
  <c r="K9055" i="2"/>
  <c r="K9056" i="2"/>
  <c r="K9057" i="2"/>
  <c r="F852" i="6" s="1"/>
  <c r="E852" i="6" s="1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F853" i="6" s="1"/>
  <c r="E853" i="6" s="1"/>
  <c r="K9073" i="2"/>
  <c r="K9074" i="2"/>
  <c r="K9075" i="2"/>
  <c r="F854" i="6" s="1"/>
  <c r="E854" i="6" s="1"/>
  <c r="K9076" i="2"/>
  <c r="K9077" i="2"/>
  <c r="F133" i="6" s="1"/>
  <c r="E133" i="6" s="1"/>
  <c r="K9078" i="2"/>
  <c r="K9079" i="2"/>
  <c r="K9080" i="2"/>
  <c r="K9081" i="2"/>
  <c r="K9082" i="2"/>
  <c r="K9083" i="2"/>
  <c r="F855" i="6" s="1"/>
  <c r="E855" i="6" s="1"/>
  <c r="K9084" i="2"/>
  <c r="F856" i="6" s="1"/>
  <c r="E856" i="6" s="1"/>
  <c r="K9085" i="2"/>
  <c r="K9086" i="2"/>
  <c r="K9087" i="2"/>
  <c r="F857" i="6" s="1"/>
  <c r="E857" i="6" s="1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F757" i="6" s="1"/>
  <c r="E757" i="6" s="1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F478" i="6" s="1"/>
  <c r="E478" i="6" s="1"/>
  <c r="K9135" i="2"/>
  <c r="K9136" i="2"/>
  <c r="K9137" i="2"/>
  <c r="K9138" i="2"/>
  <c r="F909" i="6" s="1"/>
  <c r="E909" i="6" s="1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F619" i="6" s="1"/>
  <c r="E619" i="6" s="1"/>
  <c r="K9155" i="2"/>
  <c r="F920" i="6" s="1"/>
  <c r="E920" i="6" s="1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F769" i="6" s="1"/>
  <c r="E769" i="6" s="1"/>
  <c r="K9182" i="2"/>
  <c r="K9183" i="2"/>
  <c r="K9184" i="2"/>
  <c r="K9185" i="2"/>
  <c r="K9186" i="2"/>
  <c r="F563" i="6" s="1"/>
  <c r="E563" i="6" s="1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F924" i="6" s="1"/>
  <c r="E924" i="6" s="1"/>
  <c r="K9206" i="2"/>
  <c r="K9207" i="2"/>
  <c r="K9208" i="2"/>
  <c r="K9209" i="2"/>
  <c r="K9210" i="2"/>
  <c r="K9211" i="2"/>
  <c r="K9212" i="2"/>
  <c r="K9213" i="2"/>
  <c r="K9214" i="2"/>
  <c r="F130" i="6" s="1"/>
  <c r="E130" i="6" s="1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F770" i="6" s="1"/>
  <c r="E770" i="6" s="1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F917" i="6" s="1"/>
  <c r="E917" i="6" s="1"/>
  <c r="K9255" i="2"/>
  <c r="F918" i="6" s="1"/>
  <c r="E918" i="6" s="1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F79" i="6" s="1"/>
  <c r="E79" i="6" s="1"/>
  <c r="K9280" i="2"/>
  <c r="K9281" i="2"/>
  <c r="K9282" i="2"/>
  <c r="K9283" i="2"/>
  <c r="K9284" i="2"/>
  <c r="K9285" i="2"/>
  <c r="K9286" i="2"/>
  <c r="K9287" i="2"/>
  <c r="F80" i="6" s="1"/>
  <c r="E80" i="6" s="1"/>
  <c r="K9288" i="2"/>
  <c r="F81" i="6" s="1"/>
  <c r="E81" i="6" s="1"/>
  <c r="K9289" i="2"/>
  <c r="K9290" i="2"/>
  <c r="K9291" i="2"/>
  <c r="K9292" i="2"/>
  <c r="K9293" i="2"/>
  <c r="F83" i="6" s="1"/>
  <c r="E83" i="6" s="1"/>
  <c r="K9294" i="2"/>
  <c r="K9295" i="2"/>
  <c r="K9296" i="2"/>
  <c r="K9297" i="2"/>
  <c r="K9298" i="2"/>
  <c r="K9299" i="2"/>
  <c r="K9300" i="2"/>
  <c r="K9301" i="2"/>
  <c r="F782" i="6" s="1"/>
  <c r="E782" i="6" s="1"/>
  <c r="K9302" i="2"/>
  <c r="K9303" i="2"/>
  <c r="K9304" i="2"/>
  <c r="K9305" i="2"/>
  <c r="K9306" i="2"/>
  <c r="K9307" i="2"/>
  <c r="F753" i="6" s="1"/>
  <c r="E753" i="6" s="1"/>
  <c r="K9308" i="2"/>
  <c r="K9309" i="2"/>
  <c r="K9310" i="2"/>
  <c r="K9311" i="2"/>
  <c r="K9312" i="2"/>
  <c r="K9313" i="2"/>
  <c r="K9314" i="2"/>
  <c r="F784" i="6" s="1"/>
  <c r="E784" i="6" s="1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F488" i="6" s="1"/>
  <c r="E488" i="6" s="1"/>
  <c r="K9328" i="2"/>
  <c r="F785" i="6" s="1"/>
  <c r="E785" i="6" s="1"/>
  <c r="K9329" i="2"/>
  <c r="K9330" i="2"/>
  <c r="F786" i="6" s="1"/>
  <c r="E786" i="6" s="1"/>
  <c r="K9331" i="2"/>
  <c r="F787" i="6" s="1"/>
  <c r="E787" i="6" s="1"/>
  <c r="K9332" i="2"/>
  <c r="K9333" i="2"/>
  <c r="F788" i="6" s="1"/>
  <c r="E788" i="6" s="1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F496" i="6" s="1"/>
  <c r="E496" i="6" s="1"/>
  <c r="K9347" i="2"/>
  <c r="F489" i="6" s="1"/>
  <c r="E489" i="6" s="1"/>
  <c r="K9348" i="2"/>
  <c r="F490" i="6" s="1"/>
  <c r="E490" i="6" s="1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F564" i="6" s="1"/>
  <c r="E564" i="6" s="1"/>
  <c r="K9371" i="2"/>
  <c r="K9372" i="2"/>
  <c r="K9373" i="2"/>
  <c r="K9374" i="2"/>
  <c r="K9375" i="2"/>
  <c r="K9376" i="2"/>
  <c r="K9377" i="2"/>
  <c r="F491" i="6" s="1"/>
  <c r="E491" i="6" s="1"/>
  <c r="K9378" i="2"/>
  <c r="F492" i="6" s="1"/>
  <c r="E492" i="6" s="1"/>
  <c r="K9379" i="2"/>
  <c r="K9380" i="2"/>
  <c r="K9381" i="2"/>
  <c r="F790" i="6" s="1"/>
  <c r="E790" i="6" s="1"/>
  <c r="K9382" i="2"/>
  <c r="K9383" i="2"/>
  <c r="K9384" i="2"/>
  <c r="K9385" i="2"/>
  <c r="K9386" i="2"/>
  <c r="K9387" i="2"/>
  <c r="K9388" i="2"/>
  <c r="K9389" i="2"/>
  <c r="K9390" i="2"/>
  <c r="F791" i="6" s="1"/>
  <c r="E791" i="6" s="1"/>
  <c r="K9391" i="2"/>
  <c r="K9392" i="2"/>
  <c r="K9393" i="2"/>
  <c r="K9394" i="2"/>
  <c r="K9395" i="2"/>
  <c r="K9396" i="2"/>
  <c r="K9397" i="2"/>
  <c r="K9398" i="2"/>
  <c r="K9399" i="2"/>
  <c r="K9400" i="2"/>
  <c r="F691" i="6" s="1"/>
  <c r="E691" i="6" s="1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F565" i="6" s="1"/>
  <c r="E565" i="6" s="1"/>
  <c r="K9434" i="2"/>
  <c r="K9435" i="2"/>
  <c r="K9436" i="2"/>
  <c r="K9437" i="2"/>
  <c r="K9438" i="2"/>
  <c r="K9439" i="2"/>
  <c r="K9440" i="2"/>
  <c r="K9441" i="2"/>
  <c r="K9442" i="2"/>
  <c r="F26" i="6" s="1"/>
  <c r="E26" i="6" s="1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F741" i="6" s="1"/>
  <c r="E741" i="6" s="1"/>
  <c r="K9497" i="2"/>
  <c r="K9498" i="2"/>
  <c r="K9499" i="2"/>
  <c r="F357" i="6" s="1"/>
  <c r="E357" i="6" s="1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F820" i="6" s="1"/>
  <c r="E820" i="6" s="1"/>
  <c r="K9526" i="2"/>
  <c r="F815" i="6" s="1"/>
  <c r="E815" i="6" s="1"/>
  <c r="K9527" i="2"/>
  <c r="F816" i="6" s="1"/>
  <c r="E816" i="6" s="1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F821" i="6" s="1"/>
  <c r="E821" i="6" s="1"/>
  <c r="K9543" i="2"/>
  <c r="F822" i="6" s="1"/>
  <c r="E822" i="6" s="1"/>
  <c r="K9544" i="2"/>
  <c r="F823" i="6" s="1"/>
  <c r="E823" i="6" s="1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F824" i="6" s="1"/>
  <c r="E824" i="6" s="1"/>
  <c r="K9559" i="2"/>
  <c r="F825" i="6" s="1"/>
  <c r="E825" i="6" s="1"/>
  <c r="K9560" i="2"/>
  <c r="K9561" i="2"/>
  <c r="K9562" i="2"/>
  <c r="K9563" i="2"/>
  <c r="K9564" i="2"/>
  <c r="K9565" i="2"/>
  <c r="K9566" i="2"/>
  <c r="K9567" i="2"/>
  <c r="K9568" i="2"/>
  <c r="K9569" i="2"/>
  <c r="K9570" i="2"/>
  <c r="F826" i="6" s="1"/>
  <c r="E826" i="6" s="1"/>
  <c r="K9571" i="2"/>
  <c r="F827" i="6" s="1"/>
  <c r="E827" i="6" s="1"/>
  <c r="K9572" i="2"/>
  <c r="F828" i="6" s="1"/>
  <c r="E828" i="6" s="1"/>
  <c r="K9573" i="2"/>
  <c r="K9574" i="2"/>
  <c r="K9575" i="2"/>
  <c r="K3" i="2"/>
  <c r="F541" i="6" l="1"/>
  <c r="E541" i="6" s="1"/>
  <c r="F576" i="6"/>
  <c r="E576" i="6" s="1"/>
  <c r="F40" i="6"/>
  <c r="E40" i="6" s="1"/>
  <c r="F575" i="6"/>
  <c r="E575" i="6" s="1"/>
  <c r="F874" i="6"/>
  <c r="E874" i="6" s="1"/>
  <c r="F897" i="6"/>
  <c r="E897" i="6" s="1"/>
  <c r="F105" i="6"/>
  <c r="E105" i="6" s="1"/>
  <c r="F505" i="6"/>
  <c r="E505" i="6" s="1"/>
  <c r="F335" i="6"/>
  <c r="E335" i="6" s="1"/>
  <c r="F885" i="6"/>
  <c r="E885" i="6" s="1"/>
  <c r="F675" i="6"/>
  <c r="E675" i="6" s="1"/>
  <c r="F698" i="6"/>
  <c r="E698" i="6" s="1"/>
  <c r="F196" i="6"/>
  <c r="E196" i="6" s="1"/>
  <c r="F370" i="6"/>
  <c r="E370" i="6" s="1"/>
  <c r="F10" i="6"/>
  <c r="E10" i="6" s="1"/>
  <c r="F146" i="6"/>
  <c r="E146" i="6" s="1"/>
  <c r="F869" i="6"/>
  <c r="E869" i="6" s="1"/>
  <c r="F46" i="6"/>
  <c r="E46" i="6" s="1"/>
  <c r="F65" i="6"/>
  <c r="E65" i="6" s="1"/>
  <c r="F272" i="6"/>
  <c r="E272" i="6" s="1"/>
  <c r="F432" i="6"/>
  <c r="E432" i="6" s="1"/>
  <c r="F802" i="6"/>
  <c r="E802" i="6" s="1"/>
  <c r="F789" i="6"/>
  <c r="E789" i="6" s="1"/>
  <c r="F689" i="6"/>
  <c r="E689" i="6" s="1"/>
  <c r="F664" i="6"/>
  <c r="E664" i="6" s="1"/>
  <c r="F292" i="6"/>
  <c r="E292" i="6" s="1"/>
  <c r="F431" i="6"/>
  <c r="E431" i="6" s="1"/>
  <c r="F783" i="6"/>
  <c r="E783" i="6" s="1"/>
  <c r="F893" i="6"/>
  <c r="E893" i="6" s="1"/>
  <c r="F699" i="6"/>
  <c r="E699" i="6" s="1"/>
  <c r="F594" i="6"/>
  <c r="E594" i="6" s="1"/>
  <c r="F198" i="6"/>
  <c r="E198" i="6" s="1"/>
  <c r="F157" i="6"/>
  <c r="E157" i="6" s="1"/>
  <c r="F330" i="6"/>
  <c r="E330" i="6" s="1"/>
  <c r="F472" i="6"/>
  <c r="E472" i="6" s="1"/>
  <c r="F454" i="6"/>
  <c r="E454" i="6" s="1"/>
  <c r="F636" i="6"/>
  <c r="E636" i="6" s="1"/>
  <c r="F179" i="6"/>
  <c r="E179" i="6" s="1"/>
  <c r="F93" i="6"/>
  <c r="E93" i="6" s="1"/>
  <c r="F329" i="6"/>
  <c r="E329" i="6" s="1"/>
  <c r="F663" i="6"/>
  <c r="E663" i="6" s="1"/>
  <c r="F669" i="6"/>
  <c r="E669" i="6" s="1"/>
  <c r="F759" i="6"/>
  <c r="E759" i="6" s="1"/>
  <c r="F751" i="6"/>
  <c r="E751" i="6" s="1"/>
  <c r="F877" i="6"/>
  <c r="E877" i="6" s="1"/>
  <c r="F233" i="6"/>
  <c r="E233" i="6" s="1"/>
  <c r="F905" i="6"/>
  <c r="E905" i="6" s="1"/>
  <c r="F693" i="6"/>
  <c r="E693" i="6" s="1"/>
  <c r="F679" i="6"/>
  <c r="E679" i="6" s="1"/>
  <c r="F302" i="6"/>
  <c r="E302" i="6" s="1"/>
  <c r="F314" i="6"/>
  <c r="E314" i="6" s="1"/>
  <c r="F158" i="6"/>
  <c r="E158" i="6" s="1"/>
  <c r="F201" i="6"/>
  <c r="E201" i="6" s="1"/>
  <c r="F391" i="6"/>
  <c r="E391" i="6" s="1"/>
  <c r="F384" i="6"/>
  <c r="E384" i="6" s="1"/>
  <c r="F509" i="6"/>
  <c r="E509" i="6" s="1"/>
  <c r="F521" i="6"/>
  <c r="E521" i="6" s="1"/>
  <c r="F479" i="6"/>
  <c r="E479" i="6" s="1"/>
  <c r="F876" i="6"/>
  <c r="E876" i="6" s="1"/>
  <c r="F12" i="6"/>
  <c r="E12" i="6" s="1"/>
  <c r="F3" i="6"/>
  <c r="E3" i="6" s="1"/>
  <c r="F870" i="6"/>
  <c r="E870" i="6" s="1"/>
  <c r="F9" i="6"/>
  <c r="E9" i="6" s="1"/>
  <c r="F145" i="6"/>
  <c r="E145" i="6" s="1"/>
  <c r="F645" i="6"/>
  <c r="E645" i="6" s="1"/>
  <c r="F627" i="6"/>
  <c r="E627" i="6" s="1"/>
  <c r="F315" i="6"/>
  <c r="E315" i="6" s="1"/>
  <c r="F311" i="6"/>
  <c r="E311" i="6" s="1"/>
  <c r="F159" i="6"/>
  <c r="E159" i="6" s="1"/>
  <c r="F202" i="6"/>
  <c r="E202" i="6" s="1"/>
  <c r="F200" i="6"/>
  <c r="E200" i="6" s="1"/>
  <c r="F156" i="6"/>
  <c r="E156" i="6" s="1"/>
  <c r="F605" i="6"/>
  <c r="E605" i="6" s="1"/>
  <c r="F618" i="6"/>
  <c r="E618" i="6" s="1"/>
  <c r="F719" i="6"/>
  <c r="E719" i="6" s="1"/>
  <c r="F733" i="6"/>
  <c r="E733" i="6" s="1"/>
  <c r="F11" i="6"/>
  <c r="E11" i="6" s="1"/>
  <c r="F2" i="6"/>
  <c r="F631" i="6"/>
  <c r="E631" i="6" s="1"/>
  <c r="F646" i="6"/>
  <c r="E646" i="6" s="1"/>
  <c r="F387" i="6"/>
  <c r="E387" i="6" s="1"/>
  <c r="F381" i="6"/>
  <c r="E381" i="6" s="1"/>
  <c r="F433" i="6"/>
  <c r="E433" i="6" s="1"/>
  <c r="F921" i="6"/>
  <c r="E921" i="6" s="1"/>
  <c r="F271" i="6"/>
  <c r="E271" i="6" s="1"/>
  <c r="F221" i="6"/>
  <c r="E221" i="6" s="1"/>
  <c r="F70" i="6"/>
  <c r="E70" i="6" s="1"/>
  <c r="F291" i="6"/>
  <c r="E291" i="6" s="1"/>
  <c r="F220" i="6"/>
  <c r="E220" i="6" s="1"/>
  <c r="F481" i="6"/>
  <c r="E481" i="6" s="1"/>
  <c r="F306" i="6"/>
  <c r="E306" i="6" s="1"/>
  <c r="F155" i="6"/>
  <c r="E155" i="6" s="1"/>
  <c r="F199" i="6"/>
  <c r="E199" i="6" s="1"/>
  <c r="F604" i="6"/>
  <c r="E604" i="6" s="1"/>
  <c r="F617" i="6"/>
  <c r="E617" i="6" s="1"/>
  <c r="F649" i="6"/>
  <c r="E649" i="6" s="1"/>
  <c r="F737" i="6"/>
  <c r="E737" i="6" s="1"/>
  <c r="F39" i="6"/>
  <c r="E39" i="6" s="1"/>
  <c r="F28" i="6"/>
  <c r="E28" i="6" s="1"/>
  <c r="F219" i="6"/>
  <c r="E219" i="6" s="1"/>
  <c r="F290" i="6"/>
  <c r="E290" i="6" s="1"/>
  <c r="J4365" i="2"/>
  <c r="R4365" i="2"/>
  <c r="N4365" i="2" s="1"/>
  <c r="V4365" i="2"/>
  <c r="B8368" i="2" l="1"/>
  <c r="J8368" i="2"/>
  <c r="R8368" i="2"/>
  <c r="H879" i="6" s="1"/>
  <c r="G879" i="6" s="1"/>
  <c r="B5761" i="2"/>
  <c r="J5761" i="2"/>
  <c r="R5761" i="2"/>
  <c r="H878" i="6" s="1"/>
  <c r="G878" i="6" s="1"/>
  <c r="V5761" i="2"/>
  <c r="B4732" i="2"/>
  <c r="J4732" i="2"/>
  <c r="R4732" i="2"/>
  <c r="H867" i="6" s="1"/>
  <c r="G867" i="6" s="1"/>
  <c r="V4732" i="2"/>
  <c r="B3867" i="2"/>
  <c r="J3867" i="2"/>
  <c r="R3867" i="2"/>
  <c r="V3867" i="2"/>
  <c r="B3818" i="2"/>
  <c r="J3818" i="2"/>
  <c r="R3818" i="2"/>
  <c r="V3818" i="2"/>
  <c r="B3729" i="2"/>
  <c r="J3729" i="2"/>
  <c r="R3729" i="2"/>
  <c r="H875" i="6" s="1"/>
  <c r="G875" i="6" s="1"/>
  <c r="V3729" i="2"/>
  <c r="B3415" i="2"/>
  <c r="J3415" i="2"/>
  <c r="R3415" i="2"/>
  <c r="V3415" i="2"/>
  <c r="B2640" i="2"/>
  <c r="J2640" i="2"/>
  <c r="R2640" i="2"/>
  <c r="H873" i="6" s="1"/>
  <c r="G873" i="6" s="1"/>
  <c r="V2640" i="2"/>
  <c r="B2467" i="2"/>
  <c r="J2467" i="2"/>
  <c r="R2467" i="2"/>
  <c r="H872" i="6" s="1"/>
  <c r="G872" i="6" s="1"/>
  <c r="V2467" i="2"/>
  <c r="B2212" i="2"/>
  <c r="J2212" i="2"/>
  <c r="R2212" i="2"/>
  <c r="H871" i="6" s="1"/>
  <c r="G871" i="6" s="1"/>
  <c r="V2212" i="2"/>
  <c r="B2162" i="2"/>
  <c r="J2162" i="2"/>
  <c r="R2162" i="2"/>
  <c r="V2162" i="2"/>
  <c r="B2110" i="2"/>
  <c r="R2110" i="2"/>
  <c r="V2110" i="2"/>
  <c r="B240" i="2"/>
  <c r="J240" i="2"/>
  <c r="R240" i="2"/>
  <c r="H868" i="6" s="1"/>
  <c r="G868" i="6" s="1"/>
  <c r="D2" i="6"/>
  <c r="D1" i="6"/>
  <c r="H146" i="6" l="1"/>
  <c r="G146" i="6" s="1"/>
  <c r="H10" i="6"/>
  <c r="G10" i="6" s="1"/>
  <c r="H869" i="6"/>
  <c r="G869" i="6" s="1"/>
  <c r="H897" i="6"/>
  <c r="G897" i="6" s="1"/>
  <c r="H874" i="6"/>
  <c r="G874" i="6" s="1"/>
  <c r="H479" i="6"/>
  <c r="G479" i="6" s="1"/>
  <c r="H876" i="6"/>
  <c r="G876" i="6" s="1"/>
  <c r="H751" i="6"/>
  <c r="G751" i="6" s="1"/>
  <c r="H877" i="6"/>
  <c r="G877" i="6" s="1"/>
  <c r="H3" i="6"/>
  <c r="G3" i="6" s="1"/>
  <c r="H12" i="6"/>
  <c r="G12" i="6" s="1"/>
  <c r="H870" i="6"/>
  <c r="G870" i="6" s="1"/>
  <c r="N2467" i="2"/>
  <c r="N240" i="2"/>
  <c r="N3729" i="2"/>
  <c r="N5761" i="2"/>
  <c r="N3867" i="2"/>
  <c r="N2110" i="2"/>
  <c r="N8368" i="2"/>
  <c r="N2640" i="2"/>
  <c r="N2162" i="2"/>
  <c r="N3818" i="2"/>
  <c r="N4732" i="2"/>
  <c r="N2212" i="2"/>
  <c r="N3415" i="2"/>
  <c r="J2110" i="2"/>
  <c r="V929" i="2"/>
  <c r="AB2" i="2"/>
  <c r="AC2" i="2"/>
  <c r="R4" i="2" l="1"/>
  <c r="N4" i="2" s="1"/>
  <c r="R5" i="2"/>
  <c r="R6" i="2"/>
  <c r="R7" i="2"/>
  <c r="R8" i="2"/>
  <c r="R9" i="2"/>
  <c r="R10" i="2"/>
  <c r="R11" i="2"/>
  <c r="R12" i="2"/>
  <c r="N12" i="2" s="1"/>
  <c r="R13" i="2"/>
  <c r="R14" i="2"/>
  <c r="R15" i="2"/>
  <c r="R16" i="2"/>
  <c r="R17" i="2"/>
  <c r="R18" i="2"/>
  <c r="R19" i="2"/>
  <c r="R20" i="2"/>
  <c r="N20" i="2" s="1"/>
  <c r="R21" i="2"/>
  <c r="H136" i="6" s="1"/>
  <c r="G136" i="6" s="1"/>
  <c r="R22" i="2"/>
  <c r="R23" i="2"/>
  <c r="R24" i="2"/>
  <c r="R25" i="2"/>
  <c r="R26" i="2"/>
  <c r="R27" i="2"/>
  <c r="R28" i="2"/>
  <c r="N28" i="2" s="1"/>
  <c r="R29" i="2"/>
  <c r="R30" i="2"/>
  <c r="R31" i="2"/>
  <c r="R32" i="2"/>
  <c r="R33" i="2"/>
  <c r="R34" i="2"/>
  <c r="R35" i="2"/>
  <c r="R36" i="2"/>
  <c r="N36" i="2" s="1"/>
  <c r="R37" i="2"/>
  <c r="R38" i="2"/>
  <c r="R39" i="2"/>
  <c r="R40" i="2"/>
  <c r="R41" i="2"/>
  <c r="H32" i="6" s="1"/>
  <c r="G32" i="6" s="1"/>
  <c r="R42" i="2"/>
  <c r="R43" i="2"/>
  <c r="R44" i="2"/>
  <c r="N44" i="2" s="1"/>
  <c r="R45" i="2"/>
  <c r="R46" i="2"/>
  <c r="R47" i="2"/>
  <c r="R48" i="2"/>
  <c r="R49" i="2"/>
  <c r="R50" i="2"/>
  <c r="R51" i="2"/>
  <c r="R52" i="2"/>
  <c r="N52" i="2" s="1"/>
  <c r="R53" i="2"/>
  <c r="R54" i="2"/>
  <c r="R55" i="2"/>
  <c r="R56" i="2"/>
  <c r="R57" i="2"/>
  <c r="R58" i="2"/>
  <c r="R59" i="2"/>
  <c r="R60" i="2"/>
  <c r="N60" i="2" s="1"/>
  <c r="R61" i="2"/>
  <c r="R62" i="2"/>
  <c r="R63" i="2"/>
  <c r="R64" i="2"/>
  <c r="R65" i="2"/>
  <c r="R66" i="2"/>
  <c r="R67" i="2"/>
  <c r="R68" i="2"/>
  <c r="N68" i="2" s="1"/>
  <c r="R69" i="2"/>
  <c r="R70" i="2"/>
  <c r="R71" i="2"/>
  <c r="R72" i="2"/>
  <c r="H137" i="6" s="1"/>
  <c r="G137" i="6" s="1"/>
  <c r="R73" i="2"/>
  <c r="R74" i="2"/>
  <c r="R75" i="2"/>
  <c r="R76" i="2"/>
  <c r="N76" i="2" s="1"/>
  <c r="R77" i="2"/>
  <c r="R78" i="2"/>
  <c r="R79" i="2"/>
  <c r="R80" i="2"/>
  <c r="R81" i="2"/>
  <c r="R82" i="2"/>
  <c r="R83" i="2"/>
  <c r="R84" i="2"/>
  <c r="N84" i="2" s="1"/>
  <c r="R85" i="2"/>
  <c r="R86" i="2"/>
  <c r="R87" i="2"/>
  <c r="R88" i="2"/>
  <c r="N88" i="2" s="1"/>
  <c r="R89" i="2"/>
  <c r="R90" i="2"/>
  <c r="R91" i="2"/>
  <c r="R92" i="2"/>
  <c r="N92" i="2" s="1"/>
  <c r="R93" i="2"/>
  <c r="R94" i="2"/>
  <c r="R95" i="2"/>
  <c r="R96" i="2"/>
  <c r="N96" i="2" s="1"/>
  <c r="R97" i="2"/>
  <c r="N97" i="2" s="1"/>
  <c r="R98" i="2"/>
  <c r="R99" i="2"/>
  <c r="R100" i="2"/>
  <c r="N100" i="2" s="1"/>
  <c r="R101" i="2"/>
  <c r="R102" i="2"/>
  <c r="R103" i="2"/>
  <c r="R104" i="2"/>
  <c r="N104" i="2" s="1"/>
  <c r="R105" i="2"/>
  <c r="N105" i="2" s="1"/>
  <c r="R106" i="2"/>
  <c r="R107" i="2"/>
  <c r="R108" i="2"/>
  <c r="R109" i="2"/>
  <c r="R110" i="2"/>
  <c r="R111" i="2"/>
  <c r="R112" i="2"/>
  <c r="N112" i="2" s="1"/>
  <c r="R113" i="2"/>
  <c r="N113" i="2" s="1"/>
  <c r="R114" i="2"/>
  <c r="R115" i="2"/>
  <c r="R116" i="2"/>
  <c r="N116" i="2" s="1"/>
  <c r="R117" i="2"/>
  <c r="R118" i="2"/>
  <c r="R119" i="2"/>
  <c r="R120" i="2"/>
  <c r="N120" i="2" s="1"/>
  <c r="R121" i="2"/>
  <c r="N121" i="2" s="1"/>
  <c r="R122" i="2"/>
  <c r="R123" i="2"/>
  <c r="R124" i="2"/>
  <c r="N124" i="2" s="1"/>
  <c r="R125" i="2"/>
  <c r="R126" i="2"/>
  <c r="R127" i="2"/>
  <c r="R128" i="2"/>
  <c r="N128" i="2" s="1"/>
  <c r="R129" i="2"/>
  <c r="N129" i="2" s="1"/>
  <c r="R130" i="2"/>
  <c r="R131" i="2"/>
  <c r="R132" i="2"/>
  <c r="N132" i="2" s="1"/>
  <c r="R133" i="2"/>
  <c r="R134" i="2"/>
  <c r="N134" i="2" s="1"/>
  <c r="R135" i="2"/>
  <c r="R136" i="2"/>
  <c r="R137" i="2"/>
  <c r="R138" i="2"/>
  <c r="R139" i="2"/>
  <c r="R140" i="2"/>
  <c r="N140" i="2" s="1"/>
  <c r="R141" i="2"/>
  <c r="R142" i="2"/>
  <c r="H35" i="6" s="1"/>
  <c r="G35" i="6" s="1"/>
  <c r="R143" i="2"/>
  <c r="R144" i="2"/>
  <c r="R145" i="2"/>
  <c r="N145" i="2" s="1"/>
  <c r="R146" i="2"/>
  <c r="N146" i="2" s="1"/>
  <c r="R147" i="2"/>
  <c r="R148" i="2"/>
  <c r="N148" i="2" s="1"/>
  <c r="R149" i="2"/>
  <c r="R150" i="2"/>
  <c r="R151" i="2"/>
  <c r="R152" i="2"/>
  <c r="N152" i="2" s="1"/>
  <c r="R153" i="2"/>
  <c r="N153" i="2" s="1"/>
  <c r="R154" i="2"/>
  <c r="R155" i="2"/>
  <c r="R156" i="2"/>
  <c r="N156" i="2" s="1"/>
  <c r="R157" i="2"/>
  <c r="R158" i="2"/>
  <c r="R159" i="2"/>
  <c r="R160" i="2"/>
  <c r="H303" i="6" s="1"/>
  <c r="G303" i="6" s="1"/>
  <c r="R161" i="2"/>
  <c r="R162" i="2"/>
  <c r="R163" i="2"/>
  <c r="R164" i="2"/>
  <c r="H451" i="6" s="1"/>
  <c r="G451" i="6" s="1"/>
  <c r="R165" i="2"/>
  <c r="R166" i="2"/>
  <c r="R167" i="2"/>
  <c r="N167" i="2" s="1"/>
  <c r="R168" i="2"/>
  <c r="N168" i="2" s="1"/>
  <c r="R169" i="2"/>
  <c r="R170" i="2"/>
  <c r="R171" i="2"/>
  <c r="R172" i="2"/>
  <c r="N172" i="2" s="1"/>
  <c r="R173" i="2"/>
  <c r="R174" i="2"/>
  <c r="N174" i="2" s="1"/>
  <c r="R175" i="2"/>
  <c r="R176" i="2"/>
  <c r="R177" i="2"/>
  <c r="R178" i="2"/>
  <c r="R179" i="2"/>
  <c r="R180" i="2"/>
  <c r="N180" i="2" s="1"/>
  <c r="R181" i="2"/>
  <c r="N181" i="2" s="1"/>
  <c r="R182" i="2"/>
  <c r="R183" i="2"/>
  <c r="R184" i="2"/>
  <c r="R185" i="2"/>
  <c r="R186" i="2"/>
  <c r="R187" i="2"/>
  <c r="R188" i="2"/>
  <c r="N188" i="2" s="1"/>
  <c r="R189" i="2"/>
  <c r="N189" i="2" s="1"/>
  <c r="R190" i="2"/>
  <c r="R191" i="2"/>
  <c r="R192" i="2"/>
  <c r="R193" i="2"/>
  <c r="R194" i="2"/>
  <c r="R195" i="2"/>
  <c r="R196" i="2"/>
  <c r="N196" i="2" s="1"/>
  <c r="R197" i="2"/>
  <c r="N197" i="2" s="1"/>
  <c r="R198" i="2"/>
  <c r="R199" i="2"/>
  <c r="H298" i="6" s="1"/>
  <c r="G298" i="6" s="1"/>
  <c r="R200" i="2"/>
  <c r="R202" i="2"/>
  <c r="R203" i="2"/>
  <c r="N203" i="2" s="1"/>
  <c r="R204" i="2"/>
  <c r="N204" i="2" s="1"/>
  <c r="R205" i="2"/>
  <c r="R206" i="2"/>
  <c r="R207" i="2"/>
  <c r="R208" i="2"/>
  <c r="R209" i="2"/>
  <c r="R210" i="2"/>
  <c r="H36" i="6" s="1"/>
  <c r="G36" i="6" s="1"/>
  <c r="R211" i="2"/>
  <c r="N211" i="2" s="1"/>
  <c r="R212" i="2"/>
  <c r="N212" i="2" s="1"/>
  <c r="R213" i="2"/>
  <c r="R214" i="2"/>
  <c r="R215" i="2"/>
  <c r="R216" i="2"/>
  <c r="R217" i="2"/>
  <c r="H640" i="6" s="1"/>
  <c r="G640" i="6" s="1"/>
  <c r="R218" i="2"/>
  <c r="H642" i="6" s="1"/>
  <c r="G642" i="6" s="1"/>
  <c r="R219" i="2"/>
  <c r="H641" i="6" s="1"/>
  <c r="G641" i="6" s="1"/>
  <c r="R220" i="2"/>
  <c r="N220" i="2" s="1"/>
  <c r="R221" i="2"/>
  <c r="R222" i="2"/>
  <c r="R223" i="2"/>
  <c r="R224" i="2"/>
  <c r="R225" i="2"/>
  <c r="N225" i="2" s="1"/>
  <c r="R226" i="2"/>
  <c r="N226" i="2" s="1"/>
  <c r="R227" i="2"/>
  <c r="R228" i="2"/>
  <c r="N228" i="2" s="1"/>
  <c r="R229" i="2"/>
  <c r="R230" i="2"/>
  <c r="H304" i="6" s="1"/>
  <c r="G304" i="6" s="1"/>
  <c r="R231" i="2"/>
  <c r="R232" i="2"/>
  <c r="R233" i="2"/>
  <c r="N233" i="2" s="1"/>
  <c r="R234" i="2"/>
  <c r="N234" i="2" s="1"/>
  <c r="R235" i="2"/>
  <c r="R236" i="2"/>
  <c r="N236" i="2" s="1"/>
  <c r="R237" i="2"/>
  <c r="R238" i="2"/>
  <c r="R239" i="2"/>
  <c r="R241" i="2"/>
  <c r="N241" i="2" s="1"/>
  <c r="R242" i="2"/>
  <c r="N242" i="2" s="1"/>
  <c r="R243" i="2"/>
  <c r="R244" i="2"/>
  <c r="N244" i="2" s="1"/>
  <c r="R245" i="2"/>
  <c r="N245" i="2" s="1"/>
  <c r="R246" i="2"/>
  <c r="R247" i="2"/>
  <c r="R248" i="2"/>
  <c r="N248" i="2" s="1"/>
  <c r="R249" i="2"/>
  <c r="R250" i="2"/>
  <c r="N250" i="2" s="1"/>
  <c r="R251" i="2"/>
  <c r="R252" i="2"/>
  <c r="N252" i="2" s="1"/>
  <c r="R253" i="2"/>
  <c r="N253" i="2" s="1"/>
  <c r="R254" i="2"/>
  <c r="R255" i="2"/>
  <c r="R256" i="2"/>
  <c r="N256" i="2" s="1"/>
  <c r="R257" i="2"/>
  <c r="R258" i="2"/>
  <c r="N258" i="2" s="1"/>
  <c r="R259" i="2"/>
  <c r="R260" i="2"/>
  <c r="R261" i="2"/>
  <c r="N261" i="2" s="1"/>
  <c r="R262" i="2"/>
  <c r="R263" i="2"/>
  <c r="R264" i="2"/>
  <c r="N264" i="2" s="1"/>
  <c r="R265" i="2"/>
  <c r="R266" i="2"/>
  <c r="N266" i="2" s="1"/>
  <c r="R267" i="2"/>
  <c r="R268" i="2"/>
  <c r="R269" i="2"/>
  <c r="N269" i="2" s="1"/>
  <c r="R270" i="2"/>
  <c r="N270" i="2" s="1"/>
  <c r="R271" i="2"/>
  <c r="R272" i="2"/>
  <c r="R273" i="2"/>
  <c r="R274" i="2"/>
  <c r="N274" i="2" s="1"/>
  <c r="R275" i="2"/>
  <c r="R276" i="2"/>
  <c r="R277" i="2"/>
  <c r="N277" i="2" s="1"/>
  <c r="R278" i="2"/>
  <c r="R279" i="2"/>
  <c r="R280" i="2"/>
  <c r="R281" i="2"/>
  <c r="R282" i="2"/>
  <c r="N282" i="2" s="1"/>
  <c r="R283" i="2"/>
  <c r="R284" i="2"/>
  <c r="N284" i="2" s="1"/>
  <c r="R285" i="2"/>
  <c r="N285" i="2" s="1"/>
  <c r="R286" i="2"/>
  <c r="R287" i="2"/>
  <c r="R288" i="2"/>
  <c r="R289" i="2"/>
  <c r="R290" i="2"/>
  <c r="N290" i="2" s="1"/>
  <c r="R291" i="2"/>
  <c r="R292" i="2"/>
  <c r="N292" i="2" s="1"/>
  <c r="R293" i="2"/>
  <c r="N293" i="2" s="1"/>
  <c r="R294" i="2"/>
  <c r="R295" i="2"/>
  <c r="R296" i="2"/>
  <c r="R297" i="2"/>
  <c r="R298" i="2"/>
  <c r="N298" i="2" s="1"/>
  <c r="R299" i="2"/>
  <c r="R300" i="2"/>
  <c r="N300" i="2" s="1"/>
  <c r="R301" i="2"/>
  <c r="N301" i="2" s="1"/>
  <c r="R302" i="2"/>
  <c r="R303" i="2"/>
  <c r="R304" i="2"/>
  <c r="R305" i="2"/>
  <c r="R306" i="2"/>
  <c r="R307" i="2"/>
  <c r="R308" i="2"/>
  <c r="N308" i="2" s="1"/>
  <c r="R309" i="2"/>
  <c r="N309" i="2" s="1"/>
  <c r="R310" i="2"/>
  <c r="R311" i="2"/>
  <c r="R312" i="2"/>
  <c r="R313" i="2"/>
  <c r="R314" i="2"/>
  <c r="N314" i="2" s="1"/>
  <c r="R315" i="2"/>
  <c r="R316" i="2"/>
  <c r="N316" i="2" s="1"/>
  <c r="R317" i="2"/>
  <c r="H33" i="6" s="1"/>
  <c r="G33" i="6" s="1"/>
  <c r="R318" i="2"/>
  <c r="R319" i="2"/>
  <c r="R320" i="2"/>
  <c r="R321" i="2"/>
  <c r="N321" i="2" s="1"/>
  <c r="R322" i="2"/>
  <c r="R323" i="2"/>
  <c r="R324" i="2"/>
  <c r="R325" i="2"/>
  <c r="R326" i="2"/>
  <c r="R327" i="2"/>
  <c r="H37" i="6" s="1"/>
  <c r="G37" i="6" s="1"/>
  <c r="R328" i="2"/>
  <c r="R329" i="2"/>
  <c r="N329" i="2" s="1"/>
  <c r="R330" i="2"/>
  <c r="N330" i="2" s="1"/>
  <c r="R331" i="2"/>
  <c r="N331" i="2" s="1"/>
  <c r="R332" i="2"/>
  <c r="N332" i="2" s="1"/>
  <c r="R333" i="2"/>
  <c r="R334" i="2"/>
  <c r="R335" i="2"/>
  <c r="R336" i="2"/>
  <c r="N336" i="2" s="1"/>
  <c r="R337" i="2"/>
  <c r="N337" i="2" s="1"/>
  <c r="R338" i="2"/>
  <c r="R339" i="2"/>
  <c r="R340" i="2"/>
  <c r="R341" i="2"/>
  <c r="R342" i="2"/>
  <c r="R343" i="2"/>
  <c r="N343" i="2" s="1"/>
  <c r="R344" i="2"/>
  <c r="R345" i="2"/>
  <c r="R346" i="2"/>
  <c r="N346" i="2" s="1"/>
  <c r="R347" i="2"/>
  <c r="N347" i="2" s="1"/>
  <c r="R348" i="2"/>
  <c r="R349" i="2"/>
  <c r="R350" i="2"/>
  <c r="H621" i="6" s="1"/>
  <c r="G621" i="6" s="1"/>
  <c r="R351" i="2"/>
  <c r="R352" i="2"/>
  <c r="H305" i="6" s="1"/>
  <c r="G305" i="6" s="1"/>
  <c r="R353" i="2"/>
  <c r="H21" i="6" s="1"/>
  <c r="G21" i="6" s="1"/>
  <c r="R354" i="2"/>
  <c r="R355" i="2"/>
  <c r="N355" i="2" s="1"/>
  <c r="R356" i="2"/>
  <c r="R357" i="2"/>
  <c r="R358" i="2"/>
  <c r="R359" i="2"/>
  <c r="N359" i="2" s="1"/>
  <c r="R360" i="2"/>
  <c r="N360" i="2" s="1"/>
  <c r="R361" i="2"/>
  <c r="R362" i="2"/>
  <c r="N362" i="2" s="1"/>
  <c r="R363" i="2"/>
  <c r="N363" i="2" s="1"/>
  <c r="R364" i="2"/>
  <c r="R365" i="2"/>
  <c r="R366" i="2"/>
  <c r="R367" i="2"/>
  <c r="N367" i="2" s="1"/>
  <c r="R368" i="2"/>
  <c r="N368" i="2" s="1"/>
  <c r="R369" i="2"/>
  <c r="R370" i="2"/>
  <c r="N370" i="2" s="1"/>
  <c r="R371" i="2"/>
  <c r="N371" i="2" s="1"/>
  <c r="R372" i="2"/>
  <c r="R373" i="2"/>
  <c r="R374" i="2"/>
  <c r="R375" i="2"/>
  <c r="N375" i="2" s="1"/>
  <c r="R376" i="2"/>
  <c r="N376" i="2" s="1"/>
  <c r="R377" i="2"/>
  <c r="H680" i="6" s="1"/>
  <c r="G680" i="6" s="1"/>
  <c r="R378" i="2"/>
  <c r="R379" i="2"/>
  <c r="N379" i="2" s="1"/>
  <c r="R380" i="2"/>
  <c r="R381" i="2"/>
  <c r="R382" i="2"/>
  <c r="R383" i="2"/>
  <c r="N383" i="2" s="1"/>
  <c r="R384" i="2"/>
  <c r="N384" i="2" s="1"/>
  <c r="R385" i="2"/>
  <c r="R386" i="2"/>
  <c r="N386" i="2" s="1"/>
  <c r="R387" i="2"/>
  <c r="R388" i="2"/>
  <c r="R389" i="2"/>
  <c r="R390" i="2"/>
  <c r="R391" i="2"/>
  <c r="N391" i="2" s="1"/>
  <c r="R392" i="2"/>
  <c r="N392" i="2" s="1"/>
  <c r="R393" i="2"/>
  <c r="R394" i="2"/>
  <c r="R395" i="2"/>
  <c r="N395" i="2" s="1"/>
  <c r="R396" i="2"/>
  <c r="R397" i="2"/>
  <c r="R398" i="2"/>
  <c r="R399" i="2"/>
  <c r="N399" i="2" s="1"/>
  <c r="R400" i="2"/>
  <c r="N400" i="2" s="1"/>
  <c r="R401" i="2"/>
  <c r="R402" i="2"/>
  <c r="N402" i="2" s="1"/>
  <c r="R403" i="2"/>
  <c r="N403" i="2" s="1"/>
  <c r="R404" i="2"/>
  <c r="R405" i="2"/>
  <c r="R406" i="2"/>
  <c r="N406" i="2" s="1"/>
  <c r="R407" i="2"/>
  <c r="R408" i="2"/>
  <c r="R409" i="2"/>
  <c r="R410" i="2"/>
  <c r="N410" i="2" s="1"/>
  <c r="R411" i="2"/>
  <c r="N411" i="2" s="1"/>
  <c r="R412" i="2"/>
  <c r="R413" i="2"/>
  <c r="R414" i="2"/>
  <c r="H103" i="6" s="1"/>
  <c r="G103" i="6" s="1"/>
  <c r="R415" i="2"/>
  <c r="R416" i="2"/>
  <c r="R417" i="2"/>
  <c r="R418" i="2"/>
  <c r="R419" i="2"/>
  <c r="N419" i="2" s="1"/>
  <c r="R420" i="2"/>
  <c r="N420" i="2" s="1"/>
  <c r="R421" i="2"/>
  <c r="N421" i="2" s="1"/>
  <c r="R422" i="2"/>
  <c r="R423" i="2"/>
  <c r="R424" i="2"/>
  <c r="R425" i="2"/>
  <c r="R426" i="2"/>
  <c r="N426" i="2" s="1"/>
  <c r="R427" i="2"/>
  <c r="N427" i="2" s="1"/>
  <c r="R428" i="2"/>
  <c r="H316" i="6" s="1"/>
  <c r="G316" i="6" s="1"/>
  <c r="R429" i="2"/>
  <c r="R430" i="2"/>
  <c r="R431" i="2"/>
  <c r="R432" i="2"/>
  <c r="R433" i="2"/>
  <c r="R434" i="2"/>
  <c r="N434" i="2" s="1"/>
  <c r="R435" i="2"/>
  <c r="N435" i="2" s="1"/>
  <c r="R436" i="2"/>
  <c r="R437" i="2"/>
  <c r="R438" i="2"/>
  <c r="R439" i="2"/>
  <c r="R440" i="2"/>
  <c r="N440" i="2" s="1"/>
  <c r="R441" i="2"/>
  <c r="N441" i="2" s="1"/>
  <c r="R442" i="2"/>
  <c r="R443" i="2"/>
  <c r="N443" i="2" s="1"/>
  <c r="R444" i="2"/>
  <c r="R445" i="2"/>
  <c r="R446" i="2"/>
  <c r="R447" i="2"/>
  <c r="R448" i="2"/>
  <c r="N448" i="2" s="1"/>
  <c r="R449" i="2"/>
  <c r="N449" i="2" s="1"/>
  <c r="R450" i="2"/>
  <c r="N450" i="2" s="1"/>
  <c r="R451" i="2"/>
  <c r="N451" i="2" s="1"/>
  <c r="R452" i="2"/>
  <c r="R453" i="2"/>
  <c r="R454" i="2"/>
  <c r="R455" i="2"/>
  <c r="R456" i="2"/>
  <c r="N456" i="2" s="1"/>
  <c r="R457" i="2"/>
  <c r="N457" i="2" s="1"/>
  <c r="R458" i="2"/>
  <c r="H190" i="6" s="1"/>
  <c r="G190" i="6" s="1"/>
  <c r="R459" i="2"/>
  <c r="N459" i="2" s="1"/>
  <c r="R460" i="2"/>
  <c r="R461" i="2"/>
  <c r="R462" i="2"/>
  <c r="R463" i="2"/>
  <c r="N463" i="2" s="1"/>
  <c r="R464" i="2"/>
  <c r="N464" i="2" s="1"/>
  <c r="R465" i="2"/>
  <c r="R466" i="2"/>
  <c r="R467" i="2"/>
  <c r="N467" i="2" s="1"/>
  <c r="R468" i="2"/>
  <c r="R469" i="2"/>
  <c r="R470" i="2"/>
  <c r="R471" i="2"/>
  <c r="N471" i="2" s="1"/>
  <c r="R472" i="2"/>
  <c r="N472" i="2" s="1"/>
  <c r="R473" i="2"/>
  <c r="R474" i="2"/>
  <c r="R475" i="2"/>
  <c r="N475" i="2" s="1"/>
  <c r="R476" i="2"/>
  <c r="R477" i="2"/>
  <c r="R478" i="2"/>
  <c r="R479" i="2"/>
  <c r="N479" i="2" s="1"/>
  <c r="R480" i="2"/>
  <c r="N480" i="2" s="1"/>
  <c r="R481" i="2"/>
  <c r="R482" i="2"/>
  <c r="N482" i="2" s="1"/>
  <c r="R483" i="2"/>
  <c r="N483" i="2" s="1"/>
  <c r="R484" i="2"/>
  <c r="R485" i="2"/>
  <c r="R486" i="2"/>
  <c r="R487" i="2"/>
  <c r="N487" i="2" s="1"/>
  <c r="R488" i="2"/>
  <c r="R489" i="2"/>
  <c r="R490" i="2"/>
  <c r="N490" i="2" s="1"/>
  <c r="R491" i="2"/>
  <c r="N491" i="2" s="1"/>
  <c r="R492" i="2"/>
  <c r="R493" i="2"/>
  <c r="R494" i="2"/>
  <c r="N494" i="2" s="1"/>
  <c r="R495" i="2"/>
  <c r="N495" i="2" s="1"/>
  <c r="R496" i="2"/>
  <c r="R497" i="2"/>
  <c r="R498" i="2"/>
  <c r="N498" i="2" s="1"/>
  <c r="R499" i="2"/>
  <c r="R500" i="2"/>
  <c r="R501" i="2"/>
  <c r="R502" i="2"/>
  <c r="N502" i="2" s="1"/>
  <c r="R503" i="2"/>
  <c r="N503" i="2" s="1"/>
  <c r="R504" i="2"/>
  <c r="R505" i="2"/>
  <c r="R506" i="2"/>
  <c r="N506" i="2" s="1"/>
  <c r="R507" i="2"/>
  <c r="N507" i="2" s="1"/>
  <c r="R508" i="2"/>
  <c r="R509" i="2"/>
  <c r="N509" i="2" s="1"/>
  <c r="R510" i="2"/>
  <c r="N510" i="2" s="1"/>
  <c r="R511" i="2"/>
  <c r="R512" i="2"/>
  <c r="R513" i="2"/>
  <c r="N513" i="2" s="1"/>
  <c r="R514" i="2"/>
  <c r="H270" i="6" s="1"/>
  <c r="G270" i="6" s="1"/>
  <c r="R515" i="2"/>
  <c r="R516" i="2"/>
  <c r="R517" i="2"/>
  <c r="N517" i="2" s="1"/>
  <c r="R518" i="2"/>
  <c r="N518" i="2" s="1"/>
  <c r="R519" i="2"/>
  <c r="R520" i="2"/>
  <c r="R521" i="2"/>
  <c r="N521" i="2" s="1"/>
  <c r="R522" i="2"/>
  <c r="N522" i="2" s="1"/>
  <c r="R523" i="2"/>
  <c r="R524" i="2"/>
  <c r="R525" i="2"/>
  <c r="R526" i="2"/>
  <c r="H772" i="6" s="1"/>
  <c r="G772" i="6" s="1"/>
  <c r="R527" i="2"/>
  <c r="R528" i="2"/>
  <c r="R529" i="2"/>
  <c r="N529" i="2" s="1"/>
  <c r="R530" i="2"/>
  <c r="N530" i="2" s="1"/>
  <c r="R531" i="2"/>
  <c r="R532" i="2"/>
  <c r="N532" i="2" s="1"/>
  <c r="R533" i="2"/>
  <c r="R534" i="2"/>
  <c r="R535" i="2"/>
  <c r="R536" i="2"/>
  <c r="R537" i="2"/>
  <c r="R538" i="2"/>
  <c r="N538" i="2" s="1"/>
  <c r="R539" i="2"/>
  <c r="H386" i="6" s="1"/>
  <c r="G386" i="6" s="1"/>
  <c r="R540" i="2"/>
  <c r="R541" i="2"/>
  <c r="R542" i="2"/>
  <c r="R543" i="2"/>
  <c r="R544" i="2"/>
  <c r="N544" i="2" s="1"/>
  <c r="R545" i="2"/>
  <c r="N545" i="2" s="1"/>
  <c r="R546" i="2"/>
  <c r="N546" i="2" s="1"/>
  <c r="R547" i="2"/>
  <c r="H452" i="6" s="1"/>
  <c r="G452" i="6" s="1"/>
  <c r="R548" i="2"/>
  <c r="R549" i="2"/>
  <c r="R550" i="2"/>
  <c r="R551" i="2"/>
  <c r="R552" i="2"/>
  <c r="N552" i="2" s="1"/>
  <c r="R553" i="2"/>
  <c r="N553" i="2" s="1"/>
  <c r="R554" i="2"/>
  <c r="N554" i="2" s="1"/>
  <c r="R555" i="2"/>
  <c r="R556" i="2"/>
  <c r="R557" i="2"/>
  <c r="R558" i="2"/>
  <c r="R559" i="2"/>
  <c r="N559" i="2" s="1"/>
  <c r="R560" i="2"/>
  <c r="R561" i="2"/>
  <c r="N561" i="2" s="1"/>
  <c r="R562" i="2"/>
  <c r="R563" i="2"/>
  <c r="H793" i="6" s="1"/>
  <c r="G793" i="6" s="1"/>
  <c r="R564" i="2"/>
  <c r="R565" i="2"/>
  <c r="R566" i="2"/>
  <c r="N566" i="2" s="1"/>
  <c r="R567" i="2"/>
  <c r="N567" i="2" s="1"/>
  <c r="R568" i="2"/>
  <c r="R569" i="2"/>
  <c r="R570" i="2"/>
  <c r="N570" i="2" s="1"/>
  <c r="R571" i="2"/>
  <c r="R572" i="2"/>
  <c r="R573" i="2"/>
  <c r="R574" i="2"/>
  <c r="R575" i="2"/>
  <c r="N575" i="2" s="1"/>
  <c r="R576" i="2"/>
  <c r="H743" i="6" s="1"/>
  <c r="G743" i="6" s="1"/>
  <c r="R577" i="2"/>
  <c r="N577" i="2" s="1"/>
  <c r="R578" i="2"/>
  <c r="N578" i="2" s="1"/>
  <c r="R579" i="2"/>
  <c r="R580" i="2"/>
  <c r="R581" i="2"/>
  <c r="N581" i="2" s="1"/>
  <c r="R582" i="2"/>
  <c r="R583" i="2"/>
  <c r="N583" i="2" s="1"/>
  <c r="R584" i="2"/>
  <c r="R585" i="2"/>
  <c r="N585" i="2" s="1"/>
  <c r="R586" i="2"/>
  <c r="H341" i="6" s="1"/>
  <c r="G341" i="6" s="1"/>
  <c r="R587" i="2"/>
  <c r="R588" i="2"/>
  <c r="R589" i="2"/>
  <c r="N589" i="2" s="1"/>
  <c r="R590" i="2"/>
  <c r="R591" i="2"/>
  <c r="R592" i="2"/>
  <c r="R593" i="2"/>
  <c r="N593" i="2" s="1"/>
  <c r="R594" i="2"/>
  <c r="N594" i="2" s="1"/>
  <c r="R595" i="2"/>
  <c r="R596" i="2"/>
  <c r="R597" i="2"/>
  <c r="N597" i="2" s="1"/>
  <c r="R598" i="2"/>
  <c r="R599" i="2"/>
  <c r="N599" i="2" s="1"/>
  <c r="R600" i="2"/>
  <c r="R601" i="2"/>
  <c r="N601" i="2" s="1"/>
  <c r="R602" i="2"/>
  <c r="N602" i="2" s="1"/>
  <c r="R603" i="2"/>
  <c r="R604" i="2"/>
  <c r="R605" i="2"/>
  <c r="N605" i="2" s="1"/>
  <c r="R606" i="2"/>
  <c r="R607" i="2"/>
  <c r="R608" i="2"/>
  <c r="R609" i="2"/>
  <c r="N609" i="2" s="1"/>
  <c r="R610" i="2"/>
  <c r="H903" i="6" s="1"/>
  <c r="G903" i="6" s="1"/>
  <c r="R611" i="2"/>
  <c r="R612" i="2"/>
  <c r="R613" i="2"/>
  <c r="N613" i="2" s="1"/>
  <c r="R614" i="2"/>
  <c r="R615" i="2"/>
  <c r="N615" i="2" s="1"/>
  <c r="R616" i="2"/>
  <c r="R617" i="2"/>
  <c r="R618" i="2"/>
  <c r="R619" i="2"/>
  <c r="R620" i="2"/>
  <c r="R621" i="2"/>
  <c r="N621" i="2" s="1"/>
  <c r="R622" i="2"/>
  <c r="R623" i="2"/>
  <c r="R624" i="2"/>
  <c r="R625" i="2"/>
  <c r="N625" i="2" s="1"/>
  <c r="R626" i="2"/>
  <c r="N626" i="2" s="1"/>
  <c r="R627" i="2"/>
  <c r="R628" i="2"/>
  <c r="R629" i="2"/>
  <c r="N629" i="2" s="1"/>
  <c r="R630" i="2"/>
  <c r="R631" i="2"/>
  <c r="R632" i="2"/>
  <c r="R633" i="2"/>
  <c r="N633" i="2" s="1"/>
  <c r="R634" i="2"/>
  <c r="H681" i="6" s="1"/>
  <c r="G681" i="6" s="1"/>
  <c r="R635" i="2"/>
  <c r="R636" i="2"/>
  <c r="R637" i="2"/>
  <c r="N637" i="2" s="1"/>
  <c r="R638" i="2"/>
  <c r="R639" i="2"/>
  <c r="N639" i="2" s="1"/>
  <c r="R640" i="2"/>
  <c r="R641" i="2"/>
  <c r="N641" i="2" s="1"/>
  <c r="R642" i="2"/>
  <c r="N642" i="2" s="1"/>
  <c r="R643" i="2"/>
  <c r="R644" i="2"/>
  <c r="R645" i="2"/>
  <c r="R646" i="2"/>
  <c r="H667" i="6" s="1"/>
  <c r="G667" i="6" s="1"/>
  <c r="R647" i="2"/>
  <c r="N647" i="2" s="1"/>
  <c r="R648" i="2"/>
  <c r="R649" i="2"/>
  <c r="N649" i="2" s="1"/>
  <c r="R650" i="2"/>
  <c r="N650" i="2" s="1"/>
  <c r="R651" i="2"/>
  <c r="H520" i="6" s="1"/>
  <c r="G520" i="6" s="1"/>
  <c r="R652" i="2"/>
  <c r="R653" i="2"/>
  <c r="N653" i="2" s="1"/>
  <c r="R654" i="2"/>
  <c r="R655" i="2"/>
  <c r="R656" i="2"/>
  <c r="R657" i="2"/>
  <c r="N657" i="2" s="1"/>
  <c r="R658" i="2"/>
  <c r="H404" i="6" s="1"/>
  <c r="G404" i="6" s="1"/>
  <c r="R659" i="2"/>
  <c r="R660" i="2"/>
  <c r="R661" i="2"/>
  <c r="N661" i="2" s="1"/>
  <c r="R662" i="2"/>
  <c r="R663" i="2"/>
  <c r="N663" i="2" s="1"/>
  <c r="R664" i="2"/>
  <c r="R665" i="2"/>
  <c r="N665" i="2" s="1"/>
  <c r="R666" i="2"/>
  <c r="N666" i="2" s="1"/>
  <c r="R667" i="2"/>
  <c r="R668" i="2"/>
  <c r="N668" i="2" s="1"/>
  <c r="R669" i="2"/>
  <c r="R670" i="2"/>
  <c r="R671" i="2"/>
  <c r="R672" i="2"/>
  <c r="R673" i="2"/>
  <c r="R674" i="2"/>
  <c r="N674" i="2" s="1"/>
  <c r="R675" i="2"/>
  <c r="N675" i="2" s="1"/>
  <c r="R676" i="2"/>
  <c r="R677" i="2"/>
  <c r="R678" i="2"/>
  <c r="R679" i="2"/>
  <c r="N679" i="2" s="1"/>
  <c r="R680" i="2"/>
  <c r="R681" i="2"/>
  <c r="N681" i="2" s="1"/>
  <c r="R682" i="2"/>
  <c r="N682" i="2" s="1"/>
  <c r="R683" i="2"/>
  <c r="N683" i="2" s="1"/>
  <c r="R684" i="2"/>
  <c r="R685" i="2"/>
  <c r="R686" i="2"/>
  <c r="R687" i="2"/>
  <c r="R688" i="2"/>
  <c r="R689" i="2"/>
  <c r="R690" i="2"/>
  <c r="N690" i="2" s="1"/>
  <c r="R691" i="2"/>
  <c r="N691" i="2" s="1"/>
  <c r="R692" i="2"/>
  <c r="R693" i="2"/>
  <c r="R694" i="2"/>
  <c r="R695" i="2"/>
  <c r="N695" i="2" s="1"/>
  <c r="R696" i="2"/>
  <c r="R697" i="2"/>
  <c r="N697" i="2" s="1"/>
  <c r="R698" i="2"/>
  <c r="N698" i="2" s="1"/>
  <c r="R699" i="2"/>
  <c r="N699" i="2" s="1"/>
  <c r="R700" i="2"/>
  <c r="R701" i="2"/>
  <c r="R702" i="2"/>
  <c r="R703" i="2"/>
  <c r="N703" i="2" s="1"/>
  <c r="R704" i="2"/>
  <c r="R705" i="2"/>
  <c r="N705" i="2" s="1"/>
  <c r="R706" i="2"/>
  <c r="N706" i="2" s="1"/>
  <c r="R707" i="2"/>
  <c r="N707" i="2" s="1"/>
  <c r="R708" i="2"/>
  <c r="R709" i="2"/>
  <c r="R710" i="2"/>
  <c r="R711" i="2"/>
  <c r="N711" i="2" s="1"/>
  <c r="R712" i="2"/>
  <c r="R713" i="2"/>
  <c r="N713" i="2" s="1"/>
  <c r="R714" i="2"/>
  <c r="N714" i="2" s="1"/>
  <c r="R715" i="2"/>
  <c r="N715" i="2" s="1"/>
  <c r="R716" i="2"/>
  <c r="R717" i="2"/>
  <c r="R718" i="2"/>
  <c r="R719" i="2"/>
  <c r="N719" i="2" s="1"/>
  <c r="R720" i="2"/>
  <c r="R721" i="2"/>
  <c r="R722" i="2"/>
  <c r="H217" i="6" s="1"/>
  <c r="G217" i="6" s="1"/>
  <c r="R723" i="2"/>
  <c r="N723" i="2" s="1"/>
  <c r="R724" i="2"/>
  <c r="R725" i="2"/>
  <c r="R726" i="2"/>
  <c r="H334" i="6" s="1"/>
  <c r="G334" i="6" s="1"/>
  <c r="R727" i="2"/>
  <c r="R728" i="2"/>
  <c r="R729" i="2"/>
  <c r="N729" i="2" s="1"/>
  <c r="R730" i="2"/>
  <c r="N730" i="2" s="1"/>
  <c r="R731" i="2"/>
  <c r="N731" i="2" s="1"/>
  <c r="R732" i="2"/>
  <c r="R733" i="2"/>
  <c r="R734" i="2"/>
  <c r="R735" i="2"/>
  <c r="N735" i="2" s="1"/>
  <c r="R736" i="2"/>
  <c r="R737" i="2"/>
  <c r="N737" i="2" s="1"/>
  <c r="R738" i="2"/>
  <c r="N738" i="2" s="1"/>
  <c r="R739" i="2"/>
  <c r="N739" i="2" s="1"/>
  <c r="R740" i="2"/>
  <c r="R741" i="2"/>
  <c r="R742" i="2"/>
  <c r="R743" i="2"/>
  <c r="R744" i="2"/>
  <c r="R745" i="2"/>
  <c r="N745" i="2" s="1"/>
  <c r="R746" i="2"/>
  <c r="N746" i="2" s="1"/>
  <c r="R747" i="2"/>
  <c r="N747" i="2" s="1"/>
  <c r="R748" i="2"/>
  <c r="R749" i="2"/>
  <c r="R750" i="2"/>
  <c r="R751" i="2"/>
  <c r="N751" i="2" s="1"/>
  <c r="R752" i="2"/>
  <c r="H231" i="6" s="1"/>
  <c r="G231" i="6" s="1"/>
  <c r="R753" i="2"/>
  <c r="R754" i="2"/>
  <c r="H222" i="6" s="1"/>
  <c r="G222" i="6" s="1"/>
  <c r="R755" i="2"/>
  <c r="R756" i="2"/>
  <c r="R757" i="2"/>
  <c r="R758" i="2"/>
  <c r="R759" i="2"/>
  <c r="R760" i="2"/>
  <c r="R761" i="2"/>
  <c r="N761" i="2" s="1"/>
  <c r="R762" i="2"/>
  <c r="N762" i="2" s="1"/>
  <c r="R763" i="2"/>
  <c r="R764" i="2"/>
  <c r="R765" i="2"/>
  <c r="N765" i="2" s="1"/>
  <c r="R766" i="2"/>
  <c r="R767" i="2"/>
  <c r="R768" i="2"/>
  <c r="R769" i="2"/>
  <c r="N769" i="2" s="1"/>
  <c r="R770" i="2"/>
  <c r="N770" i="2" s="1"/>
  <c r="R771" i="2"/>
  <c r="R772" i="2"/>
  <c r="R773" i="2"/>
  <c r="N773" i="2" s="1"/>
  <c r="R774" i="2"/>
  <c r="R775" i="2"/>
  <c r="R776" i="2"/>
  <c r="R777" i="2"/>
  <c r="N777" i="2" s="1"/>
  <c r="R778" i="2"/>
  <c r="N778" i="2" s="1"/>
  <c r="R779" i="2"/>
  <c r="R780" i="2"/>
  <c r="R781" i="2"/>
  <c r="N781" i="2" s="1"/>
  <c r="R782" i="2"/>
  <c r="R783" i="2"/>
  <c r="R784" i="2"/>
  <c r="N784" i="2" s="1"/>
  <c r="R785" i="2"/>
  <c r="N785" i="2" s="1"/>
  <c r="R786" i="2"/>
  <c r="N786" i="2" s="1"/>
  <c r="R787" i="2"/>
  <c r="R788" i="2"/>
  <c r="R789" i="2"/>
  <c r="H223" i="6" s="1"/>
  <c r="G223" i="6" s="1"/>
  <c r="R790" i="2"/>
  <c r="R791" i="2"/>
  <c r="H224" i="6" s="1"/>
  <c r="G224" i="6" s="1"/>
  <c r="R792" i="2"/>
  <c r="H225" i="6" s="1"/>
  <c r="G225" i="6" s="1"/>
  <c r="R793" i="2"/>
  <c r="H226" i="6" s="1"/>
  <c r="G226" i="6" s="1"/>
  <c r="R794" i="2"/>
  <c r="N794" i="2" s="1"/>
  <c r="R795" i="2"/>
  <c r="R796" i="2"/>
  <c r="R797" i="2"/>
  <c r="R798" i="2"/>
  <c r="R799" i="2"/>
  <c r="N799" i="2" s="1"/>
  <c r="R800" i="2"/>
  <c r="R801" i="2"/>
  <c r="N801" i="2" s="1"/>
  <c r="R802" i="2"/>
  <c r="N802" i="2" s="1"/>
  <c r="R803" i="2"/>
  <c r="N803" i="2" s="1"/>
  <c r="R804" i="2"/>
  <c r="R805" i="2"/>
  <c r="R806" i="2"/>
  <c r="R807" i="2"/>
  <c r="N807" i="2" s="1"/>
  <c r="R808" i="2"/>
  <c r="R809" i="2"/>
  <c r="R810" i="2"/>
  <c r="N810" i="2" s="1"/>
  <c r="R811" i="2"/>
  <c r="R812" i="2"/>
  <c r="R813" i="2"/>
  <c r="R814" i="2"/>
  <c r="R815" i="2"/>
  <c r="N815" i="2" s="1"/>
  <c r="R816" i="2"/>
  <c r="R817" i="2"/>
  <c r="N817" i="2" s="1"/>
  <c r="R818" i="2"/>
  <c r="N818" i="2" s="1"/>
  <c r="R819" i="2"/>
  <c r="R820" i="2"/>
  <c r="R821" i="2"/>
  <c r="N821" i="2" s="1"/>
  <c r="R822" i="2"/>
  <c r="R823" i="2"/>
  <c r="R824" i="2"/>
  <c r="R825" i="2"/>
  <c r="N825" i="2" s="1"/>
  <c r="R826" i="2"/>
  <c r="N826" i="2" s="1"/>
  <c r="R827" i="2"/>
  <c r="R828" i="2"/>
  <c r="N828" i="2" s="1"/>
  <c r="R829" i="2"/>
  <c r="R830" i="2"/>
  <c r="R831" i="2"/>
  <c r="R832" i="2"/>
  <c r="N832" i="2" s="1"/>
  <c r="R833" i="2"/>
  <c r="N833" i="2" s="1"/>
  <c r="R834" i="2"/>
  <c r="N834" i="2" s="1"/>
  <c r="R835" i="2"/>
  <c r="R836" i="2"/>
  <c r="H227" i="6" s="1"/>
  <c r="G227" i="6" s="1"/>
  <c r="R837" i="2"/>
  <c r="R838" i="2"/>
  <c r="H228" i="6" s="1"/>
  <c r="G228" i="6" s="1"/>
  <c r="R839" i="2"/>
  <c r="H229" i="6" s="1"/>
  <c r="G229" i="6" s="1"/>
  <c r="R840" i="2"/>
  <c r="H230" i="6" s="1"/>
  <c r="G230" i="6" s="1"/>
  <c r="R841" i="2"/>
  <c r="N841" i="2" s="1"/>
  <c r="R842" i="2"/>
  <c r="N842" i="2" s="1"/>
  <c r="R843" i="2"/>
  <c r="N843" i="2" s="1"/>
  <c r="R844" i="2"/>
  <c r="R845" i="2"/>
  <c r="R846" i="2"/>
  <c r="R847" i="2"/>
  <c r="R848" i="2"/>
  <c r="N848" i="2" s="1"/>
  <c r="R849" i="2"/>
  <c r="H336" i="6" s="1"/>
  <c r="G336" i="6" s="1"/>
  <c r="R850" i="2"/>
  <c r="N850" i="2" s="1"/>
  <c r="R851" i="2"/>
  <c r="R852" i="2"/>
  <c r="R853" i="2"/>
  <c r="R854" i="2"/>
  <c r="H337" i="6" s="1"/>
  <c r="G337" i="6" s="1"/>
  <c r="R855" i="2"/>
  <c r="R856" i="2"/>
  <c r="H338" i="6" s="1"/>
  <c r="G338" i="6" s="1"/>
  <c r="R857" i="2"/>
  <c r="N857" i="2" s="1"/>
  <c r="R858" i="2"/>
  <c r="N858" i="2" s="1"/>
  <c r="R859" i="2"/>
  <c r="R860" i="2"/>
  <c r="R861" i="2"/>
  <c r="R862" i="2"/>
  <c r="R863" i="2"/>
  <c r="R864" i="2"/>
  <c r="N864" i="2" s="1"/>
  <c r="R865" i="2"/>
  <c r="N865" i="2" s="1"/>
  <c r="R866" i="2"/>
  <c r="N866" i="2" s="1"/>
  <c r="R867" i="2"/>
  <c r="R868" i="2"/>
  <c r="R869" i="2"/>
  <c r="H257" i="6" s="1"/>
  <c r="G257" i="6" s="1"/>
  <c r="R870" i="2"/>
  <c r="R871" i="2"/>
  <c r="R872" i="2"/>
  <c r="N872" i="2" s="1"/>
  <c r="R873" i="2"/>
  <c r="N873" i="2" s="1"/>
  <c r="R874" i="2"/>
  <c r="N874" i="2" s="1"/>
  <c r="R875" i="2"/>
  <c r="R876" i="2"/>
  <c r="R877" i="2"/>
  <c r="R878" i="2"/>
  <c r="R879" i="2"/>
  <c r="R880" i="2"/>
  <c r="N880" i="2" s="1"/>
  <c r="R881" i="2"/>
  <c r="N881" i="2" s="1"/>
  <c r="R882" i="2"/>
  <c r="N882" i="2" s="1"/>
  <c r="R883" i="2"/>
  <c r="R884" i="2"/>
  <c r="H398" i="6" s="1"/>
  <c r="G398" i="6" s="1"/>
  <c r="R885" i="2"/>
  <c r="R886" i="2"/>
  <c r="R887" i="2"/>
  <c r="H806" i="6" s="1"/>
  <c r="G806" i="6" s="1"/>
  <c r="R888" i="2"/>
  <c r="N888" i="2" s="1"/>
  <c r="R889" i="2"/>
  <c r="N889" i="2" s="1"/>
  <c r="R890" i="2"/>
  <c r="N890" i="2" s="1"/>
  <c r="R891" i="2"/>
  <c r="R892" i="2"/>
  <c r="R893" i="2"/>
  <c r="R894" i="2"/>
  <c r="R895" i="2"/>
  <c r="R896" i="2"/>
  <c r="H399" i="6" s="1"/>
  <c r="G399" i="6" s="1"/>
  <c r="R897" i="2"/>
  <c r="N897" i="2" s="1"/>
  <c r="R898" i="2"/>
  <c r="N898" i="2" s="1"/>
  <c r="R899" i="2"/>
  <c r="R900" i="2"/>
  <c r="R901" i="2"/>
  <c r="R902" i="2"/>
  <c r="R903" i="2"/>
  <c r="R904" i="2"/>
  <c r="N904" i="2" s="1"/>
  <c r="R905" i="2"/>
  <c r="N905" i="2" s="1"/>
  <c r="R906" i="2"/>
  <c r="R907" i="2"/>
  <c r="R908" i="2"/>
  <c r="R909" i="2"/>
  <c r="R910" i="2"/>
  <c r="R911" i="2"/>
  <c r="R912" i="2"/>
  <c r="N912" i="2" s="1"/>
  <c r="R913" i="2"/>
  <c r="N913" i="2" s="1"/>
  <c r="R914" i="2"/>
  <c r="N914" i="2" s="1"/>
  <c r="R915" i="2"/>
  <c r="R916" i="2"/>
  <c r="R917" i="2"/>
  <c r="R918" i="2"/>
  <c r="R919" i="2"/>
  <c r="H400" i="6" s="1"/>
  <c r="G400" i="6" s="1"/>
  <c r="R920" i="2"/>
  <c r="R921" i="2"/>
  <c r="N921" i="2" s="1"/>
  <c r="R922" i="2"/>
  <c r="N922" i="2" s="1"/>
  <c r="R923" i="2"/>
  <c r="R924" i="2"/>
  <c r="R925" i="2"/>
  <c r="N925" i="2" s="1"/>
  <c r="R926" i="2"/>
  <c r="R927" i="2"/>
  <c r="R928" i="2"/>
  <c r="R929" i="2"/>
  <c r="R930" i="2"/>
  <c r="R931" i="2"/>
  <c r="R932" i="2"/>
  <c r="R933" i="2"/>
  <c r="R934" i="2"/>
  <c r="R935" i="2"/>
  <c r="R936" i="2"/>
  <c r="R937" i="2"/>
  <c r="N937" i="2" s="1"/>
  <c r="R938" i="2"/>
  <c r="N938" i="2" s="1"/>
  <c r="R939" i="2"/>
  <c r="R940" i="2"/>
  <c r="R941" i="2"/>
  <c r="R942" i="2"/>
  <c r="R943" i="2"/>
  <c r="R944" i="2"/>
  <c r="R945" i="2"/>
  <c r="R946" i="2"/>
  <c r="R947" i="2"/>
  <c r="R948" i="2"/>
  <c r="H8" i="6" s="1"/>
  <c r="G8" i="6" s="1"/>
  <c r="R949" i="2"/>
  <c r="R950" i="2"/>
  <c r="R951" i="2"/>
  <c r="N951" i="2" s="1"/>
  <c r="R952" i="2"/>
  <c r="N952" i="2" s="1"/>
  <c r="R953" i="2"/>
  <c r="R954" i="2"/>
  <c r="N954" i="2" s="1"/>
  <c r="R955" i="2"/>
  <c r="R956" i="2"/>
  <c r="R957" i="2"/>
  <c r="R958" i="2"/>
  <c r="R959" i="2"/>
  <c r="N959" i="2" s="1"/>
  <c r="R960" i="2"/>
  <c r="N960" i="2" s="1"/>
  <c r="R961" i="2"/>
  <c r="N961" i="2" s="1"/>
  <c r="R962" i="2"/>
  <c r="N962" i="2" s="1"/>
  <c r="R963" i="2"/>
  <c r="R964" i="2"/>
  <c r="R965" i="2"/>
  <c r="R966" i="2"/>
  <c r="R967" i="2"/>
  <c r="N967" i="2" s="1"/>
  <c r="R968" i="2"/>
  <c r="N968" i="2" s="1"/>
  <c r="R969" i="2"/>
  <c r="N969" i="2" s="1"/>
  <c r="R970" i="2"/>
  <c r="N970" i="2" s="1"/>
  <c r="R971" i="2"/>
  <c r="R972" i="2"/>
  <c r="R973" i="2"/>
  <c r="R974" i="2"/>
  <c r="R975" i="2"/>
  <c r="R976" i="2"/>
  <c r="R977" i="2"/>
  <c r="N977" i="2" s="1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N991" i="2" s="1"/>
  <c r="R992" i="2"/>
  <c r="N992" i="2" s="1"/>
  <c r="R993" i="2"/>
  <c r="N993" i="2" s="1"/>
  <c r="R994" i="2"/>
  <c r="N994" i="2" s="1"/>
  <c r="R995" i="2"/>
  <c r="R996" i="2"/>
  <c r="R997" i="2"/>
  <c r="R998" i="2"/>
  <c r="R999" i="2"/>
  <c r="N999" i="2" s="1"/>
  <c r="R1000" i="2"/>
  <c r="N1000" i="2" s="1"/>
  <c r="R1001" i="2"/>
  <c r="N1001" i="2" s="1"/>
  <c r="R1002" i="2"/>
  <c r="N1002" i="2" s="1"/>
  <c r="R1003" i="2"/>
  <c r="R1004" i="2"/>
  <c r="R1005" i="2"/>
  <c r="R1006" i="2"/>
  <c r="H424" i="6" s="1"/>
  <c r="G424" i="6" s="1"/>
  <c r="R1007" i="2"/>
  <c r="N1007" i="2" s="1"/>
  <c r="R1008" i="2"/>
  <c r="N1008" i="2" s="1"/>
  <c r="R1009" i="2"/>
  <c r="N1009" i="2" s="1"/>
  <c r="R1010" i="2"/>
  <c r="N1010" i="2" s="1"/>
  <c r="R1011" i="2"/>
  <c r="R1012" i="2"/>
  <c r="R1013" i="2"/>
  <c r="R1014" i="2"/>
  <c r="R1015" i="2"/>
  <c r="N1015" i="2" s="1"/>
  <c r="R1016" i="2"/>
  <c r="N1016" i="2" s="1"/>
  <c r="R1017" i="2"/>
  <c r="N1017" i="2" s="1"/>
  <c r="R1018" i="2"/>
  <c r="N1018" i="2" s="1"/>
  <c r="R1019" i="2"/>
  <c r="R1020" i="2"/>
  <c r="R1021" i="2"/>
  <c r="R1022" i="2"/>
  <c r="R1023" i="2"/>
  <c r="N1023" i="2" s="1"/>
  <c r="R1024" i="2"/>
  <c r="N1024" i="2" s="1"/>
  <c r="R1025" i="2"/>
  <c r="N1025" i="2" s="1"/>
  <c r="R1026" i="2"/>
  <c r="N1026" i="2" s="1"/>
  <c r="R1027" i="2"/>
  <c r="R1028" i="2"/>
  <c r="H142" i="6" s="1"/>
  <c r="G142" i="6" s="1"/>
  <c r="R1029" i="2"/>
  <c r="H778" i="6" s="1"/>
  <c r="G778" i="6" s="1"/>
  <c r="R1030" i="2"/>
  <c r="R1031" i="2"/>
  <c r="N1031" i="2" s="1"/>
  <c r="R1032" i="2"/>
  <c r="N1032" i="2" s="1"/>
  <c r="R1033" i="2"/>
  <c r="N1033" i="2" s="1"/>
  <c r="R1034" i="2"/>
  <c r="N1034" i="2" s="1"/>
  <c r="R1035" i="2"/>
  <c r="R1036" i="2"/>
  <c r="H173" i="6" s="1"/>
  <c r="G173" i="6" s="1"/>
  <c r="R1037" i="2"/>
  <c r="R1038" i="2"/>
  <c r="R1039" i="2"/>
  <c r="N1039" i="2" s="1"/>
  <c r="R1040" i="2"/>
  <c r="N1040" i="2" s="1"/>
  <c r="R1041" i="2"/>
  <c r="N1041" i="2" s="1"/>
  <c r="R1042" i="2"/>
  <c r="N1042" i="2" s="1"/>
  <c r="R1043" i="2"/>
  <c r="R1044" i="2"/>
  <c r="R1045" i="2"/>
  <c r="R1046" i="2"/>
  <c r="N1046" i="2" s="1"/>
  <c r="R1047" i="2"/>
  <c r="N1047" i="2" s="1"/>
  <c r="R1048" i="2"/>
  <c r="H174" i="6" s="1"/>
  <c r="G174" i="6" s="1"/>
  <c r="R1049" i="2"/>
  <c r="N1049" i="2" s="1"/>
  <c r="R1050" i="2"/>
  <c r="N1050" i="2" s="1"/>
  <c r="R1051" i="2"/>
  <c r="R1052" i="2"/>
  <c r="R1053" i="2"/>
  <c r="R1054" i="2"/>
  <c r="N1054" i="2" s="1"/>
  <c r="R1055" i="2"/>
  <c r="R1056" i="2"/>
  <c r="R1057" i="2"/>
  <c r="N1057" i="2" s="1"/>
  <c r="R1058" i="2"/>
  <c r="N1058" i="2" s="1"/>
  <c r="R1059" i="2"/>
  <c r="R1060" i="2"/>
  <c r="H426" i="6" s="1"/>
  <c r="G426" i="6" s="1"/>
  <c r="R1061" i="2"/>
  <c r="H175" i="6" s="1"/>
  <c r="G175" i="6" s="1"/>
  <c r="R1062" i="2"/>
  <c r="R1063" i="2"/>
  <c r="H176" i="6" s="1"/>
  <c r="G176" i="6" s="1"/>
  <c r="R1064" i="2"/>
  <c r="H85" i="6" s="1"/>
  <c r="G85" i="6" s="1"/>
  <c r="R1065" i="2"/>
  <c r="N1065" i="2" s="1"/>
  <c r="R1066" i="2"/>
  <c r="H177" i="6" s="1"/>
  <c r="G177" i="6" s="1"/>
  <c r="R1067" i="2"/>
  <c r="H89" i="6" s="1"/>
  <c r="G89" i="6" s="1"/>
  <c r="R1068" i="2"/>
  <c r="N1068" i="2" s="1"/>
  <c r="R1069" i="2"/>
  <c r="N1069" i="2" s="1"/>
  <c r="R1070" i="2"/>
  <c r="R1071" i="2"/>
  <c r="R1072" i="2"/>
  <c r="N1072" i="2" s="1"/>
  <c r="R1073" i="2"/>
  <c r="N1073" i="2" s="1"/>
  <c r="R1074" i="2"/>
  <c r="N1074" i="2" s="1"/>
  <c r="R1075" i="2"/>
  <c r="N1075" i="2" s="1"/>
  <c r="R1076" i="2"/>
  <c r="N1076" i="2" s="1"/>
  <c r="R1077" i="2"/>
  <c r="R1078" i="2"/>
  <c r="R1079" i="2"/>
  <c r="R1080" i="2"/>
  <c r="N1080" i="2" s="1"/>
  <c r="R1081" i="2"/>
  <c r="N1081" i="2" s="1"/>
  <c r="R1082" i="2"/>
  <c r="N1082" i="2" s="1"/>
  <c r="R1083" i="2"/>
  <c r="N1083" i="2" s="1"/>
  <c r="R1084" i="2"/>
  <c r="H143" i="6" s="1"/>
  <c r="G143" i="6" s="1"/>
  <c r="R1085" i="2"/>
  <c r="R1086" i="2"/>
  <c r="R1087" i="2"/>
  <c r="R1088" i="2"/>
  <c r="N1088" i="2" s="1"/>
  <c r="R1089" i="2"/>
  <c r="N1089" i="2" s="1"/>
  <c r="R1090" i="2"/>
  <c r="N1090" i="2" s="1"/>
  <c r="R1091" i="2"/>
  <c r="N1091" i="2" s="1"/>
  <c r="R1092" i="2"/>
  <c r="R1093" i="2"/>
  <c r="H359" i="6" s="1"/>
  <c r="G359" i="6" s="1"/>
  <c r="R1094" i="2"/>
  <c r="R1095" i="2"/>
  <c r="R1096" i="2"/>
  <c r="N1096" i="2" s="1"/>
  <c r="R1097" i="2"/>
  <c r="N1097" i="2" s="1"/>
  <c r="R1098" i="2"/>
  <c r="N1098" i="2" s="1"/>
  <c r="R1099" i="2"/>
  <c r="R1100" i="2"/>
  <c r="R1101" i="2"/>
  <c r="R1102" i="2"/>
  <c r="R1103" i="2"/>
  <c r="R1104" i="2"/>
  <c r="N1104" i="2" s="1"/>
  <c r="R1105" i="2"/>
  <c r="N1105" i="2" s="1"/>
  <c r="R1106" i="2"/>
  <c r="N1106" i="2" s="1"/>
  <c r="R1107" i="2"/>
  <c r="R1108" i="2"/>
  <c r="R1109" i="2"/>
  <c r="R1110" i="2"/>
  <c r="R1111" i="2"/>
  <c r="R1112" i="2"/>
  <c r="N1112" i="2" s="1"/>
  <c r="R1113" i="2"/>
  <c r="N1113" i="2" s="1"/>
  <c r="R1114" i="2"/>
  <c r="N1114" i="2" s="1"/>
  <c r="R1115" i="2"/>
  <c r="R1116" i="2"/>
  <c r="R1117" i="2"/>
  <c r="H425" i="6" s="1"/>
  <c r="G425" i="6" s="1"/>
  <c r="R1118" i="2"/>
  <c r="H644" i="6" s="1"/>
  <c r="G644" i="6" s="1"/>
  <c r="R1119" i="2"/>
  <c r="N1119" i="2" s="1"/>
  <c r="R1120" i="2"/>
  <c r="N1120" i="2" s="1"/>
  <c r="R1121" i="2"/>
  <c r="N1121" i="2" s="1"/>
  <c r="R1122" i="2"/>
  <c r="N1122" i="2" s="1"/>
  <c r="R1123" i="2"/>
  <c r="H178" i="6" s="1"/>
  <c r="G178" i="6" s="1"/>
  <c r="R1124" i="2"/>
  <c r="R1125" i="2"/>
  <c r="R1126" i="2"/>
  <c r="R1127" i="2"/>
  <c r="N1127" i="2" s="1"/>
  <c r="R1128" i="2"/>
  <c r="N1128" i="2" s="1"/>
  <c r="R1129" i="2"/>
  <c r="N1129" i="2" s="1"/>
  <c r="R1130" i="2"/>
  <c r="H86" i="6" s="1"/>
  <c r="G86" i="6" s="1"/>
  <c r="R1131" i="2"/>
  <c r="R1132" i="2"/>
  <c r="R1133" i="2"/>
  <c r="R1134" i="2"/>
  <c r="N1134" i="2" s="1"/>
  <c r="R1135" i="2"/>
  <c r="N1135" i="2" s="1"/>
  <c r="R1136" i="2"/>
  <c r="N1136" i="2" s="1"/>
  <c r="R1137" i="2"/>
  <c r="N1137" i="2" s="1"/>
  <c r="R1138" i="2"/>
  <c r="N1138" i="2" s="1"/>
  <c r="R1139" i="2"/>
  <c r="R1140" i="2"/>
  <c r="R1141" i="2"/>
  <c r="R1142" i="2"/>
  <c r="N1142" i="2" s="1"/>
  <c r="R1143" i="2"/>
  <c r="N1143" i="2" s="1"/>
  <c r="R1144" i="2"/>
  <c r="N1144" i="2" s="1"/>
  <c r="R1145" i="2"/>
  <c r="N1145" i="2" s="1"/>
  <c r="R1146" i="2"/>
  <c r="H779" i="6" s="1"/>
  <c r="G779" i="6" s="1"/>
  <c r="R1147" i="2"/>
  <c r="H780" i="6" s="1"/>
  <c r="G780" i="6" s="1"/>
  <c r="R1148" i="2"/>
  <c r="R1149" i="2"/>
  <c r="R1150" i="2"/>
  <c r="N1150" i="2" s="1"/>
  <c r="R1151" i="2"/>
  <c r="N1151" i="2" s="1"/>
  <c r="R1152" i="2"/>
  <c r="N1152" i="2" s="1"/>
  <c r="R1153" i="2"/>
  <c r="H244" i="6" s="1"/>
  <c r="G244" i="6" s="1"/>
  <c r="R1154" i="2"/>
  <c r="N1154" i="2" s="1"/>
  <c r="R1155" i="2"/>
  <c r="R1156" i="2"/>
  <c r="R1157" i="2"/>
  <c r="R1158" i="2"/>
  <c r="N1158" i="2" s="1"/>
  <c r="R1159" i="2"/>
  <c r="R1160" i="2"/>
  <c r="N1160" i="2" s="1"/>
  <c r="R1161" i="2"/>
  <c r="N1161" i="2" s="1"/>
  <c r="R1162" i="2"/>
  <c r="N1162" i="2" s="1"/>
  <c r="R1163" i="2"/>
  <c r="R1164" i="2"/>
  <c r="R1165" i="2"/>
  <c r="N1165" i="2" s="1"/>
  <c r="R1166" i="2"/>
  <c r="R1167" i="2"/>
  <c r="R1168" i="2"/>
  <c r="N1168" i="2" s="1"/>
  <c r="R1169" i="2"/>
  <c r="N1169" i="2" s="1"/>
  <c r="R1170" i="2"/>
  <c r="N1170" i="2" s="1"/>
  <c r="R1171" i="2"/>
  <c r="N1171" i="2" s="1"/>
  <c r="R1172" i="2"/>
  <c r="R1173" i="2"/>
  <c r="R1174" i="2"/>
  <c r="R1175" i="2"/>
  <c r="R1176" i="2"/>
  <c r="N1176" i="2" s="1"/>
  <c r="R1177" i="2"/>
  <c r="N1177" i="2" s="1"/>
  <c r="R1178" i="2"/>
  <c r="N1178" i="2" s="1"/>
  <c r="R1179" i="2"/>
  <c r="N1179" i="2" s="1"/>
  <c r="R1180" i="2"/>
  <c r="R1181" i="2"/>
  <c r="H180" i="6" s="1"/>
  <c r="G180" i="6" s="1"/>
  <c r="R1182" i="2"/>
  <c r="R1183" i="2"/>
  <c r="R1184" i="2"/>
  <c r="N1184" i="2" s="1"/>
  <c r="R1185" i="2"/>
  <c r="N1185" i="2" s="1"/>
  <c r="R1186" i="2"/>
  <c r="N1186" i="2" s="1"/>
  <c r="R1187" i="2"/>
  <c r="R1188" i="2"/>
  <c r="H87" i="6" s="1"/>
  <c r="G87" i="6" s="1"/>
  <c r="R1189" i="2"/>
  <c r="R1190" i="2"/>
  <c r="H91" i="6" s="1"/>
  <c r="G91" i="6" s="1"/>
  <c r="R1191" i="2"/>
  <c r="R1192" i="2"/>
  <c r="N1192" i="2" s="1"/>
  <c r="R1193" i="2"/>
  <c r="N1193" i="2" s="1"/>
  <c r="R1194" i="2"/>
  <c r="N1194" i="2" s="1"/>
  <c r="R1195" i="2"/>
  <c r="R1196" i="2"/>
  <c r="R1197" i="2"/>
  <c r="R1198" i="2"/>
  <c r="H181" i="6" s="1"/>
  <c r="G181" i="6" s="1"/>
  <c r="R1199" i="2"/>
  <c r="H182" i="6" s="1"/>
  <c r="G182" i="6" s="1"/>
  <c r="R1200" i="2"/>
  <c r="N1200" i="2" s="1"/>
  <c r="R1201" i="2"/>
  <c r="N1201" i="2" s="1"/>
  <c r="R1202" i="2"/>
  <c r="N1202" i="2" s="1"/>
  <c r="R1203" i="2"/>
  <c r="R1204" i="2"/>
  <c r="R1205" i="2"/>
  <c r="R1206" i="2"/>
  <c r="H245" i="6" s="1"/>
  <c r="G245" i="6" s="1"/>
  <c r="R1207" i="2"/>
  <c r="H912" i="6" s="1"/>
  <c r="G912" i="6" s="1"/>
  <c r="R1208" i="2"/>
  <c r="N1208" i="2" s="1"/>
  <c r="R1209" i="2"/>
  <c r="N1209" i="2" s="1"/>
  <c r="R1210" i="2"/>
  <c r="H183" i="6" s="1"/>
  <c r="G183" i="6" s="1"/>
  <c r="R1211" i="2"/>
  <c r="R1212" i="2"/>
  <c r="R1213" i="2"/>
  <c r="R1214" i="2"/>
  <c r="R1215" i="2"/>
  <c r="N1215" i="2" s="1"/>
  <c r="R1216" i="2"/>
  <c r="N1216" i="2" s="1"/>
  <c r="R1217" i="2"/>
  <c r="N1217" i="2" s="1"/>
  <c r="R1218" i="2"/>
  <c r="N1218" i="2" s="1"/>
  <c r="R1219" i="2"/>
  <c r="R1220" i="2"/>
  <c r="R1221" i="2"/>
  <c r="R1222" i="2"/>
  <c r="R1223" i="2"/>
  <c r="R1224" i="2"/>
  <c r="N1224" i="2" s="1"/>
  <c r="R1225" i="2"/>
  <c r="N1225" i="2" s="1"/>
  <c r="R1226" i="2"/>
  <c r="N1226" i="2" s="1"/>
  <c r="R1227" i="2"/>
  <c r="R1228" i="2"/>
  <c r="R1229" i="2"/>
  <c r="N1229" i="2" s="1"/>
  <c r="R1230" i="2"/>
  <c r="N1230" i="2" s="1"/>
  <c r="R1231" i="2"/>
  <c r="R1232" i="2"/>
  <c r="N1232" i="2" s="1"/>
  <c r="R1233" i="2"/>
  <c r="N1233" i="2" s="1"/>
  <c r="R1234" i="2"/>
  <c r="N1234" i="2" s="1"/>
  <c r="R1235" i="2"/>
  <c r="R1236" i="2"/>
  <c r="R1237" i="2"/>
  <c r="N1237" i="2" s="1"/>
  <c r="R1238" i="2"/>
  <c r="H165" i="6" s="1"/>
  <c r="G165" i="6" s="1"/>
  <c r="R1239" i="2"/>
  <c r="R1240" i="2"/>
  <c r="N1240" i="2" s="1"/>
  <c r="R1241" i="2"/>
  <c r="N1241" i="2" s="1"/>
  <c r="R1242" i="2"/>
  <c r="N1242" i="2" s="1"/>
  <c r="R1243" i="2"/>
  <c r="R1244" i="2"/>
  <c r="R1245" i="2"/>
  <c r="N1245" i="2" s="1"/>
  <c r="R1246" i="2"/>
  <c r="R1247" i="2"/>
  <c r="R1248" i="2"/>
  <c r="N1248" i="2" s="1"/>
  <c r="R1249" i="2"/>
  <c r="N1249" i="2" s="1"/>
  <c r="R1250" i="2"/>
  <c r="N1250" i="2" s="1"/>
  <c r="R1251" i="2"/>
  <c r="N1251" i="2" s="1"/>
  <c r="R1252" i="2"/>
  <c r="R1253" i="2"/>
  <c r="N1253" i="2" s="1"/>
  <c r="R1254" i="2"/>
  <c r="R1255" i="2"/>
  <c r="R1256" i="2"/>
  <c r="N1256" i="2" s="1"/>
  <c r="R1257" i="2"/>
  <c r="H767" i="6" s="1"/>
  <c r="G767" i="6" s="1"/>
  <c r="R1258" i="2"/>
  <c r="N1258" i="2" s="1"/>
  <c r="R1259" i="2"/>
  <c r="R1260" i="2"/>
  <c r="R1261" i="2"/>
  <c r="N1261" i="2" s="1"/>
  <c r="R1262" i="2"/>
  <c r="R1263" i="2"/>
  <c r="R1264" i="2"/>
  <c r="H427" i="6" s="1"/>
  <c r="G427" i="6" s="1"/>
  <c r="R1265" i="2"/>
  <c r="H428" i="6" s="1"/>
  <c r="G428" i="6" s="1"/>
  <c r="R1266" i="2"/>
  <c r="H429" i="6" s="1"/>
  <c r="G429" i="6" s="1"/>
  <c r="R1267" i="2"/>
  <c r="R1268" i="2"/>
  <c r="H430" i="6" s="1"/>
  <c r="G430" i="6" s="1"/>
  <c r="R1269" i="2"/>
  <c r="R1270" i="2"/>
  <c r="R1271" i="2"/>
  <c r="N1271" i="2" s="1"/>
  <c r="R1272" i="2"/>
  <c r="N1272" i="2" s="1"/>
  <c r="R1273" i="2"/>
  <c r="R1274" i="2"/>
  <c r="H184" i="6" s="1"/>
  <c r="G184" i="6" s="1"/>
  <c r="R1275" i="2"/>
  <c r="H682" i="6" s="1"/>
  <c r="G682" i="6" s="1"/>
  <c r="R1276" i="2"/>
  <c r="N1276" i="2" s="1"/>
  <c r="R1277" i="2"/>
  <c r="R1278" i="2"/>
  <c r="H88" i="6" s="1"/>
  <c r="G88" i="6" s="1"/>
  <c r="R1279" i="2"/>
  <c r="N1279" i="2" s="1"/>
  <c r="R1280" i="2"/>
  <c r="N1280" i="2" s="1"/>
  <c r="R1281" i="2"/>
  <c r="N1281" i="2" s="1"/>
  <c r="R1282" i="2"/>
  <c r="R1283" i="2"/>
  <c r="R1284" i="2"/>
  <c r="N1284" i="2" s="1"/>
  <c r="R1285" i="2"/>
  <c r="R1286" i="2"/>
  <c r="R1287" i="2"/>
  <c r="N1287" i="2" s="1"/>
  <c r="R1288" i="2"/>
  <c r="N1288" i="2" s="1"/>
  <c r="R1289" i="2"/>
  <c r="N1289" i="2" s="1"/>
  <c r="R1290" i="2"/>
  <c r="R1291" i="2"/>
  <c r="R1292" i="2"/>
  <c r="N1292" i="2" s="1"/>
  <c r="R1293" i="2"/>
  <c r="R1294" i="2"/>
  <c r="H185" i="6" s="1"/>
  <c r="G185" i="6" s="1"/>
  <c r="R1295" i="2"/>
  <c r="N1295" i="2" s="1"/>
  <c r="R1296" i="2"/>
  <c r="N1296" i="2" s="1"/>
  <c r="R1297" i="2"/>
  <c r="N1297" i="2" s="1"/>
  <c r="R1298" i="2"/>
  <c r="R1299" i="2"/>
  <c r="R1300" i="2"/>
  <c r="H186" i="6" s="1"/>
  <c r="G186" i="6" s="1"/>
  <c r="R1301" i="2"/>
  <c r="H258" i="6" s="1"/>
  <c r="G258" i="6" s="1"/>
  <c r="R1302" i="2"/>
  <c r="R1303" i="2"/>
  <c r="N1303" i="2" s="1"/>
  <c r="R1304" i="2"/>
  <c r="N1304" i="2" s="1"/>
  <c r="R1305" i="2"/>
  <c r="N1305" i="2" s="1"/>
  <c r="R1306" i="2"/>
  <c r="R1307" i="2"/>
  <c r="R1308" i="2"/>
  <c r="N1308" i="2" s="1"/>
  <c r="R1309" i="2"/>
  <c r="R1310" i="2"/>
  <c r="R1311" i="2"/>
  <c r="R1312" i="2"/>
  <c r="N1312" i="2" s="1"/>
  <c r="R1313" i="2"/>
  <c r="N1313" i="2" s="1"/>
  <c r="R1314" i="2"/>
  <c r="R1315" i="2"/>
  <c r="R1316" i="2"/>
  <c r="R1317" i="2"/>
  <c r="R1318" i="2"/>
  <c r="R1319" i="2"/>
  <c r="N1319" i="2" s="1"/>
  <c r="R1320" i="2"/>
  <c r="N1320" i="2" s="1"/>
  <c r="R1321" i="2"/>
  <c r="N1321" i="2" s="1"/>
  <c r="R1322" i="2"/>
  <c r="R1323" i="2"/>
  <c r="R1324" i="2"/>
  <c r="N1324" i="2" s="1"/>
  <c r="R1325" i="2"/>
  <c r="R1326" i="2"/>
  <c r="R1327" i="2"/>
  <c r="N1327" i="2" s="1"/>
  <c r="R1328" i="2"/>
  <c r="H379" i="6" s="1"/>
  <c r="G379" i="6" s="1"/>
  <c r="R1329" i="2"/>
  <c r="N1329" i="2" s="1"/>
  <c r="R1330" i="2"/>
  <c r="R1331" i="2"/>
  <c r="R1332" i="2"/>
  <c r="N1332" i="2" s="1"/>
  <c r="R1333" i="2"/>
  <c r="R1334" i="2"/>
  <c r="R1335" i="2"/>
  <c r="N1335" i="2" s="1"/>
  <c r="R1336" i="2"/>
  <c r="H380" i="6" s="1"/>
  <c r="G380" i="6" s="1"/>
  <c r="R1337" i="2"/>
  <c r="R1338" i="2"/>
  <c r="R1339" i="2"/>
  <c r="R1340" i="2"/>
  <c r="N1340" i="2" s="1"/>
  <c r="R1341" i="2"/>
  <c r="R1342" i="2"/>
  <c r="R1343" i="2"/>
  <c r="N1343" i="2" s="1"/>
  <c r="R1344" i="2"/>
  <c r="N1344" i="2" s="1"/>
  <c r="R1345" i="2"/>
  <c r="N1345" i="2" s="1"/>
  <c r="R1346" i="2"/>
  <c r="R1347" i="2"/>
  <c r="R1348" i="2"/>
  <c r="N1348" i="2" s="1"/>
  <c r="R1349" i="2"/>
  <c r="R1350" i="2"/>
  <c r="R1351" i="2"/>
  <c r="N1351" i="2" s="1"/>
  <c r="R1352" i="2"/>
  <c r="N1352" i="2" s="1"/>
  <c r="R1353" i="2"/>
  <c r="N1353" i="2" s="1"/>
  <c r="R1354" i="2"/>
  <c r="R1355" i="2"/>
  <c r="R1356" i="2"/>
  <c r="N1356" i="2" s="1"/>
  <c r="R1357" i="2"/>
  <c r="R1358" i="2"/>
  <c r="R1359" i="2"/>
  <c r="N1359" i="2" s="1"/>
  <c r="R1360" i="2"/>
  <c r="N1360" i="2" s="1"/>
  <c r="R1361" i="2"/>
  <c r="N1361" i="2" s="1"/>
  <c r="R1362" i="2"/>
  <c r="R1363" i="2"/>
  <c r="R1364" i="2"/>
  <c r="N1364" i="2" s="1"/>
  <c r="R1365" i="2"/>
  <c r="R1366" i="2"/>
  <c r="R1367" i="2"/>
  <c r="R1368" i="2"/>
  <c r="N1368" i="2" s="1"/>
  <c r="R1369" i="2"/>
  <c r="N1369" i="2" s="1"/>
  <c r="R1370" i="2"/>
  <c r="R1371" i="2"/>
  <c r="R1372" i="2"/>
  <c r="N1372" i="2" s="1"/>
  <c r="R1373" i="2"/>
  <c r="R1374" i="2"/>
  <c r="R1375" i="2"/>
  <c r="N1375" i="2" s="1"/>
  <c r="R1376" i="2"/>
  <c r="N1376" i="2" s="1"/>
  <c r="R1377" i="2"/>
  <c r="N1377" i="2" s="1"/>
  <c r="R1378" i="2"/>
  <c r="R1379" i="2"/>
  <c r="R1380" i="2"/>
  <c r="N1380" i="2" s="1"/>
  <c r="R1381" i="2"/>
  <c r="R1382" i="2"/>
  <c r="R1383" i="2"/>
  <c r="N1383" i="2" s="1"/>
  <c r="R1384" i="2"/>
  <c r="N1384" i="2" s="1"/>
  <c r="R1385" i="2"/>
  <c r="N1385" i="2" s="1"/>
  <c r="R1386" i="2"/>
  <c r="R1387" i="2"/>
  <c r="R1388" i="2"/>
  <c r="H886" i="6" s="1"/>
  <c r="G886" i="6" s="1"/>
  <c r="R1389" i="2"/>
  <c r="R1390" i="2"/>
  <c r="R1391" i="2"/>
  <c r="N1391" i="2" s="1"/>
  <c r="R1392" i="2"/>
  <c r="N1392" i="2" s="1"/>
  <c r="R1393" i="2"/>
  <c r="N1393" i="2" s="1"/>
  <c r="R1394" i="2"/>
  <c r="R1395" i="2"/>
  <c r="R1396" i="2"/>
  <c r="N1396" i="2" s="1"/>
  <c r="R1397" i="2"/>
  <c r="R1398" i="2"/>
  <c r="R1399" i="2"/>
  <c r="N1399" i="2" s="1"/>
  <c r="R1400" i="2"/>
  <c r="H342" i="6" s="1"/>
  <c r="G342" i="6" s="1"/>
  <c r="R1401" i="2"/>
  <c r="H343" i="6" s="1"/>
  <c r="G343" i="6" s="1"/>
  <c r="R1402" i="2"/>
  <c r="R1403" i="2"/>
  <c r="R1404" i="2"/>
  <c r="N1404" i="2" s="1"/>
  <c r="R1405" i="2"/>
  <c r="R1406" i="2"/>
  <c r="R1407" i="2"/>
  <c r="N1407" i="2" s="1"/>
  <c r="R1408" i="2"/>
  <c r="H360" i="6" s="1"/>
  <c r="G360" i="6" s="1"/>
  <c r="R1409" i="2"/>
  <c r="N1409" i="2" s="1"/>
  <c r="R1410" i="2"/>
  <c r="R1411" i="2"/>
  <c r="H67" i="6" s="1"/>
  <c r="G67" i="6" s="1"/>
  <c r="R1412" i="2"/>
  <c r="H71" i="6" s="1"/>
  <c r="G71" i="6" s="1"/>
  <c r="R1413" i="2"/>
  <c r="H68" i="6" s="1"/>
  <c r="G68" i="6" s="1"/>
  <c r="R1414" i="2"/>
  <c r="R1415" i="2"/>
  <c r="N1415" i="2" s="1"/>
  <c r="R1416" i="2"/>
  <c r="N1416" i="2" s="1"/>
  <c r="R1417" i="2"/>
  <c r="N1417" i="2" s="1"/>
  <c r="R1418" i="2"/>
  <c r="R1419" i="2"/>
  <c r="R1420" i="2"/>
  <c r="R1421" i="2"/>
  <c r="R1422" i="2"/>
  <c r="R1423" i="2"/>
  <c r="N1423" i="2" s="1"/>
  <c r="R1424" i="2"/>
  <c r="N1424" i="2" s="1"/>
  <c r="R1425" i="2"/>
  <c r="N1425" i="2" s="1"/>
  <c r="R1426" i="2"/>
  <c r="N1426" i="2" s="1"/>
  <c r="R1427" i="2"/>
  <c r="R1428" i="2"/>
  <c r="R1429" i="2"/>
  <c r="R1430" i="2"/>
  <c r="R1431" i="2"/>
  <c r="N1431" i="2" s="1"/>
  <c r="R1432" i="2"/>
  <c r="H253" i="6" s="1"/>
  <c r="G253" i="6" s="1"/>
  <c r="R1433" i="2"/>
  <c r="H284" i="6" s="1"/>
  <c r="G284" i="6" s="1"/>
  <c r="R1434" i="2"/>
  <c r="N1434" i="2" s="1"/>
  <c r="R1435" i="2"/>
  <c r="R1436" i="2"/>
  <c r="R1437" i="2"/>
  <c r="R1438" i="2"/>
  <c r="H317" i="6" s="1"/>
  <c r="G317" i="6" s="1"/>
  <c r="R1439" i="2"/>
  <c r="N1439" i="2" s="1"/>
  <c r="R1440" i="2"/>
  <c r="N1440" i="2" s="1"/>
  <c r="R1441" i="2"/>
  <c r="N1441" i="2" s="1"/>
  <c r="R1442" i="2"/>
  <c r="N1442" i="2" s="1"/>
  <c r="R1443" i="2"/>
  <c r="R1444" i="2"/>
  <c r="R1445" i="2"/>
  <c r="R1446" i="2"/>
  <c r="R1447" i="2"/>
  <c r="N1447" i="2" s="1"/>
  <c r="R1448" i="2"/>
  <c r="N1448" i="2" s="1"/>
  <c r="R1449" i="2"/>
  <c r="N1449" i="2" s="1"/>
  <c r="R1450" i="2"/>
  <c r="N1450" i="2" s="1"/>
  <c r="R1451" i="2"/>
  <c r="R1452" i="2"/>
  <c r="R1453" i="2"/>
  <c r="R1454" i="2"/>
  <c r="R1455" i="2"/>
  <c r="N1455" i="2" s="1"/>
  <c r="R1456" i="2"/>
  <c r="N1456" i="2" s="1"/>
  <c r="R1457" i="2"/>
  <c r="N1457" i="2" s="1"/>
  <c r="R1458" i="2"/>
  <c r="R1459" i="2"/>
  <c r="R1460" i="2"/>
  <c r="R1461" i="2"/>
  <c r="R1462" i="2"/>
  <c r="R1463" i="2"/>
  <c r="N1463" i="2" s="1"/>
  <c r="R1464" i="2"/>
  <c r="N1464" i="2" s="1"/>
  <c r="R1465" i="2"/>
  <c r="N1465" i="2" s="1"/>
  <c r="R1466" i="2"/>
  <c r="N1466" i="2" s="1"/>
  <c r="R1467" i="2"/>
  <c r="R1468" i="2"/>
  <c r="R1469" i="2"/>
  <c r="R1470" i="2"/>
  <c r="R1471" i="2"/>
  <c r="N1471" i="2" s="1"/>
  <c r="R1472" i="2"/>
  <c r="N1472" i="2" s="1"/>
  <c r="R1473" i="2"/>
  <c r="N1473" i="2" s="1"/>
  <c r="R1474" i="2"/>
  <c r="N1474" i="2" s="1"/>
  <c r="R1475" i="2"/>
  <c r="R1476" i="2"/>
  <c r="R1477" i="2"/>
  <c r="R1478" i="2"/>
  <c r="R1479" i="2"/>
  <c r="N1479" i="2" s="1"/>
  <c r="R1480" i="2"/>
  <c r="N1480" i="2" s="1"/>
  <c r="R1481" i="2"/>
  <c r="N1481" i="2" s="1"/>
  <c r="R1482" i="2"/>
  <c r="H361" i="6" s="1"/>
  <c r="G361" i="6" s="1"/>
  <c r="R1483" i="2"/>
  <c r="R1484" i="2"/>
  <c r="R1485" i="2"/>
  <c r="R1486" i="2"/>
  <c r="N1486" i="2" s="1"/>
  <c r="R1487" i="2"/>
  <c r="H626" i="6" s="1"/>
  <c r="G626" i="6" s="1"/>
  <c r="R1488" i="2"/>
  <c r="N1488" i="2" s="1"/>
  <c r="R1489" i="2"/>
  <c r="N1489" i="2" s="1"/>
  <c r="R1490" i="2"/>
  <c r="R1491" i="2"/>
  <c r="R1492" i="2"/>
  <c r="R1493" i="2"/>
  <c r="H628" i="6" s="1"/>
  <c r="G628" i="6" s="1"/>
  <c r="R1494" i="2"/>
  <c r="N1494" i="2" s="1"/>
  <c r="R1495" i="2"/>
  <c r="H629" i="6" s="1"/>
  <c r="G629" i="6" s="1"/>
  <c r="R1496" i="2"/>
  <c r="H630" i="6" s="1"/>
  <c r="G630" i="6" s="1"/>
  <c r="R1497" i="2"/>
  <c r="N1497" i="2" s="1"/>
  <c r="R1498" i="2"/>
  <c r="R1499" i="2"/>
  <c r="R1500" i="2"/>
  <c r="R1501" i="2"/>
  <c r="R1502" i="2"/>
  <c r="N1502" i="2" s="1"/>
  <c r="R1503" i="2"/>
  <c r="N1503" i="2" s="1"/>
  <c r="R1504" i="2"/>
  <c r="H406" i="6" s="1"/>
  <c r="G406" i="6" s="1"/>
  <c r="R1505" i="2"/>
  <c r="H407" i="6" s="1"/>
  <c r="G407" i="6" s="1"/>
  <c r="R1506" i="2"/>
  <c r="R1507" i="2"/>
  <c r="R1508" i="2"/>
  <c r="R1509" i="2"/>
  <c r="R1510" i="2"/>
  <c r="N1510" i="2" s="1"/>
  <c r="R1511" i="2"/>
  <c r="N1511" i="2" s="1"/>
  <c r="R1512" i="2"/>
  <c r="N1512" i="2" s="1"/>
  <c r="R1513" i="2"/>
  <c r="N1513" i="2" s="1"/>
  <c r="R1514" i="2"/>
  <c r="R1515" i="2"/>
  <c r="R1516" i="2"/>
  <c r="R1517" i="2"/>
  <c r="R1518" i="2"/>
  <c r="H63" i="6" s="1"/>
  <c r="G63" i="6" s="1"/>
  <c r="R1519" i="2"/>
  <c r="N1519" i="2" s="1"/>
  <c r="R1520" i="2"/>
  <c r="N1520" i="2" s="1"/>
  <c r="R1521" i="2"/>
  <c r="N1521" i="2" s="1"/>
  <c r="R1522" i="2"/>
  <c r="R1523" i="2"/>
  <c r="R1524" i="2"/>
  <c r="R1525" i="2"/>
  <c r="R1526" i="2"/>
  <c r="N1526" i="2" s="1"/>
  <c r="R1527" i="2"/>
  <c r="N1527" i="2" s="1"/>
  <c r="R1528" i="2"/>
  <c r="N1528" i="2" s="1"/>
  <c r="R1529" i="2"/>
  <c r="N1529" i="2" s="1"/>
  <c r="R1530" i="2"/>
  <c r="R1531" i="2"/>
  <c r="R1532" i="2"/>
  <c r="R1533" i="2"/>
  <c r="N1533" i="2" s="1"/>
  <c r="R1534" i="2"/>
  <c r="R1535" i="2"/>
  <c r="N1535" i="2" s="1"/>
  <c r="R1536" i="2"/>
  <c r="N1536" i="2" s="1"/>
  <c r="R1537" i="2"/>
  <c r="N1537" i="2" s="1"/>
  <c r="R1538" i="2"/>
  <c r="R1539" i="2"/>
  <c r="R1540" i="2"/>
  <c r="R1541" i="2"/>
  <c r="R1542" i="2"/>
  <c r="R1543" i="2"/>
  <c r="N1543" i="2" s="1"/>
  <c r="R1544" i="2"/>
  <c r="N1544" i="2" s="1"/>
  <c r="R1545" i="2"/>
  <c r="N1545" i="2" s="1"/>
  <c r="R1546" i="2"/>
  <c r="R1547" i="2"/>
  <c r="R1548" i="2"/>
  <c r="N1548" i="2" s="1"/>
  <c r="R1549" i="2"/>
  <c r="R1550" i="2"/>
  <c r="R1551" i="2"/>
  <c r="N1551" i="2" s="1"/>
  <c r="R1552" i="2"/>
  <c r="N1552" i="2" s="1"/>
  <c r="R1553" i="2"/>
  <c r="N1553" i="2" s="1"/>
  <c r="R1554" i="2"/>
  <c r="R1555" i="2"/>
  <c r="R1556" i="2"/>
  <c r="N1556" i="2" s="1"/>
  <c r="R1557" i="2"/>
  <c r="R1558" i="2"/>
  <c r="R1559" i="2"/>
  <c r="N1559" i="2" s="1"/>
  <c r="R1560" i="2"/>
  <c r="N1560" i="2" s="1"/>
  <c r="R1561" i="2"/>
  <c r="N1561" i="2" s="1"/>
  <c r="R1562" i="2"/>
  <c r="R1563" i="2"/>
  <c r="N1563" i="2" s="1"/>
  <c r="R1564" i="2"/>
  <c r="R1565" i="2"/>
  <c r="R1566" i="2"/>
  <c r="N1566" i="2" s="1"/>
  <c r="R1567" i="2"/>
  <c r="N1567" i="2" s="1"/>
  <c r="R1568" i="2"/>
  <c r="N1568" i="2" s="1"/>
  <c r="R1569" i="2"/>
  <c r="N1569" i="2" s="1"/>
  <c r="R1570" i="2"/>
  <c r="R1571" i="2"/>
  <c r="N1571" i="2" s="1"/>
  <c r="R1572" i="2"/>
  <c r="R1573" i="2"/>
  <c r="R1574" i="2"/>
  <c r="N1574" i="2" s="1"/>
  <c r="R1575" i="2"/>
  <c r="R1576" i="2"/>
  <c r="N1576" i="2" s="1"/>
  <c r="R1577" i="2"/>
  <c r="N1577" i="2" s="1"/>
  <c r="R1578" i="2"/>
  <c r="R1579" i="2"/>
  <c r="N1579" i="2" s="1"/>
  <c r="R1580" i="2"/>
  <c r="R1581" i="2"/>
  <c r="R1582" i="2"/>
  <c r="N1582" i="2" s="1"/>
  <c r="R1583" i="2"/>
  <c r="N1583" i="2" s="1"/>
  <c r="R1584" i="2"/>
  <c r="N1584" i="2" s="1"/>
  <c r="R1585" i="2"/>
  <c r="N1585" i="2" s="1"/>
  <c r="R1586" i="2"/>
  <c r="R1587" i="2"/>
  <c r="N1587" i="2" s="1"/>
  <c r="R1588" i="2"/>
  <c r="R1589" i="2"/>
  <c r="R1590" i="2"/>
  <c r="N1590" i="2" s="1"/>
  <c r="R1591" i="2"/>
  <c r="N1591" i="2" s="1"/>
  <c r="R1592" i="2"/>
  <c r="N1592" i="2" s="1"/>
  <c r="R1593" i="2"/>
  <c r="N1593" i="2" s="1"/>
  <c r="R1594" i="2"/>
  <c r="N1594" i="2" s="1"/>
  <c r="R1595" i="2"/>
  <c r="R1596" i="2"/>
  <c r="R1597" i="2"/>
  <c r="N1597" i="2" s="1"/>
  <c r="R1598" i="2"/>
  <c r="R1599" i="2"/>
  <c r="R1600" i="2"/>
  <c r="N1600" i="2" s="1"/>
  <c r="R1601" i="2"/>
  <c r="N1601" i="2" s="1"/>
  <c r="R1602" i="2"/>
  <c r="N1602" i="2" s="1"/>
  <c r="R1603" i="2"/>
  <c r="R1604" i="2"/>
  <c r="R1605" i="2"/>
  <c r="N1605" i="2" s="1"/>
  <c r="R1606" i="2"/>
  <c r="R1607" i="2"/>
  <c r="N1607" i="2" s="1"/>
  <c r="R1608" i="2"/>
  <c r="N1608" i="2" s="1"/>
  <c r="R1609" i="2"/>
  <c r="N1609" i="2" s="1"/>
  <c r="R1610" i="2"/>
  <c r="R1611" i="2"/>
  <c r="R1612" i="2"/>
  <c r="N1612" i="2" s="1"/>
  <c r="R1613" i="2"/>
  <c r="R1614" i="2"/>
  <c r="R1615" i="2"/>
  <c r="N1615" i="2" s="1"/>
  <c r="R1616" i="2"/>
  <c r="H47" i="6" s="1"/>
  <c r="G47" i="6" s="1"/>
  <c r="R1617" i="2"/>
  <c r="N1617" i="2" s="1"/>
  <c r="R1618" i="2"/>
  <c r="R1619" i="2"/>
  <c r="N1619" i="2" s="1"/>
  <c r="R1620" i="2"/>
  <c r="R1621" i="2"/>
  <c r="R1622" i="2"/>
  <c r="H482" i="6" s="1"/>
  <c r="G482" i="6" s="1"/>
  <c r="R1623" i="2"/>
  <c r="N1623" i="2" s="1"/>
  <c r="R1624" i="2"/>
  <c r="H48" i="6" s="1"/>
  <c r="G48" i="6" s="1"/>
  <c r="R1625" i="2"/>
  <c r="H49" i="6" s="1"/>
  <c r="G49" i="6" s="1"/>
  <c r="R1626" i="2"/>
  <c r="R1627" i="2"/>
  <c r="N1627" i="2" s="1"/>
  <c r="R1628" i="2"/>
  <c r="R1629" i="2"/>
  <c r="R1630" i="2"/>
  <c r="R1631" i="2"/>
  <c r="N1631" i="2" s="1"/>
  <c r="R1632" i="2"/>
  <c r="H50" i="6" s="1"/>
  <c r="G50" i="6" s="1"/>
  <c r="R1633" i="2"/>
  <c r="N1633" i="2" s="1"/>
  <c r="R1634" i="2"/>
  <c r="R1635" i="2"/>
  <c r="N1635" i="2" s="1"/>
  <c r="R1636" i="2"/>
  <c r="R1637" i="2"/>
  <c r="R1638" i="2"/>
  <c r="R1639" i="2"/>
  <c r="N1639" i="2" s="1"/>
  <c r="R1640" i="2"/>
  <c r="N1640" i="2" s="1"/>
  <c r="R1641" i="2"/>
  <c r="N1641" i="2" s="1"/>
  <c r="R1642" i="2"/>
  <c r="N1642" i="2" s="1"/>
  <c r="R1643" i="2"/>
  <c r="R1644" i="2"/>
  <c r="R1645" i="2"/>
  <c r="R1646" i="2"/>
  <c r="R1647" i="2"/>
  <c r="N1647" i="2" s="1"/>
  <c r="R1648" i="2"/>
  <c r="N1648" i="2" s="1"/>
  <c r="R1649" i="2"/>
  <c r="N1649" i="2" s="1"/>
  <c r="R1650" i="2"/>
  <c r="N1650" i="2" s="1"/>
  <c r="R1651" i="2"/>
  <c r="R1652" i="2"/>
  <c r="R1653" i="2"/>
  <c r="R1654" i="2"/>
  <c r="R1655" i="2"/>
  <c r="N1655" i="2" s="1"/>
  <c r="R1656" i="2"/>
  <c r="N1656" i="2" s="1"/>
  <c r="R1657" i="2"/>
  <c r="R1658" i="2"/>
  <c r="N1658" i="2" s="1"/>
  <c r="R1659" i="2"/>
  <c r="H632" i="6" s="1"/>
  <c r="G632" i="6" s="1"/>
  <c r="R1660" i="2"/>
  <c r="R1661" i="2"/>
  <c r="R1662" i="2"/>
  <c r="R1663" i="2"/>
  <c r="N1663" i="2" s="1"/>
  <c r="R1664" i="2"/>
  <c r="H701" i="6" s="1"/>
  <c r="G701" i="6" s="1"/>
  <c r="R1665" i="2"/>
  <c r="N1665" i="2" s="1"/>
  <c r="R1666" i="2"/>
  <c r="N1666" i="2" s="1"/>
  <c r="R1667" i="2"/>
  <c r="H702" i="6" s="1"/>
  <c r="G702" i="6" s="1"/>
  <c r="R1668" i="2"/>
  <c r="R1669" i="2"/>
  <c r="R1670" i="2"/>
  <c r="R1671" i="2"/>
  <c r="N1671" i="2" s="1"/>
  <c r="R1672" i="2"/>
  <c r="N1672" i="2" s="1"/>
  <c r="R1673" i="2"/>
  <c r="N1673" i="2" s="1"/>
  <c r="R1674" i="2"/>
  <c r="N1674" i="2" s="1"/>
  <c r="R1675" i="2"/>
  <c r="R1676" i="2"/>
  <c r="R1677" i="2"/>
  <c r="R1678" i="2"/>
  <c r="R1679" i="2"/>
  <c r="H259" i="6" s="1"/>
  <c r="G259" i="6" s="1"/>
  <c r="R1680" i="2"/>
  <c r="N1680" i="2" s="1"/>
  <c r="R1681" i="2"/>
  <c r="N1681" i="2" s="1"/>
  <c r="R1682" i="2"/>
  <c r="R1683" i="2"/>
  <c r="R1684" i="2"/>
  <c r="R1685" i="2"/>
  <c r="R1686" i="2"/>
  <c r="R1687" i="2"/>
  <c r="R1688" i="2"/>
  <c r="N1688" i="2" s="1"/>
  <c r="R1689" i="2"/>
  <c r="N1689" i="2" s="1"/>
  <c r="R1690" i="2"/>
  <c r="N1690" i="2" s="1"/>
  <c r="R1691" i="2"/>
  <c r="R1692" i="2"/>
  <c r="R1693" i="2"/>
  <c r="R1694" i="2"/>
  <c r="R1695" i="2"/>
  <c r="N1695" i="2" s="1"/>
  <c r="R1696" i="2"/>
  <c r="N1696" i="2" s="1"/>
  <c r="R1697" i="2"/>
  <c r="N1697" i="2" s="1"/>
  <c r="R1698" i="2"/>
  <c r="N1698" i="2" s="1"/>
  <c r="R1699" i="2"/>
  <c r="R1700" i="2"/>
  <c r="R1701" i="2"/>
  <c r="R1702" i="2"/>
  <c r="R1703" i="2"/>
  <c r="H273" i="6" s="1"/>
  <c r="G273" i="6" s="1"/>
  <c r="R1704" i="2"/>
  <c r="N1704" i="2" s="1"/>
  <c r="R1705" i="2"/>
  <c r="N1705" i="2" s="1"/>
  <c r="R1706" i="2"/>
  <c r="N1706" i="2" s="1"/>
  <c r="R1707" i="2"/>
  <c r="R1708" i="2"/>
  <c r="R1709" i="2"/>
  <c r="H773" i="6" s="1"/>
  <c r="G773" i="6" s="1"/>
  <c r="R1710" i="2"/>
  <c r="R1711" i="2"/>
  <c r="H610" i="6" s="1"/>
  <c r="G610" i="6" s="1"/>
  <c r="R1712" i="2"/>
  <c r="N1712" i="2" s="1"/>
  <c r="R1713" i="2"/>
  <c r="N1713" i="2" s="1"/>
  <c r="R1714" i="2"/>
  <c r="N1714" i="2" s="1"/>
  <c r="R1715" i="2"/>
  <c r="R1716" i="2"/>
  <c r="R1717" i="2"/>
  <c r="R1718" i="2"/>
  <c r="R1719" i="2"/>
  <c r="N1719" i="2" s="1"/>
  <c r="R1720" i="2"/>
  <c r="N1720" i="2" s="1"/>
  <c r="R1721" i="2"/>
  <c r="N1721" i="2" s="1"/>
  <c r="R1722" i="2"/>
  <c r="H651" i="6" s="1"/>
  <c r="G651" i="6" s="1"/>
  <c r="R1723" i="2"/>
  <c r="R1724" i="2"/>
  <c r="H716" i="6" s="1"/>
  <c r="G716" i="6" s="1"/>
  <c r="R1725" i="2"/>
  <c r="H717" i="6" s="1"/>
  <c r="G717" i="6" s="1"/>
  <c r="R1726" i="2"/>
  <c r="R1727" i="2"/>
  <c r="N1727" i="2" s="1"/>
  <c r="R1728" i="2"/>
  <c r="N1728" i="2" s="1"/>
  <c r="R1729" i="2"/>
  <c r="N1729" i="2" s="1"/>
  <c r="R1730" i="2"/>
  <c r="N1730" i="2" s="1"/>
  <c r="R1731" i="2"/>
  <c r="R1732" i="2"/>
  <c r="R1733" i="2"/>
  <c r="R1734" i="2"/>
  <c r="R1735" i="2"/>
  <c r="N1735" i="2" s="1"/>
  <c r="R1736" i="2"/>
  <c r="N1736" i="2" s="1"/>
  <c r="R1737" i="2"/>
  <c r="N1737" i="2" s="1"/>
  <c r="R1738" i="2"/>
  <c r="N1738" i="2" s="1"/>
  <c r="R1739" i="2"/>
  <c r="R1740" i="2"/>
  <c r="R1741" i="2"/>
  <c r="R1742" i="2"/>
  <c r="R1743" i="2"/>
  <c r="N1743" i="2" s="1"/>
  <c r="R1744" i="2"/>
  <c r="N1744" i="2" s="1"/>
  <c r="R1745" i="2"/>
  <c r="N1745" i="2" s="1"/>
  <c r="R1746" i="2"/>
  <c r="N1746" i="2" s="1"/>
  <c r="R1747" i="2"/>
  <c r="R1748" i="2"/>
  <c r="R1749" i="2"/>
  <c r="R1750" i="2"/>
  <c r="R1751" i="2"/>
  <c r="H453" i="6" s="1"/>
  <c r="G453" i="6" s="1"/>
  <c r="R1752" i="2"/>
  <c r="N1752" i="2" s="1"/>
  <c r="R1753" i="2"/>
  <c r="N1753" i="2" s="1"/>
  <c r="R1754" i="2"/>
  <c r="N1754" i="2" s="1"/>
  <c r="R1755" i="2"/>
  <c r="R1756" i="2"/>
  <c r="R1757" i="2"/>
  <c r="R1758" i="2"/>
  <c r="N1758" i="2" s="1"/>
  <c r="R1759" i="2"/>
  <c r="N1759" i="2" s="1"/>
  <c r="R1760" i="2"/>
  <c r="N1760" i="2" s="1"/>
  <c r="R1761" i="2"/>
  <c r="N1761" i="2" s="1"/>
  <c r="R1762" i="2"/>
  <c r="R1763" i="2"/>
  <c r="R1764" i="2"/>
  <c r="R1765" i="2"/>
  <c r="N1765" i="2" s="1"/>
  <c r="R1766" i="2"/>
  <c r="R1767" i="2"/>
  <c r="N1767" i="2" s="1"/>
  <c r="R1768" i="2"/>
  <c r="N1768" i="2" s="1"/>
  <c r="R1769" i="2"/>
  <c r="H260" i="6" s="1"/>
  <c r="G260" i="6" s="1"/>
  <c r="R1770" i="2"/>
  <c r="R1771" i="2"/>
  <c r="R1772" i="2"/>
  <c r="N1772" i="2" s="1"/>
  <c r="R1773" i="2"/>
  <c r="N1773" i="2" s="1"/>
  <c r="R1774" i="2"/>
  <c r="R1775" i="2"/>
  <c r="N1775" i="2" s="1"/>
  <c r="R1776" i="2"/>
  <c r="N1776" i="2" s="1"/>
  <c r="R1777" i="2"/>
  <c r="H804" i="6" s="1"/>
  <c r="G804" i="6" s="1"/>
  <c r="R1778" i="2"/>
  <c r="R1779" i="2"/>
  <c r="R1780" i="2"/>
  <c r="R1781" i="2"/>
  <c r="R1782" i="2"/>
  <c r="N1782" i="2" s="1"/>
  <c r="R1783" i="2"/>
  <c r="N1783" i="2" s="1"/>
  <c r="R1784" i="2"/>
  <c r="N1784" i="2" s="1"/>
  <c r="R1785" i="2"/>
  <c r="N1785" i="2" s="1"/>
  <c r="R1786" i="2"/>
  <c r="R1787" i="2"/>
  <c r="N1787" i="2" s="1"/>
  <c r="R1788" i="2"/>
  <c r="N1788" i="2" s="1"/>
  <c r="R1789" i="2"/>
  <c r="N1789" i="2" s="1"/>
  <c r="R1790" i="2"/>
  <c r="R1791" i="2"/>
  <c r="N1791" i="2" s="1"/>
  <c r="R1792" i="2"/>
  <c r="N1792" i="2" s="1"/>
  <c r="R1793" i="2"/>
  <c r="N1793" i="2" s="1"/>
  <c r="R1794" i="2"/>
  <c r="R1795" i="2"/>
  <c r="R1796" i="2"/>
  <c r="N1796" i="2" s="1"/>
  <c r="R1797" i="2"/>
  <c r="H51" i="6" s="1"/>
  <c r="G51" i="6" s="1"/>
  <c r="R1798" i="2"/>
  <c r="R1799" i="2"/>
  <c r="N1799" i="2" s="1"/>
  <c r="R1800" i="2"/>
  <c r="N1800" i="2" s="1"/>
  <c r="R1801" i="2"/>
  <c r="H633" i="6" s="1"/>
  <c r="G633" i="6" s="1"/>
  <c r="R1802" i="2"/>
  <c r="R1803" i="2"/>
  <c r="H634" i="6" s="1"/>
  <c r="G634" i="6" s="1"/>
  <c r="R1804" i="2"/>
  <c r="N1804" i="2" s="1"/>
  <c r="R1805" i="2"/>
  <c r="H382" i="6" s="1"/>
  <c r="G382" i="6" s="1"/>
  <c r="R1806" i="2"/>
  <c r="R1807" i="2"/>
  <c r="N1807" i="2" s="1"/>
  <c r="R1808" i="2"/>
  <c r="N1808" i="2" s="1"/>
  <c r="R1809" i="2"/>
  <c r="N1809" i="2" s="1"/>
  <c r="R1810" i="2"/>
  <c r="H635" i="6" s="1"/>
  <c r="G635" i="6" s="1"/>
  <c r="R1811" i="2"/>
  <c r="R1812" i="2"/>
  <c r="N1812" i="2" s="1"/>
  <c r="R1813" i="2"/>
  <c r="R1814" i="2"/>
  <c r="N1814" i="2" s="1"/>
  <c r="R1815" i="2"/>
  <c r="H383" i="6" s="1"/>
  <c r="G383" i="6" s="1"/>
  <c r="R1816" i="2"/>
  <c r="N1816" i="2" s="1"/>
  <c r="R1817" i="2"/>
  <c r="N1817" i="2" s="1"/>
  <c r="R1818" i="2"/>
  <c r="R1819" i="2"/>
  <c r="H703" i="6" s="1"/>
  <c r="G703" i="6" s="1"/>
  <c r="R1820" i="2"/>
  <c r="R1821" i="2"/>
  <c r="H637" i="6" s="1"/>
  <c r="G637" i="6" s="1"/>
  <c r="R1822" i="2"/>
  <c r="N1822" i="2" s="1"/>
  <c r="R1823" i="2"/>
  <c r="N1823" i="2" s="1"/>
  <c r="R1824" i="2"/>
  <c r="N1824" i="2" s="1"/>
  <c r="R1825" i="2"/>
  <c r="N1825" i="2" s="1"/>
  <c r="R1826" i="2"/>
  <c r="R1827" i="2"/>
  <c r="R1828" i="2"/>
  <c r="N1828" i="2" s="1"/>
  <c r="R1829" i="2"/>
  <c r="N1829" i="2" s="1"/>
  <c r="R1830" i="2"/>
  <c r="R1831" i="2"/>
  <c r="N1831" i="2" s="1"/>
  <c r="R1832" i="2"/>
  <c r="H704" i="6" s="1"/>
  <c r="G704" i="6" s="1"/>
  <c r="R1833" i="2"/>
  <c r="N1833" i="2" s="1"/>
  <c r="R1834" i="2"/>
  <c r="H638" i="6" s="1"/>
  <c r="G638" i="6" s="1"/>
  <c r="R1835" i="2"/>
  <c r="H731" i="6" s="1"/>
  <c r="G731" i="6" s="1"/>
  <c r="R1836" i="2"/>
  <c r="N1836" i="2" s="1"/>
  <c r="R1837" i="2"/>
  <c r="R1838" i="2"/>
  <c r="R1839" i="2"/>
  <c r="N1839" i="2" s="1"/>
  <c r="R1840" i="2"/>
  <c r="N1840" i="2" s="1"/>
  <c r="R1841" i="2"/>
  <c r="N1841" i="2" s="1"/>
  <c r="R1842" i="2"/>
  <c r="R1843" i="2"/>
  <c r="N1843" i="2" s="1"/>
  <c r="R1844" i="2"/>
  <c r="N1844" i="2" s="1"/>
  <c r="R1845" i="2"/>
  <c r="R1846" i="2"/>
  <c r="R1847" i="2"/>
  <c r="N1847" i="2" s="1"/>
  <c r="R1848" i="2"/>
  <c r="N1848" i="2" s="1"/>
  <c r="R1849" i="2"/>
  <c r="N1849" i="2" s="1"/>
  <c r="R1850" i="2"/>
  <c r="R1851" i="2"/>
  <c r="N1851" i="2" s="1"/>
  <c r="R1852" i="2"/>
  <c r="N1852" i="2" s="1"/>
  <c r="R1853" i="2"/>
  <c r="R1854" i="2"/>
  <c r="R1855" i="2"/>
  <c r="N1855" i="2" s="1"/>
  <c r="R1856" i="2"/>
  <c r="N1856" i="2" s="1"/>
  <c r="R1857" i="2"/>
  <c r="N1857" i="2" s="1"/>
  <c r="R1858" i="2"/>
  <c r="N1858" i="2" s="1"/>
  <c r="R1859" i="2"/>
  <c r="H388" i="6" s="1"/>
  <c r="G388" i="6" s="1"/>
  <c r="R1860" i="2"/>
  <c r="N1860" i="2" s="1"/>
  <c r="R1861" i="2"/>
  <c r="H455" i="6" s="1"/>
  <c r="G455" i="6" s="1"/>
  <c r="R1862" i="2"/>
  <c r="R1863" i="2"/>
  <c r="N1863" i="2" s="1"/>
  <c r="R1864" i="2"/>
  <c r="N1864" i="2" s="1"/>
  <c r="R1865" i="2"/>
  <c r="N1865" i="2" s="1"/>
  <c r="R1866" i="2"/>
  <c r="R1867" i="2"/>
  <c r="N1867" i="2" s="1"/>
  <c r="R1868" i="2"/>
  <c r="N1868" i="2" s="1"/>
  <c r="R1869" i="2"/>
  <c r="R1870" i="2"/>
  <c r="R1871" i="2"/>
  <c r="N1871" i="2" s="1"/>
  <c r="R1872" i="2"/>
  <c r="N1872" i="2" s="1"/>
  <c r="R1873" i="2"/>
  <c r="N1873" i="2" s="1"/>
  <c r="R1874" i="2"/>
  <c r="R1875" i="2"/>
  <c r="N1875" i="2" s="1"/>
  <c r="R1876" i="2"/>
  <c r="N1876" i="2" s="1"/>
  <c r="R1877" i="2"/>
  <c r="R1878" i="2"/>
  <c r="R1879" i="2"/>
  <c r="N1879" i="2" s="1"/>
  <c r="R1880" i="2"/>
  <c r="N1880" i="2" s="1"/>
  <c r="R1881" i="2"/>
  <c r="N1881" i="2" s="1"/>
  <c r="R1882" i="2"/>
  <c r="R1883" i="2"/>
  <c r="N1883" i="2" s="1"/>
  <c r="R1884" i="2"/>
  <c r="N1884" i="2" s="1"/>
  <c r="R1885" i="2"/>
  <c r="R1886" i="2"/>
  <c r="R1887" i="2"/>
  <c r="N1887" i="2" s="1"/>
  <c r="R1888" i="2"/>
  <c r="N1888" i="2" s="1"/>
  <c r="R1889" i="2"/>
  <c r="N1889" i="2" s="1"/>
  <c r="R1890" i="2"/>
  <c r="R1891" i="2"/>
  <c r="N1891" i="2" s="1"/>
  <c r="R1892" i="2"/>
  <c r="N1892" i="2" s="1"/>
  <c r="R1893" i="2"/>
  <c r="R1894" i="2"/>
  <c r="N1894" i="2" s="1"/>
  <c r="R1895" i="2"/>
  <c r="N1895" i="2" s="1"/>
  <c r="R1896" i="2"/>
  <c r="H362" i="6" s="1"/>
  <c r="G362" i="6" s="1"/>
  <c r="R1897" i="2"/>
  <c r="N1897" i="2" s="1"/>
  <c r="R1898" i="2"/>
  <c r="R1899" i="2"/>
  <c r="N1899" i="2" s="1"/>
  <c r="R1900" i="2"/>
  <c r="R1901" i="2"/>
  <c r="H542" i="6" s="1"/>
  <c r="G542" i="6" s="1"/>
  <c r="R1902" i="2"/>
  <c r="R1903" i="2"/>
  <c r="N1903" i="2" s="1"/>
  <c r="R1904" i="2"/>
  <c r="N1904" i="2" s="1"/>
  <c r="R1905" i="2"/>
  <c r="R1906" i="2"/>
  <c r="R1907" i="2"/>
  <c r="N1907" i="2" s="1"/>
  <c r="R1908" i="2"/>
  <c r="N1908" i="2" s="1"/>
  <c r="R1909" i="2"/>
  <c r="R1910" i="2"/>
  <c r="R1911" i="2"/>
  <c r="N1911" i="2" s="1"/>
  <c r="R1912" i="2"/>
  <c r="N1912" i="2" s="1"/>
  <c r="R1913" i="2"/>
  <c r="R1914" i="2"/>
  <c r="R1915" i="2"/>
  <c r="N1915" i="2" s="1"/>
  <c r="R1916" i="2"/>
  <c r="N1916" i="2" s="1"/>
  <c r="R1917" i="2"/>
  <c r="R1918" i="2"/>
  <c r="R1919" i="2"/>
  <c r="N1919" i="2" s="1"/>
  <c r="R1920" i="2"/>
  <c r="N1920" i="2" s="1"/>
  <c r="R1921" i="2"/>
  <c r="R1922" i="2"/>
  <c r="N1922" i="2" s="1"/>
  <c r="R1923" i="2"/>
  <c r="N1923" i="2" s="1"/>
  <c r="R1924" i="2"/>
  <c r="R1925" i="2"/>
  <c r="R1926" i="2"/>
  <c r="R1927" i="2"/>
  <c r="N1927" i="2" s="1"/>
  <c r="R1928" i="2"/>
  <c r="N1928" i="2" s="1"/>
  <c r="R1929" i="2"/>
  <c r="R1930" i="2"/>
  <c r="N1930" i="2" s="1"/>
  <c r="R1931" i="2"/>
  <c r="N1931" i="2" s="1"/>
  <c r="R1932" i="2"/>
  <c r="R1933" i="2"/>
  <c r="R1934" i="2"/>
  <c r="R1935" i="2"/>
  <c r="N1935" i="2" s="1"/>
  <c r="R1936" i="2"/>
  <c r="N1936" i="2" s="1"/>
  <c r="R1937" i="2"/>
  <c r="R1938" i="2"/>
  <c r="R1939" i="2"/>
  <c r="N1939" i="2" s="1"/>
  <c r="R1940" i="2"/>
  <c r="R1941" i="2"/>
  <c r="R1942" i="2"/>
  <c r="R1943" i="2"/>
  <c r="N1943" i="2" s="1"/>
  <c r="R1944" i="2"/>
  <c r="N1944" i="2" s="1"/>
  <c r="R1945" i="2"/>
  <c r="R1946" i="2"/>
  <c r="N1946" i="2" s="1"/>
  <c r="R1947" i="2"/>
  <c r="N1947" i="2" s="1"/>
  <c r="R1948" i="2"/>
  <c r="R1949" i="2"/>
  <c r="R1950" i="2"/>
  <c r="R1951" i="2"/>
  <c r="N1951" i="2" s="1"/>
  <c r="R1952" i="2"/>
  <c r="N1952" i="2" s="1"/>
  <c r="R1953" i="2"/>
  <c r="N1953" i="2" s="1"/>
  <c r="R1954" i="2"/>
  <c r="R1955" i="2"/>
  <c r="N1955" i="2" s="1"/>
  <c r="R1956" i="2"/>
  <c r="R1957" i="2"/>
  <c r="R1958" i="2"/>
  <c r="R1959" i="2"/>
  <c r="H611" i="6" s="1"/>
  <c r="G611" i="6" s="1"/>
  <c r="R1960" i="2"/>
  <c r="N1960" i="2" s="1"/>
  <c r="R1961" i="2"/>
  <c r="N1961" i="2" s="1"/>
  <c r="R1962" i="2"/>
  <c r="N1962" i="2" s="1"/>
  <c r="R1963" i="2"/>
  <c r="N1963" i="2" s="1"/>
  <c r="R1964" i="2"/>
  <c r="R1965" i="2"/>
  <c r="R1966" i="2"/>
  <c r="R1967" i="2"/>
  <c r="H22" i="6" s="1"/>
  <c r="G22" i="6" s="1"/>
  <c r="R1968" i="2"/>
  <c r="N1968" i="2" s="1"/>
  <c r="R1969" i="2"/>
  <c r="H52" i="6" s="1"/>
  <c r="G52" i="6" s="1"/>
  <c r="R1970" i="2"/>
  <c r="H95" i="6" s="1"/>
  <c r="G95" i="6" s="1"/>
  <c r="R1971" i="2"/>
  <c r="H53" i="6" s="1"/>
  <c r="G53" i="6" s="1"/>
  <c r="R1972" i="2"/>
  <c r="H652" i="6" s="1"/>
  <c r="G652" i="6" s="1"/>
  <c r="R1973" i="2"/>
  <c r="R1974" i="2"/>
  <c r="R1975" i="2"/>
  <c r="H54" i="6" s="1"/>
  <c r="G54" i="6" s="1"/>
  <c r="R1976" i="2"/>
  <c r="H543" i="6" s="1"/>
  <c r="G543" i="6" s="1"/>
  <c r="R1977" i="2"/>
  <c r="N1977" i="2" s="1"/>
  <c r="R1978" i="2"/>
  <c r="R1979" i="2"/>
  <c r="N1979" i="2" s="1"/>
  <c r="R1980" i="2"/>
  <c r="R1981" i="2"/>
  <c r="R1982" i="2"/>
  <c r="R1983" i="2"/>
  <c r="N1983" i="2" s="1"/>
  <c r="R1984" i="2"/>
  <c r="N1984" i="2" s="1"/>
  <c r="R1985" i="2"/>
  <c r="N1985" i="2" s="1"/>
  <c r="R1986" i="2"/>
  <c r="R1987" i="2"/>
  <c r="N1987" i="2" s="1"/>
  <c r="R1988" i="2"/>
  <c r="R1989" i="2"/>
  <c r="R1990" i="2"/>
  <c r="H55" i="6" s="1"/>
  <c r="G55" i="6" s="1"/>
  <c r="R1991" i="2"/>
  <c r="N1991" i="2" s="1"/>
  <c r="R1992" i="2"/>
  <c r="N1992" i="2" s="1"/>
  <c r="R1993" i="2"/>
  <c r="N1993" i="2" s="1"/>
  <c r="R1994" i="2"/>
  <c r="R1995" i="2"/>
  <c r="H73" i="6" s="1"/>
  <c r="G73" i="6" s="1"/>
  <c r="R1996" i="2"/>
  <c r="R1997" i="2"/>
  <c r="R1998" i="2"/>
  <c r="R1999" i="2"/>
  <c r="N1999" i="2" s="1"/>
  <c r="R2000" i="2"/>
  <c r="N2000" i="2" s="1"/>
  <c r="R2001" i="2"/>
  <c r="N2001" i="2" s="1"/>
  <c r="R2002" i="2"/>
  <c r="R2003" i="2"/>
  <c r="N2003" i="2" s="1"/>
  <c r="R2004" i="2"/>
  <c r="R2005" i="2"/>
  <c r="R2006" i="2"/>
  <c r="R2007" i="2"/>
  <c r="N2007" i="2" s="1"/>
  <c r="R2008" i="2"/>
  <c r="N2008" i="2" s="1"/>
  <c r="R2009" i="2"/>
  <c r="N2009" i="2" s="1"/>
  <c r="R2010" i="2"/>
  <c r="R2011" i="2"/>
  <c r="H887" i="6" s="1"/>
  <c r="G887" i="6" s="1"/>
  <c r="R2012" i="2"/>
  <c r="R2013" i="2"/>
  <c r="H150" i="6" s="1"/>
  <c r="G150" i="6" s="1"/>
  <c r="R2014" i="2"/>
  <c r="R2015" i="2"/>
  <c r="H596" i="6" s="1"/>
  <c r="G596" i="6" s="1"/>
  <c r="R2016" i="2"/>
  <c r="N2016" i="2" s="1"/>
  <c r="R2017" i="2"/>
  <c r="N2017" i="2" s="1"/>
  <c r="R2018" i="2"/>
  <c r="R2019" i="2"/>
  <c r="N2019" i="2" s="1"/>
  <c r="R2020" i="2"/>
  <c r="R2021" i="2"/>
  <c r="R2022" i="2"/>
  <c r="R2023" i="2"/>
  <c r="N2023" i="2" s="1"/>
  <c r="R2024" i="2"/>
  <c r="N2024" i="2" s="1"/>
  <c r="R2025" i="2"/>
  <c r="N2025" i="2" s="1"/>
  <c r="R2026" i="2"/>
  <c r="R2027" i="2"/>
  <c r="N2027" i="2" s="1"/>
  <c r="R2028" i="2"/>
  <c r="R2029" i="2"/>
  <c r="R2030" i="2"/>
  <c r="R2031" i="2"/>
  <c r="N2031" i="2" s="1"/>
  <c r="R2032" i="2"/>
  <c r="N2032" i="2" s="1"/>
  <c r="R2033" i="2"/>
  <c r="N2033" i="2" s="1"/>
  <c r="R2034" i="2"/>
  <c r="R2035" i="2"/>
  <c r="N2035" i="2" s="1"/>
  <c r="R2036" i="2"/>
  <c r="R2037" i="2"/>
  <c r="R2038" i="2"/>
  <c r="R2039" i="2"/>
  <c r="H246" i="6" s="1"/>
  <c r="G246" i="6" s="1"/>
  <c r="R2040" i="2"/>
  <c r="R2041" i="2"/>
  <c r="N2041" i="2" s="1"/>
  <c r="R2042" i="2"/>
  <c r="R2043" i="2"/>
  <c r="N2043" i="2" s="1"/>
  <c r="R2044" i="2"/>
  <c r="R2045" i="2"/>
  <c r="R2046" i="2"/>
  <c r="R2047" i="2"/>
  <c r="N2047" i="2" s="1"/>
  <c r="R2048" i="2"/>
  <c r="N2048" i="2" s="1"/>
  <c r="R2049" i="2"/>
  <c r="R2050" i="2"/>
  <c r="R2051" i="2"/>
  <c r="H254" i="6" s="1"/>
  <c r="G254" i="6" s="1"/>
  <c r="R2052" i="2"/>
  <c r="R2053" i="2"/>
  <c r="R2054" i="2"/>
  <c r="R2055" i="2"/>
  <c r="N2055" i="2" s="1"/>
  <c r="R2056" i="2"/>
  <c r="N2056" i="2" s="1"/>
  <c r="R2057" i="2"/>
  <c r="R2058" i="2"/>
  <c r="N2058" i="2" s="1"/>
  <c r="R2059" i="2"/>
  <c r="N2059" i="2" s="1"/>
  <c r="R2060" i="2"/>
  <c r="R2061" i="2"/>
  <c r="R2062" i="2"/>
  <c r="R2063" i="2"/>
  <c r="N2063" i="2" s="1"/>
  <c r="R2064" i="2"/>
  <c r="N2064" i="2" s="1"/>
  <c r="R2065" i="2"/>
  <c r="R2066" i="2"/>
  <c r="N2066" i="2" s="1"/>
  <c r="R2067" i="2"/>
  <c r="N2067" i="2" s="1"/>
  <c r="R2068" i="2"/>
  <c r="R2069" i="2"/>
  <c r="R2070" i="2"/>
  <c r="R2071" i="2"/>
  <c r="N2071" i="2" s="1"/>
  <c r="R2072" i="2"/>
  <c r="N2072" i="2" s="1"/>
  <c r="R2073" i="2"/>
  <c r="R2074" i="2"/>
  <c r="N2074" i="2" s="1"/>
  <c r="R2075" i="2"/>
  <c r="N2075" i="2" s="1"/>
  <c r="R2076" i="2"/>
  <c r="R2077" i="2"/>
  <c r="H274" i="6" s="1"/>
  <c r="G274" i="6" s="1"/>
  <c r="R2078" i="2"/>
  <c r="R2079" i="2"/>
  <c r="N2079" i="2" s="1"/>
  <c r="R2080" i="2"/>
  <c r="R2081" i="2"/>
  <c r="R2082" i="2"/>
  <c r="N2082" i="2" s="1"/>
  <c r="R2083" i="2"/>
  <c r="N2083" i="2" s="1"/>
  <c r="R2084" i="2"/>
  <c r="H344" i="6" s="1"/>
  <c r="G344" i="6" s="1"/>
  <c r="R2085" i="2"/>
  <c r="R2086" i="2"/>
  <c r="H799" i="6" s="1"/>
  <c r="G799" i="6" s="1"/>
  <c r="R2087" i="2"/>
  <c r="N2087" i="2" s="1"/>
  <c r="R2088" i="2"/>
  <c r="N2088" i="2" s="1"/>
  <c r="R2089" i="2"/>
  <c r="R2090" i="2"/>
  <c r="R2091" i="2"/>
  <c r="N2091" i="2" s="1"/>
  <c r="R2092" i="2"/>
  <c r="R2093" i="2"/>
  <c r="R2094" i="2"/>
  <c r="N2094" i="2" s="1"/>
  <c r="R2095" i="2"/>
  <c r="N2095" i="2" s="1"/>
  <c r="R2096" i="2"/>
  <c r="N2096" i="2" s="1"/>
  <c r="R2097" i="2"/>
  <c r="N2097" i="2" s="1"/>
  <c r="R2098" i="2"/>
  <c r="R2099" i="2"/>
  <c r="R2100" i="2"/>
  <c r="R2101" i="2"/>
  <c r="H673" i="6" s="1"/>
  <c r="G673" i="6" s="1"/>
  <c r="R2102" i="2"/>
  <c r="N2102" i="2" s="1"/>
  <c r="R2103" i="2"/>
  <c r="N2103" i="2" s="1"/>
  <c r="R2104" i="2"/>
  <c r="N2104" i="2" s="1"/>
  <c r="R2105" i="2"/>
  <c r="R2106" i="2"/>
  <c r="R2107" i="2"/>
  <c r="R2108" i="2"/>
  <c r="R2109" i="2"/>
  <c r="N2109" i="2" s="1"/>
  <c r="R2111" i="2"/>
  <c r="N2111" i="2" s="1"/>
  <c r="R2112" i="2"/>
  <c r="N2112" i="2" s="1"/>
  <c r="R2113" i="2"/>
  <c r="R2114" i="2"/>
  <c r="R2115" i="2"/>
  <c r="R2116" i="2"/>
  <c r="N2116" i="2" s="1"/>
  <c r="R2117" i="2"/>
  <c r="R2118" i="2"/>
  <c r="N2118" i="2" s="1"/>
  <c r="R2119" i="2"/>
  <c r="N2119" i="2" s="1"/>
  <c r="R2120" i="2"/>
  <c r="N2120" i="2" s="1"/>
  <c r="R2121" i="2"/>
  <c r="R2122" i="2"/>
  <c r="N2122" i="2" s="1"/>
  <c r="R2123" i="2"/>
  <c r="N2123" i="2" s="1"/>
  <c r="R2124" i="2"/>
  <c r="N2124" i="2" s="1"/>
  <c r="R2125" i="2"/>
  <c r="N2125" i="2" s="1"/>
  <c r="R2126" i="2"/>
  <c r="R2127" i="2"/>
  <c r="N2127" i="2" s="1"/>
  <c r="R2128" i="2"/>
  <c r="N2128" i="2" s="1"/>
  <c r="R2129" i="2"/>
  <c r="R2130" i="2"/>
  <c r="N2130" i="2" s="1"/>
  <c r="R2131" i="2"/>
  <c r="N2131" i="2" s="1"/>
  <c r="R2132" i="2"/>
  <c r="N2132" i="2" s="1"/>
  <c r="R2133" i="2"/>
  <c r="N2133" i="2" s="1"/>
  <c r="R2134" i="2"/>
  <c r="H718" i="6" s="1"/>
  <c r="G718" i="6" s="1"/>
  <c r="R2135" i="2"/>
  <c r="H513" i="6" s="1"/>
  <c r="G513" i="6" s="1"/>
  <c r="R2136" i="2"/>
  <c r="N2136" i="2" s="1"/>
  <c r="R2137" i="2"/>
  <c r="R2138" i="2"/>
  <c r="N2138" i="2" s="1"/>
  <c r="R2139" i="2"/>
  <c r="N2139" i="2" s="1"/>
  <c r="R2140" i="2"/>
  <c r="N2140" i="2" s="1"/>
  <c r="R2141" i="2"/>
  <c r="N2141" i="2" s="1"/>
  <c r="R2142" i="2"/>
  <c r="R2143" i="2"/>
  <c r="N2143" i="2" s="1"/>
  <c r="R2144" i="2"/>
  <c r="N2144" i="2" s="1"/>
  <c r="R2145" i="2"/>
  <c r="R2146" i="2"/>
  <c r="N2146" i="2" s="1"/>
  <c r="R2147" i="2"/>
  <c r="N2147" i="2" s="1"/>
  <c r="R2148" i="2"/>
  <c r="N2148" i="2" s="1"/>
  <c r="R2149" i="2"/>
  <c r="N2149" i="2" s="1"/>
  <c r="R2150" i="2"/>
  <c r="R2151" i="2"/>
  <c r="N2151" i="2" s="1"/>
  <c r="R2152" i="2"/>
  <c r="N2152" i="2" s="1"/>
  <c r="R2153" i="2"/>
  <c r="R2154" i="2"/>
  <c r="N2154" i="2" s="1"/>
  <c r="R2155" i="2"/>
  <c r="N2155" i="2" s="1"/>
  <c r="R2156" i="2"/>
  <c r="N2156" i="2" s="1"/>
  <c r="R2157" i="2"/>
  <c r="N2157" i="2" s="1"/>
  <c r="R2158" i="2"/>
  <c r="R2159" i="2"/>
  <c r="N2159" i="2" s="1"/>
  <c r="R2160" i="2"/>
  <c r="H345" i="6" s="1"/>
  <c r="G345" i="6" s="1"/>
  <c r="R2161" i="2"/>
  <c r="R2163" i="2"/>
  <c r="R2164" i="2"/>
  <c r="R2165" i="2"/>
  <c r="H4" i="6" s="1"/>
  <c r="G4" i="6" s="1"/>
  <c r="R2166" i="2"/>
  <c r="R2167" i="2"/>
  <c r="R2168" i="2"/>
  <c r="R2169" i="2"/>
  <c r="R2170" i="2"/>
  <c r="R2171" i="2"/>
  <c r="R2172" i="2"/>
  <c r="R2173" i="2"/>
  <c r="N2173" i="2" s="1"/>
  <c r="R2174" i="2"/>
  <c r="R2175" i="2"/>
  <c r="N2175" i="2" s="1"/>
  <c r="R2176" i="2"/>
  <c r="N2176" i="2" s="1"/>
  <c r="R2177" i="2"/>
  <c r="H346" i="6" s="1"/>
  <c r="G346" i="6" s="1"/>
  <c r="R2178" i="2"/>
  <c r="N2178" i="2" s="1"/>
  <c r="R2179" i="2"/>
  <c r="H56" i="6" s="1"/>
  <c r="G56" i="6" s="1"/>
  <c r="R2180" i="2"/>
  <c r="H57" i="6" s="1"/>
  <c r="G57" i="6" s="1"/>
  <c r="R2181" i="2"/>
  <c r="H29" i="6" s="1"/>
  <c r="G29" i="6" s="1"/>
  <c r="R2182" i="2"/>
  <c r="R2183" i="2"/>
  <c r="N2183" i="2" s="1"/>
  <c r="R2184" i="2"/>
  <c r="N2184" i="2" s="1"/>
  <c r="R2185" i="2"/>
  <c r="R2186" i="2"/>
  <c r="H694" i="6" s="1"/>
  <c r="G694" i="6" s="1"/>
  <c r="R2187" i="2"/>
  <c r="R2188" i="2"/>
  <c r="H438" i="6" s="1"/>
  <c r="G438" i="6" s="1"/>
  <c r="R2189" i="2"/>
  <c r="N2189" i="2" s="1"/>
  <c r="R2190" i="2"/>
  <c r="R2191" i="2"/>
  <c r="H247" i="6" s="1"/>
  <c r="G247" i="6" s="1"/>
  <c r="R2192" i="2"/>
  <c r="H275" i="6" s="1"/>
  <c r="G275" i="6" s="1"/>
  <c r="R2193" i="2"/>
  <c r="N2193" i="2" s="1"/>
  <c r="R2194" i="2"/>
  <c r="R2195" i="2"/>
  <c r="R2196" i="2"/>
  <c r="R2197" i="2"/>
  <c r="N2197" i="2" s="1"/>
  <c r="R2198" i="2"/>
  <c r="N2198" i="2" s="1"/>
  <c r="R2199" i="2"/>
  <c r="N2199" i="2" s="1"/>
  <c r="R2200" i="2"/>
  <c r="H151" i="6" s="1"/>
  <c r="G151" i="6" s="1"/>
  <c r="R2201" i="2"/>
  <c r="N2201" i="2" s="1"/>
  <c r="R2202" i="2"/>
  <c r="N2202" i="2" s="1"/>
  <c r="R2203" i="2"/>
  <c r="R2204" i="2"/>
  <c r="R2205" i="2"/>
  <c r="N2205" i="2" s="1"/>
  <c r="R2206" i="2"/>
  <c r="N2206" i="2" s="1"/>
  <c r="R2207" i="2"/>
  <c r="N2207" i="2" s="1"/>
  <c r="R2208" i="2"/>
  <c r="N2208" i="2" s="1"/>
  <c r="R2209" i="2"/>
  <c r="N2209" i="2" s="1"/>
  <c r="R2210" i="2"/>
  <c r="R2211" i="2"/>
  <c r="R2213" i="2"/>
  <c r="R2214" i="2"/>
  <c r="N2214" i="2" s="1"/>
  <c r="R2215" i="2"/>
  <c r="N2215" i="2" s="1"/>
  <c r="R2216" i="2"/>
  <c r="R2217" i="2"/>
  <c r="N2217" i="2" s="1"/>
  <c r="R2218" i="2"/>
  <c r="N2218" i="2" s="1"/>
  <c r="R2219" i="2"/>
  <c r="R2220" i="2"/>
  <c r="R2221" i="2"/>
  <c r="N2221" i="2" s="1"/>
  <c r="R2222" i="2"/>
  <c r="N2222" i="2" s="1"/>
  <c r="R2223" i="2"/>
  <c r="N2223" i="2" s="1"/>
  <c r="R2224" i="2"/>
  <c r="R2225" i="2"/>
  <c r="N2225" i="2" s="1"/>
  <c r="R2226" i="2"/>
  <c r="N2226" i="2" s="1"/>
  <c r="R2227" i="2"/>
  <c r="R2228" i="2"/>
  <c r="N2228" i="2" s="1"/>
  <c r="R2229" i="2"/>
  <c r="N2229" i="2" s="1"/>
  <c r="R2230" i="2"/>
  <c r="N2230" i="2" s="1"/>
  <c r="R2231" i="2"/>
  <c r="N2231" i="2" s="1"/>
  <c r="R2232" i="2"/>
  <c r="H363" i="6" s="1"/>
  <c r="G363" i="6" s="1"/>
  <c r="R2233" i="2"/>
  <c r="N2233" i="2" s="1"/>
  <c r="R2234" i="2"/>
  <c r="N2234" i="2" s="1"/>
  <c r="R2235" i="2"/>
  <c r="R2236" i="2"/>
  <c r="N2236" i="2" s="1"/>
  <c r="R2237" i="2"/>
  <c r="N2237" i="2" s="1"/>
  <c r="R2238" i="2"/>
  <c r="N2238" i="2" s="1"/>
  <c r="R2239" i="2"/>
  <c r="N2239" i="2" s="1"/>
  <c r="R2240" i="2"/>
  <c r="R2241" i="2"/>
  <c r="N2241" i="2" s="1"/>
  <c r="R2242" i="2"/>
  <c r="N2242" i="2" s="1"/>
  <c r="R2243" i="2"/>
  <c r="N2243" i="2" s="1"/>
  <c r="R2244" i="2"/>
  <c r="N2244" i="2" s="1"/>
  <c r="R2245" i="2"/>
  <c r="H653" i="6" s="1"/>
  <c r="G653" i="6" s="1"/>
  <c r="R2246" i="2"/>
  <c r="N2246" i="2" s="1"/>
  <c r="R2247" i="2"/>
  <c r="N2247" i="2" s="1"/>
  <c r="R2248" i="2"/>
  <c r="R2249" i="2"/>
  <c r="N2249" i="2" s="1"/>
  <c r="R2250" i="2"/>
  <c r="N2250" i="2" s="1"/>
  <c r="R2251" i="2"/>
  <c r="R2252" i="2"/>
  <c r="R2253" i="2"/>
  <c r="H5" i="6" s="1"/>
  <c r="G5" i="6" s="1"/>
  <c r="R2254" i="2"/>
  <c r="R2255" i="2"/>
  <c r="R2256" i="2"/>
  <c r="R2257" i="2"/>
  <c r="N2257" i="2" s="1"/>
  <c r="R2258" i="2"/>
  <c r="N2258" i="2" s="1"/>
  <c r="R2259" i="2"/>
  <c r="R2260" i="2"/>
  <c r="H30" i="6" s="1"/>
  <c r="G30" i="6" s="1"/>
  <c r="R2261" i="2"/>
  <c r="N2261" i="2" s="1"/>
  <c r="R2262" i="2"/>
  <c r="N2262" i="2" s="1"/>
  <c r="R2263" i="2"/>
  <c r="N2263" i="2" s="1"/>
  <c r="R2264" i="2"/>
  <c r="R2265" i="2"/>
  <c r="N2265" i="2" s="1"/>
  <c r="R2266" i="2"/>
  <c r="N2266" i="2" s="1"/>
  <c r="R2267" i="2"/>
  <c r="N2267" i="2" s="1"/>
  <c r="R2268" i="2"/>
  <c r="R2269" i="2"/>
  <c r="R2270" i="2"/>
  <c r="H347" i="6" s="1"/>
  <c r="G347" i="6" s="1"/>
  <c r="R2271" i="2"/>
  <c r="N2271" i="2" s="1"/>
  <c r="R2272" i="2"/>
  <c r="R2273" i="2"/>
  <c r="N2273" i="2" s="1"/>
  <c r="R2274" i="2"/>
  <c r="N2274" i="2" s="1"/>
  <c r="R2275" i="2"/>
  <c r="N2275" i="2" s="1"/>
  <c r="R2276" i="2"/>
  <c r="N2276" i="2" s="1"/>
  <c r="R2277" i="2"/>
  <c r="R2278" i="2"/>
  <c r="R2279" i="2"/>
  <c r="N2279" i="2" s="1"/>
  <c r="R2280" i="2"/>
  <c r="R2281" i="2"/>
  <c r="N2281" i="2" s="1"/>
  <c r="R2282" i="2"/>
  <c r="N2282" i="2" s="1"/>
  <c r="R2283" i="2"/>
  <c r="H348" i="6" s="1"/>
  <c r="G348" i="6" s="1"/>
  <c r="R2284" i="2"/>
  <c r="N2284" i="2" s="1"/>
  <c r="R2285" i="2"/>
  <c r="R2286" i="2"/>
  <c r="N2286" i="2" s="1"/>
  <c r="R2287" i="2"/>
  <c r="N2287" i="2" s="1"/>
  <c r="R2288" i="2"/>
  <c r="R2289" i="2"/>
  <c r="N2289" i="2" s="1"/>
  <c r="R2290" i="2"/>
  <c r="N2290" i="2" s="1"/>
  <c r="R2291" i="2"/>
  <c r="N2291" i="2" s="1"/>
  <c r="R2292" i="2"/>
  <c r="N2292" i="2" s="1"/>
  <c r="R2293" i="2"/>
  <c r="R2294" i="2"/>
  <c r="N2294" i="2" s="1"/>
  <c r="R2295" i="2"/>
  <c r="H906" i="6" s="1"/>
  <c r="G906" i="6" s="1"/>
  <c r="R2296" i="2"/>
  <c r="R2297" i="2"/>
  <c r="N2297" i="2" s="1"/>
  <c r="R2298" i="2"/>
  <c r="N2298" i="2" s="1"/>
  <c r="R2299" i="2"/>
  <c r="N2299" i="2" s="1"/>
  <c r="R2300" i="2"/>
  <c r="N2300" i="2" s="1"/>
  <c r="R2301" i="2"/>
  <c r="R2302" i="2"/>
  <c r="N2302" i="2" s="1"/>
  <c r="R2303" i="2"/>
  <c r="N2303" i="2" s="1"/>
  <c r="R2304" i="2"/>
  <c r="H456" i="6" s="1"/>
  <c r="G456" i="6" s="1"/>
  <c r="R2305" i="2"/>
  <c r="N2305" i="2" s="1"/>
  <c r="R2306" i="2"/>
  <c r="N2306" i="2" s="1"/>
  <c r="R2307" i="2"/>
  <c r="N2307" i="2" s="1"/>
  <c r="R2308" i="2"/>
  <c r="N2308" i="2" s="1"/>
  <c r="R2309" i="2"/>
  <c r="R2310" i="2"/>
  <c r="N2310" i="2" s="1"/>
  <c r="R2311" i="2"/>
  <c r="N2311" i="2" s="1"/>
  <c r="R2312" i="2"/>
  <c r="R2313" i="2"/>
  <c r="N2313" i="2" s="1"/>
  <c r="R2314" i="2"/>
  <c r="N2314" i="2" s="1"/>
  <c r="R2315" i="2"/>
  <c r="N2315" i="2" s="1"/>
  <c r="R2316" i="2"/>
  <c r="N2316" i="2" s="1"/>
  <c r="R2317" i="2"/>
  <c r="R2318" i="2"/>
  <c r="N2318" i="2" s="1"/>
  <c r="R2319" i="2"/>
  <c r="N2319" i="2" s="1"/>
  <c r="R2320" i="2"/>
  <c r="R2321" i="2"/>
  <c r="N2321" i="2" s="1"/>
  <c r="R2322" i="2"/>
  <c r="N2322" i="2" s="1"/>
  <c r="R2323" i="2"/>
  <c r="N2323" i="2" s="1"/>
  <c r="R2324" i="2"/>
  <c r="H276" i="6" s="1"/>
  <c r="G276" i="6" s="1"/>
  <c r="R2325" i="2"/>
  <c r="R2326" i="2"/>
  <c r="N2326" i="2" s="1"/>
  <c r="R2327" i="2"/>
  <c r="N2327" i="2" s="1"/>
  <c r="R2328" i="2"/>
  <c r="R2329" i="2"/>
  <c r="N2329" i="2" s="1"/>
  <c r="R2330" i="2"/>
  <c r="N2330" i="2" s="1"/>
  <c r="R2331" i="2"/>
  <c r="N2331" i="2" s="1"/>
  <c r="R2332" i="2"/>
  <c r="N2332" i="2" s="1"/>
  <c r="R2333" i="2"/>
  <c r="R2334" i="2"/>
  <c r="N2334" i="2" s="1"/>
  <c r="R2335" i="2"/>
  <c r="N2335" i="2" s="1"/>
  <c r="R2336" i="2"/>
  <c r="R2337" i="2"/>
  <c r="N2337" i="2" s="1"/>
  <c r="R2338" i="2"/>
  <c r="N2338" i="2" s="1"/>
  <c r="R2339" i="2"/>
  <c r="N2339" i="2" s="1"/>
  <c r="R2340" i="2"/>
  <c r="N2340" i="2" s="1"/>
  <c r="R2341" i="2"/>
  <c r="R2342" i="2"/>
  <c r="N2342" i="2" s="1"/>
  <c r="R2343" i="2"/>
  <c r="N2343" i="2" s="1"/>
  <c r="R2344" i="2"/>
  <c r="R2345" i="2"/>
  <c r="N2345" i="2" s="1"/>
  <c r="R2346" i="2"/>
  <c r="N2346" i="2" s="1"/>
  <c r="R2347" i="2"/>
  <c r="N2347" i="2" s="1"/>
  <c r="R2348" i="2"/>
  <c r="N2348" i="2" s="1"/>
  <c r="R2349" i="2"/>
  <c r="H74" i="6" s="1"/>
  <c r="G74" i="6" s="1"/>
  <c r="R2350" i="2"/>
  <c r="R2351" i="2"/>
  <c r="N2351" i="2" s="1"/>
  <c r="R2352" i="2"/>
  <c r="H907" i="6" s="1"/>
  <c r="G907" i="6" s="1"/>
  <c r="R2353" i="2"/>
  <c r="N2353" i="2" s="1"/>
  <c r="R2354" i="2"/>
  <c r="N2354" i="2" s="1"/>
  <c r="R2355" i="2"/>
  <c r="N2355" i="2" s="1"/>
  <c r="R2356" i="2"/>
  <c r="N2356" i="2" s="1"/>
  <c r="R2357" i="2"/>
  <c r="R2358" i="2"/>
  <c r="H349" i="6" s="1"/>
  <c r="G349" i="6" s="1"/>
  <c r="R2359" i="2"/>
  <c r="N2359" i="2" s="1"/>
  <c r="R2360" i="2"/>
  <c r="R2361" i="2"/>
  <c r="N2361" i="2" s="1"/>
  <c r="R2362" i="2"/>
  <c r="N2362" i="2" s="1"/>
  <c r="R2363" i="2"/>
  <c r="N2363" i="2" s="1"/>
  <c r="R2364" i="2"/>
  <c r="N2364" i="2" s="1"/>
  <c r="R2365" i="2"/>
  <c r="R2366" i="2"/>
  <c r="H209" i="6" s="1"/>
  <c r="G209" i="6" s="1"/>
  <c r="R2367" i="2"/>
  <c r="N2367" i="2" s="1"/>
  <c r="R2368" i="2"/>
  <c r="R2369" i="2"/>
  <c r="N2369" i="2" s="1"/>
  <c r="R2370" i="2"/>
  <c r="N2370" i="2" s="1"/>
  <c r="R2371" i="2"/>
  <c r="N2371" i="2" s="1"/>
  <c r="R2372" i="2"/>
  <c r="N2372" i="2" s="1"/>
  <c r="R2373" i="2"/>
  <c r="R2374" i="2"/>
  <c r="N2374" i="2" s="1"/>
  <c r="R2375" i="2"/>
  <c r="N2375" i="2" s="1"/>
  <c r="R2376" i="2"/>
  <c r="H457" i="6" s="1"/>
  <c r="G457" i="6" s="1"/>
  <c r="R2377" i="2"/>
  <c r="N2377" i="2" s="1"/>
  <c r="R2378" i="2"/>
  <c r="N2378" i="2" s="1"/>
  <c r="R2379" i="2"/>
  <c r="N2379" i="2" s="1"/>
  <c r="R2380" i="2"/>
  <c r="N2380" i="2" s="1"/>
  <c r="R2381" i="2"/>
  <c r="R2382" i="2"/>
  <c r="N2382" i="2" s="1"/>
  <c r="R2383" i="2"/>
  <c r="N2383" i="2" s="1"/>
  <c r="R2384" i="2"/>
  <c r="R2385" i="2"/>
  <c r="N2385" i="2" s="1"/>
  <c r="R2386" i="2"/>
  <c r="N2386" i="2" s="1"/>
  <c r="R2387" i="2"/>
  <c r="N2387" i="2" s="1"/>
  <c r="R2388" i="2"/>
  <c r="N2388" i="2" s="1"/>
  <c r="R2389" i="2"/>
  <c r="R2390" i="2"/>
  <c r="N2390" i="2" s="1"/>
  <c r="R2391" i="2"/>
  <c r="N2391" i="2" s="1"/>
  <c r="R2392" i="2"/>
  <c r="R2393" i="2"/>
  <c r="N2393" i="2" s="1"/>
  <c r="R2394" i="2"/>
  <c r="N2394" i="2" s="1"/>
  <c r="R2395" i="2"/>
  <c r="N2395" i="2" s="1"/>
  <c r="R2396" i="2"/>
  <c r="H544" i="6" s="1"/>
  <c r="G544" i="6" s="1"/>
  <c r="R2397" i="2"/>
  <c r="R2398" i="2"/>
  <c r="R2399" i="2"/>
  <c r="H514" i="6" s="1"/>
  <c r="G514" i="6" s="1"/>
  <c r="R2400" i="2"/>
  <c r="R2401" i="2"/>
  <c r="N2401" i="2" s="1"/>
  <c r="R2402" i="2"/>
  <c r="N2402" i="2" s="1"/>
  <c r="R2403" i="2"/>
  <c r="N2403" i="2" s="1"/>
  <c r="R2404" i="2"/>
  <c r="N2404" i="2" s="1"/>
  <c r="R2405" i="2"/>
  <c r="H794" i="6" s="1"/>
  <c r="G794" i="6" s="1"/>
  <c r="R2406" i="2"/>
  <c r="N2406" i="2" s="1"/>
  <c r="R2407" i="2"/>
  <c r="N2407" i="2" s="1"/>
  <c r="R2408" i="2"/>
  <c r="R2409" i="2"/>
  <c r="N2409" i="2" s="1"/>
  <c r="R2410" i="2"/>
  <c r="N2410" i="2" s="1"/>
  <c r="R2411" i="2"/>
  <c r="N2411" i="2" s="1"/>
  <c r="R2412" i="2"/>
  <c r="R2413" i="2"/>
  <c r="R2414" i="2"/>
  <c r="N2414" i="2" s="1"/>
  <c r="R2415" i="2"/>
  <c r="N2415" i="2" s="1"/>
  <c r="R2416" i="2"/>
  <c r="R2417" i="2"/>
  <c r="R2418" i="2"/>
  <c r="R2419" i="2"/>
  <c r="R2420" i="2"/>
  <c r="R2421" i="2"/>
  <c r="R2422" i="2"/>
  <c r="R2423" i="2"/>
  <c r="H6" i="6" s="1"/>
  <c r="G6" i="6" s="1"/>
  <c r="R2424" i="2"/>
  <c r="R2425" i="2"/>
  <c r="N2425" i="2" s="1"/>
  <c r="R2426" i="2"/>
  <c r="N2426" i="2" s="1"/>
  <c r="R2427" i="2"/>
  <c r="N2427" i="2" s="1"/>
  <c r="R2428" i="2"/>
  <c r="R2429" i="2"/>
  <c r="R2430" i="2"/>
  <c r="N2430" i="2" s="1"/>
  <c r="R2431" i="2"/>
  <c r="N2431" i="2" s="1"/>
  <c r="R2432" i="2"/>
  <c r="R2433" i="2"/>
  <c r="N2433" i="2" s="1"/>
  <c r="R2434" i="2"/>
  <c r="N2434" i="2" s="1"/>
  <c r="R2435" i="2"/>
  <c r="N2435" i="2" s="1"/>
  <c r="R2436" i="2"/>
  <c r="R2437" i="2"/>
  <c r="R2438" i="2"/>
  <c r="N2438" i="2" s="1"/>
  <c r="R2439" i="2"/>
  <c r="N2439" i="2" s="1"/>
  <c r="R2440" i="2"/>
  <c r="R2441" i="2"/>
  <c r="N2441" i="2" s="1"/>
  <c r="R2442" i="2"/>
  <c r="N2442" i="2" s="1"/>
  <c r="R2443" i="2"/>
  <c r="N2443" i="2" s="1"/>
  <c r="R2444" i="2"/>
  <c r="R2445" i="2"/>
  <c r="R2446" i="2"/>
  <c r="H745" i="6" s="1"/>
  <c r="G745" i="6" s="1"/>
  <c r="R2447" i="2"/>
  <c r="N2447" i="2" s="1"/>
  <c r="R2448" i="2"/>
  <c r="R2449" i="2"/>
  <c r="N2449" i="2" s="1"/>
  <c r="R2450" i="2"/>
  <c r="N2450" i="2" s="1"/>
  <c r="R2451" i="2"/>
  <c r="R2452" i="2"/>
  <c r="R2453" i="2"/>
  <c r="R2454" i="2"/>
  <c r="N2454" i="2" s="1"/>
  <c r="R2455" i="2"/>
  <c r="N2455" i="2" s="1"/>
  <c r="R2456" i="2"/>
  <c r="N2456" i="2" s="1"/>
  <c r="R2457" i="2"/>
  <c r="N2457" i="2" s="1"/>
  <c r="R2458" i="2"/>
  <c r="N2458" i="2" s="1"/>
  <c r="R2459" i="2"/>
  <c r="R2460" i="2"/>
  <c r="R2461" i="2"/>
  <c r="R2462" i="2"/>
  <c r="N2462" i="2" s="1"/>
  <c r="R2463" i="2"/>
  <c r="N2463" i="2" s="1"/>
  <c r="R2464" i="2"/>
  <c r="R2465" i="2"/>
  <c r="N2465" i="2" s="1"/>
  <c r="R2466" i="2"/>
  <c r="N2466" i="2" s="1"/>
  <c r="R2468" i="2"/>
  <c r="R2469" i="2"/>
  <c r="R2470" i="2"/>
  <c r="N2470" i="2" s="1"/>
  <c r="R2471" i="2"/>
  <c r="N2471" i="2" s="1"/>
  <c r="R2472" i="2"/>
  <c r="N2472" i="2" s="1"/>
  <c r="R2473" i="2"/>
  <c r="N2473" i="2" s="1"/>
  <c r="R2474" i="2"/>
  <c r="N2474" i="2" s="1"/>
  <c r="R2475" i="2"/>
  <c r="N2475" i="2" s="1"/>
  <c r="R2476" i="2"/>
  <c r="R2477" i="2"/>
  <c r="R2478" i="2"/>
  <c r="N2478" i="2" s="1"/>
  <c r="R2479" i="2"/>
  <c r="N2479" i="2" s="1"/>
  <c r="R2480" i="2"/>
  <c r="N2480" i="2" s="1"/>
  <c r="R2481" i="2"/>
  <c r="N2481" i="2" s="1"/>
  <c r="R2482" i="2"/>
  <c r="N2482" i="2" s="1"/>
  <c r="R2483" i="2"/>
  <c r="N2483" i="2" s="1"/>
  <c r="R2484" i="2"/>
  <c r="R2485" i="2"/>
  <c r="N2485" i="2" s="1"/>
  <c r="R2486" i="2"/>
  <c r="R2487" i="2"/>
  <c r="N2487" i="2" s="1"/>
  <c r="R2488" i="2"/>
  <c r="N2488" i="2" s="1"/>
  <c r="R2489" i="2"/>
  <c r="N2489" i="2" s="1"/>
  <c r="R2490" i="2"/>
  <c r="N2490" i="2" s="1"/>
  <c r="R2491" i="2"/>
  <c r="N2491" i="2" s="1"/>
  <c r="R2492" i="2"/>
  <c r="R2493" i="2"/>
  <c r="N2493" i="2" s="1"/>
  <c r="R2494" i="2"/>
  <c r="R2495" i="2"/>
  <c r="N2495" i="2" s="1"/>
  <c r="R2496" i="2"/>
  <c r="N2496" i="2" s="1"/>
  <c r="R2497" i="2"/>
  <c r="N2497" i="2" s="1"/>
  <c r="R2498" i="2"/>
  <c r="N2498" i="2" s="1"/>
  <c r="R2499" i="2"/>
  <c r="N2499" i="2" s="1"/>
  <c r="R2500" i="2"/>
  <c r="R2501" i="2"/>
  <c r="N2501" i="2" s="1"/>
  <c r="R2502" i="2"/>
  <c r="R2503" i="2"/>
  <c r="N2503" i="2" s="1"/>
  <c r="R2504" i="2"/>
  <c r="N2504" i="2" s="1"/>
  <c r="R2505" i="2"/>
  <c r="N2505" i="2" s="1"/>
  <c r="R2506" i="2"/>
  <c r="N2506" i="2" s="1"/>
  <c r="R2507" i="2"/>
  <c r="R2508" i="2"/>
  <c r="R2509" i="2"/>
  <c r="N2509" i="2" s="1"/>
  <c r="R2510" i="2"/>
  <c r="N2510" i="2" s="1"/>
  <c r="R2511" i="2"/>
  <c r="N2511" i="2" s="1"/>
  <c r="R2512" i="2"/>
  <c r="R2513" i="2"/>
  <c r="R2514" i="2"/>
  <c r="N2514" i="2" s="1"/>
  <c r="R2515" i="2"/>
  <c r="N2515" i="2" s="1"/>
  <c r="R2516" i="2"/>
  <c r="R2517" i="2"/>
  <c r="R2518" i="2"/>
  <c r="N2518" i="2" s="1"/>
  <c r="R2519" i="2"/>
  <c r="N2519" i="2" s="1"/>
  <c r="R2520" i="2"/>
  <c r="R2521" i="2"/>
  <c r="R2522" i="2"/>
  <c r="N2522" i="2" s="1"/>
  <c r="R2523" i="2"/>
  <c r="N2523" i="2" s="1"/>
  <c r="R2524" i="2"/>
  <c r="R2525" i="2"/>
  <c r="R2526" i="2"/>
  <c r="N2526" i="2" s="1"/>
  <c r="R2527" i="2"/>
  <c r="N2527" i="2" s="1"/>
  <c r="R2528" i="2"/>
  <c r="R2529" i="2"/>
  <c r="R2530" i="2"/>
  <c r="N2530" i="2" s="1"/>
  <c r="R2531" i="2"/>
  <c r="N2531" i="2" s="1"/>
  <c r="R2532" i="2"/>
  <c r="R2533" i="2"/>
  <c r="R2534" i="2"/>
  <c r="N2534" i="2" s="1"/>
  <c r="R2535" i="2"/>
  <c r="N2535" i="2" s="1"/>
  <c r="R2536" i="2"/>
  <c r="R2537" i="2"/>
  <c r="R2538" i="2"/>
  <c r="N2538" i="2" s="1"/>
  <c r="R2539" i="2"/>
  <c r="N2539" i="2" s="1"/>
  <c r="R2540" i="2"/>
  <c r="R2541" i="2"/>
  <c r="N2541" i="2" s="1"/>
  <c r="R2542" i="2"/>
  <c r="N2542" i="2" s="1"/>
  <c r="R2543" i="2"/>
  <c r="N2543" i="2" s="1"/>
  <c r="R2544" i="2"/>
  <c r="H248" i="6" s="1"/>
  <c r="G248" i="6" s="1"/>
  <c r="R2545" i="2"/>
  <c r="H277" i="6" s="1"/>
  <c r="G277" i="6" s="1"/>
  <c r="R2546" i="2"/>
  <c r="N2546" i="2" s="1"/>
  <c r="R2547" i="2"/>
  <c r="H545" i="6" s="1"/>
  <c r="G545" i="6" s="1"/>
  <c r="R2548" i="2"/>
  <c r="R2549" i="2"/>
  <c r="R2550" i="2"/>
  <c r="N2550" i="2" s="1"/>
  <c r="R2551" i="2"/>
  <c r="N2551" i="2" s="1"/>
  <c r="R2552" i="2"/>
  <c r="R2553" i="2"/>
  <c r="R2554" i="2"/>
  <c r="N2554" i="2" s="1"/>
  <c r="R2555" i="2"/>
  <c r="N2555" i="2" s="1"/>
  <c r="R2556" i="2"/>
  <c r="N2556" i="2" s="1"/>
  <c r="R2557" i="2"/>
  <c r="N2557" i="2" s="1"/>
  <c r="R2558" i="2"/>
  <c r="N2558" i="2" s="1"/>
  <c r="R2559" i="2"/>
  <c r="N2559" i="2" s="1"/>
  <c r="R2560" i="2"/>
  <c r="R2561" i="2"/>
  <c r="N2561" i="2" s="1"/>
  <c r="R2562" i="2"/>
  <c r="N2562" i="2" s="1"/>
  <c r="R2563" i="2"/>
  <c r="N2563" i="2" s="1"/>
  <c r="R2564" i="2"/>
  <c r="N2564" i="2" s="1"/>
  <c r="R2565" i="2"/>
  <c r="N2565" i="2" s="1"/>
  <c r="R2566" i="2"/>
  <c r="N2566" i="2" s="1"/>
  <c r="R2567" i="2"/>
  <c r="N2567" i="2" s="1"/>
  <c r="R2568" i="2"/>
  <c r="R2569" i="2"/>
  <c r="N2569" i="2" s="1"/>
  <c r="R2570" i="2"/>
  <c r="N2570" i="2" s="1"/>
  <c r="R2571" i="2"/>
  <c r="N2571" i="2" s="1"/>
  <c r="R2572" i="2"/>
  <c r="N2572" i="2" s="1"/>
  <c r="R2573" i="2"/>
  <c r="R2574" i="2"/>
  <c r="N2574" i="2" s="1"/>
  <c r="R2575" i="2"/>
  <c r="N2575" i="2" s="1"/>
  <c r="R2576" i="2"/>
  <c r="R2577" i="2"/>
  <c r="N2577" i="2" s="1"/>
  <c r="R2578" i="2"/>
  <c r="N2578" i="2" s="1"/>
  <c r="R2579" i="2"/>
  <c r="N2579" i="2" s="1"/>
  <c r="R2580" i="2"/>
  <c r="R2581" i="2"/>
  <c r="R2582" i="2"/>
  <c r="N2582" i="2" s="1"/>
  <c r="R2583" i="2"/>
  <c r="N2583" i="2" s="1"/>
  <c r="R2584" i="2"/>
  <c r="N2584" i="2" s="1"/>
  <c r="R2585" i="2"/>
  <c r="N2585" i="2" s="1"/>
  <c r="R2586" i="2"/>
  <c r="N2586" i="2" s="1"/>
  <c r="R2587" i="2"/>
  <c r="N2587" i="2" s="1"/>
  <c r="R2588" i="2"/>
  <c r="R2589" i="2"/>
  <c r="R2590" i="2"/>
  <c r="N2590" i="2" s="1"/>
  <c r="R2591" i="2"/>
  <c r="N2591" i="2" s="1"/>
  <c r="R2592" i="2"/>
  <c r="N2592" i="2" s="1"/>
  <c r="R2593" i="2"/>
  <c r="N2593" i="2" s="1"/>
  <c r="R2594" i="2"/>
  <c r="N2594" i="2" s="1"/>
  <c r="R2595" i="2"/>
  <c r="N2595" i="2" s="1"/>
  <c r="R2596" i="2"/>
  <c r="R2597" i="2"/>
  <c r="R2598" i="2"/>
  <c r="N2598" i="2" s="1"/>
  <c r="R2599" i="2"/>
  <c r="N2599" i="2" s="1"/>
  <c r="R2600" i="2"/>
  <c r="N2600" i="2" s="1"/>
  <c r="R2601" i="2"/>
  <c r="N2601" i="2" s="1"/>
  <c r="R2602" i="2"/>
  <c r="N2602" i="2" s="1"/>
  <c r="R2603" i="2"/>
  <c r="N2603" i="2" s="1"/>
  <c r="R2604" i="2"/>
  <c r="R2605" i="2"/>
  <c r="R2606" i="2"/>
  <c r="N2606" i="2" s="1"/>
  <c r="R2607" i="2"/>
  <c r="N2607" i="2" s="1"/>
  <c r="R2608" i="2"/>
  <c r="N2608" i="2" s="1"/>
  <c r="R2609" i="2"/>
  <c r="N2609" i="2" s="1"/>
  <c r="R2610" i="2"/>
  <c r="N2610" i="2" s="1"/>
  <c r="R2611" i="2"/>
  <c r="N2611" i="2" s="1"/>
  <c r="R2612" i="2"/>
  <c r="R2613" i="2"/>
  <c r="R2614" i="2"/>
  <c r="N2614" i="2" s="1"/>
  <c r="R2615" i="2"/>
  <c r="N2615" i="2" s="1"/>
  <c r="R2616" i="2"/>
  <c r="N2616" i="2" s="1"/>
  <c r="R2617" i="2"/>
  <c r="N2617" i="2" s="1"/>
  <c r="R2618" i="2"/>
  <c r="N2618" i="2" s="1"/>
  <c r="R2619" i="2"/>
  <c r="N2619" i="2" s="1"/>
  <c r="R2620" i="2"/>
  <c r="R2621" i="2"/>
  <c r="H58" i="6" s="1"/>
  <c r="G58" i="6" s="1"/>
  <c r="R2622" i="2"/>
  <c r="N2622" i="2" s="1"/>
  <c r="R2623" i="2"/>
  <c r="N2623" i="2" s="1"/>
  <c r="R2624" i="2"/>
  <c r="N2624" i="2" s="1"/>
  <c r="R2625" i="2"/>
  <c r="N2625" i="2" s="1"/>
  <c r="R2626" i="2"/>
  <c r="H401" i="6" s="1"/>
  <c r="G401" i="6" s="1"/>
  <c r="R2627" i="2"/>
  <c r="N2627" i="2" s="1"/>
  <c r="R2628" i="2"/>
  <c r="R2629" i="2"/>
  <c r="R2630" i="2"/>
  <c r="N2630" i="2" s="1"/>
  <c r="R2631" i="2"/>
  <c r="N2631" i="2" s="1"/>
  <c r="R2632" i="2"/>
  <c r="N2632" i="2" s="1"/>
  <c r="R2633" i="2"/>
  <c r="N2633" i="2" s="1"/>
  <c r="R2634" i="2"/>
  <c r="N2634" i="2" s="1"/>
  <c r="R2635" i="2"/>
  <c r="N2635" i="2" s="1"/>
  <c r="R2636" i="2"/>
  <c r="R2637" i="2"/>
  <c r="R2638" i="2"/>
  <c r="R2639" i="2"/>
  <c r="N2639" i="2" s="1"/>
  <c r="R2641" i="2"/>
  <c r="N2641" i="2" s="1"/>
  <c r="R2642" i="2"/>
  <c r="R2643" i="2"/>
  <c r="N2643" i="2" s="1"/>
  <c r="R2644" i="2"/>
  <c r="N2644" i="2" s="1"/>
  <c r="R2645" i="2"/>
  <c r="R2646" i="2"/>
  <c r="N2646" i="2" s="1"/>
  <c r="R2647" i="2"/>
  <c r="N2647" i="2" s="1"/>
  <c r="R2648" i="2"/>
  <c r="N2648" i="2" s="1"/>
  <c r="R2649" i="2"/>
  <c r="N2649" i="2" s="1"/>
  <c r="R2650" i="2"/>
  <c r="R2651" i="2"/>
  <c r="N2651" i="2" s="1"/>
  <c r="R2652" i="2"/>
  <c r="N2652" i="2" s="1"/>
  <c r="R2653" i="2"/>
  <c r="R2654" i="2"/>
  <c r="R2655" i="2"/>
  <c r="N2655" i="2" s="1"/>
  <c r="R2656" i="2"/>
  <c r="N2656" i="2" s="1"/>
  <c r="R2657" i="2"/>
  <c r="R2658" i="2"/>
  <c r="R2659" i="2"/>
  <c r="H612" i="6" s="1"/>
  <c r="G612" i="6" s="1"/>
  <c r="R2660" i="2"/>
  <c r="N2660" i="2" s="1"/>
  <c r="R2661" i="2"/>
  <c r="R2662" i="2"/>
  <c r="N2662" i="2" s="1"/>
  <c r="R2663" i="2"/>
  <c r="N2663" i="2" s="1"/>
  <c r="R2664" i="2"/>
  <c r="N2664" i="2" s="1"/>
  <c r="R2665" i="2"/>
  <c r="R2666" i="2"/>
  <c r="R2667" i="2"/>
  <c r="N2667" i="2" s="1"/>
  <c r="R2668" i="2"/>
  <c r="N2668" i="2" s="1"/>
  <c r="R2669" i="2"/>
  <c r="N2669" i="2" s="1"/>
  <c r="R2670" i="2"/>
  <c r="H375" i="6" s="1"/>
  <c r="G375" i="6" s="1"/>
  <c r="R2671" i="2"/>
  <c r="N2671" i="2" s="1"/>
  <c r="R2672" i="2"/>
  <c r="N2672" i="2" s="1"/>
  <c r="R2673" i="2"/>
  <c r="R2674" i="2"/>
  <c r="R2675" i="2"/>
  <c r="N2675" i="2" s="1"/>
  <c r="R2676" i="2"/>
  <c r="N2676" i="2" s="1"/>
  <c r="R2677" i="2"/>
  <c r="R2678" i="2"/>
  <c r="N2678" i="2" s="1"/>
  <c r="R2679" i="2"/>
  <c r="R2680" i="2"/>
  <c r="N2680" i="2" s="1"/>
  <c r="R2681" i="2"/>
  <c r="R2682" i="2"/>
  <c r="H14" i="6" s="1"/>
  <c r="G14" i="6" s="1"/>
  <c r="R2683" i="2"/>
  <c r="H15" i="6" s="1"/>
  <c r="G15" i="6" s="1"/>
  <c r="R2684" i="2"/>
  <c r="N2684" i="2" s="1"/>
  <c r="R2685" i="2"/>
  <c r="N2685" i="2" s="1"/>
  <c r="R2686" i="2"/>
  <c r="N2686" i="2" s="1"/>
  <c r="R2687" i="2"/>
  <c r="N2687" i="2" s="1"/>
  <c r="R2688" i="2"/>
  <c r="R2689" i="2"/>
  <c r="H569" i="6" s="1"/>
  <c r="G569" i="6" s="1"/>
  <c r="R2690" i="2"/>
  <c r="R2691" i="2"/>
  <c r="N2691" i="2" s="1"/>
  <c r="R2692" i="2"/>
  <c r="N2692" i="2" s="1"/>
  <c r="R2693" i="2"/>
  <c r="N2693" i="2" s="1"/>
  <c r="R2694" i="2"/>
  <c r="N2694" i="2" s="1"/>
  <c r="R2695" i="2"/>
  <c r="N2695" i="2" s="1"/>
  <c r="R2696" i="2"/>
  <c r="N2696" i="2" s="1"/>
  <c r="R2697" i="2"/>
  <c r="R2698" i="2"/>
  <c r="R2699" i="2"/>
  <c r="N2699" i="2" s="1"/>
  <c r="R2700" i="2"/>
  <c r="N2700" i="2" s="1"/>
  <c r="R2701" i="2"/>
  <c r="H570" i="6" s="1"/>
  <c r="G570" i="6" s="1"/>
  <c r="R2702" i="2"/>
  <c r="N2702" i="2" s="1"/>
  <c r="R2703" i="2"/>
  <c r="N2703" i="2" s="1"/>
  <c r="R2704" i="2"/>
  <c r="N2704" i="2" s="1"/>
  <c r="R2705" i="2"/>
  <c r="R2706" i="2"/>
  <c r="R2707" i="2"/>
  <c r="N2707" i="2" s="1"/>
  <c r="R2708" i="2"/>
  <c r="N2708" i="2" s="1"/>
  <c r="R2709" i="2"/>
  <c r="R2710" i="2"/>
  <c r="N2710" i="2" s="1"/>
  <c r="R2711" i="2"/>
  <c r="N2711" i="2" s="1"/>
  <c r="R2712" i="2"/>
  <c r="N2712" i="2" s="1"/>
  <c r="R2713" i="2"/>
  <c r="R2714" i="2"/>
  <c r="R2715" i="2"/>
  <c r="N2715" i="2" s="1"/>
  <c r="R2716" i="2"/>
  <c r="N2716" i="2" s="1"/>
  <c r="R2717" i="2"/>
  <c r="R2718" i="2"/>
  <c r="N2718" i="2" s="1"/>
  <c r="R2719" i="2"/>
  <c r="N2719" i="2" s="1"/>
  <c r="R2720" i="2"/>
  <c r="N2720" i="2" s="1"/>
  <c r="R2721" i="2"/>
  <c r="R2722" i="2"/>
  <c r="H755" i="6" s="1"/>
  <c r="G755" i="6" s="1"/>
  <c r="R2723" i="2"/>
  <c r="N2723" i="2" s="1"/>
  <c r="R2724" i="2"/>
  <c r="N2724" i="2" s="1"/>
  <c r="R2725" i="2"/>
  <c r="N2725" i="2" s="1"/>
  <c r="R2726" i="2"/>
  <c r="N2726" i="2" s="1"/>
  <c r="R2727" i="2"/>
  <c r="N2727" i="2" s="1"/>
  <c r="R2728" i="2"/>
  <c r="H838" i="6" s="1"/>
  <c r="G838" i="6" s="1"/>
  <c r="R2729" i="2"/>
  <c r="R2730" i="2"/>
  <c r="R2731" i="2"/>
  <c r="N2731" i="2" s="1"/>
  <c r="R2732" i="2"/>
  <c r="N2732" i="2" s="1"/>
  <c r="R2733" i="2"/>
  <c r="N2733" i="2" s="1"/>
  <c r="R2734" i="2"/>
  <c r="R2735" i="2"/>
  <c r="H350" i="6" s="1"/>
  <c r="G350" i="6" s="1"/>
  <c r="R2736" i="2"/>
  <c r="N2736" i="2" s="1"/>
  <c r="R2737" i="2"/>
  <c r="R2738" i="2"/>
  <c r="N2738" i="2" s="1"/>
  <c r="R2739" i="2"/>
  <c r="N2739" i="2" s="1"/>
  <c r="R2740" i="2"/>
  <c r="H546" i="6" s="1"/>
  <c r="G546" i="6" s="1"/>
  <c r="R2741" i="2"/>
  <c r="N2741" i="2" s="1"/>
  <c r="R2742" i="2"/>
  <c r="R2743" i="2"/>
  <c r="N2743" i="2" s="1"/>
  <c r="R2744" i="2"/>
  <c r="H16" i="6" s="1"/>
  <c r="G16" i="6" s="1"/>
  <c r="R2745" i="2"/>
  <c r="H44" i="6" s="1"/>
  <c r="G44" i="6" s="1"/>
  <c r="R2746" i="2"/>
  <c r="R2747" i="2"/>
  <c r="N2747" i="2" s="1"/>
  <c r="R2748" i="2"/>
  <c r="N2748" i="2" s="1"/>
  <c r="R2749" i="2"/>
  <c r="N2749" i="2" s="1"/>
  <c r="R2750" i="2"/>
  <c r="R2751" i="2"/>
  <c r="N2751" i="2" s="1"/>
  <c r="R2752" i="2"/>
  <c r="N2752" i="2" s="1"/>
  <c r="R2753" i="2"/>
  <c r="N2753" i="2" s="1"/>
  <c r="R2754" i="2"/>
  <c r="N2754" i="2" s="1"/>
  <c r="R2755" i="2"/>
  <c r="N2755" i="2" s="1"/>
  <c r="R2756" i="2"/>
  <c r="N2756" i="2" s="1"/>
  <c r="R2757" i="2"/>
  <c r="H458" i="6" s="1"/>
  <c r="G458" i="6" s="1"/>
  <c r="R2758" i="2"/>
  <c r="R2759" i="2"/>
  <c r="N2759" i="2" s="1"/>
  <c r="R2760" i="2"/>
  <c r="N2760" i="2" s="1"/>
  <c r="R2761" i="2"/>
  <c r="R2762" i="2"/>
  <c r="N2762" i="2" s="1"/>
  <c r="R2763" i="2"/>
  <c r="N2763" i="2" s="1"/>
  <c r="R2764" i="2"/>
  <c r="N2764" i="2" s="1"/>
  <c r="R2765" i="2"/>
  <c r="R2766" i="2"/>
  <c r="R2767" i="2"/>
  <c r="N2767" i="2" s="1"/>
  <c r="R2768" i="2"/>
  <c r="N2768" i="2" s="1"/>
  <c r="R2769" i="2"/>
  <c r="N2769" i="2" s="1"/>
  <c r="R2770" i="2"/>
  <c r="N2770" i="2" s="1"/>
  <c r="R2771" i="2"/>
  <c r="R2772" i="2"/>
  <c r="N2772" i="2" s="1"/>
  <c r="R2773" i="2"/>
  <c r="R2774" i="2"/>
  <c r="H705" i="6" s="1"/>
  <c r="G705" i="6" s="1"/>
  <c r="R2775" i="2"/>
  <c r="N2775" i="2" s="1"/>
  <c r="R2776" i="2"/>
  <c r="H613" i="6" s="1"/>
  <c r="G613" i="6" s="1"/>
  <c r="R2777" i="2"/>
  <c r="N2777" i="2" s="1"/>
  <c r="R2778" i="2"/>
  <c r="N2778" i="2" s="1"/>
  <c r="R2779" i="2"/>
  <c r="N2779" i="2" s="1"/>
  <c r="R2780" i="2"/>
  <c r="N2780" i="2" s="1"/>
  <c r="R2781" i="2"/>
  <c r="R2782" i="2"/>
  <c r="R2783" i="2"/>
  <c r="N2783" i="2" s="1"/>
  <c r="R2784" i="2"/>
  <c r="N2784" i="2" s="1"/>
  <c r="R2785" i="2"/>
  <c r="N2785" i="2" s="1"/>
  <c r="R2786" i="2"/>
  <c r="R2787" i="2"/>
  <c r="N2787" i="2" s="1"/>
  <c r="R2788" i="2"/>
  <c r="H732" i="6" s="1"/>
  <c r="G732" i="6" s="1"/>
  <c r="R2789" i="2"/>
  <c r="R2790" i="2"/>
  <c r="R2791" i="2"/>
  <c r="N2791" i="2" s="1"/>
  <c r="R2792" i="2"/>
  <c r="N2792" i="2" s="1"/>
  <c r="R2793" i="2"/>
  <c r="R2794" i="2"/>
  <c r="R2795" i="2"/>
  <c r="N2795" i="2" s="1"/>
  <c r="R2796" i="2"/>
  <c r="N2796" i="2" s="1"/>
  <c r="R2797" i="2"/>
  <c r="R2798" i="2"/>
  <c r="H614" i="6" s="1"/>
  <c r="G614" i="6" s="1"/>
  <c r="R2799" i="2"/>
  <c r="N2799" i="2" s="1"/>
  <c r="R2800" i="2"/>
  <c r="N2800" i="2" s="1"/>
  <c r="R2801" i="2"/>
  <c r="R2802" i="2"/>
  <c r="R2803" i="2"/>
  <c r="N2803" i="2" s="1"/>
  <c r="R2804" i="2"/>
  <c r="N2804" i="2" s="1"/>
  <c r="R2805" i="2"/>
  <c r="R2806" i="2"/>
  <c r="N2806" i="2" s="1"/>
  <c r="R2807" i="2"/>
  <c r="N2807" i="2" s="1"/>
  <c r="R2808" i="2"/>
  <c r="N2808" i="2" s="1"/>
  <c r="R2809" i="2"/>
  <c r="R2810" i="2"/>
  <c r="H120" i="6" s="1"/>
  <c r="G120" i="6" s="1"/>
  <c r="R2811" i="2"/>
  <c r="N2811" i="2" s="1"/>
  <c r="R2812" i="2"/>
  <c r="H17" i="6" s="1"/>
  <c r="G17" i="6" s="1"/>
  <c r="R2813" i="2"/>
  <c r="R2814" i="2"/>
  <c r="N2814" i="2" s="1"/>
  <c r="R2815" i="2"/>
  <c r="H75" i="6" s="1"/>
  <c r="G75" i="6" s="1"/>
  <c r="R2816" i="2"/>
  <c r="N2816" i="2" s="1"/>
  <c r="R2817" i="2"/>
  <c r="R2818" i="2"/>
  <c r="R2819" i="2"/>
  <c r="N2819" i="2" s="1"/>
  <c r="R2820" i="2"/>
  <c r="N2820" i="2" s="1"/>
  <c r="R2821" i="2"/>
  <c r="H571" i="6" s="1"/>
  <c r="G571" i="6" s="1"/>
  <c r="R2822" i="2"/>
  <c r="N2822" i="2" s="1"/>
  <c r="R2823" i="2"/>
  <c r="N2823" i="2" s="1"/>
  <c r="R2824" i="2"/>
  <c r="N2824" i="2" s="1"/>
  <c r="R2825" i="2"/>
  <c r="R2826" i="2"/>
  <c r="R2827" i="2"/>
  <c r="N2827" i="2" s="1"/>
  <c r="R2828" i="2"/>
  <c r="N2828" i="2" s="1"/>
  <c r="R2829" i="2"/>
  <c r="R2830" i="2"/>
  <c r="N2830" i="2" s="1"/>
  <c r="R2831" i="2"/>
  <c r="N2831" i="2" s="1"/>
  <c r="R2832" i="2"/>
  <c r="N2832" i="2" s="1"/>
  <c r="R2833" i="2"/>
  <c r="H572" i="6" s="1"/>
  <c r="G572" i="6" s="1"/>
  <c r="R2834" i="2"/>
  <c r="R2835" i="2"/>
  <c r="H573" i="6" s="1"/>
  <c r="G573" i="6" s="1"/>
  <c r="R2836" i="2"/>
  <c r="N2836" i="2" s="1"/>
  <c r="R2837" i="2"/>
  <c r="H547" i="6" s="1"/>
  <c r="G547" i="6" s="1"/>
  <c r="R2838" i="2"/>
  <c r="N2838" i="2" s="1"/>
  <c r="R2839" i="2"/>
  <c r="N2839" i="2" s="1"/>
  <c r="R2840" i="2"/>
  <c r="N2840" i="2" s="1"/>
  <c r="R2841" i="2"/>
  <c r="H574" i="6" s="1"/>
  <c r="G574" i="6" s="1"/>
  <c r="R2842" i="2"/>
  <c r="R2843" i="2"/>
  <c r="N2843" i="2" s="1"/>
  <c r="R2844" i="2"/>
  <c r="N2844" i="2" s="1"/>
  <c r="R2845" i="2"/>
  <c r="R2846" i="2"/>
  <c r="N2846" i="2" s="1"/>
  <c r="R2847" i="2"/>
  <c r="N2847" i="2" s="1"/>
  <c r="R2848" i="2"/>
  <c r="N2848" i="2" s="1"/>
  <c r="R2849" i="2"/>
  <c r="R2850" i="2"/>
  <c r="H548" i="6" s="1"/>
  <c r="G548" i="6" s="1"/>
  <c r="R2851" i="2"/>
  <c r="N2851" i="2" s="1"/>
  <c r="R2852" i="2"/>
  <c r="N2852" i="2" s="1"/>
  <c r="R2853" i="2"/>
  <c r="R2854" i="2"/>
  <c r="N2854" i="2" s="1"/>
  <c r="R2855" i="2"/>
  <c r="N2855" i="2" s="1"/>
  <c r="R2856" i="2"/>
  <c r="N2856" i="2" s="1"/>
  <c r="R2857" i="2"/>
  <c r="R2858" i="2"/>
  <c r="R2859" i="2"/>
  <c r="N2859" i="2" s="1"/>
  <c r="R2860" i="2"/>
  <c r="N2860" i="2" s="1"/>
  <c r="R2861" i="2"/>
  <c r="R2862" i="2"/>
  <c r="N2862" i="2" s="1"/>
  <c r="R2863" i="2"/>
  <c r="N2863" i="2" s="1"/>
  <c r="R2864" i="2"/>
  <c r="H549" i="6" s="1"/>
  <c r="G549" i="6" s="1"/>
  <c r="R2865" i="2"/>
  <c r="R2866" i="2"/>
  <c r="R2867" i="2"/>
  <c r="H683" i="6" s="1"/>
  <c r="G683" i="6" s="1"/>
  <c r="R2868" i="2"/>
  <c r="N2868" i="2" s="1"/>
  <c r="R2869" i="2"/>
  <c r="N2869" i="2" s="1"/>
  <c r="R2870" i="2"/>
  <c r="N2870" i="2" s="1"/>
  <c r="R2871" i="2"/>
  <c r="N2871" i="2" s="1"/>
  <c r="R2872" i="2"/>
  <c r="N2872" i="2" s="1"/>
  <c r="R2873" i="2"/>
  <c r="R2874" i="2"/>
  <c r="R2875" i="2"/>
  <c r="N2875" i="2" s="1"/>
  <c r="R2876" i="2"/>
  <c r="N2876" i="2" s="1"/>
  <c r="R2877" i="2"/>
  <c r="N2877" i="2" s="1"/>
  <c r="R2878" i="2"/>
  <c r="N2878" i="2" s="1"/>
  <c r="R2879" i="2"/>
  <c r="N2879" i="2" s="1"/>
  <c r="R2880" i="2"/>
  <c r="N2880" i="2" s="1"/>
  <c r="R2881" i="2"/>
  <c r="R2882" i="2"/>
  <c r="R2883" i="2"/>
  <c r="N2883" i="2" s="1"/>
  <c r="R2884" i="2"/>
  <c r="N2884" i="2" s="1"/>
  <c r="R2885" i="2"/>
  <c r="N2885" i="2" s="1"/>
  <c r="R2886" i="2"/>
  <c r="N2886" i="2" s="1"/>
  <c r="R2887" i="2"/>
  <c r="N2887" i="2" s="1"/>
  <c r="R2888" i="2"/>
  <c r="N2888" i="2" s="1"/>
  <c r="R2889" i="2"/>
  <c r="R2890" i="2"/>
  <c r="R2891" i="2"/>
  <c r="N2891" i="2" s="1"/>
  <c r="R2892" i="2"/>
  <c r="N2892" i="2" s="1"/>
  <c r="R2893" i="2"/>
  <c r="N2893" i="2" s="1"/>
  <c r="R2894" i="2"/>
  <c r="N2894" i="2" s="1"/>
  <c r="R2895" i="2"/>
  <c r="N2895" i="2" s="1"/>
  <c r="R2896" i="2"/>
  <c r="N2896" i="2" s="1"/>
  <c r="R2897" i="2"/>
  <c r="R2898" i="2"/>
  <c r="R2899" i="2"/>
  <c r="N2899" i="2" s="1"/>
  <c r="R2900" i="2"/>
  <c r="N2900" i="2" s="1"/>
  <c r="R2901" i="2"/>
  <c r="N2901" i="2" s="1"/>
  <c r="R2902" i="2"/>
  <c r="N2902" i="2" s="1"/>
  <c r="R2903" i="2"/>
  <c r="N2903" i="2" s="1"/>
  <c r="R2904" i="2"/>
  <c r="H166" i="6" s="1"/>
  <c r="G166" i="6" s="1"/>
  <c r="R2905" i="2"/>
  <c r="R2906" i="2"/>
  <c r="R2907" i="2"/>
  <c r="N2907" i="2" s="1"/>
  <c r="R2908" i="2"/>
  <c r="N2908" i="2" s="1"/>
  <c r="R2909" i="2"/>
  <c r="N2909" i="2" s="1"/>
  <c r="R2910" i="2"/>
  <c r="N2910" i="2" s="1"/>
  <c r="R2911" i="2"/>
  <c r="N2911" i="2" s="1"/>
  <c r="R2912" i="2"/>
  <c r="N2912" i="2" s="1"/>
  <c r="R2913" i="2"/>
  <c r="R2914" i="2"/>
  <c r="R2915" i="2"/>
  <c r="N2915" i="2" s="1"/>
  <c r="R2916" i="2"/>
  <c r="N2916" i="2" s="1"/>
  <c r="R2917" i="2"/>
  <c r="N2917" i="2" s="1"/>
  <c r="R2918" i="2"/>
  <c r="N2918" i="2" s="1"/>
  <c r="R2919" i="2"/>
  <c r="N2919" i="2" s="1"/>
  <c r="R2920" i="2"/>
  <c r="N2920" i="2" s="1"/>
  <c r="R2921" i="2"/>
  <c r="R2922" i="2"/>
  <c r="H720" i="6" s="1"/>
  <c r="G720" i="6" s="1"/>
  <c r="R2923" i="2"/>
  <c r="N2923" i="2" s="1"/>
  <c r="R2924" i="2"/>
  <c r="N2924" i="2" s="1"/>
  <c r="R2925" i="2"/>
  <c r="N2925" i="2" s="1"/>
  <c r="R2926" i="2"/>
  <c r="N2926" i="2" s="1"/>
  <c r="R2927" i="2"/>
  <c r="N2927" i="2" s="1"/>
  <c r="R2928" i="2"/>
  <c r="N2928" i="2" s="1"/>
  <c r="R2929" i="2"/>
  <c r="R2930" i="2"/>
  <c r="R2931" i="2"/>
  <c r="N2931" i="2" s="1"/>
  <c r="R2932" i="2"/>
  <c r="N2932" i="2" s="1"/>
  <c r="R2933" i="2"/>
  <c r="H318" i="6" s="1"/>
  <c r="G318" i="6" s="1"/>
  <c r="R2934" i="2"/>
  <c r="N2934" i="2" s="1"/>
  <c r="R2935" i="2"/>
  <c r="N2935" i="2" s="1"/>
  <c r="R2936" i="2"/>
  <c r="H167" i="6" s="1"/>
  <c r="G167" i="6" s="1"/>
  <c r="R2937" i="2"/>
  <c r="R2938" i="2"/>
  <c r="R2939" i="2"/>
  <c r="H168" i="6" s="1"/>
  <c r="G168" i="6" s="1"/>
  <c r="R2940" i="2"/>
  <c r="N2940" i="2" s="1"/>
  <c r="R2941" i="2"/>
  <c r="N2941" i="2" s="1"/>
  <c r="R2942" i="2"/>
  <c r="N2942" i="2" s="1"/>
  <c r="R2943" i="2"/>
  <c r="N2943" i="2" s="1"/>
  <c r="R2944" i="2"/>
  <c r="N2944" i="2" s="1"/>
  <c r="R2945" i="2"/>
  <c r="R2946" i="2"/>
  <c r="R2947" i="2"/>
  <c r="N2947" i="2" s="1"/>
  <c r="R2948" i="2"/>
  <c r="N2948" i="2" s="1"/>
  <c r="R2949" i="2"/>
  <c r="N2949" i="2" s="1"/>
  <c r="R2950" i="2"/>
  <c r="N2950" i="2" s="1"/>
  <c r="R2951" i="2"/>
  <c r="N2951" i="2" s="1"/>
  <c r="R2952" i="2"/>
  <c r="N2952" i="2" s="1"/>
  <c r="R2953" i="2"/>
  <c r="R2954" i="2"/>
  <c r="R2955" i="2"/>
  <c r="N2955" i="2" s="1"/>
  <c r="R2956" i="2"/>
  <c r="N2956" i="2" s="1"/>
  <c r="R2957" i="2"/>
  <c r="N2957" i="2" s="1"/>
  <c r="R2958" i="2"/>
  <c r="N2958" i="2" s="1"/>
  <c r="R2959" i="2"/>
  <c r="N2959" i="2" s="1"/>
  <c r="R2960" i="2"/>
  <c r="N2960" i="2" s="1"/>
  <c r="R2961" i="2"/>
  <c r="R2962" i="2"/>
  <c r="R2963" i="2"/>
  <c r="N2963" i="2" s="1"/>
  <c r="R2964" i="2"/>
  <c r="N2964" i="2" s="1"/>
  <c r="R2965" i="2"/>
  <c r="N2965" i="2" s="1"/>
  <c r="R2966" i="2"/>
  <c r="N2966" i="2" s="1"/>
  <c r="R2967" i="2"/>
  <c r="N2967" i="2" s="1"/>
  <c r="R2968" i="2"/>
  <c r="N2968" i="2" s="1"/>
  <c r="R2969" i="2"/>
  <c r="R2970" i="2"/>
  <c r="H695" i="6" s="1"/>
  <c r="G695" i="6" s="1"/>
  <c r="R2971" i="2"/>
  <c r="N2971" i="2" s="1"/>
  <c r="R2972" i="2"/>
  <c r="N2972" i="2" s="1"/>
  <c r="R2973" i="2"/>
  <c r="N2973" i="2" s="1"/>
  <c r="R2974" i="2"/>
  <c r="R2975" i="2"/>
  <c r="N2975" i="2" s="1"/>
  <c r="R2976" i="2"/>
  <c r="N2976" i="2" s="1"/>
  <c r="R2977" i="2"/>
  <c r="R2978" i="2"/>
  <c r="R2979" i="2"/>
  <c r="N2979" i="2" s="1"/>
  <c r="R2980" i="2"/>
  <c r="N2980" i="2" s="1"/>
  <c r="R2981" i="2"/>
  <c r="N2981" i="2" s="1"/>
  <c r="R2982" i="2"/>
  <c r="R2983" i="2"/>
  <c r="H895" i="6" s="1"/>
  <c r="G895" i="6" s="1"/>
  <c r="R2984" i="2"/>
  <c r="N2984" i="2" s="1"/>
  <c r="R2985" i="2"/>
  <c r="R2986" i="2"/>
  <c r="R2987" i="2"/>
  <c r="H721" i="6" s="1"/>
  <c r="G721" i="6" s="1"/>
  <c r="R2988" i="2"/>
  <c r="N2988" i="2" s="1"/>
  <c r="R2989" i="2"/>
  <c r="N2989" i="2" s="1"/>
  <c r="R2990" i="2"/>
  <c r="R2991" i="2"/>
  <c r="N2991" i="2" s="1"/>
  <c r="R2992" i="2"/>
  <c r="N2992" i="2" s="1"/>
  <c r="R2993" i="2"/>
  <c r="R2994" i="2"/>
  <c r="R2995" i="2"/>
  <c r="H493" i="6" s="1"/>
  <c r="G493" i="6" s="1"/>
  <c r="R2996" i="2"/>
  <c r="N2996" i="2" s="1"/>
  <c r="R2997" i="2"/>
  <c r="N2997" i="2" s="1"/>
  <c r="R2998" i="2"/>
  <c r="R2999" i="2"/>
  <c r="N2999" i="2" s="1"/>
  <c r="R3000" i="2"/>
  <c r="N3000" i="2" s="1"/>
  <c r="R3001" i="2"/>
  <c r="R3002" i="2"/>
  <c r="R3003" i="2"/>
  <c r="N3003" i="2" s="1"/>
  <c r="R3004" i="2"/>
  <c r="N3004" i="2" s="1"/>
  <c r="R3005" i="2"/>
  <c r="N3005" i="2" s="1"/>
  <c r="R3006" i="2"/>
  <c r="R3007" i="2"/>
  <c r="N3007" i="2" s="1"/>
  <c r="R3008" i="2"/>
  <c r="N3008" i="2" s="1"/>
  <c r="R3009" i="2"/>
  <c r="R3010" i="2"/>
  <c r="N3010" i="2" s="1"/>
  <c r="R3011" i="2"/>
  <c r="N3011" i="2" s="1"/>
  <c r="R3012" i="2"/>
  <c r="N3012" i="2" s="1"/>
  <c r="R3013" i="2"/>
  <c r="R3014" i="2"/>
  <c r="R3015" i="2"/>
  <c r="N3015" i="2" s="1"/>
  <c r="R3016" i="2"/>
  <c r="N3016" i="2" s="1"/>
  <c r="R3017" i="2"/>
  <c r="R3018" i="2"/>
  <c r="N3018" i="2" s="1"/>
  <c r="R3019" i="2"/>
  <c r="N3019" i="2" s="1"/>
  <c r="R3020" i="2"/>
  <c r="N3020" i="2" s="1"/>
  <c r="R3021" i="2"/>
  <c r="R3022" i="2"/>
  <c r="R3023" i="2"/>
  <c r="N3023" i="2" s="1"/>
  <c r="R3024" i="2"/>
  <c r="N3024" i="2" s="1"/>
  <c r="R3025" i="2"/>
  <c r="R3026" i="2"/>
  <c r="N3026" i="2" s="1"/>
  <c r="R3027" i="2"/>
  <c r="N3027" i="2" s="1"/>
  <c r="R3028" i="2"/>
  <c r="N3028" i="2" s="1"/>
  <c r="R3029" i="2"/>
  <c r="R3030" i="2"/>
  <c r="R3031" i="2"/>
  <c r="N3031" i="2" s="1"/>
  <c r="R3032" i="2"/>
  <c r="N3032" i="2" s="1"/>
  <c r="R3033" i="2"/>
  <c r="R3034" i="2"/>
  <c r="N3034" i="2" s="1"/>
  <c r="R3035" i="2"/>
  <c r="N3035" i="2" s="1"/>
  <c r="R3036" i="2"/>
  <c r="N3036" i="2" s="1"/>
  <c r="R3037" i="2"/>
  <c r="R3038" i="2"/>
  <c r="R3039" i="2"/>
  <c r="N3039" i="2" s="1"/>
  <c r="R3040" i="2"/>
  <c r="N3040" i="2" s="1"/>
  <c r="R3041" i="2"/>
  <c r="N3041" i="2" s="1"/>
  <c r="R3042" i="2"/>
  <c r="N3042" i="2" s="1"/>
  <c r="R3043" i="2"/>
  <c r="N3043" i="2" s="1"/>
  <c r="R3044" i="2"/>
  <c r="N3044" i="2" s="1"/>
  <c r="R3045" i="2"/>
  <c r="R3046" i="2"/>
  <c r="H746" i="6" s="1"/>
  <c r="G746" i="6" s="1"/>
  <c r="R3047" i="2"/>
  <c r="N3047" i="2" s="1"/>
  <c r="R3048" i="2"/>
  <c r="N3048" i="2" s="1"/>
  <c r="R3049" i="2"/>
  <c r="N3049" i="2" s="1"/>
  <c r="R3050" i="2"/>
  <c r="N3050" i="2" s="1"/>
  <c r="R3051" i="2"/>
  <c r="N3051" i="2" s="1"/>
  <c r="R3052" i="2"/>
  <c r="R3053" i="2"/>
  <c r="R3054" i="2"/>
  <c r="R3055" i="2"/>
  <c r="H351" i="6" s="1"/>
  <c r="G351" i="6" s="1"/>
  <c r="R3056" i="2"/>
  <c r="N3056" i="2" s="1"/>
  <c r="R3057" i="2"/>
  <c r="N3057" i="2" s="1"/>
  <c r="R3058" i="2"/>
  <c r="R3059" i="2"/>
  <c r="N3059" i="2" s="1"/>
  <c r="R3060" i="2"/>
  <c r="N3060" i="2" s="1"/>
  <c r="R3061" i="2"/>
  <c r="R3062" i="2"/>
  <c r="R3063" i="2"/>
  <c r="H896" i="6" s="1"/>
  <c r="G896" i="6" s="1"/>
  <c r="R3064" i="2"/>
  <c r="N3064" i="2" s="1"/>
  <c r="R3065" i="2"/>
  <c r="N3065" i="2" s="1"/>
  <c r="R3066" i="2"/>
  <c r="R3067" i="2"/>
  <c r="N3067" i="2" s="1"/>
  <c r="R3068" i="2"/>
  <c r="N3068" i="2" s="1"/>
  <c r="R3069" i="2"/>
  <c r="R3070" i="2"/>
  <c r="R3071" i="2"/>
  <c r="N3071" i="2" s="1"/>
  <c r="R3072" i="2"/>
  <c r="N3072" i="2" s="1"/>
  <c r="R3073" i="2"/>
  <c r="R3074" i="2"/>
  <c r="R3075" i="2"/>
  <c r="N3075" i="2" s="1"/>
  <c r="R3076" i="2"/>
  <c r="N3076" i="2" s="1"/>
  <c r="R3077" i="2"/>
  <c r="N3077" i="2" s="1"/>
  <c r="R3078" i="2"/>
  <c r="H59" i="6" s="1"/>
  <c r="G59" i="6" s="1"/>
  <c r="R3079" i="2"/>
  <c r="N3079" i="2" s="1"/>
  <c r="R3080" i="2"/>
  <c r="H459" i="6" s="1"/>
  <c r="G459" i="6" s="1"/>
  <c r="R3081" i="2"/>
  <c r="R3082" i="2"/>
  <c r="R3083" i="2"/>
  <c r="N3083" i="2" s="1"/>
  <c r="R3084" i="2"/>
  <c r="N3084" i="2" s="1"/>
  <c r="R3085" i="2"/>
  <c r="N3085" i="2" s="1"/>
  <c r="R3086" i="2"/>
  <c r="N3086" i="2" s="1"/>
  <c r="R3087" i="2"/>
  <c r="N3087" i="2" s="1"/>
  <c r="R3088" i="2"/>
  <c r="N3088" i="2" s="1"/>
  <c r="R3089" i="2"/>
  <c r="R3090" i="2"/>
  <c r="R3091" i="2"/>
  <c r="N3091" i="2" s="1"/>
  <c r="R3092" i="2"/>
  <c r="N3092" i="2" s="1"/>
  <c r="R3093" i="2"/>
  <c r="N3093" i="2" s="1"/>
  <c r="R3094" i="2"/>
  <c r="N3094" i="2" s="1"/>
  <c r="R3095" i="2"/>
  <c r="N3095" i="2" s="1"/>
  <c r="R3096" i="2"/>
  <c r="N3096" i="2" s="1"/>
  <c r="R3097" i="2"/>
  <c r="R3098" i="2"/>
  <c r="R3099" i="2"/>
  <c r="H364" i="6" s="1"/>
  <c r="G364" i="6" s="1"/>
  <c r="R3100" i="2"/>
  <c r="N3100" i="2" s="1"/>
  <c r="R3101" i="2"/>
  <c r="N3101" i="2" s="1"/>
  <c r="R3102" i="2"/>
  <c r="N3102" i="2" s="1"/>
  <c r="R3103" i="2"/>
  <c r="N3103" i="2" s="1"/>
  <c r="R3104" i="2"/>
  <c r="N3104" i="2" s="1"/>
  <c r="R3105" i="2"/>
  <c r="R3106" i="2"/>
  <c r="R3107" i="2"/>
  <c r="N3107" i="2" s="1"/>
  <c r="R3108" i="2"/>
  <c r="N3108" i="2" s="1"/>
  <c r="R3109" i="2"/>
  <c r="N3109" i="2" s="1"/>
  <c r="R3110" i="2"/>
  <c r="N3110" i="2" s="1"/>
  <c r="R3111" i="2"/>
  <c r="N3111" i="2" s="1"/>
  <c r="R3112" i="2"/>
  <c r="N3112" i="2" s="1"/>
  <c r="R3113" i="2"/>
  <c r="R3114" i="2"/>
  <c r="R3115" i="2"/>
  <c r="N3115" i="2" s="1"/>
  <c r="R3116" i="2"/>
  <c r="N3116" i="2" s="1"/>
  <c r="R3117" i="2"/>
  <c r="N3117" i="2" s="1"/>
  <c r="R3118" i="2"/>
  <c r="N3118" i="2" s="1"/>
  <c r="R3119" i="2"/>
  <c r="N3119" i="2" s="1"/>
  <c r="R3120" i="2"/>
  <c r="N3120" i="2" s="1"/>
  <c r="R3121" i="2"/>
  <c r="R3122" i="2"/>
  <c r="R3123" i="2"/>
  <c r="N3123" i="2" s="1"/>
  <c r="R3124" i="2"/>
  <c r="N3124" i="2" s="1"/>
  <c r="R3125" i="2"/>
  <c r="N3125" i="2" s="1"/>
  <c r="R3126" i="2"/>
  <c r="R3127" i="2"/>
  <c r="N3127" i="2" s="1"/>
  <c r="R3128" i="2"/>
  <c r="N3128" i="2" s="1"/>
  <c r="R3129" i="2"/>
  <c r="R3130" i="2"/>
  <c r="R3131" i="2"/>
  <c r="N3131" i="2" s="1"/>
  <c r="R3132" i="2"/>
  <c r="N3132" i="2" s="1"/>
  <c r="R3133" i="2"/>
  <c r="H285" i="6" s="1"/>
  <c r="G285" i="6" s="1"/>
  <c r="R3134" i="2"/>
  <c r="R3135" i="2"/>
  <c r="N3135" i="2" s="1"/>
  <c r="R3136" i="2"/>
  <c r="N3136" i="2" s="1"/>
  <c r="R3137" i="2"/>
  <c r="R3138" i="2"/>
  <c r="R3139" i="2"/>
  <c r="N3139" i="2" s="1"/>
  <c r="R3140" i="2"/>
  <c r="N3140" i="2" s="1"/>
  <c r="R3141" i="2"/>
  <c r="N3141" i="2" s="1"/>
  <c r="R3142" i="2"/>
  <c r="R3143" i="2"/>
  <c r="N3143" i="2" s="1"/>
  <c r="R3144" i="2"/>
  <c r="N3144" i="2" s="1"/>
  <c r="R3145" i="2"/>
  <c r="R3146" i="2"/>
  <c r="R3147" i="2"/>
  <c r="N3147" i="2" s="1"/>
  <c r="R3148" i="2"/>
  <c r="N3148" i="2" s="1"/>
  <c r="R3149" i="2"/>
  <c r="N3149" i="2" s="1"/>
  <c r="R3150" i="2"/>
  <c r="R3151" i="2"/>
  <c r="N3151" i="2" s="1"/>
  <c r="R3152" i="2"/>
  <c r="N3152" i="2" s="1"/>
  <c r="R3153" i="2"/>
  <c r="R3154" i="2"/>
  <c r="R3155" i="2"/>
  <c r="N3155" i="2" s="1"/>
  <c r="R3156" i="2"/>
  <c r="N3156" i="2" s="1"/>
  <c r="R3157" i="2"/>
  <c r="N3157" i="2" s="1"/>
  <c r="R3158" i="2"/>
  <c r="R3159" i="2"/>
  <c r="N3159" i="2" s="1"/>
  <c r="R3160" i="2"/>
  <c r="N3160" i="2" s="1"/>
  <c r="R3161" i="2"/>
  <c r="R3162" i="2"/>
  <c r="R3163" i="2"/>
  <c r="N3163" i="2" s="1"/>
  <c r="R3164" i="2"/>
  <c r="N3164" i="2" s="1"/>
  <c r="R3165" i="2"/>
  <c r="N3165" i="2" s="1"/>
  <c r="R3166" i="2"/>
  <c r="R3167" i="2"/>
  <c r="H352" i="6" s="1"/>
  <c r="G352" i="6" s="1"/>
  <c r="R3168" i="2"/>
  <c r="N3168" i="2" s="1"/>
  <c r="R3169" i="2"/>
  <c r="R3170" i="2"/>
  <c r="N3170" i="2" s="1"/>
  <c r="R3171" i="2"/>
  <c r="N3171" i="2" s="1"/>
  <c r="R3172" i="2"/>
  <c r="N3172" i="2" s="1"/>
  <c r="R3173" i="2"/>
  <c r="R3174" i="2"/>
  <c r="R3175" i="2"/>
  <c r="N3175" i="2" s="1"/>
  <c r="R3176" i="2"/>
  <c r="N3176" i="2" s="1"/>
  <c r="R3177" i="2"/>
  <c r="R3178" i="2"/>
  <c r="R3179" i="2"/>
  <c r="N3179" i="2" s="1"/>
  <c r="R3180" i="2"/>
  <c r="N3180" i="2" s="1"/>
  <c r="R3181" i="2"/>
  <c r="R3182" i="2"/>
  <c r="R3183" i="2"/>
  <c r="N3183" i="2" s="1"/>
  <c r="R3184" i="2"/>
  <c r="N3184" i="2" s="1"/>
  <c r="R3185" i="2"/>
  <c r="N3185" i="2" s="1"/>
  <c r="R3186" i="2"/>
  <c r="N3186" i="2" s="1"/>
  <c r="R3187" i="2"/>
  <c r="H96" i="6" s="1"/>
  <c r="G96" i="6" s="1"/>
  <c r="R3188" i="2"/>
  <c r="N3188" i="2" s="1"/>
  <c r="R3189" i="2"/>
  <c r="N3189" i="2" s="1"/>
  <c r="R3190" i="2"/>
  <c r="R3191" i="2"/>
  <c r="N3191" i="2" s="1"/>
  <c r="R3192" i="2"/>
  <c r="N3192" i="2" s="1"/>
  <c r="R3193" i="2"/>
  <c r="N3193" i="2" s="1"/>
  <c r="R3194" i="2"/>
  <c r="N3194" i="2" s="1"/>
  <c r="R3195" i="2"/>
  <c r="N3195" i="2" s="1"/>
  <c r="R3196" i="2"/>
  <c r="N3196" i="2" s="1"/>
  <c r="R3197" i="2"/>
  <c r="N3197" i="2" s="1"/>
  <c r="R3198" i="2"/>
  <c r="R3199" i="2"/>
  <c r="H319" i="6" s="1"/>
  <c r="G319" i="6" s="1"/>
  <c r="R3200" i="2"/>
  <c r="N3200" i="2" s="1"/>
  <c r="R3201" i="2"/>
  <c r="N3201" i="2" s="1"/>
  <c r="R3202" i="2"/>
  <c r="N3202" i="2" s="1"/>
  <c r="R3203" i="2"/>
  <c r="N3203" i="2" s="1"/>
  <c r="R3204" i="2"/>
  <c r="N3204" i="2" s="1"/>
  <c r="R3205" i="2"/>
  <c r="N3205" i="2" s="1"/>
  <c r="R3206" i="2"/>
  <c r="H234" i="6" s="1"/>
  <c r="G234" i="6" s="1"/>
  <c r="R3207" i="2"/>
  <c r="H774" i="6" s="1"/>
  <c r="G774" i="6" s="1"/>
  <c r="R3208" i="2"/>
  <c r="N3208" i="2" s="1"/>
  <c r="R3209" i="2"/>
  <c r="N3209" i="2" s="1"/>
  <c r="R3210" i="2"/>
  <c r="N3210" i="2" s="1"/>
  <c r="R3211" i="2"/>
  <c r="N3211" i="2" s="1"/>
  <c r="R3212" i="2"/>
  <c r="N3212" i="2" s="1"/>
  <c r="R3213" i="2"/>
  <c r="R3214" i="2"/>
  <c r="R3215" i="2"/>
  <c r="N3215" i="2" s="1"/>
  <c r="R3216" i="2"/>
  <c r="N3216" i="2" s="1"/>
  <c r="R3217" i="2"/>
  <c r="N3217" i="2" s="1"/>
  <c r="R3218" i="2"/>
  <c r="R3219" i="2"/>
  <c r="N3219" i="2" s="1"/>
  <c r="R3220" i="2"/>
  <c r="N3220" i="2" s="1"/>
  <c r="R3221" i="2"/>
  <c r="N3221" i="2" s="1"/>
  <c r="R3222" i="2"/>
  <c r="R3223" i="2"/>
  <c r="N3223" i="2" s="1"/>
  <c r="R3224" i="2"/>
  <c r="N3224" i="2" s="1"/>
  <c r="R3225" i="2"/>
  <c r="N3225" i="2" s="1"/>
  <c r="R3226" i="2"/>
  <c r="R3227" i="2"/>
  <c r="N3227" i="2" s="1"/>
  <c r="R3228" i="2"/>
  <c r="N3228" i="2" s="1"/>
  <c r="R3229" i="2"/>
  <c r="N3229" i="2" s="1"/>
  <c r="R3230" i="2"/>
  <c r="R3231" i="2"/>
  <c r="N3231" i="2" s="1"/>
  <c r="R3232" i="2"/>
  <c r="N3232" i="2" s="1"/>
  <c r="R3233" i="2"/>
  <c r="R3234" i="2"/>
  <c r="R3235" i="2"/>
  <c r="N3235" i="2" s="1"/>
  <c r="R3236" i="2"/>
  <c r="N3236" i="2" s="1"/>
  <c r="R3237" i="2"/>
  <c r="N3237" i="2" s="1"/>
  <c r="R3238" i="2"/>
  <c r="N3238" i="2" s="1"/>
  <c r="R3239" i="2"/>
  <c r="N3239" i="2" s="1"/>
  <c r="R3240" i="2"/>
  <c r="H711" i="6" s="1"/>
  <c r="G711" i="6" s="1"/>
  <c r="R3241" i="2"/>
  <c r="R3242" i="2"/>
  <c r="R3243" i="2"/>
  <c r="N3243" i="2" s="1"/>
  <c r="R3244" i="2"/>
  <c r="N3244" i="2" s="1"/>
  <c r="R3245" i="2"/>
  <c r="N3245" i="2" s="1"/>
  <c r="R3246" i="2"/>
  <c r="N3246" i="2" s="1"/>
  <c r="R3247" i="2"/>
  <c r="N3247" i="2" s="1"/>
  <c r="R3248" i="2"/>
  <c r="N3248" i="2" s="1"/>
  <c r="R3249" i="2"/>
  <c r="R3250" i="2"/>
  <c r="R3251" i="2"/>
  <c r="N3251" i="2" s="1"/>
  <c r="R3252" i="2"/>
  <c r="N3252" i="2" s="1"/>
  <c r="R3253" i="2"/>
  <c r="N3253" i="2" s="1"/>
  <c r="R3254" i="2"/>
  <c r="N3254" i="2" s="1"/>
  <c r="R3255" i="2"/>
  <c r="N3255" i="2" s="1"/>
  <c r="R3256" i="2"/>
  <c r="N3256" i="2" s="1"/>
  <c r="R3257" i="2"/>
  <c r="H460" i="6" s="1"/>
  <c r="G460" i="6" s="1"/>
  <c r="R3258" i="2"/>
  <c r="R3259" i="2"/>
  <c r="N3259" i="2" s="1"/>
  <c r="R3260" i="2"/>
  <c r="N3260" i="2" s="1"/>
  <c r="R3261" i="2"/>
  <c r="N3261" i="2" s="1"/>
  <c r="R3262" i="2"/>
  <c r="N3262" i="2" s="1"/>
  <c r="R3263" i="2"/>
  <c r="N3263" i="2" s="1"/>
  <c r="R3264" i="2"/>
  <c r="N3264" i="2" s="1"/>
  <c r="R3265" i="2"/>
  <c r="R3266" i="2"/>
  <c r="R3267" i="2"/>
  <c r="N3267" i="2" s="1"/>
  <c r="R3268" i="2"/>
  <c r="N3268" i="2" s="1"/>
  <c r="R3269" i="2"/>
  <c r="N3269" i="2" s="1"/>
  <c r="R3270" i="2"/>
  <c r="N3270" i="2" s="1"/>
  <c r="R3271" i="2"/>
  <c r="H365" i="6" s="1"/>
  <c r="G365" i="6" s="1"/>
  <c r="R3272" i="2"/>
  <c r="N3272" i="2" s="1"/>
  <c r="R3273" i="2"/>
  <c r="R3274" i="2"/>
  <c r="R3275" i="2"/>
  <c r="N3275" i="2" s="1"/>
  <c r="R3276" i="2"/>
  <c r="N3276" i="2" s="1"/>
  <c r="R3277" i="2"/>
  <c r="N3277" i="2" s="1"/>
  <c r="R3278" i="2"/>
  <c r="N3278" i="2" s="1"/>
  <c r="R3279" i="2"/>
  <c r="N3279" i="2" s="1"/>
  <c r="R3280" i="2"/>
  <c r="N3280" i="2" s="1"/>
  <c r="R3281" i="2"/>
  <c r="R3282" i="2"/>
  <c r="R3283" i="2"/>
  <c r="N3283" i="2" s="1"/>
  <c r="R3284" i="2"/>
  <c r="H800" i="6" s="1"/>
  <c r="G800" i="6" s="1"/>
  <c r="R3285" i="2"/>
  <c r="N3285" i="2" s="1"/>
  <c r="R3286" i="2"/>
  <c r="R3287" i="2"/>
  <c r="N3287" i="2" s="1"/>
  <c r="R3288" i="2"/>
  <c r="N3288" i="2" s="1"/>
  <c r="R3289" i="2"/>
  <c r="R3290" i="2"/>
  <c r="R3291" i="2"/>
  <c r="N3291" i="2" s="1"/>
  <c r="R3292" i="2"/>
  <c r="N3292" i="2" s="1"/>
  <c r="R3293" i="2"/>
  <c r="N3293" i="2" s="1"/>
  <c r="R3294" i="2"/>
  <c r="R3295" i="2"/>
  <c r="N3295" i="2" s="1"/>
  <c r="R3296" i="2"/>
  <c r="N3296" i="2" s="1"/>
  <c r="R3297" i="2"/>
  <c r="R3298" i="2"/>
  <c r="N3298" i="2" s="1"/>
  <c r="R3299" i="2"/>
  <c r="N3299" i="2" s="1"/>
  <c r="R3300" i="2"/>
  <c r="N3300" i="2" s="1"/>
  <c r="R3301" i="2"/>
  <c r="N3301" i="2" s="1"/>
  <c r="R3302" i="2"/>
  <c r="R3303" i="2"/>
  <c r="N3303" i="2" s="1"/>
  <c r="R3304" i="2"/>
  <c r="N3304" i="2" s="1"/>
  <c r="R3305" i="2"/>
  <c r="R3306" i="2"/>
  <c r="R3307" i="2"/>
  <c r="N3307" i="2" s="1"/>
  <c r="R3308" i="2"/>
  <c r="N3308" i="2" s="1"/>
  <c r="R3309" i="2"/>
  <c r="N3309" i="2" s="1"/>
  <c r="R3310" i="2"/>
  <c r="R3311" i="2"/>
  <c r="N3311" i="2" s="1"/>
  <c r="R3312" i="2"/>
  <c r="N3312" i="2" s="1"/>
  <c r="R3313" i="2"/>
  <c r="R3314" i="2"/>
  <c r="N3314" i="2" s="1"/>
  <c r="R3315" i="2"/>
  <c r="N3315" i="2" s="1"/>
  <c r="R3316" i="2"/>
  <c r="N3316" i="2" s="1"/>
  <c r="R3317" i="2"/>
  <c r="N3317" i="2" s="1"/>
  <c r="R3318" i="2"/>
  <c r="R3319" i="2"/>
  <c r="N3319" i="2" s="1"/>
  <c r="R3320" i="2"/>
  <c r="N3320" i="2" s="1"/>
  <c r="R3321" i="2"/>
  <c r="R3322" i="2"/>
  <c r="N3322" i="2" s="1"/>
  <c r="R3323" i="2"/>
  <c r="N3323" i="2" s="1"/>
  <c r="R3324" i="2"/>
  <c r="N3324" i="2" s="1"/>
  <c r="R3325" i="2"/>
  <c r="N3325" i="2" s="1"/>
  <c r="R3326" i="2"/>
  <c r="R3327" i="2"/>
  <c r="N3327" i="2" s="1"/>
  <c r="R3328" i="2"/>
  <c r="N3328" i="2" s="1"/>
  <c r="R3329" i="2"/>
  <c r="R3330" i="2"/>
  <c r="R3331" i="2"/>
  <c r="N3331" i="2" s="1"/>
  <c r="R3332" i="2"/>
  <c r="N3332" i="2" s="1"/>
  <c r="R3333" i="2"/>
  <c r="R3334" i="2"/>
  <c r="R3335" i="2"/>
  <c r="N3335" i="2" s="1"/>
  <c r="R3336" i="2"/>
  <c r="N3336" i="2" s="1"/>
  <c r="R3337" i="2"/>
  <c r="R3338" i="2"/>
  <c r="N3338" i="2" s="1"/>
  <c r="R3339" i="2"/>
  <c r="N3339" i="2" s="1"/>
  <c r="R3340" i="2"/>
  <c r="N3340" i="2" s="1"/>
  <c r="R3341" i="2"/>
  <c r="R3342" i="2"/>
  <c r="R3343" i="2"/>
  <c r="N3343" i="2" s="1"/>
  <c r="R3344" i="2"/>
  <c r="N3344" i="2" s="1"/>
  <c r="R3345" i="2"/>
  <c r="R3346" i="2"/>
  <c r="N3346" i="2" s="1"/>
  <c r="R3347" i="2"/>
  <c r="N3347" i="2" s="1"/>
  <c r="R3348" i="2"/>
  <c r="N3348" i="2" s="1"/>
  <c r="R3349" i="2"/>
  <c r="R3350" i="2"/>
  <c r="R3351" i="2"/>
  <c r="R3352" i="2"/>
  <c r="N3352" i="2" s="1"/>
  <c r="R3353" i="2"/>
  <c r="R3354" i="2"/>
  <c r="N3354" i="2" s="1"/>
  <c r="R3355" i="2"/>
  <c r="N3355" i="2" s="1"/>
  <c r="R3356" i="2"/>
  <c r="N3356" i="2" s="1"/>
  <c r="R3357" i="2"/>
  <c r="N3357" i="2" s="1"/>
  <c r="R3358" i="2"/>
  <c r="R3359" i="2"/>
  <c r="N3359" i="2" s="1"/>
  <c r="R3360" i="2"/>
  <c r="N3360" i="2" s="1"/>
  <c r="R3361" i="2"/>
  <c r="N3361" i="2" s="1"/>
  <c r="R3362" i="2"/>
  <c r="N3362" i="2" s="1"/>
  <c r="R3363" i="2"/>
  <c r="N3363" i="2" s="1"/>
  <c r="R3364" i="2"/>
  <c r="N3364" i="2" s="1"/>
  <c r="R3365" i="2"/>
  <c r="N3365" i="2" s="1"/>
  <c r="R3366" i="2"/>
  <c r="R3367" i="2"/>
  <c r="N3367" i="2" s="1"/>
  <c r="R3368" i="2"/>
  <c r="N3368" i="2" s="1"/>
  <c r="R3369" i="2"/>
  <c r="N3369" i="2" s="1"/>
  <c r="R3370" i="2"/>
  <c r="N3370" i="2" s="1"/>
  <c r="R3371" i="2"/>
  <c r="N3371" i="2" s="1"/>
  <c r="R3372" i="2"/>
  <c r="N3372" i="2" s="1"/>
  <c r="R3373" i="2"/>
  <c r="R3374" i="2"/>
  <c r="R3375" i="2"/>
  <c r="N3375" i="2" s="1"/>
  <c r="R3376" i="2"/>
  <c r="N3376" i="2" s="1"/>
  <c r="R3377" i="2"/>
  <c r="N3377" i="2" s="1"/>
  <c r="R3378" i="2"/>
  <c r="N3378" i="2" s="1"/>
  <c r="R3379" i="2"/>
  <c r="N3379" i="2" s="1"/>
  <c r="R3380" i="2"/>
  <c r="N3380" i="2" s="1"/>
  <c r="R3381" i="2"/>
  <c r="N3381" i="2" s="1"/>
  <c r="R3382" i="2"/>
  <c r="R3383" i="2"/>
  <c r="N3383" i="2" s="1"/>
  <c r="R3384" i="2"/>
  <c r="N3384" i="2" s="1"/>
  <c r="R3385" i="2"/>
  <c r="N3385" i="2" s="1"/>
  <c r="R3386" i="2"/>
  <c r="N3386" i="2" s="1"/>
  <c r="R3387" i="2"/>
  <c r="N3387" i="2" s="1"/>
  <c r="R3388" i="2"/>
  <c r="N3388" i="2" s="1"/>
  <c r="R3389" i="2"/>
  <c r="N3389" i="2" s="1"/>
  <c r="R3390" i="2"/>
  <c r="R3391" i="2"/>
  <c r="N3391" i="2" s="1"/>
  <c r="R3392" i="2"/>
  <c r="H550" i="6" s="1"/>
  <c r="G550" i="6" s="1"/>
  <c r="R3393" i="2"/>
  <c r="N3393" i="2" s="1"/>
  <c r="R3394" i="2"/>
  <c r="N3394" i="2" s="1"/>
  <c r="R3395" i="2"/>
  <c r="N3395" i="2" s="1"/>
  <c r="R3396" i="2"/>
  <c r="N3396" i="2" s="1"/>
  <c r="R3397" i="2"/>
  <c r="R3398" i="2"/>
  <c r="R3399" i="2"/>
  <c r="N3399" i="2" s="1"/>
  <c r="R3400" i="2"/>
  <c r="N3400" i="2" s="1"/>
  <c r="R3401" i="2"/>
  <c r="N3401" i="2" s="1"/>
  <c r="R3402" i="2"/>
  <c r="R3403" i="2"/>
  <c r="N3403" i="2" s="1"/>
  <c r="R3404" i="2"/>
  <c r="N3404" i="2" s="1"/>
  <c r="R3405" i="2"/>
  <c r="R3406" i="2"/>
  <c r="R3407" i="2"/>
  <c r="N3407" i="2" s="1"/>
  <c r="R3408" i="2"/>
  <c r="N3408" i="2" s="1"/>
  <c r="R3409" i="2"/>
  <c r="N3409" i="2" s="1"/>
  <c r="R3410" i="2"/>
  <c r="R3411" i="2"/>
  <c r="N3411" i="2" s="1"/>
  <c r="R3412" i="2"/>
  <c r="N3412" i="2" s="1"/>
  <c r="R3413" i="2"/>
  <c r="R3414" i="2"/>
  <c r="R3416" i="2"/>
  <c r="N3416" i="2" s="1"/>
  <c r="R3417" i="2"/>
  <c r="N3417" i="2" s="1"/>
  <c r="R3418" i="2"/>
  <c r="H722" i="6" s="1"/>
  <c r="G722" i="6" s="1"/>
  <c r="R3419" i="2"/>
  <c r="R3420" i="2"/>
  <c r="N3420" i="2" s="1"/>
  <c r="R3421" i="2"/>
  <c r="N3421" i="2" s="1"/>
  <c r="R3422" i="2"/>
  <c r="N3422" i="2" s="1"/>
  <c r="R3423" i="2"/>
  <c r="N3423" i="2" s="1"/>
  <c r="R3424" i="2"/>
  <c r="N3424" i="2" s="1"/>
  <c r="R3425" i="2"/>
  <c r="N3425" i="2" s="1"/>
  <c r="R3426" i="2"/>
  <c r="R3427" i="2"/>
  <c r="R3428" i="2"/>
  <c r="N3428" i="2" s="1"/>
  <c r="R3429" i="2"/>
  <c r="N3429" i="2" s="1"/>
  <c r="R3430" i="2"/>
  <c r="N3430" i="2" s="1"/>
  <c r="R3431" i="2"/>
  <c r="N3431" i="2" s="1"/>
  <c r="R3432" i="2"/>
  <c r="N3432" i="2" s="1"/>
  <c r="R3433" i="2"/>
  <c r="N3433" i="2" s="1"/>
  <c r="R3434" i="2"/>
  <c r="R3435" i="2"/>
  <c r="R3436" i="2"/>
  <c r="N3436" i="2" s="1"/>
  <c r="R3437" i="2"/>
  <c r="N3437" i="2" s="1"/>
  <c r="R3438" i="2"/>
  <c r="H609" i="6" s="1"/>
  <c r="G609" i="6" s="1"/>
  <c r="R3439" i="2"/>
  <c r="N3439" i="2" s="1"/>
  <c r="R3440" i="2"/>
  <c r="N3440" i="2" s="1"/>
  <c r="R3441" i="2"/>
  <c r="N3441" i="2" s="1"/>
  <c r="R3442" i="2"/>
  <c r="N3442" i="2" s="1"/>
  <c r="R3443" i="2"/>
  <c r="N3443" i="2" s="1"/>
  <c r="R3444" i="2"/>
  <c r="N3444" i="2" s="1"/>
  <c r="R3445" i="2"/>
  <c r="N3445" i="2" s="1"/>
  <c r="R3446" i="2"/>
  <c r="R3447" i="2"/>
  <c r="N3447" i="2" s="1"/>
  <c r="R3448" i="2"/>
  <c r="N3448" i="2" s="1"/>
  <c r="R3449" i="2"/>
  <c r="N3449" i="2" s="1"/>
  <c r="R3450" i="2"/>
  <c r="R3451" i="2"/>
  <c r="R3452" i="2"/>
  <c r="N3452" i="2" s="1"/>
  <c r="R3453" i="2"/>
  <c r="N3453" i="2" s="1"/>
  <c r="R3454" i="2"/>
  <c r="R3455" i="2"/>
  <c r="N3455" i="2" s="1"/>
  <c r="R3456" i="2"/>
  <c r="N3456" i="2" s="1"/>
  <c r="R3457" i="2"/>
  <c r="N3457" i="2" s="1"/>
  <c r="R3458" i="2"/>
  <c r="R3459" i="2"/>
  <c r="R3460" i="2"/>
  <c r="N3460" i="2" s="1"/>
  <c r="R3461" i="2"/>
  <c r="N3461" i="2" s="1"/>
  <c r="R3462" i="2"/>
  <c r="N3462" i="2" s="1"/>
  <c r="R3463" i="2"/>
  <c r="N3463" i="2" s="1"/>
  <c r="R3464" i="2"/>
  <c r="N3464" i="2" s="1"/>
  <c r="R3465" i="2"/>
  <c r="N3465" i="2" s="1"/>
  <c r="R3466" i="2"/>
  <c r="R3467" i="2"/>
  <c r="R3468" i="2"/>
  <c r="N3468" i="2" s="1"/>
  <c r="R3469" i="2"/>
  <c r="N3469" i="2" s="1"/>
  <c r="R3470" i="2"/>
  <c r="N3470" i="2" s="1"/>
  <c r="R3471" i="2"/>
  <c r="N3471" i="2" s="1"/>
  <c r="R3472" i="2"/>
  <c r="N3472" i="2" s="1"/>
  <c r="R3473" i="2"/>
  <c r="N3473" i="2" s="1"/>
  <c r="R3474" i="2"/>
  <c r="R3475" i="2"/>
  <c r="R3476" i="2"/>
  <c r="H898" i="6" s="1"/>
  <c r="G898" i="6" s="1"/>
  <c r="R3477" i="2"/>
  <c r="N3477" i="2" s="1"/>
  <c r="R3478" i="2"/>
  <c r="N3478" i="2" s="1"/>
  <c r="R3479" i="2"/>
  <c r="R3480" i="2"/>
  <c r="R3481" i="2"/>
  <c r="N3481" i="2" s="1"/>
  <c r="R3482" i="2"/>
  <c r="R3483" i="2"/>
  <c r="N3483" i="2" s="1"/>
  <c r="R3484" i="2"/>
  <c r="N3484" i="2" s="1"/>
  <c r="R3485" i="2"/>
  <c r="N3485" i="2" s="1"/>
  <c r="R3486" i="2"/>
  <c r="R3487" i="2"/>
  <c r="N3487" i="2" s="1"/>
  <c r="R3488" i="2"/>
  <c r="N3488" i="2" s="1"/>
  <c r="R3489" i="2"/>
  <c r="N3489" i="2" s="1"/>
  <c r="R3490" i="2"/>
  <c r="N3490" i="2" s="1"/>
  <c r="R3491" i="2"/>
  <c r="R3492" i="2"/>
  <c r="N3492" i="2" s="1"/>
  <c r="R3493" i="2"/>
  <c r="N3493" i="2" s="1"/>
  <c r="R3494" i="2"/>
  <c r="H899" i="6" s="1"/>
  <c r="G899" i="6" s="1"/>
  <c r="R3495" i="2"/>
  <c r="N3495" i="2" s="1"/>
  <c r="R3496" i="2"/>
  <c r="N3496" i="2" s="1"/>
  <c r="R3497" i="2"/>
  <c r="N3497" i="2" s="1"/>
  <c r="R3498" i="2"/>
  <c r="R3499" i="2"/>
  <c r="R3500" i="2"/>
  <c r="N3500" i="2" s="1"/>
  <c r="R3501" i="2"/>
  <c r="N3501" i="2" s="1"/>
  <c r="R3502" i="2"/>
  <c r="R3503" i="2"/>
  <c r="N3503" i="2" s="1"/>
  <c r="R3504" i="2"/>
  <c r="N3504" i="2" s="1"/>
  <c r="R3505" i="2"/>
  <c r="N3505" i="2" s="1"/>
  <c r="R3506" i="2"/>
  <c r="R3507" i="2"/>
  <c r="R3508" i="2"/>
  <c r="N3508" i="2" s="1"/>
  <c r="R3509" i="2"/>
  <c r="N3509" i="2" s="1"/>
  <c r="R3510" i="2"/>
  <c r="N3510" i="2" s="1"/>
  <c r="R3511" i="2"/>
  <c r="N3511" i="2" s="1"/>
  <c r="R3512" i="2"/>
  <c r="R3513" i="2"/>
  <c r="N3513" i="2" s="1"/>
  <c r="R3514" i="2"/>
  <c r="R3515" i="2"/>
  <c r="R3516" i="2"/>
  <c r="N3516" i="2" s="1"/>
  <c r="R3517" i="2"/>
  <c r="N3517" i="2" s="1"/>
  <c r="R3518" i="2"/>
  <c r="N3518" i="2" s="1"/>
  <c r="R3519" i="2"/>
  <c r="N3519" i="2" s="1"/>
  <c r="R3520" i="2"/>
  <c r="N3520" i="2" s="1"/>
  <c r="R3521" i="2"/>
  <c r="N3521" i="2" s="1"/>
  <c r="R3522" i="2"/>
  <c r="R3523" i="2"/>
  <c r="R3524" i="2"/>
  <c r="N3524" i="2" s="1"/>
  <c r="R3525" i="2"/>
  <c r="H615" i="6" s="1"/>
  <c r="G615" i="6" s="1"/>
  <c r="R3526" i="2"/>
  <c r="N3526" i="2" s="1"/>
  <c r="R3527" i="2"/>
  <c r="N3527" i="2" s="1"/>
  <c r="R3528" i="2"/>
  <c r="N3528" i="2" s="1"/>
  <c r="R3529" i="2"/>
  <c r="N3529" i="2" s="1"/>
  <c r="R3530" i="2"/>
  <c r="R3531" i="2"/>
  <c r="R3532" i="2"/>
  <c r="N3532" i="2" s="1"/>
  <c r="R3533" i="2"/>
  <c r="N3533" i="2" s="1"/>
  <c r="R3534" i="2"/>
  <c r="N3534" i="2" s="1"/>
  <c r="R3535" i="2"/>
  <c r="N3535" i="2" s="1"/>
  <c r="R3536" i="2"/>
  <c r="N3536" i="2" s="1"/>
  <c r="R3537" i="2"/>
  <c r="N3537" i="2" s="1"/>
  <c r="R3538" i="2"/>
  <c r="N3538" i="2" s="1"/>
  <c r="R3539" i="2"/>
  <c r="N3539" i="2" s="1"/>
  <c r="R3540" i="2"/>
  <c r="N3540" i="2" s="1"/>
  <c r="R3541" i="2"/>
  <c r="N3541" i="2" s="1"/>
  <c r="R3542" i="2"/>
  <c r="N3542" i="2" s="1"/>
  <c r="R3543" i="2"/>
  <c r="N3543" i="2" s="1"/>
  <c r="R3544" i="2"/>
  <c r="N3544" i="2" s="1"/>
  <c r="R3545" i="2"/>
  <c r="N3545" i="2" s="1"/>
  <c r="R3546" i="2"/>
  <c r="N3546" i="2" s="1"/>
  <c r="R3547" i="2"/>
  <c r="N3547" i="2" s="1"/>
  <c r="R3548" i="2"/>
  <c r="N3548" i="2" s="1"/>
  <c r="R3549" i="2"/>
  <c r="N3549" i="2" s="1"/>
  <c r="R3550" i="2"/>
  <c r="R3551" i="2"/>
  <c r="N3551" i="2" s="1"/>
  <c r="R3552" i="2"/>
  <c r="N3552" i="2" s="1"/>
  <c r="R3553" i="2"/>
  <c r="N3553" i="2" s="1"/>
  <c r="R3554" i="2"/>
  <c r="N3554" i="2" s="1"/>
  <c r="R3555" i="2"/>
  <c r="N3555" i="2" s="1"/>
  <c r="R3556" i="2"/>
  <c r="N3556" i="2" s="1"/>
  <c r="R3557" i="2"/>
  <c r="N3557" i="2" s="1"/>
  <c r="R3558" i="2"/>
  <c r="N3558" i="2" s="1"/>
  <c r="R3559" i="2"/>
  <c r="N3559" i="2" s="1"/>
  <c r="R3560" i="2"/>
  <c r="N3560" i="2" s="1"/>
  <c r="R3561" i="2"/>
  <c r="N3561" i="2" s="1"/>
  <c r="R3562" i="2"/>
  <c r="H485" i="6" s="1"/>
  <c r="G485" i="6" s="1"/>
  <c r="R3563" i="2"/>
  <c r="H486" i="6" s="1"/>
  <c r="G486" i="6" s="1"/>
  <c r="R3564" i="2"/>
  <c r="N3564" i="2" s="1"/>
  <c r="R3565" i="2"/>
  <c r="N3565" i="2" s="1"/>
  <c r="R3566" i="2"/>
  <c r="N3566" i="2" s="1"/>
  <c r="R3567" i="2"/>
  <c r="N3567" i="2" s="1"/>
  <c r="R3568" i="2"/>
  <c r="N3568" i="2" s="1"/>
  <c r="R3569" i="2"/>
  <c r="N3569" i="2" s="1"/>
  <c r="R3570" i="2"/>
  <c r="N3570" i="2" s="1"/>
  <c r="R3571" i="2"/>
  <c r="H461" i="6" s="1"/>
  <c r="G461" i="6" s="1"/>
  <c r="R3572" i="2"/>
  <c r="N3572" i="2" s="1"/>
  <c r="R3573" i="2"/>
  <c r="N3573" i="2" s="1"/>
  <c r="R3574" i="2"/>
  <c r="N3574" i="2" s="1"/>
  <c r="R3575" i="2"/>
  <c r="N3575" i="2" s="1"/>
  <c r="R3576" i="2"/>
  <c r="N3576" i="2" s="1"/>
  <c r="R3577" i="2"/>
  <c r="N3577" i="2" s="1"/>
  <c r="R3578" i="2"/>
  <c r="R3579" i="2"/>
  <c r="R3580" i="2"/>
  <c r="N3580" i="2" s="1"/>
  <c r="R3581" i="2"/>
  <c r="N3581" i="2" s="1"/>
  <c r="R3582" i="2"/>
  <c r="N3582" i="2" s="1"/>
  <c r="R3583" i="2"/>
  <c r="N3583" i="2" s="1"/>
  <c r="R3584" i="2"/>
  <c r="N3584" i="2" s="1"/>
  <c r="R3585" i="2"/>
  <c r="N3585" i="2" s="1"/>
  <c r="R3586" i="2"/>
  <c r="R3587" i="2"/>
  <c r="R3588" i="2"/>
  <c r="N3588" i="2" s="1"/>
  <c r="R3589" i="2"/>
  <c r="N3589" i="2" s="1"/>
  <c r="R3590" i="2"/>
  <c r="N3590" i="2" s="1"/>
  <c r="R3591" i="2"/>
  <c r="R3592" i="2"/>
  <c r="R3593" i="2"/>
  <c r="N3593" i="2" s="1"/>
  <c r="R3594" i="2"/>
  <c r="R3595" i="2"/>
  <c r="R3596" i="2"/>
  <c r="N3596" i="2" s="1"/>
  <c r="R3597" i="2"/>
  <c r="N3597" i="2" s="1"/>
  <c r="R3598" i="2"/>
  <c r="R3599" i="2"/>
  <c r="N3599" i="2" s="1"/>
  <c r="R3600" i="2"/>
  <c r="N3600" i="2" s="1"/>
  <c r="R3601" i="2"/>
  <c r="N3601" i="2" s="1"/>
  <c r="R3602" i="2"/>
  <c r="R3603" i="2"/>
  <c r="R3604" i="2"/>
  <c r="N3604" i="2" s="1"/>
  <c r="R3605" i="2"/>
  <c r="N3605" i="2" s="1"/>
  <c r="R3606" i="2"/>
  <c r="N3606" i="2" s="1"/>
  <c r="R3607" i="2"/>
  <c r="N3607" i="2" s="1"/>
  <c r="R3608" i="2"/>
  <c r="N3608" i="2" s="1"/>
  <c r="R3609" i="2"/>
  <c r="N3609" i="2" s="1"/>
  <c r="R3610" i="2"/>
  <c r="R3611" i="2"/>
  <c r="R3612" i="2"/>
  <c r="R3613" i="2"/>
  <c r="N3613" i="2" s="1"/>
  <c r="R3614" i="2"/>
  <c r="N3614" i="2" s="1"/>
  <c r="R3615" i="2"/>
  <c r="N3615" i="2" s="1"/>
  <c r="R3616" i="2"/>
  <c r="N3616" i="2" s="1"/>
  <c r="R3617" i="2"/>
  <c r="N3617" i="2" s="1"/>
  <c r="R3618" i="2"/>
  <c r="R3619" i="2"/>
  <c r="R3620" i="2"/>
  <c r="N3620" i="2" s="1"/>
  <c r="R3621" i="2"/>
  <c r="N3621" i="2" s="1"/>
  <c r="R3622" i="2"/>
  <c r="N3622" i="2" s="1"/>
  <c r="R3623" i="2"/>
  <c r="N3623" i="2" s="1"/>
  <c r="R3624" i="2"/>
  <c r="N3624" i="2" s="1"/>
  <c r="R3625" i="2"/>
  <c r="N3625" i="2" s="1"/>
  <c r="R3626" i="2"/>
  <c r="R3627" i="2"/>
  <c r="R3628" i="2"/>
  <c r="N3628" i="2" s="1"/>
  <c r="R3629" i="2"/>
  <c r="N3629" i="2" s="1"/>
  <c r="R3630" i="2"/>
  <c r="N3630" i="2" s="1"/>
  <c r="R3631" i="2"/>
  <c r="H531" i="6" s="1"/>
  <c r="G531" i="6" s="1"/>
  <c r="R3632" i="2"/>
  <c r="H533" i="6" s="1"/>
  <c r="G533" i="6" s="1"/>
  <c r="R3633" i="2"/>
  <c r="N3633" i="2" s="1"/>
  <c r="R3634" i="2"/>
  <c r="R3635" i="2"/>
  <c r="R3636" i="2"/>
  <c r="N3636" i="2" s="1"/>
  <c r="R3637" i="2"/>
  <c r="N3637" i="2" s="1"/>
  <c r="R3638" i="2"/>
  <c r="N3638" i="2" s="1"/>
  <c r="R3639" i="2"/>
  <c r="N3639" i="2" s="1"/>
  <c r="R3640" i="2"/>
  <c r="R3641" i="2"/>
  <c r="N3641" i="2" s="1"/>
  <c r="R3642" i="2"/>
  <c r="R3643" i="2"/>
  <c r="R3644" i="2"/>
  <c r="N3644" i="2" s="1"/>
  <c r="R3645" i="2"/>
  <c r="N3645" i="2" s="1"/>
  <c r="R3646" i="2"/>
  <c r="N3646" i="2" s="1"/>
  <c r="R3647" i="2"/>
  <c r="N3647" i="2" s="1"/>
  <c r="R3648" i="2"/>
  <c r="N3648" i="2" s="1"/>
  <c r="R3649" i="2"/>
  <c r="N3649" i="2" s="1"/>
  <c r="R3650" i="2"/>
  <c r="R3651" i="2"/>
  <c r="R3652" i="2"/>
  <c r="N3652" i="2" s="1"/>
  <c r="R3653" i="2"/>
  <c r="N3653" i="2" s="1"/>
  <c r="R3654" i="2"/>
  <c r="N3654" i="2" s="1"/>
  <c r="R3655" i="2"/>
  <c r="N3655" i="2" s="1"/>
  <c r="R3656" i="2"/>
  <c r="N3656" i="2" s="1"/>
  <c r="R3657" i="2"/>
  <c r="N3657" i="2" s="1"/>
  <c r="R3658" i="2"/>
  <c r="R3659" i="2"/>
  <c r="R3660" i="2"/>
  <c r="N3660" i="2" s="1"/>
  <c r="R3661" i="2"/>
  <c r="N3661" i="2" s="1"/>
  <c r="R3662" i="2"/>
  <c r="N3662" i="2" s="1"/>
  <c r="R3663" i="2"/>
  <c r="N3663" i="2" s="1"/>
  <c r="R3664" i="2"/>
  <c r="N3664" i="2" s="1"/>
  <c r="R3665" i="2"/>
  <c r="N3665" i="2" s="1"/>
  <c r="R3666" i="2"/>
  <c r="R3667" i="2"/>
  <c r="R3668" i="2"/>
  <c r="N3668" i="2" s="1"/>
  <c r="R3669" i="2"/>
  <c r="N3669" i="2" s="1"/>
  <c r="R3670" i="2"/>
  <c r="N3670" i="2" s="1"/>
  <c r="R3671" i="2"/>
  <c r="H696" i="6" s="1"/>
  <c r="G696" i="6" s="1"/>
  <c r="R3672" i="2"/>
  <c r="N3672" i="2" s="1"/>
  <c r="R3673" i="2"/>
  <c r="N3673" i="2" s="1"/>
  <c r="R3674" i="2"/>
  <c r="R3675" i="2"/>
  <c r="R3676" i="2"/>
  <c r="N3676" i="2" s="1"/>
  <c r="R3677" i="2"/>
  <c r="N3677" i="2" s="1"/>
  <c r="R3678" i="2"/>
  <c r="N3678" i="2" s="1"/>
  <c r="R3679" i="2"/>
  <c r="N3679" i="2" s="1"/>
  <c r="R3680" i="2"/>
  <c r="N3680" i="2" s="1"/>
  <c r="R3681" i="2"/>
  <c r="N3681" i="2" s="1"/>
  <c r="R3682" i="2"/>
  <c r="R3683" i="2"/>
  <c r="R3684" i="2"/>
  <c r="N3684" i="2" s="1"/>
  <c r="R3685" i="2"/>
  <c r="N3685" i="2" s="1"/>
  <c r="R3686" i="2"/>
  <c r="N3686" i="2" s="1"/>
  <c r="R3687" i="2"/>
  <c r="N3687" i="2" s="1"/>
  <c r="R3688" i="2"/>
  <c r="N3688" i="2" s="1"/>
  <c r="R3689" i="2"/>
  <c r="R3690" i="2"/>
  <c r="R3691" i="2"/>
  <c r="N3691" i="2" s="1"/>
  <c r="R3692" i="2"/>
  <c r="N3692" i="2" s="1"/>
  <c r="R3693" i="2"/>
  <c r="N3693" i="2" s="1"/>
  <c r="R3694" i="2"/>
  <c r="R3695" i="2"/>
  <c r="N3695" i="2" s="1"/>
  <c r="R3696" i="2"/>
  <c r="N3696" i="2" s="1"/>
  <c r="R3697" i="2"/>
  <c r="N3697" i="2" s="1"/>
  <c r="R3698" i="2"/>
  <c r="R3699" i="2"/>
  <c r="N3699" i="2" s="1"/>
  <c r="R3700" i="2"/>
  <c r="N3700" i="2" s="1"/>
  <c r="R3701" i="2"/>
  <c r="N3701" i="2" s="1"/>
  <c r="R3702" i="2"/>
  <c r="R3703" i="2"/>
  <c r="N3703" i="2" s="1"/>
  <c r="R3704" i="2"/>
  <c r="N3704" i="2" s="1"/>
  <c r="R3705" i="2"/>
  <c r="N3705" i="2" s="1"/>
  <c r="R3706" i="2"/>
  <c r="N3706" i="2" s="1"/>
  <c r="R3707" i="2"/>
  <c r="N3707" i="2" s="1"/>
  <c r="R3708" i="2"/>
  <c r="N3708" i="2" s="1"/>
  <c r="R3709" i="2"/>
  <c r="N3709" i="2" s="1"/>
  <c r="R3710" i="2"/>
  <c r="R3711" i="2"/>
  <c r="N3711" i="2" s="1"/>
  <c r="R3712" i="2"/>
  <c r="N3712" i="2" s="1"/>
  <c r="R3713" i="2"/>
  <c r="H532" i="6" s="1"/>
  <c r="G532" i="6" s="1"/>
  <c r="R3714" i="2"/>
  <c r="R3715" i="2"/>
  <c r="N3715" i="2" s="1"/>
  <c r="R3716" i="2"/>
  <c r="N3716" i="2" s="1"/>
  <c r="R3717" i="2"/>
  <c r="N3717" i="2" s="1"/>
  <c r="R3718" i="2"/>
  <c r="R3719" i="2"/>
  <c r="N3719" i="2" s="1"/>
  <c r="R3720" i="2"/>
  <c r="N3720" i="2" s="1"/>
  <c r="R3721" i="2"/>
  <c r="H750" i="6" s="1"/>
  <c r="G750" i="6" s="1"/>
  <c r="R3722" i="2"/>
  <c r="R3723" i="2"/>
  <c r="N3723" i="2" s="1"/>
  <c r="R3724" i="2"/>
  <c r="N3724" i="2" s="1"/>
  <c r="R3725" i="2"/>
  <c r="N3725" i="2" s="1"/>
  <c r="R3726" i="2"/>
  <c r="R3727" i="2"/>
  <c r="N3727" i="2" s="1"/>
  <c r="R3728" i="2"/>
  <c r="N3728" i="2" s="1"/>
  <c r="R3730" i="2"/>
  <c r="N3730" i="2" s="1"/>
  <c r="R3731" i="2"/>
  <c r="N3731" i="2" s="1"/>
  <c r="R3732" i="2"/>
  <c r="N3732" i="2" s="1"/>
  <c r="R3733" i="2"/>
  <c r="H210" i="6" s="1"/>
  <c r="G210" i="6" s="1"/>
  <c r="R3734" i="2"/>
  <c r="N3734" i="2" s="1"/>
  <c r="R3735" i="2"/>
  <c r="H435" i="6" s="1"/>
  <c r="G435" i="6" s="1"/>
  <c r="R3736" i="2"/>
  <c r="R3737" i="2"/>
  <c r="N3737" i="2" s="1"/>
  <c r="R3738" i="2"/>
  <c r="N3738" i="2" s="1"/>
  <c r="R3739" i="2"/>
  <c r="N3739" i="2" s="1"/>
  <c r="R3740" i="2"/>
  <c r="H366" i="6" s="1"/>
  <c r="G366" i="6" s="1"/>
  <c r="R3741" i="2"/>
  <c r="N3741" i="2" s="1"/>
  <c r="R3742" i="2"/>
  <c r="N3742" i="2" s="1"/>
  <c r="R3743" i="2"/>
  <c r="N3743" i="2" s="1"/>
  <c r="R3744" i="2"/>
  <c r="R3745" i="2"/>
  <c r="N3745" i="2" s="1"/>
  <c r="R3746" i="2"/>
  <c r="N3746" i="2" s="1"/>
  <c r="R3747" i="2"/>
  <c r="N3747" i="2" s="1"/>
  <c r="R3748" i="2"/>
  <c r="N3748" i="2" s="1"/>
  <c r="R3749" i="2"/>
  <c r="N3749" i="2" s="1"/>
  <c r="R3750" i="2"/>
  <c r="N3750" i="2" s="1"/>
  <c r="R3751" i="2"/>
  <c r="N3751" i="2" s="1"/>
  <c r="R3752" i="2"/>
  <c r="R3753" i="2"/>
  <c r="N3753" i="2" s="1"/>
  <c r="R3754" i="2"/>
  <c r="N3754" i="2" s="1"/>
  <c r="R3755" i="2"/>
  <c r="N3755" i="2" s="1"/>
  <c r="R3756" i="2"/>
  <c r="N3756" i="2" s="1"/>
  <c r="R3757" i="2"/>
  <c r="N3757" i="2" s="1"/>
  <c r="R3758" i="2"/>
  <c r="N3758" i="2" s="1"/>
  <c r="R3759" i="2"/>
  <c r="N3759" i="2" s="1"/>
  <c r="R3760" i="2"/>
  <c r="R3761" i="2"/>
  <c r="N3761" i="2" s="1"/>
  <c r="R3762" i="2"/>
  <c r="N3762" i="2" s="1"/>
  <c r="R3763" i="2"/>
  <c r="N3763" i="2" s="1"/>
  <c r="R3764" i="2"/>
  <c r="N3764" i="2" s="1"/>
  <c r="R3765" i="2"/>
  <c r="N3765" i="2" s="1"/>
  <c r="R3766" i="2"/>
  <c r="N3766" i="2" s="1"/>
  <c r="R3767" i="2"/>
  <c r="N3767" i="2" s="1"/>
  <c r="R3768" i="2"/>
  <c r="R3769" i="2"/>
  <c r="N3769" i="2" s="1"/>
  <c r="R3770" i="2"/>
  <c r="N3770" i="2" s="1"/>
  <c r="R3771" i="2"/>
  <c r="N3771" i="2" s="1"/>
  <c r="R3772" i="2"/>
  <c r="N3772" i="2" s="1"/>
  <c r="R3773" i="2"/>
  <c r="N3773" i="2" s="1"/>
  <c r="R3774" i="2"/>
  <c r="R3775" i="2"/>
  <c r="N3775" i="2" s="1"/>
  <c r="R3776" i="2"/>
  <c r="R3777" i="2"/>
  <c r="N3777" i="2" s="1"/>
  <c r="R3778" i="2"/>
  <c r="N3778" i="2" s="1"/>
  <c r="R3779" i="2"/>
  <c r="H818" i="6" s="1"/>
  <c r="G818" i="6" s="1"/>
  <c r="R3780" i="2"/>
  <c r="N3780" i="2" s="1"/>
  <c r="R3781" i="2"/>
  <c r="N3781" i="2" s="1"/>
  <c r="R3782" i="2"/>
  <c r="R3783" i="2"/>
  <c r="N3783" i="2" s="1"/>
  <c r="R3784" i="2"/>
  <c r="R3785" i="2"/>
  <c r="R3786" i="2"/>
  <c r="H668" i="6" s="1"/>
  <c r="G668" i="6" s="1"/>
  <c r="R3787" i="2"/>
  <c r="N3787" i="2" s="1"/>
  <c r="R3788" i="2"/>
  <c r="N3788" i="2" s="1"/>
  <c r="R3789" i="2"/>
  <c r="N3789" i="2" s="1"/>
  <c r="R3790" i="2"/>
  <c r="R3791" i="2"/>
  <c r="N3791" i="2" s="1"/>
  <c r="R3792" i="2"/>
  <c r="R3793" i="2"/>
  <c r="N3793" i="2" s="1"/>
  <c r="R3794" i="2"/>
  <c r="N3794" i="2" s="1"/>
  <c r="R3795" i="2"/>
  <c r="N3795" i="2" s="1"/>
  <c r="R3796" i="2"/>
  <c r="R3797" i="2"/>
  <c r="N3797" i="2" s="1"/>
  <c r="R3798" i="2"/>
  <c r="N3798" i="2" s="1"/>
  <c r="R3799" i="2"/>
  <c r="N3799" i="2" s="1"/>
  <c r="R3800" i="2"/>
  <c r="N3800" i="2" s="1"/>
  <c r="R3801" i="2"/>
  <c r="N3801" i="2" s="1"/>
  <c r="R3802" i="2"/>
  <c r="N3802" i="2" s="1"/>
  <c r="R3803" i="2"/>
  <c r="R3804" i="2"/>
  <c r="R3805" i="2"/>
  <c r="N3805" i="2" s="1"/>
  <c r="R3806" i="2"/>
  <c r="N3806" i="2" s="1"/>
  <c r="R3807" i="2"/>
  <c r="N3807" i="2" s="1"/>
  <c r="R3808" i="2"/>
  <c r="R3809" i="2"/>
  <c r="N3809" i="2" s="1"/>
  <c r="R3810" i="2"/>
  <c r="N3810" i="2" s="1"/>
  <c r="R3811" i="2"/>
  <c r="R3812" i="2"/>
  <c r="R3813" i="2"/>
  <c r="N3813" i="2" s="1"/>
  <c r="R3814" i="2"/>
  <c r="N3814" i="2" s="1"/>
  <c r="R3815" i="2"/>
  <c r="N3815" i="2" s="1"/>
  <c r="R3816" i="2"/>
  <c r="N3816" i="2" s="1"/>
  <c r="R3817" i="2"/>
  <c r="H462" i="6" s="1"/>
  <c r="G462" i="6" s="1"/>
  <c r="R3819" i="2"/>
  <c r="N3819" i="2" s="1"/>
  <c r="R3820" i="2"/>
  <c r="R3821" i="2"/>
  <c r="N3821" i="2" s="1"/>
  <c r="R3822" i="2"/>
  <c r="R3823" i="2"/>
  <c r="N3823" i="2" s="1"/>
  <c r="R3824" i="2"/>
  <c r="H320" i="6" s="1"/>
  <c r="G320" i="6" s="1"/>
  <c r="R3825" i="2"/>
  <c r="N3825" i="2" s="1"/>
  <c r="R3826" i="2"/>
  <c r="N3826" i="2" s="1"/>
  <c r="R3827" i="2"/>
  <c r="N3827" i="2" s="1"/>
  <c r="R3828" i="2"/>
  <c r="R3829" i="2"/>
  <c r="N3829" i="2" s="1"/>
  <c r="R3830" i="2"/>
  <c r="R3831" i="2"/>
  <c r="N3831" i="2" s="1"/>
  <c r="R3832" i="2"/>
  <c r="N3832" i="2" s="1"/>
  <c r="R3833" i="2"/>
  <c r="N3833" i="2" s="1"/>
  <c r="R3834" i="2"/>
  <c r="N3834" i="2" s="1"/>
  <c r="R3835" i="2"/>
  <c r="N3835" i="2" s="1"/>
  <c r="R3836" i="2"/>
  <c r="R3837" i="2"/>
  <c r="N3837" i="2" s="1"/>
  <c r="R3838" i="2"/>
  <c r="R3839" i="2"/>
  <c r="N3839" i="2" s="1"/>
  <c r="R3840" i="2"/>
  <c r="R3841" i="2"/>
  <c r="R3842" i="2"/>
  <c r="N3842" i="2" s="1"/>
  <c r="R3843" i="2"/>
  <c r="N3843" i="2" s="1"/>
  <c r="R3844" i="2"/>
  <c r="R3845" i="2"/>
  <c r="N3845" i="2" s="1"/>
  <c r="R3846" i="2"/>
  <c r="N3846" i="2" s="1"/>
  <c r="R3847" i="2"/>
  <c r="N3847" i="2" s="1"/>
  <c r="R3848" i="2"/>
  <c r="R3849" i="2"/>
  <c r="R3850" i="2"/>
  <c r="R3851" i="2"/>
  <c r="N3851" i="2" s="1"/>
  <c r="R3852" i="2"/>
  <c r="N3852" i="2" s="1"/>
  <c r="R3853" i="2"/>
  <c r="R3854" i="2"/>
  <c r="R3855" i="2"/>
  <c r="N3855" i="2" s="1"/>
  <c r="R3856" i="2"/>
  <c r="H321" i="6" s="1"/>
  <c r="G321" i="6" s="1"/>
  <c r="R3857" i="2"/>
  <c r="H322" i="6" s="1"/>
  <c r="G322" i="6" s="1"/>
  <c r="R3858" i="2"/>
  <c r="N3858" i="2" s="1"/>
  <c r="R3859" i="2"/>
  <c r="N3859" i="2" s="1"/>
  <c r="R3860" i="2"/>
  <c r="N3860" i="2" s="1"/>
  <c r="R3861" i="2"/>
  <c r="N3861" i="2" s="1"/>
  <c r="R3862" i="2"/>
  <c r="R3863" i="2"/>
  <c r="N3863" i="2" s="1"/>
  <c r="R3864" i="2"/>
  <c r="R3865" i="2"/>
  <c r="N3865" i="2" s="1"/>
  <c r="R3866" i="2"/>
  <c r="N3866" i="2" s="1"/>
  <c r="R3868" i="2"/>
  <c r="N3868" i="2" s="1"/>
  <c r="R3869" i="2"/>
  <c r="N3869" i="2" s="1"/>
  <c r="R3870" i="2"/>
  <c r="R3871" i="2"/>
  <c r="N3871" i="2" s="1"/>
  <c r="R3872" i="2"/>
  <c r="H551" i="6" s="1"/>
  <c r="G551" i="6" s="1"/>
  <c r="R3873" i="2"/>
  <c r="N3873" i="2" s="1"/>
  <c r="R3874" i="2"/>
  <c r="H552" i="6" s="1"/>
  <c r="G552" i="6" s="1"/>
  <c r="R3875" i="2"/>
  <c r="N3875" i="2" s="1"/>
  <c r="R3876" i="2"/>
  <c r="N3876" i="2" s="1"/>
  <c r="R3877" i="2"/>
  <c r="N3877" i="2" s="1"/>
  <c r="R3878" i="2"/>
  <c r="R3879" i="2"/>
  <c r="N3879" i="2" s="1"/>
  <c r="R3880" i="2"/>
  <c r="N3880" i="2" s="1"/>
  <c r="R3881" i="2"/>
  <c r="N3881" i="2" s="1"/>
  <c r="R3882" i="2"/>
  <c r="N3882" i="2" s="1"/>
  <c r="R3883" i="2"/>
  <c r="N3883" i="2" s="1"/>
  <c r="R3884" i="2"/>
  <c r="H211" i="6" s="1"/>
  <c r="G211" i="6" s="1"/>
  <c r="R3885" i="2"/>
  <c r="N3885" i="2" s="1"/>
  <c r="R3886" i="2"/>
  <c r="R3887" i="2"/>
  <c r="H212" i="6" s="1"/>
  <c r="G212" i="6" s="1"/>
  <c r="R3888" i="2"/>
  <c r="H389" i="6" s="1"/>
  <c r="G389" i="6" s="1"/>
  <c r="R3889" i="2"/>
  <c r="N3889" i="2" s="1"/>
  <c r="R3890" i="2"/>
  <c r="N3890" i="2" s="1"/>
  <c r="R3891" i="2"/>
  <c r="R3892" i="2"/>
  <c r="N3892" i="2" s="1"/>
  <c r="R3893" i="2"/>
  <c r="N3893" i="2" s="1"/>
  <c r="R3894" i="2"/>
  <c r="R3895" i="2"/>
  <c r="N3895" i="2" s="1"/>
  <c r="R3896" i="2"/>
  <c r="N3896" i="2" s="1"/>
  <c r="R3897" i="2"/>
  <c r="N3897" i="2" s="1"/>
  <c r="R3898" i="2"/>
  <c r="N3898" i="2" s="1"/>
  <c r="R3899" i="2"/>
  <c r="N3899" i="2" s="1"/>
  <c r="R3900" i="2"/>
  <c r="N3900" i="2" s="1"/>
  <c r="R3901" i="2"/>
  <c r="N3901" i="2" s="1"/>
  <c r="R3902" i="2"/>
  <c r="R3903" i="2"/>
  <c r="N3903" i="2" s="1"/>
  <c r="R3904" i="2"/>
  <c r="N3904" i="2" s="1"/>
  <c r="R3905" i="2"/>
  <c r="H684" i="6" s="1"/>
  <c r="G684" i="6" s="1"/>
  <c r="R3906" i="2"/>
  <c r="N3906" i="2" s="1"/>
  <c r="R3907" i="2"/>
  <c r="N3907" i="2" s="1"/>
  <c r="R3908" i="2"/>
  <c r="N3908" i="2" s="1"/>
  <c r="R3909" i="2"/>
  <c r="N3909" i="2" s="1"/>
  <c r="R3910" i="2"/>
  <c r="R3911" i="2"/>
  <c r="R3912" i="2"/>
  <c r="N3912" i="2" s="1"/>
  <c r="R3913" i="2"/>
  <c r="N3913" i="2" s="1"/>
  <c r="R3914" i="2"/>
  <c r="N3914" i="2" s="1"/>
  <c r="R3915" i="2"/>
  <c r="N3915" i="2" s="1"/>
  <c r="R3916" i="2"/>
  <c r="N3916" i="2" s="1"/>
  <c r="R3917" i="2"/>
  <c r="N3917" i="2" s="1"/>
  <c r="R3918" i="2"/>
  <c r="R3919" i="2"/>
  <c r="N3919" i="2" s="1"/>
  <c r="R3920" i="2"/>
  <c r="N3920" i="2" s="1"/>
  <c r="R3921" i="2"/>
  <c r="N3921" i="2" s="1"/>
  <c r="R3922" i="2"/>
  <c r="H191" i="6" s="1"/>
  <c r="G191" i="6" s="1"/>
  <c r="R3923" i="2"/>
  <c r="N3923" i="2" s="1"/>
  <c r="R3924" i="2"/>
  <c r="N3924" i="2" s="1"/>
  <c r="R3925" i="2"/>
  <c r="N3925" i="2" s="1"/>
  <c r="R3926" i="2"/>
  <c r="R3927" i="2"/>
  <c r="N3927" i="2" s="1"/>
  <c r="R3928" i="2"/>
  <c r="N3928" i="2" s="1"/>
  <c r="R3929" i="2"/>
  <c r="R3930" i="2"/>
  <c r="R3931" i="2"/>
  <c r="R3932" i="2"/>
  <c r="N3932" i="2" s="1"/>
  <c r="R3933" i="2"/>
  <c r="N3933" i="2" s="1"/>
  <c r="R3934" i="2"/>
  <c r="N3934" i="2" s="1"/>
  <c r="R3935" i="2"/>
  <c r="N3935" i="2" s="1"/>
  <c r="R3936" i="2"/>
  <c r="N3936" i="2" s="1"/>
  <c r="R3937" i="2"/>
  <c r="R3938" i="2"/>
  <c r="R3939" i="2"/>
  <c r="N3939" i="2" s="1"/>
  <c r="R3940" i="2"/>
  <c r="N3940" i="2" s="1"/>
  <c r="R3941" i="2"/>
  <c r="N3941" i="2" s="1"/>
  <c r="R3942" i="2"/>
  <c r="N3942" i="2" s="1"/>
  <c r="R3943" i="2"/>
  <c r="N3943" i="2" s="1"/>
  <c r="R3944" i="2"/>
  <c r="N3944" i="2" s="1"/>
  <c r="R3945" i="2"/>
  <c r="R3946" i="2"/>
  <c r="R3947" i="2"/>
  <c r="R3948" i="2"/>
  <c r="N3948" i="2" s="1"/>
  <c r="R3949" i="2"/>
  <c r="N3949" i="2" s="1"/>
  <c r="R3950" i="2"/>
  <c r="N3950" i="2" s="1"/>
  <c r="R3951" i="2"/>
  <c r="N3951" i="2" s="1"/>
  <c r="R3952" i="2"/>
  <c r="N3952" i="2" s="1"/>
  <c r="R3953" i="2"/>
  <c r="R3954" i="2"/>
  <c r="R3955" i="2"/>
  <c r="N3955" i="2" s="1"/>
  <c r="R3956" i="2"/>
  <c r="N3956" i="2" s="1"/>
  <c r="R3957" i="2"/>
  <c r="N3957" i="2" s="1"/>
  <c r="R3958" i="2"/>
  <c r="N3958" i="2" s="1"/>
  <c r="R3959" i="2"/>
  <c r="N3959" i="2" s="1"/>
  <c r="R3960" i="2"/>
  <c r="N3960" i="2" s="1"/>
  <c r="R3961" i="2"/>
  <c r="R3962" i="2"/>
  <c r="R3963" i="2"/>
  <c r="N3963" i="2" s="1"/>
  <c r="R3964" i="2"/>
  <c r="N3964" i="2" s="1"/>
  <c r="R3965" i="2"/>
  <c r="N3965" i="2" s="1"/>
  <c r="R3966" i="2"/>
  <c r="N3966" i="2" s="1"/>
  <c r="R3967" i="2"/>
  <c r="H654" i="6" s="1"/>
  <c r="G654" i="6" s="1"/>
  <c r="R3968" i="2"/>
  <c r="N3968" i="2" s="1"/>
  <c r="R3969" i="2"/>
  <c r="R3970" i="2"/>
  <c r="H697" i="6" s="1"/>
  <c r="G697" i="6" s="1"/>
  <c r="R3971" i="2"/>
  <c r="R3972" i="2"/>
  <c r="N3972" i="2" s="1"/>
  <c r="R3973" i="2"/>
  <c r="N3973" i="2" s="1"/>
  <c r="R3974" i="2"/>
  <c r="R3975" i="2"/>
  <c r="N3975" i="2" s="1"/>
  <c r="R3976" i="2"/>
  <c r="N3976" i="2" s="1"/>
  <c r="R3977" i="2"/>
  <c r="R3978" i="2"/>
  <c r="N3978" i="2" s="1"/>
  <c r="R3979" i="2"/>
  <c r="N3979" i="2" s="1"/>
  <c r="R3980" i="2"/>
  <c r="N3980" i="2" s="1"/>
  <c r="R3981" i="2"/>
  <c r="N3981" i="2" s="1"/>
  <c r="R3982" i="2"/>
  <c r="R3983" i="2"/>
  <c r="N3983" i="2" s="1"/>
  <c r="R3984" i="2"/>
  <c r="N3984" i="2" s="1"/>
  <c r="R3985" i="2"/>
  <c r="R3986" i="2"/>
  <c r="N3986" i="2" s="1"/>
  <c r="R3987" i="2"/>
  <c r="N3987" i="2" s="1"/>
  <c r="R3988" i="2"/>
  <c r="N3988" i="2" s="1"/>
  <c r="R3989" i="2"/>
  <c r="N3989" i="2" s="1"/>
  <c r="R3990" i="2"/>
  <c r="R3991" i="2"/>
  <c r="N3991" i="2" s="1"/>
  <c r="R3992" i="2"/>
  <c r="N3992" i="2" s="1"/>
  <c r="R3993" i="2"/>
  <c r="N3993" i="2" s="1"/>
  <c r="R3994" i="2"/>
  <c r="N3994" i="2" s="1"/>
  <c r="R3995" i="2"/>
  <c r="N3995" i="2" s="1"/>
  <c r="R3996" i="2"/>
  <c r="N3996" i="2" s="1"/>
  <c r="R3997" i="2"/>
  <c r="N3997" i="2" s="1"/>
  <c r="R3998" i="2"/>
  <c r="R3999" i="2"/>
  <c r="N3999" i="2" s="1"/>
  <c r="R4000" i="2"/>
  <c r="N4000" i="2" s="1"/>
  <c r="R4001" i="2"/>
  <c r="N4001" i="2" s="1"/>
  <c r="R4002" i="2"/>
  <c r="R4003" i="2"/>
  <c r="H655" i="6" s="1"/>
  <c r="G655" i="6" s="1"/>
  <c r="R4004" i="2"/>
  <c r="R4005" i="2"/>
  <c r="N4005" i="2" s="1"/>
  <c r="R4006" i="2"/>
  <c r="H723" i="6" s="1"/>
  <c r="G723" i="6" s="1"/>
  <c r="R4007" i="2"/>
  <c r="H622" i="6" s="1"/>
  <c r="G622" i="6" s="1"/>
  <c r="R4008" i="2"/>
  <c r="N4008" i="2" s="1"/>
  <c r="R4009" i="2"/>
  <c r="N4009" i="2" s="1"/>
  <c r="R4010" i="2"/>
  <c r="R4011" i="2"/>
  <c r="N4011" i="2" s="1"/>
  <c r="R4012" i="2"/>
  <c r="N4012" i="2" s="1"/>
  <c r="R4013" i="2"/>
  <c r="N4013" i="2" s="1"/>
  <c r="R4014" i="2"/>
  <c r="R4015" i="2"/>
  <c r="N4015" i="2" s="1"/>
  <c r="R4016" i="2"/>
  <c r="N4016" i="2" s="1"/>
  <c r="R4017" i="2"/>
  <c r="R4018" i="2"/>
  <c r="R4019" i="2"/>
  <c r="N4019" i="2" s="1"/>
  <c r="R4020" i="2"/>
  <c r="N4020" i="2" s="1"/>
  <c r="R4021" i="2"/>
  <c r="N4021" i="2" s="1"/>
  <c r="R4022" i="2"/>
  <c r="N4022" i="2" s="1"/>
  <c r="R4023" i="2"/>
  <c r="N4023" i="2" s="1"/>
  <c r="R4024" i="2"/>
  <c r="N4024" i="2" s="1"/>
  <c r="R4025" i="2"/>
  <c r="R4026" i="2"/>
  <c r="R4027" i="2"/>
  <c r="N4027" i="2" s="1"/>
  <c r="R4028" i="2"/>
  <c r="R4029" i="2"/>
  <c r="N4029" i="2" s="1"/>
  <c r="R4030" i="2"/>
  <c r="N4030" i="2" s="1"/>
  <c r="R4031" i="2"/>
  <c r="N4031" i="2" s="1"/>
  <c r="R4032" i="2"/>
  <c r="N4032" i="2" s="1"/>
  <c r="R4033" i="2"/>
  <c r="R4034" i="2"/>
  <c r="R4035" i="2"/>
  <c r="N4035" i="2" s="1"/>
  <c r="R4036" i="2"/>
  <c r="H578" i="6" s="1"/>
  <c r="G578" i="6" s="1"/>
  <c r="R4037" i="2"/>
  <c r="H553" i="6" s="1"/>
  <c r="G553" i="6" s="1"/>
  <c r="R4038" i="2"/>
  <c r="R4039" i="2"/>
  <c r="N4039" i="2" s="1"/>
  <c r="R4040" i="2"/>
  <c r="N4040" i="2" s="1"/>
  <c r="R4041" i="2"/>
  <c r="R4042" i="2"/>
  <c r="N4042" i="2" s="1"/>
  <c r="R4043" i="2"/>
  <c r="N4043" i="2" s="1"/>
  <c r="R4044" i="2"/>
  <c r="N4044" i="2" s="1"/>
  <c r="R4045" i="2"/>
  <c r="N4045" i="2" s="1"/>
  <c r="R4046" i="2"/>
  <c r="R4047" i="2"/>
  <c r="N4047" i="2" s="1"/>
  <c r="R4048" i="2"/>
  <c r="N4048" i="2" s="1"/>
  <c r="R4049" i="2"/>
  <c r="R4050" i="2"/>
  <c r="R4051" i="2"/>
  <c r="N4051" i="2" s="1"/>
  <c r="R4052" i="2"/>
  <c r="N4052" i="2" s="1"/>
  <c r="R4053" i="2"/>
  <c r="N4053" i="2" s="1"/>
  <c r="R4054" i="2"/>
  <c r="R4055" i="2"/>
  <c r="N4055" i="2" s="1"/>
  <c r="R4056" i="2"/>
  <c r="N4056" i="2" s="1"/>
  <c r="R4057" i="2"/>
  <c r="R4058" i="2"/>
  <c r="R4059" i="2"/>
  <c r="N4059" i="2" s="1"/>
  <c r="R4060" i="2"/>
  <c r="N4060" i="2" s="1"/>
  <c r="R4061" i="2"/>
  <c r="H554" i="6" s="1"/>
  <c r="G554" i="6" s="1"/>
  <c r="R4062" i="2"/>
  <c r="R4063" i="2"/>
  <c r="N4063" i="2" s="1"/>
  <c r="R4064" i="2"/>
  <c r="N4064" i="2" s="1"/>
  <c r="R4065" i="2"/>
  <c r="N4065" i="2" s="1"/>
  <c r="R4066" i="2"/>
  <c r="N4066" i="2" s="1"/>
  <c r="R4067" i="2"/>
  <c r="N4067" i="2" s="1"/>
  <c r="R4068" i="2"/>
  <c r="N4068" i="2" s="1"/>
  <c r="R4069" i="2"/>
  <c r="N4069" i="2" s="1"/>
  <c r="R4070" i="2"/>
  <c r="R4071" i="2"/>
  <c r="N4071" i="2" s="1"/>
  <c r="R4072" i="2"/>
  <c r="N4072" i="2" s="1"/>
  <c r="R4073" i="2"/>
  <c r="N4073" i="2" s="1"/>
  <c r="R4074" i="2"/>
  <c r="N4074" i="2" s="1"/>
  <c r="R4075" i="2"/>
  <c r="N4075" i="2" s="1"/>
  <c r="R4076" i="2"/>
  <c r="N4076" i="2" s="1"/>
  <c r="R4077" i="2"/>
  <c r="N4077" i="2" s="1"/>
  <c r="R4078" i="2"/>
  <c r="R4079" i="2"/>
  <c r="N4079" i="2" s="1"/>
  <c r="R4080" i="2"/>
  <c r="N4080" i="2" s="1"/>
  <c r="R4081" i="2"/>
  <c r="N4081" i="2" s="1"/>
  <c r="R4082" i="2"/>
  <c r="R4083" i="2"/>
  <c r="N4083" i="2" s="1"/>
  <c r="R4084" i="2"/>
  <c r="N4084" i="2" s="1"/>
  <c r="R4085" i="2"/>
  <c r="N4085" i="2" s="1"/>
  <c r="R4086" i="2"/>
  <c r="R4087" i="2"/>
  <c r="N4087" i="2" s="1"/>
  <c r="R4088" i="2"/>
  <c r="N4088" i="2" s="1"/>
  <c r="R4089" i="2"/>
  <c r="N4089" i="2" s="1"/>
  <c r="R4090" i="2"/>
  <c r="N4090" i="2" s="1"/>
  <c r="R4091" i="2"/>
  <c r="N4091" i="2" s="1"/>
  <c r="R4092" i="2"/>
  <c r="N4092" i="2" s="1"/>
  <c r="R4093" i="2"/>
  <c r="N4093" i="2" s="1"/>
  <c r="R4094" i="2"/>
  <c r="R4095" i="2"/>
  <c r="N4095" i="2" s="1"/>
  <c r="R4096" i="2"/>
  <c r="N4096" i="2" s="1"/>
  <c r="R4097" i="2"/>
  <c r="N4097" i="2" s="1"/>
  <c r="R4098" i="2"/>
  <c r="N4098" i="2" s="1"/>
  <c r="R4099" i="2"/>
  <c r="N4099" i="2" s="1"/>
  <c r="R4100" i="2"/>
  <c r="N4100" i="2" s="1"/>
  <c r="R4101" i="2"/>
  <c r="N4101" i="2" s="1"/>
  <c r="R4102" i="2"/>
  <c r="R4103" i="2"/>
  <c r="N4103" i="2" s="1"/>
  <c r="R4104" i="2"/>
  <c r="N4104" i="2" s="1"/>
  <c r="R4105" i="2"/>
  <c r="N4105" i="2" s="1"/>
  <c r="R4106" i="2"/>
  <c r="N4106" i="2" s="1"/>
  <c r="R4107" i="2"/>
  <c r="N4107" i="2" s="1"/>
  <c r="R4108" i="2"/>
  <c r="N4108" i="2" s="1"/>
  <c r="R4109" i="2"/>
  <c r="N4109" i="2" s="1"/>
  <c r="R4110" i="2"/>
  <c r="R4111" i="2"/>
  <c r="N4111" i="2" s="1"/>
  <c r="R4112" i="2"/>
  <c r="H213" i="6" s="1"/>
  <c r="G213" i="6" s="1"/>
  <c r="R4113" i="2"/>
  <c r="N4113" i="2" s="1"/>
  <c r="R4114" i="2"/>
  <c r="N4114" i="2" s="1"/>
  <c r="R4115" i="2"/>
  <c r="N4115" i="2" s="1"/>
  <c r="R4116" i="2"/>
  <c r="N4116" i="2" s="1"/>
  <c r="R4117" i="2"/>
  <c r="N4117" i="2" s="1"/>
  <c r="R4118" i="2"/>
  <c r="R4119" i="2"/>
  <c r="H436" i="6" s="1"/>
  <c r="G436" i="6" s="1"/>
  <c r="R4120" i="2"/>
  <c r="N4120" i="2" s="1"/>
  <c r="R4121" i="2"/>
  <c r="R4122" i="2"/>
  <c r="R4123" i="2"/>
  <c r="R4124" i="2"/>
  <c r="N4124" i="2" s="1"/>
  <c r="R4125" i="2"/>
  <c r="N4125" i="2" s="1"/>
  <c r="R4126" i="2"/>
  <c r="R4127" i="2"/>
  <c r="N4127" i="2" s="1"/>
  <c r="R4128" i="2"/>
  <c r="N4128" i="2" s="1"/>
  <c r="R4129" i="2"/>
  <c r="R4130" i="2"/>
  <c r="R4131" i="2"/>
  <c r="N4131" i="2" s="1"/>
  <c r="R4132" i="2"/>
  <c r="N4132" i="2" s="1"/>
  <c r="R4133" i="2"/>
  <c r="N4133" i="2" s="1"/>
  <c r="R4134" i="2"/>
  <c r="R4135" i="2"/>
  <c r="H367" i="6" s="1"/>
  <c r="G367" i="6" s="1"/>
  <c r="R4136" i="2"/>
  <c r="N4136" i="2" s="1"/>
  <c r="R4137" i="2"/>
  <c r="R4138" i="2"/>
  <c r="H483" i="6" s="1"/>
  <c r="G483" i="6" s="1"/>
  <c r="R4139" i="2"/>
  <c r="N4139" i="2" s="1"/>
  <c r="R4140" i="2"/>
  <c r="R4141" i="2"/>
  <c r="H192" i="6" s="1"/>
  <c r="G192" i="6" s="1"/>
  <c r="R4142" i="2"/>
  <c r="N4142" i="2" s="1"/>
  <c r="R4143" i="2"/>
  <c r="N4143" i="2" s="1"/>
  <c r="R4144" i="2"/>
  <c r="N4144" i="2" s="1"/>
  <c r="R4145" i="2"/>
  <c r="R4146" i="2"/>
  <c r="R4147" i="2"/>
  <c r="N4147" i="2" s="1"/>
  <c r="R4148" i="2"/>
  <c r="N4148" i="2" s="1"/>
  <c r="R4149" i="2"/>
  <c r="N4149" i="2" s="1"/>
  <c r="R4150" i="2"/>
  <c r="N4150" i="2" s="1"/>
  <c r="R4151" i="2"/>
  <c r="H555" i="6" s="1"/>
  <c r="G555" i="6" s="1"/>
  <c r="R4152" i="2"/>
  <c r="N4152" i="2" s="1"/>
  <c r="R4153" i="2"/>
  <c r="R4154" i="2"/>
  <c r="R4155" i="2"/>
  <c r="N4155" i="2" s="1"/>
  <c r="R4156" i="2"/>
  <c r="N4156" i="2" s="1"/>
  <c r="R4157" i="2"/>
  <c r="N4157" i="2" s="1"/>
  <c r="R4158" i="2"/>
  <c r="R4159" i="2"/>
  <c r="N4159" i="2" s="1"/>
  <c r="R4160" i="2"/>
  <c r="N4160" i="2" s="1"/>
  <c r="R4161" i="2"/>
  <c r="R4162" i="2"/>
  <c r="R4163" i="2"/>
  <c r="N4163" i="2" s="1"/>
  <c r="R4164" i="2"/>
  <c r="N4164" i="2" s="1"/>
  <c r="R4165" i="2"/>
  <c r="N4165" i="2" s="1"/>
  <c r="R4166" i="2"/>
  <c r="R4167" i="2"/>
  <c r="N4167" i="2" s="1"/>
  <c r="R4168" i="2"/>
  <c r="N4168" i="2" s="1"/>
  <c r="R4169" i="2"/>
  <c r="R4170" i="2"/>
  <c r="R4171" i="2"/>
  <c r="N4171" i="2" s="1"/>
  <c r="R4172" i="2"/>
  <c r="N4172" i="2" s="1"/>
  <c r="R4173" i="2"/>
  <c r="N4173" i="2" s="1"/>
  <c r="R4174" i="2"/>
  <c r="R4175" i="2"/>
  <c r="N4175" i="2" s="1"/>
  <c r="R4176" i="2"/>
  <c r="N4176" i="2" s="1"/>
  <c r="R4177" i="2"/>
  <c r="R4178" i="2"/>
  <c r="R4179" i="2"/>
  <c r="N4179" i="2" s="1"/>
  <c r="R4180" i="2"/>
  <c r="N4180" i="2" s="1"/>
  <c r="R4181" i="2"/>
  <c r="N4181" i="2" s="1"/>
  <c r="R4182" i="2"/>
  <c r="R4183" i="2"/>
  <c r="N4183" i="2" s="1"/>
  <c r="R4184" i="2"/>
  <c r="N4184" i="2" s="1"/>
  <c r="R4185" i="2"/>
  <c r="R4186" i="2"/>
  <c r="N4186" i="2" s="1"/>
  <c r="R4187" i="2"/>
  <c r="N4187" i="2" s="1"/>
  <c r="R4188" i="2"/>
  <c r="N4188" i="2" s="1"/>
  <c r="R4189" i="2"/>
  <c r="N4189" i="2" s="1"/>
  <c r="R4190" i="2"/>
  <c r="R4191" i="2"/>
  <c r="H858" i="6" s="1"/>
  <c r="G858" i="6" s="1"/>
  <c r="R4192" i="2"/>
  <c r="N4192" i="2" s="1"/>
  <c r="R4193" i="2"/>
  <c r="R4194" i="2"/>
  <c r="N4194" i="2" s="1"/>
  <c r="R4195" i="2"/>
  <c r="N4195" i="2" s="1"/>
  <c r="R4196" i="2"/>
  <c r="N4196" i="2" s="1"/>
  <c r="R4197" i="2"/>
  <c r="N4197" i="2" s="1"/>
  <c r="R4198" i="2"/>
  <c r="R4199" i="2"/>
  <c r="N4199" i="2" s="1"/>
  <c r="R4200" i="2"/>
  <c r="N4200" i="2" s="1"/>
  <c r="R4201" i="2"/>
  <c r="H368" i="6" s="1"/>
  <c r="G368" i="6" s="1"/>
  <c r="R4202" i="2"/>
  <c r="N4202" i="2" s="1"/>
  <c r="R4203" i="2"/>
  <c r="N4203" i="2" s="1"/>
  <c r="R4204" i="2"/>
  <c r="N4204" i="2" s="1"/>
  <c r="R4205" i="2"/>
  <c r="N4205" i="2" s="1"/>
  <c r="R4206" i="2"/>
  <c r="R4207" i="2"/>
  <c r="N4207" i="2" s="1"/>
  <c r="R4208" i="2"/>
  <c r="N4208" i="2" s="1"/>
  <c r="R4209" i="2"/>
  <c r="N4209" i="2" s="1"/>
  <c r="R4210" i="2"/>
  <c r="N4210" i="2" s="1"/>
  <c r="R4211" i="2"/>
  <c r="N4211" i="2" s="1"/>
  <c r="R4212" i="2"/>
  <c r="N4212" i="2" s="1"/>
  <c r="R4213" i="2"/>
  <c r="N4213" i="2" s="1"/>
  <c r="R4214" i="2"/>
  <c r="R4215" i="2"/>
  <c r="N4215" i="2" s="1"/>
  <c r="R4216" i="2"/>
  <c r="N4216" i="2" s="1"/>
  <c r="R4217" i="2"/>
  <c r="N4217" i="2" s="1"/>
  <c r="R4218" i="2"/>
  <c r="N4218" i="2" s="1"/>
  <c r="R4219" i="2"/>
  <c r="N4219" i="2" s="1"/>
  <c r="R4220" i="2"/>
  <c r="N4220" i="2" s="1"/>
  <c r="R4221" i="2"/>
  <c r="N4221" i="2" s="1"/>
  <c r="R4222" i="2"/>
  <c r="R4223" i="2"/>
  <c r="N4223" i="2" s="1"/>
  <c r="R4224" i="2"/>
  <c r="N4224" i="2" s="1"/>
  <c r="R4225" i="2"/>
  <c r="N4225" i="2" s="1"/>
  <c r="R4226" i="2"/>
  <c r="R4227" i="2"/>
  <c r="N4227" i="2" s="1"/>
  <c r="R4228" i="2"/>
  <c r="N4228" i="2" s="1"/>
  <c r="R4229" i="2"/>
  <c r="N4229" i="2" s="1"/>
  <c r="R4230" i="2"/>
  <c r="H760" i="6" s="1"/>
  <c r="G760" i="6" s="1"/>
  <c r="R4231" i="2"/>
  <c r="N4231" i="2" s="1"/>
  <c r="R4232" i="2"/>
  <c r="N4232" i="2" s="1"/>
  <c r="R4233" i="2"/>
  <c r="N4233" i="2" s="1"/>
  <c r="R4234" i="2"/>
  <c r="H734" i="6" s="1"/>
  <c r="G734" i="6" s="1"/>
  <c r="R4235" i="2"/>
  <c r="H735" i="6" s="1"/>
  <c r="G735" i="6" s="1"/>
  <c r="R4236" i="2"/>
  <c r="N4236" i="2" s="1"/>
  <c r="R4237" i="2"/>
  <c r="N4237" i="2" s="1"/>
  <c r="R4238" i="2"/>
  <c r="R4239" i="2"/>
  <c r="N4239" i="2" s="1"/>
  <c r="R4240" i="2"/>
  <c r="N4240" i="2" s="1"/>
  <c r="R4241" i="2"/>
  <c r="N4241" i="2" s="1"/>
  <c r="R4242" i="2"/>
  <c r="H307" i="6" s="1"/>
  <c r="G307" i="6" s="1"/>
  <c r="R4243" i="2"/>
  <c r="R4244" i="2"/>
  <c r="N4244" i="2" s="1"/>
  <c r="R4245" i="2"/>
  <c r="N4245" i="2" s="1"/>
  <c r="R4246" i="2"/>
  <c r="R4247" i="2"/>
  <c r="N4247" i="2" s="1"/>
  <c r="R4248" i="2"/>
  <c r="N4248" i="2" s="1"/>
  <c r="R4249" i="2"/>
  <c r="N4249" i="2" s="1"/>
  <c r="R4250" i="2"/>
  <c r="R4251" i="2"/>
  <c r="H402" i="6" s="1"/>
  <c r="G402" i="6" s="1"/>
  <c r="R4252" i="2"/>
  <c r="N4252" i="2" s="1"/>
  <c r="R4253" i="2"/>
  <c r="N4253" i="2" s="1"/>
  <c r="R4254" i="2"/>
  <c r="R4255" i="2"/>
  <c r="N4255" i="2" s="1"/>
  <c r="R4256" i="2"/>
  <c r="N4256" i="2" s="1"/>
  <c r="R4257" i="2"/>
  <c r="N4257" i="2" s="1"/>
  <c r="R4258" i="2"/>
  <c r="R4259" i="2"/>
  <c r="R4260" i="2"/>
  <c r="N4260" i="2" s="1"/>
  <c r="R4261" i="2"/>
  <c r="N4261" i="2" s="1"/>
  <c r="R4262" i="2"/>
  <c r="H249" i="6" s="1"/>
  <c r="G249" i="6" s="1"/>
  <c r="R4263" i="2"/>
  <c r="N4263" i="2" s="1"/>
  <c r="R4264" i="2"/>
  <c r="N4264" i="2" s="1"/>
  <c r="R4265" i="2"/>
  <c r="N4265" i="2" s="1"/>
  <c r="R4266" i="2"/>
  <c r="R4267" i="2"/>
  <c r="N4267" i="2" s="1"/>
  <c r="R4268" i="2"/>
  <c r="N4268" i="2" s="1"/>
  <c r="R4269" i="2"/>
  <c r="N4269" i="2" s="1"/>
  <c r="R4270" i="2"/>
  <c r="N4270" i="2" s="1"/>
  <c r="R4271" i="2"/>
  <c r="N4271" i="2" s="1"/>
  <c r="R4272" i="2"/>
  <c r="N4272" i="2" s="1"/>
  <c r="R4273" i="2"/>
  <c r="N4273" i="2" s="1"/>
  <c r="R4274" i="2"/>
  <c r="R4275" i="2"/>
  <c r="N4275" i="2" s="1"/>
  <c r="R4276" i="2"/>
  <c r="N4276" i="2" s="1"/>
  <c r="R4277" i="2"/>
  <c r="N4277" i="2" s="1"/>
  <c r="R4278" i="2"/>
  <c r="N4278" i="2" s="1"/>
  <c r="R4279" i="2"/>
  <c r="N4279" i="2" s="1"/>
  <c r="R4280" i="2"/>
  <c r="N4280" i="2" s="1"/>
  <c r="R4281" i="2"/>
  <c r="N4281" i="2" s="1"/>
  <c r="R4282" i="2"/>
  <c r="R4283" i="2"/>
  <c r="N4283" i="2" s="1"/>
  <c r="R4284" i="2"/>
  <c r="N4284" i="2" s="1"/>
  <c r="R4285" i="2"/>
  <c r="N4285" i="2" s="1"/>
  <c r="R4286" i="2"/>
  <c r="N4286" i="2" s="1"/>
  <c r="R4287" i="2"/>
  <c r="N4287" i="2" s="1"/>
  <c r="R4288" i="2"/>
  <c r="N4288" i="2" s="1"/>
  <c r="R4289" i="2"/>
  <c r="N4289" i="2" s="1"/>
  <c r="R4290" i="2"/>
  <c r="R4291" i="2"/>
  <c r="N4291" i="2" s="1"/>
  <c r="R4292" i="2"/>
  <c r="N4292" i="2" s="1"/>
  <c r="R4293" i="2"/>
  <c r="N4293" i="2" s="1"/>
  <c r="R4294" i="2"/>
  <c r="R4295" i="2"/>
  <c r="N4295" i="2" s="1"/>
  <c r="R4296" i="2"/>
  <c r="N4296" i="2" s="1"/>
  <c r="R4297" i="2"/>
  <c r="N4297" i="2" s="1"/>
  <c r="R4298" i="2"/>
  <c r="R4299" i="2"/>
  <c r="N4299" i="2" s="1"/>
  <c r="R4300" i="2"/>
  <c r="N4300" i="2" s="1"/>
  <c r="R4301" i="2"/>
  <c r="N4301" i="2" s="1"/>
  <c r="R4302" i="2"/>
  <c r="R4303" i="2"/>
  <c r="N4303" i="2" s="1"/>
  <c r="R4304" i="2"/>
  <c r="N4304" i="2" s="1"/>
  <c r="R4305" i="2"/>
  <c r="N4305" i="2" s="1"/>
  <c r="R4306" i="2"/>
  <c r="N4306" i="2" s="1"/>
  <c r="R4307" i="2"/>
  <c r="N4307" i="2" s="1"/>
  <c r="R4308" i="2"/>
  <c r="N4308" i="2" s="1"/>
  <c r="R4309" i="2"/>
  <c r="N4309" i="2" s="1"/>
  <c r="R4310" i="2"/>
  <c r="R4311" i="2"/>
  <c r="N4311" i="2" s="1"/>
  <c r="R4312" i="2"/>
  <c r="N4312" i="2" s="1"/>
  <c r="R4313" i="2"/>
  <c r="N4313" i="2" s="1"/>
  <c r="R4314" i="2"/>
  <c r="N4314" i="2" s="1"/>
  <c r="R4315" i="2"/>
  <c r="N4315" i="2" s="1"/>
  <c r="R4316" i="2"/>
  <c r="N4316" i="2" s="1"/>
  <c r="R4317" i="2"/>
  <c r="N4317" i="2" s="1"/>
  <c r="R4318" i="2"/>
  <c r="R4319" i="2"/>
  <c r="N4319" i="2" s="1"/>
  <c r="R4320" i="2"/>
  <c r="N4320" i="2" s="1"/>
  <c r="R4321" i="2"/>
  <c r="N4321" i="2" s="1"/>
  <c r="R4322" i="2"/>
  <c r="N4322" i="2" s="1"/>
  <c r="R4323" i="2"/>
  <c r="N4323" i="2" s="1"/>
  <c r="R4324" i="2"/>
  <c r="N4324" i="2" s="1"/>
  <c r="R4325" i="2"/>
  <c r="N4325" i="2" s="1"/>
  <c r="R4326" i="2"/>
  <c r="H556" i="6" s="1"/>
  <c r="G556" i="6" s="1"/>
  <c r="R4327" i="2"/>
  <c r="N4327" i="2" s="1"/>
  <c r="R4328" i="2"/>
  <c r="N4328" i="2" s="1"/>
  <c r="R4329" i="2"/>
  <c r="N4329" i="2" s="1"/>
  <c r="R4330" i="2"/>
  <c r="N4330" i="2" s="1"/>
  <c r="R4331" i="2"/>
  <c r="N4331" i="2" s="1"/>
  <c r="R4332" i="2"/>
  <c r="N4332" i="2" s="1"/>
  <c r="R4333" i="2"/>
  <c r="N4333" i="2" s="1"/>
  <c r="R4334" i="2"/>
  <c r="R4335" i="2"/>
  <c r="N4335" i="2" s="1"/>
  <c r="R4336" i="2"/>
  <c r="N4336" i="2" s="1"/>
  <c r="R4337" i="2"/>
  <c r="N4337" i="2" s="1"/>
  <c r="R4338" i="2"/>
  <c r="N4338" i="2" s="1"/>
  <c r="R4339" i="2"/>
  <c r="N4339" i="2" s="1"/>
  <c r="R4340" i="2"/>
  <c r="N4340" i="2" s="1"/>
  <c r="R4341" i="2"/>
  <c r="N4341" i="2" s="1"/>
  <c r="R4342" i="2"/>
  <c r="R4343" i="2"/>
  <c r="N4343" i="2" s="1"/>
  <c r="R4344" i="2"/>
  <c r="N4344" i="2" s="1"/>
  <c r="R4345" i="2"/>
  <c r="N4345" i="2" s="1"/>
  <c r="R4346" i="2"/>
  <c r="R4347" i="2"/>
  <c r="R4348" i="2"/>
  <c r="N4348" i="2" s="1"/>
  <c r="R4349" i="2"/>
  <c r="N4349" i="2" s="1"/>
  <c r="R4350" i="2"/>
  <c r="N4350" i="2" s="1"/>
  <c r="R4351" i="2"/>
  <c r="N4351" i="2" s="1"/>
  <c r="R4352" i="2"/>
  <c r="N4352" i="2" s="1"/>
  <c r="R4353" i="2"/>
  <c r="N4353" i="2" s="1"/>
  <c r="R4354" i="2"/>
  <c r="R4355" i="2"/>
  <c r="N4355" i="2" s="1"/>
  <c r="R4356" i="2"/>
  <c r="N4356" i="2" s="1"/>
  <c r="R4357" i="2"/>
  <c r="H656" i="6" s="1"/>
  <c r="G656" i="6" s="1"/>
  <c r="R4358" i="2"/>
  <c r="N4358" i="2" s="1"/>
  <c r="R4359" i="2"/>
  <c r="N4359" i="2" s="1"/>
  <c r="R4360" i="2"/>
  <c r="N4360" i="2" s="1"/>
  <c r="R4361" i="2"/>
  <c r="N4361" i="2" s="1"/>
  <c r="R4362" i="2"/>
  <c r="R4363" i="2"/>
  <c r="N4363" i="2" s="1"/>
  <c r="R4364" i="2"/>
  <c r="N4364" i="2" s="1"/>
  <c r="R4366" i="2"/>
  <c r="N4366" i="2" s="1"/>
  <c r="R4367" i="2"/>
  <c r="R4368" i="2"/>
  <c r="H593" i="6" s="1"/>
  <c r="G593" i="6" s="1"/>
  <c r="R4369" i="2"/>
  <c r="N4369" i="2" s="1"/>
  <c r="R4370" i="2"/>
  <c r="H736" i="6" s="1"/>
  <c r="G736" i="6" s="1"/>
  <c r="R4371" i="2"/>
  <c r="N4371" i="2" s="1"/>
  <c r="R4372" i="2"/>
  <c r="N4372" i="2" s="1"/>
  <c r="R4373" i="2"/>
  <c r="N4373" i="2" s="1"/>
  <c r="R4374" i="2"/>
  <c r="N4374" i="2" s="1"/>
  <c r="R4375" i="2"/>
  <c r="R4376" i="2"/>
  <c r="N4376" i="2" s="1"/>
  <c r="R4377" i="2"/>
  <c r="N4377" i="2" s="1"/>
  <c r="R4378" i="2"/>
  <c r="N4378" i="2" s="1"/>
  <c r="R4379" i="2"/>
  <c r="N4379" i="2" s="1"/>
  <c r="R4380" i="2"/>
  <c r="N4380" i="2" s="1"/>
  <c r="R4381" i="2"/>
  <c r="N4381" i="2" s="1"/>
  <c r="R4382" i="2"/>
  <c r="N4382" i="2" s="1"/>
  <c r="R4383" i="2"/>
  <c r="R4384" i="2"/>
  <c r="N4384" i="2" s="1"/>
  <c r="R4385" i="2"/>
  <c r="N4385" i="2" s="1"/>
  <c r="R4386" i="2"/>
  <c r="N4386" i="2" s="1"/>
  <c r="R4387" i="2"/>
  <c r="N4387" i="2" s="1"/>
  <c r="R4388" i="2"/>
  <c r="N4388" i="2" s="1"/>
  <c r="R4389" i="2"/>
  <c r="N4389" i="2" s="1"/>
  <c r="R4390" i="2"/>
  <c r="N4390" i="2" s="1"/>
  <c r="R4391" i="2"/>
  <c r="H214" i="6" s="1"/>
  <c r="G214" i="6" s="1"/>
  <c r="R4392" i="2"/>
  <c r="N4392" i="2" s="1"/>
  <c r="R4393" i="2"/>
  <c r="H215" i="6" s="1"/>
  <c r="G215" i="6" s="1"/>
  <c r="R4394" i="2"/>
  <c r="R4395" i="2"/>
  <c r="N4395" i="2" s="1"/>
  <c r="R4396" i="2"/>
  <c r="N4396" i="2" s="1"/>
  <c r="R4397" i="2"/>
  <c r="N4397" i="2" s="1"/>
  <c r="R4398" i="2"/>
  <c r="N4398" i="2" s="1"/>
  <c r="R4399" i="2"/>
  <c r="R4400" i="2"/>
  <c r="N4400" i="2" s="1"/>
  <c r="R4401" i="2"/>
  <c r="N4401" i="2" s="1"/>
  <c r="R4402" i="2"/>
  <c r="N4402" i="2" s="1"/>
  <c r="R4403" i="2"/>
  <c r="R4404" i="2"/>
  <c r="R4405" i="2"/>
  <c r="R4406" i="2"/>
  <c r="N4406" i="2" s="1"/>
  <c r="R4407" i="2"/>
  <c r="N4407" i="2" s="1"/>
  <c r="R4408" i="2"/>
  <c r="N4408" i="2" s="1"/>
  <c r="R4409" i="2"/>
  <c r="N4409" i="2" s="1"/>
  <c r="R4410" i="2"/>
  <c r="H437" i="6" s="1"/>
  <c r="G437" i="6" s="1"/>
  <c r="R4411" i="2"/>
  <c r="R4412" i="2"/>
  <c r="N4412" i="2" s="1"/>
  <c r="R4413" i="2"/>
  <c r="N4413" i="2" s="1"/>
  <c r="R4414" i="2"/>
  <c r="N4414" i="2" s="1"/>
  <c r="R4415" i="2"/>
  <c r="R4416" i="2"/>
  <c r="H369" i="6" s="1"/>
  <c r="G369" i="6" s="1"/>
  <c r="R4417" i="2"/>
  <c r="N4417" i="2" s="1"/>
  <c r="R4418" i="2"/>
  <c r="N4418" i="2" s="1"/>
  <c r="R4419" i="2"/>
  <c r="R4420" i="2"/>
  <c r="N4420" i="2" s="1"/>
  <c r="R4421" i="2"/>
  <c r="N4421" i="2" s="1"/>
  <c r="R4422" i="2"/>
  <c r="N4422" i="2" s="1"/>
  <c r="R4423" i="2"/>
  <c r="N4423" i="2" s="1"/>
  <c r="R4424" i="2"/>
  <c r="N4424" i="2" s="1"/>
  <c r="R4425" i="2"/>
  <c r="N4425" i="2" s="1"/>
  <c r="R4426" i="2"/>
  <c r="N4426" i="2" s="1"/>
  <c r="R4427" i="2"/>
  <c r="R4428" i="2"/>
  <c r="N4428" i="2" s="1"/>
  <c r="R4429" i="2"/>
  <c r="H616" i="6" s="1"/>
  <c r="G616" i="6" s="1"/>
  <c r="R4430" i="2"/>
  <c r="N4430" i="2" s="1"/>
  <c r="R4431" i="2"/>
  <c r="N4431" i="2" s="1"/>
  <c r="R4432" i="2"/>
  <c r="N4432" i="2" s="1"/>
  <c r="R4433" i="2"/>
  <c r="N4433" i="2" s="1"/>
  <c r="R4434" i="2"/>
  <c r="N4434" i="2" s="1"/>
  <c r="R4435" i="2"/>
  <c r="R4436" i="2"/>
  <c r="N4436" i="2" s="1"/>
  <c r="R4437" i="2"/>
  <c r="N4437" i="2" s="1"/>
  <c r="R4438" i="2"/>
  <c r="H193" i="6" s="1"/>
  <c r="G193" i="6" s="1"/>
  <c r="R4439" i="2"/>
  <c r="R4440" i="2"/>
  <c r="H194" i="6" s="1"/>
  <c r="G194" i="6" s="1"/>
  <c r="R4441" i="2"/>
  <c r="N4441" i="2" s="1"/>
  <c r="R4442" i="2"/>
  <c r="N4442" i="2" s="1"/>
  <c r="R4443" i="2"/>
  <c r="R4444" i="2"/>
  <c r="N4444" i="2" s="1"/>
  <c r="R4445" i="2"/>
  <c r="N4445" i="2" s="1"/>
  <c r="R4446" i="2"/>
  <c r="N4446" i="2" s="1"/>
  <c r="R4447" i="2"/>
  <c r="R4448" i="2"/>
  <c r="N4448" i="2" s="1"/>
  <c r="R4449" i="2"/>
  <c r="N4449" i="2" s="1"/>
  <c r="R4450" i="2"/>
  <c r="N4450" i="2" s="1"/>
  <c r="R4451" i="2"/>
  <c r="N4451" i="2" s="1"/>
  <c r="R4452" i="2"/>
  <c r="N4452" i="2" s="1"/>
  <c r="R4453" i="2"/>
  <c r="N4453" i="2" s="1"/>
  <c r="R4454" i="2"/>
  <c r="H463" i="6" s="1"/>
  <c r="G463" i="6" s="1"/>
  <c r="R4455" i="2"/>
  <c r="R4456" i="2"/>
  <c r="N4456" i="2" s="1"/>
  <c r="R4457" i="2"/>
  <c r="N4457" i="2" s="1"/>
  <c r="R4458" i="2"/>
  <c r="N4458" i="2" s="1"/>
  <c r="R4459" i="2"/>
  <c r="N4459" i="2" s="1"/>
  <c r="R4460" i="2"/>
  <c r="N4460" i="2" s="1"/>
  <c r="R4461" i="2"/>
  <c r="N4461" i="2" s="1"/>
  <c r="R4462" i="2"/>
  <c r="N4462" i="2" s="1"/>
  <c r="R4463" i="2"/>
  <c r="R4464" i="2"/>
  <c r="N4464" i="2" s="1"/>
  <c r="R4465" i="2"/>
  <c r="N4465" i="2" s="1"/>
  <c r="R4466" i="2"/>
  <c r="N4466" i="2" s="1"/>
  <c r="R4467" i="2"/>
  <c r="N4467" i="2" s="1"/>
  <c r="R4468" i="2"/>
  <c r="R4469" i="2"/>
  <c r="N4469" i="2" s="1"/>
  <c r="R4470" i="2"/>
  <c r="N4470" i="2" s="1"/>
  <c r="R4471" i="2"/>
  <c r="R4472" i="2"/>
  <c r="N4472" i="2" s="1"/>
  <c r="R4473" i="2"/>
  <c r="N4473" i="2" s="1"/>
  <c r="R4474" i="2"/>
  <c r="H353" i="6" s="1"/>
  <c r="G353" i="6" s="1"/>
  <c r="R4475" i="2"/>
  <c r="R4476" i="2"/>
  <c r="N4476" i="2" s="1"/>
  <c r="R4477" i="2"/>
  <c r="N4477" i="2" s="1"/>
  <c r="R4478" i="2"/>
  <c r="N4478" i="2" s="1"/>
  <c r="R4479" i="2"/>
  <c r="R4480" i="2"/>
  <c r="N4480" i="2" s="1"/>
  <c r="R4481" i="2"/>
  <c r="N4481" i="2" s="1"/>
  <c r="R4482" i="2"/>
  <c r="N4482" i="2" s="1"/>
  <c r="R4483" i="2"/>
  <c r="N4483" i="2" s="1"/>
  <c r="R4484" i="2"/>
  <c r="N4484" i="2" s="1"/>
  <c r="R4485" i="2"/>
  <c r="N4485" i="2" s="1"/>
  <c r="R4486" i="2"/>
  <c r="N4486" i="2" s="1"/>
  <c r="R4487" i="2"/>
  <c r="R4488" i="2"/>
  <c r="H724" i="6" s="1"/>
  <c r="G724" i="6" s="1"/>
  <c r="R4489" i="2"/>
  <c r="N4489" i="2" s="1"/>
  <c r="R4490" i="2"/>
  <c r="N4490" i="2" s="1"/>
  <c r="R4491" i="2"/>
  <c r="R4492" i="2"/>
  <c r="R4493" i="2"/>
  <c r="N4493" i="2" s="1"/>
  <c r="R4494" i="2"/>
  <c r="N4494" i="2" s="1"/>
  <c r="R4495" i="2"/>
  <c r="R4496" i="2"/>
  <c r="N4496" i="2" s="1"/>
  <c r="R4497" i="2"/>
  <c r="N4497" i="2" s="1"/>
  <c r="R4498" i="2"/>
  <c r="N4498" i="2" s="1"/>
  <c r="R4499" i="2"/>
  <c r="R4500" i="2"/>
  <c r="N4500" i="2" s="1"/>
  <c r="R4501" i="2"/>
  <c r="N4501" i="2" s="1"/>
  <c r="R4502" i="2"/>
  <c r="N4502" i="2" s="1"/>
  <c r="R4503" i="2"/>
  <c r="R4504" i="2"/>
  <c r="N4504" i="2" s="1"/>
  <c r="R4505" i="2"/>
  <c r="N4505" i="2" s="1"/>
  <c r="R4506" i="2"/>
  <c r="N4506" i="2" s="1"/>
  <c r="R4507" i="2"/>
  <c r="R4508" i="2"/>
  <c r="N4508" i="2" s="1"/>
  <c r="R4509" i="2"/>
  <c r="N4509" i="2" s="1"/>
  <c r="R4510" i="2"/>
  <c r="N4510" i="2" s="1"/>
  <c r="R4511" i="2"/>
  <c r="R4512" i="2"/>
  <c r="N4512" i="2" s="1"/>
  <c r="R4513" i="2"/>
  <c r="N4513" i="2" s="1"/>
  <c r="R4514" i="2"/>
  <c r="N4514" i="2" s="1"/>
  <c r="R4515" i="2"/>
  <c r="R4516" i="2"/>
  <c r="N4516" i="2" s="1"/>
  <c r="R4517" i="2"/>
  <c r="N4517" i="2" s="1"/>
  <c r="R4518" i="2"/>
  <c r="N4518" i="2" s="1"/>
  <c r="R4519" i="2"/>
  <c r="N4519" i="2" s="1"/>
  <c r="R4520" i="2"/>
  <c r="N4520" i="2" s="1"/>
  <c r="R4521" i="2"/>
  <c r="N4521" i="2" s="1"/>
  <c r="R4522" i="2"/>
  <c r="N4522" i="2" s="1"/>
  <c r="R4523" i="2"/>
  <c r="R4524" i="2"/>
  <c r="N4524" i="2" s="1"/>
  <c r="R4525" i="2"/>
  <c r="N4525" i="2" s="1"/>
  <c r="R4526" i="2"/>
  <c r="N4526" i="2" s="1"/>
  <c r="R4527" i="2"/>
  <c r="R4528" i="2"/>
  <c r="N4528" i="2" s="1"/>
  <c r="R4529" i="2"/>
  <c r="N4529" i="2" s="1"/>
  <c r="R4530" i="2"/>
  <c r="N4530" i="2" s="1"/>
  <c r="R4531" i="2"/>
  <c r="R4532" i="2"/>
  <c r="N4532" i="2" s="1"/>
  <c r="R4533" i="2"/>
  <c r="N4533" i="2" s="1"/>
  <c r="R4534" i="2"/>
  <c r="N4534" i="2" s="1"/>
  <c r="R4535" i="2"/>
  <c r="H902" i="6" s="1"/>
  <c r="G902" i="6" s="1"/>
  <c r="R4536" i="2"/>
  <c r="H139" i="6" s="1"/>
  <c r="G139" i="6" s="1"/>
  <c r="R4537" i="2"/>
  <c r="N4537" i="2" s="1"/>
  <c r="R4538" i="2"/>
  <c r="N4538" i="2" s="1"/>
  <c r="R4539" i="2"/>
  <c r="R4540" i="2"/>
  <c r="R4541" i="2"/>
  <c r="N4541" i="2" s="1"/>
  <c r="R4542" i="2"/>
  <c r="N4542" i="2" s="1"/>
  <c r="R4543" i="2"/>
  <c r="R4544" i="2"/>
  <c r="N4544" i="2" s="1"/>
  <c r="R4545" i="2"/>
  <c r="N4545" i="2" s="1"/>
  <c r="R4546" i="2"/>
  <c r="N4546" i="2" s="1"/>
  <c r="R4547" i="2"/>
  <c r="R4548" i="2"/>
  <c r="N4548" i="2" s="1"/>
  <c r="R4549" i="2"/>
  <c r="N4549" i="2" s="1"/>
  <c r="R4550" i="2"/>
  <c r="N4550" i="2" s="1"/>
  <c r="R4551" i="2"/>
  <c r="N4551" i="2" s="1"/>
  <c r="R4552" i="2"/>
  <c r="N4552" i="2" s="1"/>
  <c r="R4553" i="2"/>
  <c r="N4553" i="2" s="1"/>
  <c r="R4554" i="2"/>
  <c r="N4554" i="2" s="1"/>
  <c r="R4555" i="2"/>
  <c r="R4556" i="2"/>
  <c r="H127" i="6" s="1"/>
  <c r="G127" i="6" s="1"/>
  <c r="R4557" i="2"/>
  <c r="N4557" i="2" s="1"/>
  <c r="R4558" i="2"/>
  <c r="N4558" i="2" s="1"/>
  <c r="R4559" i="2"/>
  <c r="R4560" i="2"/>
  <c r="N4560" i="2" s="1"/>
  <c r="R4561" i="2"/>
  <c r="N4561" i="2" s="1"/>
  <c r="R4562" i="2"/>
  <c r="R4563" i="2"/>
  <c r="R4564" i="2"/>
  <c r="N4564" i="2" s="1"/>
  <c r="R4565" i="2"/>
  <c r="N4565" i="2" s="1"/>
  <c r="R4566" i="2"/>
  <c r="N4566" i="2" s="1"/>
  <c r="R4567" i="2"/>
  <c r="N4567" i="2" s="1"/>
  <c r="R4568" i="2"/>
  <c r="N4568" i="2" s="1"/>
  <c r="R4569" i="2"/>
  <c r="N4569" i="2" s="1"/>
  <c r="R4570" i="2"/>
  <c r="R4571" i="2"/>
  <c r="R4572" i="2"/>
  <c r="N4572" i="2" s="1"/>
  <c r="R4573" i="2"/>
  <c r="N4573" i="2" s="1"/>
  <c r="R4574" i="2"/>
  <c r="N4574" i="2" s="1"/>
  <c r="R4575" i="2"/>
  <c r="N4575" i="2" s="1"/>
  <c r="R4576" i="2"/>
  <c r="N4576" i="2" s="1"/>
  <c r="R4577" i="2"/>
  <c r="N4577" i="2" s="1"/>
  <c r="R4578" i="2"/>
  <c r="R4579" i="2"/>
  <c r="R4580" i="2"/>
  <c r="N4580" i="2" s="1"/>
  <c r="R4581" i="2"/>
  <c r="N4581" i="2" s="1"/>
  <c r="R4582" i="2"/>
  <c r="N4582" i="2" s="1"/>
  <c r="R4583" i="2"/>
  <c r="R4584" i="2"/>
  <c r="N4584" i="2" s="1"/>
  <c r="R4585" i="2"/>
  <c r="N4585" i="2" s="1"/>
  <c r="R4586" i="2"/>
  <c r="R4587" i="2"/>
  <c r="R4588" i="2"/>
  <c r="N4588" i="2" s="1"/>
  <c r="R4589" i="2"/>
  <c r="N4589" i="2" s="1"/>
  <c r="R4590" i="2"/>
  <c r="N4590" i="2" s="1"/>
  <c r="R4591" i="2"/>
  <c r="R4592" i="2"/>
  <c r="N4592" i="2" s="1"/>
  <c r="R4593" i="2"/>
  <c r="N4593" i="2" s="1"/>
  <c r="R4594" i="2"/>
  <c r="R4595" i="2"/>
  <c r="N4595" i="2" s="1"/>
  <c r="R4596" i="2"/>
  <c r="N4596" i="2" s="1"/>
  <c r="R4597" i="2"/>
  <c r="N4597" i="2" s="1"/>
  <c r="R4598" i="2"/>
  <c r="N4598" i="2" s="1"/>
  <c r="R4599" i="2"/>
  <c r="R4600" i="2"/>
  <c r="N4600" i="2" s="1"/>
  <c r="R4601" i="2"/>
  <c r="N4601" i="2" s="1"/>
  <c r="R4602" i="2"/>
  <c r="N4602" i="2" s="1"/>
  <c r="R4603" i="2"/>
  <c r="R4604" i="2"/>
  <c r="N4604" i="2" s="1"/>
  <c r="R4605" i="2"/>
  <c r="N4605" i="2" s="1"/>
  <c r="R4606" i="2"/>
  <c r="N4606" i="2" s="1"/>
  <c r="R4607" i="2"/>
  <c r="R4608" i="2"/>
  <c r="N4608" i="2" s="1"/>
  <c r="R4609" i="2"/>
  <c r="N4609" i="2" s="1"/>
  <c r="R4610" i="2"/>
  <c r="H439" i="6" s="1"/>
  <c r="G439" i="6" s="1"/>
  <c r="R4611" i="2"/>
  <c r="R4612" i="2"/>
  <c r="N4612" i="2" s="1"/>
  <c r="R4613" i="2"/>
  <c r="R4614" i="2"/>
  <c r="N4614" i="2" s="1"/>
  <c r="R4615" i="2"/>
  <c r="R4616" i="2"/>
  <c r="H464" i="6" s="1"/>
  <c r="G464" i="6" s="1"/>
  <c r="R4617" i="2"/>
  <c r="N4617" i="2" s="1"/>
  <c r="R4618" i="2"/>
  <c r="N4618" i="2" s="1"/>
  <c r="R4619" i="2"/>
  <c r="R4620" i="2"/>
  <c r="N4620" i="2" s="1"/>
  <c r="R4621" i="2"/>
  <c r="N4621" i="2" s="1"/>
  <c r="R4622" i="2"/>
  <c r="H657" i="6" s="1"/>
  <c r="G657" i="6" s="1"/>
  <c r="R4623" i="2"/>
  <c r="R4624" i="2"/>
  <c r="N4624" i="2" s="1"/>
  <c r="R4625" i="2"/>
  <c r="N4625" i="2" s="1"/>
  <c r="R4626" i="2"/>
  <c r="N4626" i="2" s="1"/>
  <c r="R4627" i="2"/>
  <c r="R4628" i="2"/>
  <c r="N4628" i="2" s="1"/>
  <c r="R4629" i="2"/>
  <c r="N4629" i="2" s="1"/>
  <c r="R4630" i="2"/>
  <c r="N4630" i="2" s="1"/>
  <c r="R4631" i="2"/>
  <c r="R4632" i="2"/>
  <c r="N4632" i="2" s="1"/>
  <c r="R4633" i="2"/>
  <c r="N4633" i="2" s="1"/>
  <c r="R4634" i="2"/>
  <c r="H863" i="6" s="1"/>
  <c r="G863" i="6" s="1"/>
  <c r="R4635" i="2"/>
  <c r="R4636" i="2"/>
  <c r="N4636" i="2" s="1"/>
  <c r="R4637" i="2"/>
  <c r="N4637" i="2" s="1"/>
  <c r="R4638" i="2"/>
  <c r="R4639" i="2"/>
  <c r="R4640" i="2"/>
  <c r="N4640" i="2" s="1"/>
  <c r="R4641" i="2"/>
  <c r="N4641" i="2" s="1"/>
  <c r="R4642" i="2"/>
  <c r="R4643" i="2"/>
  <c r="R4644" i="2"/>
  <c r="R4645" i="2"/>
  <c r="N4645" i="2" s="1"/>
  <c r="R4646" i="2"/>
  <c r="N4646" i="2" s="1"/>
  <c r="R4647" i="2"/>
  <c r="N4647" i="2" s="1"/>
  <c r="R4648" i="2"/>
  <c r="N4648" i="2" s="1"/>
  <c r="R4649" i="2"/>
  <c r="N4649" i="2" s="1"/>
  <c r="R4650" i="2"/>
  <c r="R4651" i="2"/>
  <c r="N4651" i="2" s="1"/>
  <c r="R4652" i="2"/>
  <c r="N4652" i="2" s="1"/>
  <c r="R4653" i="2"/>
  <c r="N4653" i="2" s="1"/>
  <c r="R4654" i="2"/>
  <c r="N4654" i="2" s="1"/>
  <c r="R4655" i="2"/>
  <c r="N4655" i="2" s="1"/>
  <c r="R4656" i="2"/>
  <c r="N4656" i="2" s="1"/>
  <c r="R4657" i="2"/>
  <c r="N4657" i="2" s="1"/>
  <c r="R4658" i="2"/>
  <c r="R4659" i="2"/>
  <c r="N4659" i="2" s="1"/>
  <c r="R4660" i="2"/>
  <c r="N4660" i="2" s="1"/>
  <c r="R4661" i="2"/>
  <c r="N4661" i="2" s="1"/>
  <c r="R4662" i="2"/>
  <c r="N4662" i="2" s="1"/>
  <c r="R4663" i="2"/>
  <c r="H729" i="6" s="1"/>
  <c r="G729" i="6" s="1"/>
  <c r="R4664" i="2"/>
  <c r="H516" i="6" s="1"/>
  <c r="G516" i="6" s="1"/>
  <c r="R4665" i="2"/>
  <c r="N4665" i="2" s="1"/>
  <c r="R4666" i="2"/>
  <c r="N4666" i="2" s="1"/>
  <c r="R4667" i="2"/>
  <c r="N4667" i="2" s="1"/>
  <c r="R4668" i="2"/>
  <c r="N4668" i="2" s="1"/>
  <c r="R4669" i="2"/>
  <c r="N4669" i="2" s="1"/>
  <c r="R4670" i="2"/>
  <c r="N4670" i="2" s="1"/>
  <c r="R4671" i="2"/>
  <c r="R4672" i="2"/>
  <c r="N4672" i="2" s="1"/>
  <c r="R4673" i="2"/>
  <c r="N4673" i="2" s="1"/>
  <c r="R4674" i="2"/>
  <c r="N4674" i="2" s="1"/>
  <c r="R4675" i="2"/>
  <c r="N4675" i="2" s="1"/>
  <c r="R4676" i="2"/>
  <c r="R4677" i="2"/>
  <c r="N4677" i="2" s="1"/>
  <c r="R4678" i="2"/>
  <c r="N4678" i="2" s="1"/>
  <c r="R4679" i="2"/>
  <c r="R4680" i="2"/>
  <c r="N4680" i="2" s="1"/>
  <c r="R4681" i="2"/>
  <c r="N4681" i="2" s="1"/>
  <c r="R4682" i="2"/>
  <c r="N4682" i="2" s="1"/>
  <c r="R4683" i="2"/>
  <c r="H278" i="6" s="1"/>
  <c r="G278" i="6" s="1"/>
  <c r="R4684" i="2"/>
  <c r="N4684" i="2" s="1"/>
  <c r="R4685" i="2"/>
  <c r="H518" i="6" s="1"/>
  <c r="G518" i="6" s="1"/>
  <c r="R4686" i="2"/>
  <c r="N4686" i="2" s="1"/>
  <c r="R4687" i="2"/>
  <c r="N4687" i="2" s="1"/>
  <c r="R4688" i="2"/>
  <c r="N4688" i="2" s="1"/>
  <c r="R4689" i="2"/>
  <c r="N4689" i="2" s="1"/>
  <c r="R4690" i="2"/>
  <c r="N4690" i="2" s="1"/>
  <c r="R4691" i="2"/>
  <c r="N4691" i="2" s="1"/>
  <c r="R4692" i="2"/>
  <c r="N4692" i="2" s="1"/>
  <c r="R4693" i="2"/>
  <c r="N4693" i="2" s="1"/>
  <c r="R4694" i="2"/>
  <c r="N4694" i="2" s="1"/>
  <c r="R4695" i="2"/>
  <c r="R4696" i="2"/>
  <c r="N4696" i="2" s="1"/>
  <c r="R4697" i="2"/>
  <c r="N4697" i="2" s="1"/>
  <c r="R4698" i="2"/>
  <c r="N4698" i="2" s="1"/>
  <c r="R4699" i="2"/>
  <c r="N4699" i="2" s="1"/>
  <c r="R4700" i="2"/>
  <c r="R4701" i="2"/>
  <c r="N4701" i="2" s="1"/>
  <c r="R4702" i="2"/>
  <c r="N4702" i="2" s="1"/>
  <c r="R4703" i="2"/>
  <c r="N4703" i="2" s="1"/>
  <c r="R4704" i="2"/>
  <c r="N4704" i="2" s="1"/>
  <c r="R4705" i="2"/>
  <c r="N4705" i="2" s="1"/>
  <c r="R4706" i="2"/>
  <c r="N4706" i="2" s="1"/>
  <c r="R4707" i="2"/>
  <c r="N4707" i="2" s="1"/>
  <c r="R4708" i="2"/>
  <c r="N4708" i="2" s="1"/>
  <c r="R4709" i="2"/>
  <c r="N4709" i="2" s="1"/>
  <c r="R4710" i="2"/>
  <c r="N4710" i="2" s="1"/>
  <c r="R4711" i="2"/>
  <c r="N4711" i="2" s="1"/>
  <c r="R4712" i="2"/>
  <c r="N4712" i="2" s="1"/>
  <c r="R4713" i="2"/>
  <c r="N4713" i="2" s="1"/>
  <c r="R4714" i="2"/>
  <c r="R4715" i="2"/>
  <c r="N4715" i="2" s="1"/>
  <c r="R4716" i="2"/>
  <c r="N4716" i="2" s="1"/>
  <c r="R4717" i="2"/>
  <c r="N4717" i="2" s="1"/>
  <c r="R4718" i="2"/>
  <c r="N4718" i="2" s="1"/>
  <c r="R4719" i="2"/>
  <c r="N4719" i="2" s="1"/>
  <c r="R4720" i="2"/>
  <c r="N4720" i="2" s="1"/>
  <c r="R4721" i="2"/>
  <c r="N4721" i="2" s="1"/>
  <c r="R4722" i="2"/>
  <c r="R4723" i="2"/>
  <c r="N4723" i="2" s="1"/>
  <c r="R4724" i="2"/>
  <c r="N4724" i="2" s="1"/>
  <c r="R4725" i="2"/>
  <c r="N4725" i="2" s="1"/>
  <c r="R4726" i="2"/>
  <c r="N4726" i="2" s="1"/>
  <c r="R4727" i="2"/>
  <c r="N4727" i="2" s="1"/>
  <c r="R4728" i="2"/>
  <c r="N4728" i="2" s="1"/>
  <c r="R4729" i="2"/>
  <c r="N4729" i="2" s="1"/>
  <c r="R4730" i="2"/>
  <c r="R4731" i="2"/>
  <c r="N4731" i="2" s="1"/>
  <c r="R4733" i="2"/>
  <c r="H101" i="6" s="1"/>
  <c r="G101" i="6" s="1"/>
  <c r="R4734" i="2"/>
  <c r="N4734" i="2" s="1"/>
  <c r="R4735" i="2"/>
  <c r="N4735" i="2" s="1"/>
  <c r="R4736" i="2"/>
  <c r="N4736" i="2" s="1"/>
  <c r="R4737" i="2"/>
  <c r="N4737" i="2" s="1"/>
  <c r="R4738" i="2"/>
  <c r="N4738" i="2" s="1"/>
  <c r="R4739" i="2"/>
  <c r="N4739" i="2" s="1"/>
  <c r="R4740" i="2"/>
  <c r="R4741" i="2"/>
  <c r="N4741" i="2" s="1"/>
  <c r="R4742" i="2"/>
  <c r="N4742" i="2" s="1"/>
  <c r="R4743" i="2"/>
  <c r="N4743" i="2" s="1"/>
  <c r="R4744" i="2"/>
  <c r="N4744" i="2" s="1"/>
  <c r="R4745" i="2"/>
  <c r="N4745" i="2" s="1"/>
  <c r="R4746" i="2"/>
  <c r="N4746" i="2" s="1"/>
  <c r="R4747" i="2"/>
  <c r="N4747" i="2" s="1"/>
  <c r="R4748" i="2"/>
  <c r="R4749" i="2"/>
  <c r="N4749" i="2" s="1"/>
  <c r="R4750" i="2"/>
  <c r="N4750" i="2" s="1"/>
  <c r="R4751" i="2"/>
  <c r="N4751" i="2" s="1"/>
  <c r="R4752" i="2"/>
  <c r="H598" i="6" s="1"/>
  <c r="G598" i="6" s="1"/>
  <c r="R4753" i="2"/>
  <c r="N4753" i="2" s="1"/>
  <c r="R4754" i="2"/>
  <c r="N4754" i="2" s="1"/>
  <c r="R4755" i="2"/>
  <c r="N4755" i="2" s="1"/>
  <c r="R4756" i="2"/>
  <c r="R4757" i="2"/>
  <c r="R4758" i="2"/>
  <c r="N4758" i="2" s="1"/>
  <c r="R4759" i="2"/>
  <c r="H153" i="6" s="1"/>
  <c r="G153" i="6" s="1"/>
  <c r="R4760" i="2"/>
  <c r="N4760" i="2" s="1"/>
  <c r="R4761" i="2"/>
  <c r="N4761" i="2" s="1"/>
  <c r="R4762" i="2"/>
  <c r="H648" i="6" s="1"/>
  <c r="G648" i="6" s="1"/>
  <c r="R4763" i="2"/>
  <c r="N4763" i="2" s="1"/>
  <c r="R4764" i="2"/>
  <c r="R4765" i="2"/>
  <c r="N4765" i="2" s="1"/>
  <c r="R4766" i="2"/>
  <c r="N4766" i="2" s="1"/>
  <c r="R4767" i="2"/>
  <c r="N4767" i="2" s="1"/>
  <c r="R4768" i="2"/>
  <c r="N4768" i="2" s="1"/>
  <c r="R4769" i="2"/>
  <c r="N4769" i="2" s="1"/>
  <c r="R4770" i="2"/>
  <c r="N4770" i="2" s="1"/>
  <c r="R4771" i="2"/>
  <c r="N4771" i="2" s="1"/>
  <c r="R4772" i="2"/>
  <c r="R4773" i="2"/>
  <c r="N4773" i="2" s="1"/>
  <c r="R4774" i="2"/>
  <c r="R4775" i="2"/>
  <c r="N4775" i="2" s="1"/>
  <c r="R4776" i="2"/>
  <c r="N4776" i="2" s="1"/>
  <c r="R4777" i="2"/>
  <c r="R4778" i="2"/>
  <c r="N4778" i="2" s="1"/>
  <c r="R4779" i="2"/>
  <c r="R4780" i="2"/>
  <c r="H195" i="6" s="1"/>
  <c r="G195" i="6" s="1"/>
  <c r="R4781" i="2"/>
  <c r="N4781" i="2" s="1"/>
  <c r="R4782" i="2"/>
  <c r="N4782" i="2" s="1"/>
  <c r="R4783" i="2"/>
  <c r="N4783" i="2" s="1"/>
  <c r="R4784" i="2"/>
  <c r="N4784" i="2" s="1"/>
  <c r="R4785" i="2"/>
  <c r="N4785" i="2" s="1"/>
  <c r="R4786" i="2"/>
  <c r="N4786" i="2" s="1"/>
  <c r="R4787" i="2"/>
  <c r="R4788" i="2"/>
  <c r="N4788" i="2" s="1"/>
  <c r="R4789" i="2"/>
  <c r="N4789" i="2" s="1"/>
  <c r="R4790" i="2"/>
  <c r="N4790" i="2" s="1"/>
  <c r="R4791" i="2"/>
  <c r="N4791" i="2" s="1"/>
  <c r="R4792" i="2"/>
  <c r="N4792" i="2" s="1"/>
  <c r="R4793" i="2"/>
  <c r="R4794" i="2"/>
  <c r="N4794" i="2" s="1"/>
  <c r="R4795" i="2"/>
  <c r="H97" i="6" s="1"/>
  <c r="G97" i="6" s="1"/>
  <c r="R4796" i="2"/>
  <c r="R4797" i="2"/>
  <c r="H98" i="6" s="1"/>
  <c r="G98" i="6" s="1"/>
  <c r="R4798" i="2"/>
  <c r="N4798" i="2" s="1"/>
  <c r="R4799" i="2"/>
  <c r="N4799" i="2" s="1"/>
  <c r="R4800" i="2"/>
  <c r="N4800" i="2" s="1"/>
  <c r="R4801" i="2"/>
  <c r="N4801" i="2" s="1"/>
  <c r="R4802" i="2"/>
  <c r="N4802" i="2" s="1"/>
  <c r="R4803" i="2"/>
  <c r="N4803" i="2" s="1"/>
  <c r="R4804" i="2"/>
  <c r="R4805" i="2"/>
  <c r="N4805" i="2" s="1"/>
  <c r="R4806" i="2"/>
  <c r="N4806" i="2" s="1"/>
  <c r="R4807" i="2"/>
  <c r="H154" i="6" s="1"/>
  <c r="G154" i="6" s="1"/>
  <c r="R4808" i="2"/>
  <c r="N4808" i="2" s="1"/>
  <c r="R4809" i="2"/>
  <c r="N4809" i="2" s="1"/>
  <c r="R4810" i="2"/>
  <c r="N4810" i="2" s="1"/>
  <c r="R4811" i="2"/>
  <c r="R4812" i="2"/>
  <c r="N4812" i="2" s="1"/>
  <c r="R4813" i="2"/>
  <c r="R4814" i="2"/>
  <c r="N4814" i="2" s="1"/>
  <c r="R4815" i="2"/>
  <c r="N4815" i="2" s="1"/>
  <c r="R4816" i="2"/>
  <c r="N4816" i="2" s="1"/>
  <c r="R4817" i="2"/>
  <c r="N4817" i="2" s="1"/>
  <c r="R4818" i="2"/>
  <c r="N4818" i="2" s="1"/>
  <c r="R4819" i="2"/>
  <c r="N4819" i="2" s="1"/>
  <c r="R4820" i="2"/>
  <c r="R4821" i="2"/>
  <c r="N4821" i="2" s="1"/>
  <c r="R4822" i="2"/>
  <c r="N4822" i="2" s="1"/>
  <c r="R4823" i="2"/>
  <c r="N4823" i="2" s="1"/>
  <c r="R4824" i="2"/>
  <c r="N4824" i="2" s="1"/>
  <c r="R4825" i="2"/>
  <c r="N4825" i="2" s="1"/>
  <c r="R4826" i="2"/>
  <c r="R4827" i="2"/>
  <c r="N4827" i="2" s="1"/>
  <c r="R4828" i="2"/>
  <c r="R4829" i="2"/>
  <c r="N4829" i="2" s="1"/>
  <c r="R4830" i="2"/>
  <c r="N4830" i="2" s="1"/>
  <c r="R4831" i="2"/>
  <c r="H599" i="6" s="1"/>
  <c r="G599" i="6" s="1"/>
  <c r="R4832" i="2"/>
  <c r="H60" i="6" s="1"/>
  <c r="G60" i="6" s="1"/>
  <c r="R4833" i="2"/>
  <c r="N4833" i="2" s="1"/>
  <c r="R4834" i="2"/>
  <c r="N4834" i="2" s="1"/>
  <c r="R4835" i="2"/>
  <c r="N4835" i="2" s="1"/>
  <c r="R4836" i="2"/>
  <c r="H507" i="6" s="1"/>
  <c r="G507" i="6" s="1"/>
  <c r="R4837" i="2"/>
  <c r="N4837" i="2" s="1"/>
  <c r="R4838" i="2"/>
  <c r="N4838" i="2" s="1"/>
  <c r="R4839" i="2"/>
  <c r="H508" i="6" s="1"/>
  <c r="G508" i="6" s="1"/>
  <c r="R4840" i="2"/>
  <c r="R4841" i="2"/>
  <c r="H600" i="6" s="1"/>
  <c r="G600" i="6" s="1"/>
  <c r="R4842" i="2"/>
  <c r="H601" i="6" s="1"/>
  <c r="G601" i="6" s="1"/>
  <c r="R4843" i="2"/>
  <c r="R4844" i="2"/>
  <c r="R4845" i="2"/>
  <c r="N4845" i="2" s="1"/>
  <c r="R4846" i="2"/>
  <c r="N4846" i="2" s="1"/>
  <c r="R4847" i="2"/>
  <c r="N4847" i="2" s="1"/>
  <c r="R4848" i="2"/>
  <c r="N4848" i="2" s="1"/>
  <c r="R4849" i="2"/>
  <c r="N4849" i="2" s="1"/>
  <c r="R4850" i="2"/>
  <c r="N4850" i="2" s="1"/>
  <c r="R4851" i="2"/>
  <c r="R4852" i="2"/>
  <c r="H859" i="6" s="1"/>
  <c r="G859" i="6" s="1"/>
  <c r="R4853" i="2"/>
  <c r="N4853" i="2" s="1"/>
  <c r="R4854" i="2"/>
  <c r="N4854" i="2" s="1"/>
  <c r="R4855" i="2"/>
  <c r="N4855" i="2" s="1"/>
  <c r="R4856" i="2"/>
  <c r="N4856" i="2" s="1"/>
  <c r="R4857" i="2"/>
  <c r="N4857" i="2" s="1"/>
  <c r="R4858" i="2"/>
  <c r="N4858" i="2" s="1"/>
  <c r="R4859" i="2"/>
  <c r="R4860" i="2"/>
  <c r="R4861" i="2"/>
  <c r="N4861" i="2" s="1"/>
  <c r="R4862" i="2"/>
  <c r="N4862" i="2" s="1"/>
  <c r="R4863" i="2"/>
  <c r="R4864" i="2"/>
  <c r="N4864" i="2" s="1"/>
  <c r="R4865" i="2"/>
  <c r="N4865" i="2" s="1"/>
  <c r="R4866" i="2"/>
  <c r="N4866" i="2" s="1"/>
  <c r="R4867" i="2"/>
  <c r="R4868" i="2"/>
  <c r="R4869" i="2"/>
  <c r="H465" i="6" s="1"/>
  <c r="G465" i="6" s="1"/>
  <c r="R4870" i="2"/>
  <c r="N4870" i="2" s="1"/>
  <c r="R4871" i="2"/>
  <c r="N4871" i="2" s="1"/>
  <c r="R4872" i="2"/>
  <c r="N4872" i="2" s="1"/>
  <c r="R4873" i="2"/>
  <c r="N4873" i="2" s="1"/>
  <c r="R4874" i="2"/>
  <c r="N4874" i="2" s="1"/>
  <c r="R4875" i="2"/>
  <c r="R4876" i="2"/>
  <c r="N4876" i="2" s="1"/>
  <c r="R4877" i="2"/>
  <c r="N4877" i="2" s="1"/>
  <c r="R4878" i="2"/>
  <c r="N4878" i="2" s="1"/>
  <c r="R4879" i="2"/>
  <c r="N4879" i="2" s="1"/>
  <c r="R4880" i="2"/>
  <c r="N4880" i="2" s="1"/>
  <c r="R4881" i="2"/>
  <c r="R4882" i="2"/>
  <c r="N4882" i="2" s="1"/>
  <c r="R4883" i="2"/>
  <c r="R4884" i="2"/>
  <c r="N4884" i="2" s="1"/>
  <c r="R4885" i="2"/>
  <c r="N4885" i="2" s="1"/>
  <c r="R4886" i="2"/>
  <c r="N4886" i="2" s="1"/>
  <c r="R4887" i="2"/>
  <c r="N4887" i="2" s="1"/>
  <c r="R4888" i="2"/>
  <c r="N4888" i="2" s="1"/>
  <c r="R4889" i="2"/>
  <c r="R4890" i="2"/>
  <c r="N4890" i="2" s="1"/>
  <c r="R4891" i="2"/>
  <c r="N4891" i="2" s="1"/>
  <c r="R4892" i="2"/>
  <c r="N4892" i="2" s="1"/>
  <c r="R4893" i="2"/>
  <c r="N4893" i="2" s="1"/>
  <c r="R4894" i="2"/>
  <c r="N4894" i="2" s="1"/>
  <c r="R4895" i="2"/>
  <c r="N4895" i="2" s="1"/>
  <c r="R4896" i="2"/>
  <c r="N4896" i="2" s="1"/>
  <c r="R4897" i="2"/>
  <c r="R4898" i="2"/>
  <c r="N4898" i="2" s="1"/>
  <c r="R4899" i="2"/>
  <c r="N4899" i="2" s="1"/>
  <c r="R4900" i="2"/>
  <c r="H466" i="6" s="1"/>
  <c r="G466" i="6" s="1"/>
  <c r="R4901" i="2"/>
  <c r="N4901" i="2" s="1"/>
  <c r="R4902" i="2"/>
  <c r="N4902" i="2" s="1"/>
  <c r="R4903" i="2"/>
  <c r="N4903" i="2" s="1"/>
  <c r="R4904" i="2"/>
  <c r="N4904" i="2" s="1"/>
  <c r="R4905" i="2"/>
  <c r="R4906" i="2"/>
  <c r="N4906" i="2" s="1"/>
  <c r="R4907" i="2"/>
  <c r="N4907" i="2" s="1"/>
  <c r="R4908" i="2"/>
  <c r="N4908" i="2" s="1"/>
  <c r="R4909" i="2"/>
  <c r="N4909" i="2" s="1"/>
  <c r="R4910" i="2"/>
  <c r="N4910" i="2" s="1"/>
  <c r="R4911" i="2"/>
  <c r="N4911" i="2" s="1"/>
  <c r="R4912" i="2"/>
  <c r="N4912" i="2" s="1"/>
  <c r="R4913" i="2"/>
  <c r="R4914" i="2"/>
  <c r="N4914" i="2" s="1"/>
  <c r="R4915" i="2"/>
  <c r="N4915" i="2" s="1"/>
  <c r="R4916" i="2"/>
  <c r="N4916" i="2" s="1"/>
  <c r="R4917" i="2"/>
  <c r="H171" i="6" s="1"/>
  <c r="G171" i="6" s="1"/>
  <c r="R4918" i="2"/>
  <c r="H602" i="6" s="1"/>
  <c r="G602" i="6" s="1"/>
  <c r="R4919" i="2"/>
  <c r="N4919" i="2" s="1"/>
  <c r="R4920" i="2"/>
  <c r="H603" i="6" s="1"/>
  <c r="G603" i="6" s="1"/>
  <c r="R4921" i="2"/>
  <c r="R4922" i="2"/>
  <c r="R4923" i="2"/>
  <c r="R4924" i="2"/>
  <c r="H23" i="6" s="1"/>
  <c r="G23" i="6" s="1"/>
  <c r="R4925" i="2"/>
  <c r="N4925" i="2" s="1"/>
  <c r="R4926" i="2"/>
  <c r="H510" i="6" s="1"/>
  <c r="G510" i="6" s="1"/>
  <c r="R4927" i="2"/>
  <c r="N4927" i="2" s="1"/>
  <c r="R4928" i="2"/>
  <c r="N4928" i="2" s="1"/>
  <c r="R4929" i="2"/>
  <c r="R4930" i="2"/>
  <c r="N4930" i="2" s="1"/>
  <c r="R4931" i="2"/>
  <c r="R4932" i="2"/>
  <c r="N4932" i="2" s="1"/>
  <c r="R4933" i="2"/>
  <c r="H511" i="6" s="1"/>
  <c r="G511" i="6" s="1"/>
  <c r="R4934" i="2"/>
  <c r="H467" i="6" s="1"/>
  <c r="G467" i="6" s="1"/>
  <c r="R4935" i="2"/>
  <c r="H24" i="6" s="1"/>
  <c r="G24" i="6" s="1"/>
  <c r="R4936" i="2"/>
  <c r="N4936" i="2" s="1"/>
  <c r="R4937" i="2"/>
  <c r="R4938" i="2"/>
  <c r="N4938" i="2" s="1"/>
  <c r="R4939" i="2"/>
  <c r="N4939" i="2" s="1"/>
  <c r="R4940" i="2"/>
  <c r="H606" i="6" s="1"/>
  <c r="G606" i="6" s="1"/>
  <c r="R4941" i="2"/>
  <c r="N4941" i="2" s="1"/>
  <c r="R4942" i="2"/>
  <c r="N4942" i="2" s="1"/>
  <c r="R4943" i="2"/>
  <c r="N4943" i="2" s="1"/>
  <c r="R4944" i="2"/>
  <c r="N4944" i="2" s="1"/>
  <c r="R4945" i="2"/>
  <c r="H607" i="6" s="1"/>
  <c r="G607" i="6" s="1"/>
  <c r="R4946" i="2"/>
  <c r="N4946" i="2" s="1"/>
  <c r="R4947" i="2"/>
  <c r="N4947" i="2" s="1"/>
  <c r="R4948" i="2"/>
  <c r="N4948" i="2" s="1"/>
  <c r="R4949" i="2"/>
  <c r="N4949" i="2" s="1"/>
  <c r="R4950" i="2"/>
  <c r="N4950" i="2" s="1"/>
  <c r="R4951" i="2"/>
  <c r="N4951" i="2" s="1"/>
  <c r="R4952" i="2"/>
  <c r="N4952" i="2" s="1"/>
  <c r="R4953" i="2"/>
  <c r="R4954" i="2"/>
  <c r="N4954" i="2" s="1"/>
  <c r="R4955" i="2"/>
  <c r="N4955" i="2" s="1"/>
  <c r="R4956" i="2"/>
  <c r="N4956" i="2" s="1"/>
  <c r="R4957" i="2"/>
  <c r="N4957" i="2" s="1"/>
  <c r="R4958" i="2"/>
  <c r="N4958" i="2" s="1"/>
  <c r="R4959" i="2"/>
  <c r="N4959" i="2" s="1"/>
  <c r="R4960" i="2"/>
  <c r="N4960" i="2" s="1"/>
  <c r="R4961" i="2"/>
  <c r="R4962" i="2"/>
  <c r="N4962" i="2" s="1"/>
  <c r="R4963" i="2"/>
  <c r="R4964" i="2"/>
  <c r="N4964" i="2" s="1"/>
  <c r="R4965" i="2"/>
  <c r="N4965" i="2" s="1"/>
  <c r="R4966" i="2"/>
  <c r="N4966" i="2" s="1"/>
  <c r="R4967" i="2"/>
  <c r="N4967" i="2" s="1"/>
  <c r="R4968" i="2"/>
  <c r="N4968" i="2" s="1"/>
  <c r="R4969" i="2"/>
  <c r="N4969" i="2" s="1"/>
  <c r="R4970" i="2"/>
  <c r="R4971" i="2"/>
  <c r="R4972" i="2"/>
  <c r="N4972" i="2" s="1"/>
  <c r="R4973" i="2"/>
  <c r="N4973" i="2" s="1"/>
  <c r="R4974" i="2"/>
  <c r="N4974" i="2" s="1"/>
  <c r="R4975" i="2"/>
  <c r="N4975" i="2" s="1"/>
  <c r="R4976" i="2"/>
  <c r="N4976" i="2" s="1"/>
  <c r="R4977" i="2"/>
  <c r="N4977" i="2" s="1"/>
  <c r="R4978" i="2"/>
  <c r="H706" i="6" s="1"/>
  <c r="G706" i="6" s="1"/>
  <c r="R4979" i="2"/>
  <c r="R4980" i="2"/>
  <c r="N4980" i="2" s="1"/>
  <c r="R4981" i="2"/>
  <c r="N4981" i="2" s="1"/>
  <c r="R4982" i="2"/>
  <c r="N4982" i="2" s="1"/>
  <c r="R4983" i="2"/>
  <c r="N4983" i="2" s="1"/>
  <c r="R4984" i="2"/>
  <c r="H650" i="6" s="1"/>
  <c r="G650" i="6" s="1"/>
  <c r="R4985" i="2"/>
  <c r="N4985" i="2" s="1"/>
  <c r="R4986" i="2"/>
  <c r="R4987" i="2"/>
  <c r="R4988" i="2"/>
  <c r="N4988" i="2" s="1"/>
  <c r="R4989" i="2"/>
  <c r="N4989" i="2" s="1"/>
  <c r="R4990" i="2"/>
  <c r="N4990" i="2" s="1"/>
  <c r="R4991" i="2"/>
  <c r="H658" i="6" s="1"/>
  <c r="G658" i="6" s="1"/>
  <c r="R4992" i="2"/>
  <c r="N4992" i="2" s="1"/>
  <c r="R4993" i="2"/>
  <c r="N4993" i="2" s="1"/>
  <c r="R4994" i="2"/>
  <c r="R4995" i="2"/>
  <c r="R4996" i="2"/>
  <c r="N4996" i="2" s="1"/>
  <c r="R4997" i="2"/>
  <c r="N4997" i="2" s="1"/>
  <c r="R4998" i="2"/>
  <c r="N4998" i="2" s="1"/>
  <c r="R4999" i="2"/>
  <c r="N4999" i="2" s="1"/>
  <c r="R5000" i="2"/>
  <c r="N5000" i="2" s="1"/>
  <c r="R5001" i="2"/>
  <c r="N5001" i="2" s="1"/>
  <c r="R5002" i="2"/>
  <c r="R5003" i="2"/>
  <c r="R5004" i="2"/>
  <c r="N5004" i="2" s="1"/>
  <c r="R5005" i="2"/>
  <c r="H522" i="6" s="1"/>
  <c r="G522" i="6" s="1"/>
  <c r="R5006" i="2"/>
  <c r="N5006" i="2" s="1"/>
  <c r="R5007" i="2"/>
  <c r="N5007" i="2" s="1"/>
  <c r="R5008" i="2"/>
  <c r="N5008" i="2" s="1"/>
  <c r="R5009" i="2"/>
  <c r="N5009" i="2" s="1"/>
  <c r="R5010" i="2"/>
  <c r="R5011" i="2"/>
  <c r="R5012" i="2"/>
  <c r="N5012" i="2" s="1"/>
  <c r="R5013" i="2"/>
  <c r="N5013" i="2" s="1"/>
  <c r="R5014" i="2"/>
  <c r="N5014" i="2" s="1"/>
  <c r="R5015" i="2"/>
  <c r="N5015" i="2" s="1"/>
  <c r="R5016" i="2"/>
  <c r="N5016" i="2" s="1"/>
  <c r="R5017" i="2"/>
  <c r="H883" i="6" s="1"/>
  <c r="G883" i="6" s="1"/>
  <c r="R5018" i="2"/>
  <c r="R5019" i="2"/>
  <c r="R5020" i="2"/>
  <c r="N5020" i="2" s="1"/>
  <c r="R5021" i="2"/>
  <c r="N5021" i="2" s="1"/>
  <c r="R5022" i="2"/>
  <c r="N5022" i="2" s="1"/>
  <c r="R5023" i="2"/>
  <c r="N5023" i="2" s="1"/>
  <c r="R5024" i="2"/>
  <c r="N5024" i="2" s="1"/>
  <c r="R5025" i="2"/>
  <c r="N5025" i="2" s="1"/>
  <c r="R5026" i="2"/>
  <c r="R5027" i="2"/>
  <c r="R5028" i="2"/>
  <c r="N5028" i="2" s="1"/>
  <c r="R5029" i="2"/>
  <c r="N5029" i="2" s="1"/>
  <c r="R5030" i="2"/>
  <c r="N5030" i="2" s="1"/>
  <c r="R5031" i="2"/>
  <c r="N5031" i="2" s="1"/>
  <c r="R5032" i="2"/>
  <c r="N5032" i="2" s="1"/>
  <c r="R5033" i="2"/>
  <c r="N5033" i="2" s="1"/>
  <c r="R5034" i="2"/>
  <c r="R5035" i="2"/>
  <c r="R5036" i="2"/>
  <c r="N5036" i="2" s="1"/>
  <c r="R5037" i="2"/>
  <c r="N5037" i="2" s="1"/>
  <c r="R5038" i="2"/>
  <c r="N5038" i="2" s="1"/>
  <c r="R5039" i="2"/>
  <c r="N5039" i="2" s="1"/>
  <c r="R5040" i="2"/>
  <c r="N5040" i="2" s="1"/>
  <c r="R5041" i="2"/>
  <c r="N5041" i="2" s="1"/>
  <c r="R5042" i="2"/>
  <c r="R5043" i="2"/>
  <c r="R5044" i="2"/>
  <c r="N5044" i="2" s="1"/>
  <c r="R5045" i="2"/>
  <c r="N5045" i="2" s="1"/>
  <c r="R5046" i="2"/>
  <c r="N5046" i="2" s="1"/>
  <c r="R5047" i="2"/>
  <c r="N5047" i="2" s="1"/>
  <c r="R5048" i="2"/>
  <c r="N5048" i="2" s="1"/>
  <c r="R5049" i="2"/>
  <c r="N5049" i="2" s="1"/>
  <c r="R5050" i="2"/>
  <c r="R5051" i="2"/>
  <c r="R5052" i="2"/>
  <c r="N5052" i="2" s="1"/>
  <c r="R5053" i="2"/>
  <c r="H830" i="6" s="1"/>
  <c r="G830" i="6" s="1"/>
  <c r="R5054" i="2"/>
  <c r="N5054" i="2" s="1"/>
  <c r="R5055" i="2"/>
  <c r="N5055" i="2" s="1"/>
  <c r="R5056" i="2"/>
  <c r="R5057" i="2"/>
  <c r="N5057" i="2" s="1"/>
  <c r="R5058" i="2"/>
  <c r="R5059" i="2"/>
  <c r="R5060" i="2"/>
  <c r="N5060" i="2" s="1"/>
  <c r="R5061" i="2"/>
  <c r="H713" i="6" s="1"/>
  <c r="G713" i="6" s="1"/>
  <c r="R5062" i="2"/>
  <c r="H714" i="6" s="1"/>
  <c r="G714" i="6" s="1"/>
  <c r="R5063" i="2"/>
  <c r="N5063" i="2" s="1"/>
  <c r="R5064" i="2"/>
  <c r="R5065" i="2"/>
  <c r="N5065" i="2" s="1"/>
  <c r="R5066" i="2"/>
  <c r="R5067" i="2"/>
  <c r="R5068" i="2"/>
  <c r="H888" i="6" s="1"/>
  <c r="G888" i="6" s="1"/>
  <c r="R5069" i="2"/>
  <c r="N5069" i="2" s="1"/>
  <c r="R5070" i="2"/>
  <c r="H339" i="6" s="1"/>
  <c r="G339" i="6" s="1"/>
  <c r="R5071" i="2"/>
  <c r="N5071" i="2" s="1"/>
  <c r="R5072" i="2"/>
  <c r="R5073" i="2"/>
  <c r="N5073" i="2" s="1"/>
  <c r="R5074" i="2"/>
  <c r="R5075" i="2"/>
  <c r="R5076" i="2"/>
  <c r="N5076" i="2" s="1"/>
  <c r="R5077" i="2"/>
  <c r="N5077" i="2" s="1"/>
  <c r="R5078" i="2"/>
  <c r="N5078" i="2" s="1"/>
  <c r="R5079" i="2"/>
  <c r="N5079" i="2" s="1"/>
  <c r="R5080" i="2"/>
  <c r="R5081" i="2"/>
  <c r="N5081" i="2" s="1"/>
  <c r="R5082" i="2"/>
  <c r="R5083" i="2"/>
  <c r="R5084" i="2"/>
  <c r="N5084" i="2" s="1"/>
  <c r="R5085" i="2"/>
  <c r="N5085" i="2" s="1"/>
  <c r="R5086" i="2"/>
  <c r="N5086" i="2" s="1"/>
  <c r="R5087" i="2"/>
  <c r="H308" i="6" s="1"/>
  <c r="G308" i="6" s="1"/>
  <c r="R5088" i="2"/>
  <c r="R5089" i="2"/>
  <c r="N5089" i="2" s="1"/>
  <c r="R5090" i="2"/>
  <c r="R5091" i="2"/>
  <c r="N5091" i="2" s="1"/>
  <c r="R5092" i="2"/>
  <c r="N5092" i="2" s="1"/>
  <c r="R5093" i="2"/>
  <c r="R5094" i="2"/>
  <c r="H831" i="6" s="1"/>
  <c r="G831" i="6" s="1"/>
  <c r="R5095" i="2"/>
  <c r="N5095" i="2" s="1"/>
  <c r="R5096" i="2"/>
  <c r="R5097" i="2"/>
  <c r="N5097" i="2" s="1"/>
  <c r="R5098" i="2"/>
  <c r="N5098" i="2" s="1"/>
  <c r="R5099" i="2"/>
  <c r="N5099" i="2" s="1"/>
  <c r="R5100" i="2"/>
  <c r="N5100" i="2" s="1"/>
  <c r="R5101" i="2"/>
  <c r="N5101" i="2" s="1"/>
  <c r="R5102" i="2"/>
  <c r="N5102" i="2" s="1"/>
  <c r="R5103" i="2"/>
  <c r="H832" i="6" s="1"/>
  <c r="G832" i="6" s="1"/>
  <c r="R5104" i="2"/>
  <c r="R5105" i="2"/>
  <c r="H468" i="6" s="1"/>
  <c r="G468" i="6" s="1"/>
  <c r="R5106" i="2"/>
  <c r="N5106" i="2" s="1"/>
  <c r="R5107" i="2"/>
  <c r="N5107" i="2" s="1"/>
  <c r="R5108" i="2"/>
  <c r="N5108" i="2" s="1"/>
  <c r="R5109" i="2"/>
  <c r="N5109" i="2" s="1"/>
  <c r="R5110" i="2"/>
  <c r="N5110" i="2" s="1"/>
  <c r="R5111" i="2"/>
  <c r="N5111" i="2" s="1"/>
  <c r="R5112" i="2"/>
  <c r="R5113" i="2"/>
  <c r="N5113" i="2" s="1"/>
  <c r="R5114" i="2"/>
  <c r="N5114" i="2" s="1"/>
  <c r="R5115" i="2"/>
  <c r="N5115" i="2" s="1"/>
  <c r="R5116" i="2"/>
  <c r="H469" i="6" s="1"/>
  <c r="G469" i="6" s="1"/>
  <c r="R5117" i="2"/>
  <c r="N5117" i="2" s="1"/>
  <c r="R5118" i="2"/>
  <c r="H715" i="6" s="1"/>
  <c r="G715" i="6" s="1"/>
  <c r="R5119" i="2"/>
  <c r="N5119" i="2" s="1"/>
  <c r="R5120" i="2"/>
  <c r="N5120" i="2" s="1"/>
  <c r="R5121" i="2"/>
  <c r="N5121" i="2" s="1"/>
  <c r="R5122" i="2"/>
  <c r="N5122" i="2" s="1"/>
  <c r="R5123" i="2"/>
  <c r="N5123" i="2" s="1"/>
  <c r="R5124" i="2"/>
  <c r="N5124" i="2" s="1"/>
  <c r="R5125" i="2"/>
  <c r="N5125" i="2" s="1"/>
  <c r="R5126" i="2"/>
  <c r="N5126" i="2" s="1"/>
  <c r="R5127" i="2"/>
  <c r="N5127" i="2" s="1"/>
  <c r="R5128" i="2"/>
  <c r="N5128" i="2" s="1"/>
  <c r="R5129" i="2"/>
  <c r="N5129" i="2" s="1"/>
  <c r="R5130" i="2"/>
  <c r="N5130" i="2" s="1"/>
  <c r="R5131" i="2"/>
  <c r="N5131" i="2" s="1"/>
  <c r="R5132" i="2"/>
  <c r="N5132" i="2" s="1"/>
  <c r="R5133" i="2"/>
  <c r="N5133" i="2" s="1"/>
  <c r="R5134" i="2"/>
  <c r="N5134" i="2" s="1"/>
  <c r="R5135" i="2"/>
  <c r="H624" i="6" s="1"/>
  <c r="G624" i="6" s="1"/>
  <c r="R5136" i="2"/>
  <c r="N5136" i="2" s="1"/>
  <c r="R5137" i="2"/>
  <c r="N5137" i="2" s="1"/>
  <c r="R5138" i="2"/>
  <c r="R5139" i="2"/>
  <c r="N5139" i="2" s="1"/>
  <c r="R5140" i="2"/>
  <c r="N5140" i="2" s="1"/>
  <c r="R5141" i="2"/>
  <c r="N5141" i="2" s="1"/>
  <c r="R5142" i="2"/>
  <c r="N5142" i="2" s="1"/>
  <c r="R5143" i="2"/>
  <c r="H833" i="6" s="1"/>
  <c r="G833" i="6" s="1"/>
  <c r="R5144" i="2"/>
  <c r="N5144" i="2" s="1"/>
  <c r="R5145" i="2"/>
  <c r="R5146" i="2"/>
  <c r="N5146" i="2" s="1"/>
  <c r="R5147" i="2"/>
  <c r="N5147" i="2" s="1"/>
  <c r="R5148" i="2"/>
  <c r="R5149" i="2"/>
  <c r="H834" i="6" s="1"/>
  <c r="G834" i="6" s="1"/>
  <c r="R5150" i="2"/>
  <c r="N5150" i="2" s="1"/>
  <c r="R5151" i="2"/>
  <c r="N5151" i="2" s="1"/>
  <c r="R5152" i="2"/>
  <c r="N5152" i="2" s="1"/>
  <c r="R5153" i="2"/>
  <c r="R5154" i="2"/>
  <c r="N5154" i="2" s="1"/>
  <c r="R5155" i="2"/>
  <c r="N5155" i="2" s="1"/>
  <c r="R5156" i="2"/>
  <c r="H835" i="6" s="1"/>
  <c r="G835" i="6" s="1"/>
  <c r="R5157" i="2"/>
  <c r="N5157" i="2" s="1"/>
  <c r="R5158" i="2"/>
  <c r="N5158" i="2" s="1"/>
  <c r="R5159" i="2"/>
  <c r="H836" i="6" s="1"/>
  <c r="G836" i="6" s="1"/>
  <c r="R5160" i="2"/>
  <c r="H837" i="6" s="1"/>
  <c r="G837" i="6" s="1"/>
  <c r="R5161" i="2"/>
  <c r="R5162" i="2"/>
  <c r="N5162" i="2" s="1"/>
  <c r="R5163" i="2"/>
  <c r="N5163" i="2" s="1"/>
  <c r="R5164" i="2"/>
  <c r="N5164" i="2" s="1"/>
  <c r="R5165" i="2"/>
  <c r="N5165" i="2" s="1"/>
  <c r="R5166" i="2"/>
  <c r="N5166" i="2" s="1"/>
  <c r="R5167" i="2"/>
  <c r="H235" i="6" s="1"/>
  <c r="G235" i="6" s="1"/>
  <c r="R5168" i="2"/>
  <c r="N5168" i="2" s="1"/>
  <c r="R5169" i="2"/>
  <c r="R5170" i="2"/>
  <c r="H900" i="6" s="1"/>
  <c r="G900" i="6" s="1"/>
  <c r="R5171" i="2"/>
  <c r="N5171" i="2" s="1"/>
  <c r="R5172" i="2"/>
  <c r="R5173" i="2"/>
  <c r="N5173" i="2" s="1"/>
  <c r="R5174" i="2"/>
  <c r="N5174" i="2" s="1"/>
  <c r="R5175" i="2"/>
  <c r="N5175" i="2" s="1"/>
  <c r="R5176" i="2"/>
  <c r="H881" i="6" s="1"/>
  <c r="G881" i="6" s="1"/>
  <c r="R5177" i="2"/>
  <c r="R5178" i="2"/>
  <c r="N5178" i="2" s="1"/>
  <c r="R5179" i="2"/>
  <c r="N5179" i="2" s="1"/>
  <c r="R5180" i="2"/>
  <c r="N5180" i="2" s="1"/>
  <c r="R5181" i="2"/>
  <c r="N5181" i="2" s="1"/>
  <c r="R5182" i="2"/>
  <c r="N5182" i="2" s="1"/>
  <c r="R5183" i="2"/>
  <c r="R5184" i="2"/>
  <c r="N5184" i="2" s="1"/>
  <c r="R5185" i="2"/>
  <c r="R5186" i="2"/>
  <c r="N5186" i="2" s="1"/>
  <c r="R5187" i="2"/>
  <c r="H279" i="6" s="1"/>
  <c r="G279" i="6" s="1"/>
  <c r="R5188" i="2"/>
  <c r="N5188" i="2" s="1"/>
  <c r="R5189" i="2"/>
  <c r="N5189" i="2" s="1"/>
  <c r="R5190" i="2"/>
  <c r="N5190" i="2" s="1"/>
  <c r="R5191" i="2"/>
  <c r="R5192" i="2"/>
  <c r="N5192" i="2" s="1"/>
  <c r="R5193" i="2"/>
  <c r="R5194" i="2"/>
  <c r="N5194" i="2" s="1"/>
  <c r="R5195" i="2"/>
  <c r="N5195" i="2" s="1"/>
  <c r="R5196" i="2"/>
  <c r="N5196" i="2" s="1"/>
  <c r="R5197" i="2"/>
  <c r="N5197" i="2" s="1"/>
  <c r="R5198" i="2"/>
  <c r="N5198" i="2" s="1"/>
  <c r="R5199" i="2"/>
  <c r="R5200" i="2"/>
  <c r="N5200" i="2" s="1"/>
  <c r="R5201" i="2"/>
  <c r="R5202" i="2"/>
  <c r="N5202" i="2" s="1"/>
  <c r="R5203" i="2"/>
  <c r="N5203" i="2" s="1"/>
  <c r="R5204" i="2"/>
  <c r="N5204" i="2" s="1"/>
  <c r="R5205" i="2"/>
  <c r="N5205" i="2" s="1"/>
  <c r="R5206" i="2"/>
  <c r="N5206" i="2" s="1"/>
  <c r="R5207" i="2"/>
  <c r="R5208" i="2"/>
  <c r="N5208" i="2" s="1"/>
  <c r="R5209" i="2"/>
  <c r="R5210" i="2"/>
  <c r="N5210" i="2" s="1"/>
  <c r="R5211" i="2"/>
  <c r="N5211" i="2" s="1"/>
  <c r="R5212" i="2"/>
  <c r="N5212" i="2" s="1"/>
  <c r="R5213" i="2"/>
  <c r="N5213" i="2" s="1"/>
  <c r="R5214" i="2"/>
  <c r="N5214" i="2" s="1"/>
  <c r="R5215" i="2"/>
  <c r="R5216" i="2"/>
  <c r="N5216" i="2" s="1"/>
  <c r="R5217" i="2"/>
  <c r="N5217" i="2" s="1"/>
  <c r="R5218" i="2"/>
  <c r="N5218" i="2" s="1"/>
  <c r="R5219" i="2"/>
  <c r="N5219" i="2" s="1"/>
  <c r="R5220" i="2"/>
  <c r="R5221" i="2"/>
  <c r="N5221" i="2" s="1"/>
  <c r="R5222" i="2"/>
  <c r="N5222" i="2" s="1"/>
  <c r="R5223" i="2"/>
  <c r="R5224" i="2"/>
  <c r="N5224" i="2" s="1"/>
  <c r="R5225" i="2"/>
  <c r="N5225" i="2" s="1"/>
  <c r="R5226" i="2"/>
  <c r="N5226" i="2" s="1"/>
  <c r="R5227" i="2"/>
  <c r="N5227" i="2" s="1"/>
  <c r="R5228" i="2"/>
  <c r="N5228" i="2" s="1"/>
  <c r="R5229" i="2"/>
  <c r="N5229" i="2" s="1"/>
  <c r="R5230" i="2"/>
  <c r="N5230" i="2" s="1"/>
  <c r="R5231" i="2"/>
  <c r="R5232" i="2"/>
  <c r="N5232" i="2" s="1"/>
  <c r="R5233" i="2"/>
  <c r="N5233" i="2" s="1"/>
  <c r="R5234" i="2"/>
  <c r="N5234" i="2" s="1"/>
  <c r="R5235" i="2"/>
  <c r="N5235" i="2" s="1"/>
  <c r="R5236" i="2"/>
  <c r="R5237" i="2"/>
  <c r="N5237" i="2" s="1"/>
  <c r="R5238" i="2"/>
  <c r="N5238" i="2" s="1"/>
  <c r="R5239" i="2"/>
  <c r="R5240" i="2"/>
  <c r="N5240" i="2" s="1"/>
  <c r="R5241" i="2"/>
  <c r="H19" i="6" s="1"/>
  <c r="G19" i="6" s="1"/>
  <c r="R5242" i="2"/>
  <c r="N5242" i="2" s="1"/>
  <c r="R5243" i="2"/>
  <c r="N5243" i="2" s="1"/>
  <c r="R5244" i="2"/>
  <c r="N5244" i="2" s="1"/>
  <c r="R5245" i="2"/>
  <c r="N5245" i="2" s="1"/>
  <c r="R5246" i="2"/>
  <c r="N5246" i="2" s="1"/>
  <c r="R5247" i="2"/>
  <c r="R5248" i="2"/>
  <c r="N5248" i="2" s="1"/>
  <c r="R5249" i="2"/>
  <c r="N5249" i="2" s="1"/>
  <c r="R5250" i="2"/>
  <c r="N5250" i="2" s="1"/>
  <c r="R5251" i="2"/>
  <c r="H390" i="6" s="1"/>
  <c r="G390" i="6" s="1"/>
  <c r="R5252" i="2"/>
  <c r="N5252" i="2" s="1"/>
  <c r="R5253" i="2"/>
  <c r="N5253" i="2" s="1"/>
  <c r="R5254" i="2"/>
  <c r="N5254" i="2" s="1"/>
  <c r="R5255" i="2"/>
  <c r="R5256" i="2"/>
  <c r="N5256" i="2" s="1"/>
  <c r="R5257" i="2"/>
  <c r="N5257" i="2" s="1"/>
  <c r="R5258" i="2"/>
  <c r="N5258" i="2" s="1"/>
  <c r="R5259" i="2"/>
  <c r="N5259" i="2" s="1"/>
  <c r="R5260" i="2"/>
  <c r="N5260" i="2" s="1"/>
  <c r="R5261" i="2"/>
  <c r="N5261" i="2" s="1"/>
  <c r="R5262" i="2"/>
  <c r="N5262" i="2" s="1"/>
  <c r="R5263" i="2"/>
  <c r="R5264" i="2"/>
  <c r="N5264" i="2" s="1"/>
  <c r="R5265" i="2"/>
  <c r="N5265" i="2" s="1"/>
  <c r="R5266" i="2"/>
  <c r="R5267" i="2"/>
  <c r="N5267" i="2" s="1"/>
  <c r="R5268" i="2"/>
  <c r="N5268" i="2" s="1"/>
  <c r="R5269" i="2"/>
  <c r="N5269" i="2" s="1"/>
  <c r="R5270" i="2"/>
  <c r="N5270" i="2" s="1"/>
  <c r="R5271" i="2"/>
  <c r="N5271" i="2" s="1"/>
  <c r="R5272" i="2"/>
  <c r="N5272" i="2" s="1"/>
  <c r="R5273" i="2"/>
  <c r="R5274" i="2"/>
  <c r="N5274" i="2" s="1"/>
  <c r="R5275" i="2"/>
  <c r="N5275" i="2" s="1"/>
  <c r="R5276" i="2"/>
  <c r="N5276" i="2" s="1"/>
  <c r="R5277" i="2"/>
  <c r="N5277" i="2" s="1"/>
  <c r="R5278" i="2"/>
  <c r="N5278" i="2" s="1"/>
  <c r="R5279" i="2"/>
  <c r="N5279" i="2" s="1"/>
  <c r="R5280" i="2"/>
  <c r="N5280" i="2" s="1"/>
  <c r="R5281" i="2"/>
  <c r="N5281" i="2" s="1"/>
  <c r="R5282" i="2"/>
  <c r="R5283" i="2"/>
  <c r="N5283" i="2" s="1"/>
  <c r="R5284" i="2"/>
  <c r="N5284" i="2" s="1"/>
  <c r="R5285" i="2"/>
  <c r="N5285" i="2" s="1"/>
  <c r="R5286" i="2"/>
  <c r="N5286" i="2" s="1"/>
  <c r="R5287" i="2"/>
  <c r="N5287" i="2" s="1"/>
  <c r="R5288" i="2"/>
  <c r="N5288" i="2" s="1"/>
  <c r="R5289" i="2"/>
  <c r="N5289" i="2" s="1"/>
  <c r="R5290" i="2"/>
  <c r="R5291" i="2"/>
  <c r="N5291" i="2" s="1"/>
  <c r="R5292" i="2"/>
  <c r="N5292" i="2" s="1"/>
  <c r="R5293" i="2"/>
  <c r="N5293" i="2" s="1"/>
  <c r="R5294" i="2"/>
  <c r="N5294" i="2" s="1"/>
  <c r="R5295" i="2"/>
  <c r="R5296" i="2"/>
  <c r="N5296" i="2" s="1"/>
  <c r="R5297" i="2"/>
  <c r="R5298" i="2"/>
  <c r="R5299" i="2"/>
  <c r="N5299" i="2" s="1"/>
  <c r="R5300" i="2"/>
  <c r="N5300" i="2" s="1"/>
  <c r="R5301" i="2"/>
  <c r="N5301" i="2" s="1"/>
  <c r="R5302" i="2"/>
  <c r="N5302" i="2" s="1"/>
  <c r="R5303" i="2"/>
  <c r="R5304" i="2"/>
  <c r="R5305" i="2"/>
  <c r="R5306" i="2"/>
  <c r="R5307" i="2"/>
  <c r="N5307" i="2" s="1"/>
  <c r="R5308" i="2"/>
  <c r="N5308" i="2" s="1"/>
  <c r="R5309" i="2"/>
  <c r="N5309" i="2" s="1"/>
  <c r="R5310" i="2"/>
  <c r="N5310" i="2" s="1"/>
  <c r="R5311" i="2"/>
  <c r="R5312" i="2"/>
  <c r="N5312" i="2" s="1"/>
  <c r="R5313" i="2"/>
  <c r="R5314" i="2"/>
  <c r="R5315" i="2"/>
  <c r="N5315" i="2" s="1"/>
  <c r="R5316" i="2"/>
  <c r="N5316" i="2" s="1"/>
  <c r="R5317" i="2"/>
  <c r="N5317" i="2" s="1"/>
  <c r="R5318" i="2"/>
  <c r="N5318" i="2" s="1"/>
  <c r="R5319" i="2"/>
  <c r="R5320" i="2"/>
  <c r="N5320" i="2" s="1"/>
  <c r="R5321" i="2"/>
  <c r="R5322" i="2"/>
  <c r="R5323" i="2"/>
  <c r="N5323" i="2" s="1"/>
  <c r="R5324" i="2"/>
  <c r="N5324" i="2" s="1"/>
  <c r="R5325" i="2"/>
  <c r="N5325" i="2" s="1"/>
  <c r="R5326" i="2"/>
  <c r="N5326" i="2" s="1"/>
  <c r="R5327" i="2"/>
  <c r="N5327" i="2" s="1"/>
  <c r="R5328" i="2"/>
  <c r="N5328" i="2" s="1"/>
  <c r="R5329" i="2"/>
  <c r="R5330" i="2"/>
  <c r="R5331" i="2"/>
  <c r="N5331" i="2" s="1"/>
  <c r="R5332" i="2"/>
  <c r="N5332" i="2" s="1"/>
  <c r="R5333" i="2"/>
  <c r="N5333" i="2" s="1"/>
  <c r="R5334" i="2"/>
  <c r="N5334" i="2" s="1"/>
  <c r="R5335" i="2"/>
  <c r="N5335" i="2" s="1"/>
  <c r="R5336" i="2"/>
  <c r="N5336" i="2" s="1"/>
  <c r="R5337" i="2"/>
  <c r="R5338" i="2"/>
  <c r="R5339" i="2"/>
  <c r="N5339" i="2" s="1"/>
  <c r="R5340" i="2"/>
  <c r="N5340" i="2" s="1"/>
  <c r="R5341" i="2"/>
  <c r="N5341" i="2" s="1"/>
  <c r="R5342" i="2"/>
  <c r="N5342" i="2" s="1"/>
  <c r="R5343" i="2"/>
  <c r="R5344" i="2"/>
  <c r="N5344" i="2" s="1"/>
  <c r="R5345" i="2"/>
  <c r="N5345" i="2" s="1"/>
  <c r="R5346" i="2"/>
  <c r="N5346" i="2" s="1"/>
  <c r="R5347" i="2"/>
  <c r="N5347" i="2" s="1"/>
  <c r="R5348" i="2"/>
  <c r="N5348" i="2" s="1"/>
  <c r="R5349" i="2"/>
  <c r="H910" i="6" s="1"/>
  <c r="G910" i="6" s="1"/>
  <c r="R5350" i="2"/>
  <c r="N5350" i="2" s="1"/>
  <c r="R5351" i="2"/>
  <c r="R5352" i="2"/>
  <c r="N5352" i="2" s="1"/>
  <c r="R5353" i="2"/>
  <c r="N5353" i="2" s="1"/>
  <c r="R5354" i="2"/>
  <c r="R5355" i="2"/>
  <c r="N5355" i="2" s="1"/>
  <c r="R5356" i="2"/>
  <c r="N5356" i="2" s="1"/>
  <c r="R5357" i="2"/>
  <c r="N5357" i="2" s="1"/>
  <c r="R5358" i="2"/>
  <c r="N5358" i="2" s="1"/>
  <c r="R5359" i="2"/>
  <c r="N5359" i="2" s="1"/>
  <c r="R5360" i="2"/>
  <c r="N5360" i="2" s="1"/>
  <c r="R5361" i="2"/>
  <c r="N5361" i="2" s="1"/>
  <c r="R5362" i="2"/>
  <c r="R5363" i="2"/>
  <c r="N5363" i="2" s="1"/>
  <c r="R5364" i="2"/>
  <c r="N5364" i="2" s="1"/>
  <c r="R5365" i="2"/>
  <c r="N5365" i="2" s="1"/>
  <c r="R5366" i="2"/>
  <c r="N5366" i="2" s="1"/>
  <c r="R5367" i="2"/>
  <c r="N5367" i="2" s="1"/>
  <c r="R5368" i="2"/>
  <c r="N5368" i="2" s="1"/>
  <c r="R5369" i="2"/>
  <c r="N5369" i="2" s="1"/>
  <c r="R5370" i="2"/>
  <c r="R5371" i="2"/>
  <c r="R5372" i="2"/>
  <c r="R5373" i="2"/>
  <c r="N5373" i="2" s="1"/>
  <c r="R5374" i="2"/>
  <c r="N5374" i="2" s="1"/>
  <c r="R5375" i="2"/>
  <c r="N5375" i="2" s="1"/>
  <c r="R5376" i="2"/>
  <c r="N5376" i="2" s="1"/>
  <c r="R5377" i="2"/>
  <c r="R5378" i="2"/>
  <c r="N5378" i="2" s="1"/>
  <c r="R5379" i="2"/>
  <c r="H470" i="6" s="1"/>
  <c r="G470" i="6" s="1"/>
  <c r="R5380" i="2"/>
  <c r="R5381" i="2"/>
  <c r="N5381" i="2" s="1"/>
  <c r="R5382" i="2"/>
  <c r="N5382" i="2" s="1"/>
  <c r="R5383" i="2"/>
  <c r="N5383" i="2" s="1"/>
  <c r="R5384" i="2"/>
  <c r="N5384" i="2" s="1"/>
  <c r="R5385" i="2"/>
  <c r="R5386" i="2"/>
  <c r="N5386" i="2" s="1"/>
  <c r="R5387" i="2"/>
  <c r="N5387" i="2" s="1"/>
  <c r="R5388" i="2"/>
  <c r="N5388" i="2" s="1"/>
  <c r="R5389" i="2"/>
  <c r="N5389" i="2" s="1"/>
  <c r="R5390" i="2"/>
  <c r="N5390" i="2" s="1"/>
  <c r="R5391" i="2"/>
  <c r="N5391" i="2" s="1"/>
  <c r="R5392" i="2"/>
  <c r="N5392" i="2" s="1"/>
  <c r="R5393" i="2"/>
  <c r="R5394" i="2"/>
  <c r="R5395" i="2"/>
  <c r="R5396" i="2"/>
  <c r="N5396" i="2" s="1"/>
  <c r="R5397" i="2"/>
  <c r="N5397" i="2" s="1"/>
  <c r="R5398" i="2"/>
  <c r="N5398" i="2" s="1"/>
  <c r="R5399" i="2"/>
  <c r="R5400" i="2"/>
  <c r="N5400" i="2" s="1"/>
  <c r="R5401" i="2"/>
  <c r="R5402" i="2"/>
  <c r="N5402" i="2" s="1"/>
  <c r="R5403" i="2"/>
  <c r="N5403" i="2" s="1"/>
  <c r="R5404" i="2"/>
  <c r="N5404" i="2" s="1"/>
  <c r="R5405" i="2"/>
  <c r="N5405" i="2" s="1"/>
  <c r="R5406" i="2"/>
  <c r="N5406" i="2" s="1"/>
  <c r="R5407" i="2"/>
  <c r="N5407" i="2" s="1"/>
  <c r="R5408" i="2"/>
  <c r="N5408" i="2" s="1"/>
  <c r="R5409" i="2"/>
  <c r="R5410" i="2"/>
  <c r="N5410" i="2" s="1"/>
  <c r="R5411" i="2"/>
  <c r="N5411" i="2" s="1"/>
  <c r="R5412" i="2"/>
  <c r="N5412" i="2" s="1"/>
  <c r="R5413" i="2"/>
  <c r="N5413" i="2" s="1"/>
  <c r="R5414" i="2"/>
  <c r="N5414" i="2" s="1"/>
  <c r="R5415" i="2"/>
  <c r="N5415" i="2" s="1"/>
  <c r="R5416" i="2"/>
  <c r="N5416" i="2" s="1"/>
  <c r="R5417" i="2"/>
  <c r="N5417" i="2" s="1"/>
  <c r="R5418" i="2"/>
  <c r="N5418" i="2" s="1"/>
  <c r="R5419" i="2"/>
  <c r="N5419" i="2" s="1"/>
  <c r="R5420" i="2"/>
  <c r="N5420" i="2" s="1"/>
  <c r="R5421" i="2"/>
  <c r="N5421" i="2" s="1"/>
  <c r="R5422" i="2"/>
  <c r="N5422" i="2" s="1"/>
  <c r="R5423" i="2"/>
  <c r="N5423" i="2" s="1"/>
  <c r="R5424" i="2"/>
  <c r="N5424" i="2" s="1"/>
  <c r="R5425" i="2"/>
  <c r="N5425" i="2" s="1"/>
  <c r="R5426" i="2"/>
  <c r="R5427" i="2"/>
  <c r="N5427" i="2" s="1"/>
  <c r="R5428" i="2"/>
  <c r="N5428" i="2" s="1"/>
  <c r="R5429" i="2"/>
  <c r="N5429" i="2" s="1"/>
  <c r="R5430" i="2"/>
  <c r="N5430" i="2" s="1"/>
  <c r="R5431" i="2"/>
  <c r="N5431" i="2" s="1"/>
  <c r="R5432" i="2"/>
  <c r="N5432" i="2" s="1"/>
  <c r="R5433" i="2"/>
  <c r="N5433" i="2" s="1"/>
  <c r="R5434" i="2"/>
  <c r="N5434" i="2" s="1"/>
  <c r="R5435" i="2"/>
  <c r="N5435" i="2" s="1"/>
  <c r="R5436" i="2"/>
  <c r="N5436" i="2" s="1"/>
  <c r="R5437" i="2"/>
  <c r="N5437" i="2" s="1"/>
  <c r="R5438" i="2"/>
  <c r="H659" i="6" s="1"/>
  <c r="G659" i="6" s="1"/>
  <c r="R5439" i="2"/>
  <c r="N5439" i="2" s="1"/>
  <c r="R5440" i="2"/>
  <c r="N5440" i="2" s="1"/>
  <c r="R5441" i="2"/>
  <c r="N5441" i="2" s="1"/>
  <c r="R5442" i="2"/>
  <c r="R5443" i="2"/>
  <c r="N5443" i="2" s="1"/>
  <c r="R5444" i="2"/>
  <c r="N5444" i="2" s="1"/>
  <c r="R5445" i="2"/>
  <c r="N5445" i="2" s="1"/>
  <c r="R5446" i="2"/>
  <c r="N5446" i="2" s="1"/>
  <c r="R5447" i="2"/>
  <c r="N5447" i="2" s="1"/>
  <c r="R5448" i="2"/>
  <c r="N5448" i="2" s="1"/>
  <c r="R5449" i="2"/>
  <c r="R5450" i="2"/>
  <c r="N5450" i="2" s="1"/>
  <c r="R5451" i="2"/>
  <c r="N5451" i="2" s="1"/>
  <c r="R5452" i="2"/>
  <c r="N5452" i="2" s="1"/>
  <c r="R5453" i="2"/>
  <c r="N5453" i="2" s="1"/>
  <c r="R5454" i="2"/>
  <c r="N5454" i="2" s="1"/>
  <c r="R5455" i="2"/>
  <c r="N5455" i="2" s="1"/>
  <c r="R5456" i="2"/>
  <c r="N5456" i="2" s="1"/>
  <c r="R5457" i="2"/>
  <c r="N5457" i="2" s="1"/>
  <c r="R5458" i="2"/>
  <c r="N5458" i="2" s="1"/>
  <c r="R5459" i="2"/>
  <c r="R5460" i="2"/>
  <c r="N5460" i="2" s="1"/>
  <c r="R5461" i="2"/>
  <c r="N5461" i="2" s="1"/>
  <c r="R5462" i="2"/>
  <c r="N5462" i="2" s="1"/>
  <c r="R5463" i="2"/>
  <c r="N5463" i="2" s="1"/>
  <c r="R5464" i="2"/>
  <c r="H392" i="6" s="1"/>
  <c r="G392" i="6" s="1"/>
  <c r="R5465" i="2"/>
  <c r="N5465" i="2" s="1"/>
  <c r="R5466" i="2"/>
  <c r="N5466" i="2" s="1"/>
  <c r="R5467" i="2"/>
  <c r="N5467" i="2" s="1"/>
  <c r="R5468" i="2"/>
  <c r="N5468" i="2" s="1"/>
  <c r="R5469" i="2"/>
  <c r="N5469" i="2" s="1"/>
  <c r="R5470" i="2"/>
  <c r="N5470" i="2" s="1"/>
  <c r="R5471" i="2"/>
  <c r="N5471" i="2" s="1"/>
  <c r="R5472" i="2"/>
  <c r="N5472" i="2" s="1"/>
  <c r="R5473" i="2"/>
  <c r="N5473" i="2" s="1"/>
  <c r="R5474" i="2"/>
  <c r="R5475" i="2"/>
  <c r="N5475" i="2" s="1"/>
  <c r="R5476" i="2"/>
  <c r="N5476" i="2" s="1"/>
  <c r="R5477" i="2"/>
  <c r="H860" i="6" s="1"/>
  <c r="G860" i="6" s="1"/>
  <c r="R5478" i="2"/>
  <c r="N5478" i="2" s="1"/>
  <c r="R5479" i="2"/>
  <c r="N5479" i="2" s="1"/>
  <c r="R5480" i="2"/>
  <c r="N5480" i="2" s="1"/>
  <c r="R5481" i="2"/>
  <c r="R5482" i="2"/>
  <c r="N5482" i="2" s="1"/>
  <c r="R5483" i="2"/>
  <c r="N5483" i="2" s="1"/>
  <c r="R5484" i="2"/>
  <c r="H371" i="6" s="1"/>
  <c r="G371" i="6" s="1"/>
  <c r="R5485" i="2"/>
  <c r="N5485" i="2" s="1"/>
  <c r="R5486" i="2"/>
  <c r="N5486" i="2" s="1"/>
  <c r="R5487" i="2"/>
  <c r="N5487" i="2" s="1"/>
  <c r="R5488" i="2"/>
  <c r="N5488" i="2" s="1"/>
  <c r="R5489" i="2"/>
  <c r="N5489" i="2" s="1"/>
  <c r="R5490" i="2"/>
  <c r="N5490" i="2" s="1"/>
  <c r="R5491" i="2"/>
  <c r="N5491" i="2" s="1"/>
  <c r="R5492" i="2"/>
  <c r="N5492" i="2" s="1"/>
  <c r="R5493" i="2"/>
  <c r="N5493" i="2" s="1"/>
  <c r="R5494" i="2"/>
  <c r="N5494" i="2" s="1"/>
  <c r="R5495" i="2"/>
  <c r="N5495" i="2" s="1"/>
  <c r="R5496" i="2"/>
  <c r="N5496" i="2" s="1"/>
  <c r="R5497" i="2"/>
  <c r="N5497" i="2" s="1"/>
  <c r="R5498" i="2"/>
  <c r="N5498" i="2" s="1"/>
  <c r="R5499" i="2"/>
  <c r="N5499" i="2" s="1"/>
  <c r="R5500" i="2"/>
  <c r="N5500" i="2" s="1"/>
  <c r="R5501" i="2"/>
  <c r="N5501" i="2" s="1"/>
  <c r="R5502" i="2"/>
  <c r="N5502" i="2" s="1"/>
  <c r="R5503" i="2"/>
  <c r="N5503" i="2" s="1"/>
  <c r="R5504" i="2"/>
  <c r="N5504" i="2" s="1"/>
  <c r="R5505" i="2"/>
  <c r="N5505" i="2" s="1"/>
  <c r="R5506" i="2"/>
  <c r="N5506" i="2" s="1"/>
  <c r="R5507" i="2"/>
  <c r="N5507" i="2" s="1"/>
  <c r="R5508" i="2"/>
  <c r="N5508" i="2" s="1"/>
  <c r="R5509" i="2"/>
  <c r="N5509" i="2" s="1"/>
  <c r="R5510" i="2"/>
  <c r="N5510" i="2" s="1"/>
  <c r="R5511" i="2"/>
  <c r="N5511" i="2" s="1"/>
  <c r="R5512" i="2"/>
  <c r="N5512" i="2" s="1"/>
  <c r="R5513" i="2"/>
  <c r="R5514" i="2"/>
  <c r="N5514" i="2" s="1"/>
  <c r="R5515" i="2"/>
  <c r="N5515" i="2" s="1"/>
  <c r="R5516" i="2"/>
  <c r="N5516" i="2" s="1"/>
  <c r="R5517" i="2"/>
  <c r="H111" i="6" s="1"/>
  <c r="G111" i="6" s="1"/>
  <c r="R5518" i="2"/>
  <c r="N5518" i="2" s="1"/>
  <c r="R5519" i="2"/>
  <c r="N5519" i="2" s="1"/>
  <c r="R5520" i="2"/>
  <c r="N5520" i="2" s="1"/>
  <c r="R5521" i="2"/>
  <c r="N5521" i="2" s="1"/>
  <c r="R5522" i="2"/>
  <c r="N5522" i="2" s="1"/>
  <c r="R5523" i="2"/>
  <c r="N5523" i="2" s="1"/>
  <c r="R5524" i="2"/>
  <c r="N5524" i="2" s="1"/>
  <c r="R5525" i="2"/>
  <c r="N5525" i="2" s="1"/>
  <c r="R5526" i="2"/>
  <c r="N5526" i="2" s="1"/>
  <c r="R5527" i="2"/>
  <c r="N5527" i="2" s="1"/>
  <c r="R5528" i="2"/>
  <c r="N5528" i="2" s="1"/>
  <c r="R5529" i="2"/>
  <c r="N5529" i="2" s="1"/>
  <c r="R5530" i="2"/>
  <c r="N5530" i="2" s="1"/>
  <c r="R5531" i="2"/>
  <c r="N5531" i="2" s="1"/>
  <c r="R5532" i="2"/>
  <c r="N5532" i="2" s="1"/>
  <c r="R5533" i="2"/>
  <c r="N5533" i="2" s="1"/>
  <c r="R5534" i="2"/>
  <c r="N5534" i="2" s="1"/>
  <c r="R5535" i="2"/>
  <c r="N5535" i="2" s="1"/>
  <c r="R5536" i="2"/>
  <c r="N5536" i="2" s="1"/>
  <c r="R5537" i="2"/>
  <c r="N5537" i="2" s="1"/>
  <c r="R5538" i="2"/>
  <c r="N5538" i="2" s="1"/>
  <c r="R5539" i="2"/>
  <c r="N5539" i="2" s="1"/>
  <c r="R5540" i="2"/>
  <c r="N5540" i="2" s="1"/>
  <c r="R5541" i="2"/>
  <c r="N5541" i="2" s="1"/>
  <c r="R5542" i="2"/>
  <c r="N5542" i="2" s="1"/>
  <c r="R5543" i="2"/>
  <c r="N5543" i="2" s="1"/>
  <c r="R5544" i="2"/>
  <c r="N5544" i="2" s="1"/>
  <c r="R5545" i="2"/>
  <c r="N5545" i="2" s="1"/>
  <c r="R5546" i="2"/>
  <c r="N5546" i="2" s="1"/>
  <c r="R5547" i="2"/>
  <c r="N5547" i="2" s="1"/>
  <c r="R5548" i="2"/>
  <c r="H795" i="6" s="1"/>
  <c r="G795" i="6" s="1"/>
  <c r="R5549" i="2"/>
  <c r="N5549" i="2" s="1"/>
  <c r="R5550" i="2"/>
  <c r="N5550" i="2" s="1"/>
  <c r="R5551" i="2"/>
  <c r="N5551" i="2" s="1"/>
  <c r="R5552" i="2"/>
  <c r="N5552" i="2" s="1"/>
  <c r="R5553" i="2"/>
  <c r="N5553" i="2" s="1"/>
  <c r="R5554" i="2"/>
  <c r="N5554" i="2" s="1"/>
  <c r="R5555" i="2"/>
  <c r="R5556" i="2"/>
  <c r="N5556" i="2" s="1"/>
  <c r="R5557" i="2"/>
  <c r="N5557" i="2" s="1"/>
  <c r="R5558" i="2"/>
  <c r="N5558" i="2" s="1"/>
  <c r="R5559" i="2"/>
  <c r="N5559" i="2" s="1"/>
  <c r="R5560" i="2"/>
  <c r="N5560" i="2" s="1"/>
  <c r="R5561" i="2"/>
  <c r="N5561" i="2" s="1"/>
  <c r="R5562" i="2"/>
  <c r="N5562" i="2" s="1"/>
  <c r="R5563" i="2"/>
  <c r="N5563" i="2" s="1"/>
  <c r="R5564" i="2"/>
  <c r="N5564" i="2" s="1"/>
  <c r="R5565" i="2"/>
  <c r="N5565" i="2" s="1"/>
  <c r="R5566" i="2"/>
  <c r="N5566" i="2" s="1"/>
  <c r="R5567" i="2"/>
  <c r="N5567" i="2" s="1"/>
  <c r="R5568" i="2"/>
  <c r="N5568" i="2" s="1"/>
  <c r="R5569" i="2"/>
  <c r="R5570" i="2"/>
  <c r="N5570" i="2" s="1"/>
  <c r="R5571" i="2"/>
  <c r="R5572" i="2"/>
  <c r="N5572" i="2" s="1"/>
  <c r="R5573" i="2"/>
  <c r="N5573" i="2" s="1"/>
  <c r="R5574" i="2"/>
  <c r="N5574" i="2" s="1"/>
  <c r="R5575" i="2"/>
  <c r="N5575" i="2" s="1"/>
  <c r="R5576" i="2"/>
  <c r="N5576" i="2" s="1"/>
  <c r="R5577" i="2"/>
  <c r="R5578" i="2"/>
  <c r="N5578" i="2" s="1"/>
  <c r="R5579" i="2"/>
  <c r="N5579" i="2" s="1"/>
  <c r="R5580" i="2"/>
  <c r="N5580" i="2" s="1"/>
  <c r="R5581" i="2"/>
  <c r="N5581" i="2" s="1"/>
  <c r="R5582" i="2"/>
  <c r="N5582" i="2" s="1"/>
  <c r="R5583" i="2"/>
  <c r="N5583" i="2" s="1"/>
  <c r="R5584" i="2"/>
  <c r="N5584" i="2" s="1"/>
  <c r="R5585" i="2"/>
  <c r="N5585" i="2" s="1"/>
  <c r="R5586" i="2"/>
  <c r="H393" i="6" s="1"/>
  <c r="G393" i="6" s="1"/>
  <c r="R5587" i="2"/>
  <c r="R5588" i="2"/>
  <c r="N5588" i="2" s="1"/>
  <c r="R5589" i="2"/>
  <c r="N5589" i="2" s="1"/>
  <c r="R5590" i="2"/>
  <c r="N5590" i="2" s="1"/>
  <c r="R5591" i="2"/>
  <c r="N5591" i="2" s="1"/>
  <c r="R5592" i="2"/>
  <c r="N5592" i="2" s="1"/>
  <c r="R5593" i="2"/>
  <c r="N5593" i="2" s="1"/>
  <c r="R5594" i="2"/>
  <c r="N5594" i="2" s="1"/>
  <c r="R5595" i="2"/>
  <c r="R5596" i="2"/>
  <c r="N5596" i="2" s="1"/>
  <c r="R5597" i="2"/>
  <c r="N5597" i="2" s="1"/>
  <c r="R5598" i="2"/>
  <c r="R5599" i="2"/>
  <c r="N5599" i="2" s="1"/>
  <c r="R5600" i="2"/>
  <c r="R5601" i="2"/>
  <c r="H579" i="6" s="1"/>
  <c r="G579" i="6" s="1"/>
  <c r="R5602" i="2"/>
  <c r="N5602" i="2" s="1"/>
  <c r="R5603" i="2"/>
  <c r="N5603" i="2" s="1"/>
  <c r="R5604" i="2"/>
  <c r="N5604" i="2" s="1"/>
  <c r="R5605" i="2"/>
  <c r="N5605" i="2" s="1"/>
  <c r="R5606" i="2"/>
  <c r="N5606" i="2" s="1"/>
  <c r="R5607" i="2"/>
  <c r="N5607" i="2" s="1"/>
  <c r="R5608" i="2"/>
  <c r="N5608" i="2" s="1"/>
  <c r="R5609" i="2"/>
  <c r="N5609" i="2" s="1"/>
  <c r="R5610" i="2"/>
  <c r="N5610" i="2" s="1"/>
  <c r="R5611" i="2"/>
  <c r="R5612" i="2"/>
  <c r="N5612" i="2" s="1"/>
  <c r="R5613" i="2"/>
  <c r="N5613" i="2" s="1"/>
  <c r="R5614" i="2"/>
  <c r="N5614" i="2" s="1"/>
  <c r="R5615" i="2"/>
  <c r="N5615" i="2" s="1"/>
  <c r="R5616" i="2"/>
  <c r="N5616" i="2" s="1"/>
  <c r="R5617" i="2"/>
  <c r="N5617" i="2" s="1"/>
  <c r="R5618" i="2"/>
  <c r="N5618" i="2" s="1"/>
  <c r="R5619" i="2"/>
  <c r="R5620" i="2"/>
  <c r="N5620" i="2" s="1"/>
  <c r="R5621" i="2"/>
  <c r="N5621" i="2" s="1"/>
  <c r="R5622" i="2"/>
  <c r="N5622" i="2" s="1"/>
  <c r="R5623" i="2"/>
  <c r="N5623" i="2" s="1"/>
  <c r="R5624" i="2"/>
  <c r="N5624" i="2" s="1"/>
  <c r="R5625" i="2"/>
  <c r="N5625" i="2" s="1"/>
  <c r="R5626" i="2"/>
  <c r="N5626" i="2" s="1"/>
  <c r="R5627" i="2"/>
  <c r="N5627" i="2" s="1"/>
  <c r="R5628" i="2"/>
  <c r="N5628" i="2" s="1"/>
  <c r="R5629" i="2"/>
  <c r="H122" i="6" s="1"/>
  <c r="G122" i="6" s="1"/>
  <c r="R5630" i="2"/>
  <c r="N5630" i="2" s="1"/>
  <c r="R5631" i="2"/>
  <c r="N5631" i="2" s="1"/>
  <c r="R5632" i="2"/>
  <c r="N5632" i="2" s="1"/>
  <c r="R5633" i="2"/>
  <c r="N5633" i="2" s="1"/>
  <c r="R5634" i="2"/>
  <c r="N5634" i="2" s="1"/>
  <c r="R5635" i="2"/>
  <c r="N5635" i="2" s="1"/>
  <c r="R5636" i="2"/>
  <c r="N5636" i="2" s="1"/>
  <c r="R5637" i="2"/>
  <c r="N5637" i="2" s="1"/>
  <c r="R5638" i="2"/>
  <c r="N5638" i="2" s="1"/>
  <c r="R5639" i="2"/>
  <c r="R5640" i="2"/>
  <c r="H255" i="6" s="1"/>
  <c r="G255" i="6" s="1"/>
  <c r="R5641" i="2"/>
  <c r="H286" i="6" s="1"/>
  <c r="G286" i="6" s="1"/>
  <c r="R5642" i="2"/>
  <c r="H911" i="6" s="1"/>
  <c r="G911" i="6" s="1"/>
  <c r="R5643" i="2"/>
  <c r="R5644" i="2"/>
  <c r="N5644" i="2" s="1"/>
  <c r="R5645" i="2"/>
  <c r="N5645" i="2" s="1"/>
  <c r="R5646" i="2"/>
  <c r="H670" i="6" s="1"/>
  <c r="G670" i="6" s="1"/>
  <c r="R5647" i="2"/>
  <c r="N5647" i="2" s="1"/>
  <c r="R5648" i="2"/>
  <c r="N5648" i="2" s="1"/>
  <c r="R5649" i="2"/>
  <c r="N5649" i="2" s="1"/>
  <c r="R5650" i="2"/>
  <c r="R5651" i="2"/>
  <c r="N5651" i="2" s="1"/>
  <c r="R5652" i="2"/>
  <c r="N5652" i="2" s="1"/>
  <c r="R5653" i="2"/>
  <c r="N5653" i="2" s="1"/>
  <c r="R5654" i="2"/>
  <c r="N5654" i="2" s="1"/>
  <c r="R5655" i="2"/>
  <c r="N5655" i="2" s="1"/>
  <c r="R5656" i="2"/>
  <c r="N5656" i="2" s="1"/>
  <c r="R5657" i="2"/>
  <c r="H123" i="6" s="1"/>
  <c r="G123" i="6" s="1"/>
  <c r="R5658" i="2"/>
  <c r="N5658" i="2" s="1"/>
  <c r="R5659" i="2"/>
  <c r="N5659" i="2" s="1"/>
  <c r="R5660" i="2"/>
  <c r="N5660" i="2" s="1"/>
  <c r="R5661" i="2"/>
  <c r="N5661" i="2" s="1"/>
  <c r="R5662" i="2"/>
  <c r="R5663" i="2"/>
  <c r="N5663" i="2" s="1"/>
  <c r="R5664" i="2"/>
  <c r="R5665" i="2"/>
  <c r="R5666" i="2"/>
  <c r="N5666" i="2" s="1"/>
  <c r="R5667" i="2"/>
  <c r="N5667" i="2" s="1"/>
  <c r="R5668" i="2"/>
  <c r="N5668" i="2" s="1"/>
  <c r="R5669" i="2"/>
  <c r="N5669" i="2" s="1"/>
  <c r="R5670" i="2"/>
  <c r="N5670" i="2" s="1"/>
  <c r="R5671" i="2"/>
  <c r="N5671" i="2" s="1"/>
  <c r="R5672" i="2"/>
  <c r="R5673" i="2"/>
  <c r="H557" i="6" s="1"/>
  <c r="G557" i="6" s="1"/>
  <c r="R5674" i="2"/>
  <c r="N5674" i="2" s="1"/>
  <c r="R5675" i="2"/>
  <c r="N5675" i="2" s="1"/>
  <c r="R5676" i="2"/>
  <c r="N5676" i="2" s="1"/>
  <c r="R5677" i="2"/>
  <c r="R5678" i="2"/>
  <c r="N5678" i="2" s="1"/>
  <c r="R5679" i="2"/>
  <c r="N5679" i="2" s="1"/>
  <c r="R5680" i="2"/>
  <c r="R5681" i="2"/>
  <c r="N5681" i="2" s="1"/>
  <c r="R5682" i="2"/>
  <c r="N5682" i="2" s="1"/>
  <c r="R5683" i="2"/>
  <c r="H807" i="6" s="1"/>
  <c r="G807" i="6" s="1"/>
  <c r="R5684" i="2"/>
  <c r="N5684" i="2" s="1"/>
  <c r="R5685" i="2"/>
  <c r="N5685" i="2" s="1"/>
  <c r="R5686" i="2"/>
  <c r="N5686" i="2" s="1"/>
  <c r="R5687" i="2"/>
  <c r="N5687" i="2" s="1"/>
  <c r="R5688" i="2"/>
  <c r="R5689" i="2"/>
  <c r="N5689" i="2" s="1"/>
  <c r="R5690" i="2"/>
  <c r="R5691" i="2"/>
  <c r="N5691" i="2" s="1"/>
  <c r="R5692" i="2"/>
  <c r="H287" i="6" s="1"/>
  <c r="G287" i="6" s="1"/>
  <c r="R5693" i="2"/>
  <c r="N5693" i="2" s="1"/>
  <c r="R5694" i="2"/>
  <c r="N5694" i="2" s="1"/>
  <c r="R5695" i="2"/>
  <c r="N5695" i="2" s="1"/>
  <c r="R5696" i="2"/>
  <c r="N5696" i="2" s="1"/>
  <c r="R5697" i="2"/>
  <c r="N5697" i="2" s="1"/>
  <c r="R5698" i="2"/>
  <c r="N5698" i="2" s="1"/>
  <c r="R5699" i="2"/>
  <c r="N5699" i="2" s="1"/>
  <c r="R5700" i="2"/>
  <c r="N5700" i="2" s="1"/>
  <c r="R5701" i="2"/>
  <c r="N5701" i="2" s="1"/>
  <c r="R5702" i="2"/>
  <c r="H558" i="6" s="1"/>
  <c r="G558" i="6" s="1"/>
  <c r="R5703" i="2"/>
  <c r="N5703" i="2" s="1"/>
  <c r="R5704" i="2"/>
  <c r="H660" i="6" s="1"/>
  <c r="G660" i="6" s="1"/>
  <c r="R5705" i="2"/>
  <c r="R5706" i="2"/>
  <c r="N5706" i="2" s="1"/>
  <c r="R5707" i="2"/>
  <c r="N5707" i="2" s="1"/>
  <c r="R5708" i="2"/>
  <c r="N5708" i="2" s="1"/>
  <c r="R5709" i="2"/>
  <c r="N5709" i="2" s="1"/>
  <c r="R5710" i="2"/>
  <c r="N5710" i="2" s="1"/>
  <c r="R5711" i="2"/>
  <c r="N5711" i="2" s="1"/>
  <c r="R5712" i="2"/>
  <c r="R5713" i="2"/>
  <c r="N5713" i="2" s="1"/>
  <c r="R5714" i="2"/>
  <c r="N5714" i="2" s="1"/>
  <c r="R5715" i="2"/>
  <c r="N5715" i="2" s="1"/>
  <c r="R5716" i="2"/>
  <c r="N5716" i="2" s="1"/>
  <c r="R5717" i="2"/>
  <c r="N5717" i="2" s="1"/>
  <c r="R5718" i="2"/>
  <c r="N5718" i="2" s="1"/>
  <c r="R5719" i="2"/>
  <c r="N5719" i="2" s="1"/>
  <c r="R5720" i="2"/>
  <c r="R5721" i="2"/>
  <c r="N5721" i="2" s="1"/>
  <c r="R5722" i="2"/>
  <c r="N5722" i="2" s="1"/>
  <c r="R5723" i="2"/>
  <c r="N5723" i="2" s="1"/>
  <c r="R5724" i="2"/>
  <c r="N5724" i="2" s="1"/>
  <c r="R5725" i="2"/>
  <c r="N5725" i="2" s="1"/>
  <c r="R5726" i="2"/>
  <c r="N5726" i="2" s="1"/>
  <c r="R5727" i="2"/>
  <c r="H671" i="6" s="1"/>
  <c r="G671" i="6" s="1"/>
  <c r="R5728" i="2"/>
  <c r="R5729" i="2"/>
  <c r="N5729" i="2" s="1"/>
  <c r="R5730" i="2"/>
  <c r="N5730" i="2" s="1"/>
  <c r="R5731" i="2"/>
  <c r="H661" i="6" s="1"/>
  <c r="G661" i="6" s="1"/>
  <c r="R5732" i="2"/>
  <c r="N5732" i="2" s="1"/>
  <c r="R5733" i="2"/>
  <c r="N5733" i="2" s="1"/>
  <c r="R5734" i="2"/>
  <c r="H494" i="6" s="1"/>
  <c r="G494" i="6" s="1"/>
  <c r="R5735" i="2"/>
  <c r="N5735" i="2" s="1"/>
  <c r="R5736" i="2"/>
  <c r="R5737" i="2"/>
  <c r="R5738" i="2"/>
  <c r="N5738" i="2" s="1"/>
  <c r="R5739" i="2"/>
  <c r="N5739" i="2" s="1"/>
  <c r="R5740" i="2"/>
  <c r="N5740" i="2" s="1"/>
  <c r="R5741" i="2"/>
  <c r="N5741" i="2" s="1"/>
  <c r="R5742" i="2"/>
  <c r="N5742" i="2" s="1"/>
  <c r="R5743" i="2"/>
  <c r="H808" i="6" s="1"/>
  <c r="G808" i="6" s="1"/>
  <c r="R5744" i="2"/>
  <c r="R5745" i="2"/>
  <c r="N5745" i="2" s="1"/>
  <c r="R5746" i="2"/>
  <c r="N5746" i="2" s="1"/>
  <c r="R5747" i="2"/>
  <c r="N5747" i="2" s="1"/>
  <c r="R5748" i="2"/>
  <c r="R5749" i="2"/>
  <c r="N5749" i="2" s="1"/>
  <c r="R5750" i="2"/>
  <c r="N5750" i="2" s="1"/>
  <c r="R5751" i="2"/>
  <c r="N5751" i="2" s="1"/>
  <c r="R5752" i="2"/>
  <c r="R5753" i="2"/>
  <c r="N5753" i="2" s="1"/>
  <c r="R5754" i="2"/>
  <c r="N5754" i="2" s="1"/>
  <c r="R5755" i="2"/>
  <c r="N5755" i="2" s="1"/>
  <c r="R5756" i="2"/>
  <c r="N5756" i="2" s="1"/>
  <c r="R5757" i="2"/>
  <c r="N5757" i="2" s="1"/>
  <c r="R5758" i="2"/>
  <c r="N5758" i="2" s="1"/>
  <c r="R5759" i="2"/>
  <c r="N5759" i="2" s="1"/>
  <c r="R5760" i="2"/>
  <c r="R5762" i="2"/>
  <c r="N5762" i="2" s="1"/>
  <c r="R5763" i="2"/>
  <c r="N5763" i="2" s="1"/>
  <c r="R5764" i="2"/>
  <c r="N5764" i="2" s="1"/>
  <c r="R5765" i="2"/>
  <c r="N5765" i="2" s="1"/>
  <c r="R5766" i="2"/>
  <c r="N5766" i="2" s="1"/>
  <c r="R5767" i="2"/>
  <c r="N5767" i="2" s="1"/>
  <c r="R5768" i="2"/>
  <c r="N5768" i="2" s="1"/>
  <c r="R5769" i="2"/>
  <c r="N5769" i="2" s="1"/>
  <c r="R5770" i="2"/>
  <c r="N5770" i="2" s="1"/>
  <c r="R5771" i="2"/>
  <c r="N5771" i="2" s="1"/>
  <c r="R5772" i="2"/>
  <c r="R5773" i="2"/>
  <c r="N5773" i="2" s="1"/>
  <c r="R5774" i="2"/>
  <c r="N5774" i="2" s="1"/>
  <c r="R5775" i="2"/>
  <c r="N5775" i="2" s="1"/>
  <c r="R5776" i="2"/>
  <c r="N5776" i="2" s="1"/>
  <c r="R5777" i="2"/>
  <c r="N5777" i="2" s="1"/>
  <c r="R5778" i="2"/>
  <c r="N5778" i="2" s="1"/>
  <c r="R5779" i="2"/>
  <c r="N5779" i="2" s="1"/>
  <c r="R5780" i="2"/>
  <c r="R5781" i="2"/>
  <c r="N5781" i="2" s="1"/>
  <c r="R5782" i="2"/>
  <c r="N5782" i="2" s="1"/>
  <c r="R5783" i="2"/>
  <c r="N5783" i="2" s="1"/>
  <c r="R5784" i="2"/>
  <c r="N5784" i="2" s="1"/>
  <c r="R5785" i="2"/>
  <c r="N5785" i="2" s="1"/>
  <c r="R5786" i="2"/>
  <c r="N5786" i="2" s="1"/>
  <c r="R5787" i="2"/>
  <c r="N5787" i="2" s="1"/>
  <c r="R5788" i="2"/>
  <c r="R5789" i="2"/>
  <c r="N5789" i="2" s="1"/>
  <c r="R5790" i="2"/>
  <c r="N5790" i="2" s="1"/>
  <c r="R5791" i="2"/>
  <c r="N5791" i="2" s="1"/>
  <c r="R5792" i="2"/>
  <c r="N5792" i="2" s="1"/>
  <c r="R5793" i="2"/>
  <c r="N5793" i="2" s="1"/>
  <c r="R5794" i="2"/>
  <c r="N5794" i="2" s="1"/>
  <c r="R5795" i="2"/>
  <c r="N5795" i="2" s="1"/>
  <c r="R5796" i="2"/>
  <c r="R5797" i="2"/>
  <c r="N5797" i="2" s="1"/>
  <c r="R5798" i="2"/>
  <c r="N5798" i="2" s="1"/>
  <c r="R5799" i="2"/>
  <c r="H809" i="6" s="1"/>
  <c r="G809" i="6" s="1"/>
  <c r="R5800" i="2"/>
  <c r="H810" i="6" s="1"/>
  <c r="G810" i="6" s="1"/>
  <c r="R5801" i="2"/>
  <c r="N5801" i="2" s="1"/>
  <c r="R5802" i="2"/>
  <c r="N5802" i="2" s="1"/>
  <c r="R5803" i="2"/>
  <c r="N5803" i="2" s="1"/>
  <c r="R5804" i="2"/>
  <c r="R5805" i="2"/>
  <c r="N5805" i="2" s="1"/>
  <c r="R5806" i="2"/>
  <c r="N5806" i="2" s="1"/>
  <c r="R5807" i="2"/>
  <c r="N5807" i="2" s="1"/>
  <c r="R5808" i="2"/>
  <c r="N5808" i="2" s="1"/>
  <c r="R5809" i="2"/>
  <c r="N5809" i="2" s="1"/>
  <c r="R5810" i="2"/>
  <c r="N5810" i="2" s="1"/>
  <c r="R5811" i="2"/>
  <c r="N5811" i="2" s="1"/>
  <c r="R5812" i="2"/>
  <c r="R5813" i="2"/>
  <c r="N5813" i="2" s="1"/>
  <c r="R5814" i="2"/>
  <c r="H269" i="6" s="1"/>
  <c r="G269" i="6" s="1"/>
  <c r="R5815" i="2"/>
  <c r="N5815" i="2" s="1"/>
  <c r="R5816" i="2"/>
  <c r="R5817" i="2"/>
  <c r="N5817" i="2" s="1"/>
  <c r="R5818" i="2"/>
  <c r="N5818" i="2" s="1"/>
  <c r="R5819" i="2"/>
  <c r="N5819" i="2" s="1"/>
  <c r="R5820" i="2"/>
  <c r="R5821" i="2"/>
  <c r="N5821" i="2" s="1"/>
  <c r="R5822" i="2"/>
  <c r="N5822" i="2" s="1"/>
  <c r="R5823" i="2"/>
  <c r="N5823" i="2" s="1"/>
  <c r="R5824" i="2"/>
  <c r="N5824" i="2" s="1"/>
  <c r="R5825" i="2"/>
  <c r="N5825" i="2" s="1"/>
  <c r="R5826" i="2"/>
  <c r="N5826" i="2" s="1"/>
  <c r="R5827" i="2"/>
  <c r="H243" i="6" s="1"/>
  <c r="G243" i="6" s="1"/>
  <c r="R5828" i="2"/>
  <c r="R5829" i="2"/>
  <c r="N5829" i="2" s="1"/>
  <c r="R5830" i="2"/>
  <c r="N5830" i="2" s="1"/>
  <c r="R5831" i="2"/>
  <c r="N5831" i="2" s="1"/>
  <c r="R5832" i="2"/>
  <c r="N5832" i="2" s="1"/>
  <c r="R5833" i="2"/>
  <c r="N5833" i="2" s="1"/>
  <c r="R5834" i="2"/>
  <c r="N5834" i="2" s="1"/>
  <c r="R5835" i="2"/>
  <c r="N5835" i="2" s="1"/>
  <c r="R5836" i="2"/>
  <c r="R5837" i="2"/>
  <c r="N5837" i="2" s="1"/>
  <c r="R5838" i="2"/>
  <c r="N5838" i="2" s="1"/>
  <c r="R5839" i="2"/>
  <c r="N5839" i="2" s="1"/>
  <c r="R5840" i="2"/>
  <c r="N5840" i="2" s="1"/>
  <c r="R5841" i="2"/>
  <c r="N5841" i="2" s="1"/>
  <c r="R5842" i="2"/>
  <c r="N5842" i="2" s="1"/>
  <c r="R5843" i="2"/>
  <c r="N5843" i="2" s="1"/>
  <c r="R5844" i="2"/>
  <c r="R5845" i="2"/>
  <c r="N5845" i="2" s="1"/>
  <c r="R5846" i="2"/>
  <c r="N5846" i="2" s="1"/>
  <c r="R5847" i="2"/>
  <c r="N5847" i="2" s="1"/>
  <c r="R5848" i="2"/>
  <c r="R5849" i="2"/>
  <c r="N5849" i="2" s="1"/>
  <c r="R5850" i="2"/>
  <c r="N5850" i="2" s="1"/>
  <c r="R5851" i="2"/>
  <c r="N5851" i="2" s="1"/>
  <c r="R5852" i="2"/>
  <c r="R5853" i="2"/>
  <c r="N5853" i="2" s="1"/>
  <c r="R5854" i="2"/>
  <c r="N5854" i="2" s="1"/>
  <c r="R5855" i="2"/>
  <c r="H128" i="6" s="1"/>
  <c r="G128" i="6" s="1"/>
  <c r="R5856" i="2"/>
  <c r="N5856" i="2" s="1"/>
  <c r="R5857" i="2"/>
  <c r="N5857" i="2" s="1"/>
  <c r="R5858" i="2"/>
  <c r="N5858" i="2" s="1"/>
  <c r="R5859" i="2"/>
  <c r="N5859" i="2" s="1"/>
  <c r="R5860" i="2"/>
  <c r="R5861" i="2"/>
  <c r="H261" i="6" s="1"/>
  <c r="G261" i="6" s="1"/>
  <c r="R5862" i="2"/>
  <c r="H262" i="6" s="1"/>
  <c r="G262" i="6" s="1"/>
  <c r="R5863" i="2"/>
  <c r="H263" i="6" s="1"/>
  <c r="G263" i="6" s="1"/>
  <c r="R5864" i="2"/>
  <c r="N5864" i="2" s="1"/>
  <c r="R5865" i="2"/>
  <c r="N5865" i="2" s="1"/>
  <c r="R5866" i="2"/>
  <c r="N5866" i="2" s="1"/>
  <c r="R5867" i="2"/>
  <c r="N5867" i="2" s="1"/>
  <c r="R5868" i="2"/>
  <c r="R5869" i="2"/>
  <c r="N5869" i="2" s="1"/>
  <c r="R5870" i="2"/>
  <c r="N5870" i="2" s="1"/>
  <c r="R5871" i="2"/>
  <c r="N5871" i="2" s="1"/>
  <c r="R5872" i="2"/>
  <c r="N5872" i="2" s="1"/>
  <c r="R5873" i="2"/>
  <c r="N5873" i="2" s="1"/>
  <c r="R5874" i="2"/>
  <c r="H206" i="6" s="1"/>
  <c r="G206" i="6" s="1"/>
  <c r="R5875" i="2"/>
  <c r="N5875" i="2" s="1"/>
  <c r="R5876" i="2"/>
  <c r="R5877" i="2"/>
  <c r="N5877" i="2" s="1"/>
  <c r="R5878" i="2"/>
  <c r="N5878" i="2" s="1"/>
  <c r="R5879" i="2"/>
  <c r="N5879" i="2" s="1"/>
  <c r="R5880" i="2"/>
  <c r="N5880" i="2" s="1"/>
  <c r="R5881" i="2"/>
  <c r="N5881" i="2" s="1"/>
  <c r="R5882" i="2"/>
  <c r="N5882" i="2" s="1"/>
  <c r="R5883" i="2"/>
  <c r="N5883" i="2" s="1"/>
  <c r="R5884" i="2"/>
  <c r="R5885" i="2"/>
  <c r="N5885" i="2" s="1"/>
  <c r="R5886" i="2"/>
  <c r="N5886" i="2" s="1"/>
  <c r="R5887" i="2"/>
  <c r="N5887" i="2" s="1"/>
  <c r="R5888" i="2"/>
  <c r="N5888" i="2" s="1"/>
  <c r="R5889" i="2"/>
  <c r="R5890" i="2"/>
  <c r="H738" i="6" s="1"/>
  <c r="G738" i="6" s="1"/>
  <c r="R5891" i="2"/>
  <c r="N5891" i="2" s="1"/>
  <c r="R5892" i="2"/>
  <c r="N5892" i="2" s="1"/>
  <c r="R5893" i="2"/>
  <c r="N5893" i="2" s="1"/>
  <c r="R5894" i="2"/>
  <c r="N5894" i="2" s="1"/>
  <c r="R5895" i="2"/>
  <c r="N5895" i="2" s="1"/>
  <c r="R5896" i="2"/>
  <c r="N5896" i="2" s="1"/>
  <c r="R5897" i="2"/>
  <c r="H299" i="6" s="1"/>
  <c r="G299" i="6" s="1"/>
  <c r="R5898" i="2"/>
  <c r="H293" i="6" s="1"/>
  <c r="G293" i="6" s="1"/>
  <c r="R5899" i="2"/>
  <c r="N5899" i="2" s="1"/>
  <c r="R5900" i="2"/>
  <c r="H567" i="6" s="1"/>
  <c r="G567" i="6" s="1"/>
  <c r="R5901" i="2"/>
  <c r="N5901" i="2" s="1"/>
  <c r="R5902" i="2"/>
  <c r="N5902" i="2" s="1"/>
  <c r="R5903" i="2"/>
  <c r="N5903" i="2" s="1"/>
  <c r="R5904" i="2"/>
  <c r="N5904" i="2" s="1"/>
  <c r="R5905" i="2"/>
  <c r="R5906" i="2"/>
  <c r="R5907" i="2"/>
  <c r="R5908" i="2"/>
  <c r="R5909" i="2"/>
  <c r="N5909" i="2" s="1"/>
  <c r="R5910" i="2"/>
  <c r="N5910" i="2" s="1"/>
  <c r="R5911" i="2"/>
  <c r="N5911" i="2" s="1"/>
  <c r="R5912" i="2"/>
  <c r="H207" i="6" s="1"/>
  <c r="G207" i="6" s="1"/>
  <c r="R5913" i="2"/>
  <c r="N5913" i="2" s="1"/>
  <c r="R5914" i="2"/>
  <c r="R5915" i="2"/>
  <c r="N5915" i="2" s="1"/>
  <c r="R5916" i="2"/>
  <c r="N5916" i="2" s="1"/>
  <c r="R5917" i="2"/>
  <c r="N5917" i="2" s="1"/>
  <c r="R5918" i="2"/>
  <c r="R5919" i="2"/>
  <c r="N5919" i="2" s="1"/>
  <c r="R5920" i="2"/>
  <c r="N5920" i="2" s="1"/>
  <c r="R5921" i="2"/>
  <c r="N5921" i="2" s="1"/>
  <c r="R5922" i="2"/>
  <c r="N5922" i="2" s="1"/>
  <c r="R5923" i="2"/>
  <c r="N5923" i="2" s="1"/>
  <c r="R5924" i="2"/>
  <c r="R5925" i="2"/>
  <c r="N5925" i="2" s="1"/>
  <c r="R5926" i="2"/>
  <c r="N5926" i="2" s="1"/>
  <c r="R5927" i="2"/>
  <c r="N5927" i="2" s="1"/>
  <c r="R5928" i="2"/>
  <c r="N5928" i="2" s="1"/>
  <c r="R5929" i="2"/>
  <c r="N5929" i="2" s="1"/>
  <c r="R5930" i="2"/>
  <c r="N5930" i="2" s="1"/>
  <c r="R5931" i="2"/>
  <c r="H408" i="6" s="1"/>
  <c r="G408" i="6" s="1"/>
  <c r="R5932" i="2"/>
  <c r="H76" i="6" s="1"/>
  <c r="G76" i="6" s="1"/>
  <c r="R5933" i="2"/>
  <c r="N5933" i="2" s="1"/>
  <c r="R5934" i="2"/>
  <c r="N5934" i="2" s="1"/>
  <c r="R5935" i="2"/>
  <c r="N5935" i="2" s="1"/>
  <c r="R5936" i="2"/>
  <c r="N5936" i="2" s="1"/>
  <c r="R5937" i="2"/>
  <c r="N5937" i="2" s="1"/>
  <c r="R5938" i="2"/>
  <c r="N5938" i="2" s="1"/>
  <c r="R5939" i="2"/>
  <c r="N5939" i="2" s="1"/>
  <c r="R5940" i="2"/>
  <c r="R5941" i="2"/>
  <c r="N5941" i="2" s="1"/>
  <c r="R5942" i="2"/>
  <c r="N5942" i="2" s="1"/>
  <c r="R5943" i="2"/>
  <c r="N5943" i="2" s="1"/>
  <c r="R5944" i="2"/>
  <c r="H264" i="6" s="1"/>
  <c r="G264" i="6" s="1"/>
  <c r="R5945" i="2"/>
  <c r="N5945" i="2" s="1"/>
  <c r="R5946" i="2"/>
  <c r="N5946" i="2" s="1"/>
  <c r="R5947" i="2"/>
  <c r="H265" i="6" s="1"/>
  <c r="G265" i="6" s="1"/>
  <c r="R5948" i="2"/>
  <c r="R5949" i="2"/>
  <c r="N5949" i="2" s="1"/>
  <c r="R5950" i="2"/>
  <c r="R5951" i="2"/>
  <c r="N5951" i="2" s="1"/>
  <c r="R5952" i="2"/>
  <c r="N5952" i="2" s="1"/>
  <c r="R5953" i="2"/>
  <c r="N5953" i="2" s="1"/>
  <c r="R5954" i="2"/>
  <c r="N5954" i="2" s="1"/>
  <c r="R5955" i="2"/>
  <c r="H294" i="6" s="1"/>
  <c r="G294" i="6" s="1"/>
  <c r="R5956" i="2"/>
  <c r="H295" i="6" s="1"/>
  <c r="G295" i="6" s="1"/>
  <c r="R5957" i="2"/>
  <c r="N5957" i="2" s="1"/>
  <c r="R5958" i="2"/>
  <c r="N5958" i="2" s="1"/>
  <c r="R5959" i="2"/>
  <c r="N5959" i="2" s="1"/>
  <c r="R5960" i="2"/>
  <c r="N5960" i="2" s="1"/>
  <c r="R5961" i="2"/>
  <c r="N5961" i="2" s="1"/>
  <c r="R5962" i="2"/>
  <c r="N5962" i="2" s="1"/>
  <c r="R5963" i="2"/>
  <c r="N5963" i="2" s="1"/>
  <c r="R5964" i="2"/>
  <c r="R5965" i="2"/>
  <c r="N5965" i="2" s="1"/>
  <c r="R5966" i="2"/>
  <c r="R5967" i="2"/>
  <c r="R5968" i="2"/>
  <c r="N5968" i="2" s="1"/>
  <c r="R5969" i="2"/>
  <c r="N5969" i="2" s="1"/>
  <c r="R5970" i="2"/>
  <c r="N5970" i="2" s="1"/>
  <c r="R5971" i="2"/>
  <c r="N5971" i="2" s="1"/>
  <c r="R5972" i="2"/>
  <c r="R5973" i="2"/>
  <c r="N5973" i="2" s="1"/>
  <c r="R5974" i="2"/>
  <c r="N5974" i="2" s="1"/>
  <c r="R5975" i="2"/>
  <c r="N5975" i="2" s="1"/>
  <c r="R5976" i="2"/>
  <c r="N5976" i="2" s="1"/>
  <c r="R5977" i="2"/>
  <c r="N5977" i="2" s="1"/>
  <c r="R5978" i="2"/>
  <c r="N5978" i="2" s="1"/>
  <c r="R5979" i="2"/>
  <c r="N5979" i="2" s="1"/>
  <c r="R5980" i="2"/>
  <c r="R5981" i="2"/>
  <c r="N5981" i="2" s="1"/>
  <c r="R5982" i="2"/>
  <c r="N5982" i="2" s="1"/>
  <c r="R5983" i="2"/>
  <c r="N5983" i="2" s="1"/>
  <c r="R5984" i="2"/>
  <c r="H309" i="6" s="1"/>
  <c r="G309" i="6" s="1"/>
  <c r="R5985" i="2"/>
  <c r="N5985" i="2" s="1"/>
  <c r="R5986" i="2"/>
  <c r="H442" i="6" s="1"/>
  <c r="G442" i="6" s="1"/>
  <c r="R5987" i="2"/>
  <c r="N5987" i="2" s="1"/>
  <c r="R5988" i="2"/>
  <c r="R5989" i="2"/>
  <c r="N5989" i="2" s="1"/>
  <c r="R5990" i="2"/>
  <c r="R5991" i="2"/>
  <c r="N5991" i="2" s="1"/>
  <c r="R5992" i="2"/>
  <c r="N5992" i="2" s="1"/>
  <c r="R5993" i="2"/>
  <c r="N5993" i="2" s="1"/>
  <c r="R5994" i="2"/>
  <c r="N5994" i="2" s="1"/>
  <c r="R5995" i="2"/>
  <c r="N5995" i="2" s="1"/>
  <c r="R5996" i="2"/>
  <c r="R5997" i="2"/>
  <c r="N5997" i="2" s="1"/>
  <c r="R5998" i="2"/>
  <c r="N5998" i="2" s="1"/>
  <c r="R5999" i="2"/>
  <c r="N5999" i="2" s="1"/>
  <c r="R6000" i="2"/>
  <c r="N6000" i="2" s="1"/>
  <c r="R6001" i="2"/>
  <c r="N6001" i="2" s="1"/>
  <c r="R6002" i="2"/>
  <c r="N6002" i="2" s="1"/>
  <c r="R6003" i="2"/>
  <c r="N6003" i="2" s="1"/>
  <c r="R6004" i="2"/>
  <c r="R6005" i="2"/>
  <c r="N6005" i="2" s="1"/>
  <c r="R6006" i="2"/>
  <c r="N6006" i="2" s="1"/>
  <c r="R6007" i="2"/>
  <c r="N6007" i="2" s="1"/>
  <c r="R6008" i="2"/>
  <c r="N6008" i="2" s="1"/>
  <c r="R6009" i="2"/>
  <c r="N6009" i="2" s="1"/>
  <c r="R6010" i="2"/>
  <c r="N6010" i="2" s="1"/>
  <c r="R6011" i="2"/>
  <c r="N6011" i="2" s="1"/>
  <c r="R6012" i="2"/>
  <c r="R6013" i="2"/>
  <c r="R6014" i="2"/>
  <c r="N6014" i="2" s="1"/>
  <c r="R6015" i="2"/>
  <c r="N6015" i="2" s="1"/>
  <c r="R6016" i="2"/>
  <c r="N6016" i="2" s="1"/>
  <c r="R6017" i="2"/>
  <c r="N6017" i="2" s="1"/>
  <c r="R6018" i="2"/>
  <c r="N6018" i="2" s="1"/>
  <c r="R6019" i="2"/>
  <c r="N6019" i="2" s="1"/>
  <c r="R6020" i="2"/>
  <c r="R6021" i="2"/>
  <c r="N6021" i="2" s="1"/>
  <c r="R6022" i="2"/>
  <c r="N6022" i="2" s="1"/>
  <c r="R6023" i="2"/>
  <c r="N6023" i="2" s="1"/>
  <c r="R6024" i="2"/>
  <c r="N6024" i="2" s="1"/>
  <c r="R6025" i="2"/>
  <c r="N6025" i="2" s="1"/>
  <c r="R6026" i="2"/>
  <c r="N6026" i="2" s="1"/>
  <c r="R6027" i="2"/>
  <c r="H538" i="6" s="1"/>
  <c r="G538" i="6" s="1"/>
  <c r="R6028" i="2"/>
  <c r="H559" i="6" s="1"/>
  <c r="G559" i="6" s="1"/>
  <c r="R6029" i="2"/>
  <c r="N6029" i="2" s="1"/>
  <c r="R6030" i="2"/>
  <c r="N6030" i="2" s="1"/>
  <c r="R6031" i="2"/>
  <c r="N6031" i="2" s="1"/>
  <c r="R6032" i="2"/>
  <c r="N6032" i="2" s="1"/>
  <c r="R6033" i="2"/>
  <c r="N6033" i="2" s="1"/>
  <c r="R6034" i="2"/>
  <c r="N6034" i="2" s="1"/>
  <c r="R6035" i="2"/>
  <c r="N6035" i="2" s="1"/>
  <c r="R6036" i="2"/>
  <c r="R6037" i="2"/>
  <c r="N6037" i="2" s="1"/>
  <c r="R6038" i="2"/>
  <c r="H443" i="6" s="1"/>
  <c r="G443" i="6" s="1"/>
  <c r="R6039" i="2"/>
  <c r="H444" i="6" s="1"/>
  <c r="G444" i="6" s="1"/>
  <c r="R6040" i="2"/>
  <c r="N6040" i="2" s="1"/>
  <c r="R6041" i="2"/>
  <c r="N6041" i="2" s="1"/>
  <c r="R6042" i="2"/>
  <c r="N6042" i="2" s="1"/>
  <c r="R6043" i="2"/>
  <c r="N6043" i="2" s="1"/>
  <c r="R6044" i="2"/>
  <c r="N6044" i="2" s="1"/>
  <c r="R6045" i="2"/>
  <c r="H445" i="6" s="1"/>
  <c r="G445" i="6" s="1"/>
  <c r="R6046" i="2"/>
  <c r="N6046" i="2" s="1"/>
  <c r="R6047" i="2"/>
  <c r="N6047" i="2" s="1"/>
  <c r="R6048" i="2"/>
  <c r="N6048" i="2" s="1"/>
  <c r="R6049" i="2"/>
  <c r="N6049" i="2" s="1"/>
  <c r="R6050" i="2"/>
  <c r="N6050" i="2" s="1"/>
  <c r="R6051" i="2"/>
  <c r="N6051" i="2" s="1"/>
  <c r="R6052" i="2"/>
  <c r="N6052" i="2" s="1"/>
  <c r="R6053" i="2"/>
  <c r="N6053" i="2" s="1"/>
  <c r="R6054" i="2"/>
  <c r="N6054" i="2" s="1"/>
  <c r="R6055" i="2"/>
  <c r="N6055" i="2" s="1"/>
  <c r="R6056" i="2"/>
  <c r="N6056" i="2" s="1"/>
  <c r="R6057" i="2"/>
  <c r="N6057" i="2" s="1"/>
  <c r="R6058" i="2"/>
  <c r="N6058" i="2" s="1"/>
  <c r="R6059" i="2"/>
  <c r="N6059" i="2" s="1"/>
  <c r="R6060" i="2"/>
  <c r="N6060" i="2" s="1"/>
  <c r="R6061" i="2"/>
  <c r="N6061" i="2" s="1"/>
  <c r="R6062" i="2"/>
  <c r="H580" i="6" s="1"/>
  <c r="G580" i="6" s="1"/>
  <c r="R6063" i="2"/>
  <c r="N6063" i="2" s="1"/>
  <c r="R6064" i="2"/>
  <c r="N6064" i="2" s="1"/>
  <c r="R6065" i="2"/>
  <c r="H581" i="6" s="1"/>
  <c r="G581" i="6" s="1"/>
  <c r="R6066" i="2"/>
  <c r="N6066" i="2" s="1"/>
  <c r="R6067" i="2"/>
  <c r="N6067" i="2" s="1"/>
  <c r="R6068" i="2"/>
  <c r="N6068" i="2" s="1"/>
  <c r="R6069" i="2"/>
  <c r="N6069" i="2" s="1"/>
  <c r="R6070" i="2"/>
  <c r="N6070" i="2" s="1"/>
  <c r="R6071" i="2"/>
  <c r="N6071" i="2" s="1"/>
  <c r="R6072" i="2"/>
  <c r="N6072" i="2" s="1"/>
  <c r="R6073" i="2"/>
  <c r="N6073" i="2" s="1"/>
  <c r="R6074" i="2"/>
  <c r="N6074" i="2" s="1"/>
  <c r="R6075" i="2"/>
  <c r="N6075" i="2" s="1"/>
  <c r="R6076" i="2"/>
  <c r="R6077" i="2"/>
  <c r="N6077" i="2" s="1"/>
  <c r="R6078" i="2"/>
  <c r="H539" i="6" s="1"/>
  <c r="G539" i="6" s="1"/>
  <c r="R6079" i="2"/>
  <c r="N6079" i="2" s="1"/>
  <c r="R6080" i="2"/>
  <c r="H662" i="6" s="1"/>
  <c r="G662" i="6" s="1"/>
  <c r="R6081" i="2"/>
  <c r="N6081" i="2" s="1"/>
  <c r="R6082" i="2"/>
  <c r="N6082" i="2" s="1"/>
  <c r="R6083" i="2"/>
  <c r="N6083" i="2" s="1"/>
  <c r="R6084" i="2"/>
  <c r="R6085" i="2"/>
  <c r="N6085" i="2" s="1"/>
  <c r="R6086" i="2"/>
  <c r="H323" i="6" s="1"/>
  <c r="G323" i="6" s="1"/>
  <c r="R6087" i="2"/>
  <c r="N6087" i="2" s="1"/>
  <c r="R6088" i="2"/>
  <c r="H241" i="6" s="1"/>
  <c r="G241" i="6" s="1"/>
  <c r="R6089" i="2"/>
  <c r="N6089" i="2" s="1"/>
  <c r="R6090" i="2"/>
  <c r="H495" i="6" s="1"/>
  <c r="G495" i="6" s="1"/>
  <c r="R6091" i="2"/>
  <c r="N6091" i="2" s="1"/>
  <c r="R6092" i="2"/>
  <c r="H446" i="6" s="1"/>
  <c r="G446" i="6" s="1"/>
  <c r="R6093" i="2"/>
  <c r="H447" i="6" s="1"/>
  <c r="G447" i="6" s="1"/>
  <c r="R6094" i="2"/>
  <c r="N6094" i="2" s="1"/>
  <c r="R6095" i="2"/>
  <c r="N6095" i="2" s="1"/>
  <c r="R6096" i="2"/>
  <c r="N6096" i="2" s="1"/>
  <c r="R6097" i="2"/>
  <c r="N6097" i="2" s="1"/>
  <c r="R6098" i="2"/>
  <c r="N6098" i="2" s="1"/>
  <c r="R6099" i="2"/>
  <c r="N6099" i="2" s="1"/>
  <c r="R6100" i="2"/>
  <c r="N6100" i="2" s="1"/>
  <c r="R6101" i="2"/>
  <c r="N6101" i="2" s="1"/>
  <c r="R6102" i="2"/>
  <c r="N6102" i="2" s="1"/>
  <c r="R6103" i="2"/>
  <c r="N6103" i="2" s="1"/>
  <c r="R6104" i="2"/>
  <c r="N6104" i="2" s="1"/>
  <c r="R6105" i="2"/>
  <c r="N6105" i="2" s="1"/>
  <c r="R6106" i="2"/>
  <c r="N6106" i="2" s="1"/>
  <c r="R6107" i="2"/>
  <c r="N6107" i="2" s="1"/>
  <c r="R6108" i="2"/>
  <c r="R6109" i="2"/>
  <c r="H584" i="6" s="1"/>
  <c r="G584" i="6" s="1"/>
  <c r="R6110" i="2"/>
  <c r="N6110" i="2" s="1"/>
  <c r="R6111" i="2"/>
  <c r="H585" i="6" s="1"/>
  <c r="G585" i="6" s="1"/>
  <c r="R6112" i="2"/>
  <c r="N6112" i="2" s="1"/>
  <c r="R6113" i="2"/>
  <c r="N6113" i="2" s="1"/>
  <c r="R6114" i="2"/>
  <c r="N6114" i="2" s="1"/>
  <c r="R6115" i="2"/>
  <c r="N6115" i="2" s="1"/>
  <c r="R6116" i="2"/>
  <c r="R6117" i="2"/>
  <c r="N6117" i="2" s="1"/>
  <c r="R6118" i="2"/>
  <c r="N6118" i="2" s="1"/>
  <c r="R6119" i="2"/>
  <c r="N6119" i="2" s="1"/>
  <c r="R6120" i="2"/>
  <c r="N6120" i="2" s="1"/>
  <c r="R6121" i="2"/>
  <c r="N6121" i="2" s="1"/>
  <c r="R6122" i="2"/>
  <c r="N6122" i="2" s="1"/>
  <c r="R6123" i="2"/>
  <c r="N6123" i="2" s="1"/>
  <c r="R6124" i="2"/>
  <c r="R6125" i="2"/>
  <c r="N6125" i="2" s="1"/>
  <c r="R6126" i="2"/>
  <c r="R6127" i="2"/>
  <c r="N6127" i="2" s="1"/>
  <c r="R6128" i="2"/>
  <c r="N6128" i="2" s="1"/>
  <c r="R6129" i="2"/>
  <c r="N6129" i="2" s="1"/>
  <c r="R6130" i="2"/>
  <c r="H540" i="6" s="1"/>
  <c r="G540" i="6" s="1"/>
  <c r="R6131" i="2"/>
  <c r="N6131" i="2" s="1"/>
  <c r="R6132" i="2"/>
  <c r="R6133" i="2"/>
  <c r="N6133" i="2" s="1"/>
  <c r="R6134" i="2"/>
  <c r="N6134" i="2" s="1"/>
  <c r="R6135" i="2"/>
  <c r="N6135" i="2" s="1"/>
  <c r="R6136" i="2"/>
  <c r="N6136" i="2" s="1"/>
  <c r="R6137" i="2"/>
  <c r="N6137" i="2" s="1"/>
  <c r="R6138" i="2"/>
  <c r="N6138" i="2" s="1"/>
  <c r="R6139" i="2"/>
  <c r="N6139" i="2" s="1"/>
  <c r="R6140" i="2"/>
  <c r="R6141" i="2"/>
  <c r="H448" i="6" s="1"/>
  <c r="G448" i="6" s="1"/>
  <c r="R6142" i="2"/>
  <c r="N6142" i="2" s="1"/>
  <c r="R6143" i="2"/>
  <c r="N6143" i="2" s="1"/>
  <c r="R6144" i="2"/>
  <c r="H449" i="6" s="1"/>
  <c r="G449" i="6" s="1"/>
  <c r="R6145" i="2"/>
  <c r="N6145" i="2" s="1"/>
  <c r="R6146" i="2"/>
  <c r="H450" i="6" s="1"/>
  <c r="G450" i="6" s="1"/>
  <c r="R6147" i="2"/>
  <c r="N6147" i="2" s="1"/>
  <c r="R6148" i="2"/>
  <c r="R6149" i="2"/>
  <c r="N6149" i="2" s="1"/>
  <c r="R6150" i="2"/>
  <c r="N6150" i="2" s="1"/>
  <c r="R6151" i="2"/>
  <c r="N6151" i="2" s="1"/>
  <c r="R6152" i="2"/>
  <c r="N6152" i="2" s="1"/>
  <c r="R6153" i="2"/>
  <c r="N6153" i="2" s="1"/>
  <c r="R6154" i="2"/>
  <c r="N6154" i="2" s="1"/>
  <c r="R6155" i="2"/>
  <c r="N6155" i="2" s="1"/>
  <c r="R6156" i="2"/>
  <c r="R6157" i="2"/>
  <c r="N6157" i="2" s="1"/>
  <c r="R6158" i="2"/>
  <c r="N6158" i="2" s="1"/>
  <c r="R6159" i="2"/>
  <c r="N6159" i="2" s="1"/>
  <c r="R6160" i="2"/>
  <c r="N6160" i="2" s="1"/>
  <c r="R6161" i="2"/>
  <c r="N6161" i="2" s="1"/>
  <c r="R6162" i="2"/>
  <c r="N6162" i="2" s="1"/>
  <c r="R6163" i="2"/>
  <c r="N6163" i="2" s="1"/>
  <c r="R6164" i="2"/>
  <c r="R6165" i="2"/>
  <c r="N6165" i="2" s="1"/>
  <c r="R6166" i="2"/>
  <c r="N6166" i="2" s="1"/>
  <c r="R6167" i="2"/>
  <c r="N6167" i="2" s="1"/>
  <c r="R6168" i="2"/>
  <c r="N6168" i="2" s="1"/>
  <c r="R6169" i="2"/>
  <c r="N6169" i="2" s="1"/>
  <c r="R6170" i="2"/>
  <c r="N6170" i="2" s="1"/>
  <c r="R6171" i="2"/>
  <c r="N6171" i="2" s="1"/>
  <c r="R6172" i="2"/>
  <c r="R6173" i="2"/>
  <c r="R6174" i="2"/>
  <c r="N6174" i="2" s="1"/>
  <c r="R6175" i="2"/>
  <c r="N6175" i="2" s="1"/>
  <c r="R6176" i="2"/>
  <c r="H586" i="6" s="1"/>
  <c r="G586" i="6" s="1"/>
  <c r="R6177" i="2"/>
  <c r="N6177" i="2" s="1"/>
  <c r="R6178" i="2"/>
  <c r="N6178" i="2" s="1"/>
  <c r="R6179" i="2"/>
  <c r="N6179" i="2" s="1"/>
  <c r="R6180" i="2"/>
  <c r="R6181" i="2"/>
  <c r="N6181" i="2" s="1"/>
  <c r="R6182" i="2"/>
  <c r="H582" i="6" s="1"/>
  <c r="G582" i="6" s="1"/>
  <c r="R6183" i="2"/>
  <c r="N6183" i="2" s="1"/>
  <c r="R6184" i="2"/>
  <c r="N6184" i="2" s="1"/>
  <c r="R6185" i="2"/>
  <c r="N6185" i="2" s="1"/>
  <c r="R6186" i="2"/>
  <c r="N6186" i="2" s="1"/>
  <c r="R6187" i="2"/>
  <c r="H685" i="6" s="1"/>
  <c r="G685" i="6" s="1"/>
  <c r="R6188" i="2"/>
  <c r="R6189" i="2"/>
  <c r="N6189" i="2" s="1"/>
  <c r="R6190" i="2"/>
  <c r="N6190" i="2" s="1"/>
  <c r="R6191" i="2"/>
  <c r="N6191" i="2" s="1"/>
  <c r="R6192" i="2"/>
  <c r="N6192" i="2" s="1"/>
  <c r="R6193" i="2"/>
  <c r="N6193" i="2" s="1"/>
  <c r="R6194" i="2"/>
  <c r="N6194" i="2" s="1"/>
  <c r="R6195" i="2"/>
  <c r="N6195" i="2" s="1"/>
  <c r="R6196" i="2"/>
  <c r="R6197" i="2"/>
  <c r="N6197" i="2" s="1"/>
  <c r="R6198" i="2"/>
  <c r="N6198" i="2" s="1"/>
  <c r="R6199" i="2"/>
  <c r="N6199" i="2" s="1"/>
  <c r="R6200" i="2"/>
  <c r="N6200" i="2" s="1"/>
  <c r="R6201" i="2"/>
  <c r="R6202" i="2"/>
  <c r="N6202" i="2" s="1"/>
  <c r="R6203" i="2"/>
  <c r="N6203" i="2" s="1"/>
  <c r="R6204" i="2"/>
  <c r="R6205" i="2"/>
  <c r="N6205" i="2" s="1"/>
  <c r="R6206" i="2"/>
  <c r="N6206" i="2" s="1"/>
  <c r="R6207" i="2"/>
  <c r="N6207" i="2" s="1"/>
  <c r="R6208" i="2"/>
  <c r="N6208" i="2" s="1"/>
  <c r="R6209" i="2"/>
  <c r="N6209" i="2" s="1"/>
  <c r="R6210" i="2"/>
  <c r="N6210" i="2" s="1"/>
  <c r="R6211" i="2"/>
  <c r="N6211" i="2" s="1"/>
  <c r="R6212" i="2"/>
  <c r="R6213" i="2"/>
  <c r="H77" i="6" s="1"/>
  <c r="G77" i="6" s="1"/>
  <c r="R6214" i="2"/>
  <c r="N6214" i="2" s="1"/>
  <c r="R6215" i="2"/>
  <c r="N6215" i="2" s="1"/>
  <c r="R6216" i="2"/>
  <c r="N6216" i="2" s="1"/>
  <c r="R6217" i="2"/>
  <c r="N6217" i="2" s="1"/>
  <c r="R6218" i="2"/>
  <c r="N6218" i="2" s="1"/>
  <c r="R6219" i="2"/>
  <c r="N6219" i="2" s="1"/>
  <c r="R6220" i="2"/>
  <c r="R6221" i="2"/>
  <c r="N6221" i="2" s="1"/>
  <c r="R6222" i="2"/>
  <c r="N6222" i="2" s="1"/>
  <c r="R6223" i="2"/>
  <c r="N6223" i="2" s="1"/>
  <c r="R6224" i="2"/>
  <c r="N6224" i="2" s="1"/>
  <c r="R6225" i="2"/>
  <c r="N6225" i="2" s="1"/>
  <c r="R6226" i="2"/>
  <c r="R6227" i="2"/>
  <c r="N6227" i="2" s="1"/>
  <c r="R6228" i="2"/>
  <c r="R6229" i="2"/>
  <c r="N6229" i="2" s="1"/>
  <c r="R6230" i="2"/>
  <c r="N6230" i="2" s="1"/>
  <c r="R6231" i="2"/>
  <c r="N6231" i="2" s="1"/>
  <c r="R6232" i="2"/>
  <c r="N6232" i="2" s="1"/>
  <c r="R6233" i="2"/>
  <c r="N6233" i="2" s="1"/>
  <c r="R6234" i="2"/>
  <c r="N6234" i="2" s="1"/>
  <c r="R6235" i="2"/>
  <c r="N6235" i="2" s="1"/>
  <c r="R6236" i="2"/>
  <c r="R6237" i="2"/>
  <c r="N6237" i="2" s="1"/>
  <c r="R6238" i="2"/>
  <c r="N6238" i="2" s="1"/>
  <c r="R6239" i="2"/>
  <c r="N6239" i="2" s="1"/>
  <c r="R6240" i="2"/>
  <c r="N6240" i="2" s="1"/>
  <c r="R6241" i="2"/>
  <c r="N6241" i="2" s="1"/>
  <c r="R6242" i="2"/>
  <c r="N6242" i="2" s="1"/>
  <c r="R6243" i="2"/>
  <c r="N6243" i="2" s="1"/>
  <c r="R6244" i="2"/>
  <c r="R6245" i="2"/>
  <c r="N6245" i="2" s="1"/>
  <c r="R6246" i="2"/>
  <c r="H113" i="6" s="1"/>
  <c r="G113" i="6" s="1"/>
  <c r="R6247" i="2"/>
  <c r="N6247" i="2" s="1"/>
  <c r="R6248" i="2"/>
  <c r="N6248" i="2" s="1"/>
  <c r="R6249" i="2"/>
  <c r="N6249" i="2" s="1"/>
  <c r="R6250" i="2"/>
  <c r="N6250" i="2" s="1"/>
  <c r="R6251" i="2"/>
  <c r="N6251" i="2" s="1"/>
  <c r="R6252" i="2"/>
  <c r="R6253" i="2"/>
  <c r="N6253" i="2" s="1"/>
  <c r="R6254" i="2"/>
  <c r="N6254" i="2" s="1"/>
  <c r="R6255" i="2"/>
  <c r="N6255" i="2" s="1"/>
  <c r="R6256" i="2"/>
  <c r="N6256" i="2" s="1"/>
  <c r="R6257" i="2"/>
  <c r="N6257" i="2" s="1"/>
  <c r="R6258" i="2"/>
  <c r="N6258" i="2" s="1"/>
  <c r="R6259" i="2"/>
  <c r="N6259" i="2" s="1"/>
  <c r="R6260" i="2"/>
  <c r="R6261" i="2"/>
  <c r="N6261" i="2" s="1"/>
  <c r="R6262" i="2"/>
  <c r="R6263" i="2"/>
  <c r="N6263" i="2" s="1"/>
  <c r="R6264" i="2"/>
  <c r="R6265" i="2"/>
  <c r="N6265" i="2" s="1"/>
  <c r="R6266" i="2"/>
  <c r="N6266" i="2" s="1"/>
  <c r="R6267" i="2"/>
  <c r="N6267" i="2" s="1"/>
  <c r="R6268" i="2"/>
  <c r="R6269" i="2"/>
  <c r="N6269" i="2" s="1"/>
  <c r="R6270" i="2"/>
  <c r="N6270" i="2" s="1"/>
  <c r="R6271" i="2"/>
  <c r="N6271" i="2" s="1"/>
  <c r="R6272" i="2"/>
  <c r="N6272" i="2" s="1"/>
  <c r="R6273" i="2"/>
  <c r="N6273" i="2" s="1"/>
  <c r="R6274" i="2"/>
  <c r="N6274" i="2" s="1"/>
  <c r="R6275" i="2"/>
  <c r="N6275" i="2" s="1"/>
  <c r="R6276" i="2"/>
  <c r="R6277" i="2"/>
  <c r="N6277" i="2" s="1"/>
  <c r="R6278" i="2"/>
  <c r="N6278" i="2" s="1"/>
  <c r="R6279" i="2"/>
  <c r="N6279" i="2" s="1"/>
  <c r="R6280" i="2"/>
  <c r="N6280" i="2" s="1"/>
  <c r="R6281" i="2"/>
  <c r="N6281" i="2" s="1"/>
  <c r="R6282" i="2"/>
  <c r="H796" i="6" s="1"/>
  <c r="G796" i="6" s="1"/>
  <c r="R6283" i="2"/>
  <c r="N6283" i="2" s="1"/>
  <c r="R6284" i="2"/>
  <c r="R6285" i="2"/>
  <c r="N6285" i="2" s="1"/>
  <c r="R6286" i="2"/>
  <c r="N6286" i="2" s="1"/>
  <c r="R6287" i="2"/>
  <c r="N6287" i="2" s="1"/>
  <c r="R6288" i="2"/>
  <c r="N6288" i="2" s="1"/>
  <c r="R6289" i="2"/>
  <c r="N6289" i="2" s="1"/>
  <c r="R6290" i="2"/>
  <c r="H310" i="6" s="1"/>
  <c r="G310" i="6" s="1"/>
  <c r="R6291" i="2"/>
  <c r="N6291" i="2" s="1"/>
  <c r="R6292" i="2"/>
  <c r="R6293" i="2"/>
  <c r="N6293" i="2" s="1"/>
  <c r="R6294" i="2"/>
  <c r="N6294" i="2" s="1"/>
  <c r="R6295" i="2"/>
  <c r="N6295" i="2" s="1"/>
  <c r="R6296" i="2"/>
  <c r="N6296" i="2" s="1"/>
  <c r="R6297" i="2"/>
  <c r="N6297" i="2" s="1"/>
  <c r="R6298" i="2"/>
  <c r="N6298" i="2" s="1"/>
  <c r="R6299" i="2"/>
  <c r="N6299" i="2" s="1"/>
  <c r="R6300" i="2"/>
  <c r="R6301" i="2"/>
  <c r="N6301" i="2" s="1"/>
  <c r="R6302" i="2"/>
  <c r="N6302" i="2" s="1"/>
  <c r="R6303" i="2"/>
  <c r="N6303" i="2" s="1"/>
  <c r="R6304" i="2"/>
  <c r="N6304" i="2" s="1"/>
  <c r="R6305" i="2"/>
  <c r="N6305" i="2" s="1"/>
  <c r="R6306" i="2"/>
  <c r="N6306" i="2" s="1"/>
  <c r="R6307" i="2"/>
  <c r="H739" i="6" s="1"/>
  <c r="G739" i="6" s="1"/>
  <c r="R6308" i="2"/>
  <c r="R6309" i="2"/>
  <c r="N6309" i="2" s="1"/>
  <c r="R6310" i="2"/>
  <c r="N6310" i="2" s="1"/>
  <c r="R6311" i="2"/>
  <c r="N6311" i="2" s="1"/>
  <c r="R6312" i="2"/>
  <c r="N6312" i="2" s="1"/>
  <c r="R6313" i="2"/>
  <c r="N6313" i="2" s="1"/>
  <c r="R6314" i="2"/>
  <c r="N6314" i="2" s="1"/>
  <c r="R6315" i="2"/>
  <c r="N6315" i="2" s="1"/>
  <c r="R6316" i="2"/>
  <c r="R6317" i="2"/>
  <c r="N6317" i="2" s="1"/>
  <c r="R6318" i="2"/>
  <c r="N6318" i="2" s="1"/>
  <c r="R6319" i="2"/>
  <c r="N6319" i="2" s="1"/>
  <c r="R6320" i="2"/>
  <c r="N6320" i="2" s="1"/>
  <c r="R6321" i="2"/>
  <c r="N6321" i="2" s="1"/>
  <c r="R6322" i="2"/>
  <c r="N6322" i="2" s="1"/>
  <c r="R6323" i="2"/>
  <c r="N6323" i="2" s="1"/>
  <c r="R6324" i="2"/>
  <c r="R6325" i="2"/>
  <c r="N6325" i="2" s="1"/>
  <c r="R6326" i="2"/>
  <c r="N6326" i="2" s="1"/>
  <c r="R6327" i="2"/>
  <c r="N6327" i="2" s="1"/>
  <c r="R6328" i="2"/>
  <c r="H560" i="6" s="1"/>
  <c r="G560" i="6" s="1"/>
  <c r="R6329" i="2"/>
  <c r="N6329" i="2" s="1"/>
  <c r="R6330" i="2"/>
  <c r="N6330" i="2" s="1"/>
  <c r="R6331" i="2"/>
  <c r="N6331" i="2" s="1"/>
  <c r="R6332" i="2"/>
  <c r="R6333" i="2"/>
  <c r="N6333" i="2" s="1"/>
  <c r="R6334" i="2"/>
  <c r="N6334" i="2" s="1"/>
  <c r="R6335" i="2"/>
  <c r="N6335" i="2" s="1"/>
  <c r="R6336" i="2"/>
  <c r="N6336" i="2" s="1"/>
  <c r="R6337" i="2"/>
  <c r="N6337" i="2" s="1"/>
  <c r="R6338" i="2"/>
  <c r="H915" i="6" s="1"/>
  <c r="G915" i="6" s="1"/>
  <c r="R6339" i="2"/>
  <c r="H535" i="6" s="1"/>
  <c r="G535" i="6" s="1"/>
  <c r="R6340" i="2"/>
  <c r="R6341" i="2"/>
  <c r="N6341" i="2" s="1"/>
  <c r="R6342" i="2"/>
  <c r="N6342" i="2" s="1"/>
  <c r="R6343" i="2"/>
  <c r="N6343" i="2" s="1"/>
  <c r="R6344" i="2"/>
  <c r="N6344" i="2" s="1"/>
  <c r="R6345" i="2"/>
  <c r="N6345" i="2" s="1"/>
  <c r="R6346" i="2"/>
  <c r="H324" i="6" s="1"/>
  <c r="G324" i="6" s="1"/>
  <c r="R6347" i="2"/>
  <c r="N6347" i="2" s="1"/>
  <c r="R6348" i="2"/>
  <c r="R6349" i="2"/>
  <c r="H114" i="6" s="1"/>
  <c r="G114" i="6" s="1"/>
  <c r="R6350" i="2"/>
  <c r="H115" i="6" s="1"/>
  <c r="G115" i="6" s="1"/>
  <c r="R6351" i="2"/>
  <c r="H116" i="6" s="1"/>
  <c r="G116" i="6" s="1"/>
  <c r="R6352" i="2"/>
  <c r="N6352" i="2" s="1"/>
  <c r="R6353" i="2"/>
  <c r="N6353" i="2" s="1"/>
  <c r="R6354" i="2"/>
  <c r="N6354" i="2" s="1"/>
  <c r="R6355" i="2"/>
  <c r="N6355" i="2" s="1"/>
  <c r="R6356" i="2"/>
  <c r="R6357" i="2"/>
  <c r="N6357" i="2" s="1"/>
  <c r="R6358" i="2"/>
  <c r="N6358" i="2" s="1"/>
  <c r="R6359" i="2"/>
  <c r="N6359" i="2" s="1"/>
  <c r="R6360" i="2"/>
  <c r="N6360" i="2" s="1"/>
  <c r="R6361" i="2"/>
  <c r="N6361" i="2" s="1"/>
  <c r="R6362" i="2"/>
  <c r="N6362" i="2" s="1"/>
  <c r="R6363" i="2"/>
  <c r="N6363" i="2" s="1"/>
  <c r="R6364" i="2"/>
  <c r="R6365" i="2"/>
  <c r="N6365" i="2" s="1"/>
  <c r="R6366" i="2"/>
  <c r="N6366" i="2" s="1"/>
  <c r="R6367" i="2"/>
  <c r="N6367" i="2" s="1"/>
  <c r="R6368" i="2"/>
  <c r="N6368" i="2" s="1"/>
  <c r="R6369" i="2"/>
  <c r="N6369" i="2" s="1"/>
  <c r="R6370" i="2"/>
  <c r="N6370" i="2" s="1"/>
  <c r="R6371" i="2"/>
  <c r="N6371" i="2" s="1"/>
  <c r="R6372" i="2"/>
  <c r="R6373" i="2"/>
  <c r="N6373" i="2" s="1"/>
  <c r="R6374" i="2"/>
  <c r="N6374" i="2" s="1"/>
  <c r="R6375" i="2"/>
  <c r="N6375" i="2" s="1"/>
  <c r="R6376" i="2"/>
  <c r="N6376" i="2" s="1"/>
  <c r="R6377" i="2"/>
  <c r="N6377" i="2" s="1"/>
  <c r="R6378" i="2"/>
  <c r="N6378" i="2" s="1"/>
  <c r="R6379" i="2"/>
  <c r="N6379" i="2" s="1"/>
  <c r="R6380" i="2"/>
  <c r="R6381" i="2"/>
  <c r="N6381" i="2" s="1"/>
  <c r="R6382" i="2"/>
  <c r="N6382" i="2" s="1"/>
  <c r="R6383" i="2"/>
  <c r="N6383" i="2" s="1"/>
  <c r="R6384" i="2"/>
  <c r="N6384" i="2" s="1"/>
  <c r="R6385" i="2"/>
  <c r="N6385" i="2" s="1"/>
  <c r="R6386" i="2"/>
  <c r="N6386" i="2" s="1"/>
  <c r="R6387" i="2"/>
  <c r="N6387" i="2" s="1"/>
  <c r="R6388" i="2"/>
  <c r="N6388" i="2" s="1"/>
  <c r="R6389" i="2"/>
  <c r="N6389" i="2" s="1"/>
  <c r="R6390" i="2"/>
  <c r="N6390" i="2" s="1"/>
  <c r="R6391" i="2"/>
  <c r="N6391" i="2" s="1"/>
  <c r="R6392" i="2"/>
  <c r="H686" i="6" s="1"/>
  <c r="G686" i="6" s="1"/>
  <c r="R6393" i="2"/>
  <c r="R6394" i="2"/>
  <c r="N6394" i="2" s="1"/>
  <c r="R6395" i="2"/>
  <c r="N6395" i="2" s="1"/>
  <c r="R6396" i="2"/>
  <c r="N6396" i="2" s="1"/>
  <c r="R6397" i="2"/>
  <c r="N6397" i="2" s="1"/>
  <c r="R6398" i="2"/>
  <c r="N6398" i="2" s="1"/>
  <c r="R6399" i="2"/>
  <c r="N6399" i="2" s="1"/>
  <c r="R6400" i="2"/>
  <c r="N6400" i="2" s="1"/>
  <c r="R6401" i="2"/>
  <c r="N6401" i="2" s="1"/>
  <c r="R6402" i="2"/>
  <c r="N6402" i="2" s="1"/>
  <c r="R6403" i="2"/>
  <c r="N6403" i="2" s="1"/>
  <c r="R6404" i="2"/>
  <c r="N6404" i="2" s="1"/>
  <c r="R6405" i="2"/>
  <c r="N6405" i="2" s="1"/>
  <c r="R6406" i="2"/>
  <c r="N6406" i="2" s="1"/>
  <c r="R6407" i="2"/>
  <c r="H471" i="6" s="1"/>
  <c r="G471" i="6" s="1"/>
  <c r="R6408" i="2"/>
  <c r="N6408" i="2" s="1"/>
  <c r="R6409" i="2"/>
  <c r="N6409" i="2" s="1"/>
  <c r="R6410" i="2"/>
  <c r="N6410" i="2" s="1"/>
  <c r="R6411" i="2"/>
  <c r="N6411" i="2" s="1"/>
  <c r="R6412" i="2"/>
  <c r="R6413" i="2"/>
  <c r="N6413" i="2" s="1"/>
  <c r="R6414" i="2"/>
  <c r="R6415" i="2"/>
  <c r="N6415" i="2" s="1"/>
  <c r="R6416" i="2"/>
  <c r="N6416" i="2" s="1"/>
  <c r="R6417" i="2"/>
  <c r="N6417" i="2" s="1"/>
  <c r="R6418" i="2"/>
  <c r="N6418" i="2" s="1"/>
  <c r="R6419" i="2"/>
  <c r="N6419" i="2" s="1"/>
  <c r="R6420" i="2"/>
  <c r="R6421" i="2"/>
  <c r="N6421" i="2" s="1"/>
  <c r="R6422" i="2"/>
  <c r="N6422" i="2" s="1"/>
  <c r="R6423" i="2"/>
  <c r="N6423" i="2" s="1"/>
  <c r="R6424" i="2"/>
  <c r="N6424" i="2" s="1"/>
  <c r="R6425" i="2"/>
  <c r="N6425" i="2" s="1"/>
  <c r="R6426" i="2"/>
  <c r="H119" i="6" s="1"/>
  <c r="G119" i="6" s="1"/>
  <c r="R6427" i="2"/>
  <c r="H117" i="6" s="1"/>
  <c r="G117" i="6" s="1"/>
  <c r="R6428" i="2"/>
  <c r="R6429" i="2"/>
  <c r="N6429" i="2" s="1"/>
  <c r="R6430" i="2"/>
  <c r="N6430" i="2" s="1"/>
  <c r="R6431" i="2"/>
  <c r="N6431" i="2" s="1"/>
  <c r="R6432" i="2"/>
  <c r="N6432" i="2" s="1"/>
  <c r="R6433" i="2"/>
  <c r="N6433" i="2" s="1"/>
  <c r="R6434" i="2"/>
  <c r="N6434" i="2" s="1"/>
  <c r="R6435" i="2"/>
  <c r="N6435" i="2" s="1"/>
  <c r="R6436" i="2"/>
  <c r="R6437" i="2"/>
  <c r="N6437" i="2" s="1"/>
  <c r="R6438" i="2"/>
  <c r="N6438" i="2" s="1"/>
  <c r="R6439" i="2"/>
  <c r="H801" i="6" s="1"/>
  <c r="G801" i="6" s="1"/>
  <c r="R6440" i="2"/>
  <c r="N6440" i="2" s="1"/>
  <c r="R6441" i="2"/>
  <c r="N6441" i="2" s="1"/>
  <c r="R6442" i="2"/>
  <c r="N6442" i="2" s="1"/>
  <c r="R6443" i="2"/>
  <c r="H280" i="6" s="1"/>
  <c r="G280" i="6" s="1"/>
  <c r="R6444" i="2"/>
  <c r="R6445" i="2"/>
  <c r="N6445" i="2" s="1"/>
  <c r="R6446" i="2"/>
  <c r="N6446" i="2" s="1"/>
  <c r="R6447" i="2"/>
  <c r="N6447" i="2" s="1"/>
  <c r="R6448" i="2"/>
  <c r="N6448" i="2" s="1"/>
  <c r="R6449" i="2"/>
  <c r="N6449" i="2" s="1"/>
  <c r="R6450" i="2"/>
  <c r="N6450" i="2" s="1"/>
  <c r="R6451" i="2"/>
  <c r="N6451" i="2" s="1"/>
  <c r="R6452" i="2"/>
  <c r="R6453" i="2"/>
  <c r="N6453" i="2" s="1"/>
  <c r="R6454" i="2"/>
  <c r="N6454" i="2" s="1"/>
  <c r="R6455" i="2"/>
  <c r="N6455" i="2" s="1"/>
  <c r="R6456" i="2"/>
  <c r="N6456" i="2" s="1"/>
  <c r="R6457" i="2"/>
  <c r="N6457" i="2" s="1"/>
  <c r="R6458" i="2"/>
  <c r="H354" i="6" s="1"/>
  <c r="G354" i="6" s="1"/>
  <c r="R6459" i="2"/>
  <c r="N6459" i="2" s="1"/>
  <c r="R6460" i="2"/>
  <c r="R6461" i="2"/>
  <c r="N6461" i="2" s="1"/>
  <c r="R6462" i="2"/>
  <c r="N6462" i="2" s="1"/>
  <c r="R6463" i="2"/>
  <c r="N6463" i="2" s="1"/>
  <c r="R6464" i="2"/>
  <c r="N6464" i="2" s="1"/>
  <c r="R6465" i="2"/>
  <c r="N6465" i="2" s="1"/>
  <c r="R6466" i="2"/>
  <c r="N6466" i="2" s="1"/>
  <c r="R6467" i="2"/>
  <c r="N6467" i="2" s="1"/>
  <c r="R6468" i="2"/>
  <c r="R6469" i="2"/>
  <c r="N6469" i="2" s="1"/>
  <c r="R6470" i="2"/>
  <c r="N6470" i="2" s="1"/>
  <c r="R6471" i="2"/>
  <c r="N6471" i="2" s="1"/>
  <c r="R6472" i="2"/>
  <c r="N6472" i="2" s="1"/>
  <c r="R6473" i="2"/>
  <c r="N6473" i="2" s="1"/>
  <c r="R6474" i="2"/>
  <c r="N6474" i="2" s="1"/>
  <c r="R6475" i="2"/>
  <c r="N6475" i="2" s="1"/>
  <c r="R6476" i="2"/>
  <c r="R6477" i="2"/>
  <c r="N6477" i="2" s="1"/>
  <c r="R6478" i="2"/>
  <c r="N6478" i="2" s="1"/>
  <c r="R6479" i="2"/>
  <c r="N6479" i="2" s="1"/>
  <c r="R6480" i="2"/>
  <c r="N6480" i="2" s="1"/>
  <c r="R6481" i="2"/>
  <c r="N6481" i="2" s="1"/>
  <c r="R6482" i="2"/>
  <c r="N6482" i="2" s="1"/>
  <c r="R6483" i="2"/>
  <c r="N6483" i="2" s="1"/>
  <c r="R6484" i="2"/>
  <c r="R6485" i="2"/>
  <c r="N6485" i="2" s="1"/>
  <c r="R6486" i="2"/>
  <c r="N6486" i="2" s="1"/>
  <c r="R6487" i="2"/>
  <c r="N6487" i="2" s="1"/>
  <c r="R6488" i="2"/>
  <c r="N6488" i="2" s="1"/>
  <c r="R6489" i="2"/>
  <c r="N6489" i="2" s="1"/>
  <c r="R6490" i="2"/>
  <c r="N6490" i="2" s="1"/>
  <c r="R6491" i="2"/>
  <c r="N6491" i="2" s="1"/>
  <c r="R6492" i="2"/>
  <c r="R6493" i="2"/>
  <c r="N6493" i="2" s="1"/>
  <c r="R6494" i="2"/>
  <c r="N6494" i="2" s="1"/>
  <c r="R6495" i="2"/>
  <c r="N6495" i="2" s="1"/>
  <c r="R6496" i="2"/>
  <c r="N6496" i="2" s="1"/>
  <c r="R6497" i="2"/>
  <c r="R6498" i="2"/>
  <c r="N6498" i="2" s="1"/>
  <c r="R6499" i="2"/>
  <c r="R6500" i="2"/>
  <c r="R6501" i="2"/>
  <c r="N6501" i="2" s="1"/>
  <c r="R6502" i="2"/>
  <c r="N6502" i="2" s="1"/>
  <c r="R6503" i="2"/>
  <c r="N6503" i="2" s="1"/>
  <c r="R6504" i="2"/>
  <c r="N6504" i="2" s="1"/>
  <c r="R6505" i="2"/>
  <c r="N6505" i="2" s="1"/>
  <c r="R6506" i="2"/>
  <c r="N6506" i="2" s="1"/>
  <c r="R6507" i="2"/>
  <c r="N6507" i="2" s="1"/>
  <c r="R6508" i="2"/>
  <c r="N6508" i="2" s="1"/>
  <c r="R6509" i="2"/>
  <c r="N6509" i="2" s="1"/>
  <c r="R6510" i="2"/>
  <c r="R6511" i="2"/>
  <c r="N6511" i="2" s="1"/>
  <c r="R6512" i="2"/>
  <c r="H536" i="6" s="1"/>
  <c r="G536" i="6" s="1"/>
  <c r="R6513" i="2"/>
  <c r="N6513" i="2" s="1"/>
  <c r="R6514" i="2"/>
  <c r="N6514" i="2" s="1"/>
  <c r="R6515" i="2"/>
  <c r="N6515" i="2" s="1"/>
  <c r="R6516" i="2"/>
  <c r="N6516" i="2" s="1"/>
  <c r="R6517" i="2"/>
  <c r="N6517" i="2" s="1"/>
  <c r="R6518" i="2"/>
  <c r="N6518" i="2" s="1"/>
  <c r="R6519" i="2"/>
  <c r="N6519" i="2" s="1"/>
  <c r="R6520" i="2"/>
  <c r="N6520" i="2" s="1"/>
  <c r="R6521" i="2"/>
  <c r="R6522" i="2"/>
  <c r="N6522" i="2" s="1"/>
  <c r="R6523" i="2"/>
  <c r="N6523" i="2" s="1"/>
  <c r="R6524" i="2"/>
  <c r="N6524" i="2" s="1"/>
  <c r="R6525" i="2"/>
  <c r="N6525" i="2" s="1"/>
  <c r="R6526" i="2"/>
  <c r="N6526" i="2" s="1"/>
  <c r="R6527" i="2"/>
  <c r="N6527" i="2" s="1"/>
  <c r="R6528" i="2"/>
  <c r="N6528" i="2" s="1"/>
  <c r="R6529" i="2"/>
  <c r="N6529" i="2" s="1"/>
  <c r="R6530" i="2"/>
  <c r="N6530" i="2" s="1"/>
  <c r="R6531" i="2"/>
  <c r="N6531" i="2" s="1"/>
  <c r="R6532" i="2"/>
  <c r="N6532" i="2" s="1"/>
  <c r="R6533" i="2"/>
  <c r="N6533" i="2" s="1"/>
  <c r="R6534" i="2"/>
  <c r="N6534" i="2" s="1"/>
  <c r="R6535" i="2"/>
  <c r="H118" i="6" s="1"/>
  <c r="G118" i="6" s="1"/>
  <c r="R6536" i="2"/>
  <c r="N6536" i="2" s="1"/>
  <c r="R6537" i="2"/>
  <c r="N6537" i="2" s="1"/>
  <c r="R6538" i="2"/>
  <c r="N6538" i="2" s="1"/>
  <c r="R6539" i="2"/>
  <c r="N6539" i="2" s="1"/>
  <c r="R6540" i="2"/>
  <c r="N6540" i="2" s="1"/>
  <c r="R6541" i="2"/>
  <c r="N6541" i="2" s="1"/>
  <c r="R6542" i="2"/>
  <c r="N6542" i="2" s="1"/>
  <c r="R6543" i="2"/>
  <c r="N6543" i="2" s="1"/>
  <c r="R6544" i="2"/>
  <c r="N6544" i="2" s="1"/>
  <c r="R6545" i="2"/>
  <c r="N6545" i="2" s="1"/>
  <c r="R6546" i="2"/>
  <c r="N6546" i="2" s="1"/>
  <c r="R6547" i="2"/>
  <c r="N6547" i="2" s="1"/>
  <c r="R6548" i="2"/>
  <c r="R6549" i="2"/>
  <c r="N6549" i="2" s="1"/>
  <c r="R6550" i="2"/>
  <c r="R6551" i="2"/>
  <c r="N6551" i="2" s="1"/>
  <c r="R6552" i="2"/>
  <c r="N6552" i="2" s="1"/>
  <c r="R6553" i="2"/>
  <c r="N6553" i="2" s="1"/>
  <c r="R6554" i="2"/>
  <c r="N6554" i="2" s="1"/>
  <c r="R6555" i="2"/>
  <c r="N6555" i="2" s="1"/>
  <c r="R6556" i="2"/>
  <c r="R6557" i="2"/>
  <c r="N6557" i="2" s="1"/>
  <c r="R6558" i="2"/>
  <c r="N6558" i="2" s="1"/>
  <c r="R6559" i="2"/>
  <c r="N6559" i="2" s="1"/>
  <c r="R6560" i="2"/>
  <c r="N6560" i="2" s="1"/>
  <c r="R6561" i="2"/>
  <c r="N6561" i="2" s="1"/>
  <c r="R6562" i="2"/>
  <c r="H922" i="6" s="1"/>
  <c r="G922" i="6" s="1"/>
  <c r="R6563" i="2"/>
  <c r="R6564" i="2"/>
  <c r="N6564" i="2" s="1"/>
  <c r="R6565" i="2"/>
  <c r="N6565" i="2" s="1"/>
  <c r="R6566" i="2"/>
  <c r="R6567" i="2"/>
  <c r="N6567" i="2" s="1"/>
  <c r="R6568" i="2"/>
  <c r="N6568" i="2" s="1"/>
  <c r="R6569" i="2"/>
  <c r="N6569" i="2" s="1"/>
  <c r="R6570" i="2"/>
  <c r="N6570" i="2" s="1"/>
  <c r="R6571" i="2"/>
  <c r="R6572" i="2"/>
  <c r="N6572" i="2" s="1"/>
  <c r="R6573" i="2"/>
  <c r="N6573" i="2" s="1"/>
  <c r="R6574" i="2"/>
  <c r="R6575" i="2"/>
  <c r="N6575" i="2" s="1"/>
  <c r="R6576" i="2"/>
  <c r="H325" i="6" s="1"/>
  <c r="G325" i="6" s="1"/>
  <c r="R6577" i="2"/>
  <c r="N6577" i="2" s="1"/>
  <c r="R6578" i="2"/>
  <c r="N6578" i="2" s="1"/>
  <c r="R6579" i="2"/>
  <c r="R6580" i="2"/>
  <c r="N6580" i="2" s="1"/>
  <c r="R6581" i="2"/>
  <c r="N6581" i="2" s="1"/>
  <c r="R6582" i="2"/>
  <c r="R6583" i="2"/>
  <c r="N6583" i="2" s="1"/>
  <c r="R6584" i="2"/>
  <c r="N6584" i="2" s="1"/>
  <c r="R6585" i="2"/>
  <c r="N6585" i="2" s="1"/>
  <c r="R6586" i="2"/>
  <c r="N6586" i="2" s="1"/>
  <c r="R6587" i="2"/>
  <c r="R6588" i="2"/>
  <c r="N6588" i="2" s="1"/>
  <c r="R6589" i="2"/>
  <c r="N6589" i="2" s="1"/>
  <c r="R6590" i="2"/>
  <c r="R6591" i="2"/>
  <c r="N6591" i="2" s="1"/>
  <c r="R6592" i="2"/>
  <c r="N6592" i="2" s="1"/>
  <c r="R6593" i="2"/>
  <c r="N6593" i="2" s="1"/>
  <c r="R6594" i="2"/>
  <c r="N6594" i="2" s="1"/>
  <c r="R6595" i="2"/>
  <c r="R6596" i="2"/>
  <c r="N6596" i="2" s="1"/>
  <c r="R6597" i="2"/>
  <c r="N6597" i="2" s="1"/>
  <c r="R6598" i="2"/>
  <c r="R6599" i="2"/>
  <c r="N6599" i="2" s="1"/>
  <c r="R6600" i="2"/>
  <c r="N6600" i="2" s="1"/>
  <c r="R6601" i="2"/>
  <c r="N6601" i="2" s="1"/>
  <c r="R6602" i="2"/>
  <c r="N6602" i="2" s="1"/>
  <c r="R6603" i="2"/>
  <c r="N6603" i="2" s="1"/>
  <c r="R6604" i="2"/>
  <c r="N6604" i="2" s="1"/>
  <c r="R6605" i="2"/>
  <c r="H498" i="6" s="1"/>
  <c r="G498" i="6" s="1"/>
  <c r="R6606" i="2"/>
  <c r="N6606" i="2" s="1"/>
  <c r="R6607" i="2"/>
  <c r="N6607" i="2" s="1"/>
  <c r="R6608" i="2"/>
  <c r="N6608" i="2" s="1"/>
  <c r="R6609" i="2"/>
  <c r="R6610" i="2"/>
  <c r="N6610" i="2" s="1"/>
  <c r="R6611" i="2"/>
  <c r="N6611" i="2" s="1"/>
  <c r="R6612" i="2"/>
  <c r="N6612" i="2" s="1"/>
  <c r="R6613" i="2"/>
  <c r="N6613" i="2" s="1"/>
  <c r="R6614" i="2"/>
  <c r="N6614" i="2" s="1"/>
  <c r="R6615" i="2"/>
  <c r="N6615" i="2" s="1"/>
  <c r="R6616" i="2"/>
  <c r="N6616" i="2" s="1"/>
  <c r="R6617" i="2"/>
  <c r="N6617" i="2" s="1"/>
  <c r="R6618" i="2"/>
  <c r="N6618" i="2" s="1"/>
  <c r="R6619" i="2"/>
  <c r="H326" i="6" s="1"/>
  <c r="G326" i="6" s="1"/>
  <c r="R6620" i="2"/>
  <c r="H327" i="6" s="1"/>
  <c r="G327" i="6" s="1"/>
  <c r="R6621" i="2"/>
  <c r="N6621" i="2" s="1"/>
  <c r="R6622" i="2"/>
  <c r="N6622" i="2" s="1"/>
  <c r="R6623" i="2"/>
  <c r="N6623" i="2" s="1"/>
  <c r="R6624" i="2"/>
  <c r="N6624" i="2" s="1"/>
  <c r="R6625" i="2"/>
  <c r="H499" i="6" s="1"/>
  <c r="G499" i="6" s="1"/>
  <c r="R6626" i="2"/>
  <c r="N6626" i="2" s="1"/>
  <c r="R6627" i="2"/>
  <c r="R6628" i="2"/>
  <c r="N6628" i="2" s="1"/>
  <c r="R6629" i="2"/>
  <c r="N6629" i="2" s="1"/>
  <c r="R6630" i="2"/>
  <c r="N6630" i="2" s="1"/>
  <c r="R6631" i="2"/>
  <c r="N6631" i="2" s="1"/>
  <c r="R6632" i="2"/>
  <c r="H500" i="6" s="1"/>
  <c r="G500" i="6" s="1"/>
  <c r="R6633" i="2"/>
  <c r="N6633" i="2" s="1"/>
  <c r="R6634" i="2"/>
  <c r="N6634" i="2" s="1"/>
  <c r="R6635" i="2"/>
  <c r="N6635" i="2" s="1"/>
  <c r="R6636" i="2"/>
  <c r="N6636" i="2" s="1"/>
  <c r="R6637" i="2"/>
  <c r="N6637" i="2" s="1"/>
  <c r="R6638" i="2"/>
  <c r="N6638" i="2" s="1"/>
  <c r="R6639" i="2"/>
  <c r="N6639" i="2" s="1"/>
  <c r="R6640" i="2"/>
  <c r="N6640" i="2" s="1"/>
  <c r="R6641" i="2"/>
  <c r="N6641" i="2" s="1"/>
  <c r="R6642" i="2"/>
  <c r="N6642" i="2" s="1"/>
  <c r="R6643" i="2"/>
  <c r="N6643" i="2" s="1"/>
  <c r="R6644" i="2"/>
  <c r="N6644" i="2" s="1"/>
  <c r="R6645" i="2"/>
  <c r="N6645" i="2" s="1"/>
  <c r="R6646" i="2"/>
  <c r="N6646" i="2" s="1"/>
  <c r="R6647" i="2"/>
  <c r="N6647" i="2" s="1"/>
  <c r="R6648" i="2"/>
  <c r="R6649" i="2"/>
  <c r="N6649" i="2" s="1"/>
  <c r="R6650" i="2"/>
  <c r="N6650" i="2" s="1"/>
  <c r="R6651" i="2"/>
  <c r="N6651" i="2" s="1"/>
  <c r="R6652" i="2"/>
  <c r="N6652" i="2" s="1"/>
  <c r="R6653" i="2"/>
  <c r="N6653" i="2" s="1"/>
  <c r="R6654" i="2"/>
  <c r="R6655" i="2"/>
  <c r="N6655" i="2" s="1"/>
  <c r="R6656" i="2"/>
  <c r="N6656" i="2" s="1"/>
  <c r="R6657" i="2"/>
  <c r="N6657" i="2" s="1"/>
  <c r="R6658" i="2"/>
  <c r="N6658" i="2" s="1"/>
  <c r="R6659" i="2"/>
  <c r="N6659" i="2" s="1"/>
  <c r="R6660" i="2"/>
  <c r="H328" i="6" s="1"/>
  <c r="G328" i="6" s="1"/>
  <c r="R6661" i="2"/>
  <c r="R6662" i="2"/>
  <c r="R6663" i="2"/>
  <c r="H331" i="6" s="1"/>
  <c r="G331" i="6" s="1"/>
  <c r="R6664" i="2"/>
  <c r="N6664" i="2" s="1"/>
  <c r="R6665" i="2"/>
  <c r="N6665" i="2" s="1"/>
  <c r="R6666" i="2"/>
  <c r="N6666" i="2" s="1"/>
  <c r="R6667" i="2"/>
  <c r="N6667" i="2" s="1"/>
  <c r="R6668" i="2"/>
  <c r="N6668" i="2" s="1"/>
  <c r="R6669" i="2"/>
  <c r="N6669" i="2" s="1"/>
  <c r="R6670" i="2"/>
  <c r="R6671" i="2"/>
  <c r="N6671" i="2" s="1"/>
  <c r="R6672" i="2"/>
  <c r="N6672" i="2" s="1"/>
  <c r="R6673" i="2"/>
  <c r="N6673" i="2" s="1"/>
  <c r="R6674" i="2"/>
  <c r="N6674" i="2" s="1"/>
  <c r="R6675" i="2"/>
  <c r="H288" i="6" s="1"/>
  <c r="G288" i="6" s="1"/>
  <c r="R6676" i="2"/>
  <c r="N6676" i="2" s="1"/>
  <c r="R6677" i="2"/>
  <c r="N6677" i="2" s="1"/>
  <c r="R6678" i="2"/>
  <c r="R6679" i="2"/>
  <c r="N6679" i="2" s="1"/>
  <c r="R6680" i="2"/>
  <c r="R6681" i="2"/>
  <c r="N6681" i="2" s="1"/>
  <c r="R6682" i="2"/>
  <c r="N6682" i="2" s="1"/>
  <c r="R6683" i="2"/>
  <c r="N6683" i="2" s="1"/>
  <c r="R6684" i="2"/>
  <c r="N6684" i="2" s="1"/>
  <c r="R6685" i="2"/>
  <c r="N6685" i="2" s="1"/>
  <c r="R6686" i="2"/>
  <c r="R6687" i="2"/>
  <c r="N6687" i="2" s="1"/>
  <c r="R6688" i="2"/>
  <c r="N6688" i="2" s="1"/>
  <c r="R6689" i="2"/>
  <c r="N6689" i="2" s="1"/>
  <c r="R6690" i="2"/>
  <c r="N6690" i="2" s="1"/>
  <c r="R6691" i="2"/>
  <c r="N6691" i="2" s="1"/>
  <c r="R6692" i="2"/>
  <c r="N6692" i="2" s="1"/>
  <c r="R6693" i="2"/>
  <c r="N6693" i="2" s="1"/>
  <c r="R6694" i="2"/>
  <c r="R6695" i="2"/>
  <c r="N6695" i="2" s="1"/>
  <c r="R6696" i="2"/>
  <c r="N6696" i="2" s="1"/>
  <c r="R6697" i="2"/>
  <c r="N6697" i="2" s="1"/>
  <c r="R6698" i="2"/>
  <c r="H332" i="6" s="1"/>
  <c r="G332" i="6" s="1"/>
  <c r="R6699" i="2"/>
  <c r="N6699" i="2" s="1"/>
  <c r="R6700" i="2"/>
  <c r="N6700" i="2" s="1"/>
  <c r="R6701" i="2"/>
  <c r="N6701" i="2" s="1"/>
  <c r="R6702" i="2"/>
  <c r="R6703" i="2"/>
  <c r="N6703" i="2" s="1"/>
  <c r="R6704" i="2"/>
  <c r="N6704" i="2" s="1"/>
  <c r="R6705" i="2"/>
  <c r="N6705" i="2" s="1"/>
  <c r="R6706" i="2"/>
  <c r="N6706" i="2" s="1"/>
  <c r="R6707" i="2"/>
  <c r="N6707" i="2" s="1"/>
  <c r="R6708" i="2"/>
  <c r="N6708" i="2" s="1"/>
  <c r="R6709" i="2"/>
  <c r="N6709" i="2" s="1"/>
  <c r="R6710" i="2"/>
  <c r="R6711" i="2"/>
  <c r="N6711" i="2" s="1"/>
  <c r="R6712" i="2"/>
  <c r="H768" i="6" s="1"/>
  <c r="G768" i="6" s="1"/>
  <c r="R6713" i="2"/>
  <c r="N6713" i="2" s="1"/>
  <c r="R6714" i="2"/>
  <c r="N6714" i="2" s="1"/>
  <c r="R6715" i="2"/>
  <c r="N6715" i="2" s="1"/>
  <c r="R6716" i="2"/>
  <c r="N6716" i="2" s="1"/>
  <c r="R6717" i="2"/>
  <c r="N6717" i="2" s="1"/>
  <c r="R6718" i="2"/>
  <c r="R6719" i="2"/>
  <c r="N6719" i="2" s="1"/>
  <c r="R6720" i="2"/>
  <c r="N6720" i="2" s="1"/>
  <c r="R6721" i="2"/>
  <c r="N6721" i="2" s="1"/>
  <c r="R6722" i="2"/>
  <c r="N6722" i="2" s="1"/>
  <c r="R6723" i="2"/>
  <c r="N6723" i="2" s="1"/>
  <c r="R6724" i="2"/>
  <c r="N6724" i="2" s="1"/>
  <c r="R6725" i="2"/>
  <c r="N6725" i="2" s="1"/>
  <c r="R6726" i="2"/>
  <c r="R6727" i="2"/>
  <c r="N6727" i="2" s="1"/>
  <c r="R6728" i="2"/>
  <c r="N6728" i="2" s="1"/>
  <c r="R6729" i="2"/>
  <c r="N6729" i="2" s="1"/>
  <c r="R6730" i="2"/>
  <c r="N6730" i="2" s="1"/>
  <c r="R6731" i="2"/>
  <c r="N6731" i="2" s="1"/>
  <c r="R6732" i="2"/>
  <c r="N6732" i="2" s="1"/>
  <c r="R6733" i="2"/>
  <c r="N6733" i="2" s="1"/>
  <c r="R6734" i="2"/>
  <c r="R6735" i="2"/>
  <c r="N6735" i="2" s="1"/>
  <c r="R6736" i="2"/>
  <c r="N6736" i="2" s="1"/>
  <c r="R6737" i="2"/>
  <c r="N6737" i="2" s="1"/>
  <c r="R6738" i="2"/>
  <c r="N6738" i="2" s="1"/>
  <c r="R6739" i="2"/>
  <c r="N6739" i="2" s="1"/>
  <c r="R6740" i="2"/>
  <c r="N6740" i="2" s="1"/>
  <c r="R6741" i="2"/>
  <c r="N6741" i="2" s="1"/>
  <c r="R6742" i="2"/>
  <c r="N6742" i="2" s="1"/>
  <c r="R6743" i="2"/>
  <c r="N6743" i="2" s="1"/>
  <c r="R6744" i="2"/>
  <c r="N6744" i="2" s="1"/>
  <c r="R6745" i="2"/>
  <c r="N6745" i="2" s="1"/>
  <c r="R6746" i="2"/>
  <c r="N6746" i="2" s="1"/>
  <c r="R6747" i="2"/>
  <c r="N6747" i="2" s="1"/>
  <c r="R6748" i="2"/>
  <c r="N6748" i="2" s="1"/>
  <c r="R6749" i="2"/>
  <c r="N6749" i="2" s="1"/>
  <c r="R6750" i="2"/>
  <c r="R6751" i="2"/>
  <c r="N6751" i="2" s="1"/>
  <c r="R6752" i="2"/>
  <c r="N6752" i="2" s="1"/>
  <c r="R6753" i="2"/>
  <c r="N6753" i="2" s="1"/>
  <c r="R6754" i="2"/>
  <c r="N6754" i="2" s="1"/>
  <c r="R6755" i="2"/>
  <c r="N6755" i="2" s="1"/>
  <c r="R6756" i="2"/>
  <c r="N6756" i="2" s="1"/>
  <c r="R6757" i="2"/>
  <c r="N6757" i="2" s="1"/>
  <c r="R6758" i="2"/>
  <c r="R6759" i="2"/>
  <c r="N6759" i="2" s="1"/>
  <c r="R6760" i="2"/>
  <c r="N6760" i="2" s="1"/>
  <c r="R6761" i="2"/>
  <c r="N6761" i="2" s="1"/>
  <c r="R6762" i="2"/>
  <c r="N6762" i="2" s="1"/>
  <c r="R6763" i="2"/>
  <c r="N6763" i="2" s="1"/>
  <c r="R6764" i="2"/>
  <c r="N6764" i="2" s="1"/>
  <c r="R6765" i="2"/>
  <c r="N6765" i="2" s="1"/>
  <c r="R6766" i="2"/>
  <c r="N6766" i="2" s="1"/>
  <c r="R6767" i="2"/>
  <c r="N6767" i="2" s="1"/>
  <c r="R6768" i="2"/>
  <c r="N6768" i="2" s="1"/>
  <c r="R6769" i="2"/>
  <c r="N6769" i="2" s="1"/>
  <c r="R6770" i="2"/>
  <c r="N6770" i="2" s="1"/>
  <c r="R6771" i="2"/>
  <c r="N6771" i="2" s="1"/>
  <c r="R6772" i="2"/>
  <c r="N6772" i="2" s="1"/>
  <c r="R6773" i="2"/>
  <c r="N6773" i="2" s="1"/>
  <c r="R6774" i="2"/>
  <c r="N6774" i="2" s="1"/>
  <c r="R6775" i="2"/>
  <c r="N6775" i="2" s="1"/>
  <c r="R6776" i="2"/>
  <c r="N6776" i="2" s="1"/>
  <c r="R6777" i="2"/>
  <c r="N6777" i="2" s="1"/>
  <c r="R6778" i="2"/>
  <c r="N6778" i="2" s="1"/>
  <c r="R6779" i="2"/>
  <c r="N6779" i="2" s="1"/>
  <c r="R6780" i="2"/>
  <c r="N6780" i="2" s="1"/>
  <c r="R6781" i="2"/>
  <c r="N6781" i="2" s="1"/>
  <c r="R6782" i="2"/>
  <c r="N6782" i="2" s="1"/>
  <c r="R6783" i="2"/>
  <c r="H197" i="6" s="1"/>
  <c r="G197" i="6" s="1"/>
  <c r="R6784" i="2"/>
  <c r="N6784" i="2" s="1"/>
  <c r="R6785" i="2"/>
  <c r="N6785" i="2" s="1"/>
  <c r="R6786" i="2"/>
  <c r="N6786" i="2" s="1"/>
  <c r="R6787" i="2"/>
  <c r="N6787" i="2" s="1"/>
  <c r="R6788" i="2"/>
  <c r="N6788" i="2" s="1"/>
  <c r="R6789" i="2"/>
  <c r="N6789" i="2" s="1"/>
  <c r="R6790" i="2"/>
  <c r="N6790" i="2" s="1"/>
  <c r="R6791" i="2"/>
  <c r="N6791" i="2" s="1"/>
  <c r="R6792" i="2"/>
  <c r="N6792" i="2" s="1"/>
  <c r="R6793" i="2"/>
  <c r="N6793" i="2" s="1"/>
  <c r="R6794" i="2"/>
  <c r="N6794" i="2" s="1"/>
  <c r="R6795" i="2"/>
  <c r="N6795" i="2" s="1"/>
  <c r="R6796" i="2"/>
  <c r="N6796" i="2" s="1"/>
  <c r="R6797" i="2"/>
  <c r="N6797" i="2" s="1"/>
  <c r="R6798" i="2"/>
  <c r="N6798" i="2" s="1"/>
  <c r="R6799" i="2"/>
  <c r="N6799" i="2" s="1"/>
  <c r="R6800" i="2"/>
  <c r="N6800" i="2" s="1"/>
  <c r="R6801" i="2"/>
  <c r="N6801" i="2" s="1"/>
  <c r="R6802" i="2"/>
  <c r="N6802" i="2" s="1"/>
  <c r="R6803" i="2"/>
  <c r="N6803" i="2" s="1"/>
  <c r="R6804" i="2"/>
  <c r="N6804" i="2" s="1"/>
  <c r="R6805" i="2"/>
  <c r="N6805" i="2" s="1"/>
  <c r="R6806" i="2"/>
  <c r="N6806" i="2" s="1"/>
  <c r="R6807" i="2"/>
  <c r="N6807" i="2" s="1"/>
  <c r="R6808" i="2"/>
  <c r="N6808" i="2" s="1"/>
  <c r="R6809" i="2"/>
  <c r="N6809" i="2" s="1"/>
  <c r="R6810" i="2"/>
  <c r="N6810" i="2" s="1"/>
  <c r="R6811" i="2"/>
  <c r="N6811" i="2" s="1"/>
  <c r="R6812" i="2"/>
  <c r="N6812" i="2" s="1"/>
  <c r="R6813" i="2"/>
  <c r="N6813" i="2" s="1"/>
  <c r="R6814" i="2"/>
  <c r="N6814" i="2" s="1"/>
  <c r="R6815" i="2"/>
  <c r="N6815" i="2" s="1"/>
  <c r="R6816" i="2"/>
  <c r="N6816" i="2" s="1"/>
  <c r="R6817" i="2"/>
  <c r="N6817" i="2" s="1"/>
  <c r="R6818" i="2"/>
  <c r="N6818" i="2" s="1"/>
  <c r="R6819" i="2"/>
  <c r="N6819" i="2" s="1"/>
  <c r="R6820" i="2"/>
  <c r="H913" i="6" s="1"/>
  <c r="G913" i="6" s="1"/>
  <c r="R6821" i="2"/>
  <c r="N6821" i="2" s="1"/>
  <c r="R6822" i="2"/>
  <c r="N6822" i="2" s="1"/>
  <c r="R6823" i="2"/>
  <c r="N6823" i="2" s="1"/>
  <c r="R6824" i="2"/>
  <c r="N6824" i="2" s="1"/>
  <c r="R6825" i="2"/>
  <c r="N6825" i="2" s="1"/>
  <c r="R6826" i="2"/>
  <c r="N6826" i="2" s="1"/>
  <c r="R6827" i="2"/>
  <c r="N6827" i="2" s="1"/>
  <c r="R6828" i="2"/>
  <c r="N6828" i="2" s="1"/>
  <c r="R6829" i="2"/>
  <c r="N6829" i="2" s="1"/>
  <c r="R6830" i="2"/>
  <c r="N6830" i="2" s="1"/>
  <c r="R6831" i="2"/>
  <c r="N6831" i="2" s="1"/>
  <c r="R6832" i="2"/>
  <c r="N6832" i="2" s="1"/>
  <c r="R6833" i="2"/>
  <c r="N6833" i="2" s="1"/>
  <c r="R6834" i="2"/>
  <c r="N6834" i="2" s="1"/>
  <c r="R6835" i="2"/>
  <c r="N6835" i="2" s="1"/>
  <c r="R6836" i="2"/>
  <c r="N6836" i="2" s="1"/>
  <c r="R6837" i="2"/>
  <c r="N6837" i="2" s="1"/>
  <c r="R6838" i="2"/>
  <c r="N6838" i="2" s="1"/>
  <c r="R6839" i="2"/>
  <c r="N6839" i="2" s="1"/>
  <c r="R6840" i="2"/>
  <c r="N6840" i="2" s="1"/>
  <c r="R6841" i="2"/>
  <c r="N6841" i="2" s="1"/>
  <c r="R6842" i="2"/>
  <c r="N6842" i="2" s="1"/>
  <c r="R6843" i="2"/>
  <c r="N6843" i="2" s="1"/>
  <c r="R6844" i="2"/>
  <c r="N6844" i="2" s="1"/>
  <c r="R6845" i="2"/>
  <c r="N6845" i="2" s="1"/>
  <c r="R6846" i="2"/>
  <c r="R6847" i="2"/>
  <c r="N6847" i="2" s="1"/>
  <c r="R6848" i="2"/>
  <c r="N6848" i="2" s="1"/>
  <c r="R6849" i="2"/>
  <c r="N6849" i="2" s="1"/>
  <c r="R6850" i="2"/>
  <c r="N6850" i="2" s="1"/>
  <c r="R6851" i="2"/>
  <c r="R6852" i="2"/>
  <c r="N6852" i="2" s="1"/>
  <c r="R6853" i="2"/>
  <c r="N6853" i="2" s="1"/>
  <c r="R6854" i="2"/>
  <c r="R6855" i="2"/>
  <c r="N6855" i="2" s="1"/>
  <c r="R6856" i="2"/>
  <c r="N6856" i="2" s="1"/>
  <c r="R6857" i="2"/>
  <c r="N6857" i="2" s="1"/>
  <c r="R6858" i="2"/>
  <c r="N6858" i="2" s="1"/>
  <c r="R6859" i="2"/>
  <c r="R6860" i="2"/>
  <c r="N6860" i="2" s="1"/>
  <c r="R6861" i="2"/>
  <c r="N6861" i="2" s="1"/>
  <c r="R6862" i="2"/>
  <c r="N6862" i="2" s="1"/>
  <c r="R6863" i="2"/>
  <c r="N6863" i="2" s="1"/>
  <c r="R6864" i="2"/>
  <c r="R6865" i="2"/>
  <c r="H394" i="6" s="1"/>
  <c r="G394" i="6" s="1"/>
  <c r="R6866" i="2"/>
  <c r="N6866" i="2" s="1"/>
  <c r="R6867" i="2"/>
  <c r="N6867" i="2" s="1"/>
  <c r="R6868" i="2"/>
  <c r="N6868" i="2" s="1"/>
  <c r="R6869" i="2"/>
  <c r="N6869" i="2" s="1"/>
  <c r="R6870" i="2"/>
  <c r="R6871" i="2"/>
  <c r="N6871" i="2" s="1"/>
  <c r="R6872" i="2"/>
  <c r="N6872" i="2" s="1"/>
  <c r="R6873" i="2"/>
  <c r="N6873" i="2" s="1"/>
  <c r="R6874" i="2"/>
  <c r="N6874" i="2" s="1"/>
  <c r="R6875" i="2"/>
  <c r="N6875" i="2" s="1"/>
  <c r="R6876" i="2"/>
  <c r="N6876" i="2" s="1"/>
  <c r="R6877" i="2"/>
  <c r="N6877" i="2" s="1"/>
  <c r="R6878" i="2"/>
  <c r="R6879" i="2"/>
  <c r="N6879" i="2" s="1"/>
  <c r="R6880" i="2"/>
  <c r="N6880" i="2" s="1"/>
  <c r="R6881" i="2"/>
  <c r="N6881" i="2" s="1"/>
  <c r="R6882" i="2"/>
  <c r="N6882" i="2" s="1"/>
  <c r="R6883" i="2"/>
  <c r="N6883" i="2" s="1"/>
  <c r="R6884" i="2"/>
  <c r="N6884" i="2" s="1"/>
  <c r="R6885" i="2"/>
  <c r="N6885" i="2" s="1"/>
  <c r="R6886" i="2"/>
  <c r="N6886" i="2" s="1"/>
  <c r="R6887" i="2"/>
  <c r="N6887" i="2" s="1"/>
  <c r="R6888" i="2"/>
  <c r="N6888" i="2" s="1"/>
  <c r="R6889" i="2"/>
  <c r="N6889" i="2" s="1"/>
  <c r="R6890" i="2"/>
  <c r="N6890" i="2" s="1"/>
  <c r="R6891" i="2"/>
  <c r="N6891" i="2" s="1"/>
  <c r="R6892" i="2"/>
  <c r="N6892" i="2" s="1"/>
  <c r="R6893" i="2"/>
  <c r="N6893" i="2" s="1"/>
  <c r="R6894" i="2"/>
  <c r="N6894" i="2" s="1"/>
  <c r="R6895" i="2"/>
  <c r="N6895" i="2" s="1"/>
  <c r="R6896" i="2"/>
  <c r="N6896" i="2" s="1"/>
  <c r="R6897" i="2"/>
  <c r="N6897" i="2" s="1"/>
  <c r="R6898" i="2"/>
  <c r="N6898" i="2" s="1"/>
  <c r="R6899" i="2"/>
  <c r="N6899" i="2" s="1"/>
  <c r="R6900" i="2"/>
  <c r="N6900" i="2" s="1"/>
  <c r="R6901" i="2"/>
  <c r="N6901" i="2" s="1"/>
  <c r="R6902" i="2"/>
  <c r="N6902" i="2" s="1"/>
  <c r="R6903" i="2"/>
  <c r="N6903" i="2" s="1"/>
  <c r="R6904" i="2"/>
  <c r="N6904" i="2" s="1"/>
  <c r="R6905" i="2"/>
  <c r="N6905" i="2" s="1"/>
  <c r="R6906" i="2"/>
  <c r="N6906" i="2" s="1"/>
  <c r="R6907" i="2"/>
  <c r="N6907" i="2" s="1"/>
  <c r="R6908" i="2"/>
  <c r="N6908" i="2" s="1"/>
  <c r="R6909" i="2"/>
  <c r="N6909" i="2" s="1"/>
  <c r="R6910" i="2"/>
  <c r="N6910" i="2" s="1"/>
  <c r="R6911" i="2"/>
  <c r="N6911" i="2" s="1"/>
  <c r="R6912" i="2"/>
  <c r="N6912" i="2" s="1"/>
  <c r="R6913" i="2"/>
  <c r="N6913" i="2" s="1"/>
  <c r="R6914" i="2"/>
  <c r="N6914" i="2" s="1"/>
  <c r="R6915" i="2"/>
  <c r="N6915" i="2" s="1"/>
  <c r="R6916" i="2"/>
  <c r="N6916" i="2" s="1"/>
  <c r="R6917" i="2"/>
  <c r="R6918" i="2"/>
  <c r="N6918" i="2" s="1"/>
  <c r="R6919" i="2"/>
  <c r="N6919" i="2" s="1"/>
  <c r="R6920" i="2"/>
  <c r="N6920" i="2" s="1"/>
  <c r="R6921" i="2"/>
  <c r="N6921" i="2" s="1"/>
  <c r="R6922" i="2"/>
  <c r="N6922" i="2" s="1"/>
  <c r="R6923" i="2"/>
  <c r="N6923" i="2" s="1"/>
  <c r="R6924" i="2"/>
  <c r="N6924" i="2" s="1"/>
  <c r="R6925" i="2"/>
  <c r="N6925" i="2" s="1"/>
  <c r="R6926" i="2"/>
  <c r="N6926" i="2" s="1"/>
  <c r="R6927" i="2"/>
  <c r="N6927" i="2" s="1"/>
  <c r="R6928" i="2"/>
  <c r="N6928" i="2" s="1"/>
  <c r="R6929" i="2"/>
  <c r="N6929" i="2" s="1"/>
  <c r="R6930" i="2"/>
  <c r="N6930" i="2" s="1"/>
  <c r="R6931" i="2"/>
  <c r="N6931" i="2" s="1"/>
  <c r="R6932" i="2"/>
  <c r="N6932" i="2" s="1"/>
  <c r="R6933" i="2"/>
  <c r="N6933" i="2" s="1"/>
  <c r="R6934" i="2"/>
  <c r="N6934" i="2" s="1"/>
  <c r="R6935" i="2"/>
  <c r="N6935" i="2" s="1"/>
  <c r="R6936" i="2"/>
  <c r="N6936" i="2" s="1"/>
  <c r="R6937" i="2"/>
  <c r="N6937" i="2" s="1"/>
  <c r="R6938" i="2"/>
  <c r="N6938" i="2" s="1"/>
  <c r="R6939" i="2"/>
  <c r="N6939" i="2" s="1"/>
  <c r="R6940" i="2"/>
  <c r="N6940" i="2" s="1"/>
  <c r="R6941" i="2"/>
  <c r="N6941" i="2" s="1"/>
  <c r="R6942" i="2"/>
  <c r="N6942" i="2" s="1"/>
  <c r="R6943" i="2"/>
  <c r="N6943" i="2" s="1"/>
  <c r="R6944" i="2"/>
  <c r="N6944" i="2" s="1"/>
  <c r="R6945" i="2"/>
  <c r="N6945" i="2" s="1"/>
  <c r="R6946" i="2"/>
  <c r="N6946" i="2" s="1"/>
  <c r="R6947" i="2"/>
  <c r="N6947" i="2" s="1"/>
  <c r="R6948" i="2"/>
  <c r="N6948" i="2" s="1"/>
  <c r="R6949" i="2"/>
  <c r="N6949" i="2" s="1"/>
  <c r="R6950" i="2"/>
  <c r="N6950" i="2" s="1"/>
  <c r="R6951" i="2"/>
  <c r="N6951" i="2" s="1"/>
  <c r="R6952" i="2"/>
  <c r="N6952" i="2" s="1"/>
  <c r="R6953" i="2"/>
  <c r="N6953" i="2" s="1"/>
  <c r="R6954" i="2"/>
  <c r="N6954" i="2" s="1"/>
  <c r="R6955" i="2"/>
  <c r="N6955" i="2" s="1"/>
  <c r="R6956" i="2"/>
  <c r="N6956" i="2" s="1"/>
  <c r="R6957" i="2"/>
  <c r="N6957" i="2" s="1"/>
  <c r="R6958" i="2"/>
  <c r="N6958" i="2" s="1"/>
  <c r="R6959" i="2"/>
  <c r="N6959" i="2" s="1"/>
  <c r="R6960" i="2"/>
  <c r="N6960" i="2" s="1"/>
  <c r="R6961" i="2"/>
  <c r="N6961" i="2" s="1"/>
  <c r="R6962" i="2"/>
  <c r="N6962" i="2" s="1"/>
  <c r="R6963" i="2"/>
  <c r="R6964" i="2"/>
  <c r="N6964" i="2" s="1"/>
  <c r="R6965" i="2"/>
  <c r="N6965" i="2" s="1"/>
  <c r="R6966" i="2"/>
  <c r="N6966" i="2" s="1"/>
  <c r="R6967" i="2"/>
  <c r="N6967" i="2" s="1"/>
  <c r="R6968" i="2"/>
  <c r="R6969" i="2"/>
  <c r="R6970" i="2"/>
  <c r="R6971" i="2"/>
  <c r="R6972" i="2"/>
  <c r="R6973" i="2"/>
  <c r="N6973" i="2" s="1"/>
  <c r="R6974" i="2"/>
  <c r="N6974" i="2" s="1"/>
  <c r="R6975" i="2"/>
  <c r="N6975" i="2" s="1"/>
  <c r="R6976" i="2"/>
  <c r="N6976" i="2" s="1"/>
  <c r="R6977" i="2"/>
  <c r="R6978" i="2"/>
  <c r="N6978" i="2" s="1"/>
  <c r="R6979" i="2"/>
  <c r="N6979" i="2" s="1"/>
  <c r="R6980" i="2"/>
  <c r="N6980" i="2" s="1"/>
  <c r="R6981" i="2"/>
  <c r="N6981" i="2" s="1"/>
  <c r="R6982" i="2"/>
  <c r="N6982" i="2" s="1"/>
  <c r="R6983" i="2"/>
  <c r="N6983" i="2" s="1"/>
  <c r="R6984" i="2"/>
  <c r="N6984" i="2" s="1"/>
  <c r="R6985" i="2"/>
  <c r="N6985" i="2" s="1"/>
  <c r="R6986" i="2"/>
  <c r="N6986" i="2" s="1"/>
  <c r="R6987" i="2"/>
  <c r="N6987" i="2" s="1"/>
  <c r="R6988" i="2"/>
  <c r="N6988" i="2" s="1"/>
  <c r="R6989" i="2"/>
  <c r="N6989" i="2" s="1"/>
  <c r="R6990" i="2"/>
  <c r="N6990" i="2" s="1"/>
  <c r="R6991" i="2"/>
  <c r="N6991" i="2" s="1"/>
  <c r="R6992" i="2"/>
  <c r="N6992" i="2" s="1"/>
  <c r="R6993" i="2"/>
  <c r="N6993" i="2" s="1"/>
  <c r="R6994" i="2"/>
  <c r="N6994" i="2" s="1"/>
  <c r="R6995" i="2"/>
  <c r="N6995" i="2" s="1"/>
  <c r="R6996" i="2"/>
  <c r="N6996" i="2" s="1"/>
  <c r="R6997" i="2"/>
  <c r="N6997" i="2" s="1"/>
  <c r="R6998" i="2"/>
  <c r="N6998" i="2" s="1"/>
  <c r="R6999" i="2"/>
  <c r="N6999" i="2" s="1"/>
  <c r="R7000" i="2"/>
  <c r="N7000" i="2" s="1"/>
  <c r="R7001" i="2"/>
  <c r="N7001" i="2" s="1"/>
  <c r="R7002" i="2"/>
  <c r="N7002" i="2" s="1"/>
  <c r="R7003" i="2"/>
  <c r="N7003" i="2" s="1"/>
  <c r="R7004" i="2"/>
  <c r="N7004" i="2" s="1"/>
  <c r="R7005" i="2"/>
  <c r="N7005" i="2" s="1"/>
  <c r="R7006" i="2"/>
  <c r="N7006" i="2" s="1"/>
  <c r="R7007" i="2"/>
  <c r="N7007" i="2" s="1"/>
  <c r="R7008" i="2"/>
  <c r="N7008" i="2" s="1"/>
  <c r="R7009" i="2"/>
  <c r="N7009" i="2" s="1"/>
  <c r="R7010" i="2"/>
  <c r="N7010" i="2" s="1"/>
  <c r="R7011" i="2"/>
  <c r="N7011" i="2" s="1"/>
  <c r="R7012" i="2"/>
  <c r="N7012" i="2" s="1"/>
  <c r="R7013" i="2"/>
  <c r="N7013" i="2" s="1"/>
  <c r="R7014" i="2"/>
  <c r="N7014" i="2" s="1"/>
  <c r="R7015" i="2"/>
  <c r="N7015" i="2" s="1"/>
  <c r="R7016" i="2"/>
  <c r="N7016" i="2" s="1"/>
  <c r="R7017" i="2"/>
  <c r="N7017" i="2" s="1"/>
  <c r="R7018" i="2"/>
  <c r="N7018" i="2" s="1"/>
  <c r="R7019" i="2"/>
  <c r="N7019" i="2" s="1"/>
  <c r="R7020" i="2"/>
  <c r="N7020" i="2" s="1"/>
  <c r="R7021" i="2"/>
  <c r="N7021" i="2" s="1"/>
  <c r="R7022" i="2"/>
  <c r="N7022" i="2" s="1"/>
  <c r="R7023" i="2"/>
  <c r="N7023" i="2" s="1"/>
  <c r="R7024" i="2"/>
  <c r="N7024" i="2" s="1"/>
  <c r="R7025" i="2"/>
  <c r="N7025" i="2" s="1"/>
  <c r="R7026" i="2"/>
  <c r="N7026" i="2" s="1"/>
  <c r="R7027" i="2"/>
  <c r="N7027" i="2" s="1"/>
  <c r="R7028" i="2"/>
  <c r="N7028" i="2" s="1"/>
  <c r="R7029" i="2"/>
  <c r="N7029" i="2" s="1"/>
  <c r="R7030" i="2"/>
  <c r="R7031" i="2"/>
  <c r="N7031" i="2" s="1"/>
  <c r="R7032" i="2"/>
  <c r="R7033" i="2"/>
  <c r="N7033" i="2" s="1"/>
  <c r="R7034" i="2"/>
  <c r="N7034" i="2" s="1"/>
  <c r="R7035" i="2"/>
  <c r="N7035" i="2" s="1"/>
  <c r="R7036" i="2"/>
  <c r="N7036" i="2" s="1"/>
  <c r="R7037" i="2"/>
  <c r="N7037" i="2" s="1"/>
  <c r="R7038" i="2"/>
  <c r="R7039" i="2"/>
  <c r="N7039" i="2" s="1"/>
  <c r="R7040" i="2"/>
  <c r="N7040" i="2" s="1"/>
  <c r="R7041" i="2"/>
  <c r="N7041" i="2" s="1"/>
  <c r="R7042" i="2"/>
  <c r="N7042" i="2" s="1"/>
  <c r="R7043" i="2"/>
  <c r="N7043" i="2" s="1"/>
  <c r="R7044" i="2"/>
  <c r="H726" i="6" s="1"/>
  <c r="G726" i="6" s="1"/>
  <c r="R7045" i="2"/>
  <c r="N7045" i="2" s="1"/>
  <c r="R7046" i="2"/>
  <c r="N7046" i="2" s="1"/>
  <c r="R7047" i="2"/>
  <c r="N7047" i="2" s="1"/>
  <c r="R7048" i="2"/>
  <c r="N7048" i="2" s="1"/>
  <c r="R7049" i="2"/>
  <c r="N7049" i="2" s="1"/>
  <c r="R7050" i="2"/>
  <c r="N7050" i="2" s="1"/>
  <c r="R7051" i="2"/>
  <c r="N7051" i="2" s="1"/>
  <c r="R7052" i="2"/>
  <c r="N7052" i="2" s="1"/>
  <c r="R7053" i="2"/>
  <c r="H687" i="6" s="1"/>
  <c r="G687" i="6" s="1"/>
  <c r="R7054" i="2"/>
  <c r="N7054" i="2" s="1"/>
  <c r="R7055" i="2"/>
  <c r="N7055" i="2" s="1"/>
  <c r="R7056" i="2"/>
  <c r="R7057" i="2"/>
  <c r="H169" i="6" s="1"/>
  <c r="G169" i="6" s="1"/>
  <c r="R7058" i="2"/>
  <c r="N7058" i="2" s="1"/>
  <c r="R7059" i="2"/>
  <c r="H688" i="6" s="1"/>
  <c r="G688" i="6" s="1"/>
  <c r="R7060" i="2"/>
  <c r="N7060" i="2" s="1"/>
  <c r="R7061" i="2"/>
  <c r="N7061" i="2" s="1"/>
  <c r="R7062" i="2"/>
  <c r="R7063" i="2"/>
  <c r="N7063" i="2" s="1"/>
  <c r="R7064" i="2"/>
  <c r="N7064" i="2" s="1"/>
  <c r="R7065" i="2"/>
  <c r="N7065" i="2" s="1"/>
  <c r="R7066" i="2"/>
  <c r="N7066" i="2" s="1"/>
  <c r="R7067" i="2"/>
  <c r="N7067" i="2" s="1"/>
  <c r="R7068" i="2"/>
  <c r="N7068" i="2" s="1"/>
  <c r="R7069" i="2"/>
  <c r="N7069" i="2" s="1"/>
  <c r="R7070" i="2"/>
  <c r="N7070" i="2" s="1"/>
  <c r="R7071" i="2"/>
  <c r="N7071" i="2" s="1"/>
  <c r="R7072" i="2"/>
  <c r="N7072" i="2" s="1"/>
  <c r="R7073" i="2"/>
  <c r="N7073" i="2" s="1"/>
  <c r="R7074" i="2"/>
  <c r="N7074" i="2" s="1"/>
  <c r="R7075" i="2"/>
  <c r="N7075" i="2" s="1"/>
  <c r="R7076" i="2"/>
  <c r="N7076" i="2" s="1"/>
  <c r="R7077" i="2"/>
  <c r="N7077" i="2" s="1"/>
  <c r="R7078" i="2"/>
  <c r="N7078" i="2" s="1"/>
  <c r="R7079" i="2"/>
  <c r="N7079" i="2" s="1"/>
  <c r="R7080" i="2"/>
  <c r="R7081" i="2"/>
  <c r="N7081" i="2" s="1"/>
  <c r="R7082" i="2"/>
  <c r="N7082" i="2" s="1"/>
  <c r="R7083" i="2"/>
  <c r="N7083" i="2" s="1"/>
  <c r="R7084" i="2"/>
  <c r="N7084" i="2" s="1"/>
  <c r="R7085" i="2"/>
  <c r="N7085" i="2" s="1"/>
  <c r="R7086" i="2"/>
  <c r="N7086" i="2" s="1"/>
  <c r="R7087" i="2"/>
  <c r="N7087" i="2" s="1"/>
  <c r="R7088" i="2"/>
  <c r="N7088" i="2" s="1"/>
  <c r="R7089" i="2"/>
  <c r="N7089" i="2" s="1"/>
  <c r="R7090" i="2"/>
  <c r="N7090" i="2" s="1"/>
  <c r="R7091" i="2"/>
  <c r="N7091" i="2" s="1"/>
  <c r="R7092" i="2"/>
  <c r="N7092" i="2" s="1"/>
  <c r="R7093" i="2"/>
  <c r="N7093" i="2" s="1"/>
  <c r="R7094" i="2"/>
  <c r="H676" i="6" s="1"/>
  <c r="G676" i="6" s="1"/>
  <c r="R7095" i="2"/>
  <c r="R7096" i="2"/>
  <c r="N7096" i="2" s="1"/>
  <c r="R7097" i="2"/>
  <c r="N7097" i="2" s="1"/>
  <c r="R7098" i="2"/>
  <c r="H690" i="6" s="1"/>
  <c r="G690" i="6" s="1"/>
  <c r="R7099" i="2"/>
  <c r="N7099" i="2" s="1"/>
  <c r="R7100" i="2"/>
  <c r="N7100" i="2" s="1"/>
  <c r="R7101" i="2"/>
  <c r="N7101" i="2" s="1"/>
  <c r="R7102" i="2"/>
  <c r="R7103" i="2"/>
  <c r="N7103" i="2" s="1"/>
  <c r="R7104" i="2"/>
  <c r="N7104" i="2" s="1"/>
  <c r="R7105" i="2"/>
  <c r="N7105" i="2" s="1"/>
  <c r="R7106" i="2"/>
  <c r="N7106" i="2" s="1"/>
  <c r="R7107" i="2"/>
  <c r="N7107" i="2" s="1"/>
  <c r="R7108" i="2"/>
  <c r="H861" i="6" s="1"/>
  <c r="G861" i="6" s="1"/>
  <c r="R7109" i="2"/>
  <c r="N7109" i="2" s="1"/>
  <c r="R7110" i="2"/>
  <c r="N7110" i="2" s="1"/>
  <c r="R7111" i="2"/>
  <c r="N7111" i="2" s="1"/>
  <c r="R7112" i="2"/>
  <c r="N7112" i="2" s="1"/>
  <c r="R7113" i="2"/>
  <c r="N7113" i="2" s="1"/>
  <c r="R7114" i="2"/>
  <c r="N7114" i="2" s="1"/>
  <c r="R7115" i="2"/>
  <c r="N7115" i="2" s="1"/>
  <c r="R7116" i="2"/>
  <c r="N7116" i="2" s="1"/>
  <c r="R7117" i="2"/>
  <c r="N7117" i="2" s="1"/>
  <c r="R7118" i="2"/>
  <c r="H524" i="6" s="1"/>
  <c r="G524" i="6" s="1"/>
  <c r="R7119" i="2"/>
  <c r="N7119" i="2" s="1"/>
  <c r="R7120" i="2"/>
  <c r="N7120" i="2" s="1"/>
  <c r="R7121" i="2"/>
  <c r="N7121" i="2" s="1"/>
  <c r="R7122" i="2"/>
  <c r="N7122" i="2" s="1"/>
  <c r="R7123" i="2"/>
  <c r="N7123" i="2" s="1"/>
  <c r="R7124" i="2"/>
  <c r="N7124" i="2" s="1"/>
  <c r="R7125" i="2"/>
  <c r="N7125" i="2" s="1"/>
  <c r="R7126" i="2"/>
  <c r="N7126" i="2" s="1"/>
  <c r="R7127" i="2"/>
  <c r="N7127" i="2" s="1"/>
  <c r="R7128" i="2"/>
  <c r="N7128" i="2" s="1"/>
  <c r="R7129" i="2"/>
  <c r="N7129" i="2" s="1"/>
  <c r="R7130" i="2"/>
  <c r="N7130" i="2" s="1"/>
  <c r="R7131" i="2"/>
  <c r="N7131" i="2" s="1"/>
  <c r="R7132" i="2"/>
  <c r="N7132" i="2" s="1"/>
  <c r="R7133" i="2"/>
  <c r="N7133" i="2" s="1"/>
  <c r="R7134" i="2"/>
  <c r="R7135" i="2"/>
  <c r="N7135" i="2" s="1"/>
  <c r="R7136" i="2"/>
  <c r="N7136" i="2" s="1"/>
  <c r="R7137" i="2"/>
  <c r="N7137" i="2" s="1"/>
  <c r="R7138" i="2"/>
  <c r="N7138" i="2" s="1"/>
  <c r="R7139" i="2"/>
  <c r="N7139" i="2" s="1"/>
  <c r="R7140" i="2"/>
  <c r="N7140" i="2" s="1"/>
  <c r="R7141" i="2"/>
  <c r="N7141" i="2" s="1"/>
  <c r="R7142" i="2"/>
  <c r="R7143" i="2"/>
  <c r="N7143" i="2" s="1"/>
  <c r="R7144" i="2"/>
  <c r="N7144" i="2" s="1"/>
  <c r="R7145" i="2"/>
  <c r="N7145" i="2" s="1"/>
  <c r="R7146" i="2"/>
  <c r="N7146" i="2" s="1"/>
  <c r="R7147" i="2"/>
  <c r="N7147" i="2" s="1"/>
  <c r="R7148" i="2"/>
  <c r="N7148" i="2" s="1"/>
  <c r="R7149" i="2"/>
  <c r="N7149" i="2" s="1"/>
  <c r="R7150" i="2"/>
  <c r="N7150" i="2" s="1"/>
  <c r="R7151" i="2"/>
  <c r="N7151" i="2" s="1"/>
  <c r="R7152" i="2"/>
  <c r="N7152" i="2" s="1"/>
  <c r="R7153" i="2"/>
  <c r="N7153" i="2" s="1"/>
  <c r="R7154" i="2"/>
  <c r="N7154" i="2" s="1"/>
  <c r="R7155" i="2"/>
  <c r="N7155" i="2" s="1"/>
  <c r="R7156" i="2"/>
  <c r="N7156" i="2" s="1"/>
  <c r="R7157" i="2"/>
  <c r="N7157" i="2" s="1"/>
  <c r="R7158" i="2"/>
  <c r="N7158" i="2" s="1"/>
  <c r="R7159" i="2"/>
  <c r="N7159" i="2" s="1"/>
  <c r="R7160" i="2"/>
  <c r="H421" i="6" s="1"/>
  <c r="G421" i="6" s="1"/>
  <c r="R7161" i="2"/>
  <c r="N7161" i="2" s="1"/>
  <c r="R7162" i="2"/>
  <c r="N7162" i="2" s="1"/>
  <c r="R7163" i="2"/>
  <c r="N7163" i="2" s="1"/>
  <c r="R7164" i="2"/>
  <c r="N7164" i="2" s="1"/>
  <c r="R7165" i="2"/>
  <c r="N7165" i="2" s="1"/>
  <c r="R7166" i="2"/>
  <c r="R7167" i="2"/>
  <c r="N7167" i="2" s="1"/>
  <c r="R7168" i="2"/>
  <c r="N7168" i="2" s="1"/>
  <c r="R7169" i="2"/>
  <c r="N7169" i="2" s="1"/>
  <c r="R7170" i="2"/>
  <c r="N7170" i="2" s="1"/>
  <c r="R7171" i="2"/>
  <c r="N7171" i="2" s="1"/>
  <c r="R7172" i="2"/>
  <c r="N7172" i="2" s="1"/>
  <c r="R7173" i="2"/>
  <c r="H727" i="6" s="1"/>
  <c r="G727" i="6" s="1"/>
  <c r="R7174" i="2"/>
  <c r="H502" i="6" s="1"/>
  <c r="G502" i="6" s="1"/>
  <c r="R7175" i="2"/>
  <c r="N7175" i="2" s="1"/>
  <c r="R7176" i="2"/>
  <c r="N7176" i="2" s="1"/>
  <c r="R7177" i="2"/>
  <c r="N7177" i="2" s="1"/>
  <c r="R7178" i="2"/>
  <c r="N7178" i="2" s="1"/>
  <c r="R7179" i="2"/>
  <c r="N7179" i="2" s="1"/>
  <c r="R7180" i="2"/>
  <c r="N7180" i="2" s="1"/>
  <c r="R7181" i="2"/>
  <c r="N7181" i="2" s="1"/>
  <c r="R7182" i="2"/>
  <c r="N7182" i="2" s="1"/>
  <c r="R7183" i="2"/>
  <c r="N7183" i="2" s="1"/>
  <c r="R7184" i="2"/>
  <c r="N7184" i="2" s="1"/>
  <c r="R7185" i="2"/>
  <c r="N7185" i="2" s="1"/>
  <c r="R7186" i="2"/>
  <c r="N7186" i="2" s="1"/>
  <c r="R7187" i="2"/>
  <c r="N7187" i="2" s="1"/>
  <c r="R7188" i="2"/>
  <c r="N7188" i="2" s="1"/>
  <c r="R7189" i="2"/>
  <c r="N7189" i="2" s="1"/>
  <c r="R7190" i="2"/>
  <c r="N7190" i="2" s="1"/>
  <c r="R7191" i="2"/>
  <c r="N7191" i="2" s="1"/>
  <c r="R7192" i="2"/>
  <c r="N7192" i="2" s="1"/>
  <c r="R7193" i="2"/>
  <c r="N7193" i="2" s="1"/>
  <c r="R7194" i="2"/>
  <c r="N7194" i="2" s="1"/>
  <c r="R7195" i="2"/>
  <c r="N7195" i="2" s="1"/>
  <c r="R7196" i="2"/>
  <c r="N7196" i="2" s="1"/>
  <c r="R7197" i="2"/>
  <c r="N7197" i="2" s="1"/>
  <c r="R7198" i="2"/>
  <c r="N7198" i="2" s="1"/>
  <c r="R7199" i="2"/>
  <c r="N7199" i="2" s="1"/>
  <c r="R7200" i="2"/>
  <c r="N7200" i="2" s="1"/>
  <c r="R7201" i="2"/>
  <c r="N7201" i="2" s="1"/>
  <c r="R7202" i="2"/>
  <c r="N7202" i="2" s="1"/>
  <c r="R7203" i="2"/>
  <c r="N7203" i="2" s="1"/>
  <c r="R7204" i="2"/>
  <c r="N7204" i="2" s="1"/>
  <c r="R7205" i="2"/>
  <c r="N7205" i="2" s="1"/>
  <c r="R7206" i="2"/>
  <c r="N7206" i="2" s="1"/>
  <c r="R7207" i="2"/>
  <c r="N7207" i="2" s="1"/>
  <c r="R7208" i="2"/>
  <c r="N7208" i="2" s="1"/>
  <c r="R7209" i="2"/>
  <c r="N7209" i="2" s="1"/>
  <c r="R7210" i="2"/>
  <c r="N7210" i="2" s="1"/>
  <c r="R7211" i="2"/>
  <c r="N7211" i="2" s="1"/>
  <c r="R7212" i="2"/>
  <c r="N7212" i="2" s="1"/>
  <c r="R7213" i="2"/>
  <c r="N7213" i="2" s="1"/>
  <c r="R7214" i="2"/>
  <c r="N7214" i="2" s="1"/>
  <c r="R7215" i="2"/>
  <c r="N7215" i="2" s="1"/>
  <c r="R7216" i="2"/>
  <c r="N7216" i="2" s="1"/>
  <c r="R7217" i="2"/>
  <c r="N7217" i="2" s="1"/>
  <c r="R7218" i="2"/>
  <c r="N7218" i="2" s="1"/>
  <c r="R7219" i="2"/>
  <c r="R7220" i="2"/>
  <c r="N7220" i="2" s="1"/>
  <c r="R7221" i="2"/>
  <c r="N7221" i="2" s="1"/>
  <c r="R7222" i="2"/>
  <c r="N7222" i="2" s="1"/>
  <c r="R7223" i="2"/>
  <c r="N7223" i="2" s="1"/>
  <c r="R7224" i="2"/>
  <c r="N7224" i="2" s="1"/>
  <c r="R7225" i="2"/>
  <c r="N7225" i="2" s="1"/>
  <c r="R7226" i="2"/>
  <c r="N7226" i="2" s="1"/>
  <c r="R7227" i="2"/>
  <c r="N7227" i="2" s="1"/>
  <c r="R7228" i="2"/>
  <c r="N7228" i="2" s="1"/>
  <c r="R7229" i="2"/>
  <c r="N7229" i="2" s="1"/>
  <c r="R7230" i="2"/>
  <c r="N7230" i="2" s="1"/>
  <c r="R7231" i="2"/>
  <c r="N7231" i="2" s="1"/>
  <c r="R7232" i="2"/>
  <c r="N7232" i="2" s="1"/>
  <c r="R7233" i="2"/>
  <c r="N7233" i="2" s="1"/>
  <c r="R7234" i="2"/>
  <c r="N7234" i="2" s="1"/>
  <c r="R7235" i="2"/>
  <c r="N7235" i="2" s="1"/>
  <c r="R7236" i="2"/>
  <c r="N7236" i="2" s="1"/>
  <c r="R7237" i="2"/>
  <c r="N7237" i="2" s="1"/>
  <c r="R7238" i="2"/>
  <c r="N7238" i="2" s="1"/>
  <c r="R7239" i="2"/>
  <c r="N7239" i="2" s="1"/>
  <c r="R7240" i="2"/>
  <c r="N7240" i="2" s="1"/>
  <c r="R7241" i="2"/>
  <c r="N7241" i="2" s="1"/>
  <c r="R7242" i="2"/>
  <c r="N7242" i="2" s="1"/>
  <c r="R7243" i="2"/>
  <c r="N7243" i="2" s="1"/>
  <c r="R7244" i="2"/>
  <c r="N7244" i="2" s="1"/>
  <c r="R7245" i="2"/>
  <c r="N7245" i="2" s="1"/>
  <c r="R7246" i="2"/>
  <c r="N7246" i="2" s="1"/>
  <c r="R7247" i="2"/>
  <c r="N7247" i="2" s="1"/>
  <c r="R7248" i="2"/>
  <c r="N7248" i="2" s="1"/>
  <c r="R7249" i="2"/>
  <c r="N7249" i="2" s="1"/>
  <c r="R7250" i="2"/>
  <c r="N7250" i="2" s="1"/>
  <c r="R7251" i="2"/>
  <c r="H422" i="6" s="1"/>
  <c r="G422" i="6" s="1"/>
  <c r="R7252" i="2"/>
  <c r="N7252" i="2" s="1"/>
  <c r="R7253" i="2"/>
  <c r="N7253" i="2" s="1"/>
  <c r="R7254" i="2"/>
  <c r="N7254" i="2" s="1"/>
  <c r="R7255" i="2"/>
  <c r="N7255" i="2" s="1"/>
  <c r="R7256" i="2"/>
  <c r="N7256" i="2" s="1"/>
  <c r="R7257" i="2"/>
  <c r="N7257" i="2" s="1"/>
  <c r="R7258" i="2"/>
  <c r="N7258" i="2" s="1"/>
  <c r="R7259" i="2"/>
  <c r="H503" i="6" s="1"/>
  <c r="G503" i="6" s="1"/>
  <c r="R7260" i="2"/>
  <c r="N7260" i="2" s="1"/>
  <c r="R7261" i="2"/>
  <c r="N7261" i="2" s="1"/>
  <c r="R7262" i="2"/>
  <c r="R7263" i="2"/>
  <c r="N7263" i="2" s="1"/>
  <c r="R7264" i="2"/>
  <c r="N7264" i="2" s="1"/>
  <c r="R7265" i="2"/>
  <c r="N7265" i="2" s="1"/>
  <c r="R7266" i="2"/>
  <c r="N7266" i="2" s="1"/>
  <c r="R7267" i="2"/>
  <c r="H677" i="6" s="1"/>
  <c r="G677" i="6" s="1"/>
  <c r="R7268" i="2"/>
  <c r="N7268" i="2" s="1"/>
  <c r="R7269" i="2"/>
  <c r="N7269" i="2" s="1"/>
  <c r="R7270" i="2"/>
  <c r="N7270" i="2" s="1"/>
  <c r="R7271" i="2"/>
  <c r="N7271" i="2" s="1"/>
  <c r="R7272" i="2"/>
  <c r="N7272" i="2" s="1"/>
  <c r="R7273" i="2"/>
  <c r="N7273" i="2" s="1"/>
  <c r="R7274" i="2"/>
  <c r="N7274" i="2" s="1"/>
  <c r="R7275" i="2"/>
  <c r="N7275" i="2" s="1"/>
  <c r="R7276" i="2"/>
  <c r="N7276" i="2" s="1"/>
  <c r="R7277" i="2"/>
  <c r="H473" i="6" s="1"/>
  <c r="G473" i="6" s="1"/>
  <c r="R7278" i="2"/>
  <c r="N7278" i="2" s="1"/>
  <c r="R7279" i="2"/>
  <c r="N7279" i="2" s="1"/>
  <c r="R7280" i="2"/>
  <c r="N7280" i="2" s="1"/>
  <c r="R7281" i="2"/>
  <c r="N7281" i="2" s="1"/>
  <c r="R7282" i="2"/>
  <c r="N7282" i="2" s="1"/>
  <c r="R7283" i="2"/>
  <c r="N7283" i="2" s="1"/>
  <c r="R7284" i="2"/>
  <c r="N7284" i="2" s="1"/>
  <c r="R7285" i="2"/>
  <c r="N7285" i="2" s="1"/>
  <c r="R7286" i="2"/>
  <c r="N7286" i="2" s="1"/>
  <c r="R7287" i="2"/>
  <c r="N7287" i="2" s="1"/>
  <c r="R7288" i="2"/>
  <c r="N7288" i="2" s="1"/>
  <c r="R7289" i="2"/>
  <c r="N7289" i="2" s="1"/>
  <c r="R7290" i="2"/>
  <c r="N7290" i="2" s="1"/>
  <c r="R7291" i="2"/>
  <c r="N7291" i="2" s="1"/>
  <c r="R7292" i="2"/>
  <c r="H665" i="6" s="1"/>
  <c r="G665" i="6" s="1"/>
  <c r="R7293" i="2"/>
  <c r="N7293" i="2" s="1"/>
  <c r="R7294" i="2"/>
  <c r="R7295" i="2"/>
  <c r="N7295" i="2" s="1"/>
  <c r="R7296" i="2"/>
  <c r="H236" i="6" s="1"/>
  <c r="G236" i="6" s="1"/>
  <c r="R7297" i="2"/>
  <c r="N7297" i="2" s="1"/>
  <c r="R7298" i="2"/>
  <c r="N7298" i="2" s="1"/>
  <c r="R7299" i="2"/>
  <c r="N7299" i="2" s="1"/>
  <c r="R7300" i="2"/>
  <c r="N7300" i="2" s="1"/>
  <c r="R7301" i="2"/>
  <c r="N7301" i="2" s="1"/>
  <c r="R7302" i="2"/>
  <c r="N7302" i="2" s="1"/>
  <c r="R7303" i="2"/>
  <c r="N7303" i="2" s="1"/>
  <c r="R7304" i="2"/>
  <c r="N7304" i="2" s="1"/>
  <c r="R7305" i="2"/>
  <c r="N7305" i="2" s="1"/>
  <c r="R7306" i="2"/>
  <c r="N7306" i="2" s="1"/>
  <c r="R7307" i="2"/>
  <c r="N7307" i="2" s="1"/>
  <c r="R7308" i="2"/>
  <c r="N7308" i="2" s="1"/>
  <c r="R7309" i="2"/>
  <c r="N7309" i="2" s="1"/>
  <c r="R7310" i="2"/>
  <c r="N7310" i="2" s="1"/>
  <c r="R7311" i="2"/>
  <c r="N7311" i="2" s="1"/>
  <c r="R7312" i="2"/>
  <c r="N7312" i="2" s="1"/>
  <c r="R7313" i="2"/>
  <c r="N7313" i="2" s="1"/>
  <c r="R7314" i="2"/>
  <c r="N7314" i="2" s="1"/>
  <c r="R7315" i="2"/>
  <c r="N7315" i="2" s="1"/>
  <c r="R7316" i="2"/>
  <c r="N7316" i="2" s="1"/>
  <c r="R7317" i="2"/>
  <c r="N7317" i="2" s="1"/>
  <c r="R7318" i="2"/>
  <c r="N7318" i="2" s="1"/>
  <c r="R7319" i="2"/>
  <c r="N7319" i="2" s="1"/>
  <c r="R7320" i="2"/>
  <c r="N7320" i="2" s="1"/>
  <c r="R7321" i="2"/>
  <c r="N7321" i="2" s="1"/>
  <c r="R7322" i="2"/>
  <c r="H377" i="6" s="1"/>
  <c r="G377" i="6" s="1"/>
  <c r="R7323" i="2"/>
  <c r="N7323" i="2" s="1"/>
  <c r="R7324" i="2"/>
  <c r="N7324" i="2" s="1"/>
  <c r="R7325" i="2"/>
  <c r="N7325" i="2" s="1"/>
  <c r="R7326" i="2"/>
  <c r="N7326" i="2" s="1"/>
  <c r="R7327" i="2"/>
  <c r="N7327" i="2" s="1"/>
  <c r="R7328" i="2"/>
  <c r="N7328" i="2" s="1"/>
  <c r="R7329" i="2"/>
  <c r="N7329" i="2" s="1"/>
  <c r="R7330" i="2"/>
  <c r="N7330" i="2" s="1"/>
  <c r="R7331" i="2"/>
  <c r="N7331" i="2" s="1"/>
  <c r="R7332" i="2"/>
  <c r="N7332" i="2" s="1"/>
  <c r="R7333" i="2"/>
  <c r="N7333" i="2" s="1"/>
  <c r="R7334" i="2"/>
  <c r="N7334" i="2" s="1"/>
  <c r="R7335" i="2"/>
  <c r="N7335" i="2" s="1"/>
  <c r="R7336" i="2"/>
  <c r="N7336" i="2" s="1"/>
  <c r="R7337" i="2"/>
  <c r="N7337" i="2" s="1"/>
  <c r="R7338" i="2"/>
  <c r="N7338" i="2" s="1"/>
  <c r="R7339" i="2"/>
  <c r="N7339" i="2" s="1"/>
  <c r="R7340" i="2"/>
  <c r="N7340" i="2" s="1"/>
  <c r="R7341" i="2"/>
  <c r="N7341" i="2" s="1"/>
  <c r="R7342" i="2"/>
  <c r="R7343" i="2"/>
  <c r="N7343" i="2" s="1"/>
  <c r="R7344" i="2"/>
  <c r="N7344" i="2" s="1"/>
  <c r="R7345" i="2"/>
  <c r="N7345" i="2" s="1"/>
  <c r="R7346" i="2"/>
  <c r="N7346" i="2" s="1"/>
  <c r="R7347" i="2"/>
  <c r="N7347" i="2" s="1"/>
  <c r="R7348" i="2"/>
  <c r="N7348" i="2" s="1"/>
  <c r="R7349" i="2"/>
  <c r="N7349" i="2" s="1"/>
  <c r="R7350" i="2"/>
  <c r="R7351" i="2"/>
  <c r="N7351" i="2" s="1"/>
  <c r="R7352" i="2"/>
  <c r="N7352" i="2" s="1"/>
  <c r="R7353" i="2"/>
  <c r="N7353" i="2" s="1"/>
  <c r="R7354" i="2"/>
  <c r="N7354" i="2" s="1"/>
  <c r="R7355" i="2"/>
  <c r="N7355" i="2" s="1"/>
  <c r="R7356" i="2"/>
  <c r="N7356" i="2" s="1"/>
  <c r="R7357" i="2"/>
  <c r="N7357" i="2" s="1"/>
  <c r="R7358" i="2"/>
  <c r="R7359" i="2"/>
  <c r="N7359" i="2" s="1"/>
  <c r="R7360" i="2"/>
  <c r="N7360" i="2" s="1"/>
  <c r="R7361" i="2"/>
  <c r="N7361" i="2" s="1"/>
  <c r="R7362" i="2"/>
  <c r="N7362" i="2" s="1"/>
  <c r="R7363" i="2"/>
  <c r="N7363" i="2" s="1"/>
  <c r="R7364" i="2"/>
  <c r="N7364" i="2" s="1"/>
  <c r="R7365" i="2"/>
  <c r="N7365" i="2" s="1"/>
  <c r="R7366" i="2"/>
  <c r="N7366" i="2" s="1"/>
  <c r="R7367" i="2"/>
  <c r="N7367" i="2" s="1"/>
  <c r="R7368" i="2"/>
  <c r="N7368" i="2" s="1"/>
  <c r="R7369" i="2"/>
  <c r="N7369" i="2" s="1"/>
  <c r="R7370" i="2"/>
  <c r="N7370" i="2" s="1"/>
  <c r="R7371" i="2"/>
  <c r="N7371" i="2" s="1"/>
  <c r="R7372" i="2"/>
  <c r="N7372" i="2" s="1"/>
  <c r="R7373" i="2"/>
  <c r="N7373" i="2" s="1"/>
  <c r="R7374" i="2"/>
  <c r="N7374" i="2" s="1"/>
  <c r="R7375" i="2"/>
  <c r="N7375" i="2" s="1"/>
  <c r="R7376" i="2"/>
  <c r="N7376" i="2" s="1"/>
  <c r="R7377" i="2"/>
  <c r="N7377" i="2" s="1"/>
  <c r="R7378" i="2"/>
  <c r="N7378" i="2" s="1"/>
  <c r="R7379" i="2"/>
  <c r="N7379" i="2" s="1"/>
  <c r="R7380" i="2"/>
  <c r="N7380" i="2" s="1"/>
  <c r="R7381" i="2"/>
  <c r="N7381" i="2" s="1"/>
  <c r="R7382" i="2"/>
  <c r="N7382" i="2" s="1"/>
  <c r="R7383" i="2"/>
  <c r="N7383" i="2" s="1"/>
  <c r="R7384" i="2"/>
  <c r="N7384" i="2" s="1"/>
  <c r="R7385" i="2"/>
  <c r="N7385" i="2" s="1"/>
  <c r="R7386" i="2"/>
  <c r="N7386" i="2" s="1"/>
  <c r="R7387" i="2"/>
  <c r="N7387" i="2" s="1"/>
  <c r="R7388" i="2"/>
  <c r="N7388" i="2" s="1"/>
  <c r="R7389" i="2"/>
  <c r="N7389" i="2" s="1"/>
  <c r="R7390" i="2"/>
  <c r="N7390" i="2" s="1"/>
  <c r="R7391" i="2"/>
  <c r="N7391" i="2" s="1"/>
  <c r="R7392" i="2"/>
  <c r="N7392" i="2" s="1"/>
  <c r="R7393" i="2"/>
  <c r="N7393" i="2" s="1"/>
  <c r="R7394" i="2"/>
  <c r="N7394" i="2" s="1"/>
  <c r="R7395" i="2"/>
  <c r="N7395" i="2" s="1"/>
  <c r="R7396" i="2"/>
  <c r="N7396" i="2" s="1"/>
  <c r="R7397" i="2"/>
  <c r="N7397" i="2" s="1"/>
  <c r="R7398" i="2"/>
  <c r="H678" i="6" s="1"/>
  <c r="G678" i="6" s="1"/>
  <c r="R7399" i="2"/>
  <c r="N7399" i="2" s="1"/>
  <c r="R7400" i="2"/>
  <c r="N7400" i="2" s="1"/>
  <c r="R7401" i="2"/>
  <c r="N7401" i="2" s="1"/>
  <c r="R7402" i="2"/>
  <c r="N7402" i="2" s="1"/>
  <c r="R7403" i="2"/>
  <c r="N7403" i="2" s="1"/>
  <c r="R7404" i="2"/>
  <c r="H740" i="6" s="1"/>
  <c r="G740" i="6" s="1"/>
  <c r="R7405" i="2"/>
  <c r="N7405" i="2" s="1"/>
  <c r="R7406" i="2"/>
  <c r="N7406" i="2" s="1"/>
  <c r="R7407" i="2"/>
  <c r="N7407" i="2" s="1"/>
  <c r="R7408" i="2"/>
  <c r="N7408" i="2" s="1"/>
  <c r="R7409" i="2"/>
  <c r="N7409" i="2" s="1"/>
  <c r="R7410" i="2"/>
  <c r="N7410" i="2" s="1"/>
  <c r="R7411" i="2"/>
  <c r="H107" i="6" s="1"/>
  <c r="G107" i="6" s="1"/>
  <c r="R7412" i="2"/>
  <c r="N7412" i="2" s="1"/>
  <c r="R7413" i="2"/>
  <c r="N7413" i="2" s="1"/>
  <c r="R7414" i="2"/>
  <c r="N7414" i="2" s="1"/>
  <c r="R7415" i="2"/>
  <c r="N7415" i="2" s="1"/>
  <c r="R7416" i="2"/>
  <c r="N7416" i="2" s="1"/>
  <c r="R7417" i="2"/>
  <c r="N7417" i="2" s="1"/>
  <c r="R7418" i="2"/>
  <c r="N7418" i="2" s="1"/>
  <c r="R7419" i="2"/>
  <c r="N7419" i="2" s="1"/>
  <c r="R7420" i="2"/>
  <c r="N7420" i="2" s="1"/>
  <c r="R7421" i="2"/>
  <c r="N7421" i="2" s="1"/>
  <c r="R7422" i="2"/>
  <c r="N7422" i="2" s="1"/>
  <c r="R7423" i="2"/>
  <c r="N7423" i="2" s="1"/>
  <c r="R7424" i="2"/>
  <c r="N7424" i="2" s="1"/>
  <c r="R7425" i="2"/>
  <c r="N7425" i="2" s="1"/>
  <c r="R7426" i="2"/>
  <c r="N7426" i="2" s="1"/>
  <c r="R7427" i="2"/>
  <c r="N7427" i="2" s="1"/>
  <c r="R7428" i="2"/>
  <c r="N7428" i="2" s="1"/>
  <c r="R7429" i="2"/>
  <c r="N7429" i="2" s="1"/>
  <c r="R7430" i="2"/>
  <c r="N7430" i="2" s="1"/>
  <c r="R7431" i="2"/>
  <c r="N7431" i="2" s="1"/>
  <c r="R7432" i="2"/>
  <c r="N7432" i="2" s="1"/>
  <c r="R7433" i="2"/>
  <c r="N7433" i="2" s="1"/>
  <c r="R7434" i="2"/>
  <c r="N7434" i="2" s="1"/>
  <c r="R7435" i="2"/>
  <c r="H108" i="6" s="1"/>
  <c r="G108" i="6" s="1"/>
  <c r="R7436" i="2"/>
  <c r="N7436" i="2" s="1"/>
  <c r="R7437" i="2"/>
  <c r="N7437" i="2" s="1"/>
  <c r="R7438" i="2"/>
  <c r="R7439" i="2"/>
  <c r="N7439" i="2" s="1"/>
  <c r="R7440" i="2"/>
  <c r="N7440" i="2" s="1"/>
  <c r="R7441" i="2"/>
  <c r="N7441" i="2" s="1"/>
  <c r="R7442" i="2"/>
  <c r="N7442" i="2" s="1"/>
  <c r="R7443" i="2"/>
  <c r="N7443" i="2" s="1"/>
  <c r="R7444" i="2"/>
  <c r="N7444" i="2" s="1"/>
  <c r="R7445" i="2"/>
  <c r="N7445" i="2" s="1"/>
  <c r="R7446" i="2"/>
  <c r="N7446" i="2" s="1"/>
  <c r="R7447" i="2"/>
  <c r="N7447" i="2" s="1"/>
  <c r="R7448" i="2"/>
  <c r="N7448" i="2" s="1"/>
  <c r="R7449" i="2"/>
  <c r="N7449" i="2" s="1"/>
  <c r="R7450" i="2"/>
  <c r="N7450" i="2" s="1"/>
  <c r="R7451" i="2"/>
  <c r="N7451" i="2" s="1"/>
  <c r="R7452" i="2"/>
  <c r="N7452" i="2" s="1"/>
  <c r="R7453" i="2"/>
  <c r="N7453" i="2" s="1"/>
  <c r="R7454" i="2"/>
  <c r="N7454" i="2" s="1"/>
  <c r="R7455" i="2"/>
  <c r="N7455" i="2" s="1"/>
  <c r="R7456" i="2"/>
  <c r="N7456" i="2" s="1"/>
  <c r="R7457" i="2"/>
  <c r="N7457" i="2" s="1"/>
  <c r="R7458" i="2"/>
  <c r="N7458" i="2" s="1"/>
  <c r="R7459" i="2"/>
  <c r="N7459" i="2" s="1"/>
  <c r="R7460" i="2"/>
  <c r="N7460" i="2" s="1"/>
  <c r="R7461" i="2"/>
  <c r="N7461" i="2" s="1"/>
  <c r="R7462" i="2"/>
  <c r="H889" i="6" s="1"/>
  <c r="G889" i="6" s="1"/>
  <c r="R7463" i="2"/>
  <c r="N7463" i="2" s="1"/>
  <c r="R7464" i="2"/>
  <c r="N7464" i="2" s="1"/>
  <c r="R7465" i="2"/>
  <c r="H218" i="6" s="1"/>
  <c r="G218" i="6" s="1"/>
  <c r="R7466" i="2"/>
  <c r="N7466" i="2" s="1"/>
  <c r="R7467" i="2"/>
  <c r="N7467" i="2" s="1"/>
  <c r="R7468" i="2"/>
  <c r="N7468" i="2" s="1"/>
  <c r="R7469" i="2"/>
  <c r="N7469" i="2" s="1"/>
  <c r="R7470" i="2"/>
  <c r="N7470" i="2" s="1"/>
  <c r="R7471" i="2"/>
  <c r="N7471" i="2" s="1"/>
  <c r="R7472" i="2"/>
  <c r="N7472" i="2" s="1"/>
  <c r="R7473" i="2"/>
  <c r="N7473" i="2" s="1"/>
  <c r="R7474" i="2"/>
  <c r="R7475" i="2"/>
  <c r="R7476" i="2"/>
  <c r="N7476" i="2" s="1"/>
  <c r="R7477" i="2"/>
  <c r="N7477" i="2" s="1"/>
  <c r="R7478" i="2"/>
  <c r="R7479" i="2"/>
  <c r="H890" i="6" s="1"/>
  <c r="G890" i="6" s="1"/>
  <c r="R7480" i="2"/>
  <c r="H300" i="6" s="1"/>
  <c r="G300" i="6" s="1"/>
  <c r="R7481" i="2"/>
  <c r="N7481" i="2" s="1"/>
  <c r="R7482" i="2"/>
  <c r="N7482" i="2" s="1"/>
  <c r="R7483" i="2"/>
  <c r="N7483" i="2" s="1"/>
  <c r="R7484" i="2"/>
  <c r="N7484" i="2" s="1"/>
  <c r="R7485" i="2"/>
  <c r="N7485" i="2" s="1"/>
  <c r="R7486" i="2"/>
  <c r="N7486" i="2" s="1"/>
  <c r="R7487" i="2"/>
  <c r="N7487" i="2" s="1"/>
  <c r="R7488" i="2"/>
  <c r="N7488" i="2" s="1"/>
  <c r="R7489" i="2"/>
  <c r="N7489" i="2" s="1"/>
  <c r="R7490" i="2"/>
  <c r="N7490" i="2" s="1"/>
  <c r="R7491" i="2"/>
  <c r="N7491" i="2" s="1"/>
  <c r="R7492" i="2"/>
  <c r="N7492" i="2" s="1"/>
  <c r="R7493" i="2"/>
  <c r="N7493" i="2" s="1"/>
  <c r="R7494" i="2"/>
  <c r="N7494" i="2" s="1"/>
  <c r="R7495" i="2"/>
  <c r="N7495" i="2" s="1"/>
  <c r="R7496" i="2"/>
  <c r="N7496" i="2" s="1"/>
  <c r="R7497" i="2"/>
  <c r="N7497" i="2" s="1"/>
  <c r="R7498" i="2"/>
  <c r="N7498" i="2" s="1"/>
  <c r="R7499" i="2"/>
  <c r="R7500" i="2"/>
  <c r="N7500" i="2" s="1"/>
  <c r="R7501" i="2"/>
  <c r="N7501" i="2" s="1"/>
  <c r="R7502" i="2"/>
  <c r="N7502" i="2" s="1"/>
  <c r="R7503" i="2"/>
  <c r="N7503" i="2" s="1"/>
  <c r="R7504" i="2"/>
  <c r="N7504" i="2" s="1"/>
  <c r="R7505" i="2"/>
  <c r="N7505" i="2" s="1"/>
  <c r="R7506" i="2"/>
  <c r="N7506" i="2" s="1"/>
  <c r="R7507" i="2"/>
  <c r="R7508" i="2"/>
  <c r="N7508" i="2" s="1"/>
  <c r="R7509" i="2"/>
  <c r="N7509" i="2" s="1"/>
  <c r="R7510" i="2"/>
  <c r="N7510" i="2" s="1"/>
  <c r="R7511" i="2"/>
  <c r="N7511" i="2" s="1"/>
  <c r="R7512" i="2"/>
  <c r="N7512" i="2" s="1"/>
  <c r="R7513" i="2"/>
  <c r="N7513" i="2" s="1"/>
  <c r="R7514" i="2"/>
  <c r="N7514" i="2" s="1"/>
  <c r="R7515" i="2"/>
  <c r="R7516" i="2"/>
  <c r="N7516" i="2" s="1"/>
  <c r="R7517" i="2"/>
  <c r="N7517" i="2" s="1"/>
  <c r="R7518" i="2"/>
  <c r="N7518" i="2" s="1"/>
  <c r="R7519" i="2"/>
  <c r="N7519" i="2" s="1"/>
  <c r="R7520" i="2"/>
  <c r="N7520" i="2" s="1"/>
  <c r="R7521" i="2"/>
  <c r="H160" i="6" s="1"/>
  <c r="G160" i="6" s="1"/>
  <c r="R7522" i="2"/>
  <c r="N7522" i="2" s="1"/>
  <c r="R7523" i="2"/>
  <c r="R7524" i="2"/>
  <c r="N7524" i="2" s="1"/>
  <c r="R7525" i="2"/>
  <c r="N7525" i="2" s="1"/>
  <c r="R7526" i="2"/>
  <c r="N7526" i="2" s="1"/>
  <c r="R7527" i="2"/>
  <c r="N7527" i="2" s="1"/>
  <c r="R7528" i="2"/>
  <c r="N7528" i="2" s="1"/>
  <c r="R7529" i="2"/>
  <c r="N7529" i="2" s="1"/>
  <c r="R7530" i="2"/>
  <c r="N7530" i="2" s="1"/>
  <c r="R7531" i="2"/>
  <c r="R7532" i="2"/>
  <c r="N7532" i="2" s="1"/>
  <c r="R7533" i="2"/>
  <c r="N7533" i="2" s="1"/>
  <c r="R7534" i="2"/>
  <c r="N7534" i="2" s="1"/>
  <c r="R7535" i="2"/>
  <c r="N7535" i="2" s="1"/>
  <c r="R7536" i="2"/>
  <c r="H109" i="6" s="1"/>
  <c r="G109" i="6" s="1"/>
  <c r="R7537" i="2"/>
  <c r="H161" i="6" s="1"/>
  <c r="G161" i="6" s="1"/>
  <c r="R7538" i="2"/>
  <c r="N7538" i="2" s="1"/>
  <c r="R7539" i="2"/>
  <c r="R7540" i="2"/>
  <c r="R7541" i="2"/>
  <c r="R7542" i="2"/>
  <c r="R7543" i="2"/>
  <c r="N7543" i="2" s="1"/>
  <c r="R7544" i="2"/>
  <c r="N7544" i="2" s="1"/>
  <c r="R7545" i="2"/>
  <c r="N7545" i="2" s="1"/>
  <c r="R7546" i="2"/>
  <c r="N7546" i="2" s="1"/>
  <c r="R7547" i="2"/>
  <c r="R7548" i="2"/>
  <c r="N7548" i="2" s="1"/>
  <c r="R7549" i="2"/>
  <c r="N7549" i="2" s="1"/>
  <c r="R7550" i="2"/>
  <c r="N7550" i="2" s="1"/>
  <c r="R7551" i="2"/>
  <c r="N7551" i="2" s="1"/>
  <c r="R7552" i="2"/>
  <c r="N7552" i="2" s="1"/>
  <c r="R7553" i="2"/>
  <c r="N7553" i="2" s="1"/>
  <c r="R7554" i="2"/>
  <c r="N7554" i="2" s="1"/>
  <c r="R7555" i="2"/>
  <c r="H474" i="6" s="1"/>
  <c r="G474" i="6" s="1"/>
  <c r="R7556" i="2"/>
  <c r="N7556" i="2" s="1"/>
  <c r="R7557" i="2"/>
  <c r="N7557" i="2" s="1"/>
  <c r="R7558" i="2"/>
  <c r="N7558" i="2" s="1"/>
  <c r="R7559" i="2"/>
  <c r="N7559" i="2" s="1"/>
  <c r="R7560" i="2"/>
  <c r="N7560" i="2" s="1"/>
  <c r="R7561" i="2"/>
  <c r="N7561" i="2" s="1"/>
  <c r="R7562" i="2"/>
  <c r="N7562" i="2" s="1"/>
  <c r="R7563" i="2"/>
  <c r="R7564" i="2"/>
  <c r="N7564" i="2" s="1"/>
  <c r="R7565" i="2"/>
  <c r="N7565" i="2" s="1"/>
  <c r="R7566" i="2"/>
  <c r="N7566" i="2" s="1"/>
  <c r="R7567" i="2"/>
  <c r="N7567" i="2" s="1"/>
  <c r="R7568" i="2"/>
  <c r="N7568" i="2" s="1"/>
  <c r="R7569" i="2"/>
  <c r="N7569" i="2" s="1"/>
  <c r="R7570" i="2"/>
  <c r="N7570" i="2" s="1"/>
  <c r="R7571" i="2"/>
  <c r="R7572" i="2"/>
  <c r="H844" i="6" s="1"/>
  <c r="G844" i="6" s="1"/>
  <c r="R7573" i="2"/>
  <c r="N7573" i="2" s="1"/>
  <c r="R7574" i="2"/>
  <c r="N7574" i="2" s="1"/>
  <c r="R7575" i="2"/>
  <c r="N7575" i="2" s="1"/>
  <c r="R7576" i="2"/>
  <c r="N7576" i="2" s="1"/>
  <c r="R7577" i="2"/>
  <c r="N7577" i="2" s="1"/>
  <c r="R7578" i="2"/>
  <c r="H440" i="6" s="1"/>
  <c r="G440" i="6" s="1"/>
  <c r="R7579" i="2"/>
  <c r="R7580" i="2"/>
  <c r="N7580" i="2" s="1"/>
  <c r="R7581" i="2"/>
  <c r="N7581" i="2" s="1"/>
  <c r="R7582" i="2"/>
  <c r="R7583" i="2"/>
  <c r="N7583" i="2" s="1"/>
  <c r="R7584" i="2"/>
  <c r="N7584" i="2" s="1"/>
  <c r="R7585" i="2"/>
  <c r="N7585" i="2" s="1"/>
  <c r="R7586" i="2"/>
  <c r="N7586" i="2" s="1"/>
  <c r="R7587" i="2"/>
  <c r="R7588" i="2"/>
  <c r="N7588" i="2" s="1"/>
  <c r="R7589" i="2"/>
  <c r="R7590" i="2"/>
  <c r="N7590" i="2" s="1"/>
  <c r="R7591" i="2"/>
  <c r="N7591" i="2" s="1"/>
  <c r="R7592" i="2"/>
  <c r="N7592" i="2" s="1"/>
  <c r="R7593" i="2"/>
  <c r="N7593" i="2" s="1"/>
  <c r="R7594" i="2"/>
  <c r="N7594" i="2" s="1"/>
  <c r="R7595" i="2"/>
  <c r="R7596" i="2"/>
  <c r="N7596" i="2" s="1"/>
  <c r="R7597" i="2"/>
  <c r="N7597" i="2" s="1"/>
  <c r="R7598" i="2"/>
  <c r="N7598" i="2" s="1"/>
  <c r="R7599" i="2"/>
  <c r="N7599" i="2" s="1"/>
  <c r="R7600" i="2"/>
  <c r="N7600" i="2" s="1"/>
  <c r="R7601" i="2"/>
  <c r="N7601" i="2" s="1"/>
  <c r="R7602" i="2"/>
  <c r="N7602" i="2" s="1"/>
  <c r="R7603" i="2"/>
  <c r="R7604" i="2"/>
  <c r="N7604" i="2" s="1"/>
  <c r="R7605" i="2"/>
  <c r="N7605" i="2" s="1"/>
  <c r="R7606" i="2"/>
  <c r="R7607" i="2"/>
  <c r="N7607" i="2" s="1"/>
  <c r="R7608" i="2"/>
  <c r="N7608" i="2" s="1"/>
  <c r="R7609" i="2"/>
  <c r="N7609" i="2" s="1"/>
  <c r="R7610" i="2"/>
  <c r="N7610" i="2" s="1"/>
  <c r="R7611" i="2"/>
  <c r="R7612" i="2"/>
  <c r="N7612" i="2" s="1"/>
  <c r="R7613" i="2"/>
  <c r="N7613" i="2" s="1"/>
  <c r="R7614" i="2"/>
  <c r="R7615" i="2"/>
  <c r="N7615" i="2" s="1"/>
  <c r="R7616" i="2"/>
  <c r="N7616" i="2" s="1"/>
  <c r="R7617" i="2"/>
  <c r="N7617" i="2" s="1"/>
  <c r="R7618" i="2"/>
  <c r="N7618" i="2" s="1"/>
  <c r="R7619" i="2"/>
  <c r="R7620" i="2"/>
  <c r="N7620" i="2" s="1"/>
  <c r="R7621" i="2"/>
  <c r="N7621" i="2" s="1"/>
  <c r="R7622" i="2"/>
  <c r="N7622" i="2" s="1"/>
  <c r="R7623" i="2"/>
  <c r="N7623" i="2" s="1"/>
  <c r="R7624" i="2"/>
  <c r="N7624" i="2" s="1"/>
  <c r="R7625" i="2"/>
  <c r="N7625" i="2" s="1"/>
  <c r="R7626" i="2"/>
  <c r="N7626" i="2" s="1"/>
  <c r="R7627" i="2"/>
  <c r="R7628" i="2"/>
  <c r="N7628" i="2" s="1"/>
  <c r="R7629" i="2"/>
  <c r="N7629" i="2" s="1"/>
  <c r="R7630" i="2"/>
  <c r="N7630" i="2" s="1"/>
  <c r="R7631" i="2"/>
  <c r="N7631" i="2" s="1"/>
  <c r="R7632" i="2"/>
  <c r="N7632" i="2" s="1"/>
  <c r="R7633" i="2"/>
  <c r="N7633" i="2" s="1"/>
  <c r="R7634" i="2"/>
  <c r="N7634" i="2" s="1"/>
  <c r="R7635" i="2"/>
  <c r="R7636" i="2"/>
  <c r="R7637" i="2"/>
  <c r="N7637" i="2" s="1"/>
  <c r="R7638" i="2"/>
  <c r="N7638" i="2" s="1"/>
  <c r="R7639" i="2"/>
  <c r="N7639" i="2" s="1"/>
  <c r="R7640" i="2"/>
  <c r="N7640" i="2" s="1"/>
  <c r="R7641" i="2"/>
  <c r="N7641" i="2" s="1"/>
  <c r="R7642" i="2"/>
  <c r="N7642" i="2" s="1"/>
  <c r="R7643" i="2"/>
  <c r="R7644" i="2"/>
  <c r="H162" i="6" s="1"/>
  <c r="G162" i="6" s="1"/>
  <c r="R7645" i="2"/>
  <c r="N7645" i="2" s="1"/>
  <c r="R7646" i="2"/>
  <c r="N7646" i="2" s="1"/>
  <c r="R7647" i="2"/>
  <c r="N7647" i="2" s="1"/>
  <c r="R7648" i="2"/>
  <c r="N7648" i="2" s="1"/>
  <c r="R7649" i="2"/>
  <c r="N7649" i="2" s="1"/>
  <c r="R7650" i="2"/>
  <c r="N7650" i="2" s="1"/>
  <c r="R7651" i="2"/>
  <c r="R7652" i="2"/>
  <c r="N7652" i="2" s="1"/>
  <c r="R7653" i="2"/>
  <c r="N7653" i="2" s="1"/>
  <c r="R7654" i="2"/>
  <c r="N7654" i="2" s="1"/>
  <c r="R7655" i="2"/>
  <c r="N7655" i="2" s="1"/>
  <c r="R7656" i="2"/>
  <c r="N7656" i="2" s="1"/>
  <c r="R7657" i="2"/>
  <c r="N7657" i="2" s="1"/>
  <c r="R7658" i="2"/>
  <c r="N7658" i="2" s="1"/>
  <c r="R7659" i="2"/>
  <c r="H163" i="6" s="1"/>
  <c r="G163" i="6" s="1"/>
  <c r="R7660" i="2"/>
  <c r="N7660" i="2" s="1"/>
  <c r="R7661" i="2"/>
  <c r="N7661" i="2" s="1"/>
  <c r="R7662" i="2"/>
  <c r="R7663" i="2"/>
  <c r="N7663" i="2" s="1"/>
  <c r="R7664" i="2"/>
  <c r="N7664" i="2" s="1"/>
  <c r="R7665" i="2"/>
  <c r="N7665" i="2" s="1"/>
  <c r="R7666" i="2"/>
  <c r="N7666" i="2" s="1"/>
  <c r="R7667" i="2"/>
  <c r="R7668" i="2"/>
  <c r="N7668" i="2" s="1"/>
  <c r="R7669" i="2"/>
  <c r="N7669" i="2" s="1"/>
  <c r="R7670" i="2"/>
  <c r="R7671" i="2"/>
  <c r="N7671" i="2" s="1"/>
  <c r="R7672" i="2"/>
  <c r="N7672" i="2" s="1"/>
  <c r="R7673" i="2"/>
  <c r="N7673" i="2" s="1"/>
  <c r="R7674" i="2"/>
  <c r="N7674" i="2" s="1"/>
  <c r="R7675" i="2"/>
  <c r="R7676" i="2"/>
  <c r="N7676" i="2" s="1"/>
  <c r="R7677" i="2"/>
  <c r="N7677" i="2" s="1"/>
  <c r="R7678" i="2"/>
  <c r="R7679" i="2"/>
  <c r="N7679" i="2" s="1"/>
  <c r="R7680" i="2"/>
  <c r="N7680" i="2" s="1"/>
  <c r="R7681" i="2"/>
  <c r="N7681" i="2" s="1"/>
  <c r="R7682" i="2"/>
  <c r="N7682" i="2" s="1"/>
  <c r="R7683" i="2"/>
  <c r="R7684" i="2"/>
  <c r="N7684" i="2" s="1"/>
  <c r="R7685" i="2"/>
  <c r="N7685" i="2" s="1"/>
  <c r="R7686" i="2"/>
  <c r="N7686" i="2" s="1"/>
  <c r="R7687" i="2"/>
  <c r="N7687" i="2" s="1"/>
  <c r="R7688" i="2"/>
  <c r="H776" i="6" s="1"/>
  <c r="G776" i="6" s="1"/>
  <c r="R7689" i="2"/>
  <c r="N7689" i="2" s="1"/>
  <c r="R7690" i="2"/>
  <c r="N7690" i="2" s="1"/>
  <c r="R7691" i="2"/>
  <c r="R7692" i="2"/>
  <c r="N7692" i="2" s="1"/>
  <c r="R7693" i="2"/>
  <c r="N7693" i="2" s="1"/>
  <c r="R7694" i="2"/>
  <c r="N7694" i="2" s="1"/>
  <c r="R7695" i="2"/>
  <c r="H846" i="6" s="1"/>
  <c r="G846" i="6" s="1"/>
  <c r="R7696" i="2"/>
  <c r="H762" i="6" s="1"/>
  <c r="G762" i="6" s="1"/>
  <c r="R7697" i="2"/>
  <c r="N7697" i="2" s="1"/>
  <c r="R7698" i="2"/>
  <c r="N7698" i="2" s="1"/>
  <c r="R7699" i="2"/>
  <c r="R7700" i="2"/>
  <c r="H752" i="6" s="1"/>
  <c r="G752" i="6" s="1"/>
  <c r="R7701" i="2"/>
  <c r="N7701" i="2" s="1"/>
  <c r="R7702" i="2"/>
  <c r="H395" i="6" s="1"/>
  <c r="G395" i="6" s="1"/>
  <c r="R7703" i="2"/>
  <c r="N7703" i="2" s="1"/>
  <c r="R7704" i="2"/>
  <c r="N7704" i="2" s="1"/>
  <c r="R7705" i="2"/>
  <c r="N7705" i="2" s="1"/>
  <c r="R7706" i="2"/>
  <c r="N7706" i="2" s="1"/>
  <c r="R7707" i="2"/>
  <c r="R7708" i="2"/>
  <c r="N7708" i="2" s="1"/>
  <c r="R7709" i="2"/>
  <c r="N7709" i="2" s="1"/>
  <c r="R7710" i="2"/>
  <c r="R7711" i="2"/>
  <c r="N7711" i="2" s="1"/>
  <c r="R7712" i="2"/>
  <c r="N7712" i="2" s="1"/>
  <c r="R7713" i="2"/>
  <c r="N7713" i="2" s="1"/>
  <c r="R7714" i="2"/>
  <c r="H372" i="6" s="1"/>
  <c r="G372" i="6" s="1"/>
  <c r="R7715" i="2"/>
  <c r="R7716" i="2"/>
  <c r="N7716" i="2" s="1"/>
  <c r="R7717" i="2"/>
  <c r="N7717" i="2" s="1"/>
  <c r="R7718" i="2"/>
  <c r="N7718" i="2" s="1"/>
  <c r="R7719" i="2"/>
  <c r="N7719" i="2" s="1"/>
  <c r="R7720" i="2"/>
  <c r="N7720" i="2" s="1"/>
  <c r="R7721" i="2"/>
  <c r="N7721" i="2" s="1"/>
  <c r="R7722" i="2"/>
  <c r="N7722" i="2" s="1"/>
  <c r="R7723" i="2"/>
  <c r="R7724" i="2"/>
  <c r="N7724" i="2" s="1"/>
  <c r="R7725" i="2"/>
  <c r="N7725" i="2" s="1"/>
  <c r="R7726" i="2"/>
  <c r="H475" i="6" s="1"/>
  <c r="G475" i="6" s="1"/>
  <c r="R7727" i="2"/>
  <c r="N7727" i="2" s="1"/>
  <c r="R7728" i="2"/>
  <c r="N7728" i="2" s="1"/>
  <c r="R7729" i="2"/>
  <c r="N7729" i="2" s="1"/>
  <c r="R7730" i="2"/>
  <c r="N7730" i="2" s="1"/>
  <c r="R7731" i="2"/>
  <c r="R7732" i="2"/>
  <c r="N7732" i="2" s="1"/>
  <c r="R7733" i="2"/>
  <c r="H763" i="6" s="1"/>
  <c r="G763" i="6" s="1"/>
  <c r="R7734" i="2"/>
  <c r="H764" i="6" s="1"/>
  <c r="G764" i="6" s="1"/>
  <c r="R7735" i="2"/>
  <c r="N7735" i="2" s="1"/>
  <c r="R7736" i="2"/>
  <c r="N7736" i="2" s="1"/>
  <c r="R7737" i="2"/>
  <c r="N7737" i="2" s="1"/>
  <c r="R7738" i="2"/>
  <c r="H237" i="6" s="1"/>
  <c r="G237" i="6" s="1"/>
  <c r="R7739" i="2"/>
  <c r="R7740" i="2"/>
  <c r="N7740" i="2" s="1"/>
  <c r="R7741" i="2"/>
  <c r="N7741" i="2" s="1"/>
  <c r="R7742" i="2"/>
  <c r="N7742" i="2" s="1"/>
  <c r="R7743" i="2"/>
  <c r="N7743" i="2" s="1"/>
  <c r="R7744" i="2"/>
  <c r="N7744" i="2" s="1"/>
  <c r="R7745" i="2"/>
  <c r="N7745" i="2" s="1"/>
  <c r="R7746" i="2"/>
  <c r="N7746" i="2" s="1"/>
  <c r="R7747" i="2"/>
  <c r="R7748" i="2"/>
  <c r="H355" i="6" s="1"/>
  <c r="G355" i="6" s="1"/>
  <c r="R7749" i="2"/>
  <c r="N7749" i="2" s="1"/>
  <c r="R7750" i="2"/>
  <c r="N7750" i="2" s="1"/>
  <c r="R7751" i="2"/>
  <c r="N7751" i="2" s="1"/>
  <c r="R7752" i="2"/>
  <c r="N7752" i="2" s="1"/>
  <c r="R7753" i="2"/>
  <c r="N7753" i="2" s="1"/>
  <c r="R7754" i="2"/>
  <c r="N7754" i="2" s="1"/>
  <c r="R7755" i="2"/>
  <c r="R7756" i="2"/>
  <c r="N7756" i="2" s="1"/>
  <c r="R7757" i="2"/>
  <c r="N7757" i="2" s="1"/>
  <c r="R7758" i="2"/>
  <c r="N7758" i="2" s="1"/>
  <c r="R7759" i="2"/>
  <c r="N7759" i="2" s="1"/>
  <c r="R7760" i="2"/>
  <c r="N7760" i="2" s="1"/>
  <c r="R7761" i="2"/>
  <c r="N7761" i="2" s="1"/>
  <c r="R7762" i="2"/>
  <c r="N7762" i="2" s="1"/>
  <c r="R7763" i="2"/>
  <c r="R7764" i="2"/>
  <c r="N7764" i="2" s="1"/>
  <c r="R7765" i="2"/>
  <c r="N7765" i="2" s="1"/>
  <c r="R7766" i="2"/>
  <c r="N7766" i="2" s="1"/>
  <c r="R7767" i="2"/>
  <c r="H847" i="6" s="1"/>
  <c r="G847" i="6" s="1"/>
  <c r="R7768" i="2"/>
  <c r="H708" i="6" s="1"/>
  <c r="G708" i="6" s="1"/>
  <c r="R7769" i="2"/>
  <c r="N7769" i="2" s="1"/>
  <c r="R7770" i="2"/>
  <c r="N7770" i="2" s="1"/>
  <c r="R7771" i="2"/>
  <c r="R7772" i="2"/>
  <c r="N7772" i="2" s="1"/>
  <c r="R7773" i="2"/>
  <c r="N7773" i="2" s="1"/>
  <c r="R7774" i="2"/>
  <c r="N7774" i="2" s="1"/>
  <c r="R7775" i="2"/>
  <c r="N7775" i="2" s="1"/>
  <c r="R7776" i="2"/>
  <c r="N7776" i="2" s="1"/>
  <c r="R7777" i="2"/>
  <c r="N7777" i="2" s="1"/>
  <c r="R7778" i="2"/>
  <c r="N7778" i="2" s="1"/>
  <c r="R7779" i="2"/>
  <c r="R7780" i="2"/>
  <c r="N7780" i="2" s="1"/>
  <c r="R7781" i="2"/>
  <c r="N7781" i="2" s="1"/>
  <c r="R7782" i="2"/>
  <c r="R7783" i="2"/>
  <c r="N7783" i="2" s="1"/>
  <c r="R7784" i="2"/>
  <c r="N7784" i="2" s="1"/>
  <c r="R7785" i="2"/>
  <c r="N7785" i="2" s="1"/>
  <c r="R7786" i="2"/>
  <c r="N7786" i="2" s="1"/>
  <c r="R7787" i="2"/>
  <c r="N7787" i="2" s="1"/>
  <c r="R7788" i="2"/>
  <c r="N7788" i="2" s="1"/>
  <c r="R7789" i="2"/>
  <c r="N7789" i="2" s="1"/>
  <c r="R7790" i="2"/>
  <c r="N7790" i="2" s="1"/>
  <c r="R7791" i="2"/>
  <c r="N7791" i="2" s="1"/>
  <c r="R7792" i="2"/>
  <c r="N7792" i="2" s="1"/>
  <c r="R7793" i="2"/>
  <c r="N7793" i="2" s="1"/>
  <c r="R7794" i="2"/>
  <c r="N7794" i="2" s="1"/>
  <c r="R7795" i="2"/>
  <c r="N7795" i="2" s="1"/>
  <c r="R7796" i="2"/>
  <c r="N7796" i="2" s="1"/>
  <c r="R7797" i="2"/>
  <c r="N7797" i="2" s="1"/>
  <c r="R7798" i="2"/>
  <c r="N7798" i="2" s="1"/>
  <c r="R7799" i="2"/>
  <c r="N7799" i="2" s="1"/>
  <c r="R7800" i="2"/>
  <c r="N7800" i="2" s="1"/>
  <c r="R7801" i="2"/>
  <c r="N7801" i="2" s="1"/>
  <c r="R7802" i="2"/>
  <c r="N7802" i="2" s="1"/>
  <c r="R7803" i="2"/>
  <c r="H709" i="6" s="1"/>
  <c r="G709" i="6" s="1"/>
  <c r="R7804" i="2"/>
  <c r="N7804" i="2" s="1"/>
  <c r="R7805" i="2"/>
  <c r="H476" i="6" s="1"/>
  <c r="G476" i="6" s="1"/>
  <c r="R7806" i="2"/>
  <c r="N7806" i="2" s="1"/>
  <c r="R7807" i="2"/>
  <c r="N7807" i="2" s="1"/>
  <c r="R7808" i="2"/>
  <c r="N7808" i="2" s="1"/>
  <c r="R7809" i="2"/>
  <c r="N7809" i="2" s="1"/>
  <c r="R7810" i="2"/>
  <c r="N7810" i="2" s="1"/>
  <c r="R7811" i="2"/>
  <c r="N7811" i="2" s="1"/>
  <c r="R7812" i="2"/>
  <c r="N7812" i="2" s="1"/>
  <c r="R7813" i="2"/>
  <c r="N7813" i="2" s="1"/>
  <c r="R7814" i="2"/>
  <c r="N7814" i="2" s="1"/>
  <c r="R7815" i="2"/>
  <c r="N7815" i="2" s="1"/>
  <c r="R7816" i="2"/>
  <c r="N7816" i="2" s="1"/>
  <c r="R7817" i="2"/>
  <c r="N7817" i="2" s="1"/>
  <c r="R7818" i="2"/>
  <c r="N7818" i="2" s="1"/>
  <c r="R7819" i="2"/>
  <c r="N7819" i="2" s="1"/>
  <c r="R7820" i="2"/>
  <c r="N7820" i="2" s="1"/>
  <c r="R7821" i="2"/>
  <c r="N7821" i="2" s="1"/>
  <c r="R7822" i="2"/>
  <c r="R7823" i="2"/>
  <c r="N7823" i="2" s="1"/>
  <c r="R7824" i="2"/>
  <c r="N7824" i="2" s="1"/>
  <c r="R7825" i="2"/>
  <c r="N7825" i="2" s="1"/>
  <c r="R7826" i="2"/>
  <c r="N7826" i="2" s="1"/>
  <c r="R7827" i="2"/>
  <c r="N7827" i="2" s="1"/>
  <c r="R7828" i="2"/>
  <c r="N7828" i="2" s="1"/>
  <c r="R7829" i="2"/>
  <c r="N7829" i="2" s="1"/>
  <c r="R7830" i="2"/>
  <c r="H238" i="6" s="1"/>
  <c r="G238" i="6" s="1"/>
  <c r="R7831" i="2"/>
  <c r="N7831" i="2" s="1"/>
  <c r="R7832" i="2"/>
  <c r="N7832" i="2" s="1"/>
  <c r="R7833" i="2"/>
  <c r="N7833" i="2" s="1"/>
  <c r="R7834" i="2"/>
  <c r="N7834" i="2" s="1"/>
  <c r="R7835" i="2"/>
  <c r="R7836" i="2"/>
  <c r="N7836" i="2" s="1"/>
  <c r="R7837" i="2"/>
  <c r="N7837" i="2" s="1"/>
  <c r="R7838" i="2"/>
  <c r="N7838" i="2" s="1"/>
  <c r="R7839" i="2"/>
  <c r="N7839" i="2" s="1"/>
  <c r="R7840" i="2"/>
  <c r="N7840" i="2" s="1"/>
  <c r="R7841" i="2"/>
  <c r="N7841" i="2" s="1"/>
  <c r="R7842" i="2"/>
  <c r="N7842" i="2" s="1"/>
  <c r="R7843" i="2"/>
  <c r="N7843" i="2" s="1"/>
  <c r="R7844" i="2"/>
  <c r="N7844" i="2" s="1"/>
  <c r="R7845" i="2"/>
  <c r="N7845" i="2" s="1"/>
  <c r="R7846" i="2"/>
  <c r="N7846" i="2" s="1"/>
  <c r="R7847" i="2"/>
  <c r="N7847" i="2" s="1"/>
  <c r="R7848" i="2"/>
  <c r="N7848" i="2" s="1"/>
  <c r="R7849" i="2"/>
  <c r="N7849" i="2" s="1"/>
  <c r="R7850" i="2"/>
  <c r="N7850" i="2" s="1"/>
  <c r="R7851" i="2"/>
  <c r="N7851" i="2" s="1"/>
  <c r="R7852" i="2"/>
  <c r="N7852" i="2" s="1"/>
  <c r="R7853" i="2"/>
  <c r="N7853" i="2" s="1"/>
  <c r="R7854" i="2"/>
  <c r="N7854" i="2" s="1"/>
  <c r="R7855" i="2"/>
  <c r="N7855" i="2" s="1"/>
  <c r="R7856" i="2"/>
  <c r="N7856" i="2" s="1"/>
  <c r="R7857" i="2"/>
  <c r="N7857" i="2" s="1"/>
  <c r="R7858" i="2"/>
  <c r="N7858" i="2" s="1"/>
  <c r="R7859" i="2"/>
  <c r="N7859" i="2" s="1"/>
  <c r="R7860" i="2"/>
  <c r="N7860" i="2" s="1"/>
  <c r="R7861" i="2"/>
  <c r="N7861" i="2" s="1"/>
  <c r="R7862" i="2"/>
  <c r="N7862" i="2" s="1"/>
  <c r="R7863" i="2"/>
  <c r="N7863" i="2" s="1"/>
  <c r="R7864" i="2"/>
  <c r="N7864" i="2" s="1"/>
  <c r="R7865" i="2"/>
  <c r="N7865" i="2" s="1"/>
  <c r="R7866" i="2"/>
  <c r="N7866" i="2" s="1"/>
  <c r="R7867" i="2"/>
  <c r="R7868" i="2"/>
  <c r="N7868" i="2" s="1"/>
  <c r="R7869" i="2"/>
  <c r="N7869" i="2" s="1"/>
  <c r="R7870" i="2"/>
  <c r="N7870" i="2" s="1"/>
  <c r="R7871" i="2"/>
  <c r="N7871" i="2" s="1"/>
  <c r="R7872" i="2"/>
  <c r="N7872" i="2" s="1"/>
  <c r="R7873" i="2"/>
  <c r="N7873" i="2" s="1"/>
  <c r="R7874" i="2"/>
  <c r="N7874" i="2" s="1"/>
  <c r="R7875" i="2"/>
  <c r="N7875" i="2" s="1"/>
  <c r="R7876" i="2"/>
  <c r="N7876" i="2" s="1"/>
  <c r="R7877" i="2"/>
  <c r="N7877" i="2" s="1"/>
  <c r="R7878" i="2"/>
  <c r="R7879" i="2"/>
  <c r="N7879" i="2" s="1"/>
  <c r="R7880" i="2"/>
  <c r="N7880" i="2" s="1"/>
  <c r="R7881" i="2"/>
  <c r="N7881" i="2" s="1"/>
  <c r="R7882" i="2"/>
  <c r="N7882" i="2" s="1"/>
  <c r="R7883" i="2"/>
  <c r="N7883" i="2" s="1"/>
  <c r="R7884" i="2"/>
  <c r="N7884" i="2" s="1"/>
  <c r="R7885" i="2"/>
  <c r="N7885" i="2" s="1"/>
  <c r="R7886" i="2"/>
  <c r="N7886" i="2" s="1"/>
  <c r="R7887" i="2"/>
  <c r="N7887" i="2" s="1"/>
  <c r="R7888" i="2"/>
  <c r="N7888" i="2" s="1"/>
  <c r="R7889" i="2"/>
  <c r="N7889" i="2" s="1"/>
  <c r="R7890" i="2"/>
  <c r="N7890" i="2" s="1"/>
  <c r="R7891" i="2"/>
  <c r="R7892" i="2"/>
  <c r="N7892" i="2" s="1"/>
  <c r="R7893" i="2"/>
  <c r="N7893" i="2" s="1"/>
  <c r="R7894" i="2"/>
  <c r="N7894" i="2" s="1"/>
  <c r="R7895" i="2"/>
  <c r="N7895" i="2" s="1"/>
  <c r="R7896" i="2"/>
  <c r="N7896" i="2" s="1"/>
  <c r="R7897" i="2"/>
  <c r="N7897" i="2" s="1"/>
  <c r="R7898" i="2"/>
  <c r="R7899" i="2"/>
  <c r="N7899" i="2" s="1"/>
  <c r="R7900" i="2"/>
  <c r="N7900" i="2" s="1"/>
  <c r="R7901" i="2"/>
  <c r="N7901" i="2" s="1"/>
  <c r="R7902" i="2"/>
  <c r="N7902" i="2" s="1"/>
  <c r="R7903" i="2"/>
  <c r="N7903" i="2" s="1"/>
  <c r="R7904" i="2"/>
  <c r="N7904" i="2" s="1"/>
  <c r="R7905" i="2"/>
  <c r="H765" i="6" s="1"/>
  <c r="G765" i="6" s="1"/>
  <c r="R7906" i="2"/>
  <c r="N7906" i="2" s="1"/>
  <c r="R7907" i="2"/>
  <c r="N7907" i="2" s="1"/>
  <c r="R7908" i="2"/>
  <c r="N7908" i="2" s="1"/>
  <c r="R7909" i="2"/>
  <c r="R7910" i="2"/>
  <c r="N7910" i="2" s="1"/>
  <c r="R7911" i="2"/>
  <c r="N7911" i="2" s="1"/>
  <c r="R7912" i="2"/>
  <c r="N7912" i="2" s="1"/>
  <c r="R7913" i="2"/>
  <c r="N7913" i="2" s="1"/>
  <c r="R7914" i="2"/>
  <c r="N7914" i="2" s="1"/>
  <c r="R7915" i="2"/>
  <c r="N7915" i="2" s="1"/>
  <c r="R7916" i="2"/>
  <c r="N7916" i="2" s="1"/>
  <c r="R7917" i="2"/>
  <c r="R7918" i="2"/>
  <c r="N7918" i="2" s="1"/>
  <c r="R7919" i="2"/>
  <c r="N7919" i="2" s="1"/>
  <c r="R7920" i="2"/>
  <c r="N7920" i="2" s="1"/>
  <c r="R7921" i="2"/>
  <c r="N7921" i="2" s="1"/>
  <c r="R7922" i="2"/>
  <c r="N7922" i="2" s="1"/>
  <c r="R7923" i="2"/>
  <c r="R7924" i="2"/>
  <c r="N7924" i="2" s="1"/>
  <c r="R7925" i="2"/>
  <c r="N7925" i="2" s="1"/>
  <c r="R7926" i="2"/>
  <c r="H396" i="6" s="1"/>
  <c r="G396" i="6" s="1"/>
  <c r="R7927" i="2"/>
  <c r="N7927" i="2" s="1"/>
  <c r="R7928" i="2"/>
  <c r="N7928" i="2" s="1"/>
  <c r="R7929" i="2"/>
  <c r="H356" i="6" s="1"/>
  <c r="G356" i="6" s="1"/>
  <c r="R7930" i="2"/>
  <c r="N7930" i="2" s="1"/>
  <c r="R7931" i="2"/>
  <c r="R7932" i="2"/>
  <c r="N7932" i="2" s="1"/>
  <c r="R7933" i="2"/>
  <c r="N7933" i="2" s="1"/>
  <c r="R7934" i="2"/>
  <c r="N7934" i="2" s="1"/>
  <c r="R7935" i="2"/>
  <c r="N7935" i="2" s="1"/>
  <c r="R7936" i="2"/>
  <c r="N7936" i="2" s="1"/>
  <c r="R7937" i="2"/>
  <c r="N7937" i="2" s="1"/>
  <c r="R7938" i="2"/>
  <c r="N7938" i="2" s="1"/>
  <c r="R7939" i="2"/>
  <c r="N7939" i="2" s="1"/>
  <c r="R7940" i="2"/>
  <c r="N7940" i="2" s="1"/>
  <c r="R7941" i="2"/>
  <c r="N7941" i="2" s="1"/>
  <c r="R7942" i="2"/>
  <c r="N7942" i="2" s="1"/>
  <c r="R7943" i="2"/>
  <c r="N7943" i="2" s="1"/>
  <c r="R7944" i="2"/>
  <c r="N7944" i="2" s="1"/>
  <c r="R7945" i="2"/>
  <c r="N7945" i="2" s="1"/>
  <c r="R7946" i="2"/>
  <c r="N7946" i="2" s="1"/>
  <c r="R7947" i="2"/>
  <c r="N7947" i="2" s="1"/>
  <c r="R7948" i="2"/>
  <c r="N7948" i="2" s="1"/>
  <c r="R7949" i="2"/>
  <c r="N7949" i="2" s="1"/>
  <c r="R7950" i="2"/>
  <c r="N7950" i="2" s="1"/>
  <c r="R7951" i="2"/>
  <c r="N7951" i="2" s="1"/>
  <c r="R7952" i="2"/>
  <c r="N7952" i="2" s="1"/>
  <c r="R7953" i="2"/>
  <c r="N7953" i="2" s="1"/>
  <c r="R7954" i="2"/>
  <c r="N7954" i="2" s="1"/>
  <c r="R7955" i="2"/>
  <c r="N7955" i="2" s="1"/>
  <c r="R7956" i="2"/>
  <c r="N7956" i="2" s="1"/>
  <c r="R7957" i="2"/>
  <c r="N7957" i="2" s="1"/>
  <c r="R7958" i="2"/>
  <c r="H797" i="6" s="1"/>
  <c r="G797" i="6" s="1"/>
  <c r="R7959" i="2"/>
  <c r="N7959" i="2" s="1"/>
  <c r="R7960" i="2"/>
  <c r="N7960" i="2" s="1"/>
  <c r="R7961" i="2"/>
  <c r="N7961" i="2" s="1"/>
  <c r="R7962" i="2"/>
  <c r="N7962" i="2" s="1"/>
  <c r="R7963" i="2"/>
  <c r="N7963" i="2" s="1"/>
  <c r="R7964" i="2"/>
  <c r="N7964" i="2" s="1"/>
  <c r="R7965" i="2"/>
  <c r="N7965" i="2" s="1"/>
  <c r="R7966" i="2"/>
  <c r="N7966" i="2" s="1"/>
  <c r="R7967" i="2"/>
  <c r="N7967" i="2" s="1"/>
  <c r="R7968" i="2"/>
  <c r="N7968" i="2" s="1"/>
  <c r="R7969" i="2"/>
  <c r="N7969" i="2" s="1"/>
  <c r="R7970" i="2"/>
  <c r="N7970" i="2" s="1"/>
  <c r="R7971" i="2"/>
  <c r="H239" i="6" s="1"/>
  <c r="G239" i="6" s="1"/>
  <c r="R7972" i="2"/>
  <c r="N7972" i="2" s="1"/>
  <c r="R7973" i="2"/>
  <c r="N7973" i="2" s="1"/>
  <c r="R7974" i="2"/>
  <c r="N7974" i="2" s="1"/>
  <c r="R7975" i="2"/>
  <c r="N7975" i="2" s="1"/>
  <c r="R7976" i="2"/>
  <c r="N7976" i="2" s="1"/>
  <c r="R7977" i="2"/>
  <c r="N7977" i="2" s="1"/>
  <c r="R7978" i="2"/>
  <c r="N7978" i="2" s="1"/>
  <c r="R7979" i="2"/>
  <c r="R7980" i="2"/>
  <c r="N7980" i="2" s="1"/>
  <c r="R7981" i="2"/>
  <c r="N7981" i="2" s="1"/>
  <c r="R7982" i="2"/>
  <c r="N7982" i="2" s="1"/>
  <c r="R7983" i="2"/>
  <c r="N7983" i="2" s="1"/>
  <c r="R7984" i="2"/>
  <c r="N7984" i="2" s="1"/>
  <c r="R7985" i="2"/>
  <c r="N7985" i="2" s="1"/>
  <c r="R7986" i="2"/>
  <c r="N7986" i="2" s="1"/>
  <c r="R7987" i="2"/>
  <c r="R7988" i="2"/>
  <c r="N7988" i="2" s="1"/>
  <c r="R7989" i="2"/>
  <c r="N7989" i="2" s="1"/>
  <c r="R7990" i="2"/>
  <c r="N7990" i="2" s="1"/>
  <c r="R7991" i="2"/>
  <c r="N7991" i="2" s="1"/>
  <c r="R7992" i="2"/>
  <c r="N7992" i="2" s="1"/>
  <c r="R7993" i="2"/>
  <c r="N7993" i="2" s="1"/>
  <c r="R7994" i="2"/>
  <c r="H373" i="6" s="1"/>
  <c r="G373" i="6" s="1"/>
  <c r="R7995" i="2"/>
  <c r="N7995" i="2" s="1"/>
  <c r="R7996" i="2"/>
  <c r="N7996" i="2" s="1"/>
  <c r="R7997" i="2"/>
  <c r="R7998" i="2"/>
  <c r="N7998" i="2" s="1"/>
  <c r="R7999" i="2"/>
  <c r="N7999" i="2" s="1"/>
  <c r="R8000" i="2"/>
  <c r="N8000" i="2" s="1"/>
  <c r="R8001" i="2"/>
  <c r="N8001" i="2" s="1"/>
  <c r="R8002" i="2"/>
  <c r="N8002" i="2" s="1"/>
  <c r="R8003" i="2"/>
  <c r="N8003" i="2" s="1"/>
  <c r="R8004" i="2"/>
  <c r="N8004" i="2" s="1"/>
  <c r="R8005" i="2"/>
  <c r="N8005" i="2" s="1"/>
  <c r="R8006" i="2"/>
  <c r="N8006" i="2" s="1"/>
  <c r="R8007" i="2"/>
  <c r="N8007" i="2" s="1"/>
  <c r="R8008" i="2"/>
  <c r="N8008" i="2" s="1"/>
  <c r="R8009" i="2"/>
  <c r="N8009" i="2" s="1"/>
  <c r="R8010" i="2"/>
  <c r="N8010" i="2" s="1"/>
  <c r="R8011" i="2"/>
  <c r="R8012" i="2"/>
  <c r="N8012" i="2" s="1"/>
  <c r="R8013" i="2"/>
  <c r="N8013" i="2" s="1"/>
  <c r="R8014" i="2"/>
  <c r="N8014" i="2" s="1"/>
  <c r="R8015" i="2"/>
  <c r="N8015" i="2" s="1"/>
  <c r="R8016" i="2"/>
  <c r="H526" i="6" s="1"/>
  <c r="G526" i="6" s="1"/>
  <c r="R8017" i="2"/>
  <c r="H527" i="6" s="1"/>
  <c r="G527" i="6" s="1"/>
  <c r="R8018" i="2"/>
  <c r="N8018" i="2" s="1"/>
  <c r="R8019" i="2"/>
  <c r="H528" i="6" s="1"/>
  <c r="G528" i="6" s="1"/>
  <c r="R8020" i="2"/>
  <c r="H529" i="6" s="1"/>
  <c r="G529" i="6" s="1"/>
  <c r="R8021" i="2"/>
  <c r="N8021" i="2" s="1"/>
  <c r="R8022" i="2"/>
  <c r="N8022" i="2" s="1"/>
  <c r="R8023" i="2"/>
  <c r="N8023" i="2" s="1"/>
  <c r="R8024" i="2"/>
  <c r="N8024" i="2" s="1"/>
  <c r="R8025" i="2"/>
  <c r="N8025" i="2" s="1"/>
  <c r="R8026" i="2"/>
  <c r="N8026" i="2" s="1"/>
  <c r="R8027" i="2"/>
  <c r="N8027" i="2" s="1"/>
  <c r="R8028" i="2"/>
  <c r="N8028" i="2" s="1"/>
  <c r="R8029" i="2"/>
  <c r="N8029" i="2" s="1"/>
  <c r="R8030" i="2"/>
  <c r="N8030" i="2" s="1"/>
  <c r="R8031" i="2"/>
  <c r="N8031" i="2" s="1"/>
  <c r="R8032" i="2"/>
  <c r="N8032" i="2" s="1"/>
  <c r="R8033" i="2"/>
  <c r="N8033" i="2" s="1"/>
  <c r="R8034" i="2"/>
  <c r="N8034" i="2" s="1"/>
  <c r="R8035" i="2"/>
  <c r="N8035" i="2" s="1"/>
  <c r="R8036" i="2"/>
  <c r="N8036" i="2" s="1"/>
  <c r="R8037" i="2"/>
  <c r="N8037" i="2" s="1"/>
  <c r="R8038" i="2"/>
  <c r="N8038" i="2" s="1"/>
  <c r="R8039" i="2"/>
  <c r="N8039" i="2" s="1"/>
  <c r="R8040" i="2"/>
  <c r="N8040" i="2" s="1"/>
  <c r="R8041" i="2"/>
  <c r="H203" i="6" s="1"/>
  <c r="G203" i="6" s="1"/>
  <c r="R8042" i="2"/>
  <c r="H204" i="6" s="1"/>
  <c r="G204" i="6" s="1"/>
  <c r="R8043" i="2"/>
  <c r="H25" i="6" s="1"/>
  <c r="G25" i="6" s="1"/>
  <c r="R8044" i="2"/>
  <c r="N8044" i="2" s="1"/>
  <c r="R8045" i="2"/>
  <c r="N8045" i="2" s="1"/>
  <c r="R8046" i="2"/>
  <c r="N8046" i="2" s="1"/>
  <c r="R8047" i="2"/>
  <c r="N8047" i="2" s="1"/>
  <c r="R8048" i="2"/>
  <c r="N8048" i="2" s="1"/>
  <c r="R8049" i="2"/>
  <c r="N8049" i="2" s="1"/>
  <c r="R8050" i="2"/>
  <c r="N8050" i="2" s="1"/>
  <c r="R8051" i="2"/>
  <c r="N8051" i="2" s="1"/>
  <c r="R8052" i="2"/>
  <c r="N8052" i="2" s="1"/>
  <c r="R8053" i="2"/>
  <c r="N8053" i="2" s="1"/>
  <c r="R8054" i="2"/>
  <c r="N8054" i="2" s="1"/>
  <c r="R8055" i="2"/>
  <c r="N8055" i="2" s="1"/>
  <c r="R8056" i="2"/>
  <c r="N8056" i="2" s="1"/>
  <c r="R8057" i="2"/>
  <c r="N8057" i="2" s="1"/>
  <c r="R8058" i="2"/>
  <c r="N8058" i="2" s="1"/>
  <c r="R8059" i="2"/>
  <c r="N8059" i="2" s="1"/>
  <c r="R8060" i="2"/>
  <c r="N8060" i="2" s="1"/>
  <c r="R8061" i="2"/>
  <c r="N8061" i="2" s="1"/>
  <c r="R8062" i="2"/>
  <c r="N8062" i="2" s="1"/>
  <c r="R8063" i="2"/>
  <c r="N8063" i="2" s="1"/>
  <c r="R8064" i="2"/>
  <c r="N8064" i="2" s="1"/>
  <c r="R8065" i="2"/>
  <c r="N8065" i="2" s="1"/>
  <c r="R8066" i="2"/>
  <c r="N8066" i="2" s="1"/>
  <c r="R8067" i="2"/>
  <c r="N8067" i="2" s="1"/>
  <c r="R8068" i="2"/>
  <c r="N8068" i="2" s="1"/>
  <c r="R8069" i="2"/>
  <c r="N8069" i="2" s="1"/>
  <c r="R8070" i="2"/>
  <c r="N8070" i="2" s="1"/>
  <c r="R8071" i="2"/>
  <c r="N8071" i="2" s="1"/>
  <c r="R8072" i="2"/>
  <c r="N8072" i="2" s="1"/>
  <c r="R8073" i="2"/>
  <c r="N8073" i="2" s="1"/>
  <c r="R8074" i="2"/>
  <c r="N8074" i="2" s="1"/>
  <c r="R8075" i="2"/>
  <c r="N8075" i="2" s="1"/>
  <c r="R8076" i="2"/>
  <c r="N8076" i="2" s="1"/>
  <c r="R8077" i="2"/>
  <c r="N8077" i="2" s="1"/>
  <c r="R8078" i="2"/>
  <c r="N8078" i="2" s="1"/>
  <c r="R8079" i="2"/>
  <c r="N8079" i="2" s="1"/>
  <c r="R8080" i="2"/>
  <c r="N8080" i="2" s="1"/>
  <c r="R8081" i="2"/>
  <c r="N8081" i="2" s="1"/>
  <c r="R8082" i="2"/>
  <c r="N8082" i="2" s="1"/>
  <c r="R8083" i="2"/>
  <c r="R8084" i="2"/>
  <c r="N8084" i="2" s="1"/>
  <c r="R8085" i="2"/>
  <c r="N8085" i="2" s="1"/>
  <c r="R8086" i="2"/>
  <c r="N8086" i="2" s="1"/>
  <c r="R8087" i="2"/>
  <c r="N8087" i="2" s="1"/>
  <c r="R8088" i="2"/>
  <c r="N8088" i="2" s="1"/>
  <c r="R8089" i="2"/>
  <c r="N8089" i="2" s="1"/>
  <c r="R8090" i="2"/>
  <c r="N8090" i="2" s="1"/>
  <c r="R8091" i="2"/>
  <c r="R8092" i="2"/>
  <c r="N8092" i="2" s="1"/>
  <c r="R8093" i="2"/>
  <c r="H409" i="6" s="1"/>
  <c r="G409" i="6" s="1"/>
  <c r="R8094" i="2"/>
  <c r="H410" i="6" s="1"/>
  <c r="G410" i="6" s="1"/>
  <c r="R8095" i="2"/>
  <c r="N8095" i="2" s="1"/>
  <c r="R8096" i="2"/>
  <c r="N8096" i="2" s="1"/>
  <c r="R8097" i="2"/>
  <c r="N8097" i="2" s="1"/>
  <c r="R8098" i="2"/>
  <c r="N8098" i="2" s="1"/>
  <c r="R8099" i="2"/>
  <c r="N8099" i="2" s="1"/>
  <c r="R8100" i="2"/>
  <c r="N8100" i="2" s="1"/>
  <c r="R8101" i="2"/>
  <c r="N8101" i="2" s="1"/>
  <c r="R8102" i="2"/>
  <c r="N8102" i="2" s="1"/>
  <c r="R8103" i="2"/>
  <c r="N8103" i="2" s="1"/>
  <c r="R8104" i="2"/>
  <c r="N8104" i="2" s="1"/>
  <c r="R8105" i="2"/>
  <c r="N8105" i="2" s="1"/>
  <c r="R8106" i="2"/>
  <c r="N8106" i="2" s="1"/>
  <c r="R8107" i="2"/>
  <c r="H411" i="6" s="1"/>
  <c r="G411" i="6" s="1"/>
  <c r="R8108" i="2"/>
  <c r="N8108" i="2" s="1"/>
  <c r="R8109" i="2"/>
  <c r="N8109" i="2" s="1"/>
  <c r="R8110" i="2"/>
  <c r="N8110" i="2" s="1"/>
  <c r="R8111" i="2"/>
  <c r="H416" i="6" s="1"/>
  <c r="G416" i="6" s="1"/>
  <c r="R8112" i="2"/>
  <c r="N8112" i="2" s="1"/>
  <c r="R8113" i="2"/>
  <c r="N8113" i="2" s="1"/>
  <c r="R8114" i="2"/>
  <c r="N8114" i="2" s="1"/>
  <c r="R8115" i="2"/>
  <c r="R8116" i="2"/>
  <c r="N8116" i="2" s="1"/>
  <c r="R8117" i="2"/>
  <c r="N8117" i="2" s="1"/>
  <c r="R8118" i="2"/>
  <c r="N8118" i="2" s="1"/>
  <c r="R8119" i="2"/>
  <c r="N8119" i="2" s="1"/>
  <c r="R8120" i="2"/>
  <c r="N8120" i="2" s="1"/>
  <c r="R8121" i="2"/>
  <c r="N8121" i="2" s="1"/>
  <c r="R8122" i="2"/>
  <c r="N8122" i="2" s="1"/>
  <c r="R8123" i="2"/>
  <c r="N8123" i="2" s="1"/>
  <c r="R8124" i="2"/>
  <c r="N8124" i="2" s="1"/>
  <c r="R8125" i="2"/>
  <c r="N8125" i="2" s="1"/>
  <c r="R8126" i="2"/>
  <c r="N8126" i="2" s="1"/>
  <c r="R8127" i="2"/>
  <c r="N8127" i="2" s="1"/>
  <c r="R8128" i="2"/>
  <c r="N8128" i="2" s="1"/>
  <c r="R8129" i="2"/>
  <c r="N8129" i="2" s="1"/>
  <c r="R8130" i="2"/>
  <c r="N8130" i="2" s="1"/>
  <c r="R8131" i="2"/>
  <c r="N8131" i="2" s="1"/>
  <c r="R8132" i="2"/>
  <c r="N8132" i="2" s="1"/>
  <c r="R8133" i="2"/>
  <c r="N8133" i="2" s="1"/>
  <c r="R8134" i="2"/>
  <c r="N8134" i="2" s="1"/>
  <c r="R8135" i="2"/>
  <c r="N8135" i="2" s="1"/>
  <c r="R8136" i="2"/>
  <c r="N8136" i="2" s="1"/>
  <c r="R8137" i="2"/>
  <c r="N8137" i="2" s="1"/>
  <c r="R8138" i="2"/>
  <c r="N8138" i="2" s="1"/>
  <c r="R8139" i="2"/>
  <c r="R8140" i="2"/>
  <c r="N8140" i="2" s="1"/>
  <c r="R8141" i="2"/>
  <c r="N8141" i="2" s="1"/>
  <c r="R8142" i="2"/>
  <c r="N8142" i="2" s="1"/>
  <c r="R8143" i="2"/>
  <c r="N8143" i="2" s="1"/>
  <c r="R8144" i="2"/>
  <c r="N8144" i="2" s="1"/>
  <c r="R8145" i="2"/>
  <c r="H312" i="6" s="1"/>
  <c r="G312" i="6" s="1"/>
  <c r="R8146" i="2"/>
  <c r="R8147" i="2"/>
  <c r="N8147" i="2" s="1"/>
  <c r="R8148" i="2"/>
  <c r="H41" i="6" s="1"/>
  <c r="G41" i="6" s="1"/>
  <c r="R8149" i="2"/>
  <c r="N8149" i="2" s="1"/>
  <c r="R8150" i="2"/>
  <c r="N8150" i="2" s="1"/>
  <c r="R8151" i="2"/>
  <c r="N8151" i="2" s="1"/>
  <c r="R8152" i="2"/>
  <c r="N8152" i="2" s="1"/>
  <c r="R8153" i="2"/>
  <c r="R8154" i="2"/>
  <c r="N8154" i="2" s="1"/>
  <c r="R8155" i="2"/>
  <c r="H99" i="6" s="1"/>
  <c r="G99" i="6" s="1"/>
  <c r="R8156" i="2"/>
  <c r="N8156" i="2" s="1"/>
  <c r="R8157" i="2"/>
  <c r="N8157" i="2" s="1"/>
  <c r="R8158" i="2"/>
  <c r="R8159" i="2"/>
  <c r="H418" i="6" s="1"/>
  <c r="G418" i="6" s="1"/>
  <c r="R8160" i="2"/>
  <c r="N8160" i="2" s="1"/>
  <c r="R8161" i="2"/>
  <c r="N8161" i="2" s="1"/>
  <c r="R8162" i="2"/>
  <c r="N8162" i="2" s="1"/>
  <c r="R8163" i="2"/>
  <c r="N8163" i="2" s="1"/>
  <c r="R8164" i="2"/>
  <c r="N8164" i="2" s="1"/>
  <c r="R8165" i="2"/>
  <c r="N8165" i="2" s="1"/>
  <c r="R8166" i="2"/>
  <c r="H419" i="6" s="1"/>
  <c r="G419" i="6" s="1"/>
  <c r="R8167" i="2"/>
  <c r="N8167" i="2" s="1"/>
  <c r="R8168" i="2"/>
  <c r="N8168" i="2" s="1"/>
  <c r="R8169" i="2"/>
  <c r="N8169" i="2" s="1"/>
  <c r="R8170" i="2"/>
  <c r="N8170" i="2" s="1"/>
  <c r="R8171" i="2"/>
  <c r="N8171" i="2" s="1"/>
  <c r="R8172" i="2"/>
  <c r="N8172" i="2" s="1"/>
  <c r="R8173" i="2"/>
  <c r="H42" i="6" s="1"/>
  <c r="G42" i="6" s="1"/>
  <c r="R8174" i="2"/>
  <c r="N8174" i="2" s="1"/>
  <c r="R8175" i="2"/>
  <c r="N8175" i="2" s="1"/>
  <c r="R8176" i="2"/>
  <c r="N8176" i="2" s="1"/>
  <c r="R8177" i="2"/>
  <c r="N8177" i="2" s="1"/>
  <c r="R8178" i="2"/>
  <c r="N8178" i="2" s="1"/>
  <c r="R8179" i="2"/>
  <c r="N8179" i="2" s="1"/>
  <c r="R8180" i="2"/>
  <c r="N8180" i="2" s="1"/>
  <c r="R8181" i="2"/>
  <c r="N8181" i="2" s="1"/>
  <c r="R8182" i="2"/>
  <c r="N8182" i="2" s="1"/>
  <c r="R8183" i="2"/>
  <c r="R8184" i="2"/>
  <c r="N8184" i="2" s="1"/>
  <c r="R8185" i="2"/>
  <c r="N8185" i="2" s="1"/>
  <c r="R8186" i="2"/>
  <c r="N8186" i="2" s="1"/>
  <c r="R8187" i="2"/>
  <c r="N8187" i="2" s="1"/>
  <c r="R8188" i="2"/>
  <c r="N8188" i="2" s="1"/>
  <c r="R8189" i="2"/>
  <c r="N8189" i="2" s="1"/>
  <c r="R8190" i="2"/>
  <c r="R8191" i="2"/>
  <c r="N8191" i="2" s="1"/>
  <c r="R8192" i="2"/>
  <c r="N8192" i="2" s="1"/>
  <c r="R8193" i="2"/>
  <c r="N8193" i="2" s="1"/>
  <c r="R8194" i="2"/>
  <c r="N8194" i="2" s="1"/>
  <c r="R8195" i="2"/>
  <c r="N8195" i="2" s="1"/>
  <c r="R8196" i="2"/>
  <c r="N8196" i="2" s="1"/>
  <c r="R8197" i="2"/>
  <c r="N8197" i="2" s="1"/>
  <c r="R8198" i="2"/>
  <c r="N8198" i="2" s="1"/>
  <c r="R8199" i="2"/>
  <c r="N8199" i="2" s="1"/>
  <c r="R8200" i="2"/>
  <c r="N8200" i="2" s="1"/>
  <c r="R8201" i="2"/>
  <c r="N8201" i="2" s="1"/>
  <c r="R8202" i="2"/>
  <c r="H412" i="6" s="1"/>
  <c r="G412" i="6" s="1"/>
  <c r="R8203" i="2"/>
  <c r="N8203" i="2" s="1"/>
  <c r="R8204" i="2"/>
  <c r="N8204" i="2" s="1"/>
  <c r="R8205" i="2"/>
  <c r="H413" i="6" s="1"/>
  <c r="G413" i="6" s="1"/>
  <c r="R8206" i="2"/>
  <c r="N8206" i="2" s="1"/>
  <c r="R8207" i="2"/>
  <c r="H414" i="6" s="1"/>
  <c r="G414" i="6" s="1"/>
  <c r="R8208" i="2"/>
  <c r="N8208" i="2" s="1"/>
  <c r="R8209" i="2"/>
  <c r="N8209" i="2" s="1"/>
  <c r="R8210" i="2"/>
  <c r="N8210" i="2" s="1"/>
  <c r="R8211" i="2"/>
  <c r="N8211" i="2" s="1"/>
  <c r="R8212" i="2"/>
  <c r="H415" i="6" s="1"/>
  <c r="G415" i="6" s="1"/>
  <c r="R8213" i="2"/>
  <c r="N8213" i="2" s="1"/>
  <c r="R8214" i="2"/>
  <c r="R8215" i="2"/>
  <c r="N8215" i="2" s="1"/>
  <c r="R8216" i="2"/>
  <c r="N8216" i="2" s="1"/>
  <c r="R8217" i="2"/>
  <c r="N8217" i="2" s="1"/>
  <c r="R8218" i="2"/>
  <c r="N8218" i="2" s="1"/>
  <c r="R8219" i="2"/>
  <c r="R8220" i="2"/>
  <c r="H417" i="6" s="1"/>
  <c r="G417" i="6" s="1"/>
  <c r="R8221" i="2"/>
  <c r="N8221" i="2" s="1"/>
  <c r="R8222" i="2"/>
  <c r="N8222" i="2" s="1"/>
  <c r="R8223" i="2"/>
  <c r="N8223" i="2" s="1"/>
  <c r="R8224" i="2"/>
  <c r="N8224" i="2" s="1"/>
  <c r="R8225" i="2"/>
  <c r="N8225" i="2" s="1"/>
  <c r="R8226" i="2"/>
  <c r="N8226" i="2" s="1"/>
  <c r="R8227" i="2"/>
  <c r="N8227" i="2" s="1"/>
  <c r="R8228" i="2"/>
  <c r="R8229" i="2"/>
  <c r="N8229" i="2" s="1"/>
  <c r="R8230" i="2"/>
  <c r="N8230" i="2" s="1"/>
  <c r="R8231" i="2"/>
  <c r="N8231" i="2" s="1"/>
  <c r="R8232" i="2"/>
  <c r="N8232" i="2" s="1"/>
  <c r="R8233" i="2"/>
  <c r="N8233" i="2" s="1"/>
  <c r="R8234" i="2"/>
  <c r="N8234" i="2" s="1"/>
  <c r="R8235" i="2"/>
  <c r="R8236" i="2"/>
  <c r="N8236" i="2" s="1"/>
  <c r="R8237" i="2"/>
  <c r="N8237" i="2" s="1"/>
  <c r="R8238" i="2"/>
  <c r="R8239" i="2"/>
  <c r="N8239" i="2" s="1"/>
  <c r="R8240" i="2"/>
  <c r="N8240" i="2" s="1"/>
  <c r="R8241" i="2"/>
  <c r="N8241" i="2" s="1"/>
  <c r="R8242" i="2"/>
  <c r="N8242" i="2" s="1"/>
  <c r="R8243" i="2"/>
  <c r="R8244" i="2"/>
  <c r="N8244" i="2" s="1"/>
  <c r="R8245" i="2"/>
  <c r="N8245" i="2" s="1"/>
  <c r="R8246" i="2"/>
  <c r="R8247" i="2"/>
  <c r="N8247" i="2" s="1"/>
  <c r="R8248" i="2"/>
  <c r="N8248" i="2" s="1"/>
  <c r="R8249" i="2"/>
  <c r="N8249" i="2" s="1"/>
  <c r="R8250" i="2"/>
  <c r="N8250" i="2" s="1"/>
  <c r="R8251" i="2"/>
  <c r="H78" i="6" s="1"/>
  <c r="G78" i="6" s="1"/>
  <c r="R8252" i="2"/>
  <c r="N8252" i="2" s="1"/>
  <c r="R8253" i="2"/>
  <c r="N8253" i="2" s="1"/>
  <c r="R8254" i="2"/>
  <c r="R8255" i="2"/>
  <c r="N8255" i="2" s="1"/>
  <c r="R8256" i="2"/>
  <c r="N8256" i="2" s="1"/>
  <c r="R8257" i="2"/>
  <c r="N8257" i="2" s="1"/>
  <c r="R8258" i="2"/>
  <c r="N8258" i="2" s="1"/>
  <c r="R8259" i="2"/>
  <c r="R8260" i="2"/>
  <c r="N8260" i="2" s="1"/>
  <c r="R8261" i="2"/>
  <c r="N8261" i="2" s="1"/>
  <c r="R8262" i="2"/>
  <c r="N8262" i="2" s="1"/>
  <c r="R8263" i="2"/>
  <c r="N8263" i="2" s="1"/>
  <c r="R8264" i="2"/>
  <c r="R8265" i="2"/>
  <c r="N8265" i="2" s="1"/>
  <c r="R8266" i="2"/>
  <c r="N8266" i="2" s="1"/>
  <c r="R8267" i="2"/>
  <c r="N8267" i="2" s="1"/>
  <c r="R8268" i="2"/>
  <c r="N8268" i="2" s="1"/>
  <c r="R8269" i="2"/>
  <c r="N8269" i="2" s="1"/>
  <c r="R8270" i="2"/>
  <c r="N8270" i="2" s="1"/>
  <c r="R8271" i="2"/>
  <c r="N8271" i="2" s="1"/>
  <c r="R8272" i="2"/>
  <c r="N8272" i="2" s="1"/>
  <c r="R8273" i="2"/>
  <c r="N8273" i="2" s="1"/>
  <c r="R8274" i="2"/>
  <c r="N8274" i="2" s="1"/>
  <c r="R8275" i="2"/>
  <c r="N8275" i="2" s="1"/>
  <c r="R8276" i="2"/>
  <c r="N8276" i="2" s="1"/>
  <c r="R8277" i="2"/>
  <c r="N8277" i="2" s="1"/>
  <c r="R8278" i="2"/>
  <c r="N8278" i="2" s="1"/>
  <c r="R8279" i="2"/>
  <c r="N8279" i="2" s="1"/>
  <c r="R8280" i="2"/>
  <c r="N8280" i="2" s="1"/>
  <c r="R8281" i="2"/>
  <c r="N8281" i="2" s="1"/>
  <c r="R8282" i="2"/>
  <c r="N8282" i="2" s="1"/>
  <c r="R8283" i="2"/>
  <c r="R8284" i="2"/>
  <c r="N8284" i="2" s="1"/>
  <c r="R8285" i="2"/>
  <c r="N8285" i="2" s="1"/>
  <c r="R8286" i="2"/>
  <c r="R8287" i="2"/>
  <c r="N8287" i="2" s="1"/>
  <c r="R8288" i="2"/>
  <c r="N8288" i="2" s="1"/>
  <c r="R8289" i="2"/>
  <c r="N8289" i="2" s="1"/>
  <c r="R8290" i="2"/>
  <c r="N8290" i="2" s="1"/>
  <c r="R8291" i="2"/>
  <c r="N8291" i="2" s="1"/>
  <c r="R8292" i="2"/>
  <c r="N8292" i="2" s="1"/>
  <c r="R8293" i="2"/>
  <c r="N8293" i="2" s="1"/>
  <c r="R8294" i="2"/>
  <c r="N8294" i="2" s="1"/>
  <c r="R8295" i="2"/>
  <c r="N8295" i="2" s="1"/>
  <c r="R8296" i="2"/>
  <c r="H590" i="6" s="1"/>
  <c r="G590" i="6" s="1"/>
  <c r="R8297" i="2"/>
  <c r="N8297" i="2" s="1"/>
  <c r="R8298" i="2"/>
  <c r="R8299" i="2"/>
  <c r="R8300" i="2"/>
  <c r="N8300" i="2" s="1"/>
  <c r="R8301" i="2"/>
  <c r="N8301" i="2" s="1"/>
  <c r="R8302" i="2"/>
  <c r="N8302" i="2" s="1"/>
  <c r="R8303" i="2"/>
  <c r="N8303" i="2" s="1"/>
  <c r="R8304" i="2"/>
  <c r="N8304" i="2" s="1"/>
  <c r="R8305" i="2"/>
  <c r="N8305" i="2" s="1"/>
  <c r="R8306" i="2"/>
  <c r="N8306" i="2" s="1"/>
  <c r="R8307" i="2"/>
  <c r="N8307" i="2" s="1"/>
  <c r="R8308" i="2"/>
  <c r="N8308" i="2" s="1"/>
  <c r="R8309" i="2"/>
  <c r="N8309" i="2" s="1"/>
  <c r="R8310" i="2"/>
  <c r="N8310" i="2" s="1"/>
  <c r="R8311" i="2"/>
  <c r="N8311" i="2" s="1"/>
  <c r="R8312" i="2"/>
  <c r="N8312" i="2" s="1"/>
  <c r="R8313" i="2"/>
  <c r="N8313" i="2" s="1"/>
  <c r="R8314" i="2"/>
  <c r="N8314" i="2" s="1"/>
  <c r="R8315" i="2"/>
  <c r="N8315" i="2" s="1"/>
  <c r="R8316" i="2"/>
  <c r="N8316" i="2" s="1"/>
  <c r="R8317" i="2"/>
  <c r="N8317" i="2" s="1"/>
  <c r="R8318" i="2"/>
  <c r="N8318" i="2" s="1"/>
  <c r="R8319" i="2"/>
  <c r="N8319" i="2" s="1"/>
  <c r="R8320" i="2"/>
  <c r="N8320" i="2" s="1"/>
  <c r="R8321" i="2"/>
  <c r="N8321" i="2" s="1"/>
  <c r="R8322" i="2"/>
  <c r="N8322" i="2" s="1"/>
  <c r="R8323" i="2"/>
  <c r="N8323" i="2" s="1"/>
  <c r="R8324" i="2"/>
  <c r="N8324" i="2" s="1"/>
  <c r="R8325" i="2"/>
  <c r="N8325" i="2" s="1"/>
  <c r="R8326" i="2"/>
  <c r="N8326" i="2" s="1"/>
  <c r="R8327" i="2"/>
  <c r="N8327" i="2" s="1"/>
  <c r="R8328" i="2"/>
  <c r="N8328" i="2" s="1"/>
  <c r="R8329" i="2"/>
  <c r="N8329" i="2" s="1"/>
  <c r="R8330" i="2"/>
  <c r="N8330" i="2" s="1"/>
  <c r="R8331" i="2"/>
  <c r="N8331" i="2" s="1"/>
  <c r="R8332" i="2"/>
  <c r="N8332" i="2" s="1"/>
  <c r="R8333" i="2"/>
  <c r="N8333" i="2" s="1"/>
  <c r="R8334" i="2"/>
  <c r="N8334" i="2" s="1"/>
  <c r="R8335" i="2"/>
  <c r="N8335" i="2" s="1"/>
  <c r="R8336" i="2"/>
  <c r="N8336" i="2" s="1"/>
  <c r="R8337" i="2"/>
  <c r="N8337" i="2" s="1"/>
  <c r="R8338" i="2"/>
  <c r="H841" i="6" s="1"/>
  <c r="G841" i="6" s="1"/>
  <c r="R8339" i="2"/>
  <c r="R8340" i="2"/>
  <c r="N8340" i="2" s="1"/>
  <c r="R8341" i="2"/>
  <c r="N8341" i="2" s="1"/>
  <c r="R8342" i="2"/>
  <c r="N8342" i="2" s="1"/>
  <c r="R8343" i="2"/>
  <c r="N8343" i="2" s="1"/>
  <c r="R8344" i="2"/>
  <c r="N8344" i="2" s="1"/>
  <c r="R8345" i="2"/>
  <c r="N8345" i="2" s="1"/>
  <c r="R8346" i="2"/>
  <c r="N8346" i="2" s="1"/>
  <c r="R8347" i="2"/>
  <c r="N8347" i="2" s="1"/>
  <c r="R8348" i="2"/>
  <c r="N8348" i="2" s="1"/>
  <c r="R8349" i="2"/>
  <c r="N8349" i="2" s="1"/>
  <c r="R8350" i="2"/>
  <c r="N8350" i="2" s="1"/>
  <c r="R8351" i="2"/>
  <c r="N8351" i="2" s="1"/>
  <c r="R8352" i="2"/>
  <c r="N8352" i="2" s="1"/>
  <c r="R8353" i="2"/>
  <c r="N8353" i="2" s="1"/>
  <c r="R8354" i="2"/>
  <c r="H591" i="6" s="1"/>
  <c r="G591" i="6" s="1"/>
  <c r="R8355" i="2"/>
  <c r="N8355" i="2" s="1"/>
  <c r="R8356" i="2"/>
  <c r="N8356" i="2" s="1"/>
  <c r="R8357" i="2"/>
  <c r="N8357" i="2" s="1"/>
  <c r="R8358" i="2"/>
  <c r="N8358" i="2" s="1"/>
  <c r="R8359" i="2"/>
  <c r="N8359" i="2" s="1"/>
  <c r="R8360" i="2"/>
  <c r="N8360" i="2" s="1"/>
  <c r="R8361" i="2"/>
  <c r="N8361" i="2" s="1"/>
  <c r="R8362" i="2"/>
  <c r="N8362" i="2" s="1"/>
  <c r="R8363" i="2"/>
  <c r="R8364" i="2"/>
  <c r="N8364" i="2" s="1"/>
  <c r="R8365" i="2"/>
  <c r="N8365" i="2" s="1"/>
  <c r="R8366" i="2"/>
  <c r="N8366" i="2" s="1"/>
  <c r="R8367" i="2"/>
  <c r="N8367" i="2" s="1"/>
  <c r="R8369" i="2"/>
  <c r="N8369" i="2" s="1"/>
  <c r="R8370" i="2"/>
  <c r="H561" i="6" s="1"/>
  <c r="G561" i="6" s="1"/>
  <c r="R8371" i="2"/>
  <c r="N8371" i="2" s="1"/>
  <c r="R8372" i="2"/>
  <c r="N8372" i="2" s="1"/>
  <c r="R8373" i="2"/>
  <c r="N8373" i="2" s="1"/>
  <c r="R8374" i="2"/>
  <c r="N8374" i="2" s="1"/>
  <c r="R8375" i="2"/>
  <c r="N8375" i="2" s="1"/>
  <c r="R8376" i="2"/>
  <c r="N8376" i="2" s="1"/>
  <c r="R8377" i="2"/>
  <c r="N8377" i="2" s="1"/>
  <c r="R8378" i="2"/>
  <c r="N8378" i="2" s="1"/>
  <c r="R8379" i="2"/>
  <c r="N8379" i="2" s="1"/>
  <c r="R8380" i="2"/>
  <c r="N8380" i="2" s="1"/>
  <c r="R8381" i="2"/>
  <c r="N8381" i="2" s="1"/>
  <c r="R8382" i="2"/>
  <c r="N8382" i="2" s="1"/>
  <c r="R8383" i="2"/>
  <c r="H840" i="6" s="1"/>
  <c r="G840" i="6" s="1"/>
  <c r="R8384" i="2"/>
  <c r="N8384" i="2" s="1"/>
  <c r="R8385" i="2"/>
  <c r="N8385" i="2" s="1"/>
  <c r="R8386" i="2"/>
  <c r="N8386" i="2" s="1"/>
  <c r="R8387" i="2"/>
  <c r="N8387" i="2" s="1"/>
  <c r="R8388" i="2"/>
  <c r="R8389" i="2"/>
  <c r="N8389" i="2" s="1"/>
  <c r="R8390" i="2"/>
  <c r="N8390" i="2" s="1"/>
  <c r="R8391" i="2"/>
  <c r="R8392" i="2"/>
  <c r="N8392" i="2" s="1"/>
  <c r="R8393" i="2"/>
  <c r="N8393" i="2" s="1"/>
  <c r="R8394" i="2"/>
  <c r="N8394" i="2" s="1"/>
  <c r="R8395" i="2"/>
  <c r="N8395" i="2" s="1"/>
  <c r="R8396" i="2"/>
  <c r="N8396" i="2" s="1"/>
  <c r="R8397" i="2"/>
  <c r="N8397" i="2" s="1"/>
  <c r="R8398" i="2"/>
  <c r="N8398" i="2" s="1"/>
  <c r="R8399" i="2"/>
  <c r="N8399" i="2" s="1"/>
  <c r="R8400" i="2"/>
  <c r="N8400" i="2" s="1"/>
  <c r="R8401" i="2"/>
  <c r="N8401" i="2" s="1"/>
  <c r="R8402" i="2"/>
  <c r="N8402" i="2" s="1"/>
  <c r="R8403" i="2"/>
  <c r="N8403" i="2" s="1"/>
  <c r="R8404" i="2"/>
  <c r="N8404" i="2" s="1"/>
  <c r="R8405" i="2"/>
  <c r="N8405" i="2" s="1"/>
  <c r="R8406" i="2"/>
  <c r="N8406" i="2" s="1"/>
  <c r="R8407" i="2"/>
  <c r="N8407" i="2" s="1"/>
  <c r="R8408" i="2"/>
  <c r="N8408" i="2" s="1"/>
  <c r="R8409" i="2"/>
  <c r="N8409" i="2" s="1"/>
  <c r="R8410" i="2"/>
  <c r="N8410" i="2" s="1"/>
  <c r="R8411" i="2"/>
  <c r="N8411" i="2" s="1"/>
  <c r="R8412" i="2"/>
  <c r="N8412" i="2" s="1"/>
  <c r="R8413" i="2"/>
  <c r="N8413" i="2" s="1"/>
  <c r="R8414" i="2"/>
  <c r="N8414" i="2" s="1"/>
  <c r="R8415" i="2"/>
  <c r="N8415" i="2" s="1"/>
  <c r="R8416" i="2"/>
  <c r="N8416" i="2" s="1"/>
  <c r="R8417" i="2"/>
  <c r="N8417" i="2" s="1"/>
  <c r="R8418" i="2"/>
  <c r="H250" i="6" s="1"/>
  <c r="G250" i="6" s="1"/>
  <c r="R8419" i="2"/>
  <c r="N8419" i="2" s="1"/>
  <c r="R8420" i="2"/>
  <c r="N8420" i="2" s="1"/>
  <c r="R8421" i="2"/>
  <c r="H842" i="6" s="1"/>
  <c r="G842" i="6" s="1"/>
  <c r="R8422" i="2"/>
  <c r="N8422" i="2" s="1"/>
  <c r="R8423" i="2"/>
  <c r="R8424" i="2"/>
  <c r="N8424" i="2" s="1"/>
  <c r="R8425" i="2"/>
  <c r="N8425" i="2" s="1"/>
  <c r="R8426" i="2"/>
  <c r="N8426" i="2" s="1"/>
  <c r="R8427" i="2"/>
  <c r="N8427" i="2" s="1"/>
  <c r="R8428" i="2"/>
  <c r="R8429" i="2"/>
  <c r="N8429" i="2" s="1"/>
  <c r="R8430" i="2"/>
  <c r="N8430" i="2" s="1"/>
  <c r="R8431" i="2"/>
  <c r="N8431" i="2" s="1"/>
  <c r="R8432" i="2"/>
  <c r="N8432" i="2" s="1"/>
  <c r="R8433" i="2"/>
  <c r="N8433" i="2" s="1"/>
  <c r="R8434" i="2"/>
  <c r="N8434" i="2" s="1"/>
  <c r="R8435" i="2"/>
  <c r="N8435" i="2" s="1"/>
  <c r="R8436" i="2"/>
  <c r="N8436" i="2" s="1"/>
  <c r="R8437" i="2"/>
  <c r="N8437" i="2" s="1"/>
  <c r="R8438" i="2"/>
  <c r="N8438" i="2" s="1"/>
  <c r="R8439" i="2"/>
  <c r="N8439" i="2" s="1"/>
  <c r="R8440" i="2"/>
  <c r="N8440" i="2" s="1"/>
  <c r="R8441" i="2"/>
  <c r="N8441" i="2" s="1"/>
  <c r="R8442" i="2"/>
  <c r="N8442" i="2" s="1"/>
  <c r="R8443" i="2"/>
  <c r="N8443" i="2" s="1"/>
  <c r="R8444" i="2"/>
  <c r="N8444" i="2" s="1"/>
  <c r="R8445" i="2"/>
  <c r="N8445" i="2" s="1"/>
  <c r="R8446" i="2"/>
  <c r="N8446" i="2" s="1"/>
  <c r="R8447" i="2"/>
  <c r="R8448" i="2"/>
  <c r="H147" i="6" s="1"/>
  <c r="G147" i="6" s="1"/>
  <c r="R8449" i="2"/>
  <c r="N8449" i="2" s="1"/>
  <c r="R8450" i="2"/>
  <c r="N8450" i="2" s="1"/>
  <c r="R8451" i="2"/>
  <c r="N8451" i="2" s="1"/>
  <c r="R8452" i="2"/>
  <c r="N8452" i="2" s="1"/>
  <c r="R8453" i="2"/>
  <c r="N8453" i="2" s="1"/>
  <c r="R8454" i="2"/>
  <c r="N8454" i="2" s="1"/>
  <c r="R8455" i="2"/>
  <c r="N8455" i="2" s="1"/>
  <c r="R8456" i="2"/>
  <c r="N8456" i="2" s="1"/>
  <c r="R8457" i="2"/>
  <c r="N8457" i="2" s="1"/>
  <c r="R8458" i="2"/>
  <c r="N8458" i="2" s="1"/>
  <c r="R8459" i="2"/>
  <c r="N8459" i="2" s="1"/>
  <c r="R8460" i="2"/>
  <c r="N8460" i="2" s="1"/>
  <c r="R8461" i="2"/>
  <c r="N8461" i="2" s="1"/>
  <c r="R8462" i="2"/>
  <c r="N8462" i="2" s="1"/>
  <c r="R8463" i="2"/>
  <c r="N8463" i="2" s="1"/>
  <c r="R8464" i="2"/>
  <c r="N8464" i="2" s="1"/>
  <c r="R8465" i="2"/>
  <c r="N8465" i="2" s="1"/>
  <c r="R8466" i="2"/>
  <c r="N8466" i="2" s="1"/>
  <c r="R8467" i="2"/>
  <c r="N8467" i="2" s="1"/>
  <c r="R8468" i="2"/>
  <c r="N8468" i="2" s="1"/>
  <c r="R8469" i="2"/>
  <c r="N8469" i="2" s="1"/>
  <c r="R8470" i="2"/>
  <c r="N8470" i="2" s="1"/>
  <c r="R8471" i="2"/>
  <c r="N8471" i="2" s="1"/>
  <c r="R8472" i="2"/>
  <c r="N8472" i="2" s="1"/>
  <c r="R8473" i="2"/>
  <c r="N8473" i="2" s="1"/>
  <c r="R8474" i="2"/>
  <c r="N8474" i="2" s="1"/>
  <c r="R8475" i="2"/>
  <c r="N8475" i="2" s="1"/>
  <c r="R8476" i="2"/>
  <c r="N8476" i="2" s="1"/>
  <c r="R8477" i="2"/>
  <c r="N8477" i="2" s="1"/>
  <c r="R8478" i="2"/>
  <c r="N8478" i="2" s="1"/>
  <c r="R8479" i="2"/>
  <c r="N8479" i="2" s="1"/>
  <c r="R8480" i="2"/>
  <c r="N8480" i="2" s="1"/>
  <c r="R8481" i="2"/>
  <c r="N8481" i="2" s="1"/>
  <c r="R8482" i="2"/>
  <c r="N8482" i="2" s="1"/>
  <c r="R8483" i="2"/>
  <c r="H748" i="6" s="1"/>
  <c r="G748" i="6" s="1"/>
  <c r="R8484" i="2"/>
  <c r="N8484" i="2" s="1"/>
  <c r="R8485" i="2"/>
  <c r="N8485" i="2" s="1"/>
  <c r="R8486" i="2"/>
  <c r="N8486" i="2" s="1"/>
  <c r="R8487" i="2"/>
  <c r="R8488" i="2"/>
  <c r="N8488" i="2" s="1"/>
  <c r="R8489" i="2"/>
  <c r="N8489" i="2" s="1"/>
  <c r="R8490" i="2"/>
  <c r="N8490" i="2" s="1"/>
  <c r="R8491" i="2"/>
  <c r="N8491" i="2" s="1"/>
  <c r="R8492" i="2"/>
  <c r="N8492" i="2" s="1"/>
  <c r="R8493" i="2"/>
  <c r="N8493" i="2" s="1"/>
  <c r="R8494" i="2"/>
  <c r="N8494" i="2" s="1"/>
  <c r="R8495" i="2"/>
  <c r="R8496" i="2"/>
  <c r="H891" i="6" s="1"/>
  <c r="G891" i="6" s="1"/>
  <c r="R8497" i="2"/>
  <c r="N8497" i="2" s="1"/>
  <c r="R8498" i="2"/>
  <c r="N8498" i="2" s="1"/>
  <c r="R8499" i="2"/>
  <c r="N8499" i="2" s="1"/>
  <c r="R8500" i="2"/>
  <c r="N8500" i="2" s="1"/>
  <c r="R8501" i="2"/>
  <c r="N8501" i="2" s="1"/>
  <c r="R8502" i="2"/>
  <c r="N8502" i="2" s="1"/>
  <c r="R8503" i="2"/>
  <c r="N8503" i="2" s="1"/>
  <c r="R8504" i="2"/>
  <c r="H892" i="6" s="1"/>
  <c r="G892" i="6" s="1"/>
  <c r="R8505" i="2"/>
  <c r="N8505" i="2" s="1"/>
  <c r="R8506" i="2"/>
  <c r="N8506" i="2" s="1"/>
  <c r="R8507" i="2"/>
  <c r="N8507" i="2" s="1"/>
  <c r="R8508" i="2"/>
  <c r="N8508" i="2" s="1"/>
  <c r="R8509" i="2"/>
  <c r="N8509" i="2" s="1"/>
  <c r="R8510" i="2"/>
  <c r="N8510" i="2" s="1"/>
  <c r="R8511" i="2"/>
  <c r="N8511" i="2" s="1"/>
  <c r="R8512" i="2"/>
  <c r="N8512" i="2" s="1"/>
  <c r="R8513" i="2"/>
  <c r="N8513" i="2" s="1"/>
  <c r="R8514" i="2"/>
  <c r="N8514" i="2" s="1"/>
  <c r="R8515" i="2"/>
  <c r="N8515" i="2" s="1"/>
  <c r="R8516" i="2"/>
  <c r="N8516" i="2" s="1"/>
  <c r="R8517" i="2"/>
  <c r="N8517" i="2" s="1"/>
  <c r="R8518" i="2"/>
  <c r="N8518" i="2" s="1"/>
  <c r="R8519" i="2"/>
  <c r="N8519" i="2" s="1"/>
  <c r="R8520" i="2"/>
  <c r="N8520" i="2" s="1"/>
  <c r="R8521" i="2"/>
  <c r="N8521" i="2" s="1"/>
  <c r="R8522" i="2"/>
  <c r="N8522" i="2" s="1"/>
  <c r="R8523" i="2"/>
  <c r="N8523" i="2" s="1"/>
  <c r="R8524" i="2"/>
  <c r="N8524" i="2" s="1"/>
  <c r="R8525" i="2"/>
  <c r="H129" i="6" s="1"/>
  <c r="G129" i="6" s="1"/>
  <c r="R8526" i="2"/>
  <c r="N8526" i="2" s="1"/>
  <c r="R8527" i="2"/>
  <c r="N8527" i="2" s="1"/>
  <c r="R8528" i="2"/>
  <c r="N8528" i="2" s="1"/>
  <c r="R8529" i="2"/>
  <c r="N8529" i="2" s="1"/>
  <c r="R8530" i="2"/>
  <c r="N8530" i="2" s="1"/>
  <c r="R8531" i="2"/>
  <c r="N8531" i="2" s="1"/>
  <c r="R8532" i="2"/>
  <c r="N8532" i="2" s="1"/>
  <c r="R8533" i="2"/>
  <c r="N8533" i="2" s="1"/>
  <c r="R8534" i="2"/>
  <c r="N8534" i="2" s="1"/>
  <c r="R8535" i="2"/>
  <c r="N8535" i="2" s="1"/>
  <c r="R8536" i="2"/>
  <c r="N8536" i="2" s="1"/>
  <c r="R8537" i="2"/>
  <c r="N8537" i="2" s="1"/>
  <c r="R8538" i="2"/>
  <c r="N8538" i="2" s="1"/>
  <c r="R8539" i="2"/>
  <c r="N8539" i="2" s="1"/>
  <c r="R8540" i="2"/>
  <c r="N8540" i="2" s="1"/>
  <c r="R8541" i="2"/>
  <c r="N8541" i="2" s="1"/>
  <c r="R8542" i="2"/>
  <c r="N8542" i="2" s="1"/>
  <c r="R8543" i="2"/>
  <c r="N8543" i="2" s="1"/>
  <c r="R8544" i="2"/>
  <c r="N8544" i="2" s="1"/>
  <c r="R8545" i="2"/>
  <c r="N8545" i="2" s="1"/>
  <c r="R8546" i="2"/>
  <c r="N8546" i="2" s="1"/>
  <c r="R8547" i="2"/>
  <c r="N8547" i="2" s="1"/>
  <c r="R8548" i="2"/>
  <c r="N8548" i="2" s="1"/>
  <c r="R8549" i="2"/>
  <c r="N8549" i="2" s="1"/>
  <c r="R8550" i="2"/>
  <c r="N8550" i="2" s="1"/>
  <c r="R8551" i="2"/>
  <c r="N8551" i="2" s="1"/>
  <c r="R8552" i="2"/>
  <c r="N8552" i="2" s="1"/>
  <c r="R8553" i="2"/>
  <c r="N8553" i="2" s="1"/>
  <c r="R8554" i="2"/>
  <c r="N8554" i="2" s="1"/>
  <c r="R8555" i="2"/>
  <c r="N8555" i="2" s="1"/>
  <c r="R8556" i="2"/>
  <c r="N8556" i="2" s="1"/>
  <c r="R8557" i="2"/>
  <c r="N8557" i="2" s="1"/>
  <c r="R8558" i="2"/>
  <c r="N8558" i="2" s="1"/>
  <c r="R8559" i="2"/>
  <c r="N8559" i="2" s="1"/>
  <c r="R8560" i="2"/>
  <c r="H90" i="6" s="1"/>
  <c r="G90" i="6" s="1"/>
  <c r="R8561" i="2"/>
  <c r="N8561" i="2" s="1"/>
  <c r="R8562" i="2"/>
  <c r="N8562" i="2" s="1"/>
  <c r="R8563" i="2"/>
  <c r="N8563" i="2" s="1"/>
  <c r="R8564" i="2"/>
  <c r="N8564" i="2" s="1"/>
  <c r="R8565" i="2"/>
  <c r="N8565" i="2" s="1"/>
  <c r="R8566" i="2"/>
  <c r="N8566" i="2" s="1"/>
  <c r="R8567" i="2"/>
  <c r="N8567" i="2" s="1"/>
  <c r="R8568" i="2"/>
  <c r="N8568" i="2" s="1"/>
  <c r="R8569" i="2"/>
  <c r="N8569" i="2" s="1"/>
  <c r="R8570" i="2"/>
  <c r="N8570" i="2" s="1"/>
  <c r="R8571" i="2"/>
  <c r="N8571" i="2" s="1"/>
  <c r="R8572" i="2"/>
  <c r="N8572" i="2" s="1"/>
  <c r="R8573" i="2"/>
  <c r="N8573" i="2" s="1"/>
  <c r="R8574" i="2"/>
  <c r="N8574" i="2" s="1"/>
  <c r="R8575" i="2"/>
  <c r="N8575" i="2" s="1"/>
  <c r="R8576" i="2"/>
  <c r="H843" i="6" s="1"/>
  <c r="G843" i="6" s="1"/>
  <c r="R8577" i="2"/>
  <c r="N8577" i="2" s="1"/>
  <c r="R8578" i="2"/>
  <c r="N8578" i="2" s="1"/>
  <c r="R8579" i="2"/>
  <c r="N8579" i="2" s="1"/>
  <c r="R8580" i="2"/>
  <c r="N8580" i="2" s="1"/>
  <c r="R8581" i="2"/>
  <c r="N8581" i="2" s="1"/>
  <c r="R8582" i="2"/>
  <c r="N8582" i="2" s="1"/>
  <c r="R8583" i="2"/>
  <c r="R8584" i="2"/>
  <c r="N8584" i="2" s="1"/>
  <c r="R8585" i="2"/>
  <c r="N8585" i="2" s="1"/>
  <c r="R8586" i="2"/>
  <c r="N8586" i="2" s="1"/>
  <c r="R8587" i="2"/>
  <c r="N8587" i="2" s="1"/>
  <c r="R8588" i="2"/>
  <c r="N8588" i="2" s="1"/>
  <c r="R8589" i="2"/>
  <c r="N8589" i="2" s="1"/>
  <c r="R8590" i="2"/>
  <c r="N8590" i="2" s="1"/>
  <c r="R8591" i="2"/>
  <c r="N8591" i="2" s="1"/>
  <c r="R8592" i="2"/>
  <c r="N8592" i="2" s="1"/>
  <c r="R8593" i="2"/>
  <c r="H477" i="6" s="1"/>
  <c r="G477" i="6" s="1"/>
  <c r="R8594" i="2"/>
  <c r="N8594" i="2" s="1"/>
  <c r="R8595" i="2"/>
  <c r="N8595" i="2" s="1"/>
  <c r="R8596" i="2"/>
  <c r="N8596" i="2" s="1"/>
  <c r="R8597" i="2"/>
  <c r="N8597" i="2" s="1"/>
  <c r="R8598" i="2"/>
  <c r="N8598" i="2" s="1"/>
  <c r="R8599" i="2"/>
  <c r="N8599" i="2" s="1"/>
  <c r="R8600" i="2"/>
  <c r="N8600" i="2" s="1"/>
  <c r="R8601" i="2"/>
  <c r="N8601" i="2" s="1"/>
  <c r="R8602" i="2"/>
  <c r="N8602" i="2" s="1"/>
  <c r="R8603" i="2"/>
  <c r="N8603" i="2" s="1"/>
  <c r="R8604" i="2"/>
  <c r="N8604" i="2" s="1"/>
  <c r="R8605" i="2"/>
  <c r="N8605" i="2" s="1"/>
  <c r="R8606" i="2"/>
  <c r="N8606" i="2" s="1"/>
  <c r="R8607" i="2"/>
  <c r="N8607" i="2" s="1"/>
  <c r="R8608" i="2"/>
  <c r="N8608" i="2" s="1"/>
  <c r="R8609" i="2"/>
  <c r="N8609" i="2" s="1"/>
  <c r="R8610" i="2"/>
  <c r="N8610" i="2" s="1"/>
  <c r="R8611" i="2"/>
  <c r="N8611" i="2" s="1"/>
  <c r="R8612" i="2"/>
  <c r="N8612" i="2" s="1"/>
  <c r="R8613" i="2"/>
  <c r="N8613" i="2" s="1"/>
  <c r="R8614" i="2"/>
  <c r="N8614" i="2" s="1"/>
  <c r="R8615" i="2"/>
  <c r="N8615" i="2" s="1"/>
  <c r="R8616" i="2"/>
  <c r="N8616" i="2" s="1"/>
  <c r="R8617" i="2"/>
  <c r="N8617" i="2" s="1"/>
  <c r="R8618" i="2"/>
  <c r="N8618" i="2" s="1"/>
  <c r="R8619" i="2"/>
  <c r="N8619" i="2" s="1"/>
  <c r="R8620" i="2"/>
  <c r="N8620" i="2" s="1"/>
  <c r="R8621" i="2"/>
  <c r="N8621" i="2" s="1"/>
  <c r="R8622" i="2"/>
  <c r="N8622" i="2" s="1"/>
  <c r="R8623" i="2"/>
  <c r="N8623" i="2" s="1"/>
  <c r="R8624" i="2"/>
  <c r="N8624" i="2" s="1"/>
  <c r="R8625" i="2"/>
  <c r="N8625" i="2" s="1"/>
  <c r="R8626" i="2"/>
  <c r="N8626" i="2" s="1"/>
  <c r="R8627" i="2"/>
  <c r="N8627" i="2" s="1"/>
  <c r="R8628" i="2"/>
  <c r="N8628" i="2" s="1"/>
  <c r="R8629" i="2"/>
  <c r="N8629" i="2" s="1"/>
  <c r="R8630" i="2"/>
  <c r="N8630" i="2" s="1"/>
  <c r="R8631" i="2"/>
  <c r="N8631" i="2" s="1"/>
  <c r="R8632" i="2"/>
  <c r="H61" i="6" s="1"/>
  <c r="G61" i="6" s="1"/>
  <c r="R8633" i="2"/>
  <c r="N8633" i="2" s="1"/>
  <c r="R8634" i="2"/>
  <c r="N8634" i="2" s="1"/>
  <c r="R8635" i="2"/>
  <c r="N8635" i="2" s="1"/>
  <c r="R8636" i="2"/>
  <c r="N8636" i="2" s="1"/>
  <c r="R8637" i="2"/>
  <c r="N8637" i="2" s="1"/>
  <c r="R8638" i="2"/>
  <c r="N8638" i="2" s="1"/>
  <c r="R8639" i="2"/>
  <c r="N8639" i="2" s="1"/>
  <c r="R8640" i="2"/>
  <c r="N8640" i="2" s="1"/>
  <c r="R8641" i="2"/>
  <c r="N8641" i="2" s="1"/>
  <c r="R8642" i="2"/>
  <c r="N8642" i="2" s="1"/>
  <c r="R8643" i="2"/>
  <c r="N8643" i="2" s="1"/>
  <c r="R8644" i="2"/>
  <c r="N8644" i="2" s="1"/>
  <c r="R8645" i="2"/>
  <c r="N8645" i="2" s="1"/>
  <c r="R8646" i="2"/>
  <c r="N8646" i="2" s="1"/>
  <c r="R8647" i="2"/>
  <c r="N8647" i="2" s="1"/>
  <c r="R8648" i="2"/>
  <c r="N8648" i="2" s="1"/>
  <c r="R8649" i="2"/>
  <c r="N8649" i="2" s="1"/>
  <c r="R8650" i="2"/>
  <c r="N8650" i="2" s="1"/>
  <c r="R8651" i="2"/>
  <c r="N8651" i="2" s="1"/>
  <c r="R8652" i="2"/>
  <c r="N8652" i="2" s="1"/>
  <c r="R8653" i="2"/>
  <c r="N8653" i="2" s="1"/>
  <c r="R8654" i="2"/>
  <c r="N8654" i="2" s="1"/>
  <c r="R8655" i="2"/>
  <c r="N8655" i="2" s="1"/>
  <c r="R8656" i="2"/>
  <c r="N8656" i="2" s="1"/>
  <c r="R8657" i="2"/>
  <c r="N8657" i="2" s="1"/>
  <c r="R8658" i="2"/>
  <c r="N8658" i="2" s="1"/>
  <c r="R8659" i="2"/>
  <c r="N8659" i="2" s="1"/>
  <c r="R8660" i="2"/>
  <c r="N8660" i="2" s="1"/>
  <c r="R8661" i="2"/>
  <c r="H251" i="6" s="1"/>
  <c r="G251" i="6" s="1"/>
  <c r="R8662" i="2"/>
  <c r="H281" i="6" s="1"/>
  <c r="G281" i="6" s="1"/>
  <c r="R8663" i="2"/>
  <c r="R8664" i="2"/>
  <c r="N8664" i="2" s="1"/>
  <c r="R8665" i="2"/>
  <c r="N8665" i="2" s="1"/>
  <c r="R8666" i="2"/>
  <c r="N8666" i="2" s="1"/>
  <c r="R8667" i="2"/>
  <c r="N8667" i="2" s="1"/>
  <c r="R8668" i="2"/>
  <c r="N8668" i="2" s="1"/>
  <c r="R8669" i="2"/>
  <c r="N8669" i="2" s="1"/>
  <c r="R8670" i="2"/>
  <c r="N8670" i="2" s="1"/>
  <c r="R8671" i="2"/>
  <c r="N8671" i="2" s="1"/>
  <c r="R8672" i="2"/>
  <c r="N8672" i="2" s="1"/>
  <c r="R8673" i="2"/>
  <c r="N8673" i="2" s="1"/>
  <c r="R8674" i="2"/>
  <c r="N8674" i="2" s="1"/>
  <c r="R8675" i="2"/>
  <c r="N8675" i="2" s="1"/>
  <c r="R8676" i="2"/>
  <c r="N8676" i="2" s="1"/>
  <c r="R8677" i="2"/>
  <c r="N8677" i="2" s="1"/>
  <c r="R8678" i="2"/>
  <c r="N8678" i="2" s="1"/>
  <c r="R8679" i="2"/>
  <c r="N8679" i="2" s="1"/>
  <c r="R8680" i="2"/>
  <c r="N8680" i="2" s="1"/>
  <c r="R8681" i="2"/>
  <c r="H266" i="6" s="1"/>
  <c r="G266" i="6" s="1"/>
  <c r="R8682" i="2"/>
  <c r="N8682" i="2" s="1"/>
  <c r="R8683" i="2"/>
  <c r="N8683" i="2" s="1"/>
  <c r="R8684" i="2"/>
  <c r="N8684" i="2" s="1"/>
  <c r="R8685" i="2"/>
  <c r="N8685" i="2" s="1"/>
  <c r="R8686" i="2"/>
  <c r="N8686" i="2" s="1"/>
  <c r="R8687" i="2"/>
  <c r="N8687" i="2" s="1"/>
  <c r="R8688" i="2"/>
  <c r="N8688" i="2" s="1"/>
  <c r="R8689" i="2"/>
  <c r="N8689" i="2" s="1"/>
  <c r="R8690" i="2"/>
  <c r="N8690" i="2" s="1"/>
  <c r="R8691" i="2"/>
  <c r="N8691" i="2" s="1"/>
  <c r="R8692" i="2"/>
  <c r="N8692" i="2" s="1"/>
  <c r="R8693" i="2"/>
  <c r="N8693" i="2" s="1"/>
  <c r="R8694" i="2"/>
  <c r="N8694" i="2" s="1"/>
  <c r="R8695" i="2"/>
  <c r="N8695" i="2" s="1"/>
  <c r="R8696" i="2"/>
  <c r="N8696" i="2" s="1"/>
  <c r="R8697" i="2"/>
  <c r="N8697" i="2" s="1"/>
  <c r="R8698" i="2"/>
  <c r="N8698" i="2" s="1"/>
  <c r="R8699" i="2"/>
  <c r="N8699" i="2" s="1"/>
  <c r="R8700" i="2"/>
  <c r="N8700" i="2" s="1"/>
  <c r="R8701" i="2"/>
  <c r="N8701" i="2" s="1"/>
  <c r="R8702" i="2"/>
  <c r="N8702" i="2" s="1"/>
  <c r="R8703" i="2"/>
  <c r="R8704" i="2"/>
  <c r="N8704" i="2" s="1"/>
  <c r="R8705" i="2"/>
  <c r="N8705" i="2" s="1"/>
  <c r="R8706" i="2"/>
  <c r="N8706" i="2" s="1"/>
  <c r="R8707" i="2"/>
  <c r="N8707" i="2" s="1"/>
  <c r="R8708" i="2"/>
  <c r="N8708" i="2" s="1"/>
  <c r="R8709" i="2"/>
  <c r="N8709" i="2" s="1"/>
  <c r="R8710" i="2"/>
  <c r="N8710" i="2" s="1"/>
  <c r="R8711" i="2"/>
  <c r="N8711" i="2" s="1"/>
  <c r="R8712" i="2"/>
  <c r="N8712" i="2" s="1"/>
  <c r="R8713" i="2"/>
  <c r="N8713" i="2" s="1"/>
  <c r="R8714" i="2"/>
  <c r="N8714" i="2" s="1"/>
  <c r="R8715" i="2"/>
  <c r="N8715" i="2" s="1"/>
  <c r="R8716" i="2"/>
  <c r="N8716" i="2" s="1"/>
  <c r="R8717" i="2"/>
  <c r="N8717" i="2" s="1"/>
  <c r="R8718" i="2"/>
  <c r="N8718" i="2" s="1"/>
  <c r="R8719" i="2"/>
  <c r="N8719" i="2" s="1"/>
  <c r="R8720" i="2"/>
  <c r="N8720" i="2" s="1"/>
  <c r="R8721" i="2"/>
  <c r="N8721" i="2" s="1"/>
  <c r="R8722" i="2"/>
  <c r="N8722" i="2" s="1"/>
  <c r="R8723" i="2"/>
  <c r="N8723" i="2" s="1"/>
  <c r="R8724" i="2"/>
  <c r="N8724" i="2" s="1"/>
  <c r="R8725" i="2"/>
  <c r="N8725" i="2" s="1"/>
  <c r="R8726" i="2"/>
  <c r="N8726" i="2" s="1"/>
  <c r="R8727" i="2"/>
  <c r="R8728" i="2"/>
  <c r="N8728" i="2" s="1"/>
  <c r="R8729" i="2"/>
  <c r="N8729" i="2" s="1"/>
  <c r="R8730" i="2"/>
  <c r="N8730" i="2" s="1"/>
  <c r="R8731" i="2"/>
  <c r="N8731" i="2" s="1"/>
  <c r="R8732" i="2"/>
  <c r="N8732" i="2" s="1"/>
  <c r="R8733" i="2"/>
  <c r="N8733" i="2" s="1"/>
  <c r="R8734" i="2"/>
  <c r="N8734" i="2" s="1"/>
  <c r="R8735" i="2"/>
  <c r="N8735" i="2" s="1"/>
  <c r="R8736" i="2"/>
  <c r="N8736" i="2" s="1"/>
  <c r="R8737" i="2"/>
  <c r="N8737" i="2" s="1"/>
  <c r="R8738" i="2"/>
  <c r="N8738" i="2" s="1"/>
  <c r="R8739" i="2"/>
  <c r="N8739" i="2" s="1"/>
  <c r="R8740" i="2"/>
  <c r="N8740" i="2" s="1"/>
  <c r="R8741" i="2"/>
  <c r="N8741" i="2" s="1"/>
  <c r="R8742" i="2"/>
  <c r="N8742" i="2" s="1"/>
  <c r="R8743" i="2"/>
  <c r="N8743" i="2" s="1"/>
  <c r="R8744" i="2"/>
  <c r="H267" i="6" s="1"/>
  <c r="G267" i="6" s="1"/>
  <c r="R8745" i="2"/>
  <c r="N8745" i="2" s="1"/>
  <c r="R8746" i="2"/>
  <c r="N8746" i="2" s="1"/>
  <c r="R8747" i="2"/>
  <c r="N8747" i="2" s="1"/>
  <c r="R8748" i="2"/>
  <c r="N8748" i="2" s="1"/>
  <c r="R8749" i="2"/>
  <c r="N8749" i="2" s="1"/>
  <c r="R8750" i="2"/>
  <c r="N8750" i="2" s="1"/>
  <c r="R8751" i="2"/>
  <c r="R8752" i="2"/>
  <c r="N8752" i="2" s="1"/>
  <c r="R8753" i="2"/>
  <c r="N8753" i="2" s="1"/>
  <c r="R8754" i="2"/>
  <c r="N8754" i="2" s="1"/>
  <c r="R8755" i="2"/>
  <c r="N8755" i="2" s="1"/>
  <c r="R8756" i="2"/>
  <c r="N8756" i="2" s="1"/>
  <c r="R8757" i="2"/>
  <c r="N8757" i="2" s="1"/>
  <c r="R8758" i="2"/>
  <c r="N8758" i="2" s="1"/>
  <c r="R8759" i="2"/>
  <c r="R8760" i="2"/>
  <c r="N8760" i="2" s="1"/>
  <c r="R8761" i="2"/>
  <c r="N8761" i="2" s="1"/>
  <c r="R8762" i="2"/>
  <c r="N8762" i="2" s="1"/>
  <c r="R8763" i="2"/>
  <c r="N8763" i="2" s="1"/>
  <c r="R8764" i="2"/>
  <c r="N8764" i="2" s="1"/>
  <c r="R8765" i="2"/>
  <c r="N8765" i="2" s="1"/>
  <c r="R8766" i="2"/>
  <c r="N8766" i="2" s="1"/>
  <c r="R8767" i="2"/>
  <c r="N8767" i="2" s="1"/>
  <c r="R8768" i="2"/>
  <c r="N8768" i="2" s="1"/>
  <c r="R8769" i="2"/>
  <c r="N8769" i="2" s="1"/>
  <c r="R8770" i="2"/>
  <c r="N8770" i="2" s="1"/>
  <c r="R8771" i="2"/>
  <c r="N8771" i="2" s="1"/>
  <c r="R8772" i="2"/>
  <c r="N8772" i="2" s="1"/>
  <c r="R8773" i="2"/>
  <c r="N8773" i="2" s="1"/>
  <c r="R8774" i="2"/>
  <c r="N8774" i="2" s="1"/>
  <c r="R8775" i="2"/>
  <c r="N8775" i="2" s="1"/>
  <c r="R8776" i="2"/>
  <c r="N8776" i="2" s="1"/>
  <c r="R8777" i="2"/>
  <c r="N8777" i="2" s="1"/>
  <c r="R8778" i="2"/>
  <c r="N8778" i="2" s="1"/>
  <c r="R8779" i="2"/>
  <c r="N8779" i="2" s="1"/>
  <c r="R8780" i="2"/>
  <c r="N8780" i="2" s="1"/>
  <c r="R8781" i="2"/>
  <c r="N8781" i="2" s="1"/>
  <c r="R8782" i="2"/>
  <c r="N8782" i="2" s="1"/>
  <c r="R8783" i="2"/>
  <c r="N8783" i="2" s="1"/>
  <c r="R8784" i="2"/>
  <c r="N8784" i="2" s="1"/>
  <c r="R8785" i="2"/>
  <c r="N8785" i="2" s="1"/>
  <c r="R8786" i="2"/>
  <c r="N8786" i="2" s="1"/>
  <c r="R8787" i="2"/>
  <c r="N8787" i="2" s="1"/>
  <c r="R8788" i="2"/>
  <c r="N8788" i="2" s="1"/>
  <c r="R8789" i="2"/>
  <c r="N8789" i="2" s="1"/>
  <c r="R8790" i="2"/>
  <c r="N8790" i="2" s="1"/>
  <c r="R8791" i="2"/>
  <c r="N8791" i="2" s="1"/>
  <c r="R8792" i="2"/>
  <c r="N8792" i="2" s="1"/>
  <c r="R8793" i="2"/>
  <c r="N8793" i="2" s="1"/>
  <c r="R8794" i="2"/>
  <c r="N8794" i="2" s="1"/>
  <c r="R8795" i="2"/>
  <c r="N8795" i="2" s="1"/>
  <c r="R8796" i="2"/>
  <c r="N8796" i="2" s="1"/>
  <c r="R8797" i="2"/>
  <c r="N8797" i="2" s="1"/>
  <c r="R8798" i="2"/>
  <c r="N8798" i="2" s="1"/>
  <c r="R8799" i="2"/>
  <c r="N8799" i="2" s="1"/>
  <c r="R8800" i="2"/>
  <c r="N8800" i="2" s="1"/>
  <c r="R8801" i="2"/>
  <c r="N8801" i="2" s="1"/>
  <c r="R8802" i="2"/>
  <c r="N8802" i="2" s="1"/>
  <c r="R8803" i="2"/>
  <c r="N8803" i="2" s="1"/>
  <c r="R8804" i="2"/>
  <c r="N8804" i="2" s="1"/>
  <c r="R8805" i="2"/>
  <c r="N8805" i="2" s="1"/>
  <c r="R8806" i="2"/>
  <c r="N8806" i="2" s="1"/>
  <c r="R8807" i="2"/>
  <c r="N8807" i="2" s="1"/>
  <c r="R8808" i="2"/>
  <c r="N8808" i="2" s="1"/>
  <c r="R8809" i="2"/>
  <c r="R8810" i="2"/>
  <c r="N8810" i="2" s="1"/>
  <c r="R8811" i="2"/>
  <c r="N8811" i="2" s="1"/>
  <c r="R8812" i="2"/>
  <c r="N8812" i="2" s="1"/>
  <c r="R8813" i="2"/>
  <c r="N8813" i="2" s="1"/>
  <c r="R8814" i="2"/>
  <c r="N8814" i="2" s="1"/>
  <c r="R8815" i="2"/>
  <c r="N8815" i="2" s="1"/>
  <c r="R8816" i="2"/>
  <c r="N8816" i="2" s="1"/>
  <c r="R8817" i="2"/>
  <c r="N8817" i="2" s="1"/>
  <c r="R8818" i="2"/>
  <c r="N8818" i="2" s="1"/>
  <c r="R8819" i="2"/>
  <c r="N8819" i="2" s="1"/>
  <c r="R8820" i="2"/>
  <c r="N8820" i="2" s="1"/>
  <c r="R8821" i="2"/>
  <c r="N8821" i="2" s="1"/>
  <c r="R8822" i="2"/>
  <c r="N8822" i="2" s="1"/>
  <c r="R8823" i="2"/>
  <c r="N8823" i="2" s="1"/>
  <c r="R8824" i="2"/>
  <c r="N8824" i="2" s="1"/>
  <c r="R8825" i="2"/>
  <c r="N8825" i="2" s="1"/>
  <c r="R8826" i="2"/>
  <c r="N8826" i="2" s="1"/>
  <c r="R8827" i="2"/>
  <c r="N8827" i="2" s="1"/>
  <c r="R8828" i="2"/>
  <c r="N8828" i="2" s="1"/>
  <c r="R8829" i="2"/>
  <c r="N8829" i="2" s="1"/>
  <c r="R8830" i="2"/>
  <c r="N8830" i="2" s="1"/>
  <c r="R8831" i="2"/>
  <c r="N8831" i="2" s="1"/>
  <c r="R8832" i="2"/>
  <c r="N8832" i="2" s="1"/>
  <c r="R8833" i="2"/>
  <c r="N8833" i="2" s="1"/>
  <c r="R8834" i="2"/>
  <c r="N8834" i="2" s="1"/>
  <c r="R8835" i="2"/>
  <c r="N8835" i="2" s="1"/>
  <c r="R8836" i="2"/>
  <c r="N8836" i="2" s="1"/>
  <c r="R8837" i="2"/>
  <c r="N8837" i="2" s="1"/>
  <c r="R8838" i="2"/>
  <c r="N8838" i="2" s="1"/>
  <c r="R8839" i="2"/>
  <c r="R8840" i="2"/>
  <c r="N8840" i="2" s="1"/>
  <c r="R8841" i="2"/>
  <c r="N8841" i="2" s="1"/>
  <c r="R8842" i="2"/>
  <c r="N8842" i="2" s="1"/>
  <c r="R8843" i="2"/>
  <c r="N8843" i="2" s="1"/>
  <c r="R8844" i="2"/>
  <c r="N8844" i="2" s="1"/>
  <c r="R8845" i="2"/>
  <c r="N8845" i="2" s="1"/>
  <c r="R8846" i="2"/>
  <c r="N8846" i="2" s="1"/>
  <c r="R8847" i="2"/>
  <c r="N8847" i="2" s="1"/>
  <c r="R8848" i="2"/>
  <c r="N8848" i="2" s="1"/>
  <c r="R8849" i="2"/>
  <c r="N8849" i="2" s="1"/>
  <c r="R8850" i="2"/>
  <c r="N8850" i="2" s="1"/>
  <c r="R8851" i="2"/>
  <c r="N8851" i="2" s="1"/>
  <c r="R8852" i="2"/>
  <c r="N8852" i="2" s="1"/>
  <c r="R8853" i="2"/>
  <c r="N8853" i="2" s="1"/>
  <c r="R8854" i="2"/>
  <c r="N8854" i="2" s="1"/>
  <c r="R8855" i="2"/>
  <c r="N8855" i="2" s="1"/>
  <c r="R8856" i="2"/>
  <c r="N8856" i="2" s="1"/>
  <c r="R8857" i="2"/>
  <c r="N8857" i="2" s="1"/>
  <c r="R8858" i="2"/>
  <c r="N8858" i="2" s="1"/>
  <c r="R8859" i="2"/>
  <c r="N8859" i="2" s="1"/>
  <c r="R8860" i="2"/>
  <c r="N8860" i="2" s="1"/>
  <c r="R8861" i="2"/>
  <c r="N8861" i="2" s="1"/>
  <c r="R8862" i="2"/>
  <c r="N8862" i="2" s="1"/>
  <c r="R8863" i="2"/>
  <c r="R8864" i="2"/>
  <c r="N8864" i="2" s="1"/>
  <c r="R8865" i="2"/>
  <c r="N8865" i="2" s="1"/>
  <c r="R8866" i="2"/>
  <c r="N8866" i="2" s="1"/>
  <c r="R8867" i="2"/>
  <c r="N8867" i="2" s="1"/>
  <c r="R8868" i="2"/>
  <c r="N8868" i="2" s="1"/>
  <c r="R8869" i="2"/>
  <c r="N8869" i="2" s="1"/>
  <c r="R8870" i="2"/>
  <c r="N8870" i="2" s="1"/>
  <c r="R8871" i="2"/>
  <c r="N8871" i="2" s="1"/>
  <c r="R8872" i="2"/>
  <c r="H562" i="6" s="1"/>
  <c r="G562" i="6" s="1"/>
  <c r="R8873" i="2"/>
  <c r="N8873" i="2" s="1"/>
  <c r="R8874" i="2"/>
  <c r="N8874" i="2" s="1"/>
  <c r="R8875" i="2"/>
  <c r="N8875" i="2" s="1"/>
  <c r="R8876" i="2"/>
  <c r="N8876" i="2" s="1"/>
  <c r="R8877" i="2"/>
  <c r="N8877" i="2" s="1"/>
  <c r="R8878" i="2"/>
  <c r="N8878" i="2" s="1"/>
  <c r="R8879" i="2"/>
  <c r="N8879" i="2" s="1"/>
  <c r="R8880" i="2"/>
  <c r="N8880" i="2" s="1"/>
  <c r="R8881" i="2"/>
  <c r="N8881" i="2" s="1"/>
  <c r="R8882" i="2"/>
  <c r="N8882" i="2" s="1"/>
  <c r="R8883" i="2"/>
  <c r="N8883" i="2" s="1"/>
  <c r="R8884" i="2"/>
  <c r="N8884" i="2" s="1"/>
  <c r="R8885" i="2"/>
  <c r="N8885" i="2" s="1"/>
  <c r="R8886" i="2"/>
  <c r="N8886" i="2" s="1"/>
  <c r="R8887" i="2"/>
  <c r="N8887" i="2" s="1"/>
  <c r="R8888" i="2"/>
  <c r="N8888" i="2" s="1"/>
  <c r="R8889" i="2"/>
  <c r="N8889" i="2" s="1"/>
  <c r="R8890" i="2"/>
  <c r="N8890" i="2" s="1"/>
  <c r="R8891" i="2"/>
  <c r="N8891" i="2" s="1"/>
  <c r="R8892" i="2"/>
  <c r="N8892" i="2" s="1"/>
  <c r="R8893" i="2"/>
  <c r="N8893" i="2" s="1"/>
  <c r="R8894" i="2"/>
  <c r="N8894" i="2" s="1"/>
  <c r="R8895" i="2"/>
  <c r="R8896" i="2"/>
  <c r="N8896" i="2" s="1"/>
  <c r="R8897" i="2"/>
  <c r="N8897" i="2" s="1"/>
  <c r="R8898" i="2"/>
  <c r="N8898" i="2" s="1"/>
  <c r="R8899" i="2"/>
  <c r="N8899" i="2" s="1"/>
  <c r="R8900" i="2"/>
  <c r="N8900" i="2" s="1"/>
  <c r="R8901" i="2"/>
  <c r="N8901" i="2" s="1"/>
  <c r="R8902" i="2"/>
  <c r="N8902" i="2" s="1"/>
  <c r="R8903" i="2"/>
  <c r="N8903" i="2" s="1"/>
  <c r="R8904" i="2"/>
  <c r="N8904" i="2" s="1"/>
  <c r="R8905" i="2"/>
  <c r="H916" i="6" s="1"/>
  <c r="G916" i="6" s="1"/>
  <c r="R8906" i="2"/>
  <c r="N8906" i="2" s="1"/>
  <c r="R8907" i="2"/>
  <c r="H296" i="6" s="1"/>
  <c r="G296" i="6" s="1"/>
  <c r="R8908" i="2"/>
  <c r="N8908" i="2" s="1"/>
  <c r="R8909" i="2"/>
  <c r="N8909" i="2" s="1"/>
  <c r="R8910" i="2"/>
  <c r="N8910" i="2" s="1"/>
  <c r="R8911" i="2"/>
  <c r="N8911" i="2" s="1"/>
  <c r="R8912" i="2"/>
  <c r="N8912" i="2" s="1"/>
  <c r="R8913" i="2"/>
  <c r="N8913" i="2" s="1"/>
  <c r="R8914" i="2"/>
  <c r="N8914" i="2" s="1"/>
  <c r="R8915" i="2"/>
  <c r="N8915" i="2" s="1"/>
  <c r="R8916" i="2"/>
  <c r="N8916" i="2" s="1"/>
  <c r="R8917" i="2"/>
  <c r="N8917" i="2" s="1"/>
  <c r="R8918" i="2"/>
  <c r="N8918" i="2" s="1"/>
  <c r="R8919" i="2"/>
  <c r="N8919" i="2" s="1"/>
  <c r="R8920" i="2"/>
  <c r="H811" i="6" s="1"/>
  <c r="G811" i="6" s="1"/>
  <c r="R8921" i="2"/>
  <c r="N8921" i="2" s="1"/>
  <c r="R8922" i="2"/>
  <c r="N8922" i="2" s="1"/>
  <c r="R8923" i="2"/>
  <c r="N8923" i="2" s="1"/>
  <c r="R8924" i="2"/>
  <c r="N8924" i="2" s="1"/>
  <c r="R8925" i="2"/>
  <c r="N8925" i="2" s="1"/>
  <c r="R8926" i="2"/>
  <c r="N8926" i="2" s="1"/>
  <c r="R8927" i="2"/>
  <c r="R8928" i="2"/>
  <c r="N8928" i="2" s="1"/>
  <c r="R8929" i="2"/>
  <c r="N8929" i="2" s="1"/>
  <c r="R8930" i="2"/>
  <c r="N8930" i="2" s="1"/>
  <c r="R8931" i="2"/>
  <c r="N8931" i="2" s="1"/>
  <c r="R8932" i="2"/>
  <c r="H865" i="6" s="1"/>
  <c r="G865" i="6" s="1"/>
  <c r="R8933" i="2"/>
  <c r="N8933" i="2" s="1"/>
  <c r="R8934" i="2"/>
  <c r="N8934" i="2" s="1"/>
  <c r="R8935" i="2"/>
  <c r="N8935" i="2" s="1"/>
  <c r="R8936" i="2"/>
  <c r="N8936" i="2" s="1"/>
  <c r="R8937" i="2"/>
  <c r="N8937" i="2" s="1"/>
  <c r="R8938" i="2"/>
  <c r="N8938" i="2" s="1"/>
  <c r="R8939" i="2"/>
  <c r="N8939" i="2" s="1"/>
  <c r="R8940" i="2"/>
  <c r="N8940" i="2" s="1"/>
  <c r="R8941" i="2"/>
  <c r="N8941" i="2" s="1"/>
  <c r="R8942" i="2"/>
  <c r="N8942" i="2" s="1"/>
  <c r="R8943" i="2"/>
  <c r="N8943" i="2" s="1"/>
  <c r="R8944" i="2"/>
  <c r="N8944" i="2" s="1"/>
  <c r="R8945" i="2"/>
  <c r="N8945" i="2" s="1"/>
  <c r="R8946" i="2"/>
  <c r="N8946" i="2" s="1"/>
  <c r="R8947" i="2"/>
  <c r="N8947" i="2" s="1"/>
  <c r="R8948" i="2"/>
  <c r="N8948" i="2" s="1"/>
  <c r="R8949" i="2"/>
  <c r="H819" i="6" s="1"/>
  <c r="G819" i="6" s="1"/>
  <c r="R8950" i="2"/>
  <c r="N8950" i="2" s="1"/>
  <c r="R8951" i="2"/>
  <c r="N8951" i="2" s="1"/>
  <c r="R8952" i="2"/>
  <c r="N8952" i="2" s="1"/>
  <c r="R8953" i="2"/>
  <c r="N8953" i="2" s="1"/>
  <c r="R8954" i="2"/>
  <c r="N8954" i="2" s="1"/>
  <c r="R8955" i="2"/>
  <c r="N8955" i="2" s="1"/>
  <c r="R8956" i="2"/>
  <c r="N8956" i="2" s="1"/>
  <c r="R8957" i="2"/>
  <c r="N8957" i="2" s="1"/>
  <c r="R8958" i="2"/>
  <c r="N8958" i="2" s="1"/>
  <c r="R8959" i="2"/>
  <c r="N8959" i="2" s="1"/>
  <c r="R8960" i="2"/>
  <c r="N8960" i="2" s="1"/>
  <c r="R8961" i="2"/>
  <c r="N8961" i="2" s="1"/>
  <c r="R8962" i="2"/>
  <c r="N8962" i="2" s="1"/>
  <c r="R8963" i="2"/>
  <c r="N8963" i="2" s="1"/>
  <c r="R8964" i="2"/>
  <c r="N8964" i="2" s="1"/>
  <c r="R8965" i="2"/>
  <c r="N8965" i="2" s="1"/>
  <c r="R8966" i="2"/>
  <c r="N8966" i="2" s="1"/>
  <c r="R8967" i="2"/>
  <c r="N8967" i="2" s="1"/>
  <c r="R8968" i="2"/>
  <c r="N8968" i="2" s="1"/>
  <c r="R8969" i="2"/>
  <c r="N8969" i="2" s="1"/>
  <c r="R8970" i="2"/>
  <c r="N8970" i="2" s="1"/>
  <c r="R8971" i="2"/>
  <c r="N8971" i="2" s="1"/>
  <c r="R8972" i="2"/>
  <c r="N8972" i="2" s="1"/>
  <c r="R8973" i="2"/>
  <c r="N8973" i="2" s="1"/>
  <c r="R8974" i="2"/>
  <c r="N8974" i="2" s="1"/>
  <c r="R8975" i="2"/>
  <c r="N8975" i="2" s="1"/>
  <c r="R8976" i="2"/>
  <c r="N8976" i="2" s="1"/>
  <c r="R8977" i="2"/>
  <c r="N8977" i="2" s="1"/>
  <c r="R8978" i="2"/>
  <c r="H282" i="6" s="1"/>
  <c r="G282" i="6" s="1"/>
  <c r="R8979" i="2"/>
  <c r="N8979" i="2" s="1"/>
  <c r="R8980" i="2"/>
  <c r="N8980" i="2" s="1"/>
  <c r="R8981" i="2"/>
  <c r="N8981" i="2" s="1"/>
  <c r="R8982" i="2"/>
  <c r="N8982" i="2" s="1"/>
  <c r="R8983" i="2"/>
  <c r="N8983" i="2" s="1"/>
  <c r="R8984" i="2"/>
  <c r="N8984" i="2" s="1"/>
  <c r="R8985" i="2"/>
  <c r="N8985" i="2" s="1"/>
  <c r="R8986" i="2"/>
  <c r="N8986" i="2" s="1"/>
  <c r="R8987" i="2"/>
  <c r="N8987" i="2" s="1"/>
  <c r="R8988" i="2"/>
  <c r="N8988" i="2" s="1"/>
  <c r="R8989" i="2"/>
  <c r="N8989" i="2" s="1"/>
  <c r="R8990" i="2"/>
  <c r="N8990" i="2" s="1"/>
  <c r="R8991" i="2"/>
  <c r="N8991" i="2" s="1"/>
  <c r="R8992" i="2"/>
  <c r="N8992" i="2" s="1"/>
  <c r="R8993" i="2"/>
  <c r="N8993" i="2" s="1"/>
  <c r="R8994" i="2"/>
  <c r="N8994" i="2" s="1"/>
  <c r="R8995" i="2"/>
  <c r="N8995" i="2" s="1"/>
  <c r="R8996" i="2"/>
  <c r="N8996" i="2" s="1"/>
  <c r="R8997" i="2"/>
  <c r="N8997" i="2" s="1"/>
  <c r="R8998" i="2"/>
  <c r="N8998" i="2" s="1"/>
  <c r="R8999" i="2"/>
  <c r="N8999" i="2" s="1"/>
  <c r="R9000" i="2"/>
  <c r="N9000" i="2" s="1"/>
  <c r="R9001" i="2"/>
  <c r="N9001" i="2" s="1"/>
  <c r="R9002" i="2"/>
  <c r="N9002" i="2" s="1"/>
  <c r="R9003" i="2"/>
  <c r="N9003" i="2" s="1"/>
  <c r="R9004" i="2"/>
  <c r="N9004" i="2" s="1"/>
  <c r="R9005" i="2"/>
  <c r="N9005" i="2" s="1"/>
  <c r="R9006" i="2"/>
  <c r="N9006" i="2" s="1"/>
  <c r="R9007" i="2"/>
  <c r="N9007" i="2" s="1"/>
  <c r="R9008" i="2"/>
  <c r="N9008" i="2" s="1"/>
  <c r="R9009" i="2"/>
  <c r="N9009" i="2" s="1"/>
  <c r="R9010" i="2"/>
  <c r="N9010" i="2" s="1"/>
  <c r="R9011" i="2"/>
  <c r="N9011" i="2" s="1"/>
  <c r="R9012" i="2"/>
  <c r="N9012" i="2" s="1"/>
  <c r="R9013" i="2"/>
  <c r="N9013" i="2" s="1"/>
  <c r="R9014" i="2"/>
  <c r="N9014" i="2" s="1"/>
  <c r="R9015" i="2"/>
  <c r="N9015" i="2" s="1"/>
  <c r="R9016" i="2"/>
  <c r="H132" i="6" s="1"/>
  <c r="G132" i="6" s="1"/>
  <c r="R9017" i="2"/>
  <c r="N9017" i="2" s="1"/>
  <c r="R9018" i="2"/>
  <c r="N9018" i="2" s="1"/>
  <c r="R9019" i="2"/>
  <c r="N9019" i="2" s="1"/>
  <c r="R9020" i="2"/>
  <c r="N9020" i="2" s="1"/>
  <c r="R9021" i="2"/>
  <c r="N9021" i="2" s="1"/>
  <c r="R9022" i="2"/>
  <c r="N9022" i="2" s="1"/>
  <c r="R9023" i="2"/>
  <c r="N9023" i="2" s="1"/>
  <c r="R9024" i="2"/>
  <c r="N9024" i="2" s="1"/>
  <c r="R9025" i="2"/>
  <c r="N9025" i="2" s="1"/>
  <c r="R9026" i="2"/>
  <c r="N9026" i="2" s="1"/>
  <c r="R9027" i="2"/>
  <c r="N9027" i="2" s="1"/>
  <c r="R9028" i="2"/>
  <c r="N9028" i="2" s="1"/>
  <c r="R9029" i="2"/>
  <c r="N9029" i="2" s="1"/>
  <c r="R9030" i="2"/>
  <c r="N9030" i="2" s="1"/>
  <c r="R9031" i="2"/>
  <c r="N9031" i="2" s="1"/>
  <c r="R9032" i="2"/>
  <c r="N9032" i="2" s="1"/>
  <c r="R9033" i="2"/>
  <c r="H849" i="6" s="1"/>
  <c r="G849" i="6" s="1"/>
  <c r="R9034" i="2"/>
  <c r="H850" i="6" s="1"/>
  <c r="G850" i="6" s="1"/>
  <c r="R9035" i="2"/>
  <c r="N9035" i="2" s="1"/>
  <c r="R9036" i="2"/>
  <c r="N9036" i="2" s="1"/>
  <c r="R9037" i="2"/>
  <c r="N9037" i="2" s="1"/>
  <c r="R9038" i="2"/>
  <c r="N9038" i="2" s="1"/>
  <c r="R9039" i="2"/>
  <c r="N9039" i="2" s="1"/>
  <c r="R9040" i="2"/>
  <c r="N9040" i="2" s="1"/>
  <c r="R9041" i="2"/>
  <c r="N9041" i="2" s="1"/>
  <c r="R9042" i="2"/>
  <c r="H707" i="6" s="1"/>
  <c r="G707" i="6" s="1"/>
  <c r="R9043" i="2"/>
  <c r="N9043" i="2" s="1"/>
  <c r="R9044" i="2"/>
  <c r="N9044" i="2" s="1"/>
  <c r="R9045" i="2"/>
  <c r="N9045" i="2" s="1"/>
  <c r="R9046" i="2"/>
  <c r="H756" i="6" s="1"/>
  <c r="G756" i="6" s="1"/>
  <c r="R9047" i="2"/>
  <c r="N9047" i="2" s="1"/>
  <c r="R9048" i="2"/>
  <c r="N9048" i="2" s="1"/>
  <c r="R9049" i="2"/>
  <c r="N9049" i="2" s="1"/>
  <c r="R9050" i="2"/>
  <c r="N9050" i="2" s="1"/>
  <c r="R9051" i="2"/>
  <c r="N9051" i="2" s="1"/>
  <c r="R9052" i="2"/>
  <c r="H851" i="6" s="1"/>
  <c r="G851" i="6" s="1"/>
  <c r="R9053" i="2"/>
  <c r="N9053" i="2" s="1"/>
  <c r="R9054" i="2"/>
  <c r="N9054" i="2" s="1"/>
  <c r="R9055" i="2"/>
  <c r="N9055" i="2" s="1"/>
  <c r="R9056" i="2"/>
  <c r="N9056" i="2" s="1"/>
  <c r="R9057" i="2"/>
  <c r="H852" i="6" s="1"/>
  <c r="G852" i="6" s="1"/>
  <c r="R9058" i="2"/>
  <c r="N9058" i="2" s="1"/>
  <c r="R9059" i="2"/>
  <c r="N9059" i="2" s="1"/>
  <c r="R9060" i="2"/>
  <c r="N9060" i="2" s="1"/>
  <c r="R9061" i="2"/>
  <c r="N9061" i="2" s="1"/>
  <c r="R9062" i="2"/>
  <c r="N9062" i="2" s="1"/>
  <c r="R9063" i="2"/>
  <c r="N9063" i="2" s="1"/>
  <c r="R9064" i="2"/>
  <c r="N9064" i="2" s="1"/>
  <c r="R9065" i="2"/>
  <c r="N9065" i="2" s="1"/>
  <c r="R9066" i="2"/>
  <c r="N9066" i="2" s="1"/>
  <c r="R9067" i="2"/>
  <c r="N9067" i="2" s="1"/>
  <c r="R9068" i="2"/>
  <c r="N9068" i="2" s="1"/>
  <c r="R9069" i="2"/>
  <c r="N9069" i="2" s="1"/>
  <c r="R9070" i="2"/>
  <c r="R9071" i="2"/>
  <c r="N9071" i="2" s="1"/>
  <c r="R9072" i="2"/>
  <c r="H853" i="6" s="1"/>
  <c r="G853" i="6" s="1"/>
  <c r="R9073" i="2"/>
  <c r="N9073" i="2" s="1"/>
  <c r="R9074" i="2"/>
  <c r="N9074" i="2" s="1"/>
  <c r="R9075" i="2"/>
  <c r="H854" i="6" s="1"/>
  <c r="G854" i="6" s="1"/>
  <c r="R9076" i="2"/>
  <c r="N9076" i="2" s="1"/>
  <c r="R9077" i="2"/>
  <c r="H133" i="6" s="1"/>
  <c r="G133" i="6" s="1"/>
  <c r="R9078" i="2"/>
  <c r="N9078" i="2" s="1"/>
  <c r="R9079" i="2"/>
  <c r="N9079" i="2" s="1"/>
  <c r="R9080" i="2"/>
  <c r="N9080" i="2" s="1"/>
  <c r="R9081" i="2"/>
  <c r="N9081" i="2" s="1"/>
  <c r="R9082" i="2"/>
  <c r="N9082" i="2" s="1"/>
  <c r="R9083" i="2"/>
  <c r="H855" i="6" s="1"/>
  <c r="G855" i="6" s="1"/>
  <c r="R9084" i="2"/>
  <c r="H856" i="6" s="1"/>
  <c r="G856" i="6" s="1"/>
  <c r="R9085" i="2"/>
  <c r="N9085" i="2" s="1"/>
  <c r="R9086" i="2"/>
  <c r="N9086" i="2" s="1"/>
  <c r="R9087" i="2"/>
  <c r="H857" i="6" s="1"/>
  <c r="G857" i="6" s="1"/>
  <c r="R9088" i="2"/>
  <c r="N9088" i="2" s="1"/>
  <c r="R9089" i="2"/>
  <c r="N9089" i="2" s="1"/>
  <c r="R9090" i="2"/>
  <c r="N9090" i="2" s="1"/>
  <c r="R9091" i="2"/>
  <c r="N9091" i="2" s="1"/>
  <c r="R9092" i="2"/>
  <c r="N9092" i="2" s="1"/>
  <c r="R9093" i="2"/>
  <c r="N9093" i="2" s="1"/>
  <c r="R9094" i="2"/>
  <c r="N9094" i="2" s="1"/>
  <c r="R9095" i="2"/>
  <c r="N9095" i="2" s="1"/>
  <c r="R9096" i="2"/>
  <c r="N9096" i="2" s="1"/>
  <c r="R9097" i="2"/>
  <c r="N9097" i="2" s="1"/>
  <c r="R9098" i="2"/>
  <c r="N9098" i="2" s="1"/>
  <c r="R9099" i="2"/>
  <c r="N9099" i="2" s="1"/>
  <c r="R9100" i="2"/>
  <c r="N9100" i="2" s="1"/>
  <c r="R9101" i="2"/>
  <c r="N9101" i="2" s="1"/>
  <c r="R9102" i="2"/>
  <c r="N9102" i="2" s="1"/>
  <c r="R9103" i="2"/>
  <c r="N9103" i="2" s="1"/>
  <c r="R9104" i="2"/>
  <c r="H757" i="6" s="1"/>
  <c r="G757" i="6" s="1"/>
  <c r="R9105" i="2"/>
  <c r="N9105" i="2" s="1"/>
  <c r="R9106" i="2"/>
  <c r="N9106" i="2" s="1"/>
  <c r="R9107" i="2"/>
  <c r="N9107" i="2" s="1"/>
  <c r="R9108" i="2"/>
  <c r="N9108" i="2" s="1"/>
  <c r="R9109" i="2"/>
  <c r="N9109" i="2" s="1"/>
  <c r="R9110" i="2"/>
  <c r="N9110" i="2" s="1"/>
  <c r="R9111" i="2"/>
  <c r="N9111" i="2" s="1"/>
  <c r="R9112" i="2"/>
  <c r="N9112" i="2" s="1"/>
  <c r="R9113" i="2"/>
  <c r="N9113" i="2" s="1"/>
  <c r="R9114" i="2"/>
  <c r="R9115" i="2"/>
  <c r="N9115" i="2" s="1"/>
  <c r="R9116" i="2"/>
  <c r="N9116" i="2" s="1"/>
  <c r="R9117" i="2"/>
  <c r="N9117" i="2" s="1"/>
  <c r="R9118" i="2"/>
  <c r="N9118" i="2" s="1"/>
  <c r="R9119" i="2"/>
  <c r="N9119" i="2" s="1"/>
  <c r="R9120" i="2"/>
  <c r="N9120" i="2" s="1"/>
  <c r="R9121" i="2"/>
  <c r="N9121" i="2" s="1"/>
  <c r="R9122" i="2"/>
  <c r="N9122" i="2" s="1"/>
  <c r="R9123" i="2"/>
  <c r="N9123" i="2" s="1"/>
  <c r="R9124" i="2"/>
  <c r="N9124" i="2" s="1"/>
  <c r="R9125" i="2"/>
  <c r="N9125" i="2" s="1"/>
  <c r="R9126" i="2"/>
  <c r="N9126" i="2" s="1"/>
  <c r="R9127" i="2"/>
  <c r="N9127" i="2" s="1"/>
  <c r="R9128" i="2"/>
  <c r="N9128" i="2" s="1"/>
  <c r="R9129" i="2"/>
  <c r="N9129" i="2" s="1"/>
  <c r="R9130" i="2"/>
  <c r="N9130" i="2" s="1"/>
  <c r="R9131" i="2"/>
  <c r="N9131" i="2" s="1"/>
  <c r="R9132" i="2"/>
  <c r="N9132" i="2" s="1"/>
  <c r="R9133" i="2"/>
  <c r="N9133" i="2" s="1"/>
  <c r="R9134" i="2"/>
  <c r="H478" i="6" s="1"/>
  <c r="G478" i="6" s="1"/>
  <c r="R9135" i="2"/>
  <c r="N9135" i="2" s="1"/>
  <c r="R9136" i="2"/>
  <c r="N9136" i="2" s="1"/>
  <c r="R9137" i="2"/>
  <c r="N9137" i="2" s="1"/>
  <c r="R9138" i="2"/>
  <c r="H909" i="6" s="1"/>
  <c r="G909" i="6" s="1"/>
  <c r="R9139" i="2"/>
  <c r="N9139" i="2" s="1"/>
  <c r="R9140" i="2"/>
  <c r="N9140" i="2" s="1"/>
  <c r="R9141" i="2"/>
  <c r="N9141" i="2" s="1"/>
  <c r="R9142" i="2"/>
  <c r="N9142" i="2" s="1"/>
  <c r="R9143" i="2"/>
  <c r="N9143" i="2" s="1"/>
  <c r="R9144" i="2"/>
  <c r="N9144" i="2" s="1"/>
  <c r="R9145" i="2"/>
  <c r="N9145" i="2" s="1"/>
  <c r="R9146" i="2"/>
  <c r="N9146" i="2" s="1"/>
  <c r="R9147" i="2"/>
  <c r="N9147" i="2" s="1"/>
  <c r="R9148" i="2"/>
  <c r="N9148" i="2" s="1"/>
  <c r="R9149" i="2"/>
  <c r="N9149" i="2" s="1"/>
  <c r="R9150" i="2"/>
  <c r="N9150" i="2" s="1"/>
  <c r="R9151" i="2"/>
  <c r="N9151" i="2" s="1"/>
  <c r="R9152" i="2"/>
  <c r="N9152" i="2" s="1"/>
  <c r="R9153" i="2"/>
  <c r="N9153" i="2" s="1"/>
  <c r="R9154" i="2"/>
  <c r="H619" i="6" s="1"/>
  <c r="G619" i="6" s="1"/>
  <c r="R9155" i="2"/>
  <c r="H920" i="6" s="1"/>
  <c r="G920" i="6" s="1"/>
  <c r="R9156" i="2"/>
  <c r="N9156" i="2" s="1"/>
  <c r="R9157" i="2"/>
  <c r="N9157" i="2" s="1"/>
  <c r="R9158" i="2"/>
  <c r="N9158" i="2" s="1"/>
  <c r="R9159" i="2"/>
  <c r="N9159" i="2" s="1"/>
  <c r="R9160" i="2"/>
  <c r="N9160" i="2" s="1"/>
  <c r="R9161" i="2"/>
  <c r="N9161" i="2" s="1"/>
  <c r="R9162" i="2"/>
  <c r="N9162" i="2" s="1"/>
  <c r="R9163" i="2"/>
  <c r="N9163" i="2" s="1"/>
  <c r="R9164" i="2"/>
  <c r="N9164" i="2" s="1"/>
  <c r="R9165" i="2"/>
  <c r="N9165" i="2" s="1"/>
  <c r="R9166" i="2"/>
  <c r="N9166" i="2" s="1"/>
  <c r="R9167" i="2"/>
  <c r="N9167" i="2" s="1"/>
  <c r="R9168" i="2"/>
  <c r="N9168" i="2" s="1"/>
  <c r="R9169" i="2"/>
  <c r="N9169" i="2" s="1"/>
  <c r="R9170" i="2"/>
  <c r="N9170" i="2" s="1"/>
  <c r="R9171" i="2"/>
  <c r="N9171" i="2" s="1"/>
  <c r="R9172" i="2"/>
  <c r="N9172" i="2" s="1"/>
  <c r="R9173" i="2"/>
  <c r="N9173" i="2" s="1"/>
  <c r="R9174" i="2"/>
  <c r="N9174" i="2" s="1"/>
  <c r="R9175" i="2"/>
  <c r="N9175" i="2" s="1"/>
  <c r="R9176" i="2"/>
  <c r="N9176" i="2" s="1"/>
  <c r="R9177" i="2"/>
  <c r="N9177" i="2" s="1"/>
  <c r="R9178" i="2"/>
  <c r="N9178" i="2" s="1"/>
  <c r="R9179" i="2"/>
  <c r="N9179" i="2" s="1"/>
  <c r="R9180" i="2"/>
  <c r="N9180" i="2" s="1"/>
  <c r="R9181" i="2"/>
  <c r="H769" i="6" s="1"/>
  <c r="G769" i="6" s="1"/>
  <c r="R9182" i="2"/>
  <c r="N9182" i="2" s="1"/>
  <c r="R9183" i="2"/>
  <c r="N9183" i="2" s="1"/>
  <c r="R9184" i="2"/>
  <c r="N9184" i="2" s="1"/>
  <c r="R9185" i="2"/>
  <c r="N9185" i="2" s="1"/>
  <c r="R9186" i="2"/>
  <c r="H563" i="6" s="1"/>
  <c r="G563" i="6" s="1"/>
  <c r="R9187" i="2"/>
  <c r="N9187" i="2" s="1"/>
  <c r="R9188" i="2"/>
  <c r="N9188" i="2" s="1"/>
  <c r="R9189" i="2"/>
  <c r="N9189" i="2" s="1"/>
  <c r="R9190" i="2"/>
  <c r="N9190" i="2" s="1"/>
  <c r="R9191" i="2"/>
  <c r="N9191" i="2" s="1"/>
  <c r="R9192" i="2"/>
  <c r="N9192" i="2" s="1"/>
  <c r="R9193" i="2"/>
  <c r="N9193" i="2" s="1"/>
  <c r="R9194" i="2"/>
  <c r="N9194" i="2" s="1"/>
  <c r="R9195" i="2"/>
  <c r="N9195" i="2" s="1"/>
  <c r="R9196" i="2"/>
  <c r="R9197" i="2"/>
  <c r="N9197" i="2" s="1"/>
  <c r="R9198" i="2"/>
  <c r="N9198" i="2" s="1"/>
  <c r="R9199" i="2"/>
  <c r="N9199" i="2" s="1"/>
  <c r="R9200" i="2"/>
  <c r="N9200" i="2" s="1"/>
  <c r="R9201" i="2"/>
  <c r="N9201" i="2" s="1"/>
  <c r="R9202" i="2"/>
  <c r="N9202" i="2" s="1"/>
  <c r="R9203" i="2"/>
  <c r="N9203" i="2" s="1"/>
  <c r="R9204" i="2"/>
  <c r="N9204" i="2" s="1"/>
  <c r="R9205" i="2"/>
  <c r="H924" i="6" s="1"/>
  <c r="G924" i="6" s="1"/>
  <c r="R9206" i="2"/>
  <c r="N9206" i="2" s="1"/>
  <c r="R9207" i="2"/>
  <c r="N9207" i="2" s="1"/>
  <c r="R9208" i="2"/>
  <c r="N9208" i="2" s="1"/>
  <c r="R9209" i="2"/>
  <c r="N9209" i="2" s="1"/>
  <c r="R9210" i="2"/>
  <c r="N9210" i="2" s="1"/>
  <c r="R9211" i="2"/>
  <c r="N9211" i="2" s="1"/>
  <c r="R9212" i="2"/>
  <c r="N9212" i="2" s="1"/>
  <c r="R9213" i="2"/>
  <c r="N9213" i="2" s="1"/>
  <c r="R9214" i="2"/>
  <c r="H130" i="6" s="1"/>
  <c r="G130" i="6" s="1"/>
  <c r="R9215" i="2"/>
  <c r="N9215" i="2" s="1"/>
  <c r="R9216" i="2"/>
  <c r="N9216" i="2" s="1"/>
  <c r="R9217" i="2"/>
  <c r="N9217" i="2" s="1"/>
  <c r="R9218" i="2"/>
  <c r="N9218" i="2" s="1"/>
  <c r="R9219" i="2"/>
  <c r="N9219" i="2" s="1"/>
  <c r="R9220" i="2"/>
  <c r="N9220" i="2" s="1"/>
  <c r="R9221" i="2"/>
  <c r="N9221" i="2" s="1"/>
  <c r="R9222" i="2"/>
  <c r="N9222" i="2" s="1"/>
  <c r="R9223" i="2"/>
  <c r="N9223" i="2" s="1"/>
  <c r="R9224" i="2"/>
  <c r="N9224" i="2" s="1"/>
  <c r="R9225" i="2"/>
  <c r="N9225" i="2" s="1"/>
  <c r="R9226" i="2"/>
  <c r="N9226" i="2" s="1"/>
  <c r="R9227" i="2"/>
  <c r="N9227" i="2" s="1"/>
  <c r="R9228" i="2"/>
  <c r="N9228" i="2" s="1"/>
  <c r="R9229" i="2"/>
  <c r="N9229" i="2" s="1"/>
  <c r="R9230" i="2"/>
  <c r="N9230" i="2" s="1"/>
  <c r="R9231" i="2"/>
  <c r="N9231" i="2" s="1"/>
  <c r="R9232" i="2"/>
  <c r="N9232" i="2" s="1"/>
  <c r="R9233" i="2"/>
  <c r="N9233" i="2" s="1"/>
  <c r="R9234" i="2"/>
  <c r="N9234" i="2" s="1"/>
  <c r="R9235" i="2"/>
  <c r="N9235" i="2" s="1"/>
  <c r="R9236" i="2"/>
  <c r="N9236" i="2" s="1"/>
  <c r="R9237" i="2"/>
  <c r="N9237" i="2" s="1"/>
  <c r="R9238" i="2"/>
  <c r="H770" i="6" s="1"/>
  <c r="G770" i="6" s="1"/>
  <c r="R9239" i="2"/>
  <c r="N9239" i="2" s="1"/>
  <c r="R9240" i="2"/>
  <c r="N9240" i="2" s="1"/>
  <c r="R9241" i="2"/>
  <c r="N9241" i="2" s="1"/>
  <c r="R9242" i="2"/>
  <c r="N9242" i="2" s="1"/>
  <c r="R9243" i="2"/>
  <c r="N9243" i="2" s="1"/>
  <c r="R9244" i="2"/>
  <c r="N9244" i="2" s="1"/>
  <c r="R9245" i="2"/>
  <c r="N9245" i="2" s="1"/>
  <c r="R9246" i="2"/>
  <c r="N9246" i="2" s="1"/>
  <c r="R9247" i="2"/>
  <c r="N9247" i="2" s="1"/>
  <c r="R9248" i="2"/>
  <c r="N9248" i="2" s="1"/>
  <c r="R9249" i="2"/>
  <c r="N9249" i="2" s="1"/>
  <c r="R9250" i="2"/>
  <c r="N9250" i="2" s="1"/>
  <c r="R9251" i="2"/>
  <c r="N9251" i="2" s="1"/>
  <c r="R9252" i="2"/>
  <c r="N9252" i="2" s="1"/>
  <c r="R9253" i="2"/>
  <c r="N9253" i="2" s="1"/>
  <c r="R9254" i="2"/>
  <c r="H917" i="6" s="1"/>
  <c r="G917" i="6" s="1"/>
  <c r="R9255" i="2"/>
  <c r="H918" i="6" s="1"/>
  <c r="G918" i="6" s="1"/>
  <c r="R9256" i="2"/>
  <c r="N9256" i="2" s="1"/>
  <c r="R9257" i="2"/>
  <c r="N9257" i="2" s="1"/>
  <c r="R9258" i="2"/>
  <c r="N9258" i="2" s="1"/>
  <c r="R9259" i="2"/>
  <c r="N9259" i="2" s="1"/>
  <c r="R9260" i="2"/>
  <c r="N9260" i="2" s="1"/>
  <c r="R9261" i="2"/>
  <c r="N9261" i="2" s="1"/>
  <c r="R9262" i="2"/>
  <c r="N9262" i="2" s="1"/>
  <c r="R9263" i="2"/>
  <c r="N9263" i="2" s="1"/>
  <c r="R9264" i="2"/>
  <c r="N9264" i="2" s="1"/>
  <c r="R9265" i="2"/>
  <c r="N9265" i="2" s="1"/>
  <c r="R9266" i="2"/>
  <c r="N9266" i="2" s="1"/>
  <c r="R9267" i="2"/>
  <c r="N9267" i="2" s="1"/>
  <c r="R9268" i="2"/>
  <c r="N9268" i="2" s="1"/>
  <c r="R9269" i="2"/>
  <c r="N9269" i="2" s="1"/>
  <c r="R9270" i="2"/>
  <c r="N9270" i="2" s="1"/>
  <c r="R9271" i="2"/>
  <c r="N9271" i="2" s="1"/>
  <c r="R9272" i="2"/>
  <c r="N9272" i="2" s="1"/>
  <c r="R9273" i="2"/>
  <c r="N9273" i="2" s="1"/>
  <c r="R9274" i="2"/>
  <c r="N9274" i="2" s="1"/>
  <c r="R9275" i="2"/>
  <c r="N9275" i="2" s="1"/>
  <c r="R9276" i="2"/>
  <c r="N9276" i="2" s="1"/>
  <c r="R9277" i="2"/>
  <c r="N9277" i="2" s="1"/>
  <c r="R9278" i="2"/>
  <c r="N9278" i="2" s="1"/>
  <c r="R9279" i="2"/>
  <c r="H79" i="6" s="1"/>
  <c r="G79" i="6" s="1"/>
  <c r="R9280" i="2"/>
  <c r="N9280" i="2" s="1"/>
  <c r="R9281" i="2"/>
  <c r="N9281" i="2" s="1"/>
  <c r="R9282" i="2"/>
  <c r="N9282" i="2" s="1"/>
  <c r="R9283" i="2"/>
  <c r="N9283" i="2" s="1"/>
  <c r="R9284" i="2"/>
  <c r="N9284" i="2" s="1"/>
  <c r="R9285" i="2"/>
  <c r="N9285" i="2" s="1"/>
  <c r="R9286" i="2"/>
  <c r="N9286" i="2" s="1"/>
  <c r="R9287" i="2"/>
  <c r="H80" i="6" s="1"/>
  <c r="G80" i="6" s="1"/>
  <c r="R9288" i="2"/>
  <c r="H81" i="6" s="1"/>
  <c r="G81" i="6" s="1"/>
  <c r="R9289" i="2"/>
  <c r="N9289" i="2" s="1"/>
  <c r="R9290" i="2"/>
  <c r="N9290" i="2" s="1"/>
  <c r="R9291" i="2"/>
  <c r="N9291" i="2" s="1"/>
  <c r="R9292" i="2"/>
  <c r="N9292" i="2" s="1"/>
  <c r="R9293" i="2"/>
  <c r="H83" i="6" s="1"/>
  <c r="G83" i="6" s="1"/>
  <c r="R9294" i="2"/>
  <c r="N9294" i="2" s="1"/>
  <c r="R9295" i="2"/>
  <c r="N9295" i="2" s="1"/>
  <c r="R9296" i="2"/>
  <c r="N9296" i="2" s="1"/>
  <c r="R9297" i="2"/>
  <c r="N9297" i="2" s="1"/>
  <c r="R9298" i="2"/>
  <c r="N9298" i="2" s="1"/>
  <c r="R9299" i="2"/>
  <c r="N9299" i="2" s="1"/>
  <c r="R9300" i="2"/>
  <c r="N9300" i="2" s="1"/>
  <c r="R9301" i="2"/>
  <c r="H782" i="6" s="1"/>
  <c r="G782" i="6" s="1"/>
  <c r="R9302" i="2"/>
  <c r="N9302" i="2" s="1"/>
  <c r="R9303" i="2"/>
  <c r="N9303" i="2" s="1"/>
  <c r="R9304" i="2"/>
  <c r="N9304" i="2" s="1"/>
  <c r="R9305" i="2"/>
  <c r="N9305" i="2" s="1"/>
  <c r="R9306" i="2"/>
  <c r="N9306" i="2" s="1"/>
  <c r="R9307" i="2"/>
  <c r="H753" i="6" s="1"/>
  <c r="G753" i="6" s="1"/>
  <c r="R9308" i="2"/>
  <c r="N9308" i="2" s="1"/>
  <c r="R9309" i="2"/>
  <c r="N9309" i="2" s="1"/>
  <c r="R9310" i="2"/>
  <c r="R9311" i="2"/>
  <c r="R9312" i="2"/>
  <c r="N9312" i="2" s="1"/>
  <c r="R9313" i="2"/>
  <c r="N9313" i="2" s="1"/>
  <c r="R9314" i="2"/>
  <c r="H784" i="6" s="1"/>
  <c r="G784" i="6" s="1"/>
  <c r="R9315" i="2"/>
  <c r="N9315" i="2" s="1"/>
  <c r="R9316" i="2"/>
  <c r="N9316" i="2" s="1"/>
  <c r="R9317" i="2"/>
  <c r="N9317" i="2" s="1"/>
  <c r="R9318" i="2"/>
  <c r="N9318" i="2" s="1"/>
  <c r="R9319" i="2"/>
  <c r="N9319" i="2" s="1"/>
  <c r="R9320" i="2"/>
  <c r="N9320" i="2" s="1"/>
  <c r="R9321" i="2"/>
  <c r="N9321" i="2" s="1"/>
  <c r="R9322" i="2"/>
  <c r="N9322" i="2" s="1"/>
  <c r="R9323" i="2"/>
  <c r="N9323" i="2" s="1"/>
  <c r="R9324" i="2"/>
  <c r="N9324" i="2" s="1"/>
  <c r="R9325" i="2"/>
  <c r="N9325" i="2" s="1"/>
  <c r="R9326" i="2"/>
  <c r="N9326" i="2" s="1"/>
  <c r="R9327" i="2"/>
  <c r="H488" i="6" s="1"/>
  <c r="G488" i="6" s="1"/>
  <c r="R9328" i="2"/>
  <c r="H785" i="6" s="1"/>
  <c r="G785" i="6" s="1"/>
  <c r="R9329" i="2"/>
  <c r="N9329" i="2" s="1"/>
  <c r="R9330" i="2"/>
  <c r="H786" i="6" s="1"/>
  <c r="G786" i="6" s="1"/>
  <c r="R9331" i="2"/>
  <c r="H787" i="6" s="1"/>
  <c r="G787" i="6" s="1"/>
  <c r="R9332" i="2"/>
  <c r="N9332" i="2" s="1"/>
  <c r="R9333" i="2"/>
  <c r="H788" i="6" s="1"/>
  <c r="G788" i="6" s="1"/>
  <c r="R9334" i="2"/>
  <c r="N9334" i="2" s="1"/>
  <c r="R9335" i="2"/>
  <c r="N9335" i="2" s="1"/>
  <c r="R9336" i="2"/>
  <c r="N9336" i="2" s="1"/>
  <c r="R9337" i="2"/>
  <c r="N9337" i="2" s="1"/>
  <c r="R9338" i="2"/>
  <c r="N9338" i="2" s="1"/>
  <c r="R9339" i="2"/>
  <c r="N9339" i="2" s="1"/>
  <c r="R9340" i="2"/>
  <c r="N9340" i="2" s="1"/>
  <c r="R9341" i="2"/>
  <c r="N9341" i="2" s="1"/>
  <c r="R9342" i="2"/>
  <c r="N9342" i="2" s="1"/>
  <c r="R9343" i="2"/>
  <c r="N9343" i="2" s="1"/>
  <c r="R9344" i="2"/>
  <c r="N9344" i="2" s="1"/>
  <c r="R9345" i="2"/>
  <c r="N9345" i="2" s="1"/>
  <c r="R9346" i="2"/>
  <c r="H496" i="6" s="1"/>
  <c r="G496" i="6" s="1"/>
  <c r="R9347" i="2"/>
  <c r="H489" i="6" s="1"/>
  <c r="G489" i="6" s="1"/>
  <c r="R9348" i="2"/>
  <c r="H490" i="6" s="1"/>
  <c r="G490" i="6" s="1"/>
  <c r="R9349" i="2"/>
  <c r="N9349" i="2" s="1"/>
  <c r="R9350" i="2"/>
  <c r="N9350" i="2" s="1"/>
  <c r="R9351" i="2"/>
  <c r="R9352" i="2"/>
  <c r="N9352" i="2" s="1"/>
  <c r="R9353" i="2"/>
  <c r="N9353" i="2" s="1"/>
  <c r="R9354" i="2"/>
  <c r="N9354" i="2" s="1"/>
  <c r="R9355" i="2"/>
  <c r="N9355" i="2" s="1"/>
  <c r="R9356" i="2"/>
  <c r="N9356" i="2" s="1"/>
  <c r="R9357" i="2"/>
  <c r="N9357" i="2" s="1"/>
  <c r="R9358" i="2"/>
  <c r="N9358" i="2" s="1"/>
  <c r="R9359" i="2"/>
  <c r="N9359" i="2" s="1"/>
  <c r="R9360" i="2"/>
  <c r="N9360" i="2" s="1"/>
  <c r="R9361" i="2"/>
  <c r="N9361" i="2" s="1"/>
  <c r="R9362" i="2"/>
  <c r="N9362" i="2" s="1"/>
  <c r="R9363" i="2"/>
  <c r="N9363" i="2" s="1"/>
  <c r="R9364" i="2"/>
  <c r="N9364" i="2" s="1"/>
  <c r="R9365" i="2"/>
  <c r="N9365" i="2" s="1"/>
  <c r="R9366" i="2"/>
  <c r="N9366" i="2" s="1"/>
  <c r="R9367" i="2"/>
  <c r="N9367" i="2" s="1"/>
  <c r="R9368" i="2"/>
  <c r="N9368" i="2" s="1"/>
  <c r="R9369" i="2"/>
  <c r="N9369" i="2" s="1"/>
  <c r="R9370" i="2"/>
  <c r="H564" i="6" s="1"/>
  <c r="G564" i="6" s="1"/>
  <c r="R9371" i="2"/>
  <c r="N9371" i="2" s="1"/>
  <c r="R9372" i="2"/>
  <c r="N9372" i="2" s="1"/>
  <c r="R9373" i="2"/>
  <c r="N9373" i="2" s="1"/>
  <c r="R9374" i="2"/>
  <c r="N9374" i="2" s="1"/>
  <c r="R9375" i="2"/>
  <c r="N9375" i="2" s="1"/>
  <c r="R9376" i="2"/>
  <c r="N9376" i="2" s="1"/>
  <c r="R9377" i="2"/>
  <c r="H491" i="6" s="1"/>
  <c r="G491" i="6" s="1"/>
  <c r="R9378" i="2"/>
  <c r="H492" i="6" s="1"/>
  <c r="G492" i="6" s="1"/>
  <c r="R9379" i="2"/>
  <c r="N9379" i="2" s="1"/>
  <c r="R9380" i="2"/>
  <c r="N9380" i="2" s="1"/>
  <c r="R9381" i="2"/>
  <c r="H790" i="6" s="1"/>
  <c r="G790" i="6" s="1"/>
  <c r="R9382" i="2"/>
  <c r="N9382" i="2" s="1"/>
  <c r="R9383" i="2"/>
  <c r="N9383" i="2" s="1"/>
  <c r="R9384" i="2"/>
  <c r="N9384" i="2" s="1"/>
  <c r="R9385" i="2"/>
  <c r="N9385" i="2" s="1"/>
  <c r="R9386" i="2"/>
  <c r="N9386" i="2" s="1"/>
  <c r="R9387" i="2"/>
  <c r="N9387" i="2" s="1"/>
  <c r="R9388" i="2"/>
  <c r="N9388" i="2" s="1"/>
  <c r="R9389" i="2"/>
  <c r="N9389" i="2" s="1"/>
  <c r="R9390" i="2"/>
  <c r="H791" i="6" s="1"/>
  <c r="G791" i="6" s="1"/>
  <c r="R9391" i="2"/>
  <c r="N9391" i="2" s="1"/>
  <c r="R9392" i="2"/>
  <c r="N9392" i="2" s="1"/>
  <c r="R9393" i="2"/>
  <c r="N9393" i="2" s="1"/>
  <c r="R9394" i="2"/>
  <c r="N9394" i="2" s="1"/>
  <c r="R9395" i="2"/>
  <c r="N9395" i="2" s="1"/>
  <c r="R9396" i="2"/>
  <c r="N9396" i="2" s="1"/>
  <c r="R9397" i="2"/>
  <c r="N9397" i="2" s="1"/>
  <c r="R9398" i="2"/>
  <c r="N9398" i="2" s="1"/>
  <c r="R9399" i="2"/>
  <c r="N9399" i="2" s="1"/>
  <c r="R9400" i="2"/>
  <c r="H691" i="6" s="1"/>
  <c r="G691" i="6" s="1"/>
  <c r="R9401" i="2"/>
  <c r="N9401" i="2" s="1"/>
  <c r="R9402" i="2"/>
  <c r="N9402" i="2" s="1"/>
  <c r="R9403" i="2"/>
  <c r="N9403" i="2" s="1"/>
  <c r="R9404" i="2"/>
  <c r="N9404" i="2" s="1"/>
  <c r="R9405" i="2"/>
  <c r="N9405" i="2" s="1"/>
  <c r="R9406" i="2"/>
  <c r="N9406" i="2" s="1"/>
  <c r="R9407" i="2"/>
  <c r="N9407" i="2" s="1"/>
  <c r="R9408" i="2"/>
  <c r="N9408" i="2" s="1"/>
  <c r="R9409" i="2"/>
  <c r="N9409" i="2" s="1"/>
  <c r="R9410" i="2"/>
  <c r="N9410" i="2" s="1"/>
  <c r="R9411" i="2"/>
  <c r="N9411" i="2" s="1"/>
  <c r="R9412" i="2"/>
  <c r="N9412" i="2" s="1"/>
  <c r="R9413" i="2"/>
  <c r="N9413" i="2" s="1"/>
  <c r="R9414" i="2"/>
  <c r="N9414" i="2" s="1"/>
  <c r="R9415" i="2"/>
  <c r="N9415" i="2" s="1"/>
  <c r="R9416" i="2"/>
  <c r="N9416" i="2" s="1"/>
  <c r="R9417" i="2"/>
  <c r="N9417" i="2" s="1"/>
  <c r="R9418" i="2"/>
  <c r="N9418" i="2" s="1"/>
  <c r="R9419" i="2"/>
  <c r="N9419" i="2" s="1"/>
  <c r="R9420" i="2"/>
  <c r="R9421" i="2"/>
  <c r="N9421" i="2" s="1"/>
  <c r="R9422" i="2"/>
  <c r="N9422" i="2" s="1"/>
  <c r="R9423" i="2"/>
  <c r="N9423" i="2" s="1"/>
  <c r="R9424" i="2"/>
  <c r="N9424" i="2" s="1"/>
  <c r="R9425" i="2"/>
  <c r="N9425" i="2" s="1"/>
  <c r="R9426" i="2"/>
  <c r="N9426" i="2" s="1"/>
  <c r="R9427" i="2"/>
  <c r="N9427" i="2" s="1"/>
  <c r="R9428" i="2"/>
  <c r="N9428" i="2" s="1"/>
  <c r="R9429" i="2"/>
  <c r="N9429" i="2" s="1"/>
  <c r="R9430" i="2"/>
  <c r="N9430" i="2" s="1"/>
  <c r="R9431" i="2"/>
  <c r="N9431" i="2" s="1"/>
  <c r="R9432" i="2"/>
  <c r="N9432" i="2" s="1"/>
  <c r="R9433" i="2"/>
  <c r="H565" i="6" s="1"/>
  <c r="G565" i="6" s="1"/>
  <c r="R9434" i="2"/>
  <c r="N9434" i="2" s="1"/>
  <c r="R9435" i="2"/>
  <c r="N9435" i="2" s="1"/>
  <c r="R9436" i="2"/>
  <c r="N9436" i="2" s="1"/>
  <c r="R9437" i="2"/>
  <c r="N9437" i="2" s="1"/>
  <c r="R9438" i="2"/>
  <c r="N9438" i="2" s="1"/>
  <c r="R9439" i="2"/>
  <c r="N9439" i="2" s="1"/>
  <c r="R9440" i="2"/>
  <c r="N9440" i="2" s="1"/>
  <c r="R9441" i="2"/>
  <c r="N9441" i="2" s="1"/>
  <c r="R9442" i="2"/>
  <c r="H26" i="6" s="1"/>
  <c r="G26" i="6" s="1"/>
  <c r="R9443" i="2"/>
  <c r="N9443" i="2" s="1"/>
  <c r="R9444" i="2"/>
  <c r="N9444" i="2" s="1"/>
  <c r="R9445" i="2"/>
  <c r="N9445" i="2" s="1"/>
  <c r="R9446" i="2"/>
  <c r="N9446" i="2" s="1"/>
  <c r="R9447" i="2"/>
  <c r="N9447" i="2" s="1"/>
  <c r="R9448" i="2"/>
  <c r="N9448" i="2" s="1"/>
  <c r="R9449" i="2"/>
  <c r="N9449" i="2" s="1"/>
  <c r="R9450" i="2"/>
  <c r="N9450" i="2" s="1"/>
  <c r="R9451" i="2"/>
  <c r="N9451" i="2" s="1"/>
  <c r="R9452" i="2"/>
  <c r="N9452" i="2" s="1"/>
  <c r="R9453" i="2"/>
  <c r="N9453" i="2" s="1"/>
  <c r="R9454" i="2"/>
  <c r="N9454" i="2" s="1"/>
  <c r="R9455" i="2"/>
  <c r="N9455" i="2" s="1"/>
  <c r="R9456" i="2"/>
  <c r="N9456" i="2" s="1"/>
  <c r="R9457" i="2"/>
  <c r="N9457" i="2" s="1"/>
  <c r="R9458" i="2"/>
  <c r="N9458" i="2" s="1"/>
  <c r="R9459" i="2"/>
  <c r="N9459" i="2" s="1"/>
  <c r="R9460" i="2"/>
  <c r="N9460" i="2" s="1"/>
  <c r="R9461" i="2"/>
  <c r="N9461" i="2" s="1"/>
  <c r="R9462" i="2"/>
  <c r="N9462" i="2" s="1"/>
  <c r="R9463" i="2"/>
  <c r="N9463" i="2" s="1"/>
  <c r="R9464" i="2"/>
  <c r="N9464" i="2" s="1"/>
  <c r="R9465" i="2"/>
  <c r="N9465" i="2" s="1"/>
  <c r="R9466" i="2"/>
  <c r="N9466" i="2" s="1"/>
  <c r="R9467" i="2"/>
  <c r="N9467" i="2" s="1"/>
  <c r="R9468" i="2"/>
  <c r="N9468" i="2" s="1"/>
  <c r="R9469" i="2"/>
  <c r="N9469" i="2" s="1"/>
  <c r="R9470" i="2"/>
  <c r="N9470" i="2" s="1"/>
  <c r="R9471" i="2"/>
  <c r="N9471" i="2" s="1"/>
  <c r="R9472" i="2"/>
  <c r="N9472" i="2" s="1"/>
  <c r="R9473" i="2"/>
  <c r="N9473" i="2" s="1"/>
  <c r="R9474" i="2"/>
  <c r="N9474" i="2" s="1"/>
  <c r="R9475" i="2"/>
  <c r="N9475" i="2" s="1"/>
  <c r="R9476" i="2"/>
  <c r="N9476" i="2" s="1"/>
  <c r="R9477" i="2"/>
  <c r="N9477" i="2" s="1"/>
  <c r="R9478" i="2"/>
  <c r="N9478" i="2" s="1"/>
  <c r="R9479" i="2"/>
  <c r="N9479" i="2" s="1"/>
  <c r="R9480" i="2"/>
  <c r="N9480" i="2" s="1"/>
  <c r="R9481" i="2"/>
  <c r="N9481" i="2" s="1"/>
  <c r="R9482" i="2"/>
  <c r="N9482" i="2" s="1"/>
  <c r="R9483" i="2"/>
  <c r="N9483" i="2" s="1"/>
  <c r="R9484" i="2"/>
  <c r="N9484" i="2" s="1"/>
  <c r="R9485" i="2"/>
  <c r="N9485" i="2" s="1"/>
  <c r="R9486" i="2"/>
  <c r="N9486" i="2" s="1"/>
  <c r="R9487" i="2"/>
  <c r="N9487" i="2" s="1"/>
  <c r="R9488" i="2"/>
  <c r="N9488" i="2" s="1"/>
  <c r="R9489" i="2"/>
  <c r="N9489" i="2" s="1"/>
  <c r="R9490" i="2"/>
  <c r="N9490" i="2" s="1"/>
  <c r="R9491" i="2"/>
  <c r="N9491" i="2" s="1"/>
  <c r="R9492" i="2"/>
  <c r="N9492" i="2" s="1"/>
  <c r="R9493" i="2"/>
  <c r="N9493" i="2" s="1"/>
  <c r="R9494" i="2"/>
  <c r="N9494" i="2" s="1"/>
  <c r="R9495" i="2"/>
  <c r="N9495" i="2" s="1"/>
  <c r="R9496" i="2"/>
  <c r="H741" i="6" s="1"/>
  <c r="G741" i="6" s="1"/>
  <c r="R9497" i="2"/>
  <c r="N9497" i="2" s="1"/>
  <c r="R9498" i="2"/>
  <c r="N9498" i="2" s="1"/>
  <c r="R9499" i="2"/>
  <c r="H357" i="6" s="1"/>
  <c r="G357" i="6" s="1"/>
  <c r="R9500" i="2"/>
  <c r="N9500" i="2" s="1"/>
  <c r="R9501" i="2"/>
  <c r="N9501" i="2" s="1"/>
  <c r="R9502" i="2"/>
  <c r="N9502" i="2" s="1"/>
  <c r="R9503" i="2"/>
  <c r="N9503" i="2" s="1"/>
  <c r="R9504" i="2"/>
  <c r="N9504" i="2" s="1"/>
  <c r="R9505" i="2"/>
  <c r="N9505" i="2" s="1"/>
  <c r="R9506" i="2"/>
  <c r="N9506" i="2" s="1"/>
  <c r="R9507" i="2"/>
  <c r="N9507" i="2" s="1"/>
  <c r="R9508" i="2"/>
  <c r="N9508" i="2" s="1"/>
  <c r="R9509" i="2"/>
  <c r="N9509" i="2" s="1"/>
  <c r="R9510" i="2"/>
  <c r="N9510" i="2" s="1"/>
  <c r="R9511" i="2"/>
  <c r="N9511" i="2" s="1"/>
  <c r="R9512" i="2"/>
  <c r="N9512" i="2" s="1"/>
  <c r="R9513" i="2"/>
  <c r="N9513" i="2" s="1"/>
  <c r="R9514" i="2"/>
  <c r="N9514" i="2" s="1"/>
  <c r="R9515" i="2"/>
  <c r="N9515" i="2" s="1"/>
  <c r="R9516" i="2"/>
  <c r="N9516" i="2" s="1"/>
  <c r="R9517" i="2"/>
  <c r="N9517" i="2" s="1"/>
  <c r="R9518" i="2"/>
  <c r="N9518" i="2" s="1"/>
  <c r="R9519" i="2"/>
  <c r="N9519" i="2" s="1"/>
  <c r="R9520" i="2"/>
  <c r="N9520" i="2" s="1"/>
  <c r="R9521" i="2"/>
  <c r="N9521" i="2" s="1"/>
  <c r="R9522" i="2"/>
  <c r="N9522" i="2" s="1"/>
  <c r="R9523" i="2"/>
  <c r="N9523" i="2" s="1"/>
  <c r="R9524" i="2"/>
  <c r="N9524" i="2" s="1"/>
  <c r="R9525" i="2"/>
  <c r="H820" i="6" s="1"/>
  <c r="G820" i="6" s="1"/>
  <c r="R9526" i="2"/>
  <c r="H815" i="6" s="1"/>
  <c r="G815" i="6" s="1"/>
  <c r="R9527" i="2"/>
  <c r="H816" i="6" s="1"/>
  <c r="G816" i="6" s="1"/>
  <c r="R9528" i="2"/>
  <c r="N9528" i="2" s="1"/>
  <c r="R9529" i="2"/>
  <c r="N9529" i="2" s="1"/>
  <c r="R9530" i="2"/>
  <c r="N9530" i="2" s="1"/>
  <c r="R9531" i="2"/>
  <c r="N9531" i="2" s="1"/>
  <c r="R9532" i="2"/>
  <c r="N9532" i="2" s="1"/>
  <c r="R9533" i="2"/>
  <c r="N9533" i="2" s="1"/>
  <c r="R9534" i="2"/>
  <c r="N9534" i="2" s="1"/>
  <c r="R9535" i="2"/>
  <c r="N9535" i="2" s="1"/>
  <c r="R9536" i="2"/>
  <c r="N9536" i="2" s="1"/>
  <c r="R9537" i="2"/>
  <c r="N9537" i="2" s="1"/>
  <c r="R9538" i="2"/>
  <c r="N9538" i="2" s="1"/>
  <c r="R9539" i="2"/>
  <c r="N9539" i="2" s="1"/>
  <c r="R9540" i="2"/>
  <c r="N9540" i="2" s="1"/>
  <c r="R9541" i="2"/>
  <c r="N9541" i="2" s="1"/>
  <c r="R9542" i="2"/>
  <c r="H821" i="6" s="1"/>
  <c r="G821" i="6" s="1"/>
  <c r="R9543" i="2"/>
  <c r="H822" i="6" s="1"/>
  <c r="G822" i="6" s="1"/>
  <c r="R9544" i="2"/>
  <c r="H823" i="6" s="1"/>
  <c r="G823" i="6" s="1"/>
  <c r="R9545" i="2"/>
  <c r="N9545" i="2" s="1"/>
  <c r="R9546" i="2"/>
  <c r="N9546" i="2" s="1"/>
  <c r="R9547" i="2"/>
  <c r="N9547" i="2" s="1"/>
  <c r="R9548" i="2"/>
  <c r="N9548" i="2" s="1"/>
  <c r="R9549" i="2"/>
  <c r="N9549" i="2" s="1"/>
  <c r="R9550" i="2"/>
  <c r="N9550" i="2" s="1"/>
  <c r="R9551" i="2"/>
  <c r="N9551" i="2" s="1"/>
  <c r="R9552" i="2"/>
  <c r="N9552" i="2" s="1"/>
  <c r="R9553" i="2"/>
  <c r="N9553" i="2" s="1"/>
  <c r="R9554" i="2"/>
  <c r="N9554" i="2" s="1"/>
  <c r="R9555" i="2"/>
  <c r="N9555" i="2" s="1"/>
  <c r="R9556" i="2"/>
  <c r="N9556" i="2" s="1"/>
  <c r="R9557" i="2"/>
  <c r="N9557" i="2" s="1"/>
  <c r="R9558" i="2"/>
  <c r="H824" i="6" s="1"/>
  <c r="G824" i="6" s="1"/>
  <c r="R9559" i="2"/>
  <c r="H825" i="6" s="1"/>
  <c r="G825" i="6" s="1"/>
  <c r="R9560" i="2"/>
  <c r="N9560" i="2" s="1"/>
  <c r="R9561" i="2"/>
  <c r="N9561" i="2" s="1"/>
  <c r="R9562" i="2"/>
  <c r="N9562" i="2" s="1"/>
  <c r="R9563" i="2"/>
  <c r="N9563" i="2" s="1"/>
  <c r="R9564" i="2"/>
  <c r="N9564" i="2" s="1"/>
  <c r="R9565" i="2"/>
  <c r="N9565" i="2" s="1"/>
  <c r="R9566" i="2"/>
  <c r="N9566" i="2" s="1"/>
  <c r="R9567" i="2"/>
  <c r="N9567" i="2" s="1"/>
  <c r="R9568" i="2"/>
  <c r="N9568" i="2" s="1"/>
  <c r="R9569" i="2"/>
  <c r="N9569" i="2" s="1"/>
  <c r="R9570" i="2"/>
  <c r="H826" i="6" s="1"/>
  <c r="G826" i="6" s="1"/>
  <c r="R9571" i="2"/>
  <c r="H827" i="6" s="1"/>
  <c r="G827" i="6" s="1"/>
  <c r="R9572" i="2"/>
  <c r="H828" i="6" s="1"/>
  <c r="G828" i="6" s="1"/>
  <c r="R9573" i="2"/>
  <c r="N9573" i="2" s="1"/>
  <c r="R9574" i="2"/>
  <c r="N9574" i="2" s="1"/>
  <c r="R9575" i="2"/>
  <c r="N9575" i="2" s="1"/>
  <c r="R3" i="2"/>
  <c r="N3" i="2" s="1"/>
  <c r="J5" i="2"/>
  <c r="J7" i="2"/>
  <c r="J8" i="2"/>
  <c r="J9" i="2"/>
  <c r="J10" i="2"/>
  <c r="J15" i="2"/>
  <c r="J16" i="2"/>
  <c r="J17" i="2"/>
  <c r="J18" i="2"/>
  <c r="J23" i="2"/>
  <c r="J24" i="2"/>
  <c r="J25" i="2"/>
  <c r="J26" i="2"/>
  <c r="J31" i="2"/>
  <c r="J32" i="2"/>
  <c r="J33" i="2"/>
  <c r="J34" i="2"/>
  <c r="J37" i="2"/>
  <c r="J39" i="2"/>
  <c r="J40" i="2"/>
  <c r="J42" i="2"/>
  <c r="J45" i="2"/>
  <c r="J47" i="2"/>
  <c r="J48" i="2"/>
  <c r="J49" i="2"/>
  <c r="J50" i="2"/>
  <c r="J53" i="2"/>
  <c r="J55" i="2"/>
  <c r="J56" i="2"/>
  <c r="J57" i="2"/>
  <c r="J58" i="2"/>
  <c r="J61" i="2"/>
  <c r="J63" i="2"/>
  <c r="J64" i="2"/>
  <c r="J65" i="2"/>
  <c r="J66" i="2"/>
  <c r="J69" i="2"/>
  <c r="J71" i="2"/>
  <c r="J73" i="2"/>
  <c r="J74" i="2"/>
  <c r="J77" i="2"/>
  <c r="J79" i="2"/>
  <c r="J80" i="2"/>
  <c r="J85" i="2"/>
  <c r="J86" i="2"/>
  <c r="J87" i="2"/>
  <c r="J88" i="2"/>
  <c r="J93" i="2"/>
  <c r="J94" i="2"/>
  <c r="J95" i="2"/>
  <c r="J96" i="2"/>
  <c r="J100" i="2"/>
  <c r="J101" i="2"/>
  <c r="J102" i="2"/>
  <c r="J103" i="2"/>
  <c r="J104" i="2"/>
  <c r="J109" i="2"/>
  <c r="J111" i="2"/>
  <c r="J112" i="2"/>
  <c r="J117" i="2"/>
  <c r="J118" i="2"/>
  <c r="J119" i="2"/>
  <c r="J120" i="2"/>
  <c r="J125" i="2"/>
  <c r="J126" i="2"/>
  <c r="J127" i="2"/>
  <c r="J128" i="2"/>
  <c r="J132" i="2"/>
  <c r="J135" i="2"/>
  <c r="J136" i="2"/>
  <c r="J138" i="2"/>
  <c r="J139" i="2"/>
  <c r="J141" i="2"/>
  <c r="J143" i="2"/>
  <c r="J144" i="2"/>
  <c r="J149" i="2"/>
  <c r="J150" i="2"/>
  <c r="J151" i="2"/>
  <c r="J152" i="2"/>
  <c r="J157" i="2"/>
  <c r="J158" i="2"/>
  <c r="J159" i="2"/>
  <c r="J165" i="2"/>
  <c r="J166" i="2"/>
  <c r="J167" i="2"/>
  <c r="J168" i="2"/>
  <c r="J171" i="2"/>
  <c r="J172" i="2"/>
  <c r="J173" i="2"/>
  <c r="J174" i="2"/>
  <c r="J175" i="2"/>
  <c r="J176" i="2"/>
  <c r="J177" i="2"/>
  <c r="J178" i="2"/>
  <c r="J181" i="2"/>
  <c r="J182" i="2"/>
  <c r="J183" i="2"/>
  <c r="J184" i="2"/>
  <c r="J185" i="2"/>
  <c r="J186" i="2"/>
  <c r="J189" i="2"/>
  <c r="J190" i="2"/>
  <c r="J191" i="2"/>
  <c r="J192" i="2"/>
  <c r="J193" i="2"/>
  <c r="J194" i="2"/>
  <c r="J197" i="2"/>
  <c r="J198" i="2"/>
  <c r="J200" i="2"/>
  <c r="J205" i="2"/>
  <c r="J206" i="2"/>
  <c r="J207" i="2"/>
  <c r="J208" i="2"/>
  <c r="J215" i="2"/>
  <c r="J216" i="2"/>
  <c r="J221" i="2"/>
  <c r="J222" i="2"/>
  <c r="J223" i="2"/>
  <c r="J224" i="2"/>
  <c r="J231" i="2"/>
  <c r="J232" i="2"/>
  <c r="J234" i="2"/>
  <c r="J237" i="2"/>
  <c r="J238" i="2"/>
  <c r="J241" i="2"/>
  <c r="J245" i="2"/>
  <c r="J246" i="2"/>
  <c r="J247" i="2"/>
  <c r="J249" i="2"/>
  <c r="J253" i="2"/>
  <c r="J254" i="2"/>
  <c r="J255" i="2"/>
  <c r="J257" i="2"/>
  <c r="J261" i="2"/>
  <c r="J262" i="2"/>
  <c r="J263" i="2"/>
  <c r="J265" i="2"/>
  <c r="J269" i="2"/>
  <c r="J270" i="2"/>
  <c r="J271" i="2"/>
  <c r="J273" i="2"/>
  <c r="J275" i="2"/>
  <c r="J276" i="2"/>
  <c r="J277" i="2"/>
  <c r="J278" i="2"/>
  <c r="J279" i="2"/>
  <c r="J281" i="2"/>
  <c r="J282" i="2"/>
  <c r="J283" i="2"/>
  <c r="J285" i="2"/>
  <c r="J286" i="2"/>
  <c r="J287" i="2"/>
  <c r="J289" i="2"/>
  <c r="J290" i="2"/>
  <c r="J291" i="2"/>
  <c r="J293" i="2"/>
  <c r="J294" i="2"/>
  <c r="J295" i="2"/>
  <c r="J297" i="2"/>
  <c r="J298" i="2"/>
  <c r="J299" i="2"/>
  <c r="J301" i="2"/>
  <c r="J302" i="2"/>
  <c r="J303" i="2"/>
  <c r="J305" i="2"/>
  <c r="J306" i="2"/>
  <c r="J307" i="2"/>
  <c r="J309" i="2"/>
  <c r="J310" i="2"/>
  <c r="J311" i="2"/>
  <c r="J313" i="2"/>
  <c r="J314" i="2"/>
  <c r="J315" i="2"/>
  <c r="J318" i="2"/>
  <c r="J320" i="2"/>
  <c r="J324" i="2"/>
  <c r="J325" i="2"/>
  <c r="J326" i="2"/>
  <c r="J328" i="2"/>
  <c r="J332" i="2"/>
  <c r="J333" i="2"/>
  <c r="J334" i="2"/>
  <c r="J336" i="2"/>
  <c r="J340" i="2"/>
  <c r="J341" i="2"/>
  <c r="J342" i="2"/>
  <c r="J343" i="2"/>
  <c r="J347" i="2"/>
  <c r="J348" i="2"/>
  <c r="J349" i="2"/>
  <c r="J351" i="2"/>
  <c r="J355" i="2"/>
  <c r="J356" i="2"/>
  <c r="J357" i="2"/>
  <c r="J359" i="2"/>
  <c r="J363" i="2"/>
  <c r="J364" i="2"/>
  <c r="J365" i="2"/>
  <c r="J367" i="2"/>
  <c r="J371" i="2"/>
  <c r="J372" i="2"/>
  <c r="J373" i="2"/>
  <c r="J375" i="2"/>
  <c r="J379" i="2"/>
  <c r="J380" i="2"/>
  <c r="J381" i="2"/>
  <c r="J383" i="2"/>
  <c r="J387" i="2"/>
  <c r="J388" i="2"/>
  <c r="J389" i="2"/>
  <c r="J391" i="2"/>
  <c r="J395" i="2"/>
  <c r="J396" i="2"/>
  <c r="J397" i="2"/>
  <c r="J399" i="2"/>
  <c r="J403" i="2"/>
  <c r="J404" i="2"/>
  <c r="J405" i="2"/>
  <c r="J407" i="2"/>
  <c r="J410" i="2"/>
  <c r="J411" i="2"/>
  <c r="J413" i="2"/>
  <c r="J415" i="2"/>
  <c r="J417" i="2"/>
  <c r="J418" i="2"/>
  <c r="J419" i="2"/>
  <c r="J421" i="2"/>
  <c r="J423" i="2"/>
  <c r="J425" i="2"/>
  <c r="J429" i="2"/>
  <c r="J431" i="2"/>
  <c r="J432" i="2"/>
  <c r="J433" i="2"/>
  <c r="J435" i="2"/>
  <c r="J436" i="2"/>
  <c r="J437" i="2"/>
  <c r="J438" i="2"/>
  <c r="J439" i="2"/>
  <c r="J443" i="2"/>
  <c r="J445" i="2"/>
  <c r="J446" i="2"/>
  <c r="J447" i="2"/>
  <c r="J452" i="2"/>
  <c r="J453" i="2"/>
  <c r="J454" i="2"/>
  <c r="J455" i="2"/>
  <c r="J459" i="2"/>
  <c r="J461" i="2"/>
  <c r="J463" i="2"/>
  <c r="J467" i="2"/>
  <c r="J468" i="2"/>
  <c r="J469" i="2"/>
  <c r="J470" i="2"/>
  <c r="J471" i="2"/>
  <c r="J475" i="2"/>
  <c r="J476" i="2"/>
  <c r="J477" i="2"/>
  <c r="J478" i="2"/>
  <c r="J479" i="2"/>
  <c r="J483" i="2"/>
  <c r="J484" i="2"/>
  <c r="J485" i="2"/>
  <c r="J487" i="2"/>
  <c r="J491" i="2"/>
  <c r="J492" i="2"/>
  <c r="J493" i="2"/>
  <c r="J494" i="2"/>
  <c r="J495" i="2"/>
  <c r="J498" i="2"/>
  <c r="J499" i="2"/>
  <c r="J500" i="2"/>
  <c r="J501" i="2"/>
  <c r="J502" i="2"/>
  <c r="J503" i="2"/>
  <c r="J507" i="2"/>
  <c r="J508" i="2"/>
  <c r="J509" i="2"/>
  <c r="J510" i="2"/>
  <c r="J515" i="2"/>
  <c r="J516" i="2"/>
  <c r="J517" i="2"/>
  <c r="J518" i="2"/>
  <c r="J522" i="2"/>
  <c r="J523" i="2"/>
  <c r="J524" i="2"/>
  <c r="J525" i="2"/>
  <c r="J529" i="2"/>
  <c r="J530" i="2"/>
  <c r="J532" i="2"/>
  <c r="J533" i="2"/>
  <c r="J534" i="2"/>
  <c r="J536" i="2"/>
  <c r="J540" i="2"/>
  <c r="J541" i="2"/>
  <c r="J542" i="2"/>
  <c r="J546" i="2"/>
  <c r="J548" i="2"/>
  <c r="J549" i="2"/>
  <c r="J550" i="2"/>
  <c r="J554" i="2"/>
  <c r="J556" i="2"/>
  <c r="J557" i="2"/>
  <c r="J558" i="2"/>
  <c r="J562" i="2"/>
  <c r="J564" i="2"/>
  <c r="J565" i="2"/>
  <c r="J566" i="2"/>
  <c r="J570" i="2"/>
  <c r="J571" i="2"/>
  <c r="J572" i="2"/>
  <c r="J573" i="2"/>
  <c r="J574" i="2"/>
  <c r="J578" i="2"/>
  <c r="J579" i="2"/>
  <c r="J580" i="2"/>
  <c r="J581" i="2"/>
  <c r="J582" i="2"/>
  <c r="J587" i="2"/>
  <c r="J588" i="2"/>
  <c r="J589" i="2"/>
  <c r="J590" i="2"/>
  <c r="J594" i="2"/>
  <c r="J595" i="2"/>
  <c r="J596" i="2"/>
  <c r="J597" i="2"/>
  <c r="J598" i="2"/>
  <c r="J602" i="2"/>
  <c r="J603" i="2"/>
  <c r="J604" i="2"/>
  <c r="J605" i="2"/>
  <c r="J606" i="2"/>
  <c r="J611" i="2"/>
  <c r="J612" i="2"/>
  <c r="J613" i="2"/>
  <c r="J614" i="2"/>
  <c r="J618" i="2"/>
  <c r="J619" i="2"/>
  <c r="J620" i="2"/>
  <c r="J621" i="2"/>
  <c r="J622" i="2"/>
  <c r="J626" i="2"/>
  <c r="J627" i="2"/>
  <c r="J628" i="2"/>
  <c r="J629" i="2"/>
  <c r="J630" i="2"/>
  <c r="J635" i="2"/>
  <c r="J636" i="2"/>
  <c r="J637" i="2"/>
  <c r="J638" i="2"/>
  <c r="J642" i="2"/>
  <c r="J643" i="2"/>
  <c r="J644" i="2"/>
  <c r="J645" i="2"/>
  <c r="J650" i="2"/>
  <c r="J652" i="2"/>
  <c r="J653" i="2"/>
  <c r="J654" i="2"/>
  <c r="J659" i="2"/>
  <c r="J660" i="2"/>
  <c r="J661" i="2"/>
  <c r="J662" i="2"/>
  <c r="J665" i="2"/>
  <c r="J666" i="2"/>
  <c r="J668" i="2"/>
  <c r="J669" i="2"/>
  <c r="J670" i="2"/>
  <c r="J672" i="2"/>
  <c r="J673" i="2"/>
  <c r="J674" i="2"/>
  <c r="J675" i="2"/>
  <c r="J676" i="2"/>
  <c r="J677" i="2"/>
  <c r="J678" i="2"/>
  <c r="J680" i="2"/>
  <c r="J681" i="2"/>
  <c r="J682" i="2"/>
  <c r="J684" i="2"/>
  <c r="J685" i="2"/>
  <c r="J686" i="2"/>
  <c r="J688" i="2"/>
  <c r="J689" i="2"/>
  <c r="J690" i="2"/>
  <c r="J691" i="2"/>
  <c r="J692" i="2"/>
  <c r="J693" i="2"/>
  <c r="J694" i="2"/>
  <c r="J696" i="2"/>
  <c r="J697" i="2"/>
  <c r="J698" i="2"/>
  <c r="J699" i="2"/>
  <c r="J700" i="2"/>
  <c r="J701" i="2"/>
  <c r="J702" i="2"/>
  <c r="J704" i="2"/>
  <c r="J705" i="2"/>
  <c r="J706" i="2"/>
  <c r="J707" i="2"/>
  <c r="J708" i="2"/>
  <c r="J709" i="2"/>
  <c r="J710" i="2"/>
  <c r="J712" i="2"/>
  <c r="J713" i="2"/>
  <c r="J714" i="2"/>
  <c r="J715" i="2"/>
  <c r="J716" i="2"/>
  <c r="J718" i="2"/>
  <c r="J723" i="2"/>
  <c r="J724" i="2"/>
  <c r="J725" i="2"/>
  <c r="J728" i="2"/>
  <c r="J729" i="2"/>
  <c r="J730" i="2"/>
  <c r="J731" i="2"/>
  <c r="J732" i="2"/>
  <c r="J733" i="2"/>
  <c r="J734" i="2"/>
  <c r="J736" i="2"/>
  <c r="J737" i="2"/>
  <c r="J738" i="2"/>
  <c r="J740" i="2"/>
  <c r="J742" i="2"/>
  <c r="J744" i="2"/>
  <c r="J745" i="2"/>
  <c r="J746" i="2"/>
  <c r="J747" i="2"/>
  <c r="J748" i="2"/>
  <c r="J749" i="2"/>
  <c r="J750" i="2"/>
  <c r="J755" i="2"/>
  <c r="J756" i="2"/>
  <c r="J757" i="2"/>
  <c r="J758" i="2"/>
  <c r="J759" i="2"/>
  <c r="J760" i="2"/>
  <c r="J761" i="2"/>
  <c r="J762" i="2"/>
  <c r="J764" i="2"/>
  <c r="J765" i="2"/>
  <c r="J766" i="2"/>
  <c r="J767" i="2"/>
  <c r="J768" i="2"/>
  <c r="J769" i="2"/>
  <c r="J770" i="2"/>
  <c r="J772" i="2"/>
  <c r="J773" i="2"/>
  <c r="J774" i="2"/>
  <c r="J775" i="2"/>
  <c r="J778" i="2"/>
  <c r="J780" i="2"/>
  <c r="J781" i="2"/>
  <c r="J782" i="2"/>
  <c r="J783" i="2"/>
  <c r="J784" i="2"/>
  <c r="J786" i="2"/>
  <c r="J788" i="2"/>
  <c r="J790" i="2"/>
  <c r="J794" i="2"/>
  <c r="J796" i="2"/>
  <c r="J797" i="2"/>
  <c r="J798" i="2"/>
  <c r="J799" i="2"/>
  <c r="J802" i="2"/>
  <c r="J804" i="2"/>
  <c r="J805" i="2"/>
  <c r="J806" i="2"/>
  <c r="J807" i="2"/>
  <c r="J810" i="2"/>
  <c r="J812" i="2"/>
  <c r="J813" i="2"/>
  <c r="J814" i="2"/>
  <c r="J815" i="2"/>
  <c r="J818" i="2"/>
  <c r="J819" i="2"/>
  <c r="J820" i="2"/>
  <c r="J821" i="2"/>
  <c r="J822" i="2"/>
  <c r="J823" i="2"/>
  <c r="J826" i="2"/>
  <c r="J827" i="2"/>
  <c r="J828" i="2"/>
  <c r="J829" i="2"/>
  <c r="J830" i="2"/>
  <c r="J831" i="2"/>
  <c r="J833" i="2"/>
  <c r="J834" i="2"/>
  <c r="J841" i="2"/>
  <c r="J842" i="2"/>
  <c r="J844" i="2"/>
  <c r="J845" i="2"/>
  <c r="J846" i="2"/>
  <c r="J847" i="2"/>
  <c r="J848" i="2"/>
  <c r="J850" i="2"/>
  <c r="J852" i="2"/>
  <c r="J853" i="2"/>
  <c r="J855" i="2"/>
  <c r="J858" i="2"/>
  <c r="J860" i="2"/>
  <c r="J861" i="2"/>
  <c r="J862" i="2"/>
  <c r="J863" i="2"/>
  <c r="J864" i="2"/>
  <c r="J866" i="2"/>
  <c r="J868" i="2"/>
  <c r="J870" i="2"/>
  <c r="J871" i="2"/>
  <c r="J872" i="2"/>
  <c r="J874" i="2"/>
  <c r="J876" i="2"/>
  <c r="J877" i="2"/>
  <c r="J878" i="2"/>
  <c r="J879" i="2"/>
  <c r="J880" i="2"/>
  <c r="J882" i="2"/>
  <c r="J883" i="2"/>
  <c r="J885" i="2"/>
  <c r="J886" i="2"/>
  <c r="J890" i="2"/>
  <c r="J892" i="2"/>
  <c r="J893" i="2"/>
  <c r="J894" i="2"/>
  <c r="J895" i="2"/>
  <c r="J898" i="2"/>
  <c r="J900" i="2"/>
  <c r="J901" i="2"/>
  <c r="J902" i="2"/>
  <c r="J903" i="2"/>
  <c r="J910" i="2"/>
  <c r="J911" i="2"/>
  <c r="J914" i="2"/>
  <c r="J916" i="2"/>
  <c r="J921" i="2"/>
  <c r="J922" i="2"/>
  <c r="J923" i="2"/>
  <c r="J924" i="2"/>
  <c r="J926" i="2"/>
  <c r="J927" i="2"/>
  <c r="J932" i="2"/>
  <c r="J934" i="2"/>
  <c r="J935" i="2"/>
  <c r="J936" i="2"/>
  <c r="J938" i="2"/>
  <c r="J940" i="2"/>
  <c r="J950" i="2"/>
  <c r="J952" i="2"/>
  <c r="J954" i="2"/>
  <c r="J955" i="2"/>
  <c r="J956" i="2"/>
  <c r="J957" i="2"/>
  <c r="J958" i="2"/>
  <c r="J960" i="2"/>
  <c r="J962" i="2"/>
  <c r="J963" i="2"/>
  <c r="J964" i="2"/>
  <c r="J965" i="2"/>
  <c r="J966" i="2"/>
  <c r="J968" i="2"/>
  <c r="J970" i="2"/>
  <c r="J971" i="2"/>
  <c r="J987" i="2"/>
  <c r="J988" i="2"/>
  <c r="J989" i="2"/>
  <c r="J990" i="2"/>
  <c r="J992" i="2"/>
  <c r="J994" i="2"/>
  <c r="J996" i="2"/>
  <c r="J997" i="2"/>
  <c r="J998" i="2"/>
  <c r="J1000" i="2"/>
  <c r="J1002" i="2"/>
  <c r="J1003" i="2"/>
  <c r="J1004" i="2"/>
  <c r="J1005" i="2"/>
  <c r="J1008" i="2"/>
  <c r="J1010" i="2"/>
  <c r="J1011" i="2"/>
  <c r="J1012" i="2"/>
  <c r="J1013" i="2"/>
  <c r="J1014" i="2"/>
  <c r="J1016" i="2"/>
  <c r="J1018" i="2"/>
  <c r="J1019" i="2"/>
  <c r="J1020" i="2"/>
  <c r="J1021" i="2"/>
  <c r="J1022" i="2"/>
  <c r="J1024" i="2"/>
  <c r="J1026" i="2"/>
  <c r="J1027" i="2"/>
  <c r="J1030" i="2"/>
  <c r="J1032" i="2"/>
  <c r="J1034" i="2"/>
  <c r="J1035" i="2"/>
  <c r="J1037" i="2"/>
  <c r="J1038" i="2"/>
  <c r="J1042" i="2"/>
  <c r="J1043" i="2"/>
  <c r="J1044" i="2"/>
  <c r="J1045" i="2"/>
  <c r="J1046" i="2"/>
  <c r="J1047" i="2"/>
  <c r="J1050" i="2"/>
  <c r="J1051" i="2"/>
  <c r="J1052" i="2"/>
  <c r="J1054" i="2"/>
  <c r="J1057" i="2"/>
  <c r="J1058" i="2"/>
  <c r="J1059" i="2"/>
  <c r="J1062" i="2"/>
  <c r="J1065" i="2"/>
  <c r="J1068" i="2"/>
  <c r="J1069" i="2"/>
  <c r="J1070" i="2"/>
  <c r="J1072" i="2"/>
  <c r="J1073" i="2"/>
  <c r="J1074" i="2"/>
  <c r="J1076" i="2"/>
  <c r="J1078" i="2"/>
  <c r="J1079" i="2"/>
  <c r="J1080" i="2"/>
  <c r="J1081" i="2"/>
  <c r="J1082" i="2"/>
  <c r="J1083" i="2"/>
  <c r="J1085" i="2"/>
  <c r="J1086" i="2"/>
  <c r="J1088" i="2"/>
  <c r="J1089" i="2"/>
  <c r="J1090" i="2"/>
  <c r="J1091" i="2"/>
  <c r="J1092" i="2"/>
  <c r="J1094" i="2"/>
  <c r="J1095" i="2"/>
  <c r="J1096" i="2"/>
  <c r="J1097" i="2"/>
  <c r="J1098" i="2"/>
  <c r="J1100" i="2"/>
  <c r="J1101" i="2"/>
  <c r="J1102" i="2"/>
  <c r="J1103" i="2"/>
  <c r="J1104" i="2"/>
  <c r="J1105" i="2"/>
  <c r="J1106" i="2"/>
  <c r="J1108" i="2"/>
  <c r="J1110" i="2"/>
  <c r="J1111" i="2"/>
  <c r="J1114" i="2"/>
  <c r="J1116" i="2"/>
  <c r="J1119" i="2"/>
  <c r="J1120" i="2"/>
  <c r="J1122" i="2"/>
  <c r="J1125" i="2"/>
  <c r="J1126" i="2"/>
  <c r="J1127" i="2"/>
  <c r="J1128" i="2"/>
  <c r="J1131" i="2"/>
  <c r="J1132" i="2"/>
  <c r="J1133" i="2"/>
  <c r="J1134" i="2"/>
  <c r="J1135" i="2"/>
  <c r="J1138" i="2"/>
  <c r="J1139" i="2"/>
  <c r="J1140" i="2"/>
  <c r="J1141" i="2"/>
  <c r="J1142" i="2"/>
  <c r="J1143" i="2"/>
  <c r="J1148" i="2"/>
  <c r="J1149" i="2"/>
  <c r="J1150" i="2"/>
  <c r="J1151" i="2"/>
  <c r="J1154" i="2"/>
  <c r="J1157" i="2"/>
  <c r="J1158" i="2"/>
  <c r="J1159" i="2"/>
  <c r="J1160" i="2"/>
  <c r="J1161" i="2"/>
  <c r="J1162" i="2"/>
  <c r="J1163" i="2"/>
  <c r="J1164" i="2"/>
  <c r="J1166" i="2"/>
  <c r="J1167" i="2"/>
  <c r="J1168" i="2"/>
  <c r="J1169" i="2"/>
  <c r="J1170" i="2"/>
  <c r="J1172" i="2"/>
  <c r="J1174" i="2"/>
  <c r="J1175" i="2"/>
  <c r="J1176" i="2"/>
  <c r="J1177" i="2"/>
  <c r="J1178" i="2"/>
  <c r="J1180" i="2"/>
  <c r="J1182" i="2"/>
  <c r="J1183" i="2"/>
  <c r="J1184" i="2"/>
  <c r="J1185" i="2"/>
  <c r="J1186" i="2"/>
  <c r="J1189" i="2"/>
  <c r="J1191" i="2"/>
  <c r="J1192" i="2"/>
  <c r="J1194" i="2"/>
  <c r="J1196" i="2"/>
  <c r="J1197" i="2"/>
  <c r="J1202" i="2"/>
  <c r="J1204" i="2"/>
  <c r="J1211" i="2"/>
  <c r="J1212" i="2"/>
  <c r="J1213" i="2"/>
  <c r="J1214" i="2"/>
  <c r="J1215" i="2"/>
  <c r="J1218" i="2"/>
  <c r="J1219" i="2"/>
  <c r="J1220" i="2"/>
  <c r="J1221" i="2"/>
  <c r="J1222" i="2"/>
  <c r="J1223" i="2"/>
  <c r="J1225" i="2"/>
  <c r="J1226" i="2"/>
  <c r="J1227" i="2"/>
  <c r="J1228" i="2"/>
  <c r="J1230" i="2"/>
  <c r="J1231" i="2"/>
  <c r="J1233" i="2"/>
  <c r="J1234" i="2"/>
  <c r="J1235" i="2"/>
  <c r="J1236" i="2"/>
  <c r="J1241" i="2"/>
  <c r="J1242" i="2"/>
  <c r="J1243" i="2"/>
  <c r="J1244" i="2"/>
  <c r="J1246" i="2"/>
  <c r="J1247" i="2"/>
  <c r="J1249" i="2"/>
  <c r="J1250" i="2"/>
  <c r="J1252" i="2"/>
  <c r="J1254" i="2"/>
  <c r="J1255" i="2"/>
  <c r="J1256" i="2"/>
  <c r="J1258" i="2"/>
  <c r="J1260" i="2"/>
  <c r="J1262" i="2"/>
  <c r="J1263" i="2"/>
  <c r="J1267" i="2"/>
  <c r="J1269" i="2"/>
  <c r="J1271" i="2"/>
  <c r="J1272" i="2"/>
  <c r="J1277" i="2"/>
  <c r="J1279" i="2"/>
  <c r="J1280" i="2"/>
  <c r="J1281" i="2"/>
  <c r="J1283" i="2"/>
  <c r="J1285" i="2"/>
  <c r="J1286" i="2"/>
  <c r="J1287" i="2"/>
  <c r="J1288" i="2"/>
  <c r="J1289" i="2"/>
  <c r="J1291" i="2"/>
  <c r="J1293" i="2"/>
  <c r="J1295" i="2"/>
  <c r="J1296" i="2"/>
  <c r="J1297" i="2"/>
  <c r="J1299" i="2"/>
  <c r="J1302" i="2"/>
  <c r="J1303" i="2"/>
  <c r="J1304" i="2"/>
  <c r="J1305" i="2"/>
  <c r="J1307" i="2"/>
  <c r="J1309" i="2"/>
  <c r="J1310" i="2"/>
  <c r="J1311" i="2"/>
  <c r="J1312" i="2"/>
  <c r="J1313" i="2"/>
  <c r="J1315" i="2"/>
  <c r="J1317" i="2"/>
  <c r="J1318" i="2"/>
  <c r="J1319" i="2"/>
  <c r="J1320" i="2"/>
  <c r="J1321" i="2"/>
  <c r="J1323" i="2"/>
  <c r="J1325" i="2"/>
  <c r="J1326" i="2"/>
  <c r="J1327" i="2"/>
  <c r="J1329" i="2"/>
  <c r="J1331" i="2"/>
  <c r="J1333" i="2"/>
  <c r="J1334" i="2"/>
  <c r="J1335" i="2"/>
  <c r="J1337" i="2"/>
  <c r="J1339" i="2"/>
  <c r="J1341" i="2"/>
  <c r="J1342" i="2"/>
  <c r="J1343" i="2"/>
  <c r="J1344" i="2"/>
  <c r="J1345" i="2"/>
  <c r="J1347" i="2"/>
  <c r="J1349" i="2"/>
  <c r="J1350" i="2"/>
  <c r="J1351" i="2"/>
  <c r="J1352" i="2"/>
  <c r="J1353" i="2"/>
  <c r="J1355" i="2"/>
  <c r="J1357" i="2"/>
  <c r="J1358" i="2"/>
  <c r="J1359" i="2"/>
  <c r="J1360" i="2"/>
  <c r="J1361" i="2"/>
  <c r="J1363" i="2"/>
  <c r="J1365" i="2"/>
  <c r="J1366" i="2"/>
  <c r="J1367" i="2"/>
  <c r="J1368" i="2"/>
  <c r="J1369" i="2"/>
  <c r="J1371" i="2"/>
  <c r="J1373" i="2"/>
  <c r="J1374" i="2"/>
  <c r="J1375" i="2"/>
  <c r="J1376" i="2"/>
  <c r="J1377" i="2"/>
  <c r="J1379" i="2"/>
  <c r="J1381" i="2"/>
  <c r="J1382" i="2"/>
  <c r="J1383" i="2"/>
  <c r="J1384" i="2"/>
  <c r="J1385" i="2"/>
  <c r="J1387" i="2"/>
  <c r="J1389" i="2"/>
  <c r="J1390" i="2"/>
  <c r="J1391" i="2"/>
  <c r="J1392" i="2"/>
  <c r="J1393" i="2"/>
  <c r="J1395" i="2"/>
  <c r="J1397" i="2"/>
  <c r="J1398" i="2"/>
  <c r="J1399" i="2"/>
  <c r="J1403" i="2"/>
  <c r="J1405" i="2"/>
  <c r="J1406" i="2"/>
  <c r="J1407" i="2"/>
  <c r="J1409" i="2"/>
  <c r="J1414" i="2"/>
  <c r="J1415" i="2"/>
  <c r="J1417" i="2"/>
  <c r="J1419" i="2"/>
  <c r="J1420" i="2"/>
  <c r="J1421" i="2"/>
  <c r="J1422" i="2"/>
  <c r="J1425" i="2"/>
  <c r="J1427" i="2"/>
  <c r="J1428" i="2"/>
  <c r="J1429" i="2"/>
  <c r="J1430" i="2"/>
  <c r="J1435" i="2"/>
  <c r="J1436" i="2"/>
  <c r="J1437" i="2"/>
  <c r="J1441" i="2"/>
  <c r="J1443" i="2"/>
  <c r="J1444" i="2"/>
  <c r="J1445" i="2"/>
  <c r="J1446" i="2"/>
  <c r="J1449" i="2"/>
  <c r="J1451" i="2"/>
  <c r="J1452" i="2"/>
  <c r="J1453" i="2"/>
  <c r="J1457" i="2"/>
  <c r="J1459" i="2"/>
  <c r="J1460" i="2"/>
  <c r="J1461" i="2"/>
  <c r="J1462" i="2"/>
  <c r="J1465" i="2"/>
  <c r="J1467" i="2"/>
  <c r="J1468" i="2"/>
  <c r="J1469" i="2"/>
  <c r="J1473" i="2"/>
  <c r="J1475" i="2"/>
  <c r="J1476" i="2"/>
  <c r="J1477" i="2"/>
  <c r="J1478" i="2"/>
  <c r="J1481" i="2"/>
  <c r="J1483" i="2"/>
  <c r="J1484" i="2"/>
  <c r="J1485" i="2"/>
  <c r="J1489" i="2"/>
  <c r="J1491" i="2"/>
  <c r="J1492" i="2"/>
  <c r="J1497" i="2"/>
  <c r="J1499" i="2"/>
  <c r="J1500" i="2"/>
  <c r="J1501" i="2"/>
  <c r="J1507" i="2"/>
  <c r="J1508" i="2"/>
  <c r="J1509" i="2"/>
  <c r="J1513" i="2"/>
  <c r="J1515" i="2"/>
  <c r="J1516" i="2"/>
  <c r="J1517" i="2"/>
  <c r="J1521" i="2"/>
  <c r="J1523" i="2"/>
  <c r="J1524" i="2"/>
  <c r="J1525" i="2"/>
  <c r="J1529" i="2"/>
  <c r="J1530" i="2"/>
  <c r="J1531" i="2"/>
  <c r="J1532" i="2"/>
  <c r="J1533" i="2"/>
  <c r="J1537" i="2"/>
  <c r="J1538" i="2"/>
  <c r="J1539" i="2"/>
  <c r="J1541" i="2"/>
  <c r="J1544" i="2"/>
  <c r="J1545" i="2"/>
  <c r="J1546" i="2"/>
  <c r="J1547" i="2"/>
  <c r="J1548" i="2"/>
  <c r="J1549" i="2"/>
  <c r="J1553" i="2"/>
  <c r="J1554" i="2"/>
  <c r="J1555" i="2"/>
  <c r="J1556" i="2"/>
  <c r="J1557" i="2"/>
  <c r="J1560" i="2"/>
  <c r="J1561" i="2"/>
  <c r="J1562" i="2"/>
  <c r="J1563" i="2"/>
  <c r="J1564" i="2"/>
  <c r="J1565" i="2"/>
  <c r="J1568" i="2"/>
  <c r="J1569" i="2"/>
  <c r="J1570" i="2"/>
  <c r="J1571" i="2"/>
  <c r="J1572" i="2"/>
  <c r="J1573" i="2"/>
  <c r="J1576" i="2"/>
  <c r="J1577" i="2"/>
  <c r="J1578" i="2"/>
  <c r="J1579" i="2"/>
  <c r="J1580" i="2"/>
  <c r="J1581" i="2"/>
  <c r="J1584" i="2"/>
  <c r="J1585" i="2"/>
  <c r="J1586" i="2"/>
  <c r="J1587" i="2"/>
  <c r="J1588" i="2"/>
  <c r="J1589" i="2"/>
  <c r="J1591" i="2"/>
  <c r="J1592" i="2"/>
  <c r="J1593" i="2"/>
  <c r="J1595" i="2"/>
  <c r="J1596" i="2"/>
  <c r="J1597" i="2"/>
  <c r="J1599" i="2"/>
  <c r="J1600" i="2"/>
  <c r="J1601" i="2"/>
  <c r="J1603" i="2"/>
  <c r="J1604" i="2"/>
  <c r="J1605" i="2"/>
  <c r="J1606" i="2"/>
  <c r="J1607" i="2"/>
  <c r="J1608" i="2"/>
  <c r="J1609" i="2"/>
  <c r="J1611" i="2"/>
  <c r="J1612" i="2"/>
  <c r="J1613" i="2"/>
  <c r="J1614" i="2"/>
  <c r="J1615" i="2"/>
  <c r="J1617" i="2"/>
  <c r="J1619" i="2"/>
  <c r="J1620" i="2"/>
  <c r="J1621" i="2"/>
  <c r="J1627" i="2"/>
  <c r="J1628" i="2"/>
  <c r="J1629" i="2"/>
  <c r="J1630" i="2"/>
  <c r="J1631" i="2"/>
  <c r="J1633" i="2"/>
  <c r="J1635" i="2"/>
  <c r="J1636" i="2"/>
  <c r="J1637" i="2"/>
  <c r="J1638" i="2"/>
  <c r="J1641" i="2"/>
  <c r="J1643" i="2"/>
  <c r="J1644" i="2"/>
  <c r="J1645" i="2"/>
  <c r="J1646" i="2"/>
  <c r="J1649" i="2"/>
  <c r="J1651" i="2"/>
  <c r="J1652" i="2"/>
  <c r="J1653" i="2"/>
  <c r="J1654" i="2"/>
  <c r="J1660" i="2"/>
  <c r="J1661" i="2"/>
  <c r="J1662" i="2"/>
  <c r="J1665" i="2"/>
  <c r="J1668" i="2"/>
  <c r="J1669" i="2"/>
  <c r="J1670" i="2"/>
  <c r="J1673" i="2"/>
  <c r="J1675" i="2"/>
  <c r="J1676" i="2"/>
  <c r="J1677" i="2"/>
  <c r="J1681" i="2"/>
  <c r="J1683" i="2"/>
  <c r="J1684" i="2"/>
  <c r="J1685" i="2"/>
  <c r="J1686" i="2"/>
  <c r="J1689" i="2"/>
  <c r="J1691" i="2"/>
  <c r="J1692" i="2"/>
  <c r="J1693" i="2"/>
  <c r="J1694" i="2"/>
  <c r="J1697" i="2"/>
  <c r="J1699" i="2"/>
  <c r="J1700" i="2"/>
  <c r="J1701" i="2"/>
  <c r="J1702" i="2"/>
  <c r="J1705" i="2"/>
  <c r="J1707" i="2"/>
  <c r="J1708" i="2"/>
  <c r="J1710" i="2"/>
  <c r="J1713" i="2"/>
  <c r="J1715" i="2"/>
  <c r="J1716" i="2"/>
  <c r="J1717" i="2"/>
  <c r="J1718" i="2"/>
  <c r="J1721" i="2"/>
  <c r="J1723" i="2"/>
  <c r="J1729" i="2"/>
  <c r="J1731" i="2"/>
  <c r="J1732" i="2"/>
  <c r="J1733" i="2"/>
  <c r="J1734" i="2"/>
  <c r="J1737" i="2"/>
  <c r="J1739" i="2"/>
  <c r="J1740" i="2"/>
  <c r="J1741" i="2"/>
  <c r="J1742" i="2"/>
  <c r="J1745" i="2"/>
  <c r="J1747" i="2"/>
  <c r="J1748" i="2"/>
  <c r="J1749" i="2"/>
  <c r="J1750" i="2"/>
  <c r="J1753" i="2"/>
  <c r="J1755" i="2"/>
  <c r="J1756" i="2"/>
  <c r="J1757" i="2"/>
  <c r="J1761" i="2"/>
  <c r="J1762" i="2"/>
  <c r="J1763" i="2"/>
  <c r="J1764" i="2"/>
  <c r="J1765" i="2"/>
  <c r="J1768" i="2"/>
  <c r="J1770" i="2"/>
  <c r="J1771" i="2"/>
  <c r="J1772" i="2"/>
  <c r="J1773" i="2"/>
  <c r="J1778" i="2"/>
  <c r="J1779" i="2"/>
  <c r="J1780" i="2"/>
  <c r="J1781" i="2"/>
  <c r="J1784" i="2"/>
  <c r="J1785" i="2"/>
  <c r="J1786" i="2"/>
  <c r="J1787" i="2"/>
  <c r="J1788" i="2"/>
  <c r="J1789" i="2"/>
  <c r="J1791" i="2"/>
  <c r="J1792" i="2"/>
  <c r="J1793" i="2"/>
  <c r="J1795" i="2"/>
  <c r="J1796" i="2"/>
  <c r="J1798" i="2"/>
  <c r="J1799" i="2"/>
  <c r="J1800" i="2"/>
  <c r="J1804" i="2"/>
  <c r="J1806" i="2"/>
  <c r="J1808" i="2"/>
  <c r="J1809" i="2"/>
  <c r="J1811" i="2"/>
  <c r="J1812" i="2"/>
  <c r="J1813" i="2"/>
  <c r="J1816" i="2"/>
  <c r="J1817" i="2"/>
  <c r="J1818" i="2"/>
  <c r="J1824" i="2"/>
  <c r="J1825" i="2"/>
  <c r="J1826" i="2"/>
  <c r="J1827" i="2"/>
  <c r="J1828" i="2"/>
  <c r="J1829" i="2"/>
  <c r="J1833" i="2"/>
  <c r="J1836" i="2"/>
  <c r="J1837" i="2"/>
  <c r="J1840" i="2"/>
  <c r="J1841" i="2"/>
  <c r="J1842" i="2"/>
  <c r="J1843" i="2"/>
  <c r="J1844" i="2"/>
  <c r="J1845" i="2"/>
  <c r="J1848" i="2"/>
  <c r="J1849" i="2"/>
  <c r="J1851" i="2"/>
  <c r="J1852" i="2"/>
  <c r="J1853" i="2"/>
  <c r="J1855" i="2"/>
  <c r="J1856" i="2"/>
  <c r="J1857" i="2"/>
  <c r="J1860" i="2"/>
  <c r="J1863" i="2"/>
  <c r="J1864" i="2"/>
  <c r="J1865" i="2"/>
  <c r="J1867" i="2"/>
  <c r="J1868" i="2"/>
  <c r="J1869" i="2"/>
  <c r="J1870" i="2"/>
  <c r="J1872" i="2"/>
  <c r="J1873" i="2"/>
  <c r="J1875" i="2"/>
  <c r="J1876" i="2"/>
  <c r="J1877" i="2"/>
  <c r="J1878" i="2"/>
  <c r="J1880" i="2"/>
  <c r="J1881" i="2"/>
  <c r="J1883" i="2"/>
  <c r="J1884" i="2"/>
  <c r="J1885" i="2"/>
  <c r="J1888" i="2"/>
  <c r="J1889" i="2"/>
  <c r="J1890" i="2"/>
  <c r="J1891" i="2"/>
  <c r="J1892" i="2"/>
  <c r="J1893" i="2"/>
  <c r="J1897" i="2"/>
  <c r="J1898" i="2"/>
  <c r="J1899" i="2"/>
  <c r="J1900" i="2"/>
  <c r="J1904" i="2"/>
  <c r="J1905" i="2"/>
  <c r="J1906" i="2"/>
  <c r="J1907" i="2"/>
  <c r="J1908" i="2"/>
  <c r="J1911" i="2"/>
  <c r="J1912" i="2"/>
  <c r="J1913" i="2"/>
  <c r="J1914" i="2"/>
  <c r="J1915" i="2"/>
  <c r="J1916" i="2"/>
  <c r="J1919" i="2"/>
  <c r="J1920" i="2"/>
  <c r="J1921" i="2"/>
  <c r="J1922" i="2"/>
  <c r="J1923" i="2"/>
  <c r="J1924" i="2"/>
  <c r="J1927" i="2"/>
  <c r="J1928" i="2"/>
  <c r="J1930" i="2"/>
  <c r="J1931" i="2"/>
  <c r="J1932" i="2"/>
  <c r="J1934" i="2"/>
  <c r="J1935" i="2"/>
  <c r="J1936" i="2"/>
  <c r="J1937" i="2"/>
  <c r="J1938" i="2"/>
  <c r="J1939" i="2"/>
  <c r="J1940" i="2"/>
  <c r="J1943" i="2"/>
  <c r="J1944" i="2"/>
  <c r="J1946" i="2"/>
  <c r="J1947" i="2"/>
  <c r="J1948" i="2"/>
  <c r="J1950" i="2"/>
  <c r="J1951" i="2"/>
  <c r="J1952" i="2"/>
  <c r="J1954" i="2"/>
  <c r="J1955" i="2"/>
  <c r="J1956" i="2"/>
  <c r="J1958" i="2"/>
  <c r="J1960" i="2"/>
  <c r="J1962" i="2"/>
  <c r="J1963" i="2"/>
  <c r="J1964" i="2"/>
  <c r="J1965" i="2"/>
  <c r="J1966" i="2"/>
  <c r="J1968" i="2"/>
  <c r="J1973" i="2"/>
  <c r="J1974" i="2"/>
  <c r="J1978" i="2"/>
  <c r="J1979" i="2"/>
  <c r="J1980" i="2"/>
  <c r="J1981" i="2"/>
  <c r="J1982" i="2"/>
  <c r="J1983" i="2"/>
  <c r="J1984" i="2"/>
  <c r="J1986" i="2"/>
  <c r="J1987" i="2"/>
  <c r="J1988" i="2"/>
  <c r="J1989" i="2"/>
  <c r="J1991" i="2"/>
  <c r="J1992" i="2"/>
  <c r="J1994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2" i="2"/>
  <c r="J2014" i="2"/>
  <c r="J2016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4" i="2"/>
  <c r="J2035" i="2"/>
  <c r="J2036" i="2"/>
  <c r="J2037" i="2"/>
  <c r="J2038" i="2"/>
  <c r="J2040" i="2"/>
  <c r="J2042" i="2"/>
  <c r="J2044" i="2"/>
  <c r="J2045" i="2"/>
  <c r="J2046" i="2"/>
  <c r="J2048" i="2"/>
  <c r="J2049" i="2"/>
  <c r="J2052" i="2"/>
  <c r="J2053" i="2"/>
  <c r="J2054" i="2"/>
  <c r="J2056" i="2"/>
  <c r="J2058" i="2"/>
  <c r="J2060" i="2"/>
  <c r="J2061" i="2"/>
  <c r="J2062" i="2"/>
  <c r="J2064" i="2"/>
  <c r="J2065" i="2"/>
  <c r="J2066" i="2"/>
  <c r="J2068" i="2"/>
  <c r="J2069" i="2"/>
  <c r="J2070" i="2"/>
  <c r="J2072" i="2"/>
  <c r="J2073" i="2"/>
  <c r="J2074" i="2"/>
  <c r="J2076" i="2"/>
  <c r="J2078" i="2"/>
  <c r="J2080" i="2"/>
  <c r="J2081" i="2"/>
  <c r="J2082" i="2"/>
  <c r="J2085" i="2"/>
  <c r="J2088" i="2"/>
  <c r="J2089" i="2"/>
  <c r="J2090" i="2"/>
  <c r="J2091" i="2"/>
  <c r="J2092" i="2"/>
  <c r="J2093" i="2"/>
  <c r="J2096" i="2"/>
  <c r="J2097" i="2"/>
  <c r="J2098" i="2"/>
  <c r="J2099" i="2"/>
  <c r="J2100" i="2"/>
  <c r="J2104" i="2"/>
  <c r="J2106" i="2"/>
  <c r="J2107" i="2"/>
  <c r="J2108" i="2"/>
  <c r="J2112" i="2"/>
  <c r="J2113" i="2"/>
  <c r="J2114" i="2"/>
  <c r="J2116" i="2"/>
  <c r="J2118" i="2"/>
  <c r="J2119" i="2"/>
  <c r="J2120" i="2"/>
  <c r="J2121" i="2"/>
  <c r="J2122" i="2"/>
  <c r="J2124" i="2"/>
  <c r="J2125" i="2"/>
  <c r="J2127" i="2"/>
  <c r="J2128" i="2"/>
  <c r="J2129" i="2"/>
  <c r="J2130" i="2"/>
  <c r="J2132" i="2"/>
  <c r="J2133" i="2"/>
  <c r="J2136" i="2"/>
  <c r="J2137" i="2"/>
  <c r="J2138" i="2"/>
  <c r="J2140" i="2"/>
  <c r="J2141" i="2"/>
  <c r="J2142" i="2"/>
  <c r="J2143" i="2"/>
  <c r="J2144" i="2"/>
  <c r="J2145" i="2"/>
  <c r="J2146" i="2"/>
  <c r="J2148" i="2"/>
  <c r="J2149" i="2"/>
  <c r="J2151" i="2"/>
  <c r="J2152" i="2"/>
  <c r="J2153" i="2"/>
  <c r="J2154" i="2"/>
  <c r="J2156" i="2"/>
  <c r="J2157" i="2"/>
  <c r="J2159" i="2"/>
  <c r="J2164" i="2"/>
  <c r="J2166" i="2"/>
  <c r="J2169" i="2"/>
  <c r="J2170" i="2"/>
  <c r="J2172" i="2"/>
  <c r="J2173" i="2"/>
  <c r="J2175" i="2"/>
  <c r="J2176" i="2"/>
  <c r="J2178" i="2"/>
  <c r="J2182" i="2"/>
  <c r="J2183" i="2"/>
  <c r="J2184" i="2"/>
  <c r="J2189" i="2"/>
  <c r="J2190" i="2"/>
  <c r="J2193" i="2"/>
  <c r="J2194" i="2"/>
  <c r="J2195" i="2"/>
  <c r="J2196" i="2"/>
  <c r="J2197" i="2"/>
  <c r="J2198" i="2"/>
  <c r="J2201" i="2"/>
  <c r="J2202" i="2"/>
  <c r="J2204" i="2"/>
  <c r="J2205" i="2"/>
  <c r="J2206" i="2"/>
  <c r="J2208" i="2"/>
  <c r="J2209" i="2"/>
  <c r="J2210" i="2"/>
  <c r="J2211" i="2"/>
  <c r="J2213" i="2"/>
  <c r="J2216" i="2"/>
  <c r="J2217" i="2"/>
  <c r="J2218" i="2"/>
  <c r="J2219" i="2"/>
  <c r="J2221" i="2"/>
  <c r="J2224" i="2"/>
  <c r="J2225" i="2"/>
  <c r="J2226" i="2"/>
  <c r="J2227" i="2"/>
  <c r="J2229" i="2"/>
  <c r="J2233" i="2"/>
  <c r="J2234" i="2"/>
  <c r="J2235" i="2"/>
  <c r="J2237" i="2"/>
  <c r="J2240" i="2"/>
  <c r="J2241" i="2"/>
  <c r="J2242" i="2"/>
  <c r="J2243" i="2"/>
  <c r="J2248" i="2"/>
  <c r="J2249" i="2"/>
  <c r="J2250" i="2"/>
  <c r="J2251" i="2"/>
  <c r="J2253" i="2"/>
  <c r="J2257" i="2"/>
  <c r="J2258" i="2"/>
  <c r="J2259" i="2"/>
  <c r="J2261" i="2"/>
  <c r="J2264" i="2"/>
  <c r="J2265" i="2"/>
  <c r="J2266" i="2"/>
  <c r="J2267" i="2"/>
  <c r="J2269" i="2"/>
  <c r="J2271" i="2"/>
  <c r="J2272" i="2"/>
  <c r="J2273" i="2"/>
  <c r="J2274" i="2"/>
  <c r="J2275" i="2"/>
  <c r="J2277" i="2"/>
  <c r="J2280" i="2"/>
  <c r="J2281" i="2"/>
  <c r="J2282" i="2"/>
  <c r="J2285" i="2"/>
  <c r="J2288" i="2"/>
  <c r="J2289" i="2"/>
  <c r="J2290" i="2"/>
  <c r="J2291" i="2"/>
  <c r="J2293" i="2"/>
  <c r="J2296" i="2"/>
  <c r="J2297" i="2"/>
  <c r="J2298" i="2"/>
  <c r="J2299" i="2"/>
  <c r="J2301" i="2"/>
  <c r="J2305" i="2"/>
  <c r="J2306" i="2"/>
  <c r="J2307" i="2"/>
  <c r="J2309" i="2"/>
  <c r="J2311" i="2"/>
  <c r="J2312" i="2"/>
  <c r="J2313" i="2"/>
  <c r="J2314" i="2"/>
  <c r="J2315" i="2"/>
  <c r="J2317" i="2"/>
  <c r="J2320" i="2"/>
  <c r="J2321" i="2"/>
  <c r="J2322" i="2"/>
  <c r="J2323" i="2"/>
  <c r="J2325" i="2"/>
  <c r="J2328" i="2"/>
  <c r="J2329" i="2"/>
  <c r="J2330" i="2"/>
  <c r="J2331" i="2"/>
  <c r="J2333" i="2"/>
  <c r="J2335" i="2"/>
  <c r="J2336" i="2"/>
  <c r="J2337" i="2"/>
  <c r="J2338" i="2"/>
  <c r="J2339" i="2"/>
  <c r="J2341" i="2"/>
  <c r="J2343" i="2"/>
  <c r="J2344" i="2"/>
  <c r="J2345" i="2"/>
  <c r="J2346" i="2"/>
  <c r="J2347" i="2"/>
  <c r="J2353" i="2"/>
  <c r="J2354" i="2"/>
  <c r="J2355" i="2"/>
  <c r="J2357" i="2"/>
  <c r="J2359" i="2"/>
  <c r="J2360" i="2"/>
  <c r="J2361" i="2"/>
  <c r="J2362" i="2"/>
  <c r="J2363" i="2"/>
  <c r="J2365" i="2"/>
  <c r="J2367" i="2"/>
  <c r="J2368" i="2"/>
  <c r="J2369" i="2"/>
  <c r="J2370" i="2"/>
  <c r="J2371" i="2"/>
  <c r="J2373" i="2"/>
  <c r="J2375" i="2"/>
  <c r="J2377" i="2"/>
  <c r="J2378" i="2"/>
  <c r="J2379" i="2"/>
  <c r="J2381" i="2"/>
  <c r="J2383" i="2"/>
  <c r="J2384" i="2"/>
  <c r="J2385" i="2"/>
  <c r="J2386" i="2"/>
  <c r="J2387" i="2"/>
  <c r="J2389" i="2"/>
  <c r="J2391" i="2"/>
  <c r="J2392" i="2"/>
  <c r="J2393" i="2"/>
  <c r="J2394" i="2"/>
  <c r="J2395" i="2"/>
  <c r="J2397" i="2"/>
  <c r="J2400" i="2"/>
  <c r="J2401" i="2"/>
  <c r="J2402" i="2"/>
  <c r="J2403" i="2"/>
  <c r="J2407" i="2"/>
  <c r="J2408" i="2"/>
  <c r="J2409" i="2"/>
  <c r="J2410" i="2"/>
  <c r="J2411" i="2"/>
  <c r="J2413" i="2"/>
  <c r="J2415" i="2"/>
  <c r="J2416" i="2"/>
  <c r="J2417" i="2"/>
  <c r="J2421" i="2"/>
  <c r="J2422" i="2"/>
  <c r="J2424" i="2"/>
  <c r="J2425" i="2"/>
  <c r="J2426" i="2"/>
  <c r="J2427" i="2"/>
  <c r="J2429" i="2"/>
  <c r="J2430" i="2"/>
  <c r="J2431" i="2"/>
  <c r="J2432" i="2"/>
  <c r="J2433" i="2"/>
  <c r="J2434" i="2"/>
  <c r="J2435" i="2"/>
  <c r="J2437" i="2"/>
  <c r="J2438" i="2"/>
  <c r="J2439" i="2"/>
  <c r="J2440" i="2"/>
  <c r="J2441" i="2"/>
  <c r="J2442" i="2"/>
  <c r="J2443" i="2"/>
  <c r="J2445" i="2"/>
  <c r="J2447" i="2"/>
  <c r="J2448" i="2"/>
  <c r="J2449" i="2"/>
  <c r="J2450" i="2"/>
  <c r="J2452" i="2"/>
  <c r="J2453" i="2"/>
  <c r="J2454" i="2"/>
  <c r="J2455" i="2"/>
  <c r="J2456" i="2"/>
  <c r="J2457" i="2"/>
  <c r="J2458" i="2"/>
  <c r="J2460" i="2"/>
  <c r="J2461" i="2"/>
  <c r="J2462" i="2"/>
  <c r="J2463" i="2"/>
  <c r="J2464" i="2"/>
  <c r="J2465" i="2"/>
  <c r="J2466" i="2"/>
  <c r="J2468" i="2"/>
  <c r="J2469" i="2"/>
  <c r="J2470" i="2"/>
  <c r="J2471" i="2"/>
  <c r="J2472" i="2"/>
  <c r="J2473" i="2"/>
  <c r="J2474" i="2"/>
  <c r="J2476" i="2"/>
  <c r="J2477" i="2"/>
  <c r="J2478" i="2"/>
  <c r="J2479" i="2"/>
  <c r="J2480" i="2"/>
  <c r="J2481" i="2"/>
  <c r="J2482" i="2"/>
  <c r="J2483" i="2"/>
  <c r="J2485" i="2"/>
  <c r="J2486" i="2"/>
  <c r="J2488" i="2"/>
  <c r="J2489" i="2"/>
  <c r="J2490" i="2"/>
  <c r="J2491" i="2"/>
  <c r="J2492" i="2"/>
  <c r="J2493" i="2"/>
  <c r="J2494" i="2"/>
  <c r="J2496" i="2"/>
  <c r="J2497" i="2"/>
  <c r="J2498" i="2"/>
  <c r="J2499" i="2"/>
  <c r="J2500" i="2"/>
  <c r="J2501" i="2"/>
  <c r="J2502" i="2"/>
  <c r="J2504" i="2"/>
  <c r="J2505" i="2"/>
  <c r="J2506" i="2"/>
  <c r="J2507" i="2"/>
  <c r="J2508" i="2"/>
  <c r="J2510" i="2"/>
  <c r="J2511" i="2"/>
  <c r="J2512" i="2"/>
  <c r="J2513" i="2"/>
  <c r="J2514" i="2"/>
  <c r="J2515" i="2"/>
  <c r="J2516" i="2"/>
  <c r="J2518" i="2"/>
  <c r="J2519" i="2"/>
  <c r="J2520" i="2"/>
  <c r="J2521" i="2"/>
  <c r="J2522" i="2"/>
  <c r="J2523" i="2"/>
  <c r="J2524" i="2"/>
  <c r="J2526" i="2"/>
  <c r="J2527" i="2"/>
  <c r="J2528" i="2"/>
  <c r="J2529" i="2"/>
  <c r="J2530" i="2"/>
  <c r="J2531" i="2"/>
  <c r="J2532" i="2"/>
  <c r="J2534" i="2"/>
  <c r="J2535" i="2"/>
  <c r="J2536" i="2"/>
  <c r="J2537" i="2"/>
  <c r="J2538" i="2"/>
  <c r="J2539" i="2"/>
  <c r="J2540" i="2"/>
  <c r="J2542" i="2"/>
  <c r="J2543" i="2"/>
  <c r="J2546" i="2"/>
  <c r="J2548" i="2"/>
  <c r="J2550" i="2"/>
  <c r="J2551" i="2"/>
  <c r="J2552" i="2"/>
  <c r="J2553" i="2"/>
  <c r="J2554" i="2"/>
  <c r="J2555" i="2"/>
  <c r="J2558" i="2"/>
  <c r="J2560" i="2"/>
  <c r="J2561" i="2"/>
  <c r="J2562" i="2"/>
  <c r="J2565" i="2"/>
  <c r="J2566" i="2"/>
  <c r="J2568" i="2"/>
  <c r="J2569" i="2"/>
  <c r="J2570" i="2"/>
  <c r="J2573" i="2"/>
  <c r="J2574" i="2"/>
  <c r="J2575" i="2"/>
  <c r="J2576" i="2"/>
  <c r="J2577" i="2"/>
  <c r="J2578" i="2"/>
  <c r="J2581" i="2"/>
  <c r="J2582" i="2"/>
  <c r="J2583" i="2"/>
  <c r="J2584" i="2"/>
  <c r="J2585" i="2"/>
  <c r="J2586" i="2"/>
  <c r="J2589" i="2"/>
  <c r="J2590" i="2"/>
  <c r="J2591" i="2"/>
  <c r="J2592" i="2"/>
  <c r="J2593" i="2"/>
  <c r="J2594" i="2"/>
  <c r="J2597" i="2"/>
  <c r="J2598" i="2"/>
  <c r="J2599" i="2"/>
  <c r="J2600" i="2"/>
  <c r="J2601" i="2"/>
  <c r="J2602" i="2"/>
  <c r="J2604" i="2"/>
  <c r="J2605" i="2"/>
  <c r="J2606" i="2"/>
  <c r="J2608" i="2"/>
  <c r="J2609" i="2"/>
  <c r="J2610" i="2"/>
  <c r="J2611" i="2"/>
  <c r="J2612" i="2"/>
  <c r="J2613" i="2"/>
  <c r="J2614" i="2"/>
  <c r="J2616" i="2"/>
  <c r="J2617" i="2"/>
  <c r="J2618" i="2"/>
  <c r="J2619" i="2"/>
  <c r="J2620" i="2"/>
  <c r="J2622" i="2"/>
  <c r="J2624" i="2"/>
  <c r="J2625" i="2"/>
  <c r="J2627" i="2"/>
  <c r="J2628" i="2"/>
  <c r="J2629" i="2"/>
  <c r="J2630" i="2"/>
  <c r="J2632" i="2"/>
  <c r="J2633" i="2"/>
  <c r="J2634" i="2"/>
  <c r="J2635" i="2"/>
  <c r="J2636" i="2"/>
  <c r="J2637" i="2"/>
  <c r="J2638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60" i="2"/>
  <c r="J2661" i="2"/>
  <c r="J2662" i="2"/>
  <c r="J2663" i="2"/>
  <c r="J2664" i="2"/>
  <c r="J2665" i="2"/>
  <c r="J2666" i="2"/>
  <c r="J2667" i="2"/>
  <c r="J2668" i="2"/>
  <c r="J2671" i="2"/>
  <c r="J2672" i="2"/>
  <c r="J2673" i="2"/>
  <c r="J2674" i="2"/>
  <c r="J2675" i="2"/>
  <c r="J2676" i="2"/>
  <c r="J2677" i="2"/>
  <c r="J2679" i="2"/>
  <c r="J2680" i="2"/>
  <c r="J2681" i="2"/>
  <c r="J2684" i="2"/>
  <c r="J2685" i="2"/>
  <c r="J2687" i="2"/>
  <c r="J2688" i="2"/>
  <c r="J2690" i="2"/>
  <c r="J2691" i="2"/>
  <c r="J2692" i="2"/>
  <c r="J2695" i="2"/>
  <c r="J2696" i="2"/>
  <c r="J2697" i="2"/>
  <c r="J2698" i="2"/>
  <c r="J2699" i="2"/>
  <c r="J2700" i="2"/>
  <c r="J2702" i="2"/>
  <c r="J2703" i="2"/>
  <c r="J2704" i="2"/>
  <c r="J2705" i="2"/>
  <c r="J2706" i="2"/>
  <c r="J2707" i="2"/>
  <c r="J2708" i="2"/>
  <c r="J2709" i="2"/>
  <c r="J2710" i="2"/>
  <c r="J2711" i="2"/>
  <c r="J2712" i="2"/>
  <c r="J2714" i="2"/>
  <c r="J2715" i="2"/>
  <c r="J2716" i="2"/>
  <c r="J2717" i="2"/>
  <c r="J2718" i="2"/>
  <c r="J2719" i="2"/>
  <c r="J2720" i="2"/>
  <c r="J2721" i="2"/>
  <c r="J2725" i="2"/>
  <c r="J2727" i="2"/>
  <c r="J2729" i="2"/>
  <c r="J2730" i="2"/>
  <c r="J2733" i="2"/>
  <c r="J2736" i="2"/>
  <c r="J2737" i="2"/>
  <c r="J2738" i="2"/>
  <c r="J2741" i="2"/>
  <c r="J2743" i="2"/>
  <c r="J2746" i="2"/>
  <c r="J2749" i="2"/>
  <c r="J2750" i="2"/>
  <c r="J2751" i="2"/>
  <c r="J2752" i="2"/>
  <c r="J2753" i="2"/>
  <c r="J2754" i="2"/>
  <c r="J2758" i="2"/>
  <c r="J2759" i="2"/>
  <c r="J2760" i="2"/>
  <c r="J2761" i="2"/>
  <c r="J2762" i="2"/>
  <c r="J2766" i="2"/>
  <c r="J2767" i="2"/>
  <c r="J2768" i="2"/>
  <c r="J2769" i="2"/>
  <c r="J2770" i="2"/>
  <c r="J2773" i="2"/>
  <c r="J2775" i="2"/>
  <c r="J2777" i="2"/>
  <c r="J2778" i="2"/>
  <c r="J2781" i="2"/>
  <c r="J2782" i="2"/>
  <c r="J2783" i="2"/>
  <c r="J2784" i="2"/>
  <c r="J2785" i="2"/>
  <c r="J2786" i="2"/>
  <c r="J2789" i="2"/>
  <c r="J2790" i="2"/>
  <c r="J2791" i="2"/>
  <c r="J2792" i="2"/>
  <c r="J2793" i="2"/>
  <c r="J2794" i="2"/>
  <c r="J2795" i="2"/>
  <c r="J2796" i="2"/>
  <c r="J2797" i="2"/>
  <c r="J2799" i="2"/>
  <c r="J2800" i="2"/>
  <c r="J2801" i="2"/>
  <c r="J2802" i="2"/>
  <c r="J2803" i="2"/>
  <c r="J2804" i="2"/>
  <c r="J2805" i="2"/>
  <c r="J2807" i="2"/>
  <c r="J2808" i="2"/>
  <c r="J2809" i="2"/>
  <c r="J2811" i="2"/>
  <c r="J2813" i="2"/>
  <c r="J2816" i="2"/>
  <c r="J2817" i="2"/>
  <c r="J2818" i="2"/>
  <c r="J2819" i="2"/>
  <c r="J2820" i="2"/>
  <c r="J2822" i="2"/>
  <c r="J2823" i="2"/>
  <c r="J2824" i="2"/>
  <c r="J2825" i="2"/>
  <c r="J2826" i="2"/>
  <c r="J2827" i="2"/>
  <c r="J2828" i="2"/>
  <c r="J2829" i="2"/>
  <c r="J2830" i="2"/>
  <c r="J2831" i="2"/>
  <c r="J2832" i="2"/>
  <c r="J2834" i="2"/>
  <c r="J2836" i="2"/>
  <c r="J2839" i="2"/>
  <c r="J2840" i="2"/>
  <c r="J2842" i="2"/>
  <c r="J2843" i="2"/>
  <c r="J2844" i="2"/>
  <c r="J2845" i="2"/>
  <c r="J2847" i="2"/>
  <c r="J2848" i="2"/>
  <c r="J2849" i="2"/>
  <c r="J2851" i="2"/>
  <c r="J2852" i="2"/>
  <c r="J2853" i="2"/>
  <c r="J2855" i="2"/>
  <c r="J2856" i="2"/>
  <c r="J2857" i="2"/>
  <c r="J2858" i="2"/>
  <c r="J2859" i="2"/>
  <c r="J2863" i="2"/>
  <c r="J2865" i="2"/>
  <c r="J2866" i="2"/>
  <c r="J2869" i="2"/>
  <c r="J2871" i="2"/>
  <c r="J2872" i="2"/>
  <c r="J2873" i="2"/>
  <c r="J2874" i="2"/>
  <c r="J2875" i="2"/>
  <c r="J2878" i="2"/>
  <c r="J2879" i="2"/>
  <c r="J2880" i="2"/>
  <c r="J2881" i="2"/>
  <c r="J2882" i="2"/>
  <c r="J2883" i="2"/>
  <c r="J2885" i="2"/>
  <c r="J2886" i="2"/>
  <c r="J2887" i="2"/>
  <c r="J2888" i="2"/>
  <c r="J2889" i="2"/>
  <c r="J2890" i="2"/>
  <c r="J2891" i="2"/>
  <c r="J2893" i="2"/>
  <c r="J2894" i="2"/>
  <c r="J2895" i="2"/>
  <c r="J2896" i="2"/>
  <c r="J2897" i="2"/>
  <c r="J2898" i="2"/>
  <c r="J2899" i="2"/>
  <c r="J2901" i="2"/>
  <c r="J2902" i="2"/>
  <c r="J2903" i="2"/>
  <c r="J2905" i="2"/>
  <c r="J2906" i="2"/>
  <c r="J2907" i="2"/>
  <c r="J2909" i="2"/>
  <c r="J2911" i="2"/>
  <c r="J2912" i="2"/>
  <c r="J2913" i="2"/>
  <c r="J2914" i="2"/>
  <c r="J2915" i="2"/>
  <c r="J2917" i="2"/>
  <c r="J2919" i="2"/>
  <c r="J2920" i="2"/>
  <c r="J2923" i="2"/>
  <c r="J2925" i="2"/>
  <c r="J2927" i="2"/>
  <c r="J2928" i="2"/>
  <c r="J2929" i="2"/>
  <c r="J2930" i="2"/>
  <c r="J2931" i="2"/>
  <c r="J2935" i="2"/>
  <c r="J2937" i="2"/>
  <c r="J2938" i="2"/>
  <c r="J2941" i="2"/>
  <c r="J2942" i="2"/>
  <c r="J2943" i="2"/>
  <c r="J2944" i="2"/>
  <c r="J2945" i="2"/>
  <c r="J2946" i="2"/>
  <c r="J2947" i="2"/>
  <c r="J2949" i="2"/>
  <c r="J2950" i="2"/>
  <c r="J2951" i="2"/>
  <c r="J2952" i="2"/>
  <c r="J2953" i="2"/>
  <c r="J2954" i="2"/>
  <c r="J2955" i="2"/>
  <c r="J2957" i="2"/>
  <c r="J2958" i="2"/>
  <c r="J2959" i="2"/>
  <c r="J2960" i="2"/>
  <c r="J2961" i="2"/>
  <c r="J2962" i="2"/>
  <c r="J2963" i="2"/>
  <c r="J2965" i="2"/>
  <c r="J2966" i="2"/>
  <c r="J2967" i="2"/>
  <c r="J2968" i="2"/>
  <c r="J2969" i="2"/>
  <c r="J2974" i="2"/>
  <c r="J2975" i="2"/>
  <c r="J2976" i="2"/>
  <c r="J2977" i="2"/>
  <c r="J2978" i="2"/>
  <c r="J2981" i="2"/>
  <c r="J2982" i="2"/>
  <c r="J2984" i="2"/>
  <c r="J2985" i="2"/>
  <c r="J2986" i="2"/>
  <c r="J2989" i="2"/>
  <c r="J2990" i="2"/>
  <c r="J2991" i="2"/>
  <c r="J2992" i="2"/>
  <c r="J2993" i="2"/>
  <c r="J2994" i="2"/>
  <c r="J2997" i="2"/>
  <c r="J2999" i="2"/>
  <c r="J3000" i="2"/>
  <c r="J3001" i="2"/>
  <c r="J3002" i="2"/>
  <c r="J3005" i="2"/>
  <c r="J3007" i="2"/>
  <c r="J3008" i="2"/>
  <c r="J3009" i="2"/>
  <c r="J3010" i="2"/>
  <c r="J3013" i="2"/>
  <c r="J3014" i="2"/>
  <c r="J3015" i="2"/>
  <c r="J3016" i="2"/>
  <c r="J3017" i="2"/>
  <c r="J3018" i="2"/>
  <c r="J3021" i="2"/>
  <c r="J3022" i="2"/>
  <c r="J3023" i="2"/>
  <c r="J3024" i="2"/>
  <c r="J3025" i="2"/>
  <c r="J3026" i="2"/>
  <c r="J3029" i="2"/>
  <c r="J3030" i="2"/>
  <c r="J3031" i="2"/>
  <c r="J3032" i="2"/>
  <c r="J3033" i="2"/>
  <c r="J3034" i="2"/>
  <c r="J3038" i="2"/>
  <c r="J3039" i="2"/>
  <c r="J3040" i="2"/>
  <c r="J3041" i="2"/>
  <c r="J3042" i="2"/>
  <c r="J3044" i="2"/>
  <c r="J3045" i="2"/>
  <c r="J3047" i="2"/>
  <c r="J3048" i="2"/>
  <c r="J3049" i="2"/>
  <c r="J3050" i="2"/>
  <c r="J3053" i="2"/>
  <c r="J3054" i="2"/>
  <c r="J3056" i="2"/>
  <c r="J3057" i="2"/>
  <c r="J3058" i="2"/>
  <c r="J3059" i="2"/>
  <c r="J3060" i="2"/>
  <c r="J3061" i="2"/>
  <c r="J3062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9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100" i="2"/>
  <c r="J3101" i="2"/>
  <c r="J3102" i="2"/>
  <c r="J3103" i="2"/>
  <c r="J3104" i="2"/>
  <c r="J3105" i="2"/>
  <c r="J3106" i="2"/>
  <c r="J3107" i="2"/>
  <c r="J3109" i="2"/>
  <c r="J3111" i="2"/>
  <c r="J3112" i="2"/>
  <c r="J3113" i="2"/>
  <c r="J3114" i="2"/>
  <c r="J3115" i="2"/>
  <c r="J3117" i="2"/>
  <c r="J3119" i="2"/>
  <c r="J3120" i="2"/>
  <c r="J3121" i="2"/>
  <c r="J3122" i="2"/>
  <c r="J3123" i="2"/>
  <c r="J3125" i="2"/>
  <c r="J3127" i="2"/>
  <c r="J3128" i="2"/>
  <c r="J3129" i="2"/>
  <c r="J3130" i="2"/>
  <c r="J3135" i="2"/>
  <c r="J3136" i="2"/>
  <c r="J3137" i="2"/>
  <c r="J3138" i="2"/>
  <c r="J3141" i="2"/>
  <c r="J3143" i="2"/>
  <c r="J3144" i="2"/>
  <c r="J3145" i="2"/>
  <c r="J3146" i="2"/>
  <c r="J3151" i="2"/>
  <c r="J3152" i="2"/>
  <c r="J3153" i="2"/>
  <c r="J3154" i="2"/>
  <c r="J3157" i="2"/>
  <c r="J3159" i="2"/>
  <c r="J3160" i="2"/>
  <c r="J3165" i="2"/>
  <c r="J3168" i="2"/>
  <c r="J3169" i="2"/>
  <c r="J3170" i="2"/>
  <c r="J3173" i="2"/>
  <c r="J3175" i="2"/>
  <c r="J3176" i="2"/>
  <c r="J3177" i="2"/>
  <c r="J3178" i="2"/>
  <c r="J3181" i="2"/>
  <c r="J3183" i="2"/>
  <c r="J3184" i="2"/>
  <c r="J3185" i="2"/>
  <c r="J3186" i="2"/>
  <c r="J3189" i="2"/>
  <c r="J3190" i="2"/>
  <c r="J3191" i="2"/>
  <c r="J3192" i="2"/>
  <c r="J3193" i="2"/>
  <c r="J3194" i="2"/>
  <c r="J3197" i="2"/>
  <c r="J3198" i="2"/>
  <c r="J3200" i="2"/>
  <c r="J3201" i="2"/>
  <c r="J3202" i="2"/>
  <c r="J3205" i="2"/>
  <c r="J3208" i="2"/>
  <c r="J3209" i="2"/>
  <c r="J3210" i="2"/>
  <c r="J3213" i="2"/>
  <c r="J3214" i="2"/>
  <c r="J3215" i="2"/>
  <c r="J3216" i="2"/>
  <c r="J3217" i="2"/>
  <c r="J3218" i="2"/>
  <c r="J3220" i="2"/>
  <c r="J3221" i="2"/>
  <c r="J3222" i="2"/>
  <c r="J3223" i="2"/>
  <c r="J3224" i="2"/>
  <c r="J3225" i="2"/>
  <c r="J3226" i="2"/>
  <c r="J3228" i="2"/>
  <c r="J3229" i="2"/>
  <c r="J3230" i="2"/>
  <c r="J3231" i="2"/>
  <c r="J3232" i="2"/>
  <c r="J3233" i="2"/>
  <c r="J3234" i="2"/>
  <c r="J3235" i="2"/>
  <c r="J3236" i="2"/>
  <c r="J3237" i="2"/>
  <c r="J3239" i="2"/>
  <c r="J3241" i="2"/>
  <c r="J3242" i="2"/>
  <c r="J3243" i="2"/>
  <c r="J3245" i="2"/>
  <c r="J3246" i="2"/>
  <c r="J3247" i="2"/>
  <c r="J3248" i="2"/>
  <c r="J3249" i="2"/>
  <c r="J3250" i="2"/>
  <c r="J3251" i="2"/>
  <c r="J3253" i="2"/>
  <c r="J3254" i="2"/>
  <c r="J3255" i="2"/>
  <c r="J3256" i="2"/>
  <c r="J3258" i="2"/>
  <c r="J3259" i="2"/>
  <c r="J3261" i="2"/>
  <c r="J3263" i="2"/>
  <c r="J3264" i="2"/>
  <c r="J3265" i="2"/>
  <c r="J3266" i="2"/>
  <c r="J3267" i="2"/>
  <c r="J3269" i="2"/>
  <c r="J3272" i="2"/>
  <c r="J3273" i="2"/>
  <c r="J3274" i="2"/>
  <c r="J3275" i="2"/>
  <c r="J3277" i="2"/>
  <c r="J3278" i="2"/>
  <c r="J3279" i="2"/>
  <c r="J3280" i="2"/>
  <c r="J3281" i="2"/>
  <c r="J3282" i="2"/>
  <c r="J3283" i="2"/>
  <c r="J3285" i="2"/>
  <c r="J3287" i="2"/>
  <c r="J3288" i="2"/>
  <c r="J3289" i="2"/>
  <c r="J3290" i="2"/>
  <c r="J3293" i="2"/>
  <c r="J3295" i="2"/>
  <c r="J3296" i="2"/>
  <c r="J3297" i="2"/>
  <c r="J3298" i="2"/>
  <c r="J3301" i="2"/>
  <c r="J3303" i="2"/>
  <c r="J3304" i="2"/>
  <c r="J3305" i="2"/>
  <c r="J3306" i="2"/>
  <c r="J3309" i="2"/>
  <c r="J3311" i="2"/>
  <c r="J3312" i="2"/>
  <c r="J3313" i="2"/>
  <c r="J3314" i="2"/>
  <c r="J3317" i="2"/>
  <c r="J3319" i="2"/>
  <c r="J3320" i="2"/>
  <c r="J3321" i="2"/>
  <c r="J3322" i="2"/>
  <c r="J3325" i="2"/>
  <c r="J3327" i="2"/>
  <c r="J3328" i="2"/>
  <c r="J3329" i="2"/>
  <c r="J3330" i="2"/>
  <c r="J3333" i="2"/>
  <c r="J3334" i="2"/>
  <c r="J3335" i="2"/>
  <c r="J3336" i="2"/>
  <c r="J3337" i="2"/>
  <c r="J3338" i="2"/>
  <c r="J3340" i="2"/>
  <c r="J3341" i="2"/>
  <c r="J3342" i="2"/>
  <c r="J3343" i="2"/>
  <c r="J3344" i="2"/>
  <c r="J3345" i="2"/>
  <c r="J3346" i="2"/>
  <c r="J3348" i="2"/>
  <c r="J3349" i="2"/>
  <c r="J3350" i="2"/>
  <c r="J3352" i="2"/>
  <c r="J3353" i="2"/>
  <c r="J3354" i="2"/>
  <c r="J3357" i="2"/>
  <c r="J3358" i="2"/>
  <c r="J3359" i="2"/>
  <c r="J3360" i="2"/>
  <c r="J3361" i="2"/>
  <c r="J3362" i="2"/>
  <c r="J3363" i="2"/>
  <c r="J3365" i="2"/>
  <c r="J3366" i="2"/>
  <c r="J3367" i="2"/>
  <c r="J3368" i="2"/>
  <c r="J3369" i="2"/>
  <c r="J3370" i="2"/>
  <c r="J3371" i="2"/>
  <c r="J3373" i="2"/>
  <c r="J3374" i="2"/>
  <c r="J3375" i="2"/>
  <c r="J3376" i="2"/>
  <c r="J3377" i="2"/>
  <c r="J3378" i="2"/>
  <c r="J3379" i="2"/>
  <c r="J3381" i="2"/>
  <c r="J3382" i="2"/>
  <c r="J3383" i="2"/>
  <c r="J3384" i="2"/>
  <c r="J3386" i="2"/>
  <c r="J3387" i="2"/>
  <c r="J3389" i="2"/>
  <c r="J3390" i="2"/>
  <c r="J3391" i="2"/>
  <c r="J3393" i="2"/>
  <c r="J3394" i="2"/>
  <c r="J3395" i="2"/>
  <c r="J3397" i="2"/>
  <c r="J3398" i="2"/>
  <c r="J3399" i="2"/>
  <c r="J3400" i="2"/>
  <c r="J3401" i="2"/>
  <c r="J3402" i="2"/>
  <c r="J3404" i="2"/>
  <c r="J3405" i="2"/>
  <c r="J3406" i="2"/>
  <c r="J3407" i="2"/>
  <c r="J3408" i="2"/>
  <c r="J3409" i="2"/>
  <c r="J3410" i="2"/>
  <c r="J3412" i="2"/>
  <c r="J3413" i="2"/>
  <c r="J3414" i="2"/>
  <c r="J3416" i="2"/>
  <c r="J3417" i="2"/>
  <c r="J3419" i="2"/>
  <c r="J3420" i="2"/>
  <c r="J3422" i="2"/>
  <c r="J3423" i="2"/>
  <c r="J3424" i="2"/>
  <c r="J3425" i="2"/>
  <c r="J3426" i="2"/>
  <c r="J3427" i="2"/>
  <c r="J3428" i="2"/>
  <c r="J3430" i="2"/>
  <c r="J3431" i="2"/>
  <c r="J3432" i="2"/>
  <c r="J3433" i="2"/>
  <c r="J3434" i="2"/>
  <c r="J3435" i="2"/>
  <c r="J3439" i="2"/>
  <c r="J3440" i="2"/>
  <c r="J3441" i="2"/>
  <c r="J3442" i="2"/>
  <c r="J3445" i="2"/>
  <c r="J3446" i="2"/>
  <c r="J3447" i="2"/>
  <c r="J3448" i="2"/>
  <c r="J3449" i="2"/>
  <c r="J3450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6" i="2"/>
  <c r="J3467" i="2"/>
  <c r="J3468" i="2"/>
  <c r="J3469" i="2"/>
  <c r="J3470" i="2"/>
  <c r="J3471" i="2"/>
  <c r="J3472" i="2"/>
  <c r="J3473" i="2"/>
  <c r="J3474" i="2"/>
  <c r="J3475" i="2"/>
  <c r="J3478" i="2"/>
  <c r="J3480" i="2"/>
  <c r="J3481" i="2"/>
  <c r="J3482" i="2"/>
  <c r="J3486" i="2"/>
  <c r="J3487" i="2"/>
  <c r="J3488" i="2"/>
  <c r="J3489" i="2"/>
  <c r="J3490" i="2"/>
  <c r="J3493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10" i="2"/>
  <c r="J3511" i="2"/>
  <c r="J3512" i="2"/>
  <c r="J3513" i="2"/>
  <c r="J3514" i="2"/>
  <c r="J3515" i="2"/>
  <c r="J3518" i="2"/>
  <c r="J3519" i="2"/>
  <c r="J3520" i="2"/>
  <c r="J3521" i="2"/>
  <c r="J3522" i="2"/>
  <c r="J3523" i="2"/>
  <c r="J3526" i="2"/>
  <c r="J3527" i="2"/>
  <c r="J3528" i="2"/>
  <c r="J3529" i="2"/>
  <c r="J3530" i="2"/>
  <c r="J3534" i="2"/>
  <c r="J3535" i="2"/>
  <c r="J3536" i="2"/>
  <c r="J3537" i="2"/>
  <c r="J3538" i="2"/>
  <c r="J3542" i="2"/>
  <c r="J3543" i="2"/>
  <c r="J3544" i="2"/>
  <c r="J3545" i="2"/>
  <c r="J3546" i="2"/>
  <c r="J3550" i="2"/>
  <c r="J3551" i="2"/>
  <c r="J3552" i="2"/>
  <c r="J3553" i="2"/>
  <c r="J3554" i="2"/>
  <c r="J3558" i="2"/>
  <c r="J3559" i="2"/>
  <c r="J3560" i="2"/>
  <c r="J3561" i="2"/>
  <c r="J3566" i="2"/>
  <c r="J3567" i="2"/>
  <c r="J3568" i="2"/>
  <c r="J3569" i="2"/>
  <c r="J3570" i="2"/>
  <c r="J3572" i="2"/>
  <c r="J3573" i="2"/>
  <c r="J3574" i="2"/>
  <c r="J3575" i="2"/>
  <c r="J3576" i="2"/>
  <c r="J3577" i="2"/>
  <c r="J3578" i="2"/>
  <c r="J3580" i="2"/>
  <c r="J3581" i="2"/>
  <c r="J3582" i="2"/>
  <c r="J3583" i="2"/>
  <c r="J3584" i="2"/>
  <c r="J3585" i="2"/>
  <c r="J3586" i="2"/>
  <c r="J3587" i="2"/>
  <c r="J3590" i="2"/>
  <c r="J3591" i="2"/>
  <c r="J3592" i="2"/>
  <c r="J3593" i="2"/>
  <c r="J3594" i="2"/>
  <c r="J3595" i="2"/>
  <c r="J3598" i="2"/>
  <c r="J3599" i="2"/>
  <c r="J3600" i="2"/>
  <c r="J3601" i="2"/>
  <c r="J3602" i="2"/>
  <c r="J3603" i="2"/>
  <c r="J3606" i="2"/>
  <c r="J3607" i="2"/>
  <c r="J3608" i="2"/>
  <c r="J3609" i="2"/>
  <c r="J3610" i="2"/>
  <c r="J3611" i="2"/>
  <c r="J3614" i="2"/>
  <c r="J3615" i="2"/>
  <c r="J3616" i="2"/>
  <c r="J3617" i="2"/>
  <c r="J3618" i="2"/>
  <c r="J3619" i="2"/>
  <c r="J3622" i="2"/>
  <c r="J3623" i="2"/>
  <c r="J3624" i="2"/>
  <c r="J3625" i="2"/>
  <c r="J3626" i="2"/>
  <c r="J3627" i="2"/>
  <c r="J3630" i="2"/>
  <c r="J3633" i="2"/>
  <c r="J3634" i="2"/>
  <c r="J3635" i="2"/>
  <c r="J3638" i="2"/>
  <c r="J3639" i="2"/>
  <c r="J3640" i="2"/>
  <c r="J3641" i="2"/>
  <c r="J3642" i="2"/>
  <c r="J3643" i="2"/>
  <c r="J3646" i="2"/>
  <c r="J3647" i="2"/>
  <c r="J3648" i="2"/>
  <c r="J3649" i="2"/>
  <c r="J3650" i="2"/>
  <c r="J3651" i="2"/>
  <c r="J3654" i="2"/>
  <c r="J3655" i="2"/>
  <c r="J3656" i="2"/>
  <c r="J3657" i="2"/>
  <c r="J3658" i="2"/>
  <c r="J3659" i="2"/>
  <c r="J3662" i="2"/>
  <c r="J3663" i="2"/>
  <c r="J3664" i="2"/>
  <c r="J3665" i="2"/>
  <c r="J3666" i="2"/>
  <c r="J3667" i="2"/>
  <c r="J3670" i="2"/>
  <c r="J3672" i="2"/>
  <c r="J3673" i="2"/>
  <c r="J3674" i="2"/>
  <c r="J3675" i="2"/>
  <c r="J3678" i="2"/>
  <c r="J3679" i="2"/>
  <c r="J3680" i="2"/>
  <c r="J3681" i="2"/>
  <c r="J3682" i="2"/>
  <c r="J3683" i="2"/>
  <c r="J3686" i="2"/>
  <c r="J3687" i="2"/>
  <c r="J3688" i="2"/>
  <c r="J3690" i="2"/>
  <c r="J3693" i="2"/>
  <c r="J3694" i="2"/>
  <c r="J3695" i="2"/>
  <c r="J3696" i="2"/>
  <c r="J3697" i="2"/>
  <c r="J3698" i="2"/>
  <c r="J3701" i="2"/>
  <c r="J3702" i="2"/>
  <c r="J3703" i="2"/>
  <c r="J3704" i="2"/>
  <c r="J3705" i="2"/>
  <c r="J3706" i="2"/>
  <c r="J3708" i="2"/>
  <c r="J3709" i="2"/>
  <c r="J3710" i="2"/>
  <c r="J3711" i="2"/>
  <c r="J3712" i="2"/>
  <c r="J3714" i="2"/>
  <c r="J3716" i="2"/>
  <c r="J3717" i="2"/>
  <c r="J3718" i="2"/>
  <c r="J3719" i="2"/>
  <c r="J3720" i="2"/>
  <c r="J3722" i="2"/>
  <c r="J3724" i="2"/>
  <c r="J3725" i="2"/>
  <c r="J3726" i="2"/>
  <c r="J3727" i="2"/>
  <c r="J3728" i="2"/>
  <c r="J3730" i="2"/>
  <c r="J3732" i="2"/>
  <c r="J3734" i="2"/>
  <c r="J3736" i="2"/>
  <c r="J3737" i="2"/>
  <c r="J3738" i="2"/>
  <c r="J3741" i="2"/>
  <c r="J3742" i="2"/>
  <c r="J3743" i="2"/>
  <c r="J3744" i="2"/>
  <c r="J3745" i="2"/>
  <c r="J3746" i="2"/>
  <c r="J3748" i="2"/>
  <c r="J3749" i="2"/>
  <c r="J3750" i="2"/>
  <c r="J3751" i="2"/>
  <c r="J3752" i="2"/>
  <c r="J3753" i="2"/>
  <c r="J3754" i="2"/>
  <c r="J3757" i="2"/>
  <c r="J3758" i="2"/>
  <c r="J3759" i="2"/>
  <c r="J3760" i="2"/>
  <c r="J3761" i="2"/>
  <c r="J3762" i="2"/>
  <c r="J3765" i="2"/>
  <c r="J3766" i="2"/>
  <c r="J3767" i="2"/>
  <c r="J3768" i="2"/>
  <c r="J3769" i="2"/>
  <c r="J3770" i="2"/>
  <c r="J3773" i="2"/>
  <c r="J3775" i="2"/>
  <c r="J3776" i="2"/>
  <c r="J3777" i="2"/>
  <c r="J3778" i="2"/>
  <c r="J3780" i="2"/>
  <c r="J3781" i="2"/>
  <c r="J3782" i="2"/>
  <c r="J3783" i="2"/>
  <c r="J3784" i="2"/>
  <c r="J3785" i="2"/>
  <c r="J3788" i="2"/>
  <c r="J3789" i="2"/>
  <c r="J3790" i="2"/>
  <c r="J3791" i="2"/>
  <c r="J3792" i="2"/>
  <c r="J3793" i="2"/>
  <c r="J3794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2" i="2"/>
  <c r="J3813" i="2"/>
  <c r="J3814" i="2"/>
  <c r="J3815" i="2"/>
  <c r="J3816" i="2"/>
  <c r="J3820" i="2"/>
  <c r="J3821" i="2"/>
  <c r="J3822" i="2"/>
  <c r="J3823" i="2"/>
  <c r="J3825" i="2"/>
  <c r="J3826" i="2"/>
  <c r="J3828" i="2"/>
  <c r="J3829" i="2"/>
  <c r="J3830" i="2"/>
  <c r="J3832" i="2"/>
  <c r="J3833" i="2"/>
  <c r="J3834" i="2"/>
  <c r="J3836" i="2"/>
  <c r="J3837" i="2"/>
  <c r="J3838" i="2"/>
  <c r="J3840" i="2"/>
  <c r="J3841" i="2"/>
  <c r="J3842" i="2"/>
  <c r="J3843" i="2"/>
  <c r="J3844" i="2"/>
  <c r="J3845" i="2"/>
  <c r="J3846" i="2"/>
  <c r="J3848" i="2"/>
  <c r="J3849" i="2"/>
  <c r="J3850" i="2"/>
  <c r="J3852" i="2"/>
  <c r="J3853" i="2"/>
  <c r="J3854" i="2"/>
  <c r="J3858" i="2"/>
  <c r="J3860" i="2"/>
  <c r="J3861" i="2"/>
  <c r="J3862" i="2"/>
  <c r="J3863" i="2"/>
  <c r="J3864" i="2"/>
  <c r="J3865" i="2"/>
  <c r="J3866" i="2"/>
  <c r="J3868" i="2"/>
  <c r="J3869" i="2"/>
  <c r="J3870" i="2"/>
  <c r="J3871" i="2"/>
  <c r="J3873" i="2"/>
  <c r="J3875" i="2"/>
  <c r="J3876" i="2"/>
  <c r="J3877" i="2"/>
  <c r="J3878" i="2"/>
  <c r="J3879" i="2"/>
  <c r="J3880" i="2"/>
  <c r="J3881" i="2"/>
  <c r="J3882" i="2"/>
  <c r="J3883" i="2"/>
  <c r="J3885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6" i="2"/>
  <c r="J3907" i="2"/>
  <c r="J3908" i="2"/>
  <c r="J3909" i="2"/>
  <c r="J3910" i="2"/>
  <c r="J3912" i="2"/>
  <c r="J3913" i="2"/>
  <c r="J3914" i="2"/>
  <c r="J3915" i="2"/>
  <c r="J3916" i="2"/>
  <c r="J3917" i="2"/>
  <c r="J3918" i="2"/>
  <c r="J3919" i="2"/>
  <c r="J3920" i="2"/>
  <c r="J3921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6" i="2"/>
  <c r="J3937" i="2"/>
  <c r="J3938" i="2"/>
  <c r="J3939" i="2"/>
  <c r="J3940" i="2"/>
  <c r="J3941" i="2"/>
  <c r="J3942" i="2"/>
  <c r="J3944" i="2"/>
  <c r="J3945" i="2"/>
  <c r="J3946" i="2"/>
  <c r="J3947" i="2"/>
  <c r="J3948" i="2"/>
  <c r="J3949" i="2"/>
  <c r="J3950" i="2"/>
  <c r="J3952" i="2"/>
  <c r="J3953" i="2"/>
  <c r="J3954" i="2"/>
  <c r="J3955" i="2"/>
  <c r="J3956" i="2"/>
  <c r="J3957" i="2"/>
  <c r="J3958" i="2"/>
  <c r="J3960" i="2"/>
  <c r="J3961" i="2"/>
  <c r="J3962" i="2"/>
  <c r="J3963" i="2"/>
  <c r="J3964" i="2"/>
  <c r="J3965" i="2"/>
  <c r="J3968" i="2"/>
  <c r="J3969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4000" i="2"/>
  <c r="J4001" i="2"/>
  <c r="J4002" i="2"/>
  <c r="J4004" i="2"/>
  <c r="J4005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4" i="2"/>
  <c r="J4025" i="2"/>
  <c r="J4026" i="2"/>
  <c r="J4027" i="2"/>
  <c r="J4028" i="2"/>
  <c r="J4029" i="2"/>
  <c r="J4030" i="2"/>
  <c r="J4032" i="2"/>
  <c r="J4033" i="2"/>
  <c r="J4034" i="2"/>
  <c r="J4035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2" i="2"/>
  <c r="J4063" i="2"/>
  <c r="J4064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3" i="2"/>
  <c r="J4114" i="2"/>
  <c r="J4115" i="2"/>
  <c r="J4116" i="2"/>
  <c r="J4117" i="2"/>
  <c r="J4118" i="2"/>
  <c r="J4120" i="2"/>
  <c r="J4121" i="2"/>
  <c r="J4122" i="2"/>
  <c r="J4123" i="2"/>
  <c r="J4124" i="2"/>
  <c r="J4125" i="2"/>
  <c r="J4128" i="2"/>
  <c r="J4129" i="2"/>
  <c r="J4130" i="2"/>
  <c r="J4131" i="2"/>
  <c r="J4132" i="2"/>
  <c r="J4133" i="2"/>
  <c r="J4134" i="2"/>
  <c r="J4136" i="2"/>
  <c r="J4137" i="2"/>
  <c r="J4139" i="2"/>
  <c r="J4142" i="2"/>
  <c r="J4144" i="2"/>
  <c r="J4145" i="2"/>
  <c r="J4146" i="2"/>
  <c r="J4147" i="2"/>
  <c r="J4148" i="2"/>
  <c r="J4149" i="2"/>
  <c r="J4150" i="2"/>
  <c r="J4152" i="2"/>
  <c r="J4153" i="2"/>
  <c r="J4154" i="2"/>
  <c r="J4155" i="2"/>
  <c r="J4156" i="2"/>
  <c r="J4158" i="2"/>
  <c r="J4160" i="2"/>
  <c r="J4161" i="2"/>
  <c r="J4162" i="2"/>
  <c r="J4163" i="2"/>
  <c r="J4164" i="2"/>
  <c r="J4165" i="2"/>
  <c r="J4166" i="2"/>
  <c r="J4168" i="2"/>
  <c r="J4169" i="2"/>
  <c r="J4170" i="2"/>
  <c r="J4171" i="2"/>
  <c r="J4172" i="2"/>
  <c r="J4173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2" i="2"/>
  <c r="J4193" i="2"/>
  <c r="J4194" i="2"/>
  <c r="J4195" i="2"/>
  <c r="J4196" i="2"/>
  <c r="J4197" i="2"/>
  <c r="J4198" i="2"/>
  <c r="J4199" i="2"/>
  <c r="J4200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2" i="2"/>
  <c r="J4233" i="2"/>
  <c r="J4236" i="2"/>
  <c r="J4237" i="2"/>
  <c r="J4238" i="2"/>
  <c r="J4240" i="2"/>
  <c r="J4241" i="2"/>
  <c r="J4243" i="2"/>
  <c r="J4244" i="2"/>
  <c r="J4245" i="2"/>
  <c r="J4246" i="2"/>
  <c r="J4248" i="2"/>
  <c r="J4249" i="2"/>
  <c r="J4250" i="2"/>
  <c r="J4252" i="2"/>
  <c r="J4253" i="2"/>
  <c r="J4254" i="2"/>
  <c r="J4256" i="2"/>
  <c r="J4257" i="2"/>
  <c r="J4258" i="2"/>
  <c r="J4259" i="2"/>
  <c r="J4260" i="2"/>
  <c r="J4261" i="2"/>
  <c r="J4264" i="2"/>
  <c r="J4265" i="2"/>
  <c r="J4266" i="2"/>
  <c r="J4267" i="2"/>
  <c r="J4268" i="2"/>
  <c r="J4269" i="2"/>
  <c r="J4270" i="2"/>
  <c r="J4272" i="2"/>
  <c r="J4273" i="2"/>
  <c r="J4274" i="2"/>
  <c r="J4275" i="2"/>
  <c r="J4276" i="2"/>
  <c r="J4277" i="2"/>
  <c r="J4278" i="2"/>
  <c r="J4280" i="2"/>
  <c r="J4281" i="2"/>
  <c r="J4282" i="2"/>
  <c r="J4283" i="2"/>
  <c r="J4284" i="2"/>
  <c r="J4285" i="2"/>
  <c r="J4286" i="2"/>
  <c r="J4288" i="2"/>
  <c r="J4289" i="2"/>
  <c r="J4290" i="2"/>
  <c r="J4291" i="2"/>
  <c r="J4292" i="2"/>
  <c r="J4293" i="2"/>
  <c r="J4296" i="2"/>
  <c r="J4297" i="2"/>
  <c r="J4298" i="2"/>
  <c r="J4299" i="2"/>
  <c r="J4300" i="2"/>
  <c r="J4301" i="2"/>
  <c r="J4302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4" i="2"/>
  <c r="J4345" i="2"/>
  <c r="J4346" i="2"/>
  <c r="J4347" i="2"/>
  <c r="J4348" i="2"/>
  <c r="J4349" i="2"/>
  <c r="J4350" i="2"/>
  <c r="J4352" i="2"/>
  <c r="J4353" i="2"/>
  <c r="J4354" i="2"/>
  <c r="J4355" i="2"/>
  <c r="J4356" i="2"/>
  <c r="J4358" i="2"/>
  <c r="J4359" i="2"/>
  <c r="J4360" i="2"/>
  <c r="J4361" i="2"/>
  <c r="J4362" i="2"/>
  <c r="J4363" i="2"/>
  <c r="J4364" i="2"/>
  <c r="J4366" i="2"/>
  <c r="J4367" i="2"/>
  <c r="J4369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4" i="2"/>
  <c r="J4385" i="2"/>
  <c r="J4386" i="2"/>
  <c r="J4387" i="2"/>
  <c r="J4388" i="2"/>
  <c r="J4389" i="2"/>
  <c r="J4390" i="2"/>
  <c r="J4392" i="2"/>
  <c r="J4395" i="2"/>
  <c r="J4396" i="2"/>
  <c r="J4397" i="2"/>
  <c r="J4398" i="2"/>
  <c r="J4399" i="2"/>
  <c r="J4401" i="2"/>
  <c r="J4402" i="2"/>
  <c r="J4403" i="2"/>
  <c r="J4404" i="2"/>
  <c r="J4405" i="2"/>
  <c r="J4406" i="2"/>
  <c r="J4407" i="2"/>
  <c r="J4409" i="2"/>
  <c r="J4411" i="2"/>
  <c r="J4412" i="2"/>
  <c r="J4413" i="2"/>
  <c r="J4414" i="2"/>
  <c r="J4417" i="2"/>
  <c r="J4418" i="2"/>
  <c r="J4419" i="2"/>
  <c r="J4420" i="2"/>
  <c r="J4421" i="2"/>
  <c r="J4422" i="2"/>
  <c r="J4423" i="2"/>
  <c r="J4425" i="2"/>
  <c r="J4426" i="2"/>
  <c r="J4427" i="2"/>
  <c r="J4428" i="2"/>
  <c r="J4430" i="2"/>
  <c r="J4431" i="2"/>
  <c r="J4433" i="2"/>
  <c r="J4434" i="2"/>
  <c r="J4435" i="2"/>
  <c r="J4436" i="2"/>
  <c r="J4437" i="2"/>
  <c r="J4439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9" i="2"/>
  <c r="J4490" i="2"/>
  <c r="J4491" i="2"/>
  <c r="J4492" i="2"/>
  <c r="J4493" i="2"/>
  <c r="J4494" i="2"/>
  <c r="J4495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3" i="2"/>
  <c r="J4514" i="2"/>
  <c r="J4515" i="2"/>
  <c r="J4516" i="2"/>
  <c r="J4517" i="2"/>
  <c r="J4518" i="2"/>
  <c r="J4519" i="2"/>
  <c r="J4521" i="2"/>
  <c r="J4522" i="2"/>
  <c r="J4523" i="2"/>
  <c r="J4524" i="2"/>
  <c r="J4525" i="2"/>
  <c r="J4526" i="2"/>
  <c r="J4527" i="2"/>
  <c r="J4529" i="2"/>
  <c r="J4530" i="2"/>
  <c r="J4531" i="2"/>
  <c r="J4532" i="2"/>
  <c r="J4533" i="2"/>
  <c r="J4534" i="2"/>
  <c r="J4537" i="2"/>
  <c r="J4538" i="2"/>
  <c r="J4539" i="2"/>
  <c r="J4540" i="2"/>
  <c r="J4541" i="2"/>
  <c r="J4542" i="2"/>
  <c r="J4543" i="2"/>
  <c r="J4545" i="2"/>
  <c r="J4546" i="2"/>
  <c r="J4547" i="2"/>
  <c r="J4548" i="2"/>
  <c r="J4549" i="2"/>
  <c r="J4550" i="2"/>
  <c r="J4551" i="2"/>
  <c r="J4553" i="2"/>
  <c r="J4554" i="2"/>
  <c r="J4555" i="2"/>
  <c r="J4557" i="2"/>
  <c r="J4558" i="2"/>
  <c r="J4559" i="2"/>
  <c r="J4561" i="2"/>
  <c r="J4562" i="2"/>
  <c r="J4563" i="2"/>
  <c r="J4564" i="2"/>
  <c r="J4565" i="2"/>
  <c r="J4566" i="2"/>
  <c r="J4567" i="2"/>
  <c r="J4569" i="2"/>
  <c r="J4570" i="2"/>
  <c r="J4571" i="2"/>
  <c r="J4572" i="2"/>
  <c r="J4573" i="2"/>
  <c r="J4575" i="2"/>
  <c r="J4577" i="2"/>
  <c r="J4578" i="2"/>
  <c r="J4579" i="2"/>
  <c r="J4580" i="2"/>
  <c r="J4581" i="2"/>
  <c r="J4583" i="2"/>
  <c r="J4584" i="2"/>
  <c r="J4585" i="2"/>
  <c r="J4586" i="2"/>
  <c r="J4587" i="2"/>
  <c r="J4588" i="2"/>
  <c r="J4589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1" i="2"/>
  <c r="J4612" i="2"/>
  <c r="J4613" i="2"/>
  <c r="J4614" i="2"/>
  <c r="J4615" i="2"/>
  <c r="J4617" i="2"/>
  <c r="J4618" i="2"/>
  <c r="J4619" i="2"/>
  <c r="J4620" i="2"/>
  <c r="J4621" i="2"/>
  <c r="J4623" i="2"/>
  <c r="J4624" i="2"/>
  <c r="J4625" i="2"/>
  <c r="J4626" i="2"/>
  <c r="J4627" i="2"/>
  <c r="J4628" i="2"/>
  <c r="J4629" i="2"/>
  <c r="J4630" i="2"/>
  <c r="J4631" i="2"/>
  <c r="J4633" i="2"/>
  <c r="J4635" i="2"/>
  <c r="J4636" i="2"/>
  <c r="J4637" i="2"/>
  <c r="J4640" i="2"/>
  <c r="J4641" i="2"/>
  <c r="J4642" i="2"/>
  <c r="J4643" i="2"/>
  <c r="J4644" i="2"/>
  <c r="J4645" i="2"/>
  <c r="J4646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4" i="2"/>
  <c r="J4686" i="2"/>
  <c r="J4687" i="2"/>
  <c r="J4689" i="2"/>
  <c r="J4690" i="2"/>
  <c r="J4691" i="2"/>
  <c r="J4692" i="2"/>
  <c r="J4693" i="2"/>
  <c r="J4694" i="2"/>
  <c r="J4695" i="2"/>
  <c r="J4697" i="2"/>
  <c r="J4698" i="2"/>
  <c r="J4699" i="2"/>
  <c r="J4700" i="2"/>
  <c r="J4701" i="2"/>
  <c r="J4702" i="2"/>
  <c r="J4703" i="2"/>
  <c r="J4705" i="2"/>
  <c r="J4706" i="2"/>
  <c r="J4707" i="2"/>
  <c r="J4708" i="2"/>
  <c r="J4709" i="2"/>
  <c r="J4710" i="2"/>
  <c r="J4711" i="2"/>
  <c r="J4713" i="2"/>
  <c r="J4714" i="2"/>
  <c r="J4715" i="2"/>
  <c r="J4716" i="2"/>
  <c r="J4717" i="2"/>
  <c r="J4718" i="2"/>
  <c r="J4719" i="2"/>
  <c r="J4721" i="2"/>
  <c r="J4722" i="2"/>
  <c r="J4723" i="2"/>
  <c r="J4724" i="2"/>
  <c r="J4725" i="2"/>
  <c r="J4726" i="2"/>
  <c r="J4727" i="2"/>
  <c r="J4729" i="2"/>
  <c r="J4730" i="2"/>
  <c r="J4731" i="2"/>
  <c r="J4734" i="2"/>
  <c r="J4735" i="2"/>
  <c r="J4737" i="2"/>
  <c r="J4738" i="2"/>
  <c r="J4739" i="2"/>
  <c r="J4740" i="2"/>
  <c r="J4741" i="2"/>
  <c r="J4742" i="2"/>
  <c r="J4743" i="2"/>
  <c r="J4745" i="2"/>
  <c r="J4746" i="2"/>
  <c r="J4747" i="2"/>
  <c r="J4748" i="2"/>
  <c r="J4749" i="2"/>
  <c r="J4750" i="2"/>
  <c r="J4751" i="2"/>
  <c r="J4753" i="2"/>
  <c r="J4754" i="2"/>
  <c r="J4755" i="2"/>
  <c r="J4756" i="2"/>
  <c r="J4757" i="2"/>
  <c r="J4758" i="2"/>
  <c r="J4761" i="2"/>
  <c r="J4763" i="2"/>
  <c r="J4764" i="2"/>
  <c r="J4765" i="2"/>
  <c r="J4766" i="2"/>
  <c r="J4767" i="2"/>
  <c r="J4769" i="2"/>
  <c r="J4770" i="2"/>
  <c r="J4771" i="2"/>
  <c r="J4772" i="2"/>
  <c r="J4773" i="2"/>
  <c r="J4774" i="2"/>
  <c r="J4775" i="2"/>
  <c r="J4777" i="2"/>
  <c r="J4778" i="2"/>
  <c r="J4779" i="2"/>
  <c r="J4781" i="2"/>
  <c r="J4783" i="2"/>
  <c r="J4784" i="2"/>
  <c r="J4785" i="2"/>
  <c r="J4786" i="2"/>
  <c r="J4787" i="2"/>
  <c r="J4788" i="2"/>
  <c r="J4789" i="2"/>
  <c r="J4790" i="2"/>
  <c r="J4793" i="2"/>
  <c r="J4794" i="2"/>
  <c r="J4796" i="2"/>
  <c r="J4798" i="2"/>
  <c r="J4799" i="2"/>
  <c r="J4800" i="2"/>
  <c r="J4801" i="2"/>
  <c r="J4802" i="2"/>
  <c r="J4803" i="2"/>
  <c r="J4804" i="2"/>
  <c r="J4805" i="2"/>
  <c r="J4806" i="2"/>
  <c r="J4808" i="2"/>
  <c r="J4809" i="2"/>
  <c r="J4810" i="2"/>
  <c r="J4811" i="2"/>
  <c r="J4812" i="2"/>
  <c r="J4813" i="2"/>
  <c r="J4814" i="2"/>
  <c r="J4815" i="2"/>
  <c r="J4817" i="2"/>
  <c r="J4818" i="2"/>
  <c r="J4819" i="2"/>
  <c r="J4820" i="2"/>
  <c r="J4821" i="2"/>
  <c r="J4822" i="2"/>
  <c r="J4823" i="2"/>
  <c r="J4825" i="2"/>
  <c r="J4827" i="2"/>
  <c r="J4828" i="2"/>
  <c r="J4829" i="2"/>
  <c r="J4830" i="2"/>
  <c r="J4833" i="2"/>
  <c r="J4834" i="2"/>
  <c r="J4835" i="2"/>
  <c r="J4837" i="2"/>
  <c r="J4838" i="2"/>
  <c r="J4843" i="2"/>
  <c r="J4845" i="2"/>
  <c r="J4846" i="2"/>
  <c r="J4848" i="2"/>
  <c r="J4849" i="2"/>
  <c r="J4850" i="2"/>
  <c r="J4851" i="2"/>
  <c r="J4853" i="2"/>
  <c r="J4854" i="2"/>
  <c r="J4856" i="2"/>
  <c r="J4857" i="2"/>
  <c r="J4858" i="2"/>
  <c r="J4859" i="2"/>
  <c r="J4860" i="2"/>
  <c r="J4861" i="2"/>
  <c r="J4864" i="2"/>
  <c r="J4865" i="2"/>
  <c r="J4866" i="2"/>
  <c r="J4867" i="2"/>
  <c r="J4868" i="2"/>
  <c r="J4871" i="2"/>
  <c r="J4872" i="2"/>
  <c r="J4873" i="2"/>
  <c r="J4874" i="2"/>
  <c r="J4875" i="2"/>
  <c r="J4876" i="2"/>
  <c r="J4877" i="2"/>
  <c r="J4878" i="2"/>
  <c r="J4879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6" i="2"/>
  <c r="J4897" i="2"/>
  <c r="J4898" i="2"/>
  <c r="J4899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21" i="2"/>
  <c r="J4925" i="2"/>
  <c r="J4927" i="2"/>
  <c r="J4928" i="2"/>
  <c r="J4929" i="2"/>
  <c r="J4930" i="2"/>
  <c r="J4931" i="2"/>
  <c r="J4932" i="2"/>
  <c r="J4936" i="2"/>
  <c r="J4937" i="2"/>
  <c r="J4938" i="2"/>
  <c r="J4939" i="2"/>
  <c r="J4941" i="2"/>
  <c r="J4942" i="2"/>
  <c r="J4943" i="2"/>
  <c r="J4944" i="2"/>
  <c r="J4946" i="2"/>
  <c r="J4947" i="2"/>
  <c r="J4948" i="2"/>
  <c r="J4949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6" i="2"/>
  <c r="J4977" i="2"/>
  <c r="J4979" i="2"/>
  <c r="J4980" i="2"/>
  <c r="J4981" i="2"/>
  <c r="J4982" i="2"/>
  <c r="J4985" i="2"/>
  <c r="J4986" i="2"/>
  <c r="J4987" i="2"/>
  <c r="J4988" i="2"/>
  <c r="J4989" i="2"/>
  <c r="J4990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6" i="2"/>
  <c r="J5007" i="2"/>
  <c r="J5008" i="2"/>
  <c r="J5009" i="2"/>
  <c r="J5010" i="2"/>
  <c r="J5011" i="2"/>
  <c r="J5012" i="2"/>
  <c r="J5013" i="2"/>
  <c r="J5014" i="2"/>
  <c r="J5015" i="2"/>
  <c r="J5016" i="2"/>
  <c r="J5018" i="2"/>
  <c r="J5019" i="2"/>
  <c r="J5020" i="2"/>
  <c r="J5021" i="2"/>
  <c r="J5022" i="2"/>
  <c r="J5024" i="2"/>
  <c r="J5025" i="2"/>
  <c r="J5026" i="2"/>
  <c r="J5027" i="2"/>
  <c r="J5029" i="2"/>
  <c r="J5030" i="2"/>
  <c r="J5032" i="2"/>
  <c r="J5033" i="2"/>
  <c r="J5034" i="2"/>
  <c r="J5035" i="2"/>
  <c r="J5036" i="2"/>
  <c r="J5037" i="2"/>
  <c r="J5038" i="2"/>
  <c r="J5040" i="2"/>
  <c r="J5041" i="2"/>
  <c r="J5042" i="2"/>
  <c r="J5043" i="2"/>
  <c r="J5044" i="2"/>
  <c r="J5045" i="2"/>
  <c r="J5046" i="2"/>
  <c r="J5048" i="2"/>
  <c r="J5049" i="2"/>
  <c r="J5050" i="2"/>
  <c r="J5051" i="2"/>
  <c r="J5052" i="2"/>
  <c r="J5054" i="2"/>
  <c r="J5055" i="2"/>
  <c r="J5056" i="2"/>
  <c r="J5057" i="2"/>
  <c r="J5058" i="2"/>
  <c r="J5059" i="2"/>
  <c r="J5060" i="2"/>
  <c r="J5063" i="2"/>
  <c r="J5064" i="2"/>
  <c r="J5065" i="2"/>
  <c r="J5066" i="2"/>
  <c r="J5067" i="2"/>
  <c r="J5069" i="2"/>
  <c r="J5071" i="2"/>
  <c r="J5072" i="2"/>
  <c r="J5073" i="2"/>
  <c r="J5074" i="2"/>
  <c r="J5075" i="2"/>
  <c r="J5076" i="2"/>
  <c r="J5078" i="2"/>
  <c r="J5079" i="2"/>
  <c r="J5080" i="2"/>
  <c r="J5081" i="2"/>
  <c r="J5082" i="2"/>
  <c r="J5083" i="2"/>
  <c r="J5084" i="2"/>
  <c r="J5085" i="2"/>
  <c r="J5086" i="2"/>
  <c r="J5089" i="2"/>
  <c r="J5090" i="2"/>
  <c r="J5092" i="2"/>
  <c r="J5095" i="2"/>
  <c r="J5096" i="2"/>
  <c r="J5097" i="2"/>
  <c r="J5098" i="2"/>
  <c r="J5099" i="2"/>
  <c r="J5100" i="2"/>
  <c r="J5101" i="2"/>
  <c r="J5102" i="2"/>
  <c r="J5104" i="2"/>
  <c r="J5106" i="2"/>
  <c r="J5108" i="2"/>
  <c r="J5109" i="2"/>
  <c r="J5111" i="2"/>
  <c r="J5112" i="2"/>
  <c r="J5113" i="2"/>
  <c r="J5114" i="2"/>
  <c r="J5115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3" i="2"/>
  <c r="J5134" i="2"/>
  <c r="J5136" i="2"/>
  <c r="J5137" i="2"/>
  <c r="J5138" i="2"/>
  <c r="J5139" i="2"/>
  <c r="J5140" i="2"/>
  <c r="J5141" i="2"/>
  <c r="J5142" i="2"/>
  <c r="J5144" i="2"/>
  <c r="J5145" i="2"/>
  <c r="J5146" i="2"/>
  <c r="J5147" i="2"/>
  <c r="J5148" i="2"/>
  <c r="J5150" i="2"/>
  <c r="J5151" i="2"/>
  <c r="J5152" i="2"/>
  <c r="J5153" i="2"/>
  <c r="J5154" i="2"/>
  <c r="J5155" i="2"/>
  <c r="J5157" i="2"/>
  <c r="J5158" i="2"/>
  <c r="J5161" i="2"/>
  <c r="J5162" i="2"/>
  <c r="J5163" i="2"/>
  <c r="J5164" i="2"/>
  <c r="J5168" i="2"/>
  <c r="J5169" i="2"/>
  <c r="J5171" i="2"/>
  <c r="J5172" i="2"/>
  <c r="J5173" i="2"/>
  <c r="J5174" i="2"/>
  <c r="J5175" i="2"/>
  <c r="J5177" i="2"/>
  <c r="J5178" i="2"/>
  <c r="J5179" i="2"/>
  <c r="J5181" i="2"/>
  <c r="J5182" i="2"/>
  <c r="J5183" i="2"/>
  <c r="J5184" i="2"/>
  <c r="J5185" i="2"/>
  <c r="J5186" i="2"/>
  <c r="J5189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8" i="2"/>
  <c r="J5239" i="2"/>
  <c r="J5240" i="2"/>
  <c r="J5243" i="2"/>
  <c r="J5244" i="2"/>
  <c r="J5245" i="2"/>
  <c r="J5246" i="2"/>
  <c r="J5247" i="2"/>
  <c r="J5248" i="2"/>
  <c r="J5249" i="2"/>
  <c r="J5250" i="2"/>
  <c r="J5252" i="2"/>
  <c r="J5253" i="2"/>
  <c r="J5254" i="2"/>
  <c r="J5255" i="2"/>
  <c r="J5256" i="2"/>
  <c r="J5257" i="2"/>
  <c r="J5258" i="2"/>
  <c r="J5259" i="2"/>
  <c r="J5260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1" i="2"/>
  <c r="J5373" i="2"/>
  <c r="J5374" i="2"/>
  <c r="J5375" i="2"/>
  <c r="J5376" i="2"/>
  <c r="J5377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9" i="2"/>
  <c r="J5440" i="2"/>
  <c r="J5441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5" i="2"/>
  <c r="J5466" i="2"/>
  <c r="J5467" i="2"/>
  <c r="J5468" i="2"/>
  <c r="J5470" i="2"/>
  <c r="J5471" i="2"/>
  <c r="J5472" i="2"/>
  <c r="J5473" i="2"/>
  <c r="J5474" i="2"/>
  <c r="J5475" i="2"/>
  <c r="J5476" i="2"/>
  <c r="J5478" i="2"/>
  <c r="J5479" i="2"/>
  <c r="J5480" i="2"/>
  <c r="J5481" i="2"/>
  <c r="J5482" i="2"/>
  <c r="J5483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2" i="2"/>
  <c r="J5543" i="2"/>
  <c r="J5544" i="2"/>
  <c r="J5545" i="2"/>
  <c r="J5546" i="2"/>
  <c r="J5547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8" i="2"/>
  <c r="J5579" i="2"/>
  <c r="J5580" i="2"/>
  <c r="J5581" i="2"/>
  <c r="J5582" i="2"/>
  <c r="J5583" i="2"/>
  <c r="J5584" i="2"/>
  <c r="J5585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20" i="2"/>
  <c r="J5621" i="2"/>
  <c r="J5622" i="2"/>
  <c r="J5623" i="2"/>
  <c r="J5624" i="2"/>
  <c r="J5625" i="2"/>
  <c r="J5626" i="2"/>
  <c r="J5627" i="2"/>
  <c r="J5628" i="2"/>
  <c r="J5630" i="2"/>
  <c r="J5631" i="2"/>
  <c r="J5632" i="2"/>
  <c r="J5633" i="2"/>
  <c r="J5634" i="2"/>
  <c r="J5635" i="2"/>
  <c r="J5636" i="2"/>
  <c r="J5637" i="2"/>
  <c r="J5638" i="2"/>
  <c r="J5639" i="2"/>
  <c r="J5643" i="2"/>
  <c r="J5644" i="2"/>
  <c r="J5645" i="2"/>
  <c r="J5647" i="2"/>
  <c r="J5648" i="2"/>
  <c r="J5649" i="2"/>
  <c r="J5650" i="2"/>
  <c r="J5651" i="2"/>
  <c r="J5652" i="2"/>
  <c r="J5653" i="2"/>
  <c r="J5654" i="2"/>
  <c r="J5655" i="2"/>
  <c r="J5656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4" i="2"/>
  <c r="J5675" i="2"/>
  <c r="J5676" i="2"/>
  <c r="J5678" i="2"/>
  <c r="J5679" i="2"/>
  <c r="J5680" i="2"/>
  <c r="J5681" i="2"/>
  <c r="J5682" i="2"/>
  <c r="J5685" i="2"/>
  <c r="J5686" i="2"/>
  <c r="J5687" i="2"/>
  <c r="J5688" i="2"/>
  <c r="J5689" i="2"/>
  <c r="J5690" i="2"/>
  <c r="J5691" i="2"/>
  <c r="J5693" i="2"/>
  <c r="J5694" i="2"/>
  <c r="J5695" i="2"/>
  <c r="J5696" i="2"/>
  <c r="J5697" i="2"/>
  <c r="J5698" i="2"/>
  <c r="J5699" i="2"/>
  <c r="J5700" i="2"/>
  <c r="J5701" i="2"/>
  <c r="J5703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8" i="2"/>
  <c r="J5729" i="2"/>
  <c r="J5730" i="2"/>
  <c r="J5732" i="2"/>
  <c r="J5733" i="2"/>
  <c r="J5735" i="2"/>
  <c r="J5736" i="2"/>
  <c r="J5737" i="2"/>
  <c r="J5738" i="2"/>
  <c r="J5739" i="2"/>
  <c r="J5740" i="2"/>
  <c r="J5741" i="2"/>
  <c r="J5742" i="2"/>
  <c r="J5744" i="2"/>
  <c r="J5745" i="2"/>
  <c r="J5746" i="2"/>
  <c r="J5747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6" i="2"/>
  <c r="J5857" i="2"/>
  <c r="J5858" i="2"/>
  <c r="J5859" i="2"/>
  <c r="J5860" i="2"/>
  <c r="J5864" i="2"/>
  <c r="J5865" i="2"/>
  <c r="J5866" i="2"/>
  <c r="J5867" i="2"/>
  <c r="J5868" i="2"/>
  <c r="J5869" i="2"/>
  <c r="J5870" i="2"/>
  <c r="J5871" i="2"/>
  <c r="J5872" i="2"/>
  <c r="J5873" i="2"/>
  <c r="J5875" i="2"/>
  <c r="J5876" i="2"/>
  <c r="J5877" i="2"/>
  <c r="J5878" i="2"/>
  <c r="J5879" i="2"/>
  <c r="J5880" i="2"/>
  <c r="J5881" i="2"/>
  <c r="J5882" i="2"/>
  <c r="J5883" i="2"/>
  <c r="J5885" i="2"/>
  <c r="J5886" i="2"/>
  <c r="J5887" i="2"/>
  <c r="J5888" i="2"/>
  <c r="J5889" i="2"/>
  <c r="J5891" i="2"/>
  <c r="J5892" i="2"/>
  <c r="J5893" i="2"/>
  <c r="J5894" i="2"/>
  <c r="J5895" i="2"/>
  <c r="J5896" i="2"/>
  <c r="J5899" i="2"/>
  <c r="J5901" i="2"/>
  <c r="J5902" i="2"/>
  <c r="J5903" i="2"/>
  <c r="J5904" i="2"/>
  <c r="J5905" i="2"/>
  <c r="J5906" i="2"/>
  <c r="J5907" i="2"/>
  <c r="J5908" i="2"/>
  <c r="J5909" i="2"/>
  <c r="J5910" i="2"/>
  <c r="J5911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3" i="2"/>
  <c r="J5934" i="2"/>
  <c r="J5935" i="2"/>
  <c r="J5936" i="2"/>
  <c r="J5937" i="2"/>
  <c r="J5938" i="2"/>
  <c r="J5939" i="2"/>
  <c r="J5940" i="2"/>
  <c r="J5941" i="2"/>
  <c r="J5942" i="2"/>
  <c r="J5943" i="2"/>
  <c r="J5945" i="2"/>
  <c r="J5946" i="2"/>
  <c r="J5948" i="2"/>
  <c r="J5949" i="2"/>
  <c r="J5950" i="2"/>
  <c r="J5951" i="2"/>
  <c r="J5952" i="2"/>
  <c r="J5953" i="2"/>
  <c r="J5954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3" i="2"/>
  <c r="J5974" i="2"/>
  <c r="J5975" i="2"/>
  <c r="J5976" i="2"/>
  <c r="J5977" i="2"/>
  <c r="J5978" i="2"/>
  <c r="J5979" i="2"/>
  <c r="J5980" i="2"/>
  <c r="J5981" i="2"/>
  <c r="J5982" i="2"/>
  <c r="J5983" i="2"/>
  <c r="J5985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9" i="2"/>
  <c r="J6030" i="2"/>
  <c r="J6031" i="2"/>
  <c r="J6032" i="2"/>
  <c r="J6033" i="2"/>
  <c r="J6034" i="2"/>
  <c r="J6035" i="2"/>
  <c r="J6036" i="2"/>
  <c r="J6037" i="2"/>
  <c r="J6040" i="2"/>
  <c r="J6041" i="2"/>
  <c r="J6042" i="2"/>
  <c r="J6043" i="2"/>
  <c r="J6044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3" i="2"/>
  <c r="J6064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9" i="2"/>
  <c r="J6081" i="2"/>
  <c r="J6082" i="2"/>
  <c r="J6083" i="2"/>
  <c r="J6084" i="2"/>
  <c r="J6085" i="2"/>
  <c r="J6087" i="2"/>
  <c r="J6089" i="2"/>
  <c r="J6091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10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1" i="2"/>
  <c r="J6132" i="2"/>
  <c r="J6133" i="2"/>
  <c r="J6134" i="2"/>
  <c r="J6135" i="2"/>
  <c r="J6136" i="2"/>
  <c r="J6137" i="2"/>
  <c r="J6138" i="2"/>
  <c r="J6139" i="2"/>
  <c r="J6140" i="2"/>
  <c r="J6142" i="2"/>
  <c r="J6143" i="2"/>
  <c r="J6145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4" i="2"/>
  <c r="J6175" i="2"/>
  <c r="J6177" i="2"/>
  <c r="J6178" i="2"/>
  <c r="J6179" i="2"/>
  <c r="J6180" i="2"/>
  <c r="J6181" i="2"/>
  <c r="J6183" i="2"/>
  <c r="J6184" i="2"/>
  <c r="J6185" i="2"/>
  <c r="J6186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2" i="2"/>
  <c r="J6203" i="2"/>
  <c r="J6204" i="2"/>
  <c r="J6205" i="2"/>
  <c r="J6206" i="2"/>
  <c r="J6207" i="2"/>
  <c r="J6208" i="2"/>
  <c r="J6209" i="2"/>
  <c r="J6210" i="2"/>
  <c r="J6211" i="2"/>
  <c r="J6212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3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3" i="2"/>
  <c r="J6284" i="2"/>
  <c r="J6285" i="2"/>
  <c r="J6286" i="2"/>
  <c r="J6287" i="2"/>
  <c r="J6288" i="2"/>
  <c r="J6289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9" i="2"/>
  <c r="J6330" i="2"/>
  <c r="J6331" i="2"/>
  <c r="J6332" i="2"/>
  <c r="J6333" i="2"/>
  <c r="J6334" i="2"/>
  <c r="J6335" i="2"/>
  <c r="J6336" i="2"/>
  <c r="J6337" i="2"/>
  <c r="J6340" i="2"/>
  <c r="J6341" i="2"/>
  <c r="J6342" i="2"/>
  <c r="J6343" i="2"/>
  <c r="J6344" i="2"/>
  <c r="J6345" i="2"/>
  <c r="J6347" i="2"/>
  <c r="J6348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8" i="2"/>
  <c r="J6429" i="2"/>
  <c r="J6430" i="2"/>
  <c r="J6431" i="2"/>
  <c r="J6432" i="2"/>
  <c r="J6433" i="2"/>
  <c r="J6434" i="2"/>
  <c r="J6435" i="2"/>
  <c r="J6436" i="2"/>
  <c r="J6437" i="2"/>
  <c r="J6438" i="2"/>
  <c r="J6440" i="2"/>
  <c r="J6441" i="2"/>
  <c r="J6442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8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21" i="2"/>
  <c r="J6622" i="2"/>
  <c r="J6623" i="2"/>
  <c r="J6624" i="2"/>
  <c r="J6626" i="2"/>
  <c r="J6627" i="2"/>
  <c r="J6628" i="2"/>
  <c r="J6629" i="2"/>
  <c r="J6630" i="2"/>
  <c r="J6631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4" i="2"/>
  <c r="J6665" i="2"/>
  <c r="J6666" i="2"/>
  <c r="J6667" i="2"/>
  <c r="J6668" i="2"/>
  <c r="J6669" i="2"/>
  <c r="J6670" i="2"/>
  <c r="J6671" i="2"/>
  <c r="J6672" i="2"/>
  <c r="J6673" i="2"/>
  <c r="J6674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5" i="2"/>
  <c r="J7046" i="2"/>
  <c r="J7047" i="2"/>
  <c r="J7048" i="2"/>
  <c r="J7049" i="2"/>
  <c r="J7050" i="2"/>
  <c r="J7051" i="2"/>
  <c r="J7052" i="2"/>
  <c r="J7054" i="2"/>
  <c r="J7055" i="2"/>
  <c r="J7058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6" i="2"/>
  <c r="J7097" i="2"/>
  <c r="J7099" i="2"/>
  <c r="J7100" i="2"/>
  <c r="J7101" i="2"/>
  <c r="J7102" i="2"/>
  <c r="J7103" i="2"/>
  <c r="J7104" i="2"/>
  <c r="J7105" i="2"/>
  <c r="J7106" i="2"/>
  <c r="J7107" i="2"/>
  <c r="J7109" i="2"/>
  <c r="J7110" i="2"/>
  <c r="J7111" i="2"/>
  <c r="J7112" i="2"/>
  <c r="J7113" i="2"/>
  <c r="J7114" i="2"/>
  <c r="J7115" i="2"/>
  <c r="J7116" i="2"/>
  <c r="J7117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2" i="2"/>
  <c r="J7253" i="2"/>
  <c r="J7254" i="2"/>
  <c r="J7255" i="2"/>
  <c r="J7256" i="2"/>
  <c r="J7257" i="2"/>
  <c r="J7258" i="2"/>
  <c r="J7260" i="2"/>
  <c r="J7261" i="2"/>
  <c r="J7263" i="2"/>
  <c r="J7264" i="2"/>
  <c r="J7265" i="2"/>
  <c r="J7266" i="2"/>
  <c r="J7268" i="2"/>
  <c r="J7269" i="2"/>
  <c r="J7270" i="2"/>
  <c r="J7271" i="2"/>
  <c r="J7272" i="2"/>
  <c r="J7273" i="2"/>
  <c r="J7274" i="2"/>
  <c r="J7275" i="2"/>
  <c r="J7276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3" i="2"/>
  <c r="J7294" i="2"/>
  <c r="J7295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9" i="2"/>
  <c r="J7400" i="2"/>
  <c r="J7401" i="2"/>
  <c r="J7402" i="2"/>
  <c r="J7403" i="2"/>
  <c r="J7405" i="2"/>
  <c r="J7406" i="2"/>
  <c r="J7407" i="2"/>
  <c r="J7408" i="2"/>
  <c r="J7409" i="2"/>
  <c r="J7410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6" i="2"/>
  <c r="J7437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3" i="2"/>
  <c r="J7464" i="2"/>
  <c r="J7466" i="2"/>
  <c r="J7467" i="2"/>
  <c r="J7468" i="2"/>
  <c r="J7469" i="2"/>
  <c r="J7470" i="2"/>
  <c r="J7471" i="2"/>
  <c r="J7472" i="2"/>
  <c r="J7473" i="2"/>
  <c r="J7476" i="2"/>
  <c r="J7477" i="2"/>
  <c r="J7478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8" i="2"/>
  <c r="J7539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3" i="2"/>
  <c r="J7574" i="2"/>
  <c r="J7575" i="2"/>
  <c r="J7576" i="2"/>
  <c r="J7577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7" i="2"/>
  <c r="J7638" i="2"/>
  <c r="J7639" i="2"/>
  <c r="J7640" i="2"/>
  <c r="J7641" i="2"/>
  <c r="J7642" i="2"/>
  <c r="J7643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9" i="2"/>
  <c r="J7690" i="2"/>
  <c r="J7691" i="2"/>
  <c r="J7692" i="2"/>
  <c r="J7693" i="2"/>
  <c r="J7694" i="2"/>
  <c r="J7697" i="2"/>
  <c r="J7698" i="2"/>
  <c r="J7699" i="2"/>
  <c r="J7701" i="2"/>
  <c r="J7703" i="2"/>
  <c r="J7704" i="2"/>
  <c r="J7705" i="2"/>
  <c r="J7706" i="2"/>
  <c r="J7707" i="2"/>
  <c r="J7708" i="2"/>
  <c r="J7709" i="2"/>
  <c r="J7710" i="2"/>
  <c r="J7711" i="2"/>
  <c r="J7712" i="2"/>
  <c r="J7713" i="2"/>
  <c r="J7715" i="2"/>
  <c r="J7716" i="2"/>
  <c r="J7717" i="2"/>
  <c r="J7718" i="2"/>
  <c r="J7719" i="2"/>
  <c r="J7720" i="2"/>
  <c r="J7721" i="2"/>
  <c r="J7722" i="2"/>
  <c r="J7723" i="2"/>
  <c r="J7724" i="2"/>
  <c r="J7725" i="2"/>
  <c r="J7727" i="2"/>
  <c r="J7728" i="2"/>
  <c r="J7729" i="2"/>
  <c r="J7730" i="2"/>
  <c r="J7731" i="2"/>
  <c r="J7732" i="2"/>
  <c r="J7735" i="2"/>
  <c r="J7736" i="2"/>
  <c r="J7737" i="2"/>
  <c r="J7739" i="2"/>
  <c r="J7740" i="2"/>
  <c r="J7741" i="2"/>
  <c r="J7742" i="2"/>
  <c r="J7743" i="2"/>
  <c r="J7744" i="2"/>
  <c r="J7745" i="2"/>
  <c r="J7746" i="2"/>
  <c r="J7747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4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3" i="2"/>
  <c r="J7824" i="2"/>
  <c r="J7825" i="2"/>
  <c r="J7826" i="2"/>
  <c r="J7827" i="2"/>
  <c r="J7828" i="2"/>
  <c r="J7829" i="2"/>
  <c r="J7831" i="2"/>
  <c r="J7832" i="2"/>
  <c r="J7833" i="2"/>
  <c r="J7834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2" i="2"/>
  <c r="J7893" i="2"/>
  <c r="J7894" i="2"/>
  <c r="J7895" i="2"/>
  <c r="J7896" i="2"/>
  <c r="J7897" i="2"/>
  <c r="J7899" i="2"/>
  <c r="J7900" i="2"/>
  <c r="J7901" i="2"/>
  <c r="J7902" i="2"/>
  <c r="J7903" i="2"/>
  <c r="J7904" i="2"/>
  <c r="J7906" i="2"/>
  <c r="J7907" i="2"/>
  <c r="J7908" i="2"/>
  <c r="J7909" i="2"/>
  <c r="J7910" i="2"/>
  <c r="J7911" i="2"/>
  <c r="J7912" i="2"/>
  <c r="J7913" i="2"/>
  <c r="J7914" i="2"/>
  <c r="J7915" i="2"/>
  <c r="J7917" i="2"/>
  <c r="J7918" i="2"/>
  <c r="J7919" i="2"/>
  <c r="J7920" i="2"/>
  <c r="J7921" i="2"/>
  <c r="J7922" i="2"/>
  <c r="J7923" i="2"/>
  <c r="J7924" i="2"/>
  <c r="J7925" i="2"/>
  <c r="J7927" i="2"/>
  <c r="J7928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5" i="2"/>
  <c r="J7996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8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8" i="2"/>
  <c r="J8109" i="2"/>
  <c r="J8110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7" i="2"/>
  <c r="J8149" i="2"/>
  <c r="J8150" i="2"/>
  <c r="J8151" i="2"/>
  <c r="J8152" i="2"/>
  <c r="J8153" i="2"/>
  <c r="J8154" i="2"/>
  <c r="J8156" i="2"/>
  <c r="J8157" i="2"/>
  <c r="J8158" i="2"/>
  <c r="J8160" i="2"/>
  <c r="J8161" i="2"/>
  <c r="J8162" i="2"/>
  <c r="J8163" i="2"/>
  <c r="J8164" i="2"/>
  <c r="J8165" i="2"/>
  <c r="J8167" i="2"/>
  <c r="J8168" i="2"/>
  <c r="J8169" i="2"/>
  <c r="J8170" i="2"/>
  <c r="J8171" i="2"/>
  <c r="J8172" i="2"/>
  <c r="J8174" i="2"/>
  <c r="J8175" i="2"/>
  <c r="J8176" i="2"/>
  <c r="J8177" i="2"/>
  <c r="J8178" i="2"/>
  <c r="J8179" i="2"/>
  <c r="J8180" i="2"/>
  <c r="J8181" i="2"/>
  <c r="J8182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3" i="2"/>
  <c r="J8204" i="2"/>
  <c r="J8206" i="2"/>
  <c r="J8208" i="2"/>
  <c r="J8209" i="2"/>
  <c r="J8210" i="2"/>
  <c r="J8211" i="2"/>
  <c r="J8213" i="2"/>
  <c r="J8214" i="2"/>
  <c r="J8215" i="2"/>
  <c r="J8216" i="2"/>
  <c r="J8217" i="2"/>
  <c r="J8218" i="2"/>
  <c r="J8219" i="2"/>
  <c r="J8221" i="2"/>
  <c r="J8222" i="2"/>
  <c r="J8223" i="2"/>
  <c r="J8224" i="2"/>
  <c r="J8225" i="2"/>
  <c r="J8226" i="2"/>
  <c r="J8227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7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9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9" i="2"/>
  <c r="J8420" i="2"/>
  <c r="J8422" i="2"/>
  <c r="J8423" i="2"/>
  <c r="J8424" i="2"/>
  <c r="J8425" i="2"/>
  <c r="J8426" i="2"/>
  <c r="J8427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7" i="2"/>
  <c r="J8498" i="2"/>
  <c r="J8499" i="2"/>
  <c r="J8500" i="2"/>
  <c r="J8501" i="2"/>
  <c r="J8502" i="2"/>
  <c r="J8503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7" i="2"/>
  <c r="J8578" i="2"/>
  <c r="J8579" i="2"/>
  <c r="J8580" i="2"/>
  <c r="J8581" i="2"/>
  <c r="J8582" i="2"/>
  <c r="J8584" i="2"/>
  <c r="J8585" i="2"/>
  <c r="J8586" i="2"/>
  <c r="J8587" i="2"/>
  <c r="J8588" i="2"/>
  <c r="J8589" i="2"/>
  <c r="J8590" i="2"/>
  <c r="J8591" i="2"/>
  <c r="J8592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6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1" i="2"/>
  <c r="J8922" i="2"/>
  <c r="J8923" i="2"/>
  <c r="J8924" i="2"/>
  <c r="J8925" i="2"/>
  <c r="J8926" i="2"/>
  <c r="J8927" i="2"/>
  <c r="J8928" i="2"/>
  <c r="J8929" i="2"/>
  <c r="J8930" i="2"/>
  <c r="J8931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5" i="2"/>
  <c r="J9036" i="2"/>
  <c r="J9037" i="2"/>
  <c r="J9038" i="2"/>
  <c r="J9039" i="2"/>
  <c r="J9040" i="2"/>
  <c r="J9041" i="2"/>
  <c r="J9043" i="2"/>
  <c r="J9044" i="2"/>
  <c r="J9045" i="2"/>
  <c r="J9047" i="2"/>
  <c r="J9048" i="2"/>
  <c r="J9049" i="2"/>
  <c r="J9050" i="2"/>
  <c r="J9051" i="2"/>
  <c r="J9053" i="2"/>
  <c r="J9054" i="2"/>
  <c r="J9055" i="2"/>
  <c r="J9056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3" i="2"/>
  <c r="J9074" i="2"/>
  <c r="J9076" i="2"/>
  <c r="J9078" i="2"/>
  <c r="J9079" i="2"/>
  <c r="J9080" i="2"/>
  <c r="J9081" i="2"/>
  <c r="J9082" i="2"/>
  <c r="J9085" i="2"/>
  <c r="J9086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5" i="2"/>
  <c r="J9106" i="2"/>
  <c r="J9107" i="2"/>
  <c r="J9108" i="2"/>
  <c r="J9109" i="2"/>
  <c r="J9110" i="2"/>
  <c r="J9111" i="2"/>
  <c r="J9112" i="2"/>
  <c r="J9113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5" i="2"/>
  <c r="J9136" i="2"/>
  <c r="J9137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2" i="2"/>
  <c r="J9183" i="2"/>
  <c r="J9184" i="2"/>
  <c r="J9185" i="2"/>
  <c r="J9187" i="2"/>
  <c r="J9188" i="2"/>
  <c r="J9189" i="2"/>
  <c r="J9190" i="2"/>
  <c r="J9191" i="2"/>
  <c r="J9192" i="2"/>
  <c r="J9193" i="2"/>
  <c r="J9194" i="2"/>
  <c r="J9195" i="2"/>
  <c r="J9197" i="2"/>
  <c r="J9198" i="2"/>
  <c r="J9199" i="2"/>
  <c r="J9200" i="2"/>
  <c r="J9201" i="2"/>
  <c r="J9202" i="2"/>
  <c r="J9203" i="2"/>
  <c r="J9204" i="2"/>
  <c r="J9206" i="2"/>
  <c r="J9207" i="2"/>
  <c r="J9208" i="2"/>
  <c r="J9209" i="2"/>
  <c r="J9210" i="2"/>
  <c r="J9211" i="2"/>
  <c r="J9212" i="2"/>
  <c r="J9213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3" i="2"/>
  <c r="J9234" i="2"/>
  <c r="J9235" i="2"/>
  <c r="J9236" i="2"/>
  <c r="J9237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80" i="2"/>
  <c r="J9281" i="2"/>
  <c r="J9282" i="2"/>
  <c r="J9283" i="2"/>
  <c r="J9284" i="2"/>
  <c r="J9285" i="2"/>
  <c r="J9286" i="2"/>
  <c r="J9289" i="2"/>
  <c r="J9290" i="2"/>
  <c r="J9291" i="2"/>
  <c r="J9292" i="2"/>
  <c r="J9294" i="2"/>
  <c r="J9295" i="2"/>
  <c r="J9296" i="2"/>
  <c r="J9297" i="2"/>
  <c r="J9298" i="2"/>
  <c r="J9299" i="2"/>
  <c r="J9300" i="2"/>
  <c r="J9302" i="2"/>
  <c r="J9303" i="2"/>
  <c r="J9304" i="2"/>
  <c r="J9305" i="2"/>
  <c r="J9306" i="2"/>
  <c r="J9308" i="2"/>
  <c r="J9309" i="2"/>
  <c r="J9312" i="2"/>
  <c r="J9313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9" i="2"/>
  <c r="J9332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9" i="2"/>
  <c r="J9350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1" i="2"/>
  <c r="J9372" i="2"/>
  <c r="J9373" i="2"/>
  <c r="J9374" i="2"/>
  <c r="J9375" i="2"/>
  <c r="J9376" i="2"/>
  <c r="J9379" i="2"/>
  <c r="J9380" i="2"/>
  <c r="J9382" i="2"/>
  <c r="J9383" i="2"/>
  <c r="J9384" i="2"/>
  <c r="J9385" i="2"/>
  <c r="J9386" i="2"/>
  <c r="J9387" i="2"/>
  <c r="J9388" i="2"/>
  <c r="J9389" i="2"/>
  <c r="J9391" i="2"/>
  <c r="J9392" i="2"/>
  <c r="J9393" i="2"/>
  <c r="J9394" i="2"/>
  <c r="J9395" i="2"/>
  <c r="J9396" i="2"/>
  <c r="J9397" i="2"/>
  <c r="J9398" i="2"/>
  <c r="J9399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4" i="2"/>
  <c r="J9435" i="2"/>
  <c r="J9436" i="2"/>
  <c r="J9437" i="2"/>
  <c r="J9438" i="2"/>
  <c r="J9439" i="2"/>
  <c r="J9440" i="2"/>
  <c r="J9441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7" i="2"/>
  <c r="J9498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60" i="2"/>
  <c r="J9561" i="2"/>
  <c r="J9562" i="2"/>
  <c r="J9563" i="2"/>
  <c r="J9564" i="2"/>
  <c r="J9565" i="2"/>
  <c r="J9566" i="2"/>
  <c r="J9567" i="2"/>
  <c r="J9568" i="2"/>
  <c r="J9569" i="2"/>
  <c r="J9573" i="2"/>
  <c r="J9574" i="2"/>
  <c r="J9575" i="2"/>
  <c r="J3" i="2"/>
  <c r="V9575" i="2"/>
  <c r="B9575" i="2"/>
  <c r="V9574" i="2"/>
  <c r="B9574" i="2"/>
  <c r="V9573" i="2"/>
  <c r="B9573" i="2"/>
  <c r="V9572" i="2"/>
  <c r="B9572" i="2"/>
  <c r="V9571" i="2"/>
  <c r="B9571" i="2"/>
  <c r="V9570" i="2"/>
  <c r="B9570" i="2"/>
  <c r="V9569" i="2"/>
  <c r="B9569" i="2"/>
  <c r="V9568" i="2"/>
  <c r="B9568" i="2"/>
  <c r="V9567" i="2"/>
  <c r="B9567" i="2"/>
  <c r="V9566" i="2"/>
  <c r="B9566" i="2"/>
  <c r="V9565" i="2"/>
  <c r="B9565" i="2"/>
  <c r="V9564" i="2"/>
  <c r="B9564" i="2"/>
  <c r="B9563" i="2"/>
  <c r="V9562" i="2"/>
  <c r="B9562" i="2"/>
  <c r="V9561" i="2"/>
  <c r="B9561" i="2"/>
  <c r="V9560" i="2"/>
  <c r="B9560" i="2"/>
  <c r="V9559" i="2"/>
  <c r="B9559" i="2"/>
  <c r="B9558" i="2"/>
  <c r="V9557" i="2"/>
  <c r="B9557" i="2"/>
  <c r="V9556" i="2"/>
  <c r="B9556" i="2"/>
  <c r="V9555" i="2"/>
  <c r="B9555" i="2"/>
  <c r="V9554" i="2"/>
  <c r="B9554" i="2"/>
  <c r="V9553" i="2"/>
  <c r="B9553" i="2"/>
  <c r="V9552" i="2"/>
  <c r="B9552" i="2"/>
  <c r="V9551" i="2"/>
  <c r="B9551" i="2"/>
  <c r="V9550" i="2"/>
  <c r="B9550" i="2"/>
  <c r="V9549" i="2"/>
  <c r="B9549" i="2"/>
  <c r="V9548" i="2"/>
  <c r="B9548" i="2"/>
  <c r="V9547" i="2"/>
  <c r="B9547" i="2"/>
  <c r="V9546" i="2"/>
  <c r="B9546" i="2"/>
  <c r="V9545" i="2"/>
  <c r="B9545" i="2"/>
  <c r="V9544" i="2"/>
  <c r="B9544" i="2"/>
  <c r="V9543" i="2"/>
  <c r="B9543" i="2"/>
  <c r="V9542" i="2"/>
  <c r="B9542" i="2"/>
  <c r="V9541" i="2"/>
  <c r="B9541" i="2"/>
  <c r="V9540" i="2"/>
  <c r="B9540" i="2"/>
  <c r="V9539" i="2"/>
  <c r="B9539" i="2"/>
  <c r="V9538" i="2"/>
  <c r="B9538" i="2"/>
  <c r="V9537" i="2"/>
  <c r="B9537" i="2"/>
  <c r="V9536" i="2"/>
  <c r="B9536" i="2"/>
  <c r="V9535" i="2"/>
  <c r="B9535" i="2"/>
  <c r="V9534" i="2"/>
  <c r="B9534" i="2"/>
  <c r="V9533" i="2"/>
  <c r="B9533" i="2"/>
  <c r="V9532" i="2"/>
  <c r="B9532" i="2"/>
  <c r="V9531" i="2"/>
  <c r="B9531" i="2"/>
  <c r="V9530" i="2"/>
  <c r="B9530" i="2"/>
  <c r="V9529" i="2"/>
  <c r="B9529" i="2"/>
  <c r="V9528" i="2"/>
  <c r="B9528" i="2"/>
  <c r="V9527" i="2"/>
  <c r="B9527" i="2"/>
  <c r="V9526" i="2"/>
  <c r="B9526" i="2"/>
  <c r="V9525" i="2"/>
  <c r="B9525" i="2"/>
  <c r="V9524" i="2"/>
  <c r="B9524" i="2"/>
  <c r="V9523" i="2"/>
  <c r="B9523" i="2"/>
  <c r="V9522" i="2"/>
  <c r="B9522" i="2"/>
  <c r="V9521" i="2"/>
  <c r="B9521" i="2"/>
  <c r="V9520" i="2"/>
  <c r="B9520" i="2"/>
  <c r="V9519" i="2"/>
  <c r="B9519" i="2"/>
  <c r="V9518" i="2"/>
  <c r="B9518" i="2"/>
  <c r="V9517" i="2"/>
  <c r="B9517" i="2"/>
  <c r="V9516" i="2"/>
  <c r="B9516" i="2"/>
  <c r="V9515" i="2"/>
  <c r="B9515" i="2"/>
  <c r="V9514" i="2"/>
  <c r="B9514" i="2"/>
  <c r="V9513" i="2"/>
  <c r="B9513" i="2"/>
  <c r="V9512" i="2"/>
  <c r="B9512" i="2"/>
  <c r="V9511" i="2"/>
  <c r="B9511" i="2"/>
  <c r="V9510" i="2"/>
  <c r="B9510" i="2"/>
  <c r="V9509" i="2"/>
  <c r="B9509" i="2"/>
  <c r="V9508" i="2"/>
  <c r="B9508" i="2"/>
  <c r="V9507" i="2"/>
  <c r="B9507" i="2"/>
  <c r="V9506" i="2"/>
  <c r="B9506" i="2"/>
  <c r="V9505" i="2"/>
  <c r="B9505" i="2"/>
  <c r="V9504" i="2"/>
  <c r="B9504" i="2"/>
  <c r="B9503" i="2"/>
  <c r="V9502" i="2"/>
  <c r="B9502" i="2"/>
  <c r="V9501" i="2"/>
  <c r="B9501" i="2"/>
  <c r="B9500" i="2"/>
  <c r="V9499" i="2"/>
  <c r="B9499" i="2"/>
  <c r="B9498" i="2"/>
  <c r="V9497" i="2"/>
  <c r="B9497" i="2"/>
  <c r="V9496" i="2"/>
  <c r="B9496" i="2"/>
  <c r="V9495" i="2"/>
  <c r="B9495" i="2"/>
  <c r="B9494" i="2"/>
  <c r="V9493" i="2"/>
  <c r="B9493" i="2"/>
  <c r="V9492" i="2"/>
  <c r="B9492" i="2"/>
  <c r="V9491" i="2"/>
  <c r="B9491" i="2"/>
  <c r="V9490" i="2"/>
  <c r="B9490" i="2"/>
  <c r="V9489" i="2"/>
  <c r="B9489" i="2"/>
  <c r="V9488" i="2"/>
  <c r="B9488" i="2"/>
  <c r="V9487" i="2"/>
  <c r="B9487" i="2"/>
  <c r="V9486" i="2"/>
  <c r="B9486" i="2"/>
  <c r="V9485" i="2"/>
  <c r="B9485" i="2"/>
  <c r="V9484" i="2"/>
  <c r="B9484" i="2"/>
  <c r="V9483" i="2"/>
  <c r="B9483" i="2"/>
  <c r="V9482" i="2"/>
  <c r="B9482" i="2"/>
  <c r="V9481" i="2"/>
  <c r="B9481" i="2"/>
  <c r="V9480" i="2"/>
  <c r="B9480" i="2"/>
  <c r="V9479" i="2"/>
  <c r="B9479" i="2"/>
  <c r="V9478" i="2"/>
  <c r="B9478" i="2"/>
  <c r="V9477" i="2"/>
  <c r="B9477" i="2"/>
  <c r="V9476" i="2"/>
  <c r="B9476" i="2"/>
  <c r="V9475" i="2"/>
  <c r="B9475" i="2"/>
  <c r="V9474" i="2"/>
  <c r="B9474" i="2"/>
  <c r="V9473" i="2"/>
  <c r="B9473" i="2"/>
  <c r="V9472" i="2"/>
  <c r="B9472" i="2"/>
  <c r="V9471" i="2"/>
  <c r="B9471" i="2"/>
  <c r="V9470" i="2"/>
  <c r="B9470" i="2"/>
  <c r="V9469" i="2"/>
  <c r="B9469" i="2"/>
  <c r="V9468" i="2"/>
  <c r="B9468" i="2"/>
  <c r="V9467" i="2"/>
  <c r="B9467" i="2"/>
  <c r="V9466" i="2"/>
  <c r="B9466" i="2"/>
  <c r="V9465" i="2"/>
  <c r="B9465" i="2"/>
  <c r="V9464" i="2"/>
  <c r="B9464" i="2"/>
  <c r="V9463" i="2"/>
  <c r="B9463" i="2"/>
  <c r="V9462" i="2"/>
  <c r="B9462" i="2"/>
  <c r="B9461" i="2"/>
  <c r="V9460" i="2"/>
  <c r="B9460" i="2"/>
  <c r="V9459" i="2"/>
  <c r="B9459" i="2"/>
  <c r="V9458" i="2"/>
  <c r="B9458" i="2"/>
  <c r="B9457" i="2"/>
  <c r="V9456" i="2"/>
  <c r="B9456" i="2"/>
  <c r="V9455" i="2"/>
  <c r="B9455" i="2"/>
  <c r="V9454" i="2"/>
  <c r="B9454" i="2"/>
  <c r="V9453" i="2"/>
  <c r="B9453" i="2"/>
  <c r="B9452" i="2"/>
  <c r="V9451" i="2"/>
  <c r="B9451" i="2"/>
  <c r="V9450" i="2"/>
  <c r="B9450" i="2"/>
  <c r="V9449" i="2"/>
  <c r="B9449" i="2"/>
  <c r="V9448" i="2"/>
  <c r="B9448" i="2"/>
  <c r="V9447" i="2"/>
  <c r="B9447" i="2"/>
  <c r="V9446" i="2"/>
  <c r="B9446" i="2"/>
  <c r="V9445" i="2"/>
  <c r="B9445" i="2"/>
  <c r="V9444" i="2"/>
  <c r="B9444" i="2"/>
  <c r="V9443" i="2"/>
  <c r="B9443" i="2"/>
  <c r="V9442" i="2"/>
  <c r="B9442" i="2"/>
  <c r="V9441" i="2"/>
  <c r="B9441" i="2"/>
  <c r="V9440" i="2"/>
  <c r="B9440" i="2"/>
  <c r="V9439" i="2"/>
  <c r="B9439" i="2"/>
  <c r="V9438" i="2"/>
  <c r="B9438" i="2"/>
  <c r="V9437" i="2"/>
  <c r="B9437" i="2"/>
  <c r="V9436" i="2"/>
  <c r="B9436" i="2"/>
  <c r="V9435" i="2"/>
  <c r="B9435" i="2"/>
  <c r="V9434" i="2"/>
  <c r="B9434" i="2"/>
  <c r="V9433" i="2"/>
  <c r="B9433" i="2"/>
  <c r="V9432" i="2"/>
  <c r="B9432" i="2"/>
  <c r="V9431" i="2"/>
  <c r="B9431" i="2"/>
  <c r="V9430" i="2"/>
  <c r="B9430" i="2"/>
  <c r="V9429" i="2"/>
  <c r="B9429" i="2"/>
  <c r="V9428" i="2"/>
  <c r="B9428" i="2"/>
  <c r="V9427" i="2"/>
  <c r="B9427" i="2"/>
  <c r="V9426" i="2"/>
  <c r="B9426" i="2"/>
  <c r="V9425" i="2"/>
  <c r="B9425" i="2"/>
  <c r="V9424" i="2"/>
  <c r="B9424" i="2"/>
  <c r="V9423" i="2"/>
  <c r="B9423" i="2"/>
  <c r="V9422" i="2"/>
  <c r="B9422" i="2"/>
  <c r="V9421" i="2"/>
  <c r="B9421" i="2"/>
  <c r="V9420" i="2"/>
  <c r="B9420" i="2"/>
  <c r="V9419" i="2"/>
  <c r="B9419" i="2"/>
  <c r="V9418" i="2"/>
  <c r="B9418" i="2"/>
  <c r="V9417" i="2"/>
  <c r="B9417" i="2"/>
  <c r="V9416" i="2"/>
  <c r="B9416" i="2"/>
  <c r="V9415" i="2"/>
  <c r="B9415" i="2"/>
  <c r="V9414" i="2"/>
  <c r="B9414" i="2"/>
  <c r="V9413" i="2"/>
  <c r="B9413" i="2"/>
  <c r="V9412" i="2"/>
  <c r="B9412" i="2"/>
  <c r="V9411" i="2"/>
  <c r="B9411" i="2"/>
  <c r="V9410" i="2"/>
  <c r="B9410" i="2"/>
  <c r="V9409" i="2"/>
  <c r="B9409" i="2"/>
  <c r="V9408" i="2"/>
  <c r="B9408" i="2"/>
  <c r="V9407" i="2"/>
  <c r="B9407" i="2"/>
  <c r="V9406" i="2"/>
  <c r="B9406" i="2"/>
  <c r="V9405" i="2"/>
  <c r="B9405" i="2"/>
  <c r="V9404" i="2"/>
  <c r="B9404" i="2"/>
  <c r="V9403" i="2"/>
  <c r="B9403" i="2"/>
  <c r="V9402" i="2"/>
  <c r="B9402" i="2"/>
  <c r="V9401" i="2"/>
  <c r="B9401" i="2"/>
  <c r="V9400" i="2"/>
  <c r="B9400" i="2"/>
  <c r="V9399" i="2"/>
  <c r="B9399" i="2"/>
  <c r="V9398" i="2"/>
  <c r="B9398" i="2"/>
  <c r="V9397" i="2"/>
  <c r="B9397" i="2"/>
  <c r="V9396" i="2"/>
  <c r="B9396" i="2"/>
  <c r="V9395" i="2"/>
  <c r="B9395" i="2"/>
  <c r="V9394" i="2"/>
  <c r="B9394" i="2"/>
  <c r="V9393" i="2"/>
  <c r="B9393" i="2"/>
  <c r="V9392" i="2"/>
  <c r="B9392" i="2"/>
  <c r="V9391" i="2"/>
  <c r="B9391" i="2"/>
  <c r="V9390" i="2"/>
  <c r="B9390" i="2"/>
  <c r="V9389" i="2"/>
  <c r="B9389" i="2"/>
  <c r="V9388" i="2"/>
  <c r="B9388" i="2"/>
  <c r="V9387" i="2"/>
  <c r="B9387" i="2"/>
  <c r="V9386" i="2"/>
  <c r="B9386" i="2"/>
  <c r="V9385" i="2"/>
  <c r="B9385" i="2"/>
  <c r="V9384" i="2"/>
  <c r="B9384" i="2"/>
  <c r="V9383" i="2"/>
  <c r="B9383" i="2"/>
  <c r="V9382" i="2"/>
  <c r="B9382" i="2"/>
  <c r="V9381" i="2"/>
  <c r="B9381" i="2"/>
  <c r="V9380" i="2"/>
  <c r="B9380" i="2"/>
  <c r="V9379" i="2"/>
  <c r="B9379" i="2"/>
  <c r="V9378" i="2"/>
  <c r="B9378" i="2"/>
  <c r="V9377" i="2"/>
  <c r="B9377" i="2"/>
  <c r="V9376" i="2"/>
  <c r="B9376" i="2"/>
  <c r="V9375" i="2"/>
  <c r="B9375" i="2"/>
  <c r="V9374" i="2"/>
  <c r="B9374" i="2"/>
  <c r="V9373" i="2"/>
  <c r="B9373" i="2"/>
  <c r="V9372" i="2"/>
  <c r="B9372" i="2"/>
  <c r="V9371" i="2"/>
  <c r="B9371" i="2"/>
  <c r="V9370" i="2"/>
  <c r="B9370" i="2"/>
  <c r="V9369" i="2"/>
  <c r="B9369" i="2"/>
  <c r="B9368" i="2"/>
  <c r="B9367" i="2"/>
  <c r="V9366" i="2"/>
  <c r="B9366" i="2"/>
  <c r="V9365" i="2"/>
  <c r="B9365" i="2"/>
  <c r="V9364" i="2"/>
  <c r="B9364" i="2"/>
  <c r="V9363" i="2"/>
  <c r="B9363" i="2"/>
  <c r="V9362" i="2"/>
  <c r="B9362" i="2"/>
  <c r="V9361" i="2"/>
  <c r="B9361" i="2"/>
  <c r="V9360" i="2"/>
  <c r="B9360" i="2"/>
  <c r="V9359" i="2"/>
  <c r="B9359" i="2"/>
  <c r="V9358" i="2"/>
  <c r="B9358" i="2"/>
  <c r="V9357" i="2"/>
  <c r="B9357" i="2"/>
  <c r="V9356" i="2"/>
  <c r="B9356" i="2"/>
  <c r="V9355" i="2"/>
  <c r="B9355" i="2"/>
  <c r="V9354" i="2"/>
  <c r="B9354" i="2"/>
  <c r="V9353" i="2"/>
  <c r="B9353" i="2"/>
  <c r="V9352" i="2"/>
  <c r="B9352" i="2"/>
  <c r="V9351" i="2"/>
  <c r="B9351" i="2"/>
  <c r="V9350" i="2"/>
  <c r="B9350" i="2"/>
  <c r="V9349" i="2"/>
  <c r="B9349" i="2"/>
  <c r="V9348" i="2"/>
  <c r="B9348" i="2"/>
  <c r="V9347" i="2"/>
  <c r="B9347" i="2"/>
  <c r="V9346" i="2"/>
  <c r="B9346" i="2"/>
  <c r="V9345" i="2"/>
  <c r="B9345" i="2"/>
  <c r="V9344" i="2"/>
  <c r="B9344" i="2"/>
  <c r="V9343" i="2"/>
  <c r="B9343" i="2"/>
  <c r="V9342" i="2"/>
  <c r="B9342" i="2"/>
  <c r="V9341" i="2"/>
  <c r="B9341" i="2"/>
  <c r="V9340" i="2"/>
  <c r="B9340" i="2"/>
  <c r="V9339" i="2"/>
  <c r="B9339" i="2"/>
  <c r="V9338" i="2"/>
  <c r="B9338" i="2"/>
  <c r="V9337" i="2"/>
  <c r="B9337" i="2"/>
  <c r="V9336" i="2"/>
  <c r="B9336" i="2"/>
  <c r="V9335" i="2"/>
  <c r="B9335" i="2"/>
  <c r="B9334" i="2"/>
  <c r="B9333" i="2"/>
  <c r="V9332" i="2"/>
  <c r="B9332" i="2"/>
  <c r="V9331" i="2"/>
  <c r="B9331" i="2"/>
  <c r="V9330" i="2"/>
  <c r="B9330" i="2"/>
  <c r="V9329" i="2"/>
  <c r="B9329" i="2"/>
  <c r="V9328" i="2"/>
  <c r="B9328" i="2"/>
  <c r="V9327" i="2"/>
  <c r="B9327" i="2"/>
  <c r="V9326" i="2"/>
  <c r="B9326" i="2"/>
  <c r="V9325" i="2"/>
  <c r="B9325" i="2"/>
  <c r="V9324" i="2"/>
  <c r="B9324" i="2"/>
  <c r="V9323" i="2"/>
  <c r="B9323" i="2"/>
  <c r="B9322" i="2"/>
  <c r="V9321" i="2"/>
  <c r="B9321" i="2"/>
  <c r="B9320" i="2"/>
  <c r="V9319" i="2"/>
  <c r="B9319" i="2"/>
  <c r="V9318" i="2"/>
  <c r="B9318" i="2"/>
  <c r="V9317" i="2"/>
  <c r="B9317" i="2"/>
  <c r="V9316" i="2"/>
  <c r="B9316" i="2"/>
  <c r="V9315" i="2"/>
  <c r="B9315" i="2"/>
  <c r="V9314" i="2"/>
  <c r="B9314" i="2"/>
  <c r="V9313" i="2"/>
  <c r="B9313" i="2"/>
  <c r="V9312" i="2"/>
  <c r="B9312" i="2"/>
  <c r="V9311" i="2"/>
  <c r="B9311" i="2"/>
  <c r="V9310" i="2"/>
  <c r="B9310" i="2"/>
  <c r="V9309" i="2"/>
  <c r="B9309" i="2"/>
  <c r="V9308" i="2"/>
  <c r="B9308" i="2"/>
  <c r="V9307" i="2"/>
  <c r="B9307" i="2"/>
  <c r="V9306" i="2"/>
  <c r="B9306" i="2"/>
  <c r="V9305" i="2"/>
  <c r="B9305" i="2"/>
  <c r="V9304" i="2"/>
  <c r="B9304" i="2"/>
  <c r="V9303" i="2"/>
  <c r="B9303" i="2"/>
  <c r="V9302" i="2"/>
  <c r="B9302" i="2"/>
  <c r="V9301" i="2"/>
  <c r="B9301" i="2"/>
  <c r="V9300" i="2"/>
  <c r="B9300" i="2"/>
  <c r="V9299" i="2"/>
  <c r="B9299" i="2"/>
  <c r="V9298" i="2"/>
  <c r="B9298" i="2"/>
  <c r="V9297" i="2"/>
  <c r="B9297" i="2"/>
  <c r="V9296" i="2"/>
  <c r="B9296" i="2"/>
  <c r="V9295" i="2"/>
  <c r="B9295" i="2"/>
  <c r="V9294" i="2"/>
  <c r="B9294" i="2"/>
  <c r="V9293" i="2"/>
  <c r="B9293" i="2"/>
  <c r="V9292" i="2"/>
  <c r="B9292" i="2"/>
  <c r="V9291" i="2"/>
  <c r="B9291" i="2"/>
  <c r="V9290" i="2"/>
  <c r="B9290" i="2"/>
  <c r="V9289" i="2"/>
  <c r="B9289" i="2"/>
  <c r="V9288" i="2"/>
  <c r="B9288" i="2"/>
  <c r="V9287" i="2"/>
  <c r="B9287" i="2"/>
  <c r="V9286" i="2"/>
  <c r="B9286" i="2"/>
  <c r="V9285" i="2"/>
  <c r="B9285" i="2"/>
  <c r="V9284" i="2"/>
  <c r="B9284" i="2"/>
  <c r="V9283" i="2"/>
  <c r="B9283" i="2"/>
  <c r="V9282" i="2"/>
  <c r="B9282" i="2"/>
  <c r="V9281" i="2"/>
  <c r="B9281" i="2"/>
  <c r="V9280" i="2"/>
  <c r="B9280" i="2"/>
  <c r="V9279" i="2"/>
  <c r="B9279" i="2"/>
  <c r="V9278" i="2"/>
  <c r="B9278" i="2"/>
  <c r="V9277" i="2"/>
  <c r="B9277" i="2"/>
  <c r="V9276" i="2"/>
  <c r="B9276" i="2"/>
  <c r="V9275" i="2"/>
  <c r="B9275" i="2"/>
  <c r="V9274" i="2"/>
  <c r="B9274" i="2"/>
  <c r="V9273" i="2"/>
  <c r="B9273" i="2"/>
  <c r="V9272" i="2"/>
  <c r="B9272" i="2"/>
  <c r="V9271" i="2"/>
  <c r="B9271" i="2"/>
  <c r="V9270" i="2"/>
  <c r="B9270" i="2"/>
  <c r="V9269" i="2"/>
  <c r="B9269" i="2"/>
  <c r="V9268" i="2"/>
  <c r="B9268" i="2"/>
  <c r="V9267" i="2"/>
  <c r="B9267" i="2"/>
  <c r="V9266" i="2"/>
  <c r="B9266" i="2"/>
  <c r="V9265" i="2"/>
  <c r="B9265" i="2"/>
  <c r="V9264" i="2"/>
  <c r="B9264" i="2"/>
  <c r="V9263" i="2"/>
  <c r="B9263" i="2"/>
  <c r="V9262" i="2"/>
  <c r="B9262" i="2"/>
  <c r="V9261" i="2"/>
  <c r="B9261" i="2"/>
  <c r="V9260" i="2"/>
  <c r="B9260" i="2"/>
  <c r="V9259" i="2"/>
  <c r="B9259" i="2"/>
  <c r="B9258" i="2"/>
  <c r="B9257" i="2"/>
  <c r="B9256" i="2"/>
  <c r="V9255" i="2"/>
  <c r="B9255" i="2"/>
  <c r="V9254" i="2"/>
  <c r="B9254" i="2"/>
  <c r="V9253" i="2"/>
  <c r="B9253" i="2"/>
  <c r="V9252" i="2"/>
  <c r="B9252" i="2"/>
  <c r="V9251" i="2"/>
  <c r="B9251" i="2"/>
  <c r="B9250" i="2"/>
  <c r="V9249" i="2"/>
  <c r="B9249" i="2"/>
  <c r="V9248" i="2"/>
  <c r="B9248" i="2"/>
  <c r="V9247" i="2"/>
  <c r="B9247" i="2"/>
  <c r="V9246" i="2"/>
  <c r="B9246" i="2"/>
  <c r="V9245" i="2"/>
  <c r="B9245" i="2"/>
  <c r="V9244" i="2"/>
  <c r="B9244" i="2"/>
  <c r="V9243" i="2"/>
  <c r="B9243" i="2"/>
  <c r="B9242" i="2"/>
  <c r="V9241" i="2"/>
  <c r="B9241" i="2"/>
  <c r="V9240" i="2"/>
  <c r="B9240" i="2"/>
  <c r="V9239" i="2"/>
  <c r="B9239" i="2"/>
  <c r="V9238" i="2"/>
  <c r="B9238" i="2"/>
  <c r="B9237" i="2"/>
  <c r="V9236" i="2"/>
  <c r="B9236" i="2"/>
  <c r="V9235" i="2"/>
  <c r="B9235" i="2"/>
  <c r="B9234" i="2"/>
  <c r="V9233" i="2"/>
  <c r="B9233" i="2"/>
  <c r="V9232" i="2"/>
  <c r="B9232" i="2"/>
  <c r="V9231" i="2"/>
  <c r="B9231" i="2"/>
  <c r="B9230" i="2"/>
  <c r="V9229" i="2"/>
  <c r="B9229" i="2"/>
  <c r="V9228" i="2"/>
  <c r="B9228" i="2"/>
  <c r="V9227" i="2"/>
  <c r="B9227" i="2"/>
  <c r="V9226" i="2"/>
  <c r="B9226" i="2"/>
  <c r="V9225" i="2"/>
  <c r="B9225" i="2"/>
  <c r="V9224" i="2"/>
  <c r="B9224" i="2"/>
  <c r="V9223" i="2"/>
  <c r="B9223" i="2"/>
  <c r="V9222" i="2"/>
  <c r="B9222" i="2"/>
  <c r="V9221" i="2"/>
  <c r="B9221" i="2"/>
  <c r="V9220" i="2"/>
  <c r="B9220" i="2"/>
  <c r="V9219" i="2"/>
  <c r="B9219" i="2"/>
  <c r="V9218" i="2"/>
  <c r="B9218" i="2"/>
  <c r="V9217" i="2"/>
  <c r="B9217" i="2"/>
  <c r="V9216" i="2"/>
  <c r="B9216" i="2"/>
  <c r="V9215" i="2"/>
  <c r="B9215" i="2"/>
  <c r="V9214" i="2"/>
  <c r="B9214" i="2"/>
  <c r="V9213" i="2"/>
  <c r="B9213" i="2"/>
  <c r="V9212" i="2"/>
  <c r="B9212" i="2"/>
  <c r="V9211" i="2"/>
  <c r="B9211" i="2"/>
  <c r="V9210" i="2"/>
  <c r="B9210" i="2"/>
  <c r="B9209" i="2"/>
  <c r="V9208" i="2"/>
  <c r="B9208" i="2"/>
  <c r="V9207" i="2"/>
  <c r="B9207" i="2"/>
  <c r="V9206" i="2"/>
  <c r="B9206" i="2"/>
  <c r="V9205" i="2"/>
  <c r="B9205" i="2"/>
  <c r="V9204" i="2"/>
  <c r="B9204" i="2"/>
  <c r="V9203" i="2"/>
  <c r="B9203" i="2"/>
  <c r="V9202" i="2"/>
  <c r="B9202" i="2"/>
  <c r="V9201" i="2"/>
  <c r="B9201" i="2"/>
  <c r="V9200" i="2"/>
  <c r="B9200" i="2"/>
  <c r="V9199" i="2"/>
  <c r="B9199" i="2"/>
  <c r="V9198" i="2"/>
  <c r="B9198" i="2"/>
  <c r="V9197" i="2"/>
  <c r="B9197" i="2"/>
  <c r="V9196" i="2"/>
  <c r="B9196" i="2"/>
  <c r="V9195" i="2"/>
  <c r="B9195" i="2"/>
  <c r="V9194" i="2"/>
  <c r="B9194" i="2"/>
  <c r="V9193" i="2"/>
  <c r="B9193" i="2"/>
  <c r="V9192" i="2"/>
  <c r="B9192" i="2"/>
  <c r="V9191" i="2"/>
  <c r="B9191" i="2"/>
  <c r="V9190" i="2"/>
  <c r="B9190" i="2"/>
  <c r="V9189" i="2"/>
  <c r="B9189" i="2"/>
  <c r="V9188" i="2"/>
  <c r="B9188" i="2"/>
  <c r="V9187" i="2"/>
  <c r="B9187" i="2"/>
  <c r="V9186" i="2"/>
  <c r="B9186" i="2"/>
  <c r="V9185" i="2"/>
  <c r="B9185" i="2"/>
  <c r="V9184" i="2"/>
  <c r="B9184" i="2"/>
  <c r="V9183" i="2"/>
  <c r="B9183" i="2"/>
  <c r="V9182" i="2"/>
  <c r="B9182" i="2"/>
  <c r="V9181" i="2"/>
  <c r="B9181" i="2"/>
  <c r="V9180" i="2"/>
  <c r="B9180" i="2"/>
  <c r="V9179" i="2"/>
  <c r="B9179" i="2"/>
  <c r="V9178" i="2"/>
  <c r="B9178" i="2"/>
  <c r="V9177" i="2"/>
  <c r="B9177" i="2"/>
  <c r="V9176" i="2"/>
  <c r="B9176" i="2"/>
  <c r="V9175" i="2"/>
  <c r="B9175" i="2"/>
  <c r="V9174" i="2"/>
  <c r="B9174" i="2"/>
  <c r="V9173" i="2"/>
  <c r="B9173" i="2"/>
  <c r="V9172" i="2"/>
  <c r="B9172" i="2"/>
  <c r="B9171" i="2"/>
  <c r="V9170" i="2"/>
  <c r="B9170" i="2"/>
  <c r="B9169" i="2"/>
  <c r="V9168" i="2"/>
  <c r="B9168" i="2"/>
  <c r="V9167" i="2"/>
  <c r="B9167" i="2"/>
  <c r="V9166" i="2"/>
  <c r="B9166" i="2"/>
  <c r="V9165" i="2"/>
  <c r="B9165" i="2"/>
  <c r="V9164" i="2"/>
  <c r="B9164" i="2"/>
  <c r="B9163" i="2"/>
  <c r="V9162" i="2"/>
  <c r="B9162" i="2"/>
  <c r="V9161" i="2"/>
  <c r="B9161" i="2"/>
  <c r="V9160" i="2"/>
  <c r="B9160" i="2"/>
  <c r="V9159" i="2"/>
  <c r="B9159" i="2"/>
  <c r="V9158" i="2"/>
  <c r="B9158" i="2"/>
  <c r="V9157" i="2"/>
  <c r="B9157" i="2"/>
  <c r="V9156" i="2"/>
  <c r="B9156" i="2"/>
  <c r="V9155" i="2"/>
  <c r="B9155" i="2"/>
  <c r="V9154" i="2"/>
  <c r="B9154" i="2"/>
  <c r="V9153" i="2"/>
  <c r="B9153" i="2"/>
  <c r="V9152" i="2"/>
  <c r="B9152" i="2"/>
  <c r="V9151" i="2"/>
  <c r="B9151" i="2"/>
  <c r="V9150" i="2"/>
  <c r="B9150" i="2"/>
  <c r="V9149" i="2"/>
  <c r="B9149" i="2"/>
  <c r="V9148" i="2"/>
  <c r="B9148" i="2"/>
  <c r="V9147" i="2"/>
  <c r="B9147" i="2"/>
  <c r="V9146" i="2"/>
  <c r="B9146" i="2"/>
  <c r="V9145" i="2"/>
  <c r="B9145" i="2"/>
  <c r="V9144" i="2"/>
  <c r="B9144" i="2"/>
  <c r="V9143" i="2"/>
  <c r="B9143" i="2"/>
  <c r="V9142" i="2"/>
  <c r="B9142" i="2"/>
  <c r="V9141" i="2"/>
  <c r="B9141" i="2"/>
  <c r="V9140" i="2"/>
  <c r="B9140" i="2"/>
  <c r="V9139" i="2"/>
  <c r="B9139" i="2"/>
  <c r="V9138" i="2"/>
  <c r="B9138" i="2"/>
  <c r="V9137" i="2"/>
  <c r="B9137" i="2"/>
  <c r="V9136" i="2"/>
  <c r="B9136" i="2"/>
  <c r="V9135" i="2"/>
  <c r="B9135" i="2"/>
  <c r="V9134" i="2"/>
  <c r="B9134" i="2"/>
  <c r="V9133" i="2"/>
  <c r="B9133" i="2"/>
  <c r="V9132" i="2"/>
  <c r="B9132" i="2"/>
  <c r="V9131" i="2"/>
  <c r="B9131" i="2"/>
  <c r="V9130" i="2"/>
  <c r="B9130" i="2"/>
  <c r="V9129" i="2"/>
  <c r="B9129" i="2"/>
  <c r="V9128" i="2"/>
  <c r="B9128" i="2"/>
  <c r="V9127" i="2"/>
  <c r="B9127" i="2"/>
  <c r="V9126" i="2"/>
  <c r="B9126" i="2"/>
  <c r="V9125" i="2"/>
  <c r="B9125" i="2"/>
  <c r="V9124" i="2"/>
  <c r="B9124" i="2"/>
  <c r="V9123" i="2"/>
  <c r="B9123" i="2"/>
  <c r="V9122" i="2"/>
  <c r="B9122" i="2"/>
  <c r="V9121" i="2"/>
  <c r="B9121" i="2"/>
  <c r="V9120" i="2"/>
  <c r="B9120" i="2"/>
  <c r="V9119" i="2"/>
  <c r="B9119" i="2"/>
  <c r="V9118" i="2"/>
  <c r="B9118" i="2"/>
  <c r="V9117" i="2"/>
  <c r="B9117" i="2"/>
  <c r="V9116" i="2"/>
  <c r="B9116" i="2"/>
  <c r="V9115" i="2"/>
  <c r="B9115" i="2"/>
  <c r="V9114" i="2"/>
  <c r="B9114" i="2"/>
  <c r="V9113" i="2"/>
  <c r="B9113" i="2"/>
  <c r="V9112" i="2"/>
  <c r="B9112" i="2"/>
  <c r="V9111" i="2"/>
  <c r="B9111" i="2"/>
  <c r="V9110" i="2"/>
  <c r="B9110" i="2"/>
  <c r="V9109" i="2"/>
  <c r="B9109" i="2"/>
  <c r="V9108" i="2"/>
  <c r="B9108" i="2"/>
  <c r="V9107" i="2"/>
  <c r="B9107" i="2"/>
  <c r="V9106" i="2"/>
  <c r="B9106" i="2"/>
  <c r="V9105" i="2"/>
  <c r="B9105" i="2"/>
  <c r="V9104" i="2"/>
  <c r="B9104" i="2"/>
  <c r="V9103" i="2"/>
  <c r="B9103" i="2"/>
  <c r="V9102" i="2"/>
  <c r="B9102" i="2"/>
  <c r="B9101" i="2"/>
  <c r="V9100" i="2"/>
  <c r="B9100" i="2"/>
  <c r="V9099" i="2"/>
  <c r="B9099" i="2"/>
  <c r="V9098" i="2"/>
  <c r="B9098" i="2"/>
  <c r="V9097" i="2"/>
  <c r="B9097" i="2"/>
  <c r="V9096" i="2"/>
  <c r="B9096" i="2"/>
  <c r="V9095" i="2"/>
  <c r="B9095" i="2"/>
  <c r="V9094" i="2"/>
  <c r="B9094" i="2"/>
  <c r="V9093" i="2"/>
  <c r="B9093" i="2"/>
  <c r="V9092" i="2"/>
  <c r="B9092" i="2"/>
  <c r="V9091" i="2"/>
  <c r="B9091" i="2"/>
  <c r="V9090" i="2"/>
  <c r="B9090" i="2"/>
  <c r="V9089" i="2"/>
  <c r="B9089" i="2"/>
  <c r="V9088" i="2"/>
  <c r="B9088" i="2"/>
  <c r="V9087" i="2"/>
  <c r="B9087" i="2"/>
  <c r="V9086" i="2"/>
  <c r="B9086" i="2"/>
  <c r="B9085" i="2"/>
  <c r="V9084" i="2"/>
  <c r="B9084" i="2"/>
  <c r="V9083" i="2"/>
  <c r="B9083" i="2"/>
  <c r="V9082" i="2"/>
  <c r="B9082" i="2"/>
  <c r="V9081" i="2"/>
  <c r="B9081" i="2"/>
  <c r="B9080" i="2"/>
  <c r="V9079" i="2"/>
  <c r="B9079" i="2"/>
  <c r="V9078" i="2"/>
  <c r="B9078" i="2"/>
  <c r="V9077" i="2"/>
  <c r="B9077" i="2"/>
  <c r="V9076" i="2"/>
  <c r="B9076" i="2"/>
  <c r="V9075" i="2"/>
  <c r="B9075" i="2"/>
  <c r="V9074" i="2"/>
  <c r="B9074" i="2"/>
  <c r="V9073" i="2"/>
  <c r="B9073" i="2"/>
  <c r="V9072" i="2"/>
  <c r="B9072" i="2"/>
  <c r="V9071" i="2"/>
  <c r="B9071" i="2"/>
  <c r="V9070" i="2"/>
  <c r="N9070" i="2"/>
  <c r="B9070" i="2"/>
  <c r="V9069" i="2"/>
  <c r="B9069" i="2"/>
  <c r="V9068" i="2"/>
  <c r="B9068" i="2"/>
  <c r="B9067" i="2"/>
  <c r="V9066" i="2"/>
  <c r="B9066" i="2"/>
  <c r="B9065" i="2"/>
  <c r="V9064" i="2"/>
  <c r="B9064" i="2"/>
  <c r="B9063" i="2"/>
  <c r="V9062" i="2"/>
  <c r="B9062" i="2"/>
  <c r="B9061" i="2"/>
  <c r="V9060" i="2"/>
  <c r="B9060" i="2"/>
  <c r="V9059" i="2"/>
  <c r="B9059" i="2"/>
  <c r="V9058" i="2"/>
  <c r="B9058" i="2"/>
  <c r="V9057" i="2"/>
  <c r="B9057" i="2"/>
  <c r="V9056" i="2"/>
  <c r="B9056" i="2"/>
  <c r="V9055" i="2"/>
  <c r="B9055" i="2"/>
  <c r="V9054" i="2"/>
  <c r="B9054" i="2"/>
  <c r="V9053" i="2"/>
  <c r="B9053" i="2"/>
  <c r="V9052" i="2"/>
  <c r="B9052" i="2"/>
  <c r="V9051" i="2"/>
  <c r="B9051" i="2"/>
  <c r="V9050" i="2"/>
  <c r="B9050" i="2"/>
  <c r="V9049" i="2"/>
  <c r="B9049" i="2"/>
  <c r="V9048" i="2"/>
  <c r="B9048" i="2"/>
  <c r="V9047" i="2"/>
  <c r="B9047" i="2"/>
  <c r="B9046" i="2"/>
  <c r="V9045" i="2"/>
  <c r="B9045" i="2"/>
  <c r="V9044" i="2"/>
  <c r="B9044" i="2"/>
  <c r="V9043" i="2"/>
  <c r="B9043" i="2"/>
  <c r="V9042" i="2"/>
  <c r="B9042" i="2"/>
  <c r="V9041" i="2"/>
  <c r="B9041" i="2"/>
  <c r="V9040" i="2"/>
  <c r="B9040" i="2"/>
  <c r="V9039" i="2"/>
  <c r="B9039" i="2"/>
  <c r="V9038" i="2"/>
  <c r="B9038" i="2"/>
  <c r="V9037" i="2"/>
  <c r="B9037" i="2"/>
  <c r="V9036" i="2"/>
  <c r="B9036" i="2"/>
  <c r="B9035" i="2"/>
  <c r="B9034" i="2"/>
  <c r="V9033" i="2"/>
  <c r="B9033" i="2"/>
  <c r="V9032" i="2"/>
  <c r="B9032" i="2"/>
  <c r="V9031" i="2"/>
  <c r="B9031" i="2"/>
  <c r="V9030" i="2"/>
  <c r="B9030" i="2"/>
  <c r="V9029" i="2"/>
  <c r="B9029" i="2"/>
  <c r="V9028" i="2"/>
  <c r="B9028" i="2"/>
  <c r="V9027" i="2"/>
  <c r="B9027" i="2"/>
  <c r="V9026" i="2"/>
  <c r="B9026" i="2"/>
  <c r="V9025" i="2"/>
  <c r="B9025" i="2"/>
  <c r="V9024" i="2"/>
  <c r="B9024" i="2"/>
  <c r="V9023" i="2"/>
  <c r="B9023" i="2"/>
  <c r="V9022" i="2"/>
  <c r="B9022" i="2"/>
  <c r="V9021" i="2"/>
  <c r="B9021" i="2"/>
  <c r="V9020" i="2"/>
  <c r="B9020" i="2"/>
  <c r="V9019" i="2"/>
  <c r="B9019" i="2"/>
  <c r="V9018" i="2"/>
  <c r="B9018" i="2"/>
  <c r="V9017" i="2"/>
  <c r="B9017" i="2"/>
  <c r="V9016" i="2"/>
  <c r="B9016" i="2"/>
  <c r="V9015" i="2"/>
  <c r="B9015" i="2"/>
  <c r="V9014" i="2"/>
  <c r="B9014" i="2"/>
  <c r="V9013" i="2"/>
  <c r="B9013" i="2"/>
  <c r="V9012" i="2"/>
  <c r="B9012" i="2"/>
  <c r="V9011" i="2"/>
  <c r="B9011" i="2"/>
  <c r="V9010" i="2"/>
  <c r="B9010" i="2"/>
  <c r="V9009" i="2"/>
  <c r="B9009" i="2"/>
  <c r="V9008" i="2"/>
  <c r="B9008" i="2"/>
  <c r="V9007" i="2"/>
  <c r="B9007" i="2"/>
  <c r="V9006" i="2"/>
  <c r="B9006" i="2"/>
  <c r="V9005" i="2"/>
  <c r="B9005" i="2"/>
  <c r="V9004" i="2"/>
  <c r="B9004" i="2"/>
  <c r="V9003" i="2"/>
  <c r="B9003" i="2"/>
  <c r="V9002" i="2"/>
  <c r="B9002" i="2"/>
  <c r="V9001" i="2"/>
  <c r="B9001" i="2"/>
  <c r="V9000" i="2"/>
  <c r="B9000" i="2"/>
  <c r="V8999" i="2"/>
  <c r="B8999" i="2"/>
  <c r="V8998" i="2"/>
  <c r="B8998" i="2"/>
  <c r="V8997" i="2"/>
  <c r="B8997" i="2"/>
  <c r="V8996" i="2"/>
  <c r="B8996" i="2"/>
  <c r="V8995" i="2"/>
  <c r="B8995" i="2"/>
  <c r="V8994" i="2"/>
  <c r="B8994" i="2"/>
  <c r="V8993" i="2"/>
  <c r="B8993" i="2"/>
  <c r="V8992" i="2"/>
  <c r="B8992" i="2"/>
  <c r="V8991" i="2"/>
  <c r="B8991" i="2"/>
  <c r="V8990" i="2"/>
  <c r="B8990" i="2"/>
  <c r="V8989" i="2"/>
  <c r="B8989" i="2"/>
  <c r="V8988" i="2"/>
  <c r="B8988" i="2"/>
  <c r="V8987" i="2"/>
  <c r="B8987" i="2"/>
  <c r="V8986" i="2"/>
  <c r="B8986" i="2"/>
  <c r="V8985" i="2"/>
  <c r="B8985" i="2"/>
  <c r="V8984" i="2"/>
  <c r="B8984" i="2"/>
  <c r="V8983" i="2"/>
  <c r="B8983" i="2"/>
  <c r="V8982" i="2"/>
  <c r="B8982" i="2"/>
  <c r="V8981" i="2"/>
  <c r="B8981" i="2"/>
  <c r="V8980" i="2"/>
  <c r="B8980" i="2"/>
  <c r="B8979" i="2"/>
  <c r="V8978" i="2"/>
  <c r="B8978" i="2"/>
  <c r="V8977" i="2"/>
  <c r="B8977" i="2"/>
  <c r="V8976" i="2"/>
  <c r="B8976" i="2"/>
  <c r="V8975" i="2"/>
  <c r="B8975" i="2"/>
  <c r="V8974" i="2"/>
  <c r="B8974" i="2"/>
  <c r="V8973" i="2"/>
  <c r="B8973" i="2"/>
  <c r="V8972" i="2"/>
  <c r="B8972" i="2"/>
  <c r="V8971" i="2"/>
  <c r="B8971" i="2"/>
  <c r="V8970" i="2"/>
  <c r="B8970" i="2"/>
  <c r="V8969" i="2"/>
  <c r="B8969" i="2"/>
  <c r="V8968" i="2"/>
  <c r="B8968" i="2"/>
  <c r="V8967" i="2"/>
  <c r="B8967" i="2"/>
  <c r="V8966" i="2"/>
  <c r="B8966" i="2"/>
  <c r="V8965" i="2"/>
  <c r="B8965" i="2"/>
  <c r="V8964" i="2"/>
  <c r="B8964" i="2"/>
  <c r="V8963" i="2"/>
  <c r="B8963" i="2"/>
  <c r="V8962" i="2"/>
  <c r="B8962" i="2"/>
  <c r="V8961" i="2"/>
  <c r="B8961" i="2"/>
  <c r="V8960" i="2"/>
  <c r="B8960" i="2"/>
  <c r="V8959" i="2"/>
  <c r="B8959" i="2"/>
  <c r="B8958" i="2"/>
  <c r="B8957" i="2"/>
  <c r="V8956" i="2"/>
  <c r="B8956" i="2"/>
  <c r="V8955" i="2"/>
  <c r="B8955" i="2"/>
  <c r="V8954" i="2"/>
  <c r="B8954" i="2"/>
  <c r="B8953" i="2"/>
  <c r="V8952" i="2"/>
  <c r="B8952" i="2"/>
  <c r="V8951" i="2"/>
  <c r="B8951" i="2"/>
  <c r="B8950" i="2"/>
  <c r="V8949" i="2"/>
  <c r="B8949" i="2"/>
  <c r="V8948" i="2"/>
  <c r="B8948" i="2"/>
  <c r="V8947" i="2"/>
  <c r="B8947" i="2"/>
  <c r="V8946" i="2"/>
  <c r="B8946" i="2"/>
  <c r="V8945" i="2"/>
  <c r="B8945" i="2"/>
  <c r="V8944" i="2"/>
  <c r="B8944" i="2"/>
  <c r="V8943" i="2"/>
  <c r="B8943" i="2"/>
  <c r="V8942" i="2"/>
  <c r="B8942" i="2"/>
  <c r="V8941" i="2"/>
  <c r="B8941" i="2"/>
  <c r="V8940" i="2"/>
  <c r="B8940" i="2"/>
  <c r="V8939" i="2"/>
  <c r="B8939" i="2"/>
  <c r="V8938" i="2"/>
  <c r="B8938" i="2"/>
  <c r="V8937" i="2"/>
  <c r="B8937" i="2"/>
  <c r="V8936" i="2"/>
  <c r="B8936" i="2"/>
  <c r="V8935" i="2"/>
  <c r="B8935" i="2"/>
  <c r="V8934" i="2"/>
  <c r="B8934" i="2"/>
  <c r="V8933" i="2"/>
  <c r="B8933" i="2"/>
  <c r="V8932" i="2"/>
  <c r="B8932" i="2"/>
  <c r="V8931" i="2"/>
  <c r="B8931" i="2"/>
  <c r="V8930" i="2"/>
  <c r="B8930" i="2"/>
  <c r="V8929" i="2"/>
  <c r="B8929" i="2"/>
  <c r="V8928" i="2"/>
  <c r="B8928" i="2"/>
  <c r="V8927" i="2"/>
  <c r="N8927" i="2"/>
  <c r="B8927" i="2"/>
  <c r="V8926" i="2"/>
  <c r="B8926" i="2"/>
  <c r="V8925" i="2"/>
  <c r="B8925" i="2"/>
  <c r="V8924" i="2"/>
  <c r="B8924" i="2"/>
  <c r="V8923" i="2"/>
  <c r="B8923" i="2"/>
  <c r="V8922" i="2"/>
  <c r="B8922" i="2"/>
  <c r="V8921" i="2"/>
  <c r="B8921" i="2"/>
  <c r="V8920" i="2"/>
  <c r="B8920" i="2"/>
  <c r="V8919" i="2"/>
  <c r="B8919" i="2"/>
  <c r="V8918" i="2"/>
  <c r="B8918" i="2"/>
  <c r="V8917" i="2"/>
  <c r="B8917" i="2"/>
  <c r="V8916" i="2"/>
  <c r="B8916" i="2"/>
  <c r="V8915" i="2"/>
  <c r="B8915" i="2"/>
  <c r="V8914" i="2"/>
  <c r="B8914" i="2"/>
  <c r="V8913" i="2"/>
  <c r="B8913" i="2"/>
  <c r="V8912" i="2"/>
  <c r="B8912" i="2"/>
  <c r="V8911" i="2"/>
  <c r="B8911" i="2"/>
  <c r="V8910" i="2"/>
  <c r="B8910" i="2"/>
  <c r="V8909" i="2"/>
  <c r="B8909" i="2"/>
  <c r="V8908" i="2"/>
  <c r="B8908" i="2"/>
  <c r="V8907" i="2"/>
  <c r="B8907" i="2"/>
  <c r="V8906" i="2"/>
  <c r="B8906" i="2"/>
  <c r="V8905" i="2"/>
  <c r="B8905" i="2"/>
  <c r="B8904" i="2"/>
  <c r="V8903" i="2"/>
  <c r="B8903" i="2"/>
  <c r="V8902" i="2"/>
  <c r="B8902" i="2"/>
  <c r="B8901" i="2"/>
  <c r="V8900" i="2"/>
  <c r="B8900" i="2"/>
  <c r="V8899" i="2"/>
  <c r="B8899" i="2"/>
  <c r="V8898" i="2"/>
  <c r="B8898" i="2"/>
  <c r="V8897" i="2"/>
  <c r="B8897" i="2"/>
  <c r="V8896" i="2"/>
  <c r="B8896" i="2"/>
  <c r="V8895" i="2"/>
  <c r="N8895" i="2"/>
  <c r="B8895" i="2"/>
  <c r="V8894" i="2"/>
  <c r="B8894" i="2"/>
  <c r="V8893" i="2"/>
  <c r="B8893" i="2"/>
  <c r="V8892" i="2"/>
  <c r="B8892" i="2"/>
  <c r="V8891" i="2"/>
  <c r="B8891" i="2"/>
  <c r="V8890" i="2"/>
  <c r="B8890" i="2"/>
  <c r="V8889" i="2"/>
  <c r="B8889" i="2"/>
  <c r="V8888" i="2"/>
  <c r="B8888" i="2"/>
  <c r="V8887" i="2"/>
  <c r="B8887" i="2"/>
  <c r="B8886" i="2"/>
  <c r="V8885" i="2"/>
  <c r="B8885" i="2"/>
  <c r="V8884" i="2"/>
  <c r="B8884" i="2"/>
  <c r="V8883" i="2"/>
  <c r="B8883" i="2"/>
  <c r="B8882" i="2"/>
  <c r="B8881" i="2"/>
  <c r="V8880" i="2"/>
  <c r="B8880" i="2"/>
  <c r="V8879" i="2"/>
  <c r="B8879" i="2"/>
  <c r="V8878" i="2"/>
  <c r="B8878" i="2"/>
  <c r="V8877" i="2"/>
  <c r="B8877" i="2"/>
  <c r="V8876" i="2"/>
  <c r="B8876" i="2"/>
  <c r="V8875" i="2"/>
  <c r="B8875" i="2"/>
  <c r="V8874" i="2"/>
  <c r="B8874" i="2"/>
  <c r="V8873" i="2"/>
  <c r="B8873" i="2"/>
  <c r="V8872" i="2"/>
  <c r="B8872" i="2"/>
  <c r="V8871" i="2"/>
  <c r="B8871" i="2"/>
  <c r="V8870" i="2"/>
  <c r="B8870" i="2"/>
  <c r="V8869" i="2"/>
  <c r="B8869" i="2"/>
  <c r="V8868" i="2"/>
  <c r="B8868" i="2"/>
  <c r="V8867" i="2"/>
  <c r="B8867" i="2"/>
  <c r="V8866" i="2"/>
  <c r="B8866" i="2"/>
  <c r="V8865" i="2"/>
  <c r="B8865" i="2"/>
  <c r="V8864" i="2"/>
  <c r="B8864" i="2"/>
  <c r="V8863" i="2"/>
  <c r="N8863" i="2"/>
  <c r="B8863" i="2"/>
  <c r="V8862" i="2"/>
  <c r="B8862" i="2"/>
  <c r="V8861" i="2"/>
  <c r="B8861" i="2"/>
  <c r="V8860" i="2"/>
  <c r="B8860" i="2"/>
  <c r="V8859" i="2"/>
  <c r="B8859" i="2"/>
  <c r="V8858" i="2"/>
  <c r="B8858" i="2"/>
  <c r="V8857" i="2"/>
  <c r="B8857" i="2"/>
  <c r="V8856" i="2"/>
  <c r="B8856" i="2"/>
  <c r="V8855" i="2"/>
  <c r="B8855" i="2"/>
  <c r="V8854" i="2"/>
  <c r="B8854" i="2"/>
  <c r="V8853" i="2"/>
  <c r="B8853" i="2"/>
  <c r="V8852" i="2"/>
  <c r="B8852" i="2"/>
  <c r="V8851" i="2"/>
  <c r="B8851" i="2"/>
  <c r="V8850" i="2"/>
  <c r="B8850" i="2"/>
  <c r="V8849" i="2"/>
  <c r="B8849" i="2"/>
  <c r="V8848" i="2"/>
  <c r="B8848" i="2"/>
  <c r="V8847" i="2"/>
  <c r="B8847" i="2"/>
  <c r="V8846" i="2"/>
  <c r="B8846" i="2"/>
  <c r="V8845" i="2"/>
  <c r="B8845" i="2"/>
  <c r="V8844" i="2"/>
  <c r="B8844" i="2"/>
  <c r="V8843" i="2"/>
  <c r="B8843" i="2"/>
  <c r="V8842" i="2"/>
  <c r="B8842" i="2"/>
  <c r="V8841" i="2"/>
  <c r="B8841" i="2"/>
  <c r="V8840" i="2"/>
  <c r="B8840" i="2"/>
  <c r="V8839" i="2"/>
  <c r="N8839" i="2"/>
  <c r="B8839" i="2"/>
  <c r="V8838" i="2"/>
  <c r="B8838" i="2"/>
  <c r="V8837" i="2"/>
  <c r="B8837" i="2"/>
  <c r="V8836" i="2"/>
  <c r="B8836" i="2"/>
  <c r="V8835" i="2"/>
  <c r="B8835" i="2"/>
  <c r="V8834" i="2"/>
  <c r="B8834" i="2"/>
  <c r="V8833" i="2"/>
  <c r="B8833" i="2"/>
  <c r="V8832" i="2"/>
  <c r="B8832" i="2"/>
  <c r="V8831" i="2"/>
  <c r="B8831" i="2"/>
  <c r="V8830" i="2"/>
  <c r="B8830" i="2"/>
  <c r="V8829" i="2"/>
  <c r="B8829" i="2"/>
  <c r="B8828" i="2"/>
  <c r="V8827" i="2"/>
  <c r="B8827" i="2"/>
  <c r="V8826" i="2"/>
  <c r="B8826" i="2"/>
  <c r="V8825" i="2"/>
  <c r="B8825" i="2"/>
  <c r="V8824" i="2"/>
  <c r="B8824" i="2"/>
  <c r="V8823" i="2"/>
  <c r="B8823" i="2"/>
  <c r="V8822" i="2"/>
  <c r="B8822" i="2"/>
  <c r="V8821" i="2"/>
  <c r="B8821" i="2"/>
  <c r="V8820" i="2"/>
  <c r="B8820" i="2"/>
  <c r="V8819" i="2"/>
  <c r="B8819" i="2"/>
  <c r="B8818" i="2"/>
  <c r="B8817" i="2"/>
  <c r="V8816" i="2"/>
  <c r="B8816" i="2"/>
  <c r="V8815" i="2"/>
  <c r="B8815" i="2"/>
  <c r="V8814" i="2"/>
  <c r="B8814" i="2"/>
  <c r="B8813" i="2"/>
  <c r="V8812" i="2"/>
  <c r="B8812" i="2"/>
  <c r="B8811" i="2"/>
  <c r="V8810" i="2"/>
  <c r="B8810" i="2"/>
  <c r="V8809" i="2"/>
  <c r="N8809" i="2"/>
  <c r="B8809" i="2"/>
  <c r="V8808" i="2"/>
  <c r="B8808" i="2"/>
  <c r="V8807" i="2"/>
  <c r="B8807" i="2"/>
  <c r="V8806" i="2"/>
  <c r="B8806" i="2"/>
  <c r="V8805" i="2"/>
  <c r="B8805" i="2"/>
  <c r="V8804" i="2"/>
  <c r="B8804" i="2"/>
  <c r="V8803" i="2"/>
  <c r="B8803" i="2"/>
  <c r="V8802" i="2"/>
  <c r="B8802" i="2"/>
  <c r="V8801" i="2"/>
  <c r="B8801" i="2"/>
  <c r="V8800" i="2"/>
  <c r="B8800" i="2"/>
  <c r="V8799" i="2"/>
  <c r="B8799" i="2"/>
  <c r="V8798" i="2"/>
  <c r="B8798" i="2"/>
  <c r="V8797" i="2"/>
  <c r="B8797" i="2"/>
  <c r="V8796" i="2"/>
  <c r="B8796" i="2"/>
  <c r="V8795" i="2"/>
  <c r="B8795" i="2"/>
  <c r="V8794" i="2"/>
  <c r="B8794" i="2"/>
  <c r="V8793" i="2"/>
  <c r="B8793" i="2"/>
  <c r="V8792" i="2"/>
  <c r="B8792" i="2"/>
  <c r="V8791" i="2"/>
  <c r="B8791" i="2"/>
  <c r="V8790" i="2"/>
  <c r="B8790" i="2"/>
  <c r="V8789" i="2"/>
  <c r="B8789" i="2"/>
  <c r="V8788" i="2"/>
  <c r="B8788" i="2"/>
  <c r="V8787" i="2"/>
  <c r="B8787" i="2"/>
  <c r="V8786" i="2"/>
  <c r="B8786" i="2"/>
  <c r="V8785" i="2"/>
  <c r="B8785" i="2"/>
  <c r="V8784" i="2"/>
  <c r="B8784" i="2"/>
  <c r="V8783" i="2"/>
  <c r="B8783" i="2"/>
  <c r="V8782" i="2"/>
  <c r="B8782" i="2"/>
  <c r="V8781" i="2"/>
  <c r="B8781" i="2"/>
  <c r="V8780" i="2"/>
  <c r="B8780" i="2"/>
  <c r="V8779" i="2"/>
  <c r="B8779" i="2"/>
  <c r="V8778" i="2"/>
  <c r="B8778" i="2"/>
  <c r="V8777" i="2"/>
  <c r="B8777" i="2"/>
  <c r="V8776" i="2"/>
  <c r="B8776" i="2"/>
  <c r="V8775" i="2"/>
  <c r="B8775" i="2"/>
  <c r="V8774" i="2"/>
  <c r="B8774" i="2"/>
  <c r="V8773" i="2"/>
  <c r="B8773" i="2"/>
  <c r="V8772" i="2"/>
  <c r="B8772" i="2"/>
  <c r="V8771" i="2"/>
  <c r="B8771" i="2"/>
  <c r="V8770" i="2"/>
  <c r="B8770" i="2"/>
  <c r="V8769" i="2"/>
  <c r="B8769" i="2"/>
  <c r="B8768" i="2"/>
  <c r="V8767" i="2"/>
  <c r="B8767" i="2"/>
  <c r="V8766" i="2"/>
  <c r="B8766" i="2"/>
  <c r="V8765" i="2"/>
  <c r="B8765" i="2"/>
  <c r="V8764" i="2"/>
  <c r="B8764" i="2"/>
  <c r="V8763" i="2"/>
  <c r="B8763" i="2"/>
  <c r="V8762" i="2"/>
  <c r="B8762" i="2"/>
  <c r="V8761" i="2"/>
  <c r="B8761" i="2"/>
  <c r="V8760" i="2"/>
  <c r="B8760" i="2"/>
  <c r="V8759" i="2"/>
  <c r="N8759" i="2"/>
  <c r="B8759" i="2"/>
  <c r="V8758" i="2"/>
  <c r="B8758" i="2"/>
  <c r="V8757" i="2"/>
  <c r="B8757" i="2"/>
  <c r="V8756" i="2"/>
  <c r="B8756" i="2"/>
  <c r="V8755" i="2"/>
  <c r="B8755" i="2"/>
  <c r="V8754" i="2"/>
  <c r="B8754" i="2"/>
  <c r="B8753" i="2"/>
  <c r="B8752" i="2"/>
  <c r="V8751" i="2"/>
  <c r="N8751" i="2"/>
  <c r="B8751" i="2"/>
  <c r="V8750" i="2"/>
  <c r="B8750" i="2"/>
  <c r="V8749" i="2"/>
  <c r="B8749" i="2"/>
  <c r="B8748" i="2"/>
  <c r="V8747" i="2"/>
  <c r="B8747" i="2"/>
  <c r="V8746" i="2"/>
  <c r="B8746" i="2"/>
  <c r="V8745" i="2"/>
  <c r="B8745" i="2"/>
  <c r="V8744" i="2"/>
  <c r="B8744" i="2"/>
  <c r="V8743" i="2"/>
  <c r="B8743" i="2"/>
  <c r="V8742" i="2"/>
  <c r="B8742" i="2"/>
  <c r="V8741" i="2"/>
  <c r="B8741" i="2"/>
  <c r="V8740" i="2"/>
  <c r="B8740" i="2"/>
  <c r="V8739" i="2"/>
  <c r="B8739" i="2"/>
  <c r="V8738" i="2"/>
  <c r="B8738" i="2"/>
  <c r="V8737" i="2"/>
  <c r="B8737" i="2"/>
  <c r="V8736" i="2"/>
  <c r="B8736" i="2"/>
  <c r="V8735" i="2"/>
  <c r="B8735" i="2"/>
  <c r="V8734" i="2"/>
  <c r="B8734" i="2"/>
  <c r="V8733" i="2"/>
  <c r="B8733" i="2"/>
  <c r="V8732" i="2"/>
  <c r="B8732" i="2"/>
  <c r="V8731" i="2"/>
  <c r="B8731" i="2"/>
  <c r="V8730" i="2"/>
  <c r="B8730" i="2"/>
  <c r="V8729" i="2"/>
  <c r="B8729" i="2"/>
  <c r="V8728" i="2"/>
  <c r="B8728" i="2"/>
  <c r="V8727" i="2"/>
  <c r="N8727" i="2"/>
  <c r="B8727" i="2"/>
  <c r="V8726" i="2"/>
  <c r="B8726" i="2"/>
  <c r="V8725" i="2"/>
  <c r="B8725" i="2"/>
  <c r="V8724" i="2"/>
  <c r="B8724" i="2"/>
  <c r="V8723" i="2"/>
  <c r="B8723" i="2"/>
  <c r="V8722" i="2"/>
  <c r="B8722" i="2"/>
  <c r="V8721" i="2"/>
  <c r="B8721" i="2"/>
  <c r="V8720" i="2"/>
  <c r="B8720" i="2"/>
  <c r="V8719" i="2"/>
  <c r="B8719" i="2"/>
  <c r="V8718" i="2"/>
  <c r="B8718" i="2"/>
  <c r="V8717" i="2"/>
  <c r="B8717" i="2"/>
  <c r="V8716" i="2"/>
  <c r="B8716" i="2"/>
  <c r="V8715" i="2"/>
  <c r="B8715" i="2"/>
  <c r="B8714" i="2"/>
  <c r="V8713" i="2"/>
  <c r="B8713" i="2"/>
  <c r="V8712" i="2"/>
  <c r="B8712" i="2"/>
  <c r="V8711" i="2"/>
  <c r="B8711" i="2"/>
  <c r="V8710" i="2"/>
  <c r="B8710" i="2"/>
  <c r="V8709" i="2"/>
  <c r="B8709" i="2"/>
  <c r="V8708" i="2"/>
  <c r="B8708" i="2"/>
  <c r="V8707" i="2"/>
  <c r="B8707" i="2"/>
  <c r="V8706" i="2"/>
  <c r="B8706" i="2"/>
  <c r="V8705" i="2"/>
  <c r="B8705" i="2"/>
  <c r="V8704" i="2"/>
  <c r="B8704" i="2"/>
  <c r="V8703" i="2"/>
  <c r="N8703" i="2"/>
  <c r="B8703" i="2"/>
  <c r="V8702" i="2"/>
  <c r="B8702" i="2"/>
  <c r="V8701" i="2"/>
  <c r="B8701" i="2"/>
  <c r="V8700" i="2"/>
  <c r="B8700" i="2"/>
  <c r="V8699" i="2"/>
  <c r="B8699" i="2"/>
  <c r="V8698" i="2"/>
  <c r="B8698" i="2"/>
  <c r="V8697" i="2"/>
  <c r="B8697" i="2"/>
  <c r="V8696" i="2"/>
  <c r="B8696" i="2"/>
  <c r="V8695" i="2"/>
  <c r="B8695" i="2"/>
  <c r="B8694" i="2"/>
  <c r="V8693" i="2"/>
  <c r="B8693" i="2"/>
  <c r="V8692" i="2"/>
  <c r="B8692" i="2"/>
  <c r="V8691" i="2"/>
  <c r="B8691" i="2"/>
  <c r="V8690" i="2"/>
  <c r="B8690" i="2"/>
  <c r="V8689" i="2"/>
  <c r="B8689" i="2"/>
  <c r="V8688" i="2"/>
  <c r="B8688" i="2"/>
  <c r="B8687" i="2"/>
  <c r="V8686" i="2"/>
  <c r="B8686" i="2"/>
  <c r="V8685" i="2"/>
  <c r="B8685" i="2"/>
  <c r="V8684" i="2"/>
  <c r="B8684" i="2"/>
  <c r="V8683" i="2"/>
  <c r="B8683" i="2"/>
  <c r="V8682" i="2"/>
  <c r="B8682" i="2"/>
  <c r="V8681" i="2"/>
  <c r="B8681" i="2"/>
  <c r="V8680" i="2"/>
  <c r="B8680" i="2"/>
  <c r="V8679" i="2"/>
  <c r="B8679" i="2"/>
  <c r="B8678" i="2"/>
  <c r="V8677" i="2"/>
  <c r="B8677" i="2"/>
  <c r="V8676" i="2"/>
  <c r="B8676" i="2"/>
  <c r="V8675" i="2"/>
  <c r="B8675" i="2"/>
  <c r="V8674" i="2"/>
  <c r="B8674" i="2"/>
  <c r="V8673" i="2"/>
  <c r="B8673" i="2"/>
  <c r="V8672" i="2"/>
  <c r="B8672" i="2"/>
  <c r="V8671" i="2"/>
  <c r="B8671" i="2"/>
  <c r="V8670" i="2"/>
  <c r="B8670" i="2"/>
  <c r="V8669" i="2"/>
  <c r="B8669" i="2"/>
  <c r="V8668" i="2"/>
  <c r="B8668" i="2"/>
  <c r="V8667" i="2"/>
  <c r="B8667" i="2"/>
  <c r="V8666" i="2"/>
  <c r="B8666" i="2"/>
  <c r="V8665" i="2"/>
  <c r="B8665" i="2"/>
  <c r="V8664" i="2"/>
  <c r="B8664" i="2"/>
  <c r="V8663" i="2"/>
  <c r="N8663" i="2"/>
  <c r="B8663" i="2"/>
  <c r="V8662" i="2"/>
  <c r="B8662" i="2"/>
  <c r="V8661" i="2"/>
  <c r="B8661" i="2"/>
  <c r="V8660" i="2"/>
  <c r="B8660" i="2"/>
  <c r="V8659" i="2"/>
  <c r="B8659" i="2"/>
  <c r="V8658" i="2"/>
  <c r="B8658" i="2"/>
  <c r="V8657" i="2"/>
  <c r="B8657" i="2"/>
  <c r="V8656" i="2"/>
  <c r="B8656" i="2"/>
  <c r="V8655" i="2"/>
  <c r="B8655" i="2"/>
  <c r="V8654" i="2"/>
  <c r="B8654" i="2"/>
  <c r="V8653" i="2"/>
  <c r="B8653" i="2"/>
  <c r="V8652" i="2"/>
  <c r="B8652" i="2"/>
  <c r="V8651" i="2"/>
  <c r="B8651" i="2"/>
  <c r="V8650" i="2"/>
  <c r="B8650" i="2"/>
  <c r="V8649" i="2"/>
  <c r="B8649" i="2"/>
  <c r="V8648" i="2"/>
  <c r="B8648" i="2"/>
  <c r="V8647" i="2"/>
  <c r="B8647" i="2"/>
  <c r="V8646" i="2"/>
  <c r="B8646" i="2"/>
  <c r="V8645" i="2"/>
  <c r="B8645" i="2"/>
  <c r="V8644" i="2"/>
  <c r="B8644" i="2"/>
  <c r="V8643" i="2"/>
  <c r="B8643" i="2"/>
  <c r="V8642" i="2"/>
  <c r="B8642" i="2"/>
  <c r="V8641" i="2"/>
  <c r="B8641" i="2"/>
  <c r="V8640" i="2"/>
  <c r="B8640" i="2"/>
  <c r="V8639" i="2"/>
  <c r="B8639" i="2"/>
  <c r="V8638" i="2"/>
  <c r="B8638" i="2"/>
  <c r="V8637" i="2"/>
  <c r="B8637" i="2"/>
  <c r="V8636" i="2"/>
  <c r="B8636" i="2"/>
  <c r="V8635" i="2"/>
  <c r="B8635" i="2"/>
  <c r="V8634" i="2"/>
  <c r="B8634" i="2"/>
  <c r="V8633" i="2"/>
  <c r="B8633" i="2"/>
  <c r="V8632" i="2"/>
  <c r="B8632" i="2"/>
  <c r="V8631" i="2"/>
  <c r="B8631" i="2"/>
  <c r="V8630" i="2"/>
  <c r="B8630" i="2"/>
  <c r="V8629" i="2"/>
  <c r="B8629" i="2"/>
  <c r="V8628" i="2"/>
  <c r="B8628" i="2"/>
  <c r="V8627" i="2"/>
  <c r="B8627" i="2"/>
  <c r="V8626" i="2"/>
  <c r="B8626" i="2"/>
  <c r="V8625" i="2"/>
  <c r="B8625" i="2"/>
  <c r="V8624" i="2"/>
  <c r="B8624" i="2"/>
  <c r="V8623" i="2"/>
  <c r="B8623" i="2"/>
  <c r="V8622" i="2"/>
  <c r="B8622" i="2"/>
  <c r="V8621" i="2"/>
  <c r="B8621" i="2"/>
  <c r="V8620" i="2"/>
  <c r="B8620" i="2"/>
  <c r="V8619" i="2"/>
  <c r="B8619" i="2"/>
  <c r="V8618" i="2"/>
  <c r="B8618" i="2"/>
  <c r="V8617" i="2"/>
  <c r="B8617" i="2"/>
  <c r="V8616" i="2"/>
  <c r="B8616" i="2"/>
  <c r="V8615" i="2"/>
  <c r="B8615" i="2"/>
  <c r="V8614" i="2"/>
  <c r="B8614" i="2"/>
  <c r="V8613" i="2"/>
  <c r="B8613" i="2"/>
  <c r="V8612" i="2"/>
  <c r="B8612" i="2"/>
  <c r="V8611" i="2"/>
  <c r="B8611" i="2"/>
  <c r="V8610" i="2"/>
  <c r="B8610" i="2"/>
  <c r="V8609" i="2"/>
  <c r="B8609" i="2"/>
  <c r="B8608" i="2"/>
  <c r="V8607" i="2"/>
  <c r="B8607" i="2"/>
  <c r="V8606" i="2"/>
  <c r="B8606" i="2"/>
  <c r="V8605" i="2"/>
  <c r="B8605" i="2"/>
  <c r="V8604" i="2"/>
  <c r="B8604" i="2"/>
  <c r="B8603" i="2"/>
  <c r="V8602" i="2"/>
  <c r="B8602" i="2"/>
  <c r="V8601" i="2"/>
  <c r="B8601" i="2"/>
  <c r="B8600" i="2"/>
  <c r="V8599" i="2"/>
  <c r="B8599" i="2"/>
  <c r="V8598" i="2"/>
  <c r="B8598" i="2"/>
  <c r="V8597" i="2"/>
  <c r="B8597" i="2"/>
  <c r="V8596" i="2"/>
  <c r="B8596" i="2"/>
  <c r="V8595" i="2"/>
  <c r="B8595" i="2"/>
  <c r="V8594" i="2"/>
  <c r="B8594" i="2"/>
  <c r="V8593" i="2"/>
  <c r="B8593" i="2"/>
  <c r="V8592" i="2"/>
  <c r="B8592" i="2"/>
  <c r="V8591" i="2"/>
  <c r="B8591" i="2"/>
  <c r="V8590" i="2"/>
  <c r="B8590" i="2"/>
  <c r="V8589" i="2"/>
  <c r="B8589" i="2"/>
  <c r="V8588" i="2"/>
  <c r="B8588" i="2"/>
  <c r="V8587" i="2"/>
  <c r="B8587" i="2"/>
  <c r="V8586" i="2"/>
  <c r="B8586" i="2"/>
  <c r="V8585" i="2"/>
  <c r="B8585" i="2"/>
  <c r="V8584" i="2"/>
  <c r="B8584" i="2"/>
  <c r="B8583" i="2"/>
  <c r="V8582" i="2"/>
  <c r="B8582" i="2"/>
  <c r="V8581" i="2"/>
  <c r="B8581" i="2"/>
  <c r="V8580" i="2"/>
  <c r="B8580" i="2"/>
  <c r="V8579" i="2"/>
  <c r="B8579" i="2"/>
  <c r="V8578" i="2"/>
  <c r="B8578" i="2"/>
  <c r="V8577" i="2"/>
  <c r="B8577" i="2"/>
  <c r="V8576" i="2"/>
  <c r="B8576" i="2"/>
  <c r="V8575" i="2"/>
  <c r="B8575" i="2"/>
  <c r="V8574" i="2"/>
  <c r="B8574" i="2"/>
  <c r="V8573" i="2"/>
  <c r="B8573" i="2"/>
  <c r="V8572" i="2"/>
  <c r="B8572" i="2"/>
  <c r="V8571" i="2"/>
  <c r="B8571" i="2"/>
  <c r="V8570" i="2"/>
  <c r="B8570" i="2"/>
  <c r="V8569" i="2"/>
  <c r="B8569" i="2"/>
  <c r="V8568" i="2"/>
  <c r="B8568" i="2"/>
  <c r="V8567" i="2"/>
  <c r="B8567" i="2"/>
  <c r="V8566" i="2"/>
  <c r="B8566" i="2"/>
  <c r="V8565" i="2"/>
  <c r="B8565" i="2"/>
  <c r="V8564" i="2"/>
  <c r="B8564" i="2"/>
  <c r="V8563" i="2"/>
  <c r="B8563" i="2"/>
  <c r="V8562" i="2"/>
  <c r="B8562" i="2"/>
  <c r="V8561" i="2"/>
  <c r="B8561" i="2"/>
  <c r="V8560" i="2"/>
  <c r="B8560" i="2"/>
  <c r="B8559" i="2"/>
  <c r="V8558" i="2"/>
  <c r="B8558" i="2"/>
  <c r="V8557" i="2"/>
  <c r="B8557" i="2"/>
  <c r="V8556" i="2"/>
  <c r="B8556" i="2"/>
  <c r="V8555" i="2"/>
  <c r="B8555" i="2"/>
  <c r="V8554" i="2"/>
  <c r="B8554" i="2"/>
  <c r="V8553" i="2"/>
  <c r="B8553" i="2"/>
  <c r="V8552" i="2"/>
  <c r="B8552" i="2"/>
  <c r="V8551" i="2"/>
  <c r="B8551" i="2"/>
  <c r="V8550" i="2"/>
  <c r="B8550" i="2"/>
  <c r="V8549" i="2"/>
  <c r="B8549" i="2"/>
  <c r="V8548" i="2"/>
  <c r="B8548" i="2"/>
  <c r="V8547" i="2"/>
  <c r="B8547" i="2"/>
  <c r="V8546" i="2"/>
  <c r="B8546" i="2"/>
  <c r="V8545" i="2"/>
  <c r="B8545" i="2"/>
  <c r="V8544" i="2"/>
  <c r="B8544" i="2"/>
  <c r="V8543" i="2"/>
  <c r="B8543" i="2"/>
  <c r="V8542" i="2"/>
  <c r="B8542" i="2"/>
  <c r="V8541" i="2"/>
  <c r="B8541" i="2"/>
  <c r="V8540" i="2"/>
  <c r="B8540" i="2"/>
  <c r="V8539" i="2"/>
  <c r="B8539" i="2"/>
  <c r="V8538" i="2"/>
  <c r="B8538" i="2"/>
  <c r="V8537" i="2"/>
  <c r="B8537" i="2"/>
  <c r="V8536" i="2"/>
  <c r="B8536" i="2"/>
  <c r="V8535" i="2"/>
  <c r="B8535" i="2"/>
  <c r="V8534" i="2"/>
  <c r="B8534" i="2"/>
  <c r="V8533" i="2"/>
  <c r="B8533" i="2"/>
  <c r="V8532" i="2"/>
  <c r="B8532" i="2"/>
  <c r="V8531" i="2"/>
  <c r="B8531" i="2"/>
  <c r="V8530" i="2"/>
  <c r="B8530" i="2"/>
  <c r="V8529" i="2"/>
  <c r="B8529" i="2"/>
  <c r="V8528" i="2"/>
  <c r="B8528" i="2"/>
  <c r="V8527" i="2"/>
  <c r="B8527" i="2"/>
  <c r="V8526" i="2"/>
  <c r="B8526" i="2"/>
  <c r="V8525" i="2"/>
  <c r="B8525" i="2"/>
  <c r="V8524" i="2"/>
  <c r="B8524" i="2"/>
  <c r="V8523" i="2"/>
  <c r="B8523" i="2"/>
  <c r="V8522" i="2"/>
  <c r="B8522" i="2"/>
  <c r="V8521" i="2"/>
  <c r="B8521" i="2"/>
  <c r="B8520" i="2"/>
  <c r="V8519" i="2"/>
  <c r="B8519" i="2"/>
  <c r="V8518" i="2"/>
  <c r="B8518" i="2"/>
  <c r="V8517" i="2"/>
  <c r="B8517" i="2"/>
  <c r="V8516" i="2"/>
  <c r="B8516" i="2"/>
  <c r="V8515" i="2"/>
  <c r="B8515" i="2"/>
  <c r="V8514" i="2"/>
  <c r="B8514" i="2"/>
  <c r="V8513" i="2"/>
  <c r="B8513" i="2"/>
  <c r="V8512" i="2"/>
  <c r="B8512" i="2"/>
  <c r="V8511" i="2"/>
  <c r="B8511" i="2"/>
  <c r="B8510" i="2"/>
  <c r="V8509" i="2"/>
  <c r="B8509" i="2"/>
  <c r="V8508" i="2"/>
  <c r="B8508" i="2"/>
  <c r="V8507" i="2"/>
  <c r="B8507" i="2"/>
  <c r="V8506" i="2"/>
  <c r="B8506" i="2"/>
  <c r="V8505" i="2"/>
  <c r="B8505" i="2"/>
  <c r="V8504" i="2"/>
  <c r="B8504" i="2"/>
  <c r="V8503" i="2"/>
  <c r="B8503" i="2"/>
  <c r="V8502" i="2"/>
  <c r="B8502" i="2"/>
  <c r="V8501" i="2"/>
  <c r="B8501" i="2"/>
  <c r="V8500" i="2"/>
  <c r="B8500" i="2"/>
  <c r="V8499" i="2"/>
  <c r="B8499" i="2"/>
  <c r="V8498" i="2"/>
  <c r="B8498" i="2"/>
  <c r="B8497" i="2"/>
  <c r="B8496" i="2"/>
  <c r="N8495" i="2"/>
  <c r="B8495" i="2"/>
  <c r="V8494" i="2"/>
  <c r="B8494" i="2"/>
  <c r="V8493" i="2"/>
  <c r="B8493" i="2"/>
  <c r="V8492" i="2"/>
  <c r="B8492" i="2"/>
  <c r="V8491" i="2"/>
  <c r="B8491" i="2"/>
  <c r="B8490" i="2"/>
  <c r="B8489" i="2"/>
  <c r="B8488" i="2"/>
  <c r="V8487" i="2"/>
  <c r="N8487" i="2"/>
  <c r="B8487" i="2"/>
  <c r="V8486" i="2"/>
  <c r="B8486" i="2"/>
  <c r="V8485" i="2"/>
  <c r="B8485" i="2"/>
  <c r="V8484" i="2"/>
  <c r="B8484" i="2"/>
  <c r="V8483" i="2"/>
  <c r="B8483" i="2"/>
  <c r="V8482" i="2"/>
  <c r="B8482" i="2"/>
  <c r="V8481" i="2"/>
  <c r="B8481" i="2"/>
  <c r="V8480" i="2"/>
  <c r="B8480" i="2"/>
  <c r="V8479" i="2"/>
  <c r="B8479" i="2"/>
  <c r="V8478" i="2"/>
  <c r="B8478" i="2"/>
  <c r="V8477" i="2"/>
  <c r="B8477" i="2"/>
  <c r="V8476" i="2"/>
  <c r="B8476" i="2"/>
  <c r="V8475" i="2"/>
  <c r="B8475" i="2"/>
  <c r="V8474" i="2"/>
  <c r="B8474" i="2"/>
  <c r="V8473" i="2"/>
  <c r="B8473" i="2"/>
  <c r="V8472" i="2"/>
  <c r="B8472" i="2"/>
  <c r="V8471" i="2"/>
  <c r="B8471" i="2"/>
  <c r="V8470" i="2"/>
  <c r="B8470" i="2"/>
  <c r="V8469" i="2"/>
  <c r="B8469" i="2"/>
  <c r="V8468" i="2"/>
  <c r="B8468" i="2"/>
  <c r="V8467" i="2"/>
  <c r="B8467" i="2"/>
  <c r="V8466" i="2"/>
  <c r="B8466" i="2"/>
  <c r="V8465" i="2"/>
  <c r="B8465" i="2"/>
  <c r="V8464" i="2"/>
  <c r="B8464" i="2"/>
  <c r="V8463" i="2"/>
  <c r="B8463" i="2"/>
  <c r="V8462" i="2"/>
  <c r="B8462" i="2"/>
  <c r="V8461" i="2"/>
  <c r="B8461" i="2"/>
  <c r="V8460" i="2"/>
  <c r="B8460" i="2"/>
  <c r="V8459" i="2"/>
  <c r="B8459" i="2"/>
  <c r="V8458" i="2"/>
  <c r="B8458" i="2"/>
  <c r="V8457" i="2"/>
  <c r="B8457" i="2"/>
  <c r="V8456" i="2"/>
  <c r="B8456" i="2"/>
  <c r="V8455" i="2"/>
  <c r="B8455" i="2"/>
  <c r="V8454" i="2"/>
  <c r="B8454" i="2"/>
  <c r="V8453" i="2"/>
  <c r="B8453" i="2"/>
  <c r="V8452" i="2"/>
  <c r="B8452" i="2"/>
  <c r="V8451" i="2"/>
  <c r="B8451" i="2"/>
  <c r="V8450" i="2"/>
  <c r="B8450" i="2"/>
  <c r="V8449" i="2"/>
  <c r="B8449" i="2"/>
  <c r="V8448" i="2"/>
  <c r="B8448" i="2"/>
  <c r="V8447" i="2"/>
  <c r="N8447" i="2"/>
  <c r="B8447" i="2"/>
  <c r="V8446" i="2"/>
  <c r="B8446" i="2"/>
  <c r="V8445" i="2"/>
  <c r="B8445" i="2"/>
  <c r="V8444" i="2"/>
  <c r="B8444" i="2"/>
  <c r="V8443" i="2"/>
  <c r="B8443" i="2"/>
  <c r="V8442" i="2"/>
  <c r="B8442" i="2"/>
  <c r="V8441" i="2"/>
  <c r="B8441" i="2"/>
  <c r="V8440" i="2"/>
  <c r="B8440" i="2"/>
  <c r="V8439" i="2"/>
  <c r="B8439" i="2"/>
  <c r="V8438" i="2"/>
  <c r="B8438" i="2"/>
  <c r="V8437" i="2"/>
  <c r="B8437" i="2"/>
  <c r="V8436" i="2"/>
  <c r="B8436" i="2"/>
  <c r="V8435" i="2"/>
  <c r="B8435" i="2"/>
  <c r="V8434" i="2"/>
  <c r="B8434" i="2"/>
  <c r="V8433" i="2"/>
  <c r="B8433" i="2"/>
  <c r="V8432" i="2"/>
  <c r="B8432" i="2"/>
  <c r="V8431" i="2"/>
  <c r="B8431" i="2"/>
  <c r="V8430" i="2"/>
  <c r="B8430" i="2"/>
  <c r="B8429" i="2"/>
  <c r="V8428" i="2"/>
  <c r="B8428" i="2"/>
  <c r="V8427" i="2"/>
  <c r="B8427" i="2"/>
  <c r="V8426" i="2"/>
  <c r="B8426" i="2"/>
  <c r="V8425" i="2"/>
  <c r="B8425" i="2"/>
  <c r="V8424" i="2"/>
  <c r="B8424" i="2"/>
  <c r="V8423" i="2"/>
  <c r="N8423" i="2"/>
  <c r="B8423" i="2"/>
  <c r="V8422" i="2"/>
  <c r="B8422" i="2"/>
  <c r="V8421" i="2"/>
  <c r="B8421" i="2"/>
  <c r="V8420" i="2"/>
  <c r="B8420" i="2"/>
  <c r="V8419" i="2"/>
  <c r="B8419" i="2"/>
  <c r="V8418" i="2"/>
  <c r="B8418" i="2"/>
  <c r="V8417" i="2"/>
  <c r="B8417" i="2"/>
  <c r="V8416" i="2"/>
  <c r="B8416" i="2"/>
  <c r="V8415" i="2"/>
  <c r="B8415" i="2"/>
  <c r="V8414" i="2"/>
  <c r="B8414" i="2"/>
  <c r="V8413" i="2"/>
  <c r="B8413" i="2"/>
  <c r="V8412" i="2"/>
  <c r="B8412" i="2"/>
  <c r="V8411" i="2"/>
  <c r="B8411" i="2"/>
  <c r="V8410" i="2"/>
  <c r="B8410" i="2"/>
  <c r="V8409" i="2"/>
  <c r="B8409" i="2"/>
  <c r="V8408" i="2"/>
  <c r="B8408" i="2"/>
  <c r="V8407" i="2"/>
  <c r="B8407" i="2"/>
  <c r="V8406" i="2"/>
  <c r="B8406" i="2"/>
  <c r="V8405" i="2"/>
  <c r="B8405" i="2"/>
  <c r="V8404" i="2"/>
  <c r="B8404" i="2"/>
  <c r="V8403" i="2"/>
  <c r="B8403" i="2"/>
  <c r="V8402" i="2"/>
  <c r="B8402" i="2"/>
  <c r="V8401" i="2"/>
  <c r="B8401" i="2"/>
  <c r="V8400" i="2"/>
  <c r="B8400" i="2"/>
  <c r="V8399" i="2"/>
  <c r="B8399" i="2"/>
  <c r="V8398" i="2"/>
  <c r="B8398" i="2"/>
  <c r="V8397" i="2"/>
  <c r="B8397" i="2"/>
  <c r="V8396" i="2"/>
  <c r="B8396" i="2"/>
  <c r="V8395" i="2"/>
  <c r="B8395" i="2"/>
  <c r="V8394" i="2"/>
  <c r="B8394" i="2"/>
  <c r="V8393" i="2"/>
  <c r="B8393" i="2"/>
  <c r="V8392" i="2"/>
  <c r="B8392" i="2"/>
  <c r="V8391" i="2"/>
  <c r="N8391" i="2"/>
  <c r="B8391" i="2"/>
  <c r="V8390" i="2"/>
  <c r="B8390" i="2"/>
  <c r="V8389" i="2"/>
  <c r="B8389" i="2"/>
  <c r="V8388" i="2"/>
  <c r="B8388" i="2"/>
  <c r="V8387" i="2"/>
  <c r="B8387" i="2"/>
  <c r="V8386" i="2"/>
  <c r="B8386" i="2"/>
  <c r="V8385" i="2"/>
  <c r="B8385" i="2"/>
  <c r="V8384" i="2"/>
  <c r="B8384" i="2"/>
  <c r="V8383" i="2"/>
  <c r="B8383" i="2"/>
  <c r="V8382" i="2"/>
  <c r="B8382" i="2"/>
  <c r="V8381" i="2"/>
  <c r="B8381" i="2"/>
  <c r="V8380" i="2"/>
  <c r="B8380" i="2"/>
  <c r="V8379" i="2"/>
  <c r="B8379" i="2"/>
  <c r="V8378" i="2"/>
  <c r="B8378" i="2"/>
  <c r="V8377" i="2"/>
  <c r="B8377" i="2"/>
  <c r="V8376" i="2"/>
  <c r="B8376" i="2"/>
  <c r="V8375" i="2"/>
  <c r="B8375" i="2"/>
  <c r="B8374" i="2"/>
  <c r="V8373" i="2"/>
  <c r="B8373" i="2"/>
  <c r="V8372" i="2"/>
  <c r="B8372" i="2"/>
  <c r="V8371" i="2"/>
  <c r="B8371" i="2"/>
  <c r="V8370" i="2"/>
  <c r="B8370" i="2"/>
  <c r="V8369" i="2"/>
  <c r="B8369" i="2"/>
  <c r="V8367" i="2"/>
  <c r="B8367" i="2"/>
  <c r="V8366" i="2"/>
  <c r="B8366" i="2"/>
  <c r="V8365" i="2"/>
  <c r="B8365" i="2"/>
  <c r="V8364" i="2"/>
  <c r="B8364" i="2"/>
  <c r="V8363" i="2"/>
  <c r="N8363" i="2"/>
  <c r="B8363" i="2"/>
  <c r="V8362" i="2"/>
  <c r="B8362" i="2"/>
  <c r="V8361" i="2"/>
  <c r="B8361" i="2"/>
  <c r="V8360" i="2"/>
  <c r="B8360" i="2"/>
  <c r="V8359" i="2"/>
  <c r="B8359" i="2"/>
  <c r="V8358" i="2"/>
  <c r="B8358" i="2"/>
  <c r="V8357" i="2"/>
  <c r="B8357" i="2"/>
  <c r="V8356" i="2"/>
  <c r="B8356" i="2"/>
  <c r="V8355" i="2"/>
  <c r="B8355" i="2"/>
  <c r="V8354" i="2"/>
  <c r="B8354" i="2"/>
  <c r="V8353" i="2"/>
  <c r="B8353" i="2"/>
  <c r="V8352" i="2"/>
  <c r="B8352" i="2"/>
  <c r="V8351" i="2"/>
  <c r="B8351" i="2"/>
  <c r="V8350" i="2"/>
  <c r="B8350" i="2"/>
  <c r="V8349" i="2"/>
  <c r="B8349" i="2"/>
  <c r="V8348" i="2"/>
  <c r="B8348" i="2"/>
  <c r="V8347" i="2"/>
  <c r="B8347" i="2"/>
  <c r="V8346" i="2"/>
  <c r="B8346" i="2"/>
  <c r="V8345" i="2"/>
  <c r="B8345" i="2"/>
  <c r="V8344" i="2"/>
  <c r="B8344" i="2"/>
  <c r="V8343" i="2"/>
  <c r="B8343" i="2"/>
  <c r="V8342" i="2"/>
  <c r="B8342" i="2"/>
  <c r="V8341" i="2"/>
  <c r="B8341" i="2"/>
  <c r="V8340" i="2"/>
  <c r="B8340" i="2"/>
  <c r="V8339" i="2"/>
  <c r="N8339" i="2"/>
  <c r="B8339" i="2"/>
  <c r="V8338" i="2"/>
  <c r="B8338" i="2"/>
  <c r="V8337" i="2"/>
  <c r="B8337" i="2"/>
  <c r="V8336" i="2"/>
  <c r="B8336" i="2"/>
  <c r="V8335" i="2"/>
  <c r="B8335" i="2"/>
  <c r="V8334" i="2"/>
  <c r="B8334" i="2"/>
  <c r="V8333" i="2"/>
  <c r="B8333" i="2"/>
  <c r="V8332" i="2"/>
  <c r="B8332" i="2"/>
  <c r="V8331" i="2"/>
  <c r="B8331" i="2"/>
  <c r="V8330" i="2"/>
  <c r="B8330" i="2"/>
  <c r="V8329" i="2"/>
  <c r="B8329" i="2"/>
  <c r="V8328" i="2"/>
  <c r="B8328" i="2"/>
  <c r="V8327" i="2"/>
  <c r="B8327" i="2"/>
  <c r="B8326" i="2"/>
  <c r="V8325" i="2"/>
  <c r="B8325" i="2"/>
  <c r="V8324" i="2"/>
  <c r="B8324" i="2"/>
  <c r="V8323" i="2"/>
  <c r="B8323" i="2"/>
  <c r="V8322" i="2"/>
  <c r="B8322" i="2"/>
  <c r="V8321" i="2"/>
  <c r="B8321" i="2"/>
  <c r="V8320" i="2"/>
  <c r="B8320" i="2"/>
  <c r="V8319" i="2"/>
  <c r="B8319" i="2"/>
  <c r="V8318" i="2"/>
  <c r="B8318" i="2"/>
  <c r="V8317" i="2"/>
  <c r="B8317" i="2"/>
  <c r="V8316" i="2"/>
  <c r="B8316" i="2"/>
  <c r="V8315" i="2"/>
  <c r="B8315" i="2"/>
  <c r="V8314" i="2"/>
  <c r="B8314" i="2"/>
  <c r="V8313" i="2"/>
  <c r="B8313" i="2"/>
  <c r="V8312" i="2"/>
  <c r="B8312" i="2"/>
  <c r="V8311" i="2"/>
  <c r="B8311" i="2"/>
  <c r="V8310" i="2"/>
  <c r="B8310" i="2"/>
  <c r="V8309" i="2"/>
  <c r="B8309" i="2"/>
  <c r="V8308" i="2"/>
  <c r="B8308" i="2"/>
  <c r="V8307" i="2"/>
  <c r="B8307" i="2"/>
  <c r="V8306" i="2"/>
  <c r="B8306" i="2"/>
  <c r="V8305" i="2"/>
  <c r="B8305" i="2"/>
  <c r="V8304" i="2"/>
  <c r="B8304" i="2"/>
  <c r="V8303" i="2"/>
  <c r="B8303" i="2"/>
  <c r="V8302" i="2"/>
  <c r="B8302" i="2"/>
  <c r="V8301" i="2"/>
  <c r="B8301" i="2"/>
  <c r="V8300" i="2"/>
  <c r="B8300" i="2"/>
  <c r="V8299" i="2"/>
  <c r="N8299" i="2"/>
  <c r="B8299" i="2"/>
  <c r="V8298" i="2"/>
  <c r="B8298" i="2"/>
  <c r="V8297" i="2"/>
  <c r="B8297" i="2"/>
  <c r="V8296" i="2"/>
  <c r="B8296" i="2"/>
  <c r="V8295" i="2"/>
  <c r="B8295" i="2"/>
  <c r="V8294" i="2"/>
  <c r="B8294" i="2"/>
  <c r="V8293" i="2"/>
  <c r="B8293" i="2"/>
  <c r="V8292" i="2"/>
  <c r="B8292" i="2"/>
  <c r="V8291" i="2"/>
  <c r="B8291" i="2"/>
  <c r="V8290" i="2"/>
  <c r="B8290" i="2"/>
  <c r="V8289" i="2"/>
  <c r="B8289" i="2"/>
  <c r="V8288" i="2"/>
  <c r="B8288" i="2"/>
  <c r="V8287" i="2"/>
  <c r="B8287" i="2"/>
  <c r="V8286" i="2"/>
  <c r="N8286" i="2"/>
  <c r="B8286" i="2"/>
  <c r="V8285" i="2"/>
  <c r="B8285" i="2"/>
  <c r="V8284" i="2"/>
  <c r="B8284" i="2"/>
  <c r="V8283" i="2"/>
  <c r="N8283" i="2"/>
  <c r="B8283" i="2"/>
  <c r="V8282" i="2"/>
  <c r="B8282" i="2"/>
  <c r="V8281" i="2"/>
  <c r="B8281" i="2"/>
  <c r="V8280" i="2"/>
  <c r="B8280" i="2"/>
  <c r="V8279" i="2"/>
  <c r="B8279" i="2"/>
  <c r="V8278" i="2"/>
  <c r="B8278" i="2"/>
  <c r="V8277" i="2"/>
  <c r="B8277" i="2"/>
  <c r="V8276" i="2"/>
  <c r="B8276" i="2"/>
  <c r="V8275" i="2"/>
  <c r="B8275" i="2"/>
  <c r="V8274" i="2"/>
  <c r="B8274" i="2"/>
  <c r="V8273" i="2"/>
  <c r="B8273" i="2"/>
  <c r="V8272" i="2"/>
  <c r="B8272" i="2"/>
  <c r="V8271" i="2"/>
  <c r="B8271" i="2"/>
  <c r="V8270" i="2"/>
  <c r="B8270" i="2"/>
  <c r="V8269" i="2"/>
  <c r="B8269" i="2"/>
  <c r="V8268" i="2"/>
  <c r="B8268" i="2"/>
  <c r="V8267" i="2"/>
  <c r="B8267" i="2"/>
  <c r="V8266" i="2"/>
  <c r="B8266" i="2"/>
  <c r="V8265" i="2"/>
  <c r="B8265" i="2"/>
  <c r="V8264" i="2"/>
  <c r="B8264" i="2"/>
  <c r="V8263" i="2"/>
  <c r="B8263" i="2"/>
  <c r="B8262" i="2"/>
  <c r="V8261" i="2"/>
  <c r="B8261" i="2"/>
  <c r="V8260" i="2"/>
  <c r="B8260" i="2"/>
  <c r="V8259" i="2"/>
  <c r="N8259" i="2"/>
  <c r="B8259" i="2"/>
  <c r="V8258" i="2"/>
  <c r="B8258" i="2"/>
  <c r="V8257" i="2"/>
  <c r="B8257" i="2"/>
  <c r="V8256" i="2"/>
  <c r="B8256" i="2"/>
  <c r="V8255" i="2"/>
  <c r="B8255" i="2"/>
  <c r="V8254" i="2"/>
  <c r="N8254" i="2"/>
  <c r="B8254" i="2"/>
  <c r="B8253" i="2"/>
  <c r="B8252" i="2"/>
  <c r="V8251" i="2"/>
  <c r="N8251" i="2"/>
  <c r="B8251" i="2"/>
  <c r="B8250" i="2"/>
  <c r="V8249" i="2"/>
  <c r="B8249" i="2"/>
  <c r="V8248" i="2"/>
  <c r="B8248" i="2"/>
  <c r="B8247" i="2"/>
  <c r="V8246" i="2"/>
  <c r="N8246" i="2"/>
  <c r="B8246" i="2"/>
  <c r="B8245" i="2"/>
  <c r="V8244" i="2"/>
  <c r="B8244" i="2"/>
  <c r="V8243" i="2"/>
  <c r="N8243" i="2"/>
  <c r="B8243" i="2"/>
  <c r="V8242" i="2"/>
  <c r="B8242" i="2"/>
  <c r="V8241" i="2"/>
  <c r="B8241" i="2"/>
  <c r="B8240" i="2"/>
  <c r="V8239" i="2"/>
  <c r="B8239" i="2"/>
  <c r="V8238" i="2"/>
  <c r="N8238" i="2"/>
  <c r="B8238" i="2"/>
  <c r="V8237" i="2"/>
  <c r="B8237" i="2"/>
  <c r="B8236" i="2"/>
  <c r="V8235" i="2"/>
  <c r="N8235" i="2"/>
  <c r="B8235" i="2"/>
  <c r="V8234" i="2"/>
  <c r="B8234" i="2"/>
  <c r="V8233" i="2"/>
  <c r="B8233" i="2"/>
  <c r="V8232" i="2"/>
  <c r="B8232" i="2"/>
  <c r="V8231" i="2"/>
  <c r="B8231" i="2"/>
  <c r="V8230" i="2"/>
  <c r="B8230" i="2"/>
  <c r="V8229" i="2"/>
  <c r="B8229" i="2"/>
  <c r="V8228" i="2"/>
  <c r="B8228" i="2"/>
  <c r="V8227" i="2"/>
  <c r="B8227" i="2"/>
  <c r="V8226" i="2"/>
  <c r="B8226" i="2"/>
  <c r="V8225" i="2"/>
  <c r="B8225" i="2"/>
  <c r="V8224" i="2"/>
  <c r="B8224" i="2"/>
  <c r="V8223" i="2"/>
  <c r="B8223" i="2"/>
  <c r="V8222" i="2"/>
  <c r="B8222" i="2"/>
  <c r="V8221" i="2"/>
  <c r="B8221" i="2"/>
  <c r="V8220" i="2"/>
  <c r="B8220" i="2"/>
  <c r="V8219" i="2"/>
  <c r="N8219" i="2"/>
  <c r="B8219" i="2"/>
  <c r="V8218" i="2"/>
  <c r="B8218" i="2"/>
  <c r="V8217" i="2"/>
  <c r="B8217" i="2"/>
  <c r="V8216" i="2"/>
  <c r="B8216" i="2"/>
  <c r="V8215" i="2"/>
  <c r="B8215" i="2"/>
  <c r="V8214" i="2"/>
  <c r="N8214" i="2"/>
  <c r="B8214" i="2"/>
  <c r="V8213" i="2"/>
  <c r="B8213" i="2"/>
  <c r="V8212" i="2"/>
  <c r="B8212" i="2"/>
  <c r="V8211" i="2"/>
  <c r="B8211" i="2"/>
  <c r="V8210" i="2"/>
  <c r="B8210" i="2"/>
  <c r="V8209" i="2"/>
  <c r="B8209" i="2"/>
  <c r="V8208" i="2"/>
  <c r="B8208" i="2"/>
  <c r="V8207" i="2"/>
  <c r="B8207" i="2"/>
  <c r="V8206" i="2"/>
  <c r="B8206" i="2"/>
  <c r="V8205" i="2"/>
  <c r="B8205" i="2"/>
  <c r="V8204" i="2"/>
  <c r="B8204" i="2"/>
  <c r="V8203" i="2"/>
  <c r="B8203" i="2"/>
  <c r="V8202" i="2"/>
  <c r="B8202" i="2"/>
  <c r="V8201" i="2"/>
  <c r="B8201" i="2"/>
  <c r="V8200" i="2"/>
  <c r="B8200" i="2"/>
  <c r="V8199" i="2"/>
  <c r="B8199" i="2"/>
  <c r="V8198" i="2"/>
  <c r="B8198" i="2"/>
  <c r="V8197" i="2"/>
  <c r="B8197" i="2"/>
  <c r="V8196" i="2"/>
  <c r="B8196" i="2"/>
  <c r="V8195" i="2"/>
  <c r="B8195" i="2"/>
  <c r="B8194" i="2"/>
  <c r="V8193" i="2"/>
  <c r="B8193" i="2"/>
  <c r="V8192" i="2"/>
  <c r="B8192" i="2"/>
  <c r="V8191" i="2"/>
  <c r="B8191" i="2"/>
  <c r="V8190" i="2"/>
  <c r="N8190" i="2"/>
  <c r="B8190" i="2"/>
  <c r="V8189" i="2"/>
  <c r="B8189" i="2"/>
  <c r="V8188" i="2"/>
  <c r="B8188" i="2"/>
  <c r="V8187" i="2"/>
  <c r="B8187" i="2"/>
  <c r="V8186" i="2"/>
  <c r="B8186" i="2"/>
  <c r="V8185" i="2"/>
  <c r="B8185" i="2"/>
  <c r="V8184" i="2"/>
  <c r="B8184" i="2"/>
  <c r="V8183" i="2"/>
  <c r="B8183" i="2"/>
  <c r="V8182" i="2"/>
  <c r="B8182" i="2"/>
  <c r="V8181" i="2"/>
  <c r="B8181" i="2"/>
  <c r="V8180" i="2"/>
  <c r="B8180" i="2"/>
  <c r="V8179" i="2"/>
  <c r="B8179" i="2"/>
  <c r="V8178" i="2"/>
  <c r="B8178" i="2"/>
  <c r="V8177" i="2"/>
  <c r="B8177" i="2"/>
  <c r="V8176" i="2"/>
  <c r="B8176" i="2"/>
  <c r="V8175" i="2"/>
  <c r="B8175" i="2"/>
  <c r="V8174" i="2"/>
  <c r="B8174" i="2"/>
  <c r="V8173" i="2"/>
  <c r="B8173" i="2"/>
  <c r="V8172" i="2"/>
  <c r="B8172" i="2"/>
  <c r="V8171" i="2"/>
  <c r="B8171" i="2"/>
  <c r="V8170" i="2"/>
  <c r="B8170" i="2"/>
  <c r="V8169" i="2"/>
  <c r="B8169" i="2"/>
  <c r="B8168" i="2"/>
  <c r="V8167" i="2"/>
  <c r="B8167" i="2"/>
  <c r="V8166" i="2"/>
  <c r="B8166" i="2"/>
  <c r="V8165" i="2"/>
  <c r="B8165" i="2"/>
  <c r="V8164" i="2"/>
  <c r="B8164" i="2"/>
  <c r="V8163" i="2"/>
  <c r="B8163" i="2"/>
  <c r="V8162" i="2"/>
  <c r="B8162" i="2"/>
  <c r="V8161" i="2"/>
  <c r="B8161" i="2"/>
  <c r="V8160" i="2"/>
  <c r="B8160" i="2"/>
  <c r="V8159" i="2"/>
  <c r="B8159" i="2"/>
  <c r="V8158" i="2"/>
  <c r="N8158" i="2"/>
  <c r="B8158" i="2"/>
  <c r="V8157" i="2"/>
  <c r="B8157" i="2"/>
  <c r="V8156" i="2"/>
  <c r="B8156" i="2"/>
  <c r="V8155" i="2"/>
  <c r="B8155" i="2"/>
  <c r="V8154" i="2"/>
  <c r="B8154" i="2"/>
  <c r="V8153" i="2"/>
  <c r="N8153" i="2"/>
  <c r="B8153" i="2"/>
  <c r="V8152" i="2"/>
  <c r="B8152" i="2"/>
  <c r="V8151" i="2"/>
  <c r="B8151" i="2"/>
  <c r="B8150" i="2"/>
  <c r="V8149" i="2"/>
  <c r="B8149" i="2"/>
  <c r="V8148" i="2"/>
  <c r="B8148" i="2"/>
  <c r="V8147" i="2"/>
  <c r="B8147" i="2"/>
  <c r="V8146" i="2"/>
  <c r="B8146" i="2"/>
  <c r="V8145" i="2"/>
  <c r="N8145" i="2"/>
  <c r="B8145" i="2"/>
  <c r="V8144" i="2"/>
  <c r="B8144" i="2"/>
  <c r="V8143" i="2"/>
  <c r="B8143" i="2"/>
  <c r="V8142" i="2"/>
  <c r="B8142" i="2"/>
  <c r="V8141" i="2"/>
  <c r="B8141" i="2"/>
  <c r="V8140" i="2"/>
  <c r="B8140" i="2"/>
  <c r="V8139" i="2"/>
  <c r="N8139" i="2"/>
  <c r="B8139" i="2"/>
  <c r="V8138" i="2"/>
  <c r="B8138" i="2"/>
  <c r="V8137" i="2"/>
  <c r="B8137" i="2"/>
  <c r="V8136" i="2"/>
  <c r="B8136" i="2"/>
  <c r="V8135" i="2"/>
  <c r="B8135" i="2"/>
  <c r="B8134" i="2"/>
  <c r="V8133" i="2"/>
  <c r="B8133" i="2"/>
  <c r="V8132" i="2"/>
  <c r="B8132" i="2"/>
  <c r="V8131" i="2"/>
  <c r="B8131" i="2"/>
  <c r="V8130" i="2"/>
  <c r="B8130" i="2"/>
  <c r="V8129" i="2"/>
  <c r="B8129" i="2"/>
  <c r="V8128" i="2"/>
  <c r="B8128" i="2"/>
  <c r="V8127" i="2"/>
  <c r="B8127" i="2"/>
  <c r="V8126" i="2"/>
  <c r="B8126" i="2"/>
  <c r="V8125" i="2"/>
  <c r="B8125" i="2"/>
  <c r="V8124" i="2"/>
  <c r="B8124" i="2"/>
  <c r="V8123" i="2"/>
  <c r="B8123" i="2"/>
  <c r="V8122" i="2"/>
  <c r="B8122" i="2"/>
  <c r="V8121" i="2"/>
  <c r="B8121" i="2"/>
  <c r="V8120" i="2"/>
  <c r="B8120" i="2"/>
  <c r="V8119" i="2"/>
  <c r="B8119" i="2"/>
  <c r="V8118" i="2"/>
  <c r="B8118" i="2"/>
  <c r="V8117" i="2"/>
  <c r="B8117" i="2"/>
  <c r="V8116" i="2"/>
  <c r="B8116" i="2"/>
  <c r="N8115" i="2"/>
  <c r="B8115" i="2"/>
  <c r="V8114" i="2"/>
  <c r="B8114" i="2"/>
  <c r="V8113" i="2"/>
  <c r="B8113" i="2"/>
  <c r="V8112" i="2"/>
  <c r="B8112" i="2"/>
  <c r="V8111" i="2"/>
  <c r="B8111" i="2"/>
  <c r="V8110" i="2"/>
  <c r="B8110" i="2"/>
  <c r="V8109" i="2"/>
  <c r="B8109" i="2"/>
  <c r="V8108" i="2"/>
  <c r="B8108" i="2"/>
  <c r="V8107" i="2"/>
  <c r="B8107" i="2"/>
  <c r="V8106" i="2"/>
  <c r="B8106" i="2"/>
  <c r="V8105" i="2"/>
  <c r="B8105" i="2"/>
  <c r="V8104" i="2"/>
  <c r="B8104" i="2"/>
  <c r="V8103" i="2"/>
  <c r="B8103" i="2"/>
  <c r="V8102" i="2"/>
  <c r="B8102" i="2"/>
  <c r="V8101" i="2"/>
  <c r="B8101" i="2"/>
  <c r="V8100" i="2"/>
  <c r="B8100" i="2"/>
  <c r="V8099" i="2"/>
  <c r="B8099" i="2"/>
  <c r="V8098" i="2"/>
  <c r="B8098" i="2"/>
  <c r="V8097" i="2"/>
  <c r="B8097" i="2"/>
  <c r="V8096" i="2"/>
  <c r="B8096" i="2"/>
  <c r="V8095" i="2"/>
  <c r="B8095" i="2"/>
  <c r="V8094" i="2"/>
  <c r="B8094" i="2"/>
  <c r="V8093" i="2"/>
  <c r="B8093" i="2"/>
  <c r="V8092" i="2"/>
  <c r="B8092" i="2"/>
  <c r="V8091" i="2"/>
  <c r="N8091" i="2"/>
  <c r="B8091" i="2"/>
  <c r="V8090" i="2"/>
  <c r="B8090" i="2"/>
  <c r="V8089" i="2"/>
  <c r="B8089" i="2"/>
  <c r="V8088" i="2"/>
  <c r="B8088" i="2"/>
  <c r="V8087" i="2"/>
  <c r="B8087" i="2"/>
  <c r="V8086" i="2"/>
  <c r="B8086" i="2"/>
  <c r="V8085" i="2"/>
  <c r="B8085" i="2"/>
  <c r="B8084" i="2"/>
  <c r="V8083" i="2"/>
  <c r="N8083" i="2"/>
  <c r="B8083" i="2"/>
  <c r="V8082" i="2"/>
  <c r="B8082" i="2"/>
  <c r="V8081" i="2"/>
  <c r="B8081" i="2"/>
  <c r="V8080" i="2"/>
  <c r="B8080" i="2"/>
  <c r="V8079" i="2"/>
  <c r="B8079" i="2"/>
  <c r="V8078" i="2"/>
  <c r="B8078" i="2"/>
  <c r="V8077" i="2"/>
  <c r="B8077" i="2"/>
  <c r="V8076" i="2"/>
  <c r="B8076" i="2"/>
  <c r="V8075" i="2"/>
  <c r="B8075" i="2"/>
  <c r="V8074" i="2"/>
  <c r="B8074" i="2"/>
  <c r="V8073" i="2"/>
  <c r="B8073" i="2"/>
  <c r="V8072" i="2"/>
  <c r="B8072" i="2"/>
  <c r="V8071" i="2"/>
  <c r="B8071" i="2"/>
  <c r="V8070" i="2"/>
  <c r="B8070" i="2"/>
  <c r="B8069" i="2"/>
  <c r="V8068" i="2"/>
  <c r="B8068" i="2"/>
  <c r="V8067" i="2"/>
  <c r="B8067" i="2"/>
  <c r="V8066" i="2"/>
  <c r="B8066" i="2"/>
  <c r="V8065" i="2"/>
  <c r="B8065" i="2"/>
  <c r="V8064" i="2"/>
  <c r="B8064" i="2"/>
  <c r="V8063" i="2"/>
  <c r="B8063" i="2"/>
  <c r="B8062" i="2"/>
  <c r="B8061" i="2"/>
  <c r="V8060" i="2"/>
  <c r="B8060" i="2"/>
  <c r="V8059" i="2"/>
  <c r="B8059" i="2"/>
  <c r="V8058" i="2"/>
  <c r="B8058" i="2"/>
  <c r="B8057" i="2"/>
  <c r="V8056" i="2"/>
  <c r="B8056" i="2"/>
  <c r="V8055" i="2"/>
  <c r="B8055" i="2"/>
  <c r="V8054" i="2"/>
  <c r="B8054" i="2"/>
  <c r="V8053" i="2"/>
  <c r="B8053" i="2"/>
  <c r="V8052" i="2"/>
  <c r="B8052" i="2"/>
  <c r="V8051" i="2"/>
  <c r="B8051" i="2"/>
  <c r="B8050" i="2"/>
  <c r="B8049" i="2"/>
  <c r="V8048" i="2"/>
  <c r="B8048" i="2"/>
  <c r="V8047" i="2"/>
  <c r="B8047" i="2"/>
  <c r="V8046" i="2"/>
  <c r="B8046" i="2"/>
  <c r="B8045" i="2"/>
  <c r="V8044" i="2"/>
  <c r="B8044" i="2"/>
  <c r="B8043" i="2"/>
  <c r="V8042" i="2"/>
  <c r="B8042" i="2"/>
  <c r="V8041" i="2"/>
  <c r="B8041" i="2"/>
  <c r="V8040" i="2"/>
  <c r="B8040" i="2"/>
  <c r="V8039" i="2"/>
  <c r="B8039" i="2"/>
  <c r="V8038" i="2"/>
  <c r="B8038" i="2"/>
  <c r="V8037" i="2"/>
  <c r="B8037" i="2"/>
  <c r="V8036" i="2"/>
  <c r="B8036" i="2"/>
  <c r="V8035" i="2"/>
  <c r="B8035" i="2"/>
  <c r="V8034" i="2"/>
  <c r="B8034" i="2"/>
  <c r="V8033" i="2"/>
  <c r="B8033" i="2"/>
  <c r="V8032" i="2"/>
  <c r="B8032" i="2"/>
  <c r="V8031" i="2"/>
  <c r="B8031" i="2"/>
  <c r="V8030" i="2"/>
  <c r="B8030" i="2"/>
  <c r="V8029" i="2"/>
  <c r="B8029" i="2"/>
  <c r="V8028" i="2"/>
  <c r="B8028" i="2"/>
  <c r="V8027" i="2"/>
  <c r="B8027" i="2"/>
  <c r="V8026" i="2"/>
  <c r="B8026" i="2"/>
  <c r="V8025" i="2"/>
  <c r="B8025" i="2"/>
  <c r="V8024" i="2"/>
  <c r="B8024" i="2"/>
  <c r="V8023" i="2"/>
  <c r="B8023" i="2"/>
  <c r="V8022" i="2"/>
  <c r="B8022" i="2"/>
  <c r="V8021" i="2"/>
  <c r="B8021" i="2"/>
  <c r="V8020" i="2"/>
  <c r="B8020" i="2"/>
  <c r="V8019" i="2"/>
  <c r="N8019" i="2"/>
  <c r="B8019" i="2"/>
  <c r="V8018" i="2"/>
  <c r="B8018" i="2"/>
  <c r="V8017" i="2"/>
  <c r="B8017" i="2"/>
  <c r="V8016" i="2"/>
  <c r="B8016" i="2"/>
  <c r="B8015" i="2"/>
  <c r="V8014" i="2"/>
  <c r="B8014" i="2"/>
  <c r="V8013" i="2"/>
  <c r="B8013" i="2"/>
  <c r="V8012" i="2"/>
  <c r="B8012" i="2"/>
  <c r="V8011" i="2"/>
  <c r="N8011" i="2"/>
  <c r="B8011" i="2"/>
  <c r="V8010" i="2"/>
  <c r="B8010" i="2"/>
  <c r="V8009" i="2"/>
  <c r="B8009" i="2"/>
  <c r="V8008" i="2"/>
  <c r="B8008" i="2"/>
  <c r="V8007" i="2"/>
  <c r="B8007" i="2"/>
  <c r="V8006" i="2"/>
  <c r="B8006" i="2"/>
  <c r="V8005" i="2"/>
  <c r="B8005" i="2"/>
  <c r="V8004" i="2"/>
  <c r="B8004" i="2"/>
  <c r="V8003" i="2"/>
  <c r="B8003" i="2"/>
  <c r="V8002" i="2"/>
  <c r="B8002" i="2"/>
  <c r="V8001" i="2"/>
  <c r="B8001" i="2"/>
  <c r="V8000" i="2"/>
  <c r="B8000" i="2"/>
  <c r="V7999" i="2"/>
  <c r="B7999" i="2"/>
  <c r="V7998" i="2"/>
  <c r="B7998" i="2"/>
  <c r="V7997" i="2"/>
  <c r="B7997" i="2"/>
  <c r="V7996" i="2"/>
  <c r="B7996" i="2"/>
  <c r="V7995" i="2"/>
  <c r="B7995" i="2"/>
  <c r="V7994" i="2"/>
  <c r="B7994" i="2"/>
  <c r="V7993" i="2"/>
  <c r="B7993" i="2"/>
  <c r="V7992" i="2"/>
  <c r="B7992" i="2"/>
  <c r="V7991" i="2"/>
  <c r="B7991" i="2"/>
  <c r="V7990" i="2"/>
  <c r="B7990" i="2"/>
  <c r="V7989" i="2"/>
  <c r="B7989" i="2"/>
  <c r="V7988" i="2"/>
  <c r="B7988" i="2"/>
  <c r="V7987" i="2"/>
  <c r="N7987" i="2"/>
  <c r="B7987" i="2"/>
  <c r="V7986" i="2"/>
  <c r="B7986" i="2"/>
  <c r="V7985" i="2"/>
  <c r="B7985" i="2"/>
  <c r="V7984" i="2"/>
  <c r="B7984" i="2"/>
  <c r="V7983" i="2"/>
  <c r="B7983" i="2"/>
  <c r="V7982" i="2"/>
  <c r="B7982" i="2"/>
  <c r="V7981" i="2"/>
  <c r="B7981" i="2"/>
  <c r="V7980" i="2"/>
  <c r="B7980" i="2"/>
  <c r="V7979" i="2"/>
  <c r="N7979" i="2"/>
  <c r="B7979" i="2"/>
  <c r="V7978" i="2"/>
  <c r="B7978" i="2"/>
  <c r="V7977" i="2"/>
  <c r="B7977" i="2"/>
  <c r="V7976" i="2"/>
  <c r="B7976" i="2"/>
  <c r="V7975" i="2"/>
  <c r="B7975" i="2"/>
  <c r="V7974" i="2"/>
  <c r="B7974" i="2"/>
  <c r="B7973" i="2"/>
  <c r="V7972" i="2"/>
  <c r="B7972" i="2"/>
  <c r="V7971" i="2"/>
  <c r="B7971" i="2"/>
  <c r="V7970" i="2"/>
  <c r="B7970" i="2"/>
  <c r="V7969" i="2"/>
  <c r="B7969" i="2"/>
  <c r="V7968" i="2"/>
  <c r="B7968" i="2"/>
  <c r="V7967" i="2"/>
  <c r="B7967" i="2"/>
  <c r="V7966" i="2"/>
  <c r="B7966" i="2"/>
  <c r="V7965" i="2"/>
  <c r="B7965" i="2"/>
  <c r="V7964" i="2"/>
  <c r="B7964" i="2"/>
  <c r="V7963" i="2"/>
  <c r="B7963" i="2"/>
  <c r="V7962" i="2"/>
  <c r="B7962" i="2"/>
  <c r="V7961" i="2"/>
  <c r="B7961" i="2"/>
  <c r="V7960" i="2"/>
  <c r="B7960" i="2"/>
  <c r="V7959" i="2"/>
  <c r="B7959" i="2"/>
  <c r="V7958" i="2"/>
  <c r="B7958" i="2"/>
  <c r="V7957" i="2"/>
  <c r="B7957" i="2"/>
  <c r="V7956" i="2"/>
  <c r="B7956" i="2"/>
  <c r="B7955" i="2"/>
  <c r="B7954" i="2"/>
  <c r="V7953" i="2"/>
  <c r="B7953" i="2"/>
  <c r="V7952" i="2"/>
  <c r="B7952" i="2"/>
  <c r="V7951" i="2"/>
  <c r="B7951" i="2"/>
  <c r="V7950" i="2"/>
  <c r="B7950" i="2"/>
  <c r="V7949" i="2"/>
  <c r="B7949" i="2"/>
  <c r="V7948" i="2"/>
  <c r="B7948" i="2"/>
  <c r="B7947" i="2"/>
  <c r="V7946" i="2"/>
  <c r="B7946" i="2"/>
  <c r="B7945" i="2"/>
  <c r="V7944" i="2"/>
  <c r="B7944" i="2"/>
  <c r="V7943" i="2"/>
  <c r="B7943" i="2"/>
  <c r="B7942" i="2"/>
  <c r="V7941" i="2"/>
  <c r="B7941" i="2"/>
  <c r="V7940" i="2"/>
  <c r="B7940" i="2"/>
  <c r="V7939" i="2"/>
  <c r="B7939" i="2"/>
  <c r="V7938" i="2"/>
  <c r="B7938" i="2"/>
  <c r="V7937" i="2"/>
  <c r="B7937" i="2"/>
  <c r="V7936" i="2"/>
  <c r="B7936" i="2"/>
  <c r="V7935" i="2"/>
  <c r="B7935" i="2"/>
  <c r="V7934" i="2"/>
  <c r="B7934" i="2"/>
  <c r="V7933" i="2"/>
  <c r="B7933" i="2"/>
  <c r="V7932" i="2"/>
  <c r="B7932" i="2"/>
  <c r="V7931" i="2"/>
  <c r="N7931" i="2"/>
  <c r="B7931" i="2"/>
  <c r="V7930" i="2"/>
  <c r="B7930" i="2"/>
  <c r="V7929" i="2"/>
  <c r="B7929" i="2"/>
  <c r="V7928" i="2"/>
  <c r="B7928" i="2"/>
  <c r="V7927" i="2"/>
  <c r="B7927" i="2"/>
  <c r="V7926" i="2"/>
  <c r="B7926" i="2"/>
  <c r="V7925" i="2"/>
  <c r="B7925" i="2"/>
  <c r="V7924" i="2"/>
  <c r="B7924" i="2"/>
  <c r="V7923" i="2"/>
  <c r="N7923" i="2"/>
  <c r="B7923" i="2"/>
  <c r="V7922" i="2"/>
  <c r="B7922" i="2"/>
  <c r="V7921" i="2"/>
  <c r="B7921" i="2"/>
  <c r="V7920" i="2"/>
  <c r="B7920" i="2"/>
  <c r="V7919" i="2"/>
  <c r="B7919" i="2"/>
  <c r="V7918" i="2"/>
  <c r="B7918" i="2"/>
  <c r="V7917" i="2"/>
  <c r="N7917" i="2"/>
  <c r="B7917" i="2"/>
  <c r="B7916" i="2"/>
  <c r="V7915" i="2"/>
  <c r="B7915" i="2"/>
  <c r="V7914" i="2"/>
  <c r="B7914" i="2"/>
  <c r="V7913" i="2"/>
  <c r="B7913" i="2"/>
  <c r="V7912" i="2"/>
  <c r="B7912" i="2"/>
  <c r="V7911" i="2"/>
  <c r="B7911" i="2"/>
  <c r="V7910" i="2"/>
  <c r="B7910" i="2"/>
  <c r="V7909" i="2"/>
  <c r="N7909" i="2"/>
  <c r="B7909" i="2"/>
  <c r="V7908" i="2"/>
  <c r="B7908" i="2"/>
  <c r="V7907" i="2"/>
  <c r="B7907" i="2"/>
  <c r="V7906" i="2"/>
  <c r="B7906" i="2"/>
  <c r="B7905" i="2"/>
  <c r="V7904" i="2"/>
  <c r="B7904" i="2"/>
  <c r="V7903" i="2"/>
  <c r="B7903" i="2"/>
  <c r="V7902" i="2"/>
  <c r="B7902" i="2"/>
  <c r="B7901" i="2"/>
  <c r="V7900" i="2"/>
  <c r="B7900" i="2"/>
  <c r="V7899" i="2"/>
  <c r="B7899" i="2"/>
  <c r="V7898" i="2"/>
  <c r="B7898" i="2"/>
  <c r="V7897" i="2"/>
  <c r="B7897" i="2"/>
  <c r="V7896" i="2"/>
  <c r="B7896" i="2"/>
  <c r="V7895" i="2"/>
  <c r="B7895" i="2"/>
  <c r="V7894" i="2"/>
  <c r="B7894" i="2"/>
  <c r="V7893" i="2"/>
  <c r="B7893" i="2"/>
  <c r="V7892" i="2"/>
  <c r="B7892" i="2"/>
  <c r="V7891" i="2"/>
  <c r="N7891" i="2"/>
  <c r="B7891" i="2"/>
  <c r="V7890" i="2"/>
  <c r="B7890" i="2"/>
  <c r="V7889" i="2"/>
  <c r="B7889" i="2"/>
  <c r="B7888" i="2"/>
  <c r="V7887" i="2"/>
  <c r="B7887" i="2"/>
  <c r="V7886" i="2"/>
  <c r="B7886" i="2"/>
  <c r="V7885" i="2"/>
  <c r="B7885" i="2"/>
  <c r="V7884" i="2"/>
  <c r="B7884" i="2"/>
  <c r="V7883" i="2"/>
  <c r="B7883" i="2"/>
  <c r="V7882" i="2"/>
  <c r="B7882" i="2"/>
  <c r="V7881" i="2"/>
  <c r="B7881" i="2"/>
  <c r="V7880" i="2"/>
  <c r="B7880" i="2"/>
  <c r="V7879" i="2"/>
  <c r="B7879" i="2"/>
  <c r="V7878" i="2"/>
  <c r="N7878" i="2"/>
  <c r="B7878" i="2"/>
  <c r="V7877" i="2"/>
  <c r="B7877" i="2"/>
  <c r="V7876" i="2"/>
  <c r="B7876" i="2"/>
  <c r="V7875" i="2"/>
  <c r="B7875" i="2"/>
  <c r="V7874" i="2"/>
  <c r="B7874" i="2"/>
  <c r="V7873" i="2"/>
  <c r="B7873" i="2"/>
  <c r="V7872" i="2"/>
  <c r="B7872" i="2"/>
  <c r="V7871" i="2"/>
  <c r="B7871" i="2"/>
  <c r="V7870" i="2"/>
  <c r="B7870" i="2"/>
  <c r="V7869" i="2"/>
  <c r="B7869" i="2"/>
  <c r="V7868" i="2"/>
  <c r="B7868" i="2"/>
  <c r="V7867" i="2"/>
  <c r="N7867" i="2"/>
  <c r="B7867" i="2"/>
  <c r="V7866" i="2"/>
  <c r="B7866" i="2"/>
  <c r="B7865" i="2"/>
  <c r="V7864" i="2"/>
  <c r="B7864" i="2"/>
  <c r="V7863" i="2"/>
  <c r="B7863" i="2"/>
  <c r="V7862" i="2"/>
  <c r="B7862" i="2"/>
  <c r="V7861" i="2"/>
  <c r="B7861" i="2"/>
  <c r="V7860" i="2"/>
  <c r="B7860" i="2"/>
  <c r="V7859" i="2"/>
  <c r="B7859" i="2"/>
  <c r="V7858" i="2"/>
  <c r="B7858" i="2"/>
  <c r="V7857" i="2"/>
  <c r="B7857" i="2"/>
  <c r="V7856" i="2"/>
  <c r="B7856" i="2"/>
  <c r="V7855" i="2"/>
  <c r="B7855" i="2"/>
  <c r="V7854" i="2"/>
  <c r="B7854" i="2"/>
  <c r="V7853" i="2"/>
  <c r="B7853" i="2"/>
  <c r="V7852" i="2"/>
  <c r="B7852" i="2"/>
  <c r="V7851" i="2"/>
  <c r="B7851" i="2"/>
  <c r="V7850" i="2"/>
  <c r="B7850" i="2"/>
  <c r="V7849" i="2"/>
  <c r="B7849" i="2"/>
  <c r="V7848" i="2"/>
  <c r="B7848" i="2"/>
  <c r="V7847" i="2"/>
  <c r="B7847" i="2"/>
  <c r="V7846" i="2"/>
  <c r="B7846" i="2"/>
  <c r="V7845" i="2"/>
  <c r="B7845" i="2"/>
  <c r="V7844" i="2"/>
  <c r="B7844" i="2"/>
  <c r="V7843" i="2"/>
  <c r="B7843" i="2"/>
  <c r="V7842" i="2"/>
  <c r="B7842" i="2"/>
  <c r="V7841" i="2"/>
  <c r="B7841" i="2"/>
  <c r="V7840" i="2"/>
  <c r="B7840" i="2"/>
  <c r="V7839" i="2"/>
  <c r="B7839" i="2"/>
  <c r="V7838" i="2"/>
  <c r="B7838" i="2"/>
  <c r="V7837" i="2"/>
  <c r="B7837" i="2"/>
  <c r="V7836" i="2"/>
  <c r="B7836" i="2"/>
  <c r="V7835" i="2"/>
  <c r="B7835" i="2"/>
  <c r="V7834" i="2"/>
  <c r="B7834" i="2"/>
  <c r="V7833" i="2"/>
  <c r="B7833" i="2"/>
  <c r="V7832" i="2"/>
  <c r="B7832" i="2"/>
  <c r="V7831" i="2"/>
  <c r="B7831" i="2"/>
  <c r="V7830" i="2"/>
  <c r="B7830" i="2"/>
  <c r="V7829" i="2"/>
  <c r="B7829" i="2"/>
  <c r="V7828" i="2"/>
  <c r="B7828" i="2"/>
  <c r="V7827" i="2"/>
  <c r="B7827" i="2"/>
  <c r="V7826" i="2"/>
  <c r="B7826" i="2"/>
  <c r="V7825" i="2"/>
  <c r="B7825" i="2"/>
  <c r="V7824" i="2"/>
  <c r="B7824" i="2"/>
  <c r="V7823" i="2"/>
  <c r="B7823" i="2"/>
  <c r="V7822" i="2"/>
  <c r="B7822" i="2"/>
  <c r="V7821" i="2"/>
  <c r="B7821" i="2"/>
  <c r="V7820" i="2"/>
  <c r="B7820" i="2"/>
  <c r="V7819" i="2"/>
  <c r="B7819" i="2"/>
  <c r="V7818" i="2"/>
  <c r="B7818" i="2"/>
  <c r="V7817" i="2"/>
  <c r="B7817" i="2"/>
  <c r="V7816" i="2"/>
  <c r="B7816" i="2"/>
  <c r="V7815" i="2"/>
  <c r="B7815" i="2"/>
  <c r="V7814" i="2"/>
  <c r="B7814" i="2"/>
  <c r="V7813" i="2"/>
  <c r="B7813" i="2"/>
  <c r="V7812" i="2"/>
  <c r="B7812" i="2"/>
  <c r="V7811" i="2"/>
  <c r="B7811" i="2"/>
  <c r="V7810" i="2"/>
  <c r="B7810" i="2"/>
  <c r="V7809" i="2"/>
  <c r="B7809" i="2"/>
  <c r="V7808" i="2"/>
  <c r="B7808" i="2"/>
  <c r="V7807" i="2"/>
  <c r="B7807" i="2"/>
  <c r="V7806" i="2"/>
  <c r="B7806" i="2"/>
  <c r="V7805" i="2"/>
  <c r="B7805" i="2"/>
  <c r="V7804" i="2"/>
  <c r="B7804" i="2"/>
  <c r="V7803" i="2"/>
  <c r="B7803" i="2"/>
  <c r="V7802" i="2"/>
  <c r="B7802" i="2"/>
  <c r="V7801" i="2"/>
  <c r="B7801" i="2"/>
  <c r="V7800" i="2"/>
  <c r="B7800" i="2"/>
  <c r="V7799" i="2"/>
  <c r="B7799" i="2"/>
  <c r="V7798" i="2"/>
  <c r="B7798" i="2"/>
  <c r="V7797" i="2"/>
  <c r="B7797" i="2"/>
  <c r="V7796" i="2"/>
  <c r="B7796" i="2"/>
  <c r="V7795" i="2"/>
  <c r="B7795" i="2"/>
  <c r="V7794" i="2"/>
  <c r="B7794" i="2"/>
  <c r="V7793" i="2"/>
  <c r="B7793" i="2"/>
  <c r="V7792" i="2"/>
  <c r="B7792" i="2"/>
  <c r="V7791" i="2"/>
  <c r="B7791" i="2"/>
  <c r="V7790" i="2"/>
  <c r="B7790" i="2"/>
  <c r="V7789" i="2"/>
  <c r="B7789" i="2"/>
  <c r="V7788" i="2"/>
  <c r="B7788" i="2"/>
  <c r="V7787" i="2"/>
  <c r="B7787" i="2"/>
  <c r="V7786" i="2"/>
  <c r="B7786" i="2"/>
  <c r="V7785" i="2"/>
  <c r="B7785" i="2"/>
  <c r="V7784" i="2"/>
  <c r="B7784" i="2"/>
  <c r="B7783" i="2"/>
  <c r="V7782" i="2"/>
  <c r="N7782" i="2"/>
  <c r="B7782" i="2"/>
  <c r="V7781" i="2"/>
  <c r="B7781" i="2"/>
  <c r="V7780" i="2"/>
  <c r="B7780" i="2"/>
  <c r="N7779" i="2"/>
  <c r="B7779" i="2"/>
  <c r="B7778" i="2"/>
  <c r="V7777" i="2"/>
  <c r="B7777" i="2"/>
  <c r="V7776" i="2"/>
  <c r="B7776" i="2"/>
  <c r="V7775" i="2"/>
  <c r="B7775" i="2"/>
  <c r="B7774" i="2"/>
  <c r="B7773" i="2"/>
  <c r="V7772" i="2"/>
  <c r="B7772" i="2"/>
  <c r="V7771" i="2"/>
  <c r="N7771" i="2"/>
  <c r="B7771" i="2"/>
  <c r="B7770" i="2"/>
  <c r="V7769" i="2"/>
  <c r="B7769" i="2"/>
  <c r="V7768" i="2"/>
  <c r="B7768" i="2"/>
  <c r="V7767" i="2"/>
  <c r="B7767" i="2"/>
  <c r="B7766" i="2"/>
  <c r="V7765" i="2"/>
  <c r="B7765" i="2"/>
  <c r="V7764" i="2"/>
  <c r="B7764" i="2"/>
  <c r="V7763" i="2"/>
  <c r="N7763" i="2"/>
  <c r="B7763" i="2"/>
  <c r="V7762" i="2"/>
  <c r="B7762" i="2"/>
  <c r="B7761" i="2"/>
  <c r="B7760" i="2"/>
  <c r="V7759" i="2"/>
  <c r="B7759" i="2"/>
  <c r="V7758" i="2"/>
  <c r="B7758" i="2"/>
  <c r="V7757" i="2"/>
  <c r="B7757" i="2"/>
  <c r="V7756" i="2"/>
  <c r="B7756" i="2"/>
  <c r="V7755" i="2"/>
  <c r="N7755" i="2"/>
  <c r="B7755" i="2"/>
  <c r="V7754" i="2"/>
  <c r="B7754" i="2"/>
  <c r="V7753" i="2"/>
  <c r="B7753" i="2"/>
  <c r="V7752" i="2"/>
  <c r="B7752" i="2"/>
  <c r="V7751" i="2"/>
  <c r="B7751" i="2"/>
  <c r="V7750" i="2"/>
  <c r="B7750" i="2"/>
  <c r="V7749" i="2"/>
  <c r="B7749" i="2"/>
  <c r="V7748" i="2"/>
  <c r="B7748" i="2"/>
  <c r="V7747" i="2"/>
  <c r="N7747" i="2"/>
  <c r="B7747" i="2"/>
  <c r="V7746" i="2"/>
  <c r="B7746" i="2"/>
  <c r="V7745" i="2"/>
  <c r="B7745" i="2"/>
  <c r="V7744" i="2"/>
  <c r="B7744" i="2"/>
  <c r="V7743" i="2"/>
  <c r="B7743" i="2"/>
  <c r="V7742" i="2"/>
  <c r="B7742" i="2"/>
  <c r="V7741" i="2"/>
  <c r="B7741" i="2"/>
  <c r="B7740" i="2"/>
  <c r="N7739" i="2"/>
  <c r="B7739" i="2"/>
  <c r="V7738" i="2"/>
  <c r="B7738" i="2"/>
  <c r="V7737" i="2"/>
  <c r="B7737" i="2"/>
  <c r="V7736" i="2"/>
  <c r="B7736" i="2"/>
  <c r="V7735" i="2"/>
  <c r="B7735" i="2"/>
  <c r="V7734" i="2"/>
  <c r="B7734" i="2"/>
  <c r="V7733" i="2"/>
  <c r="B7733" i="2"/>
  <c r="V7732" i="2"/>
  <c r="B7732" i="2"/>
  <c r="N7731" i="2"/>
  <c r="B7731" i="2"/>
  <c r="V7730" i="2"/>
  <c r="B7730" i="2"/>
  <c r="V7729" i="2"/>
  <c r="B7729" i="2"/>
  <c r="B7728" i="2"/>
  <c r="V7727" i="2"/>
  <c r="B7727" i="2"/>
  <c r="V7726" i="2"/>
  <c r="B7726" i="2"/>
  <c r="V7725" i="2"/>
  <c r="B7725" i="2"/>
  <c r="V7724" i="2"/>
  <c r="B7724" i="2"/>
  <c r="V7723" i="2"/>
  <c r="N7723" i="2"/>
  <c r="B7723" i="2"/>
  <c r="V7722" i="2"/>
  <c r="B7722" i="2"/>
  <c r="V7721" i="2"/>
  <c r="B7721" i="2"/>
  <c r="B7720" i="2"/>
  <c r="V7719" i="2"/>
  <c r="B7719" i="2"/>
  <c r="V7718" i="2"/>
  <c r="B7718" i="2"/>
  <c r="V7717" i="2"/>
  <c r="B7717" i="2"/>
  <c r="V7716" i="2"/>
  <c r="B7716" i="2"/>
  <c r="V7715" i="2"/>
  <c r="N7715" i="2"/>
  <c r="B7715" i="2"/>
  <c r="V7714" i="2"/>
  <c r="B7714" i="2"/>
  <c r="V7713" i="2"/>
  <c r="B7713" i="2"/>
  <c r="V7712" i="2"/>
  <c r="B7712" i="2"/>
  <c r="V7711" i="2"/>
  <c r="B7711" i="2"/>
  <c r="V7710" i="2"/>
  <c r="N7710" i="2"/>
  <c r="B7710" i="2"/>
  <c r="V7709" i="2"/>
  <c r="B7709" i="2"/>
  <c r="V7708" i="2"/>
  <c r="B7708" i="2"/>
  <c r="V7707" i="2"/>
  <c r="N7707" i="2"/>
  <c r="B7707" i="2"/>
  <c r="V7706" i="2"/>
  <c r="B7706" i="2"/>
  <c r="V7705" i="2"/>
  <c r="B7705" i="2"/>
  <c r="V7704" i="2"/>
  <c r="B7704" i="2"/>
  <c r="V7703" i="2"/>
  <c r="B7703" i="2"/>
  <c r="V7702" i="2"/>
  <c r="B7702" i="2"/>
  <c r="V7701" i="2"/>
  <c r="B7701" i="2"/>
  <c r="V7700" i="2"/>
  <c r="B7700" i="2"/>
  <c r="V7699" i="2"/>
  <c r="N7699" i="2"/>
  <c r="B7699" i="2"/>
  <c r="V7698" i="2"/>
  <c r="B7698" i="2"/>
  <c r="V7697" i="2"/>
  <c r="B7697" i="2"/>
  <c r="V7696" i="2"/>
  <c r="B7696" i="2"/>
  <c r="V7695" i="2"/>
  <c r="B7695" i="2"/>
  <c r="V7694" i="2"/>
  <c r="B7694" i="2"/>
  <c r="V7693" i="2"/>
  <c r="B7693" i="2"/>
  <c r="V7692" i="2"/>
  <c r="B7692" i="2"/>
  <c r="V7691" i="2"/>
  <c r="N7691" i="2"/>
  <c r="B7691" i="2"/>
  <c r="V7690" i="2"/>
  <c r="B7690" i="2"/>
  <c r="V7689" i="2"/>
  <c r="B7689" i="2"/>
  <c r="V7688" i="2"/>
  <c r="B7688" i="2"/>
  <c r="V7687" i="2"/>
  <c r="B7687" i="2"/>
  <c r="V7686" i="2"/>
  <c r="B7686" i="2"/>
  <c r="V7685" i="2"/>
  <c r="B7685" i="2"/>
  <c r="V7684" i="2"/>
  <c r="B7684" i="2"/>
  <c r="V7683" i="2"/>
  <c r="N7683" i="2"/>
  <c r="B7683" i="2"/>
  <c r="V7682" i="2"/>
  <c r="B7682" i="2"/>
  <c r="V7681" i="2"/>
  <c r="B7681" i="2"/>
  <c r="V7680" i="2"/>
  <c r="B7680" i="2"/>
  <c r="V7679" i="2"/>
  <c r="B7679" i="2"/>
  <c r="V7678" i="2"/>
  <c r="N7678" i="2"/>
  <c r="B7678" i="2"/>
  <c r="V7677" i="2"/>
  <c r="B7677" i="2"/>
  <c r="V7676" i="2"/>
  <c r="B7676" i="2"/>
  <c r="V7675" i="2"/>
  <c r="N7675" i="2"/>
  <c r="B7675" i="2"/>
  <c r="V7674" i="2"/>
  <c r="B7674" i="2"/>
  <c r="V7673" i="2"/>
  <c r="B7673" i="2"/>
  <c r="B7672" i="2"/>
  <c r="B7671" i="2"/>
  <c r="V7670" i="2"/>
  <c r="N7670" i="2"/>
  <c r="B7670" i="2"/>
  <c r="B7669" i="2"/>
  <c r="V7668" i="2"/>
  <c r="B7668" i="2"/>
  <c r="N7667" i="2"/>
  <c r="B7667" i="2"/>
  <c r="V7666" i="2"/>
  <c r="B7666" i="2"/>
  <c r="B7665" i="2"/>
  <c r="V7664" i="2"/>
  <c r="B7664" i="2"/>
  <c r="V7663" i="2"/>
  <c r="B7663" i="2"/>
  <c r="V7662" i="2"/>
  <c r="N7662" i="2"/>
  <c r="B7662" i="2"/>
  <c r="V7661" i="2"/>
  <c r="B7661" i="2"/>
  <c r="V7660" i="2"/>
  <c r="B7660" i="2"/>
  <c r="V7659" i="2"/>
  <c r="N7659" i="2"/>
  <c r="B7659" i="2"/>
  <c r="V7658" i="2"/>
  <c r="B7658" i="2"/>
  <c r="V7657" i="2"/>
  <c r="B7657" i="2"/>
  <c r="V7656" i="2"/>
  <c r="B7656" i="2"/>
  <c r="V7655" i="2"/>
  <c r="B7655" i="2"/>
  <c r="V7654" i="2"/>
  <c r="B7654" i="2"/>
  <c r="V7653" i="2"/>
  <c r="B7653" i="2"/>
  <c r="V7652" i="2"/>
  <c r="B7652" i="2"/>
  <c r="V7651" i="2"/>
  <c r="N7651" i="2"/>
  <c r="B7651" i="2"/>
  <c r="V7650" i="2"/>
  <c r="B7650" i="2"/>
  <c r="V7649" i="2"/>
  <c r="B7649" i="2"/>
  <c r="V7648" i="2"/>
  <c r="B7648" i="2"/>
  <c r="V7647" i="2"/>
  <c r="B7647" i="2"/>
  <c r="V7646" i="2"/>
  <c r="B7646" i="2"/>
  <c r="B7645" i="2"/>
  <c r="B7644" i="2"/>
  <c r="V7643" i="2"/>
  <c r="N7643" i="2"/>
  <c r="B7643" i="2"/>
  <c r="V7642" i="2"/>
  <c r="B7642" i="2"/>
  <c r="V7641" i="2"/>
  <c r="B7641" i="2"/>
  <c r="V7640" i="2"/>
  <c r="B7640" i="2"/>
  <c r="V7639" i="2"/>
  <c r="B7639" i="2"/>
  <c r="V7638" i="2"/>
  <c r="B7638" i="2"/>
  <c r="V7637" i="2"/>
  <c r="B7637" i="2"/>
  <c r="V7636" i="2"/>
  <c r="B7636" i="2"/>
  <c r="V7635" i="2"/>
  <c r="N7635" i="2"/>
  <c r="B7635" i="2"/>
  <c r="V7634" i="2"/>
  <c r="B7634" i="2"/>
  <c r="V7633" i="2"/>
  <c r="B7633" i="2"/>
  <c r="V7632" i="2"/>
  <c r="B7632" i="2"/>
  <c r="V7631" i="2"/>
  <c r="B7631" i="2"/>
  <c r="V7630" i="2"/>
  <c r="B7630" i="2"/>
  <c r="B7629" i="2"/>
  <c r="V7628" i="2"/>
  <c r="B7628" i="2"/>
  <c r="V7627" i="2"/>
  <c r="N7627" i="2"/>
  <c r="B7627" i="2"/>
  <c r="V7626" i="2"/>
  <c r="B7626" i="2"/>
  <c r="V7625" i="2"/>
  <c r="B7625" i="2"/>
  <c r="V7624" i="2"/>
  <c r="B7624" i="2"/>
  <c r="V7623" i="2"/>
  <c r="B7623" i="2"/>
  <c r="V7622" i="2"/>
  <c r="B7622" i="2"/>
  <c r="V7621" i="2"/>
  <c r="B7621" i="2"/>
  <c r="V7620" i="2"/>
  <c r="B7620" i="2"/>
  <c r="V7619" i="2"/>
  <c r="N7619" i="2"/>
  <c r="B7619" i="2"/>
  <c r="V7618" i="2"/>
  <c r="B7618" i="2"/>
  <c r="V7617" i="2"/>
  <c r="B7617" i="2"/>
  <c r="V7616" i="2"/>
  <c r="B7616" i="2"/>
  <c r="B7615" i="2"/>
  <c r="V7614" i="2"/>
  <c r="N7614" i="2"/>
  <c r="B7614" i="2"/>
  <c r="V7613" i="2"/>
  <c r="B7613" i="2"/>
  <c r="B7612" i="2"/>
  <c r="V7611" i="2"/>
  <c r="N7611" i="2"/>
  <c r="B7611" i="2"/>
  <c r="V7610" i="2"/>
  <c r="B7610" i="2"/>
  <c r="V7609" i="2"/>
  <c r="B7609" i="2"/>
  <c r="V7608" i="2"/>
  <c r="B7608" i="2"/>
  <c r="V7607" i="2"/>
  <c r="B7607" i="2"/>
  <c r="V7606" i="2"/>
  <c r="N7606" i="2"/>
  <c r="B7606" i="2"/>
  <c r="V7605" i="2"/>
  <c r="B7605" i="2"/>
  <c r="V7604" i="2"/>
  <c r="B7604" i="2"/>
  <c r="V7603" i="2"/>
  <c r="N7603" i="2"/>
  <c r="B7603" i="2"/>
  <c r="V7602" i="2"/>
  <c r="B7602" i="2"/>
  <c r="V7601" i="2"/>
  <c r="B7601" i="2"/>
  <c r="V7600" i="2"/>
  <c r="B7600" i="2"/>
  <c r="V7599" i="2"/>
  <c r="B7599" i="2"/>
  <c r="V7598" i="2"/>
  <c r="B7598" i="2"/>
  <c r="V7597" i="2"/>
  <c r="B7597" i="2"/>
  <c r="V7596" i="2"/>
  <c r="B7596" i="2"/>
  <c r="V7595" i="2"/>
  <c r="N7595" i="2"/>
  <c r="B7595" i="2"/>
  <c r="V7594" i="2"/>
  <c r="B7594" i="2"/>
  <c r="V7593" i="2"/>
  <c r="B7593" i="2"/>
  <c r="V7592" i="2"/>
  <c r="B7592" i="2"/>
  <c r="V7591" i="2"/>
  <c r="B7591" i="2"/>
  <c r="V7590" i="2"/>
  <c r="B7590" i="2"/>
  <c r="V7589" i="2"/>
  <c r="N7589" i="2"/>
  <c r="B7589" i="2"/>
  <c r="V7588" i="2"/>
  <c r="B7588" i="2"/>
  <c r="V7587" i="2"/>
  <c r="N7587" i="2"/>
  <c r="B7587" i="2"/>
  <c r="V7586" i="2"/>
  <c r="B7586" i="2"/>
  <c r="V7585" i="2"/>
  <c r="B7585" i="2"/>
  <c r="V7584" i="2"/>
  <c r="B7584" i="2"/>
  <c r="V7583" i="2"/>
  <c r="B7583" i="2"/>
  <c r="V7582" i="2"/>
  <c r="N7582" i="2"/>
  <c r="B7582" i="2"/>
  <c r="V7581" i="2"/>
  <c r="B7581" i="2"/>
  <c r="V7580" i="2"/>
  <c r="B7580" i="2"/>
  <c r="V7579" i="2"/>
  <c r="N7579" i="2"/>
  <c r="B7579" i="2"/>
  <c r="V7578" i="2"/>
  <c r="B7578" i="2"/>
  <c r="V7577" i="2"/>
  <c r="B7577" i="2"/>
  <c r="V7576" i="2"/>
  <c r="B7576" i="2"/>
  <c r="V7575" i="2"/>
  <c r="B7575" i="2"/>
  <c r="V7574" i="2"/>
  <c r="B7574" i="2"/>
  <c r="V7573" i="2"/>
  <c r="B7573" i="2"/>
  <c r="V7572" i="2"/>
  <c r="B7572" i="2"/>
  <c r="V7571" i="2"/>
  <c r="N7571" i="2"/>
  <c r="B7571" i="2"/>
  <c r="V7570" i="2"/>
  <c r="B7570" i="2"/>
  <c r="V7569" i="2"/>
  <c r="B7569" i="2"/>
  <c r="V7568" i="2"/>
  <c r="B7568" i="2"/>
  <c r="V7567" i="2"/>
  <c r="B7567" i="2"/>
  <c r="V7566" i="2"/>
  <c r="B7566" i="2"/>
  <c r="V7565" i="2"/>
  <c r="B7565" i="2"/>
  <c r="V7564" i="2"/>
  <c r="B7564" i="2"/>
  <c r="V7563" i="2"/>
  <c r="N7563" i="2"/>
  <c r="B7563" i="2"/>
  <c r="V7562" i="2"/>
  <c r="B7562" i="2"/>
  <c r="V7561" i="2"/>
  <c r="B7561" i="2"/>
  <c r="V7560" i="2"/>
  <c r="B7560" i="2"/>
  <c r="V7559" i="2"/>
  <c r="B7559" i="2"/>
  <c r="V7558" i="2"/>
  <c r="B7558" i="2"/>
  <c r="V7557" i="2"/>
  <c r="B7557" i="2"/>
  <c r="V7556" i="2"/>
  <c r="B7556" i="2"/>
  <c r="V7555" i="2"/>
  <c r="N7555" i="2"/>
  <c r="B7555" i="2"/>
  <c r="V7554" i="2"/>
  <c r="B7554" i="2"/>
  <c r="B7553" i="2"/>
  <c r="V7552" i="2"/>
  <c r="B7552" i="2"/>
  <c r="V7551" i="2"/>
  <c r="B7551" i="2"/>
  <c r="V7550" i="2"/>
  <c r="B7550" i="2"/>
  <c r="V7549" i="2"/>
  <c r="B7549" i="2"/>
  <c r="V7548" i="2"/>
  <c r="B7548" i="2"/>
  <c r="V7547" i="2"/>
  <c r="N7547" i="2"/>
  <c r="B7547" i="2"/>
  <c r="V7546" i="2"/>
  <c r="B7546" i="2"/>
  <c r="V7545" i="2"/>
  <c r="B7545" i="2"/>
  <c r="V7544" i="2"/>
  <c r="B7544" i="2"/>
  <c r="V7543" i="2"/>
  <c r="B7543" i="2"/>
  <c r="V7542" i="2"/>
  <c r="N7542" i="2"/>
  <c r="B7542" i="2"/>
  <c r="V7541" i="2"/>
  <c r="N7541" i="2"/>
  <c r="B7541" i="2"/>
  <c r="V7540" i="2"/>
  <c r="B7540" i="2"/>
  <c r="V7539" i="2"/>
  <c r="N7539" i="2"/>
  <c r="B7539" i="2"/>
  <c r="V7538" i="2"/>
  <c r="B7538" i="2"/>
  <c r="V7537" i="2"/>
  <c r="B7537" i="2"/>
  <c r="V7536" i="2"/>
  <c r="B7536" i="2"/>
  <c r="V7535" i="2"/>
  <c r="B7535" i="2"/>
  <c r="V7534" i="2"/>
  <c r="B7534" i="2"/>
  <c r="V7533" i="2"/>
  <c r="B7533" i="2"/>
  <c r="B7532" i="2"/>
  <c r="V7531" i="2"/>
  <c r="N7531" i="2"/>
  <c r="B7531" i="2"/>
  <c r="V7530" i="2"/>
  <c r="B7530" i="2"/>
  <c r="V7529" i="2"/>
  <c r="B7529" i="2"/>
  <c r="V7528" i="2"/>
  <c r="B7528" i="2"/>
  <c r="V7527" i="2"/>
  <c r="B7527" i="2"/>
  <c r="B7526" i="2"/>
  <c r="V7525" i="2"/>
  <c r="B7525" i="2"/>
  <c r="B7524" i="2"/>
  <c r="V7523" i="2"/>
  <c r="N7523" i="2"/>
  <c r="B7523" i="2"/>
  <c r="V7522" i="2"/>
  <c r="B7522" i="2"/>
  <c r="V7521" i="2"/>
  <c r="B7521" i="2"/>
  <c r="V7520" i="2"/>
  <c r="B7520" i="2"/>
  <c r="V7519" i="2"/>
  <c r="B7519" i="2"/>
  <c r="V7518" i="2"/>
  <c r="B7518" i="2"/>
  <c r="V7517" i="2"/>
  <c r="B7517" i="2"/>
  <c r="V7516" i="2"/>
  <c r="B7516" i="2"/>
  <c r="V7515" i="2"/>
  <c r="N7515" i="2"/>
  <c r="B7515" i="2"/>
  <c r="V7514" i="2"/>
  <c r="B7514" i="2"/>
  <c r="V7513" i="2"/>
  <c r="B7513" i="2"/>
  <c r="V7512" i="2"/>
  <c r="B7512" i="2"/>
  <c r="V7511" i="2"/>
  <c r="B7511" i="2"/>
  <c r="V7510" i="2"/>
  <c r="B7510" i="2"/>
  <c r="V7509" i="2"/>
  <c r="B7509" i="2"/>
  <c r="V7508" i="2"/>
  <c r="B7508" i="2"/>
  <c r="V7507" i="2"/>
  <c r="N7507" i="2"/>
  <c r="B7507" i="2"/>
  <c r="V7506" i="2"/>
  <c r="B7506" i="2"/>
  <c r="V7505" i="2"/>
  <c r="B7505" i="2"/>
  <c r="V7504" i="2"/>
  <c r="B7504" i="2"/>
  <c r="V7503" i="2"/>
  <c r="B7503" i="2"/>
  <c r="V7502" i="2"/>
  <c r="B7502" i="2"/>
  <c r="V7501" i="2"/>
  <c r="B7501" i="2"/>
  <c r="V7500" i="2"/>
  <c r="B7500" i="2"/>
  <c r="V7499" i="2"/>
  <c r="N7499" i="2"/>
  <c r="B7499" i="2"/>
  <c r="V7498" i="2"/>
  <c r="B7498" i="2"/>
  <c r="B7497" i="2"/>
  <c r="V7496" i="2"/>
  <c r="B7496" i="2"/>
  <c r="V7495" i="2"/>
  <c r="B7495" i="2"/>
  <c r="V7494" i="2"/>
  <c r="B7494" i="2"/>
  <c r="V7493" i="2"/>
  <c r="B7493" i="2"/>
  <c r="V7492" i="2"/>
  <c r="B7492" i="2"/>
  <c r="V7491" i="2"/>
  <c r="B7491" i="2"/>
  <c r="V7490" i="2"/>
  <c r="B7490" i="2"/>
  <c r="V7489" i="2"/>
  <c r="B7489" i="2"/>
  <c r="B7488" i="2"/>
  <c r="V7487" i="2"/>
  <c r="B7487" i="2"/>
  <c r="V7486" i="2"/>
  <c r="B7486" i="2"/>
  <c r="V7485" i="2"/>
  <c r="B7485" i="2"/>
  <c r="V7484" i="2"/>
  <c r="B7484" i="2"/>
  <c r="B7483" i="2"/>
  <c r="V7482" i="2"/>
  <c r="B7482" i="2"/>
  <c r="V7481" i="2"/>
  <c r="B7481" i="2"/>
  <c r="V7480" i="2"/>
  <c r="B7480" i="2"/>
  <c r="B7479" i="2"/>
  <c r="N7478" i="2"/>
  <c r="B7478" i="2"/>
  <c r="B7477" i="2"/>
  <c r="V7476" i="2"/>
  <c r="B7476" i="2"/>
  <c r="V7475" i="2"/>
  <c r="B7475" i="2"/>
  <c r="V7474" i="2"/>
  <c r="B7474" i="2"/>
  <c r="V7473" i="2"/>
  <c r="B7473" i="2"/>
  <c r="V7472" i="2"/>
  <c r="B7472" i="2"/>
  <c r="V7471" i="2"/>
  <c r="B7471" i="2"/>
  <c r="V7470" i="2"/>
  <c r="B7470" i="2"/>
  <c r="B7469" i="2"/>
  <c r="V7468" i="2"/>
  <c r="B7468" i="2"/>
  <c r="V7467" i="2"/>
  <c r="B7467" i="2"/>
  <c r="V7466" i="2"/>
  <c r="B7466" i="2"/>
  <c r="V7465" i="2"/>
  <c r="B7465" i="2"/>
  <c r="V7464" i="2"/>
  <c r="B7464" i="2"/>
  <c r="V7463" i="2"/>
  <c r="B7463" i="2"/>
  <c r="B7462" i="2"/>
  <c r="V7461" i="2"/>
  <c r="B7461" i="2"/>
  <c r="V7460" i="2"/>
  <c r="B7460" i="2"/>
  <c r="V7459" i="2"/>
  <c r="B7459" i="2"/>
  <c r="V7458" i="2"/>
  <c r="B7458" i="2"/>
  <c r="V7457" i="2"/>
  <c r="B7457" i="2"/>
  <c r="V7456" i="2"/>
  <c r="B7456" i="2"/>
  <c r="V7455" i="2"/>
  <c r="B7455" i="2"/>
  <c r="V7454" i="2"/>
  <c r="B7454" i="2"/>
  <c r="V7453" i="2"/>
  <c r="B7453" i="2"/>
  <c r="V7452" i="2"/>
  <c r="B7452" i="2"/>
  <c r="V7451" i="2"/>
  <c r="B7451" i="2"/>
  <c r="V7450" i="2"/>
  <c r="B7450" i="2"/>
  <c r="V7449" i="2"/>
  <c r="B7449" i="2"/>
  <c r="V7448" i="2"/>
  <c r="B7448" i="2"/>
  <c r="V7447" i="2"/>
  <c r="B7447" i="2"/>
  <c r="V7446" i="2"/>
  <c r="B7446" i="2"/>
  <c r="V7445" i="2"/>
  <c r="B7445" i="2"/>
  <c r="V7444" i="2"/>
  <c r="B7444" i="2"/>
  <c r="V7443" i="2"/>
  <c r="B7443" i="2"/>
  <c r="V7442" i="2"/>
  <c r="B7442" i="2"/>
  <c r="V7441" i="2"/>
  <c r="B7441" i="2"/>
  <c r="V7440" i="2"/>
  <c r="B7440" i="2"/>
  <c r="V7439" i="2"/>
  <c r="B7439" i="2"/>
  <c r="V7438" i="2"/>
  <c r="N7438" i="2"/>
  <c r="B7438" i="2"/>
  <c r="V7437" i="2"/>
  <c r="B7437" i="2"/>
  <c r="V7436" i="2"/>
  <c r="B7436" i="2"/>
  <c r="V7435" i="2"/>
  <c r="B7435" i="2"/>
  <c r="V7434" i="2"/>
  <c r="B7434" i="2"/>
  <c r="V7433" i="2"/>
  <c r="B7433" i="2"/>
  <c r="V7432" i="2"/>
  <c r="B7432" i="2"/>
  <c r="V7431" i="2"/>
  <c r="B7431" i="2"/>
  <c r="V7430" i="2"/>
  <c r="B7430" i="2"/>
  <c r="V7429" i="2"/>
  <c r="B7429" i="2"/>
  <c r="V7428" i="2"/>
  <c r="B7428" i="2"/>
  <c r="V7427" i="2"/>
  <c r="B7427" i="2"/>
  <c r="V7426" i="2"/>
  <c r="B7426" i="2"/>
  <c r="V7425" i="2"/>
  <c r="B7425" i="2"/>
  <c r="V7424" i="2"/>
  <c r="B7424" i="2"/>
  <c r="V7423" i="2"/>
  <c r="B7423" i="2"/>
  <c r="V7422" i="2"/>
  <c r="B7422" i="2"/>
  <c r="V7421" i="2"/>
  <c r="B7421" i="2"/>
  <c r="V7420" i="2"/>
  <c r="B7420" i="2"/>
  <c r="V7419" i="2"/>
  <c r="B7419" i="2"/>
  <c r="V7418" i="2"/>
  <c r="B7418" i="2"/>
  <c r="V7417" i="2"/>
  <c r="B7417" i="2"/>
  <c r="V7416" i="2"/>
  <c r="B7416" i="2"/>
  <c r="V7415" i="2"/>
  <c r="B7415" i="2"/>
  <c r="V7414" i="2"/>
  <c r="B7414" i="2"/>
  <c r="V7413" i="2"/>
  <c r="B7413" i="2"/>
  <c r="V7412" i="2"/>
  <c r="B7412" i="2"/>
  <c r="V7411" i="2"/>
  <c r="B7411" i="2"/>
  <c r="V7410" i="2"/>
  <c r="B7410" i="2"/>
  <c r="V7409" i="2"/>
  <c r="B7409" i="2"/>
  <c r="V7408" i="2"/>
  <c r="B7408" i="2"/>
  <c r="V7407" i="2"/>
  <c r="B7407" i="2"/>
  <c r="V7406" i="2"/>
  <c r="B7406" i="2"/>
  <c r="V7405" i="2"/>
  <c r="B7405" i="2"/>
  <c r="V7404" i="2"/>
  <c r="B7404" i="2"/>
  <c r="V7403" i="2"/>
  <c r="B7403" i="2"/>
  <c r="V7402" i="2"/>
  <c r="B7402" i="2"/>
  <c r="V7401" i="2"/>
  <c r="B7401" i="2"/>
  <c r="V7400" i="2"/>
  <c r="B7400" i="2"/>
  <c r="V7399" i="2"/>
  <c r="B7399" i="2"/>
  <c r="V7398" i="2"/>
  <c r="N7398" i="2"/>
  <c r="B7398" i="2"/>
  <c r="V7397" i="2"/>
  <c r="B7397" i="2"/>
  <c r="V7396" i="2"/>
  <c r="B7396" i="2"/>
  <c r="V7395" i="2"/>
  <c r="B7395" i="2"/>
  <c r="V7394" i="2"/>
  <c r="B7394" i="2"/>
  <c r="V7393" i="2"/>
  <c r="B7393" i="2"/>
  <c r="B7392" i="2"/>
  <c r="V7391" i="2"/>
  <c r="B7391" i="2"/>
  <c r="V7390" i="2"/>
  <c r="B7390" i="2"/>
  <c r="V7389" i="2"/>
  <c r="B7389" i="2"/>
  <c r="V7388" i="2"/>
  <c r="B7388" i="2"/>
  <c r="V7387" i="2"/>
  <c r="B7387" i="2"/>
  <c r="V7386" i="2"/>
  <c r="B7386" i="2"/>
  <c r="V7385" i="2"/>
  <c r="B7385" i="2"/>
  <c r="V7384" i="2"/>
  <c r="B7384" i="2"/>
  <c r="V7383" i="2"/>
  <c r="B7383" i="2"/>
  <c r="V7382" i="2"/>
  <c r="B7382" i="2"/>
  <c r="V7381" i="2"/>
  <c r="B7381" i="2"/>
  <c r="V7380" i="2"/>
  <c r="B7380" i="2"/>
  <c r="B7379" i="2"/>
  <c r="V7378" i="2"/>
  <c r="B7378" i="2"/>
  <c r="V7377" i="2"/>
  <c r="B7377" i="2"/>
  <c r="V7376" i="2"/>
  <c r="B7376" i="2"/>
  <c r="V7375" i="2"/>
  <c r="B7375" i="2"/>
  <c r="V7374" i="2"/>
  <c r="B7374" i="2"/>
  <c r="V7373" i="2"/>
  <c r="B7373" i="2"/>
  <c r="V7372" i="2"/>
  <c r="B7372" i="2"/>
  <c r="V7371" i="2"/>
  <c r="B7371" i="2"/>
  <c r="V7370" i="2"/>
  <c r="B7370" i="2"/>
  <c r="V7369" i="2"/>
  <c r="B7369" i="2"/>
  <c r="V7368" i="2"/>
  <c r="B7368" i="2"/>
  <c r="B7367" i="2"/>
  <c r="B7366" i="2"/>
  <c r="V7365" i="2"/>
  <c r="B7365" i="2"/>
  <c r="V7364" i="2"/>
  <c r="B7364" i="2"/>
  <c r="V7363" i="2"/>
  <c r="B7363" i="2"/>
  <c r="V7362" i="2"/>
  <c r="B7362" i="2"/>
  <c r="V7361" i="2"/>
  <c r="B7361" i="2"/>
  <c r="V7360" i="2"/>
  <c r="B7360" i="2"/>
  <c r="B7359" i="2"/>
  <c r="V7358" i="2"/>
  <c r="N7358" i="2"/>
  <c r="B7358" i="2"/>
  <c r="B7357" i="2"/>
  <c r="V7356" i="2"/>
  <c r="B7356" i="2"/>
  <c r="V7355" i="2"/>
  <c r="B7355" i="2"/>
  <c r="V7354" i="2"/>
  <c r="B7354" i="2"/>
  <c r="V7353" i="2"/>
  <c r="B7353" i="2"/>
  <c r="V7352" i="2"/>
  <c r="B7352" i="2"/>
  <c r="B7351" i="2"/>
  <c r="V7350" i="2"/>
  <c r="N7350" i="2"/>
  <c r="B7350" i="2"/>
  <c r="V7349" i="2"/>
  <c r="B7349" i="2"/>
  <c r="V7348" i="2"/>
  <c r="B7348" i="2"/>
  <c r="V7347" i="2"/>
  <c r="B7347" i="2"/>
  <c r="V7346" i="2"/>
  <c r="B7346" i="2"/>
  <c r="V7345" i="2"/>
  <c r="B7345" i="2"/>
  <c r="V7344" i="2"/>
  <c r="B7344" i="2"/>
  <c r="V7343" i="2"/>
  <c r="B7343" i="2"/>
  <c r="V7342" i="2"/>
  <c r="N7342" i="2"/>
  <c r="B7342" i="2"/>
  <c r="V7341" i="2"/>
  <c r="B7341" i="2"/>
  <c r="V7340" i="2"/>
  <c r="B7340" i="2"/>
  <c r="V7339" i="2"/>
  <c r="B7339" i="2"/>
  <c r="V7338" i="2"/>
  <c r="B7338" i="2"/>
  <c r="V7337" i="2"/>
  <c r="B7337" i="2"/>
  <c r="V7336" i="2"/>
  <c r="B7336" i="2"/>
  <c r="V7335" i="2"/>
  <c r="B7335" i="2"/>
  <c r="V7334" i="2"/>
  <c r="B7334" i="2"/>
  <c r="B7333" i="2"/>
  <c r="V7332" i="2"/>
  <c r="B7332" i="2"/>
  <c r="V7331" i="2"/>
  <c r="B7331" i="2"/>
  <c r="B7330" i="2"/>
  <c r="V7329" i="2"/>
  <c r="B7329" i="2"/>
  <c r="V7328" i="2"/>
  <c r="B7328" i="2"/>
  <c r="V7327" i="2"/>
  <c r="B7327" i="2"/>
  <c r="V7326" i="2"/>
  <c r="B7326" i="2"/>
  <c r="V7325" i="2"/>
  <c r="B7325" i="2"/>
  <c r="V7324" i="2"/>
  <c r="B7324" i="2"/>
  <c r="B7323" i="2"/>
  <c r="V7322" i="2"/>
  <c r="B7322" i="2"/>
  <c r="V7321" i="2"/>
  <c r="B7321" i="2"/>
  <c r="V7320" i="2"/>
  <c r="B7320" i="2"/>
  <c r="V7319" i="2"/>
  <c r="B7319" i="2"/>
  <c r="V7318" i="2"/>
  <c r="B7318" i="2"/>
  <c r="V7317" i="2"/>
  <c r="B7317" i="2"/>
  <c r="V7316" i="2"/>
  <c r="B7316" i="2"/>
  <c r="V7315" i="2"/>
  <c r="B7315" i="2"/>
  <c r="V7314" i="2"/>
  <c r="B7314" i="2"/>
  <c r="V7313" i="2"/>
  <c r="B7313" i="2"/>
  <c r="V7312" i="2"/>
  <c r="B7312" i="2"/>
  <c r="B7311" i="2"/>
  <c r="B7310" i="2"/>
  <c r="V7309" i="2"/>
  <c r="B7309" i="2"/>
  <c r="V7308" i="2"/>
  <c r="B7308" i="2"/>
  <c r="V7307" i="2"/>
  <c r="B7307" i="2"/>
  <c r="V7306" i="2"/>
  <c r="B7306" i="2"/>
  <c r="V7305" i="2"/>
  <c r="B7305" i="2"/>
  <c r="B7304" i="2"/>
  <c r="V7303" i="2"/>
  <c r="B7303" i="2"/>
  <c r="V7302" i="2"/>
  <c r="B7302" i="2"/>
  <c r="V7301" i="2"/>
  <c r="B7301" i="2"/>
  <c r="V7300" i="2"/>
  <c r="B7300" i="2"/>
  <c r="V7299" i="2"/>
  <c r="B7299" i="2"/>
  <c r="V7298" i="2"/>
  <c r="B7298" i="2"/>
  <c r="V7297" i="2"/>
  <c r="B7297" i="2"/>
  <c r="V7296" i="2"/>
  <c r="B7296" i="2"/>
  <c r="V7295" i="2"/>
  <c r="B7295" i="2"/>
  <c r="V7294" i="2"/>
  <c r="N7294" i="2"/>
  <c r="B7294" i="2"/>
  <c r="V7293" i="2"/>
  <c r="B7293" i="2"/>
  <c r="V7292" i="2"/>
  <c r="B7292" i="2"/>
  <c r="V7291" i="2"/>
  <c r="B7291" i="2"/>
  <c r="V7290" i="2"/>
  <c r="B7290" i="2"/>
  <c r="B7289" i="2"/>
  <c r="B7288" i="2"/>
  <c r="V7287" i="2"/>
  <c r="B7287" i="2"/>
  <c r="V7286" i="2"/>
  <c r="B7286" i="2"/>
  <c r="V7285" i="2"/>
  <c r="B7285" i="2"/>
  <c r="V7284" i="2"/>
  <c r="B7284" i="2"/>
  <c r="V7283" i="2"/>
  <c r="B7283" i="2"/>
  <c r="V7282" i="2"/>
  <c r="B7282" i="2"/>
  <c r="V7281" i="2"/>
  <c r="B7281" i="2"/>
  <c r="B7280" i="2"/>
  <c r="V7279" i="2"/>
  <c r="B7279" i="2"/>
  <c r="V7278" i="2"/>
  <c r="B7278" i="2"/>
  <c r="V7277" i="2"/>
  <c r="B7277" i="2"/>
  <c r="V7276" i="2"/>
  <c r="B7276" i="2"/>
  <c r="V7275" i="2"/>
  <c r="B7275" i="2"/>
  <c r="V7274" i="2"/>
  <c r="B7274" i="2"/>
  <c r="V7273" i="2"/>
  <c r="B7273" i="2"/>
  <c r="V7272" i="2"/>
  <c r="B7272" i="2"/>
  <c r="B7271" i="2"/>
  <c r="V7270" i="2"/>
  <c r="B7270" i="2"/>
  <c r="V7269" i="2"/>
  <c r="B7269" i="2"/>
  <c r="V7268" i="2"/>
  <c r="B7268" i="2"/>
  <c r="V7267" i="2"/>
  <c r="B7267" i="2"/>
  <c r="V7266" i="2"/>
  <c r="B7266" i="2"/>
  <c r="B7265" i="2"/>
  <c r="V7264" i="2"/>
  <c r="B7264" i="2"/>
  <c r="V7263" i="2"/>
  <c r="B7263" i="2"/>
  <c r="V7262" i="2"/>
  <c r="N7262" i="2"/>
  <c r="B7262" i="2"/>
  <c r="V7261" i="2"/>
  <c r="B7261" i="2"/>
  <c r="V7260" i="2"/>
  <c r="B7260" i="2"/>
  <c r="V7259" i="2"/>
  <c r="B7259" i="2"/>
  <c r="V7258" i="2"/>
  <c r="B7258" i="2"/>
  <c r="V7257" i="2"/>
  <c r="B7257" i="2"/>
  <c r="V7256" i="2"/>
  <c r="B7256" i="2"/>
  <c r="V7255" i="2"/>
  <c r="B7255" i="2"/>
  <c r="V7254" i="2"/>
  <c r="B7254" i="2"/>
  <c r="V7253" i="2"/>
  <c r="B7253" i="2"/>
  <c r="V7252" i="2"/>
  <c r="B7252" i="2"/>
  <c r="V7251" i="2"/>
  <c r="B7251" i="2"/>
  <c r="V7250" i="2"/>
  <c r="B7250" i="2"/>
  <c r="V7249" i="2"/>
  <c r="B7249" i="2"/>
  <c r="V7248" i="2"/>
  <c r="B7248" i="2"/>
  <c r="V7247" i="2"/>
  <c r="B7247" i="2"/>
  <c r="B7246" i="2"/>
  <c r="V7245" i="2"/>
  <c r="B7245" i="2"/>
  <c r="V7244" i="2"/>
  <c r="B7244" i="2"/>
  <c r="V7243" i="2"/>
  <c r="B7243" i="2"/>
  <c r="V7242" i="2"/>
  <c r="B7242" i="2"/>
  <c r="V7241" i="2"/>
  <c r="B7241" i="2"/>
  <c r="V7240" i="2"/>
  <c r="B7240" i="2"/>
  <c r="V7239" i="2"/>
  <c r="B7239" i="2"/>
  <c r="V7238" i="2"/>
  <c r="B7238" i="2"/>
  <c r="V7237" i="2"/>
  <c r="B7237" i="2"/>
  <c r="V7236" i="2"/>
  <c r="B7236" i="2"/>
  <c r="V7235" i="2"/>
  <c r="B7235" i="2"/>
  <c r="V7234" i="2"/>
  <c r="B7234" i="2"/>
  <c r="V7233" i="2"/>
  <c r="B7233" i="2"/>
  <c r="V7232" i="2"/>
  <c r="B7232" i="2"/>
  <c r="V7231" i="2"/>
  <c r="B7231" i="2"/>
  <c r="V7230" i="2"/>
  <c r="B7230" i="2"/>
  <c r="V7229" i="2"/>
  <c r="B7229" i="2"/>
  <c r="V7228" i="2"/>
  <c r="B7228" i="2"/>
  <c r="V7227" i="2"/>
  <c r="B7227" i="2"/>
  <c r="V7226" i="2"/>
  <c r="B7226" i="2"/>
  <c r="V7225" i="2"/>
  <c r="B7225" i="2"/>
  <c r="V7224" i="2"/>
  <c r="B7224" i="2"/>
  <c r="V7223" i="2"/>
  <c r="B7223" i="2"/>
  <c r="V7222" i="2"/>
  <c r="B7222" i="2"/>
  <c r="V7221" i="2"/>
  <c r="B7221" i="2"/>
  <c r="V7220" i="2"/>
  <c r="B7220" i="2"/>
  <c r="V7219" i="2"/>
  <c r="N7219" i="2"/>
  <c r="B7219" i="2"/>
  <c r="V7218" i="2"/>
  <c r="B7218" i="2"/>
  <c r="V7217" i="2"/>
  <c r="B7217" i="2"/>
  <c r="V7216" i="2"/>
  <c r="B7216" i="2"/>
  <c r="V7215" i="2"/>
  <c r="B7215" i="2"/>
  <c r="V7214" i="2"/>
  <c r="B7214" i="2"/>
  <c r="B7213" i="2"/>
  <c r="V7212" i="2"/>
  <c r="B7212" i="2"/>
  <c r="V7211" i="2"/>
  <c r="B7211" i="2"/>
  <c r="V7210" i="2"/>
  <c r="B7210" i="2"/>
  <c r="V7209" i="2"/>
  <c r="B7209" i="2"/>
  <c r="B7208" i="2"/>
  <c r="V7207" i="2"/>
  <c r="B7207" i="2"/>
  <c r="V7206" i="2"/>
  <c r="B7206" i="2"/>
  <c r="V7205" i="2"/>
  <c r="B7205" i="2"/>
  <c r="V7204" i="2"/>
  <c r="B7204" i="2"/>
  <c r="V7203" i="2"/>
  <c r="B7203" i="2"/>
  <c r="V7202" i="2"/>
  <c r="B7202" i="2"/>
  <c r="V7201" i="2"/>
  <c r="B7201" i="2"/>
  <c r="V7200" i="2"/>
  <c r="B7200" i="2"/>
  <c r="V7199" i="2"/>
  <c r="B7199" i="2"/>
  <c r="V7198" i="2"/>
  <c r="B7198" i="2"/>
  <c r="V7197" i="2"/>
  <c r="B7197" i="2"/>
  <c r="V7196" i="2"/>
  <c r="B7196" i="2"/>
  <c r="V7195" i="2"/>
  <c r="B7195" i="2"/>
  <c r="V7194" i="2"/>
  <c r="B7194" i="2"/>
  <c r="V7193" i="2"/>
  <c r="B7193" i="2"/>
  <c r="V7192" i="2"/>
  <c r="B7192" i="2"/>
  <c r="V7191" i="2"/>
  <c r="B7191" i="2"/>
  <c r="B7190" i="2"/>
  <c r="B7189" i="2"/>
  <c r="V7188" i="2"/>
  <c r="B7188" i="2"/>
  <c r="V7187" i="2"/>
  <c r="B7187" i="2"/>
  <c r="V7186" i="2"/>
  <c r="B7186" i="2"/>
  <c r="V7185" i="2"/>
  <c r="B7185" i="2"/>
  <c r="V7184" i="2"/>
  <c r="B7184" i="2"/>
  <c r="V7183" i="2"/>
  <c r="B7183" i="2"/>
  <c r="V7182" i="2"/>
  <c r="B7182" i="2"/>
  <c r="V7181" i="2"/>
  <c r="B7181" i="2"/>
  <c r="V7180" i="2"/>
  <c r="B7180" i="2"/>
  <c r="B7179" i="2"/>
  <c r="B7178" i="2"/>
  <c r="V7177" i="2"/>
  <c r="B7177" i="2"/>
  <c r="V7176" i="2"/>
  <c r="B7176" i="2"/>
  <c r="V7175" i="2"/>
  <c r="B7175" i="2"/>
  <c r="V7174" i="2"/>
  <c r="B7174" i="2"/>
  <c r="V7173" i="2"/>
  <c r="B7173" i="2"/>
  <c r="V7172" i="2"/>
  <c r="B7172" i="2"/>
  <c r="V7171" i="2"/>
  <c r="B7171" i="2"/>
  <c r="V7170" i="2"/>
  <c r="B7170" i="2"/>
  <c r="V7169" i="2"/>
  <c r="B7169" i="2"/>
  <c r="V7168" i="2"/>
  <c r="B7168" i="2"/>
  <c r="B7167" i="2"/>
  <c r="V7166" i="2"/>
  <c r="N7166" i="2"/>
  <c r="B7166" i="2"/>
  <c r="V7165" i="2"/>
  <c r="B7165" i="2"/>
  <c r="B7164" i="2"/>
  <c r="V7163" i="2"/>
  <c r="B7163" i="2"/>
  <c r="V7162" i="2"/>
  <c r="B7162" i="2"/>
  <c r="V7161" i="2"/>
  <c r="B7161" i="2"/>
  <c r="V7160" i="2"/>
  <c r="B7160" i="2"/>
  <c r="V7159" i="2"/>
  <c r="B7159" i="2"/>
  <c r="V7158" i="2"/>
  <c r="B7158" i="2"/>
  <c r="V7157" i="2"/>
  <c r="B7157" i="2"/>
  <c r="V7156" i="2"/>
  <c r="B7156" i="2"/>
  <c r="B7155" i="2"/>
  <c r="V7154" i="2"/>
  <c r="B7154" i="2"/>
  <c r="B7153" i="2"/>
  <c r="V7152" i="2"/>
  <c r="B7152" i="2"/>
  <c r="V7151" i="2"/>
  <c r="B7151" i="2"/>
  <c r="V7150" i="2"/>
  <c r="B7150" i="2"/>
  <c r="V7149" i="2"/>
  <c r="B7149" i="2"/>
  <c r="V7148" i="2"/>
  <c r="B7148" i="2"/>
  <c r="V7147" i="2"/>
  <c r="B7147" i="2"/>
  <c r="V7146" i="2"/>
  <c r="B7146" i="2"/>
  <c r="V7145" i="2"/>
  <c r="B7145" i="2"/>
  <c r="B7144" i="2"/>
  <c r="V7143" i="2"/>
  <c r="B7143" i="2"/>
  <c r="V7142" i="2"/>
  <c r="N7142" i="2"/>
  <c r="B7142" i="2"/>
  <c r="V7141" i="2"/>
  <c r="B7141" i="2"/>
  <c r="B7140" i="2"/>
  <c r="B7139" i="2"/>
  <c r="V7138" i="2"/>
  <c r="B7138" i="2"/>
  <c r="V7137" i="2"/>
  <c r="B7137" i="2"/>
  <c r="B7136" i="2"/>
  <c r="V7135" i="2"/>
  <c r="B7135" i="2"/>
  <c r="N7134" i="2"/>
  <c r="B7134" i="2"/>
  <c r="V7133" i="2"/>
  <c r="B7133" i="2"/>
  <c r="V7132" i="2"/>
  <c r="B7132" i="2"/>
  <c r="V7131" i="2"/>
  <c r="B7131" i="2"/>
  <c r="V7130" i="2"/>
  <c r="B7130" i="2"/>
  <c r="V7129" i="2"/>
  <c r="B7129" i="2"/>
  <c r="V7128" i="2"/>
  <c r="B7128" i="2"/>
  <c r="B7127" i="2"/>
  <c r="V7126" i="2"/>
  <c r="B7126" i="2"/>
  <c r="V7125" i="2"/>
  <c r="B7125" i="2"/>
  <c r="V7124" i="2"/>
  <c r="B7124" i="2"/>
  <c r="V7123" i="2"/>
  <c r="B7123" i="2"/>
  <c r="V7122" i="2"/>
  <c r="B7122" i="2"/>
  <c r="V7121" i="2"/>
  <c r="B7121" i="2"/>
  <c r="B7120" i="2"/>
  <c r="V7119" i="2"/>
  <c r="B7119" i="2"/>
  <c r="V7118" i="2"/>
  <c r="B7118" i="2"/>
  <c r="V7117" i="2"/>
  <c r="B7117" i="2"/>
  <c r="B7116" i="2"/>
  <c r="V7115" i="2"/>
  <c r="B7115" i="2"/>
  <c r="V7114" i="2"/>
  <c r="B7114" i="2"/>
  <c r="V7113" i="2"/>
  <c r="B7113" i="2"/>
  <c r="V7112" i="2"/>
  <c r="B7112" i="2"/>
  <c r="V7111" i="2"/>
  <c r="B7111" i="2"/>
  <c r="V7110" i="2"/>
  <c r="B7110" i="2"/>
  <c r="V7109" i="2"/>
  <c r="B7109" i="2"/>
  <c r="V7108" i="2"/>
  <c r="B7108" i="2"/>
  <c r="V7107" i="2"/>
  <c r="B7107" i="2"/>
  <c r="V7106" i="2"/>
  <c r="B7106" i="2"/>
  <c r="V7105" i="2"/>
  <c r="B7105" i="2"/>
  <c r="B7104" i="2"/>
  <c r="V7103" i="2"/>
  <c r="B7103" i="2"/>
  <c r="V7102" i="2"/>
  <c r="N7102" i="2"/>
  <c r="B7102" i="2"/>
  <c r="V7101" i="2"/>
  <c r="B7101" i="2"/>
  <c r="V7100" i="2"/>
  <c r="B7100" i="2"/>
  <c r="V7099" i="2"/>
  <c r="B7099" i="2"/>
  <c r="V7098" i="2"/>
  <c r="B7098" i="2"/>
  <c r="V7097" i="2"/>
  <c r="B7097" i="2"/>
  <c r="V7096" i="2"/>
  <c r="B7096" i="2"/>
  <c r="V7095" i="2"/>
  <c r="B7095" i="2"/>
  <c r="V7094" i="2"/>
  <c r="N7094" i="2"/>
  <c r="B7094" i="2"/>
  <c r="V7093" i="2"/>
  <c r="B7093" i="2"/>
  <c r="V7092" i="2"/>
  <c r="B7092" i="2"/>
  <c r="V7091" i="2"/>
  <c r="B7091" i="2"/>
  <c r="V7090" i="2"/>
  <c r="B7090" i="2"/>
  <c r="V7089" i="2"/>
  <c r="B7089" i="2"/>
  <c r="V7088" i="2"/>
  <c r="B7088" i="2"/>
  <c r="V7087" i="2"/>
  <c r="B7087" i="2"/>
  <c r="V7086" i="2"/>
  <c r="B7086" i="2"/>
  <c r="V7085" i="2"/>
  <c r="B7085" i="2"/>
  <c r="V7084" i="2"/>
  <c r="B7084" i="2"/>
  <c r="V7083" i="2"/>
  <c r="B7083" i="2"/>
  <c r="V7082" i="2"/>
  <c r="B7082" i="2"/>
  <c r="V7081" i="2"/>
  <c r="B7081" i="2"/>
  <c r="V7080" i="2"/>
  <c r="N7080" i="2"/>
  <c r="B7080" i="2"/>
  <c r="V7079" i="2"/>
  <c r="B7079" i="2"/>
  <c r="V7078" i="2"/>
  <c r="B7078" i="2"/>
  <c r="V7077" i="2"/>
  <c r="B7077" i="2"/>
  <c r="V7076" i="2"/>
  <c r="B7076" i="2"/>
  <c r="V7075" i="2"/>
  <c r="B7075" i="2"/>
  <c r="V7074" i="2"/>
  <c r="B7074" i="2"/>
  <c r="V7073" i="2"/>
  <c r="B7073" i="2"/>
  <c r="V7072" i="2"/>
  <c r="B7072" i="2"/>
  <c r="V7071" i="2"/>
  <c r="B7071" i="2"/>
  <c r="V7070" i="2"/>
  <c r="B7070" i="2"/>
  <c r="V7069" i="2"/>
  <c r="B7069" i="2"/>
  <c r="V7068" i="2"/>
  <c r="B7068" i="2"/>
  <c r="V7067" i="2"/>
  <c r="B7067" i="2"/>
  <c r="V7066" i="2"/>
  <c r="B7066" i="2"/>
  <c r="V7065" i="2"/>
  <c r="B7065" i="2"/>
  <c r="V7064" i="2"/>
  <c r="B7064" i="2"/>
  <c r="V7063" i="2"/>
  <c r="B7063" i="2"/>
  <c r="V7062" i="2"/>
  <c r="N7062" i="2"/>
  <c r="B7062" i="2"/>
  <c r="V7061" i="2"/>
  <c r="B7061" i="2"/>
  <c r="V7060" i="2"/>
  <c r="B7060" i="2"/>
  <c r="V7059" i="2"/>
  <c r="B7059" i="2"/>
  <c r="V7058" i="2"/>
  <c r="B7058" i="2"/>
  <c r="V7057" i="2"/>
  <c r="B7057" i="2"/>
  <c r="V7056" i="2"/>
  <c r="B7056" i="2"/>
  <c r="V7055" i="2"/>
  <c r="B7055" i="2"/>
  <c r="V7054" i="2"/>
  <c r="B7054" i="2"/>
  <c r="V7053" i="2"/>
  <c r="B7053" i="2"/>
  <c r="V7052" i="2"/>
  <c r="B7052" i="2"/>
  <c r="V7051" i="2"/>
  <c r="B7051" i="2"/>
  <c r="V7050" i="2"/>
  <c r="B7050" i="2"/>
  <c r="V7049" i="2"/>
  <c r="B7049" i="2"/>
  <c r="V7048" i="2"/>
  <c r="B7048" i="2"/>
  <c r="V7047" i="2"/>
  <c r="B7047" i="2"/>
  <c r="V7046" i="2"/>
  <c r="B7046" i="2"/>
  <c r="V7045" i="2"/>
  <c r="B7045" i="2"/>
  <c r="V7044" i="2"/>
  <c r="B7044" i="2"/>
  <c r="V7043" i="2"/>
  <c r="B7043" i="2"/>
  <c r="V7042" i="2"/>
  <c r="B7042" i="2"/>
  <c r="V7041" i="2"/>
  <c r="B7041" i="2"/>
  <c r="V7040" i="2"/>
  <c r="B7040" i="2"/>
  <c r="V7039" i="2"/>
  <c r="B7039" i="2"/>
  <c r="V7038" i="2"/>
  <c r="N7038" i="2"/>
  <c r="B7038" i="2"/>
  <c r="V7037" i="2"/>
  <c r="B7037" i="2"/>
  <c r="V7036" i="2"/>
  <c r="B7036" i="2"/>
  <c r="V7035" i="2"/>
  <c r="B7035" i="2"/>
  <c r="V7034" i="2"/>
  <c r="B7034" i="2"/>
  <c r="V7033" i="2"/>
  <c r="B7033" i="2"/>
  <c r="V7032" i="2"/>
  <c r="N7032" i="2"/>
  <c r="B7032" i="2"/>
  <c r="V7031" i="2"/>
  <c r="B7031" i="2"/>
  <c r="V7030" i="2"/>
  <c r="N7030" i="2"/>
  <c r="B7030" i="2"/>
  <c r="V7029" i="2"/>
  <c r="B7029" i="2"/>
  <c r="V7028" i="2"/>
  <c r="B7028" i="2"/>
  <c r="V7027" i="2"/>
  <c r="B7027" i="2"/>
  <c r="V7026" i="2"/>
  <c r="B7026" i="2"/>
  <c r="V7025" i="2"/>
  <c r="B7025" i="2"/>
  <c r="V7024" i="2"/>
  <c r="B7024" i="2"/>
  <c r="V7023" i="2"/>
  <c r="B7023" i="2"/>
  <c r="V7022" i="2"/>
  <c r="B7022" i="2"/>
  <c r="V7021" i="2"/>
  <c r="B7021" i="2"/>
  <c r="V7020" i="2"/>
  <c r="B7020" i="2"/>
  <c r="V7019" i="2"/>
  <c r="B7019" i="2"/>
  <c r="V7018" i="2"/>
  <c r="B7018" i="2"/>
  <c r="V7017" i="2"/>
  <c r="B7017" i="2"/>
  <c r="V7016" i="2"/>
  <c r="B7016" i="2"/>
  <c r="V7015" i="2"/>
  <c r="B7015" i="2"/>
  <c r="V7014" i="2"/>
  <c r="B7014" i="2"/>
  <c r="V7013" i="2"/>
  <c r="B7013" i="2"/>
  <c r="V7012" i="2"/>
  <c r="B7012" i="2"/>
  <c r="V7011" i="2"/>
  <c r="B7011" i="2"/>
  <c r="V7010" i="2"/>
  <c r="B7010" i="2"/>
  <c r="V7009" i="2"/>
  <c r="B7009" i="2"/>
  <c r="V7008" i="2"/>
  <c r="B7008" i="2"/>
  <c r="V7007" i="2"/>
  <c r="B7007" i="2"/>
  <c r="V7006" i="2"/>
  <c r="B7006" i="2"/>
  <c r="V7005" i="2"/>
  <c r="B7005" i="2"/>
  <c r="V7004" i="2"/>
  <c r="B7004" i="2"/>
  <c r="V7003" i="2"/>
  <c r="B7003" i="2"/>
  <c r="V7002" i="2"/>
  <c r="B7002" i="2"/>
  <c r="V7001" i="2"/>
  <c r="B7001" i="2"/>
  <c r="B7000" i="2"/>
  <c r="V6999" i="2"/>
  <c r="B6999" i="2"/>
  <c r="V6998" i="2"/>
  <c r="B6998" i="2"/>
  <c r="V6997" i="2"/>
  <c r="B6997" i="2"/>
  <c r="V6996" i="2"/>
  <c r="B6996" i="2"/>
  <c r="V6995" i="2"/>
  <c r="B6995" i="2"/>
  <c r="V6994" i="2"/>
  <c r="B6994" i="2"/>
  <c r="V6993" i="2"/>
  <c r="B6993" i="2"/>
  <c r="V6992" i="2"/>
  <c r="B6992" i="2"/>
  <c r="V6991" i="2"/>
  <c r="B6991" i="2"/>
  <c r="V6990" i="2"/>
  <c r="B6990" i="2"/>
  <c r="V6989" i="2"/>
  <c r="B6989" i="2"/>
  <c r="V6988" i="2"/>
  <c r="B6988" i="2"/>
  <c r="B6987" i="2"/>
  <c r="V6986" i="2"/>
  <c r="B6986" i="2"/>
  <c r="V6985" i="2"/>
  <c r="B6985" i="2"/>
  <c r="V6984" i="2"/>
  <c r="B6984" i="2"/>
  <c r="V6983" i="2"/>
  <c r="B6983" i="2"/>
  <c r="V6982" i="2"/>
  <c r="B6982" i="2"/>
  <c r="V6981" i="2"/>
  <c r="B6981" i="2"/>
  <c r="V6980" i="2"/>
  <c r="B6980" i="2"/>
  <c r="V6979" i="2"/>
  <c r="B6979" i="2"/>
  <c r="V6978" i="2"/>
  <c r="B6978" i="2"/>
  <c r="V6977" i="2"/>
  <c r="N6977" i="2"/>
  <c r="B6977" i="2"/>
  <c r="V6976" i="2"/>
  <c r="B6976" i="2"/>
  <c r="V6975" i="2"/>
  <c r="B6975" i="2"/>
  <c r="V6974" i="2"/>
  <c r="B6974" i="2"/>
  <c r="V6973" i="2"/>
  <c r="B6973" i="2"/>
  <c r="V6972" i="2"/>
  <c r="B6972" i="2"/>
  <c r="V6971" i="2"/>
  <c r="B6971" i="2"/>
  <c r="V6970" i="2"/>
  <c r="B6970" i="2"/>
  <c r="V6969" i="2"/>
  <c r="B6969" i="2"/>
  <c r="V6968" i="2"/>
  <c r="B6968" i="2"/>
  <c r="V6967" i="2"/>
  <c r="B6967" i="2"/>
  <c r="V6966" i="2"/>
  <c r="B6966" i="2"/>
  <c r="B6965" i="2"/>
  <c r="V6964" i="2"/>
  <c r="B6964" i="2"/>
  <c r="V6963" i="2"/>
  <c r="N6963" i="2"/>
  <c r="B6963" i="2"/>
  <c r="V6962" i="2"/>
  <c r="B6962" i="2"/>
  <c r="V6961" i="2"/>
  <c r="B6961" i="2"/>
  <c r="V6960" i="2"/>
  <c r="B6960" i="2"/>
  <c r="V6959" i="2"/>
  <c r="B6959" i="2"/>
  <c r="V6958" i="2"/>
  <c r="B6958" i="2"/>
  <c r="V6957" i="2"/>
  <c r="B6957" i="2"/>
  <c r="V6956" i="2"/>
  <c r="B6956" i="2"/>
  <c r="V6955" i="2"/>
  <c r="B6955" i="2"/>
  <c r="B6954" i="2"/>
  <c r="V6953" i="2"/>
  <c r="B6953" i="2"/>
  <c r="V6952" i="2"/>
  <c r="B6952" i="2"/>
  <c r="V6951" i="2"/>
  <c r="B6951" i="2"/>
  <c r="V6950" i="2"/>
  <c r="B6950" i="2"/>
  <c r="V6949" i="2"/>
  <c r="B6949" i="2"/>
  <c r="V6948" i="2"/>
  <c r="B6948" i="2"/>
  <c r="V6947" i="2"/>
  <c r="B6947" i="2"/>
  <c r="V6946" i="2"/>
  <c r="B6946" i="2"/>
  <c r="V6945" i="2"/>
  <c r="B6945" i="2"/>
  <c r="V6944" i="2"/>
  <c r="B6944" i="2"/>
  <c r="V6943" i="2"/>
  <c r="B6943" i="2"/>
  <c r="V6942" i="2"/>
  <c r="B6942" i="2"/>
  <c r="V6941" i="2"/>
  <c r="B6941" i="2"/>
  <c r="V6940" i="2"/>
  <c r="B6940" i="2"/>
  <c r="V6939" i="2"/>
  <c r="B6939" i="2"/>
  <c r="V6938" i="2"/>
  <c r="B6938" i="2"/>
  <c r="V6937" i="2"/>
  <c r="B6937" i="2"/>
  <c r="V6936" i="2"/>
  <c r="B6936" i="2"/>
  <c r="V6935" i="2"/>
  <c r="B6935" i="2"/>
  <c r="V6934" i="2"/>
  <c r="B6934" i="2"/>
  <c r="V6933" i="2"/>
  <c r="B6933" i="2"/>
  <c r="V6932" i="2"/>
  <c r="B6932" i="2"/>
  <c r="V6931" i="2"/>
  <c r="B6931" i="2"/>
  <c r="B6930" i="2"/>
  <c r="V6929" i="2"/>
  <c r="B6929" i="2"/>
  <c r="V6928" i="2"/>
  <c r="B6928" i="2"/>
  <c r="V6927" i="2"/>
  <c r="B6927" i="2"/>
  <c r="V6926" i="2"/>
  <c r="B6926" i="2"/>
  <c r="V6925" i="2"/>
  <c r="B6925" i="2"/>
  <c r="V6924" i="2"/>
  <c r="B6924" i="2"/>
  <c r="V6923" i="2"/>
  <c r="B6923" i="2"/>
  <c r="V6922" i="2"/>
  <c r="B6922" i="2"/>
  <c r="V6921" i="2"/>
  <c r="B6921" i="2"/>
  <c r="V6920" i="2"/>
  <c r="B6920" i="2"/>
  <c r="V6919" i="2"/>
  <c r="B6919" i="2"/>
  <c r="V6918" i="2"/>
  <c r="B6918" i="2"/>
  <c r="B6917" i="2"/>
  <c r="V6916" i="2"/>
  <c r="B6916" i="2"/>
  <c r="V6915" i="2"/>
  <c r="B6915" i="2"/>
  <c r="B6914" i="2"/>
  <c r="V6913" i="2"/>
  <c r="B6913" i="2"/>
  <c r="B6912" i="2"/>
  <c r="V6911" i="2"/>
  <c r="B6911" i="2"/>
  <c r="B6910" i="2"/>
  <c r="V6909" i="2"/>
  <c r="B6909" i="2"/>
  <c r="V6908" i="2"/>
  <c r="B6908" i="2"/>
  <c r="V6907" i="2"/>
  <c r="B6907" i="2"/>
  <c r="V6906" i="2"/>
  <c r="B6906" i="2"/>
  <c r="V6905" i="2"/>
  <c r="B6905" i="2"/>
  <c r="V6904" i="2"/>
  <c r="B6904" i="2"/>
  <c r="V6903" i="2"/>
  <c r="B6903" i="2"/>
  <c r="V6902" i="2"/>
  <c r="B6902" i="2"/>
  <c r="V6901" i="2"/>
  <c r="B6901" i="2"/>
  <c r="V6900" i="2"/>
  <c r="B6900" i="2"/>
  <c r="V6899" i="2"/>
  <c r="B6899" i="2"/>
  <c r="V6898" i="2"/>
  <c r="B6898" i="2"/>
  <c r="V6897" i="2"/>
  <c r="B6897" i="2"/>
  <c r="V6896" i="2"/>
  <c r="B6896" i="2"/>
  <c r="V6895" i="2"/>
  <c r="B6895" i="2"/>
  <c r="V6894" i="2"/>
  <c r="B6894" i="2"/>
  <c r="V6893" i="2"/>
  <c r="B6893" i="2"/>
  <c r="V6892" i="2"/>
  <c r="B6892" i="2"/>
  <c r="V6891" i="2"/>
  <c r="B6891" i="2"/>
  <c r="V6890" i="2"/>
  <c r="B6890" i="2"/>
  <c r="V6889" i="2"/>
  <c r="B6889" i="2"/>
  <c r="V6888" i="2"/>
  <c r="B6888" i="2"/>
  <c r="V6887" i="2"/>
  <c r="B6887" i="2"/>
  <c r="V6886" i="2"/>
  <c r="B6886" i="2"/>
  <c r="V6885" i="2"/>
  <c r="B6885" i="2"/>
  <c r="V6884" i="2"/>
  <c r="B6884" i="2"/>
  <c r="V6883" i="2"/>
  <c r="B6883" i="2"/>
  <c r="V6882" i="2"/>
  <c r="B6882" i="2"/>
  <c r="V6881" i="2"/>
  <c r="B6881" i="2"/>
  <c r="B6880" i="2"/>
  <c r="V6879" i="2"/>
  <c r="B6879" i="2"/>
  <c r="V6878" i="2"/>
  <c r="N6878" i="2"/>
  <c r="B6878" i="2"/>
  <c r="V6877" i="2"/>
  <c r="B6877" i="2"/>
  <c r="V6876" i="2"/>
  <c r="B6876" i="2"/>
  <c r="B6875" i="2"/>
  <c r="B6874" i="2"/>
  <c r="V6873" i="2"/>
  <c r="B6873" i="2"/>
  <c r="V6872" i="2"/>
  <c r="B6872" i="2"/>
  <c r="V6871" i="2"/>
  <c r="B6871" i="2"/>
  <c r="V6870" i="2"/>
  <c r="N6870" i="2"/>
  <c r="B6870" i="2"/>
  <c r="V6869" i="2"/>
  <c r="B6869" i="2"/>
  <c r="V6868" i="2"/>
  <c r="B6868" i="2"/>
  <c r="V6867" i="2"/>
  <c r="B6867" i="2"/>
  <c r="V6866" i="2"/>
  <c r="B6866" i="2"/>
  <c r="V6865" i="2"/>
  <c r="B6865" i="2"/>
  <c r="V6864" i="2"/>
  <c r="B6864" i="2"/>
  <c r="V6863" i="2"/>
  <c r="B6863" i="2"/>
  <c r="V6862" i="2"/>
  <c r="B6862" i="2"/>
  <c r="V6861" i="2"/>
  <c r="B6861" i="2"/>
  <c r="V6860" i="2"/>
  <c r="B6860" i="2"/>
  <c r="V6859" i="2"/>
  <c r="N6859" i="2"/>
  <c r="B6859" i="2"/>
  <c r="V6858" i="2"/>
  <c r="B6858" i="2"/>
  <c r="V6857" i="2"/>
  <c r="B6857" i="2"/>
  <c r="V6856" i="2"/>
  <c r="B6856" i="2"/>
  <c r="V6855" i="2"/>
  <c r="B6855" i="2"/>
  <c r="V6854" i="2"/>
  <c r="N6854" i="2"/>
  <c r="B6854" i="2"/>
  <c r="V6853" i="2"/>
  <c r="B6853" i="2"/>
  <c r="V6852" i="2"/>
  <c r="B6852" i="2"/>
  <c r="V6851" i="2"/>
  <c r="B6851" i="2"/>
  <c r="V6850" i="2"/>
  <c r="B6850" i="2"/>
  <c r="V6849" i="2"/>
  <c r="B6849" i="2"/>
  <c r="V6848" i="2"/>
  <c r="B6848" i="2"/>
  <c r="V6847" i="2"/>
  <c r="B6847" i="2"/>
  <c r="V6846" i="2"/>
  <c r="N6846" i="2"/>
  <c r="B6846" i="2"/>
  <c r="V6845" i="2"/>
  <c r="B6845" i="2"/>
  <c r="V6844" i="2"/>
  <c r="B6844" i="2"/>
  <c r="V6843" i="2"/>
  <c r="B6843" i="2"/>
  <c r="V6842" i="2"/>
  <c r="B6842" i="2"/>
  <c r="V6841" i="2"/>
  <c r="B6841" i="2"/>
  <c r="V6840" i="2"/>
  <c r="B6840" i="2"/>
  <c r="V6839" i="2"/>
  <c r="B6839" i="2"/>
  <c r="V6838" i="2"/>
  <c r="B6838" i="2"/>
  <c r="V6837" i="2"/>
  <c r="B6837" i="2"/>
  <c r="V6836" i="2"/>
  <c r="B6836" i="2"/>
  <c r="V6835" i="2"/>
  <c r="B6835" i="2"/>
  <c r="V6834" i="2"/>
  <c r="B6834" i="2"/>
  <c r="V6833" i="2"/>
  <c r="B6833" i="2"/>
  <c r="V6832" i="2"/>
  <c r="B6832" i="2"/>
  <c r="V6831" i="2"/>
  <c r="B6831" i="2"/>
  <c r="V6830" i="2"/>
  <c r="B6830" i="2"/>
  <c r="V6829" i="2"/>
  <c r="B6829" i="2"/>
  <c r="V6828" i="2"/>
  <c r="B6828" i="2"/>
  <c r="B6827" i="2"/>
  <c r="V6826" i="2"/>
  <c r="B6826" i="2"/>
  <c r="V6825" i="2"/>
  <c r="B6825" i="2"/>
  <c r="B6824" i="2"/>
  <c r="V6823" i="2"/>
  <c r="B6823" i="2"/>
  <c r="V6822" i="2"/>
  <c r="B6822" i="2"/>
  <c r="V6821" i="2"/>
  <c r="B6821" i="2"/>
  <c r="V6820" i="2"/>
  <c r="B6820" i="2"/>
  <c r="V6819" i="2"/>
  <c r="B6819" i="2"/>
  <c r="V6818" i="2"/>
  <c r="B6818" i="2"/>
  <c r="V6817" i="2"/>
  <c r="B6817" i="2"/>
  <c r="V6816" i="2"/>
  <c r="B6816" i="2"/>
  <c r="V6815" i="2"/>
  <c r="B6815" i="2"/>
  <c r="B6814" i="2"/>
  <c r="V6813" i="2"/>
  <c r="B6813" i="2"/>
  <c r="V6812" i="2"/>
  <c r="B6812" i="2"/>
  <c r="V6811" i="2"/>
  <c r="B6811" i="2"/>
  <c r="V6810" i="2"/>
  <c r="B6810" i="2"/>
  <c r="V6809" i="2"/>
  <c r="B6809" i="2"/>
  <c r="V6808" i="2"/>
  <c r="B6808" i="2"/>
  <c r="V6807" i="2"/>
  <c r="B6807" i="2"/>
  <c r="V6806" i="2"/>
  <c r="B6806" i="2"/>
  <c r="V6805" i="2"/>
  <c r="B6805" i="2"/>
  <c r="V6804" i="2"/>
  <c r="B6804" i="2"/>
  <c r="V6803" i="2"/>
  <c r="B6803" i="2"/>
  <c r="V6802" i="2"/>
  <c r="B6802" i="2"/>
  <c r="V6801" i="2"/>
  <c r="B6801" i="2"/>
  <c r="V6800" i="2"/>
  <c r="B6800" i="2"/>
  <c r="B6799" i="2"/>
  <c r="V6798" i="2"/>
  <c r="B6798" i="2"/>
  <c r="V6797" i="2"/>
  <c r="B6797" i="2"/>
  <c r="B6796" i="2"/>
  <c r="V6795" i="2"/>
  <c r="B6795" i="2"/>
  <c r="V6794" i="2"/>
  <c r="B6794" i="2"/>
  <c r="V6793" i="2"/>
  <c r="B6793" i="2"/>
  <c r="V6792" i="2"/>
  <c r="B6792" i="2"/>
  <c r="V6791" i="2"/>
  <c r="B6791" i="2"/>
  <c r="V6790" i="2"/>
  <c r="B6790" i="2"/>
  <c r="V6789" i="2"/>
  <c r="B6789" i="2"/>
  <c r="V6788" i="2"/>
  <c r="B6788" i="2"/>
  <c r="V6787" i="2"/>
  <c r="B6787" i="2"/>
  <c r="V6786" i="2"/>
  <c r="B6786" i="2"/>
  <c r="V6785" i="2"/>
  <c r="B6785" i="2"/>
  <c r="V6784" i="2"/>
  <c r="B6784" i="2"/>
  <c r="V6783" i="2"/>
  <c r="B6783" i="2"/>
  <c r="V6782" i="2"/>
  <c r="B6782" i="2"/>
  <c r="V6781" i="2"/>
  <c r="B6781" i="2"/>
  <c r="V6780" i="2"/>
  <c r="B6780" i="2"/>
  <c r="V6779" i="2"/>
  <c r="B6779" i="2"/>
  <c r="V6778" i="2"/>
  <c r="B6778" i="2"/>
  <c r="V6777" i="2"/>
  <c r="B6777" i="2"/>
  <c r="V6776" i="2"/>
  <c r="B6776" i="2"/>
  <c r="V6775" i="2"/>
  <c r="B6775" i="2"/>
  <c r="V6774" i="2"/>
  <c r="B6774" i="2"/>
  <c r="V6773" i="2"/>
  <c r="B6773" i="2"/>
  <c r="V6772" i="2"/>
  <c r="B6772" i="2"/>
  <c r="V6771" i="2"/>
  <c r="B6771" i="2"/>
  <c r="V6770" i="2"/>
  <c r="B6770" i="2"/>
  <c r="V6769" i="2"/>
  <c r="B6769" i="2"/>
  <c r="V6768" i="2"/>
  <c r="B6768" i="2"/>
  <c r="V6767" i="2"/>
  <c r="B6767" i="2"/>
  <c r="V6766" i="2"/>
  <c r="B6766" i="2"/>
  <c r="V6765" i="2"/>
  <c r="B6765" i="2"/>
  <c r="V6764" i="2"/>
  <c r="B6764" i="2"/>
  <c r="V6763" i="2"/>
  <c r="B6763" i="2"/>
  <c r="V6762" i="2"/>
  <c r="B6762" i="2"/>
  <c r="V6761" i="2"/>
  <c r="B6761" i="2"/>
  <c r="V6760" i="2"/>
  <c r="B6760" i="2"/>
  <c r="V6759" i="2"/>
  <c r="B6759" i="2"/>
  <c r="V6758" i="2"/>
  <c r="N6758" i="2"/>
  <c r="B6758" i="2"/>
  <c r="V6757" i="2"/>
  <c r="B6757" i="2"/>
  <c r="V6756" i="2"/>
  <c r="B6756" i="2"/>
  <c r="V6755" i="2"/>
  <c r="B6755" i="2"/>
  <c r="V6754" i="2"/>
  <c r="B6754" i="2"/>
  <c r="V6753" i="2"/>
  <c r="B6753" i="2"/>
  <c r="V6752" i="2"/>
  <c r="B6752" i="2"/>
  <c r="V6751" i="2"/>
  <c r="B6751" i="2"/>
  <c r="V6750" i="2"/>
  <c r="N6750" i="2"/>
  <c r="B6750" i="2"/>
  <c r="V6749" i="2"/>
  <c r="B6749" i="2"/>
  <c r="V6748" i="2"/>
  <c r="B6748" i="2"/>
  <c r="V6747" i="2"/>
  <c r="B6747" i="2"/>
  <c r="V6746" i="2"/>
  <c r="B6746" i="2"/>
  <c r="V6745" i="2"/>
  <c r="B6745" i="2"/>
  <c r="V6744" i="2"/>
  <c r="B6744" i="2"/>
  <c r="V6743" i="2"/>
  <c r="B6743" i="2"/>
  <c r="V6742" i="2"/>
  <c r="B6742" i="2"/>
  <c r="V6741" i="2"/>
  <c r="B6741" i="2"/>
  <c r="V6740" i="2"/>
  <c r="B6740" i="2"/>
  <c r="V6739" i="2"/>
  <c r="B6739" i="2"/>
  <c r="V6738" i="2"/>
  <c r="B6738" i="2"/>
  <c r="B6737" i="2"/>
  <c r="V6736" i="2"/>
  <c r="B6736" i="2"/>
  <c r="V6735" i="2"/>
  <c r="B6735" i="2"/>
  <c r="V6734" i="2"/>
  <c r="N6734" i="2"/>
  <c r="B6734" i="2"/>
  <c r="V6733" i="2"/>
  <c r="B6733" i="2"/>
  <c r="V6732" i="2"/>
  <c r="B6732" i="2"/>
  <c r="V6731" i="2"/>
  <c r="B6731" i="2"/>
  <c r="V6730" i="2"/>
  <c r="B6730" i="2"/>
  <c r="V6729" i="2"/>
  <c r="B6729" i="2"/>
  <c r="V6728" i="2"/>
  <c r="B6728" i="2"/>
  <c r="V6727" i="2"/>
  <c r="B6727" i="2"/>
  <c r="V6726" i="2"/>
  <c r="N6726" i="2"/>
  <c r="B6726" i="2"/>
  <c r="V6725" i="2"/>
  <c r="B6725" i="2"/>
  <c r="B6724" i="2"/>
  <c r="V6723" i="2"/>
  <c r="B6723" i="2"/>
  <c r="B6722" i="2"/>
  <c r="V6721" i="2"/>
  <c r="B6721" i="2"/>
  <c r="V6720" i="2"/>
  <c r="B6720" i="2"/>
  <c r="V6719" i="2"/>
  <c r="B6719" i="2"/>
  <c r="V6718" i="2"/>
  <c r="N6718" i="2"/>
  <c r="B6718" i="2"/>
  <c r="V6717" i="2"/>
  <c r="B6717" i="2"/>
  <c r="V6716" i="2"/>
  <c r="B6716" i="2"/>
  <c r="V6715" i="2"/>
  <c r="B6715" i="2"/>
  <c r="V6714" i="2"/>
  <c r="B6714" i="2"/>
  <c r="V6713" i="2"/>
  <c r="B6713" i="2"/>
  <c r="V6712" i="2"/>
  <c r="B6712" i="2"/>
  <c r="V6711" i="2"/>
  <c r="B6711" i="2"/>
  <c r="V6710" i="2"/>
  <c r="N6710" i="2"/>
  <c r="B6710" i="2"/>
  <c r="V6709" i="2"/>
  <c r="B6709" i="2"/>
  <c r="V6708" i="2"/>
  <c r="B6708" i="2"/>
  <c r="V6707" i="2"/>
  <c r="B6707" i="2"/>
  <c r="V6706" i="2"/>
  <c r="B6706" i="2"/>
  <c r="V6705" i="2"/>
  <c r="B6705" i="2"/>
  <c r="B6704" i="2"/>
  <c r="V6703" i="2"/>
  <c r="B6703" i="2"/>
  <c r="V6702" i="2"/>
  <c r="N6702" i="2"/>
  <c r="B6702" i="2"/>
  <c r="V6701" i="2"/>
  <c r="B6701" i="2"/>
  <c r="V6700" i="2"/>
  <c r="B6700" i="2"/>
  <c r="V6699" i="2"/>
  <c r="B6699" i="2"/>
  <c r="V6698" i="2"/>
  <c r="B6698" i="2"/>
  <c r="V6697" i="2"/>
  <c r="B6697" i="2"/>
  <c r="V6696" i="2"/>
  <c r="B6696" i="2"/>
  <c r="V6695" i="2"/>
  <c r="B6695" i="2"/>
  <c r="V6694" i="2"/>
  <c r="N6694" i="2"/>
  <c r="B6694" i="2"/>
  <c r="V6693" i="2"/>
  <c r="B6693" i="2"/>
  <c r="V6692" i="2"/>
  <c r="B6692" i="2"/>
  <c r="V6691" i="2"/>
  <c r="B6691" i="2"/>
  <c r="B6690" i="2"/>
  <c r="V6689" i="2"/>
  <c r="B6689" i="2"/>
  <c r="V6688" i="2"/>
  <c r="B6688" i="2"/>
  <c r="V6687" i="2"/>
  <c r="B6687" i="2"/>
  <c r="V6686" i="2"/>
  <c r="N6686" i="2"/>
  <c r="B6686" i="2"/>
  <c r="V6685" i="2"/>
  <c r="B6685" i="2"/>
  <c r="V6684" i="2"/>
  <c r="B6684" i="2"/>
  <c r="V6683" i="2"/>
  <c r="B6683" i="2"/>
  <c r="V6682" i="2"/>
  <c r="B6682" i="2"/>
  <c r="V6681" i="2"/>
  <c r="B6681" i="2"/>
  <c r="N6680" i="2"/>
  <c r="B6680" i="2"/>
  <c r="V6679" i="2"/>
  <c r="B6679" i="2"/>
  <c r="V6678" i="2"/>
  <c r="N6678" i="2"/>
  <c r="B6678" i="2"/>
  <c r="V6677" i="2"/>
  <c r="B6677" i="2"/>
  <c r="B6676" i="2"/>
  <c r="V6675" i="2"/>
  <c r="B6675" i="2"/>
  <c r="B6674" i="2"/>
  <c r="V6673" i="2"/>
  <c r="B6673" i="2"/>
  <c r="V6672" i="2"/>
  <c r="B6672" i="2"/>
  <c r="V6671" i="2"/>
  <c r="B6671" i="2"/>
  <c r="V6670" i="2"/>
  <c r="N6670" i="2"/>
  <c r="B6670" i="2"/>
  <c r="V6669" i="2"/>
  <c r="B6669" i="2"/>
  <c r="V6668" i="2"/>
  <c r="B6668" i="2"/>
  <c r="V6667" i="2"/>
  <c r="B6667" i="2"/>
  <c r="V6666" i="2"/>
  <c r="B6666" i="2"/>
  <c r="V6665" i="2"/>
  <c r="B6665" i="2"/>
  <c r="V6664" i="2"/>
  <c r="B6664" i="2"/>
  <c r="V6663" i="2"/>
  <c r="B6663" i="2"/>
  <c r="V6662" i="2"/>
  <c r="N6662" i="2"/>
  <c r="B6662" i="2"/>
  <c r="V6661" i="2"/>
  <c r="B6661" i="2"/>
  <c r="V6660" i="2"/>
  <c r="B6660" i="2"/>
  <c r="V6659" i="2"/>
  <c r="B6659" i="2"/>
  <c r="V6658" i="2"/>
  <c r="B6658" i="2"/>
  <c r="V6657" i="2"/>
  <c r="B6657" i="2"/>
  <c r="V6656" i="2"/>
  <c r="B6656" i="2"/>
  <c r="V6655" i="2"/>
  <c r="B6655" i="2"/>
  <c r="V6654" i="2"/>
  <c r="N6654" i="2"/>
  <c r="B6654" i="2"/>
  <c r="B6653" i="2"/>
  <c r="V6652" i="2"/>
  <c r="B6652" i="2"/>
  <c r="V6651" i="2"/>
  <c r="B6651" i="2"/>
  <c r="B6650" i="2"/>
  <c r="V6649" i="2"/>
  <c r="B6649" i="2"/>
  <c r="V6648" i="2"/>
  <c r="N6648" i="2"/>
  <c r="B6648" i="2"/>
  <c r="V6647" i="2"/>
  <c r="B6647" i="2"/>
  <c r="V6646" i="2"/>
  <c r="B6646" i="2"/>
  <c r="V6645" i="2"/>
  <c r="B6645" i="2"/>
  <c r="V6644" i="2"/>
  <c r="B6644" i="2"/>
  <c r="V6643" i="2"/>
  <c r="B6643" i="2"/>
  <c r="V6642" i="2"/>
  <c r="B6642" i="2"/>
  <c r="B6641" i="2"/>
  <c r="V6640" i="2"/>
  <c r="B6640" i="2"/>
  <c r="V6639" i="2"/>
  <c r="B6639" i="2"/>
  <c r="B6638" i="2"/>
  <c r="V6637" i="2"/>
  <c r="B6637" i="2"/>
  <c r="V6636" i="2"/>
  <c r="B6636" i="2"/>
  <c r="V6635" i="2"/>
  <c r="B6635" i="2"/>
  <c r="V6634" i="2"/>
  <c r="B6634" i="2"/>
  <c r="V6633" i="2"/>
  <c r="B6633" i="2"/>
  <c r="V6632" i="2"/>
  <c r="B6632" i="2"/>
  <c r="V6631" i="2"/>
  <c r="B6631" i="2"/>
  <c r="V6630" i="2"/>
  <c r="B6630" i="2"/>
  <c r="V6629" i="2"/>
  <c r="B6629" i="2"/>
  <c r="V6628" i="2"/>
  <c r="B6628" i="2"/>
  <c r="V6627" i="2"/>
  <c r="N6627" i="2"/>
  <c r="B6627" i="2"/>
  <c r="V6626" i="2"/>
  <c r="B6626" i="2"/>
  <c r="V6625" i="2"/>
  <c r="B6625" i="2"/>
  <c r="V6624" i="2"/>
  <c r="B6624" i="2"/>
  <c r="V6623" i="2"/>
  <c r="B6623" i="2"/>
  <c r="V6622" i="2"/>
  <c r="B6622" i="2"/>
  <c r="V6621" i="2"/>
  <c r="B6621" i="2"/>
  <c r="V6620" i="2"/>
  <c r="B6620" i="2"/>
  <c r="V6619" i="2"/>
  <c r="B6619" i="2"/>
  <c r="V6618" i="2"/>
  <c r="B6618" i="2"/>
  <c r="V6617" i="2"/>
  <c r="B6617" i="2"/>
  <c r="V6616" i="2"/>
  <c r="B6616" i="2"/>
  <c r="V6615" i="2"/>
  <c r="B6615" i="2"/>
  <c r="V6614" i="2"/>
  <c r="B6614" i="2"/>
  <c r="V6613" i="2"/>
  <c r="B6613" i="2"/>
  <c r="V6612" i="2"/>
  <c r="B6612" i="2"/>
  <c r="V6611" i="2"/>
  <c r="B6611" i="2"/>
  <c r="V6610" i="2"/>
  <c r="B6610" i="2"/>
  <c r="V6609" i="2"/>
  <c r="N6609" i="2"/>
  <c r="B6609" i="2"/>
  <c r="V6608" i="2"/>
  <c r="B6608" i="2"/>
  <c r="V6607" i="2"/>
  <c r="B6607" i="2"/>
  <c r="V6606" i="2"/>
  <c r="B6606" i="2"/>
  <c r="V6605" i="2"/>
  <c r="B6605" i="2"/>
  <c r="V6604" i="2"/>
  <c r="B6604" i="2"/>
  <c r="V6603" i="2"/>
  <c r="B6603" i="2"/>
  <c r="V6602" i="2"/>
  <c r="B6602" i="2"/>
  <c r="V6601" i="2"/>
  <c r="B6601" i="2"/>
  <c r="V6600" i="2"/>
  <c r="B6600" i="2"/>
  <c r="V6599" i="2"/>
  <c r="B6599" i="2"/>
  <c r="V6598" i="2"/>
  <c r="N6598" i="2"/>
  <c r="B6598" i="2"/>
  <c r="V6597" i="2"/>
  <c r="B6597" i="2"/>
  <c r="V6596" i="2"/>
  <c r="B6596" i="2"/>
  <c r="V6595" i="2"/>
  <c r="N6595" i="2"/>
  <c r="B6595" i="2"/>
  <c r="V6594" i="2"/>
  <c r="B6594" i="2"/>
  <c r="V6593" i="2"/>
  <c r="B6593" i="2"/>
  <c r="V6592" i="2"/>
  <c r="B6592" i="2"/>
  <c r="V6591" i="2"/>
  <c r="B6591" i="2"/>
  <c r="V6590" i="2"/>
  <c r="N6590" i="2"/>
  <c r="B6590" i="2"/>
  <c r="V6589" i="2"/>
  <c r="B6589" i="2"/>
  <c r="V6588" i="2"/>
  <c r="B6588" i="2"/>
  <c r="V6587" i="2"/>
  <c r="N6587" i="2"/>
  <c r="B6587" i="2"/>
  <c r="V6586" i="2"/>
  <c r="B6586" i="2"/>
  <c r="V6585" i="2"/>
  <c r="B6585" i="2"/>
  <c r="V6584" i="2"/>
  <c r="B6584" i="2"/>
  <c r="V6583" i="2"/>
  <c r="B6583" i="2"/>
  <c r="V6582" i="2"/>
  <c r="N6582" i="2"/>
  <c r="B6582" i="2"/>
  <c r="V6581" i="2"/>
  <c r="B6581" i="2"/>
  <c r="V6580" i="2"/>
  <c r="B6580" i="2"/>
  <c r="V6579" i="2"/>
  <c r="N6579" i="2"/>
  <c r="B6579" i="2"/>
  <c r="V6578" i="2"/>
  <c r="B6578" i="2"/>
  <c r="V6577" i="2"/>
  <c r="B6577" i="2"/>
  <c r="V6576" i="2"/>
  <c r="B6576" i="2"/>
  <c r="V6575" i="2"/>
  <c r="B6575" i="2"/>
  <c r="V6574" i="2"/>
  <c r="N6574" i="2"/>
  <c r="B6574" i="2"/>
  <c r="V6573" i="2"/>
  <c r="B6573" i="2"/>
  <c r="V6572" i="2"/>
  <c r="B6572" i="2"/>
  <c r="V6571" i="2"/>
  <c r="N6571" i="2"/>
  <c r="B6571" i="2"/>
  <c r="V6570" i="2"/>
  <c r="B6570" i="2"/>
  <c r="V6569" i="2"/>
  <c r="B6569" i="2"/>
  <c r="V6568" i="2"/>
  <c r="B6568" i="2"/>
  <c r="B6567" i="2"/>
  <c r="N6566" i="2"/>
  <c r="B6566" i="2"/>
  <c r="V6565" i="2"/>
  <c r="B6565" i="2"/>
  <c r="V6564" i="2"/>
  <c r="B6564" i="2"/>
  <c r="V6563" i="2"/>
  <c r="N6563" i="2"/>
  <c r="B6563" i="2"/>
  <c r="V6562" i="2"/>
  <c r="B6562" i="2"/>
  <c r="V6561" i="2"/>
  <c r="B6561" i="2"/>
  <c r="V6560" i="2"/>
  <c r="B6560" i="2"/>
  <c r="V6559" i="2"/>
  <c r="B6559" i="2"/>
  <c r="V6558" i="2"/>
  <c r="B6558" i="2"/>
  <c r="V6557" i="2"/>
  <c r="B6557" i="2"/>
  <c r="V6556" i="2"/>
  <c r="N6556" i="2"/>
  <c r="B6556" i="2"/>
  <c r="V6555" i="2"/>
  <c r="B6555" i="2"/>
  <c r="B6554" i="2"/>
  <c r="B6553" i="2"/>
  <c r="B6552" i="2"/>
  <c r="B6551" i="2"/>
  <c r="V6550" i="2"/>
  <c r="N6550" i="2"/>
  <c r="B6550" i="2"/>
  <c r="V6549" i="2"/>
  <c r="B6549" i="2"/>
  <c r="V6548" i="2"/>
  <c r="N6548" i="2"/>
  <c r="B6548" i="2"/>
  <c r="V6547" i="2"/>
  <c r="B6547" i="2"/>
  <c r="V6546" i="2"/>
  <c r="B6546" i="2"/>
  <c r="V6545" i="2"/>
  <c r="B6545" i="2"/>
  <c r="V6544" i="2"/>
  <c r="B6544" i="2"/>
  <c r="V6543" i="2"/>
  <c r="B6543" i="2"/>
  <c r="V6542" i="2"/>
  <c r="B6542" i="2"/>
  <c r="V6541" i="2"/>
  <c r="B6541" i="2"/>
  <c r="V6540" i="2"/>
  <c r="B6540" i="2"/>
  <c r="V6539" i="2"/>
  <c r="B6539" i="2"/>
  <c r="V6538" i="2"/>
  <c r="B6538" i="2"/>
  <c r="V6537" i="2"/>
  <c r="B6537" i="2"/>
  <c r="V6536" i="2"/>
  <c r="B6536" i="2"/>
  <c r="B6535" i="2"/>
  <c r="V6534" i="2"/>
  <c r="B6534" i="2"/>
  <c r="V6533" i="2"/>
  <c r="B6533" i="2"/>
  <c r="V6532" i="2"/>
  <c r="B6532" i="2"/>
  <c r="V6531" i="2"/>
  <c r="B6531" i="2"/>
  <c r="V6530" i="2"/>
  <c r="B6530" i="2"/>
  <c r="B6529" i="2"/>
  <c r="B6528" i="2"/>
  <c r="V6527" i="2"/>
  <c r="B6527" i="2"/>
  <c r="V6526" i="2"/>
  <c r="B6526" i="2"/>
  <c r="V6525" i="2"/>
  <c r="B6525" i="2"/>
  <c r="V6524" i="2"/>
  <c r="B6524" i="2"/>
  <c r="V6523" i="2"/>
  <c r="B6523" i="2"/>
  <c r="V6522" i="2"/>
  <c r="B6522" i="2"/>
  <c r="V6521" i="2"/>
  <c r="N6521" i="2"/>
  <c r="B6521" i="2"/>
  <c r="B6520" i="2"/>
  <c r="V6519" i="2"/>
  <c r="B6519" i="2"/>
  <c r="V6518" i="2"/>
  <c r="B6518" i="2"/>
  <c r="V6517" i="2"/>
  <c r="B6517" i="2"/>
  <c r="V6516" i="2"/>
  <c r="B6516" i="2"/>
  <c r="V6515" i="2"/>
  <c r="B6515" i="2"/>
  <c r="V6514" i="2"/>
  <c r="B6514" i="2"/>
  <c r="V6513" i="2"/>
  <c r="B6513" i="2"/>
  <c r="V6512" i="2"/>
  <c r="B6512" i="2"/>
  <c r="V6511" i="2"/>
  <c r="B6511" i="2"/>
  <c r="V6510" i="2"/>
  <c r="N6510" i="2"/>
  <c r="B6510" i="2"/>
  <c r="V6509" i="2"/>
  <c r="B6509" i="2"/>
  <c r="V6508" i="2"/>
  <c r="B6508" i="2"/>
  <c r="V6507" i="2"/>
  <c r="B6507" i="2"/>
  <c r="V6506" i="2"/>
  <c r="B6506" i="2"/>
  <c r="V6505" i="2"/>
  <c r="B6505" i="2"/>
  <c r="V6504" i="2"/>
  <c r="B6504" i="2"/>
  <c r="V6503" i="2"/>
  <c r="B6503" i="2"/>
  <c r="V6502" i="2"/>
  <c r="B6502" i="2"/>
  <c r="V6501" i="2"/>
  <c r="B6501" i="2"/>
  <c r="V6500" i="2"/>
  <c r="N6500" i="2"/>
  <c r="B6500" i="2"/>
  <c r="V6499" i="2"/>
  <c r="B6499" i="2"/>
  <c r="V6498" i="2"/>
  <c r="B6498" i="2"/>
  <c r="V6497" i="2"/>
  <c r="B6497" i="2"/>
  <c r="V6496" i="2"/>
  <c r="B6496" i="2"/>
  <c r="B6495" i="2"/>
  <c r="V6494" i="2"/>
  <c r="B6494" i="2"/>
  <c r="V6493" i="2"/>
  <c r="B6493" i="2"/>
  <c r="V6492" i="2"/>
  <c r="N6492" i="2"/>
  <c r="B6492" i="2"/>
  <c r="V6491" i="2"/>
  <c r="B6491" i="2"/>
  <c r="V6490" i="2"/>
  <c r="B6490" i="2"/>
  <c r="V6489" i="2"/>
  <c r="B6489" i="2"/>
  <c r="V6488" i="2"/>
  <c r="B6488" i="2"/>
  <c r="V6487" i="2"/>
  <c r="B6487" i="2"/>
  <c r="V6486" i="2"/>
  <c r="B6486" i="2"/>
  <c r="V6485" i="2"/>
  <c r="B6485" i="2"/>
  <c r="V6484" i="2"/>
  <c r="N6484" i="2"/>
  <c r="B6484" i="2"/>
  <c r="V6483" i="2"/>
  <c r="B6483" i="2"/>
  <c r="V6482" i="2"/>
  <c r="B6482" i="2"/>
  <c r="V6481" i="2"/>
  <c r="B6481" i="2"/>
  <c r="B6480" i="2"/>
  <c r="V6479" i="2"/>
  <c r="B6479" i="2"/>
  <c r="V6478" i="2"/>
  <c r="B6478" i="2"/>
  <c r="V6477" i="2"/>
  <c r="B6477" i="2"/>
  <c r="V6476" i="2"/>
  <c r="N6476" i="2"/>
  <c r="B6476" i="2"/>
  <c r="V6475" i="2"/>
  <c r="B6475" i="2"/>
  <c r="V6474" i="2"/>
  <c r="B6474" i="2"/>
  <c r="V6473" i="2"/>
  <c r="B6473" i="2"/>
  <c r="V6472" i="2"/>
  <c r="B6472" i="2"/>
  <c r="V6471" i="2"/>
  <c r="B6471" i="2"/>
  <c r="B6470" i="2"/>
  <c r="V6469" i="2"/>
  <c r="B6469" i="2"/>
  <c r="N6468" i="2"/>
  <c r="B6468" i="2"/>
  <c r="V6467" i="2"/>
  <c r="B6467" i="2"/>
  <c r="B6466" i="2"/>
  <c r="V6465" i="2"/>
  <c r="B6465" i="2"/>
  <c r="V6464" i="2"/>
  <c r="B6464" i="2"/>
  <c r="V6463" i="2"/>
  <c r="B6463" i="2"/>
  <c r="B6462" i="2"/>
  <c r="V6461" i="2"/>
  <c r="B6461" i="2"/>
  <c r="V6460" i="2"/>
  <c r="N6460" i="2"/>
  <c r="B6460" i="2"/>
  <c r="V6459" i="2"/>
  <c r="B6459" i="2"/>
  <c r="V6458" i="2"/>
  <c r="B6458" i="2"/>
  <c r="V6457" i="2"/>
  <c r="B6457" i="2"/>
  <c r="V6456" i="2"/>
  <c r="B6456" i="2"/>
  <c r="V6455" i="2"/>
  <c r="B6455" i="2"/>
  <c r="V6454" i="2"/>
  <c r="B6454" i="2"/>
  <c r="V6453" i="2"/>
  <c r="B6453" i="2"/>
  <c r="V6452" i="2"/>
  <c r="N6452" i="2"/>
  <c r="B6452" i="2"/>
  <c r="B6451" i="2"/>
  <c r="V6450" i="2"/>
  <c r="B6450" i="2"/>
  <c r="V6449" i="2"/>
  <c r="B6449" i="2"/>
  <c r="V6448" i="2"/>
  <c r="B6448" i="2"/>
  <c r="V6447" i="2"/>
  <c r="B6447" i="2"/>
  <c r="B6446" i="2"/>
  <c r="V6445" i="2"/>
  <c r="B6445" i="2"/>
  <c r="V6444" i="2"/>
  <c r="N6444" i="2"/>
  <c r="B6444" i="2"/>
  <c r="V6443" i="2"/>
  <c r="B6443" i="2"/>
  <c r="V6442" i="2"/>
  <c r="B6442" i="2"/>
  <c r="V6441" i="2"/>
  <c r="B6441" i="2"/>
  <c r="V6440" i="2"/>
  <c r="B6440" i="2"/>
  <c r="V6439" i="2"/>
  <c r="B6439" i="2"/>
  <c r="V6438" i="2"/>
  <c r="B6438" i="2"/>
  <c r="V6437" i="2"/>
  <c r="B6437" i="2"/>
  <c r="N6436" i="2"/>
  <c r="B6436" i="2"/>
  <c r="V6435" i="2"/>
  <c r="B6435" i="2"/>
  <c r="V6434" i="2"/>
  <c r="B6434" i="2"/>
  <c r="V6433" i="2"/>
  <c r="B6433" i="2"/>
  <c r="V6432" i="2"/>
  <c r="B6432" i="2"/>
  <c r="V6431" i="2"/>
  <c r="B6431" i="2"/>
  <c r="V6430" i="2"/>
  <c r="B6430" i="2"/>
  <c r="V6429" i="2"/>
  <c r="B6429" i="2"/>
  <c r="V6428" i="2"/>
  <c r="N6428" i="2"/>
  <c r="B6428" i="2"/>
  <c r="V6427" i="2"/>
  <c r="B6427" i="2"/>
  <c r="V6426" i="2"/>
  <c r="B6426" i="2"/>
  <c r="V6425" i="2"/>
  <c r="B6425" i="2"/>
  <c r="V6424" i="2"/>
  <c r="B6424" i="2"/>
  <c r="B6423" i="2"/>
  <c r="V6422" i="2"/>
  <c r="B6422" i="2"/>
  <c r="V6421" i="2"/>
  <c r="B6421" i="2"/>
  <c r="V6420" i="2"/>
  <c r="N6420" i="2"/>
  <c r="B6420" i="2"/>
  <c r="B6419" i="2"/>
  <c r="V6418" i="2"/>
  <c r="B6418" i="2"/>
  <c r="V6417" i="2"/>
  <c r="B6417" i="2"/>
  <c r="V6416" i="2"/>
  <c r="B6416" i="2"/>
  <c r="V6415" i="2"/>
  <c r="B6415" i="2"/>
  <c r="V6414" i="2"/>
  <c r="N6414" i="2"/>
  <c r="B6414" i="2"/>
  <c r="V6413" i="2"/>
  <c r="B6413" i="2"/>
  <c r="V6412" i="2"/>
  <c r="N6412" i="2"/>
  <c r="B6412" i="2"/>
  <c r="V6411" i="2"/>
  <c r="B6411" i="2"/>
  <c r="V6410" i="2"/>
  <c r="B6410" i="2"/>
  <c r="V6409" i="2"/>
  <c r="B6409" i="2"/>
  <c r="V6408" i="2"/>
  <c r="B6408" i="2"/>
  <c r="V6407" i="2"/>
  <c r="B6407" i="2"/>
  <c r="V6406" i="2"/>
  <c r="B6406" i="2"/>
  <c r="V6405" i="2"/>
  <c r="B6405" i="2"/>
  <c r="V6404" i="2"/>
  <c r="B6404" i="2"/>
  <c r="V6403" i="2"/>
  <c r="B6403" i="2"/>
  <c r="V6402" i="2"/>
  <c r="B6402" i="2"/>
  <c r="V6401" i="2"/>
  <c r="B6401" i="2"/>
  <c r="V6400" i="2"/>
  <c r="B6400" i="2"/>
  <c r="V6399" i="2"/>
  <c r="B6399" i="2"/>
  <c r="V6398" i="2"/>
  <c r="B6398" i="2"/>
  <c r="V6397" i="2"/>
  <c r="B6397" i="2"/>
  <c r="V6396" i="2"/>
  <c r="B6396" i="2"/>
  <c r="V6395" i="2"/>
  <c r="B6395" i="2"/>
  <c r="V6394" i="2"/>
  <c r="B6394" i="2"/>
  <c r="N6393" i="2"/>
  <c r="B6393" i="2"/>
  <c r="V6392" i="2"/>
  <c r="B6392" i="2"/>
  <c r="V6391" i="2"/>
  <c r="B6391" i="2"/>
  <c r="V6390" i="2"/>
  <c r="B6390" i="2"/>
  <c r="V6389" i="2"/>
  <c r="B6389" i="2"/>
  <c r="V6388" i="2"/>
  <c r="B6388" i="2"/>
  <c r="V6387" i="2"/>
  <c r="B6387" i="2"/>
  <c r="V6386" i="2"/>
  <c r="B6386" i="2"/>
  <c r="V6385" i="2"/>
  <c r="B6385" i="2"/>
  <c r="V6384" i="2"/>
  <c r="B6384" i="2"/>
  <c r="V6383" i="2"/>
  <c r="B6383" i="2"/>
  <c r="V6382" i="2"/>
  <c r="B6382" i="2"/>
  <c r="V6381" i="2"/>
  <c r="B6381" i="2"/>
  <c r="V6380" i="2"/>
  <c r="N6380" i="2"/>
  <c r="B6380" i="2"/>
  <c r="V6379" i="2"/>
  <c r="B6379" i="2"/>
  <c r="V6378" i="2"/>
  <c r="B6378" i="2"/>
  <c r="V6377" i="2"/>
  <c r="B6377" i="2"/>
  <c r="V6376" i="2"/>
  <c r="B6376" i="2"/>
  <c r="V6375" i="2"/>
  <c r="B6375" i="2"/>
  <c r="V6374" i="2"/>
  <c r="B6374" i="2"/>
  <c r="V6373" i="2"/>
  <c r="B6373" i="2"/>
  <c r="V6372" i="2"/>
  <c r="N6372" i="2"/>
  <c r="B6372" i="2"/>
  <c r="V6371" i="2"/>
  <c r="B6371" i="2"/>
  <c r="V6370" i="2"/>
  <c r="B6370" i="2"/>
  <c r="V6369" i="2"/>
  <c r="B6369" i="2"/>
  <c r="B6368" i="2"/>
  <c r="V6367" i="2"/>
  <c r="B6367" i="2"/>
  <c r="V6366" i="2"/>
  <c r="B6366" i="2"/>
  <c r="V6365" i="2"/>
  <c r="B6365" i="2"/>
  <c r="V6364" i="2"/>
  <c r="N6364" i="2"/>
  <c r="B6364" i="2"/>
  <c r="V6363" i="2"/>
  <c r="B6363" i="2"/>
  <c r="V6362" i="2"/>
  <c r="B6362" i="2"/>
  <c r="V6361" i="2"/>
  <c r="B6361" i="2"/>
  <c r="B6360" i="2"/>
  <c r="V6359" i="2"/>
  <c r="B6359" i="2"/>
  <c r="V6358" i="2"/>
  <c r="B6358" i="2"/>
  <c r="V6357" i="2"/>
  <c r="B6357" i="2"/>
  <c r="V6356" i="2"/>
  <c r="N6356" i="2"/>
  <c r="B6356" i="2"/>
  <c r="V6355" i="2"/>
  <c r="B6355" i="2"/>
  <c r="V6354" i="2"/>
  <c r="B6354" i="2"/>
  <c r="V6353" i="2"/>
  <c r="B6353" i="2"/>
  <c r="V6352" i="2"/>
  <c r="B6352" i="2"/>
  <c r="V6351" i="2"/>
  <c r="B6351" i="2"/>
  <c r="V6350" i="2"/>
  <c r="B6350" i="2"/>
  <c r="V6349" i="2"/>
  <c r="B6349" i="2"/>
  <c r="V6348" i="2"/>
  <c r="N6348" i="2"/>
  <c r="B6348" i="2"/>
  <c r="V6347" i="2"/>
  <c r="B6347" i="2"/>
  <c r="V6346" i="2"/>
  <c r="B6346" i="2"/>
  <c r="V6345" i="2"/>
  <c r="B6345" i="2"/>
  <c r="V6344" i="2"/>
  <c r="B6344" i="2"/>
  <c r="V6343" i="2"/>
  <c r="B6343" i="2"/>
  <c r="V6342" i="2"/>
  <c r="B6342" i="2"/>
  <c r="V6341" i="2"/>
  <c r="B6341" i="2"/>
  <c r="V6340" i="2"/>
  <c r="N6340" i="2"/>
  <c r="B6340" i="2"/>
  <c r="V6339" i="2"/>
  <c r="B6339" i="2"/>
  <c r="V6338" i="2"/>
  <c r="B6338" i="2"/>
  <c r="B6337" i="2"/>
  <c r="B6336" i="2"/>
  <c r="V6335" i="2"/>
  <c r="B6335" i="2"/>
  <c r="V6334" i="2"/>
  <c r="B6334" i="2"/>
  <c r="V6333" i="2"/>
  <c r="B6333" i="2"/>
  <c r="V6332" i="2"/>
  <c r="N6332" i="2"/>
  <c r="B6332" i="2"/>
  <c r="V6331" i="2"/>
  <c r="B6331" i="2"/>
  <c r="V6330" i="2"/>
  <c r="B6330" i="2"/>
  <c r="V6329" i="2"/>
  <c r="B6329" i="2"/>
  <c r="V6328" i="2"/>
  <c r="B6328" i="2"/>
  <c r="V6327" i="2"/>
  <c r="B6327" i="2"/>
  <c r="V6326" i="2"/>
  <c r="B6326" i="2"/>
  <c r="V6325" i="2"/>
  <c r="B6325" i="2"/>
  <c r="V6324" i="2"/>
  <c r="N6324" i="2"/>
  <c r="B6324" i="2"/>
  <c r="V6323" i="2"/>
  <c r="B6323" i="2"/>
  <c r="V6322" i="2"/>
  <c r="B6322" i="2"/>
  <c r="V6321" i="2"/>
  <c r="B6321" i="2"/>
  <c r="V6320" i="2"/>
  <c r="B6320" i="2"/>
  <c r="V6319" i="2"/>
  <c r="B6319" i="2"/>
  <c r="V6318" i="2"/>
  <c r="B6318" i="2"/>
  <c r="V6317" i="2"/>
  <c r="B6317" i="2"/>
  <c r="V6316" i="2"/>
  <c r="N6316" i="2"/>
  <c r="B6316" i="2"/>
  <c r="B6315" i="2"/>
  <c r="V6314" i="2"/>
  <c r="B6314" i="2"/>
  <c r="B6313" i="2"/>
  <c r="V6312" i="2"/>
  <c r="B6312" i="2"/>
  <c r="V6311" i="2"/>
  <c r="B6311" i="2"/>
  <c r="V6310" i="2"/>
  <c r="B6310" i="2"/>
  <c r="V6309" i="2"/>
  <c r="B6309" i="2"/>
  <c r="V6308" i="2"/>
  <c r="N6308" i="2"/>
  <c r="B6308" i="2"/>
  <c r="V6307" i="2"/>
  <c r="B6307" i="2"/>
  <c r="V6306" i="2"/>
  <c r="B6306" i="2"/>
  <c r="V6305" i="2"/>
  <c r="B6305" i="2"/>
  <c r="V6304" i="2"/>
  <c r="B6304" i="2"/>
  <c r="V6303" i="2"/>
  <c r="B6303" i="2"/>
  <c r="V6302" i="2"/>
  <c r="B6302" i="2"/>
  <c r="V6301" i="2"/>
  <c r="B6301" i="2"/>
  <c r="V6300" i="2"/>
  <c r="N6300" i="2"/>
  <c r="B6300" i="2"/>
  <c r="V6299" i="2"/>
  <c r="B6299" i="2"/>
  <c r="V6298" i="2"/>
  <c r="B6298" i="2"/>
  <c r="V6297" i="2"/>
  <c r="B6297" i="2"/>
  <c r="V6296" i="2"/>
  <c r="B6296" i="2"/>
  <c r="B6295" i="2"/>
  <c r="V6294" i="2"/>
  <c r="B6294" i="2"/>
  <c r="V6293" i="2"/>
  <c r="B6293" i="2"/>
  <c r="N6292" i="2"/>
  <c r="B6292" i="2"/>
  <c r="V6291" i="2"/>
  <c r="B6291" i="2"/>
  <c r="V6290" i="2"/>
  <c r="B6290" i="2"/>
  <c r="V6289" i="2"/>
  <c r="B6289" i="2"/>
  <c r="V6288" i="2"/>
  <c r="B6288" i="2"/>
  <c r="V6287" i="2"/>
  <c r="B6287" i="2"/>
  <c r="V6286" i="2"/>
  <c r="B6286" i="2"/>
  <c r="V6285" i="2"/>
  <c r="B6285" i="2"/>
  <c r="V6284" i="2"/>
  <c r="N6284" i="2"/>
  <c r="B6284" i="2"/>
  <c r="V6283" i="2"/>
  <c r="B6283" i="2"/>
  <c r="V6282" i="2"/>
  <c r="B6282" i="2"/>
  <c r="V6281" i="2"/>
  <c r="B6281" i="2"/>
  <c r="V6280" i="2"/>
  <c r="B6280" i="2"/>
  <c r="V6279" i="2"/>
  <c r="B6279" i="2"/>
  <c r="V6278" i="2"/>
  <c r="B6278" i="2"/>
  <c r="V6277" i="2"/>
  <c r="B6277" i="2"/>
  <c r="V6276" i="2"/>
  <c r="N6276" i="2"/>
  <c r="B6276" i="2"/>
  <c r="V6275" i="2"/>
  <c r="B6275" i="2"/>
  <c r="V6274" i="2"/>
  <c r="B6274" i="2"/>
  <c r="V6273" i="2"/>
  <c r="B6273" i="2"/>
  <c r="V6272" i="2"/>
  <c r="B6272" i="2"/>
  <c r="V6271" i="2"/>
  <c r="B6271" i="2"/>
  <c r="V6270" i="2"/>
  <c r="B6270" i="2"/>
  <c r="V6269" i="2"/>
  <c r="B6269" i="2"/>
  <c r="V6268" i="2"/>
  <c r="N6268" i="2"/>
  <c r="B6268" i="2"/>
  <c r="V6267" i="2"/>
  <c r="B6267" i="2"/>
  <c r="V6266" i="2"/>
  <c r="B6266" i="2"/>
  <c r="V6265" i="2"/>
  <c r="B6265" i="2"/>
  <c r="V6264" i="2"/>
  <c r="B6264" i="2"/>
  <c r="V6263" i="2"/>
  <c r="B6263" i="2"/>
  <c r="V6262" i="2"/>
  <c r="B6262" i="2"/>
  <c r="V6261" i="2"/>
  <c r="B6261" i="2"/>
  <c r="V6260" i="2"/>
  <c r="N6260" i="2"/>
  <c r="B6260" i="2"/>
  <c r="V6259" i="2"/>
  <c r="B6259" i="2"/>
  <c r="V6258" i="2"/>
  <c r="B6258" i="2"/>
  <c r="V6257" i="2"/>
  <c r="B6257" i="2"/>
  <c r="V6256" i="2"/>
  <c r="B6256" i="2"/>
  <c r="V6255" i="2"/>
  <c r="B6255" i="2"/>
  <c r="V6254" i="2"/>
  <c r="B6254" i="2"/>
  <c r="V6253" i="2"/>
  <c r="B6253" i="2"/>
  <c r="V6252" i="2"/>
  <c r="N6252" i="2"/>
  <c r="B6252" i="2"/>
  <c r="V6251" i="2"/>
  <c r="B6251" i="2"/>
  <c r="V6250" i="2"/>
  <c r="B6250" i="2"/>
  <c r="V6249" i="2"/>
  <c r="B6249" i="2"/>
  <c r="V6248" i="2"/>
  <c r="B6248" i="2"/>
  <c r="V6247" i="2"/>
  <c r="B6247" i="2"/>
  <c r="V6246" i="2"/>
  <c r="B6246" i="2"/>
  <c r="V6245" i="2"/>
  <c r="B6245" i="2"/>
  <c r="V6244" i="2"/>
  <c r="N6244" i="2"/>
  <c r="B6244" i="2"/>
  <c r="V6243" i="2"/>
  <c r="B6243" i="2"/>
  <c r="V6242" i="2"/>
  <c r="B6242" i="2"/>
  <c r="V6241" i="2"/>
  <c r="B6241" i="2"/>
  <c r="V6240" i="2"/>
  <c r="B6240" i="2"/>
  <c r="V6239" i="2"/>
  <c r="B6239" i="2"/>
  <c r="V6238" i="2"/>
  <c r="B6238" i="2"/>
  <c r="V6237" i="2"/>
  <c r="B6237" i="2"/>
  <c r="V6236" i="2"/>
  <c r="N6236" i="2"/>
  <c r="B6236" i="2"/>
  <c r="V6235" i="2"/>
  <c r="B6235" i="2"/>
  <c r="V6234" i="2"/>
  <c r="B6234" i="2"/>
  <c r="V6233" i="2"/>
  <c r="B6233" i="2"/>
  <c r="V6232" i="2"/>
  <c r="B6232" i="2"/>
  <c r="V6231" i="2"/>
  <c r="B6231" i="2"/>
  <c r="V6230" i="2"/>
  <c r="B6230" i="2"/>
  <c r="V6229" i="2"/>
  <c r="B6229" i="2"/>
  <c r="V6228" i="2"/>
  <c r="N6228" i="2"/>
  <c r="B6228" i="2"/>
  <c r="V6227" i="2"/>
  <c r="B6227" i="2"/>
  <c r="V6226" i="2"/>
  <c r="B6226" i="2"/>
  <c r="V6225" i="2"/>
  <c r="B6225" i="2"/>
  <c r="V6224" i="2"/>
  <c r="B6224" i="2"/>
  <c r="V6223" i="2"/>
  <c r="B6223" i="2"/>
  <c r="V6222" i="2"/>
  <c r="B6222" i="2"/>
  <c r="V6221" i="2"/>
  <c r="B6221" i="2"/>
  <c r="V6220" i="2"/>
  <c r="N6220" i="2"/>
  <c r="B6220" i="2"/>
  <c r="V6219" i="2"/>
  <c r="B6219" i="2"/>
  <c r="V6218" i="2"/>
  <c r="B6218" i="2"/>
  <c r="V6217" i="2"/>
  <c r="B6217" i="2"/>
  <c r="V6216" i="2"/>
  <c r="B6216" i="2"/>
  <c r="V6215" i="2"/>
  <c r="B6215" i="2"/>
  <c r="V6214" i="2"/>
  <c r="B6214" i="2"/>
  <c r="V6213" i="2"/>
  <c r="B6213" i="2"/>
  <c r="V6212" i="2"/>
  <c r="N6212" i="2"/>
  <c r="B6212" i="2"/>
  <c r="V6211" i="2"/>
  <c r="B6211" i="2"/>
  <c r="V6210" i="2"/>
  <c r="B6210" i="2"/>
  <c r="V6209" i="2"/>
  <c r="B6209" i="2"/>
  <c r="V6208" i="2"/>
  <c r="B6208" i="2"/>
  <c r="V6207" i="2"/>
  <c r="B6207" i="2"/>
  <c r="V6206" i="2"/>
  <c r="B6206" i="2"/>
  <c r="V6205" i="2"/>
  <c r="B6205" i="2"/>
  <c r="V6204" i="2"/>
  <c r="N6204" i="2"/>
  <c r="B6204" i="2"/>
  <c r="V6203" i="2"/>
  <c r="B6203" i="2"/>
  <c r="V6202" i="2"/>
  <c r="B6202" i="2"/>
  <c r="V6201" i="2"/>
  <c r="B6201" i="2"/>
  <c r="V6200" i="2"/>
  <c r="B6200" i="2"/>
  <c r="V6199" i="2"/>
  <c r="B6199" i="2"/>
  <c r="V6198" i="2"/>
  <c r="B6198" i="2"/>
  <c r="V6197" i="2"/>
  <c r="B6197" i="2"/>
  <c r="V6196" i="2"/>
  <c r="N6196" i="2"/>
  <c r="B6196" i="2"/>
  <c r="V6195" i="2"/>
  <c r="B6195" i="2"/>
  <c r="V6194" i="2"/>
  <c r="B6194" i="2"/>
  <c r="V6193" i="2"/>
  <c r="B6193" i="2"/>
  <c r="V6192" i="2"/>
  <c r="B6192" i="2"/>
  <c r="V6191" i="2"/>
  <c r="B6191" i="2"/>
  <c r="V6190" i="2"/>
  <c r="B6190" i="2"/>
  <c r="V6189" i="2"/>
  <c r="B6189" i="2"/>
  <c r="V6188" i="2"/>
  <c r="N6188" i="2"/>
  <c r="B6188" i="2"/>
  <c r="B6187" i="2"/>
  <c r="V6186" i="2"/>
  <c r="B6186" i="2"/>
  <c r="V6185" i="2"/>
  <c r="B6185" i="2"/>
  <c r="V6184" i="2"/>
  <c r="B6184" i="2"/>
  <c r="B6183" i="2"/>
  <c r="V6182" i="2"/>
  <c r="B6182" i="2"/>
  <c r="V6181" i="2"/>
  <c r="B6181" i="2"/>
  <c r="N6180" i="2"/>
  <c r="B6180" i="2"/>
  <c r="B6179" i="2"/>
  <c r="V6178" i="2"/>
  <c r="B6178" i="2"/>
  <c r="V6177" i="2"/>
  <c r="B6177" i="2"/>
  <c r="V6176" i="2"/>
  <c r="B6176" i="2"/>
  <c r="V6175" i="2"/>
  <c r="B6175" i="2"/>
  <c r="B6174" i="2"/>
  <c r="V6173" i="2"/>
  <c r="B6173" i="2"/>
  <c r="V6172" i="2"/>
  <c r="N6172" i="2"/>
  <c r="B6172" i="2"/>
  <c r="V6171" i="2"/>
  <c r="B6171" i="2"/>
  <c r="V6170" i="2"/>
  <c r="B6170" i="2"/>
  <c r="V6169" i="2"/>
  <c r="B6169" i="2"/>
  <c r="V6168" i="2"/>
  <c r="B6168" i="2"/>
  <c r="V6167" i="2"/>
  <c r="B6167" i="2"/>
  <c r="V6166" i="2"/>
  <c r="B6166" i="2"/>
  <c r="V6165" i="2"/>
  <c r="B6165" i="2"/>
  <c r="V6164" i="2"/>
  <c r="N6164" i="2"/>
  <c r="B6164" i="2"/>
  <c r="V6163" i="2"/>
  <c r="B6163" i="2"/>
  <c r="V6162" i="2"/>
  <c r="B6162" i="2"/>
  <c r="V6161" i="2"/>
  <c r="B6161" i="2"/>
  <c r="V6160" i="2"/>
  <c r="B6160" i="2"/>
  <c r="V6159" i="2"/>
  <c r="B6159" i="2"/>
  <c r="B6158" i="2"/>
  <c r="V6157" i="2"/>
  <c r="B6157" i="2"/>
  <c r="V6156" i="2"/>
  <c r="N6156" i="2"/>
  <c r="B6156" i="2"/>
  <c r="V6155" i="2"/>
  <c r="B6155" i="2"/>
  <c r="V6154" i="2"/>
  <c r="B6154" i="2"/>
  <c r="B6153" i="2"/>
  <c r="V6152" i="2"/>
  <c r="B6152" i="2"/>
  <c r="V6151" i="2"/>
  <c r="B6151" i="2"/>
  <c r="B6150" i="2"/>
  <c r="V6149" i="2"/>
  <c r="B6149" i="2"/>
  <c r="V6148" i="2"/>
  <c r="N6148" i="2"/>
  <c r="B6148" i="2"/>
  <c r="V6147" i="2"/>
  <c r="B6147" i="2"/>
  <c r="V6146" i="2"/>
  <c r="B6146" i="2"/>
  <c r="V6145" i="2"/>
  <c r="B6145" i="2"/>
  <c r="V6144" i="2"/>
  <c r="B6144" i="2"/>
  <c r="V6143" i="2"/>
  <c r="B6143" i="2"/>
  <c r="V6142" i="2"/>
  <c r="B6142" i="2"/>
  <c r="V6141" i="2"/>
  <c r="B6141" i="2"/>
  <c r="V6140" i="2"/>
  <c r="N6140" i="2"/>
  <c r="B6140" i="2"/>
  <c r="V6139" i="2"/>
  <c r="B6139" i="2"/>
  <c r="V6138" i="2"/>
  <c r="B6138" i="2"/>
  <c r="V6137" i="2"/>
  <c r="B6137" i="2"/>
  <c r="B6136" i="2"/>
  <c r="V6135" i="2"/>
  <c r="B6135" i="2"/>
  <c r="V6134" i="2"/>
  <c r="B6134" i="2"/>
  <c r="V6133" i="2"/>
  <c r="B6133" i="2"/>
  <c r="V6132" i="2"/>
  <c r="N6132" i="2"/>
  <c r="B6132" i="2"/>
  <c r="V6131" i="2"/>
  <c r="B6131" i="2"/>
  <c r="V6130" i="2"/>
  <c r="B6130" i="2"/>
  <c r="B6129" i="2"/>
  <c r="V6128" i="2"/>
  <c r="B6128" i="2"/>
  <c r="V6127" i="2"/>
  <c r="B6127" i="2"/>
  <c r="V6126" i="2"/>
  <c r="B6126" i="2"/>
  <c r="V6125" i="2"/>
  <c r="B6125" i="2"/>
  <c r="V6124" i="2"/>
  <c r="N6124" i="2"/>
  <c r="B6124" i="2"/>
  <c r="V6123" i="2"/>
  <c r="B6123" i="2"/>
  <c r="V6122" i="2"/>
  <c r="B6122" i="2"/>
  <c r="V6121" i="2"/>
  <c r="B6121" i="2"/>
  <c r="V6120" i="2"/>
  <c r="B6120" i="2"/>
  <c r="V6119" i="2"/>
  <c r="B6119" i="2"/>
  <c r="V6118" i="2"/>
  <c r="B6118" i="2"/>
  <c r="B6117" i="2"/>
  <c r="V6116" i="2"/>
  <c r="N6116" i="2"/>
  <c r="B6116" i="2"/>
  <c r="V6115" i="2"/>
  <c r="B6115" i="2"/>
  <c r="V6114" i="2"/>
  <c r="B6114" i="2"/>
  <c r="V6113" i="2"/>
  <c r="B6113" i="2"/>
  <c r="V6112" i="2"/>
  <c r="B6112" i="2"/>
  <c r="V6111" i="2"/>
  <c r="B6111" i="2"/>
  <c r="V6110" i="2"/>
  <c r="B6110" i="2"/>
  <c r="V6109" i="2"/>
  <c r="J6109" i="2"/>
  <c r="B6109" i="2"/>
  <c r="V6108" i="2"/>
  <c r="N6108" i="2"/>
  <c r="B6108" i="2"/>
  <c r="V6107" i="2"/>
  <c r="B6107" i="2"/>
  <c r="V6106" i="2"/>
  <c r="B6106" i="2"/>
  <c r="V6105" i="2"/>
  <c r="B6105" i="2"/>
  <c r="V6104" i="2"/>
  <c r="B6104" i="2"/>
  <c r="V6103" i="2"/>
  <c r="B6103" i="2"/>
  <c r="V6102" i="2"/>
  <c r="B6102" i="2"/>
  <c r="V6101" i="2"/>
  <c r="B6101" i="2"/>
  <c r="V6100" i="2"/>
  <c r="B6100" i="2"/>
  <c r="B6099" i="2"/>
  <c r="V6098" i="2"/>
  <c r="B6098" i="2"/>
  <c r="V6097" i="2"/>
  <c r="B6097" i="2"/>
  <c r="V6096" i="2"/>
  <c r="B6096" i="2"/>
  <c r="B6095" i="2"/>
  <c r="V6094" i="2"/>
  <c r="B6094" i="2"/>
  <c r="V6093" i="2"/>
  <c r="B6093" i="2"/>
  <c r="V6092" i="2"/>
  <c r="B6092" i="2"/>
  <c r="V6091" i="2"/>
  <c r="B6091" i="2"/>
  <c r="V6090" i="2"/>
  <c r="B6090" i="2"/>
  <c r="V6089" i="2"/>
  <c r="B6089" i="2"/>
  <c r="V6088" i="2"/>
  <c r="B6088" i="2"/>
  <c r="V6087" i="2"/>
  <c r="B6087" i="2"/>
  <c r="V6086" i="2"/>
  <c r="B6086" i="2"/>
  <c r="V6085" i="2"/>
  <c r="B6085" i="2"/>
  <c r="N6084" i="2"/>
  <c r="B6084" i="2"/>
  <c r="V6083" i="2"/>
  <c r="B6083" i="2"/>
  <c r="B6082" i="2"/>
  <c r="V6081" i="2"/>
  <c r="B6081" i="2"/>
  <c r="V6080" i="2"/>
  <c r="B6080" i="2"/>
  <c r="V6079" i="2"/>
  <c r="B6079" i="2"/>
  <c r="N6078" i="2"/>
  <c r="B6078" i="2"/>
  <c r="B6077" i="2"/>
  <c r="N6076" i="2"/>
  <c r="B6076" i="2"/>
  <c r="V6075" i="2"/>
  <c r="B6075" i="2"/>
  <c r="B6074" i="2"/>
  <c r="V6073" i="2"/>
  <c r="B6073" i="2"/>
  <c r="V6072" i="2"/>
  <c r="B6072" i="2"/>
  <c r="V6071" i="2"/>
  <c r="B6071" i="2"/>
  <c r="V6070" i="2"/>
  <c r="B6070" i="2"/>
  <c r="V6069" i="2"/>
  <c r="B6069" i="2"/>
  <c r="V6068" i="2"/>
  <c r="B6068" i="2"/>
  <c r="V6067" i="2"/>
  <c r="B6067" i="2"/>
  <c r="V6066" i="2"/>
  <c r="B6066" i="2"/>
  <c r="V6065" i="2"/>
  <c r="B6065" i="2"/>
  <c r="V6064" i="2"/>
  <c r="B6064" i="2"/>
  <c r="V6063" i="2"/>
  <c r="B6063" i="2"/>
  <c r="V6062" i="2"/>
  <c r="B6062" i="2"/>
  <c r="V6061" i="2"/>
  <c r="B6061" i="2"/>
  <c r="V6060" i="2"/>
  <c r="B6060" i="2"/>
  <c r="B6059" i="2"/>
  <c r="V6058" i="2"/>
  <c r="B6058" i="2"/>
  <c r="V6057" i="2"/>
  <c r="B6057" i="2"/>
  <c r="V6056" i="2"/>
  <c r="B6056" i="2"/>
  <c r="V6055" i="2"/>
  <c r="B6055" i="2"/>
  <c r="V6054" i="2"/>
  <c r="B6054" i="2"/>
  <c r="V6053" i="2"/>
  <c r="B6053" i="2"/>
  <c r="V6052" i="2"/>
  <c r="B6052" i="2"/>
  <c r="V6051" i="2"/>
  <c r="B6051" i="2"/>
  <c r="V6050" i="2"/>
  <c r="B6050" i="2"/>
  <c r="V6049" i="2"/>
  <c r="B6049" i="2"/>
  <c r="V6048" i="2"/>
  <c r="B6048" i="2"/>
  <c r="V6047" i="2"/>
  <c r="B6047" i="2"/>
  <c r="V6046" i="2"/>
  <c r="B6046" i="2"/>
  <c r="V6045" i="2"/>
  <c r="B6045" i="2"/>
  <c r="V6044" i="2"/>
  <c r="B6044" i="2"/>
  <c r="B6043" i="2"/>
  <c r="B6042" i="2"/>
  <c r="V6041" i="2"/>
  <c r="B6041" i="2"/>
  <c r="V6040" i="2"/>
  <c r="B6040" i="2"/>
  <c r="V6039" i="2"/>
  <c r="B6039" i="2"/>
  <c r="V6038" i="2"/>
  <c r="B6038" i="2"/>
  <c r="V6037" i="2"/>
  <c r="B6037" i="2"/>
  <c r="V6036" i="2"/>
  <c r="N6036" i="2"/>
  <c r="B6036" i="2"/>
  <c r="V6035" i="2"/>
  <c r="B6035" i="2"/>
  <c r="V6034" i="2"/>
  <c r="B6034" i="2"/>
  <c r="V6033" i="2"/>
  <c r="B6033" i="2"/>
  <c r="V6032" i="2"/>
  <c r="B6032" i="2"/>
  <c r="V6031" i="2"/>
  <c r="B6031" i="2"/>
  <c r="V6030" i="2"/>
  <c r="B6030" i="2"/>
  <c r="V6029" i="2"/>
  <c r="B6029" i="2"/>
  <c r="V6028" i="2"/>
  <c r="N6028" i="2"/>
  <c r="B6028" i="2"/>
  <c r="V6027" i="2"/>
  <c r="B6027" i="2"/>
  <c r="V6026" i="2"/>
  <c r="B6026" i="2"/>
  <c r="V6025" i="2"/>
  <c r="B6025" i="2"/>
  <c r="V6024" i="2"/>
  <c r="B6024" i="2"/>
  <c r="V6023" i="2"/>
  <c r="B6023" i="2"/>
  <c r="V6022" i="2"/>
  <c r="B6022" i="2"/>
  <c r="V6021" i="2"/>
  <c r="B6021" i="2"/>
  <c r="V6020" i="2"/>
  <c r="N6020" i="2"/>
  <c r="B6020" i="2"/>
  <c r="V6019" i="2"/>
  <c r="B6019" i="2"/>
  <c r="V6018" i="2"/>
  <c r="B6018" i="2"/>
  <c r="V6017" i="2"/>
  <c r="B6017" i="2"/>
  <c r="V6016" i="2"/>
  <c r="B6016" i="2"/>
  <c r="V6015" i="2"/>
  <c r="B6015" i="2"/>
  <c r="V6014" i="2"/>
  <c r="B6014" i="2"/>
  <c r="V6013" i="2"/>
  <c r="B6013" i="2"/>
  <c r="V6012" i="2"/>
  <c r="N6012" i="2"/>
  <c r="B6012" i="2"/>
  <c r="V6011" i="2"/>
  <c r="B6011" i="2"/>
  <c r="V6010" i="2"/>
  <c r="B6010" i="2"/>
  <c r="B6009" i="2"/>
  <c r="V6008" i="2"/>
  <c r="B6008" i="2"/>
  <c r="V6007" i="2"/>
  <c r="B6007" i="2"/>
  <c r="V6006" i="2"/>
  <c r="B6006" i="2"/>
  <c r="V6005" i="2"/>
  <c r="B6005" i="2"/>
  <c r="V6004" i="2"/>
  <c r="N6004" i="2"/>
  <c r="B6004" i="2"/>
  <c r="V6003" i="2"/>
  <c r="B6003" i="2"/>
  <c r="V6002" i="2"/>
  <c r="B6002" i="2"/>
  <c r="V6001" i="2"/>
  <c r="B6001" i="2"/>
  <c r="V6000" i="2"/>
  <c r="B6000" i="2"/>
  <c r="V5999" i="2"/>
  <c r="B5999" i="2"/>
  <c r="V5998" i="2"/>
  <c r="B5998" i="2"/>
  <c r="V5997" i="2"/>
  <c r="B5997" i="2"/>
  <c r="V5996" i="2"/>
  <c r="N5996" i="2"/>
  <c r="B5996" i="2"/>
  <c r="V5995" i="2"/>
  <c r="B5995" i="2"/>
  <c r="V5994" i="2"/>
  <c r="B5994" i="2"/>
  <c r="V5993" i="2"/>
  <c r="B5993" i="2"/>
  <c r="V5992" i="2"/>
  <c r="B5992" i="2"/>
  <c r="V5991" i="2"/>
  <c r="B5991" i="2"/>
  <c r="V5990" i="2"/>
  <c r="N5990" i="2"/>
  <c r="B5990" i="2"/>
  <c r="V5989" i="2"/>
  <c r="B5989" i="2"/>
  <c r="V5988" i="2"/>
  <c r="N5988" i="2"/>
  <c r="B5988" i="2"/>
  <c r="V5987" i="2"/>
  <c r="B5987" i="2"/>
  <c r="V5986" i="2"/>
  <c r="B5986" i="2"/>
  <c r="V5985" i="2"/>
  <c r="B5985" i="2"/>
  <c r="V5984" i="2"/>
  <c r="B5984" i="2"/>
  <c r="V5983" i="2"/>
  <c r="B5983" i="2"/>
  <c r="V5982" i="2"/>
  <c r="B5982" i="2"/>
  <c r="V5981" i="2"/>
  <c r="B5981" i="2"/>
  <c r="V5980" i="2"/>
  <c r="N5980" i="2"/>
  <c r="B5980" i="2"/>
  <c r="V5979" i="2"/>
  <c r="B5979" i="2"/>
  <c r="V5978" i="2"/>
  <c r="B5978" i="2"/>
  <c r="V5977" i="2"/>
  <c r="B5977" i="2"/>
  <c r="V5976" i="2"/>
  <c r="B5976" i="2"/>
  <c r="V5975" i="2"/>
  <c r="B5975" i="2"/>
  <c r="V5974" i="2"/>
  <c r="B5974" i="2"/>
  <c r="V5973" i="2"/>
  <c r="B5973" i="2"/>
  <c r="V5972" i="2"/>
  <c r="N5972" i="2"/>
  <c r="B5972" i="2"/>
  <c r="V5971" i="2"/>
  <c r="B5971" i="2"/>
  <c r="V5970" i="2"/>
  <c r="B5970" i="2"/>
  <c r="V5969" i="2"/>
  <c r="B5969" i="2"/>
  <c r="V5968" i="2"/>
  <c r="B5968" i="2"/>
  <c r="B5967" i="2"/>
  <c r="V5966" i="2"/>
  <c r="N5966" i="2"/>
  <c r="B5966" i="2"/>
  <c r="V5965" i="2"/>
  <c r="B5965" i="2"/>
  <c r="V5964" i="2"/>
  <c r="N5964" i="2"/>
  <c r="B5964" i="2"/>
  <c r="V5963" i="2"/>
  <c r="B5963" i="2"/>
  <c r="V5962" i="2"/>
  <c r="B5962" i="2"/>
  <c r="V5961" i="2"/>
  <c r="B5961" i="2"/>
  <c r="V5960" i="2"/>
  <c r="B5960" i="2"/>
  <c r="V5959" i="2"/>
  <c r="B5959" i="2"/>
  <c r="V5958" i="2"/>
  <c r="B5958" i="2"/>
  <c r="V5957" i="2"/>
  <c r="B5957" i="2"/>
  <c r="V5956" i="2"/>
  <c r="N5956" i="2"/>
  <c r="B5956" i="2"/>
  <c r="V5955" i="2"/>
  <c r="B5955" i="2"/>
  <c r="V5954" i="2"/>
  <c r="B5954" i="2"/>
  <c r="V5953" i="2"/>
  <c r="B5953" i="2"/>
  <c r="B5952" i="2"/>
  <c r="V5951" i="2"/>
  <c r="B5951" i="2"/>
  <c r="V5950" i="2"/>
  <c r="N5950" i="2"/>
  <c r="B5950" i="2"/>
  <c r="V5949" i="2"/>
  <c r="B5949" i="2"/>
  <c r="V5948" i="2"/>
  <c r="N5948" i="2"/>
  <c r="B5948" i="2"/>
  <c r="V5947" i="2"/>
  <c r="B5947" i="2"/>
  <c r="V5946" i="2"/>
  <c r="B5946" i="2"/>
  <c r="V5945" i="2"/>
  <c r="B5945" i="2"/>
  <c r="V5944" i="2"/>
  <c r="B5944" i="2"/>
  <c r="V5943" i="2"/>
  <c r="B5943" i="2"/>
  <c r="V5942" i="2"/>
  <c r="B5942" i="2"/>
  <c r="V5941" i="2"/>
  <c r="B5941" i="2"/>
  <c r="V5940" i="2"/>
  <c r="N5940" i="2"/>
  <c r="B5940" i="2"/>
  <c r="V5939" i="2"/>
  <c r="B5939" i="2"/>
  <c r="V5938" i="2"/>
  <c r="B5938" i="2"/>
  <c r="V5937" i="2"/>
  <c r="B5937" i="2"/>
  <c r="V5936" i="2"/>
  <c r="B5936" i="2"/>
  <c r="V5935" i="2"/>
  <c r="B5935" i="2"/>
  <c r="V5934" i="2"/>
  <c r="B5934" i="2"/>
  <c r="V5933" i="2"/>
  <c r="B5933" i="2"/>
  <c r="V5932" i="2"/>
  <c r="N5932" i="2"/>
  <c r="B5932" i="2"/>
  <c r="V5931" i="2"/>
  <c r="B5931" i="2"/>
  <c r="V5930" i="2"/>
  <c r="B5930" i="2"/>
  <c r="V5929" i="2"/>
  <c r="B5929" i="2"/>
  <c r="V5928" i="2"/>
  <c r="B5928" i="2"/>
  <c r="V5927" i="2"/>
  <c r="B5927" i="2"/>
  <c r="V5926" i="2"/>
  <c r="B5926" i="2"/>
  <c r="V5925" i="2"/>
  <c r="B5925" i="2"/>
  <c r="V5924" i="2"/>
  <c r="N5924" i="2"/>
  <c r="B5924" i="2"/>
  <c r="V5923" i="2"/>
  <c r="B5923" i="2"/>
  <c r="B5922" i="2"/>
  <c r="V5921" i="2"/>
  <c r="B5921" i="2"/>
  <c r="V5920" i="2"/>
  <c r="B5920" i="2"/>
  <c r="V5919" i="2"/>
  <c r="B5919" i="2"/>
  <c r="V5918" i="2"/>
  <c r="N5918" i="2"/>
  <c r="B5918" i="2"/>
  <c r="V5917" i="2"/>
  <c r="B5917" i="2"/>
  <c r="V5916" i="2"/>
  <c r="B5916" i="2"/>
  <c r="B5915" i="2"/>
  <c r="V5914" i="2"/>
  <c r="N5914" i="2"/>
  <c r="B5914" i="2"/>
  <c r="V5913" i="2"/>
  <c r="B5913" i="2"/>
  <c r="V5912" i="2"/>
  <c r="B5912" i="2"/>
  <c r="V5911" i="2"/>
  <c r="B5911" i="2"/>
  <c r="V5910" i="2"/>
  <c r="B5910" i="2"/>
  <c r="V5909" i="2"/>
  <c r="B5909" i="2"/>
  <c r="V5908" i="2"/>
  <c r="B5908" i="2"/>
  <c r="V5907" i="2"/>
  <c r="B5907" i="2"/>
  <c r="V5906" i="2"/>
  <c r="B5906" i="2"/>
  <c r="V5905" i="2"/>
  <c r="N5905" i="2"/>
  <c r="B5905" i="2"/>
  <c r="V5904" i="2"/>
  <c r="B5904" i="2"/>
  <c r="V5903" i="2"/>
  <c r="B5903" i="2"/>
  <c r="V5902" i="2"/>
  <c r="B5902" i="2"/>
  <c r="V5901" i="2"/>
  <c r="B5901" i="2"/>
  <c r="V5900" i="2"/>
  <c r="N5900" i="2"/>
  <c r="B5900" i="2"/>
  <c r="V5899" i="2"/>
  <c r="B5899" i="2"/>
  <c r="V5898" i="2"/>
  <c r="B5898" i="2"/>
  <c r="V5897" i="2"/>
  <c r="B5897" i="2"/>
  <c r="V5896" i="2"/>
  <c r="B5896" i="2"/>
  <c r="V5895" i="2"/>
  <c r="B5895" i="2"/>
  <c r="V5894" i="2"/>
  <c r="B5894" i="2"/>
  <c r="V5893" i="2"/>
  <c r="B5893" i="2"/>
  <c r="V5892" i="2"/>
  <c r="B5892" i="2"/>
  <c r="V5891" i="2"/>
  <c r="B5891" i="2"/>
  <c r="V5890" i="2"/>
  <c r="B5890" i="2"/>
  <c r="V5889" i="2"/>
  <c r="N5889" i="2"/>
  <c r="B5889" i="2"/>
  <c r="V5888" i="2"/>
  <c r="B5888" i="2"/>
  <c r="V5887" i="2"/>
  <c r="B5887" i="2"/>
  <c r="V5886" i="2"/>
  <c r="B5886" i="2"/>
  <c r="V5885" i="2"/>
  <c r="B5885" i="2"/>
  <c r="V5884" i="2"/>
  <c r="N5884" i="2"/>
  <c r="J5884" i="2"/>
  <c r="B5884" i="2"/>
  <c r="V5883" i="2"/>
  <c r="B5883" i="2"/>
  <c r="V5882" i="2"/>
  <c r="B5882" i="2"/>
  <c r="V5881" i="2"/>
  <c r="B5881" i="2"/>
  <c r="V5880" i="2"/>
  <c r="B5880" i="2"/>
  <c r="V5879" i="2"/>
  <c r="B5879" i="2"/>
  <c r="V5878" i="2"/>
  <c r="B5878" i="2"/>
  <c r="V5877" i="2"/>
  <c r="B5877" i="2"/>
  <c r="V5876" i="2"/>
  <c r="N5876" i="2"/>
  <c r="B5876" i="2"/>
  <c r="V5875" i="2"/>
  <c r="B5875" i="2"/>
  <c r="V5874" i="2"/>
  <c r="B5874" i="2"/>
  <c r="V5873" i="2"/>
  <c r="B5873" i="2"/>
  <c r="V5872" i="2"/>
  <c r="B5872" i="2"/>
  <c r="V5871" i="2"/>
  <c r="B5871" i="2"/>
  <c r="V5870" i="2"/>
  <c r="B5870" i="2"/>
  <c r="V5869" i="2"/>
  <c r="B5869" i="2"/>
  <c r="V5868" i="2"/>
  <c r="N5868" i="2"/>
  <c r="B5868" i="2"/>
  <c r="V5867" i="2"/>
  <c r="B5867" i="2"/>
  <c r="V5866" i="2"/>
  <c r="B5866" i="2"/>
  <c r="V5865" i="2"/>
  <c r="B5865" i="2"/>
  <c r="V5864" i="2"/>
  <c r="B5864" i="2"/>
  <c r="V5863" i="2"/>
  <c r="B5863" i="2"/>
  <c r="V5862" i="2"/>
  <c r="B5862" i="2"/>
  <c r="B5861" i="2"/>
  <c r="V5860" i="2"/>
  <c r="N5860" i="2"/>
  <c r="B5860" i="2"/>
  <c r="V5859" i="2"/>
  <c r="B5859" i="2"/>
  <c r="V5858" i="2"/>
  <c r="B5858" i="2"/>
  <c r="V5857" i="2"/>
  <c r="B5857" i="2"/>
  <c r="V5856" i="2"/>
  <c r="B5856" i="2"/>
  <c r="V5855" i="2"/>
  <c r="B5855" i="2"/>
  <c r="V5854" i="2"/>
  <c r="B5854" i="2"/>
  <c r="V5853" i="2"/>
  <c r="B5853" i="2"/>
  <c r="V5852" i="2"/>
  <c r="N5852" i="2"/>
  <c r="B5852" i="2"/>
  <c r="V5851" i="2"/>
  <c r="B5851" i="2"/>
  <c r="V5850" i="2"/>
  <c r="B5850" i="2"/>
  <c r="B5849" i="2"/>
  <c r="V5848" i="2"/>
  <c r="B5848" i="2"/>
  <c r="V5847" i="2"/>
  <c r="B5847" i="2"/>
  <c r="V5846" i="2"/>
  <c r="B5846" i="2"/>
  <c r="B5845" i="2"/>
  <c r="N5844" i="2"/>
  <c r="B5844" i="2"/>
  <c r="V5843" i="2"/>
  <c r="B5843" i="2"/>
  <c r="V5842" i="2"/>
  <c r="B5842" i="2"/>
  <c r="V5841" i="2"/>
  <c r="B5841" i="2"/>
  <c r="V5840" i="2"/>
  <c r="B5840" i="2"/>
  <c r="V5839" i="2"/>
  <c r="B5839" i="2"/>
  <c r="V5838" i="2"/>
  <c r="B5838" i="2"/>
  <c r="V5837" i="2"/>
  <c r="B5837" i="2"/>
  <c r="V5836" i="2"/>
  <c r="N5836" i="2"/>
  <c r="B5836" i="2"/>
  <c r="V5835" i="2"/>
  <c r="B5835" i="2"/>
  <c r="V5834" i="2"/>
  <c r="B5834" i="2"/>
  <c r="V5833" i="2"/>
  <c r="B5833" i="2"/>
  <c r="V5832" i="2"/>
  <c r="B5832" i="2"/>
  <c r="V5831" i="2"/>
  <c r="B5831" i="2"/>
  <c r="V5830" i="2"/>
  <c r="B5830" i="2"/>
  <c r="V5829" i="2"/>
  <c r="B5829" i="2"/>
  <c r="V5828" i="2"/>
  <c r="N5828" i="2"/>
  <c r="B5828" i="2"/>
  <c r="V5827" i="2"/>
  <c r="B5827" i="2"/>
  <c r="V5826" i="2"/>
  <c r="B5826" i="2"/>
  <c r="V5825" i="2"/>
  <c r="B5825" i="2"/>
  <c r="V5824" i="2"/>
  <c r="B5824" i="2"/>
  <c r="V5823" i="2"/>
  <c r="B5823" i="2"/>
  <c r="V5822" i="2"/>
  <c r="B5822" i="2"/>
  <c r="V5821" i="2"/>
  <c r="B5821" i="2"/>
  <c r="V5820" i="2"/>
  <c r="N5820" i="2"/>
  <c r="B5820" i="2"/>
  <c r="V5819" i="2"/>
  <c r="B5819" i="2"/>
  <c r="V5818" i="2"/>
  <c r="B5818" i="2"/>
  <c r="V5817" i="2"/>
  <c r="B5817" i="2"/>
  <c r="V5816" i="2"/>
  <c r="B5816" i="2"/>
  <c r="V5815" i="2"/>
  <c r="B5815" i="2"/>
  <c r="V5814" i="2"/>
  <c r="B5814" i="2"/>
  <c r="V5813" i="2"/>
  <c r="B5813" i="2"/>
  <c r="V5812" i="2"/>
  <c r="N5812" i="2"/>
  <c r="B5812" i="2"/>
  <c r="V5811" i="2"/>
  <c r="B5811" i="2"/>
  <c r="V5810" i="2"/>
  <c r="B5810" i="2"/>
  <c r="V5809" i="2"/>
  <c r="B5809" i="2"/>
  <c r="V5808" i="2"/>
  <c r="B5808" i="2"/>
  <c r="V5807" i="2"/>
  <c r="B5807" i="2"/>
  <c r="V5806" i="2"/>
  <c r="B5806" i="2"/>
  <c r="V5805" i="2"/>
  <c r="B5805" i="2"/>
  <c r="V5804" i="2"/>
  <c r="N5804" i="2"/>
  <c r="B5804" i="2"/>
  <c r="V5803" i="2"/>
  <c r="B5803" i="2"/>
  <c r="V5802" i="2"/>
  <c r="B5802" i="2"/>
  <c r="V5801" i="2"/>
  <c r="B5801" i="2"/>
  <c r="V5800" i="2"/>
  <c r="B5800" i="2"/>
  <c r="V5799" i="2"/>
  <c r="B5799" i="2"/>
  <c r="V5798" i="2"/>
  <c r="B5798" i="2"/>
  <c r="V5797" i="2"/>
  <c r="B5797" i="2"/>
  <c r="V5796" i="2"/>
  <c r="N5796" i="2"/>
  <c r="B5796" i="2"/>
  <c r="V5795" i="2"/>
  <c r="B5795" i="2"/>
  <c r="V5794" i="2"/>
  <c r="B5794" i="2"/>
  <c r="V5793" i="2"/>
  <c r="B5793" i="2"/>
  <c r="V5792" i="2"/>
  <c r="B5792" i="2"/>
  <c r="V5791" i="2"/>
  <c r="B5791" i="2"/>
  <c r="V5790" i="2"/>
  <c r="B5790" i="2"/>
  <c r="V5789" i="2"/>
  <c r="B5789" i="2"/>
  <c r="V5788" i="2"/>
  <c r="N5788" i="2"/>
  <c r="B5788" i="2"/>
  <c r="V5787" i="2"/>
  <c r="B5787" i="2"/>
  <c r="V5786" i="2"/>
  <c r="B5786" i="2"/>
  <c r="V5785" i="2"/>
  <c r="B5785" i="2"/>
  <c r="V5784" i="2"/>
  <c r="B5784" i="2"/>
  <c r="V5783" i="2"/>
  <c r="B5783" i="2"/>
  <c r="V5782" i="2"/>
  <c r="B5782" i="2"/>
  <c r="V5781" i="2"/>
  <c r="B5781" i="2"/>
  <c r="V5780" i="2"/>
  <c r="N5780" i="2"/>
  <c r="B5780" i="2"/>
  <c r="V5779" i="2"/>
  <c r="B5779" i="2"/>
  <c r="V5778" i="2"/>
  <c r="B5778" i="2"/>
  <c r="V5777" i="2"/>
  <c r="B5777" i="2"/>
  <c r="V5776" i="2"/>
  <c r="B5776" i="2"/>
  <c r="V5775" i="2"/>
  <c r="B5775" i="2"/>
  <c r="V5774" i="2"/>
  <c r="B5774" i="2"/>
  <c r="V5773" i="2"/>
  <c r="B5773" i="2"/>
  <c r="V5772" i="2"/>
  <c r="N5772" i="2"/>
  <c r="B5772" i="2"/>
  <c r="V5771" i="2"/>
  <c r="B5771" i="2"/>
  <c r="V5770" i="2"/>
  <c r="B5770" i="2"/>
  <c r="V5769" i="2"/>
  <c r="B5769" i="2"/>
  <c r="V5768" i="2"/>
  <c r="B5768" i="2"/>
  <c r="V5767" i="2"/>
  <c r="B5767" i="2"/>
  <c r="V5766" i="2"/>
  <c r="B5766" i="2"/>
  <c r="V5765" i="2"/>
  <c r="B5765" i="2"/>
  <c r="V5764" i="2"/>
  <c r="B5764" i="2"/>
  <c r="V5763" i="2"/>
  <c r="B5763" i="2"/>
  <c r="V5762" i="2"/>
  <c r="B5762" i="2"/>
  <c r="V5760" i="2"/>
  <c r="N5760" i="2"/>
  <c r="B5760" i="2"/>
  <c r="V5759" i="2"/>
  <c r="B5759" i="2"/>
  <c r="V5758" i="2"/>
  <c r="B5758" i="2"/>
  <c r="V5757" i="2"/>
  <c r="B5757" i="2"/>
  <c r="B5756" i="2"/>
  <c r="V5755" i="2"/>
  <c r="B5755" i="2"/>
  <c r="V5754" i="2"/>
  <c r="B5754" i="2"/>
  <c r="V5753" i="2"/>
  <c r="B5753" i="2"/>
  <c r="V5752" i="2"/>
  <c r="N5752" i="2"/>
  <c r="B5752" i="2"/>
  <c r="V5751" i="2"/>
  <c r="B5751" i="2"/>
  <c r="V5750" i="2"/>
  <c r="B5750" i="2"/>
  <c r="V5749" i="2"/>
  <c r="B5749" i="2"/>
  <c r="V5748" i="2"/>
  <c r="B5748" i="2"/>
  <c r="V5747" i="2"/>
  <c r="B5747" i="2"/>
  <c r="V5746" i="2"/>
  <c r="B5746" i="2"/>
  <c r="V5745" i="2"/>
  <c r="B5745" i="2"/>
  <c r="V5744" i="2"/>
  <c r="N5744" i="2"/>
  <c r="B5744" i="2"/>
  <c r="V5743" i="2"/>
  <c r="B5743" i="2"/>
  <c r="V5742" i="2"/>
  <c r="B5742" i="2"/>
  <c r="V5741" i="2"/>
  <c r="B5741" i="2"/>
  <c r="V5740" i="2"/>
  <c r="B5740" i="2"/>
  <c r="V5739" i="2"/>
  <c r="B5739" i="2"/>
  <c r="B5738" i="2"/>
  <c r="V5737" i="2"/>
  <c r="N5737" i="2"/>
  <c r="B5737" i="2"/>
  <c r="V5736" i="2"/>
  <c r="N5736" i="2"/>
  <c r="B5736" i="2"/>
  <c r="V5735" i="2"/>
  <c r="B5735" i="2"/>
  <c r="V5734" i="2"/>
  <c r="B5734" i="2"/>
  <c r="V5733" i="2"/>
  <c r="B5733" i="2"/>
  <c r="V5732" i="2"/>
  <c r="B5732" i="2"/>
  <c r="V5731" i="2"/>
  <c r="B5731" i="2"/>
  <c r="V5730" i="2"/>
  <c r="B5730" i="2"/>
  <c r="V5729" i="2"/>
  <c r="B5729" i="2"/>
  <c r="V5728" i="2"/>
  <c r="N5728" i="2"/>
  <c r="B5728" i="2"/>
  <c r="V5727" i="2"/>
  <c r="B5727" i="2"/>
  <c r="V5726" i="2"/>
  <c r="B5726" i="2"/>
  <c r="V5725" i="2"/>
  <c r="B5725" i="2"/>
  <c r="V5724" i="2"/>
  <c r="B5724" i="2"/>
  <c r="V5723" i="2"/>
  <c r="B5723" i="2"/>
  <c r="V5722" i="2"/>
  <c r="B5722" i="2"/>
  <c r="V5721" i="2"/>
  <c r="B5721" i="2"/>
  <c r="V5720" i="2"/>
  <c r="N5720" i="2"/>
  <c r="B5720" i="2"/>
  <c r="V5719" i="2"/>
  <c r="B5719" i="2"/>
  <c r="V5718" i="2"/>
  <c r="B5718" i="2"/>
  <c r="V5717" i="2"/>
  <c r="B5717" i="2"/>
  <c r="V5716" i="2"/>
  <c r="B5716" i="2"/>
  <c r="V5715" i="2"/>
  <c r="B5715" i="2"/>
  <c r="V5714" i="2"/>
  <c r="B5714" i="2"/>
  <c r="V5713" i="2"/>
  <c r="B5713" i="2"/>
  <c r="V5712" i="2"/>
  <c r="N5712" i="2"/>
  <c r="B5712" i="2"/>
  <c r="V5711" i="2"/>
  <c r="B5711" i="2"/>
  <c r="V5710" i="2"/>
  <c r="B5710" i="2"/>
  <c r="V5709" i="2"/>
  <c r="B5709" i="2"/>
  <c r="V5708" i="2"/>
  <c r="B5708" i="2"/>
  <c r="V5707" i="2"/>
  <c r="B5707" i="2"/>
  <c r="V5706" i="2"/>
  <c r="B5706" i="2"/>
  <c r="V5705" i="2"/>
  <c r="N5705" i="2"/>
  <c r="B5705" i="2"/>
  <c r="V5704" i="2"/>
  <c r="N5704" i="2"/>
  <c r="B5704" i="2"/>
  <c r="V5703" i="2"/>
  <c r="B5703" i="2"/>
  <c r="V5702" i="2"/>
  <c r="B5702" i="2"/>
  <c r="B5701" i="2"/>
  <c r="V5700" i="2"/>
  <c r="B5700" i="2"/>
  <c r="V5699" i="2"/>
  <c r="B5699" i="2"/>
  <c r="V5698" i="2"/>
  <c r="B5698" i="2"/>
  <c r="V5697" i="2"/>
  <c r="B5697" i="2"/>
  <c r="V5696" i="2"/>
  <c r="B5696" i="2"/>
  <c r="V5695" i="2"/>
  <c r="B5695" i="2"/>
  <c r="V5694" i="2"/>
  <c r="B5694" i="2"/>
  <c r="V5693" i="2"/>
  <c r="B5693" i="2"/>
  <c r="V5692" i="2"/>
  <c r="B5692" i="2"/>
  <c r="V5691" i="2"/>
  <c r="B5691" i="2"/>
  <c r="V5690" i="2"/>
  <c r="B5690" i="2"/>
  <c r="V5689" i="2"/>
  <c r="B5689" i="2"/>
  <c r="V5688" i="2"/>
  <c r="N5688" i="2"/>
  <c r="B5688" i="2"/>
  <c r="V5687" i="2"/>
  <c r="B5687" i="2"/>
  <c r="V5686" i="2"/>
  <c r="B5686" i="2"/>
  <c r="V5685" i="2"/>
  <c r="B5685" i="2"/>
  <c r="V5684" i="2"/>
  <c r="J5684" i="2"/>
  <c r="B5684" i="2"/>
  <c r="B5683" i="2"/>
  <c r="V5682" i="2"/>
  <c r="B5682" i="2"/>
  <c r="V5681" i="2"/>
  <c r="B5681" i="2"/>
  <c r="V5680" i="2"/>
  <c r="N5680" i="2"/>
  <c r="B5680" i="2"/>
  <c r="B5679" i="2"/>
  <c r="V5678" i="2"/>
  <c r="B5678" i="2"/>
  <c r="V5677" i="2"/>
  <c r="B5677" i="2"/>
  <c r="V5676" i="2"/>
  <c r="B5676" i="2"/>
  <c r="V5675" i="2"/>
  <c r="B5675" i="2"/>
  <c r="V5674" i="2"/>
  <c r="B5674" i="2"/>
  <c r="B5673" i="2"/>
  <c r="V5672" i="2"/>
  <c r="N5672" i="2"/>
  <c r="B5672" i="2"/>
  <c r="V5671" i="2"/>
  <c r="B5671" i="2"/>
  <c r="V5670" i="2"/>
  <c r="B5670" i="2"/>
  <c r="V5669" i="2"/>
  <c r="B5669" i="2"/>
  <c r="V5668" i="2"/>
  <c r="B5668" i="2"/>
  <c r="V5667" i="2"/>
  <c r="B5667" i="2"/>
  <c r="V5666" i="2"/>
  <c r="B5666" i="2"/>
  <c r="V5665" i="2"/>
  <c r="N5665" i="2"/>
  <c r="B5665" i="2"/>
  <c r="V5664" i="2"/>
  <c r="N5664" i="2"/>
  <c r="B5664" i="2"/>
  <c r="V5663" i="2"/>
  <c r="B5663" i="2"/>
  <c r="V5662" i="2"/>
  <c r="N5662" i="2"/>
  <c r="B5662" i="2"/>
  <c r="V5661" i="2"/>
  <c r="B5661" i="2"/>
  <c r="V5660" i="2"/>
  <c r="B5660" i="2"/>
  <c r="V5659" i="2"/>
  <c r="B5659" i="2"/>
  <c r="V5658" i="2"/>
  <c r="B5658" i="2"/>
  <c r="V5657" i="2"/>
  <c r="B5657" i="2"/>
  <c r="V5656" i="2"/>
  <c r="B5656" i="2"/>
  <c r="V5655" i="2"/>
  <c r="B5655" i="2"/>
  <c r="V5654" i="2"/>
  <c r="B5654" i="2"/>
  <c r="V5653" i="2"/>
  <c r="B5653" i="2"/>
  <c r="V5652" i="2"/>
  <c r="B5652" i="2"/>
  <c r="V5651" i="2"/>
  <c r="B5651" i="2"/>
  <c r="V5650" i="2"/>
  <c r="N5650" i="2"/>
  <c r="B5650" i="2"/>
  <c r="V5649" i="2"/>
  <c r="B5649" i="2"/>
  <c r="V5648" i="2"/>
  <c r="B5648" i="2"/>
  <c r="V5647" i="2"/>
  <c r="B5647" i="2"/>
  <c r="V5646" i="2"/>
  <c r="B5646" i="2"/>
  <c r="V5645" i="2"/>
  <c r="B5645" i="2"/>
  <c r="V5644" i="2"/>
  <c r="B5644" i="2"/>
  <c r="V5643" i="2"/>
  <c r="N5643" i="2"/>
  <c r="B5643" i="2"/>
  <c r="V5642" i="2"/>
  <c r="B5642" i="2"/>
  <c r="V5641" i="2"/>
  <c r="B5641" i="2"/>
  <c r="V5640" i="2"/>
  <c r="B5640" i="2"/>
  <c r="V5639" i="2"/>
  <c r="B5639" i="2"/>
  <c r="B5638" i="2"/>
  <c r="V5637" i="2"/>
  <c r="B5637" i="2"/>
  <c r="V5636" i="2"/>
  <c r="B5636" i="2"/>
  <c r="V5635" i="2"/>
  <c r="B5635" i="2"/>
  <c r="V5634" i="2"/>
  <c r="B5634" i="2"/>
  <c r="V5633" i="2"/>
  <c r="B5633" i="2"/>
  <c r="V5632" i="2"/>
  <c r="B5632" i="2"/>
  <c r="V5631" i="2"/>
  <c r="B5631" i="2"/>
  <c r="V5630" i="2"/>
  <c r="B5630" i="2"/>
  <c r="V5629" i="2"/>
  <c r="B5629" i="2"/>
  <c r="V5628" i="2"/>
  <c r="B5628" i="2"/>
  <c r="V5627" i="2"/>
  <c r="B5627" i="2"/>
  <c r="V5626" i="2"/>
  <c r="B5626" i="2"/>
  <c r="V5625" i="2"/>
  <c r="B5625" i="2"/>
  <c r="V5624" i="2"/>
  <c r="B5624" i="2"/>
  <c r="V5623" i="2"/>
  <c r="B5623" i="2"/>
  <c r="V5622" i="2"/>
  <c r="B5622" i="2"/>
  <c r="V5621" i="2"/>
  <c r="B5621" i="2"/>
  <c r="V5620" i="2"/>
  <c r="B5620" i="2"/>
  <c r="V5619" i="2"/>
  <c r="B5619" i="2"/>
  <c r="V5618" i="2"/>
  <c r="B5618" i="2"/>
  <c r="V5617" i="2"/>
  <c r="B5617" i="2"/>
  <c r="V5616" i="2"/>
  <c r="B5616" i="2"/>
  <c r="V5615" i="2"/>
  <c r="B5615" i="2"/>
  <c r="V5614" i="2"/>
  <c r="B5614" i="2"/>
  <c r="V5613" i="2"/>
  <c r="B5613" i="2"/>
  <c r="V5612" i="2"/>
  <c r="B5612" i="2"/>
  <c r="V5611" i="2"/>
  <c r="N5611" i="2"/>
  <c r="B5611" i="2"/>
  <c r="V5610" i="2"/>
  <c r="B5610" i="2"/>
  <c r="V5609" i="2"/>
  <c r="B5609" i="2"/>
  <c r="V5608" i="2"/>
  <c r="B5608" i="2"/>
  <c r="V5607" i="2"/>
  <c r="B5607" i="2"/>
  <c r="V5606" i="2"/>
  <c r="B5606" i="2"/>
  <c r="V5605" i="2"/>
  <c r="B5605" i="2"/>
  <c r="V5604" i="2"/>
  <c r="B5604" i="2"/>
  <c r="V5603" i="2"/>
  <c r="B5603" i="2"/>
  <c r="V5602" i="2"/>
  <c r="B5602" i="2"/>
  <c r="V5601" i="2"/>
  <c r="N5601" i="2"/>
  <c r="B5601" i="2"/>
  <c r="V5600" i="2"/>
  <c r="B5600" i="2"/>
  <c r="V5599" i="2"/>
  <c r="B5599" i="2"/>
  <c r="V5598" i="2"/>
  <c r="B5598" i="2"/>
  <c r="V5597" i="2"/>
  <c r="B5597" i="2"/>
  <c r="V5596" i="2"/>
  <c r="B5596" i="2"/>
  <c r="V5595" i="2"/>
  <c r="N5595" i="2"/>
  <c r="B5595" i="2"/>
  <c r="V5594" i="2"/>
  <c r="B5594" i="2"/>
  <c r="V5593" i="2"/>
  <c r="B5593" i="2"/>
  <c r="V5592" i="2"/>
  <c r="B5592" i="2"/>
  <c r="V5591" i="2"/>
  <c r="B5591" i="2"/>
  <c r="V5590" i="2"/>
  <c r="B5590" i="2"/>
  <c r="B5589" i="2"/>
  <c r="B5588" i="2"/>
  <c r="V5587" i="2"/>
  <c r="N5587" i="2"/>
  <c r="B5587" i="2"/>
  <c r="V5586" i="2"/>
  <c r="B5586" i="2"/>
  <c r="V5585" i="2"/>
  <c r="B5585" i="2"/>
  <c r="B5584" i="2"/>
  <c r="V5583" i="2"/>
  <c r="B5583" i="2"/>
  <c r="V5582" i="2"/>
  <c r="B5582" i="2"/>
  <c r="V5581" i="2"/>
  <c r="B5581" i="2"/>
  <c r="V5580" i="2"/>
  <c r="B5580" i="2"/>
  <c r="V5579" i="2"/>
  <c r="B5579" i="2"/>
  <c r="V5578" i="2"/>
  <c r="B5578" i="2"/>
  <c r="V5577" i="2"/>
  <c r="N5577" i="2"/>
  <c r="B5577" i="2"/>
  <c r="V5576" i="2"/>
  <c r="B5576" i="2"/>
  <c r="V5575" i="2"/>
  <c r="B5575" i="2"/>
  <c r="V5574" i="2"/>
  <c r="B5574" i="2"/>
  <c r="V5573" i="2"/>
  <c r="B5573" i="2"/>
  <c r="V5572" i="2"/>
  <c r="B5572" i="2"/>
  <c r="V5571" i="2"/>
  <c r="N5571" i="2"/>
  <c r="B5571" i="2"/>
  <c r="V5570" i="2"/>
  <c r="B5570" i="2"/>
  <c r="V5569" i="2"/>
  <c r="N5569" i="2"/>
  <c r="B5569" i="2"/>
  <c r="V5568" i="2"/>
  <c r="B5568" i="2"/>
  <c r="V5567" i="2"/>
  <c r="B5567" i="2"/>
  <c r="V5566" i="2"/>
  <c r="B5566" i="2"/>
  <c r="V5565" i="2"/>
  <c r="B5565" i="2"/>
  <c r="V5564" i="2"/>
  <c r="B5564" i="2"/>
  <c r="V5563" i="2"/>
  <c r="B5563" i="2"/>
  <c r="V5562" i="2"/>
  <c r="B5562" i="2"/>
  <c r="V5561" i="2"/>
  <c r="B5561" i="2"/>
  <c r="V5560" i="2"/>
  <c r="B5560" i="2"/>
  <c r="V5559" i="2"/>
  <c r="B5559" i="2"/>
  <c r="V5558" i="2"/>
  <c r="B5558" i="2"/>
  <c r="V5557" i="2"/>
  <c r="B5557" i="2"/>
  <c r="V5556" i="2"/>
  <c r="B5556" i="2"/>
  <c r="V5555" i="2"/>
  <c r="N5555" i="2"/>
  <c r="B5555" i="2"/>
  <c r="V5554" i="2"/>
  <c r="B5554" i="2"/>
  <c r="B5553" i="2"/>
  <c r="V5552" i="2"/>
  <c r="B5552" i="2"/>
  <c r="V5551" i="2"/>
  <c r="B5551" i="2"/>
  <c r="V5550" i="2"/>
  <c r="B5550" i="2"/>
  <c r="V5549" i="2"/>
  <c r="B5549" i="2"/>
  <c r="V5548" i="2"/>
  <c r="B5548" i="2"/>
  <c r="V5547" i="2"/>
  <c r="B5547" i="2"/>
  <c r="V5546" i="2"/>
  <c r="B5546" i="2"/>
  <c r="V5545" i="2"/>
  <c r="B5545" i="2"/>
  <c r="V5544" i="2"/>
  <c r="B5544" i="2"/>
  <c r="V5543" i="2"/>
  <c r="B5543" i="2"/>
  <c r="V5542" i="2"/>
  <c r="B5542" i="2"/>
  <c r="V5541" i="2"/>
  <c r="J5541" i="2"/>
  <c r="B5541" i="2"/>
  <c r="V5540" i="2"/>
  <c r="B5540" i="2"/>
  <c r="V5539" i="2"/>
  <c r="B5539" i="2"/>
  <c r="V5538" i="2"/>
  <c r="B5538" i="2"/>
  <c r="V5537" i="2"/>
  <c r="B5537" i="2"/>
  <c r="V5536" i="2"/>
  <c r="B5536" i="2"/>
  <c r="V5535" i="2"/>
  <c r="B5535" i="2"/>
  <c r="V5534" i="2"/>
  <c r="B5534" i="2"/>
  <c r="B5533" i="2"/>
  <c r="V5532" i="2"/>
  <c r="B5532" i="2"/>
  <c r="B5531" i="2"/>
  <c r="V5530" i="2"/>
  <c r="B5530" i="2"/>
  <c r="B5529" i="2"/>
  <c r="V5528" i="2"/>
  <c r="B5528" i="2"/>
  <c r="V5527" i="2"/>
  <c r="B5527" i="2"/>
  <c r="V5526" i="2"/>
  <c r="B5526" i="2"/>
  <c r="V5525" i="2"/>
  <c r="B5525" i="2"/>
  <c r="V5524" i="2"/>
  <c r="B5524" i="2"/>
  <c r="V5523" i="2"/>
  <c r="B5523" i="2"/>
  <c r="B5522" i="2"/>
  <c r="V5521" i="2"/>
  <c r="B5521" i="2"/>
  <c r="V5520" i="2"/>
  <c r="B5520" i="2"/>
  <c r="B5519" i="2"/>
  <c r="B5518" i="2"/>
  <c r="B5517" i="2"/>
  <c r="V5516" i="2"/>
  <c r="B5516" i="2"/>
  <c r="B5515" i="2"/>
  <c r="V5514" i="2"/>
  <c r="B5514" i="2"/>
  <c r="V5513" i="2"/>
  <c r="N5513" i="2"/>
  <c r="B5513" i="2"/>
  <c r="V5512" i="2"/>
  <c r="B5512" i="2"/>
  <c r="B5511" i="2"/>
  <c r="V5510" i="2"/>
  <c r="B5510" i="2"/>
  <c r="V5509" i="2"/>
  <c r="B5509" i="2"/>
  <c r="V5508" i="2"/>
  <c r="B5508" i="2"/>
  <c r="V5507" i="2"/>
  <c r="B5507" i="2"/>
  <c r="V5506" i="2"/>
  <c r="B5506" i="2"/>
  <c r="V5505" i="2"/>
  <c r="B5505" i="2"/>
  <c r="V5504" i="2"/>
  <c r="B5504" i="2"/>
  <c r="V5503" i="2"/>
  <c r="B5503" i="2"/>
  <c r="V5502" i="2"/>
  <c r="B5502" i="2"/>
  <c r="V5501" i="2"/>
  <c r="J5501" i="2"/>
  <c r="B5501" i="2"/>
  <c r="V5500" i="2"/>
  <c r="B5500" i="2"/>
  <c r="V5499" i="2"/>
  <c r="B5499" i="2"/>
  <c r="V5498" i="2"/>
  <c r="B5498" i="2"/>
  <c r="V5497" i="2"/>
  <c r="B5497" i="2"/>
  <c r="V5496" i="2"/>
  <c r="B5496" i="2"/>
  <c r="V5495" i="2"/>
  <c r="B5495" i="2"/>
  <c r="V5494" i="2"/>
  <c r="B5494" i="2"/>
  <c r="V5493" i="2"/>
  <c r="B5493" i="2"/>
  <c r="V5492" i="2"/>
  <c r="B5492" i="2"/>
  <c r="V5491" i="2"/>
  <c r="B5491" i="2"/>
  <c r="V5490" i="2"/>
  <c r="B5490" i="2"/>
  <c r="V5489" i="2"/>
  <c r="B5489" i="2"/>
  <c r="V5488" i="2"/>
  <c r="B5488" i="2"/>
  <c r="V5487" i="2"/>
  <c r="B5487" i="2"/>
  <c r="V5486" i="2"/>
  <c r="B5486" i="2"/>
  <c r="V5485" i="2"/>
  <c r="B5485" i="2"/>
  <c r="V5484" i="2"/>
  <c r="B5484" i="2"/>
  <c r="V5483" i="2"/>
  <c r="B5483" i="2"/>
  <c r="V5482" i="2"/>
  <c r="B5482" i="2"/>
  <c r="N5481" i="2"/>
  <c r="B5481" i="2"/>
  <c r="V5480" i="2"/>
  <c r="B5480" i="2"/>
  <c r="V5479" i="2"/>
  <c r="B5479" i="2"/>
  <c r="V5478" i="2"/>
  <c r="B5478" i="2"/>
  <c r="V5477" i="2"/>
  <c r="B5477" i="2"/>
  <c r="V5476" i="2"/>
  <c r="B5476" i="2"/>
  <c r="V5475" i="2"/>
  <c r="B5475" i="2"/>
  <c r="V5474" i="2"/>
  <c r="N5474" i="2"/>
  <c r="B5474" i="2"/>
  <c r="V5473" i="2"/>
  <c r="B5473" i="2"/>
  <c r="V5472" i="2"/>
  <c r="B5472" i="2"/>
  <c r="V5471" i="2"/>
  <c r="B5471" i="2"/>
  <c r="V5470" i="2"/>
  <c r="B5470" i="2"/>
  <c r="V5469" i="2"/>
  <c r="J5469" i="2"/>
  <c r="B5469" i="2"/>
  <c r="V5468" i="2"/>
  <c r="B5468" i="2"/>
  <c r="V5467" i="2"/>
  <c r="B5467" i="2"/>
  <c r="V5466" i="2"/>
  <c r="B5466" i="2"/>
  <c r="V5465" i="2"/>
  <c r="B5465" i="2"/>
  <c r="V5464" i="2"/>
  <c r="B5464" i="2"/>
  <c r="V5463" i="2"/>
  <c r="B5463" i="2"/>
  <c r="V5462" i="2"/>
  <c r="B5462" i="2"/>
  <c r="V5461" i="2"/>
  <c r="B5461" i="2"/>
  <c r="V5460" i="2"/>
  <c r="B5460" i="2"/>
  <c r="V5459" i="2"/>
  <c r="N5459" i="2"/>
  <c r="B5459" i="2"/>
  <c r="V5458" i="2"/>
  <c r="B5458" i="2"/>
  <c r="B5457" i="2"/>
  <c r="V5456" i="2"/>
  <c r="B5456" i="2"/>
  <c r="V5455" i="2"/>
  <c r="B5455" i="2"/>
  <c r="V5454" i="2"/>
  <c r="B5454" i="2"/>
  <c r="V5453" i="2"/>
  <c r="B5453" i="2"/>
  <c r="V5452" i="2"/>
  <c r="B5452" i="2"/>
  <c r="V5451" i="2"/>
  <c r="B5451" i="2"/>
  <c r="V5450" i="2"/>
  <c r="B5450" i="2"/>
  <c r="V5449" i="2"/>
  <c r="N5449" i="2"/>
  <c r="B5449" i="2"/>
  <c r="V5448" i="2"/>
  <c r="B5448" i="2"/>
  <c r="B5447" i="2"/>
  <c r="V5446" i="2"/>
  <c r="B5446" i="2"/>
  <c r="V5445" i="2"/>
  <c r="B5445" i="2"/>
  <c r="V5444" i="2"/>
  <c r="B5444" i="2"/>
  <c r="V5443" i="2"/>
  <c r="B5443" i="2"/>
  <c r="N5442" i="2"/>
  <c r="J5442" i="2"/>
  <c r="B5442" i="2"/>
  <c r="V5441" i="2"/>
  <c r="B5441" i="2"/>
  <c r="V5440" i="2"/>
  <c r="B5440" i="2"/>
  <c r="V5439" i="2"/>
  <c r="B5439" i="2"/>
  <c r="V5438" i="2"/>
  <c r="B5438" i="2"/>
  <c r="V5437" i="2"/>
  <c r="B5437" i="2"/>
  <c r="V5436" i="2"/>
  <c r="B5436" i="2"/>
  <c r="V5435" i="2"/>
  <c r="B5435" i="2"/>
  <c r="V5434" i="2"/>
  <c r="B5434" i="2"/>
  <c r="B5433" i="2"/>
  <c r="B5432" i="2"/>
  <c r="V5431" i="2"/>
  <c r="B5431" i="2"/>
  <c r="V5430" i="2"/>
  <c r="B5430" i="2"/>
  <c r="V5429" i="2"/>
  <c r="B5429" i="2"/>
  <c r="V5428" i="2"/>
  <c r="B5428" i="2"/>
  <c r="V5427" i="2"/>
  <c r="B5427" i="2"/>
  <c r="V5426" i="2"/>
  <c r="N5426" i="2"/>
  <c r="B5426" i="2"/>
  <c r="V5425" i="2"/>
  <c r="B5425" i="2"/>
  <c r="V5424" i="2"/>
  <c r="B5424" i="2"/>
  <c r="B5423" i="2"/>
  <c r="V5422" i="2"/>
  <c r="B5422" i="2"/>
  <c r="V5421" i="2"/>
  <c r="B5421" i="2"/>
  <c r="V5420" i="2"/>
  <c r="B5420" i="2"/>
  <c r="V5419" i="2"/>
  <c r="B5419" i="2"/>
  <c r="V5418" i="2"/>
  <c r="B5418" i="2"/>
  <c r="V5417" i="2"/>
  <c r="B5417" i="2"/>
  <c r="V5416" i="2"/>
  <c r="B5416" i="2"/>
  <c r="V5415" i="2"/>
  <c r="B5415" i="2"/>
  <c r="V5414" i="2"/>
  <c r="J5414" i="2"/>
  <c r="B5414" i="2"/>
  <c r="V5413" i="2"/>
  <c r="B5413" i="2"/>
  <c r="V5412" i="2"/>
  <c r="B5412" i="2"/>
  <c r="V5411" i="2"/>
  <c r="B5411" i="2"/>
  <c r="V5410" i="2"/>
  <c r="B5410" i="2"/>
  <c r="V5409" i="2"/>
  <c r="N5409" i="2"/>
  <c r="B5409" i="2"/>
  <c r="B5408" i="2"/>
  <c r="V5407" i="2"/>
  <c r="B5407" i="2"/>
  <c r="V5406" i="2"/>
  <c r="B5406" i="2"/>
  <c r="V5405" i="2"/>
  <c r="B5405" i="2"/>
  <c r="V5404" i="2"/>
  <c r="B5404" i="2"/>
  <c r="V5403" i="2"/>
  <c r="B5403" i="2"/>
  <c r="V5402" i="2"/>
  <c r="B5402" i="2"/>
  <c r="V5401" i="2"/>
  <c r="N5401" i="2"/>
  <c r="B5401" i="2"/>
  <c r="V5400" i="2"/>
  <c r="B5400" i="2"/>
  <c r="V5399" i="2"/>
  <c r="N5399" i="2"/>
  <c r="B5399" i="2"/>
  <c r="V5398" i="2"/>
  <c r="B5398" i="2"/>
  <c r="V5397" i="2"/>
  <c r="B5397" i="2"/>
  <c r="V5396" i="2"/>
  <c r="B5396" i="2"/>
  <c r="V5395" i="2"/>
  <c r="N5395" i="2"/>
  <c r="B5395" i="2"/>
  <c r="V5394" i="2"/>
  <c r="N5394" i="2"/>
  <c r="B5394" i="2"/>
  <c r="V5393" i="2"/>
  <c r="N5393" i="2"/>
  <c r="B5393" i="2"/>
  <c r="V5392" i="2"/>
  <c r="B5392" i="2"/>
  <c r="V5391" i="2"/>
  <c r="B5391" i="2"/>
  <c r="V5390" i="2"/>
  <c r="B5390" i="2"/>
  <c r="V5389" i="2"/>
  <c r="B5389" i="2"/>
  <c r="V5388" i="2"/>
  <c r="B5388" i="2"/>
  <c r="V5387" i="2"/>
  <c r="B5387" i="2"/>
  <c r="V5386" i="2"/>
  <c r="B5386" i="2"/>
  <c r="V5385" i="2"/>
  <c r="N5385" i="2"/>
  <c r="B5385" i="2"/>
  <c r="V5384" i="2"/>
  <c r="B5384" i="2"/>
  <c r="V5383" i="2"/>
  <c r="B5383" i="2"/>
  <c r="V5382" i="2"/>
  <c r="B5382" i="2"/>
  <c r="B5381" i="2"/>
  <c r="V5380" i="2"/>
  <c r="N5380" i="2"/>
  <c r="B5380" i="2"/>
  <c r="V5379" i="2"/>
  <c r="B5379" i="2"/>
  <c r="V5378" i="2"/>
  <c r="J5378" i="2"/>
  <c r="B5378" i="2"/>
  <c r="V5377" i="2"/>
  <c r="N5377" i="2"/>
  <c r="B5377" i="2"/>
  <c r="V5376" i="2"/>
  <c r="B5376" i="2"/>
  <c r="V5375" i="2"/>
  <c r="B5375" i="2"/>
  <c r="V5374" i="2"/>
  <c r="B5374" i="2"/>
  <c r="V5373" i="2"/>
  <c r="B5373" i="2"/>
  <c r="V5372" i="2"/>
  <c r="B5372" i="2"/>
  <c r="V5371" i="2"/>
  <c r="N5371" i="2"/>
  <c r="B5371" i="2"/>
  <c r="V5370" i="2"/>
  <c r="N5370" i="2"/>
  <c r="J5370" i="2"/>
  <c r="B5370" i="2"/>
  <c r="V5369" i="2"/>
  <c r="B5369" i="2"/>
  <c r="V5368" i="2"/>
  <c r="B5368" i="2"/>
  <c r="V5367" i="2"/>
  <c r="B5367" i="2"/>
  <c r="V5366" i="2"/>
  <c r="B5366" i="2"/>
  <c r="V5365" i="2"/>
  <c r="B5365" i="2"/>
  <c r="V5364" i="2"/>
  <c r="B5364" i="2"/>
  <c r="V5363" i="2"/>
  <c r="B5363" i="2"/>
  <c r="V5362" i="2"/>
  <c r="N5362" i="2"/>
  <c r="B5362" i="2"/>
  <c r="V5361" i="2"/>
  <c r="B5361" i="2"/>
  <c r="V5360" i="2"/>
  <c r="B5360" i="2"/>
  <c r="B5359" i="2"/>
  <c r="V5358" i="2"/>
  <c r="B5358" i="2"/>
  <c r="V5357" i="2"/>
  <c r="B5357" i="2"/>
  <c r="V5356" i="2"/>
  <c r="B5356" i="2"/>
  <c r="V5355" i="2"/>
  <c r="B5355" i="2"/>
  <c r="V5354" i="2"/>
  <c r="N5354" i="2"/>
  <c r="B5354" i="2"/>
  <c r="V5353" i="2"/>
  <c r="B5353" i="2"/>
  <c r="V5352" i="2"/>
  <c r="B5352" i="2"/>
  <c r="V5351" i="2"/>
  <c r="N5351" i="2"/>
  <c r="B5351" i="2"/>
  <c r="V5350" i="2"/>
  <c r="B5350" i="2"/>
  <c r="V5349" i="2"/>
  <c r="B5349" i="2"/>
  <c r="V5348" i="2"/>
  <c r="B5348" i="2"/>
  <c r="V5347" i="2"/>
  <c r="B5347" i="2"/>
  <c r="V5346" i="2"/>
  <c r="B5346" i="2"/>
  <c r="V5345" i="2"/>
  <c r="B5345" i="2"/>
  <c r="V5344" i="2"/>
  <c r="B5344" i="2"/>
  <c r="V5343" i="2"/>
  <c r="N5343" i="2"/>
  <c r="B5343" i="2"/>
  <c r="B5342" i="2"/>
  <c r="V5341" i="2"/>
  <c r="B5341" i="2"/>
  <c r="V5340" i="2"/>
  <c r="B5340" i="2"/>
  <c r="V5339" i="2"/>
  <c r="B5339" i="2"/>
  <c r="V5338" i="2"/>
  <c r="N5338" i="2"/>
  <c r="B5338" i="2"/>
  <c r="V5337" i="2"/>
  <c r="N5337" i="2"/>
  <c r="B5337" i="2"/>
  <c r="V5336" i="2"/>
  <c r="B5336" i="2"/>
  <c r="V5335" i="2"/>
  <c r="B5335" i="2"/>
  <c r="V5334" i="2"/>
  <c r="B5334" i="2"/>
  <c r="V5333" i="2"/>
  <c r="B5333" i="2"/>
  <c r="V5332" i="2"/>
  <c r="B5332" i="2"/>
  <c r="V5331" i="2"/>
  <c r="B5331" i="2"/>
  <c r="N5330" i="2"/>
  <c r="B5330" i="2"/>
  <c r="V5329" i="2"/>
  <c r="N5329" i="2"/>
  <c r="B5329" i="2"/>
  <c r="V5328" i="2"/>
  <c r="B5328" i="2"/>
  <c r="V5327" i="2"/>
  <c r="B5327" i="2"/>
  <c r="V5326" i="2"/>
  <c r="B5326" i="2"/>
  <c r="B5325" i="2"/>
  <c r="V5324" i="2"/>
  <c r="B5324" i="2"/>
  <c r="V5323" i="2"/>
  <c r="B5323" i="2"/>
  <c r="V5322" i="2"/>
  <c r="N5322" i="2"/>
  <c r="B5322" i="2"/>
  <c r="V5321" i="2"/>
  <c r="N5321" i="2"/>
  <c r="B5321" i="2"/>
  <c r="V5320" i="2"/>
  <c r="B5320" i="2"/>
  <c r="N5319" i="2"/>
  <c r="B5319" i="2"/>
  <c r="B5318" i="2"/>
  <c r="V5317" i="2"/>
  <c r="B5317" i="2"/>
  <c r="B5316" i="2"/>
  <c r="B5315" i="2"/>
  <c r="V5314" i="2"/>
  <c r="N5314" i="2"/>
  <c r="B5314" i="2"/>
  <c r="V5313" i="2"/>
  <c r="N5313" i="2"/>
  <c r="B5313" i="2"/>
  <c r="B5312" i="2"/>
  <c r="V5311" i="2"/>
  <c r="N5311" i="2"/>
  <c r="B5311" i="2"/>
  <c r="V5310" i="2"/>
  <c r="J5310" i="2"/>
  <c r="B5310" i="2"/>
  <c r="V5309" i="2"/>
  <c r="B5309" i="2"/>
  <c r="V5308" i="2"/>
  <c r="B5308" i="2"/>
  <c r="V5307" i="2"/>
  <c r="B5307" i="2"/>
  <c r="V5306" i="2"/>
  <c r="N5306" i="2"/>
  <c r="B5306" i="2"/>
  <c r="V5305" i="2"/>
  <c r="N5305" i="2"/>
  <c r="B5305" i="2"/>
  <c r="V5304" i="2"/>
  <c r="B5304" i="2"/>
  <c r="N5303" i="2"/>
  <c r="B5303" i="2"/>
  <c r="B5302" i="2"/>
  <c r="V5301" i="2"/>
  <c r="B5301" i="2"/>
  <c r="V5300" i="2"/>
  <c r="B5300" i="2"/>
  <c r="V5299" i="2"/>
  <c r="B5299" i="2"/>
  <c r="V5298" i="2"/>
  <c r="N5298" i="2"/>
  <c r="B5298" i="2"/>
  <c r="V5297" i="2"/>
  <c r="N5297" i="2"/>
  <c r="B5297" i="2"/>
  <c r="V5296" i="2"/>
  <c r="B5296" i="2"/>
  <c r="V5295" i="2"/>
  <c r="N5295" i="2"/>
  <c r="B5295" i="2"/>
  <c r="V5294" i="2"/>
  <c r="B5294" i="2"/>
  <c r="V5293" i="2"/>
  <c r="B5293" i="2"/>
  <c r="V5292" i="2"/>
  <c r="B5292" i="2"/>
  <c r="V5291" i="2"/>
  <c r="B5291" i="2"/>
  <c r="V5290" i="2"/>
  <c r="N5290" i="2"/>
  <c r="B5290" i="2"/>
  <c r="V5289" i="2"/>
  <c r="B5289" i="2"/>
  <c r="V5288" i="2"/>
  <c r="B5288" i="2"/>
  <c r="V5287" i="2"/>
  <c r="B5287" i="2"/>
  <c r="V5286" i="2"/>
  <c r="B5286" i="2"/>
  <c r="V5285" i="2"/>
  <c r="B5285" i="2"/>
  <c r="V5284" i="2"/>
  <c r="B5284" i="2"/>
  <c r="V5283" i="2"/>
  <c r="B5283" i="2"/>
  <c r="V5282" i="2"/>
  <c r="N5282" i="2"/>
  <c r="B5282" i="2"/>
  <c r="V5281" i="2"/>
  <c r="B5281" i="2"/>
  <c r="V5280" i="2"/>
  <c r="B5280" i="2"/>
  <c r="V5279" i="2"/>
  <c r="B5279" i="2"/>
  <c r="V5278" i="2"/>
  <c r="B5278" i="2"/>
  <c r="V5277" i="2"/>
  <c r="B5277" i="2"/>
  <c r="V5276" i="2"/>
  <c r="B5276" i="2"/>
  <c r="V5275" i="2"/>
  <c r="B5275" i="2"/>
  <c r="V5274" i="2"/>
  <c r="J5274" i="2"/>
  <c r="B5274" i="2"/>
  <c r="V5273" i="2"/>
  <c r="N5273" i="2"/>
  <c r="B5273" i="2"/>
  <c r="V5272" i="2"/>
  <c r="B5272" i="2"/>
  <c r="V5271" i="2"/>
  <c r="B5271" i="2"/>
  <c r="V5270" i="2"/>
  <c r="B5270" i="2"/>
  <c r="V5269" i="2"/>
  <c r="B5269" i="2"/>
  <c r="V5268" i="2"/>
  <c r="B5268" i="2"/>
  <c r="V5267" i="2"/>
  <c r="B5267" i="2"/>
  <c r="V5266" i="2"/>
  <c r="N5266" i="2"/>
  <c r="B5266" i="2"/>
  <c r="V5265" i="2"/>
  <c r="B5265" i="2"/>
  <c r="V5264" i="2"/>
  <c r="B5264" i="2"/>
  <c r="V5263" i="2"/>
  <c r="N5263" i="2"/>
  <c r="B5263" i="2"/>
  <c r="V5262" i="2"/>
  <c r="B5262" i="2"/>
  <c r="V5261" i="2"/>
  <c r="J5261" i="2"/>
  <c r="B5261" i="2"/>
  <c r="V5260" i="2"/>
  <c r="B5260" i="2"/>
  <c r="V5259" i="2"/>
  <c r="B5259" i="2"/>
  <c r="V5258" i="2"/>
  <c r="B5258" i="2"/>
  <c r="V5257" i="2"/>
  <c r="B5257" i="2"/>
  <c r="V5256" i="2"/>
  <c r="B5256" i="2"/>
  <c r="V5255" i="2"/>
  <c r="N5255" i="2"/>
  <c r="B5255" i="2"/>
  <c r="V5254" i="2"/>
  <c r="B5254" i="2"/>
  <c r="V5253" i="2"/>
  <c r="B5253" i="2"/>
  <c r="V5252" i="2"/>
  <c r="B5252" i="2"/>
  <c r="V5251" i="2"/>
  <c r="B5251" i="2"/>
  <c r="V5250" i="2"/>
  <c r="B5250" i="2"/>
  <c r="V5249" i="2"/>
  <c r="B5249" i="2"/>
  <c r="V5248" i="2"/>
  <c r="B5248" i="2"/>
  <c r="V5247" i="2"/>
  <c r="N5247" i="2"/>
  <c r="B5247" i="2"/>
  <c r="V5246" i="2"/>
  <c r="B5246" i="2"/>
  <c r="V5245" i="2"/>
  <c r="B5245" i="2"/>
  <c r="B5244" i="2"/>
  <c r="V5243" i="2"/>
  <c r="B5243" i="2"/>
  <c r="V5242" i="2"/>
  <c r="J5242" i="2"/>
  <c r="B5242" i="2"/>
  <c r="V5241" i="2"/>
  <c r="B5241" i="2"/>
  <c r="V5240" i="2"/>
  <c r="B5240" i="2"/>
  <c r="V5239" i="2"/>
  <c r="N5239" i="2"/>
  <c r="B5239" i="2"/>
  <c r="V5238" i="2"/>
  <c r="B5238" i="2"/>
  <c r="V5237" i="2"/>
  <c r="J5237" i="2"/>
  <c r="B5237" i="2"/>
  <c r="V5236" i="2"/>
  <c r="N5236" i="2"/>
  <c r="B5236" i="2"/>
  <c r="V5235" i="2"/>
  <c r="B5235" i="2"/>
  <c r="V5234" i="2"/>
  <c r="B5234" i="2"/>
  <c r="V5233" i="2"/>
  <c r="B5233" i="2"/>
  <c r="V5232" i="2"/>
  <c r="B5232" i="2"/>
  <c r="V5231" i="2"/>
  <c r="N5231" i="2"/>
  <c r="B5231" i="2"/>
  <c r="V5230" i="2"/>
  <c r="B5230" i="2"/>
  <c r="V5229" i="2"/>
  <c r="B5229" i="2"/>
  <c r="V5228" i="2"/>
  <c r="B5228" i="2"/>
  <c r="V5227" i="2"/>
  <c r="B5227" i="2"/>
  <c r="V5226" i="2"/>
  <c r="B5226" i="2"/>
  <c r="V5225" i="2"/>
  <c r="B5225" i="2"/>
  <c r="V5224" i="2"/>
  <c r="B5224" i="2"/>
  <c r="V5223" i="2"/>
  <c r="N5223" i="2"/>
  <c r="B5223" i="2"/>
  <c r="V5222" i="2"/>
  <c r="B5222" i="2"/>
  <c r="V5221" i="2"/>
  <c r="B5221" i="2"/>
  <c r="V5220" i="2"/>
  <c r="N5220" i="2"/>
  <c r="J5220" i="2"/>
  <c r="B5220" i="2"/>
  <c r="V5219" i="2"/>
  <c r="B5219" i="2"/>
  <c r="V5218" i="2"/>
  <c r="B5218" i="2"/>
  <c r="V5217" i="2"/>
  <c r="B5217" i="2"/>
  <c r="V5216" i="2"/>
  <c r="B5216" i="2"/>
  <c r="V5215" i="2"/>
  <c r="N5215" i="2"/>
  <c r="B5215" i="2"/>
  <c r="V5214" i="2"/>
  <c r="B5214" i="2"/>
  <c r="V5213" i="2"/>
  <c r="B5213" i="2"/>
  <c r="V5212" i="2"/>
  <c r="B5212" i="2"/>
  <c r="V5211" i="2"/>
  <c r="B5211" i="2"/>
  <c r="V5210" i="2"/>
  <c r="B5210" i="2"/>
  <c r="V5209" i="2"/>
  <c r="N5209" i="2"/>
  <c r="B5209" i="2"/>
  <c r="V5208" i="2"/>
  <c r="B5208" i="2"/>
  <c r="N5207" i="2"/>
  <c r="B5207" i="2"/>
  <c r="V5206" i="2"/>
  <c r="B5206" i="2"/>
  <c r="V5205" i="2"/>
  <c r="B5205" i="2"/>
  <c r="V5204" i="2"/>
  <c r="B5204" i="2"/>
  <c r="V5203" i="2"/>
  <c r="B5203" i="2"/>
  <c r="V5202" i="2"/>
  <c r="B5202" i="2"/>
  <c r="V5201" i="2"/>
  <c r="N5201" i="2"/>
  <c r="B5201" i="2"/>
  <c r="V5200" i="2"/>
  <c r="B5200" i="2"/>
  <c r="V5199" i="2"/>
  <c r="N5199" i="2"/>
  <c r="B5199" i="2"/>
  <c r="V5198" i="2"/>
  <c r="B5198" i="2"/>
  <c r="V5197" i="2"/>
  <c r="B5197" i="2"/>
  <c r="V5196" i="2"/>
  <c r="B5196" i="2"/>
  <c r="V5195" i="2"/>
  <c r="B5195" i="2"/>
  <c r="V5194" i="2"/>
  <c r="B5194" i="2"/>
  <c r="V5193" i="2"/>
  <c r="N5193" i="2"/>
  <c r="B5193" i="2"/>
  <c r="V5192" i="2"/>
  <c r="B5192" i="2"/>
  <c r="V5191" i="2"/>
  <c r="N5191" i="2"/>
  <c r="B5191" i="2"/>
  <c r="V5190" i="2"/>
  <c r="J5190" i="2"/>
  <c r="B5190" i="2"/>
  <c r="V5189" i="2"/>
  <c r="B5189" i="2"/>
  <c r="J5188" i="2"/>
  <c r="B5188" i="2"/>
  <c r="V5187" i="2"/>
  <c r="B5187" i="2"/>
  <c r="V5186" i="2"/>
  <c r="B5186" i="2"/>
  <c r="V5185" i="2"/>
  <c r="N5185" i="2"/>
  <c r="B5185" i="2"/>
  <c r="V5184" i="2"/>
  <c r="B5184" i="2"/>
  <c r="N5183" i="2"/>
  <c r="B5183" i="2"/>
  <c r="V5182" i="2"/>
  <c r="B5182" i="2"/>
  <c r="V5181" i="2"/>
  <c r="B5181" i="2"/>
  <c r="V5180" i="2"/>
  <c r="J5180" i="2"/>
  <c r="B5180" i="2"/>
  <c r="V5179" i="2"/>
  <c r="B5179" i="2"/>
  <c r="V5178" i="2"/>
  <c r="B5178" i="2"/>
  <c r="V5177" i="2"/>
  <c r="N5177" i="2"/>
  <c r="B5177" i="2"/>
  <c r="V5176" i="2"/>
  <c r="B5176" i="2"/>
  <c r="V5175" i="2"/>
  <c r="B5175" i="2"/>
  <c r="B5174" i="2"/>
  <c r="V5173" i="2"/>
  <c r="B5173" i="2"/>
  <c r="V5172" i="2"/>
  <c r="N5172" i="2"/>
  <c r="B5172" i="2"/>
  <c r="V5171" i="2"/>
  <c r="B5171" i="2"/>
  <c r="V5170" i="2"/>
  <c r="B5170" i="2"/>
  <c r="V5169" i="2"/>
  <c r="N5169" i="2"/>
  <c r="B5169" i="2"/>
  <c r="V5168" i="2"/>
  <c r="B5168" i="2"/>
  <c r="V5167" i="2"/>
  <c r="B5167" i="2"/>
  <c r="V5166" i="2"/>
  <c r="J5166" i="2"/>
  <c r="B5166" i="2"/>
  <c r="V5165" i="2"/>
  <c r="J5165" i="2"/>
  <c r="B5165" i="2"/>
  <c r="V5164" i="2"/>
  <c r="B5164" i="2"/>
  <c r="V5163" i="2"/>
  <c r="B5163" i="2"/>
  <c r="V5162" i="2"/>
  <c r="B5162" i="2"/>
  <c r="V5161" i="2"/>
  <c r="N5161" i="2"/>
  <c r="B5161" i="2"/>
  <c r="V5160" i="2"/>
  <c r="B5160" i="2"/>
  <c r="V5159" i="2"/>
  <c r="B5159" i="2"/>
  <c r="V5158" i="2"/>
  <c r="B5158" i="2"/>
  <c r="V5157" i="2"/>
  <c r="B5157" i="2"/>
  <c r="V5156" i="2"/>
  <c r="N5156" i="2"/>
  <c r="B5156" i="2"/>
  <c r="V5155" i="2"/>
  <c r="B5155" i="2"/>
  <c r="V5154" i="2"/>
  <c r="B5154" i="2"/>
  <c r="N5153" i="2"/>
  <c r="B5153" i="2"/>
  <c r="V5152" i="2"/>
  <c r="B5152" i="2"/>
  <c r="V5151" i="2"/>
  <c r="B5151" i="2"/>
  <c r="B5150" i="2"/>
  <c r="V5149" i="2"/>
  <c r="B5149" i="2"/>
  <c r="V5148" i="2"/>
  <c r="N5148" i="2"/>
  <c r="B5148" i="2"/>
  <c r="V5147" i="2"/>
  <c r="B5147" i="2"/>
  <c r="V5146" i="2"/>
  <c r="B5146" i="2"/>
  <c r="V5145" i="2"/>
  <c r="N5145" i="2"/>
  <c r="B5145" i="2"/>
  <c r="V5144" i="2"/>
  <c r="B5144" i="2"/>
  <c r="B5143" i="2"/>
  <c r="V5142" i="2"/>
  <c r="B5142" i="2"/>
  <c r="V5141" i="2"/>
  <c r="B5141" i="2"/>
  <c r="V5140" i="2"/>
  <c r="B5140" i="2"/>
  <c r="V5139" i="2"/>
  <c r="B5139" i="2"/>
  <c r="V5138" i="2"/>
  <c r="N5138" i="2"/>
  <c r="B5138" i="2"/>
  <c r="V5137" i="2"/>
  <c r="B5137" i="2"/>
  <c r="B5136" i="2"/>
  <c r="V5135" i="2"/>
  <c r="B5135" i="2"/>
  <c r="V5134" i="2"/>
  <c r="B5134" i="2"/>
  <c r="V5133" i="2"/>
  <c r="B5133" i="2"/>
  <c r="J5132" i="2"/>
  <c r="B5132" i="2"/>
  <c r="B5131" i="2"/>
  <c r="V5130" i="2"/>
  <c r="B5130" i="2"/>
  <c r="V5129" i="2"/>
  <c r="B5129" i="2"/>
  <c r="V5128" i="2"/>
  <c r="B5128" i="2"/>
  <c r="V5127" i="2"/>
  <c r="B5127" i="2"/>
  <c r="V5126" i="2"/>
  <c r="B5126" i="2"/>
  <c r="V5125" i="2"/>
  <c r="B5125" i="2"/>
  <c r="B5124" i="2"/>
  <c r="V5123" i="2"/>
  <c r="B5123" i="2"/>
  <c r="V5122" i="2"/>
  <c r="B5122" i="2"/>
  <c r="V5121" i="2"/>
  <c r="B5121" i="2"/>
  <c r="V5120" i="2"/>
  <c r="B5120" i="2"/>
  <c r="V5119" i="2"/>
  <c r="B5119" i="2"/>
  <c r="V5118" i="2"/>
  <c r="B5118" i="2"/>
  <c r="V5117" i="2"/>
  <c r="J5117" i="2"/>
  <c r="B5117" i="2"/>
  <c r="V5116" i="2"/>
  <c r="B5116" i="2"/>
  <c r="V5115" i="2"/>
  <c r="B5115" i="2"/>
  <c r="B5114" i="2"/>
  <c r="B5113" i="2"/>
  <c r="V5112" i="2"/>
  <c r="N5112" i="2"/>
  <c r="B5112" i="2"/>
  <c r="V5111" i="2"/>
  <c r="B5111" i="2"/>
  <c r="V5110" i="2"/>
  <c r="J5110" i="2"/>
  <c r="B5110" i="2"/>
  <c r="B5109" i="2"/>
  <c r="V5108" i="2"/>
  <c r="B5108" i="2"/>
  <c r="V5107" i="2"/>
  <c r="J5107" i="2"/>
  <c r="B5107" i="2"/>
  <c r="B5106" i="2"/>
  <c r="B5105" i="2"/>
  <c r="V5104" i="2"/>
  <c r="N5104" i="2"/>
  <c r="B5104" i="2"/>
  <c r="V5103" i="2"/>
  <c r="B5103" i="2"/>
  <c r="V5102" i="2"/>
  <c r="B5102" i="2"/>
  <c r="V5101" i="2"/>
  <c r="B5101" i="2"/>
  <c r="V5100" i="2"/>
  <c r="B5100" i="2"/>
  <c r="V5099" i="2"/>
  <c r="B5099" i="2"/>
  <c r="V5098" i="2"/>
  <c r="B5098" i="2"/>
  <c r="V5097" i="2"/>
  <c r="B5097" i="2"/>
  <c r="V5096" i="2"/>
  <c r="N5096" i="2"/>
  <c r="B5096" i="2"/>
  <c r="V5095" i="2"/>
  <c r="B5095" i="2"/>
  <c r="V5094" i="2"/>
  <c r="B5094" i="2"/>
  <c r="V5093" i="2"/>
  <c r="J5093" i="2"/>
  <c r="B5093" i="2"/>
  <c r="B5092" i="2"/>
  <c r="V5091" i="2"/>
  <c r="B5091" i="2"/>
  <c r="V5090" i="2"/>
  <c r="N5090" i="2"/>
  <c r="B5090" i="2"/>
  <c r="V5089" i="2"/>
  <c r="B5089" i="2"/>
  <c r="V5088" i="2"/>
  <c r="N5088" i="2"/>
  <c r="B5088" i="2"/>
  <c r="B5087" i="2"/>
  <c r="B5086" i="2"/>
  <c r="V5085" i="2"/>
  <c r="B5085" i="2"/>
  <c r="V5084" i="2"/>
  <c r="B5084" i="2"/>
  <c r="V5083" i="2"/>
  <c r="N5083" i="2"/>
  <c r="B5083" i="2"/>
  <c r="V5082" i="2"/>
  <c r="N5082" i="2"/>
  <c r="B5082" i="2"/>
  <c r="V5081" i="2"/>
  <c r="B5081" i="2"/>
  <c r="V5080" i="2"/>
  <c r="N5080" i="2"/>
  <c r="B5080" i="2"/>
  <c r="V5079" i="2"/>
  <c r="B5079" i="2"/>
  <c r="V5078" i="2"/>
  <c r="B5078" i="2"/>
  <c r="V5077" i="2"/>
  <c r="J5077" i="2"/>
  <c r="B5077" i="2"/>
  <c r="B5076" i="2"/>
  <c r="V5075" i="2"/>
  <c r="N5075" i="2"/>
  <c r="B5075" i="2"/>
  <c r="V5074" i="2"/>
  <c r="N5074" i="2"/>
  <c r="B5074" i="2"/>
  <c r="V5073" i="2"/>
  <c r="B5073" i="2"/>
  <c r="V5072" i="2"/>
  <c r="N5072" i="2"/>
  <c r="B5072" i="2"/>
  <c r="V5071" i="2"/>
  <c r="B5071" i="2"/>
  <c r="V5070" i="2"/>
  <c r="B5070" i="2"/>
  <c r="V5069" i="2"/>
  <c r="B5069" i="2"/>
  <c r="V5068" i="2"/>
  <c r="B5068" i="2"/>
  <c r="V5067" i="2"/>
  <c r="N5067" i="2"/>
  <c r="B5067" i="2"/>
  <c r="V5066" i="2"/>
  <c r="N5066" i="2"/>
  <c r="B5066" i="2"/>
  <c r="V5065" i="2"/>
  <c r="B5065" i="2"/>
  <c r="V5064" i="2"/>
  <c r="N5064" i="2"/>
  <c r="B5064" i="2"/>
  <c r="V5063" i="2"/>
  <c r="B5063" i="2"/>
  <c r="V5062" i="2"/>
  <c r="J5062" i="2"/>
  <c r="B5062" i="2"/>
  <c r="V5061" i="2"/>
  <c r="B5061" i="2"/>
  <c r="V5060" i="2"/>
  <c r="B5060" i="2"/>
  <c r="V5059" i="2"/>
  <c r="N5059" i="2"/>
  <c r="B5059" i="2"/>
  <c r="V5058" i="2"/>
  <c r="N5058" i="2"/>
  <c r="B5058" i="2"/>
  <c r="V5057" i="2"/>
  <c r="B5057" i="2"/>
  <c r="V5056" i="2"/>
  <c r="N5056" i="2"/>
  <c r="B5056" i="2"/>
  <c r="V5055" i="2"/>
  <c r="B5055" i="2"/>
  <c r="V5054" i="2"/>
  <c r="B5054" i="2"/>
  <c r="V5053" i="2"/>
  <c r="B5053" i="2"/>
  <c r="V5052" i="2"/>
  <c r="B5052" i="2"/>
  <c r="V5051" i="2"/>
  <c r="N5051" i="2"/>
  <c r="B5051" i="2"/>
  <c r="V5050" i="2"/>
  <c r="N5050" i="2"/>
  <c r="B5050" i="2"/>
  <c r="V5049" i="2"/>
  <c r="B5049" i="2"/>
  <c r="V5048" i="2"/>
  <c r="B5048" i="2"/>
  <c r="V5047" i="2"/>
  <c r="J5047" i="2"/>
  <c r="B5047" i="2"/>
  <c r="V5046" i="2"/>
  <c r="B5046" i="2"/>
  <c r="V5045" i="2"/>
  <c r="B5045" i="2"/>
  <c r="V5044" i="2"/>
  <c r="B5044" i="2"/>
  <c r="V5043" i="2"/>
  <c r="N5043" i="2"/>
  <c r="B5043" i="2"/>
  <c r="V5042" i="2"/>
  <c r="N5042" i="2"/>
  <c r="B5042" i="2"/>
  <c r="V5041" i="2"/>
  <c r="B5041" i="2"/>
  <c r="V5040" i="2"/>
  <c r="B5040" i="2"/>
  <c r="V5039" i="2"/>
  <c r="J5039" i="2"/>
  <c r="B5039" i="2"/>
  <c r="V5038" i="2"/>
  <c r="B5038" i="2"/>
  <c r="V5037" i="2"/>
  <c r="B5037" i="2"/>
  <c r="V5036" i="2"/>
  <c r="B5036" i="2"/>
  <c r="V5035" i="2"/>
  <c r="N5035" i="2"/>
  <c r="B5035" i="2"/>
  <c r="V5034" i="2"/>
  <c r="N5034" i="2"/>
  <c r="B5034" i="2"/>
  <c r="V5033" i="2"/>
  <c r="B5033" i="2"/>
  <c r="V5032" i="2"/>
  <c r="B5032" i="2"/>
  <c r="V5031" i="2"/>
  <c r="J5031" i="2"/>
  <c r="B5031" i="2"/>
  <c r="V5030" i="2"/>
  <c r="B5030" i="2"/>
  <c r="V5029" i="2"/>
  <c r="B5029" i="2"/>
  <c r="V5028" i="2"/>
  <c r="B5028" i="2"/>
  <c r="V5027" i="2"/>
  <c r="N5027" i="2"/>
  <c r="B5027" i="2"/>
  <c r="V5026" i="2"/>
  <c r="N5026" i="2"/>
  <c r="B5026" i="2"/>
  <c r="V5025" i="2"/>
  <c r="B5025" i="2"/>
  <c r="V5024" i="2"/>
  <c r="B5024" i="2"/>
  <c r="V5023" i="2"/>
  <c r="J5023" i="2"/>
  <c r="B5023" i="2"/>
  <c r="V5022" i="2"/>
  <c r="B5022" i="2"/>
  <c r="V5021" i="2"/>
  <c r="B5021" i="2"/>
  <c r="V5020" i="2"/>
  <c r="B5020" i="2"/>
  <c r="V5019" i="2"/>
  <c r="N5019" i="2"/>
  <c r="B5019" i="2"/>
  <c r="V5018" i="2"/>
  <c r="N5018" i="2"/>
  <c r="B5018" i="2"/>
  <c r="V5017" i="2"/>
  <c r="B5017" i="2"/>
  <c r="V5016" i="2"/>
  <c r="B5016" i="2"/>
  <c r="V5015" i="2"/>
  <c r="B5015" i="2"/>
  <c r="V5014" i="2"/>
  <c r="B5014" i="2"/>
  <c r="V5013" i="2"/>
  <c r="B5013" i="2"/>
  <c r="V5012" i="2"/>
  <c r="B5012" i="2"/>
  <c r="V5011" i="2"/>
  <c r="N5011" i="2"/>
  <c r="B5011" i="2"/>
  <c r="V5010" i="2"/>
  <c r="N5010" i="2"/>
  <c r="B5010" i="2"/>
  <c r="V5009" i="2"/>
  <c r="B5009" i="2"/>
  <c r="V5008" i="2"/>
  <c r="B5008" i="2"/>
  <c r="V5007" i="2"/>
  <c r="B5007" i="2"/>
  <c r="V5006" i="2"/>
  <c r="B5006" i="2"/>
  <c r="V5005" i="2"/>
  <c r="B5005" i="2"/>
  <c r="V5004" i="2"/>
  <c r="B5004" i="2"/>
  <c r="V5003" i="2"/>
  <c r="N5003" i="2"/>
  <c r="B5003" i="2"/>
  <c r="V5002" i="2"/>
  <c r="N5002" i="2"/>
  <c r="B5002" i="2"/>
  <c r="V5001" i="2"/>
  <c r="B5001" i="2"/>
  <c r="V5000" i="2"/>
  <c r="B5000" i="2"/>
  <c r="V4999" i="2"/>
  <c r="B4999" i="2"/>
  <c r="V4998" i="2"/>
  <c r="B4998" i="2"/>
  <c r="V4997" i="2"/>
  <c r="B4997" i="2"/>
  <c r="V4996" i="2"/>
  <c r="B4996" i="2"/>
  <c r="V4995" i="2"/>
  <c r="N4995" i="2"/>
  <c r="B4995" i="2"/>
  <c r="V4994" i="2"/>
  <c r="N4994" i="2"/>
  <c r="B4994" i="2"/>
  <c r="V4993" i="2"/>
  <c r="B4993" i="2"/>
  <c r="V4992" i="2"/>
  <c r="B4992" i="2"/>
  <c r="V4991" i="2"/>
  <c r="B4991" i="2"/>
  <c r="V4990" i="2"/>
  <c r="B4990" i="2"/>
  <c r="V4989" i="2"/>
  <c r="B4989" i="2"/>
  <c r="V4988" i="2"/>
  <c r="B4988" i="2"/>
  <c r="V4987" i="2"/>
  <c r="N4987" i="2"/>
  <c r="B4987" i="2"/>
  <c r="V4986" i="2"/>
  <c r="N4986" i="2"/>
  <c r="B4986" i="2"/>
  <c r="V4985" i="2"/>
  <c r="B4985" i="2"/>
  <c r="V4984" i="2"/>
  <c r="B4984" i="2"/>
  <c r="V4983" i="2"/>
  <c r="J4983" i="2"/>
  <c r="B4983" i="2"/>
  <c r="B4982" i="2"/>
  <c r="V4981" i="2"/>
  <c r="B4981" i="2"/>
  <c r="V4980" i="2"/>
  <c r="B4980" i="2"/>
  <c r="V4979" i="2"/>
  <c r="N4979" i="2"/>
  <c r="B4979" i="2"/>
  <c r="V4978" i="2"/>
  <c r="N4978" i="2"/>
  <c r="B4978" i="2"/>
  <c r="V4977" i="2"/>
  <c r="B4977" i="2"/>
  <c r="V4976" i="2"/>
  <c r="B4976" i="2"/>
  <c r="V4975" i="2"/>
  <c r="J4975" i="2"/>
  <c r="B4975" i="2"/>
  <c r="V4974" i="2"/>
  <c r="B4974" i="2"/>
  <c r="V4973" i="2"/>
  <c r="B4973" i="2"/>
  <c r="V4972" i="2"/>
  <c r="B4972" i="2"/>
  <c r="V4971" i="2"/>
  <c r="N4971" i="2"/>
  <c r="B4971" i="2"/>
  <c r="V4970" i="2"/>
  <c r="N4970" i="2"/>
  <c r="B4970" i="2"/>
  <c r="B4969" i="2"/>
  <c r="V4968" i="2"/>
  <c r="B4968" i="2"/>
  <c r="B4967" i="2"/>
  <c r="V4966" i="2"/>
  <c r="B4966" i="2"/>
  <c r="V4965" i="2"/>
  <c r="B4965" i="2"/>
  <c r="V4964" i="2"/>
  <c r="B4964" i="2"/>
  <c r="V4963" i="2"/>
  <c r="N4963" i="2"/>
  <c r="B4963" i="2"/>
  <c r="V4962" i="2"/>
  <c r="B4962" i="2"/>
  <c r="V4961" i="2"/>
  <c r="N4961" i="2"/>
  <c r="B4961" i="2"/>
  <c r="V4960" i="2"/>
  <c r="B4960" i="2"/>
  <c r="V4959" i="2"/>
  <c r="B4959" i="2"/>
  <c r="V4958" i="2"/>
  <c r="B4958" i="2"/>
  <c r="V4957" i="2"/>
  <c r="B4957" i="2"/>
  <c r="V4956" i="2"/>
  <c r="B4956" i="2"/>
  <c r="V4955" i="2"/>
  <c r="B4955" i="2"/>
  <c r="V4954" i="2"/>
  <c r="B4954" i="2"/>
  <c r="V4953" i="2"/>
  <c r="N4953" i="2"/>
  <c r="B4953" i="2"/>
  <c r="V4952" i="2"/>
  <c r="B4952" i="2"/>
  <c r="V4951" i="2"/>
  <c r="B4951" i="2"/>
  <c r="V4950" i="2"/>
  <c r="J4950" i="2"/>
  <c r="B4950" i="2"/>
  <c r="V4949" i="2"/>
  <c r="B4949" i="2"/>
  <c r="V4948" i="2"/>
  <c r="B4948" i="2"/>
  <c r="V4947" i="2"/>
  <c r="B4947" i="2"/>
  <c r="V4946" i="2"/>
  <c r="B4946" i="2"/>
  <c r="V4945" i="2"/>
  <c r="N4945" i="2"/>
  <c r="B4945" i="2"/>
  <c r="V4944" i="2"/>
  <c r="B4944" i="2"/>
  <c r="V4943" i="2"/>
  <c r="B4943" i="2"/>
  <c r="V4942" i="2"/>
  <c r="B4942" i="2"/>
  <c r="V4941" i="2"/>
  <c r="B4941" i="2"/>
  <c r="V4940" i="2"/>
  <c r="B4940" i="2"/>
  <c r="V4939" i="2"/>
  <c r="B4939" i="2"/>
  <c r="V4938" i="2"/>
  <c r="B4938" i="2"/>
  <c r="V4937" i="2"/>
  <c r="N4937" i="2"/>
  <c r="B4937" i="2"/>
  <c r="V4936" i="2"/>
  <c r="B4936" i="2"/>
  <c r="V4935" i="2"/>
  <c r="B4935" i="2"/>
  <c r="V4934" i="2"/>
  <c r="J4934" i="2"/>
  <c r="B4934" i="2"/>
  <c r="V4933" i="2"/>
  <c r="B4933" i="2"/>
  <c r="V4932" i="2"/>
  <c r="B4932" i="2"/>
  <c r="V4931" i="2"/>
  <c r="N4931" i="2"/>
  <c r="B4931" i="2"/>
  <c r="V4930" i="2"/>
  <c r="B4930" i="2"/>
  <c r="V4929" i="2"/>
  <c r="N4929" i="2"/>
  <c r="B4929" i="2"/>
  <c r="V4928" i="2"/>
  <c r="B4928" i="2"/>
  <c r="V4927" i="2"/>
  <c r="B4927" i="2"/>
  <c r="V4926" i="2"/>
  <c r="B4926" i="2"/>
  <c r="V4925" i="2"/>
  <c r="B4925" i="2"/>
  <c r="V4924" i="2"/>
  <c r="B4924" i="2"/>
  <c r="V4923" i="2"/>
  <c r="B4923" i="2"/>
  <c r="V4922" i="2"/>
  <c r="B4922" i="2"/>
  <c r="V4921" i="2"/>
  <c r="N4921" i="2"/>
  <c r="B4921" i="2"/>
  <c r="V4920" i="2"/>
  <c r="B4920" i="2"/>
  <c r="V4919" i="2"/>
  <c r="J4919" i="2"/>
  <c r="B4919" i="2"/>
  <c r="V4918" i="2"/>
  <c r="B4918" i="2"/>
  <c r="V4917" i="2"/>
  <c r="B4917" i="2"/>
  <c r="B4916" i="2"/>
  <c r="V4915" i="2"/>
  <c r="B4915" i="2"/>
  <c r="V4914" i="2"/>
  <c r="B4914" i="2"/>
  <c r="V4913" i="2"/>
  <c r="N4913" i="2"/>
  <c r="B4913" i="2"/>
  <c r="V4912" i="2"/>
  <c r="B4912" i="2"/>
  <c r="V4911" i="2"/>
  <c r="B4911" i="2"/>
  <c r="V4910" i="2"/>
  <c r="B4910" i="2"/>
  <c r="V4909" i="2"/>
  <c r="B4909" i="2"/>
  <c r="V4908" i="2"/>
  <c r="B4908" i="2"/>
  <c r="V4907" i="2"/>
  <c r="B4907" i="2"/>
  <c r="V4906" i="2"/>
  <c r="B4906" i="2"/>
  <c r="N4905" i="2"/>
  <c r="B4905" i="2"/>
  <c r="B4904" i="2"/>
  <c r="V4903" i="2"/>
  <c r="B4903" i="2"/>
  <c r="V4902" i="2"/>
  <c r="B4902" i="2"/>
  <c r="V4901" i="2"/>
  <c r="B4901" i="2"/>
  <c r="V4900" i="2"/>
  <c r="B4900" i="2"/>
  <c r="V4899" i="2"/>
  <c r="B4899" i="2"/>
  <c r="V4898" i="2"/>
  <c r="B4898" i="2"/>
  <c r="N4897" i="2"/>
  <c r="B4897" i="2"/>
  <c r="V4896" i="2"/>
  <c r="B4896" i="2"/>
  <c r="V4895" i="2"/>
  <c r="J4895" i="2"/>
  <c r="B4895" i="2"/>
  <c r="V4894" i="2"/>
  <c r="B4894" i="2"/>
  <c r="V4893" i="2"/>
  <c r="B4893" i="2"/>
  <c r="V4892" i="2"/>
  <c r="B4892" i="2"/>
  <c r="V4891" i="2"/>
  <c r="B4891" i="2"/>
  <c r="V4890" i="2"/>
  <c r="B4890" i="2"/>
  <c r="V4889" i="2"/>
  <c r="N4889" i="2"/>
  <c r="B4889" i="2"/>
  <c r="V4888" i="2"/>
  <c r="B4888" i="2"/>
  <c r="V4887" i="2"/>
  <c r="B4887" i="2"/>
  <c r="V4886" i="2"/>
  <c r="B4886" i="2"/>
  <c r="V4885" i="2"/>
  <c r="B4885" i="2"/>
  <c r="V4884" i="2"/>
  <c r="B4884" i="2"/>
  <c r="V4883" i="2"/>
  <c r="N4883" i="2"/>
  <c r="B4883" i="2"/>
  <c r="V4882" i="2"/>
  <c r="B4882" i="2"/>
  <c r="V4881" i="2"/>
  <c r="N4881" i="2"/>
  <c r="B4881" i="2"/>
  <c r="V4880" i="2"/>
  <c r="J4880" i="2"/>
  <c r="B4880" i="2"/>
  <c r="V4879" i="2"/>
  <c r="B4879" i="2"/>
  <c r="V4878" i="2"/>
  <c r="B4878" i="2"/>
  <c r="V4877" i="2"/>
  <c r="B4877" i="2"/>
  <c r="V4876" i="2"/>
  <c r="B4876" i="2"/>
  <c r="V4875" i="2"/>
  <c r="N4875" i="2"/>
  <c r="B4875" i="2"/>
  <c r="V4874" i="2"/>
  <c r="B4874" i="2"/>
  <c r="V4873" i="2"/>
  <c r="B4873" i="2"/>
  <c r="V4872" i="2"/>
  <c r="B4872" i="2"/>
  <c r="V4871" i="2"/>
  <c r="B4871" i="2"/>
  <c r="V4870" i="2"/>
  <c r="J4870" i="2"/>
  <c r="B4870" i="2"/>
  <c r="V4869" i="2"/>
  <c r="B4869" i="2"/>
  <c r="V4868" i="2"/>
  <c r="N4868" i="2"/>
  <c r="B4868" i="2"/>
  <c r="V4867" i="2"/>
  <c r="N4867" i="2"/>
  <c r="B4867" i="2"/>
  <c r="V4866" i="2"/>
  <c r="B4866" i="2"/>
  <c r="V4865" i="2"/>
  <c r="B4865" i="2"/>
  <c r="V4864" i="2"/>
  <c r="B4864" i="2"/>
  <c r="V4863" i="2"/>
  <c r="B4863" i="2"/>
  <c r="V4862" i="2"/>
  <c r="J4862" i="2"/>
  <c r="B4862" i="2"/>
  <c r="V4861" i="2"/>
  <c r="B4861" i="2"/>
  <c r="V4860" i="2"/>
  <c r="N4860" i="2"/>
  <c r="B4860" i="2"/>
  <c r="V4859" i="2"/>
  <c r="N4859" i="2"/>
  <c r="B4859" i="2"/>
  <c r="B4858" i="2"/>
  <c r="B4857" i="2"/>
  <c r="V4856" i="2"/>
  <c r="B4856" i="2"/>
  <c r="V4855" i="2"/>
  <c r="J4855" i="2"/>
  <c r="B4855" i="2"/>
  <c r="V4854" i="2"/>
  <c r="B4854" i="2"/>
  <c r="V4853" i="2"/>
  <c r="B4853" i="2"/>
  <c r="V4852" i="2"/>
  <c r="N4852" i="2"/>
  <c r="B4852" i="2"/>
  <c r="V4851" i="2"/>
  <c r="N4851" i="2"/>
  <c r="B4851" i="2"/>
  <c r="V4850" i="2"/>
  <c r="B4850" i="2"/>
  <c r="V4849" i="2"/>
  <c r="B4849" i="2"/>
  <c r="V4848" i="2"/>
  <c r="B4848" i="2"/>
  <c r="V4847" i="2"/>
  <c r="J4847" i="2"/>
  <c r="B4847" i="2"/>
  <c r="V4846" i="2"/>
  <c r="B4846" i="2"/>
  <c r="V4845" i="2"/>
  <c r="B4845" i="2"/>
  <c r="V4844" i="2"/>
  <c r="N4844" i="2"/>
  <c r="B4844" i="2"/>
  <c r="N4843" i="2"/>
  <c r="B4843" i="2"/>
  <c r="V4842" i="2"/>
  <c r="B4842" i="2"/>
  <c r="V4841" i="2"/>
  <c r="N4841" i="2"/>
  <c r="B4841" i="2"/>
  <c r="V4840" i="2"/>
  <c r="J4840" i="2"/>
  <c r="B4840" i="2"/>
  <c r="V4839" i="2"/>
  <c r="B4839" i="2"/>
  <c r="V4838" i="2"/>
  <c r="B4838" i="2"/>
  <c r="V4837" i="2"/>
  <c r="B4837" i="2"/>
  <c r="V4836" i="2"/>
  <c r="N4836" i="2"/>
  <c r="B4836" i="2"/>
  <c r="V4835" i="2"/>
  <c r="B4835" i="2"/>
  <c r="B4834" i="2"/>
  <c r="V4833" i="2"/>
  <c r="B4833" i="2"/>
  <c r="V4832" i="2"/>
  <c r="J4832" i="2"/>
  <c r="B4832" i="2"/>
  <c r="V4831" i="2"/>
  <c r="B4831" i="2"/>
  <c r="V4830" i="2"/>
  <c r="B4830" i="2"/>
  <c r="V4829" i="2"/>
  <c r="B4829" i="2"/>
  <c r="V4828" i="2"/>
  <c r="N4828" i="2"/>
  <c r="B4828" i="2"/>
  <c r="V4827" i="2"/>
  <c r="B4827" i="2"/>
  <c r="V4826" i="2"/>
  <c r="B4826" i="2"/>
  <c r="V4825" i="2"/>
  <c r="B4825" i="2"/>
  <c r="V4824" i="2"/>
  <c r="J4824" i="2"/>
  <c r="B4824" i="2"/>
  <c r="V4823" i="2"/>
  <c r="B4823" i="2"/>
  <c r="V4822" i="2"/>
  <c r="B4822" i="2"/>
  <c r="V4821" i="2"/>
  <c r="B4821" i="2"/>
  <c r="V4820" i="2"/>
  <c r="N4820" i="2"/>
  <c r="B4820" i="2"/>
  <c r="V4819" i="2"/>
  <c r="B4819" i="2"/>
  <c r="V4818" i="2"/>
  <c r="B4818" i="2"/>
  <c r="V4817" i="2"/>
  <c r="B4817" i="2"/>
  <c r="V4816" i="2"/>
  <c r="J4816" i="2"/>
  <c r="B4816" i="2"/>
  <c r="V4815" i="2"/>
  <c r="B4815" i="2"/>
  <c r="B4814" i="2"/>
  <c r="V4813" i="2"/>
  <c r="N4813" i="2"/>
  <c r="B4813" i="2"/>
  <c r="V4812" i="2"/>
  <c r="B4812" i="2"/>
  <c r="V4811" i="2"/>
  <c r="N4811" i="2"/>
  <c r="B4811" i="2"/>
  <c r="V4810" i="2"/>
  <c r="B4810" i="2"/>
  <c r="V4809" i="2"/>
  <c r="B4809" i="2"/>
  <c r="V4808" i="2"/>
  <c r="B4808" i="2"/>
  <c r="V4807" i="2"/>
  <c r="B4807" i="2"/>
  <c r="V4806" i="2"/>
  <c r="B4806" i="2"/>
  <c r="V4805" i="2"/>
  <c r="B4805" i="2"/>
  <c r="V4804" i="2"/>
  <c r="N4804" i="2"/>
  <c r="B4804" i="2"/>
  <c r="V4803" i="2"/>
  <c r="B4803" i="2"/>
  <c r="B4802" i="2"/>
  <c r="B4801" i="2"/>
  <c r="V4800" i="2"/>
  <c r="B4800" i="2"/>
  <c r="V4799" i="2"/>
  <c r="B4799" i="2"/>
  <c r="V4798" i="2"/>
  <c r="B4798" i="2"/>
  <c r="V4797" i="2"/>
  <c r="B4797" i="2"/>
  <c r="V4796" i="2"/>
  <c r="N4796" i="2"/>
  <c r="B4796" i="2"/>
  <c r="V4795" i="2"/>
  <c r="B4795" i="2"/>
  <c r="V4794" i="2"/>
  <c r="B4794" i="2"/>
  <c r="V4793" i="2"/>
  <c r="N4793" i="2"/>
  <c r="B4793" i="2"/>
  <c r="V4792" i="2"/>
  <c r="J4792" i="2"/>
  <c r="B4792" i="2"/>
  <c r="V4791" i="2"/>
  <c r="J4791" i="2"/>
  <c r="B4791" i="2"/>
  <c r="V4790" i="2"/>
  <c r="B4790" i="2"/>
  <c r="V4789" i="2"/>
  <c r="B4789" i="2"/>
  <c r="V4788" i="2"/>
  <c r="B4788" i="2"/>
  <c r="V4787" i="2"/>
  <c r="N4787" i="2"/>
  <c r="B4787" i="2"/>
  <c r="V4786" i="2"/>
  <c r="B4786" i="2"/>
  <c r="V4785" i="2"/>
  <c r="B4785" i="2"/>
  <c r="V4784" i="2"/>
  <c r="B4784" i="2"/>
  <c r="B4783" i="2"/>
  <c r="V4782" i="2"/>
  <c r="J4782" i="2"/>
  <c r="B4782" i="2"/>
  <c r="V4781" i="2"/>
  <c r="B4781" i="2"/>
  <c r="V4780" i="2"/>
  <c r="N4780" i="2"/>
  <c r="B4780" i="2"/>
  <c r="V4779" i="2"/>
  <c r="N4779" i="2"/>
  <c r="B4779" i="2"/>
  <c r="V4778" i="2"/>
  <c r="B4778" i="2"/>
  <c r="V4777" i="2"/>
  <c r="N4777" i="2"/>
  <c r="B4777" i="2"/>
  <c r="V4776" i="2"/>
  <c r="J4776" i="2"/>
  <c r="B4776" i="2"/>
  <c r="V4775" i="2"/>
  <c r="B4775" i="2"/>
  <c r="V4774" i="2"/>
  <c r="B4774" i="2"/>
  <c r="V4773" i="2"/>
  <c r="B4773" i="2"/>
  <c r="V4772" i="2"/>
  <c r="N4772" i="2"/>
  <c r="B4772" i="2"/>
  <c r="V4771" i="2"/>
  <c r="B4771" i="2"/>
  <c r="V4770" i="2"/>
  <c r="B4770" i="2"/>
  <c r="V4769" i="2"/>
  <c r="B4769" i="2"/>
  <c r="V4768" i="2"/>
  <c r="J4768" i="2"/>
  <c r="B4768" i="2"/>
  <c r="V4767" i="2"/>
  <c r="B4767" i="2"/>
  <c r="V4766" i="2"/>
  <c r="B4766" i="2"/>
  <c r="V4765" i="2"/>
  <c r="B4765" i="2"/>
  <c r="V4764" i="2"/>
  <c r="N4764" i="2"/>
  <c r="B4764" i="2"/>
  <c r="V4763" i="2"/>
  <c r="B4763" i="2"/>
  <c r="V4762" i="2"/>
  <c r="B4762" i="2"/>
  <c r="V4761" i="2"/>
  <c r="B4761" i="2"/>
  <c r="V4760" i="2"/>
  <c r="J4760" i="2"/>
  <c r="B4760" i="2"/>
  <c r="V4759" i="2"/>
  <c r="B4759" i="2"/>
  <c r="V4758" i="2"/>
  <c r="B4758" i="2"/>
  <c r="V4757" i="2"/>
  <c r="N4757" i="2"/>
  <c r="B4757" i="2"/>
  <c r="V4756" i="2"/>
  <c r="N4756" i="2"/>
  <c r="B4756" i="2"/>
  <c r="V4755" i="2"/>
  <c r="B4755" i="2"/>
  <c r="V4754" i="2"/>
  <c r="B4754" i="2"/>
  <c r="V4753" i="2"/>
  <c r="B4753" i="2"/>
  <c r="V4752" i="2"/>
  <c r="J4752" i="2"/>
  <c r="B4752" i="2"/>
  <c r="V4751" i="2"/>
  <c r="B4751" i="2"/>
  <c r="V4750" i="2"/>
  <c r="B4750" i="2"/>
  <c r="V4749" i="2"/>
  <c r="B4749" i="2"/>
  <c r="V4748" i="2"/>
  <c r="N4748" i="2"/>
  <c r="B4748" i="2"/>
  <c r="V4747" i="2"/>
  <c r="B4747" i="2"/>
  <c r="V4746" i="2"/>
  <c r="B4746" i="2"/>
  <c r="V4745" i="2"/>
  <c r="B4745" i="2"/>
  <c r="V4744" i="2"/>
  <c r="J4744" i="2"/>
  <c r="B4744" i="2"/>
  <c r="V4743" i="2"/>
  <c r="B4743" i="2"/>
  <c r="V4742" i="2"/>
  <c r="B4742" i="2"/>
  <c r="V4741" i="2"/>
  <c r="B4741" i="2"/>
  <c r="V4740" i="2"/>
  <c r="N4740" i="2"/>
  <c r="B4740" i="2"/>
  <c r="V4739" i="2"/>
  <c r="B4739" i="2"/>
  <c r="V4738" i="2"/>
  <c r="B4738" i="2"/>
  <c r="V4737" i="2"/>
  <c r="B4737" i="2"/>
  <c r="V4736" i="2"/>
  <c r="J4736" i="2"/>
  <c r="B4736" i="2"/>
  <c r="V4735" i="2"/>
  <c r="B4735" i="2"/>
  <c r="V4734" i="2"/>
  <c r="B4734" i="2"/>
  <c r="V4733" i="2"/>
  <c r="B4733" i="2"/>
  <c r="V4731" i="2"/>
  <c r="B4731" i="2"/>
  <c r="V4730" i="2"/>
  <c r="N4730" i="2"/>
  <c r="B4730" i="2"/>
  <c r="V4729" i="2"/>
  <c r="B4729" i="2"/>
  <c r="V4728" i="2"/>
  <c r="J4728" i="2"/>
  <c r="B4728" i="2"/>
  <c r="V4727" i="2"/>
  <c r="B4727" i="2"/>
  <c r="V4726" i="2"/>
  <c r="B4726" i="2"/>
  <c r="V4725" i="2"/>
  <c r="B4725" i="2"/>
  <c r="V4724" i="2"/>
  <c r="B4724" i="2"/>
  <c r="V4723" i="2"/>
  <c r="B4723" i="2"/>
  <c r="V4722" i="2"/>
  <c r="N4722" i="2"/>
  <c r="B4722" i="2"/>
  <c r="V4721" i="2"/>
  <c r="B4721" i="2"/>
  <c r="V4720" i="2"/>
  <c r="J4720" i="2"/>
  <c r="B4720" i="2"/>
  <c r="V4719" i="2"/>
  <c r="B4719" i="2"/>
  <c r="V4718" i="2"/>
  <c r="B4718" i="2"/>
  <c r="V4717" i="2"/>
  <c r="B4717" i="2"/>
  <c r="V4716" i="2"/>
  <c r="B4716" i="2"/>
  <c r="V4715" i="2"/>
  <c r="B4715" i="2"/>
  <c r="V4714" i="2"/>
  <c r="N4714" i="2"/>
  <c r="B4714" i="2"/>
  <c r="V4713" i="2"/>
  <c r="B4713" i="2"/>
  <c r="V4712" i="2"/>
  <c r="J4712" i="2"/>
  <c r="B4712" i="2"/>
  <c r="V4711" i="2"/>
  <c r="B4711" i="2"/>
  <c r="V4710" i="2"/>
  <c r="B4710" i="2"/>
  <c r="V4709" i="2"/>
  <c r="B4709" i="2"/>
  <c r="V4708" i="2"/>
  <c r="B4708" i="2"/>
  <c r="V4707" i="2"/>
  <c r="B4707" i="2"/>
  <c r="V4706" i="2"/>
  <c r="B4706" i="2"/>
  <c r="V4705" i="2"/>
  <c r="B4705" i="2"/>
  <c r="V4704" i="2"/>
  <c r="J4704" i="2"/>
  <c r="B4704" i="2"/>
  <c r="V4703" i="2"/>
  <c r="B4703" i="2"/>
  <c r="V4702" i="2"/>
  <c r="B4702" i="2"/>
  <c r="V4701" i="2"/>
  <c r="B4701" i="2"/>
  <c r="V4700" i="2"/>
  <c r="N4700" i="2"/>
  <c r="B4700" i="2"/>
  <c r="V4699" i="2"/>
  <c r="B4699" i="2"/>
  <c r="V4698" i="2"/>
  <c r="B4698" i="2"/>
  <c r="V4697" i="2"/>
  <c r="B4697" i="2"/>
  <c r="J4696" i="2"/>
  <c r="B4696" i="2"/>
  <c r="V4695" i="2"/>
  <c r="N4695" i="2"/>
  <c r="B4695" i="2"/>
  <c r="V4694" i="2"/>
  <c r="B4694" i="2"/>
  <c r="V4693" i="2"/>
  <c r="B4693" i="2"/>
  <c r="V4692" i="2"/>
  <c r="B4692" i="2"/>
  <c r="V4691" i="2"/>
  <c r="B4691" i="2"/>
  <c r="V4690" i="2"/>
  <c r="B4690" i="2"/>
  <c r="V4689" i="2"/>
  <c r="B4689" i="2"/>
  <c r="V4688" i="2"/>
  <c r="J4688" i="2"/>
  <c r="B4688" i="2"/>
  <c r="V4687" i="2"/>
  <c r="B4687" i="2"/>
  <c r="V4686" i="2"/>
  <c r="B4686" i="2"/>
  <c r="V4685" i="2"/>
  <c r="B4685" i="2"/>
  <c r="V4684" i="2"/>
  <c r="B4684" i="2"/>
  <c r="V4683" i="2"/>
  <c r="B4683" i="2"/>
  <c r="V4682" i="2"/>
  <c r="B4682" i="2"/>
  <c r="B4681" i="2"/>
  <c r="V4680" i="2"/>
  <c r="B4680" i="2"/>
  <c r="V4679" i="2"/>
  <c r="N4679" i="2"/>
  <c r="B4679" i="2"/>
  <c r="V4678" i="2"/>
  <c r="B4678" i="2"/>
  <c r="V4677" i="2"/>
  <c r="B4677" i="2"/>
  <c r="V4676" i="2"/>
  <c r="N4676" i="2"/>
  <c r="B4676" i="2"/>
  <c r="V4675" i="2"/>
  <c r="B4675" i="2"/>
  <c r="V4674" i="2"/>
  <c r="B4674" i="2"/>
  <c r="V4673" i="2"/>
  <c r="B4673" i="2"/>
  <c r="V4672" i="2"/>
  <c r="B4672" i="2"/>
  <c r="V4671" i="2"/>
  <c r="N4671" i="2"/>
  <c r="B4671" i="2"/>
  <c r="V4670" i="2"/>
  <c r="B4670" i="2"/>
  <c r="V4669" i="2"/>
  <c r="B4669" i="2"/>
  <c r="V4668" i="2"/>
  <c r="B4668" i="2"/>
  <c r="V4667" i="2"/>
  <c r="B4667" i="2"/>
  <c r="V4666" i="2"/>
  <c r="B4666" i="2"/>
  <c r="B4665" i="2"/>
  <c r="V4664" i="2"/>
  <c r="B4664" i="2"/>
  <c r="V4663" i="2"/>
  <c r="N4663" i="2"/>
  <c r="B4663" i="2"/>
  <c r="V4662" i="2"/>
  <c r="B4662" i="2"/>
  <c r="V4661" i="2"/>
  <c r="B4661" i="2"/>
  <c r="V4660" i="2"/>
  <c r="B4660" i="2"/>
  <c r="V4659" i="2"/>
  <c r="B4659" i="2"/>
  <c r="V4658" i="2"/>
  <c r="N4658" i="2"/>
  <c r="B4658" i="2"/>
  <c r="V4657" i="2"/>
  <c r="B4657" i="2"/>
  <c r="V4656" i="2"/>
  <c r="B4656" i="2"/>
  <c r="V4655" i="2"/>
  <c r="B4655" i="2"/>
  <c r="V4654" i="2"/>
  <c r="B4654" i="2"/>
  <c r="V4653" i="2"/>
  <c r="B4653" i="2"/>
  <c r="V4652" i="2"/>
  <c r="B4652" i="2"/>
  <c r="V4651" i="2"/>
  <c r="B4651" i="2"/>
  <c r="V4650" i="2"/>
  <c r="N4650" i="2"/>
  <c r="B4650" i="2"/>
  <c r="V4649" i="2"/>
  <c r="B4649" i="2"/>
  <c r="V4648" i="2"/>
  <c r="B4648" i="2"/>
  <c r="V4647" i="2"/>
  <c r="J4647" i="2"/>
  <c r="B4647" i="2"/>
  <c r="V4646" i="2"/>
  <c r="B4646" i="2"/>
  <c r="V4645" i="2"/>
  <c r="B4645" i="2"/>
  <c r="V4644" i="2"/>
  <c r="N4644" i="2"/>
  <c r="B4644" i="2"/>
  <c r="V4643" i="2"/>
  <c r="N4643" i="2"/>
  <c r="B4643" i="2"/>
  <c r="V4642" i="2"/>
  <c r="N4642" i="2"/>
  <c r="B4642" i="2"/>
  <c r="V4641" i="2"/>
  <c r="B4641" i="2"/>
  <c r="V4640" i="2"/>
  <c r="B4640" i="2"/>
  <c r="V4639" i="2"/>
  <c r="N4639" i="2"/>
  <c r="J4639" i="2"/>
  <c r="B4639" i="2"/>
  <c r="V4638" i="2"/>
  <c r="B4638" i="2"/>
  <c r="B4637" i="2"/>
  <c r="B4636" i="2"/>
  <c r="V4635" i="2"/>
  <c r="N4635" i="2"/>
  <c r="B4635" i="2"/>
  <c r="V4634" i="2"/>
  <c r="N4634" i="2"/>
  <c r="B4634" i="2"/>
  <c r="V4633" i="2"/>
  <c r="B4633" i="2"/>
  <c r="V4632" i="2"/>
  <c r="J4632" i="2"/>
  <c r="B4632" i="2"/>
  <c r="V4631" i="2"/>
  <c r="N4631" i="2"/>
  <c r="B4631" i="2"/>
  <c r="V4630" i="2"/>
  <c r="B4630" i="2"/>
  <c r="V4629" i="2"/>
  <c r="B4629" i="2"/>
  <c r="V4628" i="2"/>
  <c r="B4628" i="2"/>
  <c r="V4627" i="2"/>
  <c r="N4627" i="2"/>
  <c r="B4627" i="2"/>
  <c r="V4626" i="2"/>
  <c r="B4626" i="2"/>
  <c r="V4625" i="2"/>
  <c r="B4625" i="2"/>
  <c r="V4624" i="2"/>
  <c r="B4624" i="2"/>
  <c r="V4623" i="2"/>
  <c r="N4623" i="2"/>
  <c r="B4623" i="2"/>
  <c r="V4622" i="2"/>
  <c r="B4622" i="2"/>
  <c r="V4621" i="2"/>
  <c r="B4621" i="2"/>
  <c r="V4620" i="2"/>
  <c r="B4620" i="2"/>
  <c r="N4619" i="2"/>
  <c r="B4619" i="2"/>
  <c r="V4618" i="2"/>
  <c r="B4618" i="2"/>
  <c r="B4617" i="2"/>
  <c r="V4616" i="2"/>
  <c r="B4616" i="2"/>
  <c r="V4615" i="2"/>
  <c r="N4615" i="2"/>
  <c r="B4615" i="2"/>
  <c r="V4614" i="2"/>
  <c r="B4614" i="2"/>
  <c r="V4613" i="2"/>
  <c r="N4613" i="2"/>
  <c r="B4613" i="2"/>
  <c r="V4612" i="2"/>
  <c r="B4612" i="2"/>
  <c r="N4611" i="2"/>
  <c r="B4611" i="2"/>
  <c r="V4610" i="2"/>
  <c r="B4610" i="2"/>
  <c r="B4609" i="2"/>
  <c r="B4608" i="2"/>
  <c r="N4607" i="2"/>
  <c r="B4607" i="2"/>
  <c r="V4606" i="2"/>
  <c r="B4606" i="2"/>
  <c r="V4605" i="2"/>
  <c r="B4605" i="2"/>
  <c r="B4604" i="2"/>
  <c r="N4603" i="2"/>
  <c r="B4603" i="2"/>
  <c r="V4602" i="2"/>
  <c r="B4602" i="2"/>
  <c r="V4601" i="2"/>
  <c r="B4601" i="2"/>
  <c r="B4600" i="2"/>
  <c r="V4599" i="2"/>
  <c r="N4599" i="2"/>
  <c r="B4599" i="2"/>
  <c r="V4598" i="2"/>
  <c r="B4598" i="2"/>
  <c r="V4597" i="2"/>
  <c r="B4597" i="2"/>
  <c r="V4596" i="2"/>
  <c r="B4596" i="2"/>
  <c r="V4595" i="2"/>
  <c r="B4595" i="2"/>
  <c r="V4594" i="2"/>
  <c r="N4594" i="2"/>
  <c r="B4594" i="2"/>
  <c r="V4593" i="2"/>
  <c r="B4593" i="2"/>
  <c r="V4592" i="2"/>
  <c r="B4592" i="2"/>
  <c r="V4591" i="2"/>
  <c r="N4591" i="2"/>
  <c r="B4591" i="2"/>
  <c r="V4590" i="2"/>
  <c r="J4590" i="2"/>
  <c r="B4590" i="2"/>
  <c r="V4589" i="2"/>
  <c r="B4589" i="2"/>
  <c r="V4588" i="2"/>
  <c r="B4588" i="2"/>
  <c r="V4587" i="2"/>
  <c r="N4587" i="2"/>
  <c r="B4587" i="2"/>
  <c r="V4586" i="2"/>
  <c r="N4586" i="2"/>
  <c r="B4586" i="2"/>
  <c r="V4585" i="2"/>
  <c r="B4585" i="2"/>
  <c r="V4584" i="2"/>
  <c r="B4584" i="2"/>
  <c r="V4583" i="2"/>
  <c r="N4583" i="2"/>
  <c r="B4583" i="2"/>
  <c r="V4582" i="2"/>
  <c r="J4582" i="2"/>
  <c r="B4582" i="2"/>
  <c r="V4581" i="2"/>
  <c r="B4581" i="2"/>
  <c r="V4580" i="2"/>
  <c r="B4580" i="2"/>
  <c r="V4579" i="2"/>
  <c r="N4579" i="2"/>
  <c r="B4579" i="2"/>
  <c r="V4578" i="2"/>
  <c r="N4578" i="2"/>
  <c r="B4578" i="2"/>
  <c r="V4577" i="2"/>
  <c r="B4577" i="2"/>
  <c r="V4576" i="2"/>
  <c r="J4576" i="2"/>
  <c r="B4576" i="2"/>
  <c r="V4575" i="2"/>
  <c r="B4575" i="2"/>
  <c r="V4574" i="2"/>
  <c r="J4574" i="2"/>
  <c r="B4574" i="2"/>
  <c r="V4573" i="2"/>
  <c r="B4573" i="2"/>
  <c r="V4572" i="2"/>
  <c r="B4572" i="2"/>
  <c r="V4571" i="2"/>
  <c r="N4571" i="2"/>
  <c r="B4571" i="2"/>
  <c r="V4570" i="2"/>
  <c r="N4570" i="2"/>
  <c r="B4570" i="2"/>
  <c r="V4569" i="2"/>
  <c r="B4569" i="2"/>
  <c r="V4568" i="2"/>
  <c r="J4568" i="2"/>
  <c r="B4568" i="2"/>
  <c r="V4567" i="2"/>
  <c r="B4567" i="2"/>
  <c r="V4566" i="2"/>
  <c r="B4566" i="2"/>
  <c r="V4565" i="2"/>
  <c r="B4565" i="2"/>
  <c r="V4564" i="2"/>
  <c r="B4564" i="2"/>
  <c r="V4563" i="2"/>
  <c r="N4563" i="2"/>
  <c r="B4563" i="2"/>
  <c r="V4562" i="2"/>
  <c r="N4562" i="2"/>
  <c r="B4562" i="2"/>
  <c r="V4561" i="2"/>
  <c r="B4561" i="2"/>
  <c r="V4560" i="2"/>
  <c r="J4560" i="2"/>
  <c r="B4560" i="2"/>
  <c r="V4559" i="2"/>
  <c r="N4559" i="2"/>
  <c r="B4559" i="2"/>
  <c r="V4558" i="2"/>
  <c r="B4558" i="2"/>
  <c r="V4557" i="2"/>
  <c r="B4557" i="2"/>
  <c r="V4556" i="2"/>
  <c r="B4556" i="2"/>
  <c r="V4555" i="2"/>
  <c r="N4555" i="2"/>
  <c r="B4555" i="2"/>
  <c r="V4554" i="2"/>
  <c r="B4554" i="2"/>
  <c r="V4553" i="2"/>
  <c r="B4553" i="2"/>
  <c r="V4552" i="2"/>
  <c r="J4552" i="2"/>
  <c r="B4552" i="2"/>
  <c r="V4551" i="2"/>
  <c r="B4551" i="2"/>
  <c r="V4550" i="2"/>
  <c r="B4550" i="2"/>
  <c r="V4549" i="2"/>
  <c r="B4549" i="2"/>
  <c r="V4548" i="2"/>
  <c r="B4548" i="2"/>
  <c r="V4547" i="2"/>
  <c r="N4547" i="2"/>
  <c r="B4547" i="2"/>
  <c r="V4546" i="2"/>
  <c r="B4546" i="2"/>
  <c r="V4545" i="2"/>
  <c r="B4545" i="2"/>
  <c r="V4544" i="2"/>
  <c r="J4544" i="2"/>
  <c r="B4544" i="2"/>
  <c r="V4543" i="2"/>
  <c r="N4543" i="2"/>
  <c r="B4543" i="2"/>
  <c r="V4542" i="2"/>
  <c r="B4542" i="2"/>
  <c r="V4541" i="2"/>
  <c r="B4541" i="2"/>
  <c r="V4540" i="2"/>
  <c r="N4540" i="2"/>
  <c r="B4540" i="2"/>
  <c r="V4539" i="2"/>
  <c r="N4539" i="2"/>
  <c r="B4539" i="2"/>
  <c r="V4538" i="2"/>
  <c r="B4538" i="2"/>
  <c r="V4537" i="2"/>
  <c r="B4537" i="2"/>
  <c r="V4536" i="2"/>
  <c r="B4536" i="2"/>
  <c r="V4535" i="2"/>
  <c r="N4535" i="2"/>
  <c r="B4535" i="2"/>
  <c r="V4534" i="2"/>
  <c r="B4534" i="2"/>
  <c r="V4533" i="2"/>
  <c r="B4533" i="2"/>
  <c r="V4532" i="2"/>
  <c r="B4532" i="2"/>
  <c r="V4531" i="2"/>
  <c r="N4531" i="2"/>
  <c r="B4531" i="2"/>
  <c r="V4530" i="2"/>
  <c r="B4530" i="2"/>
  <c r="V4529" i="2"/>
  <c r="B4529" i="2"/>
  <c r="V4528" i="2"/>
  <c r="J4528" i="2"/>
  <c r="B4528" i="2"/>
  <c r="V4527" i="2"/>
  <c r="N4527" i="2"/>
  <c r="B4527" i="2"/>
  <c r="V4526" i="2"/>
  <c r="B4526" i="2"/>
  <c r="V4525" i="2"/>
  <c r="B4525" i="2"/>
  <c r="V4524" i="2"/>
  <c r="B4524" i="2"/>
  <c r="V4523" i="2"/>
  <c r="N4523" i="2"/>
  <c r="B4523" i="2"/>
  <c r="V4522" i="2"/>
  <c r="B4522" i="2"/>
  <c r="V4521" i="2"/>
  <c r="B4521" i="2"/>
  <c r="J4520" i="2"/>
  <c r="B4520" i="2"/>
  <c r="V4519" i="2"/>
  <c r="B4519" i="2"/>
  <c r="V4518" i="2"/>
  <c r="B4518" i="2"/>
  <c r="V4517" i="2"/>
  <c r="B4517" i="2"/>
  <c r="V4516" i="2"/>
  <c r="B4516" i="2"/>
  <c r="V4515" i="2"/>
  <c r="N4515" i="2"/>
  <c r="B4515" i="2"/>
  <c r="V4514" i="2"/>
  <c r="B4514" i="2"/>
  <c r="V4513" i="2"/>
  <c r="B4513" i="2"/>
  <c r="V4512" i="2"/>
  <c r="J4512" i="2"/>
  <c r="B4512" i="2"/>
  <c r="V4511" i="2"/>
  <c r="N4511" i="2"/>
  <c r="B4511" i="2"/>
  <c r="V4510" i="2"/>
  <c r="B4510" i="2"/>
  <c r="V4509" i="2"/>
  <c r="B4509" i="2"/>
  <c r="V4508" i="2"/>
  <c r="B4508" i="2"/>
  <c r="V4507" i="2"/>
  <c r="N4507" i="2"/>
  <c r="B4507" i="2"/>
  <c r="V4506" i="2"/>
  <c r="B4506" i="2"/>
  <c r="V4505" i="2"/>
  <c r="B4505" i="2"/>
  <c r="V4504" i="2"/>
  <c r="B4504" i="2"/>
  <c r="V4503" i="2"/>
  <c r="N4503" i="2"/>
  <c r="B4503" i="2"/>
  <c r="V4502" i="2"/>
  <c r="B4502" i="2"/>
  <c r="B4501" i="2"/>
  <c r="V4500" i="2"/>
  <c r="B4500" i="2"/>
  <c r="V4499" i="2"/>
  <c r="N4499" i="2"/>
  <c r="B4499" i="2"/>
  <c r="V4498" i="2"/>
  <c r="B4498" i="2"/>
  <c r="V4497" i="2"/>
  <c r="B4497" i="2"/>
  <c r="V4496" i="2"/>
  <c r="J4496" i="2"/>
  <c r="B4496" i="2"/>
  <c r="V4495" i="2"/>
  <c r="N4495" i="2"/>
  <c r="B4495" i="2"/>
  <c r="B4494" i="2"/>
  <c r="V4493" i="2"/>
  <c r="B4493" i="2"/>
  <c r="V4492" i="2"/>
  <c r="N4492" i="2"/>
  <c r="B4492" i="2"/>
  <c r="V4491" i="2"/>
  <c r="N4491" i="2"/>
  <c r="B4491" i="2"/>
  <c r="B4490" i="2"/>
  <c r="V4489" i="2"/>
  <c r="B4489" i="2"/>
  <c r="V4488" i="2"/>
  <c r="J4488" i="2"/>
  <c r="B4488" i="2"/>
  <c r="V4487" i="2"/>
  <c r="N4487" i="2"/>
  <c r="B4487" i="2"/>
  <c r="V4486" i="2"/>
  <c r="B4486" i="2"/>
  <c r="V4485" i="2"/>
  <c r="B4485" i="2"/>
  <c r="V4484" i="2"/>
  <c r="B4484" i="2"/>
  <c r="V4483" i="2"/>
  <c r="B4483" i="2"/>
  <c r="B4482" i="2"/>
  <c r="V4481" i="2"/>
  <c r="B4481" i="2"/>
  <c r="V4480" i="2"/>
  <c r="B4480" i="2"/>
  <c r="V4479" i="2"/>
  <c r="N4479" i="2"/>
  <c r="B4479" i="2"/>
  <c r="V4478" i="2"/>
  <c r="B4478" i="2"/>
  <c r="V4477" i="2"/>
  <c r="B4477" i="2"/>
  <c r="V4476" i="2"/>
  <c r="B4476" i="2"/>
  <c r="V4475" i="2"/>
  <c r="B4475" i="2"/>
  <c r="V4474" i="2"/>
  <c r="B4474" i="2"/>
  <c r="V4473" i="2"/>
  <c r="B4473" i="2"/>
  <c r="V4472" i="2"/>
  <c r="B4472" i="2"/>
  <c r="V4471" i="2"/>
  <c r="N4471" i="2"/>
  <c r="B4471" i="2"/>
  <c r="V4470" i="2"/>
  <c r="B4470" i="2"/>
  <c r="V4469" i="2"/>
  <c r="B4469" i="2"/>
  <c r="N4468" i="2"/>
  <c r="B4468" i="2"/>
  <c r="V4467" i="2"/>
  <c r="B4467" i="2"/>
  <c r="V4466" i="2"/>
  <c r="B4466" i="2"/>
  <c r="V4465" i="2"/>
  <c r="B4465" i="2"/>
  <c r="V4464" i="2"/>
  <c r="B4464" i="2"/>
  <c r="V4463" i="2"/>
  <c r="N4463" i="2"/>
  <c r="B4463" i="2"/>
  <c r="V4462" i="2"/>
  <c r="B4462" i="2"/>
  <c r="V4461" i="2"/>
  <c r="B4461" i="2"/>
  <c r="V4460" i="2"/>
  <c r="B4460" i="2"/>
  <c r="V4459" i="2"/>
  <c r="B4459" i="2"/>
  <c r="V4458" i="2"/>
  <c r="B4458" i="2"/>
  <c r="V4457" i="2"/>
  <c r="B4457" i="2"/>
  <c r="V4456" i="2"/>
  <c r="B4456" i="2"/>
  <c r="V4455" i="2"/>
  <c r="N4455" i="2"/>
  <c r="B4455" i="2"/>
  <c r="V4454" i="2"/>
  <c r="B4454" i="2"/>
  <c r="V4453" i="2"/>
  <c r="B4453" i="2"/>
  <c r="B4452" i="2"/>
  <c r="B4451" i="2"/>
  <c r="V4450" i="2"/>
  <c r="B4450" i="2"/>
  <c r="V4449" i="2"/>
  <c r="B4449" i="2"/>
  <c r="V4448" i="2"/>
  <c r="B4448" i="2"/>
  <c r="V4447" i="2"/>
  <c r="N4447" i="2"/>
  <c r="B4447" i="2"/>
  <c r="V4446" i="2"/>
  <c r="B4446" i="2"/>
  <c r="B4445" i="2"/>
  <c r="V4444" i="2"/>
  <c r="B4444" i="2"/>
  <c r="V4443" i="2"/>
  <c r="N4443" i="2"/>
  <c r="B4443" i="2"/>
  <c r="V4442" i="2"/>
  <c r="B4442" i="2"/>
  <c r="V4441" i="2"/>
  <c r="B4441" i="2"/>
  <c r="V4440" i="2"/>
  <c r="J4440" i="2"/>
  <c r="B4440" i="2"/>
  <c r="N4439" i="2"/>
  <c r="B4439" i="2"/>
  <c r="V4438" i="2"/>
  <c r="B4438" i="2"/>
  <c r="V4437" i="2"/>
  <c r="B4437" i="2"/>
  <c r="V4436" i="2"/>
  <c r="B4436" i="2"/>
  <c r="V4435" i="2"/>
  <c r="N4435" i="2"/>
  <c r="B4435" i="2"/>
  <c r="V4434" i="2"/>
  <c r="B4434" i="2"/>
  <c r="V4433" i="2"/>
  <c r="B4433" i="2"/>
  <c r="J4432" i="2"/>
  <c r="B4432" i="2"/>
  <c r="B4431" i="2"/>
  <c r="B4430" i="2"/>
  <c r="B4429" i="2"/>
  <c r="V4428" i="2"/>
  <c r="B4428" i="2"/>
  <c r="N4427" i="2"/>
  <c r="B4427" i="2"/>
  <c r="V4426" i="2"/>
  <c r="B4426" i="2"/>
  <c r="V4425" i="2"/>
  <c r="B4425" i="2"/>
  <c r="V4424" i="2"/>
  <c r="J4424" i="2"/>
  <c r="B4424" i="2"/>
  <c r="V4423" i="2"/>
  <c r="B4423" i="2"/>
  <c r="V4422" i="2"/>
  <c r="B4422" i="2"/>
  <c r="V4421" i="2"/>
  <c r="B4421" i="2"/>
  <c r="V4420" i="2"/>
  <c r="B4420" i="2"/>
  <c r="V4419" i="2"/>
  <c r="N4419" i="2"/>
  <c r="B4419" i="2"/>
  <c r="B4418" i="2"/>
  <c r="B4417" i="2"/>
  <c r="V4416" i="2"/>
  <c r="J4416" i="2"/>
  <c r="B4416" i="2"/>
  <c r="V4415" i="2"/>
  <c r="N4415" i="2"/>
  <c r="B4415" i="2"/>
  <c r="V4414" i="2"/>
  <c r="B4414" i="2"/>
  <c r="V4413" i="2"/>
  <c r="B4413" i="2"/>
  <c r="V4412" i="2"/>
  <c r="B4412" i="2"/>
  <c r="V4411" i="2"/>
  <c r="N4411" i="2"/>
  <c r="B4411" i="2"/>
  <c r="V4410" i="2"/>
  <c r="B4410" i="2"/>
  <c r="V4409" i="2"/>
  <c r="B4409" i="2"/>
  <c r="V4408" i="2"/>
  <c r="J4408" i="2"/>
  <c r="B4408" i="2"/>
  <c r="V4407" i="2"/>
  <c r="B4407" i="2"/>
  <c r="V4406" i="2"/>
  <c r="B4406" i="2"/>
  <c r="V4405" i="2"/>
  <c r="N4405" i="2"/>
  <c r="B4405" i="2"/>
  <c r="V4404" i="2"/>
  <c r="N4404" i="2"/>
  <c r="B4404" i="2"/>
  <c r="V4403" i="2"/>
  <c r="N4403" i="2"/>
  <c r="B4403" i="2"/>
  <c r="V4402" i="2"/>
  <c r="B4402" i="2"/>
  <c r="V4401" i="2"/>
  <c r="B4401" i="2"/>
  <c r="V4400" i="2"/>
  <c r="J4400" i="2"/>
  <c r="B4400" i="2"/>
  <c r="N4399" i="2"/>
  <c r="B4399" i="2"/>
  <c r="V4398" i="2"/>
  <c r="B4398" i="2"/>
  <c r="V4397" i="2"/>
  <c r="B4397" i="2"/>
  <c r="V4396" i="2"/>
  <c r="B4396" i="2"/>
  <c r="B4395" i="2"/>
  <c r="V4394" i="2"/>
  <c r="B4394" i="2"/>
  <c r="V4393" i="2"/>
  <c r="B4393" i="2"/>
  <c r="V4392" i="2"/>
  <c r="B4392" i="2"/>
  <c r="V4391" i="2"/>
  <c r="N4391" i="2"/>
  <c r="B4391" i="2"/>
  <c r="V4390" i="2"/>
  <c r="B4390" i="2"/>
  <c r="V4389" i="2"/>
  <c r="B4389" i="2"/>
  <c r="V4388" i="2"/>
  <c r="B4388" i="2"/>
  <c r="V4387" i="2"/>
  <c r="B4387" i="2"/>
  <c r="B4386" i="2"/>
  <c r="V4385" i="2"/>
  <c r="B4385" i="2"/>
  <c r="V4384" i="2"/>
  <c r="B4384" i="2"/>
  <c r="V4383" i="2"/>
  <c r="N4383" i="2"/>
  <c r="B4383" i="2"/>
  <c r="V4382" i="2"/>
  <c r="B4382" i="2"/>
  <c r="V4381" i="2"/>
  <c r="B4381" i="2"/>
  <c r="B4380" i="2"/>
  <c r="V4379" i="2"/>
  <c r="B4379" i="2"/>
  <c r="V4378" i="2"/>
  <c r="B4378" i="2"/>
  <c r="V4377" i="2"/>
  <c r="B4377" i="2"/>
  <c r="V4376" i="2"/>
  <c r="B4376" i="2"/>
  <c r="V4375" i="2"/>
  <c r="N4375" i="2"/>
  <c r="B4375" i="2"/>
  <c r="B4374" i="2"/>
  <c r="B4373" i="2"/>
  <c r="B4372" i="2"/>
  <c r="V4371" i="2"/>
  <c r="B4371" i="2"/>
  <c r="V4370" i="2"/>
  <c r="B4370" i="2"/>
  <c r="V4369" i="2"/>
  <c r="B4369" i="2"/>
  <c r="V4368" i="2"/>
  <c r="B4368" i="2"/>
  <c r="V4367" i="2"/>
  <c r="N4367" i="2"/>
  <c r="B4367" i="2"/>
  <c r="V4366" i="2"/>
  <c r="V4364" i="2"/>
  <c r="B4364" i="2"/>
  <c r="V4363" i="2"/>
  <c r="B4363" i="2"/>
  <c r="V4362" i="2"/>
  <c r="N4362" i="2"/>
  <c r="B4362" i="2"/>
  <c r="V4361" i="2"/>
  <c r="B4361" i="2"/>
  <c r="V4360" i="2"/>
  <c r="B4360" i="2"/>
  <c r="V4359" i="2"/>
  <c r="B4359" i="2"/>
  <c r="V4358" i="2"/>
  <c r="B4358" i="2"/>
  <c r="V4357" i="2"/>
  <c r="B4357" i="2"/>
  <c r="V4356" i="2"/>
  <c r="B4356" i="2"/>
  <c r="V4355" i="2"/>
  <c r="B4355" i="2"/>
  <c r="V4354" i="2"/>
  <c r="N4354" i="2"/>
  <c r="B4354" i="2"/>
  <c r="V4353" i="2"/>
  <c r="B4353" i="2"/>
  <c r="V4352" i="2"/>
  <c r="B4352" i="2"/>
  <c r="J4351" i="2"/>
  <c r="B4351" i="2"/>
  <c r="V4350" i="2"/>
  <c r="B4350" i="2"/>
  <c r="V4349" i="2"/>
  <c r="B4349" i="2"/>
  <c r="V4348" i="2"/>
  <c r="B4348" i="2"/>
  <c r="V4347" i="2"/>
  <c r="N4347" i="2"/>
  <c r="B4347" i="2"/>
  <c r="N4346" i="2"/>
  <c r="B4346" i="2"/>
  <c r="V4345" i="2"/>
  <c r="B4345" i="2"/>
  <c r="V4344" i="2"/>
  <c r="B4344" i="2"/>
  <c r="V4343" i="2"/>
  <c r="J4343" i="2"/>
  <c r="B4343" i="2"/>
  <c r="V4342" i="2"/>
  <c r="N4342" i="2"/>
  <c r="B4342" i="2"/>
  <c r="V4341" i="2"/>
  <c r="B4341" i="2"/>
  <c r="V4340" i="2"/>
  <c r="B4340" i="2"/>
  <c r="V4339" i="2"/>
  <c r="B4339" i="2"/>
  <c r="B4338" i="2"/>
  <c r="V4337" i="2"/>
  <c r="B4337" i="2"/>
  <c r="V4336" i="2"/>
  <c r="B4336" i="2"/>
  <c r="V4335" i="2"/>
  <c r="B4335" i="2"/>
  <c r="V4334" i="2"/>
  <c r="N4334" i="2"/>
  <c r="B4334" i="2"/>
  <c r="V4333" i="2"/>
  <c r="B4333" i="2"/>
  <c r="V4332" i="2"/>
  <c r="B4332" i="2"/>
  <c r="V4331" i="2"/>
  <c r="B4331" i="2"/>
  <c r="V4330" i="2"/>
  <c r="B4330" i="2"/>
  <c r="B4329" i="2"/>
  <c r="B4328" i="2"/>
  <c r="V4327" i="2"/>
  <c r="B4327" i="2"/>
  <c r="V4326" i="2"/>
  <c r="N4326" i="2"/>
  <c r="B4326" i="2"/>
  <c r="B4325" i="2"/>
  <c r="V4324" i="2"/>
  <c r="B4324" i="2"/>
  <c r="V4323" i="2"/>
  <c r="B4323" i="2"/>
  <c r="V4322" i="2"/>
  <c r="B4322" i="2"/>
  <c r="B4321" i="2"/>
  <c r="V4320" i="2"/>
  <c r="B4320" i="2"/>
  <c r="V4319" i="2"/>
  <c r="B4319" i="2"/>
  <c r="N4318" i="2"/>
  <c r="B4318" i="2"/>
  <c r="V4317" i="2"/>
  <c r="B4317" i="2"/>
  <c r="B4316" i="2"/>
  <c r="V4315" i="2"/>
  <c r="B4315" i="2"/>
  <c r="V4314" i="2"/>
  <c r="B4314" i="2"/>
  <c r="B4313" i="2"/>
  <c r="B4312" i="2"/>
  <c r="V4311" i="2"/>
  <c r="B4311" i="2"/>
  <c r="N4310" i="2"/>
  <c r="B4310" i="2"/>
  <c r="V4309" i="2"/>
  <c r="B4309" i="2"/>
  <c r="V4308" i="2"/>
  <c r="B4308" i="2"/>
  <c r="V4307" i="2"/>
  <c r="B4307" i="2"/>
  <c r="B4306" i="2"/>
  <c r="V4305" i="2"/>
  <c r="B4305" i="2"/>
  <c r="V4304" i="2"/>
  <c r="B4304" i="2"/>
  <c r="V4303" i="2"/>
  <c r="J4303" i="2"/>
  <c r="B4303" i="2"/>
  <c r="V4302" i="2"/>
  <c r="N4302" i="2"/>
  <c r="B4302" i="2"/>
  <c r="V4301" i="2"/>
  <c r="B4301" i="2"/>
  <c r="V4300" i="2"/>
  <c r="B4300" i="2"/>
  <c r="V4299" i="2"/>
  <c r="B4299" i="2"/>
  <c r="V4298" i="2"/>
  <c r="N4298" i="2"/>
  <c r="B4298" i="2"/>
  <c r="V4297" i="2"/>
  <c r="B4297" i="2"/>
  <c r="V4296" i="2"/>
  <c r="B4296" i="2"/>
  <c r="V4295" i="2"/>
  <c r="J4295" i="2"/>
  <c r="B4295" i="2"/>
  <c r="V4294" i="2"/>
  <c r="N4294" i="2"/>
  <c r="J4294" i="2"/>
  <c r="B4294" i="2"/>
  <c r="V4293" i="2"/>
  <c r="B4293" i="2"/>
  <c r="V4292" i="2"/>
  <c r="B4292" i="2"/>
  <c r="V4291" i="2"/>
  <c r="B4291" i="2"/>
  <c r="V4290" i="2"/>
  <c r="N4290" i="2"/>
  <c r="B4290" i="2"/>
  <c r="V4289" i="2"/>
  <c r="B4289" i="2"/>
  <c r="V4288" i="2"/>
  <c r="B4288" i="2"/>
  <c r="V4287" i="2"/>
  <c r="J4287" i="2"/>
  <c r="B4287" i="2"/>
  <c r="V4286" i="2"/>
  <c r="B4286" i="2"/>
  <c r="V4285" i="2"/>
  <c r="B4285" i="2"/>
  <c r="V4284" i="2"/>
  <c r="B4284" i="2"/>
  <c r="V4283" i="2"/>
  <c r="B4283" i="2"/>
  <c r="V4282" i="2"/>
  <c r="N4282" i="2"/>
  <c r="B4282" i="2"/>
  <c r="V4281" i="2"/>
  <c r="B4281" i="2"/>
  <c r="V4280" i="2"/>
  <c r="B4280" i="2"/>
  <c r="V4279" i="2"/>
  <c r="J4279" i="2"/>
  <c r="B4279" i="2"/>
  <c r="V4278" i="2"/>
  <c r="B4278" i="2"/>
  <c r="V4277" i="2"/>
  <c r="B4277" i="2"/>
  <c r="V4276" i="2"/>
  <c r="B4276" i="2"/>
  <c r="V4275" i="2"/>
  <c r="B4275" i="2"/>
  <c r="V4274" i="2"/>
  <c r="N4274" i="2"/>
  <c r="B4274" i="2"/>
  <c r="V4273" i="2"/>
  <c r="B4273" i="2"/>
  <c r="V4272" i="2"/>
  <c r="B4272" i="2"/>
  <c r="V4271" i="2"/>
  <c r="J4271" i="2"/>
  <c r="B4271" i="2"/>
  <c r="V4270" i="2"/>
  <c r="B4270" i="2"/>
  <c r="V4269" i="2"/>
  <c r="B4269" i="2"/>
  <c r="V4268" i="2"/>
  <c r="B4268" i="2"/>
  <c r="B4267" i="2"/>
  <c r="V4266" i="2"/>
  <c r="N4266" i="2"/>
  <c r="B4266" i="2"/>
  <c r="V4265" i="2"/>
  <c r="B4265" i="2"/>
  <c r="V4264" i="2"/>
  <c r="B4264" i="2"/>
  <c r="V4263" i="2"/>
  <c r="J4263" i="2"/>
  <c r="B4263" i="2"/>
  <c r="N4262" i="2"/>
  <c r="B4262" i="2"/>
  <c r="B4261" i="2"/>
  <c r="V4260" i="2"/>
  <c r="B4260" i="2"/>
  <c r="V4259" i="2"/>
  <c r="N4259" i="2"/>
  <c r="B4259" i="2"/>
  <c r="V4258" i="2"/>
  <c r="N4258" i="2"/>
  <c r="B4258" i="2"/>
  <c r="V4257" i="2"/>
  <c r="B4257" i="2"/>
  <c r="V4256" i="2"/>
  <c r="B4256" i="2"/>
  <c r="V4255" i="2"/>
  <c r="J4255" i="2"/>
  <c r="B4255" i="2"/>
  <c r="V4254" i="2"/>
  <c r="N4254" i="2"/>
  <c r="B4254" i="2"/>
  <c r="V4253" i="2"/>
  <c r="B4253" i="2"/>
  <c r="V4252" i="2"/>
  <c r="B4252" i="2"/>
  <c r="B4251" i="2"/>
  <c r="V4250" i="2"/>
  <c r="N4250" i="2"/>
  <c r="B4250" i="2"/>
  <c r="V4249" i="2"/>
  <c r="B4249" i="2"/>
  <c r="B4248" i="2"/>
  <c r="V4247" i="2"/>
  <c r="J4247" i="2"/>
  <c r="B4247" i="2"/>
  <c r="V4246" i="2"/>
  <c r="N4246" i="2"/>
  <c r="B4246" i="2"/>
  <c r="V4245" i="2"/>
  <c r="B4245" i="2"/>
  <c r="V4244" i="2"/>
  <c r="B4244" i="2"/>
  <c r="V4243" i="2"/>
  <c r="N4243" i="2"/>
  <c r="B4243" i="2"/>
  <c r="N4242" i="2"/>
  <c r="B4242" i="2"/>
  <c r="B4241" i="2"/>
  <c r="V4240" i="2"/>
  <c r="B4240" i="2"/>
  <c r="V4239" i="2"/>
  <c r="J4239" i="2"/>
  <c r="B4239" i="2"/>
  <c r="V4238" i="2"/>
  <c r="N4238" i="2"/>
  <c r="B4238" i="2"/>
  <c r="V4237" i="2"/>
  <c r="B4237" i="2"/>
  <c r="V4236" i="2"/>
  <c r="B4236" i="2"/>
  <c r="V4235" i="2"/>
  <c r="B4235" i="2"/>
  <c r="V4234" i="2"/>
  <c r="N4234" i="2"/>
  <c r="B4234" i="2"/>
  <c r="B4233" i="2"/>
  <c r="V4232" i="2"/>
  <c r="B4232" i="2"/>
  <c r="V4231" i="2"/>
  <c r="J4231" i="2"/>
  <c r="B4231" i="2"/>
  <c r="V4230" i="2"/>
  <c r="N4230" i="2"/>
  <c r="B4230" i="2"/>
  <c r="V4229" i="2"/>
  <c r="B4229" i="2"/>
  <c r="B4228" i="2"/>
  <c r="V4227" i="2"/>
  <c r="B4227" i="2"/>
  <c r="V4226" i="2"/>
  <c r="N4226" i="2"/>
  <c r="B4226" i="2"/>
  <c r="V4225" i="2"/>
  <c r="B4225" i="2"/>
  <c r="V4224" i="2"/>
  <c r="B4224" i="2"/>
  <c r="V4223" i="2"/>
  <c r="B4223" i="2"/>
  <c r="V4222" i="2"/>
  <c r="N4222" i="2"/>
  <c r="B4222" i="2"/>
  <c r="V4221" i="2"/>
  <c r="B4221" i="2"/>
  <c r="B4220" i="2"/>
  <c r="V4219" i="2"/>
  <c r="B4219" i="2"/>
  <c r="V4218" i="2"/>
  <c r="B4218" i="2"/>
  <c r="V4217" i="2"/>
  <c r="B4217" i="2"/>
  <c r="V4216" i="2"/>
  <c r="B4216" i="2"/>
  <c r="V4215" i="2"/>
  <c r="B4215" i="2"/>
  <c r="V4214" i="2"/>
  <c r="N4214" i="2"/>
  <c r="B4214" i="2"/>
  <c r="V4213" i="2"/>
  <c r="B4213" i="2"/>
  <c r="V4212" i="2"/>
  <c r="B4212" i="2"/>
  <c r="V4211" i="2"/>
  <c r="B4211" i="2"/>
  <c r="V4210" i="2"/>
  <c r="B4210" i="2"/>
  <c r="V4209" i="2"/>
  <c r="B4209" i="2"/>
  <c r="V4208" i="2"/>
  <c r="B4208" i="2"/>
  <c r="V4207" i="2"/>
  <c r="B4207" i="2"/>
  <c r="V4206" i="2"/>
  <c r="N4206" i="2"/>
  <c r="B4206" i="2"/>
  <c r="V4205" i="2"/>
  <c r="B4205" i="2"/>
  <c r="V4204" i="2"/>
  <c r="B4204" i="2"/>
  <c r="V4203" i="2"/>
  <c r="B4203" i="2"/>
  <c r="V4202" i="2"/>
  <c r="B4202" i="2"/>
  <c r="V4201" i="2"/>
  <c r="B4201" i="2"/>
  <c r="V4200" i="2"/>
  <c r="B4200" i="2"/>
  <c r="V4199" i="2"/>
  <c r="B4199" i="2"/>
  <c r="V4198" i="2"/>
  <c r="N4198" i="2"/>
  <c r="B4198" i="2"/>
  <c r="V4197" i="2"/>
  <c r="B4197" i="2"/>
  <c r="V4196" i="2"/>
  <c r="B4196" i="2"/>
  <c r="V4195" i="2"/>
  <c r="B4195" i="2"/>
  <c r="V4194" i="2"/>
  <c r="B4194" i="2"/>
  <c r="V4193" i="2"/>
  <c r="N4193" i="2"/>
  <c r="B4193" i="2"/>
  <c r="B4192" i="2"/>
  <c r="V4191" i="2"/>
  <c r="B4191" i="2"/>
  <c r="V4190" i="2"/>
  <c r="N4190" i="2"/>
  <c r="B4190" i="2"/>
  <c r="V4189" i="2"/>
  <c r="B4189" i="2"/>
  <c r="V4188" i="2"/>
  <c r="B4188" i="2"/>
  <c r="V4187" i="2"/>
  <c r="B4187" i="2"/>
  <c r="V4186" i="2"/>
  <c r="B4186" i="2"/>
  <c r="V4185" i="2"/>
  <c r="N4185" i="2"/>
  <c r="B4185" i="2"/>
  <c r="V4184" i="2"/>
  <c r="B4184" i="2"/>
  <c r="V4183" i="2"/>
  <c r="B4183" i="2"/>
  <c r="V4182" i="2"/>
  <c r="N4182" i="2"/>
  <c r="B4182" i="2"/>
  <c r="V4181" i="2"/>
  <c r="B4181" i="2"/>
  <c r="V4180" i="2"/>
  <c r="B4180" i="2"/>
  <c r="V4179" i="2"/>
  <c r="B4179" i="2"/>
  <c r="V4178" i="2"/>
  <c r="N4178" i="2"/>
  <c r="B4178" i="2"/>
  <c r="V4177" i="2"/>
  <c r="N4177" i="2"/>
  <c r="B4177" i="2"/>
  <c r="V4176" i="2"/>
  <c r="B4176" i="2"/>
  <c r="V4175" i="2"/>
  <c r="J4175" i="2"/>
  <c r="B4175" i="2"/>
  <c r="V4174" i="2"/>
  <c r="N4174" i="2"/>
  <c r="B4174" i="2"/>
  <c r="V4173" i="2"/>
  <c r="B4173" i="2"/>
  <c r="V4172" i="2"/>
  <c r="B4172" i="2"/>
  <c r="V4171" i="2"/>
  <c r="B4171" i="2"/>
  <c r="V4170" i="2"/>
  <c r="N4170" i="2"/>
  <c r="B4170" i="2"/>
  <c r="V4169" i="2"/>
  <c r="N4169" i="2"/>
  <c r="B4169" i="2"/>
  <c r="V4168" i="2"/>
  <c r="B4168" i="2"/>
  <c r="V4167" i="2"/>
  <c r="J4167" i="2"/>
  <c r="B4167" i="2"/>
  <c r="V4166" i="2"/>
  <c r="N4166" i="2"/>
  <c r="B4166" i="2"/>
  <c r="V4165" i="2"/>
  <c r="B4165" i="2"/>
  <c r="V4164" i="2"/>
  <c r="B4164" i="2"/>
  <c r="V4163" i="2"/>
  <c r="B4163" i="2"/>
  <c r="V4162" i="2"/>
  <c r="N4162" i="2"/>
  <c r="B4162" i="2"/>
  <c r="V4161" i="2"/>
  <c r="N4161" i="2"/>
  <c r="B4161" i="2"/>
  <c r="V4160" i="2"/>
  <c r="B4160" i="2"/>
  <c r="V4159" i="2"/>
  <c r="J4159" i="2"/>
  <c r="B4159" i="2"/>
  <c r="V4158" i="2"/>
  <c r="N4158" i="2"/>
  <c r="B4158" i="2"/>
  <c r="V4157" i="2"/>
  <c r="J4157" i="2"/>
  <c r="B4157" i="2"/>
  <c r="V4156" i="2"/>
  <c r="B4156" i="2"/>
  <c r="V4155" i="2"/>
  <c r="B4155" i="2"/>
  <c r="V4154" i="2"/>
  <c r="N4154" i="2"/>
  <c r="B4154" i="2"/>
  <c r="V4153" i="2"/>
  <c r="N4153" i="2"/>
  <c r="B4153" i="2"/>
  <c r="V4152" i="2"/>
  <c r="B4152" i="2"/>
  <c r="V4151" i="2"/>
  <c r="J4151" i="2"/>
  <c r="B4151" i="2"/>
  <c r="V4150" i="2"/>
  <c r="B4150" i="2"/>
  <c r="V4149" i="2"/>
  <c r="B4149" i="2"/>
  <c r="V4148" i="2"/>
  <c r="B4148" i="2"/>
  <c r="V4147" i="2"/>
  <c r="B4147" i="2"/>
  <c r="V4146" i="2"/>
  <c r="N4146" i="2"/>
  <c r="B4146" i="2"/>
  <c r="V4145" i="2"/>
  <c r="N4145" i="2"/>
  <c r="B4145" i="2"/>
  <c r="V4144" i="2"/>
  <c r="B4144" i="2"/>
  <c r="V4143" i="2"/>
  <c r="J4143" i="2"/>
  <c r="B4143" i="2"/>
  <c r="V4142" i="2"/>
  <c r="B4142" i="2"/>
  <c r="V4141" i="2"/>
  <c r="B4141" i="2"/>
  <c r="V4140" i="2"/>
  <c r="B4140" i="2"/>
  <c r="V4139" i="2"/>
  <c r="B4139" i="2"/>
  <c r="V4138" i="2"/>
  <c r="N4138" i="2"/>
  <c r="B4138" i="2"/>
  <c r="V4137" i="2"/>
  <c r="N4137" i="2"/>
  <c r="B4137" i="2"/>
  <c r="V4136" i="2"/>
  <c r="B4136" i="2"/>
  <c r="V4135" i="2"/>
  <c r="J4135" i="2"/>
  <c r="B4135" i="2"/>
  <c r="V4134" i="2"/>
  <c r="N4134" i="2"/>
  <c r="B4134" i="2"/>
  <c r="V4133" i="2"/>
  <c r="B4133" i="2"/>
  <c r="V4132" i="2"/>
  <c r="B4132" i="2"/>
  <c r="V4131" i="2"/>
  <c r="B4131" i="2"/>
  <c r="V4130" i="2"/>
  <c r="N4130" i="2"/>
  <c r="B4130" i="2"/>
  <c r="V4129" i="2"/>
  <c r="N4129" i="2"/>
  <c r="B4129" i="2"/>
  <c r="V4128" i="2"/>
  <c r="B4128" i="2"/>
  <c r="V4127" i="2"/>
  <c r="J4127" i="2"/>
  <c r="B4127" i="2"/>
  <c r="V4126" i="2"/>
  <c r="N4126" i="2"/>
  <c r="J4126" i="2"/>
  <c r="B4126" i="2"/>
  <c r="V4125" i="2"/>
  <c r="B4125" i="2"/>
  <c r="V4124" i="2"/>
  <c r="B4124" i="2"/>
  <c r="V4123" i="2"/>
  <c r="N4123" i="2"/>
  <c r="B4123" i="2"/>
  <c r="V4122" i="2"/>
  <c r="N4122" i="2"/>
  <c r="B4122" i="2"/>
  <c r="V4121" i="2"/>
  <c r="N4121" i="2"/>
  <c r="B4121" i="2"/>
  <c r="V4120" i="2"/>
  <c r="B4120" i="2"/>
  <c r="V4119" i="2"/>
  <c r="J4119" i="2"/>
  <c r="B4119" i="2"/>
  <c r="V4118" i="2"/>
  <c r="N4118" i="2"/>
  <c r="B4118" i="2"/>
  <c r="V4117" i="2"/>
  <c r="B4117" i="2"/>
  <c r="V4116" i="2"/>
  <c r="B4116" i="2"/>
  <c r="B4115" i="2"/>
  <c r="V4114" i="2"/>
  <c r="B4114" i="2"/>
  <c r="V4113" i="2"/>
  <c r="B4113" i="2"/>
  <c r="V4112" i="2"/>
  <c r="B4112" i="2"/>
  <c r="V4111" i="2"/>
  <c r="B4111" i="2"/>
  <c r="V4110" i="2"/>
  <c r="N4110" i="2"/>
  <c r="B4110" i="2"/>
  <c r="V4109" i="2"/>
  <c r="B4109" i="2"/>
  <c r="V4108" i="2"/>
  <c r="B4108" i="2"/>
  <c r="B4107" i="2"/>
  <c r="B4106" i="2"/>
  <c r="V4105" i="2"/>
  <c r="B4105" i="2"/>
  <c r="V4104" i="2"/>
  <c r="B4104" i="2"/>
  <c r="V4103" i="2"/>
  <c r="B4103" i="2"/>
  <c r="V4102" i="2"/>
  <c r="N4102" i="2"/>
  <c r="B4102" i="2"/>
  <c r="V4101" i="2"/>
  <c r="B4101" i="2"/>
  <c r="V4100" i="2"/>
  <c r="B4100" i="2"/>
  <c r="V4099" i="2"/>
  <c r="B4099" i="2"/>
  <c r="V4098" i="2"/>
  <c r="B4098" i="2"/>
  <c r="V4097" i="2"/>
  <c r="B4097" i="2"/>
  <c r="V4096" i="2"/>
  <c r="B4096" i="2"/>
  <c r="V4095" i="2"/>
  <c r="B4095" i="2"/>
  <c r="V4094" i="2"/>
  <c r="N4094" i="2"/>
  <c r="B4094" i="2"/>
  <c r="V4093" i="2"/>
  <c r="B4093" i="2"/>
  <c r="V4092" i="2"/>
  <c r="B4092" i="2"/>
  <c r="V4091" i="2"/>
  <c r="B4091" i="2"/>
  <c r="V4090" i="2"/>
  <c r="B4090" i="2"/>
  <c r="V4089" i="2"/>
  <c r="B4089" i="2"/>
  <c r="V4088" i="2"/>
  <c r="B4088" i="2"/>
  <c r="V4087" i="2"/>
  <c r="B4087" i="2"/>
  <c r="V4086" i="2"/>
  <c r="N4086" i="2"/>
  <c r="B4086" i="2"/>
  <c r="V4085" i="2"/>
  <c r="B4085" i="2"/>
  <c r="V4084" i="2"/>
  <c r="B4084" i="2"/>
  <c r="V4083" i="2"/>
  <c r="B4083" i="2"/>
  <c r="V4082" i="2"/>
  <c r="B4082" i="2"/>
  <c r="V4081" i="2"/>
  <c r="B4081" i="2"/>
  <c r="V4080" i="2"/>
  <c r="B4080" i="2"/>
  <c r="V4079" i="2"/>
  <c r="B4079" i="2"/>
  <c r="V4078" i="2"/>
  <c r="N4078" i="2"/>
  <c r="B4078" i="2"/>
  <c r="V4077" i="2"/>
  <c r="B4077" i="2"/>
  <c r="V4076" i="2"/>
  <c r="B4076" i="2"/>
  <c r="V4075" i="2"/>
  <c r="B4075" i="2"/>
  <c r="V4074" i="2"/>
  <c r="B4074" i="2"/>
  <c r="V4073" i="2"/>
  <c r="B4073" i="2"/>
  <c r="V4072" i="2"/>
  <c r="B4072" i="2"/>
  <c r="V4071" i="2"/>
  <c r="B4071" i="2"/>
  <c r="V4070" i="2"/>
  <c r="N4070" i="2"/>
  <c r="B4070" i="2"/>
  <c r="V4069" i="2"/>
  <c r="B4069" i="2"/>
  <c r="V4068" i="2"/>
  <c r="B4068" i="2"/>
  <c r="V4067" i="2"/>
  <c r="B4067" i="2"/>
  <c r="V4066" i="2"/>
  <c r="B4066" i="2"/>
  <c r="V4065" i="2"/>
  <c r="J4065" i="2"/>
  <c r="B4065" i="2"/>
  <c r="V4064" i="2"/>
  <c r="B4064" i="2"/>
  <c r="V4063" i="2"/>
  <c r="B4063" i="2"/>
  <c r="V4062" i="2"/>
  <c r="N4062" i="2"/>
  <c r="B4062" i="2"/>
  <c r="V4061" i="2"/>
  <c r="B4061" i="2"/>
  <c r="V4060" i="2"/>
  <c r="B4060" i="2"/>
  <c r="V4059" i="2"/>
  <c r="B4059" i="2"/>
  <c r="V4058" i="2"/>
  <c r="N4058" i="2"/>
  <c r="B4058" i="2"/>
  <c r="V4057" i="2"/>
  <c r="N4057" i="2"/>
  <c r="B4057" i="2"/>
  <c r="V4056" i="2"/>
  <c r="B4056" i="2"/>
  <c r="B4055" i="2"/>
  <c r="V4054" i="2"/>
  <c r="N4054" i="2"/>
  <c r="B4054" i="2"/>
  <c r="V4053" i="2"/>
  <c r="B4053" i="2"/>
  <c r="B4052" i="2"/>
  <c r="V4051" i="2"/>
  <c r="B4051" i="2"/>
  <c r="V4050" i="2"/>
  <c r="N4050" i="2"/>
  <c r="B4050" i="2"/>
  <c r="V4049" i="2"/>
  <c r="N4049" i="2"/>
  <c r="B4049" i="2"/>
  <c r="V4048" i="2"/>
  <c r="B4048" i="2"/>
  <c r="V4047" i="2"/>
  <c r="B4047" i="2"/>
  <c r="V4046" i="2"/>
  <c r="N4046" i="2"/>
  <c r="B4046" i="2"/>
  <c r="V4045" i="2"/>
  <c r="B4045" i="2"/>
  <c r="V4044" i="2"/>
  <c r="B4044" i="2"/>
  <c r="V4043" i="2"/>
  <c r="B4043" i="2"/>
  <c r="V4042" i="2"/>
  <c r="B4042" i="2"/>
  <c r="V4041" i="2"/>
  <c r="N4041" i="2"/>
  <c r="B4041" i="2"/>
  <c r="V4040" i="2"/>
  <c r="B4040" i="2"/>
  <c r="V4039" i="2"/>
  <c r="B4039" i="2"/>
  <c r="V4038" i="2"/>
  <c r="N4038" i="2"/>
  <c r="J4038" i="2"/>
  <c r="B4038" i="2"/>
  <c r="V4037" i="2"/>
  <c r="B4037" i="2"/>
  <c r="V4036" i="2"/>
  <c r="B4036" i="2"/>
  <c r="V4035" i="2"/>
  <c r="B4035" i="2"/>
  <c r="V4034" i="2"/>
  <c r="N4034" i="2"/>
  <c r="B4034" i="2"/>
  <c r="V4033" i="2"/>
  <c r="N4033" i="2"/>
  <c r="B4033" i="2"/>
  <c r="V4032" i="2"/>
  <c r="B4032" i="2"/>
  <c r="V4031" i="2"/>
  <c r="J4031" i="2"/>
  <c r="B4031" i="2"/>
  <c r="B4030" i="2"/>
  <c r="V4029" i="2"/>
  <c r="B4029" i="2"/>
  <c r="V4028" i="2"/>
  <c r="N4028" i="2"/>
  <c r="B4028" i="2"/>
  <c r="V4027" i="2"/>
  <c r="B4027" i="2"/>
  <c r="V4026" i="2"/>
  <c r="N4026" i="2"/>
  <c r="B4026" i="2"/>
  <c r="V4025" i="2"/>
  <c r="N4025" i="2"/>
  <c r="B4025" i="2"/>
  <c r="V4024" i="2"/>
  <c r="B4024" i="2"/>
  <c r="V4023" i="2"/>
  <c r="J4023" i="2"/>
  <c r="B4023" i="2"/>
  <c r="V4022" i="2"/>
  <c r="B4022" i="2"/>
  <c r="V4021" i="2"/>
  <c r="B4021" i="2"/>
  <c r="V4020" i="2"/>
  <c r="B4020" i="2"/>
  <c r="B4019" i="2"/>
  <c r="V4018" i="2"/>
  <c r="N4018" i="2"/>
  <c r="B4018" i="2"/>
  <c r="V4017" i="2"/>
  <c r="N4017" i="2"/>
  <c r="B4017" i="2"/>
  <c r="V4016" i="2"/>
  <c r="B4016" i="2"/>
  <c r="V4015" i="2"/>
  <c r="B4015" i="2"/>
  <c r="V4014" i="2"/>
  <c r="N4014" i="2"/>
  <c r="B4014" i="2"/>
  <c r="V4013" i="2"/>
  <c r="B4013" i="2"/>
  <c r="B4012" i="2"/>
  <c r="V4011" i="2"/>
  <c r="B4011" i="2"/>
  <c r="V4010" i="2"/>
  <c r="N4010" i="2"/>
  <c r="B4010" i="2"/>
  <c r="V4009" i="2"/>
  <c r="B4009" i="2"/>
  <c r="V4008" i="2"/>
  <c r="B4008" i="2"/>
  <c r="V4007" i="2"/>
  <c r="J4007" i="2"/>
  <c r="B4007" i="2"/>
  <c r="V4006" i="2"/>
  <c r="N4006" i="2"/>
  <c r="B4006" i="2"/>
  <c r="V4005" i="2"/>
  <c r="B4005" i="2"/>
  <c r="V4004" i="2"/>
  <c r="N4004" i="2"/>
  <c r="B4004" i="2"/>
  <c r="V4003" i="2"/>
  <c r="N4003" i="2"/>
  <c r="B4003" i="2"/>
  <c r="V4002" i="2"/>
  <c r="N4002" i="2"/>
  <c r="B4002" i="2"/>
  <c r="V4001" i="2"/>
  <c r="B4001" i="2"/>
  <c r="V4000" i="2"/>
  <c r="B4000" i="2"/>
  <c r="V3999" i="2"/>
  <c r="J3999" i="2"/>
  <c r="B3999" i="2"/>
  <c r="V3998" i="2"/>
  <c r="N3998" i="2"/>
  <c r="B3998" i="2"/>
  <c r="B3997" i="2"/>
  <c r="B3996" i="2"/>
  <c r="B3995" i="2"/>
  <c r="V3994" i="2"/>
  <c r="B3994" i="2"/>
  <c r="B3993" i="2"/>
  <c r="B3992" i="2"/>
  <c r="B3991" i="2"/>
  <c r="N3990" i="2"/>
  <c r="B3990" i="2"/>
  <c r="V3989" i="2"/>
  <c r="B3989" i="2"/>
  <c r="V3988" i="2"/>
  <c r="B3988" i="2"/>
  <c r="V3987" i="2"/>
  <c r="B3987" i="2"/>
  <c r="V3986" i="2"/>
  <c r="B3986" i="2"/>
  <c r="V3985" i="2"/>
  <c r="N3985" i="2"/>
  <c r="B3985" i="2"/>
  <c r="V3984" i="2"/>
  <c r="B3984" i="2"/>
  <c r="V3983" i="2"/>
  <c r="B3983" i="2"/>
  <c r="N3982" i="2"/>
  <c r="B3982" i="2"/>
  <c r="V3981" i="2"/>
  <c r="B3981" i="2"/>
  <c r="B3980" i="2"/>
  <c r="V3979" i="2"/>
  <c r="B3979" i="2"/>
  <c r="V3978" i="2"/>
  <c r="B3978" i="2"/>
  <c r="V3977" i="2"/>
  <c r="N3977" i="2"/>
  <c r="B3977" i="2"/>
  <c r="V3976" i="2"/>
  <c r="B3976" i="2"/>
  <c r="V3975" i="2"/>
  <c r="B3975" i="2"/>
  <c r="V3974" i="2"/>
  <c r="N3974" i="2"/>
  <c r="B3974" i="2"/>
  <c r="V3973" i="2"/>
  <c r="B3973" i="2"/>
  <c r="B3972" i="2"/>
  <c r="V3971" i="2"/>
  <c r="B3971" i="2"/>
  <c r="V3970" i="2"/>
  <c r="N3970" i="2"/>
  <c r="B3970" i="2"/>
  <c r="V3969" i="2"/>
  <c r="N3969" i="2"/>
  <c r="B3969" i="2"/>
  <c r="B3968" i="2"/>
  <c r="V3967" i="2"/>
  <c r="B3967" i="2"/>
  <c r="V3966" i="2"/>
  <c r="J3966" i="2"/>
  <c r="B3966" i="2"/>
  <c r="V3965" i="2"/>
  <c r="B3965" i="2"/>
  <c r="V3964" i="2"/>
  <c r="B3964" i="2"/>
  <c r="V3963" i="2"/>
  <c r="B3963" i="2"/>
  <c r="V3962" i="2"/>
  <c r="N3962" i="2"/>
  <c r="B3962" i="2"/>
  <c r="V3961" i="2"/>
  <c r="N3961" i="2"/>
  <c r="B3961" i="2"/>
  <c r="V3960" i="2"/>
  <c r="B3960" i="2"/>
  <c r="V3959" i="2"/>
  <c r="J3959" i="2"/>
  <c r="B3959" i="2"/>
  <c r="V3958" i="2"/>
  <c r="B3958" i="2"/>
  <c r="V3957" i="2"/>
  <c r="B3957" i="2"/>
  <c r="V3956" i="2"/>
  <c r="B3956" i="2"/>
  <c r="V3955" i="2"/>
  <c r="B3955" i="2"/>
  <c r="V3954" i="2"/>
  <c r="N3954" i="2"/>
  <c r="B3954" i="2"/>
  <c r="V3953" i="2"/>
  <c r="N3953" i="2"/>
  <c r="B3953" i="2"/>
  <c r="V3952" i="2"/>
  <c r="B3952" i="2"/>
  <c r="V3951" i="2"/>
  <c r="J3951" i="2"/>
  <c r="B3951" i="2"/>
  <c r="V3950" i="2"/>
  <c r="B3950" i="2"/>
  <c r="V3949" i="2"/>
  <c r="B3949" i="2"/>
  <c r="V3948" i="2"/>
  <c r="B3948" i="2"/>
  <c r="V3947" i="2"/>
  <c r="N3947" i="2"/>
  <c r="B3947" i="2"/>
  <c r="V3946" i="2"/>
  <c r="N3946" i="2"/>
  <c r="B3946" i="2"/>
  <c r="V3945" i="2"/>
  <c r="N3945" i="2"/>
  <c r="B3945" i="2"/>
  <c r="V3944" i="2"/>
  <c r="B3944" i="2"/>
  <c r="V3943" i="2"/>
  <c r="J3943" i="2"/>
  <c r="B3943" i="2"/>
  <c r="V3942" i="2"/>
  <c r="B3942" i="2"/>
  <c r="V3941" i="2"/>
  <c r="B3941" i="2"/>
  <c r="B3940" i="2"/>
  <c r="V3939" i="2"/>
  <c r="B3939" i="2"/>
  <c r="V3938" i="2"/>
  <c r="N3938" i="2"/>
  <c r="B3938" i="2"/>
  <c r="V3937" i="2"/>
  <c r="N3937" i="2"/>
  <c r="B3937" i="2"/>
  <c r="B3936" i="2"/>
  <c r="V3935" i="2"/>
  <c r="J3935" i="2"/>
  <c r="B3935" i="2"/>
  <c r="V3934" i="2"/>
  <c r="B3934" i="2"/>
  <c r="V3933" i="2"/>
  <c r="B3933" i="2"/>
  <c r="V3932" i="2"/>
  <c r="B3932" i="2"/>
  <c r="V3931" i="2"/>
  <c r="N3931" i="2"/>
  <c r="B3931" i="2"/>
  <c r="V3930" i="2"/>
  <c r="N3930" i="2"/>
  <c r="B3930" i="2"/>
  <c r="N3929" i="2"/>
  <c r="B3929" i="2"/>
  <c r="V3928" i="2"/>
  <c r="B3928" i="2"/>
  <c r="V3927" i="2"/>
  <c r="B3927" i="2"/>
  <c r="V3926" i="2"/>
  <c r="N3926" i="2"/>
  <c r="B3926" i="2"/>
  <c r="V3925" i="2"/>
  <c r="B3925" i="2"/>
  <c r="V3924" i="2"/>
  <c r="B3924" i="2"/>
  <c r="V3923" i="2"/>
  <c r="B3923" i="2"/>
  <c r="V3922" i="2"/>
  <c r="B3922" i="2"/>
  <c r="V3921" i="2"/>
  <c r="B3921" i="2"/>
  <c r="V3920" i="2"/>
  <c r="B3920" i="2"/>
  <c r="V3919" i="2"/>
  <c r="B3919" i="2"/>
  <c r="V3918" i="2"/>
  <c r="N3918" i="2"/>
  <c r="B3918" i="2"/>
  <c r="V3917" i="2"/>
  <c r="B3917" i="2"/>
  <c r="V3916" i="2"/>
  <c r="B3916" i="2"/>
  <c r="V3915" i="2"/>
  <c r="B3915" i="2"/>
  <c r="V3914" i="2"/>
  <c r="B3914" i="2"/>
  <c r="V3913" i="2"/>
  <c r="B3913" i="2"/>
  <c r="V3912" i="2"/>
  <c r="B3912" i="2"/>
  <c r="V3911" i="2"/>
  <c r="B3911" i="2"/>
  <c r="V3910" i="2"/>
  <c r="N3910" i="2"/>
  <c r="B3910" i="2"/>
  <c r="V3909" i="2"/>
  <c r="B3909" i="2"/>
  <c r="V3908" i="2"/>
  <c r="B3908" i="2"/>
  <c r="V3907" i="2"/>
  <c r="B3907" i="2"/>
  <c r="V3906" i="2"/>
  <c r="B3906" i="2"/>
  <c r="V3905" i="2"/>
  <c r="B3905" i="2"/>
  <c r="V3904" i="2"/>
  <c r="B3904" i="2"/>
  <c r="V3903" i="2"/>
  <c r="B3903" i="2"/>
  <c r="V3902" i="2"/>
  <c r="N3902" i="2"/>
  <c r="B3902" i="2"/>
  <c r="V3901" i="2"/>
  <c r="B3901" i="2"/>
  <c r="V3900" i="2"/>
  <c r="B3900" i="2"/>
  <c r="B3899" i="2"/>
  <c r="V3898" i="2"/>
  <c r="B3898" i="2"/>
  <c r="B3897" i="2"/>
  <c r="B3896" i="2"/>
  <c r="V3895" i="2"/>
  <c r="B3895" i="2"/>
  <c r="V3894" i="2"/>
  <c r="N3894" i="2"/>
  <c r="B3894" i="2"/>
  <c r="V3893" i="2"/>
  <c r="B3893" i="2"/>
  <c r="B3892" i="2"/>
  <c r="B3891" i="2"/>
  <c r="B3890" i="2"/>
  <c r="V3889" i="2"/>
  <c r="B3889" i="2"/>
  <c r="V3888" i="2"/>
  <c r="B3888" i="2"/>
  <c r="V3887" i="2"/>
  <c r="B3887" i="2"/>
  <c r="V3886" i="2"/>
  <c r="N3886" i="2"/>
  <c r="B3886" i="2"/>
  <c r="V3885" i="2"/>
  <c r="B3885" i="2"/>
  <c r="V3884" i="2"/>
  <c r="B3884" i="2"/>
  <c r="V3883" i="2"/>
  <c r="B3883" i="2"/>
  <c r="V3882" i="2"/>
  <c r="B3882" i="2"/>
  <c r="V3881" i="2"/>
  <c r="B3881" i="2"/>
  <c r="V3880" i="2"/>
  <c r="B3880" i="2"/>
  <c r="V3879" i="2"/>
  <c r="B3879" i="2"/>
  <c r="V3878" i="2"/>
  <c r="N3878" i="2"/>
  <c r="B3878" i="2"/>
  <c r="B3877" i="2"/>
  <c r="V3876" i="2"/>
  <c r="B3876" i="2"/>
  <c r="V3875" i="2"/>
  <c r="B3875" i="2"/>
  <c r="V3874" i="2"/>
  <c r="B3874" i="2"/>
  <c r="B3873" i="2"/>
  <c r="V3872" i="2"/>
  <c r="B3872" i="2"/>
  <c r="V3871" i="2"/>
  <c r="B3871" i="2"/>
  <c r="V3870" i="2"/>
  <c r="N3870" i="2"/>
  <c r="B3870" i="2"/>
  <c r="V3869" i="2"/>
  <c r="B3869" i="2"/>
  <c r="V3868" i="2"/>
  <c r="B3868" i="2"/>
  <c r="V3866" i="2"/>
  <c r="B3866" i="2"/>
  <c r="V3865" i="2"/>
  <c r="B3865" i="2"/>
  <c r="V3864" i="2"/>
  <c r="N3864" i="2"/>
  <c r="B3864" i="2"/>
  <c r="B3863" i="2"/>
  <c r="V3862" i="2"/>
  <c r="N3862" i="2"/>
  <c r="B3862" i="2"/>
  <c r="V3861" i="2"/>
  <c r="B3861" i="2"/>
  <c r="V3860" i="2"/>
  <c r="B3860" i="2"/>
  <c r="V3859" i="2"/>
  <c r="J3859" i="2"/>
  <c r="B3859" i="2"/>
  <c r="V3858" i="2"/>
  <c r="B3858" i="2"/>
  <c r="V3857" i="2"/>
  <c r="N3857" i="2"/>
  <c r="B3857" i="2"/>
  <c r="V3856" i="2"/>
  <c r="N3856" i="2"/>
  <c r="B3856" i="2"/>
  <c r="J3855" i="2"/>
  <c r="B3855" i="2"/>
  <c r="V3854" i="2"/>
  <c r="N3854" i="2"/>
  <c r="B3854" i="2"/>
  <c r="V3853" i="2"/>
  <c r="B3853" i="2"/>
  <c r="V3852" i="2"/>
  <c r="B3852" i="2"/>
  <c r="V3851" i="2"/>
  <c r="J3851" i="2"/>
  <c r="B3851" i="2"/>
  <c r="V3850" i="2"/>
  <c r="N3850" i="2"/>
  <c r="B3850" i="2"/>
  <c r="V3849" i="2"/>
  <c r="N3849" i="2"/>
  <c r="B3849" i="2"/>
  <c r="V3848" i="2"/>
  <c r="N3848" i="2"/>
  <c r="B3848" i="2"/>
  <c r="V3847" i="2"/>
  <c r="J3847" i="2"/>
  <c r="B3847" i="2"/>
  <c r="V3846" i="2"/>
  <c r="B3846" i="2"/>
  <c r="V3845" i="2"/>
  <c r="B3845" i="2"/>
  <c r="V3844" i="2"/>
  <c r="N3844" i="2"/>
  <c r="B3844" i="2"/>
  <c r="V3843" i="2"/>
  <c r="B3843" i="2"/>
  <c r="B3842" i="2"/>
  <c r="V3841" i="2"/>
  <c r="N3841" i="2"/>
  <c r="B3841" i="2"/>
  <c r="V3840" i="2"/>
  <c r="N3840" i="2"/>
  <c r="B3840" i="2"/>
  <c r="V3839" i="2"/>
  <c r="J3839" i="2"/>
  <c r="B3839" i="2"/>
  <c r="N3838" i="2"/>
  <c r="B3838" i="2"/>
  <c r="V3837" i="2"/>
  <c r="B3837" i="2"/>
  <c r="V3836" i="2"/>
  <c r="N3836" i="2"/>
  <c r="B3836" i="2"/>
  <c r="V3835" i="2"/>
  <c r="J3835" i="2"/>
  <c r="B3835" i="2"/>
  <c r="V3834" i="2"/>
  <c r="B3834" i="2"/>
  <c r="V3833" i="2"/>
  <c r="B3833" i="2"/>
  <c r="V3832" i="2"/>
  <c r="B3832" i="2"/>
  <c r="V3831" i="2"/>
  <c r="J3831" i="2"/>
  <c r="B3831" i="2"/>
  <c r="V3830" i="2"/>
  <c r="N3830" i="2"/>
  <c r="B3830" i="2"/>
  <c r="V3829" i="2"/>
  <c r="B3829" i="2"/>
  <c r="V3828" i="2"/>
  <c r="N3828" i="2"/>
  <c r="B3828" i="2"/>
  <c r="V3827" i="2"/>
  <c r="J3827" i="2"/>
  <c r="B3827" i="2"/>
  <c r="V3826" i="2"/>
  <c r="B3826" i="2"/>
  <c r="V3825" i="2"/>
  <c r="B3825" i="2"/>
  <c r="V3824" i="2"/>
  <c r="B3824" i="2"/>
  <c r="V3823" i="2"/>
  <c r="B3823" i="2"/>
  <c r="V3822" i="2"/>
  <c r="N3822" i="2"/>
  <c r="B3822" i="2"/>
  <c r="V3821" i="2"/>
  <c r="B3821" i="2"/>
  <c r="V3820" i="2"/>
  <c r="N3820" i="2"/>
  <c r="B3820" i="2"/>
  <c r="V3819" i="2"/>
  <c r="J3819" i="2"/>
  <c r="B3819" i="2"/>
  <c r="V3817" i="2"/>
  <c r="B3817" i="2"/>
  <c r="V3816" i="2"/>
  <c r="B3816" i="2"/>
  <c r="V3815" i="2"/>
  <c r="B3815" i="2"/>
  <c r="V3814" i="2"/>
  <c r="B3814" i="2"/>
  <c r="V3813" i="2"/>
  <c r="B3813" i="2"/>
  <c r="V3812" i="2"/>
  <c r="N3812" i="2"/>
  <c r="B3812" i="2"/>
  <c r="V3811" i="2"/>
  <c r="N3811" i="2"/>
  <c r="J3811" i="2"/>
  <c r="B3811" i="2"/>
  <c r="V3810" i="2"/>
  <c r="B3810" i="2"/>
  <c r="V3809" i="2"/>
  <c r="B3809" i="2"/>
  <c r="V3808" i="2"/>
  <c r="N3808" i="2"/>
  <c r="B3808" i="2"/>
  <c r="V3807" i="2"/>
  <c r="B3807" i="2"/>
  <c r="V3806" i="2"/>
  <c r="B3806" i="2"/>
  <c r="V3805" i="2"/>
  <c r="B3805" i="2"/>
  <c r="V3804" i="2"/>
  <c r="N3804" i="2"/>
  <c r="B3804" i="2"/>
  <c r="V3803" i="2"/>
  <c r="N3803" i="2"/>
  <c r="B3803" i="2"/>
  <c r="V3802" i="2"/>
  <c r="B3802" i="2"/>
  <c r="V3801" i="2"/>
  <c r="B3801" i="2"/>
  <c r="B3800" i="2"/>
  <c r="V3799" i="2"/>
  <c r="B3799" i="2"/>
  <c r="V3798" i="2"/>
  <c r="B3798" i="2"/>
  <c r="V3797" i="2"/>
  <c r="B3797" i="2"/>
  <c r="V3796" i="2"/>
  <c r="N3796" i="2"/>
  <c r="B3796" i="2"/>
  <c r="V3795" i="2"/>
  <c r="J3795" i="2"/>
  <c r="B3795" i="2"/>
  <c r="V3794" i="2"/>
  <c r="B3794" i="2"/>
  <c r="B3793" i="2"/>
  <c r="V3792" i="2"/>
  <c r="N3792" i="2"/>
  <c r="B3792" i="2"/>
  <c r="V3791" i="2"/>
  <c r="B3791" i="2"/>
  <c r="V3790" i="2"/>
  <c r="N3790" i="2"/>
  <c r="B3790" i="2"/>
  <c r="V3789" i="2"/>
  <c r="B3789" i="2"/>
  <c r="V3788" i="2"/>
  <c r="B3788" i="2"/>
  <c r="V3787" i="2"/>
  <c r="J3787" i="2"/>
  <c r="B3787" i="2"/>
  <c r="V3786" i="2"/>
  <c r="B3786" i="2"/>
  <c r="N3785" i="2"/>
  <c r="B3785" i="2"/>
  <c r="V3784" i="2"/>
  <c r="N3784" i="2"/>
  <c r="B3784" i="2"/>
  <c r="V3783" i="2"/>
  <c r="B3783" i="2"/>
  <c r="V3782" i="2"/>
  <c r="B3782" i="2"/>
  <c r="V3781" i="2"/>
  <c r="B3781" i="2"/>
  <c r="V3780" i="2"/>
  <c r="B3780" i="2"/>
  <c r="V3779" i="2"/>
  <c r="J3779" i="2"/>
  <c r="B3779" i="2"/>
  <c r="V3778" i="2"/>
  <c r="B3778" i="2"/>
  <c r="V3777" i="2"/>
  <c r="B3777" i="2"/>
  <c r="V3776" i="2"/>
  <c r="N3776" i="2"/>
  <c r="B3776" i="2"/>
  <c r="V3775" i="2"/>
  <c r="B3775" i="2"/>
  <c r="V3774" i="2"/>
  <c r="J3774" i="2"/>
  <c r="B3774" i="2"/>
  <c r="V3773" i="2"/>
  <c r="B3773" i="2"/>
  <c r="V3772" i="2"/>
  <c r="J3772" i="2"/>
  <c r="B3772" i="2"/>
  <c r="V3771" i="2"/>
  <c r="J3771" i="2"/>
  <c r="B3771" i="2"/>
  <c r="V3770" i="2"/>
  <c r="B3770" i="2"/>
  <c r="V3769" i="2"/>
  <c r="B3769" i="2"/>
  <c r="V3768" i="2"/>
  <c r="N3768" i="2"/>
  <c r="B3768" i="2"/>
  <c r="V3767" i="2"/>
  <c r="B3767" i="2"/>
  <c r="V3766" i="2"/>
  <c r="B3766" i="2"/>
  <c r="V3765" i="2"/>
  <c r="B3765" i="2"/>
  <c r="V3764" i="2"/>
  <c r="J3764" i="2"/>
  <c r="B3764" i="2"/>
  <c r="V3763" i="2"/>
  <c r="J3763" i="2"/>
  <c r="B3763" i="2"/>
  <c r="V3762" i="2"/>
  <c r="B3762" i="2"/>
  <c r="V3761" i="2"/>
  <c r="B3761" i="2"/>
  <c r="V3760" i="2"/>
  <c r="N3760" i="2"/>
  <c r="B3760" i="2"/>
  <c r="V3759" i="2"/>
  <c r="B3759" i="2"/>
  <c r="V3758" i="2"/>
  <c r="B3758" i="2"/>
  <c r="V3757" i="2"/>
  <c r="B3757" i="2"/>
  <c r="V3756" i="2"/>
  <c r="J3756" i="2"/>
  <c r="B3756" i="2"/>
  <c r="V3755" i="2"/>
  <c r="J3755" i="2"/>
  <c r="B3755" i="2"/>
  <c r="V3754" i="2"/>
  <c r="B3754" i="2"/>
  <c r="V3753" i="2"/>
  <c r="B3753" i="2"/>
  <c r="V3752" i="2"/>
  <c r="N3752" i="2"/>
  <c r="B3752" i="2"/>
  <c r="V3751" i="2"/>
  <c r="B3751" i="2"/>
  <c r="V3750" i="2"/>
  <c r="B3750" i="2"/>
  <c r="V3749" i="2"/>
  <c r="B3749" i="2"/>
  <c r="V3748" i="2"/>
  <c r="B3748" i="2"/>
  <c r="V3747" i="2"/>
  <c r="J3747" i="2"/>
  <c r="B3747" i="2"/>
  <c r="V3746" i="2"/>
  <c r="B3746" i="2"/>
  <c r="V3745" i="2"/>
  <c r="B3745" i="2"/>
  <c r="V3744" i="2"/>
  <c r="N3744" i="2"/>
  <c r="B3744" i="2"/>
  <c r="V3743" i="2"/>
  <c r="B3743" i="2"/>
  <c r="V3742" i="2"/>
  <c r="B3742" i="2"/>
  <c r="V3741" i="2"/>
  <c r="B3741" i="2"/>
  <c r="V3740" i="2"/>
  <c r="B3740" i="2"/>
  <c r="V3739" i="2"/>
  <c r="J3739" i="2"/>
  <c r="B3739" i="2"/>
  <c r="V3738" i="2"/>
  <c r="B3738" i="2"/>
  <c r="V3737" i="2"/>
  <c r="B3737" i="2"/>
  <c r="V3736" i="2"/>
  <c r="N3736" i="2"/>
  <c r="B3736" i="2"/>
  <c r="B3735" i="2"/>
  <c r="V3734" i="2"/>
  <c r="B3734" i="2"/>
  <c r="V3733" i="2"/>
  <c r="B3733" i="2"/>
  <c r="V3732" i="2"/>
  <c r="B3732" i="2"/>
  <c r="V3731" i="2"/>
  <c r="J3731" i="2"/>
  <c r="B3731" i="2"/>
  <c r="V3730" i="2"/>
  <c r="B3730" i="2"/>
  <c r="V3728" i="2"/>
  <c r="B3728" i="2"/>
  <c r="V3727" i="2"/>
  <c r="B3727" i="2"/>
  <c r="V3726" i="2"/>
  <c r="N3726" i="2"/>
  <c r="B3726" i="2"/>
  <c r="V3725" i="2"/>
  <c r="B3725" i="2"/>
  <c r="V3724" i="2"/>
  <c r="B3724" i="2"/>
  <c r="V3723" i="2"/>
  <c r="J3723" i="2"/>
  <c r="B3723" i="2"/>
  <c r="V3722" i="2"/>
  <c r="N3722" i="2"/>
  <c r="B3722" i="2"/>
  <c r="V3721" i="2"/>
  <c r="B3721" i="2"/>
  <c r="V3720" i="2"/>
  <c r="B3720" i="2"/>
  <c r="V3719" i="2"/>
  <c r="B3719" i="2"/>
  <c r="V3718" i="2"/>
  <c r="N3718" i="2"/>
  <c r="B3718" i="2"/>
  <c r="V3717" i="2"/>
  <c r="B3717" i="2"/>
  <c r="V3716" i="2"/>
  <c r="B3716" i="2"/>
  <c r="V3715" i="2"/>
  <c r="J3715" i="2"/>
  <c r="B3715" i="2"/>
  <c r="V3714" i="2"/>
  <c r="N3714" i="2"/>
  <c r="B3714" i="2"/>
  <c r="V3713" i="2"/>
  <c r="B3713" i="2"/>
  <c r="V3712" i="2"/>
  <c r="B3712" i="2"/>
  <c r="V3711" i="2"/>
  <c r="B3711" i="2"/>
  <c r="V3710" i="2"/>
  <c r="N3710" i="2"/>
  <c r="B3710" i="2"/>
  <c r="V3709" i="2"/>
  <c r="B3709" i="2"/>
  <c r="V3708" i="2"/>
  <c r="B3708" i="2"/>
  <c r="V3707" i="2"/>
  <c r="J3707" i="2"/>
  <c r="B3707" i="2"/>
  <c r="V3706" i="2"/>
  <c r="B3706" i="2"/>
  <c r="V3705" i="2"/>
  <c r="B3705" i="2"/>
  <c r="V3704" i="2"/>
  <c r="B3704" i="2"/>
  <c r="V3703" i="2"/>
  <c r="B3703" i="2"/>
  <c r="V3702" i="2"/>
  <c r="N3702" i="2"/>
  <c r="B3702" i="2"/>
  <c r="V3701" i="2"/>
  <c r="B3701" i="2"/>
  <c r="V3700" i="2"/>
  <c r="J3700" i="2"/>
  <c r="B3700" i="2"/>
  <c r="V3699" i="2"/>
  <c r="J3699" i="2"/>
  <c r="B3699" i="2"/>
  <c r="V3698" i="2"/>
  <c r="N3698" i="2"/>
  <c r="B3698" i="2"/>
  <c r="V3697" i="2"/>
  <c r="B3697" i="2"/>
  <c r="V3696" i="2"/>
  <c r="B3696" i="2"/>
  <c r="V3695" i="2"/>
  <c r="B3695" i="2"/>
  <c r="V3694" i="2"/>
  <c r="N3694" i="2"/>
  <c r="B3694" i="2"/>
  <c r="V3693" i="2"/>
  <c r="B3693" i="2"/>
  <c r="V3692" i="2"/>
  <c r="J3692" i="2"/>
  <c r="B3692" i="2"/>
  <c r="V3691" i="2"/>
  <c r="J3691" i="2"/>
  <c r="B3691" i="2"/>
  <c r="V3690" i="2"/>
  <c r="N3690" i="2"/>
  <c r="B3690" i="2"/>
  <c r="V3689" i="2"/>
  <c r="B3689" i="2"/>
  <c r="V3688" i="2"/>
  <c r="B3688" i="2"/>
  <c r="V3687" i="2"/>
  <c r="B3687" i="2"/>
  <c r="V3686" i="2"/>
  <c r="B3686" i="2"/>
  <c r="V3685" i="2"/>
  <c r="J3685" i="2"/>
  <c r="B3685" i="2"/>
  <c r="V3684" i="2"/>
  <c r="J3684" i="2"/>
  <c r="B3684" i="2"/>
  <c r="V3683" i="2"/>
  <c r="N3683" i="2"/>
  <c r="B3683" i="2"/>
  <c r="V3682" i="2"/>
  <c r="N3682" i="2"/>
  <c r="B3682" i="2"/>
  <c r="V3681" i="2"/>
  <c r="B3681" i="2"/>
  <c r="V3680" i="2"/>
  <c r="B3680" i="2"/>
  <c r="V3679" i="2"/>
  <c r="B3679" i="2"/>
  <c r="V3678" i="2"/>
  <c r="B3678" i="2"/>
  <c r="V3677" i="2"/>
  <c r="J3677" i="2"/>
  <c r="B3677" i="2"/>
  <c r="V3676" i="2"/>
  <c r="J3676" i="2"/>
  <c r="B3676" i="2"/>
  <c r="V3675" i="2"/>
  <c r="N3675" i="2"/>
  <c r="B3675" i="2"/>
  <c r="V3674" i="2"/>
  <c r="N3674" i="2"/>
  <c r="B3674" i="2"/>
  <c r="V3673" i="2"/>
  <c r="B3673" i="2"/>
  <c r="V3672" i="2"/>
  <c r="B3672" i="2"/>
  <c r="V3671" i="2"/>
  <c r="B3671" i="2"/>
  <c r="V3670" i="2"/>
  <c r="B3670" i="2"/>
  <c r="V3669" i="2"/>
  <c r="J3669" i="2"/>
  <c r="B3669" i="2"/>
  <c r="V3668" i="2"/>
  <c r="J3668" i="2"/>
  <c r="B3668" i="2"/>
  <c r="V3667" i="2"/>
  <c r="N3667" i="2"/>
  <c r="B3667" i="2"/>
  <c r="V3666" i="2"/>
  <c r="N3666" i="2"/>
  <c r="B3666" i="2"/>
  <c r="V3665" i="2"/>
  <c r="B3665" i="2"/>
  <c r="V3664" i="2"/>
  <c r="B3664" i="2"/>
  <c r="V3663" i="2"/>
  <c r="B3663" i="2"/>
  <c r="V3662" i="2"/>
  <c r="B3662" i="2"/>
  <c r="V3661" i="2"/>
  <c r="J3661" i="2"/>
  <c r="B3661" i="2"/>
  <c r="V3660" i="2"/>
  <c r="J3660" i="2"/>
  <c r="B3660" i="2"/>
  <c r="V3659" i="2"/>
  <c r="N3659" i="2"/>
  <c r="B3659" i="2"/>
  <c r="V3658" i="2"/>
  <c r="N3658" i="2"/>
  <c r="B3658" i="2"/>
  <c r="V3657" i="2"/>
  <c r="B3657" i="2"/>
  <c r="V3656" i="2"/>
  <c r="B3656" i="2"/>
  <c r="V3655" i="2"/>
  <c r="B3655" i="2"/>
  <c r="V3654" i="2"/>
  <c r="B3654" i="2"/>
  <c r="V3653" i="2"/>
  <c r="J3653" i="2"/>
  <c r="B3653" i="2"/>
  <c r="V3652" i="2"/>
  <c r="J3652" i="2"/>
  <c r="B3652" i="2"/>
  <c r="V3651" i="2"/>
  <c r="N3651" i="2"/>
  <c r="B3651" i="2"/>
  <c r="V3650" i="2"/>
  <c r="N3650" i="2"/>
  <c r="B3650" i="2"/>
  <c r="V3649" i="2"/>
  <c r="B3649" i="2"/>
  <c r="V3648" i="2"/>
  <c r="B3648" i="2"/>
  <c r="V3647" i="2"/>
  <c r="B3647" i="2"/>
  <c r="V3646" i="2"/>
  <c r="B3646" i="2"/>
  <c r="V3645" i="2"/>
  <c r="J3645" i="2"/>
  <c r="B3645" i="2"/>
  <c r="V3644" i="2"/>
  <c r="J3644" i="2"/>
  <c r="B3644" i="2"/>
  <c r="V3643" i="2"/>
  <c r="N3643" i="2"/>
  <c r="B3643" i="2"/>
  <c r="V3642" i="2"/>
  <c r="N3642" i="2"/>
  <c r="B3642" i="2"/>
  <c r="V3641" i="2"/>
  <c r="B3641" i="2"/>
  <c r="V3640" i="2"/>
  <c r="N3640" i="2"/>
  <c r="B3640" i="2"/>
  <c r="V3639" i="2"/>
  <c r="B3639" i="2"/>
  <c r="V3638" i="2"/>
  <c r="B3638" i="2"/>
  <c r="V3637" i="2"/>
  <c r="J3637" i="2"/>
  <c r="B3637" i="2"/>
  <c r="V3636" i="2"/>
  <c r="J3636" i="2"/>
  <c r="B3636" i="2"/>
  <c r="V3635" i="2"/>
  <c r="N3635" i="2"/>
  <c r="B3635" i="2"/>
  <c r="V3634" i="2"/>
  <c r="N3634" i="2"/>
  <c r="B3634" i="2"/>
  <c r="V3633" i="2"/>
  <c r="B3633" i="2"/>
  <c r="V3632" i="2"/>
  <c r="B3632" i="2"/>
  <c r="V3631" i="2"/>
  <c r="B3631" i="2"/>
  <c r="V3630" i="2"/>
  <c r="B3630" i="2"/>
  <c r="V3629" i="2"/>
  <c r="J3629" i="2"/>
  <c r="B3629" i="2"/>
  <c r="V3628" i="2"/>
  <c r="J3628" i="2"/>
  <c r="B3628" i="2"/>
  <c r="V3627" i="2"/>
  <c r="N3627" i="2"/>
  <c r="B3627" i="2"/>
  <c r="V3626" i="2"/>
  <c r="N3626" i="2"/>
  <c r="B3626" i="2"/>
  <c r="V3625" i="2"/>
  <c r="B3625" i="2"/>
  <c r="V3624" i="2"/>
  <c r="B3624" i="2"/>
  <c r="V3623" i="2"/>
  <c r="B3623" i="2"/>
  <c r="V3622" i="2"/>
  <c r="B3622" i="2"/>
  <c r="V3621" i="2"/>
  <c r="J3621" i="2"/>
  <c r="B3621" i="2"/>
  <c r="V3620" i="2"/>
  <c r="J3620" i="2"/>
  <c r="B3620" i="2"/>
  <c r="V3619" i="2"/>
  <c r="N3619" i="2"/>
  <c r="B3619" i="2"/>
  <c r="V3618" i="2"/>
  <c r="N3618" i="2"/>
  <c r="B3618" i="2"/>
  <c r="V3617" i="2"/>
  <c r="B3617" i="2"/>
  <c r="V3616" i="2"/>
  <c r="B3616" i="2"/>
  <c r="V3615" i="2"/>
  <c r="B3615" i="2"/>
  <c r="V3614" i="2"/>
  <c r="B3614" i="2"/>
  <c r="V3613" i="2"/>
  <c r="J3613" i="2"/>
  <c r="B3613" i="2"/>
  <c r="V3612" i="2"/>
  <c r="J3612" i="2"/>
  <c r="B3612" i="2"/>
  <c r="V3611" i="2"/>
  <c r="N3611" i="2"/>
  <c r="B3611" i="2"/>
  <c r="V3610" i="2"/>
  <c r="N3610" i="2"/>
  <c r="B3610" i="2"/>
  <c r="V3609" i="2"/>
  <c r="B3609" i="2"/>
  <c r="V3608" i="2"/>
  <c r="B3608" i="2"/>
  <c r="V3607" i="2"/>
  <c r="B3607" i="2"/>
  <c r="V3606" i="2"/>
  <c r="B3606" i="2"/>
  <c r="V3605" i="2"/>
  <c r="J3605" i="2"/>
  <c r="B3605" i="2"/>
  <c r="V3604" i="2"/>
  <c r="J3604" i="2"/>
  <c r="B3604" i="2"/>
  <c r="V3603" i="2"/>
  <c r="N3603" i="2"/>
  <c r="B3603" i="2"/>
  <c r="V3602" i="2"/>
  <c r="N3602" i="2"/>
  <c r="B3602" i="2"/>
  <c r="V3601" i="2"/>
  <c r="B3601" i="2"/>
  <c r="V3600" i="2"/>
  <c r="B3600" i="2"/>
  <c r="V3599" i="2"/>
  <c r="B3599" i="2"/>
  <c r="V3598" i="2"/>
  <c r="B3598" i="2"/>
  <c r="V3597" i="2"/>
  <c r="J3597" i="2"/>
  <c r="B3597" i="2"/>
  <c r="V3596" i="2"/>
  <c r="J3596" i="2"/>
  <c r="B3596" i="2"/>
  <c r="V3595" i="2"/>
  <c r="N3595" i="2"/>
  <c r="B3595" i="2"/>
  <c r="V3594" i="2"/>
  <c r="N3594" i="2"/>
  <c r="B3594" i="2"/>
  <c r="V3593" i="2"/>
  <c r="B3593" i="2"/>
  <c r="V3592" i="2"/>
  <c r="N3592" i="2"/>
  <c r="B3592" i="2"/>
  <c r="V3591" i="2"/>
  <c r="B3591" i="2"/>
  <c r="V3590" i="2"/>
  <c r="B3590" i="2"/>
  <c r="V3589" i="2"/>
  <c r="J3589" i="2"/>
  <c r="B3589" i="2"/>
  <c r="V3588" i="2"/>
  <c r="J3588" i="2"/>
  <c r="B3588" i="2"/>
  <c r="V3587" i="2"/>
  <c r="N3587" i="2"/>
  <c r="B3587" i="2"/>
  <c r="V3586" i="2"/>
  <c r="N3586" i="2"/>
  <c r="B3586" i="2"/>
  <c r="V3585" i="2"/>
  <c r="B3585" i="2"/>
  <c r="V3584" i="2"/>
  <c r="B3584" i="2"/>
  <c r="V3583" i="2"/>
  <c r="B3583" i="2"/>
  <c r="V3582" i="2"/>
  <c r="B3582" i="2"/>
  <c r="V3581" i="2"/>
  <c r="B3581" i="2"/>
  <c r="V3580" i="2"/>
  <c r="B3580" i="2"/>
  <c r="V3579" i="2"/>
  <c r="N3579" i="2"/>
  <c r="J3579" i="2"/>
  <c r="B3579" i="2"/>
  <c r="V3578" i="2"/>
  <c r="N3578" i="2"/>
  <c r="B3578" i="2"/>
  <c r="V3577" i="2"/>
  <c r="B3577" i="2"/>
  <c r="V3576" i="2"/>
  <c r="B3576" i="2"/>
  <c r="V3575" i="2"/>
  <c r="B3575" i="2"/>
  <c r="V3574" i="2"/>
  <c r="B3574" i="2"/>
  <c r="V3573" i="2"/>
  <c r="B3573" i="2"/>
  <c r="V3572" i="2"/>
  <c r="B3572" i="2"/>
  <c r="J3571" i="2"/>
  <c r="B3571" i="2"/>
  <c r="B3570" i="2"/>
  <c r="V3569" i="2"/>
  <c r="B3569" i="2"/>
  <c r="V3568" i="2"/>
  <c r="B3568" i="2"/>
  <c r="B3567" i="2"/>
  <c r="V3566" i="2"/>
  <c r="B3566" i="2"/>
  <c r="V3565" i="2"/>
  <c r="J3565" i="2"/>
  <c r="B3565" i="2"/>
  <c r="V3564" i="2"/>
  <c r="J3564" i="2"/>
  <c r="B3564" i="2"/>
  <c r="V3563" i="2"/>
  <c r="J3563" i="2"/>
  <c r="B3563" i="2"/>
  <c r="V3562" i="2"/>
  <c r="B3562" i="2"/>
  <c r="V3561" i="2"/>
  <c r="B3561" i="2"/>
  <c r="V3560" i="2"/>
  <c r="B3560" i="2"/>
  <c r="V3559" i="2"/>
  <c r="B3559" i="2"/>
  <c r="V3558" i="2"/>
  <c r="B3558" i="2"/>
  <c r="V3557" i="2"/>
  <c r="J3557" i="2"/>
  <c r="B3557" i="2"/>
  <c r="V3556" i="2"/>
  <c r="J3556" i="2"/>
  <c r="B3556" i="2"/>
  <c r="V3555" i="2"/>
  <c r="J3555" i="2"/>
  <c r="B3555" i="2"/>
  <c r="V3554" i="2"/>
  <c r="B3554" i="2"/>
  <c r="V3553" i="2"/>
  <c r="B3553" i="2"/>
  <c r="V3552" i="2"/>
  <c r="B3552" i="2"/>
  <c r="V3551" i="2"/>
  <c r="B3551" i="2"/>
  <c r="V3550" i="2"/>
  <c r="N3550" i="2"/>
  <c r="B3550" i="2"/>
  <c r="V3549" i="2"/>
  <c r="J3549" i="2"/>
  <c r="B3549" i="2"/>
  <c r="V3548" i="2"/>
  <c r="J3548" i="2"/>
  <c r="B3548" i="2"/>
  <c r="V3547" i="2"/>
  <c r="J3547" i="2"/>
  <c r="B3547" i="2"/>
  <c r="V3546" i="2"/>
  <c r="B3546" i="2"/>
  <c r="V3545" i="2"/>
  <c r="B3545" i="2"/>
  <c r="V3544" i="2"/>
  <c r="B3544" i="2"/>
  <c r="V3543" i="2"/>
  <c r="B3543" i="2"/>
  <c r="V3542" i="2"/>
  <c r="B3542" i="2"/>
  <c r="V3541" i="2"/>
  <c r="J3541" i="2"/>
  <c r="B3541" i="2"/>
  <c r="V3540" i="2"/>
  <c r="J3540" i="2"/>
  <c r="B3540" i="2"/>
  <c r="V3539" i="2"/>
  <c r="J3539" i="2"/>
  <c r="B3539" i="2"/>
  <c r="V3538" i="2"/>
  <c r="B3538" i="2"/>
  <c r="B3537" i="2"/>
  <c r="V3536" i="2"/>
  <c r="B3536" i="2"/>
  <c r="V3535" i="2"/>
  <c r="B3535" i="2"/>
  <c r="V3534" i="2"/>
  <c r="B3534" i="2"/>
  <c r="V3533" i="2"/>
  <c r="J3533" i="2"/>
  <c r="B3533" i="2"/>
  <c r="J3532" i="2"/>
  <c r="B3532" i="2"/>
  <c r="V3531" i="2"/>
  <c r="N3531" i="2"/>
  <c r="J3531" i="2"/>
  <c r="B3531" i="2"/>
  <c r="V3530" i="2"/>
  <c r="N3530" i="2"/>
  <c r="B3530" i="2"/>
  <c r="V3529" i="2"/>
  <c r="B3529" i="2"/>
  <c r="V3528" i="2"/>
  <c r="B3528" i="2"/>
  <c r="V3527" i="2"/>
  <c r="B3527" i="2"/>
  <c r="B3526" i="2"/>
  <c r="V3525" i="2"/>
  <c r="J3525" i="2"/>
  <c r="B3525" i="2"/>
  <c r="V3524" i="2"/>
  <c r="J3524" i="2"/>
  <c r="B3524" i="2"/>
  <c r="V3523" i="2"/>
  <c r="N3523" i="2"/>
  <c r="B3523" i="2"/>
  <c r="V3522" i="2"/>
  <c r="N3522" i="2"/>
  <c r="B3522" i="2"/>
  <c r="V3521" i="2"/>
  <c r="B3521" i="2"/>
  <c r="V3520" i="2"/>
  <c r="B3520" i="2"/>
  <c r="V3519" i="2"/>
  <c r="B3519" i="2"/>
  <c r="V3518" i="2"/>
  <c r="B3518" i="2"/>
  <c r="V3517" i="2"/>
  <c r="J3517" i="2"/>
  <c r="B3517" i="2"/>
  <c r="V3516" i="2"/>
  <c r="J3516" i="2"/>
  <c r="B3516" i="2"/>
  <c r="V3515" i="2"/>
  <c r="N3515" i="2"/>
  <c r="B3515" i="2"/>
  <c r="V3514" i="2"/>
  <c r="N3514" i="2"/>
  <c r="B3514" i="2"/>
  <c r="V3513" i="2"/>
  <c r="B3513" i="2"/>
  <c r="V3512" i="2"/>
  <c r="N3512" i="2"/>
  <c r="B3512" i="2"/>
  <c r="V3511" i="2"/>
  <c r="B3511" i="2"/>
  <c r="V3510" i="2"/>
  <c r="B3510" i="2"/>
  <c r="V3509" i="2"/>
  <c r="J3509" i="2"/>
  <c r="B3509" i="2"/>
  <c r="V3508" i="2"/>
  <c r="B3508" i="2"/>
  <c r="V3507" i="2"/>
  <c r="N3507" i="2"/>
  <c r="B3507" i="2"/>
  <c r="V3506" i="2"/>
  <c r="N3506" i="2"/>
  <c r="B3506" i="2"/>
  <c r="V3505" i="2"/>
  <c r="B3505" i="2"/>
  <c r="V3504" i="2"/>
  <c r="B3504" i="2"/>
  <c r="V3503" i="2"/>
  <c r="B3503" i="2"/>
  <c r="V3502" i="2"/>
  <c r="N3502" i="2"/>
  <c r="B3502" i="2"/>
  <c r="V3501" i="2"/>
  <c r="B3501" i="2"/>
  <c r="V3500" i="2"/>
  <c r="B3500" i="2"/>
  <c r="V3499" i="2"/>
  <c r="N3499" i="2"/>
  <c r="B3499" i="2"/>
  <c r="N3498" i="2"/>
  <c r="B3498" i="2"/>
  <c r="V3497" i="2"/>
  <c r="B3497" i="2"/>
  <c r="V3496" i="2"/>
  <c r="B3496" i="2"/>
  <c r="V3495" i="2"/>
  <c r="B3495" i="2"/>
  <c r="N3494" i="2"/>
  <c r="B3494" i="2"/>
  <c r="V3493" i="2"/>
  <c r="B3493" i="2"/>
  <c r="V3492" i="2"/>
  <c r="J3492" i="2"/>
  <c r="B3492" i="2"/>
  <c r="V3491" i="2"/>
  <c r="N3491" i="2"/>
  <c r="J3491" i="2"/>
  <c r="B3491" i="2"/>
  <c r="V3490" i="2"/>
  <c r="B3490" i="2"/>
  <c r="V3489" i="2"/>
  <c r="B3489" i="2"/>
  <c r="V3488" i="2"/>
  <c r="B3488" i="2"/>
  <c r="V3487" i="2"/>
  <c r="B3487" i="2"/>
  <c r="V3486" i="2"/>
  <c r="N3486" i="2"/>
  <c r="B3486" i="2"/>
  <c r="V3485" i="2"/>
  <c r="J3485" i="2"/>
  <c r="B3485" i="2"/>
  <c r="V3484" i="2"/>
  <c r="J3484" i="2"/>
  <c r="B3484" i="2"/>
  <c r="V3483" i="2"/>
  <c r="J3483" i="2"/>
  <c r="B3483" i="2"/>
  <c r="V3482" i="2"/>
  <c r="N3482" i="2"/>
  <c r="B3482" i="2"/>
  <c r="V3481" i="2"/>
  <c r="B3481" i="2"/>
  <c r="V3480" i="2"/>
  <c r="N3480" i="2"/>
  <c r="B3480" i="2"/>
  <c r="V3479" i="2"/>
  <c r="B3479" i="2"/>
  <c r="V3478" i="2"/>
  <c r="B3478" i="2"/>
  <c r="V3477" i="2"/>
  <c r="J3477" i="2"/>
  <c r="B3477" i="2"/>
  <c r="V3476" i="2"/>
  <c r="B3476" i="2"/>
  <c r="N3475" i="2"/>
  <c r="B3475" i="2"/>
  <c r="V3474" i="2"/>
  <c r="N3474" i="2"/>
  <c r="B3474" i="2"/>
  <c r="B3473" i="2"/>
  <c r="V3472" i="2"/>
  <c r="B3472" i="2"/>
  <c r="V3471" i="2"/>
  <c r="B3471" i="2"/>
  <c r="B3470" i="2"/>
  <c r="V3469" i="2"/>
  <c r="B3469" i="2"/>
  <c r="V3468" i="2"/>
  <c r="B3468" i="2"/>
  <c r="V3467" i="2"/>
  <c r="N3467" i="2"/>
  <c r="B3467" i="2"/>
  <c r="V3466" i="2"/>
  <c r="N3466" i="2"/>
  <c r="B3466" i="2"/>
  <c r="V3465" i="2"/>
  <c r="J3465" i="2"/>
  <c r="B3465" i="2"/>
  <c r="V3464" i="2"/>
  <c r="B3464" i="2"/>
  <c r="V3463" i="2"/>
  <c r="B3463" i="2"/>
  <c r="V3462" i="2"/>
  <c r="B3462" i="2"/>
  <c r="V3461" i="2"/>
  <c r="B3461" i="2"/>
  <c r="B3460" i="2"/>
  <c r="V3459" i="2"/>
  <c r="N3459" i="2"/>
  <c r="B3459" i="2"/>
  <c r="V3458" i="2"/>
  <c r="N3458" i="2"/>
  <c r="B3458" i="2"/>
  <c r="V3457" i="2"/>
  <c r="B3457" i="2"/>
  <c r="V3456" i="2"/>
  <c r="B3456" i="2"/>
  <c r="V3455" i="2"/>
  <c r="B3455" i="2"/>
  <c r="V3454" i="2"/>
  <c r="N3454" i="2"/>
  <c r="B3454" i="2"/>
  <c r="V3453" i="2"/>
  <c r="B3453" i="2"/>
  <c r="V3452" i="2"/>
  <c r="B3452" i="2"/>
  <c r="N3451" i="2"/>
  <c r="J3451" i="2"/>
  <c r="B3451" i="2"/>
  <c r="V3450" i="2"/>
  <c r="N3450" i="2"/>
  <c r="B3450" i="2"/>
  <c r="V3449" i="2"/>
  <c r="B3449" i="2"/>
  <c r="B3448" i="2"/>
  <c r="V3447" i="2"/>
  <c r="B3447" i="2"/>
  <c r="V3446" i="2"/>
  <c r="N3446" i="2"/>
  <c r="B3446" i="2"/>
  <c r="V3445" i="2"/>
  <c r="B3445" i="2"/>
  <c r="V3444" i="2"/>
  <c r="J3444" i="2"/>
  <c r="B3444" i="2"/>
  <c r="V3443" i="2"/>
  <c r="J3443" i="2"/>
  <c r="B3443" i="2"/>
  <c r="V3442" i="2"/>
  <c r="B3442" i="2"/>
  <c r="V3441" i="2"/>
  <c r="B3441" i="2"/>
  <c r="V3440" i="2"/>
  <c r="B3440" i="2"/>
  <c r="V3439" i="2"/>
  <c r="B3439" i="2"/>
  <c r="V3438" i="2"/>
  <c r="B3438" i="2"/>
  <c r="J3437" i="2"/>
  <c r="B3437" i="2"/>
  <c r="V3436" i="2"/>
  <c r="J3436" i="2"/>
  <c r="B3436" i="2"/>
  <c r="V3435" i="2"/>
  <c r="N3435" i="2"/>
  <c r="B3435" i="2"/>
  <c r="V3434" i="2"/>
  <c r="N3434" i="2"/>
  <c r="B3434" i="2"/>
  <c r="V3433" i="2"/>
  <c r="B3433" i="2"/>
  <c r="V3432" i="2"/>
  <c r="B3432" i="2"/>
  <c r="V3431" i="2"/>
  <c r="B3431" i="2"/>
  <c r="V3430" i="2"/>
  <c r="B3430" i="2"/>
  <c r="V3429" i="2"/>
  <c r="J3429" i="2"/>
  <c r="B3429" i="2"/>
  <c r="V3428" i="2"/>
  <c r="B3428" i="2"/>
  <c r="V3427" i="2"/>
  <c r="N3427" i="2"/>
  <c r="B3427" i="2"/>
  <c r="V3426" i="2"/>
  <c r="N3426" i="2"/>
  <c r="B3426" i="2"/>
  <c r="V3425" i="2"/>
  <c r="B3425" i="2"/>
  <c r="V3424" i="2"/>
  <c r="B3424" i="2"/>
  <c r="V3423" i="2"/>
  <c r="B3423" i="2"/>
  <c r="V3422" i="2"/>
  <c r="B3422" i="2"/>
  <c r="V3421" i="2"/>
  <c r="J3421" i="2"/>
  <c r="B3421" i="2"/>
  <c r="V3420" i="2"/>
  <c r="B3420" i="2"/>
  <c r="V3419" i="2"/>
  <c r="N3419" i="2"/>
  <c r="B3419" i="2"/>
  <c r="N3418" i="2"/>
  <c r="B3418" i="2"/>
  <c r="V3417" i="2"/>
  <c r="B3417" i="2"/>
  <c r="V3416" i="2"/>
  <c r="B3416" i="2"/>
  <c r="V3414" i="2"/>
  <c r="N3414" i="2"/>
  <c r="B3414" i="2"/>
  <c r="V3413" i="2"/>
  <c r="N3413" i="2"/>
  <c r="B3413" i="2"/>
  <c r="V3412" i="2"/>
  <c r="B3412" i="2"/>
  <c r="V3411" i="2"/>
  <c r="J3411" i="2"/>
  <c r="B3411" i="2"/>
  <c r="V3410" i="2"/>
  <c r="N3410" i="2"/>
  <c r="B3410" i="2"/>
  <c r="V3409" i="2"/>
  <c r="B3409" i="2"/>
  <c r="V3408" i="2"/>
  <c r="B3408" i="2"/>
  <c r="V3407" i="2"/>
  <c r="B3407" i="2"/>
  <c r="V3406" i="2"/>
  <c r="N3406" i="2"/>
  <c r="B3406" i="2"/>
  <c r="V3405" i="2"/>
  <c r="N3405" i="2"/>
  <c r="B3405" i="2"/>
  <c r="V3404" i="2"/>
  <c r="B3404" i="2"/>
  <c r="V3403" i="2"/>
  <c r="J3403" i="2"/>
  <c r="B3403" i="2"/>
  <c r="V3402" i="2"/>
  <c r="N3402" i="2"/>
  <c r="B3402" i="2"/>
  <c r="V3401" i="2"/>
  <c r="B3401" i="2"/>
  <c r="V3400" i="2"/>
  <c r="B3400" i="2"/>
  <c r="V3399" i="2"/>
  <c r="B3399" i="2"/>
  <c r="V3398" i="2"/>
  <c r="N3398" i="2"/>
  <c r="B3398" i="2"/>
  <c r="V3397" i="2"/>
  <c r="N3397" i="2"/>
  <c r="B3397" i="2"/>
  <c r="V3396" i="2"/>
  <c r="J3396" i="2"/>
  <c r="B3396" i="2"/>
  <c r="V3395" i="2"/>
  <c r="B3395" i="2"/>
  <c r="V3394" i="2"/>
  <c r="B3394" i="2"/>
  <c r="V3393" i="2"/>
  <c r="B3393" i="2"/>
  <c r="V3392" i="2"/>
  <c r="B3392" i="2"/>
  <c r="B3391" i="2"/>
  <c r="V3390" i="2"/>
  <c r="N3390" i="2"/>
  <c r="B3390" i="2"/>
  <c r="V3389" i="2"/>
  <c r="B3389" i="2"/>
  <c r="J3388" i="2"/>
  <c r="B3388" i="2"/>
  <c r="V3387" i="2"/>
  <c r="B3387" i="2"/>
  <c r="V3386" i="2"/>
  <c r="B3386" i="2"/>
  <c r="V3385" i="2"/>
  <c r="J3385" i="2"/>
  <c r="B3385" i="2"/>
  <c r="V3384" i="2"/>
  <c r="B3384" i="2"/>
  <c r="V3383" i="2"/>
  <c r="B3383" i="2"/>
  <c r="V3382" i="2"/>
  <c r="N3382" i="2"/>
  <c r="B3382" i="2"/>
  <c r="V3381" i="2"/>
  <c r="B3381" i="2"/>
  <c r="J3380" i="2"/>
  <c r="B3380" i="2"/>
  <c r="V3379" i="2"/>
  <c r="B3379" i="2"/>
  <c r="V3378" i="2"/>
  <c r="B3378" i="2"/>
  <c r="V3377" i="2"/>
  <c r="B3377" i="2"/>
  <c r="B3376" i="2"/>
  <c r="V3375" i="2"/>
  <c r="B3375" i="2"/>
  <c r="V3374" i="2"/>
  <c r="N3374" i="2"/>
  <c r="B3374" i="2"/>
  <c r="V3373" i="2"/>
  <c r="N3373" i="2"/>
  <c r="B3373" i="2"/>
  <c r="V3372" i="2"/>
  <c r="J3372" i="2"/>
  <c r="B3372" i="2"/>
  <c r="B3371" i="2"/>
  <c r="B3370" i="2"/>
  <c r="V3369" i="2"/>
  <c r="B3369" i="2"/>
  <c r="V3368" i="2"/>
  <c r="B3368" i="2"/>
  <c r="V3367" i="2"/>
  <c r="B3367" i="2"/>
  <c r="V3366" i="2"/>
  <c r="N3366" i="2"/>
  <c r="B3366" i="2"/>
  <c r="V3365" i="2"/>
  <c r="B3365" i="2"/>
  <c r="V3364" i="2"/>
  <c r="J3364" i="2"/>
  <c r="B3364" i="2"/>
  <c r="V3363" i="2"/>
  <c r="B3363" i="2"/>
  <c r="V3362" i="2"/>
  <c r="B3362" i="2"/>
  <c r="V3361" i="2"/>
  <c r="B3361" i="2"/>
  <c r="V3360" i="2"/>
  <c r="B3360" i="2"/>
  <c r="V3359" i="2"/>
  <c r="B3359" i="2"/>
  <c r="V3358" i="2"/>
  <c r="N3358" i="2"/>
  <c r="B3358" i="2"/>
  <c r="V3357" i="2"/>
  <c r="B3357" i="2"/>
  <c r="V3356" i="2"/>
  <c r="J3356" i="2"/>
  <c r="B3356" i="2"/>
  <c r="V3355" i="2"/>
  <c r="J3355" i="2"/>
  <c r="B3355" i="2"/>
  <c r="V3354" i="2"/>
  <c r="B3354" i="2"/>
  <c r="V3353" i="2"/>
  <c r="N3353" i="2"/>
  <c r="B3353" i="2"/>
  <c r="V3352" i="2"/>
  <c r="B3352" i="2"/>
  <c r="V3351" i="2"/>
  <c r="B3351" i="2"/>
  <c r="V3350" i="2"/>
  <c r="N3350" i="2"/>
  <c r="B3350" i="2"/>
  <c r="V3349" i="2"/>
  <c r="N3349" i="2"/>
  <c r="B3349" i="2"/>
  <c r="V3348" i="2"/>
  <c r="B3348" i="2"/>
  <c r="V3347" i="2"/>
  <c r="J3347" i="2"/>
  <c r="B3347" i="2"/>
  <c r="V3346" i="2"/>
  <c r="B3346" i="2"/>
  <c r="V3345" i="2"/>
  <c r="N3345" i="2"/>
  <c r="B3345" i="2"/>
  <c r="V3344" i="2"/>
  <c r="B3344" i="2"/>
  <c r="V3343" i="2"/>
  <c r="B3343" i="2"/>
  <c r="V3342" i="2"/>
  <c r="N3342" i="2"/>
  <c r="B3342" i="2"/>
  <c r="V3341" i="2"/>
  <c r="N3341" i="2"/>
  <c r="B3341" i="2"/>
  <c r="V3340" i="2"/>
  <c r="B3340" i="2"/>
  <c r="J3339" i="2"/>
  <c r="B3339" i="2"/>
  <c r="V3338" i="2"/>
  <c r="B3338" i="2"/>
  <c r="V3337" i="2"/>
  <c r="N3337" i="2"/>
  <c r="B3337" i="2"/>
  <c r="V3336" i="2"/>
  <c r="B3336" i="2"/>
  <c r="V3335" i="2"/>
  <c r="B3335" i="2"/>
  <c r="V3334" i="2"/>
  <c r="N3334" i="2"/>
  <c r="B3334" i="2"/>
  <c r="V3333" i="2"/>
  <c r="B3333" i="2"/>
  <c r="V3332" i="2"/>
  <c r="J3332" i="2"/>
  <c r="B3332" i="2"/>
  <c r="V3331" i="2"/>
  <c r="J3331" i="2"/>
  <c r="B3331" i="2"/>
  <c r="V3330" i="2"/>
  <c r="N3330" i="2"/>
  <c r="B3330" i="2"/>
  <c r="V3329" i="2"/>
  <c r="N3329" i="2"/>
  <c r="B3329" i="2"/>
  <c r="V3328" i="2"/>
  <c r="B3328" i="2"/>
  <c r="V3327" i="2"/>
  <c r="B3327" i="2"/>
  <c r="V3326" i="2"/>
  <c r="N3326" i="2"/>
  <c r="J3326" i="2"/>
  <c r="B3326" i="2"/>
  <c r="V3325" i="2"/>
  <c r="B3325" i="2"/>
  <c r="V3324" i="2"/>
  <c r="J3324" i="2"/>
  <c r="B3324" i="2"/>
  <c r="V3323" i="2"/>
  <c r="J3323" i="2"/>
  <c r="B3323" i="2"/>
  <c r="V3322" i="2"/>
  <c r="B3322" i="2"/>
  <c r="V3321" i="2"/>
  <c r="N3321" i="2"/>
  <c r="B3321" i="2"/>
  <c r="V3320" i="2"/>
  <c r="B3320" i="2"/>
  <c r="V3319" i="2"/>
  <c r="B3319" i="2"/>
  <c r="V3318" i="2"/>
  <c r="N3318" i="2"/>
  <c r="J3318" i="2"/>
  <c r="B3318" i="2"/>
  <c r="V3317" i="2"/>
  <c r="B3317" i="2"/>
  <c r="V3316" i="2"/>
  <c r="J3316" i="2"/>
  <c r="B3316" i="2"/>
  <c r="V3315" i="2"/>
  <c r="J3315" i="2"/>
  <c r="B3315" i="2"/>
  <c r="V3314" i="2"/>
  <c r="B3314" i="2"/>
  <c r="V3313" i="2"/>
  <c r="N3313" i="2"/>
  <c r="B3313" i="2"/>
  <c r="V3312" i="2"/>
  <c r="B3312" i="2"/>
  <c r="V3311" i="2"/>
  <c r="B3311" i="2"/>
  <c r="V3310" i="2"/>
  <c r="N3310" i="2"/>
  <c r="J3310" i="2"/>
  <c r="B3310" i="2"/>
  <c r="V3309" i="2"/>
  <c r="B3309" i="2"/>
  <c r="V3308" i="2"/>
  <c r="J3308" i="2"/>
  <c r="B3308" i="2"/>
  <c r="V3307" i="2"/>
  <c r="J3307" i="2"/>
  <c r="B3307" i="2"/>
  <c r="V3306" i="2"/>
  <c r="N3306" i="2"/>
  <c r="B3306" i="2"/>
  <c r="V3305" i="2"/>
  <c r="N3305" i="2"/>
  <c r="B3305" i="2"/>
  <c r="V3304" i="2"/>
  <c r="B3304" i="2"/>
  <c r="V3303" i="2"/>
  <c r="B3303" i="2"/>
  <c r="V3302" i="2"/>
  <c r="N3302" i="2"/>
  <c r="J3302" i="2"/>
  <c r="B3302" i="2"/>
  <c r="V3301" i="2"/>
  <c r="B3301" i="2"/>
  <c r="V3300" i="2"/>
  <c r="J3300" i="2"/>
  <c r="B3300" i="2"/>
  <c r="V3299" i="2"/>
  <c r="J3299" i="2"/>
  <c r="B3299" i="2"/>
  <c r="V3298" i="2"/>
  <c r="B3298" i="2"/>
  <c r="V3297" i="2"/>
  <c r="N3297" i="2"/>
  <c r="B3297" i="2"/>
  <c r="B3296" i="2"/>
  <c r="V3295" i="2"/>
  <c r="B3295" i="2"/>
  <c r="V3294" i="2"/>
  <c r="N3294" i="2"/>
  <c r="J3294" i="2"/>
  <c r="B3294" i="2"/>
  <c r="V3293" i="2"/>
  <c r="B3293" i="2"/>
  <c r="V3292" i="2"/>
  <c r="J3292" i="2"/>
  <c r="B3292" i="2"/>
  <c r="V3291" i="2"/>
  <c r="J3291" i="2"/>
  <c r="B3291" i="2"/>
  <c r="V3290" i="2"/>
  <c r="N3290" i="2"/>
  <c r="B3290" i="2"/>
  <c r="N3289" i="2"/>
  <c r="B3289" i="2"/>
  <c r="V3288" i="2"/>
  <c r="B3288" i="2"/>
  <c r="V3287" i="2"/>
  <c r="B3287" i="2"/>
  <c r="N3286" i="2"/>
  <c r="J3286" i="2"/>
  <c r="B3286" i="2"/>
  <c r="B3285" i="2"/>
  <c r="J3284" i="2"/>
  <c r="B3284" i="2"/>
  <c r="V3283" i="2"/>
  <c r="B3283" i="2"/>
  <c r="V3282" i="2"/>
  <c r="N3282" i="2"/>
  <c r="B3282" i="2"/>
  <c r="V3281" i="2"/>
  <c r="N3281" i="2"/>
  <c r="B3281" i="2"/>
  <c r="V3280" i="2"/>
  <c r="B3280" i="2"/>
  <c r="V3279" i="2"/>
  <c r="B3279" i="2"/>
  <c r="V3278" i="2"/>
  <c r="B3278" i="2"/>
  <c r="B3277" i="2"/>
  <c r="V3276" i="2"/>
  <c r="J3276" i="2"/>
  <c r="B3276" i="2"/>
  <c r="V3275" i="2"/>
  <c r="B3275" i="2"/>
  <c r="V3274" i="2"/>
  <c r="N3274" i="2"/>
  <c r="B3274" i="2"/>
  <c r="N3273" i="2"/>
  <c r="B3273" i="2"/>
  <c r="V3272" i="2"/>
  <c r="B3272" i="2"/>
  <c r="V3271" i="2"/>
  <c r="B3271" i="2"/>
  <c r="J3270" i="2"/>
  <c r="B3270" i="2"/>
  <c r="V3269" i="2"/>
  <c r="B3269" i="2"/>
  <c r="V3268" i="2"/>
  <c r="J3268" i="2"/>
  <c r="B3268" i="2"/>
  <c r="V3267" i="2"/>
  <c r="B3267" i="2"/>
  <c r="V3266" i="2"/>
  <c r="N3266" i="2"/>
  <c r="B3266" i="2"/>
  <c r="V3265" i="2"/>
  <c r="N3265" i="2"/>
  <c r="B3265" i="2"/>
  <c r="V3264" i="2"/>
  <c r="B3264" i="2"/>
  <c r="V3263" i="2"/>
  <c r="B3263" i="2"/>
  <c r="V3262" i="2"/>
  <c r="J3262" i="2"/>
  <c r="B3262" i="2"/>
  <c r="V3261" i="2"/>
  <c r="B3261" i="2"/>
  <c r="V3260" i="2"/>
  <c r="J3260" i="2"/>
  <c r="B3260" i="2"/>
  <c r="V3259" i="2"/>
  <c r="B3259" i="2"/>
  <c r="V3258" i="2"/>
  <c r="N3258" i="2"/>
  <c r="B3258" i="2"/>
  <c r="V3257" i="2"/>
  <c r="N3257" i="2"/>
  <c r="B3257" i="2"/>
  <c r="V3256" i="2"/>
  <c r="B3256" i="2"/>
  <c r="V3255" i="2"/>
  <c r="B3255" i="2"/>
  <c r="V3254" i="2"/>
  <c r="B3254" i="2"/>
  <c r="B3253" i="2"/>
  <c r="V3252" i="2"/>
  <c r="J3252" i="2"/>
  <c r="B3252" i="2"/>
  <c r="V3251" i="2"/>
  <c r="B3251" i="2"/>
  <c r="V3250" i="2"/>
  <c r="N3250" i="2"/>
  <c r="B3250" i="2"/>
  <c r="V3249" i="2"/>
  <c r="N3249" i="2"/>
  <c r="B3249" i="2"/>
  <c r="V3248" i="2"/>
  <c r="B3248" i="2"/>
  <c r="V3247" i="2"/>
  <c r="B3247" i="2"/>
  <c r="V3246" i="2"/>
  <c r="B3246" i="2"/>
  <c r="V3245" i="2"/>
  <c r="B3245" i="2"/>
  <c r="V3244" i="2"/>
  <c r="J3244" i="2"/>
  <c r="B3244" i="2"/>
  <c r="V3243" i="2"/>
  <c r="B3243" i="2"/>
  <c r="V3242" i="2"/>
  <c r="N3242" i="2"/>
  <c r="B3242" i="2"/>
  <c r="V3241" i="2"/>
  <c r="N3241" i="2"/>
  <c r="B3241" i="2"/>
  <c r="V3240" i="2"/>
  <c r="B3240" i="2"/>
  <c r="V3239" i="2"/>
  <c r="B3239" i="2"/>
  <c r="V3238" i="2"/>
  <c r="J3238" i="2"/>
  <c r="B3238" i="2"/>
  <c r="V3237" i="2"/>
  <c r="B3237" i="2"/>
  <c r="V3236" i="2"/>
  <c r="B3236" i="2"/>
  <c r="V3235" i="2"/>
  <c r="B3235" i="2"/>
  <c r="V3234" i="2"/>
  <c r="N3234" i="2"/>
  <c r="B3234" i="2"/>
  <c r="N3233" i="2"/>
  <c r="B3233" i="2"/>
  <c r="B3232" i="2"/>
  <c r="V3231" i="2"/>
  <c r="B3231" i="2"/>
  <c r="V3230" i="2"/>
  <c r="N3230" i="2"/>
  <c r="B3230" i="2"/>
  <c r="V3229" i="2"/>
  <c r="B3229" i="2"/>
  <c r="V3228" i="2"/>
  <c r="B3228" i="2"/>
  <c r="V3227" i="2"/>
  <c r="J3227" i="2"/>
  <c r="B3227" i="2"/>
  <c r="V3226" i="2"/>
  <c r="N3226" i="2"/>
  <c r="B3226" i="2"/>
  <c r="V3225" i="2"/>
  <c r="B3225" i="2"/>
  <c r="V3224" i="2"/>
  <c r="B3224" i="2"/>
  <c r="V3223" i="2"/>
  <c r="B3223" i="2"/>
  <c r="V3222" i="2"/>
  <c r="N3222" i="2"/>
  <c r="B3222" i="2"/>
  <c r="V3221" i="2"/>
  <c r="B3221" i="2"/>
  <c r="V3220" i="2"/>
  <c r="B3220" i="2"/>
  <c r="V3219" i="2"/>
  <c r="J3219" i="2"/>
  <c r="B3219" i="2"/>
  <c r="V3218" i="2"/>
  <c r="N3218" i="2"/>
  <c r="B3218" i="2"/>
  <c r="V3217" i="2"/>
  <c r="B3217" i="2"/>
  <c r="V3216" i="2"/>
  <c r="B3216" i="2"/>
  <c r="V3215" i="2"/>
  <c r="B3215" i="2"/>
  <c r="V3214" i="2"/>
  <c r="N3214" i="2"/>
  <c r="B3214" i="2"/>
  <c r="V3213" i="2"/>
  <c r="N3213" i="2"/>
  <c r="B3213" i="2"/>
  <c r="V3212" i="2"/>
  <c r="J3212" i="2"/>
  <c r="B3212" i="2"/>
  <c r="V3211" i="2"/>
  <c r="J3211" i="2"/>
  <c r="B3211" i="2"/>
  <c r="V3210" i="2"/>
  <c r="B3210" i="2"/>
  <c r="V3209" i="2"/>
  <c r="B3209" i="2"/>
  <c r="V3208" i="2"/>
  <c r="B3208" i="2"/>
  <c r="B3207" i="2"/>
  <c r="N3206" i="2"/>
  <c r="B3206" i="2"/>
  <c r="V3205" i="2"/>
  <c r="B3205" i="2"/>
  <c r="V3204" i="2"/>
  <c r="J3204" i="2"/>
  <c r="B3204" i="2"/>
  <c r="V3203" i="2"/>
  <c r="J3203" i="2"/>
  <c r="B3203" i="2"/>
  <c r="V3202" i="2"/>
  <c r="B3202" i="2"/>
  <c r="V3201" i="2"/>
  <c r="B3201" i="2"/>
  <c r="V3200" i="2"/>
  <c r="B3200" i="2"/>
  <c r="B3199" i="2"/>
  <c r="V3198" i="2"/>
  <c r="N3198" i="2"/>
  <c r="B3198" i="2"/>
  <c r="V3197" i="2"/>
  <c r="B3197" i="2"/>
  <c r="V3196" i="2"/>
  <c r="J3196" i="2"/>
  <c r="B3196" i="2"/>
  <c r="V3195" i="2"/>
  <c r="J3195" i="2"/>
  <c r="B3195" i="2"/>
  <c r="B3194" i="2"/>
  <c r="V3193" i="2"/>
  <c r="B3193" i="2"/>
  <c r="V3192" i="2"/>
  <c r="B3192" i="2"/>
  <c r="V3191" i="2"/>
  <c r="B3191" i="2"/>
  <c r="V3190" i="2"/>
  <c r="N3190" i="2"/>
  <c r="B3190" i="2"/>
  <c r="V3189" i="2"/>
  <c r="B3189" i="2"/>
  <c r="V3188" i="2"/>
  <c r="J3188" i="2"/>
  <c r="B3188" i="2"/>
  <c r="V3187" i="2"/>
  <c r="J3187" i="2"/>
  <c r="B3187" i="2"/>
  <c r="V3186" i="2"/>
  <c r="B3186" i="2"/>
  <c r="V3185" i="2"/>
  <c r="B3185" i="2"/>
  <c r="V3184" i="2"/>
  <c r="B3184" i="2"/>
  <c r="V3183" i="2"/>
  <c r="B3183" i="2"/>
  <c r="N3182" i="2"/>
  <c r="J3182" i="2"/>
  <c r="B3182" i="2"/>
  <c r="N3181" i="2"/>
  <c r="B3181" i="2"/>
  <c r="V3180" i="2"/>
  <c r="J3180" i="2"/>
  <c r="B3180" i="2"/>
  <c r="V3179" i="2"/>
  <c r="J3179" i="2"/>
  <c r="B3179" i="2"/>
  <c r="V3178" i="2"/>
  <c r="N3178" i="2"/>
  <c r="B3178" i="2"/>
  <c r="V3177" i="2"/>
  <c r="N3177" i="2"/>
  <c r="B3177" i="2"/>
  <c r="V3176" i="2"/>
  <c r="B3176" i="2"/>
  <c r="V3175" i="2"/>
  <c r="B3175" i="2"/>
  <c r="V3174" i="2"/>
  <c r="N3174" i="2"/>
  <c r="J3174" i="2"/>
  <c r="B3174" i="2"/>
  <c r="V3173" i="2"/>
  <c r="N3173" i="2"/>
  <c r="B3173" i="2"/>
  <c r="V3172" i="2"/>
  <c r="J3172" i="2"/>
  <c r="B3172" i="2"/>
  <c r="V3171" i="2"/>
  <c r="J3171" i="2"/>
  <c r="B3171" i="2"/>
  <c r="V3170" i="2"/>
  <c r="B3170" i="2"/>
  <c r="V3169" i="2"/>
  <c r="N3169" i="2"/>
  <c r="B3169" i="2"/>
  <c r="V3168" i="2"/>
  <c r="B3168" i="2"/>
  <c r="V3167" i="2"/>
  <c r="B3167" i="2"/>
  <c r="V3166" i="2"/>
  <c r="N3166" i="2"/>
  <c r="J3166" i="2"/>
  <c r="B3166" i="2"/>
  <c r="V3165" i="2"/>
  <c r="B3165" i="2"/>
  <c r="V3164" i="2"/>
  <c r="J3164" i="2"/>
  <c r="B3164" i="2"/>
  <c r="V3163" i="2"/>
  <c r="J3163" i="2"/>
  <c r="B3163" i="2"/>
  <c r="N3162" i="2"/>
  <c r="B3162" i="2"/>
  <c r="V3161" i="2"/>
  <c r="N3161" i="2"/>
  <c r="B3161" i="2"/>
  <c r="V3160" i="2"/>
  <c r="B3160" i="2"/>
  <c r="V3159" i="2"/>
  <c r="B3159" i="2"/>
  <c r="V3158" i="2"/>
  <c r="N3158" i="2"/>
  <c r="J3158" i="2"/>
  <c r="B3158" i="2"/>
  <c r="V3157" i="2"/>
  <c r="B3157" i="2"/>
  <c r="V3156" i="2"/>
  <c r="J3156" i="2"/>
  <c r="B3156" i="2"/>
  <c r="V3155" i="2"/>
  <c r="J3155" i="2"/>
  <c r="B3155" i="2"/>
  <c r="V3154" i="2"/>
  <c r="N3154" i="2"/>
  <c r="B3154" i="2"/>
  <c r="V3153" i="2"/>
  <c r="N3153" i="2"/>
  <c r="B3153" i="2"/>
  <c r="V3152" i="2"/>
  <c r="B3152" i="2"/>
  <c r="V3151" i="2"/>
  <c r="B3151" i="2"/>
  <c r="V3150" i="2"/>
  <c r="N3150" i="2"/>
  <c r="J3150" i="2"/>
  <c r="B3150" i="2"/>
  <c r="J3149" i="2"/>
  <c r="B3149" i="2"/>
  <c r="V3148" i="2"/>
  <c r="J3148" i="2"/>
  <c r="B3148" i="2"/>
  <c r="V3147" i="2"/>
  <c r="J3147" i="2"/>
  <c r="B3147" i="2"/>
  <c r="V3146" i="2"/>
  <c r="N3146" i="2"/>
  <c r="B3146" i="2"/>
  <c r="V3145" i="2"/>
  <c r="N3145" i="2"/>
  <c r="B3145" i="2"/>
  <c r="V3144" i="2"/>
  <c r="B3144" i="2"/>
  <c r="V3143" i="2"/>
  <c r="B3143" i="2"/>
  <c r="V3142" i="2"/>
  <c r="N3142" i="2"/>
  <c r="J3142" i="2"/>
  <c r="B3142" i="2"/>
  <c r="V3141" i="2"/>
  <c r="B3141" i="2"/>
  <c r="J3140" i="2"/>
  <c r="B3140" i="2"/>
  <c r="V3139" i="2"/>
  <c r="J3139" i="2"/>
  <c r="B3139" i="2"/>
  <c r="V3138" i="2"/>
  <c r="N3138" i="2"/>
  <c r="B3138" i="2"/>
  <c r="N3137" i="2"/>
  <c r="B3137" i="2"/>
  <c r="V3136" i="2"/>
  <c r="B3136" i="2"/>
  <c r="V3135" i="2"/>
  <c r="B3135" i="2"/>
  <c r="N3134" i="2"/>
  <c r="J3134" i="2"/>
  <c r="B3134" i="2"/>
  <c r="V3133" i="2"/>
  <c r="B3133" i="2"/>
  <c r="V3132" i="2"/>
  <c r="J3132" i="2"/>
  <c r="B3132" i="2"/>
  <c r="V3131" i="2"/>
  <c r="J3131" i="2"/>
  <c r="B3131" i="2"/>
  <c r="V3130" i="2"/>
  <c r="N3130" i="2"/>
  <c r="B3130" i="2"/>
  <c r="V3129" i="2"/>
  <c r="N3129" i="2"/>
  <c r="B3129" i="2"/>
  <c r="V3128" i="2"/>
  <c r="B3128" i="2"/>
  <c r="V3127" i="2"/>
  <c r="B3127" i="2"/>
  <c r="V3126" i="2"/>
  <c r="N3126" i="2"/>
  <c r="J3126" i="2"/>
  <c r="B3126" i="2"/>
  <c r="V3125" i="2"/>
  <c r="B3125" i="2"/>
  <c r="V3124" i="2"/>
  <c r="J3124" i="2"/>
  <c r="B3124" i="2"/>
  <c r="V3123" i="2"/>
  <c r="B3123" i="2"/>
  <c r="V3122" i="2"/>
  <c r="N3122" i="2"/>
  <c r="B3122" i="2"/>
  <c r="V3121" i="2"/>
  <c r="N3121" i="2"/>
  <c r="B3121" i="2"/>
  <c r="V3120" i="2"/>
  <c r="B3120" i="2"/>
  <c r="B3119" i="2"/>
  <c r="V3118" i="2"/>
  <c r="J3118" i="2"/>
  <c r="B3118" i="2"/>
  <c r="V3117" i="2"/>
  <c r="B3117" i="2"/>
  <c r="V3116" i="2"/>
  <c r="J3116" i="2"/>
  <c r="B3116" i="2"/>
  <c r="V3115" i="2"/>
  <c r="B3115" i="2"/>
  <c r="V3114" i="2"/>
  <c r="N3114" i="2"/>
  <c r="B3114" i="2"/>
  <c r="V3113" i="2"/>
  <c r="N3113" i="2"/>
  <c r="B3113" i="2"/>
  <c r="V3112" i="2"/>
  <c r="B3112" i="2"/>
  <c r="V3111" i="2"/>
  <c r="B3111" i="2"/>
  <c r="V3110" i="2"/>
  <c r="J3110" i="2"/>
  <c r="B3110" i="2"/>
  <c r="V3109" i="2"/>
  <c r="B3109" i="2"/>
  <c r="V3108" i="2"/>
  <c r="J3108" i="2"/>
  <c r="B3108" i="2"/>
  <c r="V3107" i="2"/>
  <c r="B3107" i="2"/>
  <c r="V3106" i="2"/>
  <c r="N3106" i="2"/>
  <c r="B3106" i="2"/>
  <c r="V3105" i="2"/>
  <c r="N3105" i="2"/>
  <c r="B3105" i="2"/>
  <c r="V3104" i="2"/>
  <c r="B3104" i="2"/>
  <c r="V3103" i="2"/>
  <c r="B3103" i="2"/>
  <c r="V3102" i="2"/>
  <c r="B3102" i="2"/>
  <c r="V3101" i="2"/>
  <c r="B3101" i="2"/>
  <c r="V3100" i="2"/>
  <c r="B3100" i="2"/>
  <c r="V3099" i="2"/>
  <c r="B3099" i="2"/>
  <c r="V3098" i="2"/>
  <c r="N3098" i="2"/>
  <c r="B3098" i="2"/>
  <c r="V3097" i="2"/>
  <c r="N3097" i="2"/>
  <c r="B3097" i="2"/>
  <c r="V3096" i="2"/>
  <c r="B3096" i="2"/>
  <c r="V3095" i="2"/>
  <c r="B3095" i="2"/>
  <c r="V3094" i="2"/>
  <c r="B3094" i="2"/>
  <c r="B3093" i="2"/>
  <c r="V3092" i="2"/>
  <c r="B3092" i="2"/>
  <c r="V3091" i="2"/>
  <c r="B3091" i="2"/>
  <c r="V3090" i="2"/>
  <c r="N3090" i="2"/>
  <c r="B3090" i="2"/>
  <c r="V3089" i="2"/>
  <c r="N3089" i="2"/>
  <c r="B3089" i="2"/>
  <c r="V3088" i="2"/>
  <c r="B3088" i="2"/>
  <c r="V3087" i="2"/>
  <c r="B3087" i="2"/>
  <c r="V3086" i="2"/>
  <c r="B3086" i="2"/>
  <c r="V3085" i="2"/>
  <c r="B3085" i="2"/>
  <c r="V3084" i="2"/>
  <c r="B3084" i="2"/>
  <c r="V3083" i="2"/>
  <c r="B3083" i="2"/>
  <c r="V3082" i="2"/>
  <c r="N3082" i="2"/>
  <c r="B3082" i="2"/>
  <c r="V3081" i="2"/>
  <c r="N3081" i="2"/>
  <c r="B3081" i="2"/>
  <c r="V3080" i="2"/>
  <c r="B3080" i="2"/>
  <c r="V3079" i="2"/>
  <c r="B3079" i="2"/>
  <c r="J3078" i="2"/>
  <c r="B3078" i="2"/>
  <c r="V3077" i="2"/>
  <c r="B3077" i="2"/>
  <c r="V3076" i="2"/>
  <c r="B3076" i="2"/>
  <c r="B3075" i="2"/>
  <c r="N3074" i="2"/>
  <c r="B3074" i="2"/>
  <c r="V3073" i="2"/>
  <c r="N3073" i="2"/>
  <c r="B3073" i="2"/>
  <c r="V3072" i="2"/>
  <c r="B3072" i="2"/>
  <c r="B3071" i="2"/>
  <c r="V3070" i="2"/>
  <c r="N3070" i="2"/>
  <c r="B3070" i="2"/>
  <c r="V3069" i="2"/>
  <c r="N3069" i="2"/>
  <c r="B3069" i="2"/>
  <c r="V3068" i="2"/>
  <c r="B3068" i="2"/>
  <c r="V3067" i="2"/>
  <c r="B3067" i="2"/>
  <c r="V3066" i="2"/>
  <c r="N3066" i="2"/>
  <c r="B3066" i="2"/>
  <c r="V3065" i="2"/>
  <c r="B3065" i="2"/>
  <c r="V3064" i="2"/>
  <c r="B3064" i="2"/>
  <c r="V3063" i="2"/>
  <c r="B3063" i="2"/>
  <c r="V3062" i="2"/>
  <c r="N3062" i="2"/>
  <c r="B3062" i="2"/>
  <c r="V3061" i="2"/>
  <c r="N3061" i="2"/>
  <c r="B3061" i="2"/>
  <c r="V3060" i="2"/>
  <c r="B3060" i="2"/>
  <c r="V3059" i="2"/>
  <c r="B3059" i="2"/>
  <c r="V3058" i="2"/>
  <c r="N3058" i="2"/>
  <c r="B3058" i="2"/>
  <c r="V3057" i="2"/>
  <c r="B3057" i="2"/>
  <c r="V3056" i="2"/>
  <c r="B3056" i="2"/>
  <c r="V3055" i="2"/>
  <c r="B3055" i="2"/>
  <c r="V3054" i="2"/>
  <c r="N3054" i="2"/>
  <c r="B3054" i="2"/>
  <c r="V3053" i="2"/>
  <c r="N3053" i="2"/>
  <c r="B3053" i="2"/>
  <c r="V3052" i="2"/>
  <c r="B3052" i="2"/>
  <c r="V3051" i="2"/>
  <c r="J3051" i="2"/>
  <c r="B3051" i="2"/>
  <c r="V3050" i="2"/>
  <c r="B3050" i="2"/>
  <c r="V3049" i="2"/>
  <c r="B3049" i="2"/>
  <c r="V3048" i="2"/>
  <c r="B3048" i="2"/>
  <c r="V3047" i="2"/>
  <c r="B3047" i="2"/>
  <c r="V3046" i="2"/>
  <c r="N3046" i="2"/>
  <c r="B3046" i="2"/>
  <c r="V3045" i="2"/>
  <c r="N3045" i="2"/>
  <c r="B3045" i="2"/>
  <c r="V3044" i="2"/>
  <c r="B3044" i="2"/>
  <c r="V3043" i="2"/>
  <c r="J3043" i="2"/>
  <c r="B3043" i="2"/>
  <c r="V3042" i="2"/>
  <c r="B3042" i="2"/>
  <c r="V3041" i="2"/>
  <c r="B3041" i="2"/>
  <c r="V3040" i="2"/>
  <c r="B3040" i="2"/>
  <c r="V3039" i="2"/>
  <c r="B3039" i="2"/>
  <c r="V3038" i="2"/>
  <c r="N3038" i="2"/>
  <c r="B3038" i="2"/>
  <c r="V3037" i="2"/>
  <c r="N3037" i="2"/>
  <c r="J3037" i="2"/>
  <c r="B3037" i="2"/>
  <c r="V3036" i="2"/>
  <c r="J3036" i="2"/>
  <c r="B3036" i="2"/>
  <c r="V3035" i="2"/>
  <c r="J3035" i="2"/>
  <c r="B3035" i="2"/>
  <c r="V3034" i="2"/>
  <c r="B3034" i="2"/>
  <c r="N3033" i="2"/>
  <c r="B3033" i="2"/>
  <c r="V3032" i="2"/>
  <c r="B3032" i="2"/>
  <c r="V3031" i="2"/>
  <c r="B3031" i="2"/>
  <c r="V3030" i="2"/>
  <c r="N3030" i="2"/>
  <c r="B3030" i="2"/>
  <c r="V3029" i="2"/>
  <c r="N3029" i="2"/>
  <c r="B3029" i="2"/>
  <c r="V3028" i="2"/>
  <c r="J3028" i="2"/>
  <c r="B3028" i="2"/>
  <c r="V3027" i="2"/>
  <c r="J3027" i="2"/>
  <c r="B3027" i="2"/>
  <c r="V3026" i="2"/>
  <c r="B3026" i="2"/>
  <c r="V3025" i="2"/>
  <c r="N3025" i="2"/>
  <c r="B3025" i="2"/>
  <c r="V3024" i="2"/>
  <c r="B3024" i="2"/>
  <c r="V3023" i="2"/>
  <c r="B3023" i="2"/>
  <c r="V3022" i="2"/>
  <c r="N3022" i="2"/>
  <c r="B3022" i="2"/>
  <c r="V3021" i="2"/>
  <c r="N3021" i="2"/>
  <c r="B3021" i="2"/>
  <c r="V3020" i="2"/>
  <c r="J3020" i="2"/>
  <c r="B3020" i="2"/>
  <c r="V3019" i="2"/>
  <c r="J3019" i="2"/>
  <c r="B3019" i="2"/>
  <c r="V3018" i="2"/>
  <c r="B3018" i="2"/>
  <c r="V3017" i="2"/>
  <c r="N3017" i="2"/>
  <c r="B3017" i="2"/>
  <c r="V3016" i="2"/>
  <c r="B3016" i="2"/>
  <c r="V3015" i="2"/>
  <c r="B3015" i="2"/>
  <c r="V3014" i="2"/>
  <c r="N3014" i="2"/>
  <c r="B3014" i="2"/>
  <c r="V3013" i="2"/>
  <c r="N3013" i="2"/>
  <c r="B3013" i="2"/>
  <c r="V3012" i="2"/>
  <c r="J3012" i="2"/>
  <c r="B3012" i="2"/>
  <c r="V3011" i="2"/>
  <c r="J3011" i="2"/>
  <c r="B3011" i="2"/>
  <c r="V3010" i="2"/>
  <c r="B3010" i="2"/>
  <c r="V3009" i="2"/>
  <c r="N3009" i="2"/>
  <c r="B3009" i="2"/>
  <c r="V3008" i="2"/>
  <c r="B3008" i="2"/>
  <c r="V3007" i="2"/>
  <c r="B3007" i="2"/>
  <c r="V3006" i="2"/>
  <c r="N3006" i="2"/>
  <c r="J3006" i="2"/>
  <c r="B3006" i="2"/>
  <c r="V3005" i="2"/>
  <c r="B3005" i="2"/>
  <c r="V3004" i="2"/>
  <c r="J3004" i="2"/>
  <c r="B3004" i="2"/>
  <c r="V3003" i="2"/>
  <c r="J3003" i="2"/>
  <c r="B3003" i="2"/>
  <c r="V3002" i="2"/>
  <c r="N3002" i="2"/>
  <c r="B3002" i="2"/>
  <c r="V3001" i="2"/>
  <c r="N3001" i="2"/>
  <c r="B3001" i="2"/>
  <c r="V3000" i="2"/>
  <c r="B3000" i="2"/>
  <c r="V2999" i="2"/>
  <c r="B2999" i="2"/>
  <c r="V2998" i="2"/>
  <c r="N2998" i="2"/>
  <c r="J2998" i="2"/>
  <c r="B2998" i="2"/>
  <c r="V2997" i="2"/>
  <c r="B2997" i="2"/>
  <c r="V2996" i="2"/>
  <c r="J2996" i="2"/>
  <c r="B2996" i="2"/>
  <c r="V2995" i="2"/>
  <c r="J2995" i="2"/>
  <c r="B2995" i="2"/>
  <c r="V2994" i="2"/>
  <c r="N2994" i="2"/>
  <c r="B2994" i="2"/>
  <c r="V2993" i="2"/>
  <c r="N2993" i="2"/>
  <c r="B2993" i="2"/>
  <c r="V2992" i="2"/>
  <c r="B2992" i="2"/>
  <c r="V2991" i="2"/>
  <c r="B2991" i="2"/>
  <c r="V2990" i="2"/>
  <c r="N2990" i="2"/>
  <c r="B2990" i="2"/>
  <c r="V2989" i="2"/>
  <c r="B2989" i="2"/>
  <c r="V2988" i="2"/>
  <c r="J2988" i="2"/>
  <c r="B2988" i="2"/>
  <c r="V2987" i="2"/>
  <c r="J2987" i="2"/>
  <c r="B2987" i="2"/>
  <c r="V2986" i="2"/>
  <c r="N2986" i="2"/>
  <c r="B2986" i="2"/>
  <c r="V2985" i="2"/>
  <c r="N2985" i="2"/>
  <c r="B2985" i="2"/>
  <c r="V2984" i="2"/>
  <c r="B2984" i="2"/>
  <c r="V2983" i="2"/>
  <c r="B2983" i="2"/>
  <c r="V2982" i="2"/>
  <c r="N2982" i="2"/>
  <c r="B2982" i="2"/>
  <c r="V2981" i="2"/>
  <c r="B2981" i="2"/>
  <c r="J2980" i="2"/>
  <c r="B2980" i="2"/>
  <c r="V2979" i="2"/>
  <c r="J2979" i="2"/>
  <c r="B2979" i="2"/>
  <c r="V2978" i="2"/>
  <c r="N2978" i="2"/>
  <c r="B2978" i="2"/>
  <c r="V2977" i="2"/>
  <c r="N2977" i="2"/>
  <c r="B2977" i="2"/>
  <c r="V2976" i="2"/>
  <c r="B2976" i="2"/>
  <c r="V2975" i="2"/>
  <c r="B2975" i="2"/>
  <c r="N2974" i="2"/>
  <c r="B2974" i="2"/>
  <c r="V2973" i="2"/>
  <c r="J2973" i="2"/>
  <c r="B2973" i="2"/>
  <c r="V2972" i="2"/>
  <c r="J2972" i="2"/>
  <c r="B2972" i="2"/>
  <c r="V2971" i="2"/>
  <c r="J2971" i="2"/>
  <c r="B2971" i="2"/>
  <c r="V2970" i="2"/>
  <c r="N2970" i="2"/>
  <c r="B2970" i="2"/>
  <c r="V2969" i="2"/>
  <c r="N2969" i="2"/>
  <c r="B2969" i="2"/>
  <c r="V2968" i="2"/>
  <c r="B2968" i="2"/>
  <c r="V2967" i="2"/>
  <c r="B2967" i="2"/>
  <c r="V2966" i="2"/>
  <c r="B2966" i="2"/>
  <c r="V2965" i="2"/>
  <c r="B2965" i="2"/>
  <c r="V2964" i="2"/>
  <c r="J2964" i="2"/>
  <c r="B2964" i="2"/>
  <c r="V2963" i="2"/>
  <c r="B2963" i="2"/>
  <c r="V2962" i="2"/>
  <c r="N2962" i="2"/>
  <c r="B2962" i="2"/>
  <c r="V2961" i="2"/>
  <c r="N2961" i="2"/>
  <c r="B2961" i="2"/>
  <c r="V2960" i="2"/>
  <c r="B2960" i="2"/>
  <c r="V2959" i="2"/>
  <c r="B2959" i="2"/>
  <c r="V2958" i="2"/>
  <c r="B2958" i="2"/>
  <c r="V2957" i="2"/>
  <c r="B2957" i="2"/>
  <c r="V2956" i="2"/>
  <c r="J2956" i="2"/>
  <c r="B2956" i="2"/>
  <c r="V2955" i="2"/>
  <c r="B2955" i="2"/>
  <c r="V2954" i="2"/>
  <c r="N2954" i="2"/>
  <c r="B2954" i="2"/>
  <c r="V2953" i="2"/>
  <c r="N2953" i="2"/>
  <c r="B2953" i="2"/>
  <c r="V2952" i="2"/>
  <c r="B2952" i="2"/>
  <c r="V2951" i="2"/>
  <c r="B2951" i="2"/>
  <c r="V2950" i="2"/>
  <c r="B2950" i="2"/>
  <c r="V2949" i="2"/>
  <c r="B2949" i="2"/>
  <c r="V2948" i="2"/>
  <c r="J2948" i="2"/>
  <c r="B2948" i="2"/>
  <c r="V2947" i="2"/>
  <c r="B2947" i="2"/>
  <c r="V2946" i="2"/>
  <c r="N2946" i="2"/>
  <c r="B2946" i="2"/>
  <c r="V2945" i="2"/>
  <c r="N2945" i="2"/>
  <c r="B2945" i="2"/>
  <c r="V2944" i="2"/>
  <c r="B2944" i="2"/>
  <c r="V2943" i="2"/>
  <c r="B2943" i="2"/>
  <c r="V2942" i="2"/>
  <c r="B2942" i="2"/>
  <c r="V2941" i="2"/>
  <c r="B2941" i="2"/>
  <c r="V2940" i="2"/>
  <c r="J2940" i="2"/>
  <c r="B2940" i="2"/>
  <c r="V2939" i="2"/>
  <c r="B2939" i="2"/>
  <c r="V2938" i="2"/>
  <c r="N2938" i="2"/>
  <c r="B2938" i="2"/>
  <c r="V2937" i="2"/>
  <c r="N2937" i="2"/>
  <c r="B2937" i="2"/>
  <c r="V2936" i="2"/>
  <c r="B2936" i="2"/>
  <c r="V2935" i="2"/>
  <c r="B2935" i="2"/>
  <c r="V2934" i="2"/>
  <c r="J2934" i="2"/>
  <c r="B2934" i="2"/>
  <c r="V2933" i="2"/>
  <c r="B2933" i="2"/>
  <c r="V2932" i="2"/>
  <c r="J2932" i="2"/>
  <c r="B2932" i="2"/>
  <c r="V2931" i="2"/>
  <c r="B2931" i="2"/>
  <c r="V2930" i="2"/>
  <c r="N2930" i="2"/>
  <c r="B2930" i="2"/>
  <c r="V2929" i="2"/>
  <c r="N2929" i="2"/>
  <c r="B2929" i="2"/>
  <c r="V2928" i="2"/>
  <c r="B2928" i="2"/>
  <c r="V2927" i="2"/>
  <c r="B2927" i="2"/>
  <c r="V2926" i="2"/>
  <c r="J2926" i="2"/>
  <c r="B2926" i="2"/>
  <c r="V2925" i="2"/>
  <c r="B2925" i="2"/>
  <c r="V2924" i="2"/>
  <c r="J2924" i="2"/>
  <c r="B2924" i="2"/>
  <c r="V2923" i="2"/>
  <c r="B2923" i="2"/>
  <c r="V2922" i="2"/>
  <c r="N2922" i="2"/>
  <c r="B2922" i="2"/>
  <c r="V2921" i="2"/>
  <c r="N2921" i="2"/>
  <c r="B2921" i="2"/>
  <c r="V2920" i="2"/>
  <c r="B2920" i="2"/>
  <c r="V2919" i="2"/>
  <c r="B2919" i="2"/>
  <c r="V2918" i="2"/>
  <c r="J2918" i="2"/>
  <c r="B2918" i="2"/>
  <c r="V2917" i="2"/>
  <c r="B2917" i="2"/>
  <c r="V2916" i="2"/>
  <c r="J2916" i="2"/>
  <c r="B2916" i="2"/>
  <c r="V2915" i="2"/>
  <c r="B2915" i="2"/>
  <c r="V2914" i="2"/>
  <c r="N2914" i="2"/>
  <c r="B2914" i="2"/>
  <c r="V2913" i="2"/>
  <c r="N2913" i="2"/>
  <c r="B2913" i="2"/>
  <c r="V2912" i="2"/>
  <c r="B2912" i="2"/>
  <c r="V2911" i="2"/>
  <c r="B2911" i="2"/>
  <c r="V2910" i="2"/>
  <c r="J2910" i="2"/>
  <c r="B2910" i="2"/>
  <c r="V2909" i="2"/>
  <c r="B2909" i="2"/>
  <c r="V2908" i="2"/>
  <c r="J2908" i="2"/>
  <c r="B2908" i="2"/>
  <c r="V2907" i="2"/>
  <c r="B2907" i="2"/>
  <c r="V2906" i="2"/>
  <c r="N2906" i="2"/>
  <c r="B2906" i="2"/>
  <c r="V2905" i="2"/>
  <c r="N2905" i="2"/>
  <c r="B2905" i="2"/>
  <c r="V2904" i="2"/>
  <c r="B2904" i="2"/>
  <c r="V2903" i="2"/>
  <c r="B2903" i="2"/>
  <c r="V2902" i="2"/>
  <c r="B2902" i="2"/>
  <c r="V2901" i="2"/>
  <c r="B2901" i="2"/>
  <c r="V2900" i="2"/>
  <c r="J2900" i="2"/>
  <c r="B2900" i="2"/>
  <c r="V2899" i="2"/>
  <c r="B2899" i="2"/>
  <c r="V2898" i="2"/>
  <c r="N2898" i="2"/>
  <c r="B2898" i="2"/>
  <c r="V2897" i="2"/>
  <c r="N2897" i="2"/>
  <c r="B2897" i="2"/>
  <c r="V2896" i="2"/>
  <c r="B2896" i="2"/>
  <c r="V2895" i="2"/>
  <c r="B2895" i="2"/>
  <c r="V2894" i="2"/>
  <c r="B2894" i="2"/>
  <c r="V2893" i="2"/>
  <c r="B2893" i="2"/>
  <c r="V2892" i="2"/>
  <c r="J2892" i="2"/>
  <c r="B2892" i="2"/>
  <c r="V2891" i="2"/>
  <c r="B2891" i="2"/>
  <c r="V2890" i="2"/>
  <c r="N2890" i="2"/>
  <c r="B2890" i="2"/>
  <c r="V2889" i="2"/>
  <c r="N2889" i="2"/>
  <c r="B2889" i="2"/>
  <c r="V2888" i="2"/>
  <c r="B2888" i="2"/>
  <c r="V2887" i="2"/>
  <c r="B2887" i="2"/>
  <c r="V2886" i="2"/>
  <c r="B2886" i="2"/>
  <c r="V2885" i="2"/>
  <c r="B2885" i="2"/>
  <c r="V2884" i="2"/>
  <c r="J2884" i="2"/>
  <c r="B2884" i="2"/>
  <c r="V2883" i="2"/>
  <c r="B2883" i="2"/>
  <c r="V2882" i="2"/>
  <c r="N2882" i="2"/>
  <c r="B2882" i="2"/>
  <c r="V2881" i="2"/>
  <c r="N2881" i="2"/>
  <c r="B2881" i="2"/>
  <c r="V2880" i="2"/>
  <c r="B2880" i="2"/>
  <c r="V2879" i="2"/>
  <c r="B2879" i="2"/>
  <c r="V2878" i="2"/>
  <c r="B2878" i="2"/>
  <c r="V2877" i="2"/>
  <c r="J2877" i="2"/>
  <c r="B2877" i="2"/>
  <c r="V2876" i="2"/>
  <c r="J2876" i="2"/>
  <c r="B2876" i="2"/>
  <c r="V2875" i="2"/>
  <c r="B2875" i="2"/>
  <c r="V2874" i="2"/>
  <c r="N2874" i="2"/>
  <c r="B2874" i="2"/>
  <c r="V2873" i="2"/>
  <c r="N2873" i="2"/>
  <c r="B2873" i="2"/>
  <c r="V2872" i="2"/>
  <c r="B2872" i="2"/>
  <c r="V2871" i="2"/>
  <c r="B2871" i="2"/>
  <c r="V2870" i="2"/>
  <c r="J2870" i="2"/>
  <c r="B2870" i="2"/>
  <c r="V2869" i="2"/>
  <c r="B2869" i="2"/>
  <c r="V2868" i="2"/>
  <c r="J2868" i="2"/>
  <c r="B2868" i="2"/>
  <c r="V2867" i="2"/>
  <c r="B2867" i="2"/>
  <c r="V2866" i="2"/>
  <c r="N2866" i="2"/>
  <c r="B2866" i="2"/>
  <c r="V2865" i="2"/>
  <c r="N2865" i="2"/>
  <c r="B2865" i="2"/>
  <c r="V2864" i="2"/>
  <c r="B2864" i="2"/>
  <c r="V2863" i="2"/>
  <c r="B2863" i="2"/>
  <c r="V2862" i="2"/>
  <c r="J2862" i="2"/>
  <c r="B2862" i="2"/>
  <c r="V2861" i="2"/>
  <c r="B2861" i="2"/>
  <c r="V2860" i="2"/>
  <c r="J2860" i="2"/>
  <c r="B2860" i="2"/>
  <c r="V2859" i="2"/>
  <c r="B2859" i="2"/>
  <c r="V2858" i="2"/>
  <c r="N2858" i="2"/>
  <c r="B2858" i="2"/>
  <c r="V2857" i="2"/>
  <c r="N2857" i="2"/>
  <c r="B2857" i="2"/>
  <c r="V2856" i="2"/>
  <c r="B2856" i="2"/>
  <c r="V2855" i="2"/>
  <c r="B2855" i="2"/>
  <c r="V2854" i="2"/>
  <c r="J2854" i="2"/>
  <c r="B2854" i="2"/>
  <c r="V2853" i="2"/>
  <c r="N2853" i="2"/>
  <c r="B2853" i="2"/>
  <c r="V2852" i="2"/>
  <c r="B2852" i="2"/>
  <c r="V2851" i="2"/>
  <c r="B2851" i="2"/>
  <c r="V2850" i="2"/>
  <c r="N2850" i="2"/>
  <c r="B2850" i="2"/>
  <c r="V2849" i="2"/>
  <c r="N2849" i="2"/>
  <c r="B2849" i="2"/>
  <c r="V2848" i="2"/>
  <c r="B2848" i="2"/>
  <c r="V2847" i="2"/>
  <c r="B2847" i="2"/>
  <c r="V2846" i="2"/>
  <c r="J2846" i="2"/>
  <c r="B2846" i="2"/>
  <c r="V2845" i="2"/>
  <c r="N2845" i="2"/>
  <c r="B2845" i="2"/>
  <c r="V2844" i="2"/>
  <c r="B2844" i="2"/>
  <c r="B2843" i="2"/>
  <c r="V2842" i="2"/>
  <c r="N2842" i="2"/>
  <c r="B2842" i="2"/>
  <c r="V2841" i="2"/>
  <c r="N2841" i="2"/>
  <c r="B2841" i="2"/>
  <c r="V2840" i="2"/>
  <c r="B2840" i="2"/>
  <c r="V2839" i="2"/>
  <c r="B2839" i="2"/>
  <c r="V2838" i="2"/>
  <c r="J2838" i="2"/>
  <c r="B2838" i="2"/>
  <c r="B2837" i="2"/>
  <c r="V2836" i="2"/>
  <c r="B2836" i="2"/>
  <c r="V2835" i="2"/>
  <c r="B2835" i="2"/>
  <c r="V2834" i="2"/>
  <c r="N2834" i="2"/>
  <c r="B2834" i="2"/>
  <c r="V2833" i="2"/>
  <c r="N2833" i="2"/>
  <c r="B2833" i="2"/>
  <c r="V2832" i="2"/>
  <c r="B2832" i="2"/>
  <c r="V2831" i="2"/>
  <c r="B2831" i="2"/>
  <c r="V2830" i="2"/>
  <c r="B2830" i="2"/>
  <c r="V2829" i="2"/>
  <c r="N2829" i="2"/>
  <c r="B2829" i="2"/>
  <c r="V2828" i="2"/>
  <c r="B2828" i="2"/>
  <c r="V2827" i="2"/>
  <c r="B2827" i="2"/>
  <c r="V2826" i="2"/>
  <c r="N2826" i="2"/>
  <c r="B2826" i="2"/>
  <c r="V2825" i="2"/>
  <c r="N2825" i="2"/>
  <c r="B2825" i="2"/>
  <c r="V2824" i="2"/>
  <c r="B2824" i="2"/>
  <c r="V2823" i="2"/>
  <c r="B2823" i="2"/>
  <c r="V2822" i="2"/>
  <c r="B2822" i="2"/>
  <c r="V2821" i="2"/>
  <c r="N2821" i="2"/>
  <c r="B2821" i="2"/>
  <c r="B2820" i="2"/>
  <c r="B2819" i="2"/>
  <c r="V2818" i="2"/>
  <c r="N2818" i="2"/>
  <c r="B2818" i="2"/>
  <c r="V2817" i="2"/>
  <c r="N2817" i="2"/>
  <c r="B2817" i="2"/>
  <c r="V2816" i="2"/>
  <c r="B2816" i="2"/>
  <c r="B2815" i="2"/>
  <c r="V2814" i="2"/>
  <c r="J2814" i="2"/>
  <c r="B2814" i="2"/>
  <c r="V2813" i="2"/>
  <c r="N2813" i="2"/>
  <c r="B2813" i="2"/>
  <c r="V2812" i="2"/>
  <c r="B2812" i="2"/>
  <c r="V2811" i="2"/>
  <c r="B2811" i="2"/>
  <c r="V2810" i="2"/>
  <c r="N2810" i="2"/>
  <c r="B2810" i="2"/>
  <c r="V2809" i="2"/>
  <c r="N2809" i="2"/>
  <c r="B2809" i="2"/>
  <c r="V2808" i="2"/>
  <c r="B2808" i="2"/>
  <c r="V2807" i="2"/>
  <c r="B2807" i="2"/>
  <c r="V2806" i="2"/>
  <c r="J2806" i="2"/>
  <c r="B2806" i="2"/>
  <c r="V2805" i="2"/>
  <c r="N2805" i="2"/>
  <c r="B2805" i="2"/>
  <c r="V2804" i="2"/>
  <c r="B2804" i="2"/>
  <c r="V2803" i="2"/>
  <c r="B2803" i="2"/>
  <c r="V2802" i="2"/>
  <c r="N2802" i="2"/>
  <c r="B2802" i="2"/>
  <c r="V2801" i="2"/>
  <c r="N2801" i="2"/>
  <c r="B2801" i="2"/>
  <c r="V2800" i="2"/>
  <c r="B2800" i="2"/>
  <c r="V2799" i="2"/>
  <c r="B2799" i="2"/>
  <c r="V2798" i="2"/>
  <c r="J2798" i="2"/>
  <c r="B2798" i="2"/>
  <c r="V2797" i="2"/>
  <c r="N2797" i="2"/>
  <c r="B2797" i="2"/>
  <c r="V2796" i="2"/>
  <c r="B2796" i="2"/>
  <c r="V2795" i="2"/>
  <c r="B2795" i="2"/>
  <c r="V2794" i="2"/>
  <c r="N2794" i="2"/>
  <c r="B2794" i="2"/>
  <c r="V2793" i="2"/>
  <c r="N2793" i="2"/>
  <c r="B2793" i="2"/>
  <c r="V2792" i="2"/>
  <c r="B2792" i="2"/>
  <c r="B2791" i="2"/>
  <c r="V2790" i="2"/>
  <c r="N2790" i="2"/>
  <c r="B2790" i="2"/>
  <c r="V2789" i="2"/>
  <c r="N2789" i="2"/>
  <c r="B2789" i="2"/>
  <c r="V2788" i="2"/>
  <c r="B2788" i="2"/>
  <c r="V2787" i="2"/>
  <c r="J2787" i="2"/>
  <c r="B2787" i="2"/>
  <c r="N2786" i="2"/>
  <c r="B2786" i="2"/>
  <c r="V2785" i="2"/>
  <c r="B2785" i="2"/>
  <c r="V2784" i="2"/>
  <c r="B2784" i="2"/>
  <c r="V2783" i="2"/>
  <c r="B2783" i="2"/>
  <c r="V2782" i="2"/>
  <c r="N2782" i="2"/>
  <c r="B2782" i="2"/>
  <c r="V2781" i="2"/>
  <c r="N2781" i="2"/>
  <c r="B2781" i="2"/>
  <c r="V2780" i="2"/>
  <c r="J2780" i="2"/>
  <c r="B2780" i="2"/>
  <c r="V2779" i="2"/>
  <c r="J2779" i="2"/>
  <c r="B2779" i="2"/>
  <c r="V2778" i="2"/>
  <c r="B2778" i="2"/>
  <c r="V2777" i="2"/>
  <c r="B2777" i="2"/>
  <c r="V2776" i="2"/>
  <c r="B2776" i="2"/>
  <c r="V2775" i="2"/>
  <c r="B2775" i="2"/>
  <c r="V2774" i="2"/>
  <c r="N2774" i="2"/>
  <c r="B2774" i="2"/>
  <c r="V2773" i="2"/>
  <c r="N2773" i="2"/>
  <c r="B2773" i="2"/>
  <c r="V2772" i="2"/>
  <c r="J2772" i="2"/>
  <c r="B2772" i="2"/>
  <c r="V2771" i="2"/>
  <c r="J2771" i="2"/>
  <c r="B2771" i="2"/>
  <c r="V2770" i="2"/>
  <c r="B2770" i="2"/>
  <c r="V2769" i="2"/>
  <c r="B2769" i="2"/>
  <c r="V2768" i="2"/>
  <c r="B2768" i="2"/>
  <c r="V2767" i="2"/>
  <c r="B2767" i="2"/>
  <c r="N2766" i="2"/>
  <c r="B2766" i="2"/>
  <c r="V2765" i="2"/>
  <c r="N2765" i="2"/>
  <c r="J2765" i="2"/>
  <c r="B2765" i="2"/>
  <c r="V2764" i="2"/>
  <c r="J2764" i="2"/>
  <c r="B2764" i="2"/>
  <c r="V2763" i="2"/>
  <c r="J2763" i="2"/>
  <c r="B2763" i="2"/>
  <c r="B2762" i="2"/>
  <c r="V2761" i="2"/>
  <c r="N2761" i="2"/>
  <c r="B2761" i="2"/>
  <c r="V2760" i="2"/>
  <c r="B2760" i="2"/>
  <c r="B2759" i="2"/>
  <c r="V2758" i="2"/>
  <c r="N2758" i="2"/>
  <c r="B2758" i="2"/>
  <c r="V2757" i="2"/>
  <c r="N2757" i="2"/>
  <c r="B2757" i="2"/>
  <c r="V2756" i="2"/>
  <c r="J2756" i="2"/>
  <c r="B2756" i="2"/>
  <c r="V2755" i="2"/>
  <c r="J2755" i="2"/>
  <c r="B2755" i="2"/>
  <c r="V2754" i="2"/>
  <c r="B2754" i="2"/>
  <c r="V2753" i="2"/>
  <c r="B2753" i="2"/>
  <c r="V2752" i="2"/>
  <c r="B2752" i="2"/>
  <c r="V2751" i="2"/>
  <c r="B2751" i="2"/>
  <c r="V2750" i="2"/>
  <c r="N2750" i="2"/>
  <c r="B2750" i="2"/>
  <c r="V2749" i="2"/>
  <c r="B2749" i="2"/>
  <c r="V2748" i="2"/>
  <c r="J2748" i="2"/>
  <c r="B2748" i="2"/>
  <c r="V2747" i="2"/>
  <c r="J2747" i="2"/>
  <c r="B2747" i="2"/>
  <c r="V2746" i="2"/>
  <c r="N2746" i="2"/>
  <c r="B2746" i="2"/>
  <c r="V2745" i="2"/>
  <c r="N2745" i="2"/>
  <c r="B2745" i="2"/>
  <c r="V2744" i="2"/>
  <c r="B2744" i="2"/>
  <c r="V2743" i="2"/>
  <c r="B2743" i="2"/>
  <c r="V2742" i="2"/>
  <c r="N2742" i="2"/>
  <c r="J2742" i="2"/>
  <c r="B2742" i="2"/>
  <c r="V2741" i="2"/>
  <c r="B2741" i="2"/>
  <c r="V2740" i="2"/>
  <c r="J2740" i="2"/>
  <c r="B2740" i="2"/>
  <c r="V2739" i="2"/>
  <c r="J2739" i="2"/>
  <c r="B2739" i="2"/>
  <c r="V2738" i="2"/>
  <c r="B2738" i="2"/>
  <c r="V2737" i="2"/>
  <c r="N2737" i="2"/>
  <c r="B2737" i="2"/>
  <c r="V2736" i="2"/>
  <c r="B2736" i="2"/>
  <c r="V2735" i="2"/>
  <c r="B2735" i="2"/>
  <c r="V2734" i="2"/>
  <c r="N2734" i="2"/>
  <c r="J2734" i="2"/>
  <c r="B2734" i="2"/>
  <c r="V2733" i="2"/>
  <c r="B2733" i="2"/>
  <c r="V2732" i="2"/>
  <c r="J2732" i="2"/>
  <c r="B2732" i="2"/>
  <c r="J2731" i="2"/>
  <c r="B2731" i="2"/>
  <c r="V2730" i="2"/>
  <c r="N2730" i="2"/>
  <c r="B2730" i="2"/>
  <c r="V2729" i="2"/>
  <c r="N2729" i="2"/>
  <c r="B2729" i="2"/>
  <c r="V2728" i="2"/>
  <c r="B2728" i="2"/>
  <c r="V2727" i="2"/>
  <c r="B2727" i="2"/>
  <c r="V2726" i="2"/>
  <c r="J2726" i="2"/>
  <c r="B2726" i="2"/>
  <c r="V2725" i="2"/>
  <c r="B2725" i="2"/>
  <c r="J2724" i="2"/>
  <c r="B2724" i="2"/>
  <c r="J2723" i="2"/>
  <c r="B2723" i="2"/>
  <c r="V2722" i="2"/>
  <c r="N2722" i="2"/>
  <c r="B2722" i="2"/>
  <c r="V2721" i="2"/>
  <c r="N2721" i="2"/>
  <c r="B2721" i="2"/>
  <c r="V2720" i="2"/>
  <c r="B2720" i="2"/>
  <c r="V2719" i="2"/>
  <c r="B2719" i="2"/>
  <c r="V2718" i="2"/>
  <c r="B2718" i="2"/>
  <c r="V2717" i="2"/>
  <c r="N2717" i="2"/>
  <c r="B2717" i="2"/>
  <c r="V2716" i="2"/>
  <c r="B2716" i="2"/>
  <c r="V2715" i="2"/>
  <c r="B2715" i="2"/>
  <c r="V2714" i="2"/>
  <c r="N2714" i="2"/>
  <c r="B2714" i="2"/>
  <c r="V2713" i="2"/>
  <c r="N2713" i="2"/>
  <c r="J2713" i="2"/>
  <c r="B2713" i="2"/>
  <c r="V2712" i="2"/>
  <c r="B2712" i="2"/>
  <c r="V2711" i="2"/>
  <c r="B2711" i="2"/>
  <c r="V2710" i="2"/>
  <c r="B2710" i="2"/>
  <c r="V2709" i="2"/>
  <c r="N2709" i="2"/>
  <c r="B2709" i="2"/>
  <c r="V2708" i="2"/>
  <c r="B2708" i="2"/>
  <c r="V2707" i="2"/>
  <c r="B2707" i="2"/>
  <c r="V2706" i="2"/>
  <c r="N2706" i="2"/>
  <c r="B2706" i="2"/>
  <c r="V2705" i="2"/>
  <c r="N2705" i="2"/>
  <c r="B2705" i="2"/>
  <c r="V2704" i="2"/>
  <c r="B2704" i="2"/>
  <c r="B2703" i="2"/>
  <c r="V2702" i="2"/>
  <c r="B2702" i="2"/>
  <c r="V2701" i="2"/>
  <c r="B2701" i="2"/>
  <c r="B2700" i="2"/>
  <c r="V2699" i="2"/>
  <c r="B2699" i="2"/>
  <c r="V2698" i="2"/>
  <c r="N2698" i="2"/>
  <c r="B2698" i="2"/>
  <c r="V2697" i="2"/>
  <c r="N2697" i="2"/>
  <c r="B2697" i="2"/>
  <c r="B2696" i="2"/>
  <c r="B2695" i="2"/>
  <c r="V2694" i="2"/>
  <c r="J2694" i="2"/>
  <c r="B2694" i="2"/>
  <c r="V2693" i="2"/>
  <c r="J2693" i="2"/>
  <c r="B2693" i="2"/>
  <c r="V2692" i="2"/>
  <c r="B2692" i="2"/>
  <c r="V2691" i="2"/>
  <c r="B2691" i="2"/>
  <c r="V2690" i="2"/>
  <c r="N2690" i="2"/>
  <c r="B2690" i="2"/>
  <c r="V2689" i="2"/>
  <c r="N2689" i="2"/>
  <c r="B2689" i="2"/>
  <c r="V2688" i="2"/>
  <c r="B2688" i="2"/>
  <c r="V2687" i="2"/>
  <c r="B2687" i="2"/>
  <c r="V2686" i="2"/>
  <c r="J2686" i="2"/>
  <c r="B2686" i="2"/>
  <c r="V2685" i="2"/>
  <c r="B2685" i="2"/>
  <c r="V2684" i="2"/>
  <c r="B2684" i="2"/>
  <c r="V2683" i="2"/>
  <c r="B2683" i="2"/>
  <c r="V2682" i="2"/>
  <c r="N2682" i="2"/>
  <c r="B2682" i="2"/>
  <c r="V2681" i="2"/>
  <c r="N2681" i="2"/>
  <c r="B2681" i="2"/>
  <c r="V2680" i="2"/>
  <c r="B2680" i="2"/>
  <c r="V2679" i="2"/>
  <c r="B2679" i="2"/>
  <c r="V2678" i="2"/>
  <c r="J2678" i="2"/>
  <c r="B2678" i="2"/>
  <c r="V2677" i="2"/>
  <c r="N2677" i="2"/>
  <c r="B2677" i="2"/>
  <c r="V2676" i="2"/>
  <c r="B2676" i="2"/>
  <c r="V2675" i="2"/>
  <c r="B2675" i="2"/>
  <c r="V2674" i="2"/>
  <c r="N2674" i="2"/>
  <c r="B2674" i="2"/>
  <c r="V2673" i="2"/>
  <c r="N2673" i="2"/>
  <c r="B2673" i="2"/>
  <c r="V2672" i="2"/>
  <c r="B2672" i="2"/>
  <c r="V2671" i="2"/>
  <c r="B2671" i="2"/>
  <c r="V2670" i="2"/>
  <c r="J2670" i="2"/>
  <c r="B2670" i="2"/>
  <c r="V2669" i="2"/>
  <c r="J2669" i="2"/>
  <c r="B2669" i="2"/>
  <c r="V2668" i="2"/>
  <c r="B2668" i="2"/>
  <c r="V2667" i="2"/>
  <c r="B2667" i="2"/>
  <c r="V2666" i="2"/>
  <c r="N2666" i="2"/>
  <c r="B2666" i="2"/>
  <c r="N2665" i="2"/>
  <c r="B2665" i="2"/>
  <c r="V2664" i="2"/>
  <c r="B2664" i="2"/>
  <c r="B2663" i="2"/>
  <c r="V2662" i="2"/>
  <c r="B2662" i="2"/>
  <c r="V2661" i="2"/>
  <c r="N2661" i="2"/>
  <c r="B2661" i="2"/>
  <c r="V2660" i="2"/>
  <c r="B2660" i="2"/>
  <c r="V2659" i="2"/>
  <c r="B2659" i="2"/>
  <c r="V2658" i="2"/>
  <c r="N2658" i="2"/>
  <c r="B2658" i="2"/>
  <c r="V2657" i="2"/>
  <c r="N2657" i="2"/>
  <c r="B2657" i="2"/>
  <c r="V2656" i="2"/>
  <c r="B2656" i="2"/>
  <c r="V2655" i="2"/>
  <c r="B2655" i="2"/>
  <c r="V2654" i="2"/>
  <c r="N2654" i="2"/>
  <c r="B2654" i="2"/>
  <c r="V2653" i="2"/>
  <c r="N2653" i="2"/>
  <c r="B2653" i="2"/>
  <c r="V2652" i="2"/>
  <c r="B2652" i="2"/>
  <c r="V2651" i="2"/>
  <c r="B2651" i="2"/>
  <c r="V2650" i="2"/>
  <c r="N2650" i="2"/>
  <c r="B2650" i="2"/>
  <c r="V2649" i="2"/>
  <c r="B2649" i="2"/>
  <c r="V2648" i="2"/>
  <c r="B2648" i="2"/>
  <c r="V2647" i="2"/>
  <c r="B2647" i="2"/>
  <c r="V2646" i="2"/>
  <c r="B2646" i="2"/>
  <c r="V2645" i="2"/>
  <c r="N2645" i="2"/>
  <c r="B2645" i="2"/>
  <c r="V2644" i="2"/>
  <c r="B2644" i="2"/>
  <c r="V2643" i="2"/>
  <c r="B2643" i="2"/>
  <c r="V2642" i="2"/>
  <c r="N2642" i="2"/>
  <c r="B2642" i="2"/>
  <c r="V2641" i="2"/>
  <c r="B2641" i="2"/>
  <c r="V2639" i="2"/>
  <c r="J2639" i="2"/>
  <c r="B2639" i="2"/>
  <c r="V2638" i="2"/>
  <c r="N2638" i="2"/>
  <c r="B2638" i="2"/>
  <c r="V2637" i="2"/>
  <c r="N2637" i="2"/>
  <c r="B2637" i="2"/>
  <c r="V2636" i="2"/>
  <c r="N2636" i="2"/>
  <c r="B2636" i="2"/>
  <c r="V2635" i="2"/>
  <c r="B2635" i="2"/>
  <c r="V2634" i="2"/>
  <c r="B2634" i="2"/>
  <c r="V2633" i="2"/>
  <c r="B2633" i="2"/>
  <c r="V2632" i="2"/>
  <c r="B2632" i="2"/>
  <c r="V2631" i="2"/>
  <c r="J2631" i="2"/>
  <c r="B2631" i="2"/>
  <c r="V2630" i="2"/>
  <c r="B2630" i="2"/>
  <c r="V2629" i="2"/>
  <c r="N2629" i="2"/>
  <c r="B2629" i="2"/>
  <c r="V2628" i="2"/>
  <c r="N2628" i="2"/>
  <c r="B2628" i="2"/>
  <c r="V2627" i="2"/>
  <c r="B2627" i="2"/>
  <c r="V2626" i="2"/>
  <c r="B2626" i="2"/>
  <c r="V2625" i="2"/>
  <c r="B2625" i="2"/>
  <c r="V2624" i="2"/>
  <c r="B2624" i="2"/>
  <c r="V2623" i="2"/>
  <c r="J2623" i="2"/>
  <c r="B2623" i="2"/>
  <c r="V2622" i="2"/>
  <c r="B2622" i="2"/>
  <c r="V2621" i="2"/>
  <c r="N2621" i="2"/>
  <c r="B2621" i="2"/>
  <c r="V2620" i="2"/>
  <c r="N2620" i="2"/>
  <c r="B2620" i="2"/>
  <c r="V2619" i="2"/>
  <c r="B2619" i="2"/>
  <c r="V2618" i="2"/>
  <c r="B2618" i="2"/>
  <c r="V2617" i="2"/>
  <c r="B2617" i="2"/>
  <c r="V2616" i="2"/>
  <c r="B2616" i="2"/>
  <c r="V2615" i="2"/>
  <c r="J2615" i="2"/>
  <c r="B2615" i="2"/>
  <c r="V2614" i="2"/>
  <c r="B2614" i="2"/>
  <c r="V2613" i="2"/>
  <c r="N2613" i="2"/>
  <c r="B2613" i="2"/>
  <c r="V2612" i="2"/>
  <c r="N2612" i="2"/>
  <c r="B2612" i="2"/>
  <c r="V2611" i="2"/>
  <c r="B2611" i="2"/>
  <c r="V2610" i="2"/>
  <c r="B2610" i="2"/>
  <c r="V2609" i="2"/>
  <c r="B2609" i="2"/>
  <c r="V2608" i="2"/>
  <c r="B2608" i="2"/>
  <c r="V2607" i="2"/>
  <c r="J2607" i="2"/>
  <c r="B2607" i="2"/>
  <c r="V2606" i="2"/>
  <c r="B2606" i="2"/>
  <c r="N2605" i="2"/>
  <c r="B2605" i="2"/>
  <c r="N2604" i="2"/>
  <c r="B2604" i="2"/>
  <c r="V2603" i="2"/>
  <c r="J2603" i="2"/>
  <c r="B2603" i="2"/>
  <c r="B2602" i="2"/>
  <c r="V2601" i="2"/>
  <c r="B2601" i="2"/>
  <c r="V2600" i="2"/>
  <c r="B2600" i="2"/>
  <c r="V2599" i="2"/>
  <c r="B2599" i="2"/>
  <c r="V2598" i="2"/>
  <c r="B2598" i="2"/>
  <c r="V2597" i="2"/>
  <c r="N2597" i="2"/>
  <c r="B2597" i="2"/>
  <c r="V2596" i="2"/>
  <c r="N2596" i="2"/>
  <c r="J2596" i="2"/>
  <c r="B2596" i="2"/>
  <c r="J2595" i="2"/>
  <c r="B2595" i="2"/>
  <c r="V2594" i="2"/>
  <c r="B2594" i="2"/>
  <c r="V2593" i="2"/>
  <c r="B2593" i="2"/>
  <c r="V2592" i="2"/>
  <c r="B2592" i="2"/>
  <c r="V2591" i="2"/>
  <c r="B2591" i="2"/>
  <c r="B2590" i="2"/>
  <c r="V2589" i="2"/>
  <c r="N2589" i="2"/>
  <c r="B2589" i="2"/>
  <c r="V2588" i="2"/>
  <c r="N2588" i="2"/>
  <c r="J2588" i="2"/>
  <c r="B2588" i="2"/>
  <c r="V2587" i="2"/>
  <c r="J2587" i="2"/>
  <c r="B2587" i="2"/>
  <c r="B2586" i="2"/>
  <c r="B2585" i="2"/>
  <c r="V2584" i="2"/>
  <c r="B2584" i="2"/>
  <c r="V2583" i="2"/>
  <c r="B2583" i="2"/>
  <c r="V2582" i="2"/>
  <c r="B2582" i="2"/>
  <c r="N2581" i="2"/>
  <c r="B2581" i="2"/>
  <c r="N2580" i="2"/>
  <c r="J2580" i="2"/>
  <c r="B2580" i="2"/>
  <c r="V2579" i="2"/>
  <c r="J2579" i="2"/>
  <c r="B2579" i="2"/>
  <c r="V2578" i="2"/>
  <c r="B2578" i="2"/>
  <c r="V2577" i="2"/>
  <c r="B2577" i="2"/>
  <c r="V2576" i="2"/>
  <c r="N2576" i="2"/>
  <c r="B2576" i="2"/>
  <c r="V2575" i="2"/>
  <c r="B2575" i="2"/>
  <c r="V2574" i="2"/>
  <c r="B2574" i="2"/>
  <c r="V2573" i="2"/>
  <c r="N2573" i="2"/>
  <c r="B2573" i="2"/>
  <c r="J2572" i="2"/>
  <c r="B2572" i="2"/>
  <c r="V2571" i="2"/>
  <c r="J2571" i="2"/>
  <c r="B2571" i="2"/>
  <c r="V2570" i="2"/>
  <c r="B2570" i="2"/>
  <c r="V2569" i="2"/>
  <c r="B2569" i="2"/>
  <c r="V2568" i="2"/>
  <c r="N2568" i="2"/>
  <c r="B2568" i="2"/>
  <c r="V2567" i="2"/>
  <c r="J2567" i="2"/>
  <c r="B2567" i="2"/>
  <c r="V2566" i="2"/>
  <c r="B2566" i="2"/>
  <c r="V2565" i="2"/>
  <c r="B2565" i="2"/>
  <c r="V2564" i="2"/>
  <c r="J2564" i="2"/>
  <c r="B2564" i="2"/>
  <c r="V2563" i="2"/>
  <c r="J2563" i="2"/>
  <c r="B2563" i="2"/>
  <c r="V2562" i="2"/>
  <c r="B2562" i="2"/>
  <c r="V2561" i="2"/>
  <c r="B2561" i="2"/>
  <c r="V2560" i="2"/>
  <c r="N2560" i="2"/>
  <c r="B2560" i="2"/>
  <c r="V2559" i="2"/>
  <c r="J2559" i="2"/>
  <c r="B2559" i="2"/>
  <c r="V2558" i="2"/>
  <c r="B2558" i="2"/>
  <c r="V2557" i="2"/>
  <c r="J2557" i="2"/>
  <c r="B2557" i="2"/>
  <c r="V2556" i="2"/>
  <c r="J2556" i="2"/>
  <c r="B2556" i="2"/>
  <c r="V2555" i="2"/>
  <c r="B2555" i="2"/>
  <c r="V2554" i="2"/>
  <c r="B2554" i="2"/>
  <c r="V2553" i="2"/>
  <c r="N2553" i="2"/>
  <c r="B2553" i="2"/>
  <c r="V2552" i="2"/>
  <c r="N2552" i="2"/>
  <c r="B2552" i="2"/>
  <c r="V2551" i="2"/>
  <c r="B2551" i="2"/>
  <c r="V2550" i="2"/>
  <c r="B2550" i="2"/>
  <c r="V2549" i="2"/>
  <c r="N2549" i="2"/>
  <c r="J2549" i="2"/>
  <c r="B2549" i="2"/>
  <c r="N2548" i="2"/>
  <c r="B2548" i="2"/>
  <c r="V2547" i="2"/>
  <c r="B2547" i="2"/>
  <c r="V2546" i="2"/>
  <c r="B2546" i="2"/>
  <c r="V2545" i="2"/>
  <c r="N2545" i="2"/>
  <c r="B2545" i="2"/>
  <c r="V2544" i="2"/>
  <c r="N2544" i="2"/>
  <c r="B2544" i="2"/>
  <c r="V2543" i="2"/>
  <c r="B2543" i="2"/>
  <c r="V2542" i="2"/>
  <c r="B2542" i="2"/>
  <c r="V2541" i="2"/>
  <c r="J2541" i="2"/>
  <c r="B2541" i="2"/>
  <c r="V2540" i="2"/>
  <c r="N2540" i="2"/>
  <c r="B2540" i="2"/>
  <c r="V2539" i="2"/>
  <c r="B2539" i="2"/>
  <c r="V2538" i="2"/>
  <c r="B2538" i="2"/>
  <c r="N2537" i="2"/>
  <c r="B2537" i="2"/>
  <c r="V2536" i="2"/>
  <c r="N2536" i="2"/>
  <c r="B2536" i="2"/>
  <c r="V2535" i="2"/>
  <c r="B2535" i="2"/>
  <c r="B2534" i="2"/>
  <c r="V2533" i="2"/>
  <c r="N2533" i="2"/>
  <c r="J2533" i="2"/>
  <c r="B2533" i="2"/>
  <c r="N2532" i="2"/>
  <c r="B2532" i="2"/>
  <c r="V2531" i="2"/>
  <c r="B2531" i="2"/>
  <c r="V2530" i="2"/>
  <c r="B2530" i="2"/>
  <c r="V2529" i="2"/>
  <c r="N2529" i="2"/>
  <c r="B2529" i="2"/>
  <c r="V2528" i="2"/>
  <c r="N2528" i="2"/>
  <c r="B2528" i="2"/>
  <c r="V2527" i="2"/>
  <c r="B2527" i="2"/>
  <c r="B2526" i="2"/>
  <c r="V2525" i="2"/>
  <c r="N2525" i="2"/>
  <c r="J2525" i="2"/>
  <c r="B2525" i="2"/>
  <c r="N2524" i="2"/>
  <c r="B2524" i="2"/>
  <c r="V2523" i="2"/>
  <c r="B2523" i="2"/>
  <c r="B2522" i="2"/>
  <c r="V2521" i="2"/>
  <c r="N2521" i="2"/>
  <c r="B2521" i="2"/>
  <c r="V2520" i="2"/>
  <c r="N2520" i="2"/>
  <c r="B2520" i="2"/>
  <c r="V2519" i="2"/>
  <c r="B2519" i="2"/>
  <c r="V2518" i="2"/>
  <c r="B2518" i="2"/>
  <c r="V2517" i="2"/>
  <c r="N2517" i="2"/>
  <c r="J2517" i="2"/>
  <c r="B2517" i="2"/>
  <c r="V2516" i="2"/>
  <c r="N2516" i="2"/>
  <c r="B2516" i="2"/>
  <c r="V2515" i="2"/>
  <c r="B2515" i="2"/>
  <c r="V2514" i="2"/>
  <c r="B2514" i="2"/>
  <c r="V2513" i="2"/>
  <c r="N2513" i="2"/>
  <c r="B2513" i="2"/>
  <c r="V2512" i="2"/>
  <c r="N2512" i="2"/>
  <c r="B2512" i="2"/>
  <c r="V2511" i="2"/>
  <c r="B2511" i="2"/>
  <c r="V2510" i="2"/>
  <c r="B2510" i="2"/>
  <c r="V2509" i="2"/>
  <c r="J2509" i="2"/>
  <c r="B2509" i="2"/>
  <c r="V2508" i="2"/>
  <c r="N2508" i="2"/>
  <c r="B2508" i="2"/>
  <c r="N2507" i="2"/>
  <c r="B2507" i="2"/>
  <c r="V2506" i="2"/>
  <c r="B2506" i="2"/>
  <c r="V2505" i="2"/>
  <c r="B2505" i="2"/>
  <c r="V2504" i="2"/>
  <c r="B2504" i="2"/>
  <c r="V2503" i="2"/>
  <c r="J2503" i="2"/>
  <c r="B2503" i="2"/>
  <c r="V2502" i="2"/>
  <c r="N2502" i="2"/>
  <c r="B2502" i="2"/>
  <c r="V2501" i="2"/>
  <c r="B2501" i="2"/>
  <c r="V2500" i="2"/>
  <c r="N2500" i="2"/>
  <c r="B2500" i="2"/>
  <c r="B2499" i="2"/>
  <c r="V2498" i="2"/>
  <c r="B2498" i="2"/>
  <c r="B2497" i="2"/>
  <c r="V2496" i="2"/>
  <c r="B2496" i="2"/>
  <c r="V2495" i="2"/>
  <c r="J2495" i="2"/>
  <c r="B2495" i="2"/>
  <c r="N2494" i="2"/>
  <c r="B2494" i="2"/>
  <c r="V2493" i="2"/>
  <c r="B2493" i="2"/>
  <c r="V2492" i="2"/>
  <c r="N2492" i="2"/>
  <c r="B2492" i="2"/>
  <c r="V2491" i="2"/>
  <c r="B2491" i="2"/>
  <c r="V2490" i="2"/>
  <c r="B2490" i="2"/>
  <c r="V2489" i="2"/>
  <c r="B2489" i="2"/>
  <c r="V2488" i="2"/>
  <c r="B2488" i="2"/>
  <c r="J2487" i="2"/>
  <c r="B2487" i="2"/>
  <c r="V2486" i="2"/>
  <c r="N2486" i="2"/>
  <c r="B2486" i="2"/>
  <c r="V2485" i="2"/>
  <c r="B2485" i="2"/>
  <c r="V2484" i="2"/>
  <c r="N2484" i="2"/>
  <c r="J2484" i="2"/>
  <c r="B2484" i="2"/>
  <c r="V2483" i="2"/>
  <c r="B2483" i="2"/>
  <c r="V2482" i="2"/>
  <c r="B2482" i="2"/>
  <c r="V2481" i="2"/>
  <c r="B2481" i="2"/>
  <c r="V2480" i="2"/>
  <c r="B2480" i="2"/>
  <c r="V2479" i="2"/>
  <c r="B2479" i="2"/>
  <c r="V2478" i="2"/>
  <c r="B2478" i="2"/>
  <c r="V2477" i="2"/>
  <c r="N2477" i="2"/>
  <c r="B2477" i="2"/>
  <c r="V2476" i="2"/>
  <c r="N2476" i="2"/>
  <c r="B2476" i="2"/>
  <c r="V2475" i="2"/>
  <c r="J2475" i="2"/>
  <c r="B2475" i="2"/>
  <c r="V2474" i="2"/>
  <c r="B2474" i="2"/>
  <c r="V2473" i="2"/>
  <c r="B2473" i="2"/>
  <c r="V2472" i="2"/>
  <c r="B2472" i="2"/>
  <c r="B2471" i="2"/>
  <c r="V2470" i="2"/>
  <c r="B2470" i="2"/>
  <c r="V2469" i="2"/>
  <c r="N2469" i="2"/>
  <c r="B2469" i="2"/>
  <c r="V2468" i="2"/>
  <c r="N2468" i="2"/>
  <c r="B2468" i="2"/>
  <c r="V2466" i="2"/>
  <c r="B2466" i="2"/>
  <c r="V2465" i="2"/>
  <c r="B2465" i="2"/>
  <c r="V2464" i="2"/>
  <c r="N2464" i="2"/>
  <c r="B2464" i="2"/>
  <c r="V2463" i="2"/>
  <c r="B2463" i="2"/>
  <c r="V2462" i="2"/>
  <c r="B2462" i="2"/>
  <c r="V2461" i="2"/>
  <c r="N2461" i="2"/>
  <c r="B2461" i="2"/>
  <c r="V2460" i="2"/>
  <c r="N2460" i="2"/>
  <c r="B2460" i="2"/>
  <c r="V2459" i="2"/>
  <c r="N2459" i="2"/>
  <c r="J2459" i="2"/>
  <c r="B2459" i="2"/>
  <c r="V2458" i="2"/>
  <c r="B2458" i="2"/>
  <c r="V2457" i="2"/>
  <c r="B2457" i="2"/>
  <c r="V2456" i="2"/>
  <c r="B2456" i="2"/>
  <c r="V2455" i="2"/>
  <c r="B2455" i="2"/>
  <c r="V2454" i="2"/>
  <c r="B2454" i="2"/>
  <c r="V2453" i="2"/>
  <c r="N2453" i="2"/>
  <c r="B2453" i="2"/>
  <c r="V2452" i="2"/>
  <c r="N2452" i="2"/>
  <c r="B2452" i="2"/>
  <c r="V2451" i="2"/>
  <c r="N2451" i="2"/>
  <c r="J2451" i="2"/>
  <c r="B2451" i="2"/>
  <c r="V2450" i="2"/>
  <c r="B2450" i="2"/>
  <c r="V2449" i="2"/>
  <c r="B2449" i="2"/>
  <c r="V2448" i="2"/>
  <c r="N2448" i="2"/>
  <c r="B2448" i="2"/>
  <c r="V2447" i="2"/>
  <c r="B2447" i="2"/>
  <c r="V2446" i="2"/>
  <c r="B2446" i="2"/>
  <c r="V2445" i="2"/>
  <c r="N2445" i="2"/>
  <c r="B2445" i="2"/>
  <c r="V2444" i="2"/>
  <c r="N2444" i="2"/>
  <c r="J2444" i="2"/>
  <c r="B2444" i="2"/>
  <c r="V2443" i="2"/>
  <c r="B2443" i="2"/>
  <c r="V2442" i="2"/>
  <c r="B2442" i="2"/>
  <c r="V2441" i="2"/>
  <c r="B2441" i="2"/>
  <c r="V2440" i="2"/>
  <c r="N2440" i="2"/>
  <c r="B2440" i="2"/>
  <c r="V2439" i="2"/>
  <c r="B2439" i="2"/>
  <c r="V2438" i="2"/>
  <c r="B2438" i="2"/>
  <c r="V2437" i="2"/>
  <c r="N2437" i="2"/>
  <c r="B2437" i="2"/>
  <c r="V2436" i="2"/>
  <c r="N2436" i="2"/>
  <c r="J2436" i="2"/>
  <c r="B2436" i="2"/>
  <c r="V2435" i="2"/>
  <c r="B2435" i="2"/>
  <c r="V2434" i="2"/>
  <c r="B2434" i="2"/>
  <c r="V2433" i="2"/>
  <c r="B2433" i="2"/>
  <c r="V2432" i="2"/>
  <c r="N2432" i="2"/>
  <c r="B2432" i="2"/>
  <c r="V2431" i="2"/>
  <c r="B2431" i="2"/>
  <c r="V2430" i="2"/>
  <c r="B2430" i="2"/>
  <c r="V2429" i="2"/>
  <c r="N2429" i="2"/>
  <c r="B2429" i="2"/>
  <c r="V2428" i="2"/>
  <c r="N2428" i="2"/>
  <c r="J2428" i="2"/>
  <c r="B2428" i="2"/>
  <c r="V2427" i="2"/>
  <c r="B2427" i="2"/>
  <c r="V2426" i="2"/>
  <c r="B2426" i="2"/>
  <c r="V2425" i="2"/>
  <c r="B2425" i="2"/>
  <c r="V2424" i="2"/>
  <c r="N2424" i="2"/>
  <c r="B2424" i="2"/>
  <c r="V2423" i="2"/>
  <c r="B2423" i="2"/>
  <c r="B2422" i="2"/>
  <c r="V2421" i="2"/>
  <c r="N2421" i="2"/>
  <c r="B2421" i="2"/>
  <c r="N2420" i="2"/>
  <c r="J2420" i="2"/>
  <c r="B2420" i="2"/>
  <c r="V2419" i="2"/>
  <c r="B2419" i="2"/>
  <c r="V2418" i="2"/>
  <c r="B2418" i="2"/>
  <c r="V2417" i="2"/>
  <c r="B2417" i="2"/>
  <c r="V2416" i="2"/>
  <c r="N2416" i="2"/>
  <c r="B2416" i="2"/>
  <c r="V2415" i="2"/>
  <c r="B2415" i="2"/>
  <c r="V2414" i="2"/>
  <c r="J2414" i="2"/>
  <c r="B2414" i="2"/>
  <c r="V2413" i="2"/>
  <c r="N2413" i="2"/>
  <c r="B2413" i="2"/>
  <c r="V2412" i="2"/>
  <c r="N2412" i="2"/>
  <c r="J2412" i="2"/>
  <c r="B2412" i="2"/>
  <c r="V2411" i="2"/>
  <c r="B2411" i="2"/>
  <c r="B2410" i="2"/>
  <c r="V2409" i="2"/>
  <c r="B2409" i="2"/>
  <c r="V2408" i="2"/>
  <c r="N2408" i="2"/>
  <c r="B2408" i="2"/>
  <c r="V2407" i="2"/>
  <c r="B2407" i="2"/>
  <c r="V2406" i="2"/>
  <c r="J2406" i="2"/>
  <c r="B2406" i="2"/>
  <c r="V2405" i="2"/>
  <c r="N2405" i="2"/>
  <c r="B2405" i="2"/>
  <c r="J2404" i="2"/>
  <c r="B2404" i="2"/>
  <c r="V2403" i="2"/>
  <c r="B2403" i="2"/>
  <c r="V2402" i="2"/>
  <c r="B2402" i="2"/>
  <c r="V2401" i="2"/>
  <c r="B2401" i="2"/>
  <c r="V2400" i="2"/>
  <c r="N2400" i="2"/>
  <c r="B2400" i="2"/>
  <c r="V2399" i="2"/>
  <c r="B2399" i="2"/>
  <c r="V2398" i="2"/>
  <c r="N2398" i="2"/>
  <c r="J2398" i="2"/>
  <c r="B2398" i="2"/>
  <c r="V2397" i="2"/>
  <c r="N2397" i="2"/>
  <c r="B2397" i="2"/>
  <c r="J2396" i="2"/>
  <c r="B2396" i="2"/>
  <c r="V2395" i="2"/>
  <c r="B2395" i="2"/>
  <c r="V2394" i="2"/>
  <c r="B2394" i="2"/>
  <c r="V2393" i="2"/>
  <c r="B2393" i="2"/>
  <c r="N2392" i="2"/>
  <c r="B2392" i="2"/>
  <c r="B2391" i="2"/>
  <c r="J2390" i="2"/>
  <c r="B2390" i="2"/>
  <c r="N2389" i="2"/>
  <c r="B2389" i="2"/>
  <c r="V2388" i="2"/>
  <c r="J2388" i="2"/>
  <c r="B2388" i="2"/>
  <c r="V2387" i="2"/>
  <c r="B2387" i="2"/>
  <c r="V2386" i="2"/>
  <c r="B2386" i="2"/>
  <c r="V2385" i="2"/>
  <c r="B2385" i="2"/>
  <c r="V2384" i="2"/>
  <c r="N2384" i="2"/>
  <c r="B2384" i="2"/>
  <c r="V2383" i="2"/>
  <c r="B2383" i="2"/>
  <c r="V2382" i="2"/>
  <c r="J2382" i="2"/>
  <c r="B2382" i="2"/>
  <c r="V2381" i="2"/>
  <c r="N2381" i="2"/>
  <c r="B2381" i="2"/>
  <c r="V2380" i="2"/>
  <c r="J2380" i="2"/>
  <c r="B2380" i="2"/>
  <c r="V2379" i="2"/>
  <c r="B2379" i="2"/>
  <c r="B2378" i="2"/>
  <c r="V2377" i="2"/>
  <c r="B2377" i="2"/>
  <c r="V2376" i="2"/>
  <c r="N2376" i="2"/>
  <c r="B2376" i="2"/>
  <c r="V2375" i="2"/>
  <c r="B2375" i="2"/>
  <c r="V2374" i="2"/>
  <c r="J2374" i="2"/>
  <c r="B2374" i="2"/>
  <c r="V2373" i="2"/>
  <c r="N2373" i="2"/>
  <c r="B2373" i="2"/>
  <c r="V2372" i="2"/>
  <c r="J2372" i="2"/>
  <c r="B2372" i="2"/>
  <c r="V2371" i="2"/>
  <c r="B2371" i="2"/>
  <c r="V2370" i="2"/>
  <c r="B2370" i="2"/>
  <c r="V2369" i="2"/>
  <c r="B2369" i="2"/>
  <c r="V2368" i="2"/>
  <c r="N2368" i="2"/>
  <c r="B2368" i="2"/>
  <c r="V2367" i="2"/>
  <c r="B2367" i="2"/>
  <c r="V2366" i="2"/>
  <c r="J2366" i="2"/>
  <c r="B2366" i="2"/>
  <c r="V2365" i="2"/>
  <c r="N2365" i="2"/>
  <c r="B2365" i="2"/>
  <c r="V2364" i="2"/>
  <c r="J2364" i="2"/>
  <c r="B2364" i="2"/>
  <c r="B2363" i="2"/>
  <c r="V2362" i="2"/>
  <c r="B2362" i="2"/>
  <c r="V2361" i="2"/>
  <c r="B2361" i="2"/>
  <c r="V2360" i="2"/>
  <c r="N2360" i="2"/>
  <c r="B2360" i="2"/>
  <c r="V2359" i="2"/>
  <c r="B2359" i="2"/>
  <c r="V2358" i="2"/>
  <c r="J2358" i="2"/>
  <c r="B2358" i="2"/>
  <c r="V2357" i="2"/>
  <c r="N2357" i="2"/>
  <c r="B2357" i="2"/>
  <c r="V2356" i="2"/>
  <c r="J2356" i="2"/>
  <c r="B2356" i="2"/>
  <c r="V2355" i="2"/>
  <c r="B2355" i="2"/>
  <c r="V2354" i="2"/>
  <c r="B2354" i="2"/>
  <c r="V2353" i="2"/>
  <c r="B2353" i="2"/>
  <c r="V2352" i="2"/>
  <c r="N2352" i="2"/>
  <c r="B2352" i="2"/>
  <c r="V2351" i="2"/>
  <c r="J2351" i="2"/>
  <c r="B2351" i="2"/>
  <c r="V2350" i="2"/>
  <c r="N2350" i="2"/>
  <c r="J2350" i="2"/>
  <c r="B2350" i="2"/>
  <c r="N2349" i="2"/>
  <c r="B2349" i="2"/>
  <c r="J2348" i="2"/>
  <c r="B2348" i="2"/>
  <c r="V2347" i="2"/>
  <c r="B2347" i="2"/>
  <c r="V2346" i="2"/>
  <c r="B2346" i="2"/>
  <c r="V2345" i="2"/>
  <c r="B2345" i="2"/>
  <c r="V2344" i="2"/>
  <c r="N2344" i="2"/>
  <c r="B2344" i="2"/>
  <c r="V2343" i="2"/>
  <c r="B2343" i="2"/>
  <c r="V2342" i="2"/>
  <c r="J2342" i="2"/>
  <c r="B2342" i="2"/>
  <c r="V2341" i="2"/>
  <c r="N2341" i="2"/>
  <c r="B2341" i="2"/>
  <c r="J2340" i="2"/>
  <c r="B2340" i="2"/>
  <c r="V2339" i="2"/>
  <c r="B2339" i="2"/>
  <c r="V2338" i="2"/>
  <c r="B2338" i="2"/>
  <c r="V2337" i="2"/>
  <c r="B2337" i="2"/>
  <c r="V2336" i="2"/>
  <c r="N2336" i="2"/>
  <c r="B2336" i="2"/>
  <c r="V2335" i="2"/>
  <c r="B2335" i="2"/>
  <c r="V2334" i="2"/>
  <c r="J2334" i="2"/>
  <c r="B2334" i="2"/>
  <c r="V2333" i="2"/>
  <c r="N2333" i="2"/>
  <c r="B2333" i="2"/>
  <c r="V2332" i="2"/>
  <c r="J2332" i="2"/>
  <c r="B2332" i="2"/>
  <c r="B2331" i="2"/>
  <c r="V2330" i="2"/>
  <c r="B2330" i="2"/>
  <c r="V2329" i="2"/>
  <c r="B2329" i="2"/>
  <c r="V2328" i="2"/>
  <c r="N2328" i="2"/>
  <c r="B2328" i="2"/>
  <c r="V2327" i="2"/>
  <c r="J2327" i="2"/>
  <c r="B2327" i="2"/>
  <c r="J2326" i="2"/>
  <c r="B2326" i="2"/>
  <c r="V2325" i="2"/>
  <c r="N2325" i="2"/>
  <c r="B2325" i="2"/>
  <c r="V2324" i="2"/>
  <c r="J2324" i="2"/>
  <c r="B2324" i="2"/>
  <c r="B2323" i="2"/>
  <c r="V2322" i="2"/>
  <c r="B2322" i="2"/>
  <c r="B2321" i="2"/>
  <c r="V2320" i="2"/>
  <c r="N2320" i="2"/>
  <c r="B2320" i="2"/>
  <c r="V2319" i="2"/>
  <c r="J2319" i="2"/>
  <c r="B2319" i="2"/>
  <c r="V2318" i="2"/>
  <c r="J2318" i="2"/>
  <c r="B2318" i="2"/>
  <c r="V2317" i="2"/>
  <c r="N2317" i="2"/>
  <c r="B2317" i="2"/>
  <c r="V2316" i="2"/>
  <c r="J2316" i="2"/>
  <c r="B2316" i="2"/>
  <c r="V2315" i="2"/>
  <c r="B2315" i="2"/>
  <c r="V2314" i="2"/>
  <c r="B2314" i="2"/>
  <c r="V2313" i="2"/>
  <c r="B2313" i="2"/>
  <c r="V2312" i="2"/>
  <c r="N2312" i="2"/>
  <c r="B2312" i="2"/>
  <c r="V2311" i="2"/>
  <c r="B2311" i="2"/>
  <c r="V2310" i="2"/>
  <c r="J2310" i="2"/>
  <c r="B2310" i="2"/>
  <c r="V2309" i="2"/>
  <c r="N2309" i="2"/>
  <c r="B2309" i="2"/>
  <c r="V2308" i="2"/>
  <c r="J2308" i="2"/>
  <c r="B2308" i="2"/>
  <c r="V2307" i="2"/>
  <c r="B2307" i="2"/>
  <c r="V2306" i="2"/>
  <c r="B2306" i="2"/>
  <c r="V2305" i="2"/>
  <c r="B2305" i="2"/>
  <c r="V2304" i="2"/>
  <c r="N2304" i="2"/>
  <c r="B2304" i="2"/>
  <c r="V2303" i="2"/>
  <c r="J2303" i="2"/>
  <c r="B2303" i="2"/>
  <c r="V2302" i="2"/>
  <c r="J2302" i="2"/>
  <c r="B2302" i="2"/>
  <c r="V2301" i="2"/>
  <c r="N2301" i="2"/>
  <c r="B2301" i="2"/>
  <c r="V2300" i="2"/>
  <c r="J2300" i="2"/>
  <c r="B2300" i="2"/>
  <c r="V2299" i="2"/>
  <c r="B2299" i="2"/>
  <c r="B2298" i="2"/>
  <c r="V2297" i="2"/>
  <c r="B2297" i="2"/>
  <c r="V2296" i="2"/>
  <c r="N2296" i="2"/>
  <c r="B2296" i="2"/>
  <c r="V2295" i="2"/>
  <c r="B2295" i="2"/>
  <c r="V2294" i="2"/>
  <c r="J2294" i="2"/>
  <c r="B2294" i="2"/>
  <c r="V2293" i="2"/>
  <c r="N2293" i="2"/>
  <c r="B2293" i="2"/>
  <c r="V2292" i="2"/>
  <c r="J2292" i="2"/>
  <c r="B2292" i="2"/>
  <c r="V2291" i="2"/>
  <c r="B2291" i="2"/>
  <c r="V2290" i="2"/>
  <c r="B2290" i="2"/>
  <c r="V2289" i="2"/>
  <c r="B2289" i="2"/>
  <c r="V2288" i="2"/>
  <c r="N2288" i="2"/>
  <c r="B2288" i="2"/>
  <c r="J2287" i="2"/>
  <c r="B2287" i="2"/>
  <c r="V2286" i="2"/>
  <c r="J2286" i="2"/>
  <c r="B2286" i="2"/>
  <c r="N2285" i="2"/>
  <c r="B2285" i="2"/>
  <c r="V2284" i="2"/>
  <c r="J2284" i="2"/>
  <c r="B2284" i="2"/>
  <c r="V2283" i="2"/>
  <c r="B2283" i="2"/>
  <c r="V2282" i="2"/>
  <c r="B2282" i="2"/>
  <c r="V2281" i="2"/>
  <c r="B2281" i="2"/>
  <c r="V2280" i="2"/>
  <c r="N2280" i="2"/>
  <c r="B2280" i="2"/>
  <c r="V2279" i="2"/>
  <c r="J2279" i="2"/>
  <c r="B2279" i="2"/>
  <c r="V2278" i="2"/>
  <c r="N2278" i="2"/>
  <c r="J2278" i="2"/>
  <c r="B2278" i="2"/>
  <c r="V2277" i="2"/>
  <c r="N2277" i="2"/>
  <c r="B2277" i="2"/>
  <c r="V2276" i="2"/>
  <c r="J2276" i="2"/>
  <c r="B2276" i="2"/>
  <c r="B2275" i="2"/>
  <c r="V2274" i="2"/>
  <c r="B2274" i="2"/>
  <c r="V2273" i="2"/>
  <c r="B2273" i="2"/>
  <c r="V2272" i="2"/>
  <c r="N2272" i="2"/>
  <c r="B2272" i="2"/>
  <c r="V2271" i="2"/>
  <c r="B2271" i="2"/>
  <c r="V2270" i="2"/>
  <c r="J2270" i="2"/>
  <c r="B2270" i="2"/>
  <c r="V2269" i="2"/>
  <c r="N2269" i="2"/>
  <c r="B2269" i="2"/>
  <c r="V2268" i="2"/>
  <c r="J2268" i="2"/>
  <c r="B2268" i="2"/>
  <c r="V2267" i="2"/>
  <c r="B2267" i="2"/>
  <c r="V2266" i="2"/>
  <c r="B2266" i="2"/>
  <c r="V2265" i="2"/>
  <c r="B2265" i="2"/>
  <c r="V2264" i="2"/>
  <c r="N2264" i="2"/>
  <c r="B2264" i="2"/>
  <c r="V2263" i="2"/>
  <c r="J2263" i="2"/>
  <c r="B2263" i="2"/>
  <c r="V2262" i="2"/>
  <c r="J2262" i="2"/>
  <c r="B2262" i="2"/>
  <c r="V2261" i="2"/>
  <c r="B2261" i="2"/>
  <c r="V2260" i="2"/>
  <c r="J2260" i="2"/>
  <c r="B2260" i="2"/>
  <c r="N2259" i="2"/>
  <c r="B2259" i="2"/>
  <c r="V2258" i="2"/>
  <c r="B2258" i="2"/>
  <c r="V2257" i="2"/>
  <c r="B2257" i="2"/>
  <c r="V2256" i="2"/>
  <c r="N2256" i="2"/>
  <c r="B2256" i="2"/>
  <c r="V2255" i="2"/>
  <c r="J2255" i="2"/>
  <c r="B2255" i="2"/>
  <c r="J2254" i="2"/>
  <c r="B2254" i="2"/>
  <c r="V2253" i="2"/>
  <c r="B2253" i="2"/>
  <c r="V2252" i="2"/>
  <c r="J2252" i="2"/>
  <c r="B2252" i="2"/>
  <c r="V2251" i="2"/>
  <c r="B2251" i="2"/>
  <c r="V2250" i="2"/>
  <c r="B2250" i="2"/>
  <c r="V2249" i="2"/>
  <c r="B2249" i="2"/>
  <c r="V2248" i="2"/>
  <c r="N2248" i="2"/>
  <c r="B2248" i="2"/>
  <c r="J2247" i="2"/>
  <c r="B2247" i="2"/>
  <c r="V2246" i="2"/>
  <c r="J2246" i="2"/>
  <c r="B2246" i="2"/>
  <c r="V2245" i="2"/>
  <c r="B2245" i="2"/>
  <c r="V2244" i="2"/>
  <c r="J2244" i="2"/>
  <c r="B2244" i="2"/>
  <c r="V2243" i="2"/>
  <c r="B2243" i="2"/>
  <c r="V2242" i="2"/>
  <c r="B2242" i="2"/>
  <c r="V2241" i="2"/>
  <c r="B2241" i="2"/>
  <c r="V2240" i="2"/>
  <c r="N2240" i="2"/>
  <c r="B2240" i="2"/>
  <c r="V2239" i="2"/>
  <c r="J2239" i="2"/>
  <c r="B2239" i="2"/>
  <c r="V2238" i="2"/>
  <c r="J2238" i="2"/>
  <c r="B2238" i="2"/>
  <c r="V2237" i="2"/>
  <c r="B2237" i="2"/>
  <c r="V2236" i="2"/>
  <c r="J2236" i="2"/>
  <c r="B2236" i="2"/>
  <c r="V2235" i="2"/>
  <c r="N2235" i="2"/>
  <c r="B2235" i="2"/>
  <c r="V2234" i="2"/>
  <c r="B2234" i="2"/>
  <c r="V2233" i="2"/>
  <c r="B2233" i="2"/>
  <c r="N2232" i="2"/>
  <c r="B2232" i="2"/>
  <c r="V2231" i="2"/>
  <c r="J2231" i="2"/>
  <c r="B2231" i="2"/>
  <c r="V2230" i="2"/>
  <c r="J2230" i="2"/>
  <c r="B2230" i="2"/>
  <c r="V2229" i="2"/>
  <c r="B2229" i="2"/>
  <c r="V2228" i="2"/>
  <c r="J2228" i="2"/>
  <c r="B2228" i="2"/>
  <c r="V2227" i="2"/>
  <c r="N2227" i="2"/>
  <c r="B2227" i="2"/>
  <c r="V2226" i="2"/>
  <c r="B2226" i="2"/>
  <c r="V2225" i="2"/>
  <c r="B2225" i="2"/>
  <c r="V2224" i="2"/>
  <c r="N2224" i="2"/>
  <c r="B2224" i="2"/>
  <c r="V2223" i="2"/>
  <c r="J2223" i="2"/>
  <c r="B2223" i="2"/>
  <c r="V2222" i="2"/>
  <c r="J2222" i="2"/>
  <c r="B2222" i="2"/>
  <c r="V2221" i="2"/>
  <c r="B2221" i="2"/>
  <c r="V2220" i="2"/>
  <c r="N2220" i="2"/>
  <c r="B2220" i="2"/>
  <c r="V2219" i="2"/>
  <c r="N2219" i="2"/>
  <c r="B2219" i="2"/>
  <c r="V2218" i="2"/>
  <c r="B2218" i="2"/>
  <c r="V2217" i="2"/>
  <c r="B2217" i="2"/>
  <c r="V2216" i="2"/>
  <c r="N2216" i="2"/>
  <c r="B2216" i="2"/>
  <c r="V2215" i="2"/>
  <c r="J2215" i="2"/>
  <c r="B2215" i="2"/>
  <c r="V2214" i="2"/>
  <c r="J2214" i="2"/>
  <c r="B2214" i="2"/>
  <c r="V2213" i="2"/>
  <c r="N2213" i="2"/>
  <c r="B2213" i="2"/>
  <c r="V2211" i="2"/>
  <c r="N2211" i="2"/>
  <c r="B2211" i="2"/>
  <c r="V2210" i="2"/>
  <c r="N2210" i="2"/>
  <c r="B2210" i="2"/>
  <c r="V2209" i="2"/>
  <c r="B2209" i="2"/>
  <c r="V2208" i="2"/>
  <c r="B2208" i="2"/>
  <c r="V2207" i="2"/>
  <c r="J2207" i="2"/>
  <c r="B2207" i="2"/>
  <c r="V2206" i="2"/>
  <c r="B2206" i="2"/>
  <c r="B2205" i="2"/>
  <c r="V2204" i="2"/>
  <c r="N2204" i="2"/>
  <c r="B2204" i="2"/>
  <c r="V2203" i="2"/>
  <c r="N2203" i="2"/>
  <c r="J2203" i="2"/>
  <c r="B2203" i="2"/>
  <c r="V2202" i="2"/>
  <c r="B2202" i="2"/>
  <c r="B2201" i="2"/>
  <c r="V2200" i="2"/>
  <c r="B2200" i="2"/>
  <c r="J2199" i="2"/>
  <c r="B2199" i="2"/>
  <c r="V2198" i="2"/>
  <c r="B2198" i="2"/>
  <c r="V2197" i="2"/>
  <c r="B2197" i="2"/>
  <c r="N2196" i="2"/>
  <c r="B2196" i="2"/>
  <c r="V2195" i="2"/>
  <c r="N2195" i="2"/>
  <c r="B2195" i="2"/>
  <c r="V2194" i="2"/>
  <c r="N2194" i="2"/>
  <c r="B2194" i="2"/>
  <c r="V2193" i="2"/>
  <c r="B2193" i="2"/>
  <c r="V2192" i="2"/>
  <c r="B2192" i="2"/>
  <c r="V2191" i="2"/>
  <c r="B2191" i="2"/>
  <c r="V2190" i="2"/>
  <c r="N2190" i="2"/>
  <c r="B2190" i="2"/>
  <c r="V2189" i="2"/>
  <c r="B2189" i="2"/>
  <c r="V2188" i="2"/>
  <c r="N2188" i="2"/>
  <c r="B2188" i="2"/>
  <c r="V2187" i="2"/>
  <c r="N2187" i="2"/>
  <c r="J2187" i="2"/>
  <c r="B2187" i="2"/>
  <c r="V2186" i="2"/>
  <c r="N2186" i="2"/>
  <c r="B2186" i="2"/>
  <c r="V2185" i="2"/>
  <c r="B2185" i="2"/>
  <c r="V2184" i="2"/>
  <c r="B2184" i="2"/>
  <c r="V2183" i="2"/>
  <c r="B2183" i="2"/>
  <c r="V2182" i="2"/>
  <c r="N2182" i="2"/>
  <c r="B2182" i="2"/>
  <c r="V2181" i="2"/>
  <c r="B2181" i="2"/>
  <c r="V2180" i="2"/>
  <c r="B2180" i="2"/>
  <c r="V2179" i="2"/>
  <c r="N2179" i="2"/>
  <c r="J2179" i="2"/>
  <c r="B2179" i="2"/>
  <c r="V2178" i="2"/>
  <c r="B2178" i="2"/>
  <c r="V2177" i="2"/>
  <c r="B2177" i="2"/>
  <c r="V2176" i="2"/>
  <c r="B2176" i="2"/>
  <c r="V2175" i="2"/>
  <c r="B2175" i="2"/>
  <c r="V2174" i="2"/>
  <c r="N2174" i="2"/>
  <c r="J2174" i="2"/>
  <c r="B2174" i="2"/>
  <c r="V2173" i="2"/>
  <c r="B2173" i="2"/>
  <c r="V2172" i="2"/>
  <c r="N2172" i="2"/>
  <c r="B2172" i="2"/>
  <c r="V2171" i="2"/>
  <c r="J2171" i="2"/>
  <c r="B2171" i="2"/>
  <c r="V2170" i="2"/>
  <c r="B2170" i="2"/>
  <c r="V2169" i="2"/>
  <c r="B2169" i="2"/>
  <c r="V2168" i="2"/>
  <c r="B2168" i="2"/>
  <c r="V2167" i="2"/>
  <c r="B2167" i="2"/>
  <c r="V2166" i="2"/>
  <c r="N2166" i="2"/>
  <c r="B2166" i="2"/>
  <c r="V2165" i="2"/>
  <c r="J2165" i="2"/>
  <c r="B2165" i="2"/>
  <c r="V2164" i="2"/>
  <c r="N2164" i="2"/>
  <c r="B2164" i="2"/>
  <c r="V2163" i="2"/>
  <c r="J2163" i="2"/>
  <c r="B2163" i="2"/>
  <c r="V2161" i="2"/>
  <c r="N2161" i="2"/>
  <c r="B2161" i="2"/>
  <c r="V2160" i="2"/>
  <c r="B2160" i="2"/>
  <c r="V2159" i="2"/>
  <c r="B2159" i="2"/>
  <c r="V2158" i="2"/>
  <c r="N2158" i="2"/>
  <c r="J2158" i="2"/>
  <c r="B2158" i="2"/>
  <c r="V2157" i="2"/>
  <c r="B2157" i="2"/>
  <c r="V2156" i="2"/>
  <c r="B2156" i="2"/>
  <c r="V2155" i="2"/>
  <c r="J2155" i="2"/>
  <c r="B2155" i="2"/>
  <c r="V2154" i="2"/>
  <c r="B2154" i="2"/>
  <c r="V2153" i="2"/>
  <c r="N2153" i="2"/>
  <c r="B2153" i="2"/>
  <c r="B2152" i="2"/>
  <c r="V2151" i="2"/>
  <c r="B2151" i="2"/>
  <c r="V2150" i="2"/>
  <c r="N2150" i="2"/>
  <c r="J2150" i="2"/>
  <c r="B2150" i="2"/>
  <c r="V2149" i="2"/>
  <c r="B2149" i="2"/>
  <c r="B2148" i="2"/>
  <c r="V2147" i="2"/>
  <c r="J2147" i="2"/>
  <c r="B2147" i="2"/>
  <c r="V2146" i="2"/>
  <c r="B2146" i="2"/>
  <c r="V2145" i="2"/>
  <c r="N2145" i="2"/>
  <c r="B2145" i="2"/>
  <c r="V2144" i="2"/>
  <c r="B2144" i="2"/>
  <c r="V2143" i="2"/>
  <c r="B2143" i="2"/>
  <c r="V2142" i="2"/>
  <c r="N2142" i="2"/>
  <c r="B2142" i="2"/>
  <c r="V2141" i="2"/>
  <c r="B2141" i="2"/>
  <c r="V2140" i="2"/>
  <c r="B2140" i="2"/>
  <c r="V2139" i="2"/>
  <c r="J2139" i="2"/>
  <c r="B2139" i="2"/>
  <c r="V2138" i="2"/>
  <c r="B2138" i="2"/>
  <c r="V2137" i="2"/>
  <c r="N2137" i="2"/>
  <c r="B2137" i="2"/>
  <c r="V2136" i="2"/>
  <c r="B2136" i="2"/>
  <c r="V2135" i="2"/>
  <c r="B2135" i="2"/>
  <c r="V2134" i="2"/>
  <c r="N2134" i="2"/>
  <c r="J2134" i="2"/>
  <c r="B2134" i="2"/>
  <c r="V2133" i="2"/>
  <c r="B2133" i="2"/>
  <c r="V2132" i="2"/>
  <c r="B2132" i="2"/>
  <c r="V2131" i="2"/>
  <c r="J2131" i="2"/>
  <c r="B2131" i="2"/>
  <c r="B2130" i="2"/>
  <c r="V2129" i="2"/>
  <c r="N2129" i="2"/>
  <c r="B2129" i="2"/>
  <c r="B2128" i="2"/>
  <c r="V2127" i="2"/>
  <c r="B2127" i="2"/>
  <c r="V2126" i="2"/>
  <c r="N2126" i="2"/>
  <c r="J2126" i="2"/>
  <c r="B2126" i="2"/>
  <c r="V2125" i="2"/>
  <c r="B2125" i="2"/>
  <c r="B2124" i="2"/>
  <c r="V2123" i="2"/>
  <c r="J2123" i="2"/>
  <c r="B2123" i="2"/>
  <c r="V2122" i="2"/>
  <c r="B2122" i="2"/>
  <c r="V2121" i="2"/>
  <c r="N2121" i="2"/>
  <c r="B2121" i="2"/>
  <c r="V2120" i="2"/>
  <c r="B2120" i="2"/>
  <c r="V2119" i="2"/>
  <c r="B2119" i="2"/>
  <c r="V2118" i="2"/>
  <c r="B2118" i="2"/>
  <c r="V2117" i="2"/>
  <c r="N2117" i="2"/>
  <c r="J2117" i="2"/>
  <c r="B2117" i="2"/>
  <c r="V2116" i="2"/>
  <c r="B2116" i="2"/>
  <c r="V2115" i="2"/>
  <c r="J2115" i="2"/>
  <c r="B2115" i="2"/>
  <c r="V2114" i="2"/>
  <c r="N2114" i="2"/>
  <c r="B2114" i="2"/>
  <c r="V2113" i="2"/>
  <c r="N2113" i="2"/>
  <c r="B2113" i="2"/>
  <c r="V2112" i="2"/>
  <c r="B2112" i="2"/>
  <c r="V2111" i="2"/>
  <c r="J2111" i="2"/>
  <c r="B2111" i="2"/>
  <c r="V2109" i="2"/>
  <c r="J2109" i="2"/>
  <c r="B2109" i="2"/>
  <c r="V2108" i="2"/>
  <c r="N2108" i="2"/>
  <c r="B2108" i="2"/>
  <c r="V2107" i="2"/>
  <c r="N2107" i="2"/>
  <c r="B2107" i="2"/>
  <c r="V2106" i="2"/>
  <c r="N2106" i="2"/>
  <c r="B2106" i="2"/>
  <c r="V2105" i="2"/>
  <c r="N2105" i="2"/>
  <c r="J2105" i="2"/>
  <c r="B2105" i="2"/>
  <c r="V2104" i="2"/>
  <c r="B2104" i="2"/>
  <c r="V2103" i="2"/>
  <c r="J2103" i="2"/>
  <c r="B2103" i="2"/>
  <c r="V2102" i="2"/>
  <c r="J2102" i="2"/>
  <c r="B2102" i="2"/>
  <c r="V2101" i="2"/>
  <c r="N2101" i="2"/>
  <c r="B2101" i="2"/>
  <c r="V2100" i="2"/>
  <c r="N2100" i="2"/>
  <c r="B2100" i="2"/>
  <c r="V2099" i="2"/>
  <c r="N2099" i="2"/>
  <c r="B2099" i="2"/>
  <c r="V2098" i="2"/>
  <c r="N2098" i="2"/>
  <c r="B2098" i="2"/>
  <c r="V2097" i="2"/>
  <c r="B2097" i="2"/>
  <c r="V2096" i="2"/>
  <c r="B2096" i="2"/>
  <c r="V2095" i="2"/>
  <c r="J2095" i="2"/>
  <c r="B2095" i="2"/>
  <c r="V2094" i="2"/>
  <c r="J2094" i="2"/>
  <c r="B2094" i="2"/>
  <c r="V2093" i="2"/>
  <c r="N2093" i="2"/>
  <c r="B2093" i="2"/>
  <c r="V2092" i="2"/>
  <c r="N2092" i="2"/>
  <c r="B2092" i="2"/>
  <c r="V2091" i="2"/>
  <c r="B2091" i="2"/>
  <c r="V2090" i="2"/>
  <c r="N2090" i="2"/>
  <c r="B2090" i="2"/>
  <c r="V2089" i="2"/>
  <c r="N2089" i="2"/>
  <c r="B2089" i="2"/>
  <c r="V2088" i="2"/>
  <c r="B2088" i="2"/>
  <c r="V2087" i="2"/>
  <c r="J2087" i="2"/>
  <c r="B2087" i="2"/>
  <c r="V2086" i="2"/>
  <c r="J2086" i="2"/>
  <c r="B2086" i="2"/>
  <c r="V2085" i="2"/>
  <c r="N2085" i="2"/>
  <c r="B2085" i="2"/>
  <c r="V2084" i="2"/>
  <c r="N2084" i="2"/>
  <c r="B2084" i="2"/>
  <c r="V2083" i="2"/>
  <c r="J2083" i="2"/>
  <c r="B2083" i="2"/>
  <c r="V2082" i="2"/>
  <c r="B2082" i="2"/>
  <c r="V2081" i="2"/>
  <c r="N2081" i="2"/>
  <c r="B2081" i="2"/>
  <c r="V2080" i="2"/>
  <c r="B2080" i="2"/>
  <c r="V2079" i="2"/>
  <c r="J2079" i="2"/>
  <c r="B2079" i="2"/>
  <c r="V2078" i="2"/>
  <c r="N2078" i="2"/>
  <c r="B2078" i="2"/>
  <c r="V2077" i="2"/>
  <c r="N2077" i="2"/>
  <c r="B2077" i="2"/>
  <c r="V2076" i="2"/>
  <c r="N2076" i="2"/>
  <c r="B2076" i="2"/>
  <c r="V2075" i="2"/>
  <c r="J2075" i="2"/>
  <c r="B2075" i="2"/>
  <c r="V2074" i="2"/>
  <c r="B2074" i="2"/>
  <c r="V2073" i="2"/>
  <c r="N2073" i="2"/>
  <c r="B2073" i="2"/>
  <c r="V2072" i="2"/>
  <c r="B2072" i="2"/>
  <c r="V2071" i="2"/>
  <c r="J2071" i="2"/>
  <c r="B2071" i="2"/>
  <c r="V2070" i="2"/>
  <c r="N2070" i="2"/>
  <c r="B2070" i="2"/>
  <c r="V2069" i="2"/>
  <c r="N2069" i="2"/>
  <c r="B2069" i="2"/>
  <c r="V2068" i="2"/>
  <c r="N2068" i="2"/>
  <c r="B2068" i="2"/>
  <c r="V2067" i="2"/>
  <c r="J2067" i="2"/>
  <c r="B2067" i="2"/>
  <c r="V2066" i="2"/>
  <c r="B2066" i="2"/>
  <c r="V2065" i="2"/>
  <c r="N2065" i="2"/>
  <c r="B2065" i="2"/>
  <c r="V2064" i="2"/>
  <c r="B2064" i="2"/>
  <c r="V2063" i="2"/>
  <c r="J2063" i="2"/>
  <c r="B2063" i="2"/>
  <c r="V2062" i="2"/>
  <c r="N2062" i="2"/>
  <c r="B2062" i="2"/>
  <c r="V2061" i="2"/>
  <c r="N2061" i="2"/>
  <c r="B2061" i="2"/>
  <c r="V2060" i="2"/>
  <c r="N2060" i="2"/>
  <c r="B2060" i="2"/>
  <c r="V2059" i="2"/>
  <c r="J2059" i="2"/>
  <c r="B2059" i="2"/>
  <c r="V2058" i="2"/>
  <c r="B2058" i="2"/>
  <c r="V2057" i="2"/>
  <c r="N2057" i="2"/>
  <c r="J2057" i="2"/>
  <c r="B2057" i="2"/>
  <c r="V2056" i="2"/>
  <c r="B2056" i="2"/>
  <c r="V2055" i="2"/>
  <c r="J2055" i="2"/>
  <c r="B2055" i="2"/>
  <c r="V2054" i="2"/>
  <c r="N2054" i="2"/>
  <c r="B2054" i="2"/>
  <c r="V2053" i="2"/>
  <c r="N2053" i="2"/>
  <c r="B2053" i="2"/>
  <c r="V2052" i="2"/>
  <c r="N2052" i="2"/>
  <c r="B2052" i="2"/>
  <c r="V2051" i="2"/>
  <c r="J2051" i="2"/>
  <c r="B2051" i="2"/>
  <c r="V2050" i="2"/>
  <c r="B2050" i="2"/>
  <c r="V2049" i="2"/>
  <c r="N2049" i="2"/>
  <c r="B2049" i="2"/>
  <c r="V2048" i="2"/>
  <c r="B2048" i="2"/>
  <c r="V2047" i="2"/>
  <c r="J2047" i="2"/>
  <c r="B2047" i="2"/>
  <c r="V2046" i="2"/>
  <c r="N2046" i="2"/>
  <c r="B2046" i="2"/>
  <c r="V2045" i="2"/>
  <c r="N2045" i="2"/>
  <c r="B2045" i="2"/>
  <c r="V2044" i="2"/>
  <c r="N2044" i="2"/>
  <c r="B2044" i="2"/>
  <c r="V2043" i="2"/>
  <c r="J2043" i="2"/>
  <c r="B2043" i="2"/>
  <c r="V2042" i="2"/>
  <c r="N2042" i="2"/>
  <c r="B2042" i="2"/>
  <c r="V2041" i="2"/>
  <c r="J2041" i="2"/>
  <c r="B2041" i="2"/>
  <c r="V2040" i="2"/>
  <c r="B2040" i="2"/>
  <c r="V2039" i="2"/>
  <c r="B2039" i="2"/>
  <c r="V2038" i="2"/>
  <c r="N2038" i="2"/>
  <c r="B2038" i="2"/>
  <c r="V2037" i="2"/>
  <c r="N2037" i="2"/>
  <c r="B2037" i="2"/>
  <c r="V2036" i="2"/>
  <c r="N2036" i="2"/>
  <c r="B2036" i="2"/>
  <c r="V2035" i="2"/>
  <c r="B2035" i="2"/>
  <c r="V2034" i="2"/>
  <c r="N2034" i="2"/>
  <c r="B2034" i="2"/>
  <c r="V2033" i="2"/>
  <c r="J2033" i="2"/>
  <c r="B2033" i="2"/>
  <c r="V2032" i="2"/>
  <c r="B2032" i="2"/>
  <c r="V2031" i="2"/>
  <c r="B2031" i="2"/>
  <c r="V2030" i="2"/>
  <c r="N2030" i="2"/>
  <c r="B2030" i="2"/>
  <c r="V2029" i="2"/>
  <c r="N2029" i="2"/>
  <c r="B2029" i="2"/>
  <c r="V2028" i="2"/>
  <c r="N2028" i="2"/>
  <c r="B2028" i="2"/>
  <c r="V2027" i="2"/>
  <c r="B2027" i="2"/>
  <c r="V2026" i="2"/>
  <c r="N2026" i="2"/>
  <c r="B2026" i="2"/>
  <c r="V2025" i="2"/>
  <c r="B2025" i="2"/>
  <c r="V2024" i="2"/>
  <c r="B2024" i="2"/>
  <c r="V2023" i="2"/>
  <c r="B2023" i="2"/>
  <c r="V2022" i="2"/>
  <c r="N2022" i="2"/>
  <c r="B2022" i="2"/>
  <c r="V2021" i="2"/>
  <c r="N2021" i="2"/>
  <c r="B2021" i="2"/>
  <c r="V2020" i="2"/>
  <c r="N2020" i="2"/>
  <c r="B2020" i="2"/>
  <c r="V2019" i="2"/>
  <c r="B2019" i="2"/>
  <c r="V2018" i="2"/>
  <c r="N2018" i="2"/>
  <c r="B2018" i="2"/>
  <c r="V2017" i="2"/>
  <c r="J2017" i="2"/>
  <c r="B2017" i="2"/>
  <c r="V2016" i="2"/>
  <c r="B2016" i="2"/>
  <c r="V2015" i="2"/>
  <c r="B2015" i="2"/>
  <c r="V2014" i="2"/>
  <c r="N2014" i="2"/>
  <c r="B2014" i="2"/>
  <c r="V2013" i="2"/>
  <c r="N2013" i="2"/>
  <c r="B2013" i="2"/>
  <c r="V2012" i="2"/>
  <c r="N2012" i="2"/>
  <c r="B2012" i="2"/>
  <c r="V2011" i="2"/>
  <c r="B2011" i="2"/>
  <c r="V2010" i="2"/>
  <c r="N2010" i="2"/>
  <c r="B2010" i="2"/>
  <c r="V2009" i="2"/>
  <c r="B2009" i="2"/>
  <c r="V2008" i="2"/>
  <c r="B2008" i="2"/>
  <c r="V2007" i="2"/>
  <c r="B2007" i="2"/>
  <c r="V2006" i="2"/>
  <c r="N2006" i="2"/>
  <c r="B2006" i="2"/>
  <c r="V2005" i="2"/>
  <c r="N2005" i="2"/>
  <c r="B2005" i="2"/>
  <c r="V2004" i="2"/>
  <c r="N2004" i="2"/>
  <c r="B2004" i="2"/>
  <c r="V2003" i="2"/>
  <c r="B2003" i="2"/>
  <c r="V2002" i="2"/>
  <c r="N2002" i="2"/>
  <c r="B2002" i="2"/>
  <c r="V2001" i="2"/>
  <c r="B2001" i="2"/>
  <c r="V2000" i="2"/>
  <c r="B2000" i="2"/>
  <c r="V1999" i="2"/>
  <c r="B1999" i="2"/>
  <c r="V1998" i="2"/>
  <c r="N1998" i="2"/>
  <c r="B1998" i="2"/>
  <c r="V1997" i="2"/>
  <c r="N1997" i="2"/>
  <c r="B1997" i="2"/>
  <c r="V1996" i="2"/>
  <c r="N1996" i="2"/>
  <c r="B1996" i="2"/>
  <c r="B1995" i="2"/>
  <c r="V1994" i="2"/>
  <c r="N1994" i="2"/>
  <c r="B1994" i="2"/>
  <c r="V1993" i="2"/>
  <c r="J1993" i="2"/>
  <c r="B1993" i="2"/>
  <c r="V1992" i="2"/>
  <c r="B1992" i="2"/>
  <c r="V1991" i="2"/>
  <c r="B1991" i="2"/>
  <c r="V1990" i="2"/>
  <c r="N1990" i="2"/>
  <c r="B1990" i="2"/>
  <c r="V1989" i="2"/>
  <c r="N1989" i="2"/>
  <c r="B1989" i="2"/>
  <c r="V1988" i="2"/>
  <c r="N1988" i="2"/>
  <c r="B1988" i="2"/>
  <c r="V1987" i="2"/>
  <c r="B1987" i="2"/>
  <c r="V1986" i="2"/>
  <c r="N1986" i="2"/>
  <c r="B1986" i="2"/>
  <c r="V1985" i="2"/>
  <c r="J1985" i="2"/>
  <c r="B1985" i="2"/>
  <c r="V1984" i="2"/>
  <c r="B1984" i="2"/>
  <c r="V1983" i="2"/>
  <c r="B1983" i="2"/>
  <c r="V1982" i="2"/>
  <c r="N1982" i="2"/>
  <c r="B1982" i="2"/>
  <c r="V1981" i="2"/>
  <c r="N1981" i="2"/>
  <c r="B1981" i="2"/>
  <c r="V1980" i="2"/>
  <c r="N1980" i="2"/>
  <c r="B1980" i="2"/>
  <c r="B1979" i="2"/>
  <c r="V1978" i="2"/>
  <c r="N1978" i="2"/>
  <c r="B1978" i="2"/>
  <c r="V1977" i="2"/>
  <c r="J1977" i="2"/>
  <c r="B1977" i="2"/>
  <c r="V1976" i="2"/>
  <c r="B1976" i="2"/>
  <c r="V1975" i="2"/>
  <c r="B1975" i="2"/>
  <c r="V1974" i="2"/>
  <c r="N1974" i="2"/>
  <c r="B1974" i="2"/>
  <c r="V1973" i="2"/>
  <c r="N1973" i="2"/>
  <c r="B1973" i="2"/>
  <c r="V1972" i="2"/>
  <c r="N1972" i="2"/>
  <c r="B1972" i="2"/>
  <c r="V1971" i="2"/>
  <c r="B1971" i="2"/>
  <c r="V1970" i="2"/>
  <c r="N1970" i="2"/>
  <c r="B1970" i="2"/>
  <c r="V1969" i="2"/>
  <c r="N1969" i="2"/>
  <c r="J1969" i="2"/>
  <c r="B1969" i="2"/>
  <c r="V1968" i="2"/>
  <c r="B1968" i="2"/>
  <c r="V1967" i="2"/>
  <c r="B1967" i="2"/>
  <c r="V1966" i="2"/>
  <c r="N1966" i="2"/>
  <c r="B1966" i="2"/>
  <c r="V1965" i="2"/>
  <c r="N1965" i="2"/>
  <c r="B1965" i="2"/>
  <c r="V1964" i="2"/>
  <c r="N1964" i="2"/>
  <c r="B1964" i="2"/>
  <c r="V1963" i="2"/>
  <c r="B1963" i="2"/>
  <c r="V1962" i="2"/>
  <c r="B1962" i="2"/>
  <c r="V1961" i="2"/>
  <c r="J1961" i="2"/>
  <c r="B1961" i="2"/>
  <c r="V1960" i="2"/>
  <c r="B1960" i="2"/>
  <c r="V1959" i="2"/>
  <c r="B1959" i="2"/>
  <c r="V1958" i="2"/>
  <c r="N1958" i="2"/>
  <c r="B1958" i="2"/>
  <c r="N1957" i="2"/>
  <c r="J1957" i="2"/>
  <c r="B1957" i="2"/>
  <c r="V1956" i="2"/>
  <c r="N1956" i="2"/>
  <c r="B1956" i="2"/>
  <c r="V1955" i="2"/>
  <c r="B1955" i="2"/>
  <c r="V1954" i="2"/>
  <c r="N1954" i="2"/>
  <c r="B1954" i="2"/>
  <c r="V1953" i="2"/>
  <c r="J1953" i="2"/>
  <c r="B1953" i="2"/>
  <c r="V1952" i="2"/>
  <c r="B1952" i="2"/>
  <c r="V1951" i="2"/>
  <c r="B1951" i="2"/>
  <c r="V1950" i="2"/>
  <c r="N1950" i="2"/>
  <c r="B1950" i="2"/>
  <c r="V1949" i="2"/>
  <c r="N1949" i="2"/>
  <c r="J1949" i="2"/>
  <c r="B1949" i="2"/>
  <c r="V1948" i="2"/>
  <c r="N1948" i="2"/>
  <c r="B1948" i="2"/>
  <c r="V1947" i="2"/>
  <c r="B1947" i="2"/>
  <c r="V1946" i="2"/>
  <c r="B1946" i="2"/>
  <c r="V1945" i="2"/>
  <c r="N1945" i="2"/>
  <c r="J1945" i="2"/>
  <c r="B1945" i="2"/>
  <c r="V1944" i="2"/>
  <c r="B1944" i="2"/>
  <c r="V1943" i="2"/>
  <c r="B1943" i="2"/>
  <c r="V1942" i="2"/>
  <c r="N1942" i="2"/>
  <c r="J1942" i="2"/>
  <c r="B1942" i="2"/>
  <c r="V1941" i="2"/>
  <c r="N1941" i="2"/>
  <c r="J1941" i="2"/>
  <c r="B1941" i="2"/>
  <c r="V1940" i="2"/>
  <c r="N1940" i="2"/>
  <c r="B1940" i="2"/>
  <c r="V1939" i="2"/>
  <c r="B1939" i="2"/>
  <c r="V1938" i="2"/>
  <c r="N1938" i="2"/>
  <c r="B1938" i="2"/>
  <c r="V1937" i="2"/>
  <c r="N1937" i="2"/>
  <c r="B1937" i="2"/>
  <c r="V1936" i="2"/>
  <c r="B1936" i="2"/>
  <c r="B1935" i="2"/>
  <c r="V1934" i="2"/>
  <c r="N1934" i="2"/>
  <c r="B1934" i="2"/>
  <c r="V1933" i="2"/>
  <c r="N1933" i="2"/>
  <c r="J1933" i="2"/>
  <c r="B1933" i="2"/>
  <c r="V1932" i="2"/>
  <c r="N1932" i="2"/>
  <c r="B1932" i="2"/>
  <c r="B1931" i="2"/>
  <c r="V1930" i="2"/>
  <c r="B1930" i="2"/>
  <c r="V1929" i="2"/>
  <c r="N1929" i="2"/>
  <c r="J1929" i="2"/>
  <c r="B1929" i="2"/>
  <c r="V1928" i="2"/>
  <c r="B1928" i="2"/>
  <c r="V1927" i="2"/>
  <c r="B1927" i="2"/>
  <c r="V1926" i="2"/>
  <c r="N1926" i="2"/>
  <c r="J1926" i="2"/>
  <c r="B1926" i="2"/>
  <c r="V1925" i="2"/>
  <c r="N1925" i="2"/>
  <c r="J1925" i="2"/>
  <c r="B1925" i="2"/>
  <c r="V1924" i="2"/>
  <c r="N1924" i="2"/>
  <c r="B1924" i="2"/>
  <c r="V1923" i="2"/>
  <c r="B1923" i="2"/>
  <c r="V1922" i="2"/>
  <c r="B1922" i="2"/>
  <c r="V1921" i="2"/>
  <c r="N1921" i="2"/>
  <c r="B1921" i="2"/>
  <c r="V1920" i="2"/>
  <c r="B1920" i="2"/>
  <c r="V1919" i="2"/>
  <c r="B1919" i="2"/>
  <c r="V1918" i="2"/>
  <c r="N1918" i="2"/>
  <c r="J1918" i="2"/>
  <c r="B1918" i="2"/>
  <c r="V1917" i="2"/>
  <c r="N1917" i="2"/>
  <c r="J1917" i="2"/>
  <c r="B1917" i="2"/>
  <c r="V1916" i="2"/>
  <c r="B1916" i="2"/>
  <c r="V1915" i="2"/>
  <c r="B1915" i="2"/>
  <c r="V1914" i="2"/>
  <c r="N1914" i="2"/>
  <c r="B1914" i="2"/>
  <c r="V1913" i="2"/>
  <c r="N1913" i="2"/>
  <c r="B1913" i="2"/>
  <c r="B1912" i="2"/>
  <c r="V1911" i="2"/>
  <c r="B1911" i="2"/>
  <c r="V1910" i="2"/>
  <c r="N1910" i="2"/>
  <c r="J1910" i="2"/>
  <c r="B1910" i="2"/>
  <c r="V1909" i="2"/>
  <c r="J1909" i="2"/>
  <c r="B1909" i="2"/>
  <c r="V1908" i="2"/>
  <c r="B1908" i="2"/>
  <c r="V1907" i="2"/>
  <c r="B1907" i="2"/>
  <c r="V1906" i="2"/>
  <c r="N1906" i="2"/>
  <c r="B1906" i="2"/>
  <c r="V1905" i="2"/>
  <c r="N1905" i="2"/>
  <c r="B1905" i="2"/>
  <c r="V1904" i="2"/>
  <c r="B1904" i="2"/>
  <c r="V1903" i="2"/>
  <c r="J1903" i="2"/>
  <c r="B1903" i="2"/>
  <c r="N1902" i="2"/>
  <c r="J1902" i="2"/>
  <c r="B1902" i="2"/>
  <c r="V1901" i="2"/>
  <c r="N1901" i="2"/>
  <c r="B1901" i="2"/>
  <c r="V1900" i="2"/>
  <c r="N1900" i="2"/>
  <c r="B1900" i="2"/>
  <c r="V1899" i="2"/>
  <c r="B1899" i="2"/>
  <c r="V1898" i="2"/>
  <c r="N1898" i="2"/>
  <c r="B1898" i="2"/>
  <c r="V1897" i="2"/>
  <c r="B1897" i="2"/>
  <c r="V1896" i="2"/>
  <c r="B1896" i="2"/>
  <c r="V1895" i="2"/>
  <c r="J1895" i="2"/>
  <c r="B1895" i="2"/>
  <c r="V1894" i="2"/>
  <c r="J1894" i="2"/>
  <c r="B1894" i="2"/>
  <c r="V1893" i="2"/>
  <c r="N1893" i="2"/>
  <c r="B1893" i="2"/>
  <c r="V1892" i="2"/>
  <c r="B1892" i="2"/>
  <c r="V1891" i="2"/>
  <c r="B1891" i="2"/>
  <c r="N1890" i="2"/>
  <c r="B1890" i="2"/>
  <c r="V1889" i="2"/>
  <c r="B1889" i="2"/>
  <c r="V1888" i="2"/>
  <c r="B1888" i="2"/>
  <c r="J1887" i="2"/>
  <c r="B1887" i="2"/>
  <c r="V1886" i="2"/>
  <c r="N1886" i="2"/>
  <c r="J1886" i="2"/>
  <c r="B1886" i="2"/>
  <c r="V1885" i="2"/>
  <c r="N1885" i="2"/>
  <c r="B1885" i="2"/>
  <c r="V1884" i="2"/>
  <c r="B1884" i="2"/>
  <c r="V1883" i="2"/>
  <c r="B1883" i="2"/>
  <c r="V1882" i="2"/>
  <c r="N1882" i="2"/>
  <c r="J1882" i="2"/>
  <c r="B1882" i="2"/>
  <c r="V1881" i="2"/>
  <c r="B1881" i="2"/>
  <c r="V1880" i="2"/>
  <c r="B1880" i="2"/>
  <c r="V1879" i="2"/>
  <c r="J1879" i="2"/>
  <c r="B1879" i="2"/>
  <c r="V1878" i="2"/>
  <c r="N1878" i="2"/>
  <c r="B1878" i="2"/>
  <c r="V1877" i="2"/>
  <c r="N1877" i="2"/>
  <c r="B1877" i="2"/>
  <c r="V1876" i="2"/>
  <c r="B1876" i="2"/>
  <c r="V1875" i="2"/>
  <c r="B1875" i="2"/>
  <c r="V1874" i="2"/>
  <c r="N1874" i="2"/>
  <c r="J1874" i="2"/>
  <c r="B1874" i="2"/>
  <c r="V1873" i="2"/>
  <c r="B1873" i="2"/>
  <c r="V1872" i="2"/>
  <c r="B1872" i="2"/>
  <c r="V1871" i="2"/>
  <c r="J1871" i="2"/>
  <c r="B1871" i="2"/>
  <c r="V1870" i="2"/>
  <c r="N1870" i="2"/>
  <c r="B1870" i="2"/>
  <c r="V1869" i="2"/>
  <c r="N1869" i="2"/>
  <c r="B1869" i="2"/>
  <c r="V1868" i="2"/>
  <c r="B1868" i="2"/>
  <c r="V1867" i="2"/>
  <c r="B1867" i="2"/>
  <c r="V1866" i="2"/>
  <c r="N1866" i="2"/>
  <c r="J1866" i="2"/>
  <c r="B1866" i="2"/>
  <c r="B1865" i="2"/>
  <c r="V1864" i="2"/>
  <c r="B1864" i="2"/>
  <c r="V1863" i="2"/>
  <c r="B1863" i="2"/>
  <c r="V1862" i="2"/>
  <c r="N1862" i="2"/>
  <c r="J1862" i="2"/>
  <c r="B1862" i="2"/>
  <c r="V1861" i="2"/>
  <c r="N1861" i="2"/>
  <c r="B1861" i="2"/>
  <c r="V1860" i="2"/>
  <c r="B1860" i="2"/>
  <c r="V1859" i="2"/>
  <c r="B1859" i="2"/>
  <c r="V1858" i="2"/>
  <c r="J1858" i="2"/>
  <c r="B1858" i="2"/>
  <c r="V1857" i="2"/>
  <c r="B1857" i="2"/>
  <c r="V1856" i="2"/>
  <c r="B1856" i="2"/>
  <c r="B1855" i="2"/>
  <c r="V1854" i="2"/>
  <c r="N1854" i="2"/>
  <c r="J1854" i="2"/>
  <c r="B1854" i="2"/>
  <c r="V1853" i="2"/>
  <c r="N1853" i="2"/>
  <c r="B1853" i="2"/>
  <c r="B1852" i="2"/>
  <c r="V1851" i="2"/>
  <c r="B1851" i="2"/>
  <c r="V1850" i="2"/>
  <c r="N1850" i="2"/>
  <c r="J1850" i="2"/>
  <c r="B1850" i="2"/>
  <c r="B1849" i="2"/>
  <c r="V1848" i="2"/>
  <c r="B1848" i="2"/>
  <c r="V1847" i="2"/>
  <c r="J1847" i="2"/>
  <c r="B1847" i="2"/>
  <c r="N1846" i="2"/>
  <c r="J1846" i="2"/>
  <c r="B1846" i="2"/>
  <c r="V1845" i="2"/>
  <c r="N1845" i="2"/>
  <c r="B1845" i="2"/>
  <c r="V1844" i="2"/>
  <c r="B1844" i="2"/>
  <c r="V1843" i="2"/>
  <c r="B1843" i="2"/>
  <c r="V1842" i="2"/>
  <c r="N1842" i="2"/>
  <c r="B1842" i="2"/>
  <c r="B1841" i="2"/>
  <c r="V1840" i="2"/>
  <c r="B1840" i="2"/>
  <c r="V1839" i="2"/>
  <c r="J1839" i="2"/>
  <c r="B1839" i="2"/>
  <c r="V1838" i="2"/>
  <c r="N1838" i="2"/>
  <c r="J1838" i="2"/>
  <c r="B1838" i="2"/>
  <c r="V1837" i="2"/>
  <c r="N1837" i="2"/>
  <c r="B1837" i="2"/>
  <c r="V1836" i="2"/>
  <c r="B1836" i="2"/>
  <c r="V1835" i="2"/>
  <c r="B1835" i="2"/>
  <c r="V1834" i="2"/>
  <c r="N1834" i="2"/>
  <c r="B1834" i="2"/>
  <c r="V1833" i="2"/>
  <c r="B1833" i="2"/>
  <c r="V1832" i="2"/>
  <c r="B1832" i="2"/>
  <c r="V1831" i="2"/>
  <c r="J1831" i="2"/>
  <c r="B1831" i="2"/>
  <c r="N1830" i="2"/>
  <c r="J1830" i="2"/>
  <c r="B1830" i="2"/>
  <c r="V1829" i="2"/>
  <c r="B1829" i="2"/>
  <c r="V1828" i="2"/>
  <c r="B1828" i="2"/>
  <c r="V1827" i="2"/>
  <c r="N1827" i="2"/>
  <c r="B1827" i="2"/>
  <c r="N1826" i="2"/>
  <c r="B1826" i="2"/>
  <c r="V1825" i="2"/>
  <c r="B1825" i="2"/>
  <c r="V1824" i="2"/>
  <c r="B1824" i="2"/>
  <c r="V1823" i="2"/>
  <c r="J1823" i="2"/>
  <c r="B1823" i="2"/>
  <c r="V1822" i="2"/>
  <c r="J1822" i="2"/>
  <c r="B1822" i="2"/>
  <c r="N1821" i="2"/>
  <c r="B1821" i="2"/>
  <c r="B1820" i="2"/>
  <c r="N1819" i="2"/>
  <c r="B1819" i="2"/>
  <c r="V1818" i="2"/>
  <c r="N1818" i="2"/>
  <c r="B1818" i="2"/>
  <c r="V1817" i="2"/>
  <c r="B1817" i="2"/>
  <c r="V1816" i="2"/>
  <c r="B1816" i="2"/>
  <c r="V1815" i="2"/>
  <c r="J1815" i="2"/>
  <c r="B1815" i="2"/>
  <c r="V1814" i="2"/>
  <c r="J1814" i="2"/>
  <c r="B1814" i="2"/>
  <c r="V1813" i="2"/>
  <c r="N1813" i="2"/>
  <c r="B1813" i="2"/>
  <c r="B1812" i="2"/>
  <c r="V1811" i="2"/>
  <c r="N1811" i="2"/>
  <c r="B1811" i="2"/>
  <c r="V1810" i="2"/>
  <c r="N1810" i="2"/>
  <c r="J1810" i="2"/>
  <c r="B1810" i="2"/>
  <c r="V1809" i="2"/>
  <c r="B1809" i="2"/>
  <c r="V1808" i="2"/>
  <c r="B1808" i="2"/>
  <c r="V1807" i="2"/>
  <c r="J1807" i="2"/>
  <c r="B1807" i="2"/>
  <c r="V1806" i="2"/>
  <c r="N1806" i="2"/>
  <c r="B1806" i="2"/>
  <c r="V1805" i="2"/>
  <c r="N1805" i="2"/>
  <c r="B1805" i="2"/>
  <c r="V1804" i="2"/>
  <c r="B1804" i="2"/>
  <c r="N1803" i="2"/>
  <c r="B1803" i="2"/>
  <c r="V1802" i="2"/>
  <c r="N1802" i="2"/>
  <c r="J1802" i="2"/>
  <c r="B1802" i="2"/>
  <c r="V1801" i="2"/>
  <c r="B1801" i="2"/>
  <c r="V1800" i="2"/>
  <c r="B1800" i="2"/>
  <c r="V1799" i="2"/>
  <c r="B1799" i="2"/>
  <c r="V1798" i="2"/>
  <c r="N1798" i="2"/>
  <c r="B1798" i="2"/>
  <c r="V1797" i="2"/>
  <c r="N1797" i="2"/>
  <c r="B1797" i="2"/>
  <c r="V1796" i="2"/>
  <c r="B1796" i="2"/>
  <c r="N1795" i="2"/>
  <c r="B1795" i="2"/>
  <c r="V1794" i="2"/>
  <c r="N1794" i="2"/>
  <c r="J1794" i="2"/>
  <c r="B1794" i="2"/>
  <c r="V1793" i="2"/>
  <c r="B1793" i="2"/>
  <c r="V1792" i="2"/>
  <c r="B1792" i="2"/>
  <c r="V1791" i="2"/>
  <c r="B1791" i="2"/>
  <c r="V1790" i="2"/>
  <c r="N1790" i="2"/>
  <c r="J1790" i="2"/>
  <c r="B1790" i="2"/>
  <c r="V1789" i="2"/>
  <c r="B1789" i="2"/>
  <c r="V1788" i="2"/>
  <c r="B1788" i="2"/>
  <c r="V1787" i="2"/>
  <c r="B1787" i="2"/>
  <c r="V1786" i="2"/>
  <c r="N1786" i="2"/>
  <c r="B1786" i="2"/>
  <c r="V1785" i="2"/>
  <c r="B1785" i="2"/>
  <c r="V1784" i="2"/>
  <c r="B1784" i="2"/>
  <c r="V1783" i="2"/>
  <c r="J1783" i="2"/>
  <c r="B1783" i="2"/>
  <c r="V1782" i="2"/>
  <c r="J1782" i="2"/>
  <c r="B1782" i="2"/>
  <c r="V1781" i="2"/>
  <c r="N1781" i="2"/>
  <c r="B1781" i="2"/>
  <c r="V1780" i="2"/>
  <c r="N1780" i="2"/>
  <c r="B1780" i="2"/>
  <c r="V1779" i="2"/>
  <c r="N1779" i="2"/>
  <c r="B1779" i="2"/>
  <c r="V1778" i="2"/>
  <c r="N1778" i="2"/>
  <c r="B1778" i="2"/>
  <c r="V1777" i="2"/>
  <c r="B1777" i="2"/>
  <c r="V1776" i="2"/>
  <c r="J1776" i="2"/>
  <c r="B1776" i="2"/>
  <c r="V1775" i="2"/>
  <c r="J1775" i="2"/>
  <c r="B1775" i="2"/>
  <c r="V1774" i="2"/>
  <c r="N1774" i="2"/>
  <c r="J1774" i="2"/>
  <c r="B1774" i="2"/>
  <c r="V1773" i="2"/>
  <c r="B1773" i="2"/>
  <c r="V1772" i="2"/>
  <c r="B1772" i="2"/>
  <c r="V1771" i="2"/>
  <c r="N1771" i="2"/>
  <c r="B1771" i="2"/>
  <c r="N1770" i="2"/>
  <c r="B1770" i="2"/>
  <c r="V1769" i="2"/>
  <c r="B1769" i="2"/>
  <c r="V1768" i="2"/>
  <c r="B1768" i="2"/>
  <c r="V1767" i="2"/>
  <c r="J1767" i="2"/>
  <c r="B1767" i="2"/>
  <c r="V1766" i="2"/>
  <c r="N1766" i="2"/>
  <c r="J1766" i="2"/>
  <c r="B1766" i="2"/>
  <c r="V1765" i="2"/>
  <c r="B1765" i="2"/>
  <c r="V1764" i="2"/>
  <c r="N1764" i="2"/>
  <c r="B1764" i="2"/>
  <c r="V1763" i="2"/>
  <c r="N1763" i="2"/>
  <c r="B1763" i="2"/>
  <c r="V1762" i="2"/>
  <c r="N1762" i="2"/>
  <c r="B1762" i="2"/>
  <c r="V1761" i="2"/>
  <c r="B1761" i="2"/>
  <c r="V1760" i="2"/>
  <c r="J1760" i="2"/>
  <c r="B1760" i="2"/>
  <c r="V1759" i="2"/>
  <c r="J1759" i="2"/>
  <c r="B1759" i="2"/>
  <c r="V1758" i="2"/>
  <c r="J1758" i="2"/>
  <c r="B1758" i="2"/>
  <c r="V1757" i="2"/>
  <c r="N1757" i="2"/>
  <c r="B1757" i="2"/>
  <c r="V1756" i="2"/>
  <c r="N1756" i="2"/>
  <c r="B1756" i="2"/>
  <c r="V1755" i="2"/>
  <c r="N1755" i="2"/>
  <c r="B1755" i="2"/>
  <c r="V1754" i="2"/>
  <c r="J1754" i="2"/>
  <c r="B1754" i="2"/>
  <c r="V1753" i="2"/>
  <c r="B1753" i="2"/>
  <c r="V1752" i="2"/>
  <c r="J1752" i="2"/>
  <c r="B1752" i="2"/>
  <c r="V1751" i="2"/>
  <c r="J1751" i="2"/>
  <c r="B1751" i="2"/>
  <c r="V1750" i="2"/>
  <c r="N1750" i="2"/>
  <c r="B1750" i="2"/>
  <c r="V1749" i="2"/>
  <c r="N1749" i="2"/>
  <c r="B1749" i="2"/>
  <c r="N1748" i="2"/>
  <c r="B1748" i="2"/>
  <c r="V1747" i="2"/>
  <c r="N1747" i="2"/>
  <c r="B1747" i="2"/>
  <c r="V1746" i="2"/>
  <c r="J1746" i="2"/>
  <c r="B1746" i="2"/>
  <c r="B1745" i="2"/>
  <c r="V1744" i="2"/>
  <c r="J1744" i="2"/>
  <c r="B1744" i="2"/>
  <c r="V1743" i="2"/>
  <c r="J1743" i="2"/>
  <c r="B1743" i="2"/>
  <c r="V1742" i="2"/>
  <c r="N1742" i="2"/>
  <c r="B1742" i="2"/>
  <c r="V1741" i="2"/>
  <c r="N1741" i="2"/>
  <c r="B1741" i="2"/>
  <c r="V1740" i="2"/>
  <c r="N1740" i="2"/>
  <c r="B1740" i="2"/>
  <c r="V1739" i="2"/>
  <c r="N1739" i="2"/>
  <c r="B1739" i="2"/>
  <c r="V1738" i="2"/>
  <c r="J1738" i="2"/>
  <c r="B1738" i="2"/>
  <c r="V1737" i="2"/>
  <c r="B1737" i="2"/>
  <c r="V1736" i="2"/>
  <c r="J1736" i="2"/>
  <c r="B1736" i="2"/>
  <c r="V1735" i="2"/>
  <c r="J1735" i="2"/>
  <c r="B1735" i="2"/>
  <c r="V1734" i="2"/>
  <c r="N1734" i="2"/>
  <c r="B1734" i="2"/>
  <c r="V1733" i="2"/>
  <c r="N1733" i="2"/>
  <c r="B1733" i="2"/>
  <c r="V1732" i="2"/>
  <c r="N1732" i="2"/>
  <c r="B1732" i="2"/>
  <c r="N1731" i="2"/>
  <c r="B1731" i="2"/>
  <c r="V1730" i="2"/>
  <c r="J1730" i="2"/>
  <c r="B1730" i="2"/>
  <c r="B1729" i="2"/>
  <c r="V1728" i="2"/>
  <c r="J1728" i="2"/>
  <c r="B1728" i="2"/>
  <c r="J1727" i="2"/>
  <c r="B1727" i="2"/>
  <c r="V1726" i="2"/>
  <c r="N1726" i="2"/>
  <c r="J1726" i="2"/>
  <c r="B1726" i="2"/>
  <c r="V1725" i="2"/>
  <c r="N1725" i="2"/>
  <c r="B1725" i="2"/>
  <c r="V1724" i="2"/>
  <c r="N1724" i="2"/>
  <c r="B1724" i="2"/>
  <c r="N1723" i="2"/>
  <c r="B1723" i="2"/>
  <c r="V1722" i="2"/>
  <c r="J1722" i="2"/>
  <c r="B1722" i="2"/>
  <c r="V1721" i="2"/>
  <c r="B1721" i="2"/>
  <c r="V1720" i="2"/>
  <c r="J1720" i="2"/>
  <c r="B1720" i="2"/>
  <c r="V1719" i="2"/>
  <c r="J1719" i="2"/>
  <c r="B1719" i="2"/>
  <c r="V1718" i="2"/>
  <c r="N1718" i="2"/>
  <c r="B1718" i="2"/>
  <c r="V1717" i="2"/>
  <c r="N1717" i="2"/>
  <c r="B1717" i="2"/>
  <c r="V1716" i="2"/>
  <c r="N1716" i="2"/>
  <c r="B1716" i="2"/>
  <c r="V1715" i="2"/>
  <c r="N1715" i="2"/>
  <c r="B1715" i="2"/>
  <c r="J1714" i="2"/>
  <c r="B1714" i="2"/>
  <c r="V1713" i="2"/>
  <c r="B1713" i="2"/>
  <c r="V1712" i="2"/>
  <c r="J1712" i="2"/>
  <c r="B1712" i="2"/>
  <c r="J1711" i="2"/>
  <c r="B1711" i="2"/>
  <c r="V1710" i="2"/>
  <c r="N1710" i="2"/>
  <c r="B1710" i="2"/>
  <c r="V1709" i="2"/>
  <c r="N1709" i="2"/>
  <c r="B1709" i="2"/>
  <c r="V1708" i="2"/>
  <c r="N1708" i="2"/>
  <c r="B1708" i="2"/>
  <c r="V1707" i="2"/>
  <c r="N1707" i="2"/>
  <c r="B1707" i="2"/>
  <c r="V1706" i="2"/>
  <c r="J1706" i="2"/>
  <c r="B1706" i="2"/>
  <c r="V1705" i="2"/>
  <c r="B1705" i="2"/>
  <c r="J1704" i="2"/>
  <c r="B1704" i="2"/>
  <c r="V1703" i="2"/>
  <c r="J1703" i="2"/>
  <c r="B1703" i="2"/>
  <c r="V1702" i="2"/>
  <c r="N1702" i="2"/>
  <c r="B1702" i="2"/>
  <c r="V1701" i="2"/>
  <c r="N1701" i="2"/>
  <c r="B1701" i="2"/>
  <c r="N1700" i="2"/>
  <c r="B1700" i="2"/>
  <c r="V1699" i="2"/>
  <c r="N1699" i="2"/>
  <c r="B1699" i="2"/>
  <c r="V1698" i="2"/>
  <c r="J1698" i="2"/>
  <c r="B1698" i="2"/>
  <c r="V1697" i="2"/>
  <c r="B1697" i="2"/>
  <c r="V1696" i="2"/>
  <c r="J1696" i="2"/>
  <c r="B1696" i="2"/>
  <c r="V1695" i="2"/>
  <c r="J1695" i="2"/>
  <c r="B1695" i="2"/>
  <c r="V1694" i="2"/>
  <c r="N1694" i="2"/>
  <c r="B1694" i="2"/>
  <c r="V1693" i="2"/>
  <c r="N1693" i="2"/>
  <c r="B1693" i="2"/>
  <c r="V1692" i="2"/>
  <c r="N1692" i="2"/>
  <c r="B1692" i="2"/>
  <c r="N1691" i="2"/>
  <c r="B1691" i="2"/>
  <c r="V1690" i="2"/>
  <c r="J1690" i="2"/>
  <c r="B1690" i="2"/>
  <c r="V1689" i="2"/>
  <c r="B1689" i="2"/>
  <c r="V1688" i="2"/>
  <c r="J1688" i="2"/>
  <c r="B1688" i="2"/>
  <c r="V1687" i="2"/>
  <c r="N1687" i="2"/>
  <c r="J1687" i="2"/>
  <c r="B1687" i="2"/>
  <c r="V1686" i="2"/>
  <c r="N1686" i="2"/>
  <c r="B1686" i="2"/>
  <c r="V1685" i="2"/>
  <c r="N1685" i="2"/>
  <c r="B1685" i="2"/>
  <c r="V1684" i="2"/>
  <c r="N1684" i="2"/>
  <c r="B1684" i="2"/>
  <c r="V1683" i="2"/>
  <c r="N1683" i="2"/>
  <c r="B1683" i="2"/>
  <c r="V1682" i="2"/>
  <c r="N1682" i="2"/>
  <c r="J1682" i="2"/>
  <c r="B1682" i="2"/>
  <c r="V1681" i="2"/>
  <c r="B1681" i="2"/>
  <c r="V1680" i="2"/>
  <c r="J1680" i="2"/>
  <c r="B1680" i="2"/>
  <c r="V1679" i="2"/>
  <c r="J1679" i="2"/>
  <c r="B1679" i="2"/>
  <c r="V1678" i="2"/>
  <c r="N1678" i="2"/>
  <c r="J1678" i="2"/>
  <c r="B1678" i="2"/>
  <c r="V1677" i="2"/>
  <c r="N1677" i="2"/>
  <c r="B1677" i="2"/>
  <c r="V1676" i="2"/>
  <c r="N1676" i="2"/>
  <c r="B1676" i="2"/>
  <c r="V1675" i="2"/>
  <c r="N1675" i="2"/>
  <c r="B1675" i="2"/>
  <c r="V1674" i="2"/>
  <c r="J1674" i="2"/>
  <c r="B1674" i="2"/>
  <c r="B1673" i="2"/>
  <c r="V1672" i="2"/>
  <c r="J1672" i="2"/>
  <c r="B1672" i="2"/>
  <c r="V1671" i="2"/>
  <c r="J1671" i="2"/>
  <c r="B1671" i="2"/>
  <c r="V1670" i="2"/>
  <c r="N1670" i="2"/>
  <c r="B1670" i="2"/>
  <c r="V1669" i="2"/>
  <c r="N1669" i="2"/>
  <c r="B1669" i="2"/>
  <c r="V1668" i="2"/>
  <c r="N1668" i="2"/>
  <c r="B1668" i="2"/>
  <c r="V1667" i="2"/>
  <c r="N1667" i="2"/>
  <c r="B1667" i="2"/>
  <c r="V1666" i="2"/>
  <c r="J1666" i="2"/>
  <c r="B1666" i="2"/>
  <c r="V1665" i="2"/>
  <c r="B1665" i="2"/>
  <c r="V1664" i="2"/>
  <c r="J1664" i="2"/>
  <c r="B1664" i="2"/>
  <c r="V1663" i="2"/>
  <c r="J1663" i="2"/>
  <c r="B1663" i="2"/>
  <c r="V1662" i="2"/>
  <c r="N1662" i="2"/>
  <c r="B1662" i="2"/>
  <c r="N1661" i="2"/>
  <c r="B1661" i="2"/>
  <c r="V1660" i="2"/>
  <c r="N1660" i="2"/>
  <c r="B1660" i="2"/>
  <c r="N1659" i="2"/>
  <c r="B1659" i="2"/>
  <c r="V1658" i="2"/>
  <c r="J1658" i="2"/>
  <c r="B1658" i="2"/>
  <c r="V1657" i="2"/>
  <c r="B1657" i="2"/>
  <c r="V1656" i="2"/>
  <c r="J1656" i="2"/>
  <c r="B1656" i="2"/>
  <c r="V1655" i="2"/>
  <c r="J1655" i="2"/>
  <c r="B1655" i="2"/>
  <c r="N1654" i="2"/>
  <c r="B1654" i="2"/>
  <c r="V1653" i="2"/>
  <c r="N1653" i="2"/>
  <c r="B1653" i="2"/>
  <c r="V1652" i="2"/>
  <c r="N1652" i="2"/>
  <c r="B1652" i="2"/>
  <c r="V1651" i="2"/>
  <c r="N1651" i="2"/>
  <c r="B1651" i="2"/>
  <c r="V1650" i="2"/>
  <c r="J1650" i="2"/>
  <c r="B1650" i="2"/>
  <c r="V1649" i="2"/>
  <c r="B1649" i="2"/>
  <c r="V1648" i="2"/>
  <c r="J1648" i="2"/>
  <c r="B1648" i="2"/>
  <c r="V1647" i="2"/>
  <c r="J1647" i="2"/>
  <c r="B1647" i="2"/>
  <c r="V1646" i="2"/>
  <c r="N1646" i="2"/>
  <c r="B1646" i="2"/>
  <c r="V1645" i="2"/>
  <c r="N1645" i="2"/>
  <c r="B1645" i="2"/>
  <c r="V1644" i="2"/>
  <c r="N1644" i="2"/>
  <c r="B1644" i="2"/>
  <c r="V1643" i="2"/>
  <c r="N1643" i="2"/>
  <c r="B1643" i="2"/>
  <c r="V1642" i="2"/>
  <c r="J1642" i="2"/>
  <c r="B1642" i="2"/>
  <c r="B1641" i="2"/>
  <c r="V1640" i="2"/>
  <c r="J1640" i="2"/>
  <c r="B1640" i="2"/>
  <c r="V1639" i="2"/>
  <c r="J1639" i="2"/>
  <c r="B1639" i="2"/>
  <c r="V1638" i="2"/>
  <c r="N1638" i="2"/>
  <c r="B1638" i="2"/>
  <c r="V1637" i="2"/>
  <c r="N1637" i="2"/>
  <c r="B1637" i="2"/>
  <c r="V1636" i="2"/>
  <c r="N1636" i="2"/>
  <c r="B1636" i="2"/>
  <c r="V1635" i="2"/>
  <c r="B1635" i="2"/>
  <c r="V1634" i="2"/>
  <c r="N1634" i="2"/>
  <c r="J1634" i="2"/>
  <c r="B1634" i="2"/>
  <c r="B1633" i="2"/>
  <c r="V1632" i="2"/>
  <c r="J1632" i="2"/>
  <c r="B1632" i="2"/>
  <c r="V1631" i="2"/>
  <c r="B1631" i="2"/>
  <c r="V1630" i="2"/>
  <c r="N1630" i="2"/>
  <c r="B1630" i="2"/>
  <c r="N1629" i="2"/>
  <c r="B1629" i="2"/>
  <c r="V1628" i="2"/>
  <c r="N1628" i="2"/>
  <c r="B1628" i="2"/>
  <c r="V1627" i="2"/>
  <c r="B1627" i="2"/>
  <c r="N1626" i="2"/>
  <c r="J1626" i="2"/>
  <c r="B1626" i="2"/>
  <c r="V1625" i="2"/>
  <c r="B1625" i="2"/>
  <c r="J1624" i="2"/>
  <c r="B1624" i="2"/>
  <c r="J1623" i="2"/>
  <c r="B1623" i="2"/>
  <c r="V1622" i="2"/>
  <c r="N1622" i="2"/>
  <c r="B1622" i="2"/>
  <c r="V1621" i="2"/>
  <c r="N1621" i="2"/>
  <c r="B1621" i="2"/>
  <c r="V1620" i="2"/>
  <c r="N1620" i="2"/>
  <c r="B1620" i="2"/>
  <c r="V1619" i="2"/>
  <c r="B1619" i="2"/>
  <c r="N1618" i="2"/>
  <c r="J1618" i="2"/>
  <c r="B1618" i="2"/>
  <c r="B1617" i="2"/>
  <c r="V1616" i="2"/>
  <c r="B1616" i="2"/>
  <c r="V1615" i="2"/>
  <c r="B1615" i="2"/>
  <c r="V1614" i="2"/>
  <c r="N1614" i="2"/>
  <c r="B1614" i="2"/>
  <c r="V1613" i="2"/>
  <c r="N1613" i="2"/>
  <c r="B1613" i="2"/>
  <c r="V1612" i="2"/>
  <c r="B1612" i="2"/>
  <c r="V1611" i="2"/>
  <c r="N1611" i="2"/>
  <c r="B1611" i="2"/>
  <c r="V1610" i="2"/>
  <c r="N1610" i="2"/>
  <c r="J1610" i="2"/>
  <c r="B1610" i="2"/>
  <c r="V1609" i="2"/>
  <c r="B1609" i="2"/>
  <c r="B1608" i="2"/>
  <c r="V1607" i="2"/>
  <c r="B1607" i="2"/>
  <c r="V1606" i="2"/>
  <c r="N1606" i="2"/>
  <c r="B1606" i="2"/>
  <c r="V1605" i="2"/>
  <c r="B1605" i="2"/>
  <c r="V1604" i="2"/>
  <c r="N1604" i="2"/>
  <c r="B1604" i="2"/>
  <c r="V1603" i="2"/>
  <c r="N1603" i="2"/>
  <c r="B1603" i="2"/>
  <c r="V1602" i="2"/>
  <c r="J1602" i="2"/>
  <c r="B1602" i="2"/>
  <c r="V1601" i="2"/>
  <c r="B1601" i="2"/>
  <c r="V1600" i="2"/>
  <c r="B1600" i="2"/>
  <c r="V1599" i="2"/>
  <c r="N1599" i="2"/>
  <c r="B1599" i="2"/>
  <c r="V1598" i="2"/>
  <c r="N1598" i="2"/>
  <c r="J1598" i="2"/>
  <c r="B1598" i="2"/>
  <c r="V1597" i="2"/>
  <c r="B1597" i="2"/>
  <c r="V1596" i="2"/>
  <c r="N1596" i="2"/>
  <c r="B1596" i="2"/>
  <c r="V1595" i="2"/>
  <c r="N1595" i="2"/>
  <c r="B1595" i="2"/>
  <c r="V1594" i="2"/>
  <c r="J1594" i="2"/>
  <c r="B1594" i="2"/>
  <c r="V1593" i="2"/>
  <c r="B1593" i="2"/>
  <c r="V1592" i="2"/>
  <c r="B1592" i="2"/>
  <c r="V1591" i="2"/>
  <c r="B1591" i="2"/>
  <c r="V1590" i="2"/>
  <c r="J1590" i="2"/>
  <c r="B1590" i="2"/>
  <c r="V1589" i="2"/>
  <c r="N1589" i="2"/>
  <c r="B1589" i="2"/>
  <c r="V1588" i="2"/>
  <c r="N1588" i="2"/>
  <c r="B1588" i="2"/>
  <c r="V1587" i="2"/>
  <c r="B1587" i="2"/>
  <c r="V1586" i="2"/>
  <c r="N1586" i="2"/>
  <c r="B1586" i="2"/>
  <c r="V1585" i="2"/>
  <c r="B1585" i="2"/>
  <c r="V1584" i="2"/>
  <c r="B1584" i="2"/>
  <c r="J1583" i="2"/>
  <c r="B1583" i="2"/>
  <c r="V1582" i="2"/>
  <c r="J1582" i="2"/>
  <c r="B1582" i="2"/>
  <c r="V1581" i="2"/>
  <c r="N1581" i="2"/>
  <c r="B1581" i="2"/>
  <c r="V1580" i="2"/>
  <c r="N1580" i="2"/>
  <c r="B1580" i="2"/>
  <c r="V1579" i="2"/>
  <c r="B1579" i="2"/>
  <c r="V1578" i="2"/>
  <c r="N1578" i="2"/>
  <c r="B1578" i="2"/>
  <c r="V1577" i="2"/>
  <c r="B1577" i="2"/>
  <c r="V1576" i="2"/>
  <c r="B1576" i="2"/>
  <c r="V1575" i="2"/>
  <c r="N1575" i="2"/>
  <c r="J1575" i="2"/>
  <c r="B1575" i="2"/>
  <c r="V1574" i="2"/>
  <c r="J1574" i="2"/>
  <c r="B1574" i="2"/>
  <c r="V1573" i="2"/>
  <c r="N1573" i="2"/>
  <c r="B1573" i="2"/>
  <c r="V1572" i="2"/>
  <c r="N1572" i="2"/>
  <c r="B1572" i="2"/>
  <c r="V1571" i="2"/>
  <c r="B1571" i="2"/>
  <c r="V1570" i="2"/>
  <c r="N1570" i="2"/>
  <c r="B1570" i="2"/>
  <c r="B1569" i="2"/>
  <c r="V1568" i="2"/>
  <c r="B1568" i="2"/>
  <c r="J1567" i="2"/>
  <c r="B1567" i="2"/>
  <c r="V1566" i="2"/>
  <c r="J1566" i="2"/>
  <c r="B1566" i="2"/>
  <c r="V1565" i="2"/>
  <c r="N1565" i="2"/>
  <c r="B1565" i="2"/>
  <c r="V1564" i="2"/>
  <c r="N1564" i="2"/>
  <c r="B1564" i="2"/>
  <c r="V1563" i="2"/>
  <c r="B1563" i="2"/>
  <c r="V1562" i="2"/>
  <c r="N1562" i="2"/>
  <c r="B1562" i="2"/>
  <c r="V1561" i="2"/>
  <c r="B1561" i="2"/>
  <c r="V1560" i="2"/>
  <c r="B1560" i="2"/>
  <c r="V1559" i="2"/>
  <c r="J1559" i="2"/>
  <c r="B1559" i="2"/>
  <c r="V1558" i="2"/>
  <c r="N1558" i="2"/>
  <c r="J1558" i="2"/>
  <c r="B1558" i="2"/>
  <c r="V1557" i="2"/>
  <c r="N1557" i="2"/>
  <c r="B1557" i="2"/>
  <c r="V1556" i="2"/>
  <c r="B1556" i="2"/>
  <c r="N1555" i="2"/>
  <c r="B1555" i="2"/>
  <c r="V1554" i="2"/>
  <c r="N1554" i="2"/>
  <c r="B1554" i="2"/>
  <c r="V1553" i="2"/>
  <c r="B1553" i="2"/>
  <c r="V1552" i="2"/>
  <c r="J1552" i="2"/>
  <c r="B1552" i="2"/>
  <c r="V1551" i="2"/>
  <c r="J1551" i="2"/>
  <c r="B1551" i="2"/>
  <c r="V1550" i="2"/>
  <c r="N1550" i="2"/>
  <c r="J1550" i="2"/>
  <c r="B1550" i="2"/>
  <c r="N1549" i="2"/>
  <c r="B1549" i="2"/>
  <c r="B1548" i="2"/>
  <c r="V1547" i="2"/>
  <c r="N1547" i="2"/>
  <c r="B1547" i="2"/>
  <c r="V1546" i="2"/>
  <c r="N1546" i="2"/>
  <c r="B1546" i="2"/>
  <c r="B1545" i="2"/>
  <c r="V1544" i="2"/>
  <c r="B1544" i="2"/>
  <c r="V1543" i="2"/>
  <c r="J1543" i="2"/>
  <c r="B1543" i="2"/>
  <c r="V1542" i="2"/>
  <c r="N1542" i="2"/>
  <c r="J1542" i="2"/>
  <c r="B1542" i="2"/>
  <c r="V1541" i="2"/>
  <c r="N1541" i="2"/>
  <c r="B1541" i="2"/>
  <c r="V1540" i="2"/>
  <c r="N1540" i="2"/>
  <c r="J1540" i="2"/>
  <c r="B1540" i="2"/>
  <c r="V1539" i="2"/>
  <c r="N1539" i="2"/>
  <c r="B1539" i="2"/>
  <c r="V1538" i="2"/>
  <c r="N1538" i="2"/>
  <c r="B1538" i="2"/>
  <c r="V1537" i="2"/>
  <c r="B1537" i="2"/>
  <c r="J1536" i="2"/>
  <c r="B1536" i="2"/>
  <c r="J1535" i="2"/>
  <c r="B1535" i="2"/>
  <c r="V1534" i="2"/>
  <c r="N1534" i="2"/>
  <c r="J1534" i="2"/>
  <c r="B1534" i="2"/>
  <c r="V1533" i="2"/>
  <c r="B1533" i="2"/>
  <c r="V1532" i="2"/>
  <c r="N1532" i="2"/>
  <c r="B1532" i="2"/>
  <c r="V1531" i="2"/>
  <c r="N1531" i="2"/>
  <c r="B1531" i="2"/>
  <c r="N1530" i="2"/>
  <c r="B1530" i="2"/>
  <c r="V1529" i="2"/>
  <c r="B1529" i="2"/>
  <c r="V1528" i="2"/>
  <c r="J1528" i="2"/>
  <c r="B1528" i="2"/>
  <c r="V1527" i="2"/>
  <c r="J1527" i="2"/>
  <c r="B1527" i="2"/>
  <c r="J1526" i="2"/>
  <c r="B1526" i="2"/>
  <c r="N1525" i="2"/>
  <c r="B1525" i="2"/>
  <c r="N1524" i="2"/>
  <c r="B1524" i="2"/>
  <c r="V1523" i="2"/>
  <c r="N1523" i="2"/>
  <c r="B1523" i="2"/>
  <c r="V1522" i="2"/>
  <c r="N1522" i="2"/>
  <c r="J1522" i="2"/>
  <c r="B1522" i="2"/>
  <c r="V1521" i="2"/>
  <c r="B1521" i="2"/>
  <c r="V1520" i="2"/>
  <c r="J1520" i="2"/>
  <c r="B1520" i="2"/>
  <c r="J1519" i="2"/>
  <c r="B1519" i="2"/>
  <c r="J1518" i="2"/>
  <c r="B1518" i="2"/>
  <c r="V1517" i="2"/>
  <c r="N1517" i="2"/>
  <c r="B1517" i="2"/>
  <c r="V1516" i="2"/>
  <c r="N1516" i="2"/>
  <c r="B1516" i="2"/>
  <c r="V1515" i="2"/>
  <c r="N1515" i="2"/>
  <c r="B1515" i="2"/>
  <c r="V1514" i="2"/>
  <c r="N1514" i="2"/>
  <c r="J1514" i="2"/>
  <c r="B1514" i="2"/>
  <c r="V1513" i="2"/>
  <c r="B1513" i="2"/>
  <c r="J1512" i="2"/>
  <c r="B1512" i="2"/>
  <c r="J1511" i="2"/>
  <c r="B1511" i="2"/>
  <c r="V1510" i="2"/>
  <c r="J1510" i="2"/>
  <c r="B1510" i="2"/>
  <c r="V1509" i="2"/>
  <c r="N1509" i="2"/>
  <c r="B1509" i="2"/>
  <c r="N1508" i="2"/>
  <c r="B1508" i="2"/>
  <c r="V1507" i="2"/>
  <c r="N1507" i="2"/>
  <c r="B1507" i="2"/>
  <c r="V1506" i="2"/>
  <c r="N1506" i="2"/>
  <c r="J1506" i="2"/>
  <c r="B1506" i="2"/>
  <c r="V1505" i="2"/>
  <c r="B1505" i="2"/>
  <c r="V1504" i="2"/>
  <c r="J1504" i="2"/>
  <c r="B1504" i="2"/>
  <c r="V1503" i="2"/>
  <c r="J1503" i="2"/>
  <c r="B1503" i="2"/>
  <c r="J1502" i="2"/>
  <c r="B1502" i="2"/>
  <c r="V1501" i="2"/>
  <c r="N1501" i="2"/>
  <c r="B1501" i="2"/>
  <c r="V1500" i="2"/>
  <c r="N1500" i="2"/>
  <c r="B1500" i="2"/>
  <c r="V1499" i="2"/>
  <c r="N1499" i="2"/>
  <c r="B1499" i="2"/>
  <c r="V1498" i="2"/>
  <c r="N1498" i="2"/>
  <c r="J1498" i="2"/>
  <c r="B1498" i="2"/>
  <c r="B1497" i="2"/>
  <c r="J1496" i="2"/>
  <c r="B1496" i="2"/>
  <c r="V1495" i="2"/>
  <c r="J1495" i="2"/>
  <c r="B1495" i="2"/>
  <c r="V1494" i="2"/>
  <c r="J1494" i="2"/>
  <c r="B1494" i="2"/>
  <c r="N1493" i="2"/>
  <c r="B1493" i="2"/>
  <c r="V1492" i="2"/>
  <c r="N1492" i="2"/>
  <c r="B1492" i="2"/>
  <c r="V1491" i="2"/>
  <c r="N1491" i="2"/>
  <c r="B1491" i="2"/>
  <c r="V1490" i="2"/>
  <c r="N1490" i="2"/>
  <c r="J1490" i="2"/>
  <c r="B1490" i="2"/>
  <c r="B1489" i="2"/>
  <c r="V1488" i="2"/>
  <c r="J1488" i="2"/>
  <c r="B1488" i="2"/>
  <c r="V1487" i="2"/>
  <c r="J1487" i="2"/>
  <c r="B1487" i="2"/>
  <c r="V1486" i="2"/>
  <c r="J1486" i="2"/>
  <c r="B1486" i="2"/>
  <c r="V1485" i="2"/>
  <c r="N1485" i="2"/>
  <c r="B1485" i="2"/>
  <c r="V1484" i="2"/>
  <c r="N1484" i="2"/>
  <c r="B1484" i="2"/>
  <c r="V1483" i="2"/>
  <c r="N1483" i="2"/>
  <c r="B1483" i="2"/>
  <c r="V1482" i="2"/>
  <c r="J1482" i="2"/>
  <c r="B1482" i="2"/>
  <c r="V1481" i="2"/>
  <c r="B1481" i="2"/>
  <c r="V1480" i="2"/>
  <c r="J1480" i="2"/>
  <c r="B1480" i="2"/>
  <c r="V1479" i="2"/>
  <c r="J1479" i="2"/>
  <c r="B1479" i="2"/>
  <c r="V1478" i="2"/>
  <c r="N1478" i="2"/>
  <c r="B1478" i="2"/>
  <c r="V1477" i="2"/>
  <c r="N1477" i="2"/>
  <c r="B1477" i="2"/>
  <c r="V1476" i="2"/>
  <c r="N1476" i="2"/>
  <c r="B1476" i="2"/>
  <c r="V1475" i="2"/>
  <c r="N1475" i="2"/>
  <c r="B1475" i="2"/>
  <c r="V1474" i="2"/>
  <c r="J1474" i="2"/>
  <c r="B1474" i="2"/>
  <c r="V1473" i="2"/>
  <c r="B1473" i="2"/>
  <c r="V1472" i="2"/>
  <c r="J1472" i="2"/>
  <c r="B1472" i="2"/>
  <c r="V1471" i="2"/>
  <c r="J1471" i="2"/>
  <c r="B1471" i="2"/>
  <c r="V1470" i="2"/>
  <c r="N1470" i="2"/>
  <c r="B1470" i="2"/>
  <c r="V1469" i="2"/>
  <c r="N1469" i="2"/>
  <c r="B1469" i="2"/>
  <c r="V1468" i="2"/>
  <c r="N1468" i="2"/>
  <c r="B1468" i="2"/>
  <c r="V1467" i="2"/>
  <c r="N1467" i="2"/>
  <c r="B1467" i="2"/>
  <c r="V1466" i="2"/>
  <c r="J1466" i="2"/>
  <c r="B1466" i="2"/>
  <c r="V1465" i="2"/>
  <c r="B1465" i="2"/>
  <c r="V1464" i="2"/>
  <c r="J1464" i="2"/>
  <c r="B1464" i="2"/>
  <c r="V1463" i="2"/>
  <c r="J1463" i="2"/>
  <c r="B1463" i="2"/>
  <c r="V1462" i="2"/>
  <c r="N1462" i="2"/>
  <c r="B1462" i="2"/>
  <c r="V1461" i="2"/>
  <c r="N1461" i="2"/>
  <c r="B1461" i="2"/>
  <c r="V1460" i="2"/>
  <c r="N1460" i="2"/>
  <c r="B1460" i="2"/>
  <c r="V1459" i="2"/>
  <c r="N1459" i="2"/>
  <c r="B1459" i="2"/>
  <c r="V1458" i="2"/>
  <c r="N1458" i="2"/>
  <c r="J1458" i="2"/>
  <c r="B1458" i="2"/>
  <c r="V1457" i="2"/>
  <c r="B1457" i="2"/>
  <c r="V1456" i="2"/>
  <c r="J1456" i="2"/>
  <c r="B1456" i="2"/>
  <c r="V1455" i="2"/>
  <c r="J1455" i="2"/>
  <c r="B1455" i="2"/>
  <c r="V1454" i="2"/>
  <c r="N1454" i="2"/>
  <c r="J1454" i="2"/>
  <c r="B1454" i="2"/>
  <c r="V1453" i="2"/>
  <c r="N1453" i="2"/>
  <c r="B1453" i="2"/>
  <c r="V1452" i="2"/>
  <c r="N1452" i="2"/>
  <c r="B1452" i="2"/>
  <c r="V1451" i="2"/>
  <c r="N1451" i="2"/>
  <c r="B1451" i="2"/>
  <c r="V1450" i="2"/>
  <c r="J1450" i="2"/>
  <c r="B1450" i="2"/>
  <c r="V1449" i="2"/>
  <c r="B1449" i="2"/>
  <c r="V1448" i="2"/>
  <c r="J1448" i="2"/>
  <c r="B1448" i="2"/>
  <c r="V1447" i="2"/>
  <c r="J1447" i="2"/>
  <c r="B1447" i="2"/>
  <c r="V1446" i="2"/>
  <c r="N1446" i="2"/>
  <c r="B1446" i="2"/>
  <c r="V1445" i="2"/>
  <c r="N1445" i="2"/>
  <c r="B1445" i="2"/>
  <c r="V1444" i="2"/>
  <c r="N1444" i="2"/>
  <c r="B1444" i="2"/>
  <c r="V1443" i="2"/>
  <c r="N1443" i="2"/>
  <c r="B1443" i="2"/>
  <c r="V1442" i="2"/>
  <c r="J1442" i="2"/>
  <c r="B1442" i="2"/>
  <c r="V1441" i="2"/>
  <c r="B1441" i="2"/>
  <c r="V1440" i="2"/>
  <c r="J1440" i="2"/>
  <c r="B1440" i="2"/>
  <c r="V1439" i="2"/>
  <c r="J1439" i="2"/>
  <c r="B1439" i="2"/>
  <c r="V1438" i="2"/>
  <c r="N1438" i="2"/>
  <c r="B1438" i="2"/>
  <c r="V1437" i="2"/>
  <c r="N1437" i="2"/>
  <c r="B1437" i="2"/>
  <c r="V1436" i="2"/>
  <c r="N1436" i="2"/>
  <c r="B1436" i="2"/>
  <c r="V1435" i="2"/>
  <c r="N1435" i="2"/>
  <c r="B1435" i="2"/>
  <c r="V1434" i="2"/>
  <c r="J1434" i="2"/>
  <c r="B1434" i="2"/>
  <c r="V1433" i="2"/>
  <c r="B1433" i="2"/>
  <c r="V1432" i="2"/>
  <c r="J1432" i="2"/>
  <c r="B1432" i="2"/>
  <c r="V1431" i="2"/>
  <c r="J1431" i="2"/>
  <c r="B1431" i="2"/>
  <c r="V1430" i="2"/>
  <c r="N1430" i="2"/>
  <c r="B1430" i="2"/>
  <c r="V1429" i="2"/>
  <c r="N1429" i="2"/>
  <c r="B1429" i="2"/>
  <c r="V1428" i="2"/>
  <c r="N1428" i="2"/>
  <c r="B1428" i="2"/>
  <c r="V1427" i="2"/>
  <c r="N1427" i="2"/>
  <c r="B1427" i="2"/>
  <c r="V1426" i="2"/>
  <c r="J1426" i="2"/>
  <c r="B1426" i="2"/>
  <c r="V1425" i="2"/>
  <c r="B1425" i="2"/>
  <c r="V1424" i="2"/>
  <c r="J1424" i="2"/>
  <c r="B1424" i="2"/>
  <c r="V1423" i="2"/>
  <c r="J1423" i="2"/>
  <c r="B1423" i="2"/>
  <c r="V1422" i="2"/>
  <c r="N1422" i="2"/>
  <c r="B1422" i="2"/>
  <c r="V1421" i="2"/>
  <c r="N1421" i="2"/>
  <c r="B1421" i="2"/>
  <c r="V1420" i="2"/>
  <c r="N1420" i="2"/>
  <c r="B1420" i="2"/>
  <c r="V1419" i="2"/>
  <c r="N1419" i="2"/>
  <c r="B1419" i="2"/>
  <c r="V1418" i="2"/>
  <c r="N1418" i="2"/>
  <c r="J1418" i="2"/>
  <c r="B1418" i="2"/>
  <c r="V1417" i="2"/>
  <c r="B1417" i="2"/>
  <c r="V1416" i="2"/>
  <c r="J1416" i="2"/>
  <c r="B1416" i="2"/>
  <c r="V1415" i="2"/>
  <c r="B1415" i="2"/>
  <c r="V1414" i="2"/>
  <c r="N1414" i="2"/>
  <c r="B1414" i="2"/>
  <c r="V1413" i="2"/>
  <c r="N1413" i="2"/>
  <c r="B1413" i="2"/>
  <c r="V1412" i="2"/>
  <c r="J1412" i="2"/>
  <c r="B1412" i="2"/>
  <c r="V1411" i="2"/>
  <c r="N1411" i="2"/>
  <c r="B1411" i="2"/>
  <c r="V1410" i="2"/>
  <c r="N1410" i="2"/>
  <c r="J1410" i="2"/>
  <c r="B1410" i="2"/>
  <c r="V1409" i="2"/>
  <c r="B1409" i="2"/>
  <c r="V1408" i="2"/>
  <c r="B1408" i="2"/>
  <c r="V1407" i="2"/>
  <c r="B1407" i="2"/>
  <c r="V1406" i="2"/>
  <c r="N1406" i="2"/>
  <c r="B1406" i="2"/>
  <c r="V1405" i="2"/>
  <c r="N1405" i="2"/>
  <c r="B1405" i="2"/>
  <c r="V1404" i="2"/>
  <c r="J1404" i="2"/>
  <c r="B1404" i="2"/>
  <c r="V1403" i="2"/>
  <c r="N1403" i="2"/>
  <c r="B1403" i="2"/>
  <c r="V1402" i="2"/>
  <c r="N1402" i="2"/>
  <c r="J1402" i="2"/>
  <c r="B1402" i="2"/>
  <c r="V1401" i="2"/>
  <c r="B1401" i="2"/>
  <c r="V1400" i="2"/>
  <c r="B1400" i="2"/>
  <c r="V1399" i="2"/>
  <c r="B1399" i="2"/>
  <c r="V1398" i="2"/>
  <c r="N1398" i="2"/>
  <c r="B1398" i="2"/>
  <c r="V1397" i="2"/>
  <c r="N1397" i="2"/>
  <c r="B1397" i="2"/>
  <c r="V1396" i="2"/>
  <c r="J1396" i="2"/>
  <c r="B1396" i="2"/>
  <c r="V1395" i="2"/>
  <c r="N1395" i="2"/>
  <c r="B1395" i="2"/>
  <c r="V1394" i="2"/>
  <c r="N1394" i="2"/>
  <c r="J1394" i="2"/>
  <c r="B1394" i="2"/>
  <c r="V1393" i="2"/>
  <c r="B1393" i="2"/>
  <c r="V1392" i="2"/>
  <c r="B1392" i="2"/>
  <c r="V1391" i="2"/>
  <c r="B1391" i="2"/>
  <c r="V1390" i="2"/>
  <c r="N1390" i="2"/>
  <c r="B1390" i="2"/>
  <c r="V1389" i="2"/>
  <c r="N1389" i="2"/>
  <c r="B1389" i="2"/>
  <c r="V1388" i="2"/>
  <c r="J1388" i="2"/>
  <c r="B1388" i="2"/>
  <c r="V1387" i="2"/>
  <c r="N1387" i="2"/>
  <c r="B1387" i="2"/>
  <c r="V1386" i="2"/>
  <c r="N1386" i="2"/>
  <c r="J1386" i="2"/>
  <c r="B1386" i="2"/>
  <c r="V1385" i="2"/>
  <c r="B1385" i="2"/>
  <c r="V1384" i="2"/>
  <c r="B1384" i="2"/>
  <c r="V1383" i="2"/>
  <c r="B1383" i="2"/>
  <c r="V1382" i="2"/>
  <c r="N1382" i="2"/>
  <c r="B1382" i="2"/>
  <c r="V1381" i="2"/>
  <c r="N1381" i="2"/>
  <c r="B1381" i="2"/>
  <c r="V1380" i="2"/>
  <c r="J1380" i="2"/>
  <c r="B1380" i="2"/>
  <c r="V1379" i="2"/>
  <c r="N1379" i="2"/>
  <c r="B1379" i="2"/>
  <c r="V1378" i="2"/>
  <c r="N1378" i="2"/>
  <c r="J1378" i="2"/>
  <c r="B1378" i="2"/>
  <c r="V1377" i="2"/>
  <c r="B1377" i="2"/>
  <c r="V1376" i="2"/>
  <c r="B1376" i="2"/>
  <c r="V1375" i="2"/>
  <c r="B1375" i="2"/>
  <c r="V1374" i="2"/>
  <c r="N1374" i="2"/>
  <c r="B1374" i="2"/>
  <c r="V1373" i="2"/>
  <c r="N1373" i="2"/>
  <c r="B1373" i="2"/>
  <c r="V1372" i="2"/>
  <c r="J1372" i="2"/>
  <c r="B1372" i="2"/>
  <c r="V1371" i="2"/>
  <c r="N1371" i="2"/>
  <c r="B1371" i="2"/>
  <c r="V1370" i="2"/>
  <c r="N1370" i="2"/>
  <c r="J1370" i="2"/>
  <c r="B1370" i="2"/>
  <c r="V1369" i="2"/>
  <c r="B1369" i="2"/>
  <c r="V1368" i="2"/>
  <c r="B1368" i="2"/>
  <c r="V1367" i="2"/>
  <c r="N1367" i="2"/>
  <c r="B1367" i="2"/>
  <c r="V1366" i="2"/>
  <c r="N1366" i="2"/>
  <c r="B1366" i="2"/>
  <c r="V1365" i="2"/>
  <c r="N1365" i="2"/>
  <c r="B1365" i="2"/>
  <c r="V1364" i="2"/>
  <c r="J1364" i="2"/>
  <c r="B1364" i="2"/>
  <c r="V1363" i="2"/>
  <c r="N1363" i="2"/>
  <c r="B1363" i="2"/>
  <c r="V1362" i="2"/>
  <c r="N1362" i="2"/>
  <c r="J1362" i="2"/>
  <c r="B1362" i="2"/>
  <c r="B1361" i="2"/>
  <c r="V1360" i="2"/>
  <c r="B1360" i="2"/>
  <c r="V1359" i="2"/>
  <c r="B1359" i="2"/>
  <c r="V1358" i="2"/>
  <c r="N1358" i="2"/>
  <c r="B1358" i="2"/>
  <c r="V1357" i="2"/>
  <c r="N1357" i="2"/>
  <c r="B1357" i="2"/>
  <c r="V1356" i="2"/>
  <c r="J1356" i="2"/>
  <c r="B1356" i="2"/>
  <c r="V1355" i="2"/>
  <c r="N1355" i="2"/>
  <c r="B1355" i="2"/>
  <c r="V1354" i="2"/>
  <c r="N1354" i="2"/>
  <c r="J1354" i="2"/>
  <c r="B1354" i="2"/>
  <c r="V1353" i="2"/>
  <c r="B1353" i="2"/>
  <c r="V1352" i="2"/>
  <c r="B1352" i="2"/>
  <c r="V1351" i="2"/>
  <c r="B1351" i="2"/>
  <c r="V1350" i="2"/>
  <c r="N1350" i="2"/>
  <c r="B1350" i="2"/>
  <c r="V1349" i="2"/>
  <c r="N1349" i="2"/>
  <c r="B1349" i="2"/>
  <c r="V1348" i="2"/>
  <c r="J1348" i="2"/>
  <c r="B1348" i="2"/>
  <c r="V1347" i="2"/>
  <c r="N1347" i="2"/>
  <c r="B1347" i="2"/>
  <c r="V1346" i="2"/>
  <c r="N1346" i="2"/>
  <c r="J1346" i="2"/>
  <c r="B1346" i="2"/>
  <c r="V1345" i="2"/>
  <c r="B1345" i="2"/>
  <c r="V1344" i="2"/>
  <c r="B1344" i="2"/>
  <c r="V1343" i="2"/>
  <c r="B1343" i="2"/>
  <c r="V1342" i="2"/>
  <c r="N1342" i="2"/>
  <c r="B1342" i="2"/>
  <c r="V1341" i="2"/>
  <c r="N1341" i="2"/>
  <c r="B1341" i="2"/>
  <c r="V1340" i="2"/>
  <c r="J1340" i="2"/>
  <c r="B1340" i="2"/>
  <c r="V1339" i="2"/>
  <c r="N1339" i="2"/>
  <c r="B1339" i="2"/>
  <c r="V1338" i="2"/>
  <c r="N1338" i="2"/>
  <c r="J1338" i="2"/>
  <c r="B1338" i="2"/>
  <c r="V1337" i="2"/>
  <c r="B1337" i="2"/>
  <c r="V1336" i="2"/>
  <c r="B1336" i="2"/>
  <c r="V1335" i="2"/>
  <c r="B1335" i="2"/>
  <c r="V1334" i="2"/>
  <c r="N1334" i="2"/>
  <c r="B1334" i="2"/>
  <c r="V1333" i="2"/>
  <c r="N1333" i="2"/>
  <c r="B1333" i="2"/>
  <c r="V1332" i="2"/>
  <c r="J1332" i="2"/>
  <c r="B1332" i="2"/>
  <c r="V1331" i="2"/>
  <c r="N1331" i="2"/>
  <c r="B1331" i="2"/>
  <c r="V1330" i="2"/>
  <c r="N1330" i="2"/>
  <c r="J1330" i="2"/>
  <c r="B1330" i="2"/>
  <c r="V1329" i="2"/>
  <c r="B1329" i="2"/>
  <c r="V1328" i="2"/>
  <c r="B1328" i="2"/>
  <c r="V1327" i="2"/>
  <c r="B1327" i="2"/>
  <c r="V1326" i="2"/>
  <c r="N1326" i="2"/>
  <c r="B1326" i="2"/>
  <c r="V1325" i="2"/>
  <c r="N1325" i="2"/>
  <c r="B1325" i="2"/>
  <c r="V1324" i="2"/>
  <c r="J1324" i="2"/>
  <c r="B1324" i="2"/>
  <c r="V1323" i="2"/>
  <c r="N1323" i="2"/>
  <c r="B1323" i="2"/>
  <c r="V1322" i="2"/>
  <c r="N1322" i="2"/>
  <c r="J1322" i="2"/>
  <c r="B1322" i="2"/>
  <c r="V1321" i="2"/>
  <c r="B1321" i="2"/>
  <c r="V1320" i="2"/>
  <c r="B1320" i="2"/>
  <c r="V1319" i="2"/>
  <c r="B1319" i="2"/>
  <c r="V1318" i="2"/>
  <c r="N1318" i="2"/>
  <c r="B1318" i="2"/>
  <c r="V1317" i="2"/>
  <c r="N1317" i="2"/>
  <c r="B1317" i="2"/>
  <c r="V1316" i="2"/>
  <c r="N1316" i="2"/>
  <c r="J1316" i="2"/>
  <c r="B1316" i="2"/>
  <c r="V1315" i="2"/>
  <c r="N1315" i="2"/>
  <c r="B1315" i="2"/>
  <c r="N1314" i="2"/>
  <c r="J1314" i="2"/>
  <c r="B1314" i="2"/>
  <c r="V1313" i="2"/>
  <c r="B1313" i="2"/>
  <c r="V1312" i="2"/>
  <c r="B1312" i="2"/>
  <c r="V1311" i="2"/>
  <c r="N1311" i="2"/>
  <c r="B1311" i="2"/>
  <c r="V1310" i="2"/>
  <c r="N1310" i="2"/>
  <c r="B1310" i="2"/>
  <c r="V1309" i="2"/>
  <c r="N1309" i="2"/>
  <c r="B1309" i="2"/>
  <c r="V1308" i="2"/>
  <c r="J1308" i="2"/>
  <c r="B1308" i="2"/>
  <c r="V1307" i="2"/>
  <c r="N1307" i="2"/>
  <c r="B1307" i="2"/>
  <c r="N1306" i="2"/>
  <c r="J1306" i="2"/>
  <c r="B1306" i="2"/>
  <c r="V1305" i="2"/>
  <c r="B1305" i="2"/>
  <c r="V1304" i="2"/>
  <c r="B1304" i="2"/>
  <c r="V1303" i="2"/>
  <c r="B1303" i="2"/>
  <c r="V1302" i="2"/>
  <c r="N1302" i="2"/>
  <c r="B1302" i="2"/>
  <c r="V1301" i="2"/>
  <c r="N1301" i="2"/>
  <c r="B1301" i="2"/>
  <c r="V1300" i="2"/>
  <c r="J1300" i="2"/>
  <c r="B1300" i="2"/>
  <c r="V1299" i="2"/>
  <c r="N1299" i="2"/>
  <c r="B1299" i="2"/>
  <c r="V1298" i="2"/>
  <c r="N1298" i="2"/>
  <c r="J1298" i="2"/>
  <c r="B1298" i="2"/>
  <c r="V1297" i="2"/>
  <c r="B1297" i="2"/>
  <c r="V1296" i="2"/>
  <c r="B1296" i="2"/>
  <c r="V1295" i="2"/>
  <c r="B1295" i="2"/>
  <c r="V1294" i="2"/>
  <c r="N1294" i="2"/>
  <c r="B1294" i="2"/>
  <c r="V1293" i="2"/>
  <c r="N1293" i="2"/>
  <c r="B1293" i="2"/>
  <c r="V1292" i="2"/>
  <c r="J1292" i="2"/>
  <c r="B1292" i="2"/>
  <c r="V1291" i="2"/>
  <c r="N1291" i="2"/>
  <c r="B1291" i="2"/>
  <c r="V1290" i="2"/>
  <c r="N1290" i="2"/>
  <c r="J1290" i="2"/>
  <c r="B1290" i="2"/>
  <c r="V1289" i="2"/>
  <c r="B1289" i="2"/>
  <c r="V1288" i="2"/>
  <c r="B1288" i="2"/>
  <c r="V1287" i="2"/>
  <c r="B1287" i="2"/>
  <c r="V1286" i="2"/>
  <c r="N1286" i="2"/>
  <c r="B1286" i="2"/>
  <c r="V1285" i="2"/>
  <c r="N1285" i="2"/>
  <c r="B1285" i="2"/>
  <c r="V1284" i="2"/>
  <c r="J1284" i="2"/>
  <c r="B1284" i="2"/>
  <c r="V1283" i="2"/>
  <c r="N1283" i="2"/>
  <c r="B1283" i="2"/>
  <c r="V1282" i="2"/>
  <c r="N1282" i="2"/>
  <c r="J1282" i="2"/>
  <c r="B1282" i="2"/>
  <c r="V1281" i="2"/>
  <c r="B1281" i="2"/>
  <c r="V1280" i="2"/>
  <c r="B1280" i="2"/>
  <c r="V1279" i="2"/>
  <c r="B1279" i="2"/>
  <c r="V1278" i="2"/>
  <c r="N1278" i="2"/>
  <c r="B1278" i="2"/>
  <c r="V1277" i="2"/>
  <c r="N1277" i="2"/>
  <c r="B1277" i="2"/>
  <c r="V1276" i="2"/>
  <c r="J1276" i="2"/>
  <c r="B1276" i="2"/>
  <c r="N1275" i="2"/>
  <c r="B1275" i="2"/>
  <c r="V1274" i="2"/>
  <c r="N1274" i="2"/>
  <c r="J1274" i="2"/>
  <c r="B1274" i="2"/>
  <c r="V1273" i="2"/>
  <c r="B1273" i="2"/>
  <c r="V1272" i="2"/>
  <c r="B1272" i="2"/>
  <c r="V1271" i="2"/>
  <c r="B1271" i="2"/>
  <c r="V1270" i="2"/>
  <c r="N1270" i="2"/>
  <c r="B1270" i="2"/>
  <c r="V1269" i="2"/>
  <c r="N1269" i="2"/>
  <c r="B1269" i="2"/>
  <c r="V1268" i="2"/>
  <c r="J1268" i="2"/>
  <c r="B1268" i="2"/>
  <c r="V1267" i="2"/>
  <c r="N1267" i="2"/>
  <c r="B1267" i="2"/>
  <c r="V1266" i="2"/>
  <c r="N1266" i="2"/>
  <c r="J1266" i="2"/>
  <c r="B1266" i="2"/>
  <c r="V1265" i="2"/>
  <c r="B1265" i="2"/>
  <c r="V1264" i="2"/>
  <c r="B1264" i="2"/>
  <c r="V1263" i="2"/>
  <c r="N1263" i="2"/>
  <c r="B1263" i="2"/>
  <c r="N1262" i="2"/>
  <c r="B1262" i="2"/>
  <c r="V1261" i="2"/>
  <c r="J1261" i="2"/>
  <c r="B1261" i="2"/>
  <c r="V1260" i="2"/>
  <c r="N1260" i="2"/>
  <c r="B1260" i="2"/>
  <c r="V1259" i="2"/>
  <c r="N1259" i="2"/>
  <c r="J1259" i="2"/>
  <c r="B1259" i="2"/>
  <c r="B1258" i="2"/>
  <c r="V1257" i="2"/>
  <c r="B1257" i="2"/>
  <c r="V1256" i="2"/>
  <c r="B1256" i="2"/>
  <c r="V1255" i="2"/>
  <c r="N1255" i="2"/>
  <c r="B1255" i="2"/>
  <c r="V1254" i="2"/>
  <c r="N1254" i="2"/>
  <c r="B1254" i="2"/>
  <c r="V1253" i="2"/>
  <c r="J1253" i="2"/>
  <c r="B1253" i="2"/>
  <c r="V1252" i="2"/>
  <c r="N1252" i="2"/>
  <c r="B1252" i="2"/>
  <c r="V1251" i="2"/>
  <c r="J1251" i="2"/>
  <c r="B1251" i="2"/>
  <c r="V1250" i="2"/>
  <c r="B1250" i="2"/>
  <c r="V1249" i="2"/>
  <c r="B1249" i="2"/>
  <c r="V1248" i="2"/>
  <c r="J1248" i="2"/>
  <c r="B1248" i="2"/>
  <c r="N1247" i="2"/>
  <c r="B1247" i="2"/>
  <c r="V1246" i="2"/>
  <c r="N1246" i="2"/>
  <c r="B1246" i="2"/>
  <c r="V1245" i="2"/>
  <c r="J1245" i="2"/>
  <c r="B1245" i="2"/>
  <c r="V1244" i="2"/>
  <c r="N1244" i="2"/>
  <c r="B1244" i="2"/>
  <c r="N1243" i="2"/>
  <c r="B1243" i="2"/>
  <c r="V1242" i="2"/>
  <c r="B1242" i="2"/>
  <c r="V1241" i="2"/>
  <c r="B1241" i="2"/>
  <c r="J1240" i="2"/>
  <c r="B1240" i="2"/>
  <c r="V1239" i="2"/>
  <c r="N1239" i="2"/>
  <c r="B1239" i="2"/>
  <c r="B1238" i="2"/>
  <c r="V1237" i="2"/>
  <c r="J1237" i="2"/>
  <c r="B1237" i="2"/>
  <c r="N1236" i="2"/>
  <c r="B1236" i="2"/>
  <c r="V1235" i="2"/>
  <c r="N1235" i="2"/>
  <c r="B1235" i="2"/>
  <c r="V1234" i="2"/>
  <c r="B1234" i="2"/>
  <c r="V1233" i="2"/>
  <c r="B1233" i="2"/>
  <c r="J1232" i="2"/>
  <c r="B1232" i="2"/>
  <c r="N1231" i="2"/>
  <c r="B1231" i="2"/>
  <c r="V1230" i="2"/>
  <c r="B1230" i="2"/>
  <c r="V1229" i="2"/>
  <c r="J1229" i="2"/>
  <c r="B1229" i="2"/>
  <c r="V1228" i="2"/>
  <c r="N1228" i="2"/>
  <c r="B1228" i="2"/>
  <c r="N1227" i="2"/>
  <c r="B1227" i="2"/>
  <c r="V1226" i="2"/>
  <c r="B1226" i="2"/>
  <c r="V1225" i="2"/>
  <c r="B1225" i="2"/>
  <c r="V1224" i="2"/>
  <c r="J1224" i="2"/>
  <c r="B1224" i="2"/>
  <c r="V1223" i="2"/>
  <c r="N1223" i="2"/>
  <c r="B1223" i="2"/>
  <c r="V1222" i="2"/>
  <c r="N1222" i="2"/>
  <c r="B1222" i="2"/>
  <c r="V1221" i="2"/>
  <c r="N1221" i="2"/>
  <c r="B1221" i="2"/>
  <c r="V1220" i="2"/>
  <c r="N1220" i="2"/>
  <c r="B1220" i="2"/>
  <c r="V1219" i="2"/>
  <c r="N1219" i="2"/>
  <c r="B1219" i="2"/>
  <c r="B1218" i="2"/>
  <c r="V1217" i="2"/>
  <c r="J1217" i="2"/>
  <c r="B1217" i="2"/>
  <c r="V1216" i="2"/>
  <c r="J1216" i="2"/>
  <c r="B1216" i="2"/>
  <c r="V1215" i="2"/>
  <c r="B1215" i="2"/>
  <c r="V1214" i="2"/>
  <c r="N1214" i="2"/>
  <c r="B1214" i="2"/>
  <c r="V1213" i="2"/>
  <c r="N1213" i="2"/>
  <c r="B1213" i="2"/>
  <c r="V1212" i="2"/>
  <c r="N1212" i="2"/>
  <c r="B1212" i="2"/>
  <c r="V1211" i="2"/>
  <c r="N1211" i="2"/>
  <c r="B1211" i="2"/>
  <c r="V1210" i="2"/>
  <c r="B1210" i="2"/>
  <c r="V1209" i="2"/>
  <c r="J1209" i="2"/>
  <c r="B1209" i="2"/>
  <c r="V1208" i="2"/>
  <c r="J1208" i="2"/>
  <c r="B1208" i="2"/>
  <c r="V1207" i="2"/>
  <c r="N1207" i="2"/>
  <c r="B1207" i="2"/>
  <c r="V1206" i="2"/>
  <c r="N1206" i="2"/>
  <c r="B1206" i="2"/>
  <c r="V1205" i="2"/>
  <c r="N1205" i="2"/>
  <c r="J1205" i="2"/>
  <c r="B1205" i="2"/>
  <c r="V1204" i="2"/>
  <c r="N1204" i="2"/>
  <c r="B1204" i="2"/>
  <c r="V1203" i="2"/>
  <c r="N1203" i="2"/>
  <c r="J1203" i="2"/>
  <c r="B1203" i="2"/>
  <c r="V1202" i="2"/>
  <c r="B1202" i="2"/>
  <c r="V1201" i="2"/>
  <c r="J1201" i="2"/>
  <c r="B1201" i="2"/>
  <c r="V1200" i="2"/>
  <c r="J1200" i="2"/>
  <c r="B1200" i="2"/>
  <c r="V1199" i="2"/>
  <c r="N1199" i="2"/>
  <c r="B1199" i="2"/>
  <c r="V1198" i="2"/>
  <c r="N1198" i="2"/>
  <c r="B1198" i="2"/>
  <c r="V1197" i="2"/>
  <c r="N1197" i="2"/>
  <c r="B1197" i="2"/>
  <c r="V1196" i="2"/>
  <c r="N1196" i="2"/>
  <c r="B1196" i="2"/>
  <c r="V1195" i="2"/>
  <c r="N1195" i="2"/>
  <c r="J1195" i="2"/>
  <c r="B1195" i="2"/>
  <c r="V1194" i="2"/>
  <c r="B1194" i="2"/>
  <c r="V1193" i="2"/>
  <c r="J1193" i="2"/>
  <c r="B1193" i="2"/>
  <c r="V1192" i="2"/>
  <c r="B1192" i="2"/>
  <c r="V1191" i="2"/>
  <c r="N1191" i="2"/>
  <c r="B1191" i="2"/>
  <c r="V1190" i="2"/>
  <c r="N1190" i="2"/>
  <c r="B1190" i="2"/>
  <c r="V1189" i="2"/>
  <c r="N1189" i="2"/>
  <c r="B1189" i="2"/>
  <c r="V1188" i="2"/>
  <c r="N1188" i="2"/>
  <c r="B1188" i="2"/>
  <c r="V1187" i="2"/>
  <c r="N1187" i="2"/>
  <c r="J1187" i="2"/>
  <c r="B1187" i="2"/>
  <c r="V1186" i="2"/>
  <c r="B1186" i="2"/>
  <c r="V1185" i="2"/>
  <c r="B1185" i="2"/>
  <c r="B1184" i="2"/>
  <c r="V1183" i="2"/>
  <c r="N1183" i="2"/>
  <c r="B1183" i="2"/>
  <c r="V1182" i="2"/>
  <c r="N1182" i="2"/>
  <c r="B1182" i="2"/>
  <c r="V1181" i="2"/>
  <c r="N1181" i="2"/>
  <c r="J1181" i="2"/>
  <c r="B1181" i="2"/>
  <c r="V1180" i="2"/>
  <c r="N1180" i="2"/>
  <c r="B1180" i="2"/>
  <c r="V1179" i="2"/>
  <c r="J1179" i="2"/>
  <c r="B1179" i="2"/>
  <c r="V1178" i="2"/>
  <c r="B1178" i="2"/>
  <c r="V1177" i="2"/>
  <c r="B1177" i="2"/>
  <c r="V1176" i="2"/>
  <c r="B1176" i="2"/>
  <c r="V1175" i="2"/>
  <c r="N1175" i="2"/>
  <c r="B1175" i="2"/>
  <c r="V1174" i="2"/>
  <c r="N1174" i="2"/>
  <c r="B1174" i="2"/>
  <c r="V1173" i="2"/>
  <c r="N1173" i="2"/>
  <c r="J1173" i="2"/>
  <c r="B1173" i="2"/>
  <c r="V1172" i="2"/>
  <c r="N1172" i="2"/>
  <c r="B1172" i="2"/>
  <c r="V1171" i="2"/>
  <c r="J1171" i="2"/>
  <c r="B1171" i="2"/>
  <c r="V1170" i="2"/>
  <c r="B1170" i="2"/>
  <c r="V1169" i="2"/>
  <c r="B1169" i="2"/>
  <c r="V1168" i="2"/>
  <c r="B1168" i="2"/>
  <c r="V1167" i="2"/>
  <c r="N1167" i="2"/>
  <c r="B1167" i="2"/>
  <c r="N1166" i="2"/>
  <c r="B1166" i="2"/>
  <c r="V1165" i="2"/>
  <c r="J1165" i="2"/>
  <c r="B1165" i="2"/>
  <c r="V1164" i="2"/>
  <c r="N1164" i="2"/>
  <c r="B1164" i="2"/>
  <c r="V1163" i="2"/>
  <c r="N1163" i="2"/>
  <c r="B1163" i="2"/>
  <c r="V1162" i="2"/>
  <c r="B1162" i="2"/>
  <c r="V1161" i="2"/>
  <c r="B1161" i="2"/>
  <c r="V1160" i="2"/>
  <c r="B1160" i="2"/>
  <c r="V1159" i="2"/>
  <c r="N1159" i="2"/>
  <c r="B1159" i="2"/>
  <c r="V1158" i="2"/>
  <c r="B1158" i="2"/>
  <c r="V1157" i="2"/>
  <c r="N1157" i="2"/>
  <c r="B1157" i="2"/>
  <c r="V1156" i="2"/>
  <c r="N1156" i="2"/>
  <c r="B1156" i="2"/>
  <c r="V1155" i="2"/>
  <c r="N1155" i="2"/>
  <c r="J1155" i="2"/>
  <c r="B1155" i="2"/>
  <c r="V1154" i="2"/>
  <c r="B1154" i="2"/>
  <c r="V1153" i="2"/>
  <c r="J1153" i="2"/>
  <c r="B1153" i="2"/>
  <c r="V1152" i="2"/>
  <c r="J1152" i="2"/>
  <c r="B1152" i="2"/>
  <c r="V1151" i="2"/>
  <c r="B1151" i="2"/>
  <c r="V1150" i="2"/>
  <c r="B1150" i="2"/>
  <c r="V1149" i="2"/>
  <c r="N1149" i="2"/>
  <c r="B1149" i="2"/>
  <c r="V1148" i="2"/>
  <c r="N1148" i="2"/>
  <c r="B1148" i="2"/>
  <c r="V1147" i="2"/>
  <c r="N1147" i="2"/>
  <c r="J1147" i="2"/>
  <c r="B1147" i="2"/>
  <c r="B1146" i="2"/>
  <c r="V1145" i="2"/>
  <c r="J1145" i="2"/>
  <c r="B1145" i="2"/>
  <c r="V1144" i="2"/>
  <c r="J1144" i="2"/>
  <c r="B1144" i="2"/>
  <c r="V1143" i="2"/>
  <c r="B1143" i="2"/>
  <c r="V1142" i="2"/>
  <c r="B1142" i="2"/>
  <c r="V1141" i="2"/>
  <c r="N1141" i="2"/>
  <c r="B1141" i="2"/>
  <c r="V1140" i="2"/>
  <c r="N1140" i="2"/>
  <c r="B1140" i="2"/>
  <c r="V1139" i="2"/>
  <c r="N1139" i="2"/>
  <c r="B1139" i="2"/>
  <c r="V1138" i="2"/>
  <c r="B1138" i="2"/>
  <c r="V1137" i="2"/>
  <c r="J1137" i="2"/>
  <c r="B1137" i="2"/>
  <c r="V1136" i="2"/>
  <c r="J1136" i="2"/>
  <c r="B1136" i="2"/>
  <c r="V1135" i="2"/>
  <c r="B1135" i="2"/>
  <c r="V1134" i="2"/>
  <c r="B1134" i="2"/>
  <c r="V1133" i="2"/>
  <c r="N1133" i="2"/>
  <c r="B1133" i="2"/>
  <c r="V1132" i="2"/>
  <c r="N1132" i="2"/>
  <c r="B1132" i="2"/>
  <c r="V1131" i="2"/>
  <c r="N1131" i="2"/>
  <c r="B1131" i="2"/>
  <c r="V1130" i="2"/>
  <c r="B1130" i="2"/>
  <c r="V1129" i="2"/>
  <c r="J1129" i="2"/>
  <c r="B1129" i="2"/>
  <c r="V1128" i="2"/>
  <c r="B1128" i="2"/>
  <c r="V1127" i="2"/>
  <c r="B1127" i="2"/>
  <c r="V1126" i="2"/>
  <c r="N1126" i="2"/>
  <c r="B1126" i="2"/>
  <c r="V1125" i="2"/>
  <c r="N1125" i="2"/>
  <c r="B1125" i="2"/>
  <c r="V1124" i="2"/>
  <c r="N1124" i="2"/>
  <c r="B1124" i="2"/>
  <c r="V1123" i="2"/>
  <c r="N1123" i="2"/>
  <c r="B1123" i="2"/>
  <c r="B1122" i="2"/>
  <c r="V1121" i="2"/>
  <c r="J1121" i="2"/>
  <c r="B1121" i="2"/>
  <c r="V1120" i="2"/>
  <c r="B1120" i="2"/>
  <c r="V1119" i="2"/>
  <c r="B1119" i="2"/>
  <c r="V1118" i="2"/>
  <c r="N1118" i="2"/>
  <c r="B1118" i="2"/>
  <c r="V1117" i="2"/>
  <c r="N1117" i="2"/>
  <c r="B1117" i="2"/>
  <c r="V1116" i="2"/>
  <c r="N1116" i="2"/>
  <c r="B1116" i="2"/>
  <c r="V1115" i="2"/>
  <c r="N1115" i="2"/>
  <c r="J1115" i="2"/>
  <c r="B1115" i="2"/>
  <c r="V1114" i="2"/>
  <c r="B1114" i="2"/>
  <c r="V1113" i="2"/>
  <c r="J1113" i="2"/>
  <c r="B1113" i="2"/>
  <c r="V1112" i="2"/>
  <c r="J1112" i="2"/>
  <c r="B1112" i="2"/>
  <c r="V1111" i="2"/>
  <c r="N1111" i="2"/>
  <c r="B1111" i="2"/>
  <c r="V1110" i="2"/>
  <c r="N1110" i="2"/>
  <c r="B1110" i="2"/>
  <c r="V1109" i="2"/>
  <c r="N1109" i="2"/>
  <c r="J1109" i="2"/>
  <c r="B1109" i="2"/>
  <c r="V1108" i="2"/>
  <c r="N1108" i="2"/>
  <c r="B1108" i="2"/>
  <c r="V1107" i="2"/>
  <c r="N1107" i="2"/>
  <c r="J1107" i="2"/>
  <c r="B1107" i="2"/>
  <c r="V1106" i="2"/>
  <c r="B1106" i="2"/>
  <c r="V1105" i="2"/>
  <c r="B1105" i="2"/>
  <c r="V1104" i="2"/>
  <c r="B1104" i="2"/>
  <c r="V1103" i="2"/>
  <c r="N1103" i="2"/>
  <c r="B1103" i="2"/>
  <c r="V1102" i="2"/>
  <c r="N1102" i="2"/>
  <c r="B1102" i="2"/>
  <c r="V1101" i="2"/>
  <c r="N1101" i="2"/>
  <c r="B1101" i="2"/>
  <c r="V1100" i="2"/>
  <c r="N1100" i="2"/>
  <c r="B1100" i="2"/>
  <c r="V1099" i="2"/>
  <c r="N1099" i="2"/>
  <c r="J1099" i="2"/>
  <c r="B1099" i="2"/>
  <c r="V1098" i="2"/>
  <c r="B1098" i="2"/>
  <c r="V1097" i="2"/>
  <c r="B1097" i="2"/>
  <c r="V1096" i="2"/>
  <c r="B1096" i="2"/>
  <c r="V1095" i="2"/>
  <c r="N1095" i="2"/>
  <c r="B1095" i="2"/>
  <c r="V1094" i="2"/>
  <c r="N1094" i="2"/>
  <c r="B1094" i="2"/>
  <c r="V1093" i="2"/>
  <c r="N1093" i="2"/>
  <c r="J1093" i="2"/>
  <c r="B1093" i="2"/>
  <c r="V1092" i="2"/>
  <c r="N1092" i="2"/>
  <c r="B1092" i="2"/>
  <c r="V1091" i="2"/>
  <c r="B1091" i="2"/>
  <c r="V1090" i="2"/>
  <c r="B1090" i="2"/>
  <c r="V1089" i="2"/>
  <c r="B1089" i="2"/>
  <c r="V1088" i="2"/>
  <c r="B1088" i="2"/>
  <c r="V1087" i="2"/>
  <c r="N1087" i="2"/>
  <c r="J1087" i="2"/>
  <c r="B1087" i="2"/>
  <c r="V1086" i="2"/>
  <c r="N1086" i="2"/>
  <c r="B1086" i="2"/>
  <c r="V1085" i="2"/>
  <c r="N1085" i="2"/>
  <c r="B1085" i="2"/>
  <c r="V1084" i="2"/>
  <c r="N1084" i="2"/>
  <c r="B1084" i="2"/>
  <c r="V1083" i="2"/>
  <c r="B1083" i="2"/>
  <c r="V1082" i="2"/>
  <c r="B1082" i="2"/>
  <c r="V1081" i="2"/>
  <c r="B1081" i="2"/>
  <c r="V1080" i="2"/>
  <c r="B1080" i="2"/>
  <c r="V1079" i="2"/>
  <c r="N1079" i="2"/>
  <c r="B1079" i="2"/>
  <c r="V1078" i="2"/>
  <c r="N1078" i="2"/>
  <c r="B1078" i="2"/>
  <c r="V1077" i="2"/>
  <c r="N1077" i="2"/>
  <c r="J1077" i="2"/>
  <c r="B1077" i="2"/>
  <c r="V1076" i="2"/>
  <c r="B1076" i="2"/>
  <c r="V1075" i="2"/>
  <c r="J1075" i="2"/>
  <c r="B1075" i="2"/>
  <c r="V1074" i="2"/>
  <c r="B1074" i="2"/>
  <c r="V1073" i="2"/>
  <c r="B1073" i="2"/>
  <c r="V1072" i="2"/>
  <c r="B1072" i="2"/>
  <c r="V1071" i="2"/>
  <c r="N1071" i="2"/>
  <c r="J1071" i="2"/>
  <c r="B1071" i="2"/>
  <c r="V1070" i="2"/>
  <c r="N1070" i="2"/>
  <c r="B1070" i="2"/>
  <c r="V1069" i="2"/>
  <c r="B1069" i="2"/>
  <c r="V1068" i="2"/>
  <c r="B1068" i="2"/>
  <c r="V1067" i="2"/>
  <c r="N1067" i="2"/>
  <c r="B1067" i="2"/>
  <c r="V1066" i="2"/>
  <c r="B1066" i="2"/>
  <c r="V1065" i="2"/>
  <c r="B1065" i="2"/>
  <c r="V1064" i="2"/>
  <c r="N1064" i="2"/>
  <c r="J1064" i="2"/>
  <c r="B1064" i="2"/>
  <c r="V1063" i="2"/>
  <c r="N1063" i="2"/>
  <c r="J1063" i="2"/>
  <c r="B1063" i="2"/>
  <c r="V1062" i="2"/>
  <c r="N1062" i="2"/>
  <c r="B1062" i="2"/>
  <c r="V1061" i="2"/>
  <c r="J1061" i="2"/>
  <c r="B1061" i="2"/>
  <c r="V1060" i="2"/>
  <c r="N1060" i="2"/>
  <c r="B1060" i="2"/>
  <c r="V1059" i="2"/>
  <c r="N1059" i="2"/>
  <c r="B1059" i="2"/>
  <c r="V1058" i="2"/>
  <c r="B1058" i="2"/>
  <c r="V1057" i="2"/>
  <c r="B1057" i="2"/>
  <c r="V1056" i="2"/>
  <c r="N1056" i="2"/>
  <c r="J1056" i="2"/>
  <c r="B1056" i="2"/>
  <c r="V1055" i="2"/>
  <c r="N1055" i="2"/>
  <c r="J1055" i="2"/>
  <c r="B1055" i="2"/>
  <c r="V1054" i="2"/>
  <c r="B1054" i="2"/>
  <c r="V1053" i="2"/>
  <c r="N1053" i="2"/>
  <c r="J1053" i="2"/>
  <c r="B1053" i="2"/>
  <c r="V1052" i="2"/>
  <c r="N1052" i="2"/>
  <c r="B1052" i="2"/>
  <c r="V1051" i="2"/>
  <c r="N1051" i="2"/>
  <c r="B1051" i="2"/>
  <c r="V1050" i="2"/>
  <c r="B1050" i="2"/>
  <c r="V1049" i="2"/>
  <c r="J1049" i="2"/>
  <c r="B1049" i="2"/>
  <c r="V1048" i="2"/>
  <c r="J1048" i="2"/>
  <c r="B1048" i="2"/>
  <c r="V1047" i="2"/>
  <c r="B1047" i="2"/>
  <c r="V1046" i="2"/>
  <c r="B1046" i="2"/>
  <c r="V1045" i="2"/>
  <c r="N1045" i="2"/>
  <c r="B1045" i="2"/>
  <c r="V1044" i="2"/>
  <c r="N1044" i="2"/>
  <c r="B1044" i="2"/>
  <c r="V1043" i="2"/>
  <c r="N1043" i="2"/>
  <c r="B1043" i="2"/>
  <c r="V1042" i="2"/>
  <c r="B1042" i="2"/>
  <c r="V1041" i="2"/>
  <c r="J1041" i="2"/>
  <c r="B1041" i="2"/>
  <c r="V1040" i="2"/>
  <c r="J1040" i="2"/>
  <c r="B1040" i="2"/>
  <c r="V1039" i="2"/>
  <c r="J1039" i="2"/>
  <c r="B1039" i="2"/>
  <c r="V1038" i="2"/>
  <c r="N1038" i="2"/>
  <c r="B1038" i="2"/>
  <c r="V1037" i="2"/>
  <c r="N1037" i="2"/>
  <c r="B1037" i="2"/>
  <c r="V1036" i="2"/>
  <c r="N1036" i="2"/>
  <c r="B1036" i="2"/>
  <c r="V1035" i="2"/>
  <c r="N1035" i="2"/>
  <c r="B1035" i="2"/>
  <c r="V1034" i="2"/>
  <c r="B1034" i="2"/>
  <c r="V1033" i="2"/>
  <c r="J1033" i="2"/>
  <c r="B1033" i="2"/>
  <c r="V1032" i="2"/>
  <c r="B1032" i="2"/>
  <c r="V1031" i="2"/>
  <c r="J1031" i="2"/>
  <c r="B1031" i="2"/>
  <c r="V1030" i="2"/>
  <c r="N1030" i="2"/>
  <c r="B1030" i="2"/>
  <c r="V1029" i="2"/>
  <c r="N1029" i="2"/>
  <c r="B1029" i="2"/>
  <c r="V1028" i="2"/>
  <c r="N1028" i="2"/>
  <c r="B1028" i="2"/>
  <c r="V1027" i="2"/>
  <c r="N1027" i="2"/>
  <c r="B1027" i="2"/>
  <c r="V1026" i="2"/>
  <c r="B1026" i="2"/>
  <c r="V1025" i="2"/>
  <c r="J1025" i="2"/>
  <c r="B1025" i="2"/>
  <c r="V1024" i="2"/>
  <c r="B1024" i="2"/>
  <c r="V1023" i="2"/>
  <c r="J1023" i="2"/>
  <c r="B1023" i="2"/>
  <c r="V1022" i="2"/>
  <c r="N1022" i="2"/>
  <c r="B1022" i="2"/>
  <c r="V1021" i="2"/>
  <c r="N1021" i="2"/>
  <c r="B1021" i="2"/>
  <c r="V1020" i="2"/>
  <c r="N1020" i="2"/>
  <c r="B1020" i="2"/>
  <c r="V1019" i="2"/>
  <c r="N1019" i="2"/>
  <c r="B1019" i="2"/>
  <c r="V1018" i="2"/>
  <c r="B1018" i="2"/>
  <c r="V1017" i="2"/>
  <c r="J1017" i="2"/>
  <c r="B1017" i="2"/>
  <c r="V1016" i="2"/>
  <c r="B1016" i="2"/>
  <c r="J1015" i="2"/>
  <c r="B1015" i="2"/>
  <c r="V1014" i="2"/>
  <c r="N1014" i="2"/>
  <c r="B1014" i="2"/>
  <c r="V1013" i="2"/>
  <c r="N1013" i="2"/>
  <c r="B1013" i="2"/>
  <c r="V1012" i="2"/>
  <c r="N1012" i="2"/>
  <c r="B1012" i="2"/>
  <c r="V1011" i="2"/>
  <c r="N1011" i="2"/>
  <c r="B1011" i="2"/>
  <c r="V1010" i="2"/>
  <c r="B1010" i="2"/>
  <c r="V1009" i="2"/>
  <c r="J1009" i="2"/>
  <c r="B1009" i="2"/>
  <c r="V1008" i="2"/>
  <c r="B1008" i="2"/>
  <c r="V1007" i="2"/>
  <c r="J1007" i="2"/>
  <c r="B1007" i="2"/>
  <c r="V1006" i="2"/>
  <c r="N1006" i="2"/>
  <c r="B1006" i="2"/>
  <c r="V1005" i="2"/>
  <c r="N1005" i="2"/>
  <c r="B1005" i="2"/>
  <c r="V1004" i="2"/>
  <c r="N1004" i="2"/>
  <c r="B1004" i="2"/>
  <c r="V1003" i="2"/>
  <c r="N1003" i="2"/>
  <c r="B1003" i="2"/>
  <c r="V1002" i="2"/>
  <c r="B1002" i="2"/>
  <c r="V1001" i="2"/>
  <c r="J1001" i="2"/>
  <c r="B1001" i="2"/>
  <c r="V1000" i="2"/>
  <c r="B1000" i="2"/>
  <c r="V999" i="2"/>
  <c r="J999" i="2"/>
  <c r="B999" i="2"/>
  <c r="V998" i="2"/>
  <c r="N998" i="2"/>
  <c r="B998" i="2"/>
  <c r="V997" i="2"/>
  <c r="N997" i="2"/>
  <c r="B997" i="2"/>
  <c r="V996" i="2"/>
  <c r="N996" i="2"/>
  <c r="B996" i="2"/>
  <c r="V995" i="2"/>
  <c r="N995" i="2"/>
  <c r="J995" i="2"/>
  <c r="B995" i="2"/>
  <c r="V994" i="2"/>
  <c r="B994" i="2"/>
  <c r="V993" i="2"/>
  <c r="J993" i="2"/>
  <c r="B993" i="2"/>
  <c r="V992" i="2"/>
  <c r="B992" i="2"/>
  <c r="V991" i="2"/>
  <c r="J991" i="2"/>
  <c r="B991" i="2"/>
  <c r="V990" i="2"/>
  <c r="N990" i="2"/>
  <c r="B990" i="2"/>
  <c r="V989" i="2"/>
  <c r="N989" i="2"/>
  <c r="B989" i="2"/>
  <c r="V988" i="2"/>
  <c r="N988" i="2"/>
  <c r="B988" i="2"/>
  <c r="V987" i="2"/>
  <c r="N987" i="2"/>
  <c r="B987" i="2"/>
  <c r="V986" i="2"/>
  <c r="B986" i="2"/>
  <c r="V985" i="2"/>
  <c r="J985" i="2"/>
  <c r="B985" i="2"/>
  <c r="V984" i="2"/>
  <c r="B984" i="2"/>
  <c r="V983" i="2"/>
  <c r="J983" i="2"/>
  <c r="B983" i="2"/>
  <c r="V982" i="2"/>
  <c r="N982" i="2"/>
  <c r="B982" i="2"/>
  <c r="V981" i="2"/>
  <c r="N981" i="2"/>
  <c r="B981" i="2"/>
  <c r="V980" i="2"/>
  <c r="N980" i="2"/>
  <c r="B980" i="2"/>
  <c r="V979" i="2"/>
  <c r="N979" i="2"/>
  <c r="B979" i="2"/>
  <c r="V978" i="2"/>
  <c r="B978" i="2"/>
  <c r="V977" i="2"/>
  <c r="J977" i="2"/>
  <c r="B977" i="2"/>
  <c r="V976" i="2"/>
  <c r="J976" i="2"/>
  <c r="B976" i="2"/>
  <c r="V975" i="2"/>
  <c r="J975" i="2"/>
  <c r="B975" i="2"/>
  <c r="V974" i="2"/>
  <c r="N974" i="2"/>
  <c r="B974" i="2"/>
  <c r="V973" i="2"/>
  <c r="N973" i="2"/>
  <c r="B973" i="2"/>
  <c r="V972" i="2"/>
  <c r="N972" i="2"/>
  <c r="B972" i="2"/>
  <c r="V971" i="2"/>
  <c r="N971" i="2"/>
  <c r="B971" i="2"/>
  <c r="V970" i="2"/>
  <c r="B970" i="2"/>
  <c r="V969" i="2"/>
  <c r="J969" i="2"/>
  <c r="B969" i="2"/>
  <c r="V968" i="2"/>
  <c r="B968" i="2"/>
  <c r="J967" i="2"/>
  <c r="B967" i="2"/>
  <c r="V966" i="2"/>
  <c r="N966" i="2"/>
  <c r="B966" i="2"/>
  <c r="V965" i="2"/>
  <c r="N965" i="2"/>
  <c r="B965" i="2"/>
  <c r="V964" i="2"/>
  <c r="N964" i="2"/>
  <c r="B964" i="2"/>
  <c r="V963" i="2"/>
  <c r="N963" i="2"/>
  <c r="B963" i="2"/>
  <c r="V962" i="2"/>
  <c r="B962" i="2"/>
  <c r="V961" i="2"/>
  <c r="J961" i="2"/>
  <c r="B961" i="2"/>
  <c r="V960" i="2"/>
  <c r="B960" i="2"/>
  <c r="V959" i="2"/>
  <c r="J959" i="2"/>
  <c r="B959" i="2"/>
  <c r="V958" i="2"/>
  <c r="N958" i="2"/>
  <c r="B958" i="2"/>
  <c r="N957" i="2"/>
  <c r="B957" i="2"/>
  <c r="V956" i="2"/>
  <c r="N956" i="2"/>
  <c r="B956" i="2"/>
  <c r="V955" i="2"/>
  <c r="N955" i="2"/>
  <c r="B955" i="2"/>
  <c r="V954" i="2"/>
  <c r="B954" i="2"/>
  <c r="V953" i="2"/>
  <c r="N953" i="2"/>
  <c r="J953" i="2"/>
  <c r="B953" i="2"/>
  <c r="V952" i="2"/>
  <c r="B952" i="2"/>
  <c r="V951" i="2"/>
  <c r="J951" i="2"/>
  <c r="B951" i="2"/>
  <c r="V950" i="2"/>
  <c r="N950" i="2"/>
  <c r="B950" i="2"/>
  <c r="N949" i="2"/>
  <c r="B949" i="2"/>
  <c r="N948" i="2"/>
  <c r="B948" i="2"/>
  <c r="V947" i="2"/>
  <c r="N947" i="2"/>
  <c r="B947" i="2"/>
  <c r="V946" i="2"/>
  <c r="B946" i="2"/>
  <c r="V945" i="2"/>
  <c r="J945" i="2"/>
  <c r="B945" i="2"/>
  <c r="V944" i="2"/>
  <c r="B944" i="2"/>
  <c r="V943" i="2"/>
  <c r="N943" i="2"/>
  <c r="B943" i="2"/>
  <c r="V942" i="2"/>
  <c r="N942" i="2"/>
  <c r="B942" i="2"/>
  <c r="N941" i="2"/>
  <c r="J941" i="2"/>
  <c r="B941" i="2"/>
  <c r="V940" i="2"/>
  <c r="N940" i="2"/>
  <c r="B940" i="2"/>
  <c r="V939" i="2"/>
  <c r="N939" i="2"/>
  <c r="J939" i="2"/>
  <c r="B939" i="2"/>
  <c r="V938" i="2"/>
  <c r="B938" i="2"/>
  <c r="V937" i="2"/>
  <c r="J937" i="2"/>
  <c r="B937" i="2"/>
  <c r="V936" i="2"/>
  <c r="N936" i="2"/>
  <c r="B936" i="2"/>
  <c r="V935" i="2"/>
  <c r="N935" i="2"/>
  <c r="B935" i="2"/>
  <c r="V934" i="2"/>
  <c r="N934" i="2"/>
  <c r="B934" i="2"/>
  <c r="V933" i="2"/>
  <c r="N933" i="2"/>
  <c r="B933" i="2"/>
  <c r="V932" i="2"/>
  <c r="N932" i="2"/>
  <c r="B932" i="2"/>
  <c r="V931" i="2"/>
  <c r="J931" i="2"/>
  <c r="B931" i="2"/>
  <c r="V930" i="2"/>
  <c r="B930" i="2"/>
  <c r="B929" i="2"/>
  <c r="V928" i="2"/>
  <c r="N928" i="2"/>
  <c r="J928" i="2"/>
  <c r="B928" i="2"/>
  <c r="V927" i="2"/>
  <c r="N927" i="2"/>
  <c r="B927" i="2"/>
  <c r="N926" i="2"/>
  <c r="B926" i="2"/>
  <c r="V925" i="2"/>
  <c r="J925" i="2"/>
  <c r="B925" i="2"/>
  <c r="V924" i="2"/>
  <c r="N924" i="2"/>
  <c r="B924" i="2"/>
  <c r="V923" i="2"/>
  <c r="N923" i="2"/>
  <c r="B923" i="2"/>
  <c r="V922" i="2"/>
  <c r="B922" i="2"/>
  <c r="V921" i="2"/>
  <c r="B921" i="2"/>
  <c r="V920" i="2"/>
  <c r="N920" i="2"/>
  <c r="J920" i="2"/>
  <c r="B920" i="2"/>
  <c r="V919" i="2"/>
  <c r="J919" i="2"/>
  <c r="B919" i="2"/>
  <c r="V918" i="2"/>
  <c r="N918" i="2"/>
  <c r="B918" i="2"/>
  <c r="V917" i="2"/>
  <c r="N917" i="2"/>
  <c r="B917" i="2"/>
  <c r="V916" i="2"/>
  <c r="N916" i="2"/>
  <c r="B916" i="2"/>
  <c r="V915" i="2"/>
  <c r="N915" i="2"/>
  <c r="J915" i="2"/>
  <c r="B915" i="2"/>
  <c r="V914" i="2"/>
  <c r="B914" i="2"/>
  <c r="V913" i="2"/>
  <c r="J913" i="2"/>
  <c r="B913" i="2"/>
  <c r="V912" i="2"/>
  <c r="J912" i="2"/>
  <c r="B912" i="2"/>
  <c r="V911" i="2"/>
  <c r="N911" i="2"/>
  <c r="B911" i="2"/>
  <c r="V910" i="2"/>
  <c r="N910" i="2"/>
  <c r="B910" i="2"/>
  <c r="V909" i="2"/>
  <c r="N909" i="2"/>
  <c r="B909" i="2"/>
  <c r="V908" i="2"/>
  <c r="N908" i="2"/>
  <c r="B908" i="2"/>
  <c r="V907" i="2"/>
  <c r="N907" i="2"/>
  <c r="J907" i="2"/>
  <c r="B907" i="2"/>
  <c r="V906" i="2"/>
  <c r="B906" i="2"/>
  <c r="V905" i="2"/>
  <c r="J905" i="2"/>
  <c r="B905" i="2"/>
  <c r="V904" i="2"/>
  <c r="J904" i="2"/>
  <c r="B904" i="2"/>
  <c r="V903" i="2"/>
  <c r="N903" i="2"/>
  <c r="B903" i="2"/>
  <c r="V902" i="2"/>
  <c r="N902" i="2"/>
  <c r="B902" i="2"/>
  <c r="V901" i="2"/>
  <c r="N901" i="2"/>
  <c r="B901" i="2"/>
  <c r="V900" i="2"/>
  <c r="N900" i="2"/>
  <c r="B900" i="2"/>
  <c r="V899" i="2"/>
  <c r="N899" i="2"/>
  <c r="J899" i="2"/>
  <c r="B899" i="2"/>
  <c r="V898" i="2"/>
  <c r="B898" i="2"/>
  <c r="V897" i="2"/>
  <c r="J897" i="2"/>
  <c r="B897" i="2"/>
  <c r="V896" i="2"/>
  <c r="J896" i="2"/>
  <c r="B896" i="2"/>
  <c r="V895" i="2"/>
  <c r="N895" i="2"/>
  <c r="B895" i="2"/>
  <c r="V894" i="2"/>
  <c r="N894" i="2"/>
  <c r="B894" i="2"/>
  <c r="V893" i="2"/>
  <c r="N893" i="2"/>
  <c r="B893" i="2"/>
  <c r="V892" i="2"/>
  <c r="N892" i="2"/>
  <c r="B892" i="2"/>
  <c r="V891" i="2"/>
  <c r="N891" i="2"/>
  <c r="J891" i="2"/>
  <c r="B891" i="2"/>
  <c r="V890" i="2"/>
  <c r="B890" i="2"/>
  <c r="J889" i="2"/>
  <c r="B889" i="2"/>
  <c r="V888" i="2"/>
  <c r="J888" i="2"/>
  <c r="B888" i="2"/>
  <c r="V887" i="2"/>
  <c r="N887" i="2"/>
  <c r="B887" i="2"/>
  <c r="V886" i="2"/>
  <c r="N886" i="2"/>
  <c r="B886" i="2"/>
  <c r="V885" i="2"/>
  <c r="N885" i="2"/>
  <c r="B885" i="2"/>
  <c r="V884" i="2"/>
  <c r="N884" i="2"/>
  <c r="B884" i="2"/>
  <c r="V883" i="2"/>
  <c r="N883" i="2"/>
  <c r="B883" i="2"/>
  <c r="V882" i="2"/>
  <c r="B882" i="2"/>
  <c r="V881" i="2"/>
  <c r="J881" i="2"/>
  <c r="B881" i="2"/>
  <c r="V880" i="2"/>
  <c r="B880" i="2"/>
  <c r="V879" i="2"/>
  <c r="N879" i="2"/>
  <c r="B879" i="2"/>
  <c r="V878" i="2"/>
  <c r="N878" i="2"/>
  <c r="B878" i="2"/>
  <c r="N877" i="2"/>
  <c r="B877" i="2"/>
  <c r="V876" i="2"/>
  <c r="N876" i="2"/>
  <c r="B876" i="2"/>
  <c r="V875" i="2"/>
  <c r="N875" i="2"/>
  <c r="J875" i="2"/>
  <c r="B875" i="2"/>
  <c r="B874" i="2"/>
  <c r="J873" i="2"/>
  <c r="B873" i="2"/>
  <c r="V872" i="2"/>
  <c r="B872" i="2"/>
  <c r="V871" i="2"/>
  <c r="N871" i="2"/>
  <c r="B871" i="2"/>
  <c r="V870" i="2"/>
  <c r="N870" i="2"/>
  <c r="B870" i="2"/>
  <c r="V869" i="2"/>
  <c r="N869" i="2"/>
  <c r="J869" i="2"/>
  <c r="B869" i="2"/>
  <c r="N868" i="2"/>
  <c r="B868" i="2"/>
  <c r="V867" i="2"/>
  <c r="N867" i="2"/>
  <c r="J867" i="2"/>
  <c r="B867" i="2"/>
  <c r="V866" i="2"/>
  <c r="B866" i="2"/>
  <c r="V865" i="2"/>
  <c r="J865" i="2"/>
  <c r="B865" i="2"/>
  <c r="V864" i="2"/>
  <c r="B864" i="2"/>
  <c r="V863" i="2"/>
  <c r="N863" i="2"/>
  <c r="B863" i="2"/>
  <c r="V862" i="2"/>
  <c r="N862" i="2"/>
  <c r="B862" i="2"/>
  <c r="V861" i="2"/>
  <c r="N861" i="2"/>
  <c r="B861" i="2"/>
  <c r="V860" i="2"/>
  <c r="N860" i="2"/>
  <c r="B860" i="2"/>
  <c r="V859" i="2"/>
  <c r="N859" i="2"/>
  <c r="J859" i="2"/>
  <c r="B859" i="2"/>
  <c r="V858" i="2"/>
  <c r="B858" i="2"/>
  <c r="V857" i="2"/>
  <c r="J857" i="2"/>
  <c r="B857" i="2"/>
  <c r="V856" i="2"/>
  <c r="B856" i="2"/>
  <c r="V855" i="2"/>
  <c r="N855" i="2"/>
  <c r="B855" i="2"/>
  <c r="N854" i="2"/>
  <c r="B854" i="2"/>
  <c r="V853" i="2"/>
  <c r="N853" i="2"/>
  <c r="B853" i="2"/>
  <c r="V852" i="2"/>
  <c r="N852" i="2"/>
  <c r="B852" i="2"/>
  <c r="N851" i="2"/>
  <c r="J851" i="2"/>
  <c r="B851" i="2"/>
  <c r="V850" i="2"/>
  <c r="B850" i="2"/>
  <c r="V849" i="2"/>
  <c r="J849" i="2"/>
  <c r="B849" i="2"/>
  <c r="V848" i="2"/>
  <c r="B848" i="2"/>
  <c r="V847" i="2"/>
  <c r="N847" i="2"/>
  <c r="B847" i="2"/>
  <c r="V846" i="2"/>
  <c r="N846" i="2"/>
  <c r="B846" i="2"/>
  <c r="V845" i="2"/>
  <c r="N845" i="2"/>
  <c r="B845" i="2"/>
  <c r="V844" i="2"/>
  <c r="N844" i="2"/>
  <c r="B844" i="2"/>
  <c r="V843" i="2"/>
  <c r="J843" i="2"/>
  <c r="B843" i="2"/>
  <c r="V842" i="2"/>
  <c r="B842" i="2"/>
  <c r="B841" i="2"/>
  <c r="V840" i="2"/>
  <c r="J840" i="2"/>
  <c r="B840" i="2"/>
  <c r="V839" i="2"/>
  <c r="N839" i="2"/>
  <c r="B839" i="2"/>
  <c r="V838" i="2"/>
  <c r="N838" i="2"/>
  <c r="B838" i="2"/>
  <c r="V837" i="2"/>
  <c r="N837" i="2"/>
  <c r="J837" i="2"/>
  <c r="B837" i="2"/>
  <c r="V836" i="2"/>
  <c r="B836" i="2"/>
  <c r="V835" i="2"/>
  <c r="N835" i="2"/>
  <c r="J835" i="2"/>
  <c r="B835" i="2"/>
  <c r="V834" i="2"/>
  <c r="B834" i="2"/>
  <c r="B833" i="2"/>
  <c r="J832" i="2"/>
  <c r="B832" i="2"/>
  <c r="V831" i="2"/>
  <c r="N831" i="2"/>
  <c r="B831" i="2"/>
  <c r="N830" i="2"/>
  <c r="B830" i="2"/>
  <c r="N829" i="2"/>
  <c r="B829" i="2"/>
  <c r="V828" i="2"/>
  <c r="B828" i="2"/>
  <c r="V827" i="2"/>
  <c r="N827" i="2"/>
  <c r="B827" i="2"/>
  <c r="V826" i="2"/>
  <c r="B826" i="2"/>
  <c r="V825" i="2"/>
  <c r="J825" i="2"/>
  <c r="B825" i="2"/>
  <c r="V824" i="2"/>
  <c r="N824" i="2"/>
  <c r="J824" i="2"/>
  <c r="B824" i="2"/>
  <c r="V823" i="2"/>
  <c r="N823" i="2"/>
  <c r="B823" i="2"/>
  <c r="V822" i="2"/>
  <c r="N822" i="2"/>
  <c r="B822" i="2"/>
  <c r="B821" i="2"/>
  <c r="V820" i="2"/>
  <c r="N820" i="2"/>
  <c r="B820" i="2"/>
  <c r="V819" i="2"/>
  <c r="N819" i="2"/>
  <c r="B819" i="2"/>
  <c r="V818" i="2"/>
  <c r="B818" i="2"/>
  <c r="V817" i="2"/>
  <c r="J817" i="2"/>
  <c r="B817" i="2"/>
  <c r="V816" i="2"/>
  <c r="N816" i="2"/>
  <c r="J816" i="2"/>
  <c r="B816" i="2"/>
  <c r="B815" i="2"/>
  <c r="V814" i="2"/>
  <c r="N814" i="2"/>
  <c r="B814" i="2"/>
  <c r="V813" i="2"/>
  <c r="N813" i="2"/>
  <c r="B813" i="2"/>
  <c r="V812" i="2"/>
  <c r="N812" i="2"/>
  <c r="B812" i="2"/>
  <c r="V811" i="2"/>
  <c r="N811" i="2"/>
  <c r="J811" i="2"/>
  <c r="B811" i="2"/>
  <c r="V810" i="2"/>
  <c r="B810" i="2"/>
  <c r="V809" i="2"/>
  <c r="N809" i="2"/>
  <c r="J809" i="2"/>
  <c r="B809" i="2"/>
  <c r="V808" i="2"/>
  <c r="N808" i="2"/>
  <c r="J808" i="2"/>
  <c r="B808" i="2"/>
  <c r="V807" i="2"/>
  <c r="B807" i="2"/>
  <c r="N806" i="2"/>
  <c r="B806" i="2"/>
  <c r="V805" i="2"/>
  <c r="N805" i="2"/>
  <c r="B805" i="2"/>
  <c r="V804" i="2"/>
  <c r="N804" i="2"/>
  <c r="B804" i="2"/>
  <c r="V803" i="2"/>
  <c r="J803" i="2"/>
  <c r="B803" i="2"/>
  <c r="V802" i="2"/>
  <c r="B802" i="2"/>
  <c r="V801" i="2"/>
  <c r="J801" i="2"/>
  <c r="B801" i="2"/>
  <c r="V800" i="2"/>
  <c r="N800" i="2"/>
  <c r="J800" i="2"/>
  <c r="B800" i="2"/>
  <c r="V799" i="2"/>
  <c r="B799" i="2"/>
  <c r="V798" i="2"/>
  <c r="N798" i="2"/>
  <c r="B798" i="2"/>
  <c r="V797" i="2"/>
  <c r="N797" i="2"/>
  <c r="B797" i="2"/>
  <c r="V796" i="2"/>
  <c r="N796" i="2"/>
  <c r="B796" i="2"/>
  <c r="N795" i="2"/>
  <c r="J795" i="2"/>
  <c r="B795" i="2"/>
  <c r="V794" i="2"/>
  <c r="B794" i="2"/>
  <c r="V793" i="2"/>
  <c r="J793" i="2"/>
  <c r="B793" i="2"/>
  <c r="V792" i="2"/>
  <c r="N792" i="2"/>
  <c r="J792" i="2"/>
  <c r="B792" i="2"/>
  <c r="V791" i="2"/>
  <c r="N791" i="2"/>
  <c r="B791" i="2"/>
  <c r="V790" i="2"/>
  <c r="N790" i="2"/>
  <c r="B790" i="2"/>
  <c r="V789" i="2"/>
  <c r="N789" i="2"/>
  <c r="B789" i="2"/>
  <c r="V788" i="2"/>
  <c r="N788" i="2"/>
  <c r="B788" i="2"/>
  <c r="V787" i="2"/>
  <c r="N787" i="2"/>
  <c r="J787" i="2"/>
  <c r="B787" i="2"/>
  <c r="V786" i="2"/>
  <c r="B786" i="2"/>
  <c r="V785" i="2"/>
  <c r="J785" i="2"/>
  <c r="B785" i="2"/>
  <c r="V784" i="2"/>
  <c r="B784" i="2"/>
  <c r="N783" i="2"/>
  <c r="B783" i="2"/>
  <c r="V782" i="2"/>
  <c r="N782" i="2"/>
  <c r="B782" i="2"/>
  <c r="V781" i="2"/>
  <c r="B781" i="2"/>
  <c r="N780" i="2"/>
  <c r="B780" i="2"/>
  <c r="V779" i="2"/>
  <c r="N779" i="2"/>
  <c r="J779" i="2"/>
  <c r="B779" i="2"/>
  <c r="V778" i="2"/>
  <c r="B778" i="2"/>
  <c r="V777" i="2"/>
  <c r="J777" i="2"/>
  <c r="B777" i="2"/>
  <c r="V776" i="2"/>
  <c r="N776" i="2"/>
  <c r="J776" i="2"/>
  <c r="B776" i="2"/>
  <c r="V775" i="2"/>
  <c r="N775" i="2"/>
  <c r="B775" i="2"/>
  <c r="V774" i="2"/>
  <c r="N774" i="2"/>
  <c r="B774" i="2"/>
  <c r="V773" i="2"/>
  <c r="B773" i="2"/>
  <c r="V772" i="2"/>
  <c r="N772" i="2"/>
  <c r="B772" i="2"/>
  <c r="V771" i="2"/>
  <c r="N771" i="2"/>
  <c r="J771" i="2"/>
  <c r="B771" i="2"/>
  <c r="V770" i="2"/>
  <c r="B770" i="2"/>
  <c r="V769" i="2"/>
  <c r="B769" i="2"/>
  <c r="V768" i="2"/>
  <c r="N768" i="2"/>
  <c r="B768" i="2"/>
  <c r="V767" i="2"/>
  <c r="N767" i="2"/>
  <c r="B767" i="2"/>
  <c r="V766" i="2"/>
  <c r="N766" i="2"/>
  <c r="B766" i="2"/>
  <c r="V765" i="2"/>
  <c r="B765" i="2"/>
  <c r="V764" i="2"/>
  <c r="N764" i="2"/>
  <c r="B764" i="2"/>
  <c r="V763" i="2"/>
  <c r="N763" i="2"/>
  <c r="J763" i="2"/>
  <c r="B763" i="2"/>
  <c r="V762" i="2"/>
  <c r="B762" i="2"/>
  <c r="V761" i="2"/>
  <c r="B761" i="2"/>
  <c r="V760" i="2"/>
  <c r="N760" i="2"/>
  <c r="B760" i="2"/>
  <c r="V759" i="2"/>
  <c r="N759" i="2"/>
  <c r="B759" i="2"/>
  <c r="V758" i="2"/>
  <c r="N758" i="2"/>
  <c r="B758" i="2"/>
  <c r="V757" i="2"/>
  <c r="N757" i="2"/>
  <c r="B757" i="2"/>
  <c r="N756" i="2"/>
  <c r="B756" i="2"/>
  <c r="V755" i="2"/>
  <c r="N755" i="2"/>
  <c r="B755" i="2"/>
  <c r="V754" i="2"/>
  <c r="B754" i="2"/>
  <c r="V753" i="2"/>
  <c r="B753" i="2"/>
  <c r="V752" i="2"/>
  <c r="N752" i="2"/>
  <c r="B752" i="2"/>
  <c r="V751" i="2"/>
  <c r="J751" i="2"/>
  <c r="B751" i="2"/>
  <c r="V750" i="2"/>
  <c r="N750" i="2"/>
  <c r="B750" i="2"/>
  <c r="V749" i="2"/>
  <c r="N749" i="2"/>
  <c r="B749" i="2"/>
  <c r="V748" i="2"/>
  <c r="N748" i="2"/>
  <c r="B748" i="2"/>
  <c r="V747" i="2"/>
  <c r="B747" i="2"/>
  <c r="V746" i="2"/>
  <c r="B746" i="2"/>
  <c r="V745" i="2"/>
  <c r="B745" i="2"/>
  <c r="V744" i="2"/>
  <c r="N744" i="2"/>
  <c r="B744" i="2"/>
  <c r="V743" i="2"/>
  <c r="N743" i="2"/>
  <c r="J743" i="2"/>
  <c r="B743" i="2"/>
  <c r="V742" i="2"/>
  <c r="N742" i="2"/>
  <c r="B742" i="2"/>
  <c r="V741" i="2"/>
  <c r="N741" i="2"/>
  <c r="J741" i="2"/>
  <c r="B741" i="2"/>
  <c r="V740" i="2"/>
  <c r="N740" i="2"/>
  <c r="B740" i="2"/>
  <c r="V739" i="2"/>
  <c r="J739" i="2"/>
  <c r="B739" i="2"/>
  <c r="V738" i="2"/>
  <c r="B738" i="2"/>
  <c r="V737" i="2"/>
  <c r="B737" i="2"/>
  <c r="V736" i="2"/>
  <c r="N736" i="2"/>
  <c r="B736" i="2"/>
  <c r="V735" i="2"/>
  <c r="J735" i="2"/>
  <c r="B735" i="2"/>
  <c r="V734" i="2"/>
  <c r="N734" i="2"/>
  <c r="B734" i="2"/>
  <c r="V733" i="2"/>
  <c r="N733" i="2"/>
  <c r="B733" i="2"/>
  <c r="V732" i="2"/>
  <c r="N732" i="2"/>
  <c r="B732" i="2"/>
  <c r="V731" i="2"/>
  <c r="B731" i="2"/>
  <c r="V730" i="2"/>
  <c r="B730" i="2"/>
  <c r="V729" i="2"/>
  <c r="B729" i="2"/>
  <c r="V728" i="2"/>
  <c r="N728" i="2"/>
  <c r="B728" i="2"/>
  <c r="V727" i="2"/>
  <c r="J727" i="2"/>
  <c r="B727" i="2"/>
  <c r="V726" i="2"/>
  <c r="N726" i="2"/>
  <c r="B726" i="2"/>
  <c r="V725" i="2"/>
  <c r="N725" i="2"/>
  <c r="B725" i="2"/>
  <c r="V724" i="2"/>
  <c r="N724" i="2"/>
  <c r="B724" i="2"/>
  <c r="V723" i="2"/>
  <c r="B723" i="2"/>
  <c r="V722" i="2"/>
  <c r="B722" i="2"/>
  <c r="V721" i="2"/>
  <c r="B721" i="2"/>
  <c r="V720" i="2"/>
  <c r="N720" i="2"/>
  <c r="B720" i="2"/>
  <c r="V719" i="2"/>
  <c r="J719" i="2"/>
  <c r="B719" i="2"/>
  <c r="V718" i="2"/>
  <c r="N718" i="2"/>
  <c r="B718" i="2"/>
  <c r="V717" i="2"/>
  <c r="N717" i="2"/>
  <c r="J717" i="2"/>
  <c r="B717" i="2"/>
  <c r="V716" i="2"/>
  <c r="N716" i="2"/>
  <c r="B716" i="2"/>
  <c r="V715" i="2"/>
  <c r="B715" i="2"/>
  <c r="V714" i="2"/>
  <c r="B714" i="2"/>
  <c r="V713" i="2"/>
  <c r="B713" i="2"/>
  <c r="V712" i="2"/>
  <c r="N712" i="2"/>
  <c r="B712" i="2"/>
  <c r="V711" i="2"/>
  <c r="J711" i="2"/>
  <c r="B711" i="2"/>
  <c r="V710" i="2"/>
  <c r="N710" i="2"/>
  <c r="B710" i="2"/>
  <c r="V709" i="2"/>
  <c r="N709" i="2"/>
  <c r="B709" i="2"/>
  <c r="V708" i="2"/>
  <c r="N708" i="2"/>
  <c r="B708" i="2"/>
  <c r="V707" i="2"/>
  <c r="B707" i="2"/>
  <c r="V706" i="2"/>
  <c r="B706" i="2"/>
  <c r="V705" i="2"/>
  <c r="B705" i="2"/>
  <c r="V704" i="2"/>
  <c r="N704" i="2"/>
  <c r="B704" i="2"/>
  <c r="V703" i="2"/>
  <c r="J703" i="2"/>
  <c r="B703" i="2"/>
  <c r="V702" i="2"/>
  <c r="N702" i="2"/>
  <c r="B702" i="2"/>
  <c r="V701" i="2"/>
  <c r="N701" i="2"/>
  <c r="B701" i="2"/>
  <c r="V700" i="2"/>
  <c r="N700" i="2"/>
  <c r="B700" i="2"/>
  <c r="V699" i="2"/>
  <c r="B699" i="2"/>
  <c r="V698" i="2"/>
  <c r="B698" i="2"/>
  <c r="V697" i="2"/>
  <c r="B697" i="2"/>
  <c r="V696" i="2"/>
  <c r="N696" i="2"/>
  <c r="B696" i="2"/>
  <c r="V695" i="2"/>
  <c r="J695" i="2"/>
  <c r="B695" i="2"/>
  <c r="N694" i="2"/>
  <c r="B694" i="2"/>
  <c r="V693" i="2"/>
  <c r="N693" i="2"/>
  <c r="B693" i="2"/>
  <c r="V692" i="2"/>
  <c r="N692" i="2"/>
  <c r="B692" i="2"/>
  <c r="B691" i="2"/>
  <c r="V690" i="2"/>
  <c r="B690" i="2"/>
  <c r="V689" i="2"/>
  <c r="N689" i="2"/>
  <c r="B689" i="2"/>
  <c r="V688" i="2"/>
  <c r="N688" i="2"/>
  <c r="B688" i="2"/>
  <c r="V687" i="2"/>
  <c r="N687" i="2"/>
  <c r="J687" i="2"/>
  <c r="B687" i="2"/>
  <c r="V686" i="2"/>
  <c r="N686" i="2"/>
  <c r="B686" i="2"/>
  <c r="V685" i="2"/>
  <c r="N685" i="2"/>
  <c r="B685" i="2"/>
  <c r="V684" i="2"/>
  <c r="N684" i="2"/>
  <c r="B684" i="2"/>
  <c r="V683" i="2"/>
  <c r="J683" i="2"/>
  <c r="B683" i="2"/>
  <c r="B682" i="2"/>
  <c r="V681" i="2"/>
  <c r="B681" i="2"/>
  <c r="V680" i="2"/>
  <c r="N680" i="2"/>
  <c r="B680" i="2"/>
  <c r="V679" i="2"/>
  <c r="J679" i="2"/>
  <c r="B679" i="2"/>
  <c r="V678" i="2"/>
  <c r="N678" i="2"/>
  <c r="B678" i="2"/>
  <c r="V677" i="2"/>
  <c r="N677" i="2"/>
  <c r="B677" i="2"/>
  <c r="V676" i="2"/>
  <c r="N676" i="2"/>
  <c r="B676" i="2"/>
  <c r="V675" i="2"/>
  <c r="B675" i="2"/>
  <c r="V674" i="2"/>
  <c r="B674" i="2"/>
  <c r="N673" i="2"/>
  <c r="B673" i="2"/>
  <c r="V672" i="2"/>
  <c r="N672" i="2"/>
  <c r="B672" i="2"/>
  <c r="V671" i="2"/>
  <c r="N671" i="2"/>
  <c r="J671" i="2"/>
  <c r="B671" i="2"/>
  <c r="V670" i="2"/>
  <c r="N670" i="2"/>
  <c r="B670" i="2"/>
  <c r="V669" i="2"/>
  <c r="N669" i="2"/>
  <c r="B669" i="2"/>
  <c r="V668" i="2"/>
  <c r="B668" i="2"/>
  <c r="V667" i="2"/>
  <c r="N667" i="2"/>
  <c r="J667" i="2"/>
  <c r="B667" i="2"/>
  <c r="V666" i="2"/>
  <c r="B666" i="2"/>
  <c r="V665" i="2"/>
  <c r="B665" i="2"/>
  <c r="V664" i="2"/>
  <c r="N664" i="2"/>
  <c r="J664" i="2"/>
  <c r="B664" i="2"/>
  <c r="J663" i="2"/>
  <c r="B663" i="2"/>
  <c r="N662" i="2"/>
  <c r="B662" i="2"/>
  <c r="V661" i="2"/>
  <c r="B661" i="2"/>
  <c r="V660" i="2"/>
  <c r="N660" i="2"/>
  <c r="B660" i="2"/>
  <c r="V659" i="2"/>
  <c r="N659" i="2"/>
  <c r="B659" i="2"/>
  <c r="V658" i="2"/>
  <c r="B658" i="2"/>
  <c r="V657" i="2"/>
  <c r="J657" i="2"/>
  <c r="B657" i="2"/>
  <c r="V656" i="2"/>
  <c r="N656" i="2"/>
  <c r="J656" i="2"/>
  <c r="B656" i="2"/>
  <c r="V655" i="2"/>
  <c r="N655" i="2"/>
  <c r="J655" i="2"/>
  <c r="B655" i="2"/>
  <c r="V654" i="2"/>
  <c r="N654" i="2"/>
  <c r="B654" i="2"/>
  <c r="V653" i="2"/>
  <c r="B653" i="2"/>
  <c r="V652" i="2"/>
  <c r="N652" i="2"/>
  <c r="B652" i="2"/>
  <c r="V651" i="2"/>
  <c r="N651" i="2"/>
  <c r="B651" i="2"/>
  <c r="B650" i="2"/>
  <c r="V649" i="2"/>
  <c r="J649" i="2"/>
  <c r="B649" i="2"/>
  <c r="N648" i="2"/>
  <c r="J648" i="2"/>
  <c r="B648" i="2"/>
  <c r="J647" i="2"/>
  <c r="B647" i="2"/>
  <c r="N646" i="2"/>
  <c r="B646" i="2"/>
  <c r="V645" i="2"/>
  <c r="N645" i="2"/>
  <c r="B645" i="2"/>
  <c r="V644" i="2"/>
  <c r="N644" i="2"/>
  <c r="B644" i="2"/>
  <c r="N643" i="2"/>
  <c r="B643" i="2"/>
  <c r="V642" i="2"/>
  <c r="B642" i="2"/>
  <c r="V641" i="2"/>
  <c r="J641" i="2"/>
  <c r="B641" i="2"/>
  <c r="V640" i="2"/>
  <c r="N640" i="2"/>
  <c r="J640" i="2"/>
  <c r="B640" i="2"/>
  <c r="V639" i="2"/>
  <c r="J639" i="2"/>
  <c r="B639" i="2"/>
  <c r="V638" i="2"/>
  <c r="N638" i="2"/>
  <c r="B638" i="2"/>
  <c r="V637" i="2"/>
  <c r="B637" i="2"/>
  <c r="V636" i="2"/>
  <c r="N636" i="2"/>
  <c r="B636" i="2"/>
  <c r="N635" i="2"/>
  <c r="B635" i="2"/>
  <c r="B634" i="2"/>
  <c r="V633" i="2"/>
  <c r="J633" i="2"/>
  <c r="B633" i="2"/>
  <c r="N632" i="2"/>
  <c r="J632" i="2"/>
  <c r="B632" i="2"/>
  <c r="V631" i="2"/>
  <c r="N631" i="2"/>
  <c r="J631" i="2"/>
  <c r="B631" i="2"/>
  <c r="V630" i="2"/>
  <c r="N630" i="2"/>
  <c r="B630" i="2"/>
  <c r="B629" i="2"/>
  <c r="N628" i="2"/>
  <c r="B628" i="2"/>
  <c r="N627" i="2"/>
  <c r="B627" i="2"/>
  <c r="V626" i="2"/>
  <c r="B626" i="2"/>
  <c r="J625" i="2"/>
  <c r="B625" i="2"/>
  <c r="V624" i="2"/>
  <c r="N624" i="2"/>
  <c r="J624" i="2"/>
  <c r="B624" i="2"/>
  <c r="N623" i="2"/>
  <c r="J623" i="2"/>
  <c r="B623" i="2"/>
  <c r="V622" i="2"/>
  <c r="N622" i="2"/>
  <c r="B622" i="2"/>
  <c r="V621" i="2"/>
  <c r="B621" i="2"/>
  <c r="N620" i="2"/>
  <c r="B620" i="2"/>
  <c r="V619" i="2"/>
  <c r="N619" i="2"/>
  <c r="B619" i="2"/>
  <c r="V618" i="2"/>
  <c r="N618" i="2"/>
  <c r="B618" i="2"/>
  <c r="V617" i="2"/>
  <c r="N617" i="2"/>
  <c r="J617" i="2"/>
  <c r="B617" i="2"/>
  <c r="V616" i="2"/>
  <c r="N616" i="2"/>
  <c r="J616" i="2"/>
  <c r="B616" i="2"/>
  <c r="V615" i="2"/>
  <c r="J615" i="2"/>
  <c r="B615" i="2"/>
  <c r="V614" i="2"/>
  <c r="N614" i="2"/>
  <c r="B614" i="2"/>
  <c r="V613" i="2"/>
  <c r="B613" i="2"/>
  <c r="V612" i="2"/>
  <c r="N612" i="2"/>
  <c r="B612" i="2"/>
  <c r="V611" i="2"/>
  <c r="N611" i="2"/>
  <c r="B611" i="2"/>
  <c r="B610" i="2"/>
  <c r="V609" i="2"/>
  <c r="J609" i="2"/>
  <c r="B609" i="2"/>
  <c r="V608" i="2"/>
  <c r="N608" i="2"/>
  <c r="J608" i="2"/>
  <c r="B608" i="2"/>
  <c r="V607" i="2"/>
  <c r="N607" i="2"/>
  <c r="J607" i="2"/>
  <c r="B607" i="2"/>
  <c r="N606" i="2"/>
  <c r="B606" i="2"/>
  <c r="V605" i="2"/>
  <c r="B605" i="2"/>
  <c r="V604" i="2"/>
  <c r="N604" i="2"/>
  <c r="B604" i="2"/>
  <c r="V603" i="2"/>
  <c r="N603" i="2"/>
  <c r="B603" i="2"/>
  <c r="V602" i="2"/>
  <c r="B602" i="2"/>
  <c r="V601" i="2"/>
  <c r="J601" i="2"/>
  <c r="B601" i="2"/>
  <c r="V600" i="2"/>
  <c r="N600" i="2"/>
  <c r="J600" i="2"/>
  <c r="B600" i="2"/>
  <c r="V599" i="2"/>
  <c r="J599" i="2"/>
  <c r="B599" i="2"/>
  <c r="V598" i="2"/>
  <c r="N598" i="2"/>
  <c r="B598" i="2"/>
  <c r="V597" i="2"/>
  <c r="B597" i="2"/>
  <c r="V596" i="2"/>
  <c r="N596" i="2"/>
  <c r="B596" i="2"/>
  <c r="V595" i="2"/>
  <c r="N595" i="2"/>
  <c r="B595" i="2"/>
  <c r="B594" i="2"/>
  <c r="V593" i="2"/>
  <c r="J593" i="2"/>
  <c r="B593" i="2"/>
  <c r="V592" i="2"/>
  <c r="N592" i="2"/>
  <c r="J592" i="2"/>
  <c r="B592" i="2"/>
  <c r="V591" i="2"/>
  <c r="N591" i="2"/>
  <c r="J591" i="2"/>
  <c r="B591" i="2"/>
  <c r="V590" i="2"/>
  <c r="N590" i="2"/>
  <c r="B590" i="2"/>
  <c r="V589" i="2"/>
  <c r="B589" i="2"/>
  <c r="V588" i="2"/>
  <c r="N588" i="2"/>
  <c r="B588" i="2"/>
  <c r="N587" i="2"/>
  <c r="B587" i="2"/>
  <c r="V586" i="2"/>
  <c r="B586" i="2"/>
  <c r="J585" i="2"/>
  <c r="B585" i="2"/>
  <c r="V584" i="2"/>
  <c r="N584" i="2"/>
  <c r="J584" i="2"/>
  <c r="B584" i="2"/>
  <c r="V583" i="2"/>
  <c r="J583" i="2"/>
  <c r="B583" i="2"/>
  <c r="V582" i="2"/>
  <c r="N582" i="2"/>
  <c r="B582" i="2"/>
  <c r="V581" i="2"/>
  <c r="B581" i="2"/>
  <c r="V580" i="2"/>
  <c r="N580" i="2"/>
  <c r="B580" i="2"/>
  <c r="V579" i="2"/>
  <c r="N579" i="2"/>
  <c r="B579" i="2"/>
  <c r="V578" i="2"/>
  <c r="B578" i="2"/>
  <c r="V577" i="2"/>
  <c r="J577" i="2"/>
  <c r="B577" i="2"/>
  <c r="N576" i="2"/>
  <c r="J576" i="2"/>
  <c r="B576" i="2"/>
  <c r="V575" i="2"/>
  <c r="J575" i="2"/>
  <c r="B575" i="2"/>
  <c r="V574" i="2"/>
  <c r="N574" i="2"/>
  <c r="B574" i="2"/>
  <c r="V573" i="2"/>
  <c r="N573" i="2"/>
  <c r="B573" i="2"/>
  <c r="V572" i="2"/>
  <c r="N572" i="2"/>
  <c r="B572" i="2"/>
  <c r="V571" i="2"/>
  <c r="N571" i="2"/>
  <c r="B571" i="2"/>
  <c r="V570" i="2"/>
  <c r="B570" i="2"/>
  <c r="V569" i="2"/>
  <c r="N569" i="2"/>
  <c r="J569" i="2"/>
  <c r="B569" i="2"/>
  <c r="V568" i="2"/>
  <c r="N568" i="2"/>
  <c r="J568" i="2"/>
  <c r="B568" i="2"/>
  <c r="V567" i="2"/>
  <c r="J567" i="2"/>
  <c r="B567" i="2"/>
  <c r="V566" i="2"/>
  <c r="B566" i="2"/>
  <c r="V565" i="2"/>
  <c r="N565" i="2"/>
  <c r="B565" i="2"/>
  <c r="N564" i="2"/>
  <c r="B564" i="2"/>
  <c r="V563" i="2"/>
  <c r="N563" i="2"/>
  <c r="J563" i="2"/>
  <c r="B563" i="2"/>
  <c r="V562" i="2"/>
  <c r="N562" i="2"/>
  <c r="B562" i="2"/>
  <c r="V561" i="2"/>
  <c r="J561" i="2"/>
  <c r="B561" i="2"/>
  <c r="V560" i="2"/>
  <c r="N560" i="2"/>
  <c r="J560" i="2"/>
  <c r="B560" i="2"/>
  <c r="V559" i="2"/>
  <c r="J559" i="2"/>
  <c r="B559" i="2"/>
  <c r="N558" i="2"/>
  <c r="B558" i="2"/>
  <c r="V557" i="2"/>
  <c r="N557" i="2"/>
  <c r="B557" i="2"/>
  <c r="V556" i="2"/>
  <c r="N556" i="2"/>
  <c r="B556" i="2"/>
  <c r="V555" i="2"/>
  <c r="N555" i="2"/>
  <c r="J555" i="2"/>
  <c r="B555" i="2"/>
  <c r="V554" i="2"/>
  <c r="B554" i="2"/>
  <c r="V553" i="2"/>
  <c r="J553" i="2"/>
  <c r="B553" i="2"/>
  <c r="V552" i="2"/>
  <c r="J552" i="2"/>
  <c r="B552" i="2"/>
  <c r="N551" i="2"/>
  <c r="J551" i="2"/>
  <c r="B551" i="2"/>
  <c r="V550" i="2"/>
  <c r="N550" i="2"/>
  <c r="B550" i="2"/>
  <c r="V549" i="2"/>
  <c r="N549" i="2"/>
  <c r="B549" i="2"/>
  <c r="V548" i="2"/>
  <c r="N548" i="2"/>
  <c r="B548" i="2"/>
  <c r="V547" i="2"/>
  <c r="N547" i="2"/>
  <c r="J547" i="2"/>
  <c r="B547" i="2"/>
  <c r="V546" i="2"/>
  <c r="B546" i="2"/>
  <c r="V545" i="2"/>
  <c r="J545" i="2"/>
  <c r="B545" i="2"/>
  <c r="V544" i="2"/>
  <c r="J544" i="2"/>
  <c r="B544" i="2"/>
  <c r="V543" i="2"/>
  <c r="N543" i="2"/>
  <c r="J543" i="2"/>
  <c r="B543" i="2"/>
  <c r="N542" i="2"/>
  <c r="B542" i="2"/>
  <c r="V541" i="2"/>
  <c r="N541" i="2"/>
  <c r="B541" i="2"/>
  <c r="V540" i="2"/>
  <c r="N540" i="2"/>
  <c r="B540" i="2"/>
  <c r="V539" i="2"/>
  <c r="N539" i="2"/>
  <c r="J539" i="2"/>
  <c r="B539" i="2"/>
  <c r="V538" i="2"/>
  <c r="J538" i="2"/>
  <c r="B538" i="2"/>
  <c r="V537" i="2"/>
  <c r="N537" i="2"/>
  <c r="J537" i="2"/>
  <c r="B537" i="2"/>
  <c r="V536" i="2"/>
  <c r="N536" i="2"/>
  <c r="B536" i="2"/>
  <c r="V535" i="2"/>
  <c r="N535" i="2"/>
  <c r="J535" i="2"/>
  <c r="B535" i="2"/>
  <c r="V534" i="2"/>
  <c r="N534" i="2"/>
  <c r="B534" i="2"/>
  <c r="N533" i="2"/>
  <c r="B533" i="2"/>
  <c r="V532" i="2"/>
  <c r="B532" i="2"/>
  <c r="V531" i="2"/>
  <c r="N531" i="2"/>
  <c r="J531" i="2"/>
  <c r="B531" i="2"/>
  <c r="V530" i="2"/>
  <c r="B530" i="2"/>
  <c r="V529" i="2"/>
  <c r="B529" i="2"/>
  <c r="V528" i="2"/>
  <c r="N528" i="2"/>
  <c r="J528" i="2"/>
  <c r="B528" i="2"/>
  <c r="V527" i="2"/>
  <c r="N527" i="2"/>
  <c r="J527" i="2"/>
  <c r="B527" i="2"/>
  <c r="V526" i="2"/>
  <c r="B526" i="2"/>
  <c r="V525" i="2"/>
  <c r="N525" i="2"/>
  <c r="B525" i="2"/>
  <c r="V524" i="2"/>
  <c r="N524" i="2"/>
  <c r="B524" i="2"/>
  <c r="V523" i="2"/>
  <c r="N523" i="2"/>
  <c r="B523" i="2"/>
  <c r="V522" i="2"/>
  <c r="B522" i="2"/>
  <c r="V521" i="2"/>
  <c r="J521" i="2"/>
  <c r="B521" i="2"/>
  <c r="V520" i="2"/>
  <c r="N520" i="2"/>
  <c r="J520" i="2"/>
  <c r="B520" i="2"/>
  <c r="V519" i="2"/>
  <c r="N519" i="2"/>
  <c r="J519" i="2"/>
  <c r="B519" i="2"/>
  <c r="V518" i="2"/>
  <c r="B518" i="2"/>
  <c r="V517" i="2"/>
  <c r="B517" i="2"/>
  <c r="N516" i="2"/>
  <c r="B516" i="2"/>
  <c r="V515" i="2"/>
  <c r="N515" i="2"/>
  <c r="B515" i="2"/>
  <c r="V514" i="2"/>
  <c r="B514" i="2"/>
  <c r="V513" i="2"/>
  <c r="J513" i="2"/>
  <c r="B513" i="2"/>
  <c r="V512" i="2"/>
  <c r="N512" i="2"/>
  <c r="J512" i="2"/>
  <c r="B512" i="2"/>
  <c r="V511" i="2"/>
  <c r="N511" i="2"/>
  <c r="J511" i="2"/>
  <c r="B511" i="2"/>
  <c r="V510" i="2"/>
  <c r="B510" i="2"/>
  <c r="V509" i="2"/>
  <c r="B509" i="2"/>
  <c r="V508" i="2"/>
  <c r="N508" i="2"/>
  <c r="B508" i="2"/>
  <c r="V507" i="2"/>
  <c r="B507" i="2"/>
  <c r="V506" i="2"/>
  <c r="J506" i="2"/>
  <c r="B506" i="2"/>
  <c r="V505" i="2"/>
  <c r="N505" i="2"/>
  <c r="J505" i="2"/>
  <c r="B505" i="2"/>
  <c r="V504" i="2"/>
  <c r="N504" i="2"/>
  <c r="J504" i="2"/>
  <c r="B504" i="2"/>
  <c r="V503" i="2"/>
  <c r="B503" i="2"/>
  <c r="V502" i="2"/>
  <c r="B502" i="2"/>
  <c r="V501" i="2"/>
  <c r="N501" i="2"/>
  <c r="B501" i="2"/>
  <c r="V500" i="2"/>
  <c r="N500" i="2"/>
  <c r="B500" i="2"/>
  <c r="V499" i="2"/>
  <c r="N499" i="2"/>
  <c r="B499" i="2"/>
  <c r="V498" i="2"/>
  <c r="B498" i="2"/>
  <c r="V497" i="2"/>
  <c r="N497" i="2"/>
  <c r="J497" i="2"/>
  <c r="B497" i="2"/>
  <c r="V496" i="2"/>
  <c r="N496" i="2"/>
  <c r="J496" i="2"/>
  <c r="B496" i="2"/>
  <c r="V495" i="2"/>
  <c r="B495" i="2"/>
  <c r="V494" i="2"/>
  <c r="B494" i="2"/>
  <c r="V493" i="2"/>
  <c r="N493" i="2"/>
  <c r="B493" i="2"/>
  <c r="V492" i="2"/>
  <c r="N492" i="2"/>
  <c r="B492" i="2"/>
  <c r="B491" i="2"/>
  <c r="V490" i="2"/>
  <c r="J490" i="2"/>
  <c r="B490" i="2"/>
  <c r="V489" i="2"/>
  <c r="N489" i="2"/>
  <c r="J489" i="2"/>
  <c r="B489" i="2"/>
  <c r="V488" i="2"/>
  <c r="N488" i="2"/>
  <c r="J488" i="2"/>
  <c r="B488" i="2"/>
  <c r="V487" i="2"/>
  <c r="B487" i="2"/>
  <c r="V486" i="2"/>
  <c r="N486" i="2"/>
  <c r="J486" i="2"/>
  <c r="B486" i="2"/>
  <c r="V485" i="2"/>
  <c r="N485" i="2"/>
  <c r="B485" i="2"/>
  <c r="N484" i="2"/>
  <c r="B484" i="2"/>
  <c r="V483" i="2"/>
  <c r="B483" i="2"/>
  <c r="V482" i="2"/>
  <c r="J482" i="2"/>
  <c r="B482" i="2"/>
  <c r="V481" i="2"/>
  <c r="N481" i="2"/>
  <c r="J481" i="2"/>
  <c r="B481" i="2"/>
  <c r="V480" i="2"/>
  <c r="J480" i="2"/>
  <c r="B480" i="2"/>
  <c r="V479" i="2"/>
  <c r="B479" i="2"/>
  <c r="V478" i="2"/>
  <c r="N478" i="2"/>
  <c r="B478" i="2"/>
  <c r="V477" i="2"/>
  <c r="N477" i="2"/>
  <c r="B477" i="2"/>
  <c r="V476" i="2"/>
  <c r="N476" i="2"/>
  <c r="B476" i="2"/>
  <c r="V475" i="2"/>
  <c r="B475" i="2"/>
  <c r="V474" i="2"/>
  <c r="N474" i="2"/>
  <c r="J474" i="2"/>
  <c r="B474" i="2"/>
  <c r="N473" i="2"/>
  <c r="J473" i="2"/>
  <c r="B473" i="2"/>
  <c r="V472" i="2"/>
  <c r="J472" i="2"/>
  <c r="B472" i="2"/>
  <c r="V471" i="2"/>
  <c r="B471" i="2"/>
  <c r="V470" i="2"/>
  <c r="N470" i="2"/>
  <c r="B470" i="2"/>
  <c r="V469" i="2"/>
  <c r="N469" i="2"/>
  <c r="B469" i="2"/>
  <c r="V468" i="2"/>
  <c r="N468" i="2"/>
  <c r="B468" i="2"/>
  <c r="V467" i="2"/>
  <c r="B467" i="2"/>
  <c r="V466" i="2"/>
  <c r="N466" i="2"/>
  <c r="J466" i="2"/>
  <c r="B466" i="2"/>
  <c r="V465" i="2"/>
  <c r="N465" i="2"/>
  <c r="J465" i="2"/>
  <c r="B465" i="2"/>
  <c r="V464" i="2"/>
  <c r="J464" i="2"/>
  <c r="B464" i="2"/>
  <c r="V463" i="2"/>
  <c r="B463" i="2"/>
  <c r="N462" i="2"/>
  <c r="J462" i="2"/>
  <c r="B462" i="2"/>
  <c r="V461" i="2"/>
  <c r="N461" i="2"/>
  <c r="B461" i="2"/>
  <c r="V460" i="2"/>
  <c r="N460" i="2"/>
  <c r="J460" i="2"/>
  <c r="B460" i="2"/>
  <c r="V459" i="2"/>
  <c r="B459" i="2"/>
  <c r="V458" i="2"/>
  <c r="J458" i="2"/>
  <c r="B458" i="2"/>
  <c r="V457" i="2"/>
  <c r="J457" i="2"/>
  <c r="B457" i="2"/>
  <c r="V456" i="2"/>
  <c r="J456" i="2"/>
  <c r="B456" i="2"/>
  <c r="V455" i="2"/>
  <c r="N455" i="2"/>
  <c r="B455" i="2"/>
  <c r="V454" i="2"/>
  <c r="N454" i="2"/>
  <c r="B454" i="2"/>
  <c r="N453" i="2"/>
  <c r="B453" i="2"/>
  <c r="V452" i="2"/>
  <c r="N452" i="2"/>
  <c r="B452" i="2"/>
  <c r="V451" i="2"/>
  <c r="J451" i="2"/>
  <c r="B451" i="2"/>
  <c r="J450" i="2"/>
  <c r="B450" i="2"/>
  <c r="J449" i="2"/>
  <c r="B449" i="2"/>
  <c r="V448" i="2"/>
  <c r="J448" i="2"/>
  <c r="B448" i="2"/>
  <c r="V447" i="2"/>
  <c r="N447" i="2"/>
  <c r="B447" i="2"/>
  <c r="V446" i="2"/>
  <c r="N446" i="2"/>
  <c r="B446" i="2"/>
  <c r="V445" i="2"/>
  <c r="N445" i="2"/>
  <c r="B445" i="2"/>
  <c r="V444" i="2"/>
  <c r="N444" i="2"/>
  <c r="J444" i="2"/>
  <c r="B444" i="2"/>
  <c r="V443" i="2"/>
  <c r="B443" i="2"/>
  <c r="V442" i="2"/>
  <c r="N442" i="2"/>
  <c r="J442" i="2"/>
  <c r="B442" i="2"/>
  <c r="V441" i="2"/>
  <c r="J441" i="2"/>
  <c r="B441" i="2"/>
  <c r="V440" i="2"/>
  <c r="J440" i="2"/>
  <c r="B440" i="2"/>
  <c r="V439" i="2"/>
  <c r="N439" i="2"/>
  <c r="B439" i="2"/>
  <c r="V438" i="2"/>
  <c r="N438" i="2"/>
  <c r="B438" i="2"/>
  <c r="V437" i="2"/>
  <c r="N437" i="2"/>
  <c r="B437" i="2"/>
  <c r="V436" i="2"/>
  <c r="N436" i="2"/>
  <c r="B436" i="2"/>
  <c r="V435" i="2"/>
  <c r="B435" i="2"/>
  <c r="V434" i="2"/>
  <c r="J434" i="2"/>
  <c r="B434" i="2"/>
  <c r="V433" i="2"/>
  <c r="N433" i="2"/>
  <c r="B433" i="2"/>
  <c r="V432" i="2"/>
  <c r="N432" i="2"/>
  <c r="B432" i="2"/>
  <c r="V431" i="2"/>
  <c r="N431" i="2"/>
  <c r="B431" i="2"/>
  <c r="V430" i="2"/>
  <c r="N430" i="2"/>
  <c r="J430" i="2"/>
  <c r="B430" i="2"/>
  <c r="V429" i="2"/>
  <c r="N429" i="2"/>
  <c r="B429" i="2"/>
  <c r="V428" i="2"/>
  <c r="N428" i="2"/>
  <c r="J428" i="2"/>
  <c r="B428" i="2"/>
  <c r="V427" i="2"/>
  <c r="J427" i="2"/>
  <c r="B427" i="2"/>
  <c r="V426" i="2"/>
  <c r="J426" i="2"/>
  <c r="B426" i="2"/>
  <c r="V425" i="2"/>
  <c r="N425" i="2"/>
  <c r="B425" i="2"/>
  <c r="V424" i="2"/>
  <c r="N424" i="2"/>
  <c r="J424" i="2"/>
  <c r="B424" i="2"/>
  <c r="V423" i="2"/>
  <c r="N423" i="2"/>
  <c r="B423" i="2"/>
  <c r="V422" i="2"/>
  <c r="N422" i="2"/>
  <c r="J422" i="2"/>
  <c r="B422" i="2"/>
  <c r="V421" i="2"/>
  <c r="B421" i="2"/>
  <c r="V420" i="2"/>
  <c r="J420" i="2"/>
  <c r="B420" i="2"/>
  <c r="V419" i="2"/>
  <c r="B419" i="2"/>
  <c r="V418" i="2"/>
  <c r="N418" i="2"/>
  <c r="B418" i="2"/>
  <c r="V417" i="2"/>
  <c r="N417" i="2"/>
  <c r="B417" i="2"/>
  <c r="V416" i="2"/>
  <c r="N416" i="2"/>
  <c r="J416" i="2"/>
  <c r="B416" i="2"/>
  <c r="V415" i="2"/>
  <c r="N415" i="2"/>
  <c r="B415" i="2"/>
  <c r="V414" i="2"/>
  <c r="J414" i="2"/>
  <c r="B414" i="2"/>
  <c r="V413" i="2"/>
  <c r="N413" i="2"/>
  <c r="B413" i="2"/>
  <c r="V412" i="2"/>
  <c r="N412" i="2"/>
  <c r="J412" i="2"/>
  <c r="B412" i="2"/>
  <c r="V411" i="2"/>
  <c r="B411" i="2"/>
  <c r="V410" i="2"/>
  <c r="B410" i="2"/>
  <c r="V409" i="2"/>
  <c r="N409" i="2"/>
  <c r="J409" i="2"/>
  <c r="B409" i="2"/>
  <c r="V408" i="2"/>
  <c r="N408" i="2"/>
  <c r="J408" i="2"/>
  <c r="B408" i="2"/>
  <c r="V407" i="2"/>
  <c r="N407" i="2"/>
  <c r="B407" i="2"/>
  <c r="V406" i="2"/>
  <c r="J406" i="2"/>
  <c r="B406" i="2"/>
  <c r="V405" i="2"/>
  <c r="N405" i="2"/>
  <c r="B405" i="2"/>
  <c r="V404" i="2"/>
  <c r="N404" i="2"/>
  <c r="B404" i="2"/>
  <c r="V403" i="2"/>
  <c r="B403" i="2"/>
  <c r="V402" i="2"/>
  <c r="J402" i="2"/>
  <c r="B402" i="2"/>
  <c r="V401" i="2"/>
  <c r="N401" i="2"/>
  <c r="J401" i="2"/>
  <c r="B401" i="2"/>
  <c r="V400" i="2"/>
  <c r="J400" i="2"/>
  <c r="B400" i="2"/>
  <c r="V399" i="2"/>
  <c r="B399" i="2"/>
  <c r="V398" i="2"/>
  <c r="N398" i="2"/>
  <c r="J398" i="2"/>
  <c r="B398" i="2"/>
  <c r="V397" i="2"/>
  <c r="N397" i="2"/>
  <c r="B397" i="2"/>
  <c r="V396" i="2"/>
  <c r="N396" i="2"/>
  <c r="B396" i="2"/>
  <c r="V395" i="2"/>
  <c r="B395" i="2"/>
  <c r="V394" i="2"/>
  <c r="N394" i="2"/>
  <c r="J394" i="2"/>
  <c r="B394" i="2"/>
  <c r="V393" i="2"/>
  <c r="N393" i="2"/>
  <c r="J393" i="2"/>
  <c r="B393" i="2"/>
  <c r="V392" i="2"/>
  <c r="J392" i="2"/>
  <c r="B392" i="2"/>
  <c r="V391" i="2"/>
  <c r="B391" i="2"/>
  <c r="V390" i="2"/>
  <c r="N390" i="2"/>
  <c r="J390" i="2"/>
  <c r="B390" i="2"/>
  <c r="V389" i="2"/>
  <c r="N389" i="2"/>
  <c r="B389" i="2"/>
  <c r="V388" i="2"/>
  <c r="N388" i="2"/>
  <c r="B388" i="2"/>
  <c r="V387" i="2"/>
  <c r="N387" i="2"/>
  <c r="B387" i="2"/>
  <c r="V386" i="2"/>
  <c r="J386" i="2"/>
  <c r="B386" i="2"/>
  <c r="V385" i="2"/>
  <c r="N385" i="2"/>
  <c r="J385" i="2"/>
  <c r="B385" i="2"/>
  <c r="V384" i="2"/>
  <c r="J384" i="2"/>
  <c r="B384" i="2"/>
  <c r="V383" i="2"/>
  <c r="B383" i="2"/>
  <c r="V382" i="2"/>
  <c r="N382" i="2"/>
  <c r="J382" i="2"/>
  <c r="B382" i="2"/>
  <c r="V381" i="2"/>
  <c r="N381" i="2"/>
  <c r="B381" i="2"/>
  <c r="V380" i="2"/>
  <c r="N380" i="2"/>
  <c r="B380" i="2"/>
  <c r="V379" i="2"/>
  <c r="B379" i="2"/>
  <c r="V378" i="2"/>
  <c r="N378" i="2"/>
  <c r="J378" i="2"/>
  <c r="B378" i="2"/>
  <c r="V377" i="2"/>
  <c r="N377" i="2"/>
  <c r="J377" i="2"/>
  <c r="B377" i="2"/>
  <c r="V376" i="2"/>
  <c r="J376" i="2"/>
  <c r="B376" i="2"/>
  <c r="V375" i="2"/>
  <c r="B375" i="2"/>
  <c r="V374" i="2"/>
  <c r="N374" i="2"/>
  <c r="J374" i="2"/>
  <c r="B374" i="2"/>
  <c r="V373" i="2"/>
  <c r="N373" i="2"/>
  <c r="B373" i="2"/>
  <c r="V372" i="2"/>
  <c r="N372" i="2"/>
  <c r="B372" i="2"/>
  <c r="V371" i="2"/>
  <c r="B371" i="2"/>
  <c r="V370" i="2"/>
  <c r="J370" i="2"/>
  <c r="B370" i="2"/>
  <c r="V369" i="2"/>
  <c r="N369" i="2"/>
  <c r="J369" i="2"/>
  <c r="B369" i="2"/>
  <c r="V368" i="2"/>
  <c r="J368" i="2"/>
  <c r="B368" i="2"/>
  <c r="V367" i="2"/>
  <c r="B367" i="2"/>
  <c r="V366" i="2"/>
  <c r="N366" i="2"/>
  <c r="J366" i="2"/>
  <c r="B366" i="2"/>
  <c r="V365" i="2"/>
  <c r="N365" i="2"/>
  <c r="B365" i="2"/>
  <c r="V364" i="2"/>
  <c r="N364" i="2"/>
  <c r="B364" i="2"/>
  <c r="V363" i="2"/>
  <c r="B363" i="2"/>
  <c r="V362" i="2"/>
  <c r="J362" i="2"/>
  <c r="B362" i="2"/>
  <c r="V361" i="2"/>
  <c r="N361" i="2"/>
  <c r="J361" i="2"/>
  <c r="B361" i="2"/>
  <c r="V360" i="2"/>
  <c r="J360" i="2"/>
  <c r="B360" i="2"/>
  <c r="V359" i="2"/>
  <c r="B359" i="2"/>
  <c r="V358" i="2"/>
  <c r="N358" i="2"/>
  <c r="J358" i="2"/>
  <c r="B358" i="2"/>
  <c r="V357" i="2"/>
  <c r="N357" i="2"/>
  <c r="B357" i="2"/>
  <c r="V356" i="2"/>
  <c r="N356" i="2"/>
  <c r="B356" i="2"/>
  <c r="V355" i="2"/>
  <c r="B355" i="2"/>
  <c r="V354" i="2"/>
  <c r="N354" i="2"/>
  <c r="J354" i="2"/>
  <c r="B354" i="2"/>
  <c r="V353" i="2"/>
  <c r="N353" i="2"/>
  <c r="J353" i="2"/>
  <c r="B353" i="2"/>
  <c r="V352" i="2"/>
  <c r="J352" i="2"/>
  <c r="B352" i="2"/>
  <c r="V351" i="2"/>
  <c r="N351" i="2"/>
  <c r="B351" i="2"/>
  <c r="V350" i="2"/>
  <c r="N350" i="2"/>
  <c r="J350" i="2"/>
  <c r="B350" i="2"/>
  <c r="V349" i="2"/>
  <c r="N349" i="2"/>
  <c r="B349" i="2"/>
  <c r="V348" i="2"/>
  <c r="N348" i="2"/>
  <c r="B348" i="2"/>
  <c r="V347" i="2"/>
  <c r="B347" i="2"/>
  <c r="V346" i="2"/>
  <c r="J346" i="2"/>
  <c r="B346" i="2"/>
  <c r="V345" i="2"/>
  <c r="N345" i="2"/>
  <c r="J345" i="2"/>
  <c r="B345" i="2"/>
  <c r="V344" i="2"/>
  <c r="N344" i="2"/>
  <c r="J344" i="2"/>
  <c r="B344" i="2"/>
  <c r="V343" i="2"/>
  <c r="B343" i="2"/>
  <c r="V342" i="2"/>
  <c r="N342" i="2"/>
  <c r="B342" i="2"/>
  <c r="V341" i="2"/>
  <c r="N341" i="2"/>
  <c r="B341" i="2"/>
  <c r="V340" i="2"/>
  <c r="N340" i="2"/>
  <c r="B340" i="2"/>
  <c r="V339" i="2"/>
  <c r="N339" i="2"/>
  <c r="J339" i="2"/>
  <c r="B339" i="2"/>
  <c r="N338" i="2"/>
  <c r="J338" i="2"/>
  <c r="B338" i="2"/>
  <c r="V337" i="2"/>
  <c r="J337" i="2"/>
  <c r="B337" i="2"/>
  <c r="V336" i="2"/>
  <c r="B336" i="2"/>
  <c r="V335" i="2"/>
  <c r="N335" i="2"/>
  <c r="J335" i="2"/>
  <c r="B335" i="2"/>
  <c r="V334" i="2"/>
  <c r="N334" i="2"/>
  <c r="B334" i="2"/>
  <c r="V333" i="2"/>
  <c r="N333" i="2"/>
  <c r="B333" i="2"/>
  <c r="V332" i="2"/>
  <c r="B332" i="2"/>
  <c r="V331" i="2"/>
  <c r="J331" i="2"/>
  <c r="B331" i="2"/>
  <c r="V330" i="2"/>
  <c r="J330" i="2"/>
  <c r="B330" i="2"/>
  <c r="V329" i="2"/>
  <c r="J329" i="2"/>
  <c r="B329" i="2"/>
  <c r="V328" i="2"/>
  <c r="N328" i="2"/>
  <c r="B328" i="2"/>
  <c r="V327" i="2"/>
  <c r="N327" i="2"/>
  <c r="B327" i="2"/>
  <c r="V326" i="2"/>
  <c r="N326" i="2"/>
  <c r="B326" i="2"/>
  <c r="N325" i="2"/>
  <c r="B325" i="2"/>
  <c r="N324" i="2"/>
  <c r="B324" i="2"/>
  <c r="V323" i="2"/>
  <c r="N323" i="2"/>
  <c r="J323" i="2"/>
  <c r="B323" i="2"/>
  <c r="V322" i="2"/>
  <c r="N322" i="2"/>
  <c r="J322" i="2"/>
  <c r="B322" i="2"/>
  <c r="V321" i="2"/>
  <c r="J321" i="2"/>
  <c r="B321" i="2"/>
  <c r="V320" i="2"/>
  <c r="N320" i="2"/>
  <c r="B320" i="2"/>
  <c r="V319" i="2"/>
  <c r="N319" i="2"/>
  <c r="J319" i="2"/>
  <c r="B319" i="2"/>
  <c r="V318" i="2"/>
  <c r="N318" i="2"/>
  <c r="B318" i="2"/>
  <c r="V317" i="2"/>
  <c r="N317" i="2"/>
  <c r="B317" i="2"/>
  <c r="V316" i="2"/>
  <c r="J316" i="2"/>
  <c r="B316" i="2"/>
  <c r="V315" i="2"/>
  <c r="N315" i="2"/>
  <c r="B315" i="2"/>
  <c r="V314" i="2"/>
  <c r="B314" i="2"/>
  <c r="V313" i="2"/>
  <c r="N313" i="2"/>
  <c r="B313" i="2"/>
  <c r="N312" i="2"/>
  <c r="J312" i="2"/>
  <c r="B312" i="2"/>
  <c r="V311" i="2"/>
  <c r="N311" i="2"/>
  <c r="B311" i="2"/>
  <c r="V310" i="2"/>
  <c r="N310" i="2"/>
  <c r="B310" i="2"/>
  <c r="V309" i="2"/>
  <c r="B309" i="2"/>
  <c r="V308" i="2"/>
  <c r="J308" i="2"/>
  <c r="B308" i="2"/>
  <c r="V307" i="2"/>
  <c r="N307" i="2"/>
  <c r="B307" i="2"/>
  <c r="V306" i="2"/>
  <c r="N306" i="2"/>
  <c r="B306" i="2"/>
  <c r="N305" i="2"/>
  <c r="B305" i="2"/>
  <c r="V304" i="2"/>
  <c r="N304" i="2"/>
  <c r="J304" i="2"/>
  <c r="B304" i="2"/>
  <c r="V303" i="2"/>
  <c r="N303" i="2"/>
  <c r="B303" i="2"/>
  <c r="V302" i="2"/>
  <c r="N302" i="2"/>
  <c r="B302" i="2"/>
  <c r="V301" i="2"/>
  <c r="B301" i="2"/>
  <c r="V300" i="2"/>
  <c r="J300" i="2"/>
  <c r="B300" i="2"/>
  <c r="N299" i="2"/>
  <c r="B299" i="2"/>
  <c r="V298" i="2"/>
  <c r="B298" i="2"/>
  <c r="V297" i="2"/>
  <c r="N297" i="2"/>
  <c r="B297" i="2"/>
  <c r="V296" i="2"/>
  <c r="N296" i="2"/>
  <c r="J296" i="2"/>
  <c r="B296" i="2"/>
  <c r="V295" i="2"/>
  <c r="N295" i="2"/>
  <c r="B295" i="2"/>
  <c r="V294" i="2"/>
  <c r="N294" i="2"/>
  <c r="B294" i="2"/>
  <c r="V293" i="2"/>
  <c r="B293" i="2"/>
  <c r="J292" i="2"/>
  <c r="B292" i="2"/>
  <c r="V291" i="2"/>
  <c r="N291" i="2"/>
  <c r="B291" i="2"/>
  <c r="V290" i="2"/>
  <c r="B290" i="2"/>
  <c r="V289" i="2"/>
  <c r="N289" i="2"/>
  <c r="B289" i="2"/>
  <c r="N288" i="2"/>
  <c r="J288" i="2"/>
  <c r="B288" i="2"/>
  <c r="V287" i="2"/>
  <c r="N287" i="2"/>
  <c r="B287" i="2"/>
  <c r="N286" i="2"/>
  <c r="B286" i="2"/>
  <c r="B285" i="2"/>
  <c r="V284" i="2"/>
  <c r="J284" i="2"/>
  <c r="B284" i="2"/>
  <c r="N283" i="2"/>
  <c r="B283" i="2"/>
  <c r="V282" i="2"/>
  <c r="B282" i="2"/>
  <c r="N281" i="2"/>
  <c r="B281" i="2"/>
  <c r="V280" i="2"/>
  <c r="N280" i="2"/>
  <c r="J280" i="2"/>
  <c r="B280" i="2"/>
  <c r="N279" i="2"/>
  <c r="B279" i="2"/>
  <c r="V278" i="2"/>
  <c r="N278" i="2"/>
  <c r="B278" i="2"/>
  <c r="V277" i="2"/>
  <c r="B277" i="2"/>
  <c r="V276" i="2"/>
  <c r="N276" i="2"/>
  <c r="B276" i="2"/>
  <c r="V275" i="2"/>
  <c r="N275" i="2"/>
  <c r="B275" i="2"/>
  <c r="V274" i="2"/>
  <c r="J274" i="2"/>
  <c r="B274" i="2"/>
  <c r="V273" i="2"/>
  <c r="N273" i="2"/>
  <c r="B273" i="2"/>
  <c r="N272" i="2"/>
  <c r="J272" i="2"/>
  <c r="B272" i="2"/>
  <c r="N271" i="2"/>
  <c r="B271" i="2"/>
  <c r="V270" i="2"/>
  <c r="B270" i="2"/>
  <c r="B269" i="2"/>
  <c r="V268" i="2"/>
  <c r="N268" i="2"/>
  <c r="J268" i="2"/>
  <c r="B268" i="2"/>
  <c r="V267" i="2"/>
  <c r="N267" i="2"/>
  <c r="J267" i="2"/>
  <c r="B267" i="2"/>
  <c r="V266" i="2"/>
  <c r="J266" i="2"/>
  <c r="B266" i="2"/>
  <c r="V265" i="2"/>
  <c r="N265" i="2"/>
  <c r="B265" i="2"/>
  <c r="V264" i="2"/>
  <c r="J264" i="2"/>
  <c r="B264" i="2"/>
  <c r="V263" i="2"/>
  <c r="N263" i="2"/>
  <c r="B263" i="2"/>
  <c r="V262" i="2"/>
  <c r="N262" i="2"/>
  <c r="B262" i="2"/>
  <c r="V261" i="2"/>
  <c r="B261" i="2"/>
  <c r="N260" i="2"/>
  <c r="J260" i="2"/>
  <c r="B260" i="2"/>
  <c r="N259" i="2"/>
  <c r="J259" i="2"/>
  <c r="B259" i="2"/>
  <c r="J258" i="2"/>
  <c r="B258" i="2"/>
  <c r="V257" i="2"/>
  <c r="N257" i="2"/>
  <c r="B257" i="2"/>
  <c r="V256" i="2"/>
  <c r="J256" i="2"/>
  <c r="B256" i="2"/>
  <c r="V255" i="2"/>
  <c r="N255" i="2"/>
  <c r="B255" i="2"/>
  <c r="V254" i="2"/>
  <c r="N254" i="2"/>
  <c r="B254" i="2"/>
  <c r="V253" i="2"/>
  <c r="B253" i="2"/>
  <c r="V252" i="2"/>
  <c r="J252" i="2"/>
  <c r="B252" i="2"/>
  <c r="V251" i="2"/>
  <c r="N251" i="2"/>
  <c r="J251" i="2"/>
  <c r="B251" i="2"/>
  <c r="V250" i="2"/>
  <c r="J250" i="2"/>
  <c r="B250" i="2"/>
  <c r="N249" i="2"/>
  <c r="B249" i="2"/>
  <c r="V248" i="2"/>
  <c r="J248" i="2"/>
  <c r="B248" i="2"/>
  <c r="V247" i="2"/>
  <c r="N247" i="2"/>
  <c r="B247" i="2"/>
  <c r="V246" i="2"/>
  <c r="N246" i="2"/>
  <c r="B246" i="2"/>
  <c r="V245" i="2"/>
  <c r="B245" i="2"/>
  <c r="J244" i="2"/>
  <c r="B244" i="2"/>
  <c r="V243" i="2"/>
  <c r="N243" i="2"/>
  <c r="J243" i="2"/>
  <c r="B243" i="2"/>
  <c r="V242" i="2"/>
  <c r="J242" i="2"/>
  <c r="B242" i="2"/>
  <c r="V241" i="2"/>
  <c r="B241" i="2"/>
  <c r="N239" i="2"/>
  <c r="B239" i="2"/>
  <c r="V238" i="2"/>
  <c r="N238" i="2"/>
  <c r="B238" i="2"/>
  <c r="N237" i="2"/>
  <c r="B237" i="2"/>
  <c r="V236" i="2"/>
  <c r="J236" i="2"/>
  <c r="B236" i="2"/>
  <c r="N235" i="2"/>
  <c r="J235" i="2"/>
  <c r="B235" i="2"/>
  <c r="V234" i="2"/>
  <c r="B234" i="2"/>
  <c r="V233" i="2"/>
  <c r="J233" i="2"/>
  <c r="B233" i="2"/>
  <c r="V232" i="2"/>
  <c r="N232" i="2"/>
  <c r="B232" i="2"/>
  <c r="V231" i="2"/>
  <c r="N231" i="2"/>
  <c r="B231" i="2"/>
  <c r="V230" i="2"/>
  <c r="N230" i="2"/>
  <c r="B230" i="2"/>
  <c r="V229" i="2"/>
  <c r="N229" i="2"/>
  <c r="J229" i="2"/>
  <c r="B229" i="2"/>
  <c r="V228" i="2"/>
  <c r="J228" i="2"/>
  <c r="B228" i="2"/>
  <c r="V227" i="2"/>
  <c r="N227" i="2"/>
  <c r="J227" i="2"/>
  <c r="B227" i="2"/>
  <c r="V226" i="2"/>
  <c r="J226" i="2"/>
  <c r="B226" i="2"/>
  <c r="V225" i="2"/>
  <c r="J225" i="2"/>
  <c r="B225" i="2"/>
  <c r="V224" i="2"/>
  <c r="N224" i="2"/>
  <c r="B224" i="2"/>
  <c r="V223" i="2"/>
  <c r="N223" i="2"/>
  <c r="B223" i="2"/>
  <c r="V222" i="2"/>
  <c r="N222" i="2"/>
  <c r="B222" i="2"/>
  <c r="V221" i="2"/>
  <c r="N221" i="2"/>
  <c r="B221" i="2"/>
  <c r="V220" i="2"/>
  <c r="J220" i="2"/>
  <c r="B220" i="2"/>
  <c r="V219" i="2"/>
  <c r="N219" i="2"/>
  <c r="J219" i="2"/>
  <c r="B219" i="2"/>
  <c r="V218" i="2"/>
  <c r="J218" i="2"/>
  <c r="B218" i="2"/>
  <c r="V217" i="2"/>
  <c r="J217" i="2"/>
  <c r="B217" i="2"/>
  <c r="V216" i="2"/>
  <c r="N216" i="2"/>
  <c r="B216" i="2"/>
  <c r="V215" i="2"/>
  <c r="N215" i="2"/>
  <c r="B215" i="2"/>
  <c r="V214" i="2"/>
  <c r="N214" i="2"/>
  <c r="B214" i="2"/>
  <c r="V213" i="2"/>
  <c r="N213" i="2"/>
  <c r="J213" i="2"/>
  <c r="B213" i="2"/>
  <c r="V212" i="2"/>
  <c r="J212" i="2"/>
  <c r="B212" i="2"/>
  <c r="V211" i="2"/>
  <c r="J211" i="2"/>
  <c r="B211" i="2"/>
  <c r="V210" i="2"/>
  <c r="J210" i="2"/>
  <c r="B210" i="2"/>
  <c r="V209" i="2"/>
  <c r="N209" i="2"/>
  <c r="J209" i="2"/>
  <c r="B209" i="2"/>
  <c r="V208" i="2"/>
  <c r="N208" i="2"/>
  <c r="B208" i="2"/>
  <c r="V207" i="2"/>
  <c r="N207" i="2"/>
  <c r="B207" i="2"/>
  <c r="V206" i="2"/>
  <c r="N206" i="2"/>
  <c r="B206" i="2"/>
  <c r="V205" i="2"/>
  <c r="N205" i="2"/>
  <c r="B205" i="2"/>
  <c r="V204" i="2"/>
  <c r="J204" i="2"/>
  <c r="B204" i="2"/>
  <c r="V203" i="2"/>
  <c r="J203" i="2"/>
  <c r="B203" i="2"/>
  <c r="V202" i="2"/>
  <c r="N202" i="2"/>
  <c r="J202" i="2"/>
  <c r="B202" i="2"/>
  <c r="V200" i="2"/>
  <c r="N200" i="2"/>
  <c r="B200" i="2"/>
  <c r="V199" i="2"/>
  <c r="N199" i="2"/>
  <c r="B199" i="2"/>
  <c r="V198" i="2"/>
  <c r="N198" i="2"/>
  <c r="B198" i="2"/>
  <c r="V197" i="2"/>
  <c r="B197" i="2"/>
  <c r="V196" i="2"/>
  <c r="J196" i="2"/>
  <c r="B196" i="2"/>
  <c r="V195" i="2"/>
  <c r="N195" i="2"/>
  <c r="J195" i="2"/>
  <c r="B195" i="2"/>
  <c r="V194" i="2"/>
  <c r="N194" i="2"/>
  <c r="B194" i="2"/>
  <c r="V193" i="2"/>
  <c r="N193" i="2"/>
  <c r="B193" i="2"/>
  <c r="V192" i="2"/>
  <c r="N192" i="2"/>
  <c r="B192" i="2"/>
  <c r="V191" i="2"/>
  <c r="N191" i="2"/>
  <c r="B191" i="2"/>
  <c r="V190" i="2"/>
  <c r="N190" i="2"/>
  <c r="B190" i="2"/>
  <c r="V189" i="2"/>
  <c r="B189" i="2"/>
  <c r="V188" i="2"/>
  <c r="J188" i="2"/>
  <c r="B188" i="2"/>
  <c r="V187" i="2"/>
  <c r="N187" i="2"/>
  <c r="J187" i="2"/>
  <c r="B187" i="2"/>
  <c r="V186" i="2"/>
  <c r="N186" i="2"/>
  <c r="B186" i="2"/>
  <c r="V185" i="2"/>
  <c r="N185" i="2"/>
  <c r="B185" i="2"/>
  <c r="V184" i="2"/>
  <c r="N184" i="2"/>
  <c r="B184" i="2"/>
  <c r="V183" i="2"/>
  <c r="N183" i="2"/>
  <c r="B183" i="2"/>
  <c r="V182" i="2"/>
  <c r="N182" i="2"/>
  <c r="B182" i="2"/>
  <c r="V181" i="2"/>
  <c r="B181" i="2"/>
  <c r="V180" i="2"/>
  <c r="J180" i="2"/>
  <c r="B180" i="2"/>
  <c r="V179" i="2"/>
  <c r="N179" i="2"/>
  <c r="J179" i="2"/>
  <c r="B179" i="2"/>
  <c r="V178" i="2"/>
  <c r="N178" i="2"/>
  <c r="B178" i="2"/>
  <c r="V177" i="2"/>
  <c r="N177" i="2"/>
  <c r="B177" i="2"/>
  <c r="V176" i="2"/>
  <c r="N176" i="2"/>
  <c r="B176" i="2"/>
  <c r="V175" i="2"/>
  <c r="N175" i="2"/>
  <c r="B175" i="2"/>
  <c r="V174" i="2"/>
  <c r="B174" i="2"/>
  <c r="V173" i="2"/>
  <c r="N173" i="2"/>
  <c r="B173" i="2"/>
  <c r="V172" i="2"/>
  <c r="B172" i="2"/>
  <c r="V171" i="2"/>
  <c r="N171" i="2"/>
  <c r="B171" i="2"/>
  <c r="V170" i="2"/>
  <c r="N170" i="2"/>
  <c r="J170" i="2"/>
  <c r="B170" i="2"/>
  <c r="V169" i="2"/>
  <c r="N169" i="2"/>
  <c r="J169" i="2"/>
  <c r="B169" i="2"/>
  <c r="V168" i="2"/>
  <c r="B168" i="2"/>
  <c r="V167" i="2"/>
  <c r="B167" i="2"/>
  <c r="V166" i="2"/>
  <c r="N166" i="2"/>
  <c r="B166" i="2"/>
  <c r="V165" i="2"/>
  <c r="N165" i="2"/>
  <c r="B165" i="2"/>
  <c r="V164" i="2"/>
  <c r="B164" i="2"/>
  <c r="V163" i="2"/>
  <c r="N163" i="2"/>
  <c r="J163" i="2"/>
  <c r="B163" i="2"/>
  <c r="V162" i="2"/>
  <c r="N162" i="2"/>
  <c r="J162" i="2"/>
  <c r="B162" i="2"/>
  <c r="V161" i="2"/>
  <c r="N161" i="2"/>
  <c r="J161" i="2"/>
  <c r="B161" i="2"/>
  <c r="V160" i="2"/>
  <c r="B160" i="2"/>
  <c r="V159" i="2"/>
  <c r="N159" i="2"/>
  <c r="B159" i="2"/>
  <c r="V158" i="2"/>
  <c r="N158" i="2"/>
  <c r="B158" i="2"/>
  <c r="V157" i="2"/>
  <c r="N157" i="2"/>
  <c r="B157" i="2"/>
  <c r="V156" i="2"/>
  <c r="J156" i="2"/>
  <c r="B156" i="2"/>
  <c r="V155" i="2"/>
  <c r="N155" i="2"/>
  <c r="J155" i="2"/>
  <c r="B155" i="2"/>
  <c r="V154" i="2"/>
  <c r="N154" i="2"/>
  <c r="J154" i="2"/>
  <c r="B154" i="2"/>
  <c r="V153" i="2"/>
  <c r="J153" i="2"/>
  <c r="B153" i="2"/>
  <c r="V152" i="2"/>
  <c r="B152" i="2"/>
  <c r="V151" i="2"/>
  <c r="N151" i="2"/>
  <c r="B151" i="2"/>
  <c r="V150" i="2"/>
  <c r="N150" i="2"/>
  <c r="B150" i="2"/>
  <c r="V149" i="2"/>
  <c r="N149" i="2"/>
  <c r="B149" i="2"/>
  <c r="V148" i="2"/>
  <c r="J148" i="2"/>
  <c r="B148" i="2"/>
  <c r="V147" i="2"/>
  <c r="N147" i="2"/>
  <c r="J147" i="2"/>
  <c r="B147" i="2"/>
  <c r="V146" i="2"/>
  <c r="J146" i="2"/>
  <c r="B146" i="2"/>
  <c r="V145" i="2"/>
  <c r="J145" i="2"/>
  <c r="B145" i="2"/>
  <c r="V144" i="2"/>
  <c r="N144" i="2"/>
  <c r="B144" i="2"/>
  <c r="V143" i="2"/>
  <c r="N143" i="2"/>
  <c r="B143" i="2"/>
  <c r="V142" i="2"/>
  <c r="N142" i="2"/>
  <c r="B142" i="2"/>
  <c r="V141" i="2"/>
  <c r="N141" i="2"/>
  <c r="B141" i="2"/>
  <c r="V140" i="2"/>
  <c r="J140" i="2"/>
  <c r="B140" i="2"/>
  <c r="V139" i="2"/>
  <c r="N139" i="2"/>
  <c r="B139" i="2"/>
  <c r="V138" i="2"/>
  <c r="N138" i="2"/>
  <c r="B138" i="2"/>
  <c r="V137" i="2"/>
  <c r="N137" i="2"/>
  <c r="J137" i="2"/>
  <c r="B137" i="2"/>
  <c r="V136" i="2"/>
  <c r="N136" i="2"/>
  <c r="B136" i="2"/>
  <c r="V135" i="2"/>
  <c r="N135" i="2"/>
  <c r="B135" i="2"/>
  <c r="V134" i="2"/>
  <c r="J134" i="2"/>
  <c r="B134" i="2"/>
  <c r="V133" i="2"/>
  <c r="N133" i="2"/>
  <c r="J133" i="2"/>
  <c r="B133" i="2"/>
  <c r="V132" i="2"/>
  <c r="B132" i="2"/>
  <c r="V131" i="2"/>
  <c r="N131" i="2"/>
  <c r="J131" i="2"/>
  <c r="B131" i="2"/>
  <c r="V130" i="2"/>
  <c r="N130" i="2"/>
  <c r="J130" i="2"/>
  <c r="B130" i="2"/>
  <c r="V129" i="2"/>
  <c r="J129" i="2"/>
  <c r="B129" i="2"/>
  <c r="V128" i="2"/>
  <c r="B128" i="2"/>
  <c r="V127" i="2"/>
  <c r="N127" i="2"/>
  <c r="B127" i="2"/>
  <c r="V126" i="2"/>
  <c r="N126" i="2"/>
  <c r="B126" i="2"/>
  <c r="V125" i="2"/>
  <c r="N125" i="2"/>
  <c r="B125" i="2"/>
  <c r="V124" i="2"/>
  <c r="J124" i="2"/>
  <c r="B124" i="2"/>
  <c r="V123" i="2"/>
  <c r="N123" i="2"/>
  <c r="J123" i="2"/>
  <c r="B123" i="2"/>
  <c r="V122" i="2"/>
  <c r="N122" i="2"/>
  <c r="J122" i="2"/>
  <c r="B122" i="2"/>
  <c r="V121" i="2"/>
  <c r="J121" i="2"/>
  <c r="B121" i="2"/>
  <c r="V120" i="2"/>
  <c r="B120" i="2"/>
  <c r="V119" i="2"/>
  <c r="N119" i="2"/>
  <c r="B119" i="2"/>
  <c r="V118" i="2"/>
  <c r="N118" i="2"/>
  <c r="B118" i="2"/>
  <c r="V117" i="2"/>
  <c r="N117" i="2"/>
  <c r="B117" i="2"/>
  <c r="V116" i="2"/>
  <c r="J116" i="2"/>
  <c r="B116" i="2"/>
  <c r="V115" i="2"/>
  <c r="N115" i="2"/>
  <c r="J115" i="2"/>
  <c r="B115" i="2"/>
  <c r="V114" i="2"/>
  <c r="N114" i="2"/>
  <c r="J114" i="2"/>
  <c r="B114" i="2"/>
  <c r="V113" i="2"/>
  <c r="J113" i="2"/>
  <c r="B113" i="2"/>
  <c r="V112" i="2"/>
  <c r="B112" i="2"/>
  <c r="V111" i="2"/>
  <c r="N111" i="2"/>
  <c r="B111" i="2"/>
  <c r="V110" i="2"/>
  <c r="N110" i="2"/>
  <c r="B110" i="2"/>
  <c r="V109" i="2"/>
  <c r="N109" i="2"/>
  <c r="B109" i="2"/>
  <c r="V108" i="2"/>
  <c r="N108" i="2"/>
  <c r="J108" i="2"/>
  <c r="B108" i="2"/>
  <c r="V107" i="2"/>
  <c r="N107" i="2"/>
  <c r="J107" i="2"/>
  <c r="B107" i="2"/>
  <c r="V106" i="2"/>
  <c r="N106" i="2"/>
  <c r="J106" i="2"/>
  <c r="B106" i="2"/>
  <c r="V105" i="2"/>
  <c r="J105" i="2"/>
  <c r="B105" i="2"/>
  <c r="V104" i="2"/>
  <c r="B104" i="2"/>
  <c r="V103" i="2"/>
  <c r="N103" i="2"/>
  <c r="B103" i="2"/>
  <c r="V102" i="2"/>
  <c r="N102" i="2"/>
  <c r="B102" i="2"/>
  <c r="V101" i="2"/>
  <c r="N101" i="2"/>
  <c r="B101" i="2"/>
  <c r="V100" i="2"/>
  <c r="B100" i="2"/>
  <c r="V99" i="2"/>
  <c r="N99" i="2"/>
  <c r="J99" i="2"/>
  <c r="B99" i="2"/>
  <c r="V98" i="2"/>
  <c r="N98" i="2"/>
  <c r="J98" i="2"/>
  <c r="B98" i="2"/>
  <c r="V97" i="2"/>
  <c r="J97" i="2"/>
  <c r="B97" i="2"/>
  <c r="V96" i="2"/>
  <c r="B96" i="2"/>
  <c r="V95" i="2"/>
  <c r="N95" i="2"/>
  <c r="B95" i="2"/>
  <c r="V94" i="2"/>
  <c r="N94" i="2"/>
  <c r="B94" i="2"/>
  <c r="V93" i="2"/>
  <c r="N93" i="2"/>
  <c r="B93" i="2"/>
  <c r="V92" i="2"/>
  <c r="J92" i="2"/>
  <c r="B92" i="2"/>
  <c r="V91" i="2"/>
  <c r="N91" i="2"/>
  <c r="J91" i="2"/>
  <c r="B91" i="2"/>
  <c r="V90" i="2"/>
  <c r="N90" i="2"/>
  <c r="J90" i="2"/>
  <c r="B90" i="2"/>
  <c r="V89" i="2"/>
  <c r="N89" i="2"/>
  <c r="J89" i="2"/>
  <c r="B89" i="2"/>
  <c r="V88" i="2"/>
  <c r="B88" i="2"/>
  <c r="V87" i="2"/>
  <c r="N87" i="2"/>
  <c r="B87" i="2"/>
  <c r="V86" i="2"/>
  <c r="N86" i="2"/>
  <c r="B86" i="2"/>
  <c r="V85" i="2"/>
  <c r="N85" i="2"/>
  <c r="B85" i="2"/>
  <c r="V84" i="2"/>
  <c r="J84" i="2"/>
  <c r="B84" i="2"/>
  <c r="V83" i="2"/>
  <c r="N83" i="2"/>
  <c r="J83" i="2"/>
  <c r="B83" i="2"/>
  <c r="V82" i="2"/>
  <c r="N82" i="2"/>
  <c r="J82" i="2"/>
  <c r="B82" i="2"/>
  <c r="V81" i="2"/>
  <c r="N81" i="2"/>
  <c r="J81" i="2"/>
  <c r="B81" i="2"/>
  <c r="V80" i="2"/>
  <c r="N80" i="2"/>
  <c r="B80" i="2"/>
  <c r="V79" i="2"/>
  <c r="N79" i="2"/>
  <c r="B79" i="2"/>
  <c r="V78" i="2"/>
  <c r="N78" i="2"/>
  <c r="J78" i="2"/>
  <c r="B78" i="2"/>
  <c r="V77" i="2"/>
  <c r="N77" i="2"/>
  <c r="B77" i="2"/>
  <c r="V76" i="2"/>
  <c r="J76" i="2"/>
  <c r="B76" i="2"/>
  <c r="V75" i="2"/>
  <c r="N75" i="2"/>
  <c r="J75" i="2"/>
  <c r="B75" i="2"/>
  <c r="V74" i="2"/>
  <c r="N74" i="2"/>
  <c r="B74" i="2"/>
  <c r="V73" i="2"/>
  <c r="N73" i="2"/>
  <c r="B73" i="2"/>
  <c r="V72" i="2"/>
  <c r="N72" i="2"/>
  <c r="B72" i="2"/>
  <c r="V71" i="2"/>
  <c r="N71" i="2"/>
  <c r="B71" i="2"/>
  <c r="V70" i="2"/>
  <c r="N70" i="2"/>
  <c r="J70" i="2"/>
  <c r="B70" i="2"/>
  <c r="V69" i="2"/>
  <c r="N69" i="2"/>
  <c r="B69" i="2"/>
  <c r="V68" i="2"/>
  <c r="J68" i="2"/>
  <c r="B68" i="2"/>
  <c r="V67" i="2"/>
  <c r="N67" i="2"/>
  <c r="J67" i="2"/>
  <c r="B67" i="2"/>
  <c r="V66" i="2"/>
  <c r="N66" i="2"/>
  <c r="B66" i="2"/>
  <c r="V65" i="2"/>
  <c r="N65" i="2"/>
  <c r="B65" i="2"/>
  <c r="V64" i="2"/>
  <c r="N64" i="2"/>
  <c r="B64" i="2"/>
  <c r="V63" i="2"/>
  <c r="N63" i="2"/>
  <c r="B63" i="2"/>
  <c r="V62" i="2"/>
  <c r="N62" i="2"/>
  <c r="J62" i="2"/>
  <c r="B62" i="2"/>
  <c r="V61" i="2"/>
  <c r="N61" i="2"/>
  <c r="B61" i="2"/>
  <c r="V60" i="2"/>
  <c r="J60" i="2"/>
  <c r="B60" i="2"/>
  <c r="V59" i="2"/>
  <c r="N59" i="2"/>
  <c r="J59" i="2"/>
  <c r="B59" i="2"/>
  <c r="V58" i="2"/>
  <c r="N58" i="2"/>
  <c r="B58" i="2"/>
  <c r="V57" i="2"/>
  <c r="N57" i="2"/>
  <c r="B57" i="2"/>
  <c r="V56" i="2"/>
  <c r="N56" i="2"/>
  <c r="B56" i="2"/>
  <c r="V55" i="2"/>
  <c r="N55" i="2"/>
  <c r="B55" i="2"/>
  <c r="V54" i="2"/>
  <c r="N54" i="2"/>
  <c r="J54" i="2"/>
  <c r="B54" i="2"/>
  <c r="V53" i="2"/>
  <c r="N53" i="2"/>
  <c r="B53" i="2"/>
  <c r="V52" i="2"/>
  <c r="J52" i="2"/>
  <c r="B52" i="2"/>
  <c r="V51" i="2"/>
  <c r="N51" i="2"/>
  <c r="J51" i="2"/>
  <c r="B51" i="2"/>
  <c r="V50" i="2"/>
  <c r="N50" i="2"/>
  <c r="B50" i="2"/>
  <c r="V49" i="2"/>
  <c r="N49" i="2"/>
  <c r="B49" i="2"/>
  <c r="V48" i="2"/>
  <c r="N48" i="2"/>
  <c r="B48" i="2"/>
  <c r="V47" i="2"/>
  <c r="N47" i="2"/>
  <c r="B47" i="2"/>
  <c r="V46" i="2"/>
  <c r="N46" i="2"/>
  <c r="J46" i="2"/>
  <c r="B46" i="2"/>
  <c r="V45" i="2"/>
  <c r="N45" i="2"/>
  <c r="B45" i="2"/>
  <c r="V44" i="2"/>
  <c r="J44" i="2"/>
  <c r="B44" i="2"/>
  <c r="V43" i="2"/>
  <c r="N43" i="2"/>
  <c r="J43" i="2"/>
  <c r="B43" i="2"/>
  <c r="V42" i="2"/>
  <c r="N42" i="2"/>
  <c r="B42" i="2"/>
  <c r="V41" i="2"/>
  <c r="N41" i="2"/>
  <c r="B41" i="2"/>
  <c r="V40" i="2"/>
  <c r="N40" i="2"/>
  <c r="B40" i="2"/>
  <c r="V39" i="2"/>
  <c r="N39" i="2"/>
  <c r="B39" i="2"/>
  <c r="V38" i="2"/>
  <c r="N38" i="2"/>
  <c r="J38" i="2"/>
  <c r="B38" i="2"/>
  <c r="V37" i="2"/>
  <c r="N37" i="2"/>
  <c r="B37" i="2"/>
  <c r="V36" i="2"/>
  <c r="J36" i="2"/>
  <c r="B36" i="2"/>
  <c r="V35" i="2"/>
  <c r="N35" i="2"/>
  <c r="J35" i="2"/>
  <c r="B35" i="2"/>
  <c r="V34" i="2"/>
  <c r="N34" i="2"/>
  <c r="B34" i="2"/>
  <c r="V33" i="2"/>
  <c r="N33" i="2"/>
  <c r="B33" i="2"/>
  <c r="V32" i="2"/>
  <c r="N32" i="2"/>
  <c r="B32" i="2"/>
  <c r="V31" i="2"/>
  <c r="N31" i="2"/>
  <c r="B31" i="2"/>
  <c r="V30" i="2"/>
  <c r="N30" i="2"/>
  <c r="J30" i="2"/>
  <c r="B30" i="2"/>
  <c r="V29" i="2"/>
  <c r="N29" i="2"/>
  <c r="J29" i="2"/>
  <c r="B29" i="2"/>
  <c r="V28" i="2"/>
  <c r="J28" i="2"/>
  <c r="B28" i="2"/>
  <c r="V27" i="2"/>
  <c r="N27" i="2"/>
  <c r="J27" i="2"/>
  <c r="B27" i="2"/>
  <c r="V26" i="2"/>
  <c r="N26" i="2"/>
  <c r="B26" i="2"/>
  <c r="V25" i="2"/>
  <c r="N25" i="2"/>
  <c r="B25" i="2"/>
  <c r="V24" i="2"/>
  <c r="N24" i="2"/>
  <c r="B24" i="2"/>
  <c r="V23" i="2"/>
  <c r="N23" i="2"/>
  <c r="B23" i="2"/>
  <c r="V22" i="2"/>
  <c r="N22" i="2"/>
  <c r="J22" i="2"/>
  <c r="B22" i="2"/>
  <c r="V21" i="2"/>
  <c r="N21" i="2"/>
  <c r="B21" i="2"/>
  <c r="V20" i="2"/>
  <c r="J20" i="2"/>
  <c r="B20" i="2"/>
  <c r="V19" i="2"/>
  <c r="N19" i="2"/>
  <c r="J19" i="2"/>
  <c r="B19" i="2"/>
  <c r="V18" i="2"/>
  <c r="N18" i="2"/>
  <c r="B18" i="2"/>
  <c r="V17" i="2"/>
  <c r="N17" i="2"/>
  <c r="B17" i="2"/>
  <c r="V16" i="2"/>
  <c r="N16" i="2"/>
  <c r="B16" i="2"/>
  <c r="N15" i="2"/>
  <c r="B15" i="2"/>
  <c r="V14" i="2"/>
  <c r="N14" i="2"/>
  <c r="J14" i="2"/>
  <c r="B14" i="2"/>
  <c r="V13" i="2"/>
  <c r="N13" i="2"/>
  <c r="J13" i="2"/>
  <c r="B13" i="2"/>
  <c r="V12" i="2"/>
  <c r="J12" i="2"/>
  <c r="B12" i="2"/>
  <c r="V11" i="2"/>
  <c r="N11" i="2"/>
  <c r="J11" i="2"/>
  <c r="B11" i="2"/>
  <c r="V10" i="2"/>
  <c r="N10" i="2"/>
  <c r="B10" i="2"/>
  <c r="V9" i="2"/>
  <c r="N9" i="2"/>
  <c r="B9" i="2"/>
  <c r="V8" i="2"/>
  <c r="N8" i="2"/>
  <c r="B8" i="2"/>
  <c r="V7" i="2"/>
  <c r="N7" i="2"/>
  <c r="B7" i="2"/>
  <c r="V6" i="2"/>
  <c r="N6" i="2"/>
  <c r="J6" i="2"/>
  <c r="B6" i="2"/>
  <c r="V5" i="2"/>
  <c r="N5" i="2"/>
  <c r="B5" i="2"/>
  <c r="V4" i="2"/>
  <c r="J4" i="2"/>
  <c r="B4" i="2"/>
  <c r="V3" i="2"/>
  <c r="B3" i="2"/>
  <c r="AE3" i="2"/>
  <c r="AE4" i="2" s="1"/>
  <c r="AD3" i="2"/>
  <c r="AD4" i="2" s="1"/>
  <c r="AC3" i="2"/>
  <c r="AC4" i="2" s="1"/>
  <c r="AB3" i="2"/>
  <c r="AB4" i="2" s="1"/>
  <c r="AA2" i="2"/>
  <c r="AA3" i="2" s="1"/>
  <c r="AA4" i="2" s="1"/>
  <c r="Z3" i="2"/>
  <c r="Z4" i="2" s="1"/>
  <c r="N9033" i="2" l="1"/>
  <c r="H541" i="6"/>
  <c r="G541" i="6" s="1"/>
  <c r="H576" i="6"/>
  <c r="G576" i="6" s="1"/>
  <c r="H196" i="6"/>
  <c r="G196" i="6" s="1"/>
  <c r="H370" i="6"/>
  <c r="G370" i="6" s="1"/>
  <c r="H292" i="6"/>
  <c r="G292" i="6" s="1"/>
  <c r="H431" i="6"/>
  <c r="G431" i="6" s="1"/>
  <c r="N7056" i="2"/>
  <c r="H675" i="6"/>
  <c r="G675" i="6" s="1"/>
  <c r="H698" i="6"/>
  <c r="G698" i="6" s="1"/>
  <c r="H733" i="6"/>
  <c r="G733" i="6" s="1"/>
  <c r="H719" i="6"/>
  <c r="G719" i="6" s="1"/>
  <c r="H454" i="6"/>
  <c r="G454" i="6" s="1"/>
  <c r="H636" i="6"/>
  <c r="G636" i="6" s="1"/>
  <c r="H93" i="6"/>
  <c r="G93" i="6" s="1"/>
  <c r="H179" i="6"/>
  <c r="G179" i="6" s="1"/>
  <c r="H693" i="6"/>
  <c r="G693" i="6" s="1"/>
  <c r="H679" i="6"/>
  <c r="G679" i="6" s="1"/>
  <c r="H302" i="6"/>
  <c r="G302" i="6" s="1"/>
  <c r="H314" i="6"/>
  <c r="G314" i="6" s="1"/>
  <c r="N7095" i="2"/>
  <c r="H664" i="6"/>
  <c r="G664" i="6" s="1"/>
  <c r="H689" i="6"/>
  <c r="G689" i="6" s="1"/>
  <c r="H789" i="6"/>
  <c r="G789" i="6" s="1"/>
  <c r="H802" i="6"/>
  <c r="G802" i="6" s="1"/>
  <c r="N7822" i="2"/>
  <c r="H594" i="6"/>
  <c r="G594" i="6" s="1"/>
  <c r="H699" i="6"/>
  <c r="G699" i="6" s="1"/>
  <c r="H157" i="6"/>
  <c r="G157" i="6" s="1"/>
  <c r="H198" i="6"/>
  <c r="G198" i="6" s="1"/>
  <c r="H330" i="6"/>
  <c r="G330" i="6" s="1"/>
  <c r="H472" i="6"/>
  <c r="G472" i="6" s="1"/>
  <c r="H759" i="6"/>
  <c r="G759" i="6" s="1"/>
  <c r="H669" i="6"/>
  <c r="G669" i="6" s="1"/>
  <c r="H105" i="6"/>
  <c r="G105" i="6" s="1"/>
  <c r="H505" i="6"/>
  <c r="G505" i="6" s="1"/>
  <c r="H233" i="6"/>
  <c r="G233" i="6" s="1"/>
  <c r="H905" i="6"/>
  <c r="G905" i="6" s="1"/>
  <c r="H9" i="6"/>
  <c r="G9" i="6" s="1"/>
  <c r="H145" i="6"/>
  <c r="G145" i="6" s="1"/>
  <c r="H627" i="6"/>
  <c r="G627" i="6" s="1"/>
  <c r="H645" i="6"/>
  <c r="G645" i="6" s="1"/>
  <c r="N9310" i="2"/>
  <c r="H893" i="6"/>
  <c r="G893" i="6" s="1"/>
  <c r="H783" i="6"/>
  <c r="G783" i="6" s="1"/>
  <c r="H329" i="6"/>
  <c r="G329" i="6" s="1"/>
  <c r="H663" i="6"/>
  <c r="G663" i="6" s="1"/>
  <c r="H384" i="6"/>
  <c r="G384" i="6" s="1"/>
  <c r="H391" i="6"/>
  <c r="G391" i="6" s="1"/>
  <c r="H509" i="6"/>
  <c r="G509" i="6" s="1"/>
  <c r="H521" i="6"/>
  <c r="G521" i="6" s="1"/>
  <c r="H646" i="6"/>
  <c r="G646" i="6" s="1"/>
  <c r="H631" i="6"/>
  <c r="G631" i="6" s="1"/>
  <c r="H387" i="6"/>
  <c r="G387" i="6" s="1"/>
  <c r="H381" i="6"/>
  <c r="G381" i="6" s="1"/>
  <c r="H433" i="6"/>
  <c r="G433" i="6" s="1"/>
  <c r="H921" i="6"/>
  <c r="G921" i="6" s="1"/>
  <c r="H221" i="6"/>
  <c r="G221" i="6" s="1"/>
  <c r="H271" i="6"/>
  <c r="G271" i="6" s="1"/>
  <c r="H220" i="6"/>
  <c r="G220" i="6" s="1"/>
  <c r="H70" i="6"/>
  <c r="G70" i="6" s="1"/>
  <c r="H291" i="6"/>
  <c r="G291" i="6" s="1"/>
  <c r="H306" i="6"/>
  <c r="G306" i="6" s="1"/>
  <c r="H481" i="6"/>
  <c r="G481" i="6" s="1"/>
  <c r="H158" i="6"/>
  <c r="G158" i="6" s="1"/>
  <c r="H201" i="6"/>
  <c r="G201" i="6" s="1"/>
  <c r="H605" i="6"/>
  <c r="G605" i="6" s="1"/>
  <c r="H618" i="6"/>
  <c r="G618" i="6" s="1"/>
  <c r="H11" i="6"/>
  <c r="G11" i="6" s="1"/>
  <c r="H2" i="6"/>
  <c r="G2" i="6" s="1"/>
  <c r="H28" i="6"/>
  <c r="G28" i="6" s="1"/>
  <c r="H39" i="6"/>
  <c r="G39" i="6" s="1"/>
  <c r="H219" i="6"/>
  <c r="G219" i="6" s="1"/>
  <c r="H290" i="6"/>
  <c r="G290" i="6" s="1"/>
  <c r="H315" i="6"/>
  <c r="G315" i="6" s="1"/>
  <c r="H311" i="6"/>
  <c r="G311" i="6" s="1"/>
  <c r="H202" i="6"/>
  <c r="G202" i="6" s="1"/>
  <c r="H159" i="6"/>
  <c r="G159" i="6" s="1"/>
  <c r="H156" i="6"/>
  <c r="G156" i="6" s="1"/>
  <c r="H200" i="6"/>
  <c r="G200" i="6" s="1"/>
  <c r="N4922" i="2"/>
  <c r="H604" i="6"/>
  <c r="G604" i="6" s="1"/>
  <c r="H617" i="6"/>
  <c r="G617" i="6" s="1"/>
  <c r="N4826" i="2"/>
  <c r="H649" i="6"/>
  <c r="G649" i="6" s="1"/>
  <c r="H737" i="6"/>
  <c r="G737" i="6" s="1"/>
  <c r="H335" i="6"/>
  <c r="G335" i="6" s="1"/>
  <c r="H885" i="6"/>
  <c r="G885" i="6" s="1"/>
  <c r="H155" i="6"/>
  <c r="G155" i="6" s="1"/>
  <c r="H199" i="6"/>
  <c r="G199" i="6" s="1"/>
  <c r="H40" i="6"/>
  <c r="G40" i="6" s="1"/>
  <c r="H575" i="6"/>
  <c r="G575" i="6" s="1"/>
  <c r="H46" i="6"/>
  <c r="G46" i="6" s="1"/>
  <c r="H65" i="6"/>
  <c r="G65" i="6" s="1"/>
  <c r="H272" i="6"/>
  <c r="G272" i="6" s="1"/>
  <c r="H432" i="6"/>
  <c r="G432" i="6" s="1"/>
  <c r="N2728" i="2"/>
  <c r="N3392" i="2"/>
  <c r="N3721" i="2"/>
  <c r="N5799" i="2"/>
  <c r="N2254" i="2"/>
  <c r="N2366" i="2"/>
  <c r="N3240" i="2"/>
  <c r="N2446" i="2"/>
  <c r="N2270" i="2"/>
  <c r="N6407" i="2"/>
  <c r="N2422" i="2"/>
  <c r="N2776" i="2"/>
  <c r="N2051" i="2"/>
  <c r="N2358" i="2"/>
  <c r="N2181" i="2"/>
  <c r="N4140" i="2"/>
  <c r="N2864" i="2"/>
  <c r="N4429" i="2"/>
  <c r="N7997" i="2"/>
  <c r="N2936" i="2"/>
  <c r="N5855" i="2"/>
  <c r="N2744" i="2"/>
  <c r="N3713" i="2"/>
  <c r="N3884" i="2"/>
  <c r="N4685" i="2"/>
  <c r="N5863" i="2"/>
  <c r="N6535" i="2"/>
  <c r="N9542" i="2"/>
  <c r="N3080" i="2"/>
  <c r="N3786" i="2"/>
  <c r="N6439" i="2"/>
  <c r="N2904" i="2"/>
  <c r="N6039" i="2"/>
  <c r="N6246" i="2"/>
  <c r="N9046" i="2"/>
  <c r="N6182" i="2"/>
  <c r="N7173" i="2"/>
  <c r="N7805" i="2"/>
  <c r="N8173" i="2"/>
  <c r="N6126" i="2"/>
  <c r="N6262" i="2"/>
  <c r="N6350" i="2"/>
  <c r="N7733" i="2"/>
  <c r="N9134" i="2"/>
  <c r="N6605" i="2"/>
  <c r="N9526" i="2"/>
  <c r="N6086" i="2"/>
  <c r="N8205" i="2"/>
  <c r="N4556" i="2"/>
  <c r="N3632" i="2"/>
  <c r="N5379" i="2"/>
  <c r="N4251" i="2"/>
  <c r="N5690" i="2"/>
  <c r="N3891" i="2"/>
  <c r="N4235" i="2"/>
  <c r="N5827" i="2"/>
  <c r="N5586" i="2"/>
  <c r="N5642" i="2"/>
  <c r="N4733" i="2"/>
  <c r="N5890" i="2"/>
  <c r="N5898" i="2"/>
  <c r="N5657" i="2"/>
  <c r="N5673" i="2"/>
  <c r="N6625" i="2"/>
  <c r="N6090" i="2"/>
  <c r="N5906" i="2"/>
  <c r="N7465" i="2"/>
  <c r="N5641" i="2"/>
  <c r="N6969" i="2"/>
  <c r="N5897" i="2"/>
  <c r="N7296" i="2"/>
  <c r="N8905" i="2"/>
  <c r="N6632" i="2"/>
  <c r="N6497" i="2"/>
  <c r="N7768" i="2"/>
  <c r="N944" i="2"/>
  <c r="N1495" i="2"/>
  <c r="N1487" i="2"/>
  <c r="N1815" i="2"/>
  <c r="N1048" i="2"/>
  <c r="N8207" i="2"/>
  <c r="N3052" i="2"/>
  <c r="N8632" i="2"/>
  <c r="N8448" i="2"/>
  <c r="N5304" i="2"/>
  <c r="N7767" i="2"/>
  <c r="N8576" i="2"/>
  <c r="N6144" i="2"/>
  <c r="N5944" i="2"/>
  <c r="N5727" i="2"/>
  <c r="N5176" i="2"/>
  <c r="N4762" i="2"/>
  <c r="N3774" i="2"/>
  <c r="N9016" i="2"/>
  <c r="N5800" i="2"/>
  <c r="N5912" i="2"/>
  <c r="N9328" i="2"/>
  <c r="N9104" i="2"/>
  <c r="N7479" i="2"/>
  <c r="N6663" i="2"/>
  <c r="N5639" i="2"/>
  <c r="N4393" i="2"/>
  <c r="N9544" i="2"/>
  <c r="N9400" i="2"/>
  <c r="N6392" i="2"/>
  <c r="N8183" i="2"/>
  <c r="N3782" i="2"/>
  <c r="N5984" i="2"/>
  <c r="N9072" i="2"/>
  <c r="N9288" i="2"/>
  <c r="N5743" i="2"/>
  <c r="N2169" i="2"/>
  <c r="N7118" i="2"/>
  <c r="N7462" i="2"/>
  <c r="N7726" i="2"/>
  <c r="N9327" i="2"/>
  <c r="N7702" i="2"/>
  <c r="N7174" i="2"/>
  <c r="N7830" i="2"/>
  <c r="N8383" i="2"/>
  <c r="N1657" i="2"/>
  <c r="N753" i="2"/>
  <c r="N2683" i="2"/>
  <c r="N4141" i="2"/>
  <c r="J9155" i="2"/>
  <c r="J6562" i="2"/>
  <c r="N9205" i="2"/>
  <c r="N6820" i="2"/>
  <c r="N5349" i="2"/>
  <c r="J9138" i="2"/>
  <c r="J6338" i="2"/>
  <c r="J8905" i="2"/>
  <c r="N9155" i="2"/>
  <c r="N6562" i="2"/>
  <c r="N2295" i="2"/>
  <c r="N9138" i="2"/>
  <c r="N6338" i="2"/>
  <c r="J9255" i="2"/>
  <c r="J9254" i="2"/>
  <c r="J2352" i="2"/>
  <c r="J9205" i="2"/>
  <c r="J6820" i="2"/>
  <c r="J5349" i="2"/>
  <c r="J2295" i="2"/>
  <c r="N9255" i="2"/>
  <c r="J1207" i="2"/>
  <c r="N9254" i="2"/>
  <c r="J3063" i="2"/>
  <c r="J2983" i="2"/>
  <c r="N3476" i="2"/>
  <c r="N610" i="2"/>
  <c r="J5170" i="2"/>
  <c r="J3494" i="2"/>
  <c r="N5170" i="2"/>
  <c r="J3476" i="2"/>
  <c r="J610" i="2"/>
  <c r="N3063" i="2"/>
  <c r="N2983" i="2"/>
  <c r="J4535" i="2"/>
  <c r="J5068" i="2"/>
  <c r="J2011" i="2"/>
  <c r="N5068" i="2"/>
  <c r="J8504" i="2"/>
  <c r="J8496" i="2"/>
  <c r="J7479" i="2"/>
  <c r="J5176" i="2"/>
  <c r="J5017" i="2"/>
  <c r="J7462" i="2"/>
  <c r="N8504" i="2"/>
  <c r="N8496" i="2"/>
  <c r="N5017" i="2"/>
  <c r="N2011" i="2"/>
  <c r="N1388" i="2"/>
  <c r="J2757" i="2"/>
  <c r="J2701" i="2"/>
  <c r="J2821" i="2"/>
  <c r="J2837" i="2"/>
  <c r="J2861" i="2"/>
  <c r="J2933" i="2"/>
  <c r="J3133" i="2"/>
  <c r="N3099" i="2"/>
  <c r="J2188" i="2"/>
  <c r="N5548" i="2"/>
  <c r="N4807" i="2"/>
  <c r="N2835" i="2"/>
  <c r="N1769" i="2"/>
  <c r="J1972" i="2"/>
  <c r="J1797" i="2"/>
  <c r="N8525" i="2"/>
  <c r="N4759" i="2"/>
  <c r="N2168" i="2"/>
  <c r="N1777" i="2"/>
  <c r="N1625" i="2"/>
  <c r="N986" i="2"/>
  <c r="N754" i="2"/>
  <c r="J160" i="2"/>
  <c r="N514" i="2"/>
  <c r="N5118" i="2"/>
  <c r="J5187" i="2"/>
  <c r="J1301" i="2"/>
  <c r="J838" i="2"/>
  <c r="J646" i="2"/>
  <c r="N9301" i="2"/>
  <c r="N8949" i="2"/>
  <c r="N4454" i="2"/>
  <c r="N2939" i="2"/>
  <c r="N2626" i="2"/>
  <c r="N2160" i="2"/>
  <c r="N1210" i="2"/>
  <c r="N1130" i="2"/>
  <c r="N586" i="2"/>
  <c r="N3612" i="2"/>
  <c r="N9333" i="2"/>
  <c r="N1433" i="2"/>
  <c r="N930" i="2"/>
  <c r="N722" i="2"/>
  <c r="N658" i="2"/>
  <c r="J1861" i="2"/>
  <c r="J3055" i="2"/>
  <c r="J1821" i="2"/>
  <c r="N2659" i="2"/>
  <c r="N1146" i="2"/>
  <c r="N978" i="2"/>
  <c r="N946" i="2"/>
  <c r="N906" i="2"/>
  <c r="N634" i="2"/>
  <c r="J4556" i="2"/>
  <c r="J1901" i="2"/>
  <c r="J854" i="2"/>
  <c r="J526" i="2"/>
  <c r="J726" i="2"/>
  <c r="J2815" i="2"/>
  <c r="J2180" i="2"/>
  <c r="J1238" i="2"/>
  <c r="J1190" i="2"/>
  <c r="N9181" i="2"/>
  <c r="N9077" i="2"/>
  <c r="N2867" i="2"/>
  <c r="N1066" i="2"/>
  <c r="J1198" i="2"/>
  <c r="J9087" i="2"/>
  <c r="N9084" i="2"/>
  <c r="N9052" i="2"/>
  <c r="N8932" i="2"/>
  <c r="N7108" i="2"/>
  <c r="N5477" i="2"/>
  <c r="N4191" i="2"/>
  <c r="J4634" i="2"/>
  <c r="N9083" i="2"/>
  <c r="N9075" i="2"/>
  <c r="N9034" i="2"/>
  <c r="J9084" i="2"/>
  <c r="J9052" i="2"/>
  <c r="J8932" i="2"/>
  <c r="J7108" i="2"/>
  <c r="J5477" i="2"/>
  <c r="J4191" i="2"/>
  <c r="N9057" i="2"/>
  <c r="J9083" i="2"/>
  <c r="J9075" i="2"/>
  <c r="J9034" i="2"/>
  <c r="N9087" i="2"/>
  <c r="J9057" i="2"/>
  <c r="J9033" i="2"/>
  <c r="J9072" i="2"/>
  <c r="J4852" i="2"/>
  <c r="J8383" i="2"/>
  <c r="J7767" i="2"/>
  <c r="J7695" i="2"/>
  <c r="N7572" i="2"/>
  <c r="N5103" i="2"/>
  <c r="J5160" i="2"/>
  <c r="N5149" i="2"/>
  <c r="N5094" i="2"/>
  <c r="J8421" i="2"/>
  <c r="J5159" i="2"/>
  <c r="J5143" i="2"/>
  <c r="J2728" i="2"/>
  <c r="N8338" i="2"/>
  <c r="N5053" i="2"/>
  <c r="J7572" i="2"/>
  <c r="J5103" i="2"/>
  <c r="J5149" i="2"/>
  <c r="J5094" i="2"/>
  <c r="J8338" i="2"/>
  <c r="J5156" i="2"/>
  <c r="J5053" i="2"/>
  <c r="N7695" i="2"/>
  <c r="N5160" i="2"/>
  <c r="J8576" i="2"/>
  <c r="N8421" i="2"/>
  <c r="N5159" i="2"/>
  <c r="N5143" i="2"/>
  <c r="J9527" i="2"/>
  <c r="J9558" i="2"/>
  <c r="J9542" i="2"/>
  <c r="J9526" i="2"/>
  <c r="N9571" i="2"/>
  <c r="J9525" i="2"/>
  <c r="J8949" i="2"/>
  <c r="N9570" i="2"/>
  <c r="N9572" i="2"/>
  <c r="J9572" i="2"/>
  <c r="J9559" i="2"/>
  <c r="J9571" i="2"/>
  <c r="N3779" i="2"/>
  <c r="J9570" i="2"/>
  <c r="N9559" i="2"/>
  <c r="N9543" i="2"/>
  <c r="N9527" i="2"/>
  <c r="J9543" i="2"/>
  <c r="N9558" i="2"/>
  <c r="J9544" i="2"/>
  <c r="N9525" i="2"/>
  <c r="J1801" i="2"/>
  <c r="J5800" i="2"/>
  <c r="J5799" i="2"/>
  <c r="J5743" i="2"/>
  <c r="N5683" i="2"/>
  <c r="N8920" i="2"/>
  <c r="J5683" i="2"/>
  <c r="J887" i="2"/>
  <c r="J8920" i="2"/>
  <c r="N929" i="2"/>
  <c r="J7958" i="2"/>
  <c r="J6439" i="2"/>
  <c r="N2086" i="2"/>
  <c r="N849" i="2"/>
  <c r="J1777" i="2"/>
  <c r="N6282" i="2"/>
  <c r="N3284" i="2"/>
  <c r="N985" i="2"/>
  <c r="J5548" i="2"/>
  <c r="J2405" i="2"/>
  <c r="J6282" i="2"/>
  <c r="N7958" i="2"/>
  <c r="N721" i="2"/>
  <c r="J9351" i="2"/>
  <c r="J9390" i="2"/>
  <c r="J9310" i="2"/>
  <c r="N9331" i="2"/>
  <c r="J9381" i="2"/>
  <c r="J9333" i="2"/>
  <c r="J9301" i="2"/>
  <c r="N9330" i="2"/>
  <c r="N9314" i="2"/>
  <c r="J9331" i="2"/>
  <c r="J9330" i="2"/>
  <c r="J9314" i="2"/>
  <c r="N9351" i="2"/>
  <c r="N9390" i="2"/>
  <c r="J9328" i="2"/>
  <c r="N9381" i="2"/>
  <c r="N3207" i="2"/>
  <c r="J1146" i="2"/>
  <c r="J3207" i="2"/>
  <c r="N526" i="2"/>
  <c r="N7688" i="2"/>
  <c r="J1709" i="2"/>
  <c r="J7688" i="2"/>
  <c r="J1029" i="2"/>
  <c r="N1257" i="2"/>
  <c r="J9238" i="2"/>
  <c r="J7734" i="2"/>
  <c r="J9181" i="2"/>
  <c r="J7733" i="2"/>
  <c r="J1257" i="2"/>
  <c r="N7905" i="2"/>
  <c r="J4230" i="2"/>
  <c r="N7696" i="2"/>
  <c r="N6712" i="2"/>
  <c r="J7905" i="2"/>
  <c r="N9238" i="2"/>
  <c r="N7734" i="2"/>
  <c r="J7696" i="2"/>
  <c r="J6712" i="2"/>
  <c r="J2722" i="2"/>
  <c r="N7700" i="2"/>
  <c r="J9046" i="2"/>
  <c r="J3721" i="2"/>
  <c r="N9307" i="2"/>
  <c r="J7700" i="2"/>
  <c r="J9307" i="2"/>
  <c r="J9104" i="2"/>
  <c r="N8483" i="2"/>
  <c r="J8483" i="2"/>
  <c r="J3046" i="2"/>
  <c r="J2446" i="2"/>
  <c r="N8107" i="2"/>
  <c r="N7971" i="2"/>
  <c r="N8043" i="2"/>
  <c r="J4234" i="2"/>
  <c r="J1835" i="2"/>
  <c r="N7404" i="2"/>
  <c r="J4370" i="2"/>
  <c r="N6307" i="2"/>
  <c r="J7404" i="2"/>
  <c r="N2788" i="2"/>
  <c r="N9496" i="2"/>
  <c r="J6307" i="2"/>
  <c r="N1835" i="2"/>
  <c r="J5890" i="2"/>
  <c r="J2788" i="2"/>
  <c r="N4370" i="2"/>
  <c r="J9496" i="2"/>
  <c r="J4235" i="2"/>
  <c r="N7044" i="2"/>
  <c r="N4488" i="2"/>
  <c r="J2921" i="2"/>
  <c r="N5062" i="2"/>
  <c r="J7173" i="2"/>
  <c r="N5061" i="2"/>
  <c r="J2922" i="2"/>
  <c r="J7044" i="2"/>
  <c r="J3418" i="2"/>
  <c r="J5118" i="2"/>
  <c r="J4663" i="2"/>
  <c r="J4006" i="2"/>
  <c r="N2987" i="2"/>
  <c r="J5061" i="2"/>
  <c r="J1725" i="2"/>
  <c r="J1724" i="2"/>
  <c r="J4978" i="2"/>
  <c r="J1819" i="2"/>
  <c r="J1667" i="2"/>
  <c r="N1832" i="2"/>
  <c r="N1664" i="2"/>
  <c r="N7803" i="2"/>
  <c r="J3240" i="2"/>
  <c r="N9042" i="2"/>
  <c r="J1832" i="2"/>
  <c r="J7803" i="2"/>
  <c r="J2774" i="2"/>
  <c r="J9042" i="2"/>
  <c r="J7768" i="2"/>
  <c r="J3970" i="2"/>
  <c r="J2970" i="2"/>
  <c r="J2186" i="2"/>
  <c r="N3671" i="2"/>
  <c r="J946" i="2"/>
  <c r="J1210" i="2"/>
  <c r="J3671" i="2"/>
  <c r="J978" i="2"/>
  <c r="J2200" i="2"/>
  <c r="J986" i="2"/>
  <c r="J1265" i="2"/>
  <c r="J1273" i="2"/>
  <c r="J6392" i="2"/>
  <c r="J1275" i="2"/>
  <c r="J7398" i="2"/>
  <c r="J7094" i="2"/>
  <c r="J3905" i="2"/>
  <c r="N7267" i="2"/>
  <c r="N7059" i="2"/>
  <c r="J7053" i="2"/>
  <c r="J634" i="2"/>
  <c r="N7098" i="2"/>
  <c r="N6187" i="2"/>
  <c r="J7267" i="2"/>
  <c r="J7059" i="2"/>
  <c r="J7098" i="2"/>
  <c r="J6187" i="2"/>
  <c r="N3905" i="2"/>
  <c r="J9400" i="2"/>
  <c r="J7056" i="2"/>
  <c r="J2867" i="2"/>
  <c r="N7053" i="2"/>
  <c r="J3786" i="2"/>
  <c r="J5727" i="2"/>
  <c r="J5646" i="2"/>
  <c r="N3971" i="2"/>
  <c r="J2101" i="2"/>
  <c r="N5646" i="2"/>
  <c r="J7095" i="2"/>
  <c r="J6080" i="2"/>
  <c r="J5704" i="2"/>
  <c r="N7292" i="2"/>
  <c r="N5438" i="2"/>
  <c r="N4991" i="2"/>
  <c r="N3967" i="2"/>
  <c r="J4826" i="2"/>
  <c r="J4762" i="2"/>
  <c r="J4984" i="2"/>
  <c r="N5731" i="2"/>
  <c r="N4622" i="2"/>
  <c r="N4357" i="2"/>
  <c r="N2245" i="2"/>
  <c r="J7292" i="2"/>
  <c r="J5438" i="2"/>
  <c r="J4991" i="2"/>
  <c r="J3967" i="2"/>
  <c r="J5731" i="2"/>
  <c r="J4622" i="2"/>
  <c r="J4357" i="2"/>
  <c r="J2245" i="2"/>
  <c r="N6080" i="2"/>
  <c r="N1722" i="2"/>
  <c r="J4003" i="2"/>
  <c r="N4984" i="2"/>
  <c r="J1118" i="2"/>
  <c r="J1803" i="2"/>
  <c r="J1659" i="2"/>
  <c r="N1496" i="2"/>
  <c r="J1834" i="2"/>
  <c r="J1657" i="2"/>
  <c r="N218" i="2"/>
  <c r="N217" i="2"/>
  <c r="J1493" i="2"/>
  <c r="N1801" i="2"/>
  <c r="N4007" i="2"/>
  <c r="N1959" i="2"/>
  <c r="N3438" i="2"/>
  <c r="N2798" i="2"/>
  <c r="N1711" i="2"/>
  <c r="J5135" i="2"/>
  <c r="J2776" i="2"/>
  <c r="N9154" i="2"/>
  <c r="N3525" i="2"/>
  <c r="J1959" i="2"/>
  <c r="J3438" i="2"/>
  <c r="J9154" i="2"/>
  <c r="J4429" i="2"/>
  <c r="J2659" i="2"/>
  <c r="N5135" i="2"/>
  <c r="N4920" i="2"/>
  <c r="N4752" i="2"/>
  <c r="J4922" i="2"/>
  <c r="J4842" i="2"/>
  <c r="N4831" i="2"/>
  <c r="J4945" i="2"/>
  <c r="J4841" i="2"/>
  <c r="N4918" i="2"/>
  <c r="J4923" i="2"/>
  <c r="J4920" i="2"/>
  <c r="J4831" i="2"/>
  <c r="N4940" i="2"/>
  <c r="J4918" i="2"/>
  <c r="N4923" i="2"/>
  <c r="N4842" i="2"/>
  <c r="J4940" i="2"/>
  <c r="N4368" i="2"/>
  <c r="N2015" i="2"/>
  <c r="J7822" i="2"/>
  <c r="J4368" i="2"/>
  <c r="J2015" i="2"/>
  <c r="N8354" i="2"/>
  <c r="N8296" i="2"/>
  <c r="J8354" i="2"/>
  <c r="J8296" i="2"/>
  <c r="N6109" i="2"/>
  <c r="J6111" i="2"/>
  <c r="J6182" i="2"/>
  <c r="J6062" i="2"/>
  <c r="N4036" i="2"/>
  <c r="N6065" i="2"/>
  <c r="J4036" i="2"/>
  <c r="N6111" i="2"/>
  <c r="J6065" i="2"/>
  <c r="J5601" i="2"/>
  <c r="N6062" i="2"/>
  <c r="J2841" i="2"/>
  <c r="J2833" i="2"/>
  <c r="J2689" i="2"/>
  <c r="N2701" i="2"/>
  <c r="J2835" i="2"/>
  <c r="N4151" i="2"/>
  <c r="J6078" i="2"/>
  <c r="J5702" i="2"/>
  <c r="J3872" i="2"/>
  <c r="J3392" i="2"/>
  <c r="J2864" i="2"/>
  <c r="J1976" i="2"/>
  <c r="N9370" i="2"/>
  <c r="N9186" i="2"/>
  <c r="N8370" i="2"/>
  <c r="N6027" i="2"/>
  <c r="N4061" i="2"/>
  <c r="N4037" i="2"/>
  <c r="N2837" i="2"/>
  <c r="N9433" i="2"/>
  <c r="N6130" i="2"/>
  <c r="N2740" i="2"/>
  <c r="N2396" i="2"/>
  <c r="J6028" i="2"/>
  <c r="J5900" i="2"/>
  <c r="J4326" i="2"/>
  <c r="N8872" i="2"/>
  <c r="N6201" i="2"/>
  <c r="N2547" i="2"/>
  <c r="J6328" i="2"/>
  <c r="J9370" i="2"/>
  <c r="J9186" i="2"/>
  <c r="J8370" i="2"/>
  <c r="J6027" i="2"/>
  <c r="J4061" i="2"/>
  <c r="J4037" i="2"/>
  <c r="N6328" i="2"/>
  <c r="N3874" i="2"/>
  <c r="J3874" i="2"/>
  <c r="J9433" i="2"/>
  <c r="J6130" i="2"/>
  <c r="J2850" i="2"/>
  <c r="J8872" i="2"/>
  <c r="J6201" i="2"/>
  <c r="J5673" i="2"/>
  <c r="J2547" i="2"/>
  <c r="N5702" i="2"/>
  <c r="N3872" i="2"/>
  <c r="N1976" i="2"/>
  <c r="J6512" i="2"/>
  <c r="N8020" i="2"/>
  <c r="N3631" i="2"/>
  <c r="J3713" i="2"/>
  <c r="J3632" i="2"/>
  <c r="N6339" i="2"/>
  <c r="J8020" i="2"/>
  <c r="J3631" i="2"/>
  <c r="N8017" i="2"/>
  <c r="J8019" i="2"/>
  <c r="N8016" i="2"/>
  <c r="J6339" i="2"/>
  <c r="N6512" i="2"/>
  <c r="J8017" i="2"/>
  <c r="J8016" i="2"/>
  <c r="J7118" i="2"/>
  <c r="J651" i="2"/>
  <c r="N5005" i="2"/>
  <c r="J5005" i="2"/>
  <c r="N4664" i="2"/>
  <c r="N2399" i="2"/>
  <c r="N2135" i="2"/>
  <c r="N4839" i="2"/>
  <c r="N4926" i="2"/>
  <c r="J4664" i="2"/>
  <c r="J2399" i="2"/>
  <c r="J2135" i="2"/>
  <c r="N4933" i="2"/>
  <c r="J4839" i="2"/>
  <c r="J4926" i="2"/>
  <c r="J4933" i="2"/>
  <c r="J4685" i="2"/>
  <c r="J4844" i="2"/>
  <c r="J4836" i="2"/>
  <c r="N164" i="2"/>
  <c r="N458" i="2"/>
  <c r="N793" i="2"/>
  <c r="N1153" i="2"/>
  <c r="N9348" i="2"/>
  <c r="J9327" i="2"/>
  <c r="J7174" i="2"/>
  <c r="N9347" i="2"/>
  <c r="N7259" i="2"/>
  <c r="J6605" i="2"/>
  <c r="J5734" i="2"/>
  <c r="N9378" i="2"/>
  <c r="N9346" i="2"/>
  <c r="J9348" i="2"/>
  <c r="N9377" i="2"/>
  <c r="J9347" i="2"/>
  <c r="J7259" i="2"/>
  <c r="N2995" i="2"/>
  <c r="J9378" i="2"/>
  <c r="J9346" i="2"/>
  <c r="J9377" i="2"/>
  <c r="J6625" i="2"/>
  <c r="J6090" i="2"/>
  <c r="J6632" i="2"/>
  <c r="N5734" i="2"/>
  <c r="J4138" i="2"/>
  <c r="N6141" i="2"/>
  <c r="N6093" i="2"/>
  <c r="N6045" i="2"/>
  <c r="N4616" i="2"/>
  <c r="J9134" i="2"/>
  <c r="J7726" i="2"/>
  <c r="J6407" i="2"/>
  <c r="J6039" i="2"/>
  <c r="J5105" i="2"/>
  <c r="J3817" i="2"/>
  <c r="J3257" i="2"/>
  <c r="N6092" i="2"/>
  <c r="N1751" i="2"/>
  <c r="J3562" i="2"/>
  <c r="J7805" i="2"/>
  <c r="J7277" i="2"/>
  <c r="J6038" i="2"/>
  <c r="J3080" i="2"/>
  <c r="J2376" i="2"/>
  <c r="J2304" i="2"/>
  <c r="N4934" i="2"/>
  <c r="J6141" i="2"/>
  <c r="J6093" i="2"/>
  <c r="J6045" i="2"/>
  <c r="J4616" i="2"/>
  <c r="J164" i="2"/>
  <c r="N8593" i="2"/>
  <c r="N6146" i="2"/>
  <c r="N5986" i="2"/>
  <c r="N5116" i="2"/>
  <c r="N4869" i="2"/>
  <c r="J6144" i="2"/>
  <c r="J7555" i="2"/>
  <c r="J6092" i="2"/>
  <c r="N4900" i="2"/>
  <c r="N3571" i="2"/>
  <c r="N3563" i="2"/>
  <c r="N1820" i="2"/>
  <c r="J4454" i="2"/>
  <c r="J1622" i="2"/>
  <c r="N3562" i="2"/>
  <c r="J8593" i="2"/>
  <c r="J6146" i="2"/>
  <c r="J5986" i="2"/>
  <c r="J5379" i="2"/>
  <c r="J5116" i="2"/>
  <c r="J4869" i="2"/>
  <c r="N5105" i="2"/>
  <c r="N3817" i="2"/>
  <c r="J4900" i="2"/>
  <c r="J1820" i="2"/>
  <c r="N7277" i="2"/>
  <c r="N6038" i="2"/>
  <c r="N4119" i="2"/>
  <c r="N3735" i="2"/>
  <c r="J4610" i="2"/>
  <c r="J4410" i="2"/>
  <c r="N7578" i="2"/>
  <c r="J3735" i="2"/>
  <c r="J7578" i="2"/>
  <c r="N4610" i="2"/>
  <c r="N4410" i="2"/>
  <c r="J1264" i="2"/>
  <c r="J1117" i="2"/>
  <c r="J1060" i="2"/>
  <c r="J1006" i="2"/>
  <c r="N1273" i="2"/>
  <c r="N1268" i="2"/>
  <c r="N1265" i="2"/>
  <c r="N1264" i="2"/>
  <c r="J8207" i="2"/>
  <c r="J8159" i="2"/>
  <c r="J8111" i="2"/>
  <c r="N8220" i="2"/>
  <c r="N8212" i="2"/>
  <c r="N1504" i="2"/>
  <c r="J8166" i="2"/>
  <c r="J8094" i="2"/>
  <c r="N7251" i="2"/>
  <c r="J8205" i="2"/>
  <c r="J8093" i="2"/>
  <c r="J1505" i="2"/>
  <c r="N8202" i="2"/>
  <c r="N5931" i="2"/>
  <c r="J8220" i="2"/>
  <c r="J8212" i="2"/>
  <c r="J8107" i="2"/>
  <c r="J7251" i="2"/>
  <c r="N7160" i="2"/>
  <c r="J8202" i="2"/>
  <c r="J5931" i="2"/>
  <c r="N8159" i="2"/>
  <c r="N8111" i="2"/>
  <c r="N8166" i="2"/>
  <c r="N8094" i="2"/>
  <c r="J7160" i="2"/>
  <c r="N8093" i="2"/>
  <c r="N1505" i="2"/>
  <c r="J2626" i="2"/>
  <c r="J884" i="2"/>
  <c r="N896" i="2"/>
  <c r="J658" i="2"/>
  <c r="N919" i="2"/>
  <c r="J4251" i="2"/>
  <c r="J5464" i="2"/>
  <c r="J1859" i="2"/>
  <c r="J7926" i="2"/>
  <c r="J7702" i="2"/>
  <c r="J3888" i="2"/>
  <c r="N6865" i="2"/>
  <c r="N5251" i="2"/>
  <c r="N5464" i="2"/>
  <c r="N1859" i="2"/>
  <c r="J6865" i="2"/>
  <c r="J5586" i="2"/>
  <c r="J5251" i="2"/>
  <c r="N7926" i="2"/>
  <c r="N3888" i="2"/>
  <c r="N1336" i="2"/>
  <c r="N1328" i="2"/>
  <c r="N5372" i="2"/>
  <c r="J1336" i="2"/>
  <c r="J1328" i="2"/>
  <c r="J5372" i="2"/>
  <c r="J1805" i="2"/>
  <c r="N1337" i="2"/>
  <c r="N4416" i="2"/>
  <c r="N4135" i="2"/>
  <c r="N3271" i="2"/>
  <c r="N1896" i="2"/>
  <c r="N1408" i="2"/>
  <c r="J4201" i="2"/>
  <c r="N5484" i="2"/>
  <c r="N2670" i="2"/>
  <c r="J2232" i="2"/>
  <c r="N7994" i="2"/>
  <c r="N7714" i="2"/>
  <c r="N7322" i="2"/>
  <c r="J3271" i="2"/>
  <c r="J1896" i="2"/>
  <c r="J1408" i="2"/>
  <c r="N3740" i="2"/>
  <c r="J5484" i="2"/>
  <c r="J7994" i="2"/>
  <c r="J7714" i="2"/>
  <c r="J7322" i="2"/>
  <c r="J3740" i="2"/>
  <c r="N4201" i="2"/>
  <c r="N1482" i="2"/>
  <c r="J3099" i="2"/>
  <c r="N7748" i="2"/>
  <c r="N3167" i="2"/>
  <c r="N3055" i="2"/>
  <c r="N2735" i="2"/>
  <c r="N1400" i="2"/>
  <c r="J4474" i="2"/>
  <c r="J2177" i="2"/>
  <c r="N9499" i="2"/>
  <c r="J2160" i="2"/>
  <c r="J1401" i="2"/>
  <c r="J586" i="2"/>
  <c r="J7748" i="2"/>
  <c r="J3167" i="2"/>
  <c r="J2735" i="2"/>
  <c r="J1400" i="2"/>
  <c r="N7929" i="2"/>
  <c r="N6458" i="2"/>
  <c r="J9499" i="2"/>
  <c r="N2283" i="2"/>
  <c r="J7929" i="2"/>
  <c r="J6458" i="2"/>
  <c r="J2084" i="2"/>
  <c r="N4474" i="2"/>
  <c r="N2177" i="2"/>
  <c r="J2283" i="2"/>
  <c r="N1401" i="2"/>
  <c r="J6663" i="2"/>
  <c r="N6660" i="2"/>
  <c r="N6620" i="2"/>
  <c r="N3199" i="2"/>
  <c r="J6662" i="2"/>
  <c r="J3857" i="2"/>
  <c r="N6619" i="2"/>
  <c r="N5070" i="2"/>
  <c r="N856" i="2"/>
  <c r="J6661" i="2"/>
  <c r="J6086" i="2"/>
  <c r="J3856" i="2"/>
  <c r="J3824" i="2"/>
  <c r="N6698" i="2"/>
  <c r="N2933" i="2"/>
  <c r="N727" i="2"/>
  <c r="J6660" i="2"/>
  <c r="J6620" i="2"/>
  <c r="J3199" i="2"/>
  <c r="N6346" i="2"/>
  <c r="J6619" i="2"/>
  <c r="J5070" i="2"/>
  <c r="J856" i="2"/>
  <c r="N6576" i="2"/>
  <c r="J6698" i="2"/>
  <c r="J1438" i="2"/>
  <c r="J6346" i="2"/>
  <c r="J6576" i="2"/>
  <c r="N6661" i="2"/>
  <c r="N3824" i="2"/>
  <c r="N5087" i="2"/>
  <c r="J230" i="2"/>
  <c r="J4242" i="2"/>
  <c r="N352" i="2"/>
  <c r="J5087" i="2"/>
  <c r="N6290" i="2"/>
  <c r="J5984" i="2"/>
  <c r="J7891" i="2"/>
  <c r="N160" i="2"/>
  <c r="J8145" i="2"/>
  <c r="J6290" i="2"/>
  <c r="J8662" i="2"/>
  <c r="J7830" i="2"/>
  <c r="J5863" i="2"/>
  <c r="J2545" i="2"/>
  <c r="N8907" i="2"/>
  <c r="N6675" i="2"/>
  <c r="N5692" i="2"/>
  <c r="N1703" i="2"/>
  <c r="N1679" i="2"/>
  <c r="J5944" i="2"/>
  <c r="J5862" i="2"/>
  <c r="N3133" i="2"/>
  <c r="N2191" i="2"/>
  <c r="N2039" i="2"/>
  <c r="J8661" i="2"/>
  <c r="J2544" i="2"/>
  <c r="N8978" i="2"/>
  <c r="N6443" i="2"/>
  <c r="N5947" i="2"/>
  <c r="J1433" i="2"/>
  <c r="N1967" i="2"/>
  <c r="N3333" i="2"/>
  <c r="N6499" i="2"/>
  <c r="J5861" i="2"/>
  <c r="J2191" i="2"/>
  <c r="J2039" i="2"/>
  <c r="N8681" i="2"/>
  <c r="N5187" i="2"/>
  <c r="N2324" i="2"/>
  <c r="N5861" i="2"/>
  <c r="N8418" i="2"/>
  <c r="J2192" i="2"/>
  <c r="J8907" i="2"/>
  <c r="J7971" i="2"/>
  <c r="J6675" i="2"/>
  <c r="J5956" i="2"/>
  <c r="J5692" i="2"/>
  <c r="J4262" i="2"/>
  <c r="J3206" i="2"/>
  <c r="N8744" i="2"/>
  <c r="N7480" i="2"/>
  <c r="N2115" i="2"/>
  <c r="J4683" i="2"/>
  <c r="N1432" i="2"/>
  <c r="J5814" i="2"/>
  <c r="J1769" i="2"/>
  <c r="J514" i="2"/>
  <c r="J21" i="2"/>
  <c r="J1130" i="2"/>
  <c r="J754" i="2"/>
  <c r="N3733" i="2"/>
  <c r="J8978" i="2"/>
  <c r="J8418" i="2"/>
  <c r="J6443" i="2"/>
  <c r="J5955" i="2"/>
  <c r="J5947" i="2"/>
  <c r="J5827" i="2"/>
  <c r="J2077" i="2"/>
  <c r="J1270" i="2"/>
  <c r="N6088" i="2"/>
  <c r="N4683" i="2"/>
  <c r="J199" i="2"/>
  <c r="J5167" i="2"/>
  <c r="N5955" i="2"/>
  <c r="N1616" i="2"/>
  <c r="J1625" i="2"/>
  <c r="J8681" i="2"/>
  <c r="J5898" i="2"/>
  <c r="J1206" i="2"/>
  <c r="N8662" i="2"/>
  <c r="J6088" i="2"/>
  <c r="J5640" i="2"/>
  <c r="J906" i="2"/>
  <c r="N5619" i="2"/>
  <c r="J8744" i="2"/>
  <c r="J7480" i="2"/>
  <c r="J7296" i="2"/>
  <c r="J5897" i="2"/>
  <c r="N8661" i="2"/>
  <c r="N5862" i="2"/>
  <c r="N5814" i="2"/>
  <c r="N5167" i="2"/>
  <c r="N2192" i="2"/>
  <c r="J836" i="2"/>
  <c r="N3887" i="2"/>
  <c r="N840" i="2"/>
  <c r="J4393" i="2"/>
  <c r="J4112" i="2"/>
  <c r="J722" i="2"/>
  <c r="J3887" i="2"/>
  <c r="J753" i="2"/>
  <c r="J4391" i="2"/>
  <c r="J752" i="2"/>
  <c r="J720" i="2"/>
  <c r="J3733" i="2"/>
  <c r="J839" i="2"/>
  <c r="J791" i="2"/>
  <c r="N836" i="2"/>
  <c r="J7465" i="2"/>
  <c r="J3884" i="2"/>
  <c r="J789" i="2"/>
  <c r="N4112" i="2"/>
  <c r="J6783" i="2"/>
  <c r="J5912" i="2"/>
  <c r="J3922" i="2"/>
  <c r="N4840" i="2"/>
  <c r="N4440" i="2"/>
  <c r="N8042" i="2"/>
  <c r="N4438" i="2"/>
  <c r="N8041" i="2"/>
  <c r="N5874" i="2"/>
  <c r="J8042" i="2"/>
  <c r="J4438" i="2"/>
  <c r="J4141" i="2"/>
  <c r="N6783" i="2"/>
  <c r="N3922" i="2"/>
  <c r="J8041" i="2"/>
  <c r="J5874" i="2"/>
  <c r="J4780" i="2"/>
  <c r="J1123" i="2"/>
  <c r="J2936" i="2"/>
  <c r="J2904" i="2"/>
  <c r="J1066" i="2"/>
  <c r="N7057" i="2"/>
  <c r="N4917" i="2"/>
  <c r="N1238" i="2"/>
  <c r="N1300" i="2"/>
  <c r="N1061" i="2"/>
  <c r="J1036" i="2"/>
  <c r="J1294" i="2"/>
  <c r="J1199" i="2"/>
  <c r="J7057" i="2"/>
  <c r="J4917" i="2"/>
  <c r="J2939" i="2"/>
  <c r="N7644" i="2"/>
  <c r="N7540" i="2"/>
  <c r="J7438" i="2"/>
  <c r="N7475" i="2"/>
  <c r="N7474" i="2"/>
  <c r="J7644" i="2"/>
  <c r="J7540" i="2"/>
  <c r="N7537" i="2"/>
  <c r="N7521" i="2"/>
  <c r="J7659" i="2"/>
  <c r="J7611" i="2"/>
  <c r="J7475" i="2"/>
  <c r="J4807" i="2"/>
  <c r="J4759" i="2"/>
  <c r="J7474" i="2"/>
  <c r="J7537" i="2"/>
  <c r="J7521" i="2"/>
  <c r="N1975" i="2"/>
  <c r="N2167" i="2"/>
  <c r="J2013" i="2"/>
  <c r="J8448" i="2"/>
  <c r="N2200" i="2"/>
  <c r="J4536" i="2"/>
  <c r="J1084" i="2"/>
  <c r="J1028" i="2"/>
  <c r="N4536" i="2"/>
  <c r="J9077" i="2"/>
  <c r="J72" i="2"/>
  <c r="J9287" i="2"/>
  <c r="J9279" i="2"/>
  <c r="J4795" i="2"/>
  <c r="J2810" i="2"/>
  <c r="J1970" i="2"/>
  <c r="J1411" i="2"/>
  <c r="J1188" i="2"/>
  <c r="J1124" i="2"/>
  <c r="N8148" i="2"/>
  <c r="N6349" i="2"/>
  <c r="N6213" i="2"/>
  <c r="N5629" i="2"/>
  <c r="N5517" i="2"/>
  <c r="N4832" i="2"/>
  <c r="N3351" i="2"/>
  <c r="N2815" i="2"/>
  <c r="N1632" i="2"/>
  <c r="N1624" i="2"/>
  <c r="J9214" i="2"/>
  <c r="J6535" i="2"/>
  <c r="J6351" i="2"/>
  <c r="J5855" i="2"/>
  <c r="J2745" i="2"/>
  <c r="J1067" i="2"/>
  <c r="J317" i="2"/>
  <c r="J142" i="2"/>
  <c r="N8155" i="2"/>
  <c r="N7435" i="2"/>
  <c r="N7411" i="2"/>
  <c r="N4935" i="2"/>
  <c r="N3078" i="2"/>
  <c r="J9293" i="2"/>
  <c r="J8525" i="2"/>
  <c r="J8173" i="2"/>
  <c r="J6350" i="2"/>
  <c r="J6246" i="2"/>
  <c r="N9442" i="2"/>
  <c r="N6427" i="2"/>
  <c r="N1518" i="2"/>
  <c r="N210" i="2"/>
  <c r="J8148" i="2"/>
  <c r="J6349" i="2"/>
  <c r="J6213" i="2"/>
  <c r="J5629" i="2"/>
  <c r="J5517" i="2"/>
  <c r="J3351" i="2"/>
  <c r="J1975" i="2"/>
  <c r="J1967" i="2"/>
  <c r="J1616" i="2"/>
  <c r="J721" i="2"/>
  <c r="N6426" i="2"/>
  <c r="N4797" i="2"/>
  <c r="N2260" i="2"/>
  <c r="N2180" i="2"/>
  <c r="J8251" i="2"/>
  <c r="J8155" i="2"/>
  <c r="J8043" i="2"/>
  <c r="J7435" i="2"/>
  <c r="J7411" i="2"/>
  <c r="J5932" i="2"/>
  <c r="J4935" i="2"/>
  <c r="J1990" i="2"/>
  <c r="N8560" i="2"/>
  <c r="N7536" i="2"/>
  <c r="N4924" i="2"/>
  <c r="N3187" i="2"/>
  <c r="N1995" i="2"/>
  <c r="N1971" i="2"/>
  <c r="N1412" i="2"/>
  <c r="N414" i="2"/>
  <c r="J9442" i="2"/>
  <c r="J6427" i="2"/>
  <c r="J2621" i="2"/>
  <c r="J2349" i="2"/>
  <c r="J2181" i="2"/>
  <c r="J1470" i="2"/>
  <c r="J1278" i="2"/>
  <c r="N9287" i="2"/>
  <c r="N9279" i="2"/>
  <c r="N4795" i="2"/>
  <c r="J6426" i="2"/>
  <c r="J4797" i="2"/>
  <c r="J4733" i="2"/>
  <c r="J1413" i="2"/>
  <c r="J41" i="2"/>
  <c r="N9214" i="2"/>
  <c r="N6351" i="2"/>
  <c r="J9288" i="2"/>
  <c r="J8632" i="2"/>
  <c r="J8560" i="2"/>
  <c r="J7536" i="2"/>
  <c r="J5657" i="2"/>
  <c r="J5577" i="2"/>
  <c r="J4924" i="2"/>
  <c r="J1995" i="2"/>
  <c r="J1971" i="2"/>
  <c r="J327" i="2"/>
  <c r="N9293" i="2"/>
  <c r="N2040" i="2"/>
  <c r="N2423" i="2"/>
  <c r="N3591" i="2"/>
  <c r="J8183" i="2"/>
  <c r="J3162" i="2"/>
  <c r="J1156" i="2"/>
  <c r="J972" i="2"/>
  <c r="N6972" i="2"/>
  <c r="N3479" i="2"/>
  <c r="J979" i="2"/>
  <c r="J947" i="2"/>
  <c r="N7835" i="2"/>
  <c r="N6971" i="2"/>
  <c r="N5748" i="2"/>
  <c r="N976" i="2"/>
  <c r="J6989" i="2"/>
  <c r="N6970" i="2"/>
  <c r="N975" i="2"/>
  <c r="J6972" i="2"/>
  <c r="J3479" i="2"/>
  <c r="J7835" i="2"/>
  <c r="J7595" i="2"/>
  <c r="J6971" i="2"/>
  <c r="J5748" i="2"/>
  <c r="J4174" i="2"/>
  <c r="N6968" i="2"/>
  <c r="J6970" i="2"/>
  <c r="J6969" i="2"/>
  <c r="J2220" i="2"/>
  <c r="J982" i="2"/>
  <c r="J974" i="2"/>
  <c r="N931" i="2"/>
  <c r="J6968" i="2"/>
  <c r="J949" i="2"/>
  <c r="J980" i="2"/>
  <c r="J908" i="2"/>
  <c r="N6013" i="2"/>
  <c r="N945" i="2"/>
  <c r="J4394" i="2"/>
  <c r="J3161" i="2"/>
  <c r="J6262" i="2"/>
  <c r="J5088" i="2"/>
  <c r="N9114" i="2"/>
  <c r="N2861" i="2"/>
  <c r="N983" i="2"/>
  <c r="J6013" i="2"/>
  <c r="J929" i="2"/>
  <c r="J4415" i="2"/>
  <c r="J4383" i="2"/>
  <c r="J944" i="2"/>
  <c r="J9114" i="2"/>
  <c r="J943" i="2"/>
  <c r="J3052" i="2"/>
  <c r="J942" i="2"/>
  <c r="N4394" i="2"/>
  <c r="J9016" i="2"/>
  <c r="J917" i="2"/>
  <c r="J909" i="2"/>
  <c r="J6264" i="2"/>
  <c r="J5241" i="2"/>
  <c r="J2682" i="2"/>
  <c r="J2050" i="2"/>
  <c r="J948" i="2"/>
  <c r="N8428" i="2"/>
  <c r="J2161" i="2"/>
  <c r="N984" i="2"/>
  <c r="J2744" i="2"/>
  <c r="J930" i="2"/>
  <c r="N8298" i="2"/>
  <c r="N8146" i="2"/>
  <c r="N7898" i="2"/>
  <c r="J8428" i="2"/>
  <c r="N6226" i="2"/>
  <c r="N2812" i="2"/>
  <c r="J5972" i="2"/>
  <c r="J984" i="2"/>
  <c r="N2771" i="2"/>
  <c r="J8298" i="2"/>
  <c r="J8146" i="2"/>
  <c r="J7898" i="2"/>
  <c r="J6499" i="2"/>
  <c r="N6264" i="2"/>
  <c r="N5241" i="2"/>
  <c r="N2050" i="2"/>
  <c r="J6226" i="2"/>
  <c r="J2812" i="2"/>
  <c r="J918" i="2"/>
  <c r="J6497" i="2"/>
  <c r="J2683" i="2"/>
  <c r="J981" i="2"/>
  <c r="J973" i="2"/>
  <c r="J933" i="2"/>
  <c r="N7636" i="2"/>
  <c r="N2255" i="2"/>
  <c r="J2185" i="2"/>
  <c r="J214" i="2"/>
  <c r="N6851" i="2"/>
  <c r="J7997" i="2"/>
  <c r="N4638" i="2"/>
  <c r="J7636" i="2"/>
  <c r="J6851" i="2"/>
  <c r="N8264" i="2"/>
  <c r="N2419" i="2"/>
  <c r="J6176" i="2"/>
  <c r="J4638" i="2"/>
  <c r="J1239" i="2"/>
  <c r="N6176" i="2"/>
  <c r="N2418" i="2"/>
  <c r="N2185" i="2"/>
  <c r="J2418" i="2"/>
  <c r="J8264" i="2"/>
  <c r="J2419" i="2"/>
  <c r="N5907" i="2"/>
  <c r="N9196" i="2"/>
  <c r="N8228" i="2"/>
  <c r="N6173" i="2"/>
  <c r="N3911" i="2"/>
  <c r="N2679" i="2"/>
  <c r="N5908" i="2"/>
  <c r="N7738" i="2"/>
  <c r="N4774" i="2"/>
  <c r="N2165" i="2"/>
  <c r="N9420" i="2"/>
  <c r="N2251" i="2"/>
  <c r="N2171" i="2"/>
  <c r="N9311" i="2"/>
  <c r="N5848" i="2"/>
  <c r="N5816" i="2"/>
  <c r="N5640" i="2"/>
  <c r="N5600" i="2"/>
  <c r="N2170" i="2"/>
  <c r="N5967" i="2"/>
  <c r="N3689" i="2"/>
  <c r="N2417" i="2"/>
  <c r="N2688" i="2"/>
  <c r="J5619" i="2"/>
  <c r="J2168" i="2"/>
  <c r="N8583" i="2"/>
  <c r="N5598" i="2"/>
  <c r="N4863" i="2"/>
  <c r="N4475" i="2"/>
  <c r="N2080" i="2"/>
  <c r="J5642" i="2"/>
  <c r="J2167" i="2"/>
  <c r="J6173" i="2"/>
  <c r="J5641" i="2"/>
  <c r="N8388" i="2"/>
  <c r="J7738" i="2"/>
  <c r="J8583" i="2"/>
  <c r="J4863" i="2"/>
  <c r="J5677" i="2"/>
  <c r="J9420" i="2"/>
  <c r="J3911" i="2"/>
  <c r="N5677" i="2"/>
  <c r="N4082" i="2"/>
  <c r="N3853" i="2"/>
  <c r="N3598" i="2"/>
  <c r="N2163" i="2"/>
  <c r="N1909" i="2"/>
  <c r="J9196" i="2"/>
  <c r="J7142" i="2"/>
  <c r="J4140" i="2"/>
  <c r="N6864" i="2"/>
  <c r="N5093" i="2"/>
  <c r="N2268" i="2"/>
  <c r="N2252" i="2"/>
  <c r="J9311" i="2"/>
  <c r="J8228" i="2"/>
  <c r="J7262" i="2"/>
  <c r="J3689" i="2"/>
  <c r="J2256" i="2"/>
  <c r="J2423" i="2"/>
  <c r="N2253" i="2"/>
  <c r="J5091" i="2"/>
  <c r="J4487" i="2"/>
  <c r="J239" i="2"/>
  <c r="J110" i="2"/>
  <c r="J7916" i="2"/>
  <c r="J5028" i="2"/>
  <c r="J3886" i="2"/>
  <c r="N6917" i="2"/>
  <c r="J9232" i="2"/>
  <c r="E2" i="6" l="1"/>
</calcChain>
</file>

<file path=xl/sharedStrings.xml><?xml version="1.0" encoding="utf-8"?>
<sst xmlns="http://schemas.openxmlformats.org/spreadsheetml/2006/main" count="69016" uniqueCount="27746">
  <si>
    <t>顺序</t>
    <phoneticPr fontId="4" type="noConversion"/>
  </si>
  <si>
    <t>乱序</t>
    <phoneticPr fontId="4" type="noConversion"/>
  </si>
  <si>
    <t>假名</t>
    <phoneticPr fontId="4" type="noConversion"/>
  </si>
  <si>
    <r>
      <rPr>
        <b/>
        <sz val="16"/>
        <color theme="1"/>
        <rFont val="宋体"/>
        <family val="3"/>
        <charset val="134"/>
      </rPr>
      <t>汉字</t>
    </r>
    <r>
      <rPr>
        <b/>
        <sz val="16"/>
        <color theme="1"/>
        <rFont val="A-OTF MainichiNewspapersM Pro L"/>
        <family val="1"/>
        <charset val="128"/>
      </rPr>
      <t>/外文</t>
    </r>
    <phoneticPr fontId="4" type="noConversion"/>
  </si>
  <si>
    <t>AV</t>
  </si>
  <si>
    <t>形</t>
    <phoneticPr fontId="8" type="noConversion"/>
  </si>
  <si>
    <t>副</t>
    <phoneticPr fontId="8" type="noConversion"/>
  </si>
  <si>
    <t>叠</t>
    <phoneticPr fontId="8" type="noConversion"/>
  </si>
  <si>
    <t>特</t>
    <phoneticPr fontId="8" type="noConversion"/>
  </si>
  <si>
    <t>图源</t>
    <phoneticPr fontId="4" type="noConversion"/>
  </si>
  <si>
    <t>音源</t>
    <phoneticPr fontId="4" type="noConversion"/>
  </si>
  <si>
    <t>1遍</t>
    <phoneticPr fontId="8" type="noConversion"/>
  </si>
  <si>
    <t>2遍</t>
  </si>
  <si>
    <t>3遍</t>
  </si>
  <si>
    <t>正确率</t>
    <phoneticPr fontId="4" type="noConversion"/>
  </si>
  <si>
    <t>特殊备注</t>
    <phoneticPr fontId="4" type="noConversion"/>
  </si>
  <si>
    <t>总进度</t>
    <phoneticPr fontId="4" type="noConversion"/>
  </si>
  <si>
    <t>N5进度</t>
    <phoneticPr fontId="4" type="noConversion"/>
  </si>
  <si>
    <t>N4进度</t>
    <phoneticPr fontId="4" type="noConversion"/>
  </si>
  <si>
    <t>N3进度</t>
    <phoneticPr fontId="4" type="noConversion"/>
  </si>
  <si>
    <t>N2进度</t>
    <phoneticPr fontId="4" type="noConversion"/>
  </si>
  <si>
    <t>N1进度</t>
    <phoneticPr fontId="8" type="noConversion"/>
  </si>
  <si>
    <t>ああ</t>
    <phoneticPr fontId="8" type="noConversion"/>
  </si>
  <si>
    <t>).mp3</t>
  </si>
  <si>
    <t>N5</t>
  </si>
  <si>
    <t>アイスクリーム</t>
    <phoneticPr fontId="8" type="noConversion"/>
  </si>
  <si>
    <t>あう</t>
    <phoneticPr fontId="8" type="noConversion"/>
  </si>
  <si>
    <t>会う</t>
    <phoneticPr fontId="8" type="noConversion"/>
  </si>
  <si>
    <t>あお</t>
    <phoneticPr fontId="8" type="noConversion"/>
  </si>
  <si>
    <t>青</t>
    <phoneticPr fontId="8" type="noConversion"/>
  </si>
  <si>
    <t>あおい</t>
    <phoneticPr fontId="8" type="noConversion"/>
  </si>
  <si>
    <t>青い</t>
    <phoneticPr fontId="8" type="noConversion"/>
  </si>
  <si>
    <t>A1</t>
  </si>
  <si>
    <t>あか</t>
    <phoneticPr fontId="8" type="noConversion"/>
  </si>
  <si>
    <t>赤</t>
    <phoneticPr fontId="8" type="noConversion"/>
  </si>
  <si>
    <t>あかい</t>
    <phoneticPr fontId="8" type="noConversion"/>
  </si>
  <si>
    <t>赤い</t>
    <phoneticPr fontId="8" type="noConversion"/>
  </si>
  <si>
    <t>あかるい</t>
    <phoneticPr fontId="8" type="noConversion"/>
  </si>
  <si>
    <t>明るい</t>
    <phoneticPr fontId="8" type="noConversion"/>
  </si>
  <si>
    <t>あき</t>
    <phoneticPr fontId="8" type="noConversion"/>
  </si>
  <si>
    <t>秋</t>
    <phoneticPr fontId="8" type="noConversion"/>
  </si>
  <si>
    <t>あく</t>
    <phoneticPr fontId="8" type="noConversion"/>
  </si>
  <si>
    <t>開く</t>
    <phoneticPr fontId="8" type="noConversion"/>
  </si>
  <si>
    <t>あける</t>
    <phoneticPr fontId="8" type="noConversion"/>
  </si>
  <si>
    <t>開ける</t>
    <phoneticPr fontId="8" type="noConversion"/>
  </si>
  <si>
    <t>あげる</t>
    <phoneticPr fontId="8" type="noConversion"/>
  </si>
  <si>
    <t>上げる</t>
    <phoneticPr fontId="8" type="noConversion"/>
  </si>
  <si>
    <t>あさ</t>
    <phoneticPr fontId="8" type="noConversion"/>
  </si>
  <si>
    <t>朝</t>
    <phoneticPr fontId="8" type="noConversion"/>
  </si>
  <si>
    <t>あさごはん</t>
    <phoneticPr fontId="8" type="noConversion"/>
  </si>
  <si>
    <t>朝ご飯</t>
    <phoneticPr fontId="8" type="noConversion"/>
  </si>
  <si>
    <t>あさって</t>
    <phoneticPr fontId="8" type="noConversion"/>
  </si>
  <si>
    <t>明後日</t>
    <phoneticPr fontId="8" type="noConversion"/>
  </si>
  <si>
    <t>あし</t>
    <phoneticPr fontId="8" type="noConversion"/>
  </si>
  <si>
    <t>足</t>
    <phoneticPr fontId="8" type="noConversion"/>
  </si>
  <si>
    <t>あした</t>
    <phoneticPr fontId="8" type="noConversion"/>
  </si>
  <si>
    <t>明日</t>
    <phoneticPr fontId="8" type="noConversion"/>
  </si>
  <si>
    <t>あそこ</t>
    <phoneticPr fontId="8" type="noConversion"/>
  </si>
  <si>
    <t>あそぶ</t>
    <phoneticPr fontId="8" type="noConversion"/>
  </si>
  <si>
    <t>遊ぶ</t>
    <phoneticPr fontId="8" type="noConversion"/>
  </si>
  <si>
    <t>あたし</t>
    <phoneticPr fontId="8" type="noConversion"/>
  </si>
  <si>
    <t>あたたかい</t>
    <phoneticPr fontId="8" type="noConversion"/>
  </si>
  <si>
    <t>た</t>
    <phoneticPr fontId="8" type="noConversion"/>
  </si>
  <si>
    <t>か</t>
    <phoneticPr fontId="8" type="noConversion"/>
  </si>
  <si>
    <t>い</t>
    <phoneticPr fontId="8" type="noConversion"/>
  </si>
  <si>
    <t>あたま</t>
    <phoneticPr fontId="8" type="noConversion"/>
  </si>
  <si>
    <t>頭</t>
    <phoneticPr fontId="8" type="noConversion"/>
  </si>
  <si>
    <t>あたらしい</t>
    <phoneticPr fontId="8" type="noConversion"/>
  </si>
  <si>
    <t>新しい</t>
    <phoneticPr fontId="8" type="noConversion"/>
  </si>
  <si>
    <t>あちら</t>
    <phoneticPr fontId="8" type="noConversion"/>
  </si>
  <si>
    <t>あっ</t>
    <phoneticPr fontId="8" type="noConversion"/>
  </si>
  <si>
    <t>あつい</t>
    <phoneticPr fontId="8" type="noConversion"/>
  </si>
  <si>
    <t>暑い</t>
    <phoneticPr fontId="8" type="noConversion"/>
  </si>
  <si>
    <t>熱い</t>
    <phoneticPr fontId="8" type="noConversion"/>
  </si>
  <si>
    <t>厚い</t>
    <phoneticPr fontId="8" type="noConversion"/>
  </si>
  <si>
    <t>あっち</t>
    <phoneticPr fontId="8" type="noConversion"/>
  </si>
  <si>
    <t>ち</t>
    <phoneticPr fontId="8" type="noConversion"/>
  </si>
  <si>
    <t>あと</t>
    <phoneticPr fontId="8" type="noConversion"/>
  </si>
  <si>
    <t>後</t>
    <phoneticPr fontId="8" type="noConversion"/>
  </si>
  <si>
    <t>あなた</t>
    <phoneticPr fontId="8" type="noConversion"/>
  </si>
  <si>
    <t>あに</t>
    <phoneticPr fontId="8" type="noConversion"/>
  </si>
  <si>
    <t>兄</t>
    <phoneticPr fontId="8" type="noConversion"/>
  </si>
  <si>
    <t>あね</t>
    <phoneticPr fontId="8" type="noConversion"/>
  </si>
  <si>
    <t>姉</t>
    <phoneticPr fontId="8" type="noConversion"/>
  </si>
  <si>
    <t>あの</t>
    <phoneticPr fontId="8" type="noConversion"/>
  </si>
  <si>
    <t>あの/あのう</t>
    <phoneticPr fontId="8" type="noConversion"/>
  </si>
  <si>
    <t>あのよう</t>
    <phoneticPr fontId="8" type="noConversion"/>
  </si>
  <si>
    <t>あの様</t>
    <phoneticPr fontId="8" type="noConversion"/>
  </si>
  <si>
    <t>アパート</t>
    <phoneticPr fontId="8" type="noConversion"/>
  </si>
  <si>
    <t>apartment</t>
  </si>
  <si>
    <t>あびる</t>
    <phoneticPr fontId="8" type="noConversion"/>
  </si>
  <si>
    <t>浴びる</t>
    <phoneticPr fontId="8" type="noConversion"/>
  </si>
  <si>
    <t>あぶない</t>
    <phoneticPr fontId="8" type="noConversion"/>
  </si>
  <si>
    <t>危ない</t>
    <phoneticPr fontId="8" type="noConversion"/>
  </si>
  <si>
    <t>あまい</t>
    <phoneticPr fontId="8" type="noConversion"/>
  </si>
  <si>
    <t>甘い</t>
    <phoneticPr fontId="8" type="noConversion"/>
  </si>
  <si>
    <t>あまり</t>
    <phoneticPr fontId="8" type="noConversion"/>
  </si>
  <si>
    <t>余り</t>
    <phoneticPr fontId="8" type="noConversion"/>
  </si>
  <si>
    <t>り</t>
  </si>
  <si>
    <t>AV</t>
    <phoneticPr fontId="8" type="noConversion"/>
  </si>
  <si>
    <t>あめ</t>
    <phoneticPr fontId="8" type="noConversion"/>
  </si>
  <si>
    <t>雨</t>
    <phoneticPr fontId="8" type="noConversion"/>
  </si>
  <si>
    <t>飴</t>
    <phoneticPr fontId="8" type="noConversion"/>
  </si>
  <si>
    <t>あらう</t>
    <phoneticPr fontId="8" type="noConversion"/>
  </si>
  <si>
    <t>洗う</t>
    <phoneticPr fontId="8" type="noConversion"/>
  </si>
  <si>
    <t>ある</t>
    <phoneticPr fontId="8" type="noConversion"/>
  </si>
  <si>
    <t>有る</t>
    <phoneticPr fontId="8" type="noConversion"/>
  </si>
  <si>
    <t>あるく</t>
    <phoneticPr fontId="8" type="noConversion"/>
  </si>
  <si>
    <t>歩く</t>
    <phoneticPr fontId="8" type="noConversion"/>
  </si>
  <si>
    <t>アルバム</t>
    <phoneticPr fontId="8" type="noConversion"/>
  </si>
  <si>
    <t>album</t>
    <phoneticPr fontId="8" type="noConversion"/>
  </si>
  <si>
    <t>あれ</t>
    <phoneticPr fontId="8" type="noConversion"/>
  </si>
  <si>
    <t>あ</t>
    <phoneticPr fontId="8" type="noConversion"/>
  </si>
  <si>
    <t>N4</t>
  </si>
  <si>
    <t>あい</t>
    <phoneticPr fontId="8" type="noConversion"/>
  </si>
  <si>
    <t>愛</t>
    <phoneticPr fontId="8" type="noConversion"/>
  </si>
  <si>
    <t>あいけん</t>
    <phoneticPr fontId="8" type="noConversion"/>
  </si>
  <si>
    <t>愛犬</t>
    <phoneticPr fontId="8" type="noConversion"/>
  </si>
  <si>
    <t>あいさつ</t>
    <phoneticPr fontId="8" type="noConversion"/>
  </si>
  <si>
    <t>挨拶</t>
    <phoneticPr fontId="8" type="noConversion"/>
  </si>
  <si>
    <t>あいだ</t>
    <phoneticPr fontId="8" type="noConversion"/>
  </si>
  <si>
    <t>間</t>
    <phoneticPr fontId="8" type="noConversion"/>
  </si>
  <si>
    <t>合う</t>
    <phoneticPr fontId="8" type="noConversion"/>
  </si>
  <si>
    <t>～合う</t>
    <phoneticPr fontId="8" type="noConversion"/>
  </si>
  <si>
    <t>遭う</t>
    <phoneticPr fontId="8" type="noConversion"/>
  </si>
  <si>
    <t>あおぞら</t>
    <phoneticPr fontId="8" type="noConversion"/>
  </si>
  <si>
    <t>青空</t>
    <phoneticPr fontId="8" type="noConversion"/>
  </si>
  <si>
    <t>あかじ</t>
    <phoneticPr fontId="8" type="noConversion"/>
  </si>
  <si>
    <t>赤字</t>
    <phoneticPr fontId="8" type="noConversion"/>
  </si>
  <si>
    <t>あかちゃん</t>
    <phoneticPr fontId="8" type="noConversion"/>
  </si>
  <si>
    <t>赤ちゃん</t>
    <phoneticPr fontId="8" type="noConversion"/>
  </si>
  <si>
    <t>あがる</t>
    <phoneticPr fontId="8" type="noConversion"/>
  </si>
  <si>
    <t>上る</t>
    <phoneticPr fontId="8" type="noConversion"/>
  </si>
  <si>
    <t>あかんぼう</t>
    <phoneticPr fontId="8" type="noConversion"/>
  </si>
  <si>
    <t>赤ん坊</t>
    <phoneticPr fontId="8" type="noConversion"/>
  </si>
  <si>
    <t>空く</t>
    <phoneticPr fontId="8" type="noConversion"/>
  </si>
  <si>
    <t>アクセサリー</t>
    <phoneticPr fontId="8" type="noConversion"/>
  </si>
  <si>
    <t>accessory</t>
    <phoneticPr fontId="8" type="noConversion"/>
  </si>
  <si>
    <t>挙げる</t>
    <phoneticPr fontId="8" type="noConversion"/>
  </si>
  <si>
    <t>あこがれ</t>
    <phoneticPr fontId="8" type="noConversion"/>
  </si>
  <si>
    <t>憧れ</t>
    <phoneticPr fontId="8" type="noConversion"/>
  </si>
  <si>
    <t>あさい</t>
    <phoneticPr fontId="8" type="noConversion"/>
  </si>
  <si>
    <t>浅い</t>
    <phoneticPr fontId="8" type="noConversion"/>
  </si>
  <si>
    <t>あじ</t>
    <phoneticPr fontId="8" type="noConversion"/>
  </si>
  <si>
    <t>味</t>
    <phoneticPr fontId="8" type="noConversion"/>
  </si>
  <si>
    <t>アジア</t>
    <phoneticPr fontId="8" type="noConversion"/>
  </si>
  <si>
    <t>Asia</t>
    <phoneticPr fontId="8" type="noConversion"/>
  </si>
  <si>
    <t>あそび</t>
    <phoneticPr fontId="8" type="noConversion"/>
  </si>
  <si>
    <t>遊び</t>
    <phoneticPr fontId="8" type="noConversion"/>
  </si>
  <si>
    <t>あたえる</t>
    <phoneticPr fontId="8" type="noConversion"/>
  </si>
  <si>
    <t>与える</t>
    <phoneticPr fontId="8" type="noConversion"/>
  </si>
  <si>
    <t>あたためる</t>
    <phoneticPr fontId="8" type="noConversion"/>
  </si>
  <si>
    <t>温める/暖める</t>
    <phoneticPr fontId="8" type="noConversion"/>
  </si>
  <si>
    <t>あたり</t>
    <phoneticPr fontId="8" type="noConversion"/>
  </si>
  <si>
    <t>辺り</t>
    <phoneticPr fontId="8" type="noConversion"/>
  </si>
  <si>
    <t>あたる</t>
    <phoneticPr fontId="8" type="noConversion"/>
  </si>
  <si>
    <t>当たる</t>
    <phoneticPr fontId="8" type="noConversion"/>
  </si>
  <si>
    <t>あちこち</t>
    <phoneticPr fontId="8" type="noConversion"/>
  </si>
  <si>
    <t>あちらこちら</t>
    <phoneticPr fontId="8" type="noConversion"/>
  </si>
  <si>
    <t>D</t>
    <phoneticPr fontId="8" type="noConversion"/>
  </si>
  <si>
    <t>あっちこっち</t>
    <phoneticPr fontId="8" type="noConversion"/>
  </si>
  <si>
    <t>あつまる</t>
    <phoneticPr fontId="8" type="noConversion"/>
  </si>
  <si>
    <t>集まる</t>
    <phoneticPr fontId="8" type="noConversion"/>
  </si>
  <si>
    <t>あつめる</t>
    <phoneticPr fontId="8" type="noConversion"/>
  </si>
  <si>
    <t>集める</t>
    <phoneticPr fontId="8" type="noConversion"/>
  </si>
  <si>
    <t>め</t>
    <phoneticPr fontId="8" type="noConversion"/>
  </si>
  <si>
    <t>あてる</t>
    <phoneticPr fontId="8" type="noConversion"/>
  </si>
  <si>
    <t>当てる</t>
    <phoneticPr fontId="8" type="noConversion"/>
  </si>
  <si>
    <t>アドレス</t>
    <phoneticPr fontId="8" type="noConversion"/>
  </si>
  <si>
    <t>address</t>
  </si>
  <si>
    <t>アナウンサー</t>
    <phoneticPr fontId="8" type="noConversion"/>
  </si>
  <si>
    <t>announcer</t>
    <phoneticPr fontId="8" type="noConversion"/>
  </si>
  <si>
    <t>アニメ</t>
    <phoneticPr fontId="8" type="noConversion"/>
  </si>
  <si>
    <t>animation</t>
    <phoneticPr fontId="8" type="noConversion"/>
  </si>
  <si>
    <t>あのね</t>
    <phoneticPr fontId="8" type="noConversion"/>
  </si>
  <si>
    <t>あぶら</t>
    <phoneticPr fontId="8" type="noConversion"/>
  </si>
  <si>
    <t>油</t>
    <phoneticPr fontId="8" type="noConversion"/>
  </si>
  <si>
    <t>アフリカ</t>
    <phoneticPr fontId="8" type="noConversion"/>
  </si>
  <si>
    <t>Africa</t>
    <phoneticPr fontId="8" type="noConversion"/>
  </si>
  <si>
    <t>あみもの</t>
    <phoneticPr fontId="8" type="noConversion"/>
  </si>
  <si>
    <t>編み物</t>
    <phoneticPr fontId="8" type="noConversion"/>
  </si>
  <si>
    <t>あむ</t>
    <phoneticPr fontId="8" type="noConversion"/>
  </si>
  <si>
    <t>編む</t>
    <phoneticPr fontId="8" type="noConversion"/>
  </si>
  <si>
    <t>アメリカ</t>
    <phoneticPr fontId="8" type="noConversion"/>
  </si>
  <si>
    <t>America</t>
    <phoneticPr fontId="8" type="noConversion"/>
  </si>
  <si>
    <t>あやまる</t>
    <phoneticPr fontId="8" type="noConversion"/>
  </si>
  <si>
    <t>謝る</t>
    <phoneticPr fontId="8" type="noConversion"/>
  </si>
  <si>
    <t>あら</t>
    <phoneticPr fontId="8" type="noConversion"/>
  </si>
  <si>
    <t>アラーム</t>
    <phoneticPr fontId="8" type="noConversion"/>
  </si>
  <si>
    <t>alarm</t>
    <phoneticPr fontId="8" type="noConversion"/>
  </si>
  <si>
    <t>あらわす</t>
    <phoneticPr fontId="8" type="noConversion"/>
  </si>
  <si>
    <t>表す</t>
    <phoneticPr fontId="8" type="noConversion"/>
  </si>
  <si>
    <t>アルコール</t>
    <phoneticPr fontId="8" type="noConversion"/>
  </si>
  <si>
    <t>alcohol（荷）</t>
    <phoneticPr fontId="8" type="noConversion"/>
  </si>
  <si>
    <t>アルバイト</t>
    <phoneticPr fontId="8" type="noConversion"/>
  </si>
  <si>
    <t>Arbeit（德）</t>
    <phoneticPr fontId="8" type="noConversion"/>
  </si>
  <si>
    <t>あれえ</t>
    <phoneticPr fontId="8" type="noConversion"/>
  </si>
  <si>
    <t>あれっ</t>
    <phoneticPr fontId="8" type="noConversion"/>
  </si>
  <si>
    <t>あわい</t>
    <phoneticPr fontId="8" type="noConversion"/>
  </si>
  <si>
    <t>淡い</t>
    <phoneticPr fontId="8" type="noConversion"/>
  </si>
  <si>
    <t>あんしん</t>
    <phoneticPr fontId="8" type="noConversion"/>
  </si>
  <si>
    <t>安心</t>
    <phoneticPr fontId="8" type="noConversion"/>
  </si>
  <si>
    <t>あんぜん</t>
    <phoneticPr fontId="8" type="noConversion"/>
  </si>
  <si>
    <t>安全</t>
    <phoneticPr fontId="8" type="noConversion"/>
  </si>
  <si>
    <t>あんぜんベルト</t>
    <phoneticPr fontId="8" type="noConversion"/>
  </si>
  <si>
    <t>安全belt</t>
    <phoneticPr fontId="8" type="noConversion"/>
  </si>
  <si>
    <t>あんな</t>
    <phoneticPr fontId="8" type="noConversion"/>
  </si>
  <si>
    <t>あんない</t>
    <phoneticPr fontId="8" type="noConversion"/>
  </si>
  <si>
    <t>案内</t>
    <phoneticPr fontId="8" type="noConversion"/>
  </si>
  <si>
    <t>あんなに</t>
    <phoneticPr fontId="8" type="noConversion"/>
  </si>
  <si>
    <t>あいじょう</t>
    <phoneticPr fontId="8" type="noConversion"/>
  </si>
  <si>
    <t>愛情</t>
    <phoneticPr fontId="8" type="noConversion"/>
  </si>
  <si>
    <t>N3</t>
  </si>
  <si>
    <t>あいて</t>
    <phoneticPr fontId="8" type="noConversion"/>
  </si>
  <si>
    <t>相手</t>
    <phoneticPr fontId="8" type="noConversion"/>
  </si>
  <si>
    <t>アイデア</t>
    <phoneticPr fontId="8" type="noConversion"/>
  </si>
  <si>
    <t>アイディア/idea</t>
    <phoneticPr fontId="8" type="noConversion"/>
  </si>
  <si>
    <t>あいにく</t>
    <phoneticPr fontId="8" type="noConversion"/>
  </si>
  <si>
    <t>生憎</t>
    <phoneticPr fontId="8" type="noConversion"/>
  </si>
  <si>
    <t>あいまい</t>
    <phoneticPr fontId="8" type="noConversion"/>
  </si>
  <si>
    <t>曖昧</t>
    <phoneticPr fontId="8" type="noConversion"/>
  </si>
  <si>
    <t>あいよう</t>
    <phoneticPr fontId="8" type="noConversion"/>
  </si>
  <si>
    <t>愛用</t>
    <phoneticPr fontId="8" type="noConversion"/>
  </si>
  <si>
    <t>よ</t>
    <phoneticPr fontId="8" type="noConversion"/>
  </si>
  <si>
    <t>空き</t>
    <phoneticPr fontId="8" type="noConversion"/>
  </si>
  <si>
    <t>き</t>
    <phoneticPr fontId="8" type="noConversion"/>
  </si>
  <si>
    <t>あきらか</t>
    <phoneticPr fontId="8" type="noConversion"/>
  </si>
  <si>
    <t>明らか</t>
    <phoneticPr fontId="8" type="noConversion"/>
  </si>
  <si>
    <t>あきらめる</t>
    <phoneticPr fontId="8" type="noConversion"/>
  </si>
  <si>
    <t>諦める</t>
    <phoneticPr fontId="8" type="noConversion"/>
  </si>
  <si>
    <t>あきる</t>
    <phoneticPr fontId="8" type="noConversion"/>
  </si>
  <si>
    <t>飽きる</t>
    <phoneticPr fontId="8" type="noConversion"/>
  </si>
  <si>
    <t>あくしゅ</t>
    <phoneticPr fontId="8" type="noConversion"/>
  </si>
  <si>
    <t>握手</t>
    <phoneticPr fontId="8" type="noConversion"/>
  </si>
  <si>
    <t>く</t>
    <phoneticPr fontId="8" type="noConversion"/>
  </si>
  <si>
    <t>し</t>
    <phoneticPr fontId="8" type="noConversion"/>
  </si>
  <si>
    <t>アクション</t>
    <phoneticPr fontId="8" type="noConversion"/>
  </si>
  <si>
    <t>action</t>
    <phoneticPr fontId="8" type="noConversion"/>
  </si>
  <si>
    <t>アクセント</t>
    <phoneticPr fontId="8" type="noConversion"/>
  </si>
  <si>
    <t>accent</t>
    <phoneticPr fontId="8" type="noConversion"/>
  </si>
  <si>
    <t>あくてんこう</t>
    <phoneticPr fontId="8" type="noConversion"/>
  </si>
  <si>
    <t>悪天候</t>
    <phoneticPr fontId="8" type="noConversion"/>
  </si>
  <si>
    <t>て</t>
    <phoneticPr fontId="8" type="noConversion"/>
  </si>
  <si>
    <t>こ</t>
    <phoneticPr fontId="8" type="noConversion"/>
  </si>
  <si>
    <t>あくび</t>
    <phoneticPr fontId="8" type="noConversion"/>
  </si>
  <si>
    <t>欠伸</t>
    <phoneticPr fontId="8" type="noConversion"/>
  </si>
  <si>
    <t>明ける</t>
    <phoneticPr fontId="8" type="noConversion"/>
  </si>
  <si>
    <t>揚げる</t>
    <phoneticPr fontId="8" type="noConversion"/>
  </si>
  <si>
    <t>あさばん</t>
    <phoneticPr fontId="8" type="noConversion"/>
  </si>
  <si>
    <t>朝晩</t>
    <phoneticPr fontId="8" type="noConversion"/>
  </si>
  <si>
    <t>あさひ</t>
    <phoneticPr fontId="8" type="noConversion"/>
  </si>
  <si>
    <t>朝日</t>
    <phoneticPr fontId="8" type="noConversion"/>
  </si>
  <si>
    <t>あしおと</t>
    <phoneticPr fontId="8" type="noConversion"/>
  </si>
  <si>
    <t>足音</t>
    <phoneticPr fontId="8" type="noConversion"/>
  </si>
  <si>
    <t>あじみ</t>
    <phoneticPr fontId="8" type="noConversion"/>
  </si>
  <si>
    <t>味見</t>
    <phoneticPr fontId="8" type="noConversion"/>
  </si>
  <si>
    <t>あしもと</t>
    <phoneticPr fontId="8" type="noConversion"/>
  </si>
  <si>
    <t>足元/足下</t>
    <phoneticPr fontId="8" type="noConversion"/>
  </si>
  <si>
    <t>あせ</t>
    <phoneticPr fontId="8" type="noConversion"/>
  </si>
  <si>
    <t>汗</t>
    <phoneticPr fontId="8" type="noConversion"/>
  </si>
  <si>
    <t>え</t>
    <phoneticPr fontId="8" type="noConversion"/>
  </si>
  <si>
    <t>あたたまる</t>
    <phoneticPr fontId="8" type="noConversion"/>
  </si>
  <si>
    <t>温まる/暖まる</t>
    <phoneticPr fontId="8" type="noConversion"/>
  </si>
  <si>
    <t>あたりまえ</t>
    <phoneticPr fontId="8" type="noConversion"/>
  </si>
  <si>
    <t>当たり前</t>
    <phoneticPr fontId="8" type="noConversion"/>
  </si>
  <si>
    <t>あっというまに</t>
    <phoneticPr fontId="8" type="noConversion"/>
  </si>
  <si>
    <t>あっという間に</t>
    <phoneticPr fontId="8" type="noConversion"/>
  </si>
  <si>
    <t>あてさき</t>
    <phoneticPr fontId="8" type="noConversion"/>
  </si>
  <si>
    <t>宛先</t>
    <phoneticPr fontId="8" type="noConversion"/>
  </si>
  <si>
    <t>あてな</t>
    <phoneticPr fontId="8" type="noConversion"/>
  </si>
  <si>
    <t>宛名</t>
    <phoneticPr fontId="8" type="noConversion"/>
  </si>
  <si>
    <t>アドバイス</t>
    <phoneticPr fontId="8" type="noConversion"/>
  </si>
  <si>
    <t>advice</t>
    <phoneticPr fontId="8" type="noConversion"/>
  </si>
  <si>
    <t>あな</t>
    <phoneticPr fontId="8" type="noConversion"/>
  </si>
  <si>
    <t>穴</t>
    <phoneticPr fontId="8" type="noConversion"/>
  </si>
  <si>
    <t>アナウンス</t>
    <phoneticPr fontId="8" type="noConversion"/>
  </si>
  <si>
    <t>announce</t>
    <phoneticPr fontId="8" type="noConversion"/>
  </si>
  <si>
    <t>あまる</t>
    <phoneticPr fontId="8" type="noConversion"/>
  </si>
  <si>
    <t>余る</t>
    <phoneticPr fontId="8" type="noConversion"/>
  </si>
  <si>
    <t>あみ</t>
    <phoneticPr fontId="8" type="noConversion"/>
  </si>
  <si>
    <t>網</t>
    <phoneticPr fontId="8" type="noConversion"/>
  </si>
  <si>
    <t>み</t>
    <phoneticPr fontId="8" type="noConversion"/>
  </si>
  <si>
    <t>む</t>
    <phoneticPr fontId="8" type="noConversion"/>
  </si>
  <si>
    <t>あやうく</t>
    <phoneticPr fontId="8" type="noConversion"/>
  </si>
  <si>
    <t>危うく</t>
    <phoneticPr fontId="8" type="noConversion"/>
  </si>
  <si>
    <t>あやしい</t>
    <phoneticPr fontId="8" type="noConversion"/>
  </si>
  <si>
    <t>怪しい</t>
    <phoneticPr fontId="8" type="noConversion"/>
  </si>
  <si>
    <t>A1</t>
    <phoneticPr fontId="8" type="noConversion"/>
  </si>
  <si>
    <t>あらい</t>
    <phoneticPr fontId="8" type="noConversion"/>
  </si>
  <si>
    <t>荒い</t>
    <phoneticPr fontId="8" type="noConversion"/>
  </si>
  <si>
    <t>粗い</t>
    <phoneticPr fontId="8" type="noConversion"/>
  </si>
  <si>
    <t>あらそう</t>
    <phoneticPr fontId="8" type="noConversion"/>
  </si>
  <si>
    <t>争う</t>
    <phoneticPr fontId="8" type="noConversion"/>
  </si>
  <si>
    <t>あらた</t>
    <phoneticPr fontId="8" type="noConversion"/>
  </si>
  <si>
    <t>新た</t>
    <phoneticPr fontId="8" type="noConversion"/>
  </si>
  <si>
    <t>現す</t>
    <phoneticPr fontId="8" type="noConversion"/>
  </si>
  <si>
    <t>あらわれる</t>
    <phoneticPr fontId="8" type="noConversion"/>
  </si>
  <si>
    <t>表れる</t>
    <phoneticPr fontId="8" type="noConversion"/>
  </si>
  <si>
    <t>現れる</t>
    <phoneticPr fontId="8" type="noConversion"/>
  </si>
  <si>
    <t>ありがたい</t>
    <phoneticPr fontId="8" type="noConversion"/>
  </si>
  <si>
    <t>有り難い</t>
    <phoneticPr fontId="8" type="noConversion"/>
  </si>
  <si>
    <t>あるいは</t>
    <phoneticPr fontId="8" type="noConversion"/>
  </si>
  <si>
    <t>或いは</t>
    <phoneticPr fontId="8" type="noConversion"/>
  </si>
  <si>
    <t>あれこれ</t>
    <phoneticPr fontId="8" type="noConversion"/>
  </si>
  <si>
    <t>あれほど</t>
    <phoneticPr fontId="8" type="noConversion"/>
  </si>
  <si>
    <t>アレルギー</t>
    <phoneticPr fontId="8" type="noConversion"/>
  </si>
  <si>
    <t>allergy（德）</t>
    <phoneticPr fontId="8" type="noConversion"/>
  </si>
  <si>
    <t>あわ</t>
    <phoneticPr fontId="8" type="noConversion"/>
  </si>
  <si>
    <t>泡</t>
    <phoneticPr fontId="8" type="noConversion"/>
  </si>
  <si>
    <t>あわせる</t>
    <phoneticPr fontId="8" type="noConversion"/>
  </si>
  <si>
    <t>合わせる</t>
    <phoneticPr fontId="8" type="noConversion"/>
  </si>
  <si>
    <t>あわただしい</t>
    <phoneticPr fontId="8" type="noConversion"/>
  </si>
  <si>
    <t>慌ただしい</t>
    <phoneticPr fontId="8" type="noConversion"/>
  </si>
  <si>
    <t>あわてる</t>
    <phoneticPr fontId="8" type="noConversion"/>
  </si>
  <si>
    <t>慌てる</t>
    <phoneticPr fontId="8" type="noConversion"/>
  </si>
  <si>
    <t>わ</t>
    <phoneticPr fontId="8" type="noConversion"/>
  </si>
  <si>
    <t>あんがい</t>
    <phoneticPr fontId="8" type="noConversion"/>
  </si>
  <si>
    <t>案外</t>
    <phoneticPr fontId="8" type="noConversion"/>
  </si>
  <si>
    <t>あんき</t>
    <phoneticPr fontId="8" type="noConversion"/>
  </si>
  <si>
    <t>暗記</t>
    <phoneticPr fontId="8" type="noConversion"/>
  </si>
  <si>
    <t>アンケート</t>
    <phoneticPr fontId="8" type="noConversion"/>
  </si>
  <si>
    <t>enguete(法)</t>
    <phoneticPr fontId="8" type="noConversion"/>
  </si>
  <si>
    <t>あんしょうばんごう</t>
    <phoneticPr fontId="8" type="noConversion"/>
  </si>
  <si>
    <t>暗証番号</t>
    <phoneticPr fontId="8" type="noConversion"/>
  </si>
  <si>
    <t>あんてい</t>
    <phoneticPr fontId="8" type="noConversion"/>
  </si>
  <si>
    <t>安定</t>
    <phoneticPr fontId="8" type="noConversion"/>
  </si>
  <si>
    <t>あんまり</t>
    <phoneticPr fontId="8" type="noConversion"/>
  </si>
  <si>
    <t>あいかわらず</t>
    <phoneticPr fontId="8" type="noConversion"/>
  </si>
  <si>
    <t>相変わらず</t>
    <phoneticPr fontId="8" type="noConversion"/>
  </si>
  <si>
    <t>N2</t>
  </si>
  <si>
    <t>あいず</t>
    <phoneticPr fontId="8" type="noConversion"/>
  </si>
  <si>
    <t>合図</t>
    <phoneticPr fontId="8" type="noConversion"/>
  </si>
  <si>
    <t>あいついで</t>
    <phoneticPr fontId="8" type="noConversion"/>
  </si>
  <si>
    <t>相次いで</t>
    <phoneticPr fontId="8" type="noConversion"/>
  </si>
  <si>
    <t>で</t>
    <phoneticPr fontId="8" type="noConversion"/>
  </si>
  <si>
    <t>あいづち</t>
    <phoneticPr fontId="8" type="noConversion"/>
  </si>
  <si>
    <t>相槌</t>
    <phoneticPr fontId="8" type="noConversion"/>
  </si>
  <si>
    <t>アイロン</t>
    <phoneticPr fontId="8" type="noConversion"/>
  </si>
  <si>
    <t>iron</t>
    <phoneticPr fontId="8" type="noConversion"/>
  </si>
  <si>
    <t>アウト</t>
    <phoneticPr fontId="8" type="noConversion"/>
  </si>
  <si>
    <t>out</t>
    <phoneticPr fontId="8" type="noConversion"/>
  </si>
  <si>
    <t>あおぐ</t>
    <phoneticPr fontId="8" type="noConversion"/>
  </si>
  <si>
    <t>扇ぐ</t>
    <phoneticPr fontId="8" type="noConversion"/>
  </si>
  <si>
    <t>あおじろい</t>
    <phoneticPr fontId="8" type="noConversion"/>
  </si>
  <si>
    <t>青白い</t>
    <phoneticPr fontId="8" type="noConversion"/>
  </si>
  <si>
    <t>あかつき</t>
    <phoneticPr fontId="8" type="noConversion"/>
  </si>
  <si>
    <t>暁</t>
    <phoneticPr fontId="8" type="noConversion"/>
  </si>
  <si>
    <t>あかり</t>
    <phoneticPr fontId="8" type="noConversion"/>
  </si>
  <si>
    <t>明かり</t>
    <phoneticPr fontId="8" type="noConversion"/>
  </si>
  <si>
    <t>あきっぽい</t>
    <phoneticPr fontId="8" type="noConversion"/>
  </si>
  <si>
    <t>飽きっぽい</t>
    <phoneticPr fontId="8" type="noConversion"/>
  </si>
  <si>
    <t>あきれる</t>
    <phoneticPr fontId="8" type="noConversion"/>
  </si>
  <si>
    <t>呆れる</t>
    <phoneticPr fontId="8" type="noConversion"/>
  </si>
  <si>
    <t>あくま</t>
    <phoneticPr fontId="8" type="noConversion"/>
  </si>
  <si>
    <t>悪魔</t>
    <phoneticPr fontId="8" type="noConversion"/>
  </si>
  <si>
    <t>あくまで</t>
    <phoneticPr fontId="8" type="noConversion"/>
  </si>
  <si>
    <t>あくる</t>
    <phoneticPr fontId="8" type="noConversion"/>
  </si>
  <si>
    <t>明くる</t>
    <phoneticPr fontId="8" type="noConversion"/>
  </si>
  <si>
    <t>あけがた</t>
    <phoneticPr fontId="8" type="noConversion"/>
  </si>
  <si>
    <t>明け方</t>
    <phoneticPr fontId="8" type="noConversion"/>
  </si>
  <si>
    <t>空ける</t>
    <phoneticPr fontId="8" type="noConversion"/>
  </si>
  <si>
    <t>あご</t>
    <phoneticPr fontId="8" type="noConversion"/>
  </si>
  <si>
    <t>顎</t>
    <phoneticPr fontId="8" type="noConversion"/>
  </si>
  <si>
    <t>あこがれる</t>
    <phoneticPr fontId="8" type="noConversion"/>
  </si>
  <si>
    <t>憧れる</t>
    <phoneticPr fontId="8" type="noConversion"/>
  </si>
  <si>
    <t>麻</t>
    <phoneticPr fontId="8" type="noConversion"/>
  </si>
  <si>
    <t>あさゆう</t>
    <phoneticPr fontId="8" type="noConversion"/>
  </si>
  <si>
    <t>朝夕</t>
    <phoneticPr fontId="8" type="noConversion"/>
  </si>
  <si>
    <t>あしあと</t>
    <phoneticPr fontId="8" type="noConversion"/>
  </si>
  <si>
    <t>足跡</t>
    <phoneticPr fontId="8" type="noConversion"/>
  </si>
  <si>
    <t>あじわう</t>
    <phoneticPr fontId="8" type="noConversion"/>
  </si>
  <si>
    <t>味わう</t>
    <phoneticPr fontId="8" type="noConversion"/>
  </si>
  <si>
    <t>あずかる</t>
    <phoneticPr fontId="8" type="noConversion"/>
  </si>
  <si>
    <t>預かる</t>
    <phoneticPr fontId="8" type="noConversion"/>
  </si>
  <si>
    <t>ず</t>
    <phoneticPr fontId="8" type="noConversion"/>
  </si>
  <si>
    <t>あずける</t>
    <phoneticPr fontId="8" type="noConversion"/>
  </si>
  <si>
    <t>預ける</t>
    <phoneticPr fontId="8" type="noConversion"/>
  </si>
  <si>
    <t>け</t>
    <phoneticPr fontId="8" type="noConversion"/>
  </si>
  <si>
    <t>あたたか</t>
    <phoneticPr fontId="8" type="noConversion"/>
  </si>
  <si>
    <t>暖か/温か</t>
    <phoneticPr fontId="8" type="noConversion"/>
  </si>
  <si>
    <t>あつかう</t>
    <phoneticPr fontId="8" type="noConversion"/>
  </si>
  <si>
    <t>扱う</t>
    <phoneticPr fontId="8" type="noConversion"/>
  </si>
  <si>
    <t>あつかましい</t>
    <phoneticPr fontId="8" type="noConversion"/>
  </si>
  <si>
    <t>厚かましい</t>
    <phoneticPr fontId="8" type="noConversion"/>
  </si>
  <si>
    <t>あっしゅく</t>
    <phoneticPr fontId="8" type="noConversion"/>
  </si>
  <si>
    <t>圧縮</t>
    <phoneticPr fontId="8" type="noConversion"/>
  </si>
  <si>
    <t>～あて</t>
    <phoneticPr fontId="8" type="noConversion"/>
  </si>
  <si>
    <t>～宛て</t>
    <phoneticPr fontId="8" type="noConversion"/>
  </si>
  <si>
    <t>あてはまる</t>
    <phoneticPr fontId="8" type="noConversion"/>
  </si>
  <si>
    <t>当て嵌まる</t>
    <phoneticPr fontId="8" type="noConversion"/>
  </si>
  <si>
    <t>あてはめる</t>
    <phoneticPr fontId="8" type="noConversion"/>
  </si>
  <si>
    <t>当て嵌める</t>
    <phoneticPr fontId="8" type="noConversion"/>
  </si>
  <si>
    <t>跡</t>
    <phoneticPr fontId="8" type="noConversion"/>
  </si>
  <si>
    <t>あとかたづけ</t>
    <phoneticPr fontId="8" type="noConversion"/>
  </si>
  <si>
    <t>後片付け</t>
    <phoneticPr fontId="8" type="noConversion"/>
  </si>
  <si>
    <t>あばれる</t>
    <phoneticPr fontId="8" type="noConversion"/>
  </si>
  <si>
    <t>暴れる</t>
    <phoneticPr fontId="8" type="noConversion"/>
  </si>
  <si>
    <t>アフターサービス</t>
    <phoneticPr fontId="8" type="noConversion"/>
  </si>
  <si>
    <t>あぶる</t>
    <phoneticPr fontId="8" type="noConversion"/>
  </si>
  <si>
    <t>炙る</t>
    <phoneticPr fontId="8" type="noConversion"/>
  </si>
  <si>
    <t>あふれる</t>
    <phoneticPr fontId="8" type="noConversion"/>
  </si>
  <si>
    <t>溢れる</t>
    <phoneticPr fontId="8" type="noConversion"/>
  </si>
  <si>
    <t>ふ</t>
    <phoneticPr fontId="8" type="noConversion"/>
  </si>
  <si>
    <t>アポ（イント）（メント）</t>
    <phoneticPr fontId="8" type="noConversion"/>
  </si>
  <si>
    <t>appointment</t>
    <phoneticPr fontId="8" type="noConversion"/>
  </si>
  <si>
    <t>あまあし</t>
    <phoneticPr fontId="8" type="noConversion"/>
  </si>
  <si>
    <t>雨足</t>
    <phoneticPr fontId="8" type="noConversion"/>
  </si>
  <si>
    <t>ま</t>
    <phoneticPr fontId="8" type="noConversion"/>
  </si>
  <si>
    <t>あまど</t>
    <phoneticPr fontId="8" type="noConversion"/>
  </si>
  <si>
    <t>雨戸</t>
    <phoneticPr fontId="8" type="noConversion"/>
  </si>
  <si>
    <t>あまやかす</t>
    <phoneticPr fontId="8" type="noConversion"/>
  </si>
  <si>
    <t>甘やかす</t>
    <phoneticPr fontId="8" type="noConversion"/>
  </si>
  <si>
    <t>あまりに</t>
    <phoneticPr fontId="8" type="noConversion"/>
  </si>
  <si>
    <t>余りに</t>
    <phoneticPr fontId="8" type="noConversion"/>
  </si>
  <si>
    <t>あみど</t>
    <phoneticPr fontId="8" type="noConversion"/>
  </si>
  <si>
    <t>網戸</t>
    <phoneticPr fontId="8" type="noConversion"/>
  </si>
  <si>
    <t>あやうい</t>
    <phoneticPr fontId="8" type="noConversion"/>
  </si>
  <si>
    <t>危うい</t>
    <phoneticPr fontId="8" type="noConversion"/>
  </si>
  <si>
    <t>あやしむ</t>
    <phoneticPr fontId="8" type="noConversion"/>
  </si>
  <si>
    <t>怪しむ</t>
    <phoneticPr fontId="8" type="noConversion"/>
  </si>
  <si>
    <t>あやまり</t>
    <phoneticPr fontId="8" type="noConversion"/>
  </si>
  <si>
    <t>誤り/謝り</t>
    <phoneticPr fontId="8" type="noConversion"/>
  </si>
  <si>
    <t>あらし</t>
    <phoneticPr fontId="8" type="noConversion"/>
  </si>
  <si>
    <t>嵐</t>
    <phoneticPr fontId="8" type="noConversion"/>
  </si>
  <si>
    <t>あらすじ</t>
    <phoneticPr fontId="8" type="noConversion"/>
  </si>
  <si>
    <t>粗筋</t>
    <phoneticPr fontId="8" type="noConversion"/>
  </si>
  <si>
    <t>あらそい</t>
    <phoneticPr fontId="8" type="noConversion"/>
  </si>
  <si>
    <t>争い</t>
    <phoneticPr fontId="8" type="noConversion"/>
  </si>
  <si>
    <t>あらそって</t>
    <phoneticPr fontId="8" type="noConversion"/>
  </si>
  <si>
    <t>争って</t>
    <phoneticPr fontId="8" type="noConversion"/>
  </si>
  <si>
    <t>あらたまる</t>
    <phoneticPr fontId="8" type="noConversion"/>
  </si>
  <si>
    <t>改まる</t>
    <phoneticPr fontId="8" type="noConversion"/>
  </si>
  <si>
    <t>あらためて</t>
    <phoneticPr fontId="8" type="noConversion"/>
  </si>
  <si>
    <t>改めて</t>
    <phoneticPr fontId="8" type="noConversion"/>
  </si>
  <si>
    <t>あらためる</t>
    <phoneticPr fontId="8" type="noConversion"/>
  </si>
  <si>
    <t>改める</t>
    <phoneticPr fontId="8" type="noConversion"/>
  </si>
  <si>
    <t>あらゆる</t>
    <phoneticPr fontId="8" type="noConversion"/>
  </si>
  <si>
    <t>ゆ</t>
    <phoneticPr fontId="8" type="noConversion"/>
  </si>
  <si>
    <t>著す</t>
    <phoneticPr fontId="8" type="noConversion"/>
  </si>
  <si>
    <t>あらわれ</t>
    <phoneticPr fontId="8" type="noConversion"/>
  </si>
  <si>
    <t>現れ</t>
    <phoneticPr fontId="8" type="noConversion"/>
  </si>
  <si>
    <t>あり</t>
    <phoneticPr fontId="8" type="noConversion"/>
  </si>
  <si>
    <t>蟻</t>
    <phoneticPr fontId="8" type="noConversion"/>
  </si>
  <si>
    <t>ありがね</t>
    <phoneticPr fontId="8" type="noConversion"/>
  </si>
  <si>
    <t>有り金</t>
    <phoneticPr fontId="8" type="noConversion"/>
  </si>
  <si>
    <t>あれだけ</t>
    <phoneticPr fontId="8" type="noConversion"/>
  </si>
  <si>
    <t>あれる</t>
    <phoneticPr fontId="8" type="noConversion"/>
  </si>
  <si>
    <t>荒れる</t>
    <phoneticPr fontId="8" type="noConversion"/>
  </si>
  <si>
    <t>～あわせる</t>
    <phoneticPr fontId="8" type="noConversion"/>
  </si>
  <si>
    <t>～合わせ</t>
    <phoneticPr fontId="8" type="noConversion"/>
  </si>
  <si>
    <t>あわてもの</t>
    <phoneticPr fontId="8" type="noConversion"/>
  </si>
  <si>
    <t>慌て者</t>
    <phoneticPr fontId="8" type="noConversion"/>
  </si>
  <si>
    <t>あわれ</t>
    <phoneticPr fontId="8" type="noConversion"/>
  </si>
  <si>
    <t>哀れ</t>
    <phoneticPr fontId="8" type="noConversion"/>
  </si>
  <si>
    <t>あん</t>
    <phoneticPr fontId="8" type="noConversion"/>
  </si>
  <si>
    <t>案</t>
    <phoneticPr fontId="8" type="noConversion"/>
  </si>
  <si>
    <t>餡</t>
    <phoneticPr fontId="8" type="noConversion"/>
  </si>
  <si>
    <t>あんい</t>
    <phoneticPr fontId="8" type="noConversion"/>
  </si>
  <si>
    <t>安易</t>
    <phoneticPr fontId="8" type="noConversion"/>
  </si>
  <si>
    <t>A2</t>
  </si>
  <si>
    <t>アンテナ</t>
    <phoneticPr fontId="8" type="noConversion"/>
  </si>
  <si>
    <t>antenna</t>
    <phoneticPr fontId="8" type="noConversion"/>
  </si>
  <si>
    <t>あいいれない</t>
    <phoneticPr fontId="8" type="noConversion"/>
  </si>
  <si>
    <t>相容れない</t>
    <phoneticPr fontId="8" type="noConversion"/>
  </si>
  <si>
    <t>N1</t>
  </si>
  <si>
    <t>あいかた</t>
    <phoneticPr fontId="8" type="noConversion"/>
  </si>
  <si>
    <t>相方</t>
    <phoneticPr fontId="8" type="noConversion"/>
  </si>
  <si>
    <t>あいきょう</t>
    <phoneticPr fontId="8" type="noConversion"/>
  </si>
  <si>
    <t>愛嬌</t>
    <phoneticPr fontId="8" type="noConversion"/>
  </si>
  <si>
    <t>あいくるしい</t>
    <phoneticPr fontId="8" type="noConversion"/>
  </si>
  <si>
    <t>愛くるしい</t>
    <phoneticPr fontId="8" type="noConversion"/>
  </si>
  <si>
    <t>あいこ</t>
    <phoneticPr fontId="8" type="noConversion"/>
  </si>
  <si>
    <t>愛顧</t>
    <phoneticPr fontId="8" type="noConversion"/>
  </si>
  <si>
    <t>あいしょう</t>
    <phoneticPr fontId="8" type="noConversion"/>
  </si>
  <si>
    <t>相性</t>
    <phoneticPr fontId="8" type="noConversion"/>
  </si>
  <si>
    <t>あいせき</t>
    <phoneticPr fontId="8" type="noConversion"/>
  </si>
  <si>
    <t>相席</t>
    <phoneticPr fontId="8" type="noConversion"/>
  </si>
  <si>
    <t>せ</t>
    <phoneticPr fontId="8" type="noConversion"/>
  </si>
  <si>
    <t>あいそ</t>
    <phoneticPr fontId="8" type="noConversion"/>
  </si>
  <si>
    <t>あいそう/愛想</t>
    <phoneticPr fontId="8" type="noConversion"/>
  </si>
  <si>
    <t>あいだから</t>
    <phoneticPr fontId="8" type="noConversion"/>
  </si>
  <si>
    <t>間柄</t>
    <phoneticPr fontId="8" type="noConversion"/>
  </si>
  <si>
    <t>あいつぐ</t>
    <phoneticPr fontId="8" type="noConversion"/>
  </si>
  <si>
    <t>相次ぐ</t>
    <phoneticPr fontId="8" type="noConversion"/>
  </si>
  <si>
    <t>ぐ</t>
    <phoneticPr fontId="8" type="noConversion"/>
  </si>
  <si>
    <t>あいてどる</t>
    <phoneticPr fontId="8" type="noConversion"/>
  </si>
  <si>
    <t>相手取る</t>
    <phoneticPr fontId="8" type="noConversion"/>
  </si>
  <si>
    <t>アイドル</t>
    <phoneticPr fontId="8" type="noConversion"/>
  </si>
  <si>
    <t>idol</t>
    <phoneticPr fontId="8" type="noConversion"/>
  </si>
  <si>
    <t>あいま</t>
    <phoneticPr fontId="8" type="noConversion"/>
  </si>
  <si>
    <t>合間</t>
    <phoneticPr fontId="8" type="noConversion"/>
  </si>
  <si>
    <t>あえて</t>
    <phoneticPr fontId="8" type="noConversion"/>
  </si>
  <si>
    <t>敢えて</t>
    <phoneticPr fontId="8" type="noConversion"/>
  </si>
  <si>
    <t>仰ぐ</t>
    <phoneticPr fontId="8" type="noConversion"/>
  </si>
  <si>
    <t>青写真</t>
    <phoneticPr fontId="8" type="noConversion"/>
  </si>
  <si>
    <t>あおにさい</t>
    <phoneticPr fontId="8" type="noConversion"/>
  </si>
  <si>
    <t>青二才</t>
    <phoneticPr fontId="8" type="noConversion"/>
  </si>
  <si>
    <t>に</t>
    <phoneticPr fontId="8" type="noConversion"/>
  </si>
  <si>
    <t>さ</t>
    <phoneticPr fontId="8" type="noConversion"/>
  </si>
  <si>
    <t>あおむけ</t>
    <phoneticPr fontId="8" type="noConversion"/>
  </si>
  <si>
    <t>仰向け</t>
    <phoneticPr fontId="8" type="noConversion"/>
  </si>
  <si>
    <t>垢</t>
    <phoneticPr fontId="8" type="noConversion"/>
  </si>
  <si>
    <t>あかし</t>
    <phoneticPr fontId="8" type="noConversion"/>
  </si>
  <si>
    <t>証</t>
    <phoneticPr fontId="8" type="noConversion"/>
  </si>
  <si>
    <t>あかす</t>
    <phoneticPr fontId="8" type="noConversion"/>
  </si>
  <si>
    <t>明かす</t>
    <phoneticPr fontId="8" type="noConversion"/>
  </si>
  <si>
    <t>す</t>
    <phoneticPr fontId="8" type="noConversion"/>
  </si>
  <si>
    <t>アカデミック</t>
    <phoneticPr fontId="8" type="noConversion"/>
  </si>
  <si>
    <t>academic</t>
    <phoneticPr fontId="8" type="noConversion"/>
  </si>
  <si>
    <t>あからむ</t>
    <phoneticPr fontId="8" type="noConversion"/>
  </si>
  <si>
    <t>赤らむ</t>
    <phoneticPr fontId="8" type="noConversion"/>
  </si>
  <si>
    <t>あがり</t>
    <phoneticPr fontId="8" type="noConversion"/>
  </si>
  <si>
    <t>上がり</t>
    <phoneticPr fontId="8" type="noConversion"/>
  </si>
  <si>
    <t>あきす</t>
    <phoneticPr fontId="8" type="noConversion"/>
  </si>
  <si>
    <t>空き巣</t>
    <phoneticPr fontId="8" type="noConversion"/>
  </si>
  <si>
    <t>あきない</t>
    <phoneticPr fontId="8" type="noConversion"/>
  </si>
  <si>
    <t>商い</t>
    <phoneticPr fontId="8" type="noConversion"/>
  </si>
  <si>
    <t>あきばれ</t>
    <phoneticPr fontId="8" type="noConversion"/>
  </si>
  <si>
    <t>秋晴れ</t>
    <phoneticPr fontId="8" type="noConversion"/>
  </si>
  <si>
    <t>ば</t>
    <phoneticPr fontId="8" type="noConversion"/>
  </si>
  <si>
    <t>あきらめ</t>
    <phoneticPr fontId="8" type="noConversion"/>
  </si>
  <si>
    <t>諦め</t>
    <phoneticPr fontId="8" type="noConversion"/>
  </si>
  <si>
    <t>あく～</t>
    <phoneticPr fontId="8" type="noConversion"/>
  </si>
  <si>
    <t>悪～</t>
    <phoneticPr fontId="8" type="noConversion"/>
  </si>
  <si>
    <t>あくしつ</t>
    <phoneticPr fontId="8" type="noConversion"/>
  </si>
  <si>
    <t>悪質</t>
    <phoneticPr fontId="8" type="noConversion"/>
  </si>
  <si>
    <t>アクセス</t>
    <phoneticPr fontId="8" type="noConversion"/>
  </si>
  <si>
    <t>access</t>
    <phoneticPr fontId="8" type="noConversion"/>
  </si>
  <si>
    <t>アクセル</t>
    <phoneticPr fontId="8" type="noConversion"/>
  </si>
  <si>
    <t>accelerator</t>
    <phoneticPr fontId="8" type="noConversion"/>
  </si>
  <si>
    <t>あくどい</t>
    <phoneticPr fontId="8" type="noConversion"/>
  </si>
  <si>
    <t>あくとく</t>
    <phoneticPr fontId="8" type="noConversion"/>
  </si>
  <si>
    <t>悪徳</t>
    <phoneticPr fontId="8" type="noConversion"/>
  </si>
  <si>
    <t>と</t>
    <phoneticPr fontId="8" type="noConversion"/>
  </si>
  <si>
    <t>あくにん</t>
    <phoneticPr fontId="8" type="noConversion"/>
  </si>
  <si>
    <t>悪人</t>
    <phoneticPr fontId="8" type="noConversion"/>
  </si>
  <si>
    <t>あけくれる</t>
    <phoneticPr fontId="8" type="noConversion"/>
  </si>
  <si>
    <t>明け暮れる</t>
    <phoneticPr fontId="8" type="noConversion"/>
  </si>
  <si>
    <t>あさいち</t>
    <phoneticPr fontId="8" type="noConversion"/>
  </si>
  <si>
    <t>朝市</t>
    <phoneticPr fontId="8" type="noConversion"/>
  </si>
  <si>
    <t>あさがた</t>
    <phoneticPr fontId="8" type="noConversion"/>
  </si>
  <si>
    <t>朝方</t>
    <phoneticPr fontId="8" type="noConversion"/>
  </si>
  <si>
    <t>あさはか</t>
    <phoneticPr fontId="8" type="noConversion"/>
  </si>
  <si>
    <t>浅はか</t>
    <phoneticPr fontId="8" type="noConversion"/>
  </si>
  <si>
    <t>は</t>
    <phoneticPr fontId="8" type="noConversion"/>
  </si>
  <si>
    <t>あさましい</t>
    <phoneticPr fontId="8" type="noConversion"/>
  </si>
  <si>
    <t>浅ましい</t>
    <phoneticPr fontId="8" type="noConversion"/>
  </si>
  <si>
    <t>あざむく</t>
    <phoneticPr fontId="8" type="noConversion"/>
  </si>
  <si>
    <t>欺く</t>
    <phoneticPr fontId="8" type="noConversion"/>
  </si>
  <si>
    <t>あさめしまえ</t>
    <phoneticPr fontId="8" type="noConversion"/>
  </si>
  <si>
    <t>朝飯前</t>
    <phoneticPr fontId="8" type="noConversion"/>
  </si>
  <si>
    <t>あざやか</t>
    <phoneticPr fontId="8" type="noConversion"/>
  </si>
  <si>
    <t>鮮やか</t>
    <phoneticPr fontId="8" type="noConversion"/>
  </si>
  <si>
    <t>や</t>
    <phoneticPr fontId="8" type="noConversion"/>
  </si>
  <si>
    <t>A2</t>
    <phoneticPr fontId="8" type="noConversion"/>
  </si>
  <si>
    <t>あざわらう</t>
    <phoneticPr fontId="8" type="noConversion"/>
  </si>
  <si>
    <t>嘲笑う</t>
    <phoneticPr fontId="8" type="noConversion"/>
  </si>
  <si>
    <t>あしがかり</t>
    <phoneticPr fontId="8" type="noConversion"/>
  </si>
  <si>
    <t>足がかり</t>
    <phoneticPr fontId="8" type="noConversion"/>
  </si>
  <si>
    <t>あしがため</t>
    <phoneticPr fontId="8" type="noConversion"/>
  </si>
  <si>
    <t>足固め</t>
    <phoneticPr fontId="8" type="noConversion"/>
  </si>
  <si>
    <t>あしからず</t>
    <phoneticPr fontId="8" type="noConversion"/>
  </si>
  <si>
    <t>悪しからず</t>
    <phoneticPr fontId="8" type="noConversion"/>
  </si>
  <si>
    <t>あしどり</t>
    <phoneticPr fontId="8" type="noConversion"/>
  </si>
  <si>
    <t>足取り</t>
    <phoneticPr fontId="8" type="noConversion"/>
  </si>
  <si>
    <t>あしば</t>
    <phoneticPr fontId="8" type="noConversion"/>
  </si>
  <si>
    <t>足場</t>
    <phoneticPr fontId="8" type="noConversion"/>
  </si>
  <si>
    <t>あしぶみ</t>
    <phoneticPr fontId="8" type="noConversion"/>
  </si>
  <si>
    <t>足踏み</t>
    <phoneticPr fontId="8" type="noConversion"/>
  </si>
  <si>
    <t>あじわい</t>
    <phoneticPr fontId="8" type="noConversion"/>
  </si>
  <si>
    <t>味わい</t>
    <phoneticPr fontId="8" type="noConversion"/>
  </si>
  <si>
    <t>じ</t>
    <phoneticPr fontId="8" type="noConversion"/>
  </si>
  <si>
    <t>与る</t>
    <phoneticPr fontId="8" type="noConversion"/>
  </si>
  <si>
    <t>あせる</t>
    <phoneticPr fontId="8" type="noConversion"/>
  </si>
  <si>
    <t>褪せる</t>
    <phoneticPr fontId="8" type="noConversion"/>
  </si>
  <si>
    <t>焦る</t>
    <phoneticPr fontId="8" type="noConversion"/>
  </si>
  <si>
    <t>あだ</t>
    <phoneticPr fontId="8" type="noConversion"/>
  </si>
  <si>
    <t>仇</t>
    <phoneticPr fontId="8" type="noConversion"/>
  </si>
  <si>
    <t>あたい</t>
    <phoneticPr fontId="8" type="noConversion"/>
  </si>
  <si>
    <t>値</t>
    <phoneticPr fontId="8" type="noConversion"/>
  </si>
  <si>
    <t>あたいする</t>
    <phoneticPr fontId="8" type="noConversion"/>
  </si>
  <si>
    <t>値する</t>
    <phoneticPr fontId="8" type="noConversion"/>
  </si>
  <si>
    <t>あたかも</t>
    <phoneticPr fontId="8" type="noConversion"/>
  </si>
  <si>
    <t>（宛/恰）</t>
    <phoneticPr fontId="8" type="noConversion"/>
  </si>
  <si>
    <t>アタック</t>
    <phoneticPr fontId="8" type="noConversion"/>
  </si>
  <si>
    <t>attack</t>
    <phoneticPr fontId="8" type="noConversion"/>
  </si>
  <si>
    <t>あだな</t>
    <phoneticPr fontId="8" type="noConversion"/>
  </si>
  <si>
    <t>渾名</t>
    <phoneticPr fontId="8" type="noConversion"/>
  </si>
  <si>
    <t>当たり</t>
    <phoneticPr fontId="8" type="noConversion"/>
  </si>
  <si>
    <t>あつかい</t>
    <phoneticPr fontId="8" type="noConversion"/>
  </si>
  <si>
    <t>扱い</t>
    <phoneticPr fontId="8" type="noConversion"/>
  </si>
  <si>
    <t>～あつかい</t>
    <phoneticPr fontId="8" type="noConversion"/>
  </si>
  <si>
    <t>～扱い</t>
    <phoneticPr fontId="8" type="noConversion"/>
  </si>
  <si>
    <t>あっけない</t>
    <phoneticPr fontId="8" type="noConversion"/>
  </si>
  <si>
    <t>呆気ない</t>
    <phoneticPr fontId="8" type="noConversion"/>
  </si>
  <si>
    <t>あっさり</t>
    <phoneticPr fontId="8" type="noConversion"/>
  </si>
  <si>
    <t>あっしょう</t>
    <phoneticPr fontId="8" type="noConversion"/>
  </si>
  <si>
    <t>圧勝</t>
    <phoneticPr fontId="8" type="noConversion"/>
  </si>
  <si>
    <t>あっせん</t>
    <phoneticPr fontId="8" type="noConversion"/>
  </si>
  <si>
    <t>斡旋</t>
    <phoneticPr fontId="8" type="noConversion"/>
  </si>
  <si>
    <t>あっとう</t>
    <phoneticPr fontId="8" type="noConversion"/>
  </si>
  <si>
    <t>圧倒</t>
    <phoneticPr fontId="8" type="noConversion"/>
  </si>
  <si>
    <t>あっとうてき</t>
    <phoneticPr fontId="8" type="noConversion"/>
  </si>
  <si>
    <t>圧倒的</t>
    <phoneticPr fontId="8" type="noConversion"/>
  </si>
  <si>
    <t>アットホーム</t>
    <phoneticPr fontId="8" type="noConversion"/>
  </si>
  <si>
    <t>at home</t>
    <phoneticPr fontId="8" type="noConversion"/>
  </si>
  <si>
    <t>あっぱく</t>
    <phoneticPr fontId="8" type="noConversion"/>
  </si>
  <si>
    <t>圧迫</t>
    <phoneticPr fontId="8" type="noConversion"/>
  </si>
  <si>
    <t>アップ</t>
    <phoneticPr fontId="8" type="noConversion"/>
  </si>
  <si>
    <t>up</t>
    <phoneticPr fontId="8" type="noConversion"/>
  </si>
  <si>
    <t>あつらえる</t>
    <phoneticPr fontId="8" type="noConversion"/>
  </si>
  <si>
    <t>誂える</t>
    <phoneticPr fontId="8" type="noConversion"/>
  </si>
  <si>
    <t>あて</t>
    <phoneticPr fontId="8" type="noConversion"/>
  </si>
  <si>
    <t>当て</t>
    <phoneticPr fontId="8" type="noConversion"/>
  </si>
  <si>
    <t>宛てる</t>
    <phoneticPr fontId="8" type="noConversion"/>
  </si>
  <si>
    <t>あとしまつ</t>
    <phoneticPr fontId="8" type="noConversion"/>
  </si>
  <si>
    <t>後始末</t>
    <phoneticPr fontId="8" type="noConversion"/>
  </si>
  <si>
    <t>あとつぎ</t>
    <phoneticPr fontId="8" type="noConversion"/>
  </si>
  <si>
    <t>跡継ぎ</t>
    <phoneticPr fontId="8" type="noConversion"/>
  </si>
  <si>
    <t>あとまわし</t>
    <phoneticPr fontId="8" type="noConversion"/>
  </si>
  <si>
    <t>後回し</t>
    <phoneticPr fontId="8" type="noConversion"/>
  </si>
  <si>
    <t>あなうめ</t>
    <phoneticPr fontId="8" type="noConversion"/>
  </si>
  <si>
    <t>穴埋め</t>
    <phoneticPr fontId="8" type="noConversion"/>
  </si>
  <si>
    <t>あながち</t>
    <phoneticPr fontId="8" type="noConversion"/>
  </si>
  <si>
    <t>強ち</t>
    <phoneticPr fontId="8" type="noConversion"/>
  </si>
  <si>
    <t>あばく</t>
    <phoneticPr fontId="8" type="noConversion"/>
  </si>
  <si>
    <t>暴く</t>
    <phoneticPr fontId="8" type="noConversion"/>
  </si>
  <si>
    <t>アピール</t>
    <phoneticPr fontId="8" type="noConversion"/>
  </si>
  <si>
    <t>appeal</t>
    <phoneticPr fontId="8" type="noConversion"/>
  </si>
  <si>
    <t>アフターケア</t>
    <phoneticPr fontId="8" type="noConversion"/>
  </si>
  <si>
    <t>after care</t>
    <phoneticPr fontId="8" type="noConversion"/>
  </si>
  <si>
    <t>after service</t>
    <phoneticPr fontId="8" type="noConversion"/>
  </si>
  <si>
    <t>あぶなげない</t>
    <phoneticPr fontId="8" type="noConversion"/>
  </si>
  <si>
    <t>危な気ない</t>
    <phoneticPr fontId="8" type="noConversion"/>
  </si>
  <si>
    <t>あぶらえ</t>
    <phoneticPr fontId="8" type="noConversion"/>
  </si>
  <si>
    <t>油絵</t>
    <phoneticPr fontId="8" type="noConversion"/>
  </si>
  <si>
    <t>アプローチ</t>
    <phoneticPr fontId="8" type="noConversion"/>
  </si>
  <si>
    <t>approach</t>
    <phoneticPr fontId="8" type="noConversion"/>
  </si>
  <si>
    <t>あべこべ</t>
    <phoneticPr fontId="8" type="noConversion"/>
  </si>
  <si>
    <t>あまえる</t>
    <phoneticPr fontId="8" type="noConversion"/>
  </si>
  <si>
    <t>甘える</t>
    <phoneticPr fontId="8" type="noConversion"/>
  </si>
  <si>
    <t>あまぐ</t>
    <phoneticPr fontId="8" type="noConversion"/>
  </si>
  <si>
    <t>雨具</t>
    <phoneticPr fontId="8" type="noConversion"/>
  </si>
  <si>
    <t>あまくち</t>
    <phoneticPr fontId="8" type="noConversion"/>
  </si>
  <si>
    <t>甘口</t>
    <phoneticPr fontId="8" type="noConversion"/>
  </si>
  <si>
    <t>あまんじる</t>
    <phoneticPr fontId="8" type="noConversion"/>
  </si>
  <si>
    <t>甘んじる</t>
    <phoneticPr fontId="8" type="noConversion"/>
  </si>
  <si>
    <t>肖る</t>
    <phoneticPr fontId="8" type="noConversion"/>
  </si>
  <si>
    <t>あやつる</t>
    <phoneticPr fontId="8" type="noConversion"/>
  </si>
  <si>
    <t>操る</t>
    <phoneticPr fontId="8" type="noConversion"/>
  </si>
  <si>
    <t>あやぶむ</t>
    <phoneticPr fontId="8" type="noConversion"/>
  </si>
  <si>
    <t>危ぶむ</t>
    <phoneticPr fontId="8" type="noConversion"/>
  </si>
  <si>
    <t>あやふや</t>
    <phoneticPr fontId="8" type="noConversion"/>
  </si>
  <si>
    <t>あやまち</t>
    <phoneticPr fontId="8" type="noConversion"/>
  </si>
  <si>
    <t>過ち</t>
    <phoneticPr fontId="8" type="noConversion"/>
  </si>
  <si>
    <t>誤る</t>
    <phoneticPr fontId="8" type="noConversion"/>
  </si>
  <si>
    <t>あゆむ</t>
    <phoneticPr fontId="8" type="noConversion"/>
  </si>
  <si>
    <t>歩む</t>
    <phoneticPr fontId="8" type="noConversion"/>
  </si>
  <si>
    <t>あらかじめ</t>
    <phoneticPr fontId="8" type="noConversion"/>
  </si>
  <si>
    <t>予め</t>
    <phoneticPr fontId="8" type="noConversion"/>
  </si>
  <si>
    <t>あらかた</t>
    <phoneticPr fontId="8" type="noConversion"/>
  </si>
  <si>
    <t>粗方</t>
    <phoneticPr fontId="8" type="noConversion"/>
  </si>
  <si>
    <t>あらす</t>
    <phoneticPr fontId="8" type="noConversion"/>
  </si>
  <si>
    <t>荒らす</t>
    <phoneticPr fontId="8" type="noConversion"/>
  </si>
  <si>
    <t>あらっぽい</t>
    <phoneticPr fontId="8" type="noConversion"/>
  </si>
  <si>
    <t>荒っぽい</t>
    <phoneticPr fontId="8" type="noConversion"/>
  </si>
  <si>
    <t>あられ</t>
    <phoneticPr fontId="8" type="noConversion"/>
  </si>
  <si>
    <t>霰</t>
    <phoneticPr fontId="8" type="noConversion"/>
  </si>
  <si>
    <t>ありかた</t>
    <phoneticPr fontId="8" type="noConversion"/>
  </si>
  <si>
    <t>有り方</t>
    <phoneticPr fontId="8" type="noConversion"/>
  </si>
  <si>
    <t>ありきたり</t>
    <phoneticPr fontId="8" type="noConversion"/>
  </si>
  <si>
    <t>在り来り</t>
    <phoneticPr fontId="8" type="noConversion"/>
  </si>
  <si>
    <t>ありさま</t>
    <phoneticPr fontId="8" type="noConversion"/>
  </si>
  <si>
    <t>有様</t>
    <phoneticPr fontId="8" type="noConversion"/>
  </si>
  <si>
    <t>ありとあらゆる</t>
    <phoneticPr fontId="8" type="noConversion"/>
  </si>
  <si>
    <t>ありのまま</t>
    <phoneticPr fontId="8" type="noConversion"/>
  </si>
  <si>
    <t>有りの儘</t>
    <phoneticPr fontId="8" type="noConversion"/>
  </si>
  <si>
    <t>ありふれた</t>
    <phoneticPr fontId="8" type="noConversion"/>
  </si>
  <si>
    <t>有り触れた</t>
    <phoneticPr fontId="8" type="noConversion"/>
  </si>
  <si>
    <t>アルファベット</t>
    <phoneticPr fontId="8" type="noConversion"/>
  </si>
  <si>
    <t>alphabet</t>
    <phoneticPr fontId="8" type="noConversion"/>
  </si>
  <si>
    <t>アレンジ</t>
    <phoneticPr fontId="8" type="noConversion"/>
  </si>
  <si>
    <t>arrange</t>
    <phoneticPr fontId="8" type="noConversion"/>
  </si>
  <si>
    <t>あわす</t>
    <phoneticPr fontId="8" type="noConversion"/>
  </si>
  <si>
    <t>合わす</t>
    <phoneticPr fontId="8" type="noConversion"/>
  </si>
  <si>
    <t>あわせて</t>
    <phoneticPr fontId="8" type="noConversion"/>
  </si>
  <si>
    <t>併せて/合わせて</t>
    <phoneticPr fontId="8" type="noConversion"/>
  </si>
  <si>
    <t>あんうん</t>
    <phoneticPr fontId="8" type="noConversion"/>
  </si>
  <si>
    <t>暗雲</t>
    <phoneticPr fontId="8" type="noConversion"/>
  </si>
  <si>
    <t>アンコール</t>
    <phoneticPr fontId="8" type="noConversion"/>
  </si>
  <si>
    <t>encore</t>
    <phoneticPr fontId="8" type="noConversion"/>
  </si>
  <si>
    <t>あんさつ</t>
    <phoneticPr fontId="8" type="noConversion"/>
  </si>
  <si>
    <t>暗殺</t>
    <phoneticPr fontId="8" type="noConversion"/>
  </si>
  <si>
    <t>あんざん</t>
    <phoneticPr fontId="8" type="noConversion"/>
  </si>
  <si>
    <t>暗算</t>
    <phoneticPr fontId="8" type="noConversion"/>
  </si>
  <si>
    <t>あんじ</t>
    <phoneticPr fontId="8" type="noConversion"/>
  </si>
  <si>
    <t>暗示</t>
    <phoneticPr fontId="8" type="noConversion"/>
  </si>
  <si>
    <t>あんじる</t>
    <phoneticPr fontId="8" type="noConversion"/>
  </si>
  <si>
    <t>案じる</t>
    <phoneticPr fontId="8" type="noConversion"/>
  </si>
  <si>
    <t>あんせい</t>
    <phoneticPr fontId="8" type="noConversion"/>
  </si>
  <si>
    <t>安静</t>
    <phoneticPr fontId="8" type="noConversion"/>
  </si>
  <si>
    <t>あんのじょう</t>
    <phoneticPr fontId="8" type="noConversion"/>
  </si>
  <si>
    <t>案の定</t>
    <phoneticPr fontId="8" type="noConversion"/>
  </si>
  <si>
    <t>あんらくし</t>
    <phoneticPr fontId="8" type="noConversion"/>
  </si>
  <si>
    <t>安楽死</t>
    <phoneticPr fontId="8" type="noConversion"/>
  </si>
  <si>
    <t>いい</t>
    <phoneticPr fontId="8" type="noConversion"/>
  </si>
  <si>
    <t>好い/良い</t>
    <phoneticPr fontId="8" type="noConversion"/>
  </si>
  <si>
    <t>いいえ</t>
    <phoneticPr fontId="8" type="noConversion"/>
  </si>
  <si>
    <t>イーエムエス</t>
    <phoneticPr fontId="8" type="noConversion"/>
  </si>
  <si>
    <t>EMS</t>
    <phoneticPr fontId="8" type="noConversion"/>
  </si>
  <si>
    <t>イーメール</t>
    <phoneticPr fontId="8" type="noConversion"/>
  </si>
  <si>
    <t>email</t>
    <phoneticPr fontId="8" type="noConversion"/>
  </si>
  <si>
    <t>いう</t>
    <phoneticPr fontId="8" type="noConversion"/>
  </si>
  <si>
    <t>言う</t>
    <phoneticPr fontId="8" type="noConversion"/>
  </si>
  <si>
    <t>いえ</t>
    <phoneticPr fontId="8" type="noConversion"/>
  </si>
  <si>
    <t>家</t>
    <phoneticPr fontId="8" type="noConversion"/>
  </si>
  <si>
    <t>～いがい</t>
    <phoneticPr fontId="8" type="noConversion"/>
  </si>
  <si>
    <t>～以外</t>
    <phoneticPr fontId="8" type="noConversion"/>
  </si>
  <si>
    <t>いかが</t>
    <phoneticPr fontId="8" type="noConversion"/>
  </si>
  <si>
    <t>如何</t>
    <phoneticPr fontId="8" type="noConversion"/>
  </si>
  <si>
    <t>いく</t>
    <phoneticPr fontId="8" type="noConversion"/>
  </si>
  <si>
    <t>行く</t>
    <phoneticPr fontId="8" type="noConversion"/>
  </si>
  <si>
    <t>いくつ</t>
    <phoneticPr fontId="8" type="noConversion"/>
  </si>
  <si>
    <t>幾つ</t>
    <phoneticPr fontId="8" type="noConversion"/>
  </si>
  <si>
    <t>いくら</t>
    <phoneticPr fontId="8" type="noConversion"/>
  </si>
  <si>
    <t>幾ら</t>
    <phoneticPr fontId="8" type="noConversion"/>
  </si>
  <si>
    <t>いけ</t>
    <phoneticPr fontId="8" type="noConversion"/>
  </si>
  <si>
    <t>池</t>
    <phoneticPr fontId="8" type="noConversion"/>
  </si>
  <si>
    <t>いしゃ</t>
    <phoneticPr fontId="8" type="noConversion"/>
  </si>
  <si>
    <t>医者</t>
    <phoneticPr fontId="8" type="noConversion"/>
  </si>
  <si>
    <t>いす</t>
    <phoneticPr fontId="8" type="noConversion"/>
  </si>
  <si>
    <t>椅子</t>
    <phoneticPr fontId="8" type="noConversion"/>
  </si>
  <si>
    <t>いぜん</t>
    <phoneticPr fontId="8" type="noConversion"/>
  </si>
  <si>
    <t>以前</t>
    <phoneticPr fontId="8" type="noConversion"/>
  </si>
  <si>
    <t>いそがしい</t>
    <phoneticPr fontId="8" type="noConversion"/>
  </si>
  <si>
    <t>忙しい</t>
    <phoneticPr fontId="8" type="noConversion"/>
  </si>
  <si>
    <t>いそぐ</t>
    <phoneticPr fontId="8" type="noConversion"/>
  </si>
  <si>
    <t>急ぐ</t>
    <phoneticPr fontId="8" type="noConversion"/>
  </si>
  <si>
    <t>いた</t>
    <phoneticPr fontId="8" type="noConversion"/>
  </si>
  <si>
    <t>板</t>
    <phoneticPr fontId="8" type="noConversion"/>
  </si>
  <si>
    <t>いたい</t>
    <phoneticPr fontId="8" type="noConversion"/>
  </si>
  <si>
    <t>痛い</t>
    <phoneticPr fontId="8" type="noConversion"/>
  </si>
  <si>
    <t>いちにち</t>
    <phoneticPr fontId="8" type="noConversion"/>
  </si>
  <si>
    <t>一日</t>
    <phoneticPr fontId="8" type="noConversion"/>
  </si>
  <si>
    <t>いちばん</t>
    <phoneticPr fontId="8" type="noConversion"/>
  </si>
  <si>
    <t>一番</t>
    <phoneticPr fontId="8" type="noConversion"/>
  </si>
  <si>
    <t>いつ</t>
    <phoneticPr fontId="8" type="noConversion"/>
  </si>
  <si>
    <t>何時</t>
    <phoneticPr fontId="8" type="noConversion"/>
  </si>
  <si>
    <t>いつか</t>
    <phoneticPr fontId="8" type="noConversion"/>
  </si>
  <si>
    <t>何時か</t>
    <phoneticPr fontId="8" type="noConversion"/>
  </si>
  <si>
    <t>五日</t>
    <phoneticPr fontId="8" type="noConversion"/>
  </si>
  <si>
    <t>いっしょ</t>
    <phoneticPr fontId="8" type="noConversion"/>
  </si>
  <si>
    <t>一緒</t>
    <phoneticPr fontId="8" type="noConversion"/>
  </si>
  <si>
    <t>いっしょに</t>
    <phoneticPr fontId="8" type="noConversion"/>
  </si>
  <si>
    <t>一緒に</t>
    <phoneticPr fontId="8" type="noConversion"/>
  </si>
  <si>
    <t>いつつ</t>
    <phoneticPr fontId="8" type="noConversion"/>
  </si>
  <si>
    <t>五つ</t>
    <phoneticPr fontId="8" type="noConversion"/>
  </si>
  <si>
    <t>いっぱい</t>
    <phoneticPr fontId="8" type="noConversion"/>
  </si>
  <si>
    <t>一杯</t>
    <phoneticPr fontId="8" type="noConversion"/>
  </si>
  <si>
    <t>いつも</t>
    <phoneticPr fontId="8" type="noConversion"/>
  </si>
  <si>
    <t>何時も</t>
    <phoneticPr fontId="8" type="noConversion"/>
  </si>
  <si>
    <t>いなか</t>
    <phoneticPr fontId="8" type="noConversion"/>
  </si>
  <si>
    <t>田舎</t>
    <phoneticPr fontId="8" type="noConversion"/>
  </si>
  <si>
    <t>いぬ</t>
    <phoneticPr fontId="8" type="noConversion"/>
  </si>
  <si>
    <t>犬</t>
    <phoneticPr fontId="8" type="noConversion"/>
  </si>
  <si>
    <t>いま</t>
    <phoneticPr fontId="8" type="noConversion"/>
  </si>
  <si>
    <t>今</t>
    <phoneticPr fontId="8" type="noConversion"/>
  </si>
  <si>
    <t>いまでは</t>
    <phoneticPr fontId="8" type="noConversion"/>
  </si>
  <si>
    <t>今では</t>
    <phoneticPr fontId="8" type="noConversion"/>
  </si>
  <si>
    <t>いままで</t>
    <phoneticPr fontId="8" type="noConversion"/>
  </si>
  <si>
    <t>今まで</t>
    <phoneticPr fontId="8" type="noConversion"/>
  </si>
  <si>
    <t>いみ</t>
    <phoneticPr fontId="8" type="noConversion"/>
  </si>
  <si>
    <t>意味</t>
    <phoneticPr fontId="8" type="noConversion"/>
  </si>
  <si>
    <t>いもうと</t>
    <phoneticPr fontId="8" type="noConversion"/>
  </si>
  <si>
    <t>妹</t>
    <phoneticPr fontId="8" type="noConversion"/>
  </si>
  <si>
    <t>いや</t>
    <phoneticPr fontId="8" type="noConversion"/>
  </si>
  <si>
    <t>嫌</t>
    <phoneticPr fontId="8" type="noConversion"/>
  </si>
  <si>
    <t>いりぐち</t>
    <phoneticPr fontId="8" type="noConversion"/>
  </si>
  <si>
    <t>入り口</t>
    <phoneticPr fontId="8" type="noConversion"/>
  </si>
  <si>
    <t>いる</t>
    <phoneticPr fontId="8" type="noConversion"/>
  </si>
  <si>
    <t>居る</t>
    <phoneticPr fontId="8" type="noConversion"/>
  </si>
  <si>
    <t>要る</t>
    <phoneticPr fontId="8" type="noConversion"/>
  </si>
  <si>
    <t>いれる</t>
    <phoneticPr fontId="8" type="noConversion"/>
  </si>
  <si>
    <t>入れる</t>
    <phoneticPr fontId="8" type="noConversion"/>
  </si>
  <si>
    <t>いろ</t>
    <phoneticPr fontId="8" type="noConversion"/>
  </si>
  <si>
    <t>色</t>
    <phoneticPr fontId="8" type="noConversion"/>
  </si>
  <si>
    <t>いろいろ</t>
    <phoneticPr fontId="8" type="noConversion"/>
  </si>
  <si>
    <t>色々</t>
    <phoneticPr fontId="8" type="noConversion"/>
  </si>
  <si>
    <t>いわう</t>
    <phoneticPr fontId="8" type="noConversion"/>
  </si>
  <si>
    <t>祝う</t>
    <phoneticPr fontId="8" type="noConversion"/>
  </si>
  <si>
    <t>いんしょく</t>
    <phoneticPr fontId="8" type="noConversion"/>
  </si>
  <si>
    <t>飲食</t>
    <phoneticPr fontId="8" type="noConversion"/>
  </si>
  <si>
    <t>インターネット</t>
    <phoneticPr fontId="8" type="noConversion"/>
  </si>
  <si>
    <t>internet</t>
    <phoneticPr fontId="8" type="noConversion"/>
  </si>
  <si>
    <t>いか</t>
    <phoneticPr fontId="8" type="noConversion"/>
  </si>
  <si>
    <t>以下</t>
    <phoneticPr fontId="8" type="noConversion"/>
  </si>
  <si>
    <t>いがい</t>
    <phoneticPr fontId="8" type="noConversion"/>
  </si>
  <si>
    <t>以外</t>
    <phoneticPr fontId="8" type="noConversion"/>
  </si>
  <si>
    <t>いがく</t>
    <phoneticPr fontId="8" type="noConversion"/>
  </si>
  <si>
    <t>医学</t>
    <phoneticPr fontId="8" type="noConversion"/>
  </si>
  <si>
    <t>いきさき</t>
    <phoneticPr fontId="8" type="noConversion"/>
  </si>
  <si>
    <t>行き先（ゆきさき）</t>
    <phoneticPr fontId="8" type="noConversion"/>
  </si>
  <si>
    <t>いきる</t>
    <phoneticPr fontId="8" type="noConversion"/>
  </si>
  <si>
    <t>生きる</t>
    <phoneticPr fontId="8" type="noConversion"/>
  </si>
  <si>
    <t>いくつか</t>
    <phoneticPr fontId="8" type="noConversion"/>
  </si>
  <si>
    <t>幾つか</t>
    <phoneticPr fontId="8" type="noConversion"/>
  </si>
  <si>
    <t>いくらでも</t>
    <phoneticPr fontId="8" type="noConversion"/>
  </si>
  <si>
    <t>幾らでも</t>
    <phoneticPr fontId="8" type="noConversion"/>
  </si>
  <si>
    <t>いける</t>
    <phoneticPr fontId="8" type="noConversion"/>
  </si>
  <si>
    <t>行ける</t>
    <phoneticPr fontId="8" type="noConversion"/>
  </si>
  <si>
    <t>いけん</t>
    <phoneticPr fontId="8" type="noConversion"/>
  </si>
  <si>
    <t>意見</t>
    <phoneticPr fontId="8" type="noConversion"/>
  </si>
  <si>
    <t>いさん</t>
    <phoneticPr fontId="8" type="noConversion"/>
  </si>
  <si>
    <t>遺産</t>
    <phoneticPr fontId="8" type="noConversion"/>
  </si>
  <si>
    <t>いし</t>
    <phoneticPr fontId="8" type="noConversion"/>
  </si>
  <si>
    <t>石</t>
    <phoneticPr fontId="8" type="noConversion"/>
  </si>
  <si>
    <t>いじめる</t>
    <phoneticPr fontId="8" type="noConversion"/>
  </si>
  <si>
    <t>虐める/苛める</t>
  </si>
  <si>
    <t>いじょう</t>
    <phoneticPr fontId="8" type="noConversion"/>
  </si>
  <si>
    <t>以上</t>
    <phoneticPr fontId="8" type="noConversion"/>
  </si>
  <si>
    <t>いたす</t>
    <phoneticPr fontId="8" type="noConversion"/>
  </si>
  <si>
    <t>致す</t>
    <phoneticPr fontId="8" type="noConversion"/>
  </si>
  <si>
    <t>いただく</t>
    <phoneticPr fontId="8" type="noConversion"/>
  </si>
  <si>
    <t>頂く</t>
    <phoneticPr fontId="8" type="noConversion"/>
  </si>
  <si>
    <t>いたる</t>
    <phoneticPr fontId="8" type="noConversion"/>
  </si>
  <si>
    <t>至る</t>
    <phoneticPr fontId="8" type="noConversion"/>
  </si>
  <si>
    <t>いちど</t>
    <phoneticPr fontId="8" type="noConversion"/>
  </si>
  <si>
    <t>一度</t>
    <phoneticPr fontId="8" type="noConversion"/>
  </si>
  <si>
    <t>いっさくねん</t>
    <phoneticPr fontId="8" type="noConversion"/>
  </si>
  <si>
    <t>一昨年</t>
    <phoneticPr fontId="8" type="noConversion"/>
  </si>
  <si>
    <t>いっしょう</t>
    <phoneticPr fontId="8" type="noConversion"/>
  </si>
  <si>
    <t>一生</t>
    <phoneticPr fontId="8" type="noConversion"/>
  </si>
  <si>
    <t>いっしょうけんめい</t>
    <phoneticPr fontId="8" type="noConversion"/>
  </si>
  <si>
    <t>一生懸命</t>
    <phoneticPr fontId="8" type="noConversion"/>
  </si>
  <si>
    <t>いつでも</t>
    <phoneticPr fontId="8" type="noConversion"/>
  </si>
  <si>
    <t>何時でも</t>
    <phoneticPr fontId="8" type="noConversion"/>
  </si>
  <si>
    <t>何時まで</t>
    <phoneticPr fontId="8" type="noConversion"/>
  </si>
  <si>
    <t>いと</t>
    <phoneticPr fontId="8" type="noConversion"/>
  </si>
  <si>
    <t>糸</t>
    <phoneticPr fontId="8" type="noConversion"/>
  </si>
  <si>
    <t>いとこ</t>
    <phoneticPr fontId="8" type="noConversion"/>
  </si>
  <si>
    <t>従兄弟</t>
    <phoneticPr fontId="8" type="noConversion"/>
  </si>
  <si>
    <t>～いない</t>
    <phoneticPr fontId="8" type="noConversion"/>
  </si>
  <si>
    <t>～以内</t>
    <phoneticPr fontId="8" type="noConversion"/>
  </si>
  <si>
    <t>いのち</t>
    <phoneticPr fontId="8" type="noConversion"/>
  </si>
  <si>
    <t>命</t>
    <phoneticPr fontId="8" type="noConversion"/>
  </si>
  <si>
    <t>いのる</t>
    <phoneticPr fontId="8" type="noConversion"/>
  </si>
  <si>
    <t>祈る</t>
    <phoneticPr fontId="8" type="noConversion"/>
  </si>
  <si>
    <t>いますぐ</t>
    <phoneticPr fontId="8" type="noConversion"/>
  </si>
  <si>
    <t>今すぐ</t>
    <phoneticPr fontId="8" type="noConversion"/>
  </si>
  <si>
    <t>いまでも</t>
    <phoneticPr fontId="8" type="noConversion"/>
  </si>
  <si>
    <t>今でも</t>
    <phoneticPr fontId="8" type="noConversion"/>
  </si>
  <si>
    <t>いまにも</t>
    <phoneticPr fontId="8" type="noConversion"/>
  </si>
  <si>
    <t>今にも</t>
    <phoneticPr fontId="8" type="noConversion"/>
  </si>
  <si>
    <t>いらっしゃる</t>
    <phoneticPr fontId="8" type="noConversion"/>
  </si>
  <si>
    <t>～いん</t>
    <phoneticPr fontId="8" type="noConversion"/>
  </si>
  <si>
    <t>～員</t>
    <phoneticPr fontId="8" type="noConversion"/>
  </si>
  <si>
    <t>インク</t>
    <phoneticPr fontId="8" type="noConversion"/>
  </si>
  <si>
    <t>ink</t>
    <phoneticPr fontId="8" type="noConversion"/>
  </si>
  <si>
    <t>いんしょくてん</t>
    <phoneticPr fontId="8" type="noConversion"/>
  </si>
  <si>
    <t>飲食店</t>
    <phoneticPr fontId="8" type="noConversion"/>
  </si>
  <si>
    <t>胃</t>
    <phoneticPr fontId="8" type="noConversion"/>
  </si>
  <si>
    <t>いいかえる</t>
    <phoneticPr fontId="8" type="noConversion"/>
  </si>
  <si>
    <t>言い換える</t>
    <phoneticPr fontId="8" type="noConversion"/>
  </si>
  <si>
    <t>いいだす</t>
    <phoneticPr fontId="8" type="noConversion"/>
  </si>
  <si>
    <t>言い出す</t>
    <phoneticPr fontId="8" type="noConversion"/>
  </si>
  <si>
    <t>いいなおす</t>
    <phoneticPr fontId="8" type="noConversion"/>
  </si>
  <si>
    <t>言い直す</t>
    <phoneticPr fontId="8" type="noConversion"/>
  </si>
  <si>
    <t>意外</t>
    <phoneticPr fontId="8" type="noConversion"/>
  </si>
  <si>
    <t>いき</t>
    <phoneticPr fontId="8" type="noConversion"/>
  </si>
  <si>
    <t>息</t>
    <phoneticPr fontId="8" type="noConversion"/>
  </si>
  <si>
    <t>いぎ</t>
    <phoneticPr fontId="8" type="noConversion"/>
  </si>
  <si>
    <t>意義</t>
    <phoneticPr fontId="8" type="noConversion"/>
  </si>
  <si>
    <t>いきいき</t>
    <phoneticPr fontId="8" type="noConversion"/>
  </si>
  <si>
    <t>生き生き</t>
    <phoneticPr fontId="8" type="noConversion"/>
  </si>
  <si>
    <t>いきなり</t>
    <phoneticPr fontId="8" type="noConversion"/>
  </si>
  <si>
    <t>いきもの</t>
    <phoneticPr fontId="8" type="noConversion"/>
  </si>
  <si>
    <t>生き物</t>
    <phoneticPr fontId="8" type="noConversion"/>
  </si>
  <si>
    <t>いくらなんでも</t>
    <phoneticPr fontId="8" type="noConversion"/>
  </si>
  <si>
    <t>幾らなんでも</t>
    <phoneticPr fontId="8" type="noConversion"/>
  </si>
  <si>
    <t>いけない</t>
    <phoneticPr fontId="8" type="noConversion"/>
  </si>
  <si>
    <t>行けない</t>
    <phoneticPr fontId="8" type="noConversion"/>
  </si>
  <si>
    <t>いけばな</t>
    <phoneticPr fontId="8" type="noConversion"/>
  </si>
  <si>
    <t>生け花</t>
    <phoneticPr fontId="8" type="noConversion"/>
  </si>
  <si>
    <t>いご</t>
    <phoneticPr fontId="8" type="noConversion"/>
  </si>
  <si>
    <t>以後</t>
    <phoneticPr fontId="8" type="noConversion"/>
  </si>
  <si>
    <t>イコール</t>
    <phoneticPr fontId="8" type="noConversion"/>
  </si>
  <si>
    <t>equal</t>
    <phoneticPr fontId="8" type="noConversion"/>
  </si>
  <si>
    <t>いざかや</t>
    <phoneticPr fontId="8" type="noConversion"/>
  </si>
  <si>
    <t>居酒屋</t>
    <phoneticPr fontId="8" type="noConversion"/>
  </si>
  <si>
    <t>医師</t>
    <phoneticPr fontId="8" type="noConversion"/>
  </si>
  <si>
    <t>意志</t>
    <phoneticPr fontId="8" type="noConversion"/>
  </si>
  <si>
    <t>いしき</t>
    <phoneticPr fontId="8" type="noConversion"/>
  </si>
  <si>
    <t>意識</t>
    <phoneticPr fontId="8" type="noConversion"/>
  </si>
  <si>
    <t>いじめ</t>
    <phoneticPr fontId="8" type="noConversion"/>
  </si>
  <si>
    <t>虐め/苛め</t>
    <phoneticPr fontId="8" type="noConversion"/>
  </si>
  <si>
    <t>異常</t>
    <phoneticPr fontId="8" type="noConversion"/>
  </si>
  <si>
    <t>いずれ</t>
    <phoneticPr fontId="8" type="noConversion"/>
  </si>
  <si>
    <t>孰れ/何れ</t>
    <phoneticPr fontId="8" type="noConversion"/>
  </si>
  <si>
    <t>いずれも</t>
    <phoneticPr fontId="8" type="noConversion"/>
  </si>
  <si>
    <t>孰れも</t>
    <phoneticPr fontId="8" type="noConversion"/>
  </si>
  <si>
    <t>いそいで</t>
    <phoneticPr fontId="8" type="noConversion"/>
  </si>
  <si>
    <t>急いで</t>
    <phoneticPr fontId="8" type="noConversion"/>
  </si>
  <si>
    <t>いだい</t>
    <phoneticPr fontId="8" type="noConversion"/>
  </si>
  <si>
    <t>偉大</t>
    <phoneticPr fontId="8" type="noConversion"/>
  </si>
  <si>
    <t>いだく</t>
    <phoneticPr fontId="8" type="noConversion"/>
  </si>
  <si>
    <t>抱く</t>
    <phoneticPr fontId="8" type="noConversion"/>
  </si>
  <si>
    <t>いたずら</t>
    <phoneticPr fontId="8" type="noConversion"/>
  </si>
  <si>
    <t>悪戯</t>
    <phoneticPr fontId="8" type="noConversion"/>
  </si>
  <si>
    <t>いたみ</t>
    <phoneticPr fontId="8" type="noConversion"/>
  </si>
  <si>
    <t>痛み</t>
    <phoneticPr fontId="8" type="noConversion"/>
  </si>
  <si>
    <t>いたむ</t>
    <phoneticPr fontId="8" type="noConversion"/>
  </si>
  <si>
    <t>痛む</t>
    <phoneticPr fontId="8" type="noConversion"/>
  </si>
  <si>
    <t>～いち</t>
    <phoneticPr fontId="8" type="noConversion"/>
  </si>
  <si>
    <t>～一</t>
    <phoneticPr fontId="8" type="noConversion"/>
  </si>
  <si>
    <t>いち</t>
    <phoneticPr fontId="8" type="noConversion"/>
  </si>
  <si>
    <t>位置</t>
    <phoneticPr fontId="8" type="noConversion"/>
  </si>
  <si>
    <t>いちいち</t>
    <phoneticPr fontId="8" type="noConversion"/>
  </si>
  <si>
    <t>一々</t>
    <phoneticPr fontId="8" type="noConversion"/>
  </si>
  <si>
    <t>いちおう</t>
    <phoneticPr fontId="8" type="noConversion"/>
  </si>
  <si>
    <t>一応</t>
    <phoneticPr fontId="8" type="noConversion"/>
  </si>
  <si>
    <t>いちじ</t>
    <phoneticPr fontId="8" type="noConversion"/>
  </si>
  <si>
    <t>一時</t>
    <phoneticPr fontId="8" type="noConversion"/>
  </si>
  <si>
    <t>いちば</t>
    <phoneticPr fontId="8" type="noConversion"/>
  </si>
  <si>
    <t>市場</t>
    <phoneticPr fontId="8" type="noConversion"/>
  </si>
  <si>
    <t>いちぶ</t>
    <phoneticPr fontId="8" type="noConversion"/>
  </si>
  <si>
    <t>一部</t>
    <phoneticPr fontId="8" type="noConversion"/>
  </si>
  <si>
    <t>いちぶぶん</t>
    <phoneticPr fontId="8" type="noConversion"/>
  </si>
  <si>
    <t>一部分</t>
    <phoneticPr fontId="8" type="noConversion"/>
  </si>
  <si>
    <t>いつからか</t>
    <phoneticPr fontId="8" type="noConversion"/>
  </si>
  <si>
    <t>何時からか</t>
    <phoneticPr fontId="8" type="noConversion"/>
  </si>
  <si>
    <t>いっしゅう</t>
    <phoneticPr fontId="8" type="noConversion"/>
  </si>
  <si>
    <t>一周</t>
    <phoneticPr fontId="8" type="noConversion"/>
  </si>
  <si>
    <t>いっしゅん</t>
    <phoneticPr fontId="8" type="noConversion"/>
  </si>
  <si>
    <t>一瞬</t>
    <phoneticPr fontId="8" type="noConversion"/>
  </si>
  <si>
    <t>いっそ</t>
    <phoneticPr fontId="8" type="noConversion"/>
  </si>
  <si>
    <t>いったい</t>
    <phoneticPr fontId="8" type="noConversion"/>
  </si>
  <si>
    <t>一体</t>
    <phoneticPr fontId="8" type="noConversion"/>
  </si>
  <si>
    <t>いつのまにか</t>
    <phoneticPr fontId="8" type="noConversion"/>
  </si>
  <si>
    <t>何時の間にか</t>
    <phoneticPr fontId="8" type="noConversion"/>
  </si>
  <si>
    <t>いっぱん</t>
    <phoneticPr fontId="8" type="noConversion"/>
  </si>
  <si>
    <t>一般</t>
    <phoneticPr fontId="8" type="noConversion"/>
  </si>
  <si>
    <t>いっぱんてき</t>
    <phoneticPr fontId="8" type="noConversion"/>
  </si>
  <si>
    <t>一般的</t>
    <phoneticPr fontId="8" type="noConversion"/>
  </si>
  <si>
    <t>いっぺん</t>
    <phoneticPr fontId="8" type="noConversion"/>
  </si>
  <si>
    <t>一遍</t>
    <phoneticPr fontId="8" type="noConversion"/>
  </si>
  <si>
    <t>いっぽう</t>
    <phoneticPr fontId="8" type="noConversion"/>
  </si>
  <si>
    <t>一方</t>
    <phoneticPr fontId="8" type="noConversion"/>
  </si>
  <si>
    <t>いっぽうつうこう</t>
    <phoneticPr fontId="8" type="noConversion"/>
  </si>
  <si>
    <t>一方通行</t>
    <phoneticPr fontId="8" type="noConversion"/>
  </si>
  <si>
    <t>いてん</t>
    <phoneticPr fontId="8" type="noConversion"/>
  </si>
  <si>
    <t>移転</t>
    <phoneticPr fontId="8" type="noConversion"/>
  </si>
  <si>
    <t>いどう</t>
    <phoneticPr fontId="8" type="noConversion"/>
  </si>
  <si>
    <t>移動</t>
    <phoneticPr fontId="8" type="noConversion"/>
  </si>
  <si>
    <t>いねむり</t>
    <phoneticPr fontId="8" type="noConversion"/>
  </si>
  <si>
    <t>居眠り</t>
    <phoneticPr fontId="8" type="noConversion"/>
  </si>
  <si>
    <t>いはん</t>
    <phoneticPr fontId="8" type="noConversion"/>
  </si>
  <si>
    <t>違反</t>
    <phoneticPr fontId="8" type="noConversion"/>
  </si>
  <si>
    <t>いびき</t>
    <phoneticPr fontId="8" type="noConversion"/>
  </si>
  <si>
    <t>鼾</t>
    <phoneticPr fontId="8" type="noConversion"/>
  </si>
  <si>
    <t>イベント</t>
    <phoneticPr fontId="8" type="noConversion"/>
  </si>
  <si>
    <t>event</t>
    <phoneticPr fontId="8" type="noConversion"/>
  </si>
  <si>
    <t>居間</t>
    <phoneticPr fontId="8" type="noConversion"/>
  </si>
  <si>
    <t>いまごろ</t>
    <phoneticPr fontId="8" type="noConversion"/>
  </si>
  <si>
    <t>今頃</t>
    <phoneticPr fontId="8" type="noConversion"/>
  </si>
  <si>
    <t>イメージ</t>
    <phoneticPr fontId="8" type="noConversion"/>
  </si>
  <si>
    <t>image</t>
    <phoneticPr fontId="8" type="noConversion"/>
  </si>
  <si>
    <t>いも</t>
    <phoneticPr fontId="8" type="noConversion"/>
  </si>
  <si>
    <t>芋</t>
    <phoneticPr fontId="8" type="noConversion"/>
  </si>
  <si>
    <t>いやがる</t>
    <phoneticPr fontId="8" type="noConversion"/>
  </si>
  <si>
    <t>嫌がる</t>
    <phoneticPr fontId="8" type="noConversion"/>
  </si>
  <si>
    <t>イヤリング</t>
    <phoneticPr fontId="8" type="noConversion"/>
  </si>
  <si>
    <t>earring</t>
    <phoneticPr fontId="8" type="noConversion"/>
  </si>
  <si>
    <t>いよいよ</t>
    <phoneticPr fontId="8" type="noConversion"/>
  </si>
  <si>
    <t>愈々</t>
    <phoneticPr fontId="8" type="noConversion"/>
  </si>
  <si>
    <t>いらい</t>
    <phoneticPr fontId="8" type="noConversion"/>
  </si>
  <si>
    <t>以来</t>
    <phoneticPr fontId="8" type="noConversion"/>
  </si>
  <si>
    <t>いらいら</t>
    <phoneticPr fontId="8" type="noConversion"/>
  </si>
  <si>
    <t>苛々</t>
    <phoneticPr fontId="8" type="noConversion"/>
  </si>
  <si>
    <t>いりょう</t>
    <phoneticPr fontId="8" type="noConversion"/>
  </si>
  <si>
    <t>医療</t>
    <phoneticPr fontId="8" type="noConversion"/>
  </si>
  <si>
    <t>いれもの</t>
    <phoneticPr fontId="8" type="noConversion"/>
  </si>
  <si>
    <t>入れ物</t>
    <phoneticPr fontId="8" type="noConversion"/>
  </si>
  <si>
    <t>いわ</t>
    <phoneticPr fontId="8" type="noConversion"/>
  </si>
  <si>
    <t>岩</t>
    <phoneticPr fontId="8" type="noConversion"/>
  </si>
  <si>
    <t>～院</t>
    <phoneticPr fontId="8" type="noConversion"/>
  </si>
  <si>
    <t>いんかん</t>
    <phoneticPr fontId="8" type="noConversion"/>
  </si>
  <si>
    <t>印鑑</t>
    <phoneticPr fontId="8" type="noConversion"/>
  </si>
  <si>
    <t>いんさつ</t>
    <phoneticPr fontId="8" type="noConversion"/>
  </si>
  <si>
    <t>印刷</t>
    <phoneticPr fontId="8" type="noConversion"/>
  </si>
  <si>
    <t>いんしょう</t>
    <phoneticPr fontId="8" type="noConversion"/>
  </si>
  <si>
    <t>印象</t>
    <phoneticPr fontId="8" type="noConversion"/>
  </si>
  <si>
    <t>いんせい</t>
    <phoneticPr fontId="8" type="noConversion"/>
  </si>
  <si>
    <t>院生</t>
    <phoneticPr fontId="8" type="noConversion"/>
  </si>
  <si>
    <t>インフルエンザ</t>
    <phoneticPr fontId="8" type="noConversion"/>
  </si>
  <si>
    <t>influenza</t>
    <phoneticPr fontId="8" type="noConversion"/>
  </si>
  <si>
    <t>～い</t>
    <phoneticPr fontId="8" type="noConversion"/>
  </si>
  <si>
    <t>～位</t>
    <phoneticPr fontId="8" type="noConversion"/>
  </si>
  <si>
    <t>いいあう</t>
    <phoneticPr fontId="8" type="noConversion"/>
  </si>
  <si>
    <t>言い合う</t>
    <phoneticPr fontId="8" type="noConversion"/>
  </si>
  <si>
    <t>いいあらわす</t>
    <phoneticPr fontId="8" type="noConversion"/>
  </si>
  <si>
    <t>言い表す</t>
    <phoneticPr fontId="8" type="noConversion"/>
  </si>
  <si>
    <t>いいかげん</t>
    <phoneticPr fontId="8" type="noConversion"/>
  </si>
  <si>
    <t>いい加減</t>
    <phoneticPr fontId="8" type="noConversion"/>
  </si>
  <si>
    <t>いいつける</t>
    <phoneticPr fontId="8" type="noConversion"/>
  </si>
  <si>
    <t>言い付ける</t>
    <phoneticPr fontId="8" type="noConversion"/>
  </si>
  <si>
    <t>いいつたえる</t>
    <phoneticPr fontId="8" type="noConversion"/>
  </si>
  <si>
    <t>言い伝える</t>
    <phoneticPr fontId="8" type="noConversion"/>
  </si>
  <si>
    <t>いいぶん</t>
    <phoneticPr fontId="8" type="noConversion"/>
  </si>
  <si>
    <t>言い分</t>
    <phoneticPr fontId="8" type="noConversion"/>
  </si>
  <si>
    <t>いいわけ</t>
    <phoneticPr fontId="8" type="noConversion"/>
  </si>
  <si>
    <t>言い訳</t>
    <phoneticPr fontId="8" type="noConversion"/>
  </si>
  <si>
    <t>いいん</t>
    <phoneticPr fontId="8" type="noConversion"/>
  </si>
  <si>
    <t>委員</t>
    <phoneticPr fontId="8" type="noConversion"/>
  </si>
  <si>
    <t>いかり</t>
    <phoneticPr fontId="8" type="noConversion"/>
  </si>
  <si>
    <t>怒り</t>
    <phoneticPr fontId="8" type="noConversion"/>
  </si>
  <si>
    <t>行き（ゆき）</t>
    <phoneticPr fontId="8" type="noConversion"/>
  </si>
  <si>
    <t>いきおい</t>
    <phoneticPr fontId="8" type="noConversion"/>
  </si>
  <si>
    <t>勢い</t>
    <phoneticPr fontId="8" type="noConversion"/>
  </si>
  <si>
    <t>いきがい</t>
    <phoneticPr fontId="8" type="noConversion"/>
  </si>
  <si>
    <t>生き甲斐</t>
    <phoneticPr fontId="8" type="noConversion"/>
  </si>
  <si>
    <t>いきのこる</t>
    <phoneticPr fontId="8" type="noConversion"/>
  </si>
  <si>
    <t>生き残る</t>
    <phoneticPr fontId="8" type="noConversion"/>
  </si>
  <si>
    <t>いくじ</t>
    <phoneticPr fontId="8" type="noConversion"/>
  </si>
  <si>
    <t>育児</t>
    <phoneticPr fontId="8" type="noConversion"/>
  </si>
  <si>
    <t>いくぶん</t>
    <phoneticPr fontId="8" type="noConversion"/>
  </si>
  <si>
    <t>幾分</t>
    <phoneticPr fontId="8" type="noConversion"/>
  </si>
  <si>
    <t>いこう</t>
    <phoneticPr fontId="8" type="noConversion"/>
  </si>
  <si>
    <t>以降</t>
    <phoneticPr fontId="8" type="noConversion"/>
  </si>
  <si>
    <t>いささか</t>
    <phoneticPr fontId="8" type="noConversion"/>
  </si>
  <si>
    <t>聊か/些か</t>
    <phoneticPr fontId="8" type="noConversion"/>
  </si>
  <si>
    <t>いざというとき</t>
    <phoneticPr fontId="8" type="noConversion"/>
  </si>
  <si>
    <t>いざと言う時</t>
    <phoneticPr fontId="8" type="noConversion"/>
  </si>
  <si>
    <t>いざとなると</t>
    <phoneticPr fontId="8" type="noConversion"/>
  </si>
  <si>
    <t>なったら/なれば</t>
    <phoneticPr fontId="8" type="noConversion"/>
  </si>
  <si>
    <t>いさましい</t>
    <phoneticPr fontId="8" type="noConversion"/>
  </si>
  <si>
    <t>勇ましい</t>
    <phoneticPr fontId="8" type="noConversion"/>
  </si>
  <si>
    <t>意思</t>
    <phoneticPr fontId="8" type="noConversion"/>
  </si>
  <si>
    <t>いじ</t>
    <phoneticPr fontId="8" type="noConversion"/>
  </si>
  <si>
    <t>維持</t>
    <phoneticPr fontId="8" type="noConversion"/>
  </si>
  <si>
    <t>いしょくじゅう</t>
    <phoneticPr fontId="8" type="noConversion"/>
  </si>
  <si>
    <t>衣食住</t>
    <phoneticPr fontId="8" type="noConversion"/>
  </si>
  <si>
    <t>いじわる</t>
    <phoneticPr fontId="8" type="noConversion"/>
  </si>
  <si>
    <t>意地悪</t>
    <phoneticPr fontId="8" type="noConversion"/>
  </si>
  <si>
    <t>いずみ</t>
    <phoneticPr fontId="8" type="noConversion"/>
  </si>
  <si>
    <t>泉</t>
    <phoneticPr fontId="8" type="noConversion"/>
  </si>
  <si>
    <t>傷み</t>
    <phoneticPr fontId="8" type="noConversion"/>
  </si>
  <si>
    <t>傷む</t>
    <phoneticPr fontId="8" type="noConversion"/>
  </si>
  <si>
    <t>いたるところ</t>
    <phoneticPr fontId="8" type="noConversion"/>
  </si>
  <si>
    <t>至る所</t>
    <phoneticPr fontId="8" type="noConversion"/>
  </si>
  <si>
    <t>いちだんと</t>
    <phoneticPr fontId="8" type="noConversion"/>
  </si>
  <si>
    <t>一段と</t>
    <phoneticPr fontId="8" type="noConversion"/>
  </si>
  <si>
    <t>いっこうに</t>
    <phoneticPr fontId="8" type="noConversion"/>
  </si>
  <si>
    <t>一向に</t>
    <phoneticPr fontId="8" type="noConversion"/>
  </si>
  <si>
    <t>いっしゅ</t>
    <phoneticPr fontId="8" type="noConversion"/>
  </si>
  <si>
    <t>一種</t>
    <phoneticPr fontId="8" type="noConversion"/>
  </si>
  <si>
    <t>いっしょく</t>
    <phoneticPr fontId="8" type="noConversion"/>
  </si>
  <si>
    <t>一色</t>
    <phoneticPr fontId="8" type="noConversion"/>
  </si>
  <si>
    <t>いっせいに</t>
    <phoneticPr fontId="8" type="noConversion"/>
  </si>
  <si>
    <t>一斉に</t>
    <phoneticPr fontId="8" type="noConversion"/>
  </si>
  <si>
    <t>いっそう</t>
    <phoneticPr fontId="8" type="noConversion"/>
  </si>
  <si>
    <t>一層</t>
    <phoneticPr fontId="8" type="noConversion"/>
  </si>
  <si>
    <t>いったん</t>
    <phoneticPr fontId="8" type="noConversion"/>
  </si>
  <si>
    <t>一旦</t>
    <phoneticPr fontId="8" type="noConversion"/>
  </si>
  <si>
    <t>いっち</t>
    <phoneticPr fontId="8" type="noConversion"/>
  </si>
  <si>
    <t>一致</t>
    <phoneticPr fontId="8" type="noConversion"/>
  </si>
  <si>
    <t>いってい</t>
    <phoneticPr fontId="8" type="noConversion"/>
  </si>
  <si>
    <t>一定</t>
    <phoneticPr fontId="8" type="noConversion"/>
  </si>
  <si>
    <t>いってん</t>
    <phoneticPr fontId="8" type="noConversion"/>
  </si>
  <si>
    <t>一転</t>
    <phoneticPr fontId="8" type="noConversion"/>
  </si>
  <si>
    <t>いつとなく</t>
    <phoneticPr fontId="8" type="noConversion"/>
  </si>
  <si>
    <t>何時と無く</t>
    <phoneticPr fontId="8" type="noConversion"/>
  </si>
  <si>
    <t>いど</t>
    <phoneticPr fontId="8" type="noConversion"/>
  </si>
  <si>
    <t>緯度</t>
    <phoneticPr fontId="8" type="noConversion"/>
  </si>
  <si>
    <t>井戸</t>
    <phoneticPr fontId="8" type="noConversion"/>
  </si>
  <si>
    <t>いね</t>
    <phoneticPr fontId="8" type="noConversion"/>
  </si>
  <si>
    <t>稲</t>
    <phoneticPr fontId="8" type="noConversion"/>
  </si>
  <si>
    <t>いのり</t>
    <phoneticPr fontId="8" type="noConversion"/>
  </si>
  <si>
    <t>祈り</t>
    <phoneticPr fontId="8" type="noConversion"/>
  </si>
  <si>
    <t>いばる</t>
    <phoneticPr fontId="8" type="noConversion"/>
  </si>
  <si>
    <t>威張る</t>
    <phoneticPr fontId="8" type="noConversion"/>
  </si>
  <si>
    <t>いふく</t>
    <phoneticPr fontId="8" type="noConversion"/>
  </si>
  <si>
    <t>衣服</t>
    <phoneticPr fontId="8" type="noConversion"/>
  </si>
  <si>
    <t>いまいち</t>
    <phoneticPr fontId="8" type="noConversion"/>
  </si>
  <si>
    <t>今一</t>
    <phoneticPr fontId="8" type="noConversion"/>
  </si>
  <si>
    <t>いまどき</t>
    <phoneticPr fontId="8" type="noConversion"/>
  </si>
  <si>
    <t>今時</t>
    <phoneticPr fontId="8" type="noConversion"/>
  </si>
  <si>
    <t>いまに</t>
    <phoneticPr fontId="8" type="noConversion"/>
  </si>
  <si>
    <t>今に</t>
    <phoneticPr fontId="8" type="noConversion"/>
  </si>
  <si>
    <t>いまのところ</t>
    <phoneticPr fontId="8" type="noConversion"/>
  </si>
  <si>
    <t>今のところ</t>
    <phoneticPr fontId="8" type="noConversion"/>
  </si>
  <si>
    <t>いやというほど</t>
    <phoneticPr fontId="8" type="noConversion"/>
  </si>
  <si>
    <t>嫌というほど</t>
    <phoneticPr fontId="8" type="noConversion"/>
  </si>
  <si>
    <t>依頼</t>
    <phoneticPr fontId="8" type="noConversion"/>
  </si>
  <si>
    <t>炒る/煎る</t>
    <phoneticPr fontId="8" type="noConversion"/>
  </si>
  <si>
    <t>いれかえる</t>
    <phoneticPr fontId="8" type="noConversion"/>
  </si>
  <si>
    <t>入れ替える</t>
    <phoneticPr fontId="8" type="noConversion"/>
  </si>
  <si>
    <t>いろづく</t>
    <phoneticPr fontId="8" type="noConversion"/>
  </si>
  <si>
    <t>色づく</t>
    <phoneticPr fontId="8" type="noConversion"/>
  </si>
  <si>
    <t>いわば</t>
    <phoneticPr fontId="8" type="noConversion"/>
  </si>
  <si>
    <t>言わば</t>
    <phoneticPr fontId="8" type="noConversion"/>
  </si>
  <si>
    <t>いわゆる</t>
    <phoneticPr fontId="8" type="noConversion"/>
  </si>
  <si>
    <t>所謂</t>
    <phoneticPr fontId="8" type="noConversion"/>
  </si>
  <si>
    <t>インストール</t>
    <phoneticPr fontId="8" type="noConversion"/>
  </si>
  <si>
    <t>install</t>
    <phoneticPr fontId="8" type="noConversion"/>
  </si>
  <si>
    <t>いんたい</t>
    <phoneticPr fontId="8" type="noConversion"/>
  </si>
  <si>
    <t>引退</t>
    <phoneticPr fontId="8" type="noConversion"/>
  </si>
  <si>
    <t>インタビュー</t>
    <phoneticPr fontId="8" type="noConversion"/>
  </si>
  <si>
    <t>interview</t>
    <phoneticPr fontId="8" type="noConversion"/>
  </si>
  <si>
    <t>いんよう</t>
    <phoneticPr fontId="8" type="noConversion"/>
  </si>
  <si>
    <t>引用</t>
    <phoneticPr fontId="8" type="noConversion"/>
  </si>
  <si>
    <t>いんりょく</t>
    <phoneticPr fontId="8" type="noConversion"/>
  </si>
  <si>
    <t>引力</t>
    <phoneticPr fontId="8" type="noConversion"/>
  </si>
  <si>
    <t>いいそびれる</t>
    <phoneticPr fontId="8" type="noConversion"/>
  </si>
  <si>
    <t>言いそびれる</t>
    <phoneticPr fontId="8" type="noConversion"/>
  </si>
  <si>
    <t>いいはる</t>
    <phoneticPr fontId="8" type="noConversion"/>
  </si>
  <si>
    <t>言い張る</t>
    <phoneticPr fontId="8" type="noConversion"/>
  </si>
  <si>
    <t>いいよどむ</t>
    <phoneticPr fontId="8" type="noConversion"/>
  </si>
  <si>
    <t>言い淀む</t>
    <phoneticPr fontId="8" type="noConversion"/>
  </si>
  <si>
    <t>いいわたす</t>
    <phoneticPr fontId="8" type="noConversion"/>
  </si>
  <si>
    <t>言い渡す</t>
    <phoneticPr fontId="8" type="noConversion"/>
  </si>
  <si>
    <t>いえじ</t>
    <phoneticPr fontId="8" type="noConversion"/>
  </si>
  <si>
    <t>家路</t>
    <phoneticPr fontId="8" type="noConversion"/>
  </si>
  <si>
    <t>いえで</t>
    <phoneticPr fontId="8" type="noConversion"/>
  </si>
  <si>
    <t>家出</t>
    <phoneticPr fontId="8" type="noConversion"/>
  </si>
  <si>
    <t>いかく</t>
    <phoneticPr fontId="8" type="noConversion"/>
  </si>
  <si>
    <t>威嚇</t>
    <phoneticPr fontId="8" type="noConversion"/>
  </si>
  <si>
    <t>いかす</t>
    <phoneticPr fontId="8" type="noConversion"/>
  </si>
  <si>
    <t>生かす/活かす</t>
    <phoneticPr fontId="8" type="noConversion"/>
  </si>
  <si>
    <t>いかなる</t>
    <phoneticPr fontId="8" type="noConversion"/>
  </si>
  <si>
    <t>如何なる</t>
    <phoneticPr fontId="8" type="noConversion"/>
  </si>
  <si>
    <t>いかに</t>
    <phoneticPr fontId="8" type="noConversion"/>
  </si>
  <si>
    <t>如何に</t>
    <phoneticPr fontId="8" type="noConversion"/>
  </si>
  <si>
    <t>いかにも</t>
    <phoneticPr fontId="8" type="noConversion"/>
  </si>
  <si>
    <t>如何にも</t>
    <phoneticPr fontId="8" type="noConversion"/>
  </si>
  <si>
    <t>いかん</t>
    <phoneticPr fontId="8" type="noConversion"/>
  </si>
  <si>
    <t>遺憾</t>
    <phoneticPr fontId="8" type="noConversion"/>
  </si>
  <si>
    <t>粋</t>
    <phoneticPr fontId="8" type="noConversion"/>
  </si>
  <si>
    <t>遺棄</t>
    <phoneticPr fontId="8" type="noConversion"/>
  </si>
  <si>
    <t>異議</t>
    <phoneticPr fontId="8" type="noConversion"/>
  </si>
  <si>
    <t>いきあたりばったり</t>
    <phoneticPr fontId="8" type="noConversion"/>
  </si>
  <si>
    <t>行き当たりばったり</t>
    <phoneticPr fontId="8" type="noConversion"/>
  </si>
  <si>
    <t>いきごみ</t>
    <phoneticPr fontId="8" type="noConversion"/>
  </si>
  <si>
    <t>意気込み</t>
    <phoneticPr fontId="8" type="noConversion"/>
  </si>
  <si>
    <t>いきごむ</t>
    <phoneticPr fontId="8" type="noConversion"/>
  </si>
  <si>
    <t>意気込む</t>
    <phoneticPr fontId="8" type="noConversion"/>
  </si>
  <si>
    <t>いきさつ</t>
    <phoneticPr fontId="8" type="noConversion"/>
  </si>
  <si>
    <t>経緯</t>
    <phoneticPr fontId="8" type="noConversion"/>
  </si>
  <si>
    <t>いきちがう</t>
    <phoneticPr fontId="8" type="noConversion"/>
  </si>
  <si>
    <t>行き違う</t>
    <phoneticPr fontId="8" type="noConversion"/>
  </si>
  <si>
    <t>いきづまる</t>
    <phoneticPr fontId="8" type="noConversion"/>
  </si>
  <si>
    <t>行き詰る</t>
    <phoneticPr fontId="8" type="noConversion"/>
  </si>
  <si>
    <t>いきどおり</t>
    <phoneticPr fontId="8" type="noConversion"/>
  </si>
  <si>
    <t>憤り</t>
    <phoneticPr fontId="8" type="noConversion"/>
  </si>
  <si>
    <t>いきぬき</t>
    <phoneticPr fontId="8" type="noConversion"/>
  </si>
  <si>
    <t>息抜き</t>
    <phoneticPr fontId="8" type="noConversion"/>
  </si>
  <si>
    <t>いくせい</t>
    <phoneticPr fontId="8" type="noConversion"/>
  </si>
  <si>
    <t>育成</t>
    <phoneticPr fontId="8" type="noConversion"/>
  </si>
  <si>
    <t>いくた</t>
    <phoneticPr fontId="8" type="noConversion"/>
  </si>
  <si>
    <t>幾多</t>
    <phoneticPr fontId="8" type="noConversion"/>
  </si>
  <si>
    <t>異見</t>
    <phoneticPr fontId="8" type="noConversion"/>
  </si>
  <si>
    <t>いこい</t>
    <phoneticPr fontId="8" type="noConversion"/>
  </si>
  <si>
    <t>憩い</t>
    <phoneticPr fontId="8" type="noConversion"/>
  </si>
  <si>
    <t>移行</t>
    <phoneticPr fontId="8" type="noConversion"/>
  </si>
  <si>
    <t>意向</t>
    <phoneticPr fontId="8" type="noConversion"/>
  </si>
  <si>
    <t>いざ</t>
    <phoneticPr fontId="8" type="noConversion"/>
  </si>
  <si>
    <t>いさぎよい</t>
    <phoneticPr fontId="8" type="noConversion"/>
  </si>
  <si>
    <t>潔い</t>
    <phoneticPr fontId="8" type="noConversion"/>
  </si>
  <si>
    <t>些か</t>
    <phoneticPr fontId="8" type="noConversion"/>
  </si>
  <si>
    <t>意地</t>
    <phoneticPr fontId="8" type="noConversion"/>
  </si>
  <si>
    <t>いじゅう</t>
    <phoneticPr fontId="8" type="noConversion"/>
  </si>
  <si>
    <t>移住</t>
    <phoneticPr fontId="8" type="noConversion"/>
  </si>
  <si>
    <t>いしゅく</t>
    <phoneticPr fontId="8" type="noConversion"/>
  </si>
  <si>
    <t>萎縮</t>
    <phoneticPr fontId="8" type="noConversion"/>
  </si>
  <si>
    <t>いしょう</t>
    <phoneticPr fontId="8" type="noConversion"/>
  </si>
  <si>
    <t>衣装</t>
    <phoneticPr fontId="8" type="noConversion"/>
  </si>
  <si>
    <t>いしょく</t>
    <phoneticPr fontId="8" type="noConversion"/>
  </si>
  <si>
    <t>移植</t>
    <phoneticPr fontId="8" type="noConversion"/>
  </si>
  <si>
    <t>いじる</t>
    <phoneticPr fontId="8" type="noConversion"/>
  </si>
  <si>
    <t>弄る</t>
    <phoneticPr fontId="8" type="noConversion"/>
  </si>
  <si>
    <t>いすわる</t>
    <phoneticPr fontId="8" type="noConversion"/>
  </si>
  <si>
    <t>居座る</t>
    <phoneticPr fontId="8" type="noConversion"/>
  </si>
  <si>
    <t>いせき</t>
    <phoneticPr fontId="8" type="noConversion"/>
  </si>
  <si>
    <t>移籍</t>
    <phoneticPr fontId="8" type="noConversion"/>
  </si>
  <si>
    <t>遺跡</t>
    <phoneticPr fontId="8" type="noConversion"/>
  </si>
  <si>
    <t>依然</t>
    <phoneticPr fontId="8" type="noConversion"/>
  </si>
  <si>
    <t>いそいそ</t>
    <phoneticPr fontId="8" type="noConversion"/>
  </si>
  <si>
    <t>いそん</t>
    <phoneticPr fontId="8" type="noConversion"/>
  </si>
  <si>
    <t>依存/いぞん</t>
    <phoneticPr fontId="8" type="noConversion"/>
  </si>
  <si>
    <t>いたく</t>
    <phoneticPr fontId="8" type="noConversion"/>
  </si>
  <si>
    <t>委託</t>
    <phoneticPr fontId="8" type="noConversion"/>
  </si>
  <si>
    <t>いたしかたない</t>
    <phoneticPr fontId="8" type="noConversion"/>
  </si>
  <si>
    <t>致し方ない</t>
    <phoneticPr fontId="8" type="noConversion"/>
  </si>
  <si>
    <t>连</t>
  </si>
  <si>
    <t>いたって</t>
    <phoneticPr fontId="8" type="noConversion"/>
  </si>
  <si>
    <t>至って</t>
    <phoneticPr fontId="8" type="noConversion"/>
  </si>
  <si>
    <t>いたで</t>
    <phoneticPr fontId="8" type="noConversion"/>
  </si>
  <si>
    <t>痛手</t>
    <phoneticPr fontId="8" type="noConversion"/>
  </si>
  <si>
    <t>いたばさみ</t>
    <phoneticPr fontId="8" type="noConversion"/>
  </si>
  <si>
    <t>板挟み</t>
    <phoneticPr fontId="8" type="noConversion"/>
  </si>
  <si>
    <t>いたましい</t>
    <phoneticPr fontId="8" type="noConversion"/>
  </si>
  <si>
    <t>痛ましい</t>
    <phoneticPr fontId="8" type="noConversion"/>
  </si>
  <si>
    <t>悼む</t>
    <phoneticPr fontId="8" type="noConversion"/>
  </si>
  <si>
    <t>いためる</t>
    <phoneticPr fontId="8" type="noConversion"/>
  </si>
  <si>
    <t>痛める</t>
    <phoneticPr fontId="8" type="noConversion"/>
  </si>
  <si>
    <t>炒める</t>
    <phoneticPr fontId="8" type="noConversion"/>
  </si>
  <si>
    <t>いたれりつくせり</t>
    <phoneticPr fontId="8" type="noConversion"/>
  </si>
  <si>
    <t>至れり尽くせり</t>
    <phoneticPr fontId="8" type="noConversion"/>
  </si>
  <si>
    <t>いたわる</t>
    <phoneticPr fontId="8" type="noConversion"/>
  </si>
  <si>
    <t>労わる</t>
    <phoneticPr fontId="8" type="noConversion"/>
  </si>
  <si>
    <t>いたんじ</t>
    <phoneticPr fontId="8" type="noConversion"/>
  </si>
  <si>
    <t>異端児</t>
    <phoneticPr fontId="8" type="noConversion"/>
  </si>
  <si>
    <t>いちがいに</t>
    <phoneticPr fontId="8" type="noConversion"/>
  </si>
  <si>
    <t>一概に</t>
    <phoneticPr fontId="8" type="noConversion"/>
  </si>
  <si>
    <t>いちかばちか</t>
    <phoneticPr fontId="8" type="noConversion"/>
  </si>
  <si>
    <t>一か八か</t>
    <phoneticPr fontId="8" type="noConversion"/>
  </si>
  <si>
    <t>いちがんレフ</t>
    <phoneticPr fontId="8" type="noConversion"/>
  </si>
  <si>
    <t>一眼レフ</t>
    <phoneticPr fontId="8" type="noConversion"/>
  </si>
  <si>
    <t>いちじるしい</t>
    <phoneticPr fontId="8" type="noConversion"/>
  </si>
  <si>
    <t>著しい</t>
    <phoneticPr fontId="8" type="noConversion"/>
  </si>
  <si>
    <t>いちだいじ</t>
    <phoneticPr fontId="8" type="noConversion"/>
  </si>
  <si>
    <t>一大事</t>
    <phoneticPr fontId="8" type="noConversion"/>
  </si>
  <si>
    <t>いちどう</t>
    <phoneticPr fontId="8" type="noConversion"/>
  </si>
  <si>
    <t>一同</t>
    <phoneticPr fontId="8" type="noConversion"/>
  </si>
  <si>
    <t>いちばんのり</t>
    <phoneticPr fontId="8" type="noConversion"/>
  </si>
  <si>
    <t>一番乗り</t>
    <phoneticPr fontId="8" type="noConversion"/>
  </si>
  <si>
    <t>いちまつ</t>
    <phoneticPr fontId="8" type="noConversion"/>
  </si>
  <si>
    <t>一抹</t>
    <phoneticPr fontId="8" type="noConversion"/>
  </si>
  <si>
    <t>いちめん</t>
    <phoneticPr fontId="8" type="noConversion"/>
  </si>
  <si>
    <t>一面</t>
    <phoneticPr fontId="8" type="noConversion"/>
  </si>
  <si>
    <t>いちもく</t>
    <phoneticPr fontId="8" type="noConversion"/>
  </si>
  <si>
    <t>一目</t>
    <phoneticPr fontId="8" type="noConversion"/>
  </si>
  <si>
    <t>いちもくさんに</t>
    <phoneticPr fontId="8" type="noConversion"/>
  </si>
  <si>
    <t>一目散に</t>
    <phoneticPr fontId="8" type="noConversion"/>
  </si>
  <si>
    <t>いちよう</t>
    <phoneticPr fontId="8" type="noConversion"/>
  </si>
  <si>
    <t>一様</t>
    <phoneticPr fontId="8" type="noConversion"/>
  </si>
  <si>
    <t>いちりつ</t>
    <phoneticPr fontId="8" type="noConversion"/>
  </si>
  <si>
    <t>一律</t>
    <phoneticPr fontId="8" type="noConversion"/>
  </si>
  <si>
    <t>いちれん</t>
    <phoneticPr fontId="8" type="noConversion"/>
  </si>
  <si>
    <t>一連</t>
    <phoneticPr fontId="8" type="noConversion"/>
  </si>
  <si>
    <t>いっかつ</t>
    <phoneticPr fontId="8" type="noConversion"/>
  </si>
  <si>
    <t>一括</t>
    <phoneticPr fontId="8" type="noConversion"/>
  </si>
  <si>
    <t>いっきに</t>
    <phoneticPr fontId="8" type="noConversion"/>
  </si>
  <si>
    <t>一気に</t>
    <phoneticPr fontId="8" type="noConversion"/>
  </si>
  <si>
    <t>いっきょに</t>
    <phoneticPr fontId="8" type="noConversion"/>
  </si>
  <si>
    <t>一挙に</t>
    <phoneticPr fontId="8" type="noConversion"/>
  </si>
  <si>
    <t>いっけん</t>
    <phoneticPr fontId="8" type="noConversion"/>
  </si>
  <si>
    <t>一見</t>
    <phoneticPr fontId="8" type="noConversion"/>
  </si>
  <si>
    <t>いっこくもはやく</t>
    <phoneticPr fontId="8" type="noConversion"/>
  </si>
  <si>
    <t>一刻も早く</t>
    <phoneticPr fontId="8" type="noConversion"/>
  </si>
  <si>
    <t>いっさい</t>
    <phoneticPr fontId="8" type="noConversion"/>
  </si>
  <si>
    <t>一切</t>
    <phoneticPr fontId="8" type="noConversion"/>
  </si>
  <si>
    <t>いつざい</t>
    <phoneticPr fontId="8" type="noConversion"/>
  </si>
  <si>
    <t>逸材</t>
    <phoneticPr fontId="8" type="noConversion"/>
  </si>
  <si>
    <t>いっしん</t>
    <phoneticPr fontId="8" type="noConversion"/>
  </si>
  <si>
    <t>一心</t>
    <phoneticPr fontId="8" type="noConversion"/>
  </si>
  <si>
    <t>一掃</t>
    <phoneticPr fontId="8" type="noConversion"/>
  </si>
  <si>
    <t>一帯</t>
    <phoneticPr fontId="8" type="noConversion"/>
  </si>
  <si>
    <t>一変</t>
    <phoneticPr fontId="8" type="noConversion"/>
  </si>
  <si>
    <t>いつわる</t>
    <phoneticPr fontId="8" type="noConversion"/>
  </si>
  <si>
    <t>偽る</t>
    <phoneticPr fontId="8" type="noConversion"/>
  </si>
  <si>
    <t>意図</t>
    <phoneticPr fontId="8" type="noConversion"/>
  </si>
  <si>
    <t>異動</t>
    <phoneticPr fontId="8" type="noConversion"/>
  </si>
  <si>
    <t>いとしい</t>
    <phoneticPr fontId="8" type="noConversion"/>
  </si>
  <si>
    <t>愛しい</t>
    <phoneticPr fontId="8" type="noConversion"/>
  </si>
  <si>
    <t>いとなむ</t>
    <phoneticPr fontId="8" type="noConversion"/>
  </si>
  <si>
    <t>営む</t>
    <phoneticPr fontId="8" type="noConversion"/>
  </si>
  <si>
    <t>いどむ</t>
    <phoneticPr fontId="8" type="noConversion"/>
  </si>
  <si>
    <t>挑む</t>
    <phoneticPr fontId="8" type="noConversion"/>
  </si>
  <si>
    <t>いなびかり</t>
    <phoneticPr fontId="8" type="noConversion"/>
  </si>
  <si>
    <t>稲光</t>
    <phoneticPr fontId="8" type="noConversion"/>
  </si>
  <si>
    <t>いなめない</t>
    <phoneticPr fontId="8" type="noConversion"/>
  </si>
  <si>
    <t>否めない</t>
    <phoneticPr fontId="8" type="noConversion"/>
  </si>
  <si>
    <t>いのこる</t>
    <phoneticPr fontId="8" type="noConversion"/>
  </si>
  <si>
    <t>居残る</t>
    <phoneticPr fontId="8" type="noConversion"/>
  </si>
  <si>
    <t>いのちとり</t>
    <phoneticPr fontId="8" type="noConversion"/>
  </si>
  <si>
    <t>命取り</t>
    <phoneticPr fontId="8" type="noConversion"/>
  </si>
  <si>
    <t>いまさら</t>
    <phoneticPr fontId="8" type="noConversion"/>
  </si>
  <si>
    <t>今更</t>
    <phoneticPr fontId="8" type="noConversion"/>
  </si>
  <si>
    <t>いましめる</t>
    <phoneticPr fontId="8" type="noConversion"/>
  </si>
  <si>
    <t>戒める</t>
    <phoneticPr fontId="8" type="noConversion"/>
  </si>
  <si>
    <t>いましも</t>
    <phoneticPr fontId="8" type="noConversion"/>
  </si>
  <si>
    <t>今しも</t>
    <phoneticPr fontId="8" type="noConversion"/>
  </si>
  <si>
    <t>いまだ</t>
    <phoneticPr fontId="8" type="noConversion"/>
  </si>
  <si>
    <t>未だ</t>
    <phoneticPr fontId="8" type="noConversion"/>
  </si>
  <si>
    <t>いまだに</t>
    <phoneticPr fontId="8" type="noConversion"/>
  </si>
  <si>
    <t>未だに</t>
    <phoneticPr fontId="8" type="noConversion"/>
  </si>
  <si>
    <t>いまにして</t>
    <phoneticPr fontId="8" type="noConversion"/>
  </si>
  <si>
    <t>今にして</t>
    <phoneticPr fontId="8" type="noConversion"/>
  </si>
  <si>
    <t>いまや</t>
    <phoneticPr fontId="8" type="noConversion"/>
  </si>
  <si>
    <t>今や</t>
    <phoneticPr fontId="8" type="noConversion"/>
  </si>
  <si>
    <t>いやいや</t>
    <phoneticPr fontId="8" type="noConversion"/>
  </si>
  <si>
    <t>嫌々</t>
    <phoneticPr fontId="8" type="noConversion"/>
  </si>
  <si>
    <t>いやがらせ</t>
    <phoneticPr fontId="8" type="noConversion"/>
  </si>
  <si>
    <t>嫌がらせ</t>
    <phoneticPr fontId="8" type="noConversion"/>
  </si>
  <si>
    <t>いやけ</t>
    <phoneticPr fontId="8" type="noConversion"/>
  </si>
  <si>
    <t>嫌気</t>
    <phoneticPr fontId="8" type="noConversion"/>
  </si>
  <si>
    <t>いやしい</t>
    <phoneticPr fontId="8" type="noConversion"/>
  </si>
  <si>
    <t>卑しい</t>
    <phoneticPr fontId="8" type="noConversion"/>
  </si>
  <si>
    <t>いやす</t>
    <phoneticPr fontId="8" type="noConversion"/>
  </si>
  <si>
    <t>癒す</t>
    <phoneticPr fontId="8" type="noConversion"/>
  </si>
  <si>
    <t>いやに</t>
    <phoneticPr fontId="8" type="noConversion"/>
  </si>
  <si>
    <t>嫌に</t>
    <phoneticPr fontId="8" type="noConversion"/>
  </si>
  <si>
    <t>いやみ</t>
    <phoneticPr fontId="8" type="noConversion"/>
  </si>
  <si>
    <t>嫌味</t>
    <phoneticPr fontId="8" type="noConversion"/>
  </si>
  <si>
    <t>いやらしい</t>
    <phoneticPr fontId="8" type="noConversion"/>
  </si>
  <si>
    <t>嫌らしい</t>
    <phoneticPr fontId="8" type="noConversion"/>
  </si>
  <si>
    <t>いよく</t>
    <phoneticPr fontId="8" type="noConversion"/>
  </si>
  <si>
    <t>意欲</t>
    <phoneticPr fontId="8" type="noConversion"/>
  </si>
  <si>
    <t>イラスト</t>
    <phoneticPr fontId="8" type="noConversion"/>
  </si>
  <si>
    <t>illustration</t>
    <phoneticPr fontId="8" type="noConversion"/>
  </si>
  <si>
    <t>いり</t>
    <phoneticPr fontId="8" type="noConversion"/>
  </si>
  <si>
    <t>入り</t>
    <phoneticPr fontId="8" type="noConversion"/>
  </si>
  <si>
    <t>いりゅう</t>
    <phoneticPr fontId="8" type="noConversion"/>
  </si>
  <si>
    <t>慰留</t>
    <phoneticPr fontId="8" type="noConversion"/>
  </si>
  <si>
    <t>いりよう</t>
    <phoneticPr fontId="8" type="noConversion"/>
  </si>
  <si>
    <t>入り用</t>
    <phoneticPr fontId="8" type="noConversion"/>
  </si>
  <si>
    <t>いるす</t>
    <phoneticPr fontId="8" type="noConversion"/>
  </si>
  <si>
    <t>居留守</t>
    <phoneticPr fontId="8" type="noConversion"/>
  </si>
  <si>
    <t>いろあい</t>
    <phoneticPr fontId="8" type="noConversion"/>
  </si>
  <si>
    <t>色合い</t>
    <phoneticPr fontId="8" type="noConversion"/>
  </si>
  <si>
    <t>いろなおし</t>
    <phoneticPr fontId="8" type="noConversion"/>
  </si>
  <si>
    <t>色直し</t>
    <phoneticPr fontId="8" type="noConversion"/>
  </si>
  <si>
    <t>いろん</t>
    <phoneticPr fontId="8" type="noConversion"/>
  </si>
  <si>
    <t>異論</t>
    <phoneticPr fontId="8" type="noConversion"/>
  </si>
  <si>
    <t>いわかん</t>
    <phoneticPr fontId="8" type="noConversion"/>
  </si>
  <si>
    <t>違和感</t>
    <phoneticPr fontId="8" type="noConversion"/>
  </si>
  <si>
    <t>いんき</t>
    <phoneticPr fontId="8" type="noConversion"/>
  </si>
  <si>
    <t>陰気</t>
    <phoneticPr fontId="8" type="noConversion"/>
  </si>
  <si>
    <t>いんしつ</t>
    <phoneticPr fontId="8" type="noConversion"/>
  </si>
  <si>
    <t>陰湿</t>
    <phoneticPr fontId="8" type="noConversion"/>
  </si>
  <si>
    <t>インスピレーション</t>
    <phoneticPr fontId="8" type="noConversion"/>
  </si>
  <si>
    <t>inspiration</t>
    <phoneticPr fontId="8" type="noConversion"/>
  </si>
  <si>
    <t>インターチェンジ</t>
    <phoneticPr fontId="8" type="noConversion"/>
  </si>
  <si>
    <t>interchange</t>
    <phoneticPr fontId="8" type="noConversion"/>
  </si>
  <si>
    <t>インターフォン</t>
    <phoneticPr fontId="8" type="noConversion"/>
  </si>
  <si>
    <t>interphone</t>
    <phoneticPr fontId="8" type="noConversion"/>
  </si>
  <si>
    <t>インテリ</t>
    <phoneticPr fontId="8" type="noConversion"/>
  </si>
  <si>
    <t>intelligentsia</t>
    <phoneticPr fontId="8" type="noConversion"/>
  </si>
  <si>
    <t>インフォメーション</t>
    <phoneticPr fontId="8" type="noConversion"/>
  </si>
  <si>
    <t>information</t>
    <phoneticPr fontId="8" type="noConversion"/>
  </si>
  <si>
    <t>インフレ</t>
    <phoneticPr fontId="8" type="noConversion"/>
  </si>
  <si>
    <t>inflation</t>
    <phoneticPr fontId="8" type="noConversion"/>
  </si>
  <si>
    <t>いんぺい</t>
    <phoneticPr fontId="8" type="noConversion"/>
  </si>
  <si>
    <t>隠蔽</t>
    <phoneticPr fontId="8" type="noConversion"/>
  </si>
  <si>
    <t>飲用</t>
    <phoneticPr fontId="8" type="noConversion"/>
  </si>
  <si>
    <t>ウイスキー</t>
    <phoneticPr fontId="8" type="noConversion"/>
  </si>
  <si>
    <t>whiskey</t>
    <phoneticPr fontId="8" type="noConversion"/>
  </si>
  <si>
    <t>ウーロンちゃ</t>
    <phoneticPr fontId="8" type="noConversion"/>
  </si>
  <si>
    <t>烏竜茶</t>
    <phoneticPr fontId="8" type="noConversion"/>
  </si>
  <si>
    <t>ううん</t>
    <phoneticPr fontId="8" type="noConversion"/>
  </si>
  <si>
    <t>うえ</t>
    <phoneticPr fontId="8" type="noConversion"/>
  </si>
  <si>
    <t>上</t>
    <phoneticPr fontId="8" type="noConversion"/>
  </si>
  <si>
    <t>うしろ</t>
    <phoneticPr fontId="8" type="noConversion"/>
  </si>
  <si>
    <t>後ろ</t>
    <phoneticPr fontId="8" type="noConversion"/>
  </si>
  <si>
    <t>うすい</t>
    <phoneticPr fontId="8" type="noConversion"/>
  </si>
  <si>
    <t>薄い</t>
    <phoneticPr fontId="8" type="noConversion"/>
  </si>
  <si>
    <t>うた</t>
    <phoneticPr fontId="8" type="noConversion"/>
  </si>
  <si>
    <t>歌</t>
    <phoneticPr fontId="8" type="noConversion"/>
  </si>
  <si>
    <t>うたう</t>
    <phoneticPr fontId="8" type="noConversion"/>
  </si>
  <si>
    <t>歌う</t>
    <phoneticPr fontId="8" type="noConversion"/>
  </si>
  <si>
    <t>うち</t>
    <phoneticPr fontId="8" type="noConversion"/>
  </si>
  <si>
    <t>うどん</t>
    <phoneticPr fontId="8" type="noConversion"/>
  </si>
  <si>
    <t>うまれる</t>
    <phoneticPr fontId="8" type="noConversion"/>
  </si>
  <si>
    <t>生まれる</t>
    <phoneticPr fontId="8" type="noConversion"/>
  </si>
  <si>
    <t>うみ</t>
    <phoneticPr fontId="8" type="noConversion"/>
  </si>
  <si>
    <t>海</t>
    <phoneticPr fontId="8" type="noConversion"/>
  </si>
  <si>
    <t>うりば</t>
    <phoneticPr fontId="8" type="noConversion"/>
  </si>
  <si>
    <t>売り場</t>
    <phoneticPr fontId="8" type="noConversion"/>
  </si>
  <si>
    <t>うる</t>
    <phoneticPr fontId="8" type="noConversion"/>
  </si>
  <si>
    <t>売る</t>
    <phoneticPr fontId="8" type="noConversion"/>
  </si>
  <si>
    <t>うるさい</t>
    <phoneticPr fontId="8" type="noConversion"/>
  </si>
  <si>
    <t>煩い/五月蝿い</t>
    <phoneticPr fontId="8" type="noConversion"/>
  </si>
  <si>
    <t>うわぎ</t>
    <phoneticPr fontId="8" type="noConversion"/>
  </si>
  <si>
    <t>上着</t>
    <phoneticPr fontId="8" type="noConversion"/>
  </si>
  <si>
    <t>うん</t>
    <phoneticPr fontId="8" type="noConversion"/>
  </si>
  <si>
    <t>うんどうかい</t>
    <phoneticPr fontId="8" type="noConversion"/>
  </si>
  <si>
    <t>運動会</t>
    <phoneticPr fontId="8" type="noConversion"/>
  </si>
  <si>
    <t>うんどうじょう</t>
    <phoneticPr fontId="8" type="noConversion"/>
  </si>
  <si>
    <t>運動場</t>
    <phoneticPr fontId="8" type="noConversion"/>
  </si>
  <si>
    <t>うえる</t>
    <phoneticPr fontId="8" type="noConversion"/>
  </si>
  <si>
    <t>植える</t>
    <phoneticPr fontId="8" type="noConversion"/>
  </si>
  <si>
    <t>うかがう</t>
    <phoneticPr fontId="8" type="noConversion"/>
  </si>
  <si>
    <t>伺う</t>
    <phoneticPr fontId="8" type="noConversion"/>
  </si>
  <si>
    <t>うけつけ</t>
    <phoneticPr fontId="8" type="noConversion"/>
  </si>
  <si>
    <t>受付</t>
    <phoneticPr fontId="8" type="noConversion"/>
  </si>
  <si>
    <t>うけつけがかり</t>
    <phoneticPr fontId="8" type="noConversion"/>
  </si>
  <si>
    <t>受付係</t>
    <phoneticPr fontId="8" type="noConversion"/>
  </si>
  <si>
    <t>うける</t>
    <phoneticPr fontId="8" type="noConversion"/>
  </si>
  <si>
    <t>受ける</t>
    <phoneticPr fontId="8" type="noConversion"/>
  </si>
  <si>
    <t>うごく</t>
    <phoneticPr fontId="8" type="noConversion"/>
  </si>
  <si>
    <t>動く</t>
    <phoneticPr fontId="8" type="noConversion"/>
  </si>
  <si>
    <t>うさぎ</t>
    <phoneticPr fontId="8" type="noConversion"/>
  </si>
  <si>
    <t>兎</t>
    <phoneticPr fontId="8" type="noConversion"/>
  </si>
  <si>
    <t>うそ</t>
    <phoneticPr fontId="8" type="noConversion"/>
  </si>
  <si>
    <t>嘘</t>
    <phoneticPr fontId="8" type="noConversion"/>
  </si>
  <si>
    <t>内</t>
    <phoneticPr fontId="8" type="noConversion"/>
  </si>
  <si>
    <t>うちがわ</t>
    <phoneticPr fontId="8" type="noConversion"/>
  </si>
  <si>
    <t>内側</t>
    <phoneticPr fontId="8" type="noConversion"/>
  </si>
  <si>
    <t>うつ</t>
    <phoneticPr fontId="8" type="noConversion"/>
  </si>
  <si>
    <t>打つ</t>
    <phoneticPr fontId="8" type="noConversion"/>
  </si>
  <si>
    <t>うつくしい</t>
    <phoneticPr fontId="8" type="noConversion"/>
  </si>
  <si>
    <t>美しい</t>
    <phoneticPr fontId="8" type="noConversion"/>
  </si>
  <si>
    <t>うつす</t>
    <phoneticPr fontId="8" type="noConversion"/>
  </si>
  <si>
    <t>写す</t>
    <phoneticPr fontId="8" type="noConversion"/>
  </si>
  <si>
    <t>移す</t>
    <phoneticPr fontId="8" type="noConversion"/>
  </si>
  <si>
    <t>うっとり</t>
    <phoneticPr fontId="8" type="noConversion"/>
  </si>
  <si>
    <t>うつる</t>
    <phoneticPr fontId="8" type="noConversion"/>
  </si>
  <si>
    <t>写る</t>
    <phoneticPr fontId="8" type="noConversion"/>
  </si>
  <si>
    <t>移る</t>
    <phoneticPr fontId="8" type="noConversion"/>
  </si>
  <si>
    <t>うで</t>
    <phoneticPr fontId="8" type="noConversion"/>
  </si>
  <si>
    <t>腕</t>
    <phoneticPr fontId="8" type="noConversion"/>
  </si>
  <si>
    <t>うま</t>
    <phoneticPr fontId="8" type="noConversion"/>
  </si>
  <si>
    <t>馬</t>
    <phoneticPr fontId="8" type="noConversion"/>
  </si>
  <si>
    <t>うまい</t>
    <phoneticPr fontId="8" type="noConversion"/>
  </si>
  <si>
    <t>旨/巧/美味/甘/上手い</t>
    <phoneticPr fontId="8" type="noConversion"/>
  </si>
  <si>
    <t>うら</t>
    <phoneticPr fontId="8" type="noConversion"/>
  </si>
  <si>
    <t>裏</t>
    <phoneticPr fontId="8" type="noConversion"/>
  </si>
  <si>
    <t>うらやましい</t>
    <phoneticPr fontId="8" type="noConversion"/>
  </si>
  <si>
    <t>羨ましい</t>
    <phoneticPr fontId="8" type="noConversion"/>
  </si>
  <si>
    <t>うれしい</t>
    <phoneticPr fontId="8" type="noConversion"/>
  </si>
  <si>
    <t>嬉しい</t>
    <phoneticPr fontId="8" type="noConversion"/>
  </si>
  <si>
    <t>うれる</t>
    <phoneticPr fontId="8" type="noConversion"/>
  </si>
  <si>
    <t>売れる</t>
    <phoneticPr fontId="8" type="noConversion"/>
  </si>
  <si>
    <t>うわる</t>
    <phoneticPr fontId="8" type="noConversion"/>
  </si>
  <si>
    <t>植わる</t>
    <phoneticPr fontId="8" type="noConversion"/>
  </si>
  <si>
    <t>うんてん</t>
    <phoneticPr fontId="8" type="noConversion"/>
  </si>
  <si>
    <t>運転</t>
    <phoneticPr fontId="8" type="noConversion"/>
  </si>
  <si>
    <t>うんてんしゅ</t>
    <phoneticPr fontId="8" type="noConversion"/>
  </si>
  <si>
    <t>運転手</t>
    <phoneticPr fontId="8" type="noConversion"/>
  </si>
  <si>
    <t>うんどう</t>
    <phoneticPr fontId="8" type="noConversion"/>
  </si>
  <si>
    <t>運動</t>
    <phoneticPr fontId="8" type="noConversion"/>
  </si>
  <si>
    <t>ウール</t>
    <phoneticPr fontId="8" type="noConversion"/>
  </si>
  <si>
    <t>wool</t>
    <phoneticPr fontId="8" type="noConversion"/>
  </si>
  <si>
    <t>waiter</t>
    <phoneticPr fontId="8" type="noConversion"/>
  </si>
  <si>
    <t>waitress</t>
    <phoneticPr fontId="8" type="noConversion"/>
  </si>
  <si>
    <t>うがい</t>
    <phoneticPr fontId="8" type="noConversion"/>
  </si>
  <si>
    <t>嗽</t>
    <phoneticPr fontId="8" type="noConversion"/>
  </si>
  <si>
    <t>うかぶ</t>
    <phoneticPr fontId="8" type="noConversion"/>
  </si>
  <si>
    <t>浮かぶ</t>
    <phoneticPr fontId="8" type="noConversion"/>
  </si>
  <si>
    <t>うかべる</t>
    <phoneticPr fontId="8" type="noConversion"/>
  </si>
  <si>
    <t>浮かべる</t>
    <phoneticPr fontId="8" type="noConversion"/>
  </si>
  <si>
    <t>うかる</t>
    <phoneticPr fontId="8" type="noConversion"/>
  </si>
  <si>
    <t>受かる</t>
    <phoneticPr fontId="8" type="noConversion"/>
  </si>
  <si>
    <t>うけつける</t>
    <phoneticPr fontId="8" type="noConversion"/>
  </si>
  <si>
    <t>受け付ける</t>
    <phoneticPr fontId="8" type="noConversion"/>
  </si>
  <si>
    <t>うけとる</t>
    <phoneticPr fontId="8" type="noConversion"/>
  </si>
  <si>
    <t>受け取る</t>
    <phoneticPr fontId="8" type="noConversion"/>
  </si>
  <si>
    <t>うごかす</t>
    <phoneticPr fontId="8" type="noConversion"/>
  </si>
  <si>
    <t>動かす</t>
    <phoneticPr fontId="8" type="noConversion"/>
  </si>
  <si>
    <t>うごき</t>
    <phoneticPr fontId="8" type="noConversion"/>
  </si>
  <si>
    <t>動き</t>
    <phoneticPr fontId="8" type="noConversion"/>
  </si>
  <si>
    <t>うし</t>
    <phoneticPr fontId="8" type="noConversion"/>
  </si>
  <si>
    <t>牛</t>
    <phoneticPr fontId="8" type="noConversion"/>
  </si>
  <si>
    <t>うしなう</t>
    <phoneticPr fontId="8" type="noConversion"/>
  </si>
  <si>
    <t>失う</t>
    <phoneticPr fontId="8" type="noConversion"/>
  </si>
  <si>
    <t>うたがう</t>
    <phoneticPr fontId="8" type="noConversion"/>
  </si>
  <si>
    <t>疑う</t>
    <phoneticPr fontId="8" type="noConversion"/>
  </si>
  <si>
    <t>うたごえ</t>
    <phoneticPr fontId="8" type="noConversion"/>
  </si>
  <si>
    <t>歌声</t>
    <phoneticPr fontId="8" type="noConversion"/>
  </si>
  <si>
    <t>うちあわせ</t>
    <phoneticPr fontId="8" type="noConversion"/>
  </si>
  <si>
    <t>打ち合わせ</t>
    <phoneticPr fontId="8" type="noConversion"/>
  </si>
  <si>
    <t>うちあわせる</t>
    <phoneticPr fontId="8" type="noConversion"/>
  </si>
  <si>
    <t>打ち合わせる</t>
    <phoneticPr fontId="8" type="noConversion"/>
  </si>
  <si>
    <t>うちゅう</t>
    <phoneticPr fontId="8" type="noConversion"/>
  </si>
  <si>
    <t>宇宙</t>
    <phoneticPr fontId="8" type="noConversion"/>
  </si>
  <si>
    <t>うっかり</t>
    <phoneticPr fontId="8" type="noConversion"/>
  </si>
  <si>
    <t>映す</t>
    <phoneticPr fontId="8" type="noConversion"/>
  </si>
  <si>
    <t>映る</t>
    <phoneticPr fontId="8" type="noConversion"/>
  </si>
  <si>
    <t>うなぎ</t>
    <phoneticPr fontId="8" type="noConversion"/>
  </si>
  <si>
    <t>鰻</t>
    <phoneticPr fontId="8" type="noConversion"/>
  </si>
  <si>
    <t>うばう</t>
    <phoneticPr fontId="8" type="noConversion"/>
  </si>
  <si>
    <t>奪う</t>
    <phoneticPr fontId="8" type="noConversion"/>
  </si>
  <si>
    <t>うまれ</t>
    <phoneticPr fontId="8" type="noConversion"/>
  </si>
  <si>
    <t>生まれ</t>
    <phoneticPr fontId="8" type="noConversion"/>
  </si>
  <si>
    <t>うめ</t>
    <phoneticPr fontId="8" type="noConversion"/>
  </si>
  <si>
    <t>梅</t>
    <phoneticPr fontId="8" type="noConversion"/>
  </si>
  <si>
    <t>うめる</t>
    <phoneticPr fontId="8" type="noConversion"/>
  </si>
  <si>
    <t>埋める</t>
    <phoneticPr fontId="8" type="noConversion"/>
  </si>
  <si>
    <t>うらぐち</t>
    <phoneticPr fontId="8" type="noConversion"/>
  </si>
  <si>
    <t>裏口</t>
    <phoneticPr fontId="8" type="noConversion"/>
  </si>
  <si>
    <t>うらみ</t>
    <phoneticPr fontId="8" type="noConversion"/>
  </si>
  <si>
    <t>恨み</t>
    <phoneticPr fontId="8" type="noConversion"/>
  </si>
  <si>
    <t>うらむ</t>
    <phoneticPr fontId="8" type="noConversion"/>
  </si>
  <si>
    <t>恨む</t>
    <phoneticPr fontId="8" type="noConversion"/>
  </si>
  <si>
    <t>うりあげ</t>
    <phoneticPr fontId="8" type="noConversion"/>
  </si>
  <si>
    <t>売り上げ</t>
    <phoneticPr fontId="8" type="noConversion"/>
  </si>
  <si>
    <t>うりきれる</t>
    <phoneticPr fontId="8" type="noConversion"/>
  </si>
  <si>
    <t>売り切れる</t>
    <phoneticPr fontId="8" type="noConversion"/>
  </si>
  <si>
    <t>うりて</t>
    <phoneticPr fontId="8" type="noConversion"/>
  </si>
  <si>
    <t>売り手</t>
    <phoneticPr fontId="8" type="noConversion"/>
  </si>
  <si>
    <t>うりもの</t>
    <phoneticPr fontId="8" type="noConversion"/>
  </si>
  <si>
    <t>売り物</t>
    <phoneticPr fontId="8" type="noConversion"/>
  </si>
  <si>
    <t>得る</t>
    <phoneticPr fontId="8" type="noConversion"/>
  </si>
  <si>
    <t>うるおい</t>
    <phoneticPr fontId="8" type="noConversion"/>
  </si>
  <si>
    <t>潤い</t>
    <phoneticPr fontId="8" type="noConversion"/>
  </si>
  <si>
    <t>うれゆき</t>
    <phoneticPr fontId="8" type="noConversion"/>
  </si>
  <si>
    <t>売れ行き</t>
    <phoneticPr fontId="8" type="noConversion"/>
  </si>
  <si>
    <t>うろうろ</t>
    <phoneticPr fontId="8" type="noConversion"/>
  </si>
  <si>
    <t>うわさ</t>
    <phoneticPr fontId="8" type="noConversion"/>
  </si>
  <si>
    <t>噂</t>
    <phoneticPr fontId="8" type="noConversion"/>
  </si>
  <si>
    <t>うんこう</t>
    <phoneticPr fontId="8" type="noConversion"/>
  </si>
  <si>
    <t>運行</t>
    <phoneticPr fontId="8" type="noConversion"/>
  </si>
  <si>
    <t>うえき</t>
    <phoneticPr fontId="8" type="noConversion"/>
  </si>
  <si>
    <t>植木</t>
    <phoneticPr fontId="8" type="noConversion"/>
  </si>
  <si>
    <t>飢/餓える</t>
    <phoneticPr fontId="8" type="noConversion"/>
  </si>
  <si>
    <t>うお</t>
    <phoneticPr fontId="8" type="noConversion"/>
  </si>
  <si>
    <t>魚</t>
    <phoneticPr fontId="8" type="noConversion"/>
  </si>
  <si>
    <t>うく</t>
    <phoneticPr fontId="8" type="noConversion"/>
  </si>
  <si>
    <t>浮く</t>
    <phoneticPr fontId="8" type="noConversion"/>
  </si>
  <si>
    <t>うけいれ</t>
    <phoneticPr fontId="8" type="noConversion"/>
  </si>
  <si>
    <t>受け入れ</t>
    <phoneticPr fontId="8" type="noConversion"/>
  </si>
  <si>
    <t>うけたまわる</t>
    <phoneticPr fontId="8" type="noConversion"/>
  </si>
  <si>
    <t>承る</t>
    <phoneticPr fontId="8" type="noConversion"/>
  </si>
  <si>
    <t>うけとり</t>
    <phoneticPr fontId="8" type="noConversion"/>
  </si>
  <si>
    <t>受け取り</t>
    <phoneticPr fontId="8" type="noConversion"/>
  </si>
  <si>
    <t>うけもち</t>
    <phoneticPr fontId="8" type="noConversion"/>
  </si>
  <si>
    <t>受け持ち</t>
    <phoneticPr fontId="8" type="noConversion"/>
  </si>
  <si>
    <t>うけもつ</t>
    <phoneticPr fontId="8" type="noConversion"/>
  </si>
  <si>
    <t>受け持つ</t>
    <phoneticPr fontId="8" type="noConversion"/>
  </si>
  <si>
    <t>うすあかるい</t>
    <phoneticPr fontId="8" type="noConversion"/>
  </si>
  <si>
    <t>薄明るい</t>
    <phoneticPr fontId="8" type="noConversion"/>
  </si>
  <si>
    <t>うすがた</t>
    <phoneticPr fontId="8" type="noConversion"/>
  </si>
  <si>
    <t>薄型</t>
    <phoneticPr fontId="8" type="noConversion"/>
  </si>
  <si>
    <t>うすぐらい</t>
    <phoneticPr fontId="8" type="noConversion"/>
  </si>
  <si>
    <t>薄暗い</t>
    <phoneticPr fontId="8" type="noConversion"/>
  </si>
  <si>
    <t>うすめる</t>
    <phoneticPr fontId="8" type="noConversion"/>
  </si>
  <si>
    <t>薄める</t>
    <phoneticPr fontId="8" type="noConversion"/>
  </si>
  <si>
    <t>うすれる</t>
    <phoneticPr fontId="8" type="noConversion"/>
  </si>
  <si>
    <t>薄れる</t>
    <phoneticPr fontId="8" type="noConversion"/>
  </si>
  <si>
    <t>うせつ</t>
    <phoneticPr fontId="8" type="noConversion"/>
  </si>
  <si>
    <t>右折</t>
    <phoneticPr fontId="8" type="noConversion"/>
  </si>
  <si>
    <t>うそつき</t>
    <phoneticPr fontId="8" type="noConversion"/>
  </si>
  <si>
    <t>嘘吐き</t>
    <phoneticPr fontId="8" type="noConversion"/>
  </si>
  <si>
    <t>うたがい</t>
    <phoneticPr fontId="8" type="noConversion"/>
  </si>
  <si>
    <t>疑い</t>
    <phoneticPr fontId="8" type="noConversion"/>
  </si>
  <si>
    <t>うちあげる</t>
    <phoneticPr fontId="8" type="noConversion"/>
  </si>
  <si>
    <t>打ち上げる</t>
    <phoneticPr fontId="8" type="noConversion"/>
  </si>
  <si>
    <t>うちけす</t>
    <phoneticPr fontId="8" type="noConversion"/>
  </si>
  <si>
    <t>打ち消す</t>
    <phoneticPr fontId="8" type="noConversion"/>
  </si>
  <si>
    <t>うちだす</t>
    <phoneticPr fontId="8" type="noConversion"/>
  </si>
  <si>
    <t>打ち出す</t>
    <phoneticPr fontId="8" type="noConversion"/>
  </si>
  <si>
    <t>うちわ</t>
    <phoneticPr fontId="8" type="noConversion"/>
  </si>
  <si>
    <t>団扇</t>
    <phoneticPr fontId="8" type="noConversion"/>
  </si>
  <si>
    <t>うっすら</t>
    <phoneticPr fontId="8" type="noConversion"/>
  </si>
  <si>
    <t>薄っすら</t>
    <phoneticPr fontId="8" type="noConversion"/>
  </si>
  <si>
    <t>うったえる</t>
    <phoneticPr fontId="8" type="noConversion"/>
  </si>
  <si>
    <t>訴える</t>
    <phoneticPr fontId="8" type="noConversion"/>
  </si>
  <si>
    <t>うてん</t>
    <phoneticPr fontId="8" type="noConversion"/>
  </si>
  <si>
    <t>雨天</t>
    <phoneticPr fontId="8" type="noConversion"/>
  </si>
  <si>
    <t>うとうと</t>
    <phoneticPr fontId="8" type="noConversion"/>
  </si>
  <si>
    <t>うなずく</t>
    <phoneticPr fontId="8" type="noConversion"/>
  </si>
  <si>
    <t>頷く/肯く</t>
    <phoneticPr fontId="8" type="noConversion"/>
  </si>
  <si>
    <t>うなる</t>
    <phoneticPr fontId="8" type="noConversion"/>
  </si>
  <si>
    <t>唸る/呻る</t>
    <phoneticPr fontId="8" type="noConversion"/>
  </si>
  <si>
    <t>うまる</t>
    <phoneticPr fontId="8" type="noConversion"/>
  </si>
  <si>
    <t>埋まる</t>
    <phoneticPr fontId="8" type="noConversion"/>
  </si>
  <si>
    <t>うみだす</t>
    <phoneticPr fontId="8" type="noConversion"/>
  </si>
  <si>
    <t>生み出す</t>
    <phoneticPr fontId="8" type="noConversion"/>
  </si>
  <si>
    <t>うむ</t>
    <phoneticPr fontId="8" type="noConversion"/>
  </si>
  <si>
    <t>産む/生む</t>
    <phoneticPr fontId="8" type="noConversion"/>
  </si>
  <si>
    <t>有無</t>
    <phoneticPr fontId="8" type="noConversion"/>
  </si>
  <si>
    <t>うやまう</t>
    <phoneticPr fontId="8" type="noConversion"/>
  </si>
  <si>
    <t>敬う</t>
    <phoneticPr fontId="8" type="noConversion"/>
  </si>
  <si>
    <t>うらがえす</t>
    <phoneticPr fontId="8" type="noConversion"/>
  </si>
  <si>
    <t>裏返す</t>
    <phoneticPr fontId="8" type="noConversion"/>
  </si>
  <si>
    <t>うらぎる</t>
    <phoneticPr fontId="8" type="noConversion"/>
  </si>
  <si>
    <t>裏切る</t>
    <phoneticPr fontId="8" type="noConversion"/>
  </si>
  <si>
    <t>うらなう</t>
    <phoneticPr fontId="8" type="noConversion"/>
  </si>
  <si>
    <t>占う</t>
    <phoneticPr fontId="8" type="noConversion"/>
  </si>
  <si>
    <t>うらやむ</t>
    <phoneticPr fontId="8" type="noConversion"/>
  </si>
  <si>
    <t>羨む</t>
    <phoneticPr fontId="8" type="noConversion"/>
  </si>
  <si>
    <t>うりきれ</t>
    <phoneticPr fontId="8" type="noConversion"/>
  </si>
  <si>
    <t>売り切れ</t>
    <phoneticPr fontId="8" type="noConversion"/>
  </si>
  <si>
    <t>うりだし</t>
    <phoneticPr fontId="8" type="noConversion"/>
  </si>
  <si>
    <t>売り出し</t>
    <phoneticPr fontId="8" type="noConversion"/>
  </si>
  <si>
    <t>うりだす</t>
    <phoneticPr fontId="8" type="noConversion"/>
  </si>
  <si>
    <t>売り出す</t>
    <phoneticPr fontId="8" type="noConversion"/>
  </si>
  <si>
    <t>うわまわる</t>
    <phoneticPr fontId="8" type="noConversion"/>
  </si>
  <si>
    <t>上回る</t>
    <phoneticPr fontId="8" type="noConversion"/>
  </si>
  <si>
    <t>運</t>
    <phoneticPr fontId="8" type="noConversion"/>
  </si>
  <si>
    <t>うんが</t>
    <phoneticPr fontId="8" type="noConversion"/>
  </si>
  <si>
    <t>運河</t>
    <phoneticPr fontId="8" type="noConversion"/>
  </si>
  <si>
    <t>うんと</t>
    <phoneticPr fontId="8" type="noConversion"/>
  </si>
  <si>
    <t>ウィークデー</t>
    <phoneticPr fontId="8" type="noConversion"/>
  </si>
  <si>
    <t>weekday</t>
    <phoneticPr fontId="8" type="noConversion"/>
  </si>
  <si>
    <t>ウイット</t>
    <phoneticPr fontId="8" type="noConversion"/>
  </si>
  <si>
    <t>wit</t>
    <phoneticPr fontId="8" type="noConversion"/>
  </si>
  <si>
    <t>ウイルス</t>
    <phoneticPr fontId="8" type="noConversion"/>
  </si>
  <si>
    <t>virus</t>
    <phoneticPr fontId="8" type="noConversion"/>
  </si>
  <si>
    <t>ウェット</t>
    <phoneticPr fontId="8" type="noConversion"/>
  </si>
  <si>
    <t>wet</t>
    <phoneticPr fontId="8" type="noConversion"/>
  </si>
  <si>
    <t>うかい</t>
    <phoneticPr fontId="8" type="noConversion"/>
  </si>
  <si>
    <t>迂回</t>
    <phoneticPr fontId="8" type="noConversion"/>
  </si>
  <si>
    <t>うかつ</t>
    <phoneticPr fontId="8" type="noConversion"/>
  </si>
  <si>
    <t>迂闊</t>
    <phoneticPr fontId="8" type="noConversion"/>
  </si>
  <si>
    <t>うきうき</t>
    <phoneticPr fontId="8" type="noConversion"/>
  </si>
  <si>
    <t>浮き浮き</t>
    <phoneticPr fontId="8" type="noConversion"/>
  </si>
  <si>
    <t>うけあう</t>
    <phoneticPr fontId="8" type="noConversion"/>
  </si>
  <si>
    <t>請け合う</t>
    <phoneticPr fontId="8" type="noConversion"/>
  </si>
  <si>
    <t>うけいれる</t>
    <phoneticPr fontId="8" type="noConversion"/>
  </si>
  <si>
    <t>受け入れる</t>
    <phoneticPr fontId="8" type="noConversion"/>
  </si>
  <si>
    <t>うけおう</t>
    <phoneticPr fontId="8" type="noConversion"/>
  </si>
  <si>
    <t>請け負う</t>
    <phoneticPr fontId="8" type="noConversion"/>
  </si>
  <si>
    <t>うけつぐ</t>
    <phoneticPr fontId="8" type="noConversion"/>
  </si>
  <si>
    <t>受け継ぐ</t>
    <phoneticPr fontId="8" type="noConversion"/>
  </si>
  <si>
    <t>うけとめる</t>
    <phoneticPr fontId="8" type="noConversion"/>
  </si>
  <si>
    <t>受け止める</t>
    <phoneticPr fontId="8" type="noConversion"/>
  </si>
  <si>
    <t>うけみ</t>
    <phoneticPr fontId="8" type="noConversion"/>
  </si>
  <si>
    <t>受け身</t>
    <phoneticPr fontId="8" type="noConversion"/>
  </si>
  <si>
    <t>うしろだて</t>
    <phoneticPr fontId="8" type="noConversion"/>
  </si>
  <si>
    <t>後ろ盾</t>
    <phoneticPr fontId="8" type="noConversion"/>
  </si>
  <si>
    <t>うしろむき</t>
    <phoneticPr fontId="8" type="noConversion"/>
  </si>
  <si>
    <t>後ろ向き</t>
    <phoneticPr fontId="8" type="noConversion"/>
  </si>
  <si>
    <t>うしろめたい</t>
    <phoneticPr fontId="8" type="noConversion"/>
  </si>
  <si>
    <t>後ろめたい</t>
    <phoneticPr fontId="8" type="noConversion"/>
  </si>
  <si>
    <t>うずめる</t>
    <phoneticPr fontId="8" type="noConversion"/>
  </si>
  <si>
    <t>うたがわしい</t>
    <phoneticPr fontId="8" type="noConversion"/>
  </si>
  <si>
    <t>疑わしい</t>
    <phoneticPr fontId="8" type="noConversion"/>
  </si>
  <si>
    <t>うたたね</t>
    <phoneticPr fontId="8" type="noConversion"/>
  </si>
  <si>
    <t>転寝</t>
    <phoneticPr fontId="8" type="noConversion"/>
  </si>
  <si>
    <t>打ち上げ</t>
    <phoneticPr fontId="8" type="noConversion"/>
  </si>
  <si>
    <t>うちあける</t>
    <phoneticPr fontId="8" type="noConversion"/>
  </si>
  <si>
    <t>打ち明ける</t>
    <phoneticPr fontId="8" type="noConversion"/>
  </si>
  <si>
    <t>うちき</t>
    <phoneticPr fontId="8" type="noConversion"/>
  </si>
  <si>
    <t>内気</t>
    <phoneticPr fontId="8" type="noConversion"/>
  </si>
  <si>
    <t>うちきる</t>
    <phoneticPr fontId="8" type="noConversion"/>
  </si>
  <si>
    <t>打ち切る</t>
    <phoneticPr fontId="8" type="noConversion"/>
  </si>
  <si>
    <t>うちけし</t>
    <phoneticPr fontId="8" type="noConversion"/>
  </si>
  <si>
    <t>打ち消し</t>
    <phoneticPr fontId="8" type="noConversion"/>
  </si>
  <si>
    <t>うちこむ</t>
    <phoneticPr fontId="8" type="noConversion"/>
  </si>
  <si>
    <t>打ち込む</t>
    <phoneticPr fontId="8" type="noConversion"/>
  </si>
  <si>
    <t>うちとける</t>
    <phoneticPr fontId="8" type="noConversion"/>
  </si>
  <si>
    <t>打ち解ける</t>
    <phoneticPr fontId="8" type="noConversion"/>
  </si>
  <si>
    <t>うちまく</t>
    <phoneticPr fontId="8" type="noConversion"/>
  </si>
  <si>
    <t>内幕</t>
    <phoneticPr fontId="8" type="noConversion"/>
  </si>
  <si>
    <t>うちやぶる</t>
    <phoneticPr fontId="8" type="noConversion"/>
  </si>
  <si>
    <t>打ち破る</t>
    <phoneticPr fontId="8" type="noConversion"/>
  </si>
  <si>
    <t>うちわけ</t>
    <phoneticPr fontId="8" type="noConversion"/>
  </si>
  <si>
    <t>内訳</t>
    <phoneticPr fontId="8" type="noConversion"/>
  </si>
  <si>
    <t>うっとうしい</t>
    <phoneticPr fontId="8" type="noConversion"/>
  </si>
  <si>
    <t>鬱陶しい</t>
    <phoneticPr fontId="8" type="noConversion"/>
  </si>
  <si>
    <t>うつびょう</t>
    <phoneticPr fontId="8" type="noConversion"/>
  </si>
  <si>
    <t>鬱病</t>
    <phoneticPr fontId="8" type="noConversion"/>
  </si>
  <si>
    <t>うつぶせ</t>
    <phoneticPr fontId="8" type="noConversion"/>
  </si>
  <si>
    <t>俯せ/うつ伏せ</t>
    <phoneticPr fontId="8" type="noConversion"/>
  </si>
  <si>
    <t>うつむく</t>
    <phoneticPr fontId="8" type="noConversion"/>
  </si>
  <si>
    <t>俯く</t>
    <phoneticPr fontId="8" type="noConversion"/>
  </si>
  <si>
    <t>うつりかわり</t>
    <phoneticPr fontId="8" type="noConversion"/>
  </si>
  <si>
    <t>移り変わり</t>
    <phoneticPr fontId="8" type="noConversion"/>
  </si>
  <si>
    <t>うつろ</t>
    <phoneticPr fontId="8" type="noConversion"/>
  </si>
  <si>
    <t>虚ろ/空ろ</t>
    <phoneticPr fontId="8" type="noConversion"/>
  </si>
  <si>
    <t>うつわ</t>
    <phoneticPr fontId="8" type="noConversion"/>
  </si>
  <si>
    <t>器</t>
    <phoneticPr fontId="8" type="noConversion"/>
  </si>
  <si>
    <t>うでまえ</t>
    <phoneticPr fontId="8" type="noConversion"/>
  </si>
  <si>
    <t>腕前</t>
    <phoneticPr fontId="8" type="noConversion"/>
  </si>
  <si>
    <t>うとい</t>
    <phoneticPr fontId="8" type="noConversion"/>
  </si>
  <si>
    <t>疎い</t>
    <phoneticPr fontId="8" type="noConversion"/>
  </si>
  <si>
    <t>うながす</t>
    <phoneticPr fontId="8" type="noConversion"/>
  </si>
  <si>
    <t>促す</t>
    <phoneticPr fontId="8" type="noConversion"/>
  </si>
  <si>
    <t>うぬぼれる</t>
    <phoneticPr fontId="8" type="noConversion"/>
  </si>
  <si>
    <t>自惚れる/己惚れる</t>
    <phoneticPr fontId="8" type="noConversion"/>
  </si>
  <si>
    <t>うのみ</t>
    <phoneticPr fontId="8" type="noConversion"/>
  </si>
  <si>
    <t>鵜呑み</t>
    <phoneticPr fontId="8" type="noConversion"/>
  </si>
  <si>
    <t>うまれつき</t>
    <phoneticPr fontId="8" type="noConversion"/>
  </si>
  <si>
    <t>生まれ付き</t>
    <phoneticPr fontId="8" type="noConversion"/>
  </si>
  <si>
    <t>うめこむ</t>
    <phoneticPr fontId="8" type="noConversion"/>
  </si>
  <si>
    <t>埋め込む</t>
    <phoneticPr fontId="8" type="noConversion"/>
  </si>
  <si>
    <t>うめたてる</t>
    <phoneticPr fontId="8" type="noConversion"/>
  </si>
  <si>
    <t>埋め立てる</t>
    <phoneticPr fontId="8" type="noConversion"/>
  </si>
  <si>
    <t>うめぼし</t>
    <phoneticPr fontId="8" type="noConversion"/>
  </si>
  <si>
    <t>梅干</t>
    <phoneticPr fontId="8" type="noConversion"/>
  </si>
  <si>
    <t>うやうやしい</t>
    <phoneticPr fontId="8" type="noConversion"/>
  </si>
  <si>
    <t>恭しい</t>
    <phoneticPr fontId="8" type="noConversion"/>
  </si>
  <si>
    <t>うよきょくせつ</t>
    <phoneticPr fontId="8" type="noConversion"/>
  </si>
  <si>
    <t>紆余曲折</t>
    <phoneticPr fontId="8" type="noConversion"/>
  </si>
  <si>
    <t>うらがえし</t>
    <phoneticPr fontId="8" type="noConversion"/>
  </si>
  <si>
    <t>裏返し</t>
    <phoneticPr fontId="8" type="noConversion"/>
  </si>
  <si>
    <t>うるおう</t>
    <phoneticPr fontId="8" type="noConversion"/>
  </si>
  <si>
    <t>潤う</t>
    <phoneticPr fontId="8" type="noConversion"/>
  </si>
  <si>
    <t>うるわしい</t>
    <phoneticPr fontId="8" type="noConversion"/>
  </si>
  <si>
    <t>麗しい</t>
    <phoneticPr fontId="8" type="noConversion"/>
  </si>
  <si>
    <t>うれい</t>
    <phoneticPr fontId="8" type="noConversion"/>
  </si>
  <si>
    <t>憂い/愁い</t>
    <phoneticPr fontId="8" type="noConversion"/>
  </si>
  <si>
    <t>うれえる</t>
    <phoneticPr fontId="8" type="noConversion"/>
  </si>
  <si>
    <t>憂える/愁える/患える</t>
    <phoneticPr fontId="8" type="noConversion"/>
  </si>
  <si>
    <t>うわがき</t>
    <phoneticPr fontId="8" type="noConversion"/>
  </si>
  <si>
    <t>上書き</t>
    <phoneticPr fontId="8" type="noConversion"/>
  </si>
  <si>
    <t>うわき</t>
    <phoneticPr fontId="8" type="noConversion"/>
  </si>
  <si>
    <t>浮気</t>
    <phoneticPr fontId="8" type="noConversion"/>
  </si>
  <si>
    <t>うわむく</t>
    <phoneticPr fontId="8" type="noConversion"/>
  </si>
  <si>
    <t>上向く</t>
    <phoneticPr fontId="8" type="noConversion"/>
  </si>
  <si>
    <t>うわやく</t>
    <phoneticPr fontId="8" type="noConversion"/>
  </si>
  <si>
    <t>上役</t>
    <phoneticPr fontId="8" type="noConversion"/>
  </si>
  <si>
    <t>うんえい</t>
    <phoneticPr fontId="8" type="noConversion"/>
  </si>
  <si>
    <t>運営</t>
    <phoneticPr fontId="8" type="noConversion"/>
  </si>
  <si>
    <t>うんざり</t>
    <phoneticPr fontId="8" type="noConversion"/>
  </si>
  <si>
    <t>うんそう</t>
    <phoneticPr fontId="8" type="noConversion"/>
  </si>
  <si>
    <t>運送</t>
    <phoneticPr fontId="8" type="noConversion"/>
  </si>
  <si>
    <t>うんちん</t>
    <phoneticPr fontId="8" type="noConversion"/>
  </si>
  <si>
    <t>運賃</t>
    <phoneticPr fontId="8" type="noConversion"/>
  </si>
  <si>
    <t>うんぬん</t>
    <phoneticPr fontId="8" type="noConversion"/>
  </si>
  <si>
    <t>云々</t>
    <phoneticPr fontId="8" type="noConversion"/>
  </si>
  <si>
    <t>うんぱん</t>
    <phoneticPr fontId="8" type="noConversion"/>
  </si>
  <si>
    <t>運搬</t>
    <phoneticPr fontId="8" type="noConversion"/>
  </si>
  <si>
    <t>うんよう</t>
    <phoneticPr fontId="8" type="noConversion"/>
  </si>
  <si>
    <t>運用</t>
    <phoneticPr fontId="8" type="noConversion"/>
  </si>
  <si>
    <t>絵</t>
    <phoneticPr fontId="8" type="noConversion"/>
  </si>
  <si>
    <t>エアコン</t>
    <phoneticPr fontId="8" type="noConversion"/>
  </si>
  <si>
    <t>air conditioner</t>
    <phoneticPr fontId="8" type="noConversion"/>
  </si>
  <si>
    <t>えいが</t>
    <phoneticPr fontId="8" type="noConversion"/>
  </si>
  <si>
    <t>映画</t>
    <phoneticPr fontId="8" type="noConversion"/>
  </si>
  <si>
    <t>えいがかん</t>
    <phoneticPr fontId="8" type="noConversion"/>
  </si>
  <si>
    <t>映画館</t>
    <phoneticPr fontId="8" type="noConversion"/>
  </si>
  <si>
    <t>えいぎょうぶ</t>
    <phoneticPr fontId="8" type="noConversion"/>
  </si>
  <si>
    <t>営業部</t>
    <phoneticPr fontId="8" type="noConversion"/>
  </si>
  <si>
    <t>えいご</t>
    <phoneticPr fontId="8" type="noConversion"/>
  </si>
  <si>
    <t>英語</t>
    <phoneticPr fontId="8" type="noConversion"/>
  </si>
  <si>
    <t>ええ</t>
    <phoneticPr fontId="8" type="noConversion"/>
  </si>
  <si>
    <t>えき</t>
    <phoneticPr fontId="8" type="noConversion"/>
  </si>
  <si>
    <t>駅</t>
    <phoneticPr fontId="8" type="noConversion"/>
  </si>
  <si>
    <t>えきいん</t>
    <phoneticPr fontId="8" type="noConversion"/>
  </si>
  <si>
    <t>駅員</t>
    <phoneticPr fontId="8" type="noConversion"/>
  </si>
  <si>
    <t>エスカレーター</t>
    <phoneticPr fontId="8" type="noConversion"/>
  </si>
  <si>
    <t>escalator</t>
    <phoneticPr fontId="8" type="noConversion"/>
  </si>
  <si>
    <t>えっ</t>
    <phoneticPr fontId="8" type="noConversion"/>
  </si>
  <si>
    <t>えはがき</t>
    <phoneticPr fontId="8" type="noConversion"/>
  </si>
  <si>
    <t>絵葉書</t>
    <phoneticPr fontId="8" type="noConversion"/>
  </si>
  <si>
    <t>えらぶ</t>
    <phoneticPr fontId="8" type="noConversion"/>
  </si>
  <si>
    <t>選ぶ</t>
    <phoneticPr fontId="8" type="noConversion"/>
  </si>
  <si>
    <t>エレベーター</t>
    <phoneticPr fontId="8" type="noConversion"/>
  </si>
  <si>
    <t>elevator</t>
    <phoneticPr fontId="8" type="noConversion"/>
  </si>
  <si>
    <t>えん</t>
    <phoneticPr fontId="8" type="noConversion"/>
  </si>
  <si>
    <t>円</t>
    <phoneticPr fontId="8" type="noConversion"/>
  </si>
  <si>
    <t>えんそく</t>
    <phoneticPr fontId="8" type="noConversion"/>
  </si>
  <si>
    <t>遠足</t>
    <phoneticPr fontId="8" type="noConversion"/>
  </si>
  <si>
    <t>えんちょう</t>
    <phoneticPr fontId="8" type="noConversion"/>
  </si>
  <si>
    <t>園長</t>
    <phoneticPr fontId="8" type="noConversion"/>
  </si>
  <si>
    <t>えんぴつ</t>
    <phoneticPr fontId="8" type="noConversion"/>
  </si>
  <si>
    <t>鉛筆</t>
    <phoneticPr fontId="8" type="noConversion"/>
  </si>
  <si>
    <t>えいきょう</t>
    <phoneticPr fontId="8" type="noConversion"/>
  </si>
  <si>
    <t>影響</t>
    <phoneticPr fontId="8" type="noConversion"/>
  </si>
  <si>
    <t>ええと</t>
    <phoneticPr fontId="8" type="noConversion"/>
  </si>
  <si>
    <t>えだ</t>
    <phoneticPr fontId="8" type="noConversion"/>
  </si>
  <si>
    <t>枝</t>
    <phoneticPr fontId="8" type="noConversion"/>
  </si>
  <si>
    <t>エネルギー</t>
    <phoneticPr fontId="8" type="noConversion"/>
  </si>
  <si>
    <t>Energie（德）</t>
    <phoneticPr fontId="8" type="noConversion"/>
  </si>
  <si>
    <t>えび</t>
    <phoneticPr fontId="8" type="noConversion"/>
  </si>
  <si>
    <t>海老/蝦</t>
    <phoneticPr fontId="8" type="noConversion"/>
  </si>
  <si>
    <t>えらい</t>
    <phoneticPr fontId="8" type="noConversion"/>
  </si>
  <si>
    <t>偉い</t>
    <phoneticPr fontId="8" type="noConversion"/>
  </si>
  <si>
    <t>エンジン</t>
    <phoneticPr fontId="8" type="noConversion"/>
  </si>
  <si>
    <t>engine</t>
    <phoneticPr fontId="8" type="noConversion"/>
  </si>
  <si>
    <t>えんそう</t>
    <phoneticPr fontId="8" type="noConversion"/>
  </si>
  <si>
    <t>演奏</t>
    <phoneticPr fontId="8" type="noConversion"/>
  </si>
  <si>
    <t>えんりょ</t>
    <phoneticPr fontId="8" type="noConversion"/>
  </si>
  <si>
    <t>遠慮</t>
    <phoneticPr fontId="8" type="noConversion"/>
  </si>
  <si>
    <t>えいぎょう</t>
    <phoneticPr fontId="8" type="noConversion"/>
  </si>
  <si>
    <t>営業</t>
    <phoneticPr fontId="8" type="noConversion"/>
  </si>
  <si>
    <t>えいよう</t>
    <phoneticPr fontId="8" type="noConversion"/>
  </si>
  <si>
    <t>栄養</t>
    <phoneticPr fontId="8" type="noConversion"/>
  </si>
  <si>
    <t>えがく</t>
    <phoneticPr fontId="8" type="noConversion"/>
  </si>
  <si>
    <t>描く</t>
    <phoneticPr fontId="8" type="noConversion"/>
  </si>
  <si>
    <t>えきたい</t>
    <phoneticPr fontId="8" type="noConversion"/>
  </si>
  <si>
    <t>液体</t>
    <phoneticPr fontId="8" type="noConversion"/>
  </si>
  <si>
    <t>えさ</t>
    <phoneticPr fontId="8" type="noConversion"/>
  </si>
  <si>
    <t>餌</t>
    <phoneticPr fontId="8" type="noConversion"/>
  </si>
  <si>
    <t>えつらんしつ</t>
    <phoneticPr fontId="8" type="noConversion"/>
  </si>
  <si>
    <t>閲覧室</t>
    <phoneticPr fontId="8" type="noConversion"/>
  </si>
  <si>
    <t>エプロン</t>
    <phoneticPr fontId="8" type="noConversion"/>
  </si>
  <si>
    <t>apron</t>
    <phoneticPr fontId="8" type="noConversion"/>
  </si>
  <si>
    <t>えほん</t>
    <phoneticPr fontId="8" type="noConversion"/>
  </si>
  <si>
    <t>絵本</t>
    <phoneticPr fontId="8" type="noConversion"/>
  </si>
  <si>
    <t>ほ</t>
    <phoneticPr fontId="8" type="noConversion"/>
  </si>
  <si>
    <t>える</t>
    <phoneticPr fontId="8" type="noConversion"/>
  </si>
  <si>
    <t>えんかい</t>
    <phoneticPr fontId="8" type="noConversion"/>
  </si>
  <si>
    <t>宴会</t>
    <phoneticPr fontId="8" type="noConversion"/>
  </si>
  <si>
    <t>えんがん</t>
    <phoneticPr fontId="8" type="noConversion"/>
  </si>
  <si>
    <t>沿岸</t>
    <phoneticPr fontId="8" type="noConversion"/>
  </si>
  <si>
    <t>えんけい</t>
    <phoneticPr fontId="8" type="noConversion"/>
  </si>
  <si>
    <t>円形</t>
    <phoneticPr fontId="8" type="noConversion"/>
  </si>
  <si>
    <t>えんじょ</t>
    <phoneticPr fontId="8" type="noConversion"/>
  </si>
  <si>
    <t>援助</t>
    <phoneticPr fontId="8" type="noConversion"/>
  </si>
  <si>
    <t>エアメール</t>
    <phoneticPr fontId="8" type="noConversion"/>
  </si>
  <si>
    <t>airmail</t>
    <phoneticPr fontId="8" type="noConversion"/>
  </si>
  <si>
    <t>えいえん</t>
    <phoneticPr fontId="8" type="noConversion"/>
  </si>
  <si>
    <t>永遠</t>
    <phoneticPr fontId="8" type="noConversion"/>
  </si>
  <si>
    <t>えいきゅう</t>
    <phoneticPr fontId="8" type="noConversion"/>
  </si>
  <si>
    <t>永久</t>
    <phoneticPr fontId="8" type="noConversion"/>
  </si>
  <si>
    <t>えいせい</t>
    <phoneticPr fontId="8" type="noConversion"/>
  </si>
  <si>
    <t>衛生</t>
    <phoneticPr fontId="8" type="noConversion"/>
  </si>
  <si>
    <t>えいぞう</t>
    <phoneticPr fontId="8" type="noConversion"/>
  </si>
  <si>
    <t>映像</t>
    <phoneticPr fontId="8" type="noConversion"/>
  </si>
  <si>
    <t>えがお</t>
    <phoneticPr fontId="8" type="noConversion"/>
  </si>
  <si>
    <t>笑顔</t>
    <phoneticPr fontId="8" type="noConversion"/>
  </si>
  <si>
    <t>エチケット</t>
    <phoneticPr fontId="8" type="noConversion"/>
  </si>
  <si>
    <t>etiquette（法）</t>
    <phoneticPr fontId="8" type="noConversion"/>
  </si>
  <si>
    <t>えのぐ</t>
    <phoneticPr fontId="8" type="noConversion"/>
  </si>
  <si>
    <t>絵の具</t>
    <phoneticPr fontId="8" type="noConversion"/>
  </si>
  <si>
    <t>えり</t>
    <phoneticPr fontId="8" type="noConversion"/>
  </si>
  <si>
    <t>襟</t>
    <phoneticPr fontId="8" type="noConversion"/>
  </si>
  <si>
    <t>えんき</t>
    <phoneticPr fontId="8" type="noConversion"/>
  </si>
  <si>
    <t>延期</t>
    <phoneticPr fontId="8" type="noConversion"/>
  </si>
  <si>
    <t>えんぎ</t>
    <phoneticPr fontId="8" type="noConversion"/>
  </si>
  <si>
    <t>演技</t>
    <phoneticPr fontId="8" type="noConversion"/>
  </si>
  <si>
    <t>えんげい</t>
    <phoneticPr fontId="8" type="noConversion"/>
  </si>
  <si>
    <t>園芸</t>
    <phoneticPr fontId="8" type="noConversion"/>
  </si>
  <si>
    <t>えんげき</t>
    <phoneticPr fontId="8" type="noConversion"/>
  </si>
  <si>
    <t>演劇</t>
    <phoneticPr fontId="8" type="noConversion"/>
  </si>
  <si>
    <t>えんしゅう</t>
    <phoneticPr fontId="8" type="noConversion"/>
  </si>
  <si>
    <t>演習</t>
    <phoneticPr fontId="8" type="noConversion"/>
  </si>
  <si>
    <t>えんぜつ</t>
    <phoneticPr fontId="8" type="noConversion"/>
  </si>
  <si>
    <t>演説</t>
    <phoneticPr fontId="8" type="noConversion"/>
  </si>
  <si>
    <t>延長</t>
    <phoneticPr fontId="8" type="noConversion"/>
  </si>
  <si>
    <t>えんとつ</t>
    <phoneticPr fontId="8" type="noConversion"/>
  </si>
  <si>
    <t>煙突</t>
    <phoneticPr fontId="8" type="noConversion"/>
  </si>
  <si>
    <t>えんぶん</t>
    <phoneticPr fontId="8" type="noConversion"/>
  </si>
  <si>
    <t>塩分</t>
    <phoneticPr fontId="8" type="noConversion"/>
  </si>
  <si>
    <t>柄</t>
    <phoneticPr fontId="8" type="noConversion"/>
  </si>
  <si>
    <t>えいじ</t>
    <phoneticPr fontId="8" type="noConversion"/>
  </si>
  <si>
    <t>英字</t>
    <phoneticPr fontId="8" type="noConversion"/>
  </si>
  <si>
    <t>えいしゃ</t>
    <phoneticPr fontId="8" type="noConversion"/>
  </si>
  <si>
    <t>映写</t>
    <phoneticPr fontId="8" type="noConversion"/>
  </si>
  <si>
    <t>えいゆう</t>
    <phoneticPr fontId="8" type="noConversion"/>
  </si>
  <si>
    <t>英雄</t>
    <phoneticPr fontId="8" type="noConversion"/>
  </si>
  <si>
    <t>えきしょう</t>
    <phoneticPr fontId="8" type="noConversion"/>
  </si>
  <si>
    <t>液晶</t>
    <phoneticPr fontId="8" type="noConversion"/>
  </si>
  <si>
    <t>エキス</t>
    <phoneticPr fontId="8" type="noConversion"/>
  </si>
  <si>
    <t>extract</t>
    <phoneticPr fontId="8" type="noConversion"/>
  </si>
  <si>
    <t>エキストラ</t>
    <phoneticPr fontId="8" type="noConversion"/>
  </si>
  <si>
    <t>extra</t>
    <phoneticPr fontId="8" type="noConversion"/>
  </si>
  <si>
    <t>エキゾチック</t>
    <phoneticPr fontId="8" type="noConversion"/>
  </si>
  <si>
    <t>exotic</t>
    <phoneticPr fontId="8" type="noConversion"/>
  </si>
  <si>
    <t>えぐる</t>
    <phoneticPr fontId="8" type="noConversion"/>
  </si>
  <si>
    <t>抉る</t>
    <phoneticPr fontId="8" type="noConversion"/>
  </si>
  <si>
    <t>エコ</t>
    <phoneticPr fontId="8" type="noConversion"/>
  </si>
  <si>
    <t>eco</t>
    <phoneticPr fontId="8" type="noConversion"/>
  </si>
  <si>
    <t>えしゃく</t>
    <phoneticPr fontId="8" type="noConversion"/>
  </si>
  <si>
    <t>会釈</t>
    <phoneticPr fontId="8" type="noConversion"/>
  </si>
  <si>
    <t>エスエフしょうせつ</t>
    <phoneticPr fontId="8" type="noConversion"/>
  </si>
  <si>
    <t>SF小説</t>
    <phoneticPr fontId="8" type="noConversion"/>
  </si>
  <si>
    <t>エスカレート</t>
    <phoneticPr fontId="8" type="noConversion"/>
  </si>
  <si>
    <t>escalate</t>
    <phoneticPr fontId="8" type="noConversion"/>
  </si>
  <si>
    <t>エステ</t>
    <phoneticPr fontId="8" type="noConversion"/>
  </si>
  <si>
    <t>esthetic</t>
    <phoneticPr fontId="8" type="noConversion"/>
  </si>
  <si>
    <t>エッセー</t>
    <phoneticPr fontId="8" type="noConversion"/>
  </si>
  <si>
    <t>essay</t>
    <phoneticPr fontId="8" type="noConversion"/>
  </si>
  <si>
    <t>えつらん</t>
    <phoneticPr fontId="8" type="noConversion"/>
  </si>
  <si>
    <t>閲覧</t>
    <phoneticPr fontId="8" type="noConversion"/>
  </si>
  <si>
    <t>えて</t>
    <phoneticPr fontId="8" type="noConversion"/>
  </si>
  <si>
    <t>得手</t>
    <phoneticPr fontId="8" type="noConversion"/>
  </si>
  <si>
    <t>えとく</t>
    <phoneticPr fontId="8" type="noConversion"/>
  </si>
  <si>
    <t>会得</t>
    <phoneticPr fontId="8" type="noConversion"/>
  </si>
  <si>
    <t>episode</t>
    <phoneticPr fontId="8" type="noConversion"/>
  </si>
  <si>
    <t>えもの</t>
    <phoneticPr fontId="8" type="noConversion"/>
  </si>
  <si>
    <t>獲物</t>
    <phoneticPr fontId="8" type="noConversion"/>
  </si>
  <si>
    <t>エリート</t>
    <phoneticPr fontId="8" type="noConversion"/>
  </si>
  <si>
    <t>elite</t>
    <phoneticPr fontId="8" type="noConversion"/>
  </si>
  <si>
    <t>エレガント</t>
    <phoneticPr fontId="8" type="noConversion"/>
  </si>
  <si>
    <t>elegant</t>
    <phoneticPr fontId="8" type="noConversion"/>
  </si>
  <si>
    <t>縁</t>
    <phoneticPr fontId="8" type="noConversion"/>
  </si>
  <si>
    <t>えんかつ</t>
    <phoneticPr fontId="8" type="noConversion"/>
  </si>
  <si>
    <t>円滑</t>
    <phoneticPr fontId="8" type="noConversion"/>
  </si>
  <si>
    <t>縁起</t>
    <phoneticPr fontId="8" type="noConversion"/>
  </si>
  <si>
    <t>えんぎもの</t>
    <phoneticPr fontId="8" type="noConversion"/>
  </si>
  <si>
    <t>縁起物</t>
    <phoneticPr fontId="8" type="noConversion"/>
  </si>
  <si>
    <t>えんきょく</t>
    <phoneticPr fontId="8" type="noConversion"/>
  </si>
  <si>
    <t>婉曲</t>
    <phoneticPr fontId="8" type="noConversion"/>
  </si>
  <si>
    <t>エンジニア</t>
    <phoneticPr fontId="8" type="noConversion"/>
  </si>
  <si>
    <t>engineer</t>
    <phoneticPr fontId="8" type="noConversion"/>
  </si>
  <si>
    <t>えんしゅつ</t>
    <phoneticPr fontId="8" type="noConversion"/>
  </si>
  <si>
    <t>演出</t>
    <phoneticPr fontId="8" type="noConversion"/>
  </si>
  <si>
    <t>えんしょう</t>
    <phoneticPr fontId="8" type="noConversion"/>
  </si>
  <si>
    <t>炎症</t>
    <phoneticPr fontId="8" type="noConversion"/>
  </si>
  <si>
    <t>えんじる</t>
    <phoneticPr fontId="8" type="noConversion"/>
  </si>
  <si>
    <t>演じる</t>
    <phoneticPr fontId="8" type="noConversion"/>
  </si>
  <si>
    <t>えんだか</t>
    <phoneticPr fontId="8" type="noConversion"/>
  </si>
  <si>
    <t>円高</t>
    <phoneticPr fontId="8" type="noConversion"/>
  </si>
  <si>
    <t>えんだん</t>
    <phoneticPr fontId="8" type="noConversion"/>
  </si>
  <si>
    <t>縁談</t>
    <phoneticPr fontId="8" type="noConversion"/>
  </si>
  <si>
    <t>演壇</t>
    <phoneticPr fontId="8" type="noConversion"/>
  </si>
  <si>
    <t>えんぽう</t>
    <phoneticPr fontId="8" type="noConversion"/>
  </si>
  <si>
    <t>遠方</t>
    <phoneticPr fontId="8" type="noConversion"/>
  </si>
  <si>
    <t>えんまん</t>
    <phoneticPr fontId="8" type="noConversion"/>
  </si>
  <si>
    <t>円満</t>
    <phoneticPr fontId="8" type="noConversion"/>
  </si>
  <si>
    <t>えんやす</t>
    <phoneticPr fontId="8" type="noConversion"/>
  </si>
  <si>
    <t>円安</t>
    <phoneticPr fontId="8" type="noConversion"/>
  </si>
  <si>
    <t>おいしい</t>
    <phoneticPr fontId="8" type="noConversion"/>
  </si>
  <si>
    <t>美味しい</t>
    <phoneticPr fontId="8" type="noConversion"/>
  </si>
  <si>
    <t>おうだんほどう</t>
    <phoneticPr fontId="8" type="noConversion"/>
  </si>
  <si>
    <t>横断歩道</t>
    <phoneticPr fontId="8" type="noConversion"/>
  </si>
  <si>
    <t>おおい</t>
    <phoneticPr fontId="8" type="noConversion"/>
  </si>
  <si>
    <t>多い</t>
    <phoneticPr fontId="8" type="noConversion"/>
  </si>
  <si>
    <t>おおきい</t>
    <phoneticPr fontId="8" type="noConversion"/>
  </si>
  <si>
    <t>大きい</t>
    <phoneticPr fontId="8" type="noConversion"/>
  </si>
  <si>
    <t>おおきな</t>
    <phoneticPr fontId="8" type="noConversion"/>
  </si>
  <si>
    <t>大きな</t>
    <phoneticPr fontId="8" type="noConversion"/>
  </si>
  <si>
    <t>おおく</t>
    <phoneticPr fontId="8" type="noConversion"/>
  </si>
  <si>
    <t>多く</t>
    <phoneticPr fontId="8" type="noConversion"/>
  </si>
  <si>
    <t>おおぜい</t>
    <phoneticPr fontId="8" type="noConversion"/>
  </si>
  <si>
    <t>大勢</t>
    <phoneticPr fontId="8" type="noConversion"/>
  </si>
  <si>
    <t>おおみそか</t>
    <phoneticPr fontId="8" type="noConversion"/>
  </si>
  <si>
    <t>大晦日</t>
    <phoneticPr fontId="8" type="noConversion"/>
  </si>
  <si>
    <t>おかし</t>
    <phoneticPr fontId="8" type="noConversion"/>
  </si>
  <si>
    <t>お菓子</t>
    <phoneticPr fontId="8" type="noConversion"/>
  </si>
  <si>
    <t>おきゃくさん</t>
    <phoneticPr fontId="8" type="noConversion"/>
  </si>
  <si>
    <t>お客さん</t>
    <phoneticPr fontId="8" type="noConversion"/>
  </si>
  <si>
    <t>おきる</t>
    <phoneticPr fontId="8" type="noConversion"/>
  </si>
  <si>
    <t>起きる</t>
    <phoneticPr fontId="8" type="noConversion"/>
  </si>
  <si>
    <t>おく</t>
    <phoneticPr fontId="8" type="noConversion"/>
  </si>
  <si>
    <t>置く</t>
    <phoneticPr fontId="8" type="noConversion"/>
  </si>
  <si>
    <t>億</t>
    <phoneticPr fontId="8" type="noConversion"/>
  </si>
  <si>
    <t>おくさん</t>
    <phoneticPr fontId="8" type="noConversion"/>
  </si>
  <si>
    <t>奥さん</t>
    <phoneticPr fontId="8" type="noConversion"/>
  </si>
  <si>
    <t>おくる</t>
    <phoneticPr fontId="8" type="noConversion"/>
  </si>
  <si>
    <t>送る/贈る</t>
    <phoneticPr fontId="8" type="noConversion"/>
  </si>
  <si>
    <t>おこさん</t>
    <phoneticPr fontId="8" type="noConversion"/>
  </si>
  <si>
    <t>お子さん</t>
    <phoneticPr fontId="8" type="noConversion"/>
  </si>
  <si>
    <t>おじ</t>
    <phoneticPr fontId="8" type="noConversion"/>
  </si>
  <si>
    <t>叔父/伯父</t>
    <phoneticPr fontId="8" type="noConversion"/>
  </si>
  <si>
    <t>おじいさん</t>
    <phoneticPr fontId="8" type="noConversion"/>
  </si>
  <si>
    <t>お爺さん</t>
    <phoneticPr fontId="8" type="noConversion"/>
  </si>
  <si>
    <t>おしえる</t>
    <phoneticPr fontId="8" type="noConversion"/>
  </si>
  <si>
    <t>教える</t>
    <phoneticPr fontId="8" type="noConversion"/>
  </si>
  <si>
    <t>おす</t>
    <phoneticPr fontId="8" type="noConversion"/>
  </si>
  <si>
    <t>押す</t>
    <phoneticPr fontId="8" type="noConversion"/>
  </si>
  <si>
    <t>おそい</t>
    <phoneticPr fontId="8" type="noConversion"/>
  </si>
  <si>
    <t>遅い</t>
    <phoneticPr fontId="8" type="noConversion"/>
  </si>
  <si>
    <t>おちゃ</t>
    <phoneticPr fontId="8" type="noConversion"/>
  </si>
  <si>
    <t>お茶</t>
    <phoneticPr fontId="8" type="noConversion"/>
  </si>
  <si>
    <t>おっしゃる</t>
    <phoneticPr fontId="8" type="noConversion"/>
  </si>
  <si>
    <t>おと</t>
    <phoneticPr fontId="8" type="noConversion"/>
  </si>
  <si>
    <t>音</t>
    <phoneticPr fontId="8" type="noConversion"/>
  </si>
  <si>
    <t>おとうと</t>
    <phoneticPr fontId="8" type="noConversion"/>
  </si>
  <si>
    <t>弟</t>
    <phoneticPr fontId="8" type="noConversion"/>
  </si>
  <si>
    <t>おとこ</t>
    <phoneticPr fontId="8" type="noConversion"/>
  </si>
  <si>
    <t>男</t>
    <phoneticPr fontId="8" type="noConversion"/>
  </si>
  <si>
    <t>おととい</t>
    <phoneticPr fontId="8" type="noConversion"/>
  </si>
  <si>
    <t>一昨日</t>
    <phoneticPr fontId="8" type="noConversion"/>
  </si>
  <si>
    <t>おととし</t>
    <phoneticPr fontId="8" type="noConversion"/>
  </si>
  <si>
    <t>おとな</t>
    <phoneticPr fontId="8" type="noConversion"/>
  </si>
  <si>
    <t>大人</t>
    <phoneticPr fontId="8" type="noConversion"/>
  </si>
  <si>
    <t>おなか</t>
    <phoneticPr fontId="8" type="noConversion"/>
  </si>
  <si>
    <t>お腹</t>
    <phoneticPr fontId="8" type="noConversion"/>
  </si>
  <si>
    <t>おなじ</t>
    <phoneticPr fontId="8" type="noConversion"/>
  </si>
  <si>
    <t>同じ</t>
    <phoneticPr fontId="8" type="noConversion"/>
  </si>
  <si>
    <t>おにぎり</t>
    <phoneticPr fontId="8" type="noConversion"/>
  </si>
  <si>
    <t>お握り</t>
    <phoneticPr fontId="8" type="noConversion"/>
  </si>
  <si>
    <t>おば</t>
    <phoneticPr fontId="8" type="noConversion"/>
  </si>
  <si>
    <t>叔母/伯母</t>
    <phoneticPr fontId="8" type="noConversion"/>
  </si>
  <si>
    <t>おばあさん</t>
    <phoneticPr fontId="8" type="noConversion"/>
  </si>
  <si>
    <t>お婆さん</t>
    <phoneticPr fontId="8" type="noConversion"/>
  </si>
  <si>
    <t>おぼえる</t>
    <phoneticPr fontId="8" type="noConversion"/>
  </si>
  <si>
    <t>覚える</t>
    <phoneticPr fontId="8" type="noConversion"/>
  </si>
  <si>
    <t>おまわりさん</t>
    <phoneticPr fontId="8" type="noConversion"/>
  </si>
  <si>
    <t>お巡りさん</t>
    <phoneticPr fontId="8" type="noConversion"/>
  </si>
  <si>
    <t>おもい</t>
    <phoneticPr fontId="8" type="noConversion"/>
  </si>
  <si>
    <t>重い</t>
    <phoneticPr fontId="8" type="noConversion"/>
  </si>
  <si>
    <t>おもう</t>
    <phoneticPr fontId="8" type="noConversion"/>
  </si>
  <si>
    <t>思う</t>
    <phoneticPr fontId="8" type="noConversion"/>
  </si>
  <si>
    <t>おもしろい</t>
    <phoneticPr fontId="8" type="noConversion"/>
  </si>
  <si>
    <t>面白い</t>
    <phoneticPr fontId="8" type="noConversion"/>
  </si>
  <si>
    <t>おや</t>
    <phoneticPr fontId="8" type="noConversion"/>
  </si>
  <si>
    <t>親</t>
    <phoneticPr fontId="8" type="noConversion"/>
  </si>
  <si>
    <t>おやこどん</t>
    <phoneticPr fontId="8" type="noConversion"/>
  </si>
  <si>
    <t>親子丼</t>
    <phoneticPr fontId="8" type="noConversion"/>
  </si>
  <si>
    <t>およぐ</t>
    <phoneticPr fontId="8" type="noConversion"/>
  </si>
  <si>
    <t>泳ぐ</t>
    <phoneticPr fontId="8" type="noConversion"/>
  </si>
  <si>
    <t>おりる</t>
    <phoneticPr fontId="8" type="noConversion"/>
  </si>
  <si>
    <t>降りる</t>
    <phoneticPr fontId="8" type="noConversion"/>
  </si>
  <si>
    <t>おわり</t>
    <phoneticPr fontId="8" type="noConversion"/>
  </si>
  <si>
    <t>終わり</t>
    <phoneticPr fontId="8" type="noConversion"/>
  </si>
  <si>
    <t>おわる</t>
    <phoneticPr fontId="8" type="noConversion"/>
  </si>
  <si>
    <t>終わる</t>
    <phoneticPr fontId="8" type="noConversion"/>
  </si>
  <si>
    <t>おんがく</t>
    <phoneticPr fontId="8" type="noConversion"/>
  </si>
  <si>
    <t>音楽</t>
    <phoneticPr fontId="8" type="noConversion"/>
  </si>
  <si>
    <t>おんがくかい</t>
    <phoneticPr fontId="8" type="noConversion"/>
  </si>
  <si>
    <t>音楽会</t>
    <phoneticPr fontId="8" type="noConversion"/>
  </si>
  <si>
    <t>おんせん</t>
    <phoneticPr fontId="8" type="noConversion"/>
  </si>
  <si>
    <t>温泉</t>
    <phoneticPr fontId="8" type="noConversion"/>
  </si>
  <si>
    <t>おんな</t>
    <phoneticPr fontId="8" type="noConversion"/>
  </si>
  <si>
    <t>女</t>
    <phoneticPr fontId="8" type="noConversion"/>
  </si>
  <si>
    <t>おいでになる</t>
    <phoneticPr fontId="8" type="noConversion"/>
  </si>
  <si>
    <t>御出でになる</t>
    <phoneticPr fontId="8" type="noConversion"/>
  </si>
  <si>
    <t>おいわい</t>
    <phoneticPr fontId="8" type="noConversion"/>
  </si>
  <si>
    <t>お祝い</t>
    <phoneticPr fontId="8" type="noConversion"/>
  </si>
  <si>
    <t>おうだん</t>
    <phoneticPr fontId="8" type="noConversion"/>
  </si>
  <si>
    <t>横断</t>
    <phoneticPr fontId="8" type="noConversion"/>
  </si>
  <si>
    <t>おおあめ</t>
    <phoneticPr fontId="8" type="noConversion"/>
  </si>
  <si>
    <t>大雨</t>
    <phoneticPr fontId="8" type="noConversion"/>
  </si>
  <si>
    <t>おおがた</t>
    <phoneticPr fontId="8" type="noConversion"/>
  </si>
  <si>
    <t>大型</t>
    <phoneticPr fontId="8" type="noConversion"/>
  </si>
  <si>
    <t>おおごえ</t>
    <phoneticPr fontId="8" type="noConversion"/>
  </si>
  <si>
    <t>大声</t>
    <phoneticPr fontId="8" type="noConversion"/>
  </si>
  <si>
    <t>おおどおり</t>
    <phoneticPr fontId="8" type="noConversion"/>
  </si>
  <si>
    <t>大通り</t>
    <phoneticPr fontId="8" type="noConversion"/>
  </si>
  <si>
    <t>オートバイ</t>
    <phoneticPr fontId="8" type="noConversion"/>
  </si>
  <si>
    <t>autobi(cycle)</t>
  </si>
  <si>
    <t>オーバー</t>
    <phoneticPr fontId="8" type="noConversion"/>
  </si>
  <si>
    <t>over</t>
    <phoneticPr fontId="8" type="noConversion"/>
  </si>
  <si>
    <t>おおはば</t>
    <phoneticPr fontId="8" type="noConversion"/>
  </si>
  <si>
    <t>大幅</t>
    <phoneticPr fontId="8" type="noConversion"/>
  </si>
  <si>
    <t>おかげ</t>
    <phoneticPr fontId="8" type="noConversion"/>
  </si>
  <si>
    <t>お蔭</t>
    <phoneticPr fontId="8" type="noConversion"/>
  </si>
  <si>
    <t>おかしい</t>
    <phoneticPr fontId="8" type="noConversion"/>
  </si>
  <si>
    <t>可笑しい</t>
    <phoneticPr fontId="8" type="noConversion"/>
  </si>
  <si>
    <t>おかず</t>
    <phoneticPr fontId="8" type="noConversion"/>
  </si>
  <si>
    <t>御数</t>
    <phoneticPr fontId="8" type="noConversion"/>
  </si>
  <si>
    <t>おかゆ</t>
    <phoneticPr fontId="8" type="noConversion"/>
  </si>
  <si>
    <t>お粥</t>
    <phoneticPr fontId="8" type="noConversion"/>
  </si>
  <si>
    <t>～おき</t>
    <phoneticPr fontId="8" type="noConversion"/>
  </si>
  <si>
    <t>おくじょう</t>
    <phoneticPr fontId="8" type="noConversion"/>
  </si>
  <si>
    <t>屋上</t>
    <phoneticPr fontId="8" type="noConversion"/>
  </si>
  <si>
    <t>おくりもの</t>
    <phoneticPr fontId="8" type="noConversion"/>
  </si>
  <si>
    <t>贈り物</t>
    <phoneticPr fontId="8" type="noConversion"/>
  </si>
  <si>
    <t>送る</t>
    <phoneticPr fontId="8" type="noConversion"/>
  </si>
  <si>
    <t>贈る</t>
    <phoneticPr fontId="8" type="noConversion"/>
  </si>
  <si>
    <t>おくれる</t>
    <phoneticPr fontId="8" type="noConversion"/>
  </si>
  <si>
    <t>遅れる</t>
    <phoneticPr fontId="8" type="noConversion"/>
  </si>
  <si>
    <t>おこす</t>
    <phoneticPr fontId="8" type="noConversion"/>
  </si>
  <si>
    <t>起こす</t>
    <phoneticPr fontId="8" type="noConversion"/>
  </si>
  <si>
    <t>おこなう</t>
    <phoneticPr fontId="8" type="noConversion"/>
  </si>
  <si>
    <t>行う</t>
    <phoneticPr fontId="8" type="noConversion"/>
  </si>
  <si>
    <t>おこる</t>
    <phoneticPr fontId="8" type="noConversion"/>
  </si>
  <si>
    <t>起こる</t>
    <phoneticPr fontId="8" type="noConversion"/>
  </si>
  <si>
    <t>怒る</t>
    <phoneticPr fontId="8" type="noConversion"/>
  </si>
  <si>
    <t>おしいれ</t>
    <phoneticPr fontId="8" type="noConversion"/>
  </si>
  <si>
    <t>押し入れ</t>
    <phoneticPr fontId="8" type="noConversion"/>
  </si>
  <si>
    <t>おじょうさん</t>
    <phoneticPr fontId="8" type="noConversion"/>
  </si>
  <si>
    <t>御嬢さん</t>
    <phoneticPr fontId="8" type="noConversion"/>
  </si>
  <si>
    <t>おそろしい</t>
    <phoneticPr fontId="8" type="noConversion"/>
  </si>
  <si>
    <t>恐ろしい</t>
    <phoneticPr fontId="8" type="noConversion"/>
  </si>
  <si>
    <t>おたく</t>
    <phoneticPr fontId="8" type="noConversion"/>
  </si>
  <si>
    <t>御宅</t>
    <phoneticPr fontId="8" type="noConversion"/>
  </si>
  <si>
    <t>おちる</t>
    <phoneticPr fontId="8" type="noConversion"/>
  </si>
  <si>
    <t>落ちる</t>
    <phoneticPr fontId="8" type="noConversion"/>
  </si>
  <si>
    <t>おっと</t>
    <phoneticPr fontId="8" type="noConversion"/>
  </si>
  <si>
    <t>夫</t>
    <phoneticPr fontId="8" type="noConversion"/>
  </si>
  <si>
    <t>おつり</t>
    <phoneticPr fontId="8" type="noConversion"/>
  </si>
  <si>
    <t>御釣り</t>
    <phoneticPr fontId="8" type="noConversion"/>
  </si>
  <si>
    <t>おとす</t>
    <phoneticPr fontId="8" type="noConversion"/>
  </si>
  <si>
    <t>落とす</t>
    <phoneticPr fontId="8" type="noConversion"/>
  </si>
  <si>
    <t>おとなしい</t>
    <phoneticPr fontId="8" type="noConversion"/>
  </si>
  <si>
    <t>大人しい</t>
    <phoneticPr fontId="8" type="noConversion"/>
  </si>
  <si>
    <t>おどり</t>
    <phoneticPr fontId="8" type="noConversion"/>
  </si>
  <si>
    <t>踊り/躍り</t>
    <phoneticPr fontId="8" type="noConversion"/>
  </si>
  <si>
    <t>おどる</t>
    <phoneticPr fontId="8" type="noConversion"/>
  </si>
  <si>
    <t>踊る/躍る</t>
    <phoneticPr fontId="8" type="noConversion"/>
  </si>
  <si>
    <t>おどろく</t>
    <phoneticPr fontId="8" type="noConversion"/>
  </si>
  <si>
    <t>驚く</t>
    <phoneticPr fontId="8" type="noConversion"/>
  </si>
  <si>
    <t>オフィス</t>
    <phoneticPr fontId="8" type="noConversion"/>
  </si>
  <si>
    <t>office</t>
    <phoneticPr fontId="8" type="noConversion"/>
  </si>
  <si>
    <t>おまえ</t>
    <phoneticPr fontId="8" type="noConversion"/>
  </si>
  <si>
    <t>お前</t>
    <phoneticPr fontId="8" type="noConversion"/>
  </si>
  <si>
    <t>おまつり</t>
    <phoneticPr fontId="8" type="noConversion"/>
  </si>
  <si>
    <t>お祭り</t>
    <phoneticPr fontId="8" type="noConversion"/>
  </si>
  <si>
    <t>おみまい</t>
    <phoneticPr fontId="8" type="noConversion"/>
  </si>
  <si>
    <t>お見舞い</t>
    <phoneticPr fontId="8" type="noConversion"/>
  </si>
  <si>
    <t>おみやげ</t>
    <phoneticPr fontId="8" type="noConversion"/>
  </si>
  <si>
    <t>お土産</t>
    <phoneticPr fontId="8" type="noConversion"/>
  </si>
  <si>
    <t>おめにかかる</t>
    <phoneticPr fontId="8" type="noConversion"/>
  </si>
  <si>
    <t>お目にかかる</t>
    <phoneticPr fontId="8" type="noConversion"/>
  </si>
  <si>
    <t>おも</t>
    <phoneticPr fontId="8" type="noConversion"/>
  </si>
  <si>
    <t>主</t>
    <phoneticPr fontId="8" type="noConversion"/>
  </si>
  <si>
    <t>おもいだす</t>
    <phoneticPr fontId="8" type="noConversion"/>
  </si>
  <si>
    <t>思い出す</t>
    <phoneticPr fontId="8" type="noConversion"/>
  </si>
  <si>
    <t>おもたい</t>
    <phoneticPr fontId="8" type="noConversion"/>
  </si>
  <si>
    <t>重たい</t>
    <phoneticPr fontId="8" type="noConversion"/>
  </si>
  <si>
    <t>おもちゃ</t>
    <phoneticPr fontId="8" type="noConversion"/>
  </si>
  <si>
    <t>玩具</t>
    <phoneticPr fontId="8" type="noConversion"/>
  </si>
  <si>
    <t>おもて</t>
    <phoneticPr fontId="8" type="noConversion"/>
  </si>
  <si>
    <t>表</t>
    <phoneticPr fontId="8" type="noConversion"/>
  </si>
  <si>
    <t>およぎ</t>
    <phoneticPr fontId="8" type="noConversion"/>
  </si>
  <si>
    <t>泳ぎ</t>
    <phoneticPr fontId="8" type="noConversion"/>
  </si>
  <si>
    <t>下りる</t>
    <phoneticPr fontId="8" type="noConversion"/>
  </si>
  <si>
    <t>オリンピック</t>
    <phoneticPr fontId="8" type="noConversion"/>
  </si>
  <si>
    <t>olympic</t>
    <phoneticPr fontId="8" type="noConversion"/>
  </si>
  <si>
    <t>おる</t>
    <phoneticPr fontId="8" type="noConversion"/>
  </si>
  <si>
    <t>折る</t>
    <phoneticPr fontId="8" type="noConversion"/>
  </si>
  <si>
    <t>おれい</t>
    <phoneticPr fontId="8" type="noConversion"/>
  </si>
  <si>
    <t>お礼</t>
    <phoneticPr fontId="8" type="noConversion"/>
  </si>
  <si>
    <t>おれる</t>
    <phoneticPr fontId="8" type="noConversion"/>
  </si>
  <si>
    <t>折れる</t>
    <phoneticPr fontId="8" type="noConversion"/>
  </si>
  <si>
    <t>オレンジ</t>
    <phoneticPr fontId="8" type="noConversion"/>
  </si>
  <si>
    <t>orange</t>
    <phoneticPr fontId="8" type="noConversion"/>
  </si>
  <si>
    <t>～おわる</t>
    <phoneticPr fontId="8" type="noConversion"/>
  </si>
  <si>
    <t>～終わる</t>
    <phoneticPr fontId="8" type="noConversion"/>
  </si>
  <si>
    <t>おんだんか</t>
    <phoneticPr fontId="8" type="noConversion"/>
  </si>
  <si>
    <t>温暖化</t>
    <phoneticPr fontId="8" type="noConversion"/>
  </si>
  <si>
    <t>おんど</t>
    <phoneticPr fontId="8" type="noConversion"/>
  </si>
  <si>
    <t>温度</t>
    <phoneticPr fontId="8" type="noConversion"/>
  </si>
  <si>
    <t>おう</t>
    <phoneticPr fontId="8" type="noConversion"/>
  </si>
  <si>
    <t>追う</t>
    <phoneticPr fontId="8" type="noConversion"/>
  </si>
  <si>
    <t>おうじ</t>
    <phoneticPr fontId="8" type="noConversion"/>
  </si>
  <si>
    <t>王子</t>
    <phoneticPr fontId="8" type="noConversion"/>
  </si>
  <si>
    <t>おうたい</t>
    <phoneticPr fontId="8" type="noConversion"/>
  </si>
  <si>
    <t>応対</t>
    <phoneticPr fontId="8" type="noConversion"/>
  </si>
  <si>
    <t>おうふく</t>
    <phoneticPr fontId="8" type="noConversion"/>
  </si>
  <si>
    <t>往復</t>
    <phoneticPr fontId="8" type="noConversion"/>
  </si>
  <si>
    <t>おうべい</t>
    <phoneticPr fontId="8" type="noConversion"/>
  </si>
  <si>
    <t>欧米</t>
    <phoneticPr fontId="8" type="noConversion"/>
  </si>
  <si>
    <t>おうぼ</t>
    <phoneticPr fontId="8" type="noConversion"/>
  </si>
  <si>
    <t>応募</t>
    <phoneticPr fontId="8" type="noConversion"/>
  </si>
  <si>
    <t>おうよう</t>
    <phoneticPr fontId="8" type="noConversion"/>
  </si>
  <si>
    <t>応用</t>
    <phoneticPr fontId="8" type="noConversion"/>
  </si>
  <si>
    <t>おおいに</t>
    <phoneticPr fontId="8" type="noConversion"/>
  </si>
  <si>
    <t>大いに</t>
    <phoneticPr fontId="8" type="noConversion"/>
  </si>
  <si>
    <t>おおう</t>
    <phoneticPr fontId="8" type="noConversion"/>
  </si>
  <si>
    <t>覆う</t>
    <phoneticPr fontId="8" type="noConversion"/>
  </si>
  <si>
    <t>おおうりだし</t>
    <phoneticPr fontId="8" type="noConversion"/>
  </si>
  <si>
    <t>大売出し</t>
    <phoneticPr fontId="8" type="noConversion"/>
  </si>
  <si>
    <t>order</t>
    <phoneticPr fontId="8" type="noConversion"/>
  </si>
  <si>
    <t>オートメーション</t>
    <phoneticPr fontId="8" type="noConversion"/>
  </si>
  <si>
    <t>automation</t>
    <phoneticPr fontId="8" type="noConversion"/>
  </si>
  <si>
    <t>おおむかし</t>
    <phoneticPr fontId="8" type="noConversion"/>
  </si>
  <si>
    <t>大昔</t>
    <phoneticPr fontId="8" type="noConversion"/>
  </si>
  <si>
    <t>おおや</t>
    <phoneticPr fontId="8" type="noConversion"/>
  </si>
  <si>
    <t>大家</t>
    <phoneticPr fontId="8" type="noConversion"/>
  </si>
  <si>
    <t>おおよろこび</t>
    <phoneticPr fontId="8" type="noConversion"/>
  </si>
  <si>
    <t>大喜び</t>
    <phoneticPr fontId="8" type="noConversion"/>
  </si>
  <si>
    <t>おか</t>
    <phoneticPr fontId="8" type="noConversion"/>
  </si>
  <si>
    <t>丘/岡</t>
    <phoneticPr fontId="8" type="noConversion"/>
  </si>
  <si>
    <t>おかす</t>
    <phoneticPr fontId="8" type="noConversion"/>
  </si>
  <si>
    <t>犯す</t>
    <phoneticPr fontId="8" type="noConversion"/>
  </si>
  <si>
    <t>おかわり</t>
    <phoneticPr fontId="8" type="noConversion"/>
  </si>
  <si>
    <t>お代わり</t>
    <phoneticPr fontId="8" type="noConversion"/>
  </si>
  <si>
    <t>おきわすれる</t>
    <phoneticPr fontId="8" type="noConversion"/>
  </si>
  <si>
    <t>置き忘れる</t>
    <phoneticPr fontId="8" type="noConversion"/>
  </si>
  <si>
    <t>奥</t>
    <phoneticPr fontId="8" type="noConversion"/>
  </si>
  <si>
    <t>おごる</t>
    <phoneticPr fontId="8" type="noConversion"/>
  </si>
  <si>
    <t>奢る</t>
    <phoneticPr fontId="8" type="noConversion"/>
  </si>
  <si>
    <t>おさえる</t>
    <phoneticPr fontId="8" type="noConversion"/>
  </si>
  <si>
    <t>押さえる</t>
    <phoneticPr fontId="8" type="noConversion"/>
  </si>
  <si>
    <t>おさつ</t>
    <phoneticPr fontId="8" type="noConversion"/>
  </si>
  <si>
    <t>お札</t>
    <phoneticPr fontId="8" type="noConversion"/>
  </si>
  <si>
    <t>おさない</t>
    <phoneticPr fontId="8" type="noConversion"/>
  </si>
  <si>
    <t>幼い</t>
    <phoneticPr fontId="8" type="noConversion"/>
  </si>
  <si>
    <t>おしい</t>
    <phoneticPr fontId="8" type="noConversion"/>
  </si>
  <si>
    <t>惜しい</t>
    <phoneticPr fontId="8" type="noConversion"/>
  </si>
  <si>
    <t>おじぎ</t>
    <phoneticPr fontId="8" type="noConversion"/>
  </si>
  <si>
    <t>お辞儀</t>
    <phoneticPr fontId="8" type="noConversion"/>
  </si>
  <si>
    <t>おしぼり</t>
    <phoneticPr fontId="8" type="noConversion"/>
  </si>
  <si>
    <t>お絞り</t>
    <phoneticPr fontId="8" type="noConversion"/>
  </si>
  <si>
    <t>おしゃべり</t>
    <phoneticPr fontId="8" type="noConversion"/>
  </si>
  <si>
    <t>御喋り</t>
    <phoneticPr fontId="8" type="noConversion"/>
  </si>
  <si>
    <t>おしゃれ</t>
    <phoneticPr fontId="8" type="noConversion"/>
  </si>
  <si>
    <t>御洒落</t>
    <phoneticPr fontId="8" type="noConversion"/>
  </si>
  <si>
    <t>おすまい</t>
    <phoneticPr fontId="8" type="noConversion"/>
  </si>
  <si>
    <t>お住まい</t>
    <phoneticPr fontId="8" type="noConversion"/>
  </si>
  <si>
    <t>おせん</t>
    <phoneticPr fontId="8" type="noConversion"/>
  </si>
  <si>
    <t>汚染</t>
    <phoneticPr fontId="8" type="noConversion"/>
  </si>
  <si>
    <t>おそれる</t>
    <phoneticPr fontId="8" type="noConversion"/>
  </si>
  <si>
    <t>恐れる</t>
    <phoneticPr fontId="8" type="noConversion"/>
  </si>
  <si>
    <t>おたがいに</t>
    <phoneticPr fontId="8" type="noConversion"/>
  </si>
  <si>
    <t>お互いに</t>
    <phoneticPr fontId="8" type="noConversion"/>
  </si>
  <si>
    <t>おだやか</t>
    <phoneticPr fontId="8" type="noConversion"/>
  </si>
  <si>
    <t>穏やか</t>
    <phoneticPr fontId="8" type="noConversion"/>
  </si>
  <si>
    <t>おちつく</t>
    <phoneticPr fontId="8" type="noConversion"/>
  </si>
  <si>
    <t>落ち着く</t>
    <phoneticPr fontId="8" type="noConversion"/>
  </si>
  <si>
    <t>おとしだま</t>
    <phoneticPr fontId="8" type="noConversion"/>
  </si>
  <si>
    <t>お年玉</t>
    <phoneticPr fontId="8" type="noConversion"/>
  </si>
  <si>
    <t>おどろかす</t>
    <phoneticPr fontId="8" type="noConversion"/>
  </si>
  <si>
    <t>驚かす</t>
    <phoneticPr fontId="8" type="noConversion"/>
  </si>
  <si>
    <t>おに</t>
    <phoneticPr fontId="8" type="noConversion"/>
  </si>
  <si>
    <t>鬼</t>
    <phoneticPr fontId="8" type="noConversion"/>
  </si>
  <si>
    <t>おひる</t>
    <phoneticPr fontId="8" type="noConversion"/>
  </si>
  <si>
    <t>お昼</t>
    <phoneticPr fontId="8" type="noConversion"/>
  </si>
  <si>
    <t>オフ</t>
    <phoneticPr fontId="8" type="noConversion"/>
  </si>
  <si>
    <t>off</t>
    <phoneticPr fontId="8" type="noConversion"/>
  </si>
  <si>
    <t>おぼん</t>
    <phoneticPr fontId="8" type="noConversion"/>
  </si>
  <si>
    <t>お盆</t>
    <phoneticPr fontId="8" type="noConversion"/>
  </si>
  <si>
    <t>おもいきる</t>
    <phoneticPr fontId="8" type="noConversion"/>
  </si>
  <si>
    <t>思い切る</t>
    <phoneticPr fontId="8" type="noConversion"/>
  </si>
  <si>
    <t>おもいで</t>
    <phoneticPr fontId="8" type="noConversion"/>
  </si>
  <si>
    <t>思い出</t>
    <phoneticPr fontId="8" type="noConversion"/>
  </si>
  <si>
    <t>おもえる</t>
    <phoneticPr fontId="8" type="noConversion"/>
  </si>
  <si>
    <t>思える</t>
    <phoneticPr fontId="8" type="noConversion"/>
  </si>
  <si>
    <t>おもてどおり</t>
    <phoneticPr fontId="8" type="noConversion"/>
  </si>
  <si>
    <t>表通り</t>
    <phoneticPr fontId="8" type="noConversion"/>
  </si>
  <si>
    <t>おもわず</t>
    <phoneticPr fontId="8" type="noConversion"/>
  </si>
  <si>
    <t>思わず</t>
    <phoneticPr fontId="8" type="noConversion"/>
  </si>
  <si>
    <t>おやこ</t>
    <phoneticPr fontId="8" type="noConversion"/>
  </si>
  <si>
    <t>親子</t>
    <phoneticPr fontId="8" type="noConversion"/>
  </si>
  <si>
    <t>おやじ</t>
    <phoneticPr fontId="8" type="noConversion"/>
  </si>
  <si>
    <t>親父</t>
    <phoneticPr fontId="8" type="noConversion"/>
  </si>
  <si>
    <t>おやゆび</t>
    <phoneticPr fontId="8" type="noConversion"/>
  </si>
  <si>
    <t>親指</t>
    <phoneticPr fontId="8" type="noConversion"/>
  </si>
  <si>
    <t>およそ</t>
    <phoneticPr fontId="8" type="noConversion"/>
  </si>
  <si>
    <t>凡そ</t>
    <phoneticPr fontId="8" type="noConversion"/>
  </si>
  <si>
    <t>下りる/降りる</t>
    <phoneticPr fontId="8" type="noConversion"/>
  </si>
  <si>
    <t>おろす</t>
    <phoneticPr fontId="8" type="noConversion"/>
  </si>
  <si>
    <t>下ろす/降ろす/卸す</t>
    <phoneticPr fontId="8" type="noConversion"/>
  </si>
  <si>
    <t>おわび</t>
    <phoneticPr fontId="8" type="noConversion"/>
  </si>
  <si>
    <t>お詫び</t>
    <phoneticPr fontId="8" type="noConversion"/>
  </si>
  <si>
    <t>おわれる</t>
    <phoneticPr fontId="8" type="noConversion"/>
  </si>
  <si>
    <t>追われる</t>
    <phoneticPr fontId="8" type="noConversion"/>
  </si>
  <si>
    <t>おいかけて</t>
    <phoneticPr fontId="8" type="noConversion"/>
  </si>
  <si>
    <t>追い駆けて</t>
    <phoneticPr fontId="8" type="noConversion"/>
  </si>
  <si>
    <t>おいかける</t>
    <phoneticPr fontId="8" type="noConversion"/>
  </si>
  <si>
    <t>追い駆ける</t>
    <phoneticPr fontId="8" type="noConversion"/>
  </si>
  <si>
    <t>おいこす</t>
    <phoneticPr fontId="8" type="noConversion"/>
  </si>
  <si>
    <t>追い越す</t>
    <phoneticPr fontId="8" type="noConversion"/>
  </si>
  <si>
    <t>おいつく</t>
    <phoneticPr fontId="8" type="noConversion"/>
  </si>
  <si>
    <t>追い付く</t>
    <phoneticPr fontId="8" type="noConversion"/>
  </si>
  <si>
    <t>おいぬく</t>
    <phoneticPr fontId="8" type="noConversion"/>
  </si>
  <si>
    <t>追い抜く</t>
    <phoneticPr fontId="8" type="noConversion"/>
  </si>
  <si>
    <t>オイル</t>
    <phoneticPr fontId="8" type="noConversion"/>
  </si>
  <si>
    <t>oil</t>
    <phoneticPr fontId="8" type="noConversion"/>
  </si>
  <si>
    <t>おうえん</t>
    <phoneticPr fontId="8" type="noConversion"/>
  </si>
  <si>
    <t>応援</t>
    <phoneticPr fontId="8" type="noConversion"/>
  </si>
  <si>
    <t>おうじる</t>
    <phoneticPr fontId="8" type="noConversion"/>
  </si>
  <si>
    <t>応じる</t>
    <phoneticPr fontId="8" type="noConversion"/>
  </si>
  <si>
    <t>おうとう</t>
    <phoneticPr fontId="8" type="noConversion"/>
  </si>
  <si>
    <t>応答</t>
    <phoneticPr fontId="8" type="noConversion"/>
  </si>
  <si>
    <t>おうらい</t>
    <phoneticPr fontId="8" type="noConversion"/>
  </si>
  <si>
    <t>往来</t>
    <phoneticPr fontId="8" type="noConversion"/>
  </si>
  <si>
    <t>おえる</t>
    <phoneticPr fontId="8" type="noConversion"/>
  </si>
  <si>
    <t>終える</t>
    <phoneticPr fontId="8" type="noConversion"/>
  </si>
  <si>
    <t>おおかみ</t>
    <phoneticPr fontId="8" type="noConversion"/>
  </si>
  <si>
    <t>狼</t>
    <phoneticPr fontId="8" type="noConversion"/>
  </si>
  <si>
    <t>オークション</t>
    <phoneticPr fontId="8" type="noConversion"/>
  </si>
  <si>
    <t>auction</t>
    <phoneticPr fontId="8" type="noConversion"/>
  </si>
  <si>
    <t>おおくとも</t>
    <phoneticPr fontId="8" type="noConversion"/>
  </si>
  <si>
    <t>多くとも</t>
    <phoneticPr fontId="8" type="noConversion"/>
  </si>
  <si>
    <t>オーケストラ</t>
    <phoneticPr fontId="8" type="noConversion"/>
  </si>
  <si>
    <t>orchestra</t>
    <phoneticPr fontId="8" type="noConversion"/>
  </si>
  <si>
    <t>大雑把</t>
    <phoneticPr fontId="8" type="noConversion"/>
  </si>
  <si>
    <t>おおもの</t>
    <phoneticPr fontId="8" type="noConversion"/>
  </si>
  <si>
    <t>大物</t>
    <phoneticPr fontId="8" type="noConversion"/>
  </si>
  <si>
    <t>おがむ</t>
    <phoneticPr fontId="8" type="noConversion"/>
  </si>
  <si>
    <t>拝む</t>
    <phoneticPr fontId="8" type="noConversion"/>
  </si>
  <si>
    <t>おぎなう</t>
    <phoneticPr fontId="8" type="noConversion"/>
  </si>
  <si>
    <t>補う</t>
    <phoneticPr fontId="8" type="noConversion"/>
  </si>
  <si>
    <t>おきまり</t>
    <phoneticPr fontId="8" type="noConversion"/>
  </si>
  <si>
    <t>お決まり</t>
    <phoneticPr fontId="8" type="noConversion"/>
  </si>
  <si>
    <t>おくがい</t>
    <phoneticPr fontId="8" type="noConversion"/>
  </si>
  <si>
    <t>屋外</t>
    <phoneticPr fontId="8" type="noConversion"/>
  </si>
  <si>
    <t>おくらせる</t>
    <phoneticPr fontId="8" type="noConversion"/>
  </si>
  <si>
    <t>遅らせる</t>
    <phoneticPr fontId="8" type="noConversion"/>
  </si>
  <si>
    <t>おくりがな</t>
    <phoneticPr fontId="8" type="noConversion"/>
  </si>
  <si>
    <t>送り仮名</t>
    <phoneticPr fontId="8" type="noConversion"/>
  </si>
  <si>
    <t>おくれ</t>
    <phoneticPr fontId="8" type="noConversion"/>
  </si>
  <si>
    <t>遅れ</t>
    <phoneticPr fontId="8" type="noConversion"/>
  </si>
  <si>
    <t>おけ</t>
    <phoneticPr fontId="8" type="noConversion"/>
  </si>
  <si>
    <t>桶</t>
    <phoneticPr fontId="8" type="noConversion"/>
  </si>
  <si>
    <t>抑える</t>
    <phoneticPr fontId="8" type="noConversion"/>
  </si>
  <si>
    <t>おさめる</t>
    <phoneticPr fontId="8" type="noConversion"/>
  </si>
  <si>
    <t>収める</t>
    <phoneticPr fontId="8" type="noConversion"/>
  </si>
  <si>
    <t>納める</t>
    <phoneticPr fontId="8" type="noConversion"/>
  </si>
  <si>
    <t>治める</t>
    <phoneticPr fontId="8" type="noConversion"/>
  </si>
  <si>
    <t>おしえご</t>
    <phoneticPr fontId="8" type="noConversion"/>
  </si>
  <si>
    <t>教え子</t>
    <phoneticPr fontId="8" type="noConversion"/>
  </si>
  <si>
    <t>おしまず</t>
    <phoneticPr fontId="8" type="noConversion"/>
  </si>
  <si>
    <t>惜しまず</t>
    <phoneticPr fontId="8" type="noConversion"/>
  </si>
  <si>
    <t>おせじ</t>
    <phoneticPr fontId="8" type="noConversion"/>
  </si>
  <si>
    <t>御世辞</t>
    <phoneticPr fontId="8" type="noConversion"/>
  </si>
  <si>
    <t>おそう</t>
    <phoneticPr fontId="8" type="noConversion"/>
  </si>
  <si>
    <t>襲う</t>
    <phoneticPr fontId="8" type="noConversion"/>
  </si>
  <si>
    <t>おそくとも</t>
    <phoneticPr fontId="8" type="noConversion"/>
  </si>
  <si>
    <t>遅くとも</t>
    <phoneticPr fontId="8" type="noConversion"/>
  </si>
  <si>
    <t>おそらく</t>
    <phoneticPr fontId="8" type="noConversion"/>
  </si>
  <si>
    <t>恐らく</t>
    <phoneticPr fontId="8" type="noConversion"/>
  </si>
  <si>
    <t>おそれ</t>
    <phoneticPr fontId="8" type="noConversion"/>
  </si>
  <si>
    <t>恐れ</t>
    <phoneticPr fontId="8" type="noConversion"/>
  </si>
  <si>
    <t>おそれいる</t>
    <phoneticPr fontId="8" type="noConversion"/>
  </si>
  <si>
    <t>恐れ入る</t>
    <phoneticPr fontId="8" type="noConversion"/>
  </si>
  <si>
    <t>おそわる</t>
    <phoneticPr fontId="8" type="noConversion"/>
  </si>
  <si>
    <t>教わる</t>
    <phoneticPr fontId="8" type="noConversion"/>
  </si>
  <si>
    <t>おちこむ</t>
    <phoneticPr fontId="8" type="noConversion"/>
  </si>
  <si>
    <t>落ち込む</t>
    <phoneticPr fontId="8" type="noConversion"/>
  </si>
  <si>
    <t>おどかす</t>
    <phoneticPr fontId="8" type="noConversion"/>
  </si>
  <si>
    <t>脅かす</t>
    <phoneticPr fontId="8" type="noConversion"/>
  </si>
  <si>
    <t>おとしもの</t>
    <phoneticPr fontId="8" type="noConversion"/>
  </si>
  <si>
    <t>落し物</t>
    <phoneticPr fontId="8" type="noConversion"/>
  </si>
  <si>
    <t>おとずれる</t>
    <phoneticPr fontId="8" type="noConversion"/>
  </si>
  <si>
    <t>訪れる</t>
    <phoneticPr fontId="8" type="noConversion"/>
  </si>
  <si>
    <t>おとる</t>
    <phoneticPr fontId="8" type="noConversion"/>
  </si>
  <si>
    <t>劣る</t>
    <phoneticPr fontId="8" type="noConversion"/>
  </si>
  <si>
    <t>おどろき</t>
    <phoneticPr fontId="8" type="noConversion"/>
  </si>
  <si>
    <t>驚き</t>
    <phoneticPr fontId="8" type="noConversion"/>
  </si>
  <si>
    <t>おのおの</t>
    <phoneticPr fontId="8" type="noConversion"/>
  </si>
  <si>
    <t>各々</t>
    <phoneticPr fontId="8" type="noConversion"/>
  </si>
  <si>
    <t>おび</t>
    <phoneticPr fontId="8" type="noConversion"/>
  </si>
  <si>
    <t>帯</t>
    <phoneticPr fontId="8" type="noConversion"/>
  </si>
  <si>
    <t>おぼれる</t>
    <phoneticPr fontId="8" type="noConversion"/>
  </si>
  <si>
    <t>溺れる</t>
    <phoneticPr fontId="8" type="noConversion"/>
  </si>
  <si>
    <t>おまいり</t>
    <phoneticPr fontId="8" type="noConversion"/>
  </si>
  <si>
    <t>お参り</t>
    <phoneticPr fontId="8" type="noConversion"/>
  </si>
  <si>
    <t>おまけ</t>
    <phoneticPr fontId="8" type="noConversion"/>
  </si>
  <si>
    <t>御負け</t>
    <phoneticPr fontId="8" type="noConversion"/>
  </si>
  <si>
    <t>おめでたい</t>
    <phoneticPr fontId="8" type="noConversion"/>
  </si>
  <si>
    <t>御目出度い</t>
    <phoneticPr fontId="8" type="noConversion"/>
  </si>
  <si>
    <t>思い</t>
    <phoneticPr fontId="8" type="noConversion"/>
  </si>
  <si>
    <t>おもいうかぶ</t>
    <phoneticPr fontId="8" type="noConversion"/>
  </si>
  <si>
    <t>思い浮かぶ</t>
    <phoneticPr fontId="8" type="noConversion"/>
  </si>
  <si>
    <t>おもいかけない</t>
    <phoneticPr fontId="8" type="noConversion"/>
  </si>
  <si>
    <t>思い掛けない</t>
    <phoneticPr fontId="8" type="noConversion"/>
  </si>
  <si>
    <t>おもいきって</t>
    <phoneticPr fontId="8" type="noConversion"/>
  </si>
  <si>
    <t>思い切って</t>
    <phoneticPr fontId="8" type="noConversion"/>
  </si>
  <si>
    <t>おもいきり</t>
    <phoneticPr fontId="8" type="noConversion"/>
  </si>
  <si>
    <t>思いきり</t>
    <phoneticPr fontId="8" type="noConversion"/>
  </si>
  <si>
    <t>おもいこむ</t>
    <phoneticPr fontId="8" type="noConversion"/>
  </si>
  <si>
    <t>思い込む</t>
    <phoneticPr fontId="8" type="noConversion"/>
  </si>
  <si>
    <t>おもいつく</t>
    <phoneticPr fontId="8" type="noConversion"/>
  </si>
  <si>
    <t>思い付く</t>
    <phoneticPr fontId="8" type="noConversion"/>
  </si>
  <si>
    <t>おもいもよらない</t>
    <phoneticPr fontId="8" type="noConversion"/>
  </si>
  <si>
    <t>思いも寄らない</t>
    <phoneticPr fontId="8" type="noConversion"/>
  </si>
  <si>
    <t>おもうままに</t>
    <phoneticPr fontId="8" type="noConversion"/>
  </si>
  <si>
    <t>思う儘に</t>
    <phoneticPr fontId="8" type="noConversion"/>
  </si>
  <si>
    <t>おもんじる</t>
    <phoneticPr fontId="8" type="noConversion"/>
  </si>
  <si>
    <t>重んじる</t>
    <phoneticPr fontId="8" type="noConversion"/>
  </si>
  <si>
    <t>おやつ</t>
    <phoneticPr fontId="8" type="noConversion"/>
  </si>
  <si>
    <t>御八つ</t>
    <phoneticPr fontId="8" type="noConversion"/>
  </si>
  <si>
    <r>
      <t>お三時</t>
    </r>
    <r>
      <rPr>
        <sz val="11"/>
        <color theme="1"/>
        <rFont val="Yu Gothic"/>
        <family val="1"/>
        <charset val="128"/>
      </rPr>
      <t>(おさんじ）</t>
    </r>
    <r>
      <rPr>
        <sz val="11"/>
        <color theme="1"/>
        <rFont val="微软雅黑"/>
        <family val="1"/>
        <charset val="134"/>
      </rPr>
      <t>：点心</t>
    </r>
    <phoneticPr fontId="4" type="noConversion"/>
  </si>
  <si>
    <t>およぼす</t>
    <phoneticPr fontId="8" type="noConversion"/>
  </si>
  <si>
    <t>及ぼす</t>
    <phoneticPr fontId="8" type="noConversion"/>
  </si>
  <si>
    <t>おりもの</t>
    <phoneticPr fontId="8" type="noConversion"/>
  </si>
  <si>
    <t>織物</t>
    <phoneticPr fontId="8" type="noConversion"/>
  </si>
  <si>
    <t>オルガン</t>
    <phoneticPr fontId="8" type="noConversion"/>
  </si>
  <si>
    <t>organ（葡）</t>
    <phoneticPr fontId="8" type="noConversion"/>
  </si>
  <si>
    <t>おろしうり</t>
    <phoneticPr fontId="8" type="noConversion"/>
  </si>
  <si>
    <t>卸売り</t>
    <phoneticPr fontId="8" type="noConversion"/>
  </si>
  <si>
    <t>卸す</t>
    <phoneticPr fontId="8" type="noConversion"/>
  </si>
  <si>
    <t>おん</t>
    <phoneticPr fontId="8" type="noConversion"/>
  </si>
  <si>
    <t>恩</t>
    <phoneticPr fontId="8" type="noConversion"/>
  </si>
  <si>
    <t>おんけい</t>
    <phoneticPr fontId="8" type="noConversion"/>
  </si>
  <si>
    <t>恩恵</t>
    <phoneticPr fontId="8" type="noConversion"/>
  </si>
  <si>
    <t>おんこう</t>
    <phoneticPr fontId="8" type="noConversion"/>
  </si>
  <si>
    <t>温厚</t>
    <phoneticPr fontId="8" type="noConversion"/>
  </si>
  <si>
    <t>おんしつ</t>
    <phoneticPr fontId="8" type="noConversion"/>
  </si>
  <si>
    <t>温室</t>
    <phoneticPr fontId="8" type="noConversion"/>
  </si>
  <si>
    <t>おんたい</t>
    <phoneticPr fontId="8" type="noConversion"/>
  </si>
  <si>
    <t>温帯</t>
    <phoneticPr fontId="8" type="noConversion"/>
  </si>
  <si>
    <t>おんだん</t>
    <phoneticPr fontId="8" type="noConversion"/>
  </si>
  <si>
    <t>温暖</t>
    <phoneticPr fontId="8" type="noConversion"/>
  </si>
  <si>
    <t>おいこむ</t>
    <phoneticPr fontId="8" type="noConversion"/>
  </si>
  <si>
    <t>追い込む</t>
    <phoneticPr fontId="8" type="noConversion"/>
  </si>
  <si>
    <t>おいだす</t>
    <phoneticPr fontId="8" type="noConversion"/>
  </si>
  <si>
    <t>追い出す</t>
    <phoneticPr fontId="8" type="noConversion"/>
  </si>
  <si>
    <t>おいる</t>
    <phoneticPr fontId="8" type="noConversion"/>
  </si>
  <si>
    <t>老いる</t>
    <phoneticPr fontId="8" type="noConversion"/>
  </si>
  <si>
    <t>負う</t>
    <phoneticPr fontId="8" type="noConversion"/>
  </si>
  <si>
    <t>おうきゅう</t>
    <phoneticPr fontId="8" type="noConversion"/>
  </si>
  <si>
    <t>応急</t>
    <phoneticPr fontId="8" type="noConversion"/>
  </si>
  <si>
    <t>おうこう</t>
    <phoneticPr fontId="8" type="noConversion"/>
  </si>
  <si>
    <t>横行</t>
    <phoneticPr fontId="8" type="noConversion"/>
  </si>
  <si>
    <t>おうじゃ</t>
    <phoneticPr fontId="8" type="noConversion"/>
  </si>
  <si>
    <t>王者</t>
    <phoneticPr fontId="8" type="noConversion"/>
  </si>
  <si>
    <t>おうしん</t>
    <phoneticPr fontId="8" type="noConversion"/>
  </si>
  <si>
    <t>往診</t>
    <phoneticPr fontId="8" type="noConversion"/>
  </si>
  <si>
    <t>おうせい</t>
    <phoneticPr fontId="8" type="noConversion"/>
  </si>
  <si>
    <t>旺盛</t>
    <phoneticPr fontId="8" type="noConversion"/>
  </si>
  <si>
    <t>おうちゃく</t>
    <phoneticPr fontId="8" type="noConversion"/>
  </si>
  <si>
    <t>横着</t>
    <phoneticPr fontId="8" type="noConversion"/>
  </si>
  <si>
    <t>おうてん</t>
    <phoneticPr fontId="8" type="noConversion"/>
  </si>
  <si>
    <t>横転</t>
    <phoneticPr fontId="8" type="noConversion"/>
  </si>
  <si>
    <t>おうりょう</t>
    <phoneticPr fontId="8" type="noConversion"/>
  </si>
  <si>
    <t>横領</t>
    <phoneticPr fontId="8" type="noConversion"/>
  </si>
  <si>
    <t>おおかた</t>
    <phoneticPr fontId="8" type="noConversion"/>
  </si>
  <si>
    <t>大方</t>
    <phoneticPr fontId="8" type="noConversion"/>
  </si>
  <si>
    <t>おおがら</t>
    <phoneticPr fontId="8" type="noConversion"/>
  </si>
  <si>
    <t>大柄</t>
    <phoneticPr fontId="8" type="noConversion"/>
  </si>
  <si>
    <t>おおぐち</t>
    <phoneticPr fontId="8" type="noConversion"/>
  </si>
  <si>
    <t>大口</t>
    <phoneticPr fontId="8" type="noConversion"/>
  </si>
  <si>
    <t>おおげさ</t>
    <phoneticPr fontId="8" type="noConversion"/>
  </si>
  <si>
    <t>大袈裟</t>
    <phoneticPr fontId="8" type="noConversion"/>
  </si>
  <si>
    <t>おおごしょ</t>
    <phoneticPr fontId="8" type="noConversion"/>
  </si>
  <si>
    <t>大御所</t>
    <phoneticPr fontId="8" type="noConversion"/>
  </si>
  <si>
    <t>おおすじ</t>
    <phoneticPr fontId="8" type="noConversion"/>
  </si>
  <si>
    <t>大筋</t>
    <phoneticPr fontId="8" type="noConversion"/>
  </si>
  <si>
    <t>オーソドックス</t>
    <phoneticPr fontId="8" type="noConversion"/>
  </si>
  <si>
    <t>orthodox</t>
    <phoneticPr fontId="8" type="noConversion"/>
  </si>
  <si>
    <t>おおぞら</t>
    <phoneticPr fontId="8" type="noConversion"/>
  </si>
  <si>
    <t>大空</t>
    <phoneticPr fontId="8" type="noConversion"/>
  </si>
  <si>
    <t>オーダーメイド</t>
    <phoneticPr fontId="8" type="noConversion"/>
  </si>
  <si>
    <t>おおだい</t>
    <phoneticPr fontId="8" type="noConversion"/>
  </si>
  <si>
    <t>大台</t>
    <phoneticPr fontId="8" type="noConversion"/>
  </si>
  <si>
    <t>おおて</t>
    <phoneticPr fontId="8" type="noConversion"/>
  </si>
  <si>
    <t>大手</t>
    <phoneticPr fontId="8" type="noConversion"/>
  </si>
  <si>
    <t>オートマチック</t>
    <phoneticPr fontId="8" type="noConversion"/>
  </si>
  <si>
    <t>automatic</t>
    <phoneticPr fontId="8" type="noConversion"/>
  </si>
  <si>
    <t>オーナー</t>
    <phoneticPr fontId="8" type="noConversion"/>
  </si>
  <si>
    <t>owner</t>
    <phoneticPr fontId="8" type="noConversion"/>
  </si>
  <si>
    <t>オープン</t>
    <phoneticPr fontId="8" type="noConversion"/>
  </si>
  <si>
    <t>open</t>
    <phoneticPr fontId="8" type="noConversion"/>
  </si>
  <si>
    <t>おおまか</t>
    <phoneticPr fontId="8" type="noConversion"/>
  </si>
  <si>
    <t>大まか</t>
    <phoneticPr fontId="8" type="noConversion"/>
  </si>
  <si>
    <t>おおむね</t>
    <phoneticPr fontId="8" type="noConversion"/>
  </si>
  <si>
    <t>概ね</t>
    <phoneticPr fontId="8" type="noConversion"/>
  </si>
  <si>
    <t>ね</t>
    <phoneticPr fontId="8" type="noConversion"/>
  </si>
  <si>
    <t>おおやけ</t>
    <phoneticPr fontId="8" type="noConversion"/>
  </si>
  <si>
    <t>公</t>
    <phoneticPr fontId="8" type="noConversion"/>
  </si>
  <si>
    <t>おおらか</t>
    <phoneticPr fontId="8" type="noConversion"/>
  </si>
  <si>
    <t>大らか</t>
    <phoneticPr fontId="8" type="noConversion"/>
  </si>
  <si>
    <t>おかえし</t>
    <phoneticPr fontId="8" type="noConversion"/>
  </si>
  <si>
    <t>お返し</t>
    <phoneticPr fontId="8" type="noConversion"/>
  </si>
  <si>
    <t>冒す</t>
    <phoneticPr fontId="8" type="noConversion"/>
  </si>
  <si>
    <t>侵す</t>
    <phoneticPr fontId="8" type="noConversion"/>
  </si>
  <si>
    <t>おかみさん</t>
    <phoneticPr fontId="8" type="noConversion"/>
  </si>
  <si>
    <t>女将さん</t>
    <phoneticPr fontId="8" type="noConversion"/>
  </si>
  <si>
    <t>おくびょう</t>
    <phoneticPr fontId="8" type="noConversion"/>
  </si>
  <si>
    <t>臆病</t>
    <phoneticPr fontId="8" type="noConversion"/>
  </si>
  <si>
    <t>おくぶかい</t>
    <phoneticPr fontId="8" type="noConversion"/>
  </si>
  <si>
    <t>奥深い/おくふかい</t>
    <phoneticPr fontId="8" type="noConversion"/>
  </si>
  <si>
    <t>おくりじょう</t>
    <phoneticPr fontId="8" type="noConversion"/>
  </si>
  <si>
    <t>送り状</t>
    <phoneticPr fontId="8" type="noConversion"/>
  </si>
  <si>
    <t>おごそか</t>
    <phoneticPr fontId="8" type="noConversion"/>
  </si>
  <si>
    <t>厳か</t>
    <phoneticPr fontId="8" type="noConversion"/>
  </si>
  <si>
    <t>おこたる</t>
    <phoneticPr fontId="8" type="noConversion"/>
  </si>
  <si>
    <t>怠る</t>
    <phoneticPr fontId="8" type="noConversion"/>
  </si>
  <si>
    <t>驕る</t>
    <phoneticPr fontId="8" type="noConversion"/>
  </si>
  <si>
    <t>おさえこむ</t>
    <phoneticPr fontId="8" type="noConversion"/>
  </si>
  <si>
    <t>おさななじみ</t>
    <phoneticPr fontId="8" type="noConversion"/>
  </si>
  <si>
    <t>幼馴染</t>
    <phoneticPr fontId="8" type="noConversion"/>
  </si>
  <si>
    <t>おしあげる</t>
    <phoneticPr fontId="8" type="noConversion"/>
  </si>
  <si>
    <t>押し上げる</t>
    <phoneticPr fontId="8" type="noConversion"/>
  </si>
  <si>
    <t>おしきる</t>
    <phoneticPr fontId="8" type="noConversion"/>
  </si>
  <si>
    <t>押し切る</t>
    <phoneticPr fontId="8" type="noConversion"/>
  </si>
  <si>
    <t>おしこむ</t>
    <phoneticPr fontId="8" type="noConversion"/>
  </si>
  <si>
    <t>押し込む</t>
    <phoneticPr fontId="8" type="noConversion"/>
  </si>
  <si>
    <t>おしすすめる</t>
    <phoneticPr fontId="8" type="noConversion"/>
  </si>
  <si>
    <t>推し進める</t>
    <phoneticPr fontId="8" type="noConversion"/>
  </si>
  <si>
    <t>おしだす</t>
    <phoneticPr fontId="8" type="noConversion"/>
  </si>
  <si>
    <t>押し出す</t>
    <phoneticPr fontId="8" type="noConversion"/>
  </si>
  <si>
    <t>おしつけがましい</t>
    <phoneticPr fontId="8" type="noConversion"/>
  </si>
  <si>
    <t>押し付けがましい</t>
    <phoneticPr fontId="8" type="noConversion"/>
  </si>
  <si>
    <t>おしつける</t>
    <phoneticPr fontId="8" type="noConversion"/>
  </si>
  <si>
    <t>押し付ける</t>
    <phoneticPr fontId="8" type="noConversion"/>
  </si>
  <si>
    <t>おしむ</t>
    <phoneticPr fontId="8" type="noConversion"/>
  </si>
  <si>
    <t>惜しむ</t>
    <phoneticPr fontId="8" type="noConversion"/>
  </si>
  <si>
    <t>おしょく</t>
    <phoneticPr fontId="8" type="noConversion"/>
  </si>
  <si>
    <t>汚職</t>
    <phoneticPr fontId="8" type="noConversion"/>
  </si>
  <si>
    <t>おしよせる</t>
    <phoneticPr fontId="8" type="noConversion"/>
  </si>
  <si>
    <t>押し寄せる</t>
    <phoneticPr fontId="8" type="noConversion"/>
  </si>
  <si>
    <t>おせっかい</t>
    <phoneticPr fontId="8" type="noConversion"/>
  </si>
  <si>
    <t>御節介</t>
    <phoneticPr fontId="8" type="noConversion"/>
  </si>
  <si>
    <t>おそばん</t>
    <phoneticPr fontId="8" type="noConversion"/>
  </si>
  <si>
    <t>遅番</t>
    <phoneticPr fontId="8" type="noConversion"/>
  </si>
  <si>
    <t>おだてる</t>
    <phoneticPr fontId="8" type="noConversion"/>
  </si>
  <si>
    <t>煽てる</t>
    <phoneticPr fontId="8" type="noConversion"/>
  </si>
  <si>
    <t>おちいる</t>
    <phoneticPr fontId="8" type="noConversion"/>
  </si>
  <si>
    <t>陥る</t>
    <phoneticPr fontId="8" type="noConversion"/>
  </si>
  <si>
    <t>おちど</t>
    <phoneticPr fontId="8" type="noConversion"/>
  </si>
  <si>
    <t>落ち度</t>
    <phoneticPr fontId="8" type="noConversion"/>
  </si>
  <si>
    <t>おっかない</t>
    <phoneticPr fontId="8" type="noConversion"/>
  </si>
  <si>
    <t>おっくう</t>
    <phoneticPr fontId="8" type="noConversion"/>
  </si>
  <si>
    <t>億劫</t>
    <phoneticPr fontId="8" type="noConversion"/>
  </si>
  <si>
    <t>おっちょこちょい</t>
    <phoneticPr fontId="8" type="noConversion"/>
  </si>
  <si>
    <t>おてあげ</t>
    <phoneticPr fontId="8" type="noConversion"/>
  </si>
  <si>
    <t>お手上げ</t>
    <phoneticPr fontId="8" type="noConversion"/>
  </si>
  <si>
    <t>おどおど</t>
    <phoneticPr fontId="8" type="noConversion"/>
  </si>
  <si>
    <t>おどす</t>
    <phoneticPr fontId="8" type="noConversion"/>
  </si>
  <si>
    <t>脅す/嚇す/威す</t>
    <phoneticPr fontId="8" type="noConversion"/>
  </si>
  <si>
    <t>おとも</t>
    <phoneticPr fontId="8" type="noConversion"/>
  </si>
  <si>
    <t>お供</t>
    <phoneticPr fontId="8" type="noConversion"/>
  </si>
  <si>
    <t>おとろえる</t>
    <phoneticPr fontId="8" type="noConversion"/>
  </si>
  <si>
    <t>衰える</t>
    <phoneticPr fontId="8" type="noConversion"/>
  </si>
  <si>
    <t>おのずから</t>
    <phoneticPr fontId="8" type="noConversion"/>
  </si>
  <si>
    <t>自ずから</t>
    <phoneticPr fontId="8" type="noConversion"/>
  </si>
  <si>
    <t>おのずと</t>
    <phoneticPr fontId="8" type="noConversion"/>
  </si>
  <si>
    <t>自ずと</t>
    <phoneticPr fontId="8" type="noConversion"/>
  </si>
  <si>
    <t>おびえる</t>
    <phoneticPr fontId="8" type="noConversion"/>
  </si>
  <si>
    <t>怯える</t>
    <phoneticPr fontId="8" type="noConversion"/>
  </si>
  <si>
    <t>おびただしい</t>
    <phoneticPr fontId="8" type="noConversion"/>
  </si>
  <si>
    <t>夥しい</t>
    <phoneticPr fontId="8" type="noConversion"/>
  </si>
  <si>
    <t>おびやかす</t>
    <phoneticPr fontId="8" type="noConversion"/>
  </si>
  <si>
    <t>おびる</t>
    <phoneticPr fontId="8" type="noConversion"/>
  </si>
  <si>
    <t>帯びる</t>
    <phoneticPr fontId="8" type="noConversion"/>
  </si>
  <si>
    <t>オファー</t>
    <phoneticPr fontId="8" type="noConversion"/>
  </si>
  <si>
    <t>offer</t>
    <phoneticPr fontId="8" type="noConversion"/>
  </si>
  <si>
    <t>おふくろ</t>
    <phoneticPr fontId="8" type="noConversion"/>
  </si>
  <si>
    <t>御袋</t>
    <phoneticPr fontId="8" type="noConversion"/>
  </si>
  <si>
    <t>オプション</t>
    <phoneticPr fontId="8" type="noConversion"/>
  </si>
  <si>
    <t>option</t>
    <phoneticPr fontId="8" type="noConversion"/>
  </si>
  <si>
    <t>おべっか</t>
    <phoneticPr fontId="8" type="noConversion"/>
  </si>
  <si>
    <t>オペラ</t>
    <phoneticPr fontId="8" type="noConversion"/>
  </si>
  <si>
    <t>opera</t>
    <phoneticPr fontId="8" type="noConversion"/>
  </si>
  <si>
    <t>おぼえ</t>
    <phoneticPr fontId="8" type="noConversion"/>
  </si>
  <si>
    <t>覚え</t>
    <phoneticPr fontId="8" type="noConversion"/>
  </si>
  <si>
    <t>おぼつかない</t>
    <phoneticPr fontId="8" type="noConversion"/>
  </si>
  <si>
    <t>覚束ない</t>
    <phoneticPr fontId="8" type="noConversion"/>
  </si>
  <si>
    <t>おまけに</t>
    <phoneticPr fontId="8" type="noConversion"/>
  </si>
  <si>
    <t>御負けに</t>
    <phoneticPr fontId="8" type="noConversion"/>
  </si>
  <si>
    <t>おもいつき</t>
    <phoneticPr fontId="8" type="noConversion"/>
  </si>
  <si>
    <t>思い付き</t>
    <phoneticPr fontId="8" type="noConversion"/>
  </si>
  <si>
    <t>おもいやり</t>
    <phoneticPr fontId="8" type="noConversion"/>
  </si>
  <si>
    <t>思い遣り</t>
    <phoneticPr fontId="8" type="noConversion"/>
  </si>
  <si>
    <t>おもうぞんぶん</t>
    <phoneticPr fontId="8" type="noConversion"/>
  </si>
  <si>
    <t>思う存分</t>
    <phoneticPr fontId="8" type="noConversion"/>
  </si>
  <si>
    <t>おもかげ</t>
    <phoneticPr fontId="8" type="noConversion"/>
  </si>
  <si>
    <t>面影</t>
    <phoneticPr fontId="8" type="noConversion"/>
  </si>
  <si>
    <t>おもくるしい</t>
    <phoneticPr fontId="8" type="noConversion"/>
  </si>
  <si>
    <t>重苦しい</t>
    <phoneticPr fontId="8" type="noConversion"/>
  </si>
  <si>
    <t>おもみ</t>
    <phoneticPr fontId="8" type="noConversion"/>
  </si>
  <si>
    <t>重み</t>
    <phoneticPr fontId="8" type="noConversion"/>
  </si>
  <si>
    <t>おもむき</t>
    <phoneticPr fontId="8" type="noConversion"/>
  </si>
  <si>
    <t>趣</t>
    <phoneticPr fontId="8" type="noConversion"/>
  </si>
  <si>
    <t>おもむく</t>
    <phoneticPr fontId="8" type="noConversion"/>
  </si>
  <si>
    <t>赴く</t>
    <phoneticPr fontId="8" type="noConversion"/>
  </si>
  <si>
    <t>おもわく</t>
    <phoneticPr fontId="8" type="noConversion"/>
  </si>
  <si>
    <t>思惑</t>
    <phoneticPr fontId="8" type="noConversion"/>
  </si>
  <si>
    <t>おもわしい</t>
    <phoneticPr fontId="8" type="noConversion"/>
  </si>
  <si>
    <t>思わしい</t>
    <phoneticPr fontId="8" type="noConversion"/>
  </si>
  <si>
    <t>おや～</t>
    <phoneticPr fontId="8" type="noConversion"/>
  </si>
  <si>
    <t>親～</t>
    <phoneticPr fontId="8" type="noConversion"/>
  </si>
  <si>
    <t>おやかた</t>
    <phoneticPr fontId="8" type="noConversion"/>
  </si>
  <si>
    <t>親方</t>
    <phoneticPr fontId="8" type="noConversion"/>
  </si>
  <si>
    <t>おやきょうだい</t>
    <phoneticPr fontId="8" type="noConversion"/>
  </si>
  <si>
    <t>親兄弟</t>
    <phoneticPr fontId="8" type="noConversion"/>
  </si>
  <si>
    <t>おやこうこう</t>
    <phoneticPr fontId="8" type="noConversion"/>
  </si>
  <si>
    <t>親孝行</t>
    <phoneticPr fontId="8" type="noConversion"/>
  </si>
  <si>
    <t>おやごころ</t>
    <phoneticPr fontId="8" type="noConversion"/>
  </si>
  <si>
    <t>親心</t>
    <phoneticPr fontId="8" type="noConversion"/>
  </si>
  <si>
    <t>およぶ</t>
    <phoneticPr fontId="8" type="noConversion"/>
  </si>
  <si>
    <t>及ぶ</t>
    <phoneticPr fontId="8" type="noConversion"/>
  </si>
  <si>
    <t>おり</t>
    <phoneticPr fontId="8" type="noConversion"/>
  </si>
  <si>
    <t>折</t>
    <phoneticPr fontId="8" type="noConversion"/>
  </si>
  <si>
    <t>オリエンテーション</t>
    <phoneticPr fontId="8" type="noConversion"/>
  </si>
  <si>
    <t>orientation</t>
    <phoneticPr fontId="8" type="noConversion"/>
  </si>
  <si>
    <t>おりかえし</t>
    <phoneticPr fontId="8" type="noConversion"/>
  </si>
  <si>
    <t>折り返し</t>
    <phoneticPr fontId="8" type="noConversion"/>
  </si>
  <si>
    <t>おりかえす</t>
    <phoneticPr fontId="8" type="noConversion"/>
  </si>
  <si>
    <t>折り返す</t>
    <phoneticPr fontId="8" type="noConversion"/>
  </si>
  <si>
    <t>オリジナル</t>
    <phoneticPr fontId="8" type="noConversion"/>
  </si>
  <si>
    <t>original</t>
    <phoneticPr fontId="8" type="noConversion"/>
  </si>
  <si>
    <t>織る</t>
    <phoneticPr fontId="8" type="noConversion"/>
  </si>
  <si>
    <t>おろか</t>
    <phoneticPr fontId="8" type="noConversion"/>
  </si>
  <si>
    <t>愚か</t>
    <phoneticPr fontId="8" type="noConversion"/>
  </si>
  <si>
    <t>おろそか</t>
    <phoneticPr fontId="8" type="noConversion"/>
  </si>
  <si>
    <t>疎か</t>
    <phoneticPr fontId="8" type="noConversion"/>
  </si>
  <si>
    <t>オンライン</t>
    <phoneticPr fontId="8" type="noConversion"/>
  </si>
  <si>
    <t>online</t>
    <phoneticPr fontId="8" type="noConversion"/>
  </si>
  <si>
    <t>おんわ</t>
    <phoneticPr fontId="8" type="noConversion"/>
  </si>
  <si>
    <t>温和</t>
    <phoneticPr fontId="8" type="noConversion"/>
  </si>
  <si>
    <t>～かい</t>
    <phoneticPr fontId="8" type="noConversion"/>
  </si>
  <si>
    <t>～回</t>
    <phoneticPr fontId="8" type="noConversion"/>
  </si>
  <si>
    <t>～階</t>
    <phoneticPr fontId="8" type="noConversion"/>
  </si>
  <si>
    <t>かいがい</t>
    <phoneticPr fontId="8" type="noConversion"/>
  </si>
  <si>
    <t>海外</t>
    <phoneticPr fontId="8" type="noConversion"/>
  </si>
  <si>
    <t>がいこく</t>
    <phoneticPr fontId="8" type="noConversion"/>
  </si>
  <si>
    <t>外国</t>
    <phoneticPr fontId="8" type="noConversion"/>
  </si>
  <si>
    <t>がいこくご</t>
    <phoneticPr fontId="8" type="noConversion"/>
  </si>
  <si>
    <t>外国語</t>
    <phoneticPr fontId="8" type="noConversion"/>
  </si>
  <si>
    <t>がいこくじん</t>
    <phoneticPr fontId="8" type="noConversion"/>
  </si>
  <si>
    <t>外国人</t>
    <phoneticPr fontId="8" type="noConversion"/>
  </si>
  <si>
    <t>かいしゃ</t>
    <phoneticPr fontId="8" type="noConversion"/>
  </si>
  <si>
    <t>会社</t>
    <phoneticPr fontId="8" type="noConversion"/>
  </si>
  <si>
    <t>かいしゃいん</t>
    <phoneticPr fontId="8" type="noConversion"/>
  </si>
  <si>
    <t>会社員</t>
    <phoneticPr fontId="8" type="noConversion"/>
  </si>
  <si>
    <t>がいしゅつ</t>
    <phoneticPr fontId="8" type="noConversion"/>
  </si>
  <si>
    <t>外出</t>
    <phoneticPr fontId="8" type="noConversion"/>
  </si>
  <si>
    <t>～かいだて</t>
    <phoneticPr fontId="8" type="noConversion"/>
  </si>
  <si>
    <t>～階建て</t>
    <phoneticPr fontId="8" type="noConversion"/>
  </si>
  <si>
    <t>かいだん</t>
    <phoneticPr fontId="8" type="noConversion"/>
  </si>
  <si>
    <t>階段</t>
    <phoneticPr fontId="8" type="noConversion"/>
  </si>
  <si>
    <t>かいもの</t>
    <phoneticPr fontId="8" type="noConversion"/>
  </si>
  <si>
    <t>買い物</t>
    <phoneticPr fontId="8" type="noConversion"/>
  </si>
  <si>
    <t>かいわ</t>
    <phoneticPr fontId="8" type="noConversion"/>
  </si>
  <si>
    <t>会話</t>
    <phoneticPr fontId="8" type="noConversion"/>
  </si>
  <si>
    <t>かう</t>
    <phoneticPr fontId="8" type="noConversion"/>
  </si>
  <si>
    <t>買う</t>
    <phoneticPr fontId="8" type="noConversion"/>
  </si>
  <si>
    <t>かえす</t>
    <phoneticPr fontId="8" type="noConversion"/>
  </si>
  <si>
    <t>返す</t>
    <phoneticPr fontId="8" type="noConversion"/>
  </si>
  <si>
    <t>かえる</t>
    <phoneticPr fontId="8" type="noConversion"/>
  </si>
  <si>
    <t>帰る</t>
    <phoneticPr fontId="8" type="noConversion"/>
  </si>
  <si>
    <t>かお</t>
    <phoneticPr fontId="8" type="noConversion"/>
  </si>
  <si>
    <t>顔</t>
    <phoneticPr fontId="8" type="noConversion"/>
  </si>
  <si>
    <t>かかる</t>
    <phoneticPr fontId="8" type="noConversion"/>
  </si>
  <si>
    <t>掛かる</t>
    <phoneticPr fontId="8" type="noConversion"/>
  </si>
  <si>
    <t>かぎ</t>
    <phoneticPr fontId="8" type="noConversion"/>
  </si>
  <si>
    <t>鍵</t>
    <phoneticPr fontId="8" type="noConversion"/>
  </si>
  <si>
    <t>かきとめ</t>
    <phoneticPr fontId="8" type="noConversion"/>
  </si>
  <si>
    <t>書留</t>
    <phoneticPr fontId="8" type="noConversion"/>
  </si>
  <si>
    <t>かく</t>
    <phoneticPr fontId="8" type="noConversion"/>
  </si>
  <si>
    <t>書く</t>
    <phoneticPr fontId="8" type="noConversion"/>
  </si>
  <si>
    <t>かぐ</t>
    <phoneticPr fontId="8" type="noConversion"/>
  </si>
  <si>
    <t>家具</t>
    <phoneticPr fontId="8" type="noConversion"/>
  </si>
  <si>
    <t>がくせい</t>
    <phoneticPr fontId="8" type="noConversion"/>
  </si>
  <si>
    <t>学生</t>
    <phoneticPr fontId="8" type="noConversion"/>
  </si>
  <si>
    <t>～かげつ</t>
    <phoneticPr fontId="8" type="noConversion"/>
  </si>
  <si>
    <t>～か月</t>
    <phoneticPr fontId="8" type="noConversion"/>
  </si>
  <si>
    <t>かける</t>
    <phoneticPr fontId="8" type="noConversion"/>
  </si>
  <si>
    <t>掛ける</t>
    <phoneticPr fontId="8" type="noConversion"/>
  </si>
  <si>
    <t>かさ</t>
    <phoneticPr fontId="8" type="noConversion"/>
  </si>
  <si>
    <t>傘</t>
    <phoneticPr fontId="8" type="noConversion"/>
  </si>
  <si>
    <t>かす</t>
    <phoneticPr fontId="8" type="noConversion"/>
  </si>
  <si>
    <t>貸す</t>
    <phoneticPr fontId="8" type="noConversion"/>
  </si>
  <si>
    <t>かず</t>
    <phoneticPr fontId="8" type="noConversion"/>
  </si>
  <si>
    <t>数</t>
    <phoneticPr fontId="8" type="noConversion"/>
  </si>
  <si>
    <t>かぜ</t>
    <phoneticPr fontId="8" type="noConversion"/>
  </si>
  <si>
    <t>風</t>
    <phoneticPr fontId="8" type="noConversion"/>
  </si>
  <si>
    <t>風邪</t>
    <phoneticPr fontId="8" type="noConversion"/>
  </si>
  <si>
    <t>かぞく</t>
    <phoneticPr fontId="8" type="noConversion"/>
  </si>
  <si>
    <t>家族</t>
    <phoneticPr fontId="8" type="noConversion"/>
  </si>
  <si>
    <t>かた</t>
    <phoneticPr fontId="8" type="noConversion"/>
  </si>
  <si>
    <t>方</t>
    <phoneticPr fontId="8" type="noConversion"/>
  </si>
  <si>
    <t>～かた</t>
    <phoneticPr fontId="8" type="noConversion"/>
  </si>
  <si>
    <t>～方</t>
    <phoneticPr fontId="8" type="noConversion"/>
  </si>
  <si>
    <t>～がた</t>
    <phoneticPr fontId="8" type="noConversion"/>
  </si>
  <si>
    <t>かたかな</t>
    <phoneticPr fontId="8" type="noConversion"/>
  </si>
  <si>
    <t>片仮名</t>
    <phoneticPr fontId="8" type="noConversion"/>
  </si>
  <si>
    <t>～がつ</t>
    <phoneticPr fontId="8" type="noConversion"/>
  </si>
  <si>
    <t>～月</t>
    <phoneticPr fontId="8" type="noConversion"/>
  </si>
  <si>
    <t>がっこう</t>
    <phoneticPr fontId="8" type="noConversion"/>
  </si>
  <si>
    <t>学校</t>
    <phoneticPr fontId="8" type="noConversion"/>
  </si>
  <si>
    <t>かつどう</t>
    <phoneticPr fontId="8" type="noConversion"/>
  </si>
  <si>
    <t>活動</t>
    <phoneticPr fontId="8" type="noConversion"/>
  </si>
  <si>
    <t>カップ</t>
    <phoneticPr fontId="8" type="noConversion"/>
  </si>
  <si>
    <t>cup</t>
    <phoneticPr fontId="8" type="noConversion"/>
  </si>
  <si>
    <t>かてい</t>
    <phoneticPr fontId="8" type="noConversion"/>
  </si>
  <si>
    <t>家庭</t>
    <phoneticPr fontId="8" type="noConversion"/>
  </si>
  <si>
    <t>かど</t>
    <phoneticPr fontId="8" type="noConversion"/>
  </si>
  <si>
    <t>角</t>
    <phoneticPr fontId="8" type="noConversion"/>
  </si>
  <si>
    <t>かどう</t>
    <phoneticPr fontId="8" type="noConversion"/>
  </si>
  <si>
    <t>花道/華道</t>
    <phoneticPr fontId="8" type="noConversion"/>
  </si>
  <si>
    <t>かな</t>
    <phoneticPr fontId="8" type="noConversion"/>
  </si>
  <si>
    <t>仮名</t>
    <phoneticPr fontId="8" type="noConversion"/>
  </si>
  <si>
    <t>かね</t>
    <phoneticPr fontId="8" type="noConversion"/>
  </si>
  <si>
    <t>金</t>
    <phoneticPr fontId="8" type="noConversion"/>
  </si>
  <si>
    <t>かばん</t>
    <phoneticPr fontId="8" type="noConversion"/>
  </si>
  <si>
    <t>鞄</t>
    <phoneticPr fontId="8" type="noConversion"/>
  </si>
  <si>
    <t>かぶき</t>
    <phoneticPr fontId="8" type="noConversion"/>
  </si>
  <si>
    <t>歌舞伎</t>
    <phoneticPr fontId="8" type="noConversion"/>
  </si>
  <si>
    <t>かぶる</t>
    <phoneticPr fontId="8" type="noConversion"/>
  </si>
  <si>
    <t>被る</t>
    <phoneticPr fontId="8" type="noConversion"/>
  </si>
  <si>
    <t>かみ</t>
    <phoneticPr fontId="8" type="noConversion"/>
  </si>
  <si>
    <t>紙</t>
    <phoneticPr fontId="8" type="noConversion"/>
  </si>
  <si>
    <t>カメラ</t>
    <phoneticPr fontId="8" type="noConversion"/>
  </si>
  <si>
    <t>camera</t>
    <phoneticPr fontId="8" type="noConversion"/>
  </si>
  <si>
    <t>かゆ</t>
    <phoneticPr fontId="8" type="noConversion"/>
  </si>
  <si>
    <t>粥</t>
    <phoneticPr fontId="8" type="noConversion"/>
  </si>
  <si>
    <t>かようび</t>
    <phoneticPr fontId="8" type="noConversion"/>
  </si>
  <si>
    <t>火曜日</t>
    <phoneticPr fontId="8" type="noConversion"/>
  </si>
  <si>
    <t>からあげ</t>
    <phoneticPr fontId="8" type="noConversion"/>
  </si>
  <si>
    <t>唐揚げ</t>
    <phoneticPr fontId="8" type="noConversion"/>
  </si>
  <si>
    <t>からい</t>
    <phoneticPr fontId="8" type="noConversion"/>
  </si>
  <si>
    <t>辛い</t>
    <phoneticPr fontId="8" type="noConversion"/>
  </si>
  <si>
    <t>カラオケ</t>
    <phoneticPr fontId="8" type="noConversion"/>
  </si>
  <si>
    <t>からだ</t>
    <phoneticPr fontId="8" type="noConversion"/>
  </si>
  <si>
    <t>体</t>
    <phoneticPr fontId="8" type="noConversion"/>
  </si>
  <si>
    <t>かりる</t>
    <phoneticPr fontId="8" type="noConversion"/>
  </si>
  <si>
    <t>借りる</t>
    <phoneticPr fontId="8" type="noConversion"/>
  </si>
  <si>
    <t>かるい</t>
    <phoneticPr fontId="8" type="noConversion"/>
  </si>
  <si>
    <t>軽い</t>
    <phoneticPr fontId="8" type="noConversion"/>
  </si>
  <si>
    <t>カレー</t>
    <phoneticPr fontId="8" type="noConversion"/>
  </si>
  <si>
    <t>curry</t>
    <phoneticPr fontId="8" type="noConversion"/>
  </si>
  <si>
    <t>カレンダー</t>
    <phoneticPr fontId="8" type="noConversion"/>
  </si>
  <si>
    <t>calendar</t>
    <phoneticPr fontId="8" type="noConversion"/>
  </si>
  <si>
    <t>かわ</t>
    <phoneticPr fontId="8" type="noConversion"/>
  </si>
  <si>
    <t>川/河</t>
    <phoneticPr fontId="8" type="noConversion"/>
  </si>
  <si>
    <t>皮</t>
    <phoneticPr fontId="8" type="noConversion"/>
  </si>
  <si>
    <t>～がわ</t>
    <phoneticPr fontId="8" type="noConversion"/>
  </si>
  <si>
    <t>～側</t>
    <phoneticPr fontId="8" type="noConversion"/>
  </si>
  <si>
    <t>かわいい</t>
    <phoneticPr fontId="8" type="noConversion"/>
  </si>
  <si>
    <t>可愛い</t>
    <phoneticPr fontId="8" type="noConversion"/>
  </si>
  <si>
    <t>かんげいかい</t>
    <phoneticPr fontId="8" type="noConversion"/>
  </si>
  <si>
    <t>歓迎会</t>
    <phoneticPr fontId="8" type="noConversion"/>
  </si>
  <si>
    <t>かんじ</t>
    <phoneticPr fontId="8" type="noConversion"/>
  </si>
  <si>
    <t>漢字</t>
    <phoneticPr fontId="8" type="noConversion"/>
  </si>
  <si>
    <t>かんばん</t>
    <phoneticPr fontId="8" type="noConversion"/>
  </si>
  <si>
    <t>看板</t>
    <phoneticPr fontId="8" type="noConversion"/>
  </si>
  <si>
    <t>～か</t>
    <phoneticPr fontId="8" type="noConversion"/>
  </si>
  <si>
    <t>～科</t>
    <phoneticPr fontId="8" type="noConversion"/>
  </si>
  <si>
    <t>～家</t>
    <phoneticPr fontId="8" type="noConversion"/>
  </si>
  <si>
    <t>カーテン</t>
    <phoneticPr fontId="8" type="noConversion"/>
  </si>
  <si>
    <t>curtain</t>
    <phoneticPr fontId="8" type="noConversion"/>
  </si>
  <si>
    <t>カード</t>
    <phoneticPr fontId="8" type="noConversion"/>
  </si>
  <si>
    <t>card</t>
    <phoneticPr fontId="8" type="noConversion"/>
  </si>
  <si>
    <t>～会</t>
    <phoneticPr fontId="8" type="noConversion"/>
  </si>
  <si>
    <t>かいいん</t>
    <phoneticPr fontId="8" type="noConversion"/>
  </si>
  <si>
    <t>会員</t>
    <phoneticPr fontId="8" type="noConversion"/>
  </si>
  <si>
    <t>かいがん</t>
    <phoneticPr fontId="8" type="noConversion"/>
  </si>
  <si>
    <t>海岸</t>
    <phoneticPr fontId="8" type="noConversion"/>
  </si>
  <si>
    <t>かいぎ</t>
    <phoneticPr fontId="8" type="noConversion"/>
  </si>
  <si>
    <t>会議</t>
    <phoneticPr fontId="8" type="noConversion"/>
  </si>
  <si>
    <t>かいぎしつ</t>
    <phoneticPr fontId="8" type="noConversion"/>
  </si>
  <si>
    <t>会議室</t>
    <phoneticPr fontId="8" type="noConversion"/>
  </si>
  <si>
    <t>かいし</t>
    <phoneticPr fontId="8" type="noConversion"/>
  </si>
  <si>
    <t>開始</t>
    <phoneticPr fontId="8" type="noConversion"/>
  </si>
  <si>
    <t>かいじょう</t>
    <phoneticPr fontId="8" type="noConversion"/>
  </si>
  <si>
    <t>会場</t>
    <phoneticPr fontId="8" type="noConversion"/>
  </si>
  <si>
    <t>がいらいご</t>
    <phoneticPr fontId="8" type="noConversion"/>
  </si>
  <si>
    <t>外来語</t>
    <phoneticPr fontId="8" type="noConversion"/>
  </si>
  <si>
    <t>かえり</t>
    <phoneticPr fontId="8" type="noConversion"/>
  </si>
  <si>
    <t>帰り</t>
    <phoneticPr fontId="8" type="noConversion"/>
  </si>
  <si>
    <t>変える</t>
    <phoneticPr fontId="8" type="noConversion"/>
  </si>
  <si>
    <t>換える</t>
    <phoneticPr fontId="8" type="noConversion"/>
  </si>
  <si>
    <t>かがく</t>
    <phoneticPr fontId="8" type="noConversion"/>
  </si>
  <si>
    <t>化学</t>
    <phoneticPr fontId="8" type="noConversion"/>
  </si>
  <si>
    <t>科学</t>
    <phoneticPr fontId="8" type="noConversion"/>
  </si>
  <si>
    <t>かがみ</t>
    <phoneticPr fontId="8" type="noConversion"/>
  </si>
  <si>
    <t>鏡</t>
    <phoneticPr fontId="8" type="noConversion"/>
  </si>
  <si>
    <t>かかり</t>
    <phoneticPr fontId="8" type="noConversion"/>
  </si>
  <si>
    <t>係り</t>
    <phoneticPr fontId="8" type="noConversion"/>
  </si>
  <si>
    <t>～がかり</t>
    <phoneticPr fontId="8" type="noConversion"/>
  </si>
  <si>
    <t>～係</t>
    <phoneticPr fontId="8" type="noConversion"/>
  </si>
  <si>
    <t>かかりいん</t>
    <phoneticPr fontId="8" type="noConversion"/>
  </si>
  <si>
    <t>係員</t>
    <phoneticPr fontId="8" type="noConversion"/>
  </si>
  <si>
    <t>がくしゅう</t>
    <phoneticPr fontId="8" type="noConversion"/>
  </si>
  <si>
    <t>学習</t>
    <phoneticPr fontId="8" type="noConversion"/>
  </si>
  <si>
    <t>がくねん</t>
    <phoneticPr fontId="8" type="noConversion"/>
  </si>
  <si>
    <t>学習者</t>
    <phoneticPr fontId="8" type="noConversion"/>
  </si>
  <si>
    <t>学年</t>
    <phoneticPr fontId="8" type="noConversion"/>
  </si>
  <si>
    <t>～がくねん</t>
    <phoneticPr fontId="8" type="noConversion"/>
  </si>
  <si>
    <t>～学年</t>
    <phoneticPr fontId="8" type="noConversion"/>
  </si>
  <si>
    <t>がくぶ</t>
    <phoneticPr fontId="8" type="noConversion"/>
  </si>
  <si>
    <t>学部</t>
    <phoneticPr fontId="8" type="noConversion"/>
  </si>
  <si>
    <t>かざる</t>
    <phoneticPr fontId="8" type="noConversion"/>
  </si>
  <si>
    <t>飾る</t>
    <phoneticPr fontId="8" type="noConversion"/>
  </si>
  <si>
    <t>かじ</t>
    <phoneticPr fontId="8" type="noConversion"/>
  </si>
  <si>
    <t>火事</t>
    <phoneticPr fontId="8" type="noConversion"/>
  </si>
  <si>
    <t>家事</t>
    <phoneticPr fontId="8" type="noConversion"/>
  </si>
  <si>
    <t>かしだし</t>
    <phoneticPr fontId="8" type="noConversion"/>
  </si>
  <si>
    <t>貸出し</t>
    <phoneticPr fontId="8" type="noConversion"/>
  </si>
  <si>
    <t>ガス</t>
    <phoneticPr fontId="8" type="noConversion"/>
  </si>
  <si>
    <t>gas</t>
    <phoneticPr fontId="8" type="noConversion"/>
  </si>
  <si>
    <t>かぞえる</t>
    <phoneticPr fontId="8" type="noConversion"/>
  </si>
  <si>
    <t>数える</t>
    <phoneticPr fontId="8" type="noConversion"/>
  </si>
  <si>
    <t>ガソリン</t>
    <phoneticPr fontId="8" type="noConversion"/>
  </si>
  <si>
    <t>gasoline</t>
    <phoneticPr fontId="8" type="noConversion"/>
  </si>
  <si>
    <t>ガソリンスタンド</t>
    <phoneticPr fontId="8" type="noConversion"/>
  </si>
  <si>
    <t>gasoline stand</t>
    <phoneticPr fontId="8" type="noConversion"/>
  </si>
  <si>
    <t>肩</t>
    <phoneticPr fontId="8" type="noConversion"/>
  </si>
  <si>
    <t>かたい</t>
    <phoneticPr fontId="8" type="noConversion"/>
  </si>
  <si>
    <t>固い</t>
    <phoneticPr fontId="8" type="noConversion"/>
  </si>
  <si>
    <t>堅い</t>
    <phoneticPr fontId="8" type="noConversion"/>
  </si>
  <si>
    <t>硬い</t>
    <phoneticPr fontId="8" type="noConversion"/>
  </si>
  <si>
    <t>かたち</t>
    <phoneticPr fontId="8" type="noConversion"/>
  </si>
  <si>
    <t>かたづく</t>
    <phoneticPr fontId="8" type="noConversion"/>
  </si>
  <si>
    <t>片付く</t>
    <phoneticPr fontId="8" type="noConversion"/>
  </si>
  <si>
    <t>かたづける</t>
    <phoneticPr fontId="8" type="noConversion"/>
  </si>
  <si>
    <t>片付ける</t>
    <phoneticPr fontId="8" type="noConversion"/>
  </si>
  <si>
    <t>かちょう</t>
    <phoneticPr fontId="8" type="noConversion"/>
  </si>
  <si>
    <t>課長</t>
    <phoneticPr fontId="8" type="noConversion"/>
  </si>
  <si>
    <t>かつ</t>
    <phoneticPr fontId="8" type="noConversion"/>
  </si>
  <si>
    <t>勝つ</t>
    <phoneticPr fontId="8" type="noConversion"/>
  </si>
  <si>
    <t>かっこう</t>
    <phoneticPr fontId="8" type="noConversion"/>
  </si>
  <si>
    <t>格好</t>
    <phoneticPr fontId="8" type="noConversion"/>
  </si>
  <si>
    <t>カップル</t>
    <phoneticPr fontId="8" type="noConversion"/>
  </si>
  <si>
    <t>couple</t>
    <phoneticPr fontId="8" type="noConversion"/>
  </si>
  <si>
    <t>かない</t>
    <phoneticPr fontId="8" type="noConversion"/>
  </si>
  <si>
    <t>家内</t>
    <phoneticPr fontId="8" type="noConversion"/>
  </si>
  <si>
    <t>かなしい</t>
    <phoneticPr fontId="8" type="noConversion"/>
  </si>
  <si>
    <t>悲しい</t>
    <phoneticPr fontId="8" type="noConversion"/>
  </si>
  <si>
    <t>かなしがる</t>
    <phoneticPr fontId="8" type="noConversion"/>
  </si>
  <si>
    <t>悲しがる</t>
    <phoneticPr fontId="8" type="noConversion"/>
  </si>
  <si>
    <t>かならず</t>
    <phoneticPr fontId="8" type="noConversion"/>
  </si>
  <si>
    <t>必ず</t>
    <phoneticPr fontId="8" type="noConversion"/>
  </si>
  <si>
    <t>かなり</t>
    <phoneticPr fontId="8" type="noConversion"/>
  </si>
  <si>
    <t>可成り</t>
    <phoneticPr fontId="8" type="noConversion"/>
  </si>
  <si>
    <t>かねもち</t>
    <phoneticPr fontId="8" type="noConversion"/>
  </si>
  <si>
    <t>金持ち</t>
    <phoneticPr fontId="8" type="noConversion"/>
  </si>
  <si>
    <t>かのじょ</t>
    <phoneticPr fontId="8" type="noConversion"/>
  </si>
  <si>
    <t>彼女</t>
    <phoneticPr fontId="8" type="noConversion"/>
  </si>
  <si>
    <t>かべ</t>
    <phoneticPr fontId="8" type="noConversion"/>
  </si>
  <si>
    <t>壁</t>
    <phoneticPr fontId="8" type="noConversion"/>
  </si>
  <si>
    <t>カボチャ</t>
    <phoneticPr fontId="8" type="noConversion"/>
  </si>
  <si>
    <t>南瓜</t>
    <phoneticPr fontId="8" type="noConversion"/>
  </si>
  <si>
    <t>かまう</t>
    <phoneticPr fontId="8" type="noConversion"/>
  </si>
  <si>
    <t>構う</t>
    <phoneticPr fontId="8" type="noConversion"/>
  </si>
  <si>
    <t>髪</t>
    <phoneticPr fontId="8" type="noConversion"/>
  </si>
  <si>
    <t>かみのけ</t>
    <phoneticPr fontId="8" type="noConversion"/>
  </si>
  <si>
    <t>髪の毛</t>
    <phoneticPr fontId="8" type="noConversion"/>
  </si>
  <si>
    <t>かむ</t>
    <phoneticPr fontId="8" type="noConversion"/>
  </si>
  <si>
    <t>噛む</t>
    <phoneticPr fontId="8" type="noConversion"/>
  </si>
  <si>
    <t>ガム</t>
    <phoneticPr fontId="8" type="noConversion"/>
  </si>
  <si>
    <t>gum</t>
    <phoneticPr fontId="8" type="noConversion"/>
  </si>
  <si>
    <t>かよう</t>
    <phoneticPr fontId="8" type="noConversion"/>
  </si>
  <si>
    <t>火曜</t>
    <phoneticPr fontId="8" type="noConversion"/>
  </si>
  <si>
    <t>通う</t>
    <phoneticPr fontId="8" type="noConversion"/>
  </si>
  <si>
    <t>ガラス</t>
    <phoneticPr fontId="8" type="noConversion"/>
  </si>
  <si>
    <t>glass</t>
    <phoneticPr fontId="8" type="noConversion"/>
  </si>
  <si>
    <t>かれ</t>
    <phoneticPr fontId="8" type="noConversion"/>
  </si>
  <si>
    <t>彼</t>
    <phoneticPr fontId="8" type="noConversion"/>
  </si>
  <si>
    <t>カレーライス</t>
    <phoneticPr fontId="8" type="noConversion"/>
  </si>
  <si>
    <t>curry rice</t>
    <phoneticPr fontId="8" type="noConversion"/>
  </si>
  <si>
    <t>かれら</t>
    <phoneticPr fontId="8" type="noConversion"/>
  </si>
  <si>
    <t>彼ら</t>
    <phoneticPr fontId="8" type="noConversion"/>
  </si>
  <si>
    <t>かわいそう</t>
    <phoneticPr fontId="8" type="noConversion"/>
  </si>
  <si>
    <t>かわく</t>
    <phoneticPr fontId="8" type="noConversion"/>
  </si>
  <si>
    <t>乾く</t>
    <phoneticPr fontId="8" type="noConversion"/>
  </si>
  <si>
    <t>渇く</t>
    <phoneticPr fontId="8" type="noConversion"/>
  </si>
  <si>
    <t>かわり</t>
    <phoneticPr fontId="8" type="noConversion"/>
  </si>
  <si>
    <t>代わり</t>
    <phoneticPr fontId="8" type="noConversion"/>
  </si>
  <si>
    <t>変わり</t>
    <phoneticPr fontId="8" type="noConversion"/>
  </si>
  <si>
    <t>かわりに</t>
    <phoneticPr fontId="8" type="noConversion"/>
  </si>
  <si>
    <t>代わりに</t>
    <phoneticPr fontId="8" type="noConversion"/>
  </si>
  <si>
    <t>かわる</t>
    <phoneticPr fontId="8" type="noConversion"/>
  </si>
  <si>
    <t>変わる</t>
    <phoneticPr fontId="8" type="noConversion"/>
  </si>
  <si>
    <t>かん</t>
    <phoneticPr fontId="8" type="noConversion"/>
  </si>
  <si>
    <t>缶</t>
    <phoneticPr fontId="8" type="noConversion"/>
  </si>
  <si>
    <t>かんがえ</t>
    <phoneticPr fontId="8" type="noConversion"/>
  </si>
  <si>
    <t>考え</t>
    <phoneticPr fontId="8" type="noConversion"/>
  </si>
  <si>
    <t>かんがえかた</t>
    <phoneticPr fontId="8" type="noConversion"/>
  </si>
  <si>
    <t>考え方</t>
    <phoneticPr fontId="8" type="noConversion"/>
  </si>
  <si>
    <t>かんがえだす</t>
    <phoneticPr fontId="8" type="noConversion"/>
  </si>
  <si>
    <t>考え出す</t>
    <phoneticPr fontId="8" type="noConversion"/>
  </si>
  <si>
    <t>かんがえる</t>
    <phoneticPr fontId="8" type="noConversion"/>
  </si>
  <si>
    <t>考える</t>
    <phoneticPr fontId="8" type="noConversion"/>
  </si>
  <si>
    <t>かんけい</t>
    <phoneticPr fontId="8" type="noConversion"/>
  </si>
  <si>
    <t>関係</t>
    <phoneticPr fontId="8" type="noConversion"/>
  </si>
  <si>
    <t>がんこ</t>
    <phoneticPr fontId="8" type="noConversion"/>
  </si>
  <si>
    <t>頑固</t>
    <phoneticPr fontId="8" type="noConversion"/>
  </si>
  <si>
    <t>かんこくご</t>
    <phoneticPr fontId="8" type="noConversion"/>
  </si>
  <si>
    <t>韓国語</t>
    <phoneticPr fontId="8" type="noConversion"/>
  </si>
  <si>
    <t>かんごし</t>
    <phoneticPr fontId="8" type="noConversion"/>
  </si>
  <si>
    <t>看護師</t>
    <phoneticPr fontId="8" type="noConversion"/>
  </si>
  <si>
    <t>看護士</t>
    <phoneticPr fontId="8" type="noConversion"/>
  </si>
  <si>
    <t>かんごふ</t>
    <phoneticPr fontId="8" type="noConversion"/>
  </si>
  <si>
    <t>看護婦</t>
    <phoneticPr fontId="8" type="noConversion"/>
  </si>
  <si>
    <t>感じ</t>
    <phoneticPr fontId="8" type="noConversion"/>
  </si>
  <si>
    <t>かんじゃ</t>
    <phoneticPr fontId="8" type="noConversion"/>
  </si>
  <si>
    <t>患者</t>
    <phoneticPr fontId="8" type="noConversion"/>
  </si>
  <si>
    <t>かんしん</t>
    <phoneticPr fontId="8" type="noConversion"/>
  </si>
  <si>
    <t>感心</t>
    <phoneticPr fontId="8" type="noConversion"/>
  </si>
  <si>
    <t>かんたん</t>
    <phoneticPr fontId="8" type="noConversion"/>
  </si>
  <si>
    <t>簡単</t>
    <phoneticPr fontId="8" type="noConversion"/>
  </si>
  <si>
    <t>がんたん</t>
    <phoneticPr fontId="8" type="noConversion"/>
  </si>
  <si>
    <t>元旦</t>
    <phoneticPr fontId="8" type="noConversion"/>
  </si>
  <si>
    <t>がんばる</t>
    <phoneticPr fontId="8" type="noConversion"/>
  </si>
  <si>
    <t>頑張る</t>
    <phoneticPr fontId="8" type="noConversion"/>
  </si>
  <si>
    <t>～化</t>
  </si>
  <si>
    <t>課</t>
  </si>
  <si>
    <t>蚊</t>
    <phoneticPr fontId="8" type="noConversion"/>
  </si>
  <si>
    <t>カーペット</t>
    <phoneticPr fontId="8" type="noConversion"/>
  </si>
  <si>
    <t>carpet</t>
    <phoneticPr fontId="8" type="noConversion"/>
  </si>
  <si>
    <t>かいかん</t>
    <phoneticPr fontId="8" type="noConversion"/>
  </si>
  <si>
    <t>会館</t>
    <phoneticPr fontId="8" type="noConversion"/>
  </si>
  <si>
    <t>かいぎょう</t>
    <phoneticPr fontId="8" type="noConversion"/>
  </si>
  <si>
    <t>改行</t>
    <phoneticPr fontId="8" type="noConversion"/>
  </si>
  <si>
    <t>かいけい</t>
    <phoneticPr fontId="8" type="noConversion"/>
  </si>
  <si>
    <t>会計</t>
    <phoneticPr fontId="8" type="noConversion"/>
  </si>
  <si>
    <t>かいけつ</t>
    <phoneticPr fontId="8" type="noConversion"/>
  </si>
  <si>
    <t>解決</t>
    <phoneticPr fontId="8" type="noConversion"/>
  </si>
  <si>
    <t>かいさつぐち</t>
    <phoneticPr fontId="8" type="noConversion"/>
  </si>
  <si>
    <t>改札口</t>
    <phoneticPr fontId="8" type="noConversion"/>
  </si>
  <si>
    <t>がいしょく</t>
    <phoneticPr fontId="8" type="noConversion"/>
  </si>
  <si>
    <t>外食</t>
    <phoneticPr fontId="8" type="noConversion"/>
  </si>
  <si>
    <t>かいすうけん</t>
    <phoneticPr fontId="8" type="noConversion"/>
  </si>
  <si>
    <t>回数券</t>
    <phoneticPr fontId="8" type="noConversion"/>
  </si>
  <si>
    <t>かいせい</t>
    <phoneticPr fontId="8" type="noConversion"/>
  </si>
  <si>
    <t>改正</t>
    <phoneticPr fontId="8" type="noConversion"/>
  </si>
  <si>
    <t>かいせつ</t>
    <phoneticPr fontId="8" type="noConversion"/>
  </si>
  <si>
    <t>解説</t>
    <phoneticPr fontId="8" type="noConversion"/>
  </si>
  <si>
    <t>かいぜん</t>
    <phoneticPr fontId="8" type="noConversion"/>
  </si>
  <si>
    <t>改善</t>
    <phoneticPr fontId="8" type="noConversion"/>
  </si>
  <si>
    <t>かいぞう</t>
    <phoneticPr fontId="8" type="noConversion"/>
  </si>
  <si>
    <t>改造</t>
    <phoneticPr fontId="8" type="noConversion"/>
  </si>
  <si>
    <t>会談</t>
    <phoneticPr fontId="8" type="noConversion"/>
  </si>
  <si>
    <t>かいつう</t>
    <phoneticPr fontId="8" type="noConversion"/>
  </si>
  <si>
    <t>開通</t>
    <phoneticPr fontId="8" type="noConversion"/>
  </si>
  <si>
    <t>ガイド</t>
    <phoneticPr fontId="8" type="noConversion"/>
  </si>
  <si>
    <t>guide</t>
    <phoneticPr fontId="8" type="noConversion"/>
  </si>
  <si>
    <t>かいとう</t>
    <phoneticPr fontId="8" type="noConversion"/>
  </si>
  <si>
    <t>解答</t>
    <phoneticPr fontId="8" type="noConversion"/>
  </si>
  <si>
    <t>かいはつ</t>
    <phoneticPr fontId="8" type="noConversion"/>
  </si>
  <si>
    <t>開発</t>
    <phoneticPr fontId="8" type="noConversion"/>
  </si>
  <si>
    <t>かいひ</t>
    <phoneticPr fontId="8" type="noConversion"/>
  </si>
  <si>
    <t>会費</t>
    <phoneticPr fontId="8" type="noConversion"/>
  </si>
  <si>
    <t>ひ</t>
    <phoneticPr fontId="8" type="noConversion"/>
  </si>
  <si>
    <t>かいふく</t>
    <phoneticPr fontId="8" type="noConversion"/>
  </si>
  <si>
    <t>回復</t>
    <phoneticPr fontId="8" type="noConversion"/>
  </si>
  <si>
    <t>かいほう</t>
    <phoneticPr fontId="8" type="noConversion"/>
  </si>
  <si>
    <t>開放</t>
    <phoneticPr fontId="8" type="noConversion"/>
  </si>
  <si>
    <t>解放</t>
    <phoneticPr fontId="8" type="noConversion"/>
  </si>
  <si>
    <t>飼う</t>
    <phoneticPr fontId="8" type="noConversion"/>
  </si>
  <si>
    <t>かえって</t>
    <phoneticPr fontId="8" type="noConversion"/>
  </si>
  <si>
    <t>返って</t>
    <phoneticPr fontId="8" type="noConversion"/>
  </si>
  <si>
    <t>かえりみち</t>
    <phoneticPr fontId="8" type="noConversion"/>
  </si>
  <si>
    <t>帰り道</t>
    <phoneticPr fontId="8" type="noConversion"/>
  </si>
  <si>
    <t>代える</t>
    <phoneticPr fontId="8" type="noConversion"/>
  </si>
  <si>
    <t>～かえる</t>
    <phoneticPr fontId="8" type="noConversion"/>
  </si>
  <si>
    <t>～換える</t>
    <phoneticPr fontId="8" type="noConversion"/>
  </si>
  <si>
    <t>かおいろ</t>
    <phoneticPr fontId="8" type="noConversion"/>
  </si>
  <si>
    <t>顔色</t>
    <phoneticPr fontId="8" type="noConversion"/>
  </si>
  <si>
    <t>かおく</t>
    <phoneticPr fontId="8" type="noConversion"/>
  </si>
  <si>
    <t>家屋</t>
    <phoneticPr fontId="8" type="noConversion"/>
  </si>
  <si>
    <t>かおり</t>
    <phoneticPr fontId="8" type="noConversion"/>
  </si>
  <si>
    <t>香り</t>
    <phoneticPr fontId="8" type="noConversion"/>
  </si>
  <si>
    <t>かかく</t>
    <phoneticPr fontId="8" type="noConversion"/>
  </si>
  <si>
    <t>価格</t>
    <phoneticPr fontId="8" type="noConversion"/>
  </si>
  <si>
    <t>かかす</t>
    <phoneticPr fontId="8" type="noConversion"/>
  </si>
  <si>
    <t>欠かす</t>
    <phoneticPr fontId="8" type="noConversion"/>
  </si>
  <si>
    <t>かがやく</t>
    <phoneticPr fontId="8" type="noConversion"/>
  </si>
  <si>
    <t>輝く</t>
    <phoneticPr fontId="8" type="noConversion"/>
  </si>
  <si>
    <t>架かる</t>
    <phoneticPr fontId="8" type="noConversion"/>
  </si>
  <si>
    <t>かかわる</t>
    <phoneticPr fontId="8" type="noConversion"/>
  </si>
  <si>
    <t>関わる</t>
    <phoneticPr fontId="8" type="noConversion"/>
  </si>
  <si>
    <t>かき</t>
    <phoneticPr fontId="8" type="noConversion"/>
  </si>
  <si>
    <t>柿</t>
    <phoneticPr fontId="8" type="noConversion"/>
  </si>
  <si>
    <t>かきなおす</t>
    <phoneticPr fontId="8" type="noConversion"/>
  </si>
  <si>
    <t>書き直す</t>
    <phoneticPr fontId="8" type="noConversion"/>
  </si>
  <si>
    <t>かぎり</t>
    <phoneticPr fontId="8" type="noConversion"/>
  </si>
  <si>
    <t>限り</t>
    <phoneticPr fontId="8" type="noConversion"/>
  </si>
  <si>
    <t>～かぎり</t>
    <phoneticPr fontId="8" type="noConversion"/>
  </si>
  <si>
    <t>～限り</t>
    <phoneticPr fontId="8" type="noConversion"/>
  </si>
  <si>
    <t>かく～</t>
    <phoneticPr fontId="8" type="noConversion"/>
  </si>
  <si>
    <t>各～</t>
    <phoneticPr fontId="8" type="noConversion"/>
  </si>
  <si>
    <t>掻く</t>
    <phoneticPr fontId="8" type="noConversion"/>
  </si>
  <si>
    <t>嗅ぐ</t>
    <phoneticPr fontId="8" type="noConversion"/>
  </si>
  <si>
    <t>～がく</t>
    <phoneticPr fontId="8" type="noConversion"/>
  </si>
  <si>
    <t>～学</t>
    <phoneticPr fontId="8" type="noConversion"/>
  </si>
  <si>
    <t>～額</t>
    <phoneticPr fontId="8" type="noConversion"/>
  </si>
  <si>
    <t>かくえきていしゃ</t>
    <phoneticPr fontId="8" type="noConversion"/>
  </si>
  <si>
    <t>各駅停車</t>
    <phoneticPr fontId="8" type="noConversion"/>
  </si>
  <si>
    <t>かくご</t>
    <phoneticPr fontId="8" type="noConversion"/>
  </si>
  <si>
    <t>覚悟</t>
    <phoneticPr fontId="8" type="noConversion"/>
  </si>
  <si>
    <t>がくしゃ</t>
    <phoneticPr fontId="8" type="noConversion"/>
  </si>
  <si>
    <t>学者</t>
    <phoneticPr fontId="8" type="noConversion"/>
  </si>
  <si>
    <t>かくす</t>
    <phoneticPr fontId="8" type="noConversion"/>
  </si>
  <si>
    <t>隠す</t>
    <phoneticPr fontId="8" type="noConversion"/>
  </si>
  <si>
    <t>かくだい</t>
    <phoneticPr fontId="8" type="noConversion"/>
  </si>
  <si>
    <t>拡大</t>
    <phoneticPr fontId="8" type="noConversion"/>
  </si>
  <si>
    <t>かくち</t>
    <phoneticPr fontId="8" type="noConversion"/>
  </si>
  <si>
    <t>各地</t>
    <phoneticPr fontId="8" type="noConversion"/>
  </si>
  <si>
    <t>かくちょう</t>
    <phoneticPr fontId="8" type="noConversion"/>
  </si>
  <si>
    <t>拡張</t>
    <phoneticPr fontId="8" type="noConversion"/>
  </si>
  <si>
    <t>がくちょう</t>
    <phoneticPr fontId="8" type="noConversion"/>
  </si>
  <si>
    <t>学長</t>
    <phoneticPr fontId="8" type="noConversion"/>
  </si>
  <si>
    <t>かくど</t>
    <phoneticPr fontId="8" type="noConversion"/>
  </si>
  <si>
    <t>角度</t>
    <phoneticPr fontId="8" type="noConversion"/>
  </si>
  <si>
    <t>かくにん</t>
    <phoneticPr fontId="8" type="noConversion"/>
  </si>
  <si>
    <t>確認</t>
    <phoneticPr fontId="8" type="noConversion"/>
  </si>
  <si>
    <t>がくひ</t>
    <phoneticPr fontId="8" type="noConversion"/>
  </si>
  <si>
    <t>学費</t>
    <phoneticPr fontId="8" type="noConversion"/>
  </si>
  <si>
    <t>がくもん</t>
    <phoneticPr fontId="8" type="noConversion"/>
  </si>
  <si>
    <t>学問</t>
    <phoneticPr fontId="8" type="noConversion"/>
  </si>
  <si>
    <t>がくりょく</t>
    <phoneticPr fontId="8" type="noConversion"/>
  </si>
  <si>
    <t>学力</t>
    <phoneticPr fontId="8" type="noConversion"/>
  </si>
  <si>
    <t>がくれき</t>
    <phoneticPr fontId="8" type="noConversion"/>
  </si>
  <si>
    <t>学歴</t>
    <phoneticPr fontId="8" type="noConversion"/>
  </si>
  <si>
    <t>かくれる</t>
    <phoneticPr fontId="8" type="noConversion"/>
  </si>
  <si>
    <t>隠れる</t>
    <phoneticPr fontId="8" type="noConversion"/>
  </si>
  <si>
    <t>かげ</t>
    <phoneticPr fontId="8" type="noConversion"/>
  </si>
  <si>
    <t>陰</t>
    <phoneticPr fontId="8" type="noConversion"/>
  </si>
  <si>
    <t>影</t>
    <phoneticPr fontId="8" type="noConversion"/>
  </si>
  <si>
    <t>架ける</t>
    <phoneticPr fontId="8" type="noConversion"/>
  </si>
  <si>
    <t>かこ</t>
    <phoneticPr fontId="8" type="noConversion"/>
  </si>
  <si>
    <t>過去</t>
    <phoneticPr fontId="8" type="noConversion"/>
  </si>
  <si>
    <t>かこう</t>
    <phoneticPr fontId="8" type="noConversion"/>
  </si>
  <si>
    <t>加工</t>
    <phoneticPr fontId="8" type="noConversion"/>
  </si>
  <si>
    <t>かこむ</t>
    <phoneticPr fontId="8" type="noConversion"/>
  </si>
  <si>
    <t>囲む</t>
    <phoneticPr fontId="8" type="noConversion"/>
  </si>
  <si>
    <t>かさい</t>
    <phoneticPr fontId="8" type="noConversion"/>
  </si>
  <si>
    <t>火災</t>
    <phoneticPr fontId="8" type="noConversion"/>
  </si>
  <si>
    <t>かさなる</t>
    <phoneticPr fontId="8" type="noConversion"/>
  </si>
  <si>
    <t>重なる</t>
    <phoneticPr fontId="8" type="noConversion"/>
  </si>
  <si>
    <t>かさねる</t>
    <phoneticPr fontId="8" type="noConversion"/>
  </si>
  <si>
    <t>重ねる</t>
    <phoneticPr fontId="8" type="noConversion"/>
  </si>
  <si>
    <t>かざん</t>
    <phoneticPr fontId="8" type="noConversion"/>
  </si>
  <si>
    <t>火山</t>
    <phoneticPr fontId="8" type="noConversion"/>
  </si>
  <si>
    <t>かしこい</t>
    <phoneticPr fontId="8" type="noConversion"/>
  </si>
  <si>
    <t>賢い</t>
    <phoneticPr fontId="8" type="noConversion"/>
  </si>
  <si>
    <t>がしつ</t>
    <phoneticPr fontId="8" type="noConversion"/>
  </si>
  <si>
    <t>画質</t>
    <phoneticPr fontId="8" type="noConversion"/>
  </si>
  <si>
    <t>かしゅ</t>
    <phoneticPr fontId="8" type="noConversion"/>
  </si>
  <si>
    <t>歌手</t>
    <phoneticPr fontId="8" type="noConversion"/>
  </si>
  <si>
    <t>～かしょ</t>
    <phoneticPr fontId="8" type="noConversion"/>
  </si>
  <si>
    <t>～箇所</t>
    <phoneticPr fontId="8" type="noConversion"/>
  </si>
  <si>
    <t>かせぐ</t>
    <phoneticPr fontId="8" type="noConversion"/>
  </si>
  <si>
    <t>稼ぐ</t>
    <phoneticPr fontId="8" type="noConversion"/>
  </si>
  <si>
    <t>かたがた</t>
    <phoneticPr fontId="8" type="noConversion"/>
  </si>
  <si>
    <t>方々</t>
    <phoneticPr fontId="8" type="noConversion"/>
  </si>
  <si>
    <t>かたて</t>
    <phoneticPr fontId="8" type="noConversion"/>
  </si>
  <si>
    <t>片手</t>
    <phoneticPr fontId="8" type="noConversion"/>
  </si>
  <si>
    <t>かたまる</t>
    <phoneticPr fontId="8" type="noConversion"/>
  </si>
  <si>
    <t>固まる</t>
    <phoneticPr fontId="8" type="noConversion"/>
  </si>
  <si>
    <t>かたみち</t>
    <phoneticPr fontId="8" type="noConversion"/>
  </si>
  <si>
    <t>片道</t>
    <phoneticPr fontId="8" type="noConversion"/>
  </si>
  <si>
    <t>かたる</t>
    <phoneticPr fontId="8" type="noConversion"/>
  </si>
  <si>
    <t>語る</t>
    <phoneticPr fontId="8" type="noConversion"/>
  </si>
  <si>
    <t>カタログ</t>
    <phoneticPr fontId="8" type="noConversion"/>
  </si>
  <si>
    <t>catalogue</t>
    <phoneticPr fontId="8" type="noConversion"/>
  </si>
  <si>
    <t>かち</t>
    <phoneticPr fontId="8" type="noConversion"/>
  </si>
  <si>
    <t>価値</t>
    <phoneticPr fontId="8" type="noConversion"/>
  </si>
  <si>
    <t>がっか</t>
    <phoneticPr fontId="8" type="noConversion"/>
  </si>
  <si>
    <t>学科</t>
    <phoneticPr fontId="8" type="noConversion"/>
  </si>
  <si>
    <t>がっかり</t>
    <phoneticPr fontId="8" type="noConversion"/>
  </si>
  <si>
    <t>がっき</t>
    <phoneticPr fontId="8" type="noConversion"/>
  </si>
  <si>
    <t>学期</t>
    <phoneticPr fontId="8" type="noConversion"/>
  </si>
  <si>
    <t>楽器</t>
    <phoneticPr fontId="8" type="noConversion"/>
  </si>
  <si>
    <t>がっきゅう</t>
    <phoneticPr fontId="8" type="noConversion"/>
  </si>
  <si>
    <t>学級</t>
    <phoneticPr fontId="8" type="noConversion"/>
  </si>
  <si>
    <t>かっこいい</t>
    <phoneticPr fontId="8" type="noConversion"/>
  </si>
  <si>
    <t>かっこく</t>
    <phoneticPr fontId="8" type="noConversion"/>
  </si>
  <si>
    <t>各国</t>
    <phoneticPr fontId="8" type="noConversion"/>
  </si>
  <si>
    <t>かっこわるい</t>
    <phoneticPr fontId="8" type="noConversion"/>
  </si>
  <si>
    <t>かっこ悪い</t>
    <phoneticPr fontId="8" type="noConversion"/>
  </si>
  <si>
    <t>かって</t>
    <phoneticPr fontId="8" type="noConversion"/>
  </si>
  <si>
    <t>勝手</t>
    <phoneticPr fontId="8" type="noConversion"/>
  </si>
  <si>
    <t>かなしむ</t>
    <phoneticPr fontId="8" type="noConversion"/>
  </si>
  <si>
    <t>悲しむ</t>
    <phoneticPr fontId="8" type="noConversion"/>
  </si>
  <si>
    <t>かならずしも</t>
    <phoneticPr fontId="8" type="noConversion"/>
  </si>
  <si>
    <t>必ずしも</t>
    <phoneticPr fontId="8" type="noConversion"/>
  </si>
  <si>
    <t>かねつ</t>
    <phoneticPr fontId="8" type="noConversion"/>
  </si>
  <si>
    <t>加熱</t>
    <phoneticPr fontId="8" type="noConversion"/>
  </si>
  <si>
    <t>かのう</t>
    <phoneticPr fontId="8" type="noConversion"/>
  </si>
  <si>
    <t>可能</t>
    <phoneticPr fontId="8" type="noConversion"/>
  </si>
  <si>
    <t>かのうせい</t>
    <phoneticPr fontId="8" type="noConversion"/>
  </si>
  <si>
    <t>可能性</t>
    <phoneticPr fontId="8" type="noConversion"/>
  </si>
  <si>
    <t>カバー</t>
    <phoneticPr fontId="8" type="noConversion"/>
  </si>
  <si>
    <t>cover</t>
    <phoneticPr fontId="8" type="noConversion"/>
  </si>
  <si>
    <t>かび</t>
    <phoneticPr fontId="8" type="noConversion"/>
  </si>
  <si>
    <t>黴</t>
    <phoneticPr fontId="8" type="noConversion"/>
  </si>
  <si>
    <t>かびん</t>
    <phoneticPr fontId="8" type="noConversion"/>
  </si>
  <si>
    <t>花瓶</t>
    <phoneticPr fontId="8" type="noConversion"/>
  </si>
  <si>
    <t>かぶ</t>
    <phoneticPr fontId="8" type="noConversion"/>
  </si>
  <si>
    <t>株</t>
    <phoneticPr fontId="8" type="noConversion"/>
  </si>
  <si>
    <t>かぶしきかいしゃ</t>
    <phoneticPr fontId="8" type="noConversion"/>
  </si>
  <si>
    <t>株式会社</t>
    <phoneticPr fontId="8" type="noConversion"/>
  </si>
  <si>
    <t>かぶせる</t>
    <phoneticPr fontId="8" type="noConversion"/>
  </si>
  <si>
    <t>被せる</t>
    <phoneticPr fontId="8" type="noConversion"/>
  </si>
  <si>
    <t>かふんしょう</t>
    <phoneticPr fontId="8" type="noConversion"/>
  </si>
  <si>
    <t>花粉症</t>
    <phoneticPr fontId="8" type="noConversion"/>
  </si>
  <si>
    <t>がまん</t>
    <phoneticPr fontId="8" type="noConversion"/>
  </si>
  <si>
    <t>我慢</t>
    <phoneticPr fontId="8" type="noConversion"/>
  </si>
  <si>
    <t>がまんづよい</t>
    <phoneticPr fontId="8" type="noConversion"/>
  </si>
  <si>
    <t>我慢強い</t>
    <phoneticPr fontId="8" type="noConversion"/>
  </si>
  <si>
    <t>かみがた</t>
    <phoneticPr fontId="8" type="noConversion"/>
  </si>
  <si>
    <t>髪型</t>
    <phoneticPr fontId="8" type="noConversion"/>
  </si>
  <si>
    <t>かみそり</t>
    <phoneticPr fontId="8" type="noConversion"/>
  </si>
  <si>
    <t>剃刀</t>
    <phoneticPr fontId="8" type="noConversion"/>
  </si>
  <si>
    <t>カメラマン</t>
    <phoneticPr fontId="8" type="noConversion"/>
  </si>
  <si>
    <t>cameraman</t>
    <phoneticPr fontId="8" type="noConversion"/>
  </si>
  <si>
    <t>がめん</t>
    <phoneticPr fontId="8" type="noConversion"/>
  </si>
  <si>
    <t>画面</t>
    <phoneticPr fontId="8" type="noConversion"/>
  </si>
  <si>
    <t>かもく</t>
    <phoneticPr fontId="8" type="noConversion"/>
  </si>
  <si>
    <t>科目/課目</t>
    <phoneticPr fontId="8" type="noConversion"/>
  </si>
  <si>
    <t>かゆい</t>
    <phoneticPr fontId="8" type="noConversion"/>
  </si>
  <si>
    <t>痒い</t>
    <phoneticPr fontId="8" type="noConversion"/>
  </si>
  <si>
    <t>から</t>
    <phoneticPr fontId="8" type="noConversion"/>
  </si>
  <si>
    <t>空</t>
    <phoneticPr fontId="8" type="noConversion"/>
  </si>
  <si>
    <t>がら</t>
    <phoneticPr fontId="8" type="noConversion"/>
  </si>
  <si>
    <t>カラー</t>
    <phoneticPr fontId="8" type="noConversion"/>
  </si>
  <si>
    <t>color</t>
    <phoneticPr fontId="8" type="noConversion"/>
  </si>
  <si>
    <t>からから</t>
    <phoneticPr fontId="8" type="noConversion"/>
  </si>
  <si>
    <t>がらがら</t>
    <phoneticPr fontId="8" type="noConversion"/>
  </si>
  <si>
    <t>からっぽ</t>
    <phoneticPr fontId="8" type="noConversion"/>
  </si>
  <si>
    <t>空っぽ</t>
    <phoneticPr fontId="8" type="noConversion"/>
  </si>
  <si>
    <t>かる</t>
    <phoneticPr fontId="8" type="noConversion"/>
  </si>
  <si>
    <t>刈る</t>
    <phoneticPr fontId="8" type="noConversion"/>
  </si>
  <si>
    <t>かれる</t>
    <phoneticPr fontId="8" type="noConversion"/>
  </si>
  <si>
    <t>枯れる</t>
    <phoneticPr fontId="8" type="noConversion"/>
  </si>
  <si>
    <t>カロリー</t>
    <phoneticPr fontId="8" type="noConversion"/>
  </si>
  <si>
    <t>calorie</t>
    <phoneticPr fontId="8" type="noConversion"/>
  </si>
  <si>
    <t>革</t>
    <phoneticPr fontId="8" type="noConversion"/>
  </si>
  <si>
    <t>かわいがる</t>
    <phoneticPr fontId="8" type="noConversion"/>
  </si>
  <si>
    <t>可愛がる</t>
    <phoneticPr fontId="8" type="noConversion"/>
  </si>
  <si>
    <t>かわいらしい</t>
    <phoneticPr fontId="8" type="noConversion"/>
  </si>
  <si>
    <t>可愛らしい</t>
    <phoneticPr fontId="8" type="noConversion"/>
  </si>
  <si>
    <t>かわかす</t>
    <phoneticPr fontId="8" type="noConversion"/>
  </si>
  <si>
    <t>乾かす</t>
    <phoneticPr fontId="8" type="noConversion"/>
  </si>
  <si>
    <t>～かん</t>
    <phoneticPr fontId="8" type="noConversion"/>
  </si>
  <si>
    <t>～巻</t>
    <phoneticPr fontId="8" type="noConversion"/>
  </si>
  <si>
    <t>～館</t>
    <phoneticPr fontId="8" type="noConversion"/>
  </si>
  <si>
    <t>～感</t>
    <phoneticPr fontId="8" type="noConversion"/>
  </si>
  <si>
    <t>かんがえなおす</t>
    <phoneticPr fontId="8" type="noConversion"/>
  </si>
  <si>
    <t>考え直す</t>
    <phoneticPr fontId="8" type="noConversion"/>
  </si>
  <si>
    <t>かんかく</t>
    <phoneticPr fontId="8" type="noConversion"/>
  </si>
  <si>
    <t>間隔</t>
    <phoneticPr fontId="8" type="noConversion"/>
  </si>
  <si>
    <t>かんき</t>
    <phoneticPr fontId="8" type="noConversion"/>
  </si>
  <si>
    <t>換気</t>
    <phoneticPr fontId="8" type="noConversion"/>
  </si>
  <si>
    <t>かんげい</t>
    <phoneticPr fontId="8" type="noConversion"/>
  </si>
  <si>
    <t>歓迎</t>
    <phoneticPr fontId="8" type="noConversion"/>
  </si>
  <si>
    <t>かんこう</t>
    <phoneticPr fontId="8" type="noConversion"/>
  </si>
  <si>
    <t>観光</t>
    <phoneticPr fontId="8" type="noConversion"/>
  </si>
  <si>
    <t>かんさい</t>
    <phoneticPr fontId="8" type="noConversion"/>
  </si>
  <si>
    <t>関西</t>
    <phoneticPr fontId="8" type="noConversion"/>
  </si>
  <si>
    <t>かんさつ</t>
    <phoneticPr fontId="8" type="noConversion"/>
  </si>
  <si>
    <t>観察</t>
    <phoneticPr fontId="8" type="noConversion"/>
  </si>
  <si>
    <t>幹事</t>
    <phoneticPr fontId="8" type="noConversion"/>
  </si>
  <si>
    <t>がんじつ</t>
    <phoneticPr fontId="8" type="noConversion"/>
  </si>
  <si>
    <t>元日</t>
    <phoneticPr fontId="8" type="noConversion"/>
  </si>
  <si>
    <t>かんしゃ</t>
    <phoneticPr fontId="8" type="noConversion"/>
  </si>
  <si>
    <t>感謝</t>
    <phoneticPr fontId="8" type="noConversion"/>
  </si>
  <si>
    <t>かんじょう</t>
    <phoneticPr fontId="8" type="noConversion"/>
  </si>
  <si>
    <t>感情</t>
    <phoneticPr fontId="8" type="noConversion"/>
  </si>
  <si>
    <t>勘定</t>
    <phoneticPr fontId="8" type="noConversion"/>
  </si>
  <si>
    <t>かんじる</t>
    <phoneticPr fontId="8" type="noConversion"/>
  </si>
  <si>
    <t>感じる</t>
    <phoneticPr fontId="8" type="noConversion"/>
  </si>
  <si>
    <t>関心</t>
    <phoneticPr fontId="8" type="noConversion"/>
  </si>
  <si>
    <t>かんする</t>
    <phoneticPr fontId="8" type="noConversion"/>
  </si>
  <si>
    <t>関する</t>
    <phoneticPr fontId="8" type="noConversion"/>
  </si>
  <si>
    <t>かんせい</t>
    <phoneticPr fontId="8" type="noConversion"/>
  </si>
  <si>
    <t>完成</t>
    <phoneticPr fontId="8" type="noConversion"/>
  </si>
  <si>
    <t>かんせつ</t>
    <phoneticPr fontId="8" type="noConversion"/>
  </si>
  <si>
    <t>間接</t>
    <phoneticPr fontId="8" type="noConversion"/>
  </si>
  <si>
    <t>かんぜん</t>
    <phoneticPr fontId="8" type="noConversion"/>
  </si>
  <si>
    <t>完全</t>
    <phoneticPr fontId="8" type="noConversion"/>
  </si>
  <si>
    <t>かんそう</t>
    <phoneticPr fontId="8" type="noConversion"/>
  </si>
  <si>
    <t>乾燥</t>
    <phoneticPr fontId="8" type="noConversion"/>
  </si>
  <si>
    <t>感想</t>
    <phoneticPr fontId="8" type="noConversion"/>
  </si>
  <si>
    <t>かんづめ</t>
    <phoneticPr fontId="8" type="noConversion"/>
  </si>
  <si>
    <t>缶詰</t>
    <phoneticPr fontId="8" type="noConversion"/>
  </si>
  <si>
    <t>かんとう</t>
    <phoneticPr fontId="8" type="noConversion"/>
  </si>
  <si>
    <t>関東</t>
    <phoneticPr fontId="8" type="noConversion"/>
  </si>
  <si>
    <t>かんどう</t>
    <phoneticPr fontId="8" type="noConversion"/>
  </si>
  <si>
    <t>感動</t>
    <phoneticPr fontId="8" type="noConversion"/>
  </si>
  <si>
    <t>かんとく</t>
    <phoneticPr fontId="8" type="noConversion"/>
  </si>
  <si>
    <t>監督</t>
    <phoneticPr fontId="8" type="noConversion"/>
  </si>
  <si>
    <t>かんぱい</t>
    <phoneticPr fontId="8" type="noConversion"/>
  </si>
  <si>
    <t>乾杯</t>
    <phoneticPr fontId="8" type="noConversion"/>
  </si>
  <si>
    <t>かんびょう</t>
    <phoneticPr fontId="8" type="noConversion"/>
  </si>
  <si>
    <t>看病</t>
    <phoneticPr fontId="8" type="noConversion"/>
  </si>
  <si>
    <t>かんり</t>
    <phoneticPr fontId="8" type="noConversion"/>
  </si>
  <si>
    <t>管理</t>
    <phoneticPr fontId="8" type="noConversion"/>
  </si>
  <si>
    <t>かんりょう</t>
    <phoneticPr fontId="8" type="noConversion"/>
  </si>
  <si>
    <t>完了</t>
    <phoneticPr fontId="8" type="noConversion"/>
  </si>
  <si>
    <t>～下</t>
    <phoneticPr fontId="8" type="noConversion"/>
  </si>
  <si>
    <t>～歌</t>
    <phoneticPr fontId="8" type="noConversion"/>
  </si>
  <si>
    <t>カーナビ</t>
    <phoneticPr fontId="8" type="noConversion"/>
  </si>
  <si>
    <t>car navigation</t>
    <phoneticPr fontId="8" type="noConversion"/>
  </si>
  <si>
    <t>カーブ</t>
    <phoneticPr fontId="8" type="noConversion"/>
  </si>
  <si>
    <t>curve</t>
    <phoneticPr fontId="8" type="noConversion"/>
  </si>
  <si>
    <t>～海</t>
    <phoneticPr fontId="8" type="noConversion"/>
  </si>
  <si>
    <t>～界</t>
    <phoneticPr fontId="8" type="noConversion"/>
  </si>
  <si>
    <t>～がい</t>
    <phoneticPr fontId="8" type="noConversion"/>
  </si>
  <si>
    <t>～街</t>
    <phoneticPr fontId="8" type="noConversion"/>
  </si>
  <si>
    <t>がい</t>
    <phoneticPr fontId="8" type="noConversion"/>
  </si>
  <si>
    <t>害</t>
    <phoneticPr fontId="8" type="noConversion"/>
  </si>
  <si>
    <t>～外</t>
    <phoneticPr fontId="8" type="noConversion"/>
  </si>
  <si>
    <t>かいいれる</t>
    <phoneticPr fontId="8" type="noConversion"/>
  </si>
  <si>
    <t>買い入れる</t>
    <phoneticPr fontId="8" type="noConversion"/>
  </si>
  <si>
    <t>かいか</t>
    <phoneticPr fontId="8" type="noConversion"/>
  </si>
  <si>
    <t>開花</t>
    <phoneticPr fontId="8" type="noConversion"/>
  </si>
  <si>
    <t>かいかい</t>
    <phoneticPr fontId="8" type="noConversion"/>
  </si>
  <si>
    <t>開会</t>
    <phoneticPr fontId="8" type="noConversion"/>
  </si>
  <si>
    <t>開館</t>
    <phoneticPr fontId="8" type="noConversion"/>
  </si>
  <si>
    <t>がいけん</t>
    <phoneticPr fontId="8" type="noConversion"/>
  </si>
  <si>
    <t>外見</t>
    <phoneticPr fontId="8" type="noConversion"/>
  </si>
  <si>
    <t>かいこ</t>
    <phoneticPr fontId="8" type="noConversion"/>
  </si>
  <si>
    <t>解雇</t>
    <phoneticPr fontId="8" type="noConversion"/>
  </si>
  <si>
    <t>がいこう</t>
    <phoneticPr fontId="8" type="noConversion"/>
  </si>
  <si>
    <t>外交</t>
    <phoneticPr fontId="8" type="noConversion"/>
  </si>
  <si>
    <t>かいごう</t>
    <phoneticPr fontId="8" type="noConversion"/>
  </si>
  <si>
    <t>会合</t>
    <phoneticPr fontId="8" type="noConversion"/>
  </si>
  <si>
    <t>かいさい</t>
    <phoneticPr fontId="8" type="noConversion"/>
  </si>
  <si>
    <t>開催</t>
    <phoneticPr fontId="8" type="noConversion"/>
  </si>
  <si>
    <t>かいさつ</t>
    <phoneticPr fontId="8" type="noConversion"/>
  </si>
  <si>
    <t>改札</t>
    <phoneticPr fontId="8" type="noConversion"/>
  </si>
  <si>
    <t>かいさん</t>
    <phoneticPr fontId="8" type="noConversion"/>
  </si>
  <si>
    <t>解散</t>
    <phoneticPr fontId="8" type="noConversion"/>
  </si>
  <si>
    <t>かいざん</t>
    <phoneticPr fontId="8" type="noConversion"/>
  </si>
  <si>
    <t>改ざん/改竄</t>
    <phoneticPr fontId="8" type="noConversion"/>
  </si>
  <si>
    <t>かいしゃく</t>
    <phoneticPr fontId="8" type="noConversion"/>
  </si>
  <si>
    <t>解釈</t>
    <phoneticPr fontId="8" type="noConversion"/>
  </si>
  <si>
    <t>かいしょう</t>
    <phoneticPr fontId="8" type="noConversion"/>
  </si>
  <si>
    <t>解消</t>
    <phoneticPr fontId="8" type="noConversion"/>
  </si>
  <si>
    <t>かいすいよく</t>
    <phoneticPr fontId="8" type="noConversion"/>
  </si>
  <si>
    <t>海水浴</t>
    <phoneticPr fontId="8" type="noConversion"/>
  </si>
  <si>
    <t>かいすう</t>
    <phoneticPr fontId="8" type="noConversion"/>
  </si>
  <si>
    <t>回数</t>
    <phoneticPr fontId="8" type="noConversion"/>
  </si>
  <si>
    <t>快晴</t>
    <phoneticPr fontId="8" type="noConversion"/>
  </si>
  <si>
    <t>かいぞくばん</t>
    <phoneticPr fontId="8" type="noConversion"/>
  </si>
  <si>
    <t>かいちゅうでんとう</t>
    <phoneticPr fontId="8" type="noConversion"/>
  </si>
  <si>
    <t>懐中電灯</t>
    <phoneticPr fontId="8" type="noConversion"/>
  </si>
  <si>
    <t>かいてき</t>
    <phoneticPr fontId="8" type="noConversion"/>
  </si>
  <si>
    <t>快適</t>
    <phoneticPr fontId="8" type="noConversion"/>
  </si>
  <si>
    <t>かいてん</t>
    <phoneticPr fontId="8" type="noConversion"/>
  </si>
  <si>
    <t>回転</t>
    <phoneticPr fontId="8" type="noConversion"/>
  </si>
  <si>
    <t>回答</t>
    <phoneticPr fontId="8" type="noConversion"/>
  </si>
  <si>
    <t>ガイドブック</t>
    <phoneticPr fontId="8" type="noConversion"/>
  </si>
  <si>
    <t>guidebook</t>
    <phoneticPr fontId="8" type="noConversion"/>
  </si>
  <si>
    <t>かいばつ</t>
    <phoneticPr fontId="8" type="noConversion"/>
  </si>
  <si>
    <t>海抜</t>
    <phoneticPr fontId="8" type="noConversion"/>
  </si>
  <si>
    <t>がいぶ</t>
    <phoneticPr fontId="8" type="noConversion"/>
  </si>
  <si>
    <t>外部</t>
    <phoneticPr fontId="8" type="noConversion"/>
  </si>
  <si>
    <t>かいむ</t>
    <phoneticPr fontId="8" type="noConversion"/>
  </si>
  <si>
    <t>皆無</t>
    <phoneticPr fontId="8" type="noConversion"/>
  </si>
  <si>
    <t>かいめい</t>
    <phoneticPr fontId="8" type="noConversion"/>
  </si>
  <si>
    <t>解明</t>
    <phoneticPr fontId="8" type="noConversion"/>
  </si>
  <si>
    <t>かいもとめる</t>
    <phoneticPr fontId="8" type="noConversion"/>
  </si>
  <si>
    <t>買い求める</t>
    <phoneticPr fontId="8" type="noConversion"/>
  </si>
  <si>
    <t>かいよう</t>
    <phoneticPr fontId="8" type="noConversion"/>
  </si>
  <si>
    <t>海洋</t>
    <phoneticPr fontId="8" type="noConversion"/>
  </si>
  <si>
    <t>がいろん</t>
    <phoneticPr fontId="8" type="noConversion"/>
  </si>
  <si>
    <t>概論</t>
    <phoneticPr fontId="8" type="noConversion"/>
  </si>
  <si>
    <t>返る</t>
    <phoneticPr fontId="8" type="noConversion"/>
  </si>
  <si>
    <t>かおつき</t>
    <phoneticPr fontId="8" type="noConversion"/>
  </si>
  <si>
    <t>顔付き</t>
    <phoneticPr fontId="8" type="noConversion"/>
  </si>
  <si>
    <t>がか</t>
    <phoneticPr fontId="8" type="noConversion"/>
  </si>
  <si>
    <t>画家</t>
    <phoneticPr fontId="8" type="noConversion"/>
  </si>
  <si>
    <t>かかえる</t>
    <phoneticPr fontId="8" type="noConversion"/>
  </si>
  <si>
    <t>抱える</t>
    <phoneticPr fontId="8" type="noConversion"/>
  </si>
  <si>
    <t>かきこむ</t>
    <phoneticPr fontId="8" type="noConversion"/>
  </si>
  <si>
    <t>書き込む</t>
    <phoneticPr fontId="8" type="noConversion"/>
  </si>
  <si>
    <t>かきとめる</t>
    <phoneticPr fontId="8" type="noConversion"/>
  </si>
  <si>
    <t>書き留める</t>
    <phoneticPr fontId="8" type="noConversion"/>
  </si>
  <si>
    <t>かきとる</t>
    <phoneticPr fontId="8" type="noConversion"/>
  </si>
  <si>
    <t>書き取る</t>
    <phoneticPr fontId="8" type="noConversion"/>
  </si>
  <si>
    <t>かきね</t>
    <phoneticPr fontId="8" type="noConversion"/>
  </si>
  <si>
    <t>垣根</t>
    <phoneticPr fontId="8" type="noConversion"/>
  </si>
  <si>
    <t>かぎりない</t>
    <phoneticPr fontId="8" type="noConversion"/>
  </si>
  <si>
    <t>限りない</t>
    <phoneticPr fontId="8" type="noConversion"/>
  </si>
  <si>
    <t>欠く</t>
    <phoneticPr fontId="8" type="noConversion"/>
  </si>
  <si>
    <t>がく</t>
    <phoneticPr fontId="8" type="noConversion"/>
  </si>
  <si>
    <t>額</t>
    <phoneticPr fontId="8" type="noConversion"/>
  </si>
  <si>
    <t>かくう</t>
    <phoneticPr fontId="8" type="noConversion"/>
  </si>
  <si>
    <t>架空</t>
    <phoneticPr fontId="8" type="noConversion"/>
  </si>
  <si>
    <t>がくぎょう</t>
    <phoneticPr fontId="8" type="noConversion"/>
  </si>
  <si>
    <t>学業</t>
    <phoneticPr fontId="8" type="noConversion"/>
  </si>
  <si>
    <t>かくさ</t>
    <phoneticPr fontId="8" type="noConversion"/>
  </si>
  <si>
    <t>格差</t>
    <phoneticPr fontId="8" type="noConversion"/>
  </si>
  <si>
    <t>かくじ</t>
    <phoneticPr fontId="8" type="noConversion"/>
  </si>
  <si>
    <t>各自</t>
    <phoneticPr fontId="8" type="noConversion"/>
  </si>
  <si>
    <t>かくじつ</t>
    <phoneticPr fontId="8" type="noConversion"/>
  </si>
  <si>
    <t>確実</t>
    <phoneticPr fontId="8" type="noConversion"/>
  </si>
  <si>
    <t>かくじゅう</t>
    <phoneticPr fontId="8" type="noConversion"/>
  </si>
  <si>
    <t>拡充</t>
    <phoneticPr fontId="8" type="noConversion"/>
  </si>
  <si>
    <t>がくじゅつ</t>
    <phoneticPr fontId="8" type="noConversion"/>
  </si>
  <si>
    <t>学術</t>
    <phoneticPr fontId="8" type="noConversion"/>
  </si>
  <si>
    <t>がくせつ</t>
    <phoneticPr fontId="8" type="noConversion"/>
  </si>
  <si>
    <t>学説</t>
    <phoneticPr fontId="8" type="noConversion"/>
  </si>
  <si>
    <t>かくとく</t>
    <phoneticPr fontId="8" type="noConversion"/>
  </si>
  <si>
    <t>獲得</t>
    <phoneticPr fontId="8" type="noConversion"/>
  </si>
  <si>
    <t>かくりつ</t>
    <phoneticPr fontId="8" type="noConversion"/>
  </si>
  <si>
    <t>確率</t>
    <phoneticPr fontId="8" type="noConversion"/>
  </si>
  <si>
    <t>がけ</t>
    <phoneticPr fontId="8" type="noConversion"/>
  </si>
  <si>
    <t>崖</t>
    <phoneticPr fontId="8" type="noConversion"/>
  </si>
  <si>
    <t>～かけ</t>
    <phoneticPr fontId="8" type="noConversion"/>
  </si>
  <si>
    <t>かけい</t>
    <phoneticPr fontId="8" type="noConversion"/>
  </si>
  <si>
    <t>家計</t>
    <phoneticPr fontId="8" type="noConversion"/>
  </si>
  <si>
    <t>かけつ</t>
    <phoneticPr fontId="8" type="noConversion"/>
  </si>
  <si>
    <t>可決</t>
    <phoneticPr fontId="8" type="noConversion"/>
  </si>
  <si>
    <t>かけつける</t>
    <phoneticPr fontId="8" type="noConversion"/>
  </si>
  <si>
    <t>懸け付ける</t>
    <phoneticPr fontId="8" type="noConversion"/>
  </si>
  <si>
    <t>かけはし</t>
    <phoneticPr fontId="8" type="noConversion"/>
  </si>
  <si>
    <t>架け橋</t>
    <phoneticPr fontId="8" type="noConversion"/>
  </si>
  <si>
    <t>欠ける</t>
    <phoneticPr fontId="8" type="noConversion"/>
  </si>
  <si>
    <t>かげん</t>
    <phoneticPr fontId="8" type="noConversion"/>
  </si>
  <si>
    <t>加減</t>
    <phoneticPr fontId="8" type="noConversion"/>
  </si>
  <si>
    <t>かご</t>
    <phoneticPr fontId="8" type="noConversion"/>
  </si>
  <si>
    <t>籠</t>
    <phoneticPr fontId="8" type="noConversion"/>
  </si>
  <si>
    <t>火口</t>
    <phoneticPr fontId="8" type="noConversion"/>
  </si>
  <si>
    <t>下降</t>
    <phoneticPr fontId="8" type="noConversion"/>
  </si>
  <si>
    <t>かさねて</t>
    <phoneticPr fontId="8" type="noConversion"/>
  </si>
  <si>
    <t>重ねて</t>
    <phoneticPr fontId="8" type="noConversion"/>
  </si>
  <si>
    <t>かさん</t>
    <phoneticPr fontId="8" type="noConversion"/>
  </si>
  <si>
    <t>加算</t>
    <phoneticPr fontId="8" type="noConversion"/>
  </si>
  <si>
    <t>かし</t>
    <phoneticPr fontId="8" type="noConversion"/>
  </si>
  <si>
    <t>貸し</t>
    <phoneticPr fontId="8" type="noConversion"/>
  </si>
  <si>
    <t>貸し出し</t>
    <phoneticPr fontId="8" type="noConversion"/>
  </si>
  <si>
    <t>かしだす</t>
    <phoneticPr fontId="8" type="noConversion"/>
  </si>
  <si>
    <t>貸し出す</t>
    <phoneticPr fontId="8" type="noConversion"/>
  </si>
  <si>
    <t>かしつ</t>
    <phoneticPr fontId="8" type="noConversion"/>
  </si>
  <si>
    <t>過失</t>
    <phoneticPr fontId="8" type="noConversion"/>
  </si>
  <si>
    <t>かじつ</t>
    <phoneticPr fontId="8" type="noConversion"/>
  </si>
  <si>
    <t>果実</t>
    <phoneticPr fontId="8" type="noConversion"/>
  </si>
  <si>
    <t>かしま</t>
    <phoneticPr fontId="8" type="noConversion"/>
  </si>
  <si>
    <t>貸間</t>
    <phoneticPr fontId="8" type="noConversion"/>
  </si>
  <si>
    <t>かしや</t>
    <phoneticPr fontId="8" type="noConversion"/>
  </si>
  <si>
    <t>貸家</t>
    <phoneticPr fontId="8" type="noConversion"/>
  </si>
  <si>
    <t>かじょう</t>
    <phoneticPr fontId="8" type="noConversion"/>
  </si>
  <si>
    <t>過剰</t>
    <phoneticPr fontId="8" type="noConversion"/>
  </si>
  <si>
    <t>かじる</t>
    <phoneticPr fontId="8" type="noConversion"/>
  </si>
  <si>
    <t>齧る</t>
    <phoneticPr fontId="8" type="noConversion"/>
  </si>
  <si>
    <t>かぜい</t>
    <phoneticPr fontId="8" type="noConversion"/>
  </si>
  <si>
    <t>課税</t>
    <phoneticPr fontId="8" type="noConversion"/>
  </si>
  <si>
    <t>かせん</t>
    <phoneticPr fontId="8" type="noConversion"/>
  </si>
  <si>
    <t>下線</t>
    <phoneticPr fontId="8" type="noConversion"/>
  </si>
  <si>
    <t>かそ</t>
    <phoneticPr fontId="8" type="noConversion"/>
  </si>
  <si>
    <t>過疎</t>
    <phoneticPr fontId="8" type="noConversion"/>
  </si>
  <si>
    <t>かそく</t>
    <phoneticPr fontId="8" type="noConversion"/>
  </si>
  <si>
    <t>加速</t>
    <phoneticPr fontId="8" type="noConversion"/>
  </si>
  <si>
    <t>かそくどてき</t>
    <phoneticPr fontId="8" type="noConversion"/>
  </si>
  <si>
    <t>加速度的</t>
    <phoneticPr fontId="8" type="noConversion"/>
  </si>
  <si>
    <t>型</t>
    <phoneticPr fontId="8" type="noConversion"/>
  </si>
  <si>
    <t>かたあし</t>
    <phoneticPr fontId="8" type="noConversion"/>
  </si>
  <si>
    <t>片足</t>
    <phoneticPr fontId="8" type="noConversion"/>
  </si>
  <si>
    <t>かだい</t>
    <phoneticPr fontId="8" type="noConversion"/>
  </si>
  <si>
    <t>課題</t>
    <phoneticPr fontId="8" type="noConversion"/>
  </si>
  <si>
    <t>～がたい</t>
    <phoneticPr fontId="8" type="noConversion"/>
  </si>
  <si>
    <t>～難い</t>
    <phoneticPr fontId="8" type="noConversion"/>
  </si>
  <si>
    <t>かたいっぽう</t>
    <phoneticPr fontId="8" type="noConversion"/>
  </si>
  <si>
    <t>片一方</t>
    <phoneticPr fontId="8" type="noConversion"/>
  </si>
  <si>
    <t>かたがき</t>
    <phoneticPr fontId="8" type="noConversion"/>
  </si>
  <si>
    <t>肩書き</t>
    <phoneticPr fontId="8" type="noConversion"/>
  </si>
  <si>
    <t>かたな</t>
    <phoneticPr fontId="8" type="noConversion"/>
  </si>
  <si>
    <t>刀</t>
    <phoneticPr fontId="8" type="noConversion"/>
  </si>
  <si>
    <t>かたまり</t>
    <phoneticPr fontId="8" type="noConversion"/>
  </si>
  <si>
    <t>塊</t>
    <phoneticPr fontId="8" type="noConversion"/>
  </si>
  <si>
    <t>かたむく</t>
    <phoneticPr fontId="8" type="noConversion"/>
  </si>
  <si>
    <t>傾く</t>
    <phoneticPr fontId="8" type="noConversion"/>
  </si>
  <si>
    <t>かたむける</t>
    <phoneticPr fontId="8" type="noConversion"/>
  </si>
  <si>
    <t>傾ける</t>
    <phoneticPr fontId="8" type="noConversion"/>
  </si>
  <si>
    <t>かためる</t>
    <phoneticPr fontId="8" type="noConversion"/>
  </si>
  <si>
    <t>固める</t>
    <phoneticPr fontId="8" type="noConversion"/>
  </si>
  <si>
    <t>かたよる</t>
    <phoneticPr fontId="8" type="noConversion"/>
  </si>
  <si>
    <t>偏る</t>
    <phoneticPr fontId="8" type="noConversion"/>
  </si>
  <si>
    <t>勝ち</t>
    <phoneticPr fontId="8" type="noConversion"/>
  </si>
  <si>
    <t>かちぬく</t>
    <phoneticPr fontId="8" type="noConversion"/>
  </si>
  <si>
    <t>勝ち抜く</t>
    <phoneticPr fontId="8" type="noConversion"/>
  </si>
  <si>
    <t>かちまけ</t>
    <phoneticPr fontId="8" type="noConversion"/>
  </si>
  <si>
    <t>勝ち負け</t>
    <phoneticPr fontId="8" type="noConversion"/>
  </si>
  <si>
    <t>がっかい</t>
    <phoneticPr fontId="8" type="noConversion"/>
  </si>
  <si>
    <t>学会</t>
    <phoneticPr fontId="8" type="noConversion"/>
  </si>
  <si>
    <t>かっき</t>
    <phoneticPr fontId="8" type="noConversion"/>
  </si>
  <si>
    <t>活気</t>
    <phoneticPr fontId="8" type="noConversion"/>
  </si>
  <si>
    <t>かつぐ</t>
    <phoneticPr fontId="8" type="noConversion"/>
  </si>
  <si>
    <t>担ぐ</t>
    <phoneticPr fontId="8" type="noConversion"/>
  </si>
  <si>
    <t>かっこ</t>
    <phoneticPr fontId="8" type="noConversion"/>
  </si>
  <si>
    <t>括弧</t>
    <phoneticPr fontId="8" type="noConversion"/>
  </si>
  <si>
    <t>かっさい</t>
    <phoneticPr fontId="8" type="noConversion"/>
  </si>
  <si>
    <t>喝采</t>
    <phoneticPr fontId="8" type="noConversion"/>
  </si>
  <si>
    <t>かつじ</t>
    <phoneticPr fontId="8" type="noConversion"/>
  </si>
  <si>
    <t>活字</t>
    <phoneticPr fontId="8" type="noConversion"/>
  </si>
  <si>
    <t>カット</t>
    <phoneticPr fontId="8" type="noConversion"/>
  </si>
  <si>
    <t>cut</t>
    <phoneticPr fontId="8" type="noConversion"/>
  </si>
  <si>
    <t>かつやく</t>
    <phoneticPr fontId="8" type="noConversion"/>
  </si>
  <si>
    <t>活躍</t>
    <phoneticPr fontId="8" type="noConversion"/>
  </si>
  <si>
    <t>かつよう</t>
    <phoneticPr fontId="8" type="noConversion"/>
  </si>
  <si>
    <t>活用</t>
    <phoneticPr fontId="8" type="noConversion"/>
  </si>
  <si>
    <t>かつりょく</t>
    <phoneticPr fontId="8" type="noConversion"/>
  </si>
  <si>
    <t>活力</t>
    <phoneticPr fontId="8" type="noConversion"/>
  </si>
  <si>
    <t>仮定</t>
    <phoneticPr fontId="8" type="noConversion"/>
  </si>
  <si>
    <t>過程</t>
    <phoneticPr fontId="8" type="noConversion"/>
  </si>
  <si>
    <t>課程</t>
    <phoneticPr fontId="8" type="noConversion"/>
  </si>
  <si>
    <t>カテゴリー</t>
    <phoneticPr fontId="8" type="noConversion"/>
  </si>
  <si>
    <t>かねる</t>
    <phoneticPr fontId="8" type="noConversion"/>
  </si>
  <si>
    <t>兼ねる</t>
    <phoneticPr fontId="8" type="noConversion"/>
  </si>
  <si>
    <t>かはんすう</t>
    <phoneticPr fontId="8" type="noConversion"/>
  </si>
  <si>
    <t>過半数</t>
    <phoneticPr fontId="8" type="noConversion"/>
  </si>
  <si>
    <t>カプセル</t>
    <phoneticPr fontId="8" type="noConversion"/>
  </si>
  <si>
    <t>capsel（德）</t>
    <phoneticPr fontId="8" type="noConversion"/>
  </si>
  <si>
    <t>かま</t>
    <phoneticPr fontId="8" type="noConversion"/>
  </si>
  <si>
    <t>釜</t>
    <phoneticPr fontId="8" type="noConversion"/>
  </si>
  <si>
    <t>かまど</t>
    <phoneticPr fontId="8" type="noConversion"/>
  </si>
  <si>
    <t>釜戸</t>
    <phoneticPr fontId="8" type="noConversion"/>
  </si>
  <si>
    <t>かみ～</t>
    <phoneticPr fontId="8" type="noConversion"/>
  </si>
  <si>
    <t>上～</t>
    <phoneticPr fontId="8" type="noConversion"/>
  </si>
  <si>
    <t>かみきる</t>
    <phoneticPr fontId="8" type="noConversion"/>
  </si>
  <si>
    <t>噛み切る</t>
    <phoneticPr fontId="8" type="noConversion"/>
  </si>
  <si>
    <t>かみしめる</t>
    <phoneticPr fontId="8" type="noConversion"/>
  </si>
  <si>
    <t>噛み締める</t>
    <phoneticPr fontId="8" type="noConversion"/>
  </si>
  <si>
    <t>かみなり</t>
    <phoneticPr fontId="8" type="noConversion"/>
  </si>
  <si>
    <t>雷</t>
    <phoneticPr fontId="8" type="noConversion"/>
  </si>
  <si>
    <t>かもつ</t>
    <phoneticPr fontId="8" type="noConversion"/>
  </si>
  <si>
    <t>貨物</t>
    <phoneticPr fontId="8" type="noConversion"/>
  </si>
  <si>
    <t>歌謡</t>
    <phoneticPr fontId="8" type="noConversion"/>
  </si>
  <si>
    <t>～がら</t>
    <phoneticPr fontId="8" type="noConversion"/>
  </si>
  <si>
    <t>～柄</t>
    <phoneticPr fontId="8" type="noConversion"/>
  </si>
  <si>
    <t>からかう</t>
    <phoneticPr fontId="8" type="noConversion"/>
  </si>
  <si>
    <t>揶揄う</t>
    <phoneticPr fontId="8" type="noConversion"/>
  </si>
  <si>
    <t>からす</t>
    <phoneticPr fontId="8" type="noConversion"/>
  </si>
  <si>
    <t>鴉</t>
    <phoneticPr fontId="8" type="noConversion"/>
  </si>
  <si>
    <t>からだつき</t>
    <phoneticPr fontId="8" type="noConversion"/>
  </si>
  <si>
    <t>体付き</t>
    <phoneticPr fontId="8" type="noConversion"/>
  </si>
  <si>
    <t>かり～</t>
    <phoneticPr fontId="8" type="noConversion"/>
  </si>
  <si>
    <t>仮～</t>
    <phoneticPr fontId="8" type="noConversion"/>
  </si>
  <si>
    <t>かり</t>
    <phoneticPr fontId="8" type="noConversion"/>
  </si>
  <si>
    <t>借り</t>
    <phoneticPr fontId="8" type="noConversion"/>
  </si>
  <si>
    <t>かりいれる</t>
    <phoneticPr fontId="8" type="noConversion"/>
  </si>
  <si>
    <t>借り入れる</t>
    <phoneticPr fontId="8" type="noConversion"/>
  </si>
  <si>
    <t>カリキュラム</t>
    <phoneticPr fontId="8" type="noConversion"/>
  </si>
  <si>
    <t>curriculum</t>
    <phoneticPr fontId="8" type="noConversion"/>
  </si>
  <si>
    <t>かるがると</t>
    <phoneticPr fontId="8" type="noConversion"/>
  </si>
  <si>
    <t>軽々と</t>
    <phoneticPr fontId="8" type="noConversion"/>
  </si>
  <si>
    <t>カルシウム</t>
    <phoneticPr fontId="8" type="noConversion"/>
  </si>
  <si>
    <t>calcium</t>
    <phoneticPr fontId="8" type="noConversion"/>
  </si>
  <si>
    <t>かるた</t>
    <phoneticPr fontId="8" type="noConversion"/>
  </si>
  <si>
    <t>歌留多/加留多</t>
    <phoneticPr fontId="8" type="noConversion"/>
  </si>
  <si>
    <t>かわせ</t>
    <phoneticPr fontId="8" type="noConversion"/>
  </si>
  <si>
    <t>為替</t>
    <phoneticPr fontId="8" type="noConversion"/>
  </si>
  <si>
    <t>かわら</t>
    <phoneticPr fontId="8" type="noConversion"/>
  </si>
  <si>
    <t>瓦</t>
    <phoneticPr fontId="8" type="noConversion"/>
  </si>
  <si>
    <t>勘</t>
    <phoneticPr fontId="8" type="noConversion"/>
  </si>
  <si>
    <t>～刊</t>
    <phoneticPr fontId="8" type="noConversion"/>
  </si>
  <si>
    <t>～間</t>
    <phoneticPr fontId="8" type="noConversion"/>
  </si>
  <si>
    <t>感覚</t>
    <phoneticPr fontId="8" type="noConversion"/>
  </si>
  <si>
    <t>かんきゃく</t>
    <phoneticPr fontId="8" type="noConversion"/>
  </si>
  <si>
    <t>観客</t>
    <phoneticPr fontId="8" type="noConversion"/>
  </si>
  <si>
    <t>かんげき</t>
    <phoneticPr fontId="8" type="noConversion"/>
  </si>
  <si>
    <t>感激</t>
    <phoneticPr fontId="8" type="noConversion"/>
  </si>
  <si>
    <t>かんし</t>
    <phoneticPr fontId="8" type="noConversion"/>
  </si>
  <si>
    <t>監視</t>
    <phoneticPr fontId="8" type="noConversion"/>
  </si>
  <si>
    <t>かんしゅう</t>
    <phoneticPr fontId="8" type="noConversion"/>
  </si>
  <si>
    <t>観衆</t>
    <phoneticPr fontId="8" type="noConversion"/>
  </si>
  <si>
    <t>がんしょ</t>
    <phoneticPr fontId="8" type="noConversion"/>
  </si>
  <si>
    <t>願書</t>
    <phoneticPr fontId="8" type="noConversion"/>
  </si>
  <si>
    <t>かんしょう</t>
    <phoneticPr fontId="8" type="noConversion"/>
  </si>
  <si>
    <t>鑑賞</t>
    <phoneticPr fontId="8" type="noConversion"/>
  </si>
  <si>
    <t>歓声</t>
    <phoneticPr fontId="8" type="noConversion"/>
  </si>
  <si>
    <t>かんせん</t>
    <phoneticPr fontId="8" type="noConversion"/>
  </si>
  <si>
    <t>感染</t>
    <phoneticPr fontId="8" type="noConversion"/>
  </si>
  <si>
    <t>かんそく</t>
    <phoneticPr fontId="8" type="noConversion"/>
  </si>
  <si>
    <t>観測</t>
    <phoneticPr fontId="8" type="noConversion"/>
  </si>
  <si>
    <t>かんちがい</t>
    <phoneticPr fontId="8" type="noConversion"/>
  </si>
  <si>
    <t>勘違い</t>
    <phoneticPr fontId="8" type="noConversion"/>
  </si>
  <si>
    <t>かんちょう</t>
    <phoneticPr fontId="8" type="noConversion"/>
  </si>
  <si>
    <t>官庁</t>
    <phoneticPr fontId="8" type="noConversion"/>
  </si>
  <si>
    <t>かんねん</t>
    <phoneticPr fontId="8" type="noConversion"/>
  </si>
  <si>
    <t>観念</t>
    <phoneticPr fontId="8" type="noConversion"/>
  </si>
  <si>
    <t>かんばつ</t>
    <phoneticPr fontId="8" type="noConversion"/>
  </si>
  <si>
    <t>干ばつ/旱魃</t>
    <phoneticPr fontId="8" type="noConversion"/>
  </si>
  <si>
    <t>かんむり</t>
    <phoneticPr fontId="8" type="noConversion"/>
  </si>
  <si>
    <t>冠</t>
    <phoneticPr fontId="8" type="noConversion"/>
  </si>
  <si>
    <t>かんれん</t>
    <phoneticPr fontId="8" type="noConversion"/>
  </si>
  <si>
    <t>関連</t>
    <phoneticPr fontId="8" type="noConversion"/>
  </si>
  <si>
    <t>～が</t>
    <phoneticPr fontId="8" type="noConversion"/>
  </si>
  <si>
    <t>～画</t>
    <phoneticPr fontId="8" type="noConversion"/>
  </si>
  <si>
    <t>ガーゼ</t>
    <phoneticPr fontId="8" type="noConversion"/>
  </si>
  <si>
    <t>gaze（德）</t>
    <phoneticPr fontId="8" type="noConversion"/>
  </si>
  <si>
    <t>カーソル</t>
    <phoneticPr fontId="8" type="noConversion"/>
  </si>
  <si>
    <t>cursor</t>
    <phoneticPr fontId="8" type="noConversion"/>
  </si>
  <si>
    <t>かいあく</t>
    <phoneticPr fontId="8" type="noConversion"/>
  </si>
  <si>
    <t>改悪</t>
    <phoneticPr fontId="8" type="noConversion"/>
  </si>
  <si>
    <t>がいか</t>
    <phoneticPr fontId="8" type="noConversion"/>
  </si>
  <si>
    <t>外貨</t>
    <phoneticPr fontId="8" type="noConversion"/>
  </si>
  <si>
    <t>かいかく</t>
    <phoneticPr fontId="8" type="noConversion"/>
  </si>
  <si>
    <t>改革</t>
    <phoneticPr fontId="8" type="noConversion"/>
  </si>
  <si>
    <t>がいかん</t>
    <phoneticPr fontId="8" type="noConversion"/>
  </si>
  <si>
    <t>外観</t>
    <phoneticPr fontId="8" type="noConversion"/>
  </si>
  <si>
    <t>かいきゅう</t>
    <phoneticPr fontId="8" type="noConversion"/>
  </si>
  <si>
    <t>階級</t>
    <phoneticPr fontId="8" type="noConversion"/>
  </si>
  <si>
    <t>かいきょう</t>
    <phoneticPr fontId="8" type="noConversion"/>
  </si>
  <si>
    <t>海峡</t>
    <phoneticPr fontId="8" type="noConversion"/>
  </si>
  <si>
    <t>かいけん</t>
    <phoneticPr fontId="8" type="noConversion"/>
  </si>
  <si>
    <t>会見</t>
    <phoneticPr fontId="8" type="noConversion"/>
  </si>
  <si>
    <t>かいご</t>
    <phoneticPr fontId="8" type="noConversion"/>
  </si>
  <si>
    <t>介護</t>
    <phoneticPr fontId="8" type="noConversion"/>
  </si>
  <si>
    <t>かいしゅう</t>
    <phoneticPr fontId="8" type="noConversion"/>
  </si>
  <si>
    <t>回収</t>
    <phoneticPr fontId="8" type="noConversion"/>
  </si>
  <si>
    <t>改修</t>
    <phoneticPr fontId="8" type="noConversion"/>
  </si>
  <si>
    <t>かいじょ</t>
    <phoneticPr fontId="8" type="noConversion"/>
  </si>
  <si>
    <t>解除</t>
    <phoneticPr fontId="8" type="noConversion"/>
  </si>
  <si>
    <t>かいしん</t>
    <phoneticPr fontId="8" type="noConversion"/>
  </si>
  <si>
    <t>会心</t>
    <phoneticPr fontId="8" type="noConversion"/>
  </si>
  <si>
    <t>がいする</t>
    <phoneticPr fontId="8" type="noConversion"/>
  </si>
  <si>
    <t>害する</t>
    <phoneticPr fontId="8" type="noConversion"/>
  </si>
  <si>
    <t>がいせつ</t>
    <phoneticPr fontId="8" type="noConversion"/>
  </si>
  <si>
    <t>概説</t>
    <phoneticPr fontId="8" type="noConversion"/>
  </si>
  <si>
    <t>かいそう</t>
    <phoneticPr fontId="8" type="noConversion"/>
  </si>
  <si>
    <t>階層</t>
    <phoneticPr fontId="8" type="noConversion"/>
  </si>
  <si>
    <t>回送</t>
    <phoneticPr fontId="8" type="noConversion"/>
  </si>
  <si>
    <t>海賊版</t>
    <phoneticPr fontId="8" type="noConversion"/>
  </si>
  <si>
    <t>かいたく</t>
    <phoneticPr fontId="8" type="noConversion"/>
  </si>
  <si>
    <t>開拓</t>
    <phoneticPr fontId="8" type="noConversion"/>
  </si>
  <si>
    <t>かいだく</t>
    <phoneticPr fontId="8" type="noConversion"/>
  </si>
  <si>
    <t>快諾</t>
    <phoneticPr fontId="8" type="noConversion"/>
  </si>
  <si>
    <t>かいてい</t>
    <phoneticPr fontId="8" type="noConversion"/>
  </si>
  <si>
    <t>改定</t>
    <phoneticPr fontId="8" type="noConversion"/>
  </si>
  <si>
    <t>改訂</t>
    <phoneticPr fontId="8" type="noConversion"/>
  </si>
  <si>
    <t>かいどう</t>
    <phoneticPr fontId="8" type="noConversion"/>
  </si>
  <si>
    <t>街道</t>
    <phoneticPr fontId="8" type="noConversion"/>
  </si>
  <si>
    <t>がいとう</t>
    <phoneticPr fontId="8" type="noConversion"/>
  </si>
  <si>
    <t>該当</t>
    <phoneticPr fontId="8" type="noConversion"/>
  </si>
  <si>
    <t>かいにゅう</t>
    <phoneticPr fontId="8" type="noConversion"/>
  </si>
  <si>
    <t>介入</t>
    <phoneticPr fontId="8" type="noConversion"/>
  </si>
  <si>
    <t>がいねん</t>
    <phoneticPr fontId="8" type="noConversion"/>
  </si>
  <si>
    <t>概念</t>
    <phoneticPr fontId="8" type="noConversion"/>
  </si>
  <si>
    <t>がいはく</t>
    <phoneticPr fontId="8" type="noConversion"/>
  </si>
  <si>
    <t>外泊</t>
    <phoneticPr fontId="8" type="noConversion"/>
  </si>
  <si>
    <t>回避</t>
    <phoneticPr fontId="8" type="noConversion"/>
  </si>
  <si>
    <t>介抱</t>
    <phoneticPr fontId="8" type="noConversion"/>
  </si>
  <si>
    <t>かいぼう</t>
    <phoneticPr fontId="8" type="noConversion"/>
  </si>
  <si>
    <t>解剖</t>
    <phoneticPr fontId="8" type="noConversion"/>
  </si>
  <si>
    <t>かいまみる</t>
    <phoneticPr fontId="8" type="noConversion"/>
  </si>
  <si>
    <t>垣間見る</t>
    <phoneticPr fontId="8" type="noConversion"/>
  </si>
  <si>
    <t>がいよう</t>
    <phoneticPr fontId="8" type="noConversion"/>
  </si>
  <si>
    <t>概要</t>
    <phoneticPr fontId="8" type="noConversion"/>
  </si>
  <si>
    <t>かいらく</t>
    <phoneticPr fontId="8" type="noConversion"/>
  </si>
  <si>
    <t>快楽</t>
    <phoneticPr fontId="8" type="noConversion"/>
  </si>
  <si>
    <t>かいらん</t>
    <phoneticPr fontId="8" type="noConversion"/>
  </si>
  <si>
    <t>回覧</t>
    <phoneticPr fontId="8" type="noConversion"/>
  </si>
  <si>
    <t>かいりょう</t>
    <phoneticPr fontId="8" type="noConversion"/>
  </si>
  <si>
    <t>改良</t>
    <phoneticPr fontId="8" type="noConversion"/>
  </si>
  <si>
    <t>かいろ</t>
    <phoneticPr fontId="8" type="noConversion"/>
  </si>
  <si>
    <t>回路</t>
    <phoneticPr fontId="8" type="noConversion"/>
  </si>
  <si>
    <t>～かう</t>
    <phoneticPr fontId="8" type="noConversion"/>
  </si>
  <si>
    <t>～交う</t>
    <phoneticPr fontId="8" type="noConversion"/>
  </si>
  <si>
    <t>カウンセラー</t>
    <phoneticPr fontId="8" type="noConversion"/>
  </si>
  <si>
    <t>counselor</t>
    <phoneticPr fontId="8" type="noConversion"/>
  </si>
  <si>
    <t>かえりみる</t>
    <phoneticPr fontId="8" type="noConversion"/>
  </si>
  <si>
    <t>顧みる</t>
    <phoneticPr fontId="8" type="noConversion"/>
  </si>
  <si>
    <t>省みる</t>
    <phoneticPr fontId="8" type="noConversion"/>
  </si>
  <si>
    <t>かおだち</t>
    <phoneticPr fontId="8" type="noConversion"/>
  </si>
  <si>
    <t>顔立ち</t>
    <phoneticPr fontId="8" type="noConversion"/>
  </si>
  <si>
    <t>かおまけ</t>
    <phoneticPr fontId="8" type="noConversion"/>
  </si>
  <si>
    <t>顔負け</t>
    <phoneticPr fontId="8" type="noConversion"/>
  </si>
  <si>
    <t>かかげる</t>
    <phoneticPr fontId="8" type="noConversion"/>
  </si>
  <si>
    <t>掲げる</t>
    <phoneticPr fontId="8" type="noConversion"/>
  </si>
  <si>
    <t>かがむ</t>
    <phoneticPr fontId="8" type="noConversion"/>
  </si>
  <si>
    <t>屈む</t>
    <phoneticPr fontId="8" type="noConversion"/>
  </si>
  <si>
    <t>かがめる</t>
    <phoneticPr fontId="8" type="noConversion"/>
  </si>
  <si>
    <t>屈める</t>
    <phoneticPr fontId="8" type="noConversion"/>
  </si>
  <si>
    <t>かがやかしい</t>
    <phoneticPr fontId="8" type="noConversion"/>
  </si>
  <si>
    <t>輝かしい</t>
    <phoneticPr fontId="8" type="noConversion"/>
  </si>
  <si>
    <t>かかん</t>
    <phoneticPr fontId="8" type="noConversion"/>
  </si>
  <si>
    <t>果敢</t>
    <phoneticPr fontId="8" type="noConversion"/>
  </si>
  <si>
    <t>かきまわす</t>
    <phoneticPr fontId="8" type="noConversion"/>
  </si>
  <si>
    <t>掻き回す</t>
    <phoneticPr fontId="8" type="noConversion"/>
  </si>
  <si>
    <t>かきみだす</t>
    <phoneticPr fontId="8" type="noConversion"/>
  </si>
  <si>
    <t>掻き乱す</t>
    <phoneticPr fontId="8" type="noConversion"/>
  </si>
  <si>
    <t>かくあげ</t>
    <phoneticPr fontId="8" type="noConversion"/>
  </si>
  <si>
    <t>格上げ</t>
    <phoneticPr fontId="8" type="noConversion"/>
  </si>
  <si>
    <t>かくかぞく</t>
    <phoneticPr fontId="8" type="noConversion"/>
  </si>
  <si>
    <t>核家族</t>
    <phoneticPr fontId="8" type="noConversion"/>
  </si>
  <si>
    <t>がくげい</t>
    <phoneticPr fontId="8" type="noConversion"/>
  </si>
  <si>
    <t>学芸</t>
    <phoneticPr fontId="8" type="noConversion"/>
  </si>
  <si>
    <t>かくさく</t>
    <phoneticPr fontId="8" type="noConversion"/>
  </si>
  <si>
    <t>画策</t>
    <phoneticPr fontId="8" type="noConversion"/>
  </si>
  <si>
    <t>かくさん</t>
    <phoneticPr fontId="8" type="noConversion"/>
  </si>
  <si>
    <t>拡散</t>
    <phoneticPr fontId="8" type="noConversion"/>
  </si>
  <si>
    <t>隔日</t>
    <phoneticPr fontId="8" type="noConversion"/>
  </si>
  <si>
    <t>かくしん</t>
    <phoneticPr fontId="8" type="noConversion"/>
  </si>
  <si>
    <t>確信</t>
    <phoneticPr fontId="8" type="noConversion"/>
  </si>
  <si>
    <t>革新</t>
    <phoneticPr fontId="8" type="noConversion"/>
  </si>
  <si>
    <t>かくせいざい</t>
    <phoneticPr fontId="8" type="noConversion"/>
  </si>
  <si>
    <t>覚醒剤</t>
    <phoneticPr fontId="8" type="noConversion"/>
  </si>
  <si>
    <t>かくたる</t>
    <phoneticPr fontId="8" type="noConversion"/>
  </si>
  <si>
    <t>確たる</t>
    <phoneticPr fontId="8" type="noConversion"/>
  </si>
  <si>
    <t>かくだん</t>
    <phoneticPr fontId="8" type="noConversion"/>
  </si>
  <si>
    <t>格段</t>
    <phoneticPr fontId="8" type="noConversion"/>
  </si>
  <si>
    <t>がくだん</t>
    <phoneticPr fontId="8" type="noConversion"/>
  </si>
  <si>
    <t>楽団</t>
    <phoneticPr fontId="8" type="noConversion"/>
  </si>
  <si>
    <t>かくてい</t>
    <phoneticPr fontId="8" type="noConversion"/>
  </si>
  <si>
    <t>確定</t>
    <phoneticPr fontId="8" type="noConversion"/>
  </si>
  <si>
    <t>カクテル</t>
    <phoneticPr fontId="8" type="noConversion"/>
  </si>
  <si>
    <t>cocktail</t>
    <phoneticPr fontId="8" type="noConversion"/>
  </si>
  <si>
    <t>かくべつ</t>
    <phoneticPr fontId="8" type="noConversion"/>
  </si>
  <si>
    <t>格別</t>
    <phoneticPr fontId="8" type="noConversion"/>
  </si>
  <si>
    <t>かくほ</t>
    <phoneticPr fontId="8" type="noConversion"/>
  </si>
  <si>
    <t>確保</t>
    <phoneticPr fontId="8" type="noConversion"/>
  </si>
  <si>
    <t>確立</t>
    <phoneticPr fontId="8" type="noConversion"/>
  </si>
  <si>
    <t>かくれが</t>
    <phoneticPr fontId="8" type="noConversion"/>
  </si>
  <si>
    <t>隠れ家</t>
    <phoneticPr fontId="8" type="noConversion"/>
  </si>
  <si>
    <t>かけ～</t>
    <phoneticPr fontId="8" type="noConversion"/>
  </si>
  <si>
    <t>掛け～</t>
    <phoneticPr fontId="8" type="noConversion"/>
  </si>
  <si>
    <t>かけあし</t>
    <phoneticPr fontId="8" type="noConversion"/>
  </si>
  <si>
    <t>駆け足</t>
    <phoneticPr fontId="8" type="noConversion"/>
  </si>
  <si>
    <t>かげき</t>
    <phoneticPr fontId="8" type="noConversion"/>
  </si>
  <si>
    <t>過激</t>
    <phoneticPr fontId="8" type="noConversion"/>
  </si>
  <si>
    <t>賭ける</t>
    <phoneticPr fontId="8" type="noConversion"/>
  </si>
  <si>
    <t>囲う</t>
    <phoneticPr fontId="8" type="noConversion"/>
  </si>
  <si>
    <t>かこく</t>
    <phoneticPr fontId="8" type="noConversion"/>
  </si>
  <si>
    <t>過酷</t>
    <phoneticPr fontId="8" type="noConversion"/>
  </si>
  <si>
    <t>かこつける</t>
    <phoneticPr fontId="8" type="noConversion"/>
  </si>
  <si>
    <t>託ける</t>
    <phoneticPr fontId="8" type="noConversion"/>
  </si>
  <si>
    <t>かさばる</t>
    <phoneticPr fontId="8" type="noConversion"/>
  </si>
  <si>
    <t>嵩張る</t>
    <phoneticPr fontId="8" type="noConversion"/>
  </si>
  <si>
    <t>かさむ</t>
    <phoneticPr fontId="8" type="noConversion"/>
  </si>
  <si>
    <t>嵩む</t>
    <phoneticPr fontId="8" type="noConversion"/>
  </si>
  <si>
    <t>かしましい</t>
    <phoneticPr fontId="8" type="noConversion"/>
  </si>
  <si>
    <t>姦しい</t>
    <phoneticPr fontId="8" type="noConversion"/>
  </si>
  <si>
    <t>かじょうがき</t>
    <phoneticPr fontId="8" type="noConversion"/>
  </si>
  <si>
    <t>箇条書き</t>
    <phoneticPr fontId="8" type="noConversion"/>
  </si>
  <si>
    <t>かしら</t>
    <phoneticPr fontId="8" type="noConversion"/>
  </si>
  <si>
    <t>かすか</t>
    <phoneticPr fontId="8" type="noConversion"/>
  </si>
  <si>
    <t>微か</t>
    <phoneticPr fontId="8" type="noConversion"/>
  </si>
  <si>
    <t>かすむ</t>
    <phoneticPr fontId="8" type="noConversion"/>
  </si>
  <si>
    <t>霞む/翳む</t>
    <phoneticPr fontId="8" type="noConversion"/>
  </si>
  <si>
    <t>かする</t>
    <phoneticPr fontId="8" type="noConversion"/>
  </si>
  <si>
    <t>掠る</t>
    <phoneticPr fontId="8" type="noConversion"/>
  </si>
  <si>
    <t>課する</t>
    <phoneticPr fontId="8" type="noConversion"/>
  </si>
  <si>
    <t>かせつ</t>
    <phoneticPr fontId="8" type="noConversion"/>
  </si>
  <si>
    <t>仮説</t>
    <phoneticPr fontId="8" type="noConversion"/>
  </si>
  <si>
    <t>河川</t>
    <phoneticPr fontId="8" type="noConversion"/>
  </si>
  <si>
    <t>かた～</t>
    <phoneticPr fontId="8" type="noConversion"/>
  </si>
  <si>
    <t>片～</t>
    <phoneticPr fontId="8" type="noConversion"/>
  </si>
  <si>
    <t>かたおもい</t>
    <phoneticPr fontId="8" type="noConversion"/>
  </si>
  <si>
    <t>片思い</t>
    <phoneticPr fontId="8" type="noConversion"/>
  </si>
  <si>
    <t>かたがわり</t>
    <phoneticPr fontId="8" type="noConversion"/>
  </si>
  <si>
    <t>肩代わり</t>
    <phoneticPr fontId="8" type="noConversion"/>
  </si>
  <si>
    <t>かたくな</t>
    <phoneticPr fontId="8" type="noConversion"/>
  </si>
  <si>
    <t>頑な</t>
    <phoneticPr fontId="8" type="noConversion"/>
  </si>
  <si>
    <t>かたちづくる</t>
    <phoneticPr fontId="8" type="noConversion"/>
  </si>
  <si>
    <t>形作る</t>
    <phoneticPr fontId="8" type="noConversion"/>
  </si>
  <si>
    <t>かたわら</t>
    <phoneticPr fontId="8" type="noConversion"/>
  </si>
  <si>
    <t>傍ら</t>
    <phoneticPr fontId="8" type="noConversion"/>
  </si>
  <si>
    <t>かちぐみ</t>
    <phoneticPr fontId="8" type="noConversion"/>
  </si>
  <si>
    <t>勝ち組</t>
    <phoneticPr fontId="8" type="noConversion"/>
  </si>
  <si>
    <t>且つ</t>
    <phoneticPr fontId="8" type="noConversion"/>
  </si>
  <si>
    <t>かっきてき</t>
    <phoneticPr fontId="8" type="noConversion"/>
  </si>
  <si>
    <t>画期的</t>
    <phoneticPr fontId="8" type="noConversion"/>
  </si>
  <si>
    <t>がっくり</t>
    <phoneticPr fontId="8" type="noConversion"/>
  </si>
  <si>
    <t>がっしり</t>
    <phoneticPr fontId="8" type="noConversion"/>
  </si>
  <si>
    <t>かっせいか</t>
    <phoneticPr fontId="8" type="noConversion"/>
  </si>
  <si>
    <t>活性化</t>
    <phoneticPr fontId="8" type="noConversion"/>
  </si>
  <si>
    <t>がっち</t>
    <phoneticPr fontId="8" type="noConversion"/>
  </si>
  <si>
    <t>合致</t>
    <phoneticPr fontId="8" type="noConversion"/>
  </si>
  <si>
    <t>がっちり</t>
    <phoneticPr fontId="8" type="noConversion"/>
  </si>
  <si>
    <t>かつて</t>
    <phoneticPr fontId="8" type="noConversion"/>
  </si>
  <si>
    <t>嘗て/曾て</t>
    <phoneticPr fontId="8" type="noConversion"/>
  </si>
  <si>
    <t>かつてない</t>
    <phoneticPr fontId="8" type="noConversion"/>
  </si>
  <si>
    <t>嘗/嘗てない</t>
    <phoneticPr fontId="8" type="noConversion"/>
  </si>
  <si>
    <t>がってん</t>
    <phoneticPr fontId="8" type="noConversion"/>
  </si>
  <si>
    <t>合点</t>
    <phoneticPr fontId="8" type="noConversion"/>
  </si>
  <si>
    <t>かっぱつ</t>
    <phoneticPr fontId="8" type="noConversion"/>
  </si>
  <si>
    <t>活発</t>
    <phoneticPr fontId="8" type="noConversion"/>
  </si>
  <si>
    <t>がっぺい</t>
    <phoneticPr fontId="8" type="noConversion"/>
  </si>
  <si>
    <t>合併</t>
    <phoneticPr fontId="8" type="noConversion"/>
  </si>
  <si>
    <t>categorie（德）</t>
    <phoneticPr fontId="8" type="noConversion"/>
  </si>
  <si>
    <t>稼働/稼動</t>
    <phoneticPr fontId="8" type="noConversion"/>
  </si>
  <si>
    <t>かなう</t>
    <phoneticPr fontId="8" type="noConversion"/>
  </si>
  <si>
    <t>適う</t>
    <phoneticPr fontId="8" type="noConversion"/>
  </si>
  <si>
    <t>敵う</t>
    <phoneticPr fontId="8" type="noConversion"/>
  </si>
  <si>
    <t>叶う</t>
    <phoneticPr fontId="8" type="noConversion"/>
  </si>
  <si>
    <t>かなえる</t>
    <phoneticPr fontId="8" type="noConversion"/>
  </si>
  <si>
    <t>叶える</t>
    <phoneticPr fontId="8" type="noConversion"/>
  </si>
  <si>
    <t>かなづち</t>
    <phoneticPr fontId="8" type="noConversion"/>
  </si>
  <si>
    <t>金槌</t>
    <phoneticPr fontId="8" type="noConversion"/>
  </si>
  <si>
    <t>かなわない</t>
    <phoneticPr fontId="8" type="noConversion"/>
  </si>
  <si>
    <t>敵わない</t>
    <phoneticPr fontId="8" type="noConversion"/>
  </si>
  <si>
    <t>かにゅう</t>
    <phoneticPr fontId="8" type="noConversion"/>
  </si>
  <si>
    <t>加入</t>
    <phoneticPr fontId="8" type="noConversion"/>
  </si>
  <si>
    <t>かねそなえる</t>
    <phoneticPr fontId="8" type="noConversion"/>
  </si>
  <si>
    <t>兼ね備える</t>
    <phoneticPr fontId="8" type="noConversion"/>
  </si>
  <si>
    <t>かねて</t>
    <phoneticPr fontId="8" type="noConversion"/>
  </si>
  <si>
    <t>予て</t>
    <phoneticPr fontId="8" type="noConversion"/>
  </si>
  <si>
    <t>かばう</t>
    <phoneticPr fontId="8" type="noConversion"/>
  </si>
  <si>
    <t>庇う</t>
    <phoneticPr fontId="8" type="noConversion"/>
  </si>
  <si>
    <t>過敏</t>
    <phoneticPr fontId="8" type="noConversion"/>
  </si>
  <si>
    <t>～かぶれ</t>
    <phoneticPr fontId="8" type="noConversion"/>
  </si>
  <si>
    <t>～気触れ</t>
    <phoneticPr fontId="8" type="noConversion"/>
  </si>
  <si>
    <t>かぶれる</t>
    <phoneticPr fontId="8" type="noConversion"/>
  </si>
  <si>
    <t>気触れる</t>
    <phoneticPr fontId="8" type="noConversion"/>
  </si>
  <si>
    <t>かふん</t>
    <phoneticPr fontId="8" type="noConversion"/>
  </si>
  <si>
    <t>花粉</t>
    <phoneticPr fontId="8" type="noConversion"/>
  </si>
  <si>
    <t>かほご</t>
    <phoneticPr fontId="8" type="noConversion"/>
  </si>
  <si>
    <t>過保護</t>
    <phoneticPr fontId="8" type="noConversion"/>
  </si>
  <si>
    <t>かまえ</t>
    <phoneticPr fontId="8" type="noConversion"/>
  </si>
  <si>
    <t>構え</t>
    <phoneticPr fontId="8" type="noConversion"/>
  </si>
  <si>
    <t>かまえる</t>
    <phoneticPr fontId="8" type="noConversion"/>
  </si>
  <si>
    <t>構える</t>
    <phoneticPr fontId="8" type="noConversion"/>
  </si>
  <si>
    <t>～がましい</t>
    <phoneticPr fontId="8" type="noConversion"/>
  </si>
  <si>
    <t>尾</t>
  </si>
  <si>
    <t>加味</t>
    <phoneticPr fontId="8" type="noConversion"/>
  </si>
  <si>
    <t>かみつ</t>
    <phoneticPr fontId="8" type="noConversion"/>
  </si>
  <si>
    <t>過密</t>
    <phoneticPr fontId="8" type="noConversion"/>
  </si>
  <si>
    <t>カムバック</t>
    <phoneticPr fontId="8" type="noConversion"/>
  </si>
  <si>
    <t>comeback</t>
    <phoneticPr fontId="8" type="noConversion"/>
  </si>
  <si>
    <t>かめい</t>
    <phoneticPr fontId="8" type="noConversion"/>
  </si>
  <si>
    <t>加盟</t>
    <phoneticPr fontId="8" type="noConversion"/>
  </si>
  <si>
    <t>かもしだす</t>
    <phoneticPr fontId="8" type="noConversion"/>
  </si>
  <si>
    <t>醸し出す</t>
    <phoneticPr fontId="8" type="noConversion"/>
  </si>
  <si>
    <t>からむ</t>
    <phoneticPr fontId="8" type="noConversion"/>
  </si>
  <si>
    <t>絡む</t>
    <phoneticPr fontId="8" type="noConversion"/>
  </si>
  <si>
    <t>かられる</t>
    <phoneticPr fontId="8" type="noConversion"/>
  </si>
  <si>
    <t>駆られる</t>
    <phoneticPr fontId="8" type="noConversion"/>
  </si>
  <si>
    <t>仮</t>
    <phoneticPr fontId="8" type="noConversion"/>
  </si>
  <si>
    <t>カリスマ</t>
    <phoneticPr fontId="8" type="noConversion"/>
  </si>
  <si>
    <t>charisma</t>
    <phoneticPr fontId="8" type="noConversion"/>
  </si>
  <si>
    <t>かりに</t>
    <phoneticPr fontId="8" type="noConversion"/>
  </si>
  <si>
    <t>仮に</t>
    <phoneticPr fontId="8" type="noConversion"/>
  </si>
  <si>
    <t>かりょく</t>
    <phoneticPr fontId="8" type="noConversion"/>
  </si>
  <si>
    <t>火力</t>
    <phoneticPr fontId="8" type="noConversion"/>
  </si>
  <si>
    <t>カルテ</t>
    <phoneticPr fontId="8" type="noConversion"/>
  </si>
  <si>
    <t>carte（德）</t>
    <phoneticPr fontId="8" type="noConversion"/>
  </si>
  <si>
    <t>ガレージ</t>
    <phoneticPr fontId="8" type="noConversion"/>
  </si>
  <si>
    <t>garage</t>
    <phoneticPr fontId="8" type="noConversion"/>
  </si>
  <si>
    <t>かれこれ</t>
    <phoneticPr fontId="8" type="noConversion"/>
  </si>
  <si>
    <t>彼是/彼此</t>
    <phoneticPr fontId="8" type="noConversion"/>
  </si>
  <si>
    <t>嗄れる</t>
    <phoneticPr fontId="8" type="noConversion"/>
  </si>
  <si>
    <t>涸れる</t>
    <phoneticPr fontId="8" type="noConversion"/>
  </si>
  <si>
    <t>かろうじて</t>
    <phoneticPr fontId="8" type="noConversion"/>
  </si>
  <si>
    <t>辛うじて</t>
    <phoneticPr fontId="8" type="noConversion"/>
  </si>
  <si>
    <t>かろんじる</t>
    <phoneticPr fontId="8" type="noConversion"/>
  </si>
  <si>
    <t>軽んじる</t>
    <phoneticPr fontId="8" type="noConversion"/>
  </si>
  <si>
    <t>かわす</t>
    <phoneticPr fontId="8" type="noConversion"/>
  </si>
  <si>
    <t>交わす</t>
    <phoneticPr fontId="8" type="noConversion"/>
  </si>
  <si>
    <t>かわるがわる</t>
    <phoneticPr fontId="8" type="noConversion"/>
  </si>
  <si>
    <t>代わる代わる</t>
    <phoneticPr fontId="8" type="noConversion"/>
  </si>
  <si>
    <t>～観</t>
    <phoneticPr fontId="8" type="noConversion"/>
  </si>
  <si>
    <t>かんい</t>
    <phoneticPr fontId="8" type="noConversion"/>
  </si>
  <si>
    <t>簡易</t>
    <phoneticPr fontId="8" type="noConversion"/>
  </si>
  <si>
    <t>がんか</t>
    <phoneticPr fontId="8" type="noConversion"/>
  </si>
  <si>
    <t>眼科</t>
    <phoneticPr fontId="8" type="noConversion"/>
  </si>
  <si>
    <t>かんかん</t>
    <phoneticPr fontId="8" type="noConversion"/>
  </si>
  <si>
    <t>がんがん</t>
    <phoneticPr fontId="8" type="noConversion"/>
  </si>
  <si>
    <t>かんぐる</t>
    <phoneticPr fontId="8" type="noConversion"/>
  </si>
  <si>
    <t>勘ぐる</t>
    <phoneticPr fontId="8" type="noConversion"/>
  </si>
  <si>
    <t>かんけつ</t>
    <phoneticPr fontId="8" type="noConversion"/>
  </si>
  <si>
    <t>完結</t>
    <phoneticPr fontId="8" type="noConversion"/>
  </si>
  <si>
    <t>簡潔</t>
    <phoneticPr fontId="8" type="noConversion"/>
  </si>
  <si>
    <t>かんげん</t>
    <phoneticPr fontId="8" type="noConversion"/>
  </si>
  <si>
    <t>還元</t>
    <phoneticPr fontId="8" type="noConversion"/>
  </si>
  <si>
    <t>かんご</t>
    <phoneticPr fontId="8" type="noConversion"/>
  </si>
  <si>
    <t>看護</t>
    <phoneticPr fontId="8" type="noConversion"/>
  </si>
  <si>
    <t>完工</t>
    <phoneticPr fontId="8" type="noConversion"/>
  </si>
  <si>
    <t>刊行</t>
    <phoneticPr fontId="8" type="noConversion"/>
  </si>
  <si>
    <t>慣行</t>
    <phoneticPr fontId="8" type="noConversion"/>
  </si>
  <si>
    <t>かんこく</t>
    <phoneticPr fontId="8" type="noConversion"/>
  </si>
  <si>
    <t>勧告</t>
    <phoneticPr fontId="8" type="noConversion"/>
  </si>
  <si>
    <t>かんこどり</t>
    <phoneticPr fontId="8" type="noConversion"/>
  </si>
  <si>
    <t>閑古鳥</t>
    <phoneticPr fontId="8" type="noConversion"/>
  </si>
  <si>
    <t>かんこんそうさい</t>
    <phoneticPr fontId="8" type="noConversion"/>
  </si>
  <si>
    <t>冠婚葬祭</t>
    <phoneticPr fontId="8" type="noConversion"/>
  </si>
  <si>
    <t>かんさん</t>
    <phoneticPr fontId="8" type="noConversion"/>
  </si>
  <si>
    <t>換算</t>
    <phoneticPr fontId="8" type="noConversion"/>
  </si>
  <si>
    <t>慣習</t>
    <phoneticPr fontId="8" type="noConversion"/>
  </si>
  <si>
    <t>完勝</t>
    <phoneticPr fontId="8" type="noConversion"/>
  </si>
  <si>
    <t>干渉</t>
    <phoneticPr fontId="8" type="noConversion"/>
  </si>
  <si>
    <t>がんじょう</t>
    <phoneticPr fontId="8" type="noConversion"/>
  </si>
  <si>
    <t>頑丈</t>
    <phoneticPr fontId="8" type="noConversion"/>
  </si>
  <si>
    <t>かんしょく</t>
    <phoneticPr fontId="8" type="noConversion"/>
  </si>
  <si>
    <t>感触</t>
    <phoneticPr fontId="8" type="noConversion"/>
  </si>
  <si>
    <t>かんじん</t>
    <phoneticPr fontId="8" type="noConversion"/>
  </si>
  <si>
    <t>肝心</t>
    <phoneticPr fontId="8" type="noConversion"/>
  </si>
  <si>
    <t>感性</t>
    <phoneticPr fontId="8" type="noConversion"/>
  </si>
  <si>
    <t>閑静</t>
    <phoneticPr fontId="8" type="noConversion"/>
  </si>
  <si>
    <t>慣性</t>
    <phoneticPr fontId="8" type="noConversion"/>
  </si>
  <si>
    <t>かんぜい</t>
    <phoneticPr fontId="8" type="noConversion"/>
  </si>
  <si>
    <t>関税</t>
    <phoneticPr fontId="8" type="noConversion"/>
  </si>
  <si>
    <t>がんせき</t>
    <phoneticPr fontId="8" type="noConversion"/>
  </si>
  <si>
    <t>岩石</t>
    <phoneticPr fontId="8" type="noConversion"/>
  </si>
  <si>
    <t>関節</t>
    <phoneticPr fontId="8" type="noConversion"/>
  </si>
  <si>
    <t>幹線</t>
    <phoneticPr fontId="8" type="noConversion"/>
  </si>
  <si>
    <t>かんそ</t>
    <phoneticPr fontId="8" type="noConversion"/>
  </si>
  <si>
    <t>簡素</t>
    <phoneticPr fontId="8" type="noConversion"/>
  </si>
  <si>
    <t>完走</t>
    <phoneticPr fontId="8" type="noConversion"/>
  </si>
  <si>
    <t>かんち</t>
    <phoneticPr fontId="8" type="noConversion"/>
  </si>
  <si>
    <t>関知</t>
    <phoneticPr fontId="8" type="noConversion"/>
  </si>
  <si>
    <t>かんてん</t>
    <phoneticPr fontId="8" type="noConversion"/>
  </si>
  <si>
    <t>観点</t>
    <phoneticPr fontId="8" type="noConversion"/>
  </si>
  <si>
    <t>かんでん</t>
    <phoneticPr fontId="8" type="noConversion"/>
  </si>
  <si>
    <t>感電</t>
    <phoneticPr fontId="8" type="noConversion"/>
  </si>
  <si>
    <t>勘当</t>
    <phoneticPr fontId="8" type="noConversion"/>
  </si>
  <si>
    <t>カンニング</t>
    <phoneticPr fontId="8" type="noConversion"/>
  </si>
  <si>
    <t>cunning</t>
    <phoneticPr fontId="8" type="noConversion"/>
  </si>
  <si>
    <t>がんねん</t>
    <phoneticPr fontId="8" type="noConversion"/>
  </si>
  <si>
    <t>元年</t>
    <phoneticPr fontId="8" type="noConversion"/>
  </si>
  <si>
    <t>かんばしい</t>
    <phoneticPr fontId="8" type="noConversion"/>
  </si>
  <si>
    <t>芳しい</t>
    <phoneticPr fontId="8" type="noConversion"/>
  </si>
  <si>
    <t>かんぱん</t>
    <phoneticPr fontId="8" type="noConversion"/>
  </si>
  <si>
    <t>甲板</t>
    <phoneticPr fontId="8" type="noConversion"/>
  </si>
  <si>
    <t>かんび</t>
    <phoneticPr fontId="8" type="noConversion"/>
  </si>
  <si>
    <t>完備</t>
    <phoneticPr fontId="8" type="noConversion"/>
  </si>
  <si>
    <t>かんぶ</t>
    <phoneticPr fontId="8" type="noConversion"/>
  </si>
  <si>
    <t>幹部</t>
    <phoneticPr fontId="8" type="noConversion"/>
  </si>
  <si>
    <t>かんぺき</t>
    <phoneticPr fontId="8" type="noConversion"/>
  </si>
  <si>
    <t>完璧</t>
    <phoneticPr fontId="8" type="noConversion"/>
  </si>
  <si>
    <t>かんべん</t>
    <phoneticPr fontId="8" type="noConversion"/>
  </si>
  <si>
    <t>勘弁</t>
    <phoneticPr fontId="8" type="noConversion"/>
  </si>
  <si>
    <t>かんぽうやく</t>
    <phoneticPr fontId="8" type="noConversion"/>
  </si>
  <si>
    <t>漢方薬</t>
    <phoneticPr fontId="8" type="noConversion"/>
  </si>
  <si>
    <t>かんむりょう</t>
    <phoneticPr fontId="8" type="noConversion"/>
  </si>
  <si>
    <t>感無量</t>
    <phoneticPr fontId="8" type="noConversion"/>
  </si>
  <si>
    <t>かんゆう</t>
    <phoneticPr fontId="8" type="noConversion"/>
  </si>
  <si>
    <t>勧誘</t>
    <phoneticPr fontId="8" type="noConversion"/>
  </si>
  <si>
    <t>かんよ</t>
    <phoneticPr fontId="8" type="noConversion"/>
  </si>
  <si>
    <t>関与</t>
    <phoneticPr fontId="8" type="noConversion"/>
  </si>
  <si>
    <t>かんよう</t>
    <phoneticPr fontId="8" type="noConversion"/>
  </si>
  <si>
    <t>肝要</t>
    <phoneticPr fontId="8" type="noConversion"/>
  </si>
  <si>
    <t>慣用</t>
    <phoneticPr fontId="8" type="noConversion"/>
  </si>
  <si>
    <t>寛容</t>
    <phoneticPr fontId="8" type="noConversion"/>
  </si>
  <si>
    <t>がんらい</t>
    <phoneticPr fontId="8" type="noConversion"/>
  </si>
  <si>
    <t>元来</t>
    <phoneticPr fontId="8" type="noConversion"/>
  </si>
  <si>
    <t>かんらく</t>
    <phoneticPr fontId="8" type="noConversion"/>
  </si>
  <si>
    <t>陥落</t>
    <phoneticPr fontId="8" type="noConversion"/>
  </si>
  <si>
    <t>かんらん</t>
    <phoneticPr fontId="8" type="noConversion"/>
  </si>
  <si>
    <t>観覧</t>
    <phoneticPr fontId="8" type="noConversion"/>
  </si>
  <si>
    <t>かんりゃく</t>
    <phoneticPr fontId="8" type="noConversion"/>
  </si>
  <si>
    <t>簡略</t>
    <phoneticPr fontId="8" type="noConversion"/>
  </si>
  <si>
    <t>かんれい</t>
    <phoneticPr fontId="8" type="noConversion"/>
  </si>
  <si>
    <t>慣例</t>
    <phoneticPr fontId="8" type="noConversion"/>
  </si>
  <si>
    <t>かんれき</t>
    <phoneticPr fontId="8" type="noConversion"/>
  </si>
  <si>
    <t>還暦</t>
    <phoneticPr fontId="8" type="noConversion"/>
  </si>
  <si>
    <t>かんろく</t>
    <phoneticPr fontId="8" type="noConversion"/>
  </si>
  <si>
    <t>貫禄</t>
    <phoneticPr fontId="8" type="noConversion"/>
  </si>
  <si>
    <t>かんわ</t>
    <phoneticPr fontId="8" type="noConversion"/>
  </si>
  <si>
    <t>緩和</t>
    <phoneticPr fontId="8" type="noConversion"/>
  </si>
  <si>
    <t>木</t>
    <phoneticPr fontId="8" type="noConversion"/>
  </si>
  <si>
    <t>きいろ</t>
    <phoneticPr fontId="8" type="noConversion"/>
  </si>
  <si>
    <t>黄色</t>
    <phoneticPr fontId="8" type="noConversion"/>
  </si>
  <si>
    <t>きいろい</t>
    <phoneticPr fontId="8" type="noConversion"/>
  </si>
  <si>
    <t>黄色い</t>
    <phoneticPr fontId="8" type="noConversion"/>
  </si>
  <si>
    <t>きえる</t>
    <phoneticPr fontId="8" type="noConversion"/>
  </si>
  <si>
    <t>消える</t>
    <phoneticPr fontId="8" type="noConversion"/>
  </si>
  <si>
    <t>きおん</t>
    <phoneticPr fontId="8" type="noConversion"/>
  </si>
  <si>
    <t>気温</t>
    <phoneticPr fontId="8" type="noConversion"/>
  </si>
  <si>
    <t>きく</t>
    <phoneticPr fontId="8" type="noConversion"/>
  </si>
  <si>
    <t>聞く</t>
    <phoneticPr fontId="8" type="noConversion"/>
  </si>
  <si>
    <t>きこく</t>
    <phoneticPr fontId="8" type="noConversion"/>
  </si>
  <si>
    <t>帰国</t>
    <phoneticPr fontId="8" type="noConversion"/>
  </si>
  <si>
    <t>きた</t>
    <phoneticPr fontId="8" type="noConversion"/>
  </si>
  <si>
    <t>北</t>
    <phoneticPr fontId="8" type="noConversion"/>
  </si>
  <si>
    <t>ギター</t>
    <phoneticPr fontId="8" type="noConversion"/>
  </si>
  <si>
    <t>guitar</t>
    <phoneticPr fontId="8" type="noConversion"/>
  </si>
  <si>
    <t>きたがわ</t>
    <phoneticPr fontId="8" type="noConversion"/>
  </si>
  <si>
    <t>北側</t>
    <phoneticPr fontId="8" type="noConversion"/>
  </si>
  <si>
    <t>きたない</t>
    <phoneticPr fontId="8" type="noConversion"/>
  </si>
  <si>
    <t>汚い</t>
    <phoneticPr fontId="8" type="noConversion"/>
  </si>
  <si>
    <t>きっさてん</t>
    <phoneticPr fontId="8" type="noConversion"/>
  </si>
  <si>
    <t>喫茶店</t>
    <phoneticPr fontId="8" type="noConversion"/>
  </si>
  <si>
    <t>きって</t>
    <phoneticPr fontId="8" type="noConversion"/>
  </si>
  <si>
    <t>切手</t>
    <phoneticPr fontId="8" type="noConversion"/>
  </si>
  <si>
    <t>きっぷ</t>
    <phoneticPr fontId="8" type="noConversion"/>
  </si>
  <si>
    <t>切符</t>
    <phoneticPr fontId="8" type="noConversion"/>
  </si>
  <si>
    <t>きねんひん</t>
    <phoneticPr fontId="8" type="noConversion"/>
  </si>
  <si>
    <t>記念品</t>
    <phoneticPr fontId="8" type="noConversion"/>
  </si>
  <si>
    <t>きのう</t>
    <phoneticPr fontId="8" type="noConversion"/>
  </si>
  <si>
    <t>昨日</t>
    <phoneticPr fontId="8" type="noConversion"/>
  </si>
  <si>
    <t>ぎゅうにく</t>
    <phoneticPr fontId="8" type="noConversion"/>
  </si>
  <si>
    <t>牛肉</t>
    <phoneticPr fontId="8" type="noConversion"/>
  </si>
  <si>
    <t>ぎゅうにゅう</t>
    <phoneticPr fontId="8" type="noConversion"/>
  </si>
  <si>
    <t>牛乳</t>
    <phoneticPr fontId="8" type="noConversion"/>
  </si>
  <si>
    <t>きょう</t>
    <phoneticPr fontId="8" type="noConversion"/>
  </si>
  <si>
    <t>今日</t>
    <phoneticPr fontId="8" type="noConversion"/>
  </si>
  <si>
    <t>きょうしつ</t>
    <phoneticPr fontId="8" type="noConversion"/>
  </si>
  <si>
    <t>教室</t>
    <phoneticPr fontId="8" type="noConversion"/>
  </si>
  <si>
    <t>きょうだい</t>
    <phoneticPr fontId="8" type="noConversion"/>
  </si>
  <si>
    <t>兄弟</t>
    <phoneticPr fontId="8" type="noConversion"/>
  </si>
  <si>
    <t>きょうみ</t>
    <phoneticPr fontId="8" type="noConversion"/>
  </si>
  <si>
    <t>興味</t>
    <phoneticPr fontId="8" type="noConversion"/>
  </si>
  <si>
    <t>ギョーザ</t>
    <phoneticPr fontId="8" type="noConversion"/>
  </si>
  <si>
    <t>餃子</t>
    <phoneticPr fontId="8" type="noConversion"/>
  </si>
  <si>
    <t>きょねん</t>
    <phoneticPr fontId="8" type="noConversion"/>
  </si>
  <si>
    <t>去年</t>
    <phoneticPr fontId="8" type="noConversion"/>
  </si>
  <si>
    <t>きらい</t>
    <phoneticPr fontId="8" type="noConversion"/>
  </si>
  <si>
    <t>嫌い</t>
    <phoneticPr fontId="8" type="noConversion"/>
  </si>
  <si>
    <t>きる</t>
    <phoneticPr fontId="8" type="noConversion"/>
  </si>
  <si>
    <t>切る</t>
    <phoneticPr fontId="8" type="noConversion"/>
  </si>
  <si>
    <t>着る</t>
    <phoneticPr fontId="8" type="noConversion"/>
  </si>
  <si>
    <t>きれい</t>
    <phoneticPr fontId="8" type="noConversion"/>
  </si>
  <si>
    <t>綺麗</t>
    <phoneticPr fontId="8" type="noConversion"/>
  </si>
  <si>
    <t>～キログラム</t>
    <phoneticPr fontId="8" type="noConversion"/>
  </si>
  <si>
    <t>～kg</t>
    <phoneticPr fontId="8" type="noConversion"/>
  </si>
  <si>
    <t>～キロメートル</t>
    <phoneticPr fontId="8" type="noConversion"/>
  </si>
  <si>
    <t>～km</t>
    <phoneticPr fontId="8" type="noConversion"/>
  </si>
  <si>
    <t>ぎんこう</t>
    <phoneticPr fontId="8" type="noConversion"/>
  </si>
  <si>
    <t>銀行</t>
    <phoneticPr fontId="8" type="noConversion"/>
  </si>
  <si>
    <t>ぎんこういん</t>
    <phoneticPr fontId="8" type="noConversion"/>
  </si>
  <si>
    <t>銀行員</t>
    <phoneticPr fontId="8" type="noConversion"/>
  </si>
  <si>
    <t>きんようび</t>
    <phoneticPr fontId="8" type="noConversion"/>
  </si>
  <si>
    <t>金曜日</t>
    <phoneticPr fontId="8" type="noConversion"/>
  </si>
  <si>
    <t>気</t>
    <phoneticPr fontId="8" type="noConversion"/>
  </si>
  <si>
    <t>きかい</t>
    <phoneticPr fontId="8" type="noConversion"/>
  </si>
  <si>
    <t>機会</t>
    <phoneticPr fontId="8" type="noConversion"/>
  </si>
  <si>
    <t>機械</t>
    <phoneticPr fontId="8" type="noConversion"/>
  </si>
  <si>
    <t>きかせる</t>
    <phoneticPr fontId="8" type="noConversion"/>
  </si>
  <si>
    <t>聞かせる</t>
    <phoneticPr fontId="8" type="noConversion"/>
  </si>
  <si>
    <t>きがつく</t>
    <phoneticPr fontId="8" type="noConversion"/>
  </si>
  <si>
    <t>気が付く</t>
    <phoneticPr fontId="8" type="noConversion"/>
  </si>
  <si>
    <t>きけん</t>
    <phoneticPr fontId="8" type="noConversion"/>
  </si>
  <si>
    <t>危険</t>
    <phoneticPr fontId="8" type="noConversion"/>
  </si>
  <si>
    <t>きこう</t>
    <phoneticPr fontId="8" type="noConversion"/>
  </si>
  <si>
    <t>気候</t>
    <phoneticPr fontId="8" type="noConversion"/>
  </si>
  <si>
    <t>きこえる</t>
    <phoneticPr fontId="8" type="noConversion"/>
  </si>
  <si>
    <t>聞こえる</t>
    <phoneticPr fontId="8" type="noConversion"/>
  </si>
  <si>
    <t>きし</t>
    <phoneticPr fontId="8" type="noConversion"/>
  </si>
  <si>
    <t>岸</t>
    <phoneticPr fontId="8" type="noConversion"/>
  </si>
  <si>
    <t>きしゃ</t>
    <phoneticPr fontId="8" type="noConversion"/>
  </si>
  <si>
    <t>汽車</t>
    <phoneticPr fontId="8" type="noConversion"/>
  </si>
  <si>
    <t>ぎじゅつ</t>
    <phoneticPr fontId="8" type="noConversion"/>
  </si>
  <si>
    <t>技術</t>
    <phoneticPr fontId="8" type="noConversion"/>
  </si>
  <si>
    <t>きず</t>
    <phoneticPr fontId="8" type="noConversion"/>
  </si>
  <si>
    <t>傷</t>
    <phoneticPr fontId="8" type="noConversion"/>
  </si>
  <si>
    <t>きせつ</t>
    <phoneticPr fontId="8" type="noConversion"/>
  </si>
  <si>
    <t>季節</t>
    <phoneticPr fontId="8" type="noConversion"/>
  </si>
  <si>
    <t>きせる</t>
    <phoneticPr fontId="8" type="noConversion"/>
  </si>
  <si>
    <t>着せる</t>
    <phoneticPr fontId="8" type="noConversion"/>
  </si>
  <si>
    <t>きそく</t>
    <phoneticPr fontId="8" type="noConversion"/>
  </si>
  <si>
    <t>規則</t>
    <phoneticPr fontId="8" type="noConversion"/>
  </si>
  <si>
    <t>きつえん</t>
    <phoneticPr fontId="8" type="noConversion"/>
  </si>
  <si>
    <t>喫煙</t>
    <phoneticPr fontId="8" type="noConversion"/>
  </si>
  <si>
    <t>きづく</t>
    <phoneticPr fontId="8" type="noConversion"/>
  </si>
  <si>
    <t>気付く</t>
    <phoneticPr fontId="8" type="noConversion"/>
  </si>
  <si>
    <t>きっと</t>
    <phoneticPr fontId="8" type="noConversion"/>
  </si>
  <si>
    <t>きぬ</t>
    <phoneticPr fontId="8" type="noConversion"/>
  </si>
  <si>
    <t>絹</t>
    <phoneticPr fontId="8" type="noConversion"/>
  </si>
  <si>
    <t>きねん</t>
    <phoneticPr fontId="8" type="noConversion"/>
  </si>
  <si>
    <t>記念</t>
    <phoneticPr fontId="8" type="noConversion"/>
  </si>
  <si>
    <t>きびしい</t>
    <phoneticPr fontId="8" type="noConversion"/>
  </si>
  <si>
    <t>厳しい</t>
    <phoneticPr fontId="8" type="noConversion"/>
  </si>
  <si>
    <t>きぶん</t>
    <phoneticPr fontId="8" type="noConversion"/>
  </si>
  <si>
    <t>気分</t>
    <phoneticPr fontId="8" type="noConversion"/>
  </si>
  <si>
    <t>きぼ</t>
    <phoneticPr fontId="8" type="noConversion"/>
  </si>
  <si>
    <t>規模</t>
    <phoneticPr fontId="8" type="noConversion"/>
  </si>
  <si>
    <t>きぼう</t>
    <phoneticPr fontId="8" type="noConversion"/>
  </si>
  <si>
    <t>希望</t>
    <phoneticPr fontId="8" type="noConversion"/>
  </si>
  <si>
    <t>きまる</t>
    <phoneticPr fontId="8" type="noConversion"/>
  </si>
  <si>
    <t>決まる</t>
    <phoneticPr fontId="8" type="noConversion"/>
  </si>
  <si>
    <t>きみ</t>
    <phoneticPr fontId="8" type="noConversion"/>
  </si>
  <si>
    <t>君</t>
    <phoneticPr fontId="8" type="noConversion"/>
  </si>
  <si>
    <t>きめる</t>
    <phoneticPr fontId="8" type="noConversion"/>
  </si>
  <si>
    <t>決める</t>
    <phoneticPr fontId="8" type="noConversion"/>
  </si>
  <si>
    <t>きもち</t>
    <phoneticPr fontId="8" type="noConversion"/>
  </si>
  <si>
    <t>気持ち</t>
    <phoneticPr fontId="8" type="noConversion"/>
  </si>
  <si>
    <t>きもの</t>
    <phoneticPr fontId="8" type="noConversion"/>
  </si>
  <si>
    <t>着物</t>
    <phoneticPr fontId="8" type="noConversion"/>
  </si>
  <si>
    <t>きゃく</t>
    <phoneticPr fontId="8" type="noConversion"/>
  </si>
  <si>
    <t>客</t>
    <phoneticPr fontId="8" type="noConversion"/>
  </si>
  <si>
    <t>きゅう</t>
    <phoneticPr fontId="8" type="noConversion"/>
  </si>
  <si>
    <t>急</t>
    <phoneticPr fontId="8" type="noConversion"/>
  </si>
  <si>
    <t>きゅうけい</t>
    <phoneticPr fontId="8" type="noConversion"/>
  </si>
  <si>
    <t>休憩</t>
    <phoneticPr fontId="8" type="noConversion"/>
  </si>
  <si>
    <t>きゅうこう</t>
    <phoneticPr fontId="8" type="noConversion"/>
  </si>
  <si>
    <t>急行</t>
    <phoneticPr fontId="8" type="noConversion"/>
  </si>
  <si>
    <t>きゅうじつ</t>
    <phoneticPr fontId="8" type="noConversion"/>
  </si>
  <si>
    <t>休日</t>
    <phoneticPr fontId="8" type="noConversion"/>
  </si>
  <si>
    <t>きゅうに</t>
    <phoneticPr fontId="8" type="noConversion"/>
  </si>
  <si>
    <t>急に</t>
    <phoneticPr fontId="8" type="noConversion"/>
  </si>
  <si>
    <t>きゅうり</t>
    <phoneticPr fontId="8" type="noConversion"/>
  </si>
  <si>
    <t>胡瓜</t>
    <phoneticPr fontId="8" type="noConversion"/>
  </si>
  <si>
    <t>きゅうりょう</t>
    <phoneticPr fontId="8" type="noConversion"/>
  </si>
  <si>
    <t>給料</t>
    <phoneticPr fontId="8" type="noConversion"/>
  </si>
  <si>
    <t>きょういく</t>
    <phoneticPr fontId="8" type="noConversion"/>
  </si>
  <si>
    <t>教育</t>
    <phoneticPr fontId="8" type="noConversion"/>
  </si>
  <si>
    <t>きょうかい</t>
    <phoneticPr fontId="8" type="noConversion"/>
  </si>
  <si>
    <t>教会</t>
    <phoneticPr fontId="8" type="noConversion"/>
  </si>
  <si>
    <t>きょうかしょ</t>
    <phoneticPr fontId="8" type="noConversion"/>
  </si>
  <si>
    <t>教科書</t>
    <phoneticPr fontId="8" type="noConversion"/>
  </si>
  <si>
    <t>きょうそう</t>
    <phoneticPr fontId="8" type="noConversion"/>
  </si>
  <si>
    <t>競争</t>
    <phoneticPr fontId="8" type="noConversion"/>
  </si>
  <si>
    <t>きるもの</t>
    <phoneticPr fontId="8" type="noConversion"/>
  </si>
  <si>
    <t>着る物</t>
    <phoneticPr fontId="8" type="noConversion"/>
  </si>
  <si>
    <t>きをつける</t>
    <phoneticPr fontId="8" type="noConversion"/>
  </si>
  <si>
    <t>気を付ける</t>
    <phoneticPr fontId="8" type="noConversion"/>
  </si>
  <si>
    <t>きんいろ</t>
    <phoneticPr fontId="8" type="noConversion"/>
  </si>
  <si>
    <t>金色</t>
    <phoneticPr fontId="8" type="noConversion"/>
  </si>
  <si>
    <t>ぎんいろ</t>
    <phoneticPr fontId="8" type="noConversion"/>
  </si>
  <si>
    <t>銀色</t>
    <phoneticPr fontId="8" type="noConversion"/>
  </si>
  <si>
    <t>きんじょ</t>
    <phoneticPr fontId="8" type="noConversion"/>
  </si>
  <si>
    <t>近所</t>
    <phoneticPr fontId="8" type="noConversion"/>
  </si>
  <si>
    <t>きんよう</t>
    <phoneticPr fontId="8" type="noConversion"/>
  </si>
  <si>
    <t>金曜</t>
    <phoneticPr fontId="8" type="noConversion"/>
  </si>
  <si>
    <t>～き</t>
    <phoneticPr fontId="8" type="noConversion"/>
  </si>
  <si>
    <t>～機</t>
    <phoneticPr fontId="8" type="noConversion"/>
  </si>
  <si>
    <t>キーボード</t>
    <phoneticPr fontId="8" type="noConversion"/>
  </si>
  <si>
    <t>keyboard</t>
    <phoneticPr fontId="8" type="noConversion"/>
  </si>
  <si>
    <t>ぎいん</t>
    <phoneticPr fontId="8" type="noConversion"/>
  </si>
  <si>
    <t>議員</t>
    <phoneticPr fontId="8" type="noConversion"/>
  </si>
  <si>
    <t>きおく</t>
    <phoneticPr fontId="8" type="noConversion"/>
  </si>
  <si>
    <t>記憶</t>
    <phoneticPr fontId="8" type="noConversion"/>
  </si>
  <si>
    <t>きがえる</t>
    <phoneticPr fontId="8" type="noConversion"/>
  </si>
  <si>
    <t>着替える</t>
    <phoneticPr fontId="8" type="noConversion"/>
  </si>
  <si>
    <t>きがかり</t>
    <phoneticPr fontId="8" type="noConversion"/>
  </si>
  <si>
    <t>気がかり</t>
    <phoneticPr fontId="8" type="noConversion"/>
  </si>
  <si>
    <t>きかく</t>
    <phoneticPr fontId="8" type="noConversion"/>
  </si>
  <si>
    <t>企画</t>
    <phoneticPr fontId="8" type="noConversion"/>
  </si>
  <si>
    <t>きかん</t>
    <phoneticPr fontId="8" type="noConversion"/>
  </si>
  <si>
    <t>期間</t>
    <phoneticPr fontId="8" type="noConversion"/>
  </si>
  <si>
    <t>きき</t>
    <phoneticPr fontId="8" type="noConversion"/>
  </si>
  <si>
    <t>機器/器機</t>
    <phoneticPr fontId="8" type="noConversion"/>
  </si>
  <si>
    <t>ききかえす</t>
    <phoneticPr fontId="8" type="noConversion"/>
  </si>
  <si>
    <t>聞き返す</t>
    <phoneticPr fontId="8" type="noConversion"/>
  </si>
  <si>
    <t>ききて</t>
    <phoneticPr fontId="8" type="noConversion"/>
  </si>
  <si>
    <t>聞き手</t>
    <phoneticPr fontId="8" type="noConversion"/>
  </si>
  <si>
    <t>ききとる</t>
    <phoneticPr fontId="8" type="noConversion"/>
  </si>
  <si>
    <t>聞き取る</t>
    <phoneticPr fontId="8" type="noConversion"/>
  </si>
  <si>
    <t>ききなおす</t>
    <phoneticPr fontId="8" type="noConversion"/>
  </si>
  <si>
    <t>聞き直す</t>
    <phoneticPr fontId="8" type="noConversion"/>
  </si>
  <si>
    <t>きぎょう</t>
    <phoneticPr fontId="8" type="noConversion"/>
  </si>
  <si>
    <t>企業</t>
    <phoneticPr fontId="8" type="noConversion"/>
  </si>
  <si>
    <t>効く/利く</t>
    <phoneticPr fontId="8" type="noConversion"/>
  </si>
  <si>
    <t>菊</t>
    <phoneticPr fontId="8" type="noConversion"/>
  </si>
  <si>
    <t>きぐ</t>
    <phoneticPr fontId="8" type="noConversion"/>
  </si>
  <si>
    <t>器具</t>
    <phoneticPr fontId="8" type="noConversion"/>
  </si>
  <si>
    <t>きげん</t>
    <phoneticPr fontId="8" type="noConversion"/>
  </si>
  <si>
    <t>期限</t>
    <phoneticPr fontId="8" type="noConversion"/>
  </si>
  <si>
    <t>機嫌</t>
    <phoneticPr fontId="8" type="noConversion"/>
  </si>
  <si>
    <t>きざむ</t>
    <phoneticPr fontId="8" type="noConversion"/>
  </si>
  <si>
    <t>刻む</t>
    <phoneticPr fontId="8" type="noConversion"/>
  </si>
  <si>
    <t>きじ</t>
    <phoneticPr fontId="8" type="noConversion"/>
  </si>
  <si>
    <t>生地</t>
    <phoneticPr fontId="8" type="noConversion"/>
  </si>
  <si>
    <t>記事</t>
    <phoneticPr fontId="8" type="noConversion"/>
  </si>
  <si>
    <t>記者</t>
    <phoneticPr fontId="8" type="noConversion"/>
  </si>
  <si>
    <t>きそ</t>
    <phoneticPr fontId="8" type="noConversion"/>
  </si>
  <si>
    <t>基礎</t>
    <phoneticPr fontId="8" type="noConversion"/>
  </si>
  <si>
    <t>きたい</t>
    <phoneticPr fontId="8" type="noConversion"/>
  </si>
  <si>
    <t>期待</t>
    <phoneticPr fontId="8" type="noConversion"/>
  </si>
  <si>
    <t>きたく</t>
    <phoneticPr fontId="8" type="noConversion"/>
  </si>
  <si>
    <t>帰宅</t>
    <phoneticPr fontId="8" type="noConversion"/>
  </si>
  <si>
    <t>きちんと</t>
    <phoneticPr fontId="8" type="noConversion"/>
  </si>
  <si>
    <t>きつい</t>
    <phoneticPr fontId="8" type="noConversion"/>
  </si>
  <si>
    <t>きつえんせき</t>
    <phoneticPr fontId="8" type="noConversion"/>
  </si>
  <si>
    <t>喫煙席</t>
    <phoneticPr fontId="8" type="noConversion"/>
  </si>
  <si>
    <t>きっかけ</t>
    <phoneticPr fontId="8" type="noConversion"/>
  </si>
  <si>
    <t>切っ掛け</t>
    <phoneticPr fontId="8" type="noConversion"/>
  </si>
  <si>
    <t>キッチン</t>
    <phoneticPr fontId="8" type="noConversion"/>
  </si>
  <si>
    <t>kitchen</t>
    <phoneticPr fontId="8" type="noConversion"/>
  </si>
  <si>
    <t>きにゅう</t>
    <phoneticPr fontId="8" type="noConversion"/>
  </si>
  <si>
    <t>記入</t>
    <phoneticPr fontId="8" type="noConversion"/>
  </si>
  <si>
    <t>きのどく</t>
    <phoneticPr fontId="8" type="noConversion"/>
  </si>
  <si>
    <t>気の毒</t>
    <phoneticPr fontId="8" type="noConversion"/>
  </si>
  <si>
    <t>きふ</t>
    <phoneticPr fontId="8" type="noConversion"/>
  </si>
  <si>
    <t>寄付</t>
    <phoneticPr fontId="8" type="noConversion"/>
  </si>
  <si>
    <t>きぶんてんかん</t>
    <phoneticPr fontId="8" type="noConversion"/>
  </si>
  <si>
    <t>気分転換</t>
    <phoneticPr fontId="8" type="noConversion"/>
  </si>
  <si>
    <t>きほんてき</t>
    <phoneticPr fontId="8" type="noConversion"/>
  </si>
  <si>
    <t>基本的</t>
    <phoneticPr fontId="8" type="noConversion"/>
  </si>
  <si>
    <t>きまつ</t>
    <phoneticPr fontId="8" type="noConversion"/>
  </si>
  <si>
    <t>期末</t>
    <phoneticPr fontId="8" type="noConversion"/>
  </si>
  <si>
    <t>きまり</t>
    <phoneticPr fontId="8" type="noConversion"/>
  </si>
  <si>
    <t>決まり</t>
    <phoneticPr fontId="8" type="noConversion"/>
  </si>
  <si>
    <t>ぎむ</t>
    <phoneticPr fontId="8" type="noConversion"/>
  </si>
  <si>
    <t>義務</t>
    <phoneticPr fontId="8" type="noConversion"/>
  </si>
  <si>
    <t>ぎもん</t>
    <phoneticPr fontId="8" type="noConversion"/>
  </si>
  <si>
    <t>疑問</t>
    <phoneticPr fontId="8" type="noConversion"/>
  </si>
  <si>
    <t>ぎゃく</t>
    <phoneticPr fontId="8" type="noConversion"/>
  </si>
  <si>
    <t>逆</t>
    <phoneticPr fontId="8" type="noConversion"/>
  </si>
  <si>
    <t>ぎゃくに</t>
    <phoneticPr fontId="8" type="noConversion"/>
  </si>
  <si>
    <t>逆に</t>
    <phoneticPr fontId="8" type="noConversion"/>
  </si>
  <si>
    <t>きゃくま</t>
    <phoneticPr fontId="8" type="noConversion"/>
  </si>
  <si>
    <t>客間</t>
    <phoneticPr fontId="8" type="noConversion"/>
  </si>
  <si>
    <t>キャッシュカード</t>
    <phoneticPr fontId="8" type="noConversion"/>
  </si>
  <si>
    <t>cash card</t>
    <phoneticPr fontId="8" type="noConversion"/>
  </si>
  <si>
    <t>キャベツ</t>
    <phoneticPr fontId="8" type="noConversion"/>
  </si>
  <si>
    <t>cabbage</t>
    <phoneticPr fontId="8" type="noConversion"/>
  </si>
  <si>
    <t>キャンセル</t>
    <phoneticPr fontId="8" type="noConversion"/>
  </si>
  <si>
    <t>cancel</t>
    <phoneticPr fontId="8" type="noConversion"/>
  </si>
  <si>
    <t>キャンパス</t>
    <phoneticPr fontId="8" type="noConversion"/>
  </si>
  <si>
    <t>campus</t>
    <phoneticPr fontId="8" type="noConversion"/>
  </si>
  <si>
    <t>キャンプ</t>
    <phoneticPr fontId="8" type="noConversion"/>
  </si>
  <si>
    <t>camp</t>
    <phoneticPr fontId="8" type="noConversion"/>
  </si>
  <si>
    <t>キャンペン</t>
    <phoneticPr fontId="8" type="noConversion"/>
  </si>
  <si>
    <t>campaign</t>
    <phoneticPr fontId="8" type="noConversion"/>
  </si>
  <si>
    <t>きゅうか</t>
    <phoneticPr fontId="8" type="noConversion"/>
  </si>
  <si>
    <t>休暇</t>
    <phoneticPr fontId="8" type="noConversion"/>
  </si>
  <si>
    <t>きゅうがく</t>
    <phoneticPr fontId="8" type="noConversion"/>
  </si>
  <si>
    <t>休学</t>
    <phoneticPr fontId="8" type="noConversion"/>
  </si>
  <si>
    <t>休講</t>
    <phoneticPr fontId="8" type="noConversion"/>
  </si>
  <si>
    <t>きゅうそく</t>
    <phoneticPr fontId="8" type="noConversion"/>
  </si>
  <si>
    <t>急速</t>
    <phoneticPr fontId="8" type="noConversion"/>
  </si>
  <si>
    <t>きよい</t>
    <phoneticPr fontId="8" type="noConversion"/>
  </si>
  <si>
    <t>清い</t>
    <phoneticPr fontId="8" type="noConversion"/>
  </si>
  <si>
    <t>きよう</t>
    <phoneticPr fontId="8" type="noConversion"/>
  </si>
  <si>
    <t>器用</t>
    <phoneticPr fontId="8" type="noConversion"/>
  </si>
  <si>
    <t>～ぎょう</t>
    <phoneticPr fontId="8" type="noConversion"/>
  </si>
  <si>
    <t>～行</t>
    <phoneticPr fontId="8" type="noConversion"/>
  </si>
  <si>
    <t>きょういん</t>
    <phoneticPr fontId="8" type="noConversion"/>
  </si>
  <si>
    <t>教員</t>
    <phoneticPr fontId="8" type="noConversion"/>
  </si>
  <si>
    <t>きょうぎ</t>
    <phoneticPr fontId="8" type="noConversion"/>
  </si>
  <si>
    <t>競技</t>
    <phoneticPr fontId="8" type="noConversion"/>
  </si>
  <si>
    <t>きょうざい</t>
    <phoneticPr fontId="8" type="noConversion"/>
  </si>
  <si>
    <t>教材</t>
    <phoneticPr fontId="8" type="noConversion"/>
  </si>
  <si>
    <t>きょうし</t>
    <phoneticPr fontId="8" type="noConversion"/>
  </si>
  <si>
    <t>教師</t>
    <phoneticPr fontId="8" type="noConversion"/>
  </si>
  <si>
    <t>ぎょうじ</t>
    <phoneticPr fontId="8" type="noConversion"/>
  </si>
  <si>
    <t>行事</t>
    <phoneticPr fontId="8" type="noConversion"/>
  </si>
  <si>
    <t>きょうじゅ</t>
    <phoneticPr fontId="8" type="noConversion"/>
  </si>
  <si>
    <t>教授</t>
    <phoneticPr fontId="8" type="noConversion"/>
  </si>
  <si>
    <t>きょうしゅく</t>
    <phoneticPr fontId="8" type="noConversion"/>
  </si>
  <si>
    <t>恐縮</t>
    <phoneticPr fontId="8" type="noConversion"/>
  </si>
  <si>
    <t>きょうちょう</t>
    <phoneticPr fontId="8" type="noConversion"/>
  </si>
  <si>
    <t>強調</t>
    <phoneticPr fontId="8" type="noConversion"/>
  </si>
  <si>
    <t>きょうつう</t>
    <phoneticPr fontId="8" type="noConversion"/>
  </si>
  <si>
    <t>共通</t>
    <phoneticPr fontId="8" type="noConversion"/>
  </si>
  <si>
    <t>きょうどう</t>
    <phoneticPr fontId="8" type="noConversion"/>
  </si>
  <si>
    <t>共同</t>
    <phoneticPr fontId="8" type="noConversion"/>
  </si>
  <si>
    <t>きょうりょく</t>
    <phoneticPr fontId="8" type="noConversion"/>
  </si>
  <si>
    <t>協力</t>
    <phoneticPr fontId="8" type="noConversion"/>
  </si>
  <si>
    <t>ぎょうれつ</t>
    <phoneticPr fontId="8" type="noConversion"/>
  </si>
  <si>
    <t>行列</t>
    <phoneticPr fontId="8" type="noConversion"/>
  </si>
  <si>
    <t>きょか</t>
    <phoneticPr fontId="8" type="noConversion"/>
  </si>
  <si>
    <t>許可</t>
    <phoneticPr fontId="8" type="noConversion"/>
  </si>
  <si>
    <t>～きょく</t>
    <phoneticPr fontId="8" type="noConversion"/>
  </si>
  <si>
    <t>～局</t>
    <phoneticPr fontId="8" type="noConversion"/>
  </si>
  <si>
    <t>きょだい</t>
    <phoneticPr fontId="8" type="noConversion"/>
  </si>
  <si>
    <t>巨大</t>
    <phoneticPr fontId="8" type="noConversion"/>
  </si>
  <si>
    <t>きょり</t>
    <phoneticPr fontId="8" type="noConversion"/>
  </si>
  <si>
    <t>距離</t>
    <phoneticPr fontId="8" type="noConversion"/>
  </si>
  <si>
    <t>きらきら</t>
    <phoneticPr fontId="8" type="noConversion"/>
  </si>
  <si>
    <t>きらく</t>
    <phoneticPr fontId="8" type="noConversion"/>
  </si>
  <si>
    <t>気楽</t>
    <phoneticPr fontId="8" type="noConversion"/>
  </si>
  <si>
    <t>きり</t>
    <phoneticPr fontId="8" type="noConversion"/>
  </si>
  <si>
    <t>霧</t>
    <phoneticPr fontId="8" type="noConversion"/>
  </si>
  <si>
    <t>ぎりぎり</t>
    <phoneticPr fontId="8" type="noConversion"/>
  </si>
  <si>
    <t>きれる</t>
    <phoneticPr fontId="8" type="noConversion"/>
  </si>
  <si>
    <t>切れる</t>
    <phoneticPr fontId="8" type="noConversion"/>
  </si>
  <si>
    <t>きろく</t>
    <phoneticPr fontId="8" type="noConversion"/>
  </si>
  <si>
    <t>記録</t>
    <phoneticPr fontId="8" type="noConversion"/>
  </si>
  <si>
    <t>ぎろん</t>
    <phoneticPr fontId="8" type="noConversion"/>
  </si>
  <si>
    <t>議論</t>
    <phoneticPr fontId="8" type="noConversion"/>
  </si>
  <si>
    <t>きんえん</t>
    <phoneticPr fontId="8" type="noConversion"/>
  </si>
  <si>
    <t>禁煙</t>
    <phoneticPr fontId="8" type="noConversion"/>
  </si>
  <si>
    <t>きんえんせき</t>
    <phoneticPr fontId="8" type="noConversion"/>
  </si>
  <si>
    <t>禁煙席</t>
    <phoneticPr fontId="8" type="noConversion"/>
  </si>
  <si>
    <t>きんがく</t>
    <phoneticPr fontId="8" type="noConversion"/>
  </si>
  <si>
    <t>金額</t>
    <phoneticPr fontId="8" type="noConversion"/>
  </si>
  <si>
    <t>きんきゅう</t>
    <phoneticPr fontId="8" type="noConversion"/>
  </si>
  <si>
    <t>緊急</t>
    <phoneticPr fontId="8" type="noConversion"/>
  </si>
  <si>
    <t>きんし</t>
    <phoneticPr fontId="8" type="noConversion"/>
  </si>
  <si>
    <t>禁止</t>
    <phoneticPr fontId="8" type="noConversion"/>
  </si>
  <si>
    <t>きんぞく</t>
    <phoneticPr fontId="8" type="noConversion"/>
  </si>
  <si>
    <t>金属</t>
    <phoneticPr fontId="8" type="noConversion"/>
  </si>
  <si>
    <t>きんだい</t>
    <phoneticPr fontId="8" type="noConversion"/>
  </si>
  <si>
    <t>近代</t>
    <phoneticPr fontId="8" type="noConversion"/>
  </si>
  <si>
    <t>きんちょう</t>
    <phoneticPr fontId="8" type="noConversion"/>
  </si>
  <si>
    <t>緊張</t>
    <phoneticPr fontId="8" type="noConversion"/>
  </si>
  <si>
    <t>きんねん</t>
    <phoneticPr fontId="8" type="noConversion"/>
  </si>
  <si>
    <t>近年</t>
    <phoneticPr fontId="8" type="noConversion"/>
  </si>
  <si>
    <t>きんべん</t>
    <phoneticPr fontId="8" type="noConversion"/>
  </si>
  <si>
    <t>勤勉</t>
    <phoneticPr fontId="8" type="noConversion"/>
  </si>
  <si>
    <t>きんむ</t>
    <phoneticPr fontId="8" type="noConversion"/>
  </si>
  <si>
    <t>勤務</t>
    <phoneticPr fontId="8" type="noConversion"/>
  </si>
  <si>
    <t>～期</t>
    <phoneticPr fontId="8" type="noConversion"/>
  </si>
  <si>
    <t>きあつ</t>
    <phoneticPr fontId="8" type="noConversion"/>
  </si>
  <si>
    <t>気圧</t>
    <phoneticPr fontId="8" type="noConversion"/>
  </si>
  <si>
    <t>キーホルダ</t>
    <phoneticPr fontId="8" type="noConversion"/>
  </si>
  <si>
    <t>keyholder</t>
    <phoneticPr fontId="8" type="noConversion"/>
  </si>
  <si>
    <t>きえゆく</t>
    <phoneticPr fontId="8" type="noConversion"/>
  </si>
  <si>
    <t>消え行く</t>
    <phoneticPr fontId="8" type="noConversion"/>
  </si>
  <si>
    <t>器械</t>
    <phoneticPr fontId="8" type="noConversion"/>
  </si>
  <si>
    <t>ぎかい</t>
    <phoneticPr fontId="8" type="noConversion"/>
  </si>
  <si>
    <t>議会</t>
    <phoneticPr fontId="8" type="noConversion"/>
  </si>
  <si>
    <t>きがる</t>
    <phoneticPr fontId="8" type="noConversion"/>
  </si>
  <si>
    <t>気軽</t>
    <phoneticPr fontId="8" type="noConversion"/>
  </si>
  <si>
    <t>機関</t>
    <phoneticPr fontId="8" type="noConversion"/>
  </si>
  <si>
    <t>きかんしゃ</t>
    <phoneticPr fontId="8" type="noConversion"/>
  </si>
  <si>
    <t>機関車</t>
    <phoneticPr fontId="8" type="noConversion"/>
  </si>
  <si>
    <t>危機</t>
    <phoneticPr fontId="8" type="noConversion"/>
  </si>
  <si>
    <t>ききじょうず</t>
    <phoneticPr fontId="8" type="noConversion"/>
  </si>
  <si>
    <t>聞き上手</t>
    <phoneticPr fontId="8" type="noConversion"/>
  </si>
  <si>
    <t>ききとり</t>
    <phoneticPr fontId="8" type="noConversion"/>
  </si>
  <si>
    <t>聞き取り</t>
    <phoneticPr fontId="8" type="noConversion"/>
  </si>
  <si>
    <t>ききめ</t>
    <phoneticPr fontId="8" type="noConversion"/>
  </si>
  <si>
    <t>効き目</t>
    <phoneticPr fontId="8" type="noConversion"/>
  </si>
  <si>
    <t>ききん</t>
    <phoneticPr fontId="8" type="noConversion"/>
  </si>
  <si>
    <t>飢饉</t>
    <phoneticPr fontId="8" type="noConversion"/>
  </si>
  <si>
    <t>きごう</t>
    <phoneticPr fontId="8" type="noConversion"/>
  </si>
  <si>
    <t>記号</t>
    <phoneticPr fontId="8" type="noConversion"/>
  </si>
  <si>
    <t>ぎしき</t>
    <phoneticPr fontId="8" type="noConversion"/>
  </si>
  <si>
    <t>儀式</t>
    <phoneticPr fontId="8" type="noConversion"/>
  </si>
  <si>
    <t>きじゅん</t>
    <phoneticPr fontId="8" type="noConversion"/>
  </si>
  <si>
    <t>基準</t>
    <phoneticPr fontId="8" type="noConversion"/>
  </si>
  <si>
    <t>きしょう</t>
    <phoneticPr fontId="8" type="noConversion"/>
  </si>
  <si>
    <t>気象</t>
    <phoneticPr fontId="8" type="noConversion"/>
  </si>
  <si>
    <t>きずぐち</t>
    <phoneticPr fontId="8" type="noConversion"/>
  </si>
  <si>
    <t>傷口</t>
    <phoneticPr fontId="8" type="noConversion"/>
  </si>
  <si>
    <t>きずつく</t>
    <phoneticPr fontId="8" type="noConversion"/>
  </si>
  <si>
    <t>傷付く</t>
    <phoneticPr fontId="8" type="noConversion"/>
  </si>
  <si>
    <t>きずつける</t>
    <phoneticPr fontId="8" type="noConversion"/>
  </si>
  <si>
    <t>傷付ける</t>
    <phoneticPr fontId="8" type="noConversion"/>
  </si>
  <si>
    <t>きせき</t>
    <phoneticPr fontId="8" type="noConversion"/>
  </si>
  <si>
    <t>奇跡</t>
    <phoneticPr fontId="8" type="noConversion"/>
  </si>
  <si>
    <t>きせきてき</t>
    <phoneticPr fontId="8" type="noConversion"/>
  </si>
  <si>
    <t>奇跡的</t>
    <phoneticPr fontId="8" type="noConversion"/>
  </si>
  <si>
    <t>きたる</t>
    <phoneticPr fontId="8" type="noConversion"/>
  </si>
  <si>
    <t>来る</t>
    <phoneticPr fontId="8" type="noConversion"/>
  </si>
  <si>
    <t>きたん</t>
    <phoneticPr fontId="8" type="noConversion"/>
  </si>
  <si>
    <t>忌憚</t>
    <phoneticPr fontId="8" type="noConversion"/>
  </si>
  <si>
    <t>きち</t>
    <phoneticPr fontId="8" type="noConversion"/>
  </si>
  <si>
    <t>基地</t>
    <phoneticPr fontId="8" type="noConversion"/>
  </si>
  <si>
    <t>きちっと</t>
    <phoneticPr fontId="8" type="noConversion"/>
  </si>
  <si>
    <t>きちょう</t>
    <phoneticPr fontId="8" type="noConversion"/>
  </si>
  <si>
    <t>貴重</t>
    <phoneticPr fontId="8" type="noConversion"/>
  </si>
  <si>
    <t>きっさ</t>
    <phoneticPr fontId="8" type="noConversion"/>
  </si>
  <si>
    <t>喫茶</t>
    <phoneticPr fontId="8" type="noConversion"/>
  </si>
  <si>
    <t>ぎっしり</t>
    <phoneticPr fontId="8" type="noConversion"/>
  </si>
  <si>
    <t>きどう</t>
    <phoneticPr fontId="8" type="noConversion"/>
  </si>
  <si>
    <t>起動</t>
    <phoneticPr fontId="8" type="noConversion"/>
  </si>
  <si>
    <t>機能</t>
    <phoneticPr fontId="8" type="noConversion"/>
  </si>
  <si>
    <t>きのこ</t>
    <phoneticPr fontId="8" type="noConversion"/>
  </si>
  <si>
    <t>茸</t>
    <phoneticPr fontId="8" type="noConversion"/>
  </si>
  <si>
    <t>きはく</t>
    <phoneticPr fontId="8" type="noConversion"/>
  </si>
  <si>
    <t>希薄</t>
    <phoneticPr fontId="8" type="noConversion"/>
  </si>
  <si>
    <t>きばん</t>
    <phoneticPr fontId="8" type="noConversion"/>
  </si>
  <si>
    <t>基盤</t>
    <phoneticPr fontId="8" type="noConversion"/>
  </si>
  <si>
    <t>きほん</t>
    <phoneticPr fontId="8" type="noConversion"/>
  </si>
  <si>
    <t>基本</t>
    <phoneticPr fontId="8" type="noConversion"/>
  </si>
  <si>
    <t>きまま</t>
    <phoneticPr fontId="8" type="noConversion"/>
  </si>
  <si>
    <t>気儘</t>
    <phoneticPr fontId="8" type="noConversion"/>
  </si>
  <si>
    <t>気味</t>
    <phoneticPr fontId="8" type="noConversion"/>
  </si>
  <si>
    <t>～ぎみ</t>
    <phoneticPr fontId="8" type="noConversion"/>
  </si>
  <si>
    <t>～気味</t>
    <phoneticPr fontId="8" type="noConversion"/>
  </si>
  <si>
    <t>きみょう</t>
    <phoneticPr fontId="8" type="noConversion"/>
  </si>
  <si>
    <t>奇妙</t>
    <phoneticPr fontId="8" type="noConversion"/>
  </si>
  <si>
    <t>きゃくせき</t>
    <phoneticPr fontId="8" type="noConversion"/>
  </si>
  <si>
    <t>客席</t>
    <phoneticPr fontId="8" type="noConversion"/>
  </si>
  <si>
    <t>ぎゃくてん</t>
    <phoneticPr fontId="8" type="noConversion"/>
  </si>
  <si>
    <t>逆転</t>
    <phoneticPr fontId="8" type="noConversion"/>
  </si>
  <si>
    <t>きゃっかん</t>
    <phoneticPr fontId="8" type="noConversion"/>
  </si>
  <si>
    <t>客観</t>
    <phoneticPr fontId="8" type="noConversion"/>
  </si>
  <si>
    <t>きゃっかんてき</t>
    <phoneticPr fontId="8" type="noConversion"/>
  </si>
  <si>
    <t>客観的</t>
    <phoneticPr fontId="8" type="noConversion"/>
  </si>
  <si>
    <t>キャプテン</t>
    <phoneticPr fontId="8" type="noConversion"/>
  </si>
  <si>
    <t>captain</t>
    <phoneticPr fontId="8" type="noConversion"/>
  </si>
  <si>
    <t>ギャング</t>
    <phoneticPr fontId="8" type="noConversion"/>
  </si>
  <si>
    <t>gang</t>
    <phoneticPr fontId="8" type="noConversion"/>
  </si>
  <si>
    <t>きゅう～</t>
    <phoneticPr fontId="8" type="noConversion"/>
  </si>
  <si>
    <t>旧～</t>
    <phoneticPr fontId="8" type="noConversion"/>
  </si>
  <si>
    <t>～きゅう</t>
    <phoneticPr fontId="8" type="noConversion"/>
  </si>
  <si>
    <t>～級</t>
    <phoneticPr fontId="8" type="noConversion"/>
  </si>
  <si>
    <t>きゅうえん</t>
    <phoneticPr fontId="8" type="noConversion"/>
  </si>
  <si>
    <t>救援</t>
    <phoneticPr fontId="8" type="noConversion"/>
  </si>
  <si>
    <t>きゅうぎょう</t>
    <phoneticPr fontId="8" type="noConversion"/>
  </si>
  <si>
    <t>休業</t>
    <phoneticPr fontId="8" type="noConversion"/>
  </si>
  <si>
    <t>きゅうげき</t>
    <phoneticPr fontId="8" type="noConversion"/>
  </si>
  <si>
    <t>急激</t>
    <phoneticPr fontId="8" type="noConversion"/>
  </si>
  <si>
    <t>きゅうこん</t>
    <phoneticPr fontId="8" type="noConversion"/>
  </si>
  <si>
    <t>求婚</t>
    <phoneticPr fontId="8" type="noConversion"/>
  </si>
  <si>
    <t>きゅうしゅう</t>
    <phoneticPr fontId="8" type="noConversion"/>
  </si>
  <si>
    <t>吸収</t>
    <phoneticPr fontId="8" type="noConversion"/>
  </si>
  <si>
    <t>きゅうじょ</t>
    <phoneticPr fontId="8" type="noConversion"/>
  </si>
  <si>
    <t>救助</t>
    <phoneticPr fontId="8" type="noConversion"/>
  </si>
  <si>
    <t>きゅうしょく</t>
    <phoneticPr fontId="8" type="noConversion"/>
  </si>
  <si>
    <t>求職</t>
    <phoneticPr fontId="8" type="noConversion"/>
  </si>
  <si>
    <t>休息</t>
    <phoneticPr fontId="8" type="noConversion"/>
  </si>
  <si>
    <t>きゅうよ</t>
    <phoneticPr fontId="8" type="noConversion"/>
  </si>
  <si>
    <t>給与</t>
    <phoneticPr fontId="8" type="noConversion"/>
  </si>
  <si>
    <t>きゅうよう</t>
    <phoneticPr fontId="8" type="noConversion"/>
  </si>
  <si>
    <t>急用</t>
    <phoneticPr fontId="8" type="noConversion"/>
  </si>
  <si>
    <t>休養</t>
    <phoneticPr fontId="8" type="noConversion"/>
  </si>
  <si>
    <t>～きょう</t>
    <phoneticPr fontId="8" type="noConversion"/>
  </si>
  <si>
    <t>～強</t>
    <phoneticPr fontId="8" type="noConversion"/>
  </si>
  <si>
    <t>きょうか</t>
    <phoneticPr fontId="8" type="noConversion"/>
  </si>
  <si>
    <t>強化</t>
    <phoneticPr fontId="8" type="noConversion"/>
  </si>
  <si>
    <t>境界</t>
    <phoneticPr fontId="8" type="noConversion"/>
  </si>
  <si>
    <t>ぎょうぎ</t>
    <phoneticPr fontId="8" type="noConversion"/>
  </si>
  <si>
    <t>行儀</t>
    <phoneticPr fontId="8" type="noConversion"/>
  </si>
  <si>
    <t>きょうきゅう</t>
    <phoneticPr fontId="8" type="noConversion"/>
  </si>
  <si>
    <t>供給</t>
    <phoneticPr fontId="8" type="noConversion"/>
  </si>
  <si>
    <t>きょうくん</t>
    <phoneticPr fontId="8" type="noConversion"/>
  </si>
  <si>
    <t>教訓</t>
    <phoneticPr fontId="8" type="noConversion"/>
  </si>
  <si>
    <t>きょうしゅう</t>
    <phoneticPr fontId="8" type="noConversion"/>
  </si>
  <si>
    <t>教習</t>
    <phoneticPr fontId="8" type="noConversion"/>
  </si>
  <si>
    <t>ぎょうせい</t>
    <phoneticPr fontId="8" type="noConversion"/>
  </si>
  <si>
    <t>行政</t>
    <phoneticPr fontId="8" type="noConversion"/>
  </si>
  <si>
    <t>競走</t>
    <phoneticPr fontId="8" type="noConversion"/>
  </si>
  <si>
    <t>きょうふ</t>
    <phoneticPr fontId="8" type="noConversion"/>
  </si>
  <si>
    <t>恐怖</t>
    <phoneticPr fontId="8" type="noConversion"/>
  </si>
  <si>
    <t>ぎょうむ</t>
    <phoneticPr fontId="8" type="noConversion"/>
  </si>
  <si>
    <t>業務</t>
    <phoneticPr fontId="8" type="noConversion"/>
  </si>
  <si>
    <t>きょうよう</t>
    <phoneticPr fontId="8" type="noConversion"/>
  </si>
  <si>
    <t>教養</t>
    <phoneticPr fontId="8" type="noConversion"/>
  </si>
  <si>
    <t>強力</t>
    <phoneticPr fontId="8" type="noConversion"/>
  </si>
  <si>
    <t>ぎょぎょう</t>
    <phoneticPr fontId="8" type="noConversion"/>
  </si>
  <si>
    <t>漁業</t>
    <phoneticPr fontId="8" type="noConversion"/>
  </si>
  <si>
    <t>きょくせん</t>
    <phoneticPr fontId="8" type="noConversion"/>
  </si>
  <si>
    <t>曲線</t>
    <phoneticPr fontId="8" type="noConversion"/>
  </si>
  <si>
    <t>きょじゅう</t>
    <phoneticPr fontId="8" type="noConversion"/>
  </si>
  <si>
    <t>居住</t>
    <phoneticPr fontId="8" type="noConversion"/>
  </si>
  <si>
    <t>きらう</t>
    <phoneticPr fontId="8" type="noConversion"/>
  </si>
  <si>
    <t>嫌う</t>
    <phoneticPr fontId="8" type="noConversion"/>
  </si>
  <si>
    <t>きりつ</t>
    <phoneticPr fontId="8" type="noConversion"/>
  </si>
  <si>
    <t>規律</t>
    <phoneticPr fontId="8" type="noConversion"/>
  </si>
  <si>
    <t>きりひらく</t>
    <phoneticPr fontId="8" type="noConversion"/>
  </si>
  <si>
    <t>切り開く</t>
    <phoneticPr fontId="8" type="noConversion"/>
  </si>
  <si>
    <t>～ぎれ</t>
    <phoneticPr fontId="8" type="noConversion"/>
  </si>
  <si>
    <t>～切れ</t>
    <phoneticPr fontId="8" type="noConversion"/>
  </si>
  <si>
    <t>きんぎょ</t>
    <phoneticPr fontId="8" type="noConversion"/>
  </si>
  <si>
    <t>金魚</t>
    <phoneticPr fontId="8" type="noConversion"/>
  </si>
  <si>
    <t>きんこ</t>
    <phoneticPr fontId="8" type="noConversion"/>
  </si>
  <si>
    <t>金庫</t>
    <phoneticPr fontId="8" type="noConversion"/>
  </si>
  <si>
    <t>きんじる</t>
    <phoneticPr fontId="8" type="noConversion"/>
  </si>
  <si>
    <t>禁じる</t>
    <phoneticPr fontId="8" type="noConversion"/>
  </si>
  <si>
    <t>きんせん</t>
    <phoneticPr fontId="8" type="noConversion"/>
  </si>
  <si>
    <t>金銭</t>
    <phoneticPr fontId="8" type="noConversion"/>
  </si>
  <si>
    <t>きんにく</t>
    <phoneticPr fontId="8" type="noConversion"/>
  </si>
  <si>
    <t>筋肉</t>
    <phoneticPr fontId="8" type="noConversion"/>
  </si>
  <si>
    <t>きんゆう</t>
    <phoneticPr fontId="8" type="noConversion"/>
  </si>
  <si>
    <t>金融</t>
    <phoneticPr fontId="8" type="noConversion"/>
  </si>
  <si>
    <t>ギア</t>
    <phoneticPr fontId="8" type="noConversion"/>
  </si>
  <si>
    <t>gear</t>
    <phoneticPr fontId="8" type="noConversion"/>
  </si>
  <si>
    <t>きあい</t>
    <phoneticPr fontId="8" type="noConversion"/>
  </si>
  <si>
    <t>気合</t>
    <phoneticPr fontId="8" type="noConversion"/>
  </si>
  <si>
    <t>キープ</t>
    <phoneticPr fontId="8" type="noConversion"/>
  </si>
  <si>
    <t>keep</t>
    <phoneticPr fontId="8" type="noConversion"/>
  </si>
  <si>
    <t>きがい</t>
    <phoneticPr fontId="8" type="noConversion"/>
  </si>
  <si>
    <t>危害</t>
    <phoneticPr fontId="8" type="noConversion"/>
  </si>
  <si>
    <t>規格</t>
    <phoneticPr fontId="8" type="noConversion"/>
  </si>
  <si>
    <t>きかざる</t>
    <phoneticPr fontId="8" type="noConversion"/>
  </si>
  <si>
    <t>着飾る</t>
    <phoneticPr fontId="8" type="noConversion"/>
  </si>
  <si>
    <t>きがね</t>
    <phoneticPr fontId="8" type="noConversion"/>
  </si>
  <si>
    <t>気兼ね</t>
    <phoneticPr fontId="8" type="noConversion"/>
  </si>
  <si>
    <t>季刊</t>
    <phoneticPr fontId="8" type="noConversion"/>
  </si>
  <si>
    <t>ききのがす</t>
    <phoneticPr fontId="8" type="noConversion"/>
  </si>
  <si>
    <t>聞き逃す</t>
    <phoneticPr fontId="8" type="noConversion"/>
  </si>
  <si>
    <t>ききょう</t>
    <phoneticPr fontId="8" type="noConversion"/>
  </si>
  <si>
    <t>帰京</t>
    <phoneticPr fontId="8" type="noConversion"/>
  </si>
  <si>
    <t>ぎきょく</t>
    <phoneticPr fontId="8" type="noConversion"/>
  </si>
  <si>
    <t>戯曲</t>
    <phoneticPr fontId="8" type="noConversion"/>
  </si>
  <si>
    <t>基金</t>
    <phoneticPr fontId="8" type="noConversion"/>
  </si>
  <si>
    <t>きくらげ</t>
    <phoneticPr fontId="8" type="noConversion"/>
  </si>
  <si>
    <t>木耳</t>
    <phoneticPr fontId="8" type="noConversion"/>
  </si>
  <si>
    <t>ぎけつ</t>
    <phoneticPr fontId="8" type="noConversion"/>
  </si>
  <si>
    <t>議決</t>
    <phoneticPr fontId="8" type="noConversion"/>
  </si>
  <si>
    <t>棄権</t>
    <phoneticPr fontId="8" type="noConversion"/>
  </si>
  <si>
    <t>起源</t>
    <phoneticPr fontId="8" type="noConversion"/>
  </si>
  <si>
    <t>機構</t>
    <phoneticPr fontId="8" type="noConversion"/>
  </si>
  <si>
    <t>きごころ</t>
    <phoneticPr fontId="8" type="noConversion"/>
  </si>
  <si>
    <t>気心</t>
    <phoneticPr fontId="8" type="noConversion"/>
  </si>
  <si>
    <t>ぎこちない</t>
    <phoneticPr fontId="8" type="noConversion"/>
  </si>
  <si>
    <t>きこん</t>
    <phoneticPr fontId="8" type="noConversion"/>
  </si>
  <si>
    <t>既婚</t>
    <phoneticPr fontId="8" type="noConversion"/>
  </si>
  <si>
    <t>きざ</t>
    <phoneticPr fontId="8" type="noConversion"/>
  </si>
  <si>
    <t>気障</t>
    <phoneticPr fontId="8" type="noConversion"/>
  </si>
  <si>
    <t>きさい</t>
    <phoneticPr fontId="8" type="noConversion"/>
  </si>
  <si>
    <t>記載</t>
    <phoneticPr fontId="8" type="noConversion"/>
  </si>
  <si>
    <t>きさく</t>
    <phoneticPr fontId="8" type="noConversion"/>
  </si>
  <si>
    <t>気さく</t>
    <phoneticPr fontId="8" type="noConversion"/>
  </si>
  <si>
    <t>きざし</t>
    <phoneticPr fontId="8" type="noConversion"/>
  </si>
  <si>
    <t>兆し</t>
    <phoneticPr fontId="8" type="noConversion"/>
  </si>
  <si>
    <t>きしつ</t>
    <phoneticPr fontId="8" type="noConversion"/>
  </si>
  <si>
    <t>気質</t>
    <phoneticPr fontId="8" type="noConversion"/>
  </si>
  <si>
    <t>きじつ</t>
    <phoneticPr fontId="8" type="noConversion"/>
  </si>
  <si>
    <t>期日</t>
    <phoneticPr fontId="8" type="noConversion"/>
  </si>
  <si>
    <t>ぎじどう</t>
    <phoneticPr fontId="8" type="noConversion"/>
  </si>
  <si>
    <t>議事堂</t>
    <phoneticPr fontId="8" type="noConversion"/>
  </si>
  <si>
    <t>きしむ</t>
    <phoneticPr fontId="8" type="noConversion"/>
  </si>
  <si>
    <t>軋む</t>
    <phoneticPr fontId="8" type="noConversion"/>
  </si>
  <si>
    <t>きしゅ</t>
    <phoneticPr fontId="8" type="noConversion"/>
  </si>
  <si>
    <t>機種</t>
    <phoneticPr fontId="8" type="noConversion"/>
  </si>
  <si>
    <t>きじゅつ</t>
    <phoneticPr fontId="8" type="noConversion"/>
  </si>
  <si>
    <t>記述</t>
    <phoneticPr fontId="8" type="noConversion"/>
  </si>
  <si>
    <t>気性</t>
    <phoneticPr fontId="8" type="noConversion"/>
  </si>
  <si>
    <t>きずく</t>
    <phoneticPr fontId="8" type="noConversion"/>
  </si>
  <si>
    <t>築く</t>
    <phoneticPr fontId="8" type="noConversion"/>
  </si>
  <si>
    <t>きずな</t>
    <phoneticPr fontId="8" type="noConversion"/>
  </si>
  <si>
    <t>絆</t>
    <phoneticPr fontId="8" type="noConversion"/>
  </si>
  <si>
    <t>きせい</t>
    <phoneticPr fontId="8" type="noConversion"/>
  </si>
  <si>
    <t>規制</t>
    <phoneticPr fontId="8" type="noConversion"/>
  </si>
  <si>
    <t>既成</t>
    <phoneticPr fontId="8" type="noConversion"/>
  </si>
  <si>
    <t>帰省</t>
    <phoneticPr fontId="8" type="noConversion"/>
  </si>
  <si>
    <t>ぎせい</t>
    <phoneticPr fontId="8" type="noConversion"/>
  </si>
  <si>
    <t>犠牲</t>
    <phoneticPr fontId="8" type="noConversion"/>
  </si>
  <si>
    <t>きそう</t>
    <phoneticPr fontId="8" type="noConversion"/>
  </si>
  <si>
    <t>競う</t>
    <phoneticPr fontId="8" type="noConversion"/>
  </si>
  <si>
    <t>きぞう</t>
    <phoneticPr fontId="8" type="noConversion"/>
  </si>
  <si>
    <t>寄贈</t>
    <phoneticPr fontId="8" type="noConversion"/>
  </si>
  <si>
    <t>ぎぞう</t>
    <phoneticPr fontId="8" type="noConversion"/>
  </si>
  <si>
    <t>偽造</t>
    <phoneticPr fontId="8" type="noConversion"/>
  </si>
  <si>
    <t>きたえる</t>
    <phoneticPr fontId="8" type="noConversion"/>
  </si>
  <si>
    <t>鍛える</t>
    <phoneticPr fontId="8" type="noConversion"/>
  </si>
  <si>
    <t>きだて</t>
    <phoneticPr fontId="8" type="noConversion"/>
  </si>
  <si>
    <t>気立て</t>
    <phoneticPr fontId="8" type="noConversion"/>
  </si>
  <si>
    <t>きちょうめん</t>
    <phoneticPr fontId="8" type="noConversion"/>
  </si>
  <si>
    <t>几帳面</t>
    <phoneticPr fontId="8" type="noConversion"/>
  </si>
  <si>
    <t>きづかう</t>
    <phoneticPr fontId="8" type="noConversion"/>
  </si>
  <si>
    <t>気遣う</t>
    <phoneticPr fontId="8" type="noConversion"/>
  </si>
  <si>
    <t>きっかり</t>
    <phoneticPr fontId="8" type="noConversion"/>
  </si>
  <si>
    <t>きっちり</t>
    <phoneticPr fontId="8" type="noConversion"/>
  </si>
  <si>
    <t>きっぱり</t>
    <phoneticPr fontId="8" type="noConversion"/>
  </si>
  <si>
    <t>きてい</t>
    <phoneticPr fontId="8" type="noConversion"/>
  </si>
  <si>
    <t>規定</t>
    <phoneticPr fontId="8" type="noConversion"/>
  </si>
  <si>
    <t>きてん</t>
    <phoneticPr fontId="8" type="noConversion"/>
  </si>
  <si>
    <t>機転</t>
    <phoneticPr fontId="8" type="noConversion"/>
  </si>
  <si>
    <t>軌道</t>
    <phoneticPr fontId="8" type="noConversion"/>
  </si>
  <si>
    <t>きどる</t>
    <phoneticPr fontId="8" type="noConversion"/>
  </si>
  <si>
    <t>気取る</t>
    <phoneticPr fontId="8" type="noConversion"/>
  </si>
  <si>
    <t>ぎのう</t>
    <phoneticPr fontId="8" type="noConversion"/>
  </si>
  <si>
    <t>技能</t>
    <phoneticPr fontId="8" type="noConversion"/>
  </si>
  <si>
    <t>希薄/稀薄</t>
    <phoneticPr fontId="8" type="noConversion"/>
  </si>
  <si>
    <t>きはん</t>
    <phoneticPr fontId="8" type="noConversion"/>
  </si>
  <si>
    <t>規範</t>
    <phoneticPr fontId="8" type="noConversion"/>
  </si>
  <si>
    <t>きひん</t>
    <phoneticPr fontId="8" type="noConversion"/>
  </si>
  <si>
    <t>気品</t>
    <phoneticPr fontId="8" type="noConversion"/>
  </si>
  <si>
    <t>きふう</t>
    <phoneticPr fontId="8" type="noConversion"/>
  </si>
  <si>
    <t>気風</t>
    <phoneticPr fontId="8" type="noConversion"/>
  </si>
  <si>
    <t>きふく</t>
    <phoneticPr fontId="8" type="noConversion"/>
  </si>
  <si>
    <t>起伏</t>
    <phoneticPr fontId="8" type="noConversion"/>
  </si>
  <si>
    <t>ギフトけん</t>
    <phoneticPr fontId="8" type="noConversion"/>
  </si>
  <si>
    <t>gift券</t>
    <phoneticPr fontId="8" type="noConversion"/>
  </si>
  <si>
    <t>きまぐれ</t>
    <phoneticPr fontId="8" type="noConversion"/>
  </si>
  <si>
    <t>気紛れ</t>
    <phoneticPr fontId="8" type="noConversion"/>
  </si>
  <si>
    <t>きまじめ</t>
    <phoneticPr fontId="8" type="noConversion"/>
  </si>
  <si>
    <t>生真面目</t>
    <phoneticPr fontId="8" type="noConversion"/>
  </si>
  <si>
    <t>きまずい</t>
    <phoneticPr fontId="8" type="noConversion"/>
  </si>
  <si>
    <t>気まずい</t>
    <phoneticPr fontId="8" type="noConversion"/>
  </si>
  <si>
    <t>きまって</t>
    <phoneticPr fontId="8" type="noConversion"/>
  </si>
  <si>
    <t>決まって</t>
    <phoneticPr fontId="8" type="noConversion"/>
  </si>
  <si>
    <t>きまりもんく</t>
    <phoneticPr fontId="8" type="noConversion"/>
  </si>
  <si>
    <t>決まり文句</t>
    <phoneticPr fontId="8" type="noConversion"/>
  </si>
  <si>
    <t>きまりわるい</t>
    <phoneticPr fontId="8" type="noConversion"/>
  </si>
  <si>
    <t>決まり悪い</t>
    <phoneticPr fontId="8" type="noConversion"/>
  </si>
  <si>
    <t>きみわるい</t>
    <phoneticPr fontId="8" type="noConversion"/>
  </si>
  <si>
    <t>気味悪い</t>
    <phoneticPr fontId="8" type="noConversion"/>
  </si>
  <si>
    <t>きむずかしい</t>
    <phoneticPr fontId="8" type="noConversion"/>
  </si>
  <si>
    <t>気難しい</t>
    <phoneticPr fontId="8" type="noConversion"/>
  </si>
  <si>
    <t>きめい</t>
    <phoneticPr fontId="8" type="noConversion"/>
  </si>
  <si>
    <t>記名</t>
    <phoneticPr fontId="8" type="noConversion"/>
  </si>
  <si>
    <t>きめつける</t>
    <phoneticPr fontId="8" type="noConversion"/>
  </si>
  <si>
    <t>決め付ける</t>
    <phoneticPr fontId="8" type="noConversion"/>
  </si>
  <si>
    <t>きやく</t>
    <phoneticPr fontId="8" type="noConversion"/>
  </si>
  <si>
    <t>規約</t>
    <phoneticPr fontId="8" type="noConversion"/>
  </si>
  <si>
    <t>ぎゃくじょう</t>
    <phoneticPr fontId="8" type="noConversion"/>
  </si>
  <si>
    <t>逆上</t>
    <phoneticPr fontId="8" type="noConversion"/>
  </si>
  <si>
    <t>きゃくしょく</t>
    <phoneticPr fontId="8" type="noConversion"/>
  </si>
  <si>
    <t>脚色</t>
    <phoneticPr fontId="8" type="noConversion"/>
  </si>
  <si>
    <t>ぎゃくたい</t>
    <phoneticPr fontId="8" type="noConversion"/>
  </si>
  <si>
    <t>虐待</t>
    <phoneticPr fontId="8" type="noConversion"/>
  </si>
  <si>
    <t>きゃくほん</t>
    <phoneticPr fontId="8" type="noConversion"/>
  </si>
  <si>
    <t>脚本</t>
    <phoneticPr fontId="8" type="noConversion"/>
  </si>
  <si>
    <t>きゃしゃ</t>
    <phoneticPr fontId="8" type="noConversion"/>
  </si>
  <si>
    <t>華奢/かしゃ</t>
    <phoneticPr fontId="8" type="noConversion"/>
  </si>
  <si>
    <t>きゃたつ</t>
    <phoneticPr fontId="8" type="noConversion"/>
  </si>
  <si>
    <t>脚立</t>
    <phoneticPr fontId="8" type="noConversion"/>
  </si>
  <si>
    <t>キャッチ</t>
    <phoneticPr fontId="8" type="noConversion"/>
  </si>
  <si>
    <t>catch</t>
    <phoneticPr fontId="8" type="noConversion"/>
  </si>
  <si>
    <t>ギャップ</t>
    <phoneticPr fontId="8" type="noConversion"/>
  </si>
  <si>
    <t>gap</t>
    <phoneticPr fontId="8" type="noConversion"/>
  </si>
  <si>
    <t>ギャラ</t>
    <phoneticPr fontId="8" type="noConversion"/>
  </si>
  <si>
    <t>guarantee</t>
    <phoneticPr fontId="8" type="noConversion"/>
  </si>
  <si>
    <t>キャラクター</t>
    <phoneticPr fontId="8" type="noConversion"/>
  </si>
  <si>
    <t>character</t>
    <phoneticPr fontId="8" type="noConversion"/>
  </si>
  <si>
    <t>キャリア</t>
    <phoneticPr fontId="8" type="noConversion"/>
  </si>
  <si>
    <t>career</t>
    <phoneticPr fontId="8" type="noConversion"/>
  </si>
  <si>
    <t>キャンペーン</t>
    <phoneticPr fontId="8" type="noConversion"/>
  </si>
  <si>
    <t>きゅうかく</t>
    <phoneticPr fontId="8" type="noConversion"/>
  </si>
  <si>
    <t>嗅覚</t>
    <phoneticPr fontId="8" type="noConversion"/>
  </si>
  <si>
    <t>きゅうきょく</t>
    <phoneticPr fontId="8" type="noConversion"/>
  </si>
  <si>
    <t>究極/窮極</t>
    <phoneticPr fontId="8" type="noConversion"/>
  </si>
  <si>
    <t>きゅうくつ</t>
    <phoneticPr fontId="8" type="noConversion"/>
  </si>
  <si>
    <t>窮屈</t>
    <phoneticPr fontId="8" type="noConversion"/>
  </si>
  <si>
    <t>きゅうげん</t>
    <phoneticPr fontId="8" type="noConversion"/>
  </si>
  <si>
    <t>急減</t>
    <phoneticPr fontId="8" type="noConversion"/>
  </si>
  <si>
    <t>きゅうさい</t>
    <phoneticPr fontId="8" type="noConversion"/>
  </si>
  <si>
    <t>救済</t>
    <phoneticPr fontId="8" type="noConversion"/>
  </si>
  <si>
    <t>きゅうし</t>
    <phoneticPr fontId="8" type="noConversion"/>
  </si>
  <si>
    <t>休止</t>
    <phoneticPr fontId="8" type="noConversion"/>
  </si>
  <si>
    <t>きゅうじん</t>
    <phoneticPr fontId="8" type="noConversion"/>
  </si>
  <si>
    <t>求人</t>
    <phoneticPr fontId="8" type="noConversion"/>
  </si>
  <si>
    <t>きゅうち</t>
    <phoneticPr fontId="8" type="noConversion"/>
  </si>
  <si>
    <t>旧知</t>
    <phoneticPr fontId="8" type="noConversion"/>
  </si>
  <si>
    <t>きゅうとう</t>
    <phoneticPr fontId="8" type="noConversion"/>
  </si>
  <si>
    <t>急騰</t>
    <phoneticPr fontId="8" type="noConversion"/>
  </si>
  <si>
    <t>きゅうぼう</t>
    <phoneticPr fontId="8" type="noConversion"/>
  </si>
  <si>
    <t>窮乏</t>
    <phoneticPr fontId="8" type="noConversion"/>
  </si>
  <si>
    <t>きゅうめい</t>
    <phoneticPr fontId="8" type="noConversion"/>
  </si>
  <si>
    <t>究明</t>
    <phoneticPr fontId="8" type="noConversion"/>
  </si>
  <si>
    <t>きゅうらく</t>
    <phoneticPr fontId="8" type="noConversion"/>
  </si>
  <si>
    <t>急落</t>
    <phoneticPr fontId="8" type="noConversion"/>
  </si>
  <si>
    <t>丘陵</t>
    <phoneticPr fontId="8" type="noConversion"/>
  </si>
  <si>
    <t>ぎゅっと</t>
    <phoneticPr fontId="8" type="noConversion"/>
  </si>
  <si>
    <t>きよ</t>
    <phoneticPr fontId="8" type="noConversion"/>
  </si>
  <si>
    <t>寄与</t>
    <phoneticPr fontId="8" type="noConversion"/>
  </si>
  <si>
    <t>～橋</t>
    <phoneticPr fontId="8" type="noConversion"/>
  </si>
  <si>
    <t>きょうい</t>
    <phoneticPr fontId="8" type="noConversion"/>
  </si>
  <si>
    <t>驚異</t>
    <phoneticPr fontId="8" type="noConversion"/>
  </si>
  <si>
    <t>きょういてき</t>
    <phoneticPr fontId="8" type="noConversion"/>
  </si>
  <si>
    <t>驚異的</t>
    <phoneticPr fontId="8" type="noConversion"/>
  </si>
  <si>
    <t>ぎょうかい</t>
    <phoneticPr fontId="8" type="noConversion"/>
  </si>
  <si>
    <t>業界</t>
    <phoneticPr fontId="8" type="noConversion"/>
  </si>
  <si>
    <t>きょうかん</t>
    <phoneticPr fontId="8" type="noConversion"/>
  </si>
  <si>
    <t>共感</t>
    <phoneticPr fontId="8" type="noConversion"/>
  </si>
  <si>
    <t>協議</t>
    <phoneticPr fontId="8" type="noConversion"/>
  </si>
  <si>
    <t>きょうぐう</t>
    <phoneticPr fontId="8" type="noConversion"/>
  </si>
  <si>
    <t>境遇</t>
    <phoneticPr fontId="8" type="noConversion"/>
  </si>
  <si>
    <t>ぎょうこ</t>
    <phoneticPr fontId="8" type="noConversion"/>
  </si>
  <si>
    <t>凝固</t>
    <phoneticPr fontId="8" type="noConversion"/>
  </si>
  <si>
    <t>きょうこう</t>
    <phoneticPr fontId="8" type="noConversion"/>
  </si>
  <si>
    <t>強硬</t>
    <phoneticPr fontId="8" type="noConversion"/>
  </si>
  <si>
    <t>強行</t>
    <phoneticPr fontId="8" type="noConversion"/>
  </si>
  <si>
    <t>きょうごう</t>
    <phoneticPr fontId="8" type="noConversion"/>
  </si>
  <si>
    <t>競合</t>
    <phoneticPr fontId="8" type="noConversion"/>
  </si>
  <si>
    <t>きょうさく</t>
    <phoneticPr fontId="8" type="noConversion"/>
  </si>
  <si>
    <t>凶作</t>
    <phoneticPr fontId="8" type="noConversion"/>
  </si>
  <si>
    <t>業者</t>
    <phoneticPr fontId="8" type="noConversion"/>
  </si>
  <si>
    <t>享受</t>
    <phoneticPr fontId="8" type="noConversion"/>
  </si>
  <si>
    <t>郷愁</t>
    <phoneticPr fontId="8" type="noConversion"/>
  </si>
  <si>
    <t>きょうしょく</t>
    <phoneticPr fontId="8" type="noConversion"/>
  </si>
  <si>
    <t>教職</t>
    <phoneticPr fontId="8" type="noConversion"/>
  </si>
  <si>
    <t>きょうじる</t>
    <phoneticPr fontId="8" type="noConversion"/>
  </si>
  <si>
    <t>興じる</t>
    <phoneticPr fontId="8" type="noConversion"/>
  </si>
  <si>
    <t>きょうせい</t>
    <phoneticPr fontId="8" type="noConversion"/>
  </si>
  <si>
    <t>強制</t>
    <phoneticPr fontId="8" type="noConversion"/>
  </si>
  <si>
    <t>矯正</t>
    <phoneticPr fontId="8" type="noConversion"/>
  </si>
  <si>
    <t>ぎょうせき</t>
    <phoneticPr fontId="8" type="noConversion"/>
  </si>
  <si>
    <t>業績</t>
    <phoneticPr fontId="8" type="noConversion"/>
  </si>
  <si>
    <t>きょうそん</t>
    <phoneticPr fontId="8" type="noConversion"/>
  </si>
  <si>
    <t>共存</t>
    <phoneticPr fontId="8" type="noConversion"/>
  </si>
  <si>
    <t>きょうち</t>
    <phoneticPr fontId="8" type="noConversion"/>
  </si>
  <si>
    <t>境地</t>
    <phoneticPr fontId="8" type="noConversion"/>
  </si>
  <si>
    <t>協調</t>
    <phoneticPr fontId="8" type="noConversion"/>
  </si>
  <si>
    <t>きょうてい</t>
    <phoneticPr fontId="8" type="noConversion"/>
  </si>
  <si>
    <t>協定</t>
    <phoneticPr fontId="8" type="noConversion"/>
  </si>
  <si>
    <t>きょうてき</t>
    <phoneticPr fontId="8" type="noConversion"/>
  </si>
  <si>
    <t>強敵</t>
    <phoneticPr fontId="8" type="noConversion"/>
  </si>
  <si>
    <t>ぎょうてん</t>
    <phoneticPr fontId="8" type="noConversion"/>
  </si>
  <si>
    <t>仰天</t>
    <phoneticPr fontId="8" type="noConversion"/>
  </si>
  <si>
    <t>きょうど</t>
    <phoneticPr fontId="8" type="noConversion"/>
  </si>
  <si>
    <t>郷土</t>
    <phoneticPr fontId="8" type="noConversion"/>
  </si>
  <si>
    <t>協同</t>
    <phoneticPr fontId="8" type="noConversion"/>
  </si>
  <si>
    <t>きょうばい</t>
    <phoneticPr fontId="8" type="noConversion"/>
  </si>
  <si>
    <t>競売</t>
    <phoneticPr fontId="8" type="noConversion"/>
  </si>
  <si>
    <t>きょうはく</t>
    <phoneticPr fontId="8" type="noConversion"/>
  </si>
  <si>
    <t>脅迫</t>
    <phoneticPr fontId="8" type="noConversion"/>
  </si>
  <si>
    <t>きょうめい</t>
    <phoneticPr fontId="8" type="noConversion"/>
  </si>
  <si>
    <t>共鳴</t>
    <phoneticPr fontId="8" type="noConversion"/>
  </si>
  <si>
    <t>きょうゆ</t>
    <phoneticPr fontId="8" type="noConversion"/>
  </si>
  <si>
    <t>教諭</t>
    <phoneticPr fontId="8" type="noConversion"/>
  </si>
  <si>
    <t>きょうり</t>
    <phoneticPr fontId="8" type="noConversion"/>
  </si>
  <si>
    <t>郷里</t>
    <phoneticPr fontId="8" type="noConversion"/>
  </si>
  <si>
    <t>きょうりゅう</t>
    <phoneticPr fontId="8" type="noConversion"/>
  </si>
  <si>
    <t>恐竜</t>
    <phoneticPr fontId="8" type="noConversion"/>
  </si>
  <si>
    <t>きょうれつ</t>
    <phoneticPr fontId="8" type="noConversion"/>
  </si>
  <si>
    <t>強烈</t>
    <phoneticPr fontId="8" type="noConversion"/>
  </si>
  <si>
    <t>きょくげん</t>
    <phoneticPr fontId="8" type="noConversion"/>
  </si>
  <si>
    <t>局限</t>
    <phoneticPr fontId="8" type="noConversion"/>
  </si>
  <si>
    <t>きょくたん</t>
    <phoneticPr fontId="8" type="noConversion"/>
  </si>
  <si>
    <t>極端</t>
    <phoneticPr fontId="8" type="noConversion"/>
  </si>
  <si>
    <t>きょくりょく</t>
    <phoneticPr fontId="8" type="noConversion"/>
  </si>
  <si>
    <t>極力</t>
    <phoneticPr fontId="8" type="noConversion"/>
  </si>
  <si>
    <t>きょしゅう</t>
    <phoneticPr fontId="8" type="noConversion"/>
  </si>
  <si>
    <t>去就</t>
    <phoneticPr fontId="8" type="noConversion"/>
  </si>
  <si>
    <t>きょしょう</t>
    <phoneticPr fontId="8" type="noConversion"/>
  </si>
  <si>
    <t>巨匠</t>
    <phoneticPr fontId="8" type="noConversion"/>
  </si>
  <si>
    <t>きょぜつ</t>
    <phoneticPr fontId="8" type="noConversion"/>
  </si>
  <si>
    <t>拒絶</t>
    <phoneticPr fontId="8" type="noConversion"/>
  </si>
  <si>
    <t>ぎょそん</t>
    <phoneticPr fontId="8" type="noConversion"/>
  </si>
  <si>
    <t>漁村</t>
    <phoneticPr fontId="8" type="noConversion"/>
  </si>
  <si>
    <t>ぎょっと</t>
    <phoneticPr fontId="8" type="noConversion"/>
  </si>
  <si>
    <t>きょてん</t>
    <phoneticPr fontId="8" type="noConversion"/>
  </si>
  <si>
    <t>拠点</t>
    <phoneticPr fontId="8" type="noConversion"/>
  </si>
  <si>
    <t>きょひ</t>
    <phoneticPr fontId="8" type="noConversion"/>
  </si>
  <si>
    <t>拒否</t>
    <phoneticPr fontId="8" type="noConversion"/>
  </si>
  <si>
    <t>きょよう</t>
    <phoneticPr fontId="8" type="noConversion"/>
  </si>
  <si>
    <t>許容</t>
    <phoneticPr fontId="8" type="noConversion"/>
  </si>
  <si>
    <t>きよらか</t>
    <phoneticPr fontId="8" type="noConversion"/>
  </si>
  <si>
    <t>清らか</t>
    <phoneticPr fontId="8" type="noConversion"/>
  </si>
  <si>
    <t>きらびやか</t>
    <phoneticPr fontId="8" type="noConversion"/>
  </si>
  <si>
    <t>煌びやか</t>
    <phoneticPr fontId="8" type="noConversion"/>
  </si>
  <si>
    <t>きらめく</t>
    <phoneticPr fontId="8" type="noConversion"/>
  </si>
  <si>
    <t>煌く</t>
    <phoneticPr fontId="8" type="noConversion"/>
  </si>
  <si>
    <t>切り</t>
    <phoneticPr fontId="8" type="noConversion"/>
  </si>
  <si>
    <t>ぎり</t>
    <phoneticPr fontId="8" type="noConversion"/>
  </si>
  <si>
    <t>義理</t>
    <phoneticPr fontId="8" type="noConversion"/>
  </si>
  <si>
    <t>きりあげる</t>
    <phoneticPr fontId="8" type="noConversion"/>
  </si>
  <si>
    <t>切り上げる</t>
    <phoneticPr fontId="8" type="noConversion"/>
  </si>
  <si>
    <t>きりかえる</t>
    <phoneticPr fontId="8" type="noConversion"/>
  </si>
  <si>
    <t>切り替える</t>
    <phoneticPr fontId="8" type="noConversion"/>
  </si>
  <si>
    <t>ぎりがたい</t>
    <phoneticPr fontId="8" type="noConversion"/>
  </si>
  <si>
    <t>義理堅い</t>
    <phoneticPr fontId="8" type="noConversion"/>
  </si>
  <si>
    <t>きりぬける</t>
    <phoneticPr fontId="8" type="noConversion"/>
  </si>
  <si>
    <t>切り抜ける</t>
    <phoneticPr fontId="8" type="noConversion"/>
  </si>
  <si>
    <t>きりょう</t>
    <phoneticPr fontId="8" type="noConversion"/>
  </si>
  <si>
    <t>器量</t>
    <phoneticPr fontId="8" type="noConversion"/>
  </si>
  <si>
    <t>きりょく</t>
    <phoneticPr fontId="8" type="noConversion"/>
  </si>
  <si>
    <t>気力</t>
    <phoneticPr fontId="8" type="noConversion"/>
  </si>
  <si>
    <t>きれつ</t>
    <phoneticPr fontId="8" type="noConversion"/>
  </si>
  <si>
    <t>亀裂</t>
    <phoneticPr fontId="8" type="noConversion"/>
  </si>
  <si>
    <t>きれめ</t>
    <phoneticPr fontId="8" type="noConversion"/>
  </si>
  <si>
    <t>切れ目</t>
    <phoneticPr fontId="8" type="noConversion"/>
  </si>
  <si>
    <t>ぎわく</t>
    <phoneticPr fontId="8" type="noConversion"/>
  </si>
  <si>
    <t>疑惑</t>
    <phoneticPr fontId="8" type="noConversion"/>
  </si>
  <si>
    <t>きわめて</t>
    <phoneticPr fontId="8" type="noConversion"/>
  </si>
  <si>
    <t>極めて</t>
    <phoneticPr fontId="8" type="noConversion"/>
  </si>
  <si>
    <t>きわめる</t>
    <phoneticPr fontId="8" type="noConversion"/>
  </si>
  <si>
    <t>極める</t>
    <phoneticPr fontId="8" type="noConversion"/>
  </si>
  <si>
    <t>究める</t>
    <phoneticPr fontId="8" type="noConversion"/>
  </si>
  <si>
    <t>きんこう</t>
    <phoneticPr fontId="8" type="noConversion"/>
  </si>
  <si>
    <t>近郊</t>
    <phoneticPr fontId="8" type="noConversion"/>
  </si>
  <si>
    <t>均衡</t>
    <phoneticPr fontId="8" type="noConversion"/>
  </si>
  <si>
    <t>きんしつ</t>
    <phoneticPr fontId="8" type="noConversion"/>
  </si>
  <si>
    <t>均質</t>
    <phoneticPr fontId="8" type="noConversion"/>
  </si>
  <si>
    <t>勤続</t>
    <phoneticPr fontId="8" type="noConversion"/>
  </si>
  <si>
    <t>ぎんみ</t>
    <phoneticPr fontId="8" type="noConversion"/>
  </si>
  <si>
    <t>吟味</t>
    <phoneticPr fontId="8" type="noConversion"/>
  </si>
  <si>
    <t>きんみつ</t>
    <phoneticPr fontId="8" type="noConversion"/>
  </si>
  <si>
    <t>緊密</t>
    <phoneticPr fontId="8" type="noConversion"/>
  </si>
  <si>
    <t>きんもつ</t>
    <phoneticPr fontId="8" type="noConversion"/>
  </si>
  <si>
    <t>禁物</t>
    <phoneticPr fontId="8" type="noConversion"/>
  </si>
  <si>
    <t>くすり</t>
    <phoneticPr fontId="8" type="noConversion"/>
  </si>
  <si>
    <t>薬</t>
    <phoneticPr fontId="8" type="noConversion"/>
  </si>
  <si>
    <t>くださる</t>
    <phoneticPr fontId="8" type="noConversion"/>
  </si>
  <si>
    <t>下さる</t>
    <phoneticPr fontId="8" type="noConversion"/>
  </si>
  <si>
    <t>くだもの</t>
    <phoneticPr fontId="8" type="noConversion"/>
  </si>
  <si>
    <t>果物</t>
    <phoneticPr fontId="8" type="noConversion"/>
  </si>
  <si>
    <t>くち</t>
    <phoneticPr fontId="8" type="noConversion"/>
  </si>
  <si>
    <t>口</t>
    <phoneticPr fontId="8" type="noConversion"/>
  </si>
  <si>
    <t>くつ</t>
    <phoneticPr fontId="8" type="noConversion"/>
  </si>
  <si>
    <t>靴</t>
    <phoneticPr fontId="8" type="noConversion"/>
  </si>
  <si>
    <t>くつした</t>
    <phoneticPr fontId="8" type="noConversion"/>
  </si>
  <si>
    <t>靴下</t>
    <phoneticPr fontId="8" type="noConversion"/>
  </si>
  <si>
    <t>くに</t>
    <phoneticPr fontId="8" type="noConversion"/>
  </si>
  <si>
    <t>国</t>
    <phoneticPr fontId="8" type="noConversion"/>
  </si>
  <si>
    <t>くま</t>
    <phoneticPr fontId="8" type="noConversion"/>
  </si>
  <si>
    <t>熊</t>
    <phoneticPr fontId="8" type="noConversion"/>
  </si>
  <si>
    <t>くもり</t>
    <phoneticPr fontId="8" type="noConversion"/>
  </si>
  <si>
    <t>曇り</t>
    <phoneticPr fontId="8" type="noConversion"/>
  </si>
  <si>
    <t>くもる</t>
    <phoneticPr fontId="8" type="noConversion"/>
  </si>
  <si>
    <t>曇る</t>
    <phoneticPr fontId="8" type="noConversion"/>
  </si>
  <si>
    <t>くらい</t>
    <phoneticPr fontId="8" type="noConversion"/>
  </si>
  <si>
    <t>暗い</t>
    <phoneticPr fontId="8" type="noConversion"/>
  </si>
  <si>
    <t>クラス</t>
    <phoneticPr fontId="8" type="noConversion"/>
  </si>
  <si>
    <t>class</t>
    <phoneticPr fontId="8" type="noConversion"/>
  </si>
  <si>
    <t>グラム</t>
    <phoneticPr fontId="8" type="noConversion"/>
  </si>
  <si>
    <t>gram</t>
    <phoneticPr fontId="8" type="noConversion"/>
  </si>
  <si>
    <t>クリスマス</t>
    <phoneticPr fontId="8" type="noConversion"/>
  </si>
  <si>
    <t>Christmas</t>
    <phoneticPr fontId="8" type="noConversion"/>
  </si>
  <si>
    <t>くる</t>
    <phoneticPr fontId="8" type="noConversion"/>
  </si>
  <si>
    <t>くるま</t>
    <phoneticPr fontId="8" type="noConversion"/>
  </si>
  <si>
    <t>車</t>
    <phoneticPr fontId="8" type="noConversion"/>
  </si>
  <si>
    <t>くろ</t>
    <phoneticPr fontId="8" type="noConversion"/>
  </si>
  <si>
    <t>黒</t>
    <phoneticPr fontId="8" type="noConversion"/>
  </si>
  <si>
    <t>くろい</t>
    <phoneticPr fontId="8" type="noConversion"/>
  </si>
  <si>
    <t>黒い</t>
    <phoneticPr fontId="8" type="noConversion"/>
  </si>
  <si>
    <t>～くん</t>
    <phoneticPr fontId="8" type="noConversion"/>
  </si>
  <si>
    <t>～君</t>
    <phoneticPr fontId="8" type="noConversion"/>
  </si>
  <si>
    <t>～く</t>
    <phoneticPr fontId="8" type="noConversion"/>
  </si>
  <si>
    <t>～区</t>
    <phoneticPr fontId="8" type="noConversion"/>
  </si>
  <si>
    <t>ぐあい</t>
    <phoneticPr fontId="8" type="noConversion"/>
  </si>
  <si>
    <t>具合</t>
    <phoneticPr fontId="8" type="noConversion"/>
  </si>
  <si>
    <t>くうき</t>
    <phoneticPr fontId="8" type="noConversion"/>
  </si>
  <si>
    <t>空気</t>
    <phoneticPr fontId="8" type="noConversion"/>
  </si>
  <si>
    <t>くうこう</t>
    <phoneticPr fontId="8" type="noConversion"/>
  </si>
  <si>
    <t>空港</t>
    <phoneticPr fontId="8" type="noConversion"/>
  </si>
  <si>
    <t>くさ</t>
    <phoneticPr fontId="8" type="noConversion"/>
  </si>
  <si>
    <t>草</t>
    <phoneticPr fontId="8" type="noConversion"/>
  </si>
  <si>
    <t>くさい</t>
    <phoneticPr fontId="8" type="noConversion"/>
  </si>
  <si>
    <t>臭い</t>
    <phoneticPr fontId="8" type="noConversion"/>
  </si>
  <si>
    <t>くちげんか</t>
    <phoneticPr fontId="8" type="noConversion"/>
  </si>
  <si>
    <t>口喧嘩</t>
    <phoneticPr fontId="8" type="noConversion"/>
  </si>
  <si>
    <t>くちにあう</t>
    <phoneticPr fontId="8" type="noConversion"/>
  </si>
  <si>
    <t>口に合う</t>
    <phoneticPr fontId="8" type="noConversion"/>
  </si>
  <si>
    <t>クッキー</t>
    <phoneticPr fontId="8" type="noConversion"/>
  </si>
  <si>
    <t>cookie</t>
    <phoneticPr fontId="8" type="noConversion"/>
  </si>
  <si>
    <t>ぐっすり</t>
    <phoneticPr fontId="8" type="noConversion"/>
  </si>
  <si>
    <t>ぐっと</t>
    <phoneticPr fontId="8" type="noConversion"/>
  </si>
  <si>
    <t>くねくね</t>
    <phoneticPr fontId="8" type="noConversion"/>
  </si>
  <si>
    <t>くばる</t>
    <phoneticPr fontId="8" type="noConversion"/>
  </si>
  <si>
    <t>配る</t>
    <phoneticPr fontId="8" type="noConversion"/>
  </si>
  <si>
    <t>くび</t>
    <phoneticPr fontId="8" type="noConversion"/>
  </si>
  <si>
    <t>首</t>
    <phoneticPr fontId="8" type="noConversion"/>
  </si>
  <si>
    <t>くも</t>
    <phoneticPr fontId="8" type="noConversion"/>
  </si>
  <si>
    <t>雲</t>
    <phoneticPr fontId="8" type="noConversion"/>
  </si>
  <si>
    <t>くらし</t>
    <phoneticPr fontId="8" type="noConversion"/>
  </si>
  <si>
    <t>暮し</t>
    <phoneticPr fontId="8" type="noConversion"/>
  </si>
  <si>
    <t>くらす</t>
    <phoneticPr fontId="8" type="noConversion"/>
  </si>
  <si>
    <t>暮らす</t>
    <phoneticPr fontId="8" type="noConversion"/>
  </si>
  <si>
    <t>グラス</t>
    <phoneticPr fontId="8" type="noConversion"/>
  </si>
  <si>
    <t>クラスメート</t>
    <phoneticPr fontId="8" type="noConversion"/>
  </si>
  <si>
    <t>classmate</t>
    <phoneticPr fontId="8" type="noConversion"/>
  </si>
  <si>
    <t>クラブ</t>
    <phoneticPr fontId="8" type="noConversion"/>
  </si>
  <si>
    <t>club</t>
    <phoneticPr fontId="8" type="noConversion"/>
  </si>
  <si>
    <t>くらべる</t>
    <phoneticPr fontId="8" type="noConversion"/>
  </si>
  <si>
    <t>比べる</t>
    <phoneticPr fontId="8" type="noConversion"/>
  </si>
  <si>
    <t>くれる</t>
    <phoneticPr fontId="8" type="noConversion"/>
  </si>
  <si>
    <t>暮れる</t>
    <phoneticPr fontId="8" type="noConversion"/>
  </si>
  <si>
    <t>くろじ</t>
    <phoneticPr fontId="8" type="noConversion"/>
  </si>
  <si>
    <t>黒字</t>
    <phoneticPr fontId="8" type="noConversion"/>
  </si>
  <si>
    <t>くうせき</t>
    <phoneticPr fontId="8" type="noConversion"/>
  </si>
  <si>
    <t>空席</t>
    <phoneticPr fontId="8" type="noConversion"/>
  </si>
  <si>
    <t>クーラー</t>
    <phoneticPr fontId="8" type="noConversion"/>
  </si>
  <si>
    <t>cooler</t>
    <phoneticPr fontId="8" type="noConversion"/>
  </si>
  <si>
    <t>くさる</t>
    <phoneticPr fontId="8" type="noConversion"/>
  </si>
  <si>
    <t>腐る</t>
    <phoneticPr fontId="8" type="noConversion"/>
  </si>
  <si>
    <t>くしゃみ</t>
    <phoneticPr fontId="8" type="noConversion"/>
  </si>
  <si>
    <t>ぐずぐず</t>
    <phoneticPr fontId="8" type="noConversion"/>
  </si>
  <si>
    <t>愚図愚図</t>
    <phoneticPr fontId="8" type="noConversion"/>
  </si>
  <si>
    <t>くずす</t>
    <phoneticPr fontId="8" type="noConversion"/>
  </si>
  <si>
    <t>崩す</t>
    <phoneticPr fontId="8" type="noConversion"/>
  </si>
  <si>
    <t>くせ</t>
    <phoneticPr fontId="8" type="noConversion"/>
  </si>
  <si>
    <t>癖</t>
    <phoneticPr fontId="8" type="noConversion"/>
  </si>
  <si>
    <t>くだ</t>
    <phoneticPr fontId="8" type="noConversion"/>
  </si>
  <si>
    <t>管</t>
    <phoneticPr fontId="8" type="noConversion"/>
  </si>
  <si>
    <t>ぐたいてき</t>
    <phoneticPr fontId="8" type="noConversion"/>
  </si>
  <si>
    <t>具体的</t>
    <phoneticPr fontId="8" type="noConversion"/>
  </si>
  <si>
    <t>くだける</t>
    <phoneticPr fontId="8" type="noConversion"/>
  </si>
  <si>
    <t>砕ける</t>
    <phoneticPr fontId="8" type="noConversion"/>
  </si>
  <si>
    <t>くだる</t>
    <phoneticPr fontId="8" type="noConversion"/>
  </si>
  <si>
    <t>下る</t>
    <phoneticPr fontId="8" type="noConversion"/>
  </si>
  <si>
    <t>くちぐせ</t>
    <phoneticPr fontId="8" type="noConversion"/>
  </si>
  <si>
    <t>口癖</t>
    <phoneticPr fontId="8" type="noConversion"/>
  </si>
  <si>
    <t>くちびる</t>
    <phoneticPr fontId="8" type="noConversion"/>
  </si>
  <si>
    <t>唇</t>
    <phoneticPr fontId="8" type="noConversion"/>
  </si>
  <si>
    <t>くちべに</t>
    <phoneticPr fontId="8" type="noConversion"/>
  </si>
  <si>
    <t>口紅</t>
    <phoneticPr fontId="8" type="noConversion"/>
  </si>
  <si>
    <t>くどい</t>
    <phoneticPr fontId="8" type="noConversion"/>
  </si>
  <si>
    <t>諄い</t>
    <phoneticPr fontId="8" type="noConversion"/>
  </si>
  <si>
    <t>くにぐに</t>
    <phoneticPr fontId="8" type="noConversion"/>
  </si>
  <si>
    <t>国々</t>
    <phoneticPr fontId="8" type="noConversion"/>
  </si>
  <si>
    <t>くべつ</t>
    <phoneticPr fontId="8" type="noConversion"/>
  </si>
  <si>
    <t>区別</t>
    <phoneticPr fontId="8" type="noConversion"/>
  </si>
  <si>
    <t>～くみ</t>
    <phoneticPr fontId="8" type="noConversion"/>
  </si>
  <si>
    <t>～組</t>
    <phoneticPr fontId="8" type="noConversion"/>
  </si>
  <si>
    <t>くみあい</t>
    <phoneticPr fontId="8" type="noConversion"/>
  </si>
  <si>
    <t>組合</t>
    <phoneticPr fontId="8" type="noConversion"/>
  </si>
  <si>
    <t>くみあわせる</t>
    <phoneticPr fontId="8" type="noConversion"/>
  </si>
  <si>
    <t>組み合わせる</t>
    <phoneticPr fontId="8" type="noConversion"/>
  </si>
  <si>
    <t>くみたてる</t>
    <phoneticPr fontId="8" type="noConversion"/>
  </si>
  <si>
    <t>組み立てる</t>
    <phoneticPr fontId="8" type="noConversion"/>
  </si>
  <si>
    <t>くむ</t>
    <phoneticPr fontId="8" type="noConversion"/>
  </si>
  <si>
    <t>汲む</t>
    <phoneticPr fontId="8" type="noConversion"/>
  </si>
  <si>
    <t>組む</t>
    <phoneticPr fontId="8" type="noConversion"/>
  </si>
  <si>
    <t>くやしい</t>
    <phoneticPr fontId="8" type="noConversion"/>
  </si>
  <si>
    <t>悔しい</t>
    <phoneticPr fontId="8" type="noConversion"/>
  </si>
  <si>
    <t>くやしがる</t>
    <phoneticPr fontId="8" type="noConversion"/>
  </si>
  <si>
    <t>悔しがる</t>
    <phoneticPr fontId="8" type="noConversion"/>
  </si>
  <si>
    <t>くやむ</t>
    <phoneticPr fontId="8" type="noConversion"/>
  </si>
  <si>
    <t>悔やむ</t>
    <phoneticPr fontId="8" type="noConversion"/>
  </si>
  <si>
    <t>グラウンド</t>
    <phoneticPr fontId="8" type="noConversion"/>
  </si>
  <si>
    <t>ground</t>
    <phoneticPr fontId="8" type="noConversion"/>
  </si>
  <si>
    <t>ぐらぐら</t>
    <phoneticPr fontId="8" type="noConversion"/>
  </si>
  <si>
    <t>～ぐらし</t>
    <phoneticPr fontId="8" type="noConversion"/>
  </si>
  <si>
    <t>～暮らし</t>
    <phoneticPr fontId="8" type="noConversion"/>
  </si>
  <si>
    <t>クラシック</t>
    <phoneticPr fontId="8" type="noConversion"/>
  </si>
  <si>
    <t>classic</t>
    <phoneticPr fontId="8" type="noConversion"/>
  </si>
  <si>
    <t>グラフ</t>
    <phoneticPr fontId="8" type="noConversion"/>
  </si>
  <si>
    <t>graph</t>
    <phoneticPr fontId="8" type="noConversion"/>
  </si>
  <si>
    <t>クリーニング</t>
    <phoneticPr fontId="8" type="noConversion"/>
  </si>
  <si>
    <t>cleaning</t>
    <phoneticPr fontId="8" type="noConversion"/>
  </si>
  <si>
    <t>クリーム</t>
    <phoneticPr fontId="8" type="noConversion"/>
  </si>
  <si>
    <t>cream</t>
    <phoneticPr fontId="8" type="noConversion"/>
  </si>
  <si>
    <t>くりかえす</t>
    <phoneticPr fontId="8" type="noConversion"/>
  </si>
  <si>
    <t>繰り返す</t>
    <phoneticPr fontId="8" type="noConversion"/>
  </si>
  <si>
    <t>グループ</t>
    <phoneticPr fontId="8" type="noConversion"/>
  </si>
  <si>
    <t>group</t>
    <phoneticPr fontId="8" type="noConversion"/>
  </si>
  <si>
    <t>くるしい</t>
    <phoneticPr fontId="8" type="noConversion"/>
  </si>
  <si>
    <t>苦しい</t>
    <phoneticPr fontId="8" type="noConversion"/>
  </si>
  <si>
    <t>くるしむ</t>
    <phoneticPr fontId="8" type="noConversion"/>
  </si>
  <si>
    <t>苦しむ</t>
    <phoneticPr fontId="8" type="noConversion"/>
  </si>
  <si>
    <t>くれ</t>
    <phoneticPr fontId="8" type="noConversion"/>
  </si>
  <si>
    <t>暮れ</t>
    <phoneticPr fontId="8" type="noConversion"/>
  </si>
  <si>
    <t>くれぐれも</t>
    <phoneticPr fontId="8" type="noConversion"/>
  </si>
  <si>
    <t>クレジットカード</t>
    <phoneticPr fontId="8" type="noConversion"/>
  </si>
  <si>
    <t>credit card</t>
    <phoneticPr fontId="8" type="noConversion"/>
  </si>
  <si>
    <t>くろう</t>
    <phoneticPr fontId="8" type="noConversion"/>
  </si>
  <si>
    <t>苦労</t>
    <phoneticPr fontId="8" type="noConversion"/>
  </si>
  <si>
    <t>くわえる</t>
    <phoneticPr fontId="8" type="noConversion"/>
  </si>
  <si>
    <t>加える</t>
    <phoneticPr fontId="8" type="noConversion"/>
  </si>
  <si>
    <t>くわしい</t>
    <phoneticPr fontId="8" type="noConversion"/>
  </si>
  <si>
    <t>詳しい</t>
    <phoneticPr fontId="8" type="noConversion"/>
  </si>
  <si>
    <t>くいき</t>
    <phoneticPr fontId="8" type="noConversion"/>
  </si>
  <si>
    <t>区域</t>
    <phoneticPr fontId="8" type="noConversion"/>
  </si>
  <si>
    <t>クイズ</t>
    <phoneticPr fontId="8" type="noConversion"/>
  </si>
  <si>
    <t>quiz</t>
    <phoneticPr fontId="8" type="noConversion"/>
  </si>
  <si>
    <t>くいる</t>
    <phoneticPr fontId="8" type="noConversion"/>
  </si>
  <si>
    <t>悔いる</t>
    <phoneticPr fontId="8" type="noConversion"/>
  </si>
  <si>
    <t>ぐうぐう</t>
    <phoneticPr fontId="8" type="noConversion"/>
  </si>
  <si>
    <t>ぐうぜん</t>
    <phoneticPr fontId="8" type="noConversion"/>
  </si>
  <si>
    <t>偶然</t>
    <phoneticPr fontId="8" type="noConversion"/>
  </si>
  <si>
    <t>くうそう</t>
    <phoneticPr fontId="8" type="noConversion"/>
  </si>
  <si>
    <t>空想</t>
    <phoneticPr fontId="8" type="noConversion"/>
  </si>
  <si>
    <t>くうちゅう</t>
    <phoneticPr fontId="8" type="noConversion"/>
  </si>
  <si>
    <t>空中</t>
    <phoneticPr fontId="8" type="noConversion"/>
  </si>
  <si>
    <t>くうふく</t>
    <phoneticPr fontId="8" type="noConversion"/>
  </si>
  <si>
    <t>空腹</t>
    <phoneticPr fontId="8" type="noConversion"/>
  </si>
  <si>
    <t>くぎ</t>
    <phoneticPr fontId="8" type="noConversion"/>
  </si>
  <si>
    <t>釘</t>
    <phoneticPr fontId="8" type="noConversion"/>
  </si>
  <si>
    <t>くぎる</t>
    <phoneticPr fontId="8" type="noConversion"/>
  </si>
  <si>
    <t>区切る</t>
    <phoneticPr fontId="8" type="noConversion"/>
  </si>
  <si>
    <t>くぐる</t>
    <phoneticPr fontId="8" type="noConversion"/>
  </si>
  <si>
    <t>潜る</t>
    <phoneticPr fontId="8" type="noConversion"/>
  </si>
  <si>
    <t>～くさい</t>
    <phoneticPr fontId="8" type="noConversion"/>
  </si>
  <si>
    <t>～臭い</t>
    <phoneticPr fontId="8" type="noConversion"/>
  </si>
  <si>
    <t>くさばな</t>
    <phoneticPr fontId="8" type="noConversion"/>
  </si>
  <si>
    <t>草花</t>
    <phoneticPr fontId="8" type="noConversion"/>
  </si>
  <si>
    <t>くさり</t>
    <phoneticPr fontId="8" type="noConversion"/>
  </si>
  <si>
    <t>鎖</t>
    <phoneticPr fontId="8" type="noConversion"/>
  </si>
  <si>
    <t>くし</t>
    <phoneticPr fontId="8" type="noConversion"/>
  </si>
  <si>
    <t>櫛</t>
    <phoneticPr fontId="8" type="noConversion"/>
  </si>
  <si>
    <t>くじ</t>
    <phoneticPr fontId="8" type="noConversion"/>
  </si>
  <si>
    <t>籤</t>
    <phoneticPr fontId="8" type="noConversion"/>
  </si>
  <si>
    <t>くじける</t>
    <phoneticPr fontId="8" type="noConversion"/>
  </si>
  <si>
    <t>挫ける</t>
    <phoneticPr fontId="8" type="noConversion"/>
  </si>
  <si>
    <t>くじびき</t>
    <phoneticPr fontId="8" type="noConversion"/>
  </si>
  <si>
    <t>籤引き</t>
    <phoneticPr fontId="8" type="noConversion"/>
  </si>
  <si>
    <t>くじょう</t>
    <phoneticPr fontId="8" type="noConversion"/>
  </si>
  <si>
    <t>苦情</t>
    <phoneticPr fontId="8" type="noConversion"/>
  </si>
  <si>
    <t>くしん</t>
    <phoneticPr fontId="8" type="noConversion"/>
  </si>
  <si>
    <t>苦心</t>
    <phoneticPr fontId="8" type="noConversion"/>
  </si>
  <si>
    <t>くず</t>
    <phoneticPr fontId="8" type="noConversion"/>
  </si>
  <si>
    <t>屑</t>
    <phoneticPr fontId="8" type="noConversion"/>
  </si>
  <si>
    <t>ぐずつく</t>
    <phoneticPr fontId="8" type="noConversion"/>
  </si>
  <si>
    <t>愚図つく</t>
    <phoneticPr fontId="8" type="noConversion"/>
  </si>
  <si>
    <t>くずれる</t>
    <phoneticPr fontId="8" type="noConversion"/>
  </si>
  <si>
    <t>崩れる</t>
    <phoneticPr fontId="8" type="noConversion"/>
  </si>
  <si>
    <t>ぐたい</t>
    <phoneticPr fontId="8" type="noConversion"/>
  </si>
  <si>
    <t>具体</t>
    <phoneticPr fontId="8" type="noConversion"/>
  </si>
  <si>
    <t>くだく</t>
    <phoneticPr fontId="8" type="noConversion"/>
  </si>
  <si>
    <t>砕く</t>
    <phoneticPr fontId="8" type="noConversion"/>
  </si>
  <si>
    <t>くたくた</t>
    <phoneticPr fontId="8" type="noConversion"/>
  </si>
  <si>
    <t>くたびれる</t>
    <phoneticPr fontId="8" type="noConversion"/>
  </si>
  <si>
    <t>草臥れる</t>
    <phoneticPr fontId="8" type="noConversion"/>
  </si>
  <si>
    <t>くだらない</t>
    <phoneticPr fontId="8" type="noConversion"/>
  </si>
  <si>
    <t>くだり</t>
    <phoneticPr fontId="8" type="noConversion"/>
  </si>
  <si>
    <t>下り</t>
    <phoneticPr fontId="8" type="noConversion"/>
  </si>
  <si>
    <t>くちさき</t>
    <phoneticPr fontId="8" type="noConversion"/>
  </si>
  <si>
    <t>口先</t>
    <phoneticPr fontId="8" type="noConversion"/>
  </si>
  <si>
    <t>くちばし</t>
    <phoneticPr fontId="8" type="noConversion"/>
  </si>
  <si>
    <t>嘴</t>
    <phoneticPr fontId="8" type="noConversion"/>
  </si>
  <si>
    <t>くちぶり</t>
    <phoneticPr fontId="8" type="noConversion"/>
  </si>
  <si>
    <t>口ぶり</t>
    <phoneticPr fontId="8" type="noConversion"/>
  </si>
  <si>
    <t>くちょう</t>
    <phoneticPr fontId="8" type="noConversion"/>
  </si>
  <si>
    <t>口調</t>
    <phoneticPr fontId="8" type="noConversion"/>
  </si>
  <si>
    <t>くつう</t>
    <phoneticPr fontId="8" type="noConversion"/>
  </si>
  <si>
    <t>苦痛</t>
    <phoneticPr fontId="8" type="noConversion"/>
  </si>
  <si>
    <t>くっつく</t>
    <phoneticPr fontId="8" type="noConversion"/>
  </si>
  <si>
    <t>くっ付く</t>
    <phoneticPr fontId="8" type="noConversion"/>
  </si>
  <si>
    <t>くっつける</t>
    <phoneticPr fontId="8" type="noConversion"/>
  </si>
  <si>
    <t>くっ付ける</t>
    <phoneticPr fontId="8" type="noConversion"/>
  </si>
  <si>
    <t>くつろぐ</t>
    <phoneticPr fontId="8" type="noConversion"/>
  </si>
  <si>
    <t>寛ぐ</t>
    <phoneticPr fontId="8" type="noConversion"/>
  </si>
  <si>
    <t>くとうてん</t>
    <phoneticPr fontId="8" type="noConversion"/>
  </si>
  <si>
    <t>句読点</t>
    <phoneticPr fontId="8" type="noConversion"/>
  </si>
  <si>
    <t>くふう</t>
    <phoneticPr fontId="8" type="noConversion"/>
  </si>
  <si>
    <t>工夫</t>
    <phoneticPr fontId="8" type="noConversion"/>
  </si>
  <si>
    <t>くぶん</t>
    <phoneticPr fontId="8" type="noConversion"/>
  </si>
  <si>
    <t>区分</t>
    <phoneticPr fontId="8" type="noConversion"/>
  </si>
  <si>
    <t>くよくよ</t>
    <phoneticPr fontId="8" type="noConversion"/>
  </si>
  <si>
    <t>位</t>
    <phoneticPr fontId="8" type="noConversion"/>
  </si>
  <si>
    <t>くらいする</t>
    <phoneticPr fontId="8" type="noConversion"/>
  </si>
  <si>
    <t>位する</t>
    <phoneticPr fontId="8" type="noConversion"/>
  </si>
  <si>
    <t>グランド</t>
    <phoneticPr fontId="8" type="noConversion"/>
  </si>
  <si>
    <t>grand</t>
    <phoneticPr fontId="8" type="noConversion"/>
  </si>
  <si>
    <t>クリーナー</t>
    <phoneticPr fontId="8" type="noConversion"/>
  </si>
  <si>
    <t>cleaner</t>
    <phoneticPr fontId="8" type="noConversion"/>
  </si>
  <si>
    <t>くるう</t>
    <phoneticPr fontId="8" type="noConversion"/>
  </si>
  <si>
    <t>狂う</t>
    <phoneticPr fontId="8" type="noConversion"/>
  </si>
  <si>
    <t>くるくる</t>
    <phoneticPr fontId="8" type="noConversion"/>
  </si>
  <si>
    <t>ぐるぐる</t>
    <phoneticPr fontId="8" type="noConversion"/>
  </si>
  <si>
    <t>くるしめる</t>
    <phoneticPr fontId="8" type="noConversion"/>
  </si>
  <si>
    <t>苦しめる</t>
    <phoneticPr fontId="8" type="noConversion"/>
  </si>
  <si>
    <t>クレーム</t>
    <phoneticPr fontId="8" type="noConversion"/>
  </si>
  <si>
    <t>claim</t>
    <phoneticPr fontId="8" type="noConversion"/>
  </si>
  <si>
    <t>くろうと</t>
    <phoneticPr fontId="8" type="noConversion"/>
  </si>
  <si>
    <t>玄人</t>
    <phoneticPr fontId="8" type="noConversion"/>
  </si>
  <si>
    <t>咥える</t>
    <phoneticPr fontId="8" type="noConversion"/>
  </si>
  <si>
    <t>くわわる</t>
    <phoneticPr fontId="8" type="noConversion"/>
  </si>
  <si>
    <t>加わる</t>
    <phoneticPr fontId="8" type="noConversion"/>
  </si>
  <si>
    <t>ぐんぐん</t>
    <phoneticPr fontId="8" type="noConversion"/>
  </si>
  <si>
    <t>くんれん</t>
    <phoneticPr fontId="8" type="noConversion"/>
  </si>
  <si>
    <t>訓練</t>
    <phoneticPr fontId="8" type="noConversion"/>
  </si>
  <si>
    <t>苦</t>
    <phoneticPr fontId="8" type="noConversion"/>
  </si>
  <si>
    <t>具</t>
    <phoneticPr fontId="8" type="noConversion"/>
  </si>
  <si>
    <t>くいちがい</t>
    <phoneticPr fontId="8" type="noConversion"/>
  </si>
  <si>
    <t>食い違い</t>
    <phoneticPr fontId="8" type="noConversion"/>
  </si>
  <si>
    <t>くいちがう</t>
    <phoneticPr fontId="8" type="noConversion"/>
  </si>
  <si>
    <t>食い違う</t>
    <phoneticPr fontId="8" type="noConversion"/>
  </si>
  <si>
    <t>くいとめる</t>
    <phoneticPr fontId="8" type="noConversion"/>
  </si>
  <si>
    <t>食い止める</t>
    <phoneticPr fontId="8" type="noConversion"/>
  </si>
  <si>
    <t>くうかん</t>
    <phoneticPr fontId="8" type="noConversion"/>
  </si>
  <si>
    <t>空間</t>
    <phoneticPr fontId="8" type="noConversion"/>
  </si>
  <si>
    <t>くうはく</t>
    <phoneticPr fontId="8" type="noConversion"/>
  </si>
  <si>
    <t>空白</t>
    <phoneticPr fontId="8" type="noConversion"/>
  </si>
  <si>
    <t>くうばく</t>
    <phoneticPr fontId="8" type="noConversion"/>
  </si>
  <si>
    <t>空爆</t>
    <phoneticPr fontId="8" type="noConversion"/>
  </si>
  <si>
    <t>クーポン</t>
    <phoneticPr fontId="8" type="noConversion"/>
  </si>
  <si>
    <t>coupon</t>
    <phoneticPr fontId="8" type="noConversion"/>
  </si>
  <si>
    <t>クール</t>
    <phoneticPr fontId="8" type="noConversion"/>
  </si>
  <si>
    <t>cool</t>
    <phoneticPr fontId="8" type="noConversion"/>
  </si>
  <si>
    <t>くかく</t>
    <phoneticPr fontId="8" type="noConversion"/>
  </si>
  <si>
    <t>区画</t>
    <phoneticPr fontId="8" type="noConversion"/>
  </si>
  <si>
    <t>くぎり</t>
    <phoneticPr fontId="8" type="noConversion"/>
  </si>
  <si>
    <t>区切り</t>
    <phoneticPr fontId="8" type="noConversion"/>
  </si>
  <si>
    <t>くくる</t>
    <phoneticPr fontId="8" type="noConversion"/>
  </si>
  <si>
    <t>括る</t>
    <phoneticPr fontId="8" type="noConversion"/>
  </si>
  <si>
    <t>くじく</t>
    <phoneticPr fontId="8" type="noConversion"/>
  </si>
  <si>
    <t>挫く</t>
    <phoneticPr fontId="8" type="noConversion"/>
  </si>
  <si>
    <t>くしゃくしゃ</t>
    <phoneticPr fontId="8" type="noConversion"/>
  </si>
  <si>
    <t>くじゅう</t>
    <phoneticPr fontId="8" type="noConversion"/>
  </si>
  <si>
    <t>苦渋</t>
    <phoneticPr fontId="8" type="noConversion"/>
  </si>
  <si>
    <t>くじょ</t>
    <phoneticPr fontId="8" type="noConversion"/>
  </si>
  <si>
    <t>駆除</t>
    <phoneticPr fontId="8" type="noConversion"/>
  </si>
  <si>
    <t>くじら</t>
    <phoneticPr fontId="8" type="noConversion"/>
  </si>
  <si>
    <t>鯨</t>
    <phoneticPr fontId="8" type="noConversion"/>
  </si>
  <si>
    <t>くすぐったい</t>
    <phoneticPr fontId="8" type="noConversion"/>
  </si>
  <si>
    <t>擽ったい</t>
    <phoneticPr fontId="8" type="noConversion"/>
  </si>
  <si>
    <t>くすぐる</t>
    <phoneticPr fontId="8" type="noConversion"/>
  </si>
  <si>
    <t>擽る</t>
    <phoneticPr fontId="8" type="noConversion"/>
  </si>
  <si>
    <t>くづつく</t>
    <phoneticPr fontId="8" type="noConversion"/>
  </si>
  <si>
    <t>くすぶる</t>
    <phoneticPr fontId="8" type="noConversion"/>
  </si>
  <si>
    <t>燻る</t>
    <phoneticPr fontId="8" type="noConversion"/>
  </si>
  <si>
    <t>ぐち</t>
    <phoneticPr fontId="8" type="noConversion"/>
  </si>
  <si>
    <t>愚痴</t>
    <phoneticPr fontId="8" type="noConversion"/>
  </si>
  <si>
    <t>くちコミ</t>
    <phoneticPr fontId="8" type="noConversion"/>
  </si>
  <si>
    <t>口コミcomm(unication)</t>
    <phoneticPr fontId="8" type="noConversion"/>
  </si>
  <si>
    <t>くちずさむ</t>
    <phoneticPr fontId="8" type="noConversion"/>
  </si>
  <si>
    <t>口吟む</t>
    <phoneticPr fontId="8" type="noConversion"/>
  </si>
  <si>
    <t>くちばしる</t>
    <phoneticPr fontId="8" type="noConversion"/>
  </si>
  <si>
    <t>口走る</t>
    <phoneticPr fontId="8" type="noConversion"/>
  </si>
  <si>
    <t>ぐちゃぐちゃ</t>
    <phoneticPr fontId="8" type="noConversion"/>
  </si>
  <si>
    <t>くちる</t>
    <phoneticPr fontId="8" type="noConversion"/>
  </si>
  <si>
    <t>朽ちる</t>
    <phoneticPr fontId="8" type="noConversion"/>
  </si>
  <si>
    <t>くつがえす</t>
    <phoneticPr fontId="8" type="noConversion"/>
  </si>
  <si>
    <t>覆す</t>
    <phoneticPr fontId="8" type="noConversion"/>
  </si>
  <si>
    <t>くっきり</t>
    <phoneticPr fontId="8" type="noConversion"/>
  </si>
  <si>
    <t>くっし</t>
    <phoneticPr fontId="8" type="noConversion"/>
  </si>
  <si>
    <t>屈指</t>
    <phoneticPr fontId="8" type="noConversion"/>
  </si>
  <si>
    <t>ぐっしょり</t>
    <phoneticPr fontId="8" type="noConversion"/>
  </si>
  <si>
    <t>くっする</t>
    <phoneticPr fontId="8" type="noConversion"/>
  </si>
  <si>
    <t>屈する</t>
    <phoneticPr fontId="8" type="noConversion"/>
  </si>
  <si>
    <t>くっせつ</t>
    <phoneticPr fontId="8" type="noConversion"/>
  </si>
  <si>
    <t>屈折</t>
    <phoneticPr fontId="8" type="noConversion"/>
  </si>
  <si>
    <t>ぐったり</t>
    <phoneticPr fontId="8" type="noConversion"/>
  </si>
  <si>
    <t>くびわ</t>
    <phoneticPr fontId="8" type="noConversion"/>
  </si>
  <si>
    <t>首輪</t>
    <phoneticPr fontId="8" type="noConversion"/>
  </si>
  <si>
    <t>くみこむ</t>
    <phoneticPr fontId="8" type="noConversion"/>
  </si>
  <si>
    <t>組み込む</t>
    <phoneticPr fontId="8" type="noConversion"/>
  </si>
  <si>
    <t>くめん</t>
    <phoneticPr fontId="8" type="noConversion"/>
  </si>
  <si>
    <t>工面</t>
    <phoneticPr fontId="8" type="noConversion"/>
  </si>
  <si>
    <t>くら</t>
    <phoneticPr fontId="8" type="noConversion"/>
  </si>
  <si>
    <t>倉/蔵</t>
    <phoneticPr fontId="8" type="noConversion"/>
  </si>
  <si>
    <t>クライマックス</t>
    <phoneticPr fontId="8" type="noConversion"/>
  </si>
  <si>
    <t>climax</t>
    <phoneticPr fontId="8" type="noConversion"/>
  </si>
  <si>
    <t>ぐらつく</t>
    <phoneticPr fontId="8" type="noConversion"/>
  </si>
  <si>
    <t>クリア</t>
    <phoneticPr fontId="8" type="noConversion"/>
  </si>
  <si>
    <t>clear</t>
    <phoneticPr fontId="8" type="noConversion"/>
  </si>
  <si>
    <t>グリーンしゃ</t>
    <phoneticPr fontId="8" type="noConversion"/>
  </si>
  <si>
    <t>green車</t>
    <phoneticPr fontId="8" type="noConversion"/>
  </si>
  <si>
    <t>クレーン</t>
    <phoneticPr fontId="8" type="noConversion"/>
  </si>
  <si>
    <t>crane</t>
    <phoneticPr fontId="8" type="noConversion"/>
  </si>
  <si>
    <t>グローバル</t>
    <phoneticPr fontId="8" type="noConversion"/>
  </si>
  <si>
    <t>global</t>
    <phoneticPr fontId="8" type="noConversion"/>
  </si>
  <si>
    <t>くわだてる</t>
    <phoneticPr fontId="8" type="noConversion"/>
  </si>
  <si>
    <t>企てる</t>
    <phoneticPr fontId="8" type="noConversion"/>
  </si>
  <si>
    <t>ぐんしゅう</t>
    <phoneticPr fontId="8" type="noConversion"/>
  </si>
  <si>
    <t>群集</t>
    <phoneticPr fontId="8" type="noConversion"/>
  </si>
  <si>
    <t>群衆</t>
    <phoneticPr fontId="8" type="noConversion"/>
  </si>
  <si>
    <t>けいかん</t>
    <phoneticPr fontId="8" type="noConversion"/>
  </si>
  <si>
    <t>警官</t>
    <phoneticPr fontId="8" type="noConversion"/>
  </si>
  <si>
    <t>けいび</t>
    <phoneticPr fontId="8" type="noConversion"/>
  </si>
  <si>
    <t>警備</t>
    <phoneticPr fontId="8" type="noConversion"/>
  </si>
  <si>
    <t>ケーキ</t>
    <phoneticPr fontId="8" type="noConversion"/>
  </si>
  <si>
    <t>cake</t>
    <phoneticPr fontId="8" type="noConversion"/>
  </si>
  <si>
    <t>けさ</t>
    <phoneticPr fontId="8" type="noConversion"/>
  </si>
  <si>
    <t>今朝</t>
    <phoneticPr fontId="8" type="noConversion"/>
  </si>
  <si>
    <t>けす</t>
    <phoneticPr fontId="8" type="noConversion"/>
  </si>
  <si>
    <t>消す</t>
    <phoneticPr fontId="8" type="noConversion"/>
  </si>
  <si>
    <t>けっこう</t>
    <phoneticPr fontId="8" type="noConversion"/>
  </si>
  <si>
    <t>結構</t>
    <phoneticPr fontId="8" type="noConversion"/>
  </si>
  <si>
    <t>けっこん</t>
    <phoneticPr fontId="8" type="noConversion"/>
  </si>
  <si>
    <t>結婚</t>
    <phoneticPr fontId="8" type="noConversion"/>
  </si>
  <si>
    <t>げつようび</t>
    <phoneticPr fontId="8" type="noConversion"/>
  </si>
  <si>
    <t>月曜日</t>
    <phoneticPr fontId="8" type="noConversion"/>
  </si>
  <si>
    <t>げんかん</t>
    <phoneticPr fontId="8" type="noConversion"/>
  </si>
  <si>
    <t>玄関</t>
    <phoneticPr fontId="8" type="noConversion"/>
  </si>
  <si>
    <t>げんき</t>
    <phoneticPr fontId="8" type="noConversion"/>
  </si>
  <si>
    <t>元気</t>
    <phoneticPr fontId="8" type="noConversion"/>
  </si>
  <si>
    <t>けんこう</t>
    <phoneticPr fontId="8" type="noConversion"/>
  </si>
  <si>
    <t>健康</t>
    <phoneticPr fontId="8" type="noConversion"/>
  </si>
  <si>
    <t>げんこう</t>
    <phoneticPr fontId="8" type="noConversion"/>
  </si>
  <si>
    <t>原稿</t>
    <phoneticPr fontId="8" type="noConversion"/>
  </si>
  <si>
    <t>毛</t>
    <phoneticPr fontId="8" type="noConversion"/>
  </si>
  <si>
    <t>けいえい</t>
    <phoneticPr fontId="8" type="noConversion"/>
  </si>
  <si>
    <t>経営</t>
    <phoneticPr fontId="8" type="noConversion"/>
  </si>
  <si>
    <t>けいかく</t>
    <phoneticPr fontId="8" type="noConversion"/>
  </si>
  <si>
    <t>計画</t>
    <phoneticPr fontId="8" type="noConversion"/>
  </si>
  <si>
    <t>けいけん</t>
    <phoneticPr fontId="8" type="noConversion"/>
  </si>
  <si>
    <t>経験</t>
    <phoneticPr fontId="8" type="noConversion"/>
  </si>
  <si>
    <t>けいご</t>
    <phoneticPr fontId="8" type="noConversion"/>
  </si>
  <si>
    <t>敬語</t>
    <phoneticPr fontId="8" type="noConversion"/>
  </si>
  <si>
    <t>けいざい</t>
    <phoneticPr fontId="8" type="noConversion"/>
  </si>
  <si>
    <t>経済</t>
    <phoneticPr fontId="8" type="noConversion"/>
  </si>
  <si>
    <t>けいさつ</t>
    <phoneticPr fontId="8" type="noConversion"/>
  </si>
  <si>
    <t>警察</t>
    <phoneticPr fontId="8" type="noConversion"/>
  </si>
  <si>
    <t>けいたいでんわ</t>
    <phoneticPr fontId="8" type="noConversion"/>
  </si>
  <si>
    <t>携帯電話</t>
    <phoneticPr fontId="8" type="noConversion"/>
  </si>
  <si>
    <t>ゲーム</t>
    <phoneticPr fontId="8" type="noConversion"/>
  </si>
  <si>
    <t>game</t>
    <phoneticPr fontId="8" type="noConversion"/>
  </si>
  <si>
    <t>けが</t>
    <phoneticPr fontId="8" type="noConversion"/>
  </si>
  <si>
    <t>怪我</t>
    <phoneticPr fontId="8" type="noConversion"/>
  </si>
  <si>
    <t>けしき</t>
    <phoneticPr fontId="8" type="noConversion"/>
  </si>
  <si>
    <t>景色</t>
    <phoneticPr fontId="8" type="noConversion"/>
  </si>
  <si>
    <t>けしごむ</t>
    <phoneticPr fontId="8" type="noConversion"/>
  </si>
  <si>
    <t>消しゴム</t>
    <phoneticPr fontId="8" type="noConversion"/>
  </si>
  <si>
    <t>げしゅく</t>
    <phoneticPr fontId="8" type="noConversion"/>
  </si>
  <si>
    <t>下宿</t>
    <phoneticPr fontId="8" type="noConversion"/>
  </si>
  <si>
    <t>けっか</t>
    <phoneticPr fontId="8" type="noConversion"/>
  </si>
  <si>
    <t>結果</t>
    <phoneticPr fontId="8" type="noConversion"/>
  </si>
  <si>
    <t>けっして</t>
    <phoneticPr fontId="8" type="noConversion"/>
  </si>
  <si>
    <t>決して</t>
    <phoneticPr fontId="8" type="noConversion"/>
  </si>
  <si>
    <t>けっせき</t>
    <phoneticPr fontId="8" type="noConversion"/>
  </si>
  <si>
    <t>欠席</t>
    <phoneticPr fontId="8" type="noConversion"/>
  </si>
  <si>
    <t>げつよう</t>
    <phoneticPr fontId="8" type="noConversion"/>
  </si>
  <si>
    <t>月曜</t>
    <phoneticPr fontId="8" type="noConversion"/>
  </si>
  <si>
    <t>けれど</t>
    <phoneticPr fontId="8" type="noConversion"/>
  </si>
  <si>
    <t>けれども</t>
    <phoneticPr fontId="8" type="noConversion"/>
  </si>
  <si>
    <t>～けん</t>
    <phoneticPr fontId="8" type="noConversion"/>
  </si>
  <si>
    <t>～県</t>
    <phoneticPr fontId="8" type="noConversion"/>
  </si>
  <si>
    <t>～軒</t>
    <phoneticPr fontId="8" type="noConversion"/>
  </si>
  <si>
    <t>げんいん</t>
    <phoneticPr fontId="8" type="noConversion"/>
  </si>
  <si>
    <t>原因</t>
    <phoneticPr fontId="8" type="noConversion"/>
  </si>
  <si>
    <t>けんか</t>
    <phoneticPr fontId="8" type="noConversion"/>
  </si>
  <si>
    <t>喧嘩</t>
    <phoneticPr fontId="8" type="noConversion"/>
  </si>
  <si>
    <t>けんがく</t>
    <phoneticPr fontId="8" type="noConversion"/>
  </si>
  <si>
    <t>見学</t>
    <phoneticPr fontId="8" type="noConversion"/>
  </si>
  <si>
    <t>けんきゅう</t>
    <phoneticPr fontId="8" type="noConversion"/>
  </si>
  <si>
    <t>研究</t>
    <phoneticPr fontId="8" type="noConversion"/>
  </si>
  <si>
    <t>けんきゅうしつ</t>
    <phoneticPr fontId="8" type="noConversion"/>
  </si>
  <si>
    <t>研究室</t>
    <phoneticPr fontId="8" type="noConversion"/>
  </si>
  <si>
    <t>けんきゅうじょ</t>
    <phoneticPr fontId="8" type="noConversion"/>
  </si>
  <si>
    <t>研究所</t>
    <phoneticPr fontId="8" type="noConversion"/>
  </si>
  <si>
    <t>げんご</t>
    <phoneticPr fontId="8" type="noConversion"/>
  </si>
  <si>
    <t>言語</t>
    <phoneticPr fontId="8" type="noConversion"/>
  </si>
  <si>
    <t>けんぶつ</t>
    <phoneticPr fontId="8" type="noConversion"/>
  </si>
  <si>
    <t>見物</t>
    <phoneticPr fontId="8" type="noConversion"/>
  </si>
  <si>
    <t>けんぶつにん</t>
    <phoneticPr fontId="8" type="noConversion"/>
  </si>
  <si>
    <t>見物人</t>
    <phoneticPr fontId="8" type="noConversion"/>
  </si>
  <si>
    <t>けいい</t>
    <phoneticPr fontId="8" type="noConversion"/>
  </si>
  <si>
    <t>敬意</t>
    <phoneticPr fontId="8" type="noConversion"/>
  </si>
  <si>
    <t>けいき</t>
    <phoneticPr fontId="8" type="noConversion"/>
  </si>
  <si>
    <t>景気</t>
    <phoneticPr fontId="8" type="noConversion"/>
  </si>
  <si>
    <t>けいこ</t>
    <phoneticPr fontId="8" type="noConversion"/>
  </si>
  <si>
    <t>稽古</t>
    <phoneticPr fontId="8" type="noConversion"/>
  </si>
  <si>
    <t>けいこう</t>
    <phoneticPr fontId="8" type="noConversion"/>
  </si>
  <si>
    <t>傾向</t>
    <phoneticPr fontId="8" type="noConversion"/>
  </si>
  <si>
    <t>けいざいてき</t>
    <phoneticPr fontId="8" type="noConversion"/>
  </si>
  <si>
    <t>経済的</t>
    <phoneticPr fontId="8" type="noConversion"/>
  </si>
  <si>
    <t>けいさん</t>
    <phoneticPr fontId="8" type="noConversion"/>
  </si>
  <si>
    <t>計算</t>
    <phoneticPr fontId="8" type="noConversion"/>
  </si>
  <si>
    <t>けいしき</t>
    <phoneticPr fontId="8" type="noConversion"/>
  </si>
  <si>
    <t>形式</t>
    <phoneticPr fontId="8" type="noConversion"/>
  </si>
  <si>
    <t>けいじばん</t>
    <phoneticPr fontId="8" type="noConversion"/>
  </si>
  <si>
    <t>掲示板</t>
    <phoneticPr fontId="8" type="noConversion"/>
  </si>
  <si>
    <t>げいじゅつ</t>
    <phoneticPr fontId="8" type="noConversion"/>
  </si>
  <si>
    <t>芸術</t>
    <phoneticPr fontId="8" type="noConversion"/>
  </si>
  <si>
    <t>けいひ</t>
    <phoneticPr fontId="8" type="noConversion"/>
  </si>
  <si>
    <t>経費</t>
    <phoneticPr fontId="8" type="noConversion"/>
  </si>
  <si>
    <t>けいやく</t>
    <phoneticPr fontId="8" type="noConversion"/>
  </si>
  <si>
    <t>契約</t>
    <phoneticPr fontId="8" type="noConversion"/>
  </si>
  <si>
    <t>ケース</t>
    <phoneticPr fontId="8" type="noConversion"/>
  </si>
  <si>
    <t>case</t>
    <phoneticPr fontId="8" type="noConversion"/>
  </si>
  <si>
    <t>げか</t>
    <phoneticPr fontId="8" type="noConversion"/>
  </si>
  <si>
    <t>外科</t>
    <phoneticPr fontId="8" type="noConversion"/>
  </si>
  <si>
    <t>げこう</t>
    <phoneticPr fontId="8" type="noConversion"/>
  </si>
  <si>
    <t>下校</t>
    <phoneticPr fontId="8" type="noConversion"/>
  </si>
  <si>
    <t>げしゃ</t>
    <phoneticPr fontId="8" type="noConversion"/>
  </si>
  <si>
    <t>下車</t>
    <phoneticPr fontId="8" type="noConversion"/>
  </si>
  <si>
    <t>げじゅん</t>
    <phoneticPr fontId="8" type="noConversion"/>
  </si>
  <si>
    <t>下旬</t>
    <phoneticPr fontId="8" type="noConversion"/>
  </si>
  <si>
    <t>けしょう</t>
    <phoneticPr fontId="8" type="noConversion"/>
  </si>
  <si>
    <t>化粧</t>
    <phoneticPr fontId="8" type="noConversion"/>
  </si>
  <si>
    <t>げすい</t>
    <phoneticPr fontId="8" type="noConversion"/>
  </si>
  <si>
    <t>下水</t>
    <phoneticPr fontId="8" type="noConversion"/>
  </si>
  <si>
    <t>けずる</t>
    <phoneticPr fontId="8" type="noConversion"/>
  </si>
  <si>
    <t>削る</t>
    <phoneticPr fontId="8" type="noConversion"/>
  </si>
  <si>
    <t>～けた</t>
    <phoneticPr fontId="8" type="noConversion"/>
  </si>
  <si>
    <t>～桁</t>
    <phoneticPr fontId="8" type="noConversion"/>
  </si>
  <si>
    <t>げた</t>
    <phoneticPr fontId="8" type="noConversion"/>
  </si>
  <si>
    <t>下駄</t>
    <phoneticPr fontId="8" type="noConversion"/>
  </si>
  <si>
    <t>けち</t>
    <phoneticPr fontId="8" type="noConversion"/>
  </si>
  <si>
    <t>吝嗇（りんしょく）</t>
    <phoneticPr fontId="8" type="noConversion"/>
  </si>
  <si>
    <t>けつえき</t>
    <phoneticPr fontId="8" type="noConversion"/>
  </si>
  <si>
    <t>血液</t>
    <phoneticPr fontId="8" type="noConversion"/>
  </si>
  <si>
    <t>げっきゅう</t>
    <phoneticPr fontId="8" type="noConversion"/>
  </si>
  <si>
    <t>月給</t>
    <phoneticPr fontId="8" type="noConversion"/>
  </si>
  <si>
    <t>けっきょく</t>
    <phoneticPr fontId="8" type="noConversion"/>
  </si>
  <si>
    <t>結局</t>
    <phoneticPr fontId="8" type="noConversion"/>
  </si>
  <si>
    <t>けっきん</t>
    <phoneticPr fontId="8" type="noConversion"/>
  </si>
  <si>
    <t>欠勤</t>
    <phoneticPr fontId="8" type="noConversion"/>
  </si>
  <si>
    <t>けっしん</t>
    <phoneticPr fontId="8" type="noConversion"/>
  </si>
  <si>
    <t>決心</t>
    <phoneticPr fontId="8" type="noConversion"/>
  </si>
  <si>
    <t>げつまつ</t>
    <phoneticPr fontId="8" type="noConversion"/>
  </si>
  <si>
    <t>月末</t>
    <phoneticPr fontId="8" type="noConversion"/>
  </si>
  <si>
    <t>けむい</t>
    <phoneticPr fontId="8" type="noConversion"/>
  </si>
  <si>
    <t>煙い</t>
    <phoneticPr fontId="8" type="noConversion"/>
  </si>
  <si>
    <t>けむり</t>
    <phoneticPr fontId="8" type="noConversion"/>
  </si>
  <si>
    <t>煙</t>
    <phoneticPr fontId="8" type="noConversion"/>
  </si>
  <si>
    <t>ける</t>
    <phoneticPr fontId="8" type="noConversion"/>
  </si>
  <si>
    <t>蹴る</t>
    <phoneticPr fontId="8" type="noConversion"/>
  </si>
  <si>
    <t>けん</t>
    <phoneticPr fontId="8" type="noConversion"/>
  </si>
  <si>
    <t>件</t>
    <phoneticPr fontId="8" type="noConversion"/>
  </si>
  <si>
    <t>券</t>
    <phoneticPr fontId="8" type="noConversion"/>
  </si>
  <si>
    <t>けんきょ</t>
    <phoneticPr fontId="8" type="noConversion"/>
  </si>
  <si>
    <t>謙虚</t>
    <phoneticPr fontId="8" type="noConversion"/>
  </si>
  <si>
    <t>げんきん</t>
    <phoneticPr fontId="8" type="noConversion"/>
  </si>
  <si>
    <t>現金</t>
    <phoneticPr fontId="8" type="noConversion"/>
  </si>
  <si>
    <t>けんさ</t>
    <phoneticPr fontId="8" type="noConversion"/>
  </si>
  <si>
    <t>検査</t>
    <phoneticPr fontId="8" type="noConversion"/>
  </si>
  <si>
    <t>げんざい</t>
    <phoneticPr fontId="8" type="noConversion"/>
  </si>
  <si>
    <t>現在</t>
    <phoneticPr fontId="8" type="noConversion"/>
  </si>
  <si>
    <t>げんじつ</t>
    <phoneticPr fontId="8" type="noConversion"/>
  </si>
  <si>
    <t>現実</t>
    <phoneticPr fontId="8" type="noConversion"/>
  </si>
  <si>
    <t>けんしゅう</t>
    <phoneticPr fontId="8" type="noConversion"/>
  </si>
  <si>
    <t>研修</t>
    <phoneticPr fontId="8" type="noConversion"/>
  </si>
  <si>
    <t>げんしょう</t>
    <phoneticPr fontId="8" type="noConversion"/>
  </si>
  <si>
    <t>現象</t>
    <phoneticPr fontId="8" type="noConversion"/>
  </si>
  <si>
    <t>減少</t>
    <phoneticPr fontId="8" type="noConversion"/>
  </si>
  <si>
    <t>げんじょう</t>
    <phoneticPr fontId="8" type="noConversion"/>
  </si>
  <si>
    <t>現状</t>
    <phoneticPr fontId="8" type="noConversion"/>
  </si>
  <si>
    <t>けんせつ</t>
    <phoneticPr fontId="8" type="noConversion"/>
  </si>
  <si>
    <t>建設</t>
    <phoneticPr fontId="8" type="noConversion"/>
  </si>
  <si>
    <t>けんそん</t>
    <phoneticPr fontId="8" type="noConversion"/>
  </si>
  <si>
    <t>謙遜</t>
    <phoneticPr fontId="8" type="noConversion"/>
  </si>
  <si>
    <t>げんだい</t>
    <phoneticPr fontId="8" type="noConversion"/>
  </si>
  <si>
    <t>現代</t>
    <phoneticPr fontId="8" type="noConversion"/>
  </si>
  <si>
    <t>けんちく</t>
    <phoneticPr fontId="8" type="noConversion"/>
  </si>
  <si>
    <t>建築</t>
    <phoneticPr fontId="8" type="noConversion"/>
  </si>
  <si>
    <t>けんちくか</t>
    <phoneticPr fontId="8" type="noConversion"/>
  </si>
  <si>
    <t>建築家</t>
    <phoneticPr fontId="8" type="noConversion"/>
  </si>
  <si>
    <t>けんとう</t>
    <phoneticPr fontId="8" type="noConversion"/>
  </si>
  <si>
    <t>検討</t>
    <phoneticPr fontId="8" type="noConversion"/>
  </si>
  <si>
    <t>けんどう</t>
    <phoneticPr fontId="8" type="noConversion"/>
  </si>
  <si>
    <t>剣道</t>
    <phoneticPr fontId="8" type="noConversion"/>
  </si>
  <si>
    <t>けんめい</t>
    <phoneticPr fontId="8" type="noConversion"/>
  </si>
  <si>
    <t>件名</t>
    <phoneticPr fontId="8" type="noConversion"/>
  </si>
  <si>
    <t>げんりょう</t>
    <phoneticPr fontId="8" type="noConversion"/>
  </si>
  <si>
    <t>原料</t>
    <phoneticPr fontId="8" type="noConversion"/>
  </si>
  <si>
    <t>～け</t>
    <phoneticPr fontId="8" type="noConversion"/>
  </si>
  <si>
    <t>ケア</t>
    <phoneticPr fontId="8" type="noConversion"/>
  </si>
  <si>
    <t>care</t>
    <phoneticPr fontId="8" type="noConversion"/>
  </si>
  <si>
    <t>けい</t>
    <phoneticPr fontId="8" type="noConversion"/>
  </si>
  <si>
    <t>計</t>
    <phoneticPr fontId="8" type="noConversion"/>
  </si>
  <si>
    <t>～けい</t>
    <phoneticPr fontId="8" type="noConversion"/>
  </si>
  <si>
    <t>～計</t>
    <phoneticPr fontId="8" type="noConversion"/>
  </si>
  <si>
    <t>～形</t>
    <phoneticPr fontId="8" type="noConversion"/>
  </si>
  <si>
    <t>契機</t>
    <phoneticPr fontId="8" type="noConversion"/>
  </si>
  <si>
    <t>けいこうとう</t>
    <phoneticPr fontId="8" type="noConversion"/>
  </si>
  <si>
    <t>蛍光灯</t>
    <phoneticPr fontId="8" type="noConversion"/>
  </si>
  <si>
    <t>けいこく</t>
    <phoneticPr fontId="8" type="noConversion"/>
  </si>
  <si>
    <t>警告</t>
    <phoneticPr fontId="8" type="noConversion"/>
  </si>
  <si>
    <t>けいさい</t>
    <phoneticPr fontId="8" type="noConversion"/>
  </si>
  <si>
    <t>掲載</t>
    <phoneticPr fontId="8" type="noConversion"/>
  </si>
  <si>
    <t>けいし</t>
    <phoneticPr fontId="8" type="noConversion"/>
  </si>
  <si>
    <t>軽視</t>
    <phoneticPr fontId="8" type="noConversion"/>
  </si>
  <si>
    <t>けいじ</t>
    <phoneticPr fontId="8" type="noConversion"/>
  </si>
  <si>
    <t>刑事</t>
    <phoneticPr fontId="8" type="noConversion"/>
  </si>
  <si>
    <t>掲示</t>
    <phoneticPr fontId="8" type="noConversion"/>
  </si>
  <si>
    <t>けいしょく</t>
    <phoneticPr fontId="8" type="noConversion"/>
  </si>
  <si>
    <t>軽食</t>
    <phoneticPr fontId="8" type="noConversion"/>
  </si>
  <si>
    <t>けいぞく</t>
    <phoneticPr fontId="8" type="noConversion"/>
  </si>
  <si>
    <t>継続</t>
    <phoneticPr fontId="8" type="noConversion"/>
  </si>
  <si>
    <t>けいと</t>
    <phoneticPr fontId="8" type="noConversion"/>
  </si>
  <si>
    <t>毛糸</t>
    <phoneticPr fontId="8" type="noConversion"/>
  </si>
  <si>
    <t>けいとう</t>
    <phoneticPr fontId="8" type="noConversion"/>
  </si>
  <si>
    <t>系統</t>
    <phoneticPr fontId="8" type="noConversion"/>
  </si>
  <si>
    <t>けいば</t>
    <phoneticPr fontId="8" type="noConversion"/>
  </si>
  <si>
    <t>競馬</t>
    <phoneticPr fontId="8" type="noConversion"/>
  </si>
  <si>
    <t>けいゆ</t>
    <phoneticPr fontId="8" type="noConversion"/>
  </si>
  <si>
    <t>経由</t>
    <phoneticPr fontId="8" type="noConversion"/>
  </si>
  <si>
    <t>けいたい</t>
    <phoneticPr fontId="8" type="noConversion"/>
  </si>
  <si>
    <t>携帯</t>
    <phoneticPr fontId="8" type="noConversion"/>
  </si>
  <si>
    <t>げいのう</t>
    <phoneticPr fontId="8" type="noConversion"/>
  </si>
  <si>
    <t>芸能</t>
    <phoneticPr fontId="8" type="noConversion"/>
  </si>
  <si>
    <t>けがわ</t>
    <phoneticPr fontId="8" type="noConversion"/>
  </si>
  <si>
    <t>毛皮</t>
    <phoneticPr fontId="8" type="noConversion"/>
  </si>
  <si>
    <t>げき</t>
    <phoneticPr fontId="8" type="noConversion"/>
  </si>
  <si>
    <t>劇</t>
    <phoneticPr fontId="8" type="noConversion"/>
  </si>
  <si>
    <t>げきじょう</t>
    <phoneticPr fontId="8" type="noConversion"/>
  </si>
  <si>
    <t>劇場</t>
    <phoneticPr fontId="8" type="noConversion"/>
  </si>
  <si>
    <t>げきぞう</t>
    <phoneticPr fontId="8" type="noConversion"/>
  </si>
  <si>
    <t>激増</t>
    <phoneticPr fontId="8" type="noConversion"/>
  </si>
  <si>
    <t>げきやす</t>
    <phoneticPr fontId="8" type="noConversion"/>
  </si>
  <si>
    <t>激安</t>
    <phoneticPr fontId="8" type="noConversion"/>
  </si>
  <si>
    <t>けしからん</t>
    <phoneticPr fontId="8" type="noConversion"/>
  </si>
  <si>
    <t>怪しからん</t>
    <phoneticPr fontId="8" type="noConversion"/>
  </si>
  <si>
    <t>けたちがい</t>
    <phoneticPr fontId="8" type="noConversion"/>
  </si>
  <si>
    <t>桁違い</t>
    <phoneticPr fontId="8" type="noConversion"/>
  </si>
  <si>
    <t>けつあつ</t>
    <phoneticPr fontId="8" type="noConversion"/>
  </si>
  <si>
    <t>血圧</t>
    <phoneticPr fontId="8" type="noConversion"/>
  </si>
  <si>
    <t>けつい</t>
    <phoneticPr fontId="8" type="noConversion"/>
  </si>
  <si>
    <t>決意</t>
    <phoneticPr fontId="8" type="noConversion"/>
  </si>
  <si>
    <t>けっかん</t>
    <phoneticPr fontId="8" type="noConversion"/>
  </si>
  <si>
    <t>欠陥</t>
    <phoneticPr fontId="8" type="noConversion"/>
  </si>
  <si>
    <t>けつぎ</t>
    <phoneticPr fontId="8" type="noConversion"/>
  </si>
  <si>
    <t>決議</t>
    <phoneticPr fontId="8" type="noConversion"/>
  </si>
  <si>
    <t>決行</t>
    <phoneticPr fontId="8" type="noConversion"/>
  </si>
  <si>
    <t>けっさく</t>
    <phoneticPr fontId="8" type="noConversion"/>
  </si>
  <si>
    <t>傑作</t>
    <phoneticPr fontId="8" type="noConversion"/>
  </si>
  <si>
    <t>けっしょう</t>
    <phoneticPr fontId="8" type="noConversion"/>
  </si>
  <si>
    <t>決勝</t>
    <phoneticPr fontId="8" type="noConversion"/>
  </si>
  <si>
    <t>けつだん</t>
    <phoneticPr fontId="8" type="noConversion"/>
  </si>
  <si>
    <t>決断</t>
    <phoneticPr fontId="8" type="noConversion"/>
  </si>
  <si>
    <t>けってん</t>
    <phoneticPr fontId="8" type="noConversion"/>
  </si>
  <si>
    <t>欠点</t>
    <phoneticPr fontId="8" type="noConversion"/>
  </si>
  <si>
    <t>けつろん</t>
    <phoneticPr fontId="8" type="noConversion"/>
  </si>
  <si>
    <t>結論</t>
    <phoneticPr fontId="8" type="noConversion"/>
  </si>
  <si>
    <t>けはい</t>
    <phoneticPr fontId="8" type="noConversion"/>
  </si>
  <si>
    <t>気配</t>
    <phoneticPr fontId="8" type="noConversion"/>
  </si>
  <si>
    <t>げひん</t>
    <phoneticPr fontId="8" type="noConversion"/>
  </si>
  <si>
    <t>下品</t>
    <phoneticPr fontId="8" type="noConversion"/>
  </si>
  <si>
    <t>けむる</t>
    <phoneticPr fontId="8" type="noConversion"/>
  </si>
  <si>
    <t>煙る</t>
    <phoneticPr fontId="8" type="noConversion"/>
  </si>
  <si>
    <t>けわしい</t>
    <phoneticPr fontId="8" type="noConversion"/>
  </si>
  <si>
    <t>険しい</t>
    <phoneticPr fontId="8" type="noConversion"/>
  </si>
  <si>
    <t>～券</t>
    <phoneticPr fontId="8" type="noConversion"/>
  </si>
  <si>
    <t>～権</t>
    <phoneticPr fontId="8" type="noConversion"/>
  </si>
  <si>
    <t>げん～</t>
    <phoneticPr fontId="8" type="noConversion"/>
  </si>
  <si>
    <t>現～</t>
    <phoneticPr fontId="8" type="noConversion"/>
  </si>
  <si>
    <t>げんかい</t>
    <phoneticPr fontId="8" type="noConversion"/>
  </si>
  <si>
    <t>見解</t>
    <phoneticPr fontId="8" type="noConversion"/>
  </si>
  <si>
    <t>限界</t>
    <phoneticPr fontId="8" type="noConversion"/>
  </si>
  <si>
    <t>げんさん</t>
    <phoneticPr fontId="8" type="noConversion"/>
  </si>
  <si>
    <t>原産</t>
    <phoneticPr fontId="8" type="noConversion"/>
  </si>
  <si>
    <t>げんし</t>
    <phoneticPr fontId="8" type="noConversion"/>
  </si>
  <si>
    <t>原始</t>
    <phoneticPr fontId="8" type="noConversion"/>
  </si>
  <si>
    <t>げんじゅう</t>
    <phoneticPr fontId="8" type="noConversion"/>
  </si>
  <si>
    <t>厳重</t>
    <phoneticPr fontId="8" type="noConversion"/>
  </si>
  <si>
    <t>げんそく</t>
    <phoneticPr fontId="8" type="noConversion"/>
  </si>
  <si>
    <t>原則</t>
    <phoneticPr fontId="8" type="noConversion"/>
  </si>
  <si>
    <t>げんち</t>
    <phoneticPr fontId="8" type="noConversion"/>
  </si>
  <si>
    <t>現地</t>
    <phoneticPr fontId="8" type="noConversion"/>
  </si>
  <si>
    <t>けんちょう</t>
    <phoneticPr fontId="8" type="noConversion"/>
  </si>
  <si>
    <t>県庁</t>
    <phoneticPr fontId="8" type="noConversion"/>
  </si>
  <si>
    <t>げんてい</t>
    <phoneticPr fontId="8" type="noConversion"/>
  </si>
  <si>
    <t>限定</t>
    <phoneticPr fontId="8" type="noConversion"/>
  </si>
  <si>
    <t>げんど</t>
    <phoneticPr fontId="8" type="noConversion"/>
  </si>
  <si>
    <t>限度</t>
    <phoneticPr fontId="8" type="noConversion"/>
  </si>
  <si>
    <t>健闘</t>
    <phoneticPr fontId="8" type="noConversion"/>
  </si>
  <si>
    <t>見当</t>
    <phoneticPr fontId="8" type="noConversion"/>
  </si>
  <si>
    <t>げんに</t>
    <phoneticPr fontId="8" type="noConversion"/>
  </si>
  <si>
    <t>現に</t>
    <phoneticPr fontId="8" type="noConversion"/>
  </si>
  <si>
    <t>げんば</t>
    <phoneticPr fontId="8" type="noConversion"/>
  </si>
  <si>
    <t>現場</t>
    <phoneticPr fontId="8" type="noConversion"/>
  </si>
  <si>
    <t>けんびきょう</t>
    <phoneticPr fontId="8" type="noConversion"/>
  </si>
  <si>
    <t>顕微鏡</t>
    <phoneticPr fontId="8" type="noConversion"/>
  </si>
  <si>
    <t>げんぶん</t>
    <phoneticPr fontId="8" type="noConversion"/>
  </si>
  <si>
    <t>原文</t>
    <phoneticPr fontId="8" type="noConversion"/>
  </si>
  <si>
    <t>けんぽう</t>
    <phoneticPr fontId="8" type="noConversion"/>
  </si>
  <si>
    <t>憲法</t>
    <phoneticPr fontId="8" type="noConversion"/>
  </si>
  <si>
    <t>けんやく</t>
    <phoneticPr fontId="8" type="noConversion"/>
  </si>
  <si>
    <t>倹約</t>
    <phoneticPr fontId="8" type="noConversion"/>
  </si>
  <si>
    <t>けんり</t>
    <phoneticPr fontId="8" type="noConversion"/>
  </si>
  <si>
    <t>権利</t>
    <phoneticPr fontId="8" type="noConversion"/>
  </si>
  <si>
    <t>げんり</t>
    <phoneticPr fontId="8" type="noConversion"/>
  </si>
  <si>
    <t>原理</t>
    <phoneticPr fontId="8" type="noConversion"/>
  </si>
  <si>
    <t>～系</t>
    <phoneticPr fontId="8" type="noConversion"/>
  </si>
  <si>
    <t>けいえん</t>
    <phoneticPr fontId="8" type="noConversion"/>
  </si>
  <si>
    <t>敬遠</t>
    <phoneticPr fontId="8" type="noConversion"/>
  </si>
  <si>
    <t>けいか</t>
    <phoneticPr fontId="8" type="noConversion"/>
  </si>
  <si>
    <t>経過</t>
    <phoneticPr fontId="8" type="noConversion"/>
  </si>
  <si>
    <t>けいかい</t>
    <phoneticPr fontId="8" type="noConversion"/>
  </si>
  <si>
    <t>警戒</t>
    <phoneticPr fontId="8" type="noConversion"/>
  </si>
  <si>
    <t>軽快</t>
    <phoneticPr fontId="8" type="noConversion"/>
  </si>
  <si>
    <t>けいげん</t>
    <phoneticPr fontId="8" type="noConversion"/>
  </si>
  <si>
    <t>軽減</t>
    <phoneticPr fontId="8" type="noConversion"/>
  </si>
  <si>
    <t>けいさんだかい</t>
    <phoneticPr fontId="8" type="noConversion"/>
  </si>
  <si>
    <t>計算高い</t>
    <phoneticPr fontId="8" type="noConversion"/>
  </si>
  <si>
    <t>けいしゃ</t>
    <phoneticPr fontId="8" type="noConversion"/>
  </si>
  <si>
    <t>傾斜</t>
    <phoneticPr fontId="8" type="noConversion"/>
  </si>
  <si>
    <t>けいしょう</t>
    <phoneticPr fontId="8" type="noConversion"/>
  </si>
  <si>
    <t>継承</t>
    <phoneticPr fontId="8" type="noConversion"/>
  </si>
  <si>
    <t>けいせい</t>
    <phoneticPr fontId="8" type="noConversion"/>
  </si>
  <si>
    <t>形成</t>
    <phoneticPr fontId="8" type="noConversion"/>
  </si>
  <si>
    <t>形勢</t>
    <phoneticPr fontId="8" type="noConversion"/>
  </si>
  <si>
    <t>けいそつ</t>
    <phoneticPr fontId="8" type="noConversion"/>
  </si>
  <si>
    <t>軽率</t>
    <phoneticPr fontId="8" type="noConversion"/>
  </si>
  <si>
    <t>形態</t>
    <phoneticPr fontId="8" type="noConversion"/>
  </si>
  <si>
    <t>けいひん</t>
    <phoneticPr fontId="8" type="noConversion"/>
  </si>
  <si>
    <t>景品</t>
    <phoneticPr fontId="8" type="noConversion"/>
  </si>
  <si>
    <t>けいべつ</t>
    <phoneticPr fontId="8" type="noConversion"/>
  </si>
  <si>
    <t>軽蔑</t>
    <phoneticPr fontId="8" type="noConversion"/>
  </si>
  <si>
    <t>けいむしょ</t>
    <phoneticPr fontId="8" type="noConversion"/>
  </si>
  <si>
    <t>刑務所</t>
    <phoneticPr fontId="8" type="noConversion"/>
  </si>
  <si>
    <t>けいり</t>
    <phoneticPr fontId="8" type="noConversion"/>
  </si>
  <si>
    <t>経理</t>
    <phoneticPr fontId="8" type="noConversion"/>
  </si>
  <si>
    <t>けいれき</t>
    <phoneticPr fontId="8" type="noConversion"/>
  </si>
  <si>
    <t>経歴</t>
    <phoneticPr fontId="8" type="noConversion"/>
  </si>
  <si>
    <t>けいろ</t>
    <phoneticPr fontId="8" type="noConversion"/>
  </si>
  <si>
    <t>経路</t>
    <phoneticPr fontId="8" type="noConversion"/>
  </si>
  <si>
    <t>ケーブル</t>
    <phoneticPr fontId="8" type="noConversion"/>
  </si>
  <si>
    <t>cable</t>
    <phoneticPr fontId="8" type="noConversion"/>
  </si>
  <si>
    <t>けがらわしい</t>
    <phoneticPr fontId="8" type="noConversion"/>
  </si>
  <si>
    <t>汚らわしい</t>
    <phoneticPr fontId="8" type="noConversion"/>
  </si>
  <si>
    <t>げきてき</t>
    <phoneticPr fontId="8" type="noConversion"/>
  </si>
  <si>
    <t>劇的</t>
    <phoneticPr fontId="8" type="noConversion"/>
  </si>
  <si>
    <t>げきれい</t>
    <phoneticPr fontId="8" type="noConversion"/>
  </si>
  <si>
    <t>激励</t>
    <phoneticPr fontId="8" type="noConversion"/>
  </si>
  <si>
    <t>ゲスト</t>
    <phoneticPr fontId="8" type="noConversion"/>
  </si>
  <si>
    <t>guest</t>
    <phoneticPr fontId="8" type="noConversion"/>
  </si>
  <si>
    <t>けた</t>
    <phoneticPr fontId="8" type="noConversion"/>
  </si>
  <si>
    <t>桁</t>
    <phoneticPr fontId="8" type="noConversion"/>
  </si>
  <si>
    <t>けついん</t>
    <phoneticPr fontId="8" type="noConversion"/>
  </si>
  <si>
    <t>欠員</t>
    <phoneticPr fontId="8" type="noConversion"/>
  </si>
  <si>
    <t>血管</t>
    <phoneticPr fontId="8" type="noConversion"/>
  </si>
  <si>
    <t>けつごう</t>
    <phoneticPr fontId="8" type="noConversion"/>
  </si>
  <si>
    <t>結合</t>
    <phoneticPr fontId="8" type="noConversion"/>
  </si>
  <si>
    <t>けっさん</t>
    <phoneticPr fontId="8" type="noConversion"/>
  </si>
  <si>
    <t>決算</t>
    <phoneticPr fontId="8" type="noConversion"/>
  </si>
  <si>
    <t>げっしゃ</t>
    <phoneticPr fontId="8" type="noConversion"/>
  </si>
  <si>
    <t>月謝</t>
    <phoneticPr fontId="8" type="noConversion"/>
  </si>
  <si>
    <t>けつじょ</t>
    <phoneticPr fontId="8" type="noConversion"/>
  </si>
  <si>
    <t>欠如</t>
    <phoneticPr fontId="8" type="noConversion"/>
  </si>
  <si>
    <t>結晶</t>
    <phoneticPr fontId="8" type="noConversion"/>
  </si>
  <si>
    <t>けっせい</t>
    <phoneticPr fontId="8" type="noConversion"/>
  </si>
  <si>
    <t>結成</t>
    <phoneticPr fontId="8" type="noConversion"/>
  </si>
  <si>
    <t>けっそく</t>
    <phoneticPr fontId="8" type="noConversion"/>
  </si>
  <si>
    <t>結束</t>
    <phoneticPr fontId="8" type="noConversion"/>
  </si>
  <si>
    <t>げっそり</t>
    <phoneticPr fontId="8" type="noConversion"/>
  </si>
  <si>
    <t>けっそん</t>
    <phoneticPr fontId="8" type="noConversion"/>
  </si>
  <si>
    <t>欠損</t>
    <phoneticPr fontId="8" type="noConversion"/>
  </si>
  <si>
    <t>けっちゃく</t>
    <phoneticPr fontId="8" type="noConversion"/>
  </si>
  <si>
    <t>決着</t>
    <phoneticPr fontId="8" type="noConversion"/>
  </si>
  <si>
    <t>ゲット</t>
    <phoneticPr fontId="8" type="noConversion"/>
  </si>
  <si>
    <t>get</t>
    <phoneticPr fontId="8" type="noConversion"/>
  </si>
  <si>
    <t>げっぷ</t>
    <phoneticPr fontId="8" type="noConversion"/>
  </si>
  <si>
    <t>月賦</t>
    <phoneticPr fontId="8" type="noConversion"/>
  </si>
  <si>
    <t>けつぼう</t>
    <phoneticPr fontId="8" type="noConversion"/>
  </si>
  <si>
    <t>欠乏</t>
    <phoneticPr fontId="8" type="noConversion"/>
  </si>
  <si>
    <t>けとばす</t>
    <phoneticPr fontId="8" type="noConversion"/>
  </si>
  <si>
    <t>蹴飛ばす</t>
    <phoneticPr fontId="8" type="noConversion"/>
  </si>
  <si>
    <t>けなす</t>
    <phoneticPr fontId="8" type="noConversion"/>
  </si>
  <si>
    <t>貶す</t>
    <phoneticPr fontId="8" type="noConversion"/>
  </si>
  <si>
    <t>けむたい</t>
    <phoneticPr fontId="8" type="noConversion"/>
  </si>
  <si>
    <t>煙たい</t>
    <phoneticPr fontId="8" type="noConversion"/>
  </si>
  <si>
    <t>けもの</t>
    <phoneticPr fontId="8" type="noConversion"/>
  </si>
  <si>
    <t>獣/けだもの</t>
    <phoneticPr fontId="8" type="noConversion"/>
  </si>
  <si>
    <t>けらい</t>
    <phoneticPr fontId="8" type="noConversion"/>
  </si>
  <si>
    <t>家来</t>
    <phoneticPr fontId="8" type="noConversion"/>
  </si>
  <si>
    <t>げらく</t>
    <phoneticPr fontId="8" type="noConversion"/>
  </si>
  <si>
    <t>下落</t>
    <phoneticPr fontId="8" type="noConversion"/>
  </si>
  <si>
    <t>げらげら</t>
    <phoneticPr fontId="8" type="noConversion"/>
  </si>
  <si>
    <t>～圏</t>
    <phoneticPr fontId="8" type="noConversion"/>
  </si>
  <si>
    <t>けんい</t>
    <phoneticPr fontId="8" type="noConversion"/>
  </si>
  <si>
    <t>権威</t>
    <phoneticPr fontId="8" type="noConversion"/>
  </si>
  <si>
    <t>げんえき</t>
    <phoneticPr fontId="8" type="noConversion"/>
  </si>
  <si>
    <t>減益</t>
    <phoneticPr fontId="8" type="noConversion"/>
  </si>
  <si>
    <t>現役</t>
    <phoneticPr fontId="8" type="noConversion"/>
  </si>
  <si>
    <t>けんえつ</t>
    <phoneticPr fontId="8" type="noConversion"/>
  </si>
  <si>
    <t>検閲</t>
    <phoneticPr fontId="8" type="noConversion"/>
  </si>
  <si>
    <t>げんきゅう</t>
    <phoneticPr fontId="8" type="noConversion"/>
  </si>
  <si>
    <t>言及</t>
    <phoneticPr fontId="8" type="noConversion"/>
  </si>
  <si>
    <t>減給</t>
    <phoneticPr fontId="8" type="noConversion"/>
  </si>
  <si>
    <t>けんぎょう</t>
    <phoneticPr fontId="8" type="noConversion"/>
  </si>
  <si>
    <t>兼業</t>
    <phoneticPr fontId="8" type="noConversion"/>
  </si>
  <si>
    <t>げんけい</t>
    <phoneticPr fontId="8" type="noConversion"/>
  </si>
  <si>
    <t>原形</t>
    <phoneticPr fontId="8" type="noConversion"/>
  </si>
  <si>
    <t>原型</t>
    <phoneticPr fontId="8" type="noConversion"/>
  </si>
  <si>
    <t>けんげん</t>
    <phoneticPr fontId="8" type="noConversion"/>
  </si>
  <si>
    <t>権限</t>
    <phoneticPr fontId="8" type="noConversion"/>
  </si>
  <si>
    <t>言行</t>
    <phoneticPr fontId="8" type="noConversion"/>
  </si>
  <si>
    <t>現行</t>
    <phoneticPr fontId="8" type="noConversion"/>
  </si>
  <si>
    <t>げんこく</t>
    <phoneticPr fontId="8" type="noConversion"/>
  </si>
  <si>
    <t>原告</t>
    <phoneticPr fontId="8" type="noConversion"/>
  </si>
  <si>
    <t>けんざい</t>
    <phoneticPr fontId="8" type="noConversion"/>
  </si>
  <si>
    <t>健在</t>
    <phoneticPr fontId="8" type="noConversion"/>
  </si>
  <si>
    <t>げんさく</t>
    <phoneticPr fontId="8" type="noConversion"/>
  </si>
  <si>
    <t>原作</t>
    <phoneticPr fontId="8" type="noConversion"/>
  </si>
  <si>
    <t>けんさつ</t>
    <phoneticPr fontId="8" type="noConversion"/>
  </si>
  <si>
    <t>検察</t>
    <phoneticPr fontId="8" type="noConversion"/>
  </si>
  <si>
    <t>減産</t>
    <phoneticPr fontId="8" type="noConversion"/>
  </si>
  <si>
    <t>けんじ</t>
    <phoneticPr fontId="8" type="noConversion"/>
  </si>
  <si>
    <t>検事</t>
    <phoneticPr fontId="8" type="noConversion"/>
  </si>
  <si>
    <t>けんしき</t>
    <phoneticPr fontId="8" type="noConversion"/>
  </si>
  <si>
    <t>見識</t>
    <phoneticPr fontId="8" type="noConversion"/>
  </si>
  <si>
    <t>げんじてん</t>
    <phoneticPr fontId="8" type="noConversion"/>
  </si>
  <si>
    <t>現時点</t>
    <phoneticPr fontId="8" type="noConversion"/>
  </si>
  <si>
    <t>げんしゅ</t>
    <phoneticPr fontId="8" type="noConversion"/>
  </si>
  <si>
    <t>元首</t>
    <phoneticPr fontId="8" type="noConversion"/>
  </si>
  <si>
    <t>げんしょ</t>
    <phoneticPr fontId="8" type="noConversion"/>
  </si>
  <si>
    <t>原書</t>
    <phoneticPr fontId="8" type="noConversion"/>
  </si>
  <si>
    <t>けんしょう</t>
    <phoneticPr fontId="8" type="noConversion"/>
  </si>
  <si>
    <t>健勝</t>
    <phoneticPr fontId="8" type="noConversion"/>
  </si>
  <si>
    <t>検証</t>
    <phoneticPr fontId="8" type="noConversion"/>
  </si>
  <si>
    <t>げんしりょく</t>
    <phoneticPr fontId="8" type="noConversion"/>
  </si>
  <si>
    <t>原子力</t>
    <phoneticPr fontId="8" type="noConversion"/>
  </si>
  <si>
    <t>けんすう</t>
    <phoneticPr fontId="8" type="noConversion"/>
  </si>
  <si>
    <t>件数</t>
    <phoneticPr fontId="8" type="noConversion"/>
  </si>
  <si>
    <t>げんぜい</t>
    <phoneticPr fontId="8" type="noConversion"/>
  </si>
  <si>
    <t>減税</t>
    <phoneticPr fontId="8" type="noConversion"/>
  </si>
  <si>
    <t>けんぜん</t>
    <phoneticPr fontId="8" type="noConversion"/>
  </si>
  <si>
    <t>健全</t>
    <phoneticPr fontId="8" type="noConversion"/>
  </si>
  <si>
    <t>げんそう</t>
    <phoneticPr fontId="8" type="noConversion"/>
  </si>
  <si>
    <t>幻想</t>
    <phoneticPr fontId="8" type="noConversion"/>
  </si>
  <si>
    <t>げんぞう</t>
    <phoneticPr fontId="8" type="noConversion"/>
  </si>
  <si>
    <t>現像</t>
    <phoneticPr fontId="8" type="noConversion"/>
  </si>
  <si>
    <t>けんち</t>
    <phoneticPr fontId="8" type="noConversion"/>
  </si>
  <si>
    <t>見地</t>
    <phoneticPr fontId="8" type="noConversion"/>
  </si>
  <si>
    <t>けんちょ</t>
    <phoneticPr fontId="8" type="noConversion"/>
  </si>
  <si>
    <t>顕著</t>
    <phoneticPr fontId="8" type="noConversion"/>
  </si>
  <si>
    <t>げんてん</t>
    <phoneticPr fontId="8" type="noConversion"/>
  </si>
  <si>
    <t>原点</t>
    <phoneticPr fontId="8" type="noConversion"/>
  </si>
  <si>
    <t>げんどう</t>
    <phoneticPr fontId="8" type="noConversion"/>
  </si>
  <si>
    <t>言動</t>
    <phoneticPr fontId="8" type="noConversion"/>
  </si>
  <si>
    <t>げんばく</t>
    <phoneticPr fontId="8" type="noConversion"/>
  </si>
  <si>
    <t>原爆</t>
    <phoneticPr fontId="8" type="noConversion"/>
  </si>
  <si>
    <t>けんぶん</t>
    <phoneticPr fontId="8" type="noConversion"/>
  </si>
  <si>
    <t>見聞</t>
    <phoneticPr fontId="8" type="noConversion"/>
  </si>
  <si>
    <t>げんみつ</t>
    <phoneticPr fontId="8" type="noConversion"/>
  </si>
  <si>
    <t>厳密</t>
    <phoneticPr fontId="8" type="noConversion"/>
  </si>
  <si>
    <t>賢明</t>
    <phoneticPr fontId="8" type="noConversion"/>
  </si>
  <si>
    <t>げんゆ</t>
    <phoneticPr fontId="8" type="noConversion"/>
  </si>
  <si>
    <t>原油</t>
    <phoneticPr fontId="8" type="noConversion"/>
  </si>
  <si>
    <t>けんよう</t>
    <phoneticPr fontId="8" type="noConversion"/>
  </si>
  <si>
    <t>兼用</t>
    <phoneticPr fontId="8" type="noConversion"/>
  </si>
  <si>
    <t>けんりょく</t>
    <phoneticPr fontId="8" type="noConversion"/>
  </si>
  <si>
    <t>権力</t>
    <phoneticPr fontId="8" type="noConversion"/>
  </si>
  <si>
    <t>～こ</t>
    <phoneticPr fontId="8" type="noConversion"/>
  </si>
  <si>
    <t>～個</t>
    <phoneticPr fontId="8" type="noConversion"/>
  </si>
  <si>
    <t>こい</t>
    <phoneticPr fontId="8" type="noConversion"/>
  </si>
  <si>
    <t>濃い</t>
    <phoneticPr fontId="8" type="noConversion"/>
  </si>
  <si>
    <t>こうえん</t>
    <phoneticPr fontId="8" type="noConversion"/>
  </si>
  <si>
    <t>公園</t>
    <phoneticPr fontId="8" type="noConversion"/>
  </si>
  <si>
    <t>こうくうびん</t>
    <phoneticPr fontId="8" type="noConversion"/>
  </si>
  <si>
    <t>航空便</t>
    <phoneticPr fontId="8" type="noConversion"/>
  </si>
  <si>
    <t>こうこく</t>
    <phoneticPr fontId="8" type="noConversion"/>
  </si>
  <si>
    <t>広告</t>
    <phoneticPr fontId="8" type="noConversion"/>
  </si>
  <si>
    <t>こうさてん</t>
    <phoneticPr fontId="8" type="noConversion"/>
  </si>
  <si>
    <t>交差点</t>
    <phoneticPr fontId="8" type="noConversion"/>
  </si>
  <si>
    <t>こうちゃ</t>
    <phoneticPr fontId="8" type="noConversion"/>
  </si>
  <si>
    <t>紅茶</t>
    <phoneticPr fontId="8" type="noConversion"/>
  </si>
  <si>
    <t>こうとうがっこう</t>
    <phoneticPr fontId="8" type="noConversion"/>
  </si>
  <si>
    <t>高等学校</t>
    <phoneticPr fontId="8" type="noConversion"/>
  </si>
  <si>
    <t>こうばん</t>
    <phoneticPr fontId="8" type="noConversion"/>
  </si>
  <si>
    <t>交番</t>
    <phoneticPr fontId="8" type="noConversion"/>
  </si>
  <si>
    <t>こえ</t>
    <phoneticPr fontId="8" type="noConversion"/>
  </si>
  <si>
    <t>声</t>
    <phoneticPr fontId="8" type="noConversion"/>
  </si>
  <si>
    <t>コート</t>
    <phoneticPr fontId="8" type="noConversion"/>
  </si>
  <si>
    <t>coat</t>
    <phoneticPr fontId="8" type="noConversion"/>
  </si>
  <si>
    <t>コーヒー</t>
    <phoneticPr fontId="8" type="noConversion"/>
  </si>
  <si>
    <t>coffee</t>
    <phoneticPr fontId="8" type="noConversion"/>
  </si>
  <si>
    <t>コーラ</t>
    <phoneticPr fontId="8" type="noConversion"/>
  </si>
  <si>
    <t>cola</t>
    <phoneticPr fontId="8" type="noConversion"/>
  </si>
  <si>
    <t>ゴールデンウイーク</t>
    <phoneticPr fontId="8" type="noConversion"/>
  </si>
  <si>
    <t>goldenweak</t>
    <phoneticPr fontId="8" type="noConversion"/>
  </si>
  <si>
    <t>ここ</t>
    <phoneticPr fontId="8" type="noConversion"/>
  </si>
  <si>
    <t>此処</t>
    <phoneticPr fontId="8" type="noConversion"/>
  </si>
  <si>
    <t>ごご</t>
    <phoneticPr fontId="8" type="noConversion"/>
  </si>
  <si>
    <t>午後</t>
    <phoneticPr fontId="8" type="noConversion"/>
  </si>
  <si>
    <t>ここのか</t>
    <phoneticPr fontId="8" type="noConversion"/>
  </si>
  <si>
    <t>九日</t>
    <phoneticPr fontId="8" type="noConversion"/>
  </si>
  <si>
    <t>ここのつ</t>
    <phoneticPr fontId="8" type="noConversion"/>
  </si>
  <si>
    <t>九つ</t>
    <phoneticPr fontId="8" type="noConversion"/>
  </si>
  <si>
    <t>ごぜん</t>
    <phoneticPr fontId="8" type="noConversion"/>
  </si>
  <si>
    <t>午前</t>
    <phoneticPr fontId="8" type="noConversion"/>
  </si>
  <si>
    <t>こたえ</t>
    <phoneticPr fontId="8" type="noConversion"/>
  </si>
  <si>
    <t>答え</t>
    <phoneticPr fontId="8" type="noConversion"/>
  </si>
  <si>
    <t>こたえる</t>
    <phoneticPr fontId="8" type="noConversion"/>
  </si>
  <si>
    <t>答える</t>
    <phoneticPr fontId="8" type="noConversion"/>
  </si>
  <si>
    <t>こちら</t>
    <phoneticPr fontId="8" type="noConversion"/>
  </si>
  <si>
    <t>此方</t>
    <phoneticPr fontId="8" type="noConversion"/>
  </si>
  <si>
    <t>こっち</t>
    <phoneticPr fontId="8" type="noConversion"/>
  </si>
  <si>
    <t>コップ</t>
    <phoneticPr fontId="8" type="noConversion"/>
  </si>
  <si>
    <t>kop（荷）</t>
    <phoneticPr fontId="8" type="noConversion"/>
  </si>
  <si>
    <t>ことし</t>
    <phoneticPr fontId="8" type="noConversion"/>
  </si>
  <si>
    <t>今年</t>
    <phoneticPr fontId="8" type="noConversion"/>
  </si>
  <si>
    <t>ことば</t>
    <phoneticPr fontId="8" type="noConversion"/>
  </si>
  <si>
    <t>言葉</t>
    <phoneticPr fontId="8" type="noConversion"/>
  </si>
  <si>
    <t>こども</t>
    <phoneticPr fontId="8" type="noConversion"/>
  </si>
  <si>
    <t>子供</t>
    <phoneticPr fontId="8" type="noConversion"/>
  </si>
  <si>
    <t>この</t>
    <phoneticPr fontId="8" type="noConversion"/>
  </si>
  <si>
    <t>このまえ</t>
    <phoneticPr fontId="8" type="noConversion"/>
  </si>
  <si>
    <t>この前</t>
    <phoneticPr fontId="8" type="noConversion"/>
  </si>
  <si>
    <t>このよう</t>
    <phoneticPr fontId="8" type="noConversion"/>
  </si>
  <si>
    <t>この様</t>
    <phoneticPr fontId="8" type="noConversion"/>
  </si>
  <si>
    <t>ごはん</t>
    <phoneticPr fontId="8" type="noConversion"/>
  </si>
  <si>
    <t>ご飯</t>
    <phoneticPr fontId="8" type="noConversion"/>
  </si>
  <si>
    <t>コピー</t>
    <phoneticPr fontId="8" type="noConversion"/>
  </si>
  <si>
    <t>copy</t>
    <phoneticPr fontId="8" type="noConversion"/>
  </si>
  <si>
    <t>こまる</t>
    <phoneticPr fontId="8" type="noConversion"/>
  </si>
  <si>
    <t>困る</t>
    <phoneticPr fontId="8" type="noConversion"/>
  </si>
  <si>
    <t>こむ</t>
    <phoneticPr fontId="8" type="noConversion"/>
  </si>
  <si>
    <t>込む</t>
    <phoneticPr fontId="8" type="noConversion"/>
  </si>
  <si>
    <t>ゴルフ</t>
    <phoneticPr fontId="8" type="noConversion"/>
  </si>
  <si>
    <t>golf</t>
    <phoneticPr fontId="8" type="noConversion"/>
  </si>
  <si>
    <t>これ</t>
    <phoneticPr fontId="8" type="noConversion"/>
  </si>
  <si>
    <t>是</t>
    <phoneticPr fontId="8" type="noConversion"/>
  </si>
  <si>
    <t>ころ</t>
    <phoneticPr fontId="8" type="noConversion"/>
  </si>
  <si>
    <t>頃</t>
    <phoneticPr fontId="8" type="noConversion"/>
  </si>
  <si>
    <t>～ごろ</t>
    <phoneticPr fontId="8" type="noConversion"/>
  </si>
  <si>
    <t>～頃</t>
    <phoneticPr fontId="8" type="noConversion"/>
  </si>
  <si>
    <t>こんげつ</t>
    <phoneticPr fontId="8" type="noConversion"/>
  </si>
  <si>
    <t>今月</t>
    <phoneticPr fontId="8" type="noConversion"/>
  </si>
  <si>
    <t>こんしゅう</t>
    <phoneticPr fontId="8" type="noConversion"/>
  </si>
  <si>
    <t>今週</t>
    <phoneticPr fontId="8" type="noConversion"/>
  </si>
  <si>
    <t>こんな</t>
    <phoneticPr fontId="8" type="noConversion"/>
  </si>
  <si>
    <t>こんばん</t>
    <phoneticPr fontId="8" type="noConversion"/>
  </si>
  <si>
    <t>今晩</t>
    <phoneticPr fontId="8" type="noConversion"/>
  </si>
  <si>
    <t>コンビニ</t>
    <phoneticPr fontId="8" type="noConversion"/>
  </si>
  <si>
    <t>convenience store</t>
    <phoneticPr fontId="8" type="noConversion"/>
  </si>
  <si>
    <t>子</t>
    <phoneticPr fontId="8" type="noConversion"/>
  </si>
  <si>
    <t>～ご</t>
    <phoneticPr fontId="8" type="noConversion"/>
  </si>
  <si>
    <t>～後</t>
    <phoneticPr fontId="8" type="noConversion"/>
  </si>
  <si>
    <t>ご～</t>
    <phoneticPr fontId="8" type="noConversion"/>
  </si>
  <si>
    <t>御～</t>
    <phoneticPr fontId="8" type="noConversion"/>
  </si>
  <si>
    <t>ごい</t>
    <phoneticPr fontId="8" type="noConversion"/>
  </si>
  <si>
    <t>語彙</t>
    <phoneticPr fontId="8" type="noConversion"/>
  </si>
  <si>
    <t>こう</t>
    <phoneticPr fontId="8" type="noConversion"/>
  </si>
  <si>
    <t>こうがい</t>
    <phoneticPr fontId="8" type="noConversion"/>
  </si>
  <si>
    <t>郊外</t>
    <phoneticPr fontId="8" type="noConversion"/>
  </si>
  <si>
    <t>こうがく</t>
    <phoneticPr fontId="8" type="noConversion"/>
  </si>
  <si>
    <t>工学</t>
    <phoneticPr fontId="8" type="noConversion"/>
  </si>
  <si>
    <t>ごうかく</t>
    <phoneticPr fontId="8" type="noConversion"/>
  </si>
  <si>
    <t>合格</t>
    <phoneticPr fontId="8" type="noConversion"/>
  </si>
  <si>
    <t>こうかん</t>
    <phoneticPr fontId="8" type="noConversion"/>
  </si>
  <si>
    <t>交換</t>
    <phoneticPr fontId="8" type="noConversion"/>
  </si>
  <si>
    <t>こうぎ</t>
    <phoneticPr fontId="8" type="noConversion"/>
  </si>
  <si>
    <t>講義</t>
    <phoneticPr fontId="8" type="noConversion"/>
  </si>
  <si>
    <t>こうぎょう</t>
    <phoneticPr fontId="8" type="noConversion"/>
  </si>
  <si>
    <t>工業</t>
    <phoneticPr fontId="8" type="noConversion"/>
  </si>
  <si>
    <t>こうくうけん</t>
    <phoneticPr fontId="8" type="noConversion"/>
  </si>
  <si>
    <t>航空券</t>
    <phoneticPr fontId="8" type="noConversion"/>
  </si>
  <si>
    <t>こうこう</t>
    <phoneticPr fontId="8" type="noConversion"/>
  </si>
  <si>
    <t>高校</t>
    <phoneticPr fontId="8" type="noConversion"/>
  </si>
  <si>
    <t>こうこうせい</t>
    <phoneticPr fontId="8" type="noConversion"/>
  </si>
  <si>
    <t>高校生</t>
    <phoneticPr fontId="8" type="noConversion"/>
  </si>
  <si>
    <t>こうじ</t>
    <phoneticPr fontId="8" type="noConversion"/>
  </si>
  <si>
    <t>工事</t>
    <phoneticPr fontId="8" type="noConversion"/>
  </si>
  <si>
    <t>こうじょう</t>
    <phoneticPr fontId="8" type="noConversion"/>
  </si>
  <si>
    <t>工場</t>
    <phoneticPr fontId="8" type="noConversion"/>
  </si>
  <si>
    <t>こうじょうちょう</t>
    <phoneticPr fontId="8" type="noConversion"/>
  </si>
  <si>
    <t>工場長</t>
    <phoneticPr fontId="8" type="noConversion"/>
  </si>
  <si>
    <t>こうすい</t>
    <phoneticPr fontId="8" type="noConversion"/>
  </si>
  <si>
    <t>香水</t>
    <phoneticPr fontId="8" type="noConversion"/>
  </si>
  <si>
    <t>こうずい</t>
    <phoneticPr fontId="8" type="noConversion"/>
  </si>
  <si>
    <t>洪水</t>
    <phoneticPr fontId="8" type="noConversion"/>
  </si>
  <si>
    <t>こうそくどうろ</t>
    <phoneticPr fontId="8" type="noConversion"/>
  </si>
  <si>
    <t>高速道路</t>
    <phoneticPr fontId="8" type="noConversion"/>
  </si>
  <si>
    <t>こうそくバス</t>
    <phoneticPr fontId="8" type="noConversion"/>
  </si>
  <si>
    <t>高速bus</t>
    <phoneticPr fontId="8" type="noConversion"/>
  </si>
  <si>
    <t>こうちょう</t>
    <phoneticPr fontId="8" type="noConversion"/>
  </si>
  <si>
    <t>校長</t>
    <phoneticPr fontId="8" type="noConversion"/>
  </si>
  <si>
    <t>こうつう</t>
    <phoneticPr fontId="8" type="noConversion"/>
  </si>
  <si>
    <t>交通</t>
    <phoneticPr fontId="8" type="noConversion"/>
  </si>
  <si>
    <t>こうどう</t>
    <phoneticPr fontId="8" type="noConversion"/>
  </si>
  <si>
    <t>講堂</t>
    <phoneticPr fontId="8" type="noConversion"/>
  </si>
  <si>
    <t>こうはい</t>
    <phoneticPr fontId="8" type="noConversion"/>
  </si>
  <si>
    <t>後輩</t>
    <phoneticPr fontId="8" type="noConversion"/>
  </si>
  <si>
    <t>こうむいん</t>
    <phoneticPr fontId="8" type="noConversion"/>
  </si>
  <si>
    <t>公務員</t>
    <phoneticPr fontId="8" type="noConversion"/>
  </si>
  <si>
    <t>こえる</t>
    <phoneticPr fontId="8" type="noConversion"/>
  </si>
  <si>
    <t>超える</t>
    <phoneticPr fontId="8" type="noConversion"/>
  </si>
  <si>
    <t>こくがい</t>
    <phoneticPr fontId="8" type="noConversion"/>
  </si>
  <si>
    <t>国外</t>
    <phoneticPr fontId="8" type="noConversion"/>
  </si>
  <si>
    <t>こくご</t>
    <phoneticPr fontId="8" type="noConversion"/>
  </si>
  <si>
    <t>国語</t>
    <phoneticPr fontId="8" type="noConversion"/>
  </si>
  <si>
    <t>こくさい</t>
    <phoneticPr fontId="8" type="noConversion"/>
  </si>
  <si>
    <t>国際</t>
    <phoneticPr fontId="8" type="noConversion"/>
  </si>
  <si>
    <t>こくど</t>
    <phoneticPr fontId="8" type="noConversion"/>
  </si>
  <si>
    <t>国土</t>
    <phoneticPr fontId="8" type="noConversion"/>
  </si>
  <si>
    <t>こくない</t>
    <phoneticPr fontId="8" type="noConversion"/>
  </si>
  <si>
    <t>国内</t>
    <phoneticPr fontId="8" type="noConversion"/>
  </si>
  <si>
    <t>こくばん</t>
    <phoneticPr fontId="8" type="noConversion"/>
  </si>
  <si>
    <t>黒板</t>
    <phoneticPr fontId="8" type="noConversion"/>
  </si>
  <si>
    <t>こころ</t>
    <phoneticPr fontId="8" type="noConversion"/>
  </si>
  <si>
    <t>心</t>
    <phoneticPr fontId="8" type="noConversion"/>
  </si>
  <si>
    <t>ごしゅじん</t>
    <phoneticPr fontId="8" type="noConversion"/>
  </si>
  <si>
    <t>御主人</t>
    <phoneticPr fontId="8" type="noConversion"/>
  </si>
  <si>
    <t>こしょう</t>
    <phoneticPr fontId="8" type="noConversion"/>
  </si>
  <si>
    <t>故障</t>
    <phoneticPr fontId="8" type="noConversion"/>
  </si>
  <si>
    <t>ごぞんじ</t>
    <phoneticPr fontId="8" type="noConversion"/>
  </si>
  <si>
    <t>ご存知</t>
    <phoneticPr fontId="8" type="noConversion"/>
  </si>
  <si>
    <t>ごちそう</t>
    <phoneticPr fontId="8" type="noConversion"/>
  </si>
  <si>
    <t>御馳走</t>
    <phoneticPr fontId="8" type="noConversion"/>
  </si>
  <si>
    <t>こと</t>
    <phoneticPr fontId="8" type="noConversion"/>
  </si>
  <si>
    <t>事</t>
    <phoneticPr fontId="8" type="noConversion"/>
  </si>
  <si>
    <t>ことばづかい</t>
    <phoneticPr fontId="8" type="noConversion"/>
  </si>
  <si>
    <t>言葉遣い</t>
    <phoneticPr fontId="8" type="noConversion"/>
  </si>
  <si>
    <t>ことり</t>
    <phoneticPr fontId="8" type="noConversion"/>
  </si>
  <si>
    <t>小鳥</t>
    <phoneticPr fontId="8" type="noConversion"/>
  </si>
  <si>
    <t>このあいだ</t>
    <phoneticPr fontId="8" type="noConversion"/>
  </si>
  <si>
    <t>この間</t>
    <phoneticPr fontId="8" type="noConversion"/>
  </si>
  <si>
    <t>このごろ</t>
    <phoneticPr fontId="8" type="noConversion"/>
  </si>
  <si>
    <t>この頃</t>
    <phoneticPr fontId="8" type="noConversion"/>
  </si>
  <si>
    <t>このは</t>
    <phoneticPr fontId="8" type="noConversion"/>
  </si>
  <si>
    <t>木の葉</t>
    <phoneticPr fontId="8" type="noConversion"/>
  </si>
  <si>
    <t>こまかい</t>
    <phoneticPr fontId="8" type="noConversion"/>
  </si>
  <si>
    <t>細かい</t>
    <phoneticPr fontId="8" type="noConversion"/>
  </si>
  <si>
    <t>ごみ</t>
    <phoneticPr fontId="8" type="noConversion"/>
  </si>
  <si>
    <t>塵/芥</t>
    <phoneticPr fontId="8" type="noConversion"/>
  </si>
  <si>
    <t>ごみばこ</t>
    <phoneticPr fontId="8" type="noConversion"/>
  </si>
  <si>
    <t>ごみ箱</t>
    <phoneticPr fontId="8" type="noConversion"/>
  </si>
  <si>
    <t>込む/混む</t>
    <phoneticPr fontId="8" type="noConversion"/>
  </si>
  <si>
    <t>こめ</t>
    <phoneticPr fontId="8" type="noConversion"/>
  </si>
  <si>
    <t>米</t>
    <phoneticPr fontId="8" type="noConversion"/>
  </si>
  <si>
    <t>ごらんになる</t>
    <phoneticPr fontId="8" type="noConversion"/>
  </si>
  <si>
    <t>ご覧になる</t>
    <phoneticPr fontId="8" type="noConversion"/>
  </si>
  <si>
    <t>これから</t>
    <phoneticPr fontId="8" type="noConversion"/>
  </si>
  <si>
    <t>是から</t>
    <phoneticPr fontId="8" type="noConversion"/>
  </si>
  <si>
    <t>これでは</t>
    <phoneticPr fontId="8" type="noConversion"/>
  </si>
  <si>
    <t>是では</t>
    <phoneticPr fontId="8" type="noConversion"/>
  </si>
  <si>
    <t>これら</t>
    <phoneticPr fontId="8" type="noConversion"/>
  </si>
  <si>
    <t>こわい</t>
    <phoneticPr fontId="8" type="noConversion"/>
  </si>
  <si>
    <t>怖い</t>
    <phoneticPr fontId="8" type="noConversion"/>
  </si>
  <si>
    <t>こわがる</t>
    <phoneticPr fontId="8" type="noConversion"/>
  </si>
  <si>
    <t>怖がる</t>
    <phoneticPr fontId="8" type="noConversion"/>
  </si>
  <si>
    <t>こわす</t>
    <phoneticPr fontId="8" type="noConversion"/>
  </si>
  <si>
    <t>壊す</t>
    <phoneticPr fontId="8" type="noConversion"/>
  </si>
  <si>
    <t>こわれる</t>
    <phoneticPr fontId="8" type="noConversion"/>
  </si>
  <si>
    <t>壊れる</t>
    <phoneticPr fontId="8" type="noConversion"/>
  </si>
  <si>
    <t>こん～</t>
    <phoneticPr fontId="8" type="noConversion"/>
  </si>
  <si>
    <t>今～</t>
    <phoneticPr fontId="8" type="noConversion"/>
  </si>
  <si>
    <t>こんかい</t>
    <phoneticPr fontId="8" type="noConversion"/>
  </si>
  <si>
    <t>今回</t>
    <phoneticPr fontId="8" type="noConversion"/>
  </si>
  <si>
    <t>こんご</t>
    <phoneticPr fontId="8" type="noConversion"/>
  </si>
  <si>
    <t>今後</t>
    <phoneticPr fontId="8" type="noConversion"/>
  </si>
  <si>
    <t>コンサート</t>
    <phoneticPr fontId="8" type="noConversion"/>
  </si>
  <si>
    <t>concert</t>
    <phoneticPr fontId="8" type="noConversion"/>
  </si>
  <si>
    <t>こんど</t>
    <phoneticPr fontId="8" type="noConversion"/>
  </si>
  <si>
    <t>今度</t>
    <phoneticPr fontId="8" type="noConversion"/>
  </si>
  <si>
    <t>こんなに</t>
    <phoneticPr fontId="8" type="noConversion"/>
  </si>
  <si>
    <t>コンピューター</t>
    <phoneticPr fontId="8" type="noConversion"/>
  </si>
  <si>
    <t>コンピュータcomputer</t>
    <phoneticPr fontId="8" type="noConversion"/>
  </si>
  <si>
    <t>こんや</t>
    <phoneticPr fontId="8" type="noConversion"/>
  </si>
  <si>
    <t>今夜</t>
    <phoneticPr fontId="8" type="noConversion"/>
  </si>
  <si>
    <t>こいびと</t>
    <phoneticPr fontId="8" type="noConversion"/>
  </si>
  <si>
    <t>恋人</t>
    <phoneticPr fontId="8" type="noConversion"/>
  </si>
  <si>
    <t>コイン</t>
    <phoneticPr fontId="8" type="noConversion"/>
  </si>
  <si>
    <t>coin</t>
    <phoneticPr fontId="8" type="noConversion"/>
  </si>
  <si>
    <t>こう～</t>
    <phoneticPr fontId="8" type="noConversion"/>
  </si>
  <si>
    <t>高～</t>
    <phoneticPr fontId="8" type="noConversion"/>
  </si>
  <si>
    <t>～ごう</t>
    <phoneticPr fontId="8" type="noConversion"/>
  </si>
  <si>
    <t>～号</t>
    <phoneticPr fontId="8" type="noConversion"/>
  </si>
  <si>
    <t>こういう</t>
    <phoneticPr fontId="8" type="noConversion"/>
  </si>
  <si>
    <t>こう言う</t>
    <phoneticPr fontId="8" type="noConversion"/>
  </si>
  <si>
    <t>こうか</t>
    <phoneticPr fontId="8" type="noConversion"/>
  </si>
  <si>
    <t>効果</t>
    <phoneticPr fontId="8" type="noConversion"/>
  </si>
  <si>
    <t>硬貨</t>
    <phoneticPr fontId="8" type="noConversion"/>
  </si>
  <si>
    <t>ごうか</t>
    <phoneticPr fontId="8" type="noConversion"/>
  </si>
  <si>
    <t>豪華</t>
    <phoneticPr fontId="8" type="noConversion"/>
  </si>
  <si>
    <t>こうかい</t>
    <phoneticPr fontId="8" type="noConversion"/>
  </si>
  <si>
    <t>公開</t>
    <phoneticPr fontId="8" type="noConversion"/>
  </si>
  <si>
    <t>公害</t>
    <phoneticPr fontId="8" type="noConversion"/>
  </si>
  <si>
    <t>こうき</t>
    <phoneticPr fontId="8" type="noConversion"/>
  </si>
  <si>
    <t>後期</t>
    <phoneticPr fontId="8" type="noConversion"/>
  </si>
  <si>
    <t>こうきゅう</t>
    <phoneticPr fontId="8" type="noConversion"/>
  </si>
  <si>
    <t>高級</t>
    <phoneticPr fontId="8" type="noConversion"/>
  </si>
  <si>
    <t>こうきょう</t>
    <phoneticPr fontId="8" type="noConversion"/>
  </si>
  <si>
    <t>公共</t>
    <phoneticPr fontId="8" type="noConversion"/>
  </si>
  <si>
    <t>こうくう</t>
    <phoneticPr fontId="8" type="noConversion"/>
  </si>
  <si>
    <t>航空</t>
    <phoneticPr fontId="8" type="noConversion"/>
  </si>
  <si>
    <t>こうくうき</t>
    <phoneticPr fontId="8" type="noConversion"/>
  </si>
  <si>
    <t>航空機</t>
    <phoneticPr fontId="8" type="noConversion"/>
  </si>
  <si>
    <t>ごうけい</t>
    <phoneticPr fontId="8" type="noConversion"/>
  </si>
  <si>
    <t>合計</t>
    <phoneticPr fontId="8" type="noConversion"/>
  </si>
  <si>
    <t>こうざ</t>
    <phoneticPr fontId="8" type="noConversion"/>
  </si>
  <si>
    <t>講座</t>
    <phoneticPr fontId="8" type="noConversion"/>
  </si>
  <si>
    <t>こうさい</t>
    <phoneticPr fontId="8" type="noConversion"/>
  </si>
  <si>
    <t>交際</t>
    <phoneticPr fontId="8" type="noConversion"/>
  </si>
  <si>
    <t>こうせい</t>
    <phoneticPr fontId="8" type="noConversion"/>
  </si>
  <si>
    <t>構成</t>
    <phoneticPr fontId="8" type="noConversion"/>
  </si>
  <si>
    <t>こうそう</t>
    <phoneticPr fontId="8" type="noConversion"/>
  </si>
  <si>
    <t>高層</t>
    <phoneticPr fontId="8" type="noConversion"/>
  </si>
  <si>
    <t>こうそく</t>
    <phoneticPr fontId="8" type="noConversion"/>
  </si>
  <si>
    <t>高速</t>
    <phoneticPr fontId="8" type="noConversion"/>
  </si>
  <si>
    <t>行動</t>
    <phoneticPr fontId="8" type="noConversion"/>
  </si>
  <si>
    <t>ごうとう</t>
    <phoneticPr fontId="8" type="noConversion"/>
  </si>
  <si>
    <t>強盗</t>
    <phoneticPr fontId="8" type="noConversion"/>
  </si>
  <si>
    <t>こうにゅう</t>
    <phoneticPr fontId="8" type="noConversion"/>
  </si>
  <si>
    <t>購入</t>
    <phoneticPr fontId="8" type="noConversion"/>
  </si>
  <si>
    <t>こうふく</t>
    <phoneticPr fontId="8" type="noConversion"/>
  </si>
  <si>
    <t>幸福</t>
    <phoneticPr fontId="8" type="noConversion"/>
  </si>
  <si>
    <t>こうへい</t>
    <phoneticPr fontId="8" type="noConversion"/>
  </si>
  <si>
    <t>公平</t>
    <phoneticPr fontId="8" type="noConversion"/>
  </si>
  <si>
    <t>こうもく</t>
    <phoneticPr fontId="8" type="noConversion"/>
  </si>
  <si>
    <t>項目</t>
    <phoneticPr fontId="8" type="noConversion"/>
  </si>
  <si>
    <t>こうりつ</t>
    <phoneticPr fontId="8" type="noConversion"/>
  </si>
  <si>
    <t>効率</t>
    <phoneticPr fontId="8" type="noConversion"/>
  </si>
  <si>
    <t>こうりゅう</t>
    <phoneticPr fontId="8" type="noConversion"/>
  </si>
  <si>
    <t>交流</t>
    <phoneticPr fontId="8" type="noConversion"/>
  </si>
  <si>
    <t>～ごえ</t>
    <phoneticPr fontId="8" type="noConversion"/>
  </si>
  <si>
    <t>～声</t>
    <phoneticPr fontId="8" type="noConversion"/>
  </si>
  <si>
    <t>越える</t>
    <phoneticPr fontId="8" type="noConversion"/>
  </si>
  <si>
    <t>コース</t>
    <phoneticPr fontId="8" type="noConversion"/>
  </si>
  <si>
    <t>course</t>
    <phoneticPr fontId="8" type="noConversion"/>
  </si>
  <si>
    <t>コーチ</t>
    <phoneticPr fontId="8" type="noConversion"/>
  </si>
  <si>
    <t>coach</t>
    <phoneticPr fontId="8" type="noConversion"/>
  </si>
  <si>
    <t>こおり</t>
    <phoneticPr fontId="8" type="noConversion"/>
  </si>
  <si>
    <t>氷</t>
    <phoneticPr fontId="8" type="noConversion"/>
  </si>
  <si>
    <t>こおる</t>
    <phoneticPr fontId="8" type="noConversion"/>
  </si>
  <si>
    <t>凍る</t>
    <phoneticPr fontId="8" type="noConversion"/>
  </si>
  <si>
    <t>ゴール</t>
    <phoneticPr fontId="8" type="noConversion"/>
  </si>
  <si>
    <t>goal</t>
    <phoneticPr fontId="8" type="noConversion"/>
  </si>
  <si>
    <t>ごかい</t>
    <phoneticPr fontId="8" type="noConversion"/>
  </si>
  <si>
    <t>誤解</t>
    <phoneticPr fontId="8" type="noConversion"/>
  </si>
  <si>
    <t>こがた</t>
    <phoneticPr fontId="8" type="noConversion"/>
  </si>
  <si>
    <t>小型</t>
    <phoneticPr fontId="8" type="noConversion"/>
  </si>
  <si>
    <t>こきゅう</t>
    <phoneticPr fontId="8" type="noConversion"/>
  </si>
  <si>
    <t>呼吸</t>
    <phoneticPr fontId="8" type="noConversion"/>
  </si>
  <si>
    <t>こきょう</t>
    <phoneticPr fontId="8" type="noConversion"/>
  </si>
  <si>
    <t>故郷</t>
    <phoneticPr fontId="8" type="noConversion"/>
  </si>
  <si>
    <t>こくせき</t>
    <phoneticPr fontId="8" type="noConversion"/>
  </si>
  <si>
    <t>国籍</t>
    <phoneticPr fontId="8" type="noConversion"/>
  </si>
  <si>
    <t>こくみん</t>
    <phoneticPr fontId="8" type="noConversion"/>
  </si>
  <si>
    <t>国民</t>
    <phoneticPr fontId="8" type="noConversion"/>
  </si>
  <si>
    <t>こくりつ</t>
    <phoneticPr fontId="8" type="noConversion"/>
  </si>
  <si>
    <t>国立</t>
    <phoneticPr fontId="8" type="noConversion"/>
  </si>
  <si>
    <t>こさめ</t>
    <phoneticPr fontId="8" type="noConversion"/>
  </si>
  <si>
    <t>小雨</t>
    <phoneticPr fontId="8" type="noConversion"/>
  </si>
  <si>
    <t>こし</t>
    <phoneticPr fontId="8" type="noConversion"/>
  </si>
  <si>
    <t>腰</t>
    <phoneticPr fontId="8" type="noConversion"/>
  </si>
  <si>
    <t>こしかける</t>
    <phoneticPr fontId="8" type="noConversion"/>
  </si>
  <si>
    <t>腰掛ける</t>
    <phoneticPr fontId="8" type="noConversion"/>
  </si>
  <si>
    <t>胡椒</t>
    <phoneticPr fontId="8" type="noConversion"/>
  </si>
  <si>
    <t>こじん</t>
    <phoneticPr fontId="8" type="noConversion"/>
  </si>
  <si>
    <t>個人</t>
    <phoneticPr fontId="8" type="noConversion"/>
  </si>
  <si>
    <t>コスト</t>
    <phoneticPr fontId="8" type="noConversion"/>
  </si>
  <si>
    <t>cost</t>
    <phoneticPr fontId="8" type="noConversion"/>
  </si>
  <si>
    <t>こする</t>
    <phoneticPr fontId="8" type="noConversion"/>
  </si>
  <si>
    <t>擦る</t>
    <phoneticPr fontId="8" type="noConversion"/>
  </si>
  <si>
    <t>こせい</t>
    <phoneticPr fontId="8" type="noConversion"/>
  </si>
  <si>
    <t>個性</t>
    <phoneticPr fontId="8" type="noConversion"/>
  </si>
  <si>
    <t>こたい</t>
    <phoneticPr fontId="8" type="noConversion"/>
  </si>
  <si>
    <t>固体</t>
    <phoneticPr fontId="8" type="noConversion"/>
  </si>
  <si>
    <t>こっか</t>
    <phoneticPr fontId="8" type="noConversion"/>
  </si>
  <si>
    <t>国家</t>
    <phoneticPr fontId="8" type="noConversion"/>
  </si>
  <si>
    <t>こっかい</t>
    <phoneticPr fontId="8" type="noConversion"/>
  </si>
  <si>
    <t>国会</t>
    <phoneticPr fontId="8" type="noConversion"/>
  </si>
  <si>
    <t>こづかい</t>
    <phoneticPr fontId="8" type="noConversion"/>
  </si>
  <si>
    <t>小遣い</t>
    <phoneticPr fontId="8" type="noConversion"/>
  </si>
  <si>
    <t>こっせつ</t>
    <phoneticPr fontId="8" type="noConversion"/>
  </si>
  <si>
    <t>骨折</t>
    <phoneticPr fontId="8" type="noConversion"/>
  </si>
  <si>
    <t>こっそり</t>
    <phoneticPr fontId="8" type="noConversion"/>
  </si>
  <si>
    <t>こづつみ</t>
    <phoneticPr fontId="8" type="noConversion"/>
  </si>
  <si>
    <t>小包</t>
    <phoneticPr fontId="8" type="noConversion"/>
  </si>
  <si>
    <t>ことわる</t>
    <phoneticPr fontId="8" type="noConversion"/>
  </si>
  <si>
    <t>断る</t>
    <phoneticPr fontId="8" type="noConversion"/>
  </si>
  <si>
    <t>こな</t>
    <phoneticPr fontId="8" type="noConversion"/>
  </si>
  <si>
    <t>粉</t>
    <phoneticPr fontId="8" type="noConversion"/>
  </si>
  <si>
    <t>こないだ</t>
    <phoneticPr fontId="8" type="noConversion"/>
  </si>
  <si>
    <t>此間（このあいだ）</t>
    <phoneticPr fontId="8" type="noConversion"/>
  </si>
  <si>
    <t>このみ</t>
    <phoneticPr fontId="8" type="noConversion"/>
  </si>
  <si>
    <t>好み</t>
    <phoneticPr fontId="8" type="noConversion"/>
  </si>
  <si>
    <t>こぼす</t>
    <phoneticPr fontId="8" type="noConversion"/>
  </si>
  <si>
    <t>零す</t>
    <phoneticPr fontId="8" type="noConversion"/>
  </si>
  <si>
    <t>コマーシャル</t>
    <phoneticPr fontId="8" type="noConversion"/>
  </si>
  <si>
    <t>commercial</t>
    <phoneticPr fontId="8" type="noConversion"/>
  </si>
  <si>
    <t>～こみ</t>
    <phoneticPr fontId="8" type="noConversion"/>
  </si>
  <si>
    <t>～込み</t>
    <phoneticPr fontId="8" type="noConversion"/>
  </si>
  <si>
    <t>ゴム</t>
    <phoneticPr fontId="8" type="noConversion"/>
  </si>
  <si>
    <t>こむぎ</t>
    <phoneticPr fontId="8" type="noConversion"/>
  </si>
  <si>
    <t>小麦</t>
    <phoneticPr fontId="8" type="noConversion"/>
  </si>
  <si>
    <t>こめる</t>
    <phoneticPr fontId="8" type="noConversion"/>
  </si>
  <si>
    <t>込める</t>
    <phoneticPr fontId="8" type="noConversion"/>
  </si>
  <si>
    <t>これまで</t>
    <phoneticPr fontId="8" type="noConversion"/>
  </si>
  <si>
    <t>ころがる</t>
    <phoneticPr fontId="8" type="noConversion"/>
  </si>
  <si>
    <t>転がる</t>
    <phoneticPr fontId="8" type="noConversion"/>
  </si>
  <si>
    <t>ころす</t>
    <phoneticPr fontId="8" type="noConversion"/>
  </si>
  <si>
    <t>殺す</t>
    <phoneticPr fontId="8" type="noConversion"/>
  </si>
  <si>
    <t>ころぶ</t>
    <phoneticPr fontId="8" type="noConversion"/>
  </si>
  <si>
    <t>転ぶ</t>
    <phoneticPr fontId="8" type="noConversion"/>
  </si>
  <si>
    <t>コンクール</t>
    <phoneticPr fontId="8" type="noConversion"/>
  </si>
  <si>
    <t>concours（法）</t>
    <phoneticPr fontId="8" type="noConversion"/>
  </si>
  <si>
    <t>コンセント</t>
    <phoneticPr fontId="8" type="noConversion"/>
  </si>
  <si>
    <t>consent</t>
    <phoneticPr fontId="8" type="noConversion"/>
  </si>
  <si>
    <t>コンテスト</t>
    <phoneticPr fontId="8" type="noConversion"/>
  </si>
  <si>
    <t>contest</t>
    <phoneticPr fontId="8" type="noConversion"/>
  </si>
  <si>
    <t>こんなん</t>
    <phoneticPr fontId="8" type="noConversion"/>
  </si>
  <si>
    <t>困難</t>
    <phoneticPr fontId="8" type="noConversion"/>
  </si>
  <si>
    <t>こんらん</t>
    <phoneticPr fontId="8" type="noConversion"/>
  </si>
  <si>
    <t>混乱</t>
    <phoneticPr fontId="8" type="noConversion"/>
  </si>
  <si>
    <t>こいしい</t>
    <phoneticPr fontId="8" type="noConversion"/>
  </si>
  <si>
    <t>恋しい</t>
    <phoneticPr fontId="8" type="noConversion"/>
  </si>
  <si>
    <t>こいする</t>
    <phoneticPr fontId="8" type="noConversion"/>
  </si>
  <si>
    <t>恋する</t>
    <phoneticPr fontId="8" type="noConversion"/>
  </si>
  <si>
    <t>～こう</t>
    <phoneticPr fontId="8" type="noConversion"/>
  </si>
  <si>
    <t>～港</t>
    <phoneticPr fontId="8" type="noConversion"/>
  </si>
  <si>
    <t>請う</t>
    <phoneticPr fontId="8" type="noConversion"/>
  </si>
  <si>
    <t>こうい</t>
    <phoneticPr fontId="8" type="noConversion"/>
  </si>
  <si>
    <t>好意</t>
    <phoneticPr fontId="8" type="noConversion"/>
  </si>
  <si>
    <t>こういん</t>
    <phoneticPr fontId="8" type="noConversion"/>
  </si>
  <si>
    <t>工員</t>
    <phoneticPr fontId="8" type="noConversion"/>
  </si>
  <si>
    <t>ごういん</t>
    <phoneticPr fontId="8" type="noConversion"/>
  </si>
  <si>
    <t>強引</t>
    <phoneticPr fontId="8" type="noConversion"/>
  </si>
  <si>
    <t>こううん</t>
    <phoneticPr fontId="8" type="noConversion"/>
  </si>
  <si>
    <t>幸運/好運</t>
    <phoneticPr fontId="8" type="noConversion"/>
  </si>
  <si>
    <t>講演</t>
    <phoneticPr fontId="8" type="noConversion"/>
  </si>
  <si>
    <t>後悔</t>
    <phoneticPr fontId="8" type="noConversion"/>
  </si>
  <si>
    <t>抗議</t>
    <phoneticPr fontId="8" type="noConversion"/>
  </si>
  <si>
    <t>こうきしん</t>
    <phoneticPr fontId="8" type="noConversion"/>
  </si>
  <si>
    <t>好奇心</t>
    <phoneticPr fontId="8" type="noConversion"/>
  </si>
  <si>
    <t>好況</t>
    <phoneticPr fontId="8" type="noConversion"/>
  </si>
  <si>
    <t>こうけい</t>
    <phoneticPr fontId="8" type="noConversion"/>
  </si>
  <si>
    <t>光景</t>
    <phoneticPr fontId="8" type="noConversion"/>
  </si>
  <si>
    <t>こうげい</t>
    <phoneticPr fontId="8" type="noConversion"/>
  </si>
  <si>
    <t>工芸</t>
    <phoneticPr fontId="8" type="noConversion"/>
  </si>
  <si>
    <t>こうげき</t>
    <phoneticPr fontId="8" type="noConversion"/>
  </si>
  <si>
    <t>攻撃</t>
    <phoneticPr fontId="8" type="noConversion"/>
  </si>
  <si>
    <t>こうけん</t>
    <phoneticPr fontId="8" type="noConversion"/>
  </si>
  <si>
    <t>貢献</t>
    <phoneticPr fontId="8" type="noConversion"/>
  </si>
  <si>
    <t>こうさ</t>
    <phoneticPr fontId="8" type="noConversion"/>
  </si>
  <si>
    <t>交差</t>
    <phoneticPr fontId="8" type="noConversion"/>
  </si>
  <si>
    <t>口座</t>
    <phoneticPr fontId="8" type="noConversion"/>
  </si>
  <si>
    <t>こうしき</t>
    <phoneticPr fontId="8" type="noConversion"/>
  </si>
  <si>
    <t>公式</t>
    <phoneticPr fontId="8" type="noConversion"/>
  </si>
  <si>
    <t>こうじつ</t>
    <phoneticPr fontId="8" type="noConversion"/>
  </si>
  <si>
    <t>口実</t>
    <phoneticPr fontId="8" type="noConversion"/>
  </si>
  <si>
    <t>こうしゃ</t>
    <phoneticPr fontId="8" type="noConversion"/>
  </si>
  <si>
    <t>後者</t>
    <phoneticPr fontId="8" type="noConversion"/>
  </si>
  <si>
    <t>校舎</t>
    <phoneticPr fontId="8" type="noConversion"/>
  </si>
  <si>
    <t>こうしゅう</t>
    <phoneticPr fontId="8" type="noConversion"/>
  </si>
  <si>
    <t>公衆</t>
    <phoneticPr fontId="8" type="noConversion"/>
  </si>
  <si>
    <t>ごうじょう</t>
    <phoneticPr fontId="8" type="noConversion"/>
  </si>
  <si>
    <t>強情</t>
    <phoneticPr fontId="8" type="noConversion"/>
  </si>
  <si>
    <t>こうじょうしん</t>
    <phoneticPr fontId="8" type="noConversion"/>
  </si>
  <si>
    <t>向上心</t>
    <phoneticPr fontId="8" type="noConversion"/>
  </si>
  <si>
    <t>こうず</t>
    <phoneticPr fontId="8" type="noConversion"/>
  </si>
  <si>
    <t>構図</t>
    <phoneticPr fontId="8" type="noConversion"/>
  </si>
  <si>
    <t>公正</t>
    <phoneticPr fontId="8" type="noConversion"/>
  </si>
  <si>
    <t>こうせき</t>
    <phoneticPr fontId="8" type="noConversion"/>
  </si>
  <si>
    <t>功績</t>
    <phoneticPr fontId="8" type="noConversion"/>
  </si>
  <si>
    <t>こうぞう</t>
    <phoneticPr fontId="8" type="noConversion"/>
  </si>
  <si>
    <t>構造</t>
    <phoneticPr fontId="8" type="noConversion"/>
  </si>
  <si>
    <t>こうたい</t>
    <phoneticPr fontId="8" type="noConversion"/>
  </si>
  <si>
    <t>交代</t>
    <phoneticPr fontId="8" type="noConversion"/>
  </si>
  <si>
    <t>こうち</t>
    <phoneticPr fontId="8" type="noConversion"/>
  </si>
  <si>
    <t>耕地</t>
    <phoneticPr fontId="8" type="noConversion"/>
  </si>
  <si>
    <t>好調</t>
    <phoneticPr fontId="8" type="noConversion"/>
  </si>
  <si>
    <t>こうつうきかん</t>
    <phoneticPr fontId="8" type="noConversion"/>
  </si>
  <si>
    <t>交通機関</t>
    <phoneticPr fontId="8" type="noConversion"/>
  </si>
  <si>
    <t>こうてい</t>
    <phoneticPr fontId="8" type="noConversion"/>
  </si>
  <si>
    <t>校庭</t>
    <phoneticPr fontId="8" type="noConversion"/>
  </si>
  <si>
    <t>肯定</t>
    <phoneticPr fontId="8" type="noConversion"/>
  </si>
  <si>
    <t>こうど</t>
    <phoneticPr fontId="8" type="noConversion"/>
  </si>
  <si>
    <t>高度</t>
    <phoneticPr fontId="8" type="noConversion"/>
  </si>
  <si>
    <t>ごうどう</t>
    <phoneticPr fontId="8" type="noConversion"/>
  </si>
  <si>
    <t>合同</t>
    <phoneticPr fontId="8" type="noConversion"/>
  </si>
  <si>
    <t>コーナー</t>
    <phoneticPr fontId="8" type="noConversion"/>
  </si>
  <si>
    <t>corner</t>
    <phoneticPr fontId="8" type="noConversion"/>
  </si>
  <si>
    <t>こうはん</t>
    <phoneticPr fontId="8" type="noConversion"/>
  </si>
  <si>
    <t>後半</t>
    <phoneticPr fontId="8" type="noConversion"/>
  </si>
  <si>
    <t>ごうひ</t>
    <phoneticPr fontId="8" type="noConversion"/>
  </si>
  <si>
    <t>合否</t>
    <phoneticPr fontId="8" type="noConversion"/>
  </si>
  <si>
    <t>こうひょう</t>
    <phoneticPr fontId="8" type="noConversion"/>
  </si>
  <si>
    <t>公表</t>
    <phoneticPr fontId="8" type="noConversion"/>
  </si>
  <si>
    <t>こうぶつ</t>
    <phoneticPr fontId="8" type="noConversion"/>
  </si>
  <si>
    <t>鉱物</t>
    <phoneticPr fontId="8" type="noConversion"/>
  </si>
  <si>
    <t>好物</t>
    <phoneticPr fontId="8" type="noConversion"/>
  </si>
  <si>
    <t>こうふん</t>
    <phoneticPr fontId="8" type="noConversion"/>
  </si>
  <si>
    <t>興奮</t>
    <phoneticPr fontId="8" type="noConversion"/>
  </si>
  <si>
    <t>こうほ</t>
    <phoneticPr fontId="8" type="noConversion"/>
  </si>
  <si>
    <t>候補</t>
    <phoneticPr fontId="8" type="noConversion"/>
  </si>
  <si>
    <t>こうむ</t>
    <phoneticPr fontId="8" type="noConversion"/>
  </si>
  <si>
    <t>公務</t>
    <phoneticPr fontId="8" type="noConversion"/>
  </si>
  <si>
    <t>こうよう</t>
    <phoneticPr fontId="8" type="noConversion"/>
  </si>
  <si>
    <t>紅葉</t>
    <phoneticPr fontId="8" type="noConversion"/>
  </si>
  <si>
    <t>こうらく</t>
    <phoneticPr fontId="8" type="noConversion"/>
  </si>
  <si>
    <t>行楽</t>
    <phoneticPr fontId="8" type="noConversion"/>
  </si>
  <si>
    <t>コーラス</t>
    <phoneticPr fontId="8" type="noConversion"/>
  </si>
  <si>
    <t>chorus</t>
    <phoneticPr fontId="8" type="noConversion"/>
  </si>
  <si>
    <t>ごうり</t>
    <phoneticPr fontId="8" type="noConversion"/>
  </si>
  <si>
    <t>合理</t>
    <phoneticPr fontId="8" type="noConversion"/>
  </si>
  <si>
    <t>公立</t>
    <phoneticPr fontId="8" type="noConversion"/>
  </si>
  <si>
    <t>こうりょ</t>
    <phoneticPr fontId="8" type="noConversion"/>
  </si>
  <si>
    <t>考慮</t>
    <phoneticPr fontId="8" type="noConversion"/>
  </si>
  <si>
    <t>こうりょく</t>
    <phoneticPr fontId="8" type="noConversion"/>
  </si>
  <si>
    <t>効力</t>
    <phoneticPr fontId="8" type="noConversion"/>
  </si>
  <si>
    <t>こうれいか</t>
    <phoneticPr fontId="8" type="noConversion"/>
  </si>
  <si>
    <t>高齢化</t>
    <phoneticPr fontId="8" type="noConversion"/>
  </si>
  <si>
    <t>ごがく</t>
    <phoneticPr fontId="8" type="noConversion"/>
  </si>
  <si>
    <t>語学</t>
    <phoneticPr fontId="8" type="noConversion"/>
  </si>
  <si>
    <t>こがす</t>
    <phoneticPr fontId="8" type="noConversion"/>
  </si>
  <si>
    <t>焦がす</t>
    <phoneticPr fontId="8" type="noConversion"/>
  </si>
  <si>
    <t>こぐ</t>
    <phoneticPr fontId="8" type="noConversion"/>
  </si>
  <si>
    <t>漕ぐ</t>
    <phoneticPr fontId="8" type="noConversion"/>
  </si>
  <si>
    <t>ごく</t>
    <phoneticPr fontId="8" type="noConversion"/>
  </si>
  <si>
    <t>極</t>
    <phoneticPr fontId="8" type="noConversion"/>
  </si>
  <si>
    <t>こくふく</t>
    <phoneticPr fontId="8" type="noConversion"/>
  </si>
  <si>
    <t>克服</t>
    <phoneticPr fontId="8" type="noConversion"/>
  </si>
  <si>
    <t>こくもつ</t>
    <phoneticPr fontId="8" type="noConversion"/>
  </si>
  <si>
    <t>穀物</t>
    <phoneticPr fontId="8" type="noConversion"/>
  </si>
  <si>
    <t>こげる</t>
    <phoneticPr fontId="8" type="noConversion"/>
  </si>
  <si>
    <t>焦げる</t>
    <phoneticPr fontId="8" type="noConversion"/>
  </si>
  <si>
    <t>こごえ</t>
    <phoneticPr fontId="8" type="noConversion"/>
  </si>
  <si>
    <t>小声</t>
    <phoneticPr fontId="8" type="noConversion"/>
  </si>
  <si>
    <t>こごえる</t>
    <phoneticPr fontId="8" type="noConversion"/>
  </si>
  <si>
    <t>凍える</t>
    <phoneticPr fontId="8" type="noConversion"/>
  </si>
  <si>
    <t>ここのところ</t>
    <phoneticPr fontId="8" type="noConversion"/>
  </si>
  <si>
    <t>ここの所</t>
    <phoneticPr fontId="8" type="noConversion"/>
  </si>
  <si>
    <t>こころあたり</t>
    <phoneticPr fontId="8" type="noConversion"/>
  </si>
  <si>
    <t>心当たり</t>
    <phoneticPr fontId="8" type="noConversion"/>
  </si>
  <si>
    <t>こころえ</t>
    <phoneticPr fontId="8" type="noConversion"/>
  </si>
  <si>
    <t>心得</t>
    <phoneticPr fontId="8" type="noConversion"/>
  </si>
  <si>
    <t>こころえる</t>
    <phoneticPr fontId="8" type="noConversion"/>
  </si>
  <si>
    <t>心得る</t>
    <phoneticPr fontId="8" type="noConversion"/>
  </si>
  <si>
    <t>こころがかり</t>
    <phoneticPr fontId="8" type="noConversion"/>
  </si>
  <si>
    <t>心掛かり</t>
    <phoneticPr fontId="8" type="noConversion"/>
  </si>
  <si>
    <t>こころがまえ</t>
    <phoneticPr fontId="8" type="noConversion"/>
  </si>
  <si>
    <t>心構え</t>
    <phoneticPr fontId="8" type="noConversion"/>
  </si>
  <si>
    <t>こころづかい</t>
    <phoneticPr fontId="8" type="noConversion"/>
  </si>
  <si>
    <t>心遣い</t>
    <phoneticPr fontId="8" type="noConversion"/>
  </si>
  <si>
    <t>ここん</t>
    <phoneticPr fontId="8" type="noConversion"/>
  </si>
  <si>
    <t>古今</t>
    <phoneticPr fontId="8" type="noConversion"/>
  </si>
  <si>
    <t>こしかけ</t>
    <phoneticPr fontId="8" type="noConversion"/>
  </si>
  <si>
    <t>腰掛け</t>
    <phoneticPr fontId="8" type="noConversion"/>
  </si>
  <si>
    <t>こしらえる</t>
    <phoneticPr fontId="8" type="noConversion"/>
  </si>
  <si>
    <t>拵える</t>
    <phoneticPr fontId="8" type="noConversion"/>
  </si>
  <si>
    <t>こじんてき</t>
    <phoneticPr fontId="8" type="noConversion"/>
  </si>
  <si>
    <t>個人的</t>
    <phoneticPr fontId="8" type="noConversion"/>
  </si>
  <si>
    <t>こす</t>
    <phoneticPr fontId="8" type="noConversion"/>
  </si>
  <si>
    <t>越す</t>
    <phoneticPr fontId="8" type="noConversion"/>
  </si>
  <si>
    <t>応える</t>
    <phoneticPr fontId="8" type="noConversion"/>
  </si>
  <si>
    <t>こたつ</t>
    <phoneticPr fontId="8" type="noConversion"/>
  </si>
  <si>
    <t>火燵</t>
    <phoneticPr fontId="8" type="noConversion"/>
  </si>
  <si>
    <t>こだわり</t>
    <phoneticPr fontId="8" type="noConversion"/>
  </si>
  <si>
    <t>拘り</t>
    <phoneticPr fontId="8" type="noConversion"/>
  </si>
  <si>
    <t>ごちゃごちゃ</t>
    <phoneticPr fontId="8" type="noConversion"/>
  </si>
  <si>
    <t>こつ</t>
    <phoneticPr fontId="8" type="noConversion"/>
  </si>
  <si>
    <t>骨</t>
    <phoneticPr fontId="8" type="noConversion"/>
  </si>
  <si>
    <t>こっきょう</t>
    <phoneticPr fontId="8" type="noConversion"/>
  </si>
  <si>
    <t>国境</t>
    <phoneticPr fontId="8" type="noConversion"/>
  </si>
  <si>
    <t>コック</t>
    <phoneticPr fontId="8" type="noConversion"/>
  </si>
  <si>
    <t>cook</t>
    <phoneticPr fontId="8" type="noConversion"/>
  </si>
  <si>
    <t>～ごっこ</t>
    <phoneticPr fontId="8" type="noConversion"/>
  </si>
  <si>
    <t>こつこつ</t>
    <phoneticPr fontId="8" type="noConversion"/>
  </si>
  <si>
    <t>こてん</t>
    <phoneticPr fontId="8" type="noConversion"/>
  </si>
  <si>
    <t>古典</t>
    <phoneticPr fontId="8" type="noConversion"/>
  </si>
  <si>
    <t>～ごと</t>
    <phoneticPr fontId="8" type="noConversion"/>
  </si>
  <si>
    <t>～毎</t>
    <phoneticPr fontId="8" type="noConversion"/>
  </si>
  <si>
    <t>ことがら</t>
    <phoneticPr fontId="8" type="noConversion"/>
  </si>
  <si>
    <t>事柄</t>
    <phoneticPr fontId="8" type="noConversion"/>
  </si>
  <si>
    <t>ことづける</t>
    <phoneticPr fontId="8" type="noConversion"/>
  </si>
  <si>
    <t>言付ける</t>
    <phoneticPr fontId="8" type="noConversion"/>
  </si>
  <si>
    <t>ことなる</t>
    <phoneticPr fontId="8" type="noConversion"/>
  </si>
  <si>
    <t>異なる</t>
    <phoneticPr fontId="8" type="noConversion"/>
  </si>
  <si>
    <t>ことに</t>
    <phoneticPr fontId="8" type="noConversion"/>
  </si>
  <si>
    <t>殊に</t>
    <phoneticPr fontId="8" type="noConversion"/>
  </si>
  <si>
    <t>ことぶきたいしゃ</t>
    <phoneticPr fontId="8" type="noConversion"/>
  </si>
  <si>
    <t>寿退社</t>
    <phoneticPr fontId="8" type="noConversion"/>
  </si>
  <si>
    <t>ことわざ</t>
    <phoneticPr fontId="8" type="noConversion"/>
  </si>
  <si>
    <t>諺</t>
    <phoneticPr fontId="8" type="noConversion"/>
  </si>
  <si>
    <t>このたび</t>
    <phoneticPr fontId="8" type="noConversion"/>
  </si>
  <si>
    <t>この度</t>
    <phoneticPr fontId="8" type="noConversion"/>
  </si>
  <si>
    <t>このむ</t>
    <phoneticPr fontId="8" type="noConversion"/>
  </si>
  <si>
    <t>好む</t>
    <phoneticPr fontId="8" type="noConversion"/>
  </si>
  <si>
    <t>ごぶさた</t>
    <phoneticPr fontId="8" type="noConversion"/>
  </si>
  <si>
    <t>ご無沙汰</t>
    <phoneticPr fontId="8" type="noConversion"/>
  </si>
  <si>
    <t>こぼれる</t>
    <phoneticPr fontId="8" type="noConversion"/>
  </si>
  <si>
    <t>零れる</t>
    <phoneticPr fontId="8" type="noConversion"/>
  </si>
  <si>
    <t>コミュニケーション</t>
    <phoneticPr fontId="8" type="noConversion"/>
  </si>
  <si>
    <t>communication</t>
    <phoneticPr fontId="8" type="noConversion"/>
  </si>
  <si>
    <t>こよう</t>
    <phoneticPr fontId="8" type="noConversion"/>
  </si>
  <si>
    <t>雇用</t>
    <phoneticPr fontId="8" type="noConversion"/>
  </si>
  <si>
    <t>こらえる</t>
    <phoneticPr fontId="8" type="noConversion"/>
  </si>
  <si>
    <t>堪える</t>
    <phoneticPr fontId="8" type="noConversion"/>
  </si>
  <si>
    <t>ごらく</t>
    <phoneticPr fontId="8" type="noConversion"/>
  </si>
  <si>
    <t>娯楽</t>
    <phoneticPr fontId="8" type="noConversion"/>
  </si>
  <si>
    <t>コレクション</t>
    <phoneticPr fontId="8" type="noConversion"/>
  </si>
  <si>
    <t>collection</t>
    <phoneticPr fontId="8" type="noConversion"/>
  </si>
  <si>
    <t>ころがす</t>
    <phoneticPr fontId="8" type="noConversion"/>
  </si>
  <si>
    <t>転がす</t>
    <phoneticPr fontId="8" type="noConversion"/>
  </si>
  <si>
    <t>ごろごろ</t>
    <phoneticPr fontId="8" type="noConversion"/>
  </si>
  <si>
    <t>こんき</t>
    <phoneticPr fontId="8" type="noConversion"/>
  </si>
  <si>
    <t>根気</t>
    <phoneticPr fontId="8" type="noConversion"/>
  </si>
  <si>
    <t>コンクリート</t>
    <phoneticPr fontId="8" type="noConversion"/>
  </si>
  <si>
    <t>concrete</t>
    <phoneticPr fontId="8" type="noConversion"/>
  </si>
  <si>
    <t>こんごう</t>
    <phoneticPr fontId="8" type="noConversion"/>
  </si>
  <si>
    <t>混合</t>
    <phoneticPr fontId="8" type="noConversion"/>
  </si>
  <si>
    <t>こんざつ</t>
    <phoneticPr fontId="8" type="noConversion"/>
  </si>
  <si>
    <t>混雑</t>
    <phoneticPr fontId="8" type="noConversion"/>
  </si>
  <si>
    <t>こんだて</t>
    <phoneticPr fontId="8" type="noConversion"/>
  </si>
  <si>
    <t>献立</t>
    <phoneticPr fontId="8" type="noConversion"/>
  </si>
  <si>
    <t>こんちゅう</t>
    <phoneticPr fontId="8" type="noConversion"/>
  </si>
  <si>
    <t>昆虫</t>
    <phoneticPr fontId="8" type="noConversion"/>
  </si>
  <si>
    <t>コンテナ</t>
    <phoneticPr fontId="8" type="noConversion"/>
  </si>
  <si>
    <t>container</t>
    <phoneticPr fontId="8" type="noConversion"/>
  </si>
  <si>
    <t>こんどう</t>
    <phoneticPr fontId="8" type="noConversion"/>
  </si>
  <si>
    <t>混同</t>
    <phoneticPr fontId="8" type="noConversion"/>
  </si>
  <si>
    <t>こんやく</t>
    <phoneticPr fontId="8" type="noConversion"/>
  </si>
  <si>
    <t>婚約</t>
    <phoneticPr fontId="8" type="noConversion"/>
  </si>
  <si>
    <t>こ～</t>
    <phoneticPr fontId="8" type="noConversion"/>
  </si>
  <si>
    <t>故～</t>
    <phoneticPr fontId="8" type="noConversion"/>
  </si>
  <si>
    <t>ごうい</t>
    <phoneticPr fontId="8" type="noConversion"/>
  </si>
  <si>
    <t>合意</t>
    <phoneticPr fontId="8" type="noConversion"/>
  </si>
  <si>
    <t>こうえき</t>
    <phoneticPr fontId="8" type="noConversion"/>
  </si>
  <si>
    <t>交易</t>
    <phoneticPr fontId="8" type="noConversion"/>
  </si>
  <si>
    <t>公演</t>
    <phoneticPr fontId="8" type="noConversion"/>
  </si>
  <si>
    <t>後援</t>
    <phoneticPr fontId="8" type="noConversion"/>
  </si>
  <si>
    <t>こうおつ</t>
    <phoneticPr fontId="8" type="noConversion"/>
  </si>
  <si>
    <t>甲乙</t>
    <phoneticPr fontId="8" type="noConversion"/>
  </si>
  <si>
    <t>口外</t>
    <phoneticPr fontId="8" type="noConversion"/>
  </si>
  <si>
    <t>高額</t>
    <phoneticPr fontId="8" type="noConversion"/>
  </si>
  <si>
    <t>好感</t>
    <phoneticPr fontId="8" type="noConversion"/>
  </si>
  <si>
    <t>ごうぎ</t>
    <phoneticPr fontId="8" type="noConversion"/>
  </si>
  <si>
    <t>合議</t>
    <phoneticPr fontId="8" type="noConversion"/>
  </si>
  <si>
    <t>こうきょ</t>
    <phoneticPr fontId="8" type="noConversion"/>
  </si>
  <si>
    <t>皇居</t>
    <phoneticPr fontId="8" type="noConversion"/>
  </si>
  <si>
    <t>興行</t>
    <phoneticPr fontId="8" type="noConversion"/>
  </si>
  <si>
    <t>興業</t>
    <phoneticPr fontId="8" type="noConversion"/>
  </si>
  <si>
    <t>こうげん</t>
    <phoneticPr fontId="8" type="noConversion"/>
  </si>
  <si>
    <t>高原</t>
    <phoneticPr fontId="8" type="noConversion"/>
  </si>
  <si>
    <t>こうご</t>
    <phoneticPr fontId="8" type="noConversion"/>
  </si>
  <si>
    <t>口語</t>
    <phoneticPr fontId="8" type="noConversion"/>
  </si>
  <si>
    <t>交互</t>
    <phoneticPr fontId="8" type="noConversion"/>
  </si>
  <si>
    <t>煌々</t>
    <phoneticPr fontId="8" type="noConversion"/>
  </si>
  <si>
    <t>こうさく</t>
    <phoneticPr fontId="8" type="noConversion"/>
  </si>
  <si>
    <t>耕作</t>
    <phoneticPr fontId="8" type="noConversion"/>
  </si>
  <si>
    <t>工作</t>
    <phoneticPr fontId="8" type="noConversion"/>
  </si>
  <si>
    <t>講習</t>
    <phoneticPr fontId="8" type="noConversion"/>
  </si>
  <si>
    <t>こうじゅつ</t>
    <phoneticPr fontId="8" type="noConversion"/>
  </si>
  <si>
    <t>口述</t>
    <phoneticPr fontId="8" type="noConversion"/>
  </si>
  <si>
    <t>こうじょ</t>
    <phoneticPr fontId="8" type="noConversion"/>
  </si>
  <si>
    <t>控除</t>
    <phoneticPr fontId="8" type="noConversion"/>
  </si>
  <si>
    <t>こうしょう</t>
    <phoneticPr fontId="8" type="noConversion"/>
  </si>
  <si>
    <t>高尚</t>
    <phoneticPr fontId="8" type="noConversion"/>
  </si>
  <si>
    <t>交渉</t>
    <phoneticPr fontId="8" type="noConversion"/>
  </si>
  <si>
    <t>向上</t>
    <phoneticPr fontId="8" type="noConversion"/>
  </si>
  <si>
    <t>こうしん</t>
    <phoneticPr fontId="8" type="noConversion"/>
  </si>
  <si>
    <t>行進</t>
    <phoneticPr fontId="8" type="noConversion"/>
  </si>
  <si>
    <t>こうしんりょう</t>
    <phoneticPr fontId="8" type="noConversion"/>
  </si>
  <si>
    <t>香辛料</t>
    <phoneticPr fontId="8" type="noConversion"/>
  </si>
  <si>
    <t>厚生</t>
    <phoneticPr fontId="8" type="noConversion"/>
  </si>
  <si>
    <t>ごうせい</t>
    <phoneticPr fontId="8" type="noConversion"/>
  </si>
  <si>
    <t>合成</t>
    <phoneticPr fontId="8" type="noConversion"/>
  </si>
  <si>
    <t>鉱石</t>
    <phoneticPr fontId="8" type="noConversion"/>
  </si>
  <si>
    <t>こうぜん</t>
    <phoneticPr fontId="8" type="noConversion"/>
  </si>
  <si>
    <t>公然</t>
    <phoneticPr fontId="8" type="noConversion"/>
  </si>
  <si>
    <t>構想</t>
    <phoneticPr fontId="8" type="noConversion"/>
  </si>
  <si>
    <t>拘束</t>
    <phoneticPr fontId="8" type="noConversion"/>
  </si>
  <si>
    <t>後退</t>
    <phoneticPr fontId="8" type="noConversion"/>
  </si>
  <si>
    <t>こうたく</t>
    <phoneticPr fontId="8" type="noConversion"/>
  </si>
  <si>
    <t>光沢</t>
    <phoneticPr fontId="8" type="noConversion"/>
  </si>
  <si>
    <t>こうだん</t>
    <phoneticPr fontId="8" type="noConversion"/>
  </si>
  <si>
    <t>講壇</t>
    <phoneticPr fontId="8" type="noConversion"/>
  </si>
  <si>
    <t>高低</t>
    <phoneticPr fontId="8" type="noConversion"/>
  </si>
  <si>
    <t>工程</t>
    <phoneticPr fontId="8" type="noConversion"/>
  </si>
  <si>
    <t>こうとう</t>
    <phoneticPr fontId="8" type="noConversion"/>
  </si>
  <si>
    <t>口頭</t>
    <phoneticPr fontId="8" type="noConversion"/>
  </si>
  <si>
    <t>こうどく</t>
    <phoneticPr fontId="8" type="noConversion"/>
  </si>
  <si>
    <t>講読</t>
    <phoneticPr fontId="8" type="noConversion"/>
  </si>
  <si>
    <t>購読</t>
    <phoneticPr fontId="8" type="noConversion"/>
  </si>
  <si>
    <t>こうない</t>
    <phoneticPr fontId="8" type="noConversion"/>
  </si>
  <si>
    <t>構内</t>
    <phoneticPr fontId="8" type="noConversion"/>
  </si>
  <si>
    <t>こうにん</t>
    <phoneticPr fontId="8" type="noConversion"/>
  </si>
  <si>
    <t>公認</t>
    <phoneticPr fontId="8" type="noConversion"/>
  </si>
  <si>
    <t>こうねつひ</t>
    <phoneticPr fontId="8" type="noConversion"/>
  </si>
  <si>
    <t>光熱費</t>
    <phoneticPr fontId="8" type="noConversion"/>
  </si>
  <si>
    <t>高配</t>
    <phoneticPr fontId="8" type="noConversion"/>
  </si>
  <si>
    <t>荒廃</t>
    <phoneticPr fontId="8" type="noConversion"/>
  </si>
  <si>
    <t>こうばい</t>
    <phoneticPr fontId="8" type="noConversion"/>
  </si>
  <si>
    <t>勾配</t>
    <phoneticPr fontId="8" type="noConversion"/>
  </si>
  <si>
    <t>購買</t>
    <phoneticPr fontId="8" type="noConversion"/>
  </si>
  <si>
    <t>こうふ</t>
    <phoneticPr fontId="8" type="noConversion"/>
  </si>
  <si>
    <t>交付</t>
    <phoneticPr fontId="8" type="noConversion"/>
  </si>
  <si>
    <t>降伏</t>
    <phoneticPr fontId="8" type="noConversion"/>
  </si>
  <si>
    <t>ごうべん</t>
    <phoneticPr fontId="8" type="noConversion"/>
  </si>
  <si>
    <t>合弁</t>
    <phoneticPr fontId="8" type="noConversion"/>
  </si>
  <si>
    <t>こうぼ</t>
    <phoneticPr fontId="8" type="noConversion"/>
  </si>
  <si>
    <t>公募</t>
    <phoneticPr fontId="8" type="noConversion"/>
  </si>
  <si>
    <t>こうほう</t>
    <phoneticPr fontId="8" type="noConversion"/>
  </si>
  <si>
    <t>広報</t>
    <phoneticPr fontId="8" type="noConversion"/>
  </si>
  <si>
    <t>こうみょう</t>
    <phoneticPr fontId="8" type="noConversion"/>
  </si>
  <si>
    <t>巧妙</t>
    <phoneticPr fontId="8" type="noConversion"/>
  </si>
  <si>
    <t>こうむる</t>
    <phoneticPr fontId="8" type="noConversion"/>
  </si>
  <si>
    <t>効用</t>
    <phoneticPr fontId="8" type="noConversion"/>
  </si>
  <si>
    <t>高揚</t>
    <phoneticPr fontId="8" type="noConversion"/>
  </si>
  <si>
    <t>公用</t>
    <phoneticPr fontId="8" type="noConversion"/>
  </si>
  <si>
    <t>こうり</t>
    <phoneticPr fontId="8" type="noConversion"/>
  </si>
  <si>
    <t>小売り</t>
    <phoneticPr fontId="8" type="noConversion"/>
  </si>
  <si>
    <t>肥える</t>
    <phoneticPr fontId="8" type="noConversion"/>
  </si>
  <si>
    <t>コード</t>
    <phoneticPr fontId="8" type="noConversion"/>
  </si>
  <si>
    <t>code</t>
    <phoneticPr fontId="8" type="noConversion"/>
  </si>
  <si>
    <t>ゴールイン</t>
    <phoneticPr fontId="8" type="noConversion"/>
  </si>
  <si>
    <t>goal in</t>
    <phoneticPr fontId="8" type="noConversion"/>
  </si>
  <si>
    <t>ゴールデンタイム</t>
    <phoneticPr fontId="8" type="noConversion"/>
  </si>
  <si>
    <t>goldentime</t>
    <phoneticPr fontId="8" type="noConversion"/>
  </si>
  <si>
    <t>こがら</t>
    <phoneticPr fontId="8" type="noConversion"/>
  </si>
  <si>
    <t>小柄</t>
    <phoneticPr fontId="8" type="noConversion"/>
  </si>
  <si>
    <t>こぎって</t>
    <phoneticPr fontId="8" type="noConversion"/>
  </si>
  <si>
    <t>小切手</t>
    <phoneticPr fontId="8" type="noConversion"/>
  </si>
  <si>
    <t>こくち</t>
    <phoneticPr fontId="8" type="noConversion"/>
  </si>
  <si>
    <t>告知</t>
    <phoneticPr fontId="8" type="noConversion"/>
  </si>
  <si>
    <t>こくはく</t>
    <phoneticPr fontId="8" type="noConversion"/>
  </si>
  <si>
    <t>告白</t>
    <phoneticPr fontId="8" type="noConversion"/>
  </si>
  <si>
    <t>こくめい</t>
    <phoneticPr fontId="8" type="noConversion"/>
  </si>
  <si>
    <t>克明</t>
    <phoneticPr fontId="8" type="noConversion"/>
  </si>
  <si>
    <t>ごくらく</t>
    <phoneticPr fontId="8" type="noConversion"/>
  </si>
  <si>
    <t>極楽</t>
    <phoneticPr fontId="8" type="noConversion"/>
  </si>
  <si>
    <t>こげちゃ</t>
    <phoneticPr fontId="8" type="noConversion"/>
  </si>
  <si>
    <t>焦げ茶</t>
    <phoneticPr fontId="8" type="noConversion"/>
  </si>
  <si>
    <t>個々</t>
    <phoneticPr fontId="8" type="noConversion"/>
  </si>
  <si>
    <t>ここち</t>
    <phoneticPr fontId="8" type="noConversion"/>
  </si>
  <si>
    <t>心地</t>
    <phoneticPr fontId="8" type="noConversion"/>
  </si>
  <si>
    <t>～ごこち</t>
    <phoneticPr fontId="8" type="noConversion"/>
  </si>
  <si>
    <t>～心地</t>
    <phoneticPr fontId="8" type="noConversion"/>
  </si>
  <si>
    <t>ここちよい</t>
    <phoneticPr fontId="8" type="noConversion"/>
  </si>
  <si>
    <t>心地よい</t>
    <phoneticPr fontId="8" type="noConversion"/>
  </si>
  <si>
    <t>こころがけ</t>
    <phoneticPr fontId="8" type="noConversion"/>
  </si>
  <si>
    <t>心掛け</t>
    <phoneticPr fontId="8" type="noConversion"/>
  </si>
  <si>
    <t>こころがける</t>
    <phoneticPr fontId="8" type="noConversion"/>
  </si>
  <si>
    <t>心掛ける</t>
    <phoneticPr fontId="8" type="noConversion"/>
  </si>
  <si>
    <t>こころざし</t>
    <phoneticPr fontId="8" type="noConversion"/>
  </si>
  <si>
    <t>志</t>
    <phoneticPr fontId="8" type="noConversion"/>
  </si>
  <si>
    <t>こころざす</t>
    <phoneticPr fontId="8" type="noConversion"/>
  </si>
  <si>
    <t>志す</t>
    <phoneticPr fontId="8" type="noConversion"/>
  </si>
  <si>
    <t>こころづよい</t>
    <phoneticPr fontId="8" type="noConversion"/>
  </si>
  <si>
    <t>心強い</t>
    <phoneticPr fontId="8" type="noConversion"/>
  </si>
  <si>
    <t>こころぼそい</t>
    <phoneticPr fontId="8" type="noConversion"/>
  </si>
  <si>
    <t>心細い</t>
    <phoneticPr fontId="8" type="noConversion"/>
  </si>
  <si>
    <t>こころみ</t>
    <phoneticPr fontId="8" type="noConversion"/>
  </si>
  <si>
    <t>試み</t>
    <phoneticPr fontId="8" type="noConversion"/>
  </si>
  <si>
    <t>こころみる</t>
    <phoneticPr fontId="8" type="noConversion"/>
  </si>
  <si>
    <t>試みる</t>
    <phoneticPr fontId="8" type="noConversion"/>
  </si>
  <si>
    <t>こころよい</t>
    <phoneticPr fontId="8" type="noConversion"/>
  </si>
  <si>
    <t>快い</t>
    <phoneticPr fontId="8" type="noConversion"/>
  </si>
  <si>
    <t>ごさ</t>
    <phoneticPr fontId="8" type="noConversion"/>
  </si>
  <si>
    <t>誤差</t>
    <phoneticPr fontId="8" type="noConversion"/>
  </si>
  <si>
    <t>ごさどう</t>
    <phoneticPr fontId="8" type="noConversion"/>
  </si>
  <si>
    <t>誤作動</t>
    <phoneticPr fontId="8" type="noConversion"/>
  </si>
  <si>
    <t>～ごし</t>
    <phoneticPr fontId="8" type="noConversion"/>
  </si>
  <si>
    <t>～越し</t>
    <phoneticPr fontId="8" type="noConversion"/>
  </si>
  <si>
    <t>ごしごし</t>
    <phoneticPr fontId="8" type="noConversion"/>
  </si>
  <si>
    <t>ごじつ</t>
    <phoneticPr fontId="8" type="noConversion"/>
  </si>
  <si>
    <t>後日</t>
    <phoneticPr fontId="8" type="noConversion"/>
  </si>
  <si>
    <t>こじらせる</t>
    <phoneticPr fontId="8" type="noConversion"/>
  </si>
  <si>
    <t>拗らせる</t>
    <phoneticPr fontId="8" type="noConversion"/>
  </si>
  <si>
    <t>こじれる</t>
    <phoneticPr fontId="8" type="noConversion"/>
  </si>
  <si>
    <t>拗れる</t>
    <phoneticPr fontId="8" type="noConversion"/>
  </si>
  <si>
    <t>故人</t>
    <phoneticPr fontId="8" type="noConversion"/>
  </si>
  <si>
    <t>こぜに</t>
    <phoneticPr fontId="8" type="noConversion"/>
  </si>
  <si>
    <t>小銭</t>
    <phoneticPr fontId="8" type="noConversion"/>
  </si>
  <si>
    <t>こぞって</t>
    <phoneticPr fontId="8" type="noConversion"/>
  </si>
  <si>
    <t>挙って</t>
    <phoneticPr fontId="8" type="noConversion"/>
  </si>
  <si>
    <t>こだわる</t>
    <phoneticPr fontId="8" type="noConversion"/>
  </si>
  <si>
    <t>拘る</t>
    <phoneticPr fontId="8" type="noConversion"/>
  </si>
  <si>
    <t>こちょう</t>
    <phoneticPr fontId="8" type="noConversion"/>
  </si>
  <si>
    <t>誇張</t>
    <phoneticPr fontId="8" type="noConversion"/>
  </si>
  <si>
    <t>コツ</t>
    <phoneticPr fontId="8" type="noConversion"/>
  </si>
  <si>
    <t>こっけい</t>
    <phoneticPr fontId="8" type="noConversion"/>
  </si>
  <si>
    <t>滑稽</t>
    <phoneticPr fontId="8" type="noConversion"/>
  </si>
  <si>
    <t>こっこう</t>
    <phoneticPr fontId="8" type="noConversion"/>
  </si>
  <si>
    <t>国交</t>
    <phoneticPr fontId="8" type="noConversion"/>
  </si>
  <si>
    <t>こっとう</t>
    <phoneticPr fontId="8" type="noConversion"/>
  </si>
  <si>
    <t>骨董</t>
    <phoneticPr fontId="8" type="noConversion"/>
  </si>
  <si>
    <t>こてい</t>
    <phoneticPr fontId="8" type="noConversion"/>
  </si>
  <si>
    <t>固定</t>
    <phoneticPr fontId="8" type="noConversion"/>
  </si>
  <si>
    <t>こどく</t>
    <phoneticPr fontId="8" type="noConversion"/>
  </si>
  <si>
    <t>孤独</t>
    <phoneticPr fontId="8" type="noConversion"/>
  </si>
  <si>
    <t>ことごとく</t>
    <phoneticPr fontId="8" type="noConversion"/>
  </si>
  <si>
    <t>悉く/尽く</t>
    <phoneticPr fontId="8" type="noConversion"/>
  </si>
  <si>
    <t>ことさら</t>
    <phoneticPr fontId="8" type="noConversion"/>
  </si>
  <si>
    <t>殊更</t>
    <phoneticPr fontId="8" type="noConversion"/>
  </si>
  <si>
    <t>ことづて</t>
    <phoneticPr fontId="8" type="noConversion"/>
  </si>
  <si>
    <t>言伝</t>
    <phoneticPr fontId="8" type="noConversion"/>
  </si>
  <si>
    <t>ことによると</t>
    <phoneticPr fontId="8" type="noConversion"/>
  </si>
  <si>
    <t>事に依ると</t>
    <phoneticPr fontId="8" type="noConversion"/>
  </si>
  <si>
    <t>こなごな</t>
    <phoneticPr fontId="8" type="noConversion"/>
  </si>
  <si>
    <t>粉々</t>
    <phoneticPr fontId="8" type="noConversion"/>
  </si>
  <si>
    <t>こなす</t>
    <phoneticPr fontId="8" type="noConversion"/>
  </si>
  <si>
    <t>熟す</t>
    <phoneticPr fontId="8" type="noConversion"/>
  </si>
  <si>
    <t>～こなす</t>
    <phoneticPr fontId="8" type="noConversion"/>
  </si>
  <si>
    <t>～熟す</t>
    <phoneticPr fontId="8" type="noConversion"/>
  </si>
  <si>
    <t>コネ</t>
    <phoneticPr fontId="8" type="noConversion"/>
  </si>
  <si>
    <t>connection</t>
    <phoneticPr fontId="8" type="noConversion"/>
  </si>
  <si>
    <t>このかた</t>
    <phoneticPr fontId="8" type="noConversion"/>
  </si>
  <si>
    <t>この方</t>
    <phoneticPr fontId="8" type="noConversion"/>
  </si>
  <si>
    <t>このましい</t>
    <phoneticPr fontId="8" type="noConversion"/>
  </si>
  <si>
    <t>好ましい</t>
    <phoneticPr fontId="8" type="noConversion"/>
  </si>
  <si>
    <t>こばむ</t>
    <phoneticPr fontId="8" type="noConversion"/>
  </si>
  <si>
    <t>拒む</t>
    <phoneticPr fontId="8" type="noConversion"/>
  </si>
  <si>
    <t>こびる</t>
    <phoneticPr fontId="8" type="noConversion"/>
  </si>
  <si>
    <t>媚びる</t>
    <phoneticPr fontId="8" type="noConversion"/>
  </si>
  <si>
    <t>ごまかす</t>
    <phoneticPr fontId="8" type="noConversion"/>
  </si>
  <si>
    <t>誤魔化す</t>
    <phoneticPr fontId="8" type="noConversion"/>
  </si>
  <si>
    <t>こまめに</t>
    <phoneticPr fontId="8" type="noConversion"/>
  </si>
  <si>
    <t>細目に</t>
    <phoneticPr fontId="8" type="noConversion"/>
  </si>
  <si>
    <t>こまやか</t>
    <phoneticPr fontId="8" type="noConversion"/>
  </si>
  <si>
    <t>細やか</t>
    <phoneticPr fontId="8" type="noConversion"/>
  </si>
  <si>
    <t>こみあげる</t>
    <phoneticPr fontId="8" type="noConversion"/>
  </si>
  <si>
    <t>込み上げる</t>
    <phoneticPr fontId="8" type="noConversion"/>
  </si>
  <si>
    <t>コメント</t>
    <phoneticPr fontId="8" type="noConversion"/>
  </si>
  <si>
    <t>comment</t>
    <phoneticPr fontId="8" type="noConversion"/>
  </si>
  <si>
    <t>こもる</t>
    <phoneticPr fontId="8" type="noConversion"/>
  </si>
  <si>
    <t>籠る</t>
    <phoneticPr fontId="8" type="noConversion"/>
  </si>
  <si>
    <t>こもん</t>
    <phoneticPr fontId="8" type="noConversion"/>
  </si>
  <si>
    <t>顧問</t>
    <phoneticPr fontId="8" type="noConversion"/>
  </si>
  <si>
    <t>こゆう</t>
    <phoneticPr fontId="8" type="noConversion"/>
  </si>
  <si>
    <t>固有</t>
    <phoneticPr fontId="8" type="noConversion"/>
  </si>
  <si>
    <t>こよみ</t>
    <phoneticPr fontId="8" type="noConversion"/>
  </si>
  <si>
    <t>暦</t>
    <phoneticPr fontId="8" type="noConversion"/>
  </si>
  <si>
    <t>こらす</t>
    <phoneticPr fontId="8" type="noConversion"/>
  </si>
  <si>
    <t>凝らす</t>
    <phoneticPr fontId="8" type="noConversion"/>
  </si>
  <si>
    <t>こりつ</t>
    <phoneticPr fontId="8" type="noConversion"/>
  </si>
  <si>
    <t>孤立</t>
    <phoneticPr fontId="8" type="noConversion"/>
  </si>
  <si>
    <t>こりる</t>
    <phoneticPr fontId="8" type="noConversion"/>
  </si>
  <si>
    <t>懲りる</t>
    <phoneticPr fontId="8" type="noConversion"/>
  </si>
  <si>
    <t>こる</t>
    <phoneticPr fontId="8" type="noConversion"/>
  </si>
  <si>
    <t>凝る</t>
    <phoneticPr fontId="8" type="noConversion"/>
  </si>
  <si>
    <t>ころもがえ</t>
    <phoneticPr fontId="8" type="noConversion"/>
  </si>
  <si>
    <t>衣替え</t>
    <phoneticPr fontId="8" type="noConversion"/>
  </si>
  <si>
    <t>こんきょ</t>
    <phoneticPr fontId="8" type="noConversion"/>
  </si>
  <si>
    <t>根拠</t>
    <phoneticPr fontId="8" type="noConversion"/>
  </si>
  <si>
    <t>こんげん</t>
    <phoneticPr fontId="8" type="noConversion"/>
  </si>
  <si>
    <t>根源</t>
    <phoneticPr fontId="8" type="noConversion"/>
  </si>
  <si>
    <t>ごんごどうだん</t>
    <phoneticPr fontId="8" type="noConversion"/>
  </si>
  <si>
    <t>言語道断</t>
    <phoneticPr fontId="8" type="noConversion"/>
  </si>
  <si>
    <t>こんじょう</t>
    <phoneticPr fontId="8" type="noConversion"/>
  </si>
  <si>
    <t>根性</t>
    <phoneticPr fontId="8" type="noConversion"/>
  </si>
  <si>
    <t>こんしんかい</t>
    <phoneticPr fontId="8" type="noConversion"/>
  </si>
  <si>
    <t>懇親会</t>
    <phoneticPr fontId="8" type="noConversion"/>
  </si>
  <si>
    <t>コンタクト</t>
    <phoneticPr fontId="8" type="noConversion"/>
  </si>
  <si>
    <t>contact</t>
    <phoneticPr fontId="8" type="noConversion"/>
  </si>
  <si>
    <t>こんてい</t>
    <phoneticPr fontId="8" type="noConversion"/>
  </si>
  <si>
    <t>根底</t>
    <phoneticPr fontId="8" type="noConversion"/>
  </si>
  <si>
    <t>コントラスト</t>
    <phoneticPr fontId="8" type="noConversion"/>
  </si>
  <si>
    <t>contrast</t>
    <phoneticPr fontId="8" type="noConversion"/>
  </si>
  <si>
    <t>コントロール</t>
    <phoneticPr fontId="8" type="noConversion"/>
  </si>
  <si>
    <t>control</t>
    <phoneticPr fontId="8" type="noConversion"/>
  </si>
  <si>
    <t>コンパス</t>
    <phoneticPr fontId="8" type="noConversion"/>
  </si>
  <si>
    <t>compass</t>
    <phoneticPr fontId="8" type="noConversion"/>
  </si>
  <si>
    <t>コンプレックス</t>
    <phoneticPr fontId="8" type="noConversion"/>
  </si>
  <si>
    <t>complex</t>
    <phoneticPr fontId="8" type="noConversion"/>
  </si>
  <si>
    <t>こんぽう</t>
    <phoneticPr fontId="8" type="noConversion"/>
  </si>
  <si>
    <t>梱包</t>
    <phoneticPr fontId="8" type="noConversion"/>
  </si>
  <si>
    <t>こんぽん</t>
    <phoneticPr fontId="8" type="noConversion"/>
  </si>
  <si>
    <t>根本</t>
    <phoneticPr fontId="8" type="noConversion"/>
  </si>
  <si>
    <t>こんぽんてき</t>
    <phoneticPr fontId="8" type="noConversion"/>
  </si>
  <si>
    <t>根本的</t>
    <phoneticPr fontId="8" type="noConversion"/>
  </si>
  <si>
    <t>コンマ</t>
    <phoneticPr fontId="8" type="noConversion"/>
  </si>
  <si>
    <t>comma</t>
    <phoneticPr fontId="8" type="noConversion"/>
  </si>
  <si>
    <t>こんわく</t>
    <phoneticPr fontId="8" type="noConversion"/>
  </si>
  <si>
    <t>困惑</t>
    <phoneticPr fontId="8" type="noConversion"/>
  </si>
  <si>
    <t>さあ</t>
    <phoneticPr fontId="8" type="noConversion"/>
  </si>
  <si>
    <t>～さい</t>
    <phoneticPr fontId="8" type="noConversion"/>
  </si>
  <si>
    <t>～歳</t>
    <phoneticPr fontId="8" type="noConversion"/>
  </si>
  <si>
    <t>さいご</t>
    <phoneticPr fontId="8" type="noConversion"/>
  </si>
  <si>
    <t>最後</t>
    <phoneticPr fontId="8" type="noConversion"/>
  </si>
  <si>
    <t>さいしょ</t>
    <phoneticPr fontId="8" type="noConversion"/>
  </si>
  <si>
    <t>最初</t>
    <phoneticPr fontId="8" type="noConversion"/>
  </si>
  <si>
    <t>さいふ</t>
    <phoneticPr fontId="8" type="noConversion"/>
  </si>
  <si>
    <t>財布</t>
    <phoneticPr fontId="8" type="noConversion"/>
  </si>
  <si>
    <t>さがす</t>
    <phoneticPr fontId="8" type="noConversion"/>
  </si>
  <si>
    <t>探す</t>
    <phoneticPr fontId="8" type="noConversion"/>
  </si>
  <si>
    <t>さかな</t>
    <phoneticPr fontId="8" type="noConversion"/>
  </si>
  <si>
    <t>さき</t>
    <phoneticPr fontId="8" type="noConversion"/>
  </si>
  <si>
    <t>先</t>
    <phoneticPr fontId="8" type="noConversion"/>
  </si>
  <si>
    <t>さきに</t>
    <phoneticPr fontId="8" type="noConversion"/>
  </si>
  <si>
    <t>先に</t>
    <phoneticPr fontId="8" type="noConversion"/>
  </si>
  <si>
    <t>さく</t>
    <phoneticPr fontId="8" type="noConversion"/>
  </si>
  <si>
    <t>咲く</t>
    <phoneticPr fontId="8" type="noConversion"/>
  </si>
  <si>
    <t>さくぶん</t>
    <phoneticPr fontId="8" type="noConversion"/>
  </si>
  <si>
    <t>作文</t>
    <phoneticPr fontId="8" type="noConversion"/>
  </si>
  <si>
    <t>さけ</t>
    <phoneticPr fontId="8" type="noConversion"/>
  </si>
  <si>
    <t>酒</t>
    <phoneticPr fontId="8" type="noConversion"/>
  </si>
  <si>
    <t>さす</t>
    <phoneticPr fontId="8" type="noConversion"/>
  </si>
  <si>
    <t>差す</t>
    <phoneticPr fontId="8" type="noConversion"/>
  </si>
  <si>
    <t>～さつ</t>
    <phoneticPr fontId="8" type="noConversion"/>
  </si>
  <si>
    <t>～冊</t>
    <phoneticPr fontId="8" type="noConversion"/>
  </si>
  <si>
    <t>さっか</t>
    <phoneticPr fontId="8" type="noConversion"/>
  </si>
  <si>
    <t>作家</t>
    <phoneticPr fontId="8" type="noConversion"/>
  </si>
  <si>
    <t>サッカー</t>
    <phoneticPr fontId="8" type="noConversion"/>
  </si>
  <si>
    <t>soccer</t>
    <phoneticPr fontId="8" type="noConversion"/>
  </si>
  <si>
    <t>ざっし</t>
    <phoneticPr fontId="8" type="noConversion"/>
  </si>
  <si>
    <t>雑誌</t>
    <phoneticPr fontId="8" type="noConversion"/>
  </si>
  <si>
    <t>さとう</t>
    <phoneticPr fontId="8" type="noConversion"/>
  </si>
  <si>
    <t>砂糖</t>
    <phoneticPr fontId="8" type="noConversion"/>
  </si>
  <si>
    <t>さどう</t>
    <phoneticPr fontId="8" type="noConversion"/>
  </si>
  <si>
    <t>茶道</t>
    <phoneticPr fontId="8" type="noConversion"/>
  </si>
  <si>
    <t>さびしい</t>
    <phoneticPr fontId="8" type="noConversion"/>
  </si>
  <si>
    <t>寂しい</t>
    <phoneticPr fontId="8" type="noConversion"/>
  </si>
  <si>
    <t>～さま</t>
    <phoneticPr fontId="8" type="noConversion"/>
  </si>
  <si>
    <t>～様</t>
    <phoneticPr fontId="8" type="noConversion"/>
  </si>
  <si>
    <t>さむい</t>
    <phoneticPr fontId="8" type="noConversion"/>
  </si>
  <si>
    <t>寒い</t>
    <phoneticPr fontId="8" type="noConversion"/>
  </si>
  <si>
    <t>さら</t>
    <phoneticPr fontId="8" type="noConversion"/>
  </si>
  <si>
    <t>皿</t>
    <phoneticPr fontId="8" type="noConversion"/>
  </si>
  <si>
    <t>さらいげつ</t>
    <phoneticPr fontId="8" type="noConversion"/>
  </si>
  <si>
    <t>再来月</t>
    <phoneticPr fontId="8" type="noConversion"/>
  </si>
  <si>
    <t>さらいしゅう</t>
    <phoneticPr fontId="8" type="noConversion"/>
  </si>
  <si>
    <t>再来週</t>
    <phoneticPr fontId="8" type="noConversion"/>
  </si>
  <si>
    <t>さらいねん</t>
    <phoneticPr fontId="8" type="noConversion"/>
  </si>
  <si>
    <t>再来年</t>
    <phoneticPr fontId="8" type="noConversion"/>
  </si>
  <si>
    <t>～さん</t>
    <phoneticPr fontId="8" type="noConversion"/>
  </si>
  <si>
    <t>ざんぎょう</t>
    <phoneticPr fontId="8" type="noConversion"/>
  </si>
  <si>
    <t>残業</t>
    <phoneticPr fontId="8" type="noConversion"/>
  </si>
  <si>
    <t>さんぽ</t>
    <phoneticPr fontId="8" type="noConversion"/>
  </si>
  <si>
    <t>散歩</t>
    <phoneticPr fontId="8" type="noConversion"/>
  </si>
  <si>
    <t>サークル</t>
    <phoneticPr fontId="8" type="noConversion"/>
  </si>
  <si>
    <t>circle</t>
    <phoneticPr fontId="8" type="noConversion"/>
  </si>
  <si>
    <t>ざあざあ</t>
    <phoneticPr fontId="8" type="noConversion"/>
  </si>
  <si>
    <t>さいかい</t>
    <phoneticPr fontId="8" type="noConversion"/>
  </si>
  <si>
    <t>再会</t>
    <phoneticPr fontId="8" type="noConversion"/>
  </si>
  <si>
    <t>さいきん</t>
    <phoneticPr fontId="8" type="noConversion"/>
  </si>
  <si>
    <t>最近</t>
    <phoneticPr fontId="8" type="noConversion"/>
  </si>
  <si>
    <t>さいこ</t>
    <phoneticPr fontId="8" type="noConversion"/>
  </si>
  <si>
    <t>最古</t>
    <phoneticPr fontId="8" type="noConversion"/>
  </si>
  <si>
    <t>ざいこ</t>
    <phoneticPr fontId="8" type="noConversion"/>
  </si>
  <si>
    <t>在庫</t>
    <phoneticPr fontId="8" type="noConversion"/>
  </si>
  <si>
    <t>サイズ</t>
    <phoneticPr fontId="8" type="noConversion"/>
  </si>
  <si>
    <t>size</t>
    <phoneticPr fontId="8" type="noConversion"/>
  </si>
  <si>
    <t>ざいりょう</t>
    <phoneticPr fontId="8" type="noConversion"/>
  </si>
  <si>
    <t>材料</t>
    <phoneticPr fontId="8" type="noConversion"/>
  </si>
  <si>
    <t>さか</t>
    <phoneticPr fontId="8" type="noConversion"/>
  </si>
  <si>
    <t>坂</t>
    <phoneticPr fontId="8" type="noConversion"/>
  </si>
  <si>
    <t>さかや</t>
    <phoneticPr fontId="8" type="noConversion"/>
  </si>
  <si>
    <t>酒屋</t>
    <phoneticPr fontId="8" type="noConversion"/>
  </si>
  <si>
    <t>さがる</t>
    <phoneticPr fontId="8" type="noConversion"/>
  </si>
  <si>
    <t>下がる</t>
    <phoneticPr fontId="8" type="noConversion"/>
  </si>
  <si>
    <t>さかん</t>
    <phoneticPr fontId="8" type="noConversion"/>
  </si>
  <si>
    <t>盛ん</t>
    <phoneticPr fontId="8" type="noConversion"/>
  </si>
  <si>
    <t>さきおととい</t>
    <phoneticPr fontId="8" type="noConversion"/>
  </si>
  <si>
    <t>一昨々日</t>
    <phoneticPr fontId="8" type="noConversion"/>
  </si>
  <si>
    <t>さきおととし</t>
    <phoneticPr fontId="8" type="noConversion"/>
  </si>
  <si>
    <t>一昨々年</t>
    <phoneticPr fontId="8" type="noConversion"/>
  </si>
  <si>
    <t>さくひん</t>
    <phoneticPr fontId="8" type="noConversion"/>
  </si>
  <si>
    <t>作品</t>
    <phoneticPr fontId="8" type="noConversion"/>
  </si>
  <si>
    <t>さくら</t>
    <phoneticPr fontId="8" type="noConversion"/>
  </si>
  <si>
    <t>桜</t>
    <phoneticPr fontId="8" type="noConversion"/>
  </si>
  <si>
    <t>さけぶ</t>
    <phoneticPr fontId="8" type="noConversion"/>
  </si>
  <si>
    <t>叫ぶ</t>
    <phoneticPr fontId="8" type="noConversion"/>
  </si>
  <si>
    <t>さげる</t>
    <phoneticPr fontId="8" type="noConversion"/>
  </si>
  <si>
    <t>下げる</t>
    <phoneticPr fontId="8" type="noConversion"/>
  </si>
  <si>
    <t>さしあげる</t>
    <phoneticPr fontId="8" type="noConversion"/>
  </si>
  <si>
    <t>差し上げる</t>
    <phoneticPr fontId="8" type="noConversion"/>
  </si>
  <si>
    <t>さしみ</t>
    <phoneticPr fontId="8" type="noConversion"/>
  </si>
  <si>
    <t>刺身</t>
    <phoneticPr fontId="8" type="noConversion"/>
  </si>
  <si>
    <t>指す</t>
    <phoneticPr fontId="8" type="noConversion"/>
  </si>
  <si>
    <t>さすが</t>
    <phoneticPr fontId="8" type="noConversion"/>
  </si>
  <si>
    <t>流石</t>
    <phoneticPr fontId="8" type="noConversion"/>
  </si>
  <si>
    <t>さそう</t>
    <phoneticPr fontId="8" type="noConversion"/>
  </si>
  <si>
    <t>誘う</t>
    <phoneticPr fontId="8" type="noConversion"/>
  </si>
  <si>
    <t>さっき</t>
    <phoneticPr fontId="8" type="noConversion"/>
  </si>
  <si>
    <t>さつじん</t>
    <phoneticPr fontId="8" type="noConversion"/>
  </si>
  <si>
    <t>殺人</t>
    <phoneticPr fontId="8" type="noConversion"/>
  </si>
  <si>
    <t>サツマいも</t>
    <phoneticPr fontId="8" type="noConversion"/>
  </si>
  <si>
    <t>サツマ芋</t>
    <phoneticPr fontId="8" type="noConversion"/>
  </si>
  <si>
    <t>さまざま</t>
    <phoneticPr fontId="8" type="noConversion"/>
  </si>
  <si>
    <t>様々</t>
    <phoneticPr fontId="8" type="noConversion"/>
  </si>
  <si>
    <t>サラダ</t>
    <phoneticPr fontId="8" type="noConversion"/>
  </si>
  <si>
    <t>salad</t>
    <phoneticPr fontId="8" type="noConversion"/>
  </si>
  <si>
    <t>さわぎ</t>
    <phoneticPr fontId="8" type="noConversion"/>
  </si>
  <si>
    <t>騒ぎ</t>
    <phoneticPr fontId="8" type="noConversion"/>
  </si>
  <si>
    <t>さわぐ</t>
    <phoneticPr fontId="8" type="noConversion"/>
  </si>
  <si>
    <t>騒ぐ</t>
    <phoneticPr fontId="8" type="noConversion"/>
  </si>
  <si>
    <t>さわやか</t>
    <phoneticPr fontId="8" type="noConversion"/>
  </si>
  <si>
    <t>爽やか</t>
    <phoneticPr fontId="8" type="noConversion"/>
  </si>
  <si>
    <t>さわる</t>
    <phoneticPr fontId="8" type="noConversion"/>
  </si>
  <si>
    <t>触る</t>
    <phoneticPr fontId="8" type="noConversion"/>
  </si>
  <si>
    <t>さんか</t>
    <phoneticPr fontId="8" type="noConversion"/>
  </si>
  <si>
    <t>参加</t>
    <phoneticPr fontId="8" type="noConversion"/>
  </si>
  <si>
    <t>さんかく</t>
    <phoneticPr fontId="8" type="noConversion"/>
  </si>
  <si>
    <t>三角</t>
    <phoneticPr fontId="8" type="noConversion"/>
  </si>
  <si>
    <t>さんぎょう</t>
    <phoneticPr fontId="8" type="noConversion"/>
  </si>
  <si>
    <t>産業</t>
    <phoneticPr fontId="8" type="noConversion"/>
  </si>
  <si>
    <t>さんせい</t>
    <phoneticPr fontId="8" type="noConversion"/>
  </si>
  <si>
    <t>賛成</t>
    <phoneticPr fontId="8" type="noConversion"/>
  </si>
  <si>
    <t>サンダル</t>
    <phoneticPr fontId="8" type="noConversion"/>
  </si>
  <si>
    <t>sandal</t>
    <phoneticPr fontId="8" type="noConversion"/>
  </si>
  <si>
    <t>サンドイッチ</t>
    <phoneticPr fontId="8" type="noConversion"/>
  </si>
  <si>
    <t>sandwich</t>
    <phoneticPr fontId="8" type="noConversion"/>
  </si>
  <si>
    <t>ざんねん</t>
    <phoneticPr fontId="8" type="noConversion"/>
  </si>
  <si>
    <t>残念</t>
    <phoneticPr fontId="8" type="noConversion"/>
  </si>
  <si>
    <t>差</t>
    <phoneticPr fontId="8" type="noConversion"/>
  </si>
  <si>
    <t>～さ</t>
    <phoneticPr fontId="8" type="noConversion"/>
  </si>
  <si>
    <t>～差</t>
    <phoneticPr fontId="8" type="noConversion"/>
  </si>
  <si>
    <t>サービス</t>
    <phoneticPr fontId="8" type="noConversion"/>
  </si>
  <si>
    <t>service</t>
    <phoneticPr fontId="8" type="noConversion"/>
  </si>
  <si>
    <t>さい～</t>
    <phoneticPr fontId="8" type="noConversion"/>
  </si>
  <si>
    <t>再～</t>
    <phoneticPr fontId="8" type="noConversion"/>
  </si>
  <si>
    <t>最～</t>
    <phoneticPr fontId="8" type="noConversion"/>
  </si>
  <si>
    <t>さいがい</t>
    <phoneticPr fontId="8" type="noConversion"/>
  </si>
  <si>
    <t>災害</t>
    <phoneticPr fontId="8" type="noConversion"/>
  </si>
  <si>
    <t>さいこう</t>
    <phoneticPr fontId="8" type="noConversion"/>
  </si>
  <si>
    <t>最高</t>
    <phoneticPr fontId="8" type="noConversion"/>
  </si>
  <si>
    <t>さいこん</t>
    <phoneticPr fontId="8" type="noConversion"/>
  </si>
  <si>
    <t>再婚</t>
    <phoneticPr fontId="8" type="noConversion"/>
  </si>
  <si>
    <t>ざいさん</t>
    <phoneticPr fontId="8" type="noConversion"/>
  </si>
  <si>
    <t>財産</t>
    <phoneticPr fontId="8" type="noConversion"/>
  </si>
  <si>
    <t>さいじつ</t>
    <phoneticPr fontId="8" type="noConversion"/>
  </si>
  <si>
    <t>祭日</t>
    <phoneticPr fontId="8" type="noConversion"/>
  </si>
  <si>
    <t>さいしゅう</t>
    <phoneticPr fontId="8" type="noConversion"/>
  </si>
  <si>
    <t>最終</t>
    <phoneticPr fontId="8" type="noConversion"/>
  </si>
  <si>
    <t>さいしゅうび</t>
    <phoneticPr fontId="8" type="noConversion"/>
  </si>
  <si>
    <t>最終日</t>
    <phoneticPr fontId="8" type="noConversion"/>
  </si>
  <si>
    <t>さいしょう</t>
    <phoneticPr fontId="8" type="noConversion"/>
  </si>
  <si>
    <t>最小</t>
    <phoneticPr fontId="8" type="noConversion"/>
  </si>
  <si>
    <t>さいしょうげん</t>
    <phoneticPr fontId="8" type="noConversion"/>
  </si>
  <si>
    <t>最小限</t>
    <phoneticPr fontId="8" type="noConversion"/>
  </si>
  <si>
    <t>さいしん</t>
    <phoneticPr fontId="8" type="noConversion"/>
  </si>
  <si>
    <t>最新</t>
    <phoneticPr fontId="8" type="noConversion"/>
  </si>
  <si>
    <t>さいしんがた</t>
    <phoneticPr fontId="8" type="noConversion"/>
  </si>
  <si>
    <t>最新型</t>
    <phoneticPr fontId="8" type="noConversion"/>
  </si>
  <si>
    <t>さいた</t>
    <phoneticPr fontId="8" type="noConversion"/>
  </si>
  <si>
    <t>最多</t>
    <phoneticPr fontId="8" type="noConversion"/>
  </si>
  <si>
    <t>さいだい</t>
    <phoneticPr fontId="8" type="noConversion"/>
  </si>
  <si>
    <t>最大</t>
    <phoneticPr fontId="8" type="noConversion"/>
  </si>
  <si>
    <t>さいだいげん</t>
    <phoneticPr fontId="8" type="noConversion"/>
  </si>
  <si>
    <t>最大限</t>
    <phoneticPr fontId="8" type="noConversion"/>
  </si>
  <si>
    <t>さいちゅう</t>
    <phoneticPr fontId="8" type="noConversion"/>
  </si>
  <si>
    <t>最中</t>
    <phoneticPr fontId="8" type="noConversion"/>
  </si>
  <si>
    <t>さいてい</t>
    <phoneticPr fontId="8" type="noConversion"/>
  </si>
  <si>
    <t>最低</t>
    <phoneticPr fontId="8" type="noConversion"/>
  </si>
  <si>
    <t>さいていげん</t>
    <phoneticPr fontId="8" type="noConversion"/>
  </si>
  <si>
    <t>最低限</t>
    <phoneticPr fontId="8" type="noConversion"/>
  </si>
  <si>
    <t>さいてき</t>
    <phoneticPr fontId="8" type="noConversion"/>
  </si>
  <si>
    <t>最適</t>
    <phoneticPr fontId="8" type="noConversion"/>
  </si>
  <si>
    <t>さいてん</t>
    <phoneticPr fontId="8" type="noConversion"/>
  </si>
  <si>
    <t>採点</t>
    <phoneticPr fontId="8" type="noConversion"/>
  </si>
  <si>
    <t>さいなん</t>
    <phoneticPr fontId="8" type="noConversion"/>
  </si>
  <si>
    <t>災難</t>
    <phoneticPr fontId="8" type="noConversion"/>
  </si>
  <si>
    <t>さいのう</t>
    <phoneticPr fontId="8" type="noConversion"/>
  </si>
  <si>
    <t>才能</t>
    <phoneticPr fontId="8" type="noConversion"/>
  </si>
  <si>
    <t>さいばい</t>
    <phoneticPr fontId="8" type="noConversion"/>
  </si>
  <si>
    <t>栽培</t>
    <phoneticPr fontId="8" type="noConversion"/>
  </si>
  <si>
    <t>さいよう</t>
    <phoneticPr fontId="8" type="noConversion"/>
  </si>
  <si>
    <t>採用</t>
    <phoneticPr fontId="8" type="noConversion"/>
  </si>
  <si>
    <t>さいわい</t>
    <phoneticPr fontId="8" type="noConversion"/>
  </si>
  <si>
    <t>幸い</t>
    <phoneticPr fontId="8" type="noConversion"/>
  </si>
  <si>
    <t>サイン</t>
    <phoneticPr fontId="8" type="noConversion"/>
  </si>
  <si>
    <t>sign</t>
    <phoneticPr fontId="8" type="noConversion"/>
  </si>
  <si>
    <t>～さき</t>
    <phoneticPr fontId="8" type="noConversion"/>
  </si>
  <si>
    <t>～先</t>
    <phoneticPr fontId="8" type="noConversion"/>
  </si>
  <si>
    <t>さきざき</t>
    <phoneticPr fontId="8" type="noConversion"/>
  </si>
  <si>
    <t>先々</t>
    <phoneticPr fontId="8" type="noConversion"/>
  </si>
  <si>
    <t>さきほど</t>
    <phoneticPr fontId="8" type="noConversion"/>
  </si>
  <si>
    <t>先程</t>
    <phoneticPr fontId="8" type="noConversion"/>
  </si>
  <si>
    <t>さぎょう</t>
    <phoneticPr fontId="8" type="noConversion"/>
  </si>
  <si>
    <t>作業</t>
    <phoneticPr fontId="8" type="noConversion"/>
  </si>
  <si>
    <t>さくじつ</t>
    <phoneticPr fontId="8" type="noConversion"/>
  </si>
  <si>
    <t>さくしゃ</t>
    <phoneticPr fontId="8" type="noConversion"/>
  </si>
  <si>
    <t>作者</t>
    <phoneticPr fontId="8" type="noConversion"/>
  </si>
  <si>
    <t>さくせい</t>
    <phoneticPr fontId="8" type="noConversion"/>
  </si>
  <si>
    <t>作成</t>
    <phoneticPr fontId="8" type="noConversion"/>
  </si>
  <si>
    <t>さくねん</t>
    <phoneticPr fontId="8" type="noConversion"/>
  </si>
  <si>
    <t>昨年</t>
    <phoneticPr fontId="8" type="noConversion"/>
  </si>
  <si>
    <t>さくばん</t>
    <phoneticPr fontId="8" type="noConversion"/>
  </si>
  <si>
    <t>昨晩</t>
    <phoneticPr fontId="8" type="noConversion"/>
  </si>
  <si>
    <t>さけびごえ</t>
    <phoneticPr fontId="8" type="noConversion"/>
  </si>
  <si>
    <t>叫び声</t>
    <phoneticPr fontId="8" type="noConversion"/>
  </si>
  <si>
    <t>さける</t>
    <phoneticPr fontId="8" type="noConversion"/>
  </si>
  <si>
    <t>避ける</t>
    <phoneticPr fontId="8" type="noConversion"/>
  </si>
  <si>
    <t>ささえる</t>
    <phoneticPr fontId="8" type="noConversion"/>
  </si>
  <si>
    <t>支える</t>
    <phoneticPr fontId="8" type="noConversion"/>
  </si>
  <si>
    <t>ささる</t>
    <phoneticPr fontId="8" type="noConversion"/>
  </si>
  <si>
    <t>刺さる</t>
    <phoneticPr fontId="8" type="noConversion"/>
  </si>
  <si>
    <t>さしだしにん</t>
    <phoneticPr fontId="8" type="noConversion"/>
  </si>
  <si>
    <t>差出人</t>
    <phoneticPr fontId="8" type="noConversion"/>
  </si>
  <si>
    <t>刺す</t>
    <phoneticPr fontId="8" type="noConversion"/>
  </si>
  <si>
    <t>挿す</t>
    <phoneticPr fontId="8" type="noConversion"/>
  </si>
  <si>
    <t>ざせき</t>
    <phoneticPr fontId="8" type="noConversion"/>
  </si>
  <si>
    <t>座席</t>
    <phoneticPr fontId="8" type="noConversion"/>
  </si>
  <si>
    <t>さつえい</t>
    <phoneticPr fontId="8" type="noConversion"/>
  </si>
  <si>
    <t>撮影</t>
    <phoneticPr fontId="8" type="noConversion"/>
  </si>
  <si>
    <t>さっさと</t>
    <phoneticPr fontId="8" type="noConversion"/>
  </si>
  <si>
    <t>さっそく</t>
    <phoneticPr fontId="8" type="noConversion"/>
  </si>
  <si>
    <t>早速</t>
    <phoneticPr fontId="8" type="noConversion"/>
  </si>
  <si>
    <t>ざっと</t>
    <phoneticPr fontId="8" type="noConversion"/>
  </si>
  <si>
    <t>さっぱり</t>
    <phoneticPr fontId="8" type="noConversion"/>
  </si>
  <si>
    <t>さて</t>
    <phoneticPr fontId="8" type="noConversion"/>
  </si>
  <si>
    <t>さべつ</t>
    <phoneticPr fontId="8" type="noConversion"/>
  </si>
  <si>
    <t>差別</t>
    <phoneticPr fontId="8" type="noConversion"/>
  </si>
  <si>
    <t>サボる</t>
    <phoneticPr fontId="8" type="noConversion"/>
  </si>
  <si>
    <t>さます</t>
    <phoneticPr fontId="8" type="noConversion"/>
  </si>
  <si>
    <t>冷ます</t>
    <phoneticPr fontId="8" type="noConversion"/>
  </si>
  <si>
    <t>覚ます</t>
    <phoneticPr fontId="8" type="noConversion"/>
  </si>
  <si>
    <t>さむけ</t>
    <phoneticPr fontId="8" type="noConversion"/>
  </si>
  <si>
    <t>寒気</t>
    <phoneticPr fontId="8" type="noConversion"/>
  </si>
  <si>
    <t>さめる</t>
    <phoneticPr fontId="8" type="noConversion"/>
  </si>
  <si>
    <t>冷める</t>
    <phoneticPr fontId="8" type="noConversion"/>
  </si>
  <si>
    <t>さゆう</t>
    <phoneticPr fontId="8" type="noConversion"/>
  </si>
  <si>
    <t>左右</t>
    <phoneticPr fontId="8" type="noConversion"/>
  </si>
  <si>
    <t>サラダゆ</t>
    <phoneticPr fontId="8" type="noConversion"/>
  </si>
  <si>
    <t>salad油</t>
    <phoneticPr fontId="8" type="noConversion"/>
  </si>
  <si>
    <t>さらに</t>
    <phoneticPr fontId="8" type="noConversion"/>
  </si>
  <si>
    <t>更に</t>
    <phoneticPr fontId="8" type="noConversion"/>
  </si>
  <si>
    <t>サラリーマン</t>
    <phoneticPr fontId="8" type="noConversion"/>
  </si>
  <si>
    <t>salaried man</t>
    <phoneticPr fontId="8" type="noConversion"/>
  </si>
  <si>
    <t>さる</t>
    <phoneticPr fontId="8" type="noConversion"/>
  </si>
  <si>
    <t>猿</t>
    <phoneticPr fontId="8" type="noConversion"/>
  </si>
  <si>
    <t>～産</t>
    <phoneticPr fontId="8" type="noConversion"/>
  </si>
  <si>
    <t>さんかくけい</t>
    <phoneticPr fontId="8" type="noConversion"/>
  </si>
  <si>
    <t>三角形</t>
    <phoneticPr fontId="8" type="noConversion"/>
  </si>
  <si>
    <t>サングラス</t>
    <phoneticPr fontId="8" type="noConversion"/>
  </si>
  <si>
    <t>sunglasses</t>
    <phoneticPr fontId="8" type="noConversion"/>
  </si>
  <si>
    <t>さんこう</t>
    <phoneticPr fontId="8" type="noConversion"/>
  </si>
  <si>
    <t>参考</t>
    <phoneticPr fontId="8" type="noConversion"/>
  </si>
  <si>
    <t>さんこうしょ</t>
    <phoneticPr fontId="8" type="noConversion"/>
  </si>
  <si>
    <t>参考書</t>
    <phoneticPr fontId="8" type="noConversion"/>
  </si>
  <si>
    <t>さんすう</t>
    <phoneticPr fontId="8" type="noConversion"/>
  </si>
  <si>
    <t>算数</t>
    <phoneticPr fontId="8" type="noConversion"/>
  </si>
  <si>
    <t>さんち</t>
    <phoneticPr fontId="8" type="noConversion"/>
  </si>
  <si>
    <t>産地</t>
    <phoneticPr fontId="8" type="noConversion"/>
  </si>
  <si>
    <t>サンプル</t>
    <phoneticPr fontId="8" type="noConversion"/>
  </si>
  <si>
    <t>sample</t>
    <phoneticPr fontId="8" type="noConversion"/>
  </si>
  <si>
    <t>さい</t>
    <phoneticPr fontId="8" type="noConversion"/>
  </si>
  <si>
    <t>際</t>
    <phoneticPr fontId="8" type="noConversion"/>
  </si>
  <si>
    <t>～祭</t>
    <phoneticPr fontId="8" type="noConversion"/>
  </si>
  <si>
    <t>ざいがく</t>
    <phoneticPr fontId="8" type="noConversion"/>
  </si>
  <si>
    <t>在学</t>
    <phoneticPr fontId="8" type="noConversion"/>
  </si>
  <si>
    <t>さいく</t>
    <phoneticPr fontId="8" type="noConversion"/>
  </si>
  <si>
    <t>細工</t>
    <phoneticPr fontId="8" type="noConversion"/>
  </si>
  <si>
    <t>さいさん</t>
    <phoneticPr fontId="8" type="noConversion"/>
  </si>
  <si>
    <t>再三</t>
    <phoneticPr fontId="8" type="noConversion"/>
  </si>
  <si>
    <t>ざいせき</t>
    <phoneticPr fontId="8" type="noConversion"/>
  </si>
  <si>
    <t>在籍</t>
    <phoneticPr fontId="8" type="noConversion"/>
  </si>
  <si>
    <t>さいそく</t>
    <phoneticPr fontId="8" type="noConversion"/>
  </si>
  <si>
    <t>催促</t>
    <phoneticPr fontId="8" type="noConversion"/>
  </si>
  <si>
    <t>さいたく</t>
    <phoneticPr fontId="8" type="noConversion"/>
  </si>
  <si>
    <t>採択</t>
    <phoneticPr fontId="8" type="noConversion"/>
  </si>
  <si>
    <t>さいばん</t>
    <phoneticPr fontId="8" type="noConversion"/>
  </si>
  <si>
    <t>裁判</t>
    <phoneticPr fontId="8" type="noConversion"/>
  </si>
  <si>
    <t>さいほう</t>
    <phoneticPr fontId="8" type="noConversion"/>
  </si>
  <si>
    <t>裁縫</t>
    <phoneticPr fontId="8" type="noConversion"/>
  </si>
  <si>
    <t>さいまつ</t>
    <phoneticPr fontId="8" type="noConversion"/>
  </si>
  <si>
    <t>歳末</t>
    <phoneticPr fontId="8" type="noConversion"/>
  </si>
  <si>
    <t>ざいもく</t>
    <phoneticPr fontId="8" type="noConversion"/>
  </si>
  <si>
    <t>材木</t>
    <phoneticPr fontId="8" type="noConversion"/>
  </si>
  <si>
    <t>サイレン</t>
    <phoneticPr fontId="8" type="noConversion"/>
  </si>
  <si>
    <t>siren</t>
    <phoneticPr fontId="8" type="noConversion"/>
  </si>
  <si>
    <t>さえずる</t>
    <phoneticPr fontId="8" type="noConversion"/>
  </si>
  <si>
    <t>囀る</t>
    <phoneticPr fontId="8" type="noConversion"/>
  </si>
  <si>
    <t>さかい</t>
    <phoneticPr fontId="8" type="noConversion"/>
  </si>
  <si>
    <t>境</t>
    <phoneticPr fontId="8" type="noConversion"/>
  </si>
  <si>
    <t>さかさ</t>
    <phoneticPr fontId="8" type="noConversion"/>
  </si>
  <si>
    <t>逆さ</t>
    <phoneticPr fontId="8" type="noConversion"/>
  </si>
  <si>
    <t>さかさま</t>
    <phoneticPr fontId="8" type="noConversion"/>
  </si>
  <si>
    <t>逆様</t>
    <phoneticPr fontId="8" type="noConversion"/>
  </si>
  <si>
    <t>さかだち</t>
    <phoneticPr fontId="8" type="noConversion"/>
  </si>
  <si>
    <t>逆立ち</t>
    <phoneticPr fontId="8" type="noConversion"/>
  </si>
  <si>
    <t>さかのぼる</t>
    <phoneticPr fontId="8" type="noConversion"/>
  </si>
  <si>
    <t>遡る/溯る</t>
    <phoneticPr fontId="8" type="noConversion"/>
  </si>
  <si>
    <t>さかば</t>
    <phoneticPr fontId="8" type="noConversion"/>
  </si>
  <si>
    <t>酒場</t>
    <phoneticPr fontId="8" type="noConversion"/>
  </si>
  <si>
    <t>さからう</t>
    <phoneticPr fontId="8" type="noConversion"/>
  </si>
  <si>
    <t>逆らう</t>
    <phoneticPr fontId="8" type="noConversion"/>
  </si>
  <si>
    <t>さかり</t>
    <phoneticPr fontId="8" type="noConversion"/>
  </si>
  <si>
    <t>盛り</t>
    <phoneticPr fontId="8" type="noConversion"/>
  </si>
  <si>
    <t>～ざかり</t>
    <phoneticPr fontId="8" type="noConversion"/>
  </si>
  <si>
    <t>～盛り</t>
    <phoneticPr fontId="8" type="noConversion"/>
  </si>
  <si>
    <t>裂く</t>
    <phoneticPr fontId="8" type="noConversion"/>
  </si>
  <si>
    <t>さく～</t>
    <phoneticPr fontId="8" type="noConversion"/>
  </si>
  <si>
    <t>昨～</t>
    <phoneticPr fontId="8" type="noConversion"/>
  </si>
  <si>
    <t>さくいん</t>
    <phoneticPr fontId="8" type="noConversion"/>
  </si>
  <si>
    <t>索引</t>
    <phoneticPr fontId="8" type="noConversion"/>
  </si>
  <si>
    <t>さくげん</t>
    <phoneticPr fontId="8" type="noConversion"/>
  </si>
  <si>
    <t>削減</t>
    <phoneticPr fontId="8" type="noConversion"/>
  </si>
  <si>
    <t>さくじょ</t>
    <phoneticPr fontId="8" type="noConversion"/>
  </si>
  <si>
    <t>削除</t>
    <phoneticPr fontId="8" type="noConversion"/>
  </si>
  <si>
    <t>さくもつ</t>
    <phoneticPr fontId="8" type="noConversion"/>
  </si>
  <si>
    <t>作物</t>
    <phoneticPr fontId="8" type="noConversion"/>
  </si>
  <si>
    <t>さくらなみき</t>
    <phoneticPr fontId="8" type="noConversion"/>
  </si>
  <si>
    <t>桜並木</t>
    <phoneticPr fontId="8" type="noConversion"/>
  </si>
  <si>
    <t>さぐる</t>
    <phoneticPr fontId="8" type="noConversion"/>
  </si>
  <si>
    <t>探る</t>
    <phoneticPr fontId="8" type="noConversion"/>
  </si>
  <si>
    <t>さけび</t>
    <phoneticPr fontId="8" type="noConversion"/>
  </si>
  <si>
    <t>叫び</t>
    <phoneticPr fontId="8" type="noConversion"/>
  </si>
  <si>
    <t>ささやか</t>
    <phoneticPr fontId="8" type="noConversion"/>
  </si>
  <si>
    <t>ささやく</t>
    <phoneticPr fontId="8" type="noConversion"/>
  </si>
  <si>
    <t>囁く</t>
    <phoneticPr fontId="8" type="noConversion"/>
  </si>
  <si>
    <t>さじ</t>
    <phoneticPr fontId="8" type="noConversion"/>
  </si>
  <si>
    <t>匙</t>
    <phoneticPr fontId="8" type="noConversion"/>
  </si>
  <si>
    <t>ざしき</t>
    <phoneticPr fontId="8" type="noConversion"/>
  </si>
  <si>
    <t>座敷</t>
    <phoneticPr fontId="8" type="noConversion"/>
  </si>
  <si>
    <t>さしだす</t>
    <phoneticPr fontId="8" type="noConversion"/>
  </si>
  <si>
    <t>差し出す</t>
    <phoneticPr fontId="8" type="noConversion"/>
  </si>
  <si>
    <t>さしつかえ</t>
    <phoneticPr fontId="8" type="noConversion"/>
  </si>
  <si>
    <t>差し支え</t>
    <phoneticPr fontId="8" type="noConversion"/>
  </si>
  <si>
    <t>さしのべる</t>
    <phoneticPr fontId="8" type="noConversion"/>
  </si>
  <si>
    <t>差し伸べる</t>
    <phoneticPr fontId="8" type="noConversion"/>
  </si>
  <si>
    <t>さしひく</t>
    <phoneticPr fontId="8" type="noConversion"/>
  </si>
  <si>
    <t>差し引く</t>
    <phoneticPr fontId="8" type="noConversion"/>
  </si>
  <si>
    <t>さしょう</t>
    <phoneticPr fontId="8" type="noConversion"/>
  </si>
  <si>
    <t>些少</t>
    <phoneticPr fontId="8" type="noConversion"/>
  </si>
  <si>
    <t>注す</t>
    <phoneticPr fontId="8" type="noConversion"/>
  </si>
  <si>
    <t>さぞ</t>
    <phoneticPr fontId="8" type="noConversion"/>
  </si>
  <si>
    <t>ざつおん</t>
    <phoneticPr fontId="8" type="noConversion"/>
  </si>
  <si>
    <t>雑音</t>
    <phoneticPr fontId="8" type="noConversion"/>
  </si>
  <si>
    <t>さっかく</t>
    <phoneticPr fontId="8" type="noConversion"/>
  </si>
  <si>
    <t>錯覚</t>
    <phoneticPr fontId="8" type="noConversion"/>
  </si>
  <si>
    <t>さっきょく</t>
    <phoneticPr fontId="8" type="noConversion"/>
  </si>
  <si>
    <t>作曲</t>
    <phoneticPr fontId="8" type="noConversion"/>
  </si>
  <si>
    <t>ざつだん</t>
    <phoneticPr fontId="8" type="noConversion"/>
  </si>
  <si>
    <t>雑談</t>
    <phoneticPr fontId="8" type="noConversion"/>
  </si>
  <si>
    <t>さっと</t>
    <phoneticPr fontId="8" type="noConversion"/>
  </si>
  <si>
    <t>サバイバル</t>
    <phoneticPr fontId="8" type="noConversion"/>
  </si>
  <si>
    <t>survival</t>
    <phoneticPr fontId="8" type="noConversion"/>
  </si>
  <si>
    <t>さばく</t>
    <phoneticPr fontId="8" type="noConversion"/>
  </si>
  <si>
    <t>砂漠</t>
    <phoneticPr fontId="8" type="noConversion"/>
  </si>
  <si>
    <t>さび</t>
    <phoneticPr fontId="8" type="noConversion"/>
  </si>
  <si>
    <t>錆</t>
    <phoneticPr fontId="8" type="noConversion"/>
  </si>
  <si>
    <t>さびる</t>
    <phoneticPr fontId="8" type="noConversion"/>
  </si>
  <si>
    <t>錆びる</t>
    <phoneticPr fontId="8" type="noConversion"/>
  </si>
  <si>
    <t>ざぶとん</t>
    <phoneticPr fontId="8" type="noConversion"/>
  </si>
  <si>
    <t>座布団</t>
    <phoneticPr fontId="8" type="noConversion"/>
  </si>
  <si>
    <t>サプリメント</t>
    <phoneticPr fontId="8" type="noConversion"/>
  </si>
  <si>
    <t>supplement</t>
    <phoneticPr fontId="8" type="noConversion"/>
  </si>
  <si>
    <t>さほう</t>
    <phoneticPr fontId="8" type="noConversion"/>
  </si>
  <si>
    <t>作法</t>
    <phoneticPr fontId="8" type="noConversion"/>
  </si>
  <si>
    <t>さまたげる</t>
    <phoneticPr fontId="8" type="noConversion"/>
  </si>
  <si>
    <t>妨げる</t>
    <phoneticPr fontId="8" type="noConversion"/>
  </si>
  <si>
    <t>覚める</t>
    <phoneticPr fontId="8" type="noConversion"/>
  </si>
  <si>
    <t>さらさら</t>
    <phoneticPr fontId="8" type="noConversion"/>
  </si>
  <si>
    <t>更々</t>
    <phoneticPr fontId="8" type="noConversion"/>
  </si>
  <si>
    <t>ざらざら</t>
    <phoneticPr fontId="8" type="noConversion"/>
  </si>
  <si>
    <t>去る</t>
    <phoneticPr fontId="8" type="noConversion"/>
  </si>
  <si>
    <t>さわがしい</t>
    <phoneticPr fontId="8" type="noConversion"/>
  </si>
  <si>
    <t>騒がしい</t>
    <phoneticPr fontId="8" type="noConversion"/>
  </si>
  <si>
    <t>～ざわり</t>
    <phoneticPr fontId="8" type="noConversion"/>
  </si>
  <si>
    <t>～触り</t>
    <phoneticPr fontId="8" type="noConversion"/>
  </si>
  <si>
    <t>ざんこく</t>
    <phoneticPr fontId="8" type="noConversion"/>
  </si>
  <si>
    <t>残酷</t>
    <phoneticPr fontId="8" type="noConversion"/>
  </si>
  <si>
    <t>さんざん</t>
    <phoneticPr fontId="8" type="noConversion"/>
  </si>
  <si>
    <t>散々</t>
    <phoneticPr fontId="8" type="noConversion"/>
  </si>
  <si>
    <t>ざんしょ</t>
    <phoneticPr fontId="8" type="noConversion"/>
  </si>
  <si>
    <t>残暑</t>
    <phoneticPr fontId="8" type="noConversion"/>
  </si>
  <si>
    <t>酸性</t>
    <phoneticPr fontId="8" type="noConversion"/>
  </si>
  <si>
    <t>さんぷく</t>
    <phoneticPr fontId="8" type="noConversion"/>
  </si>
  <si>
    <t>山腹</t>
    <phoneticPr fontId="8" type="noConversion"/>
  </si>
  <si>
    <t>さんりん</t>
    <phoneticPr fontId="8" type="noConversion"/>
  </si>
  <si>
    <t>山林</t>
    <phoneticPr fontId="8" type="noConversion"/>
  </si>
  <si>
    <t>サーカス</t>
    <phoneticPr fontId="8" type="noConversion"/>
  </si>
  <si>
    <t>circus</t>
    <phoneticPr fontId="8" type="noConversion"/>
  </si>
  <si>
    <t>サービスエリア</t>
    <phoneticPr fontId="8" type="noConversion"/>
  </si>
  <si>
    <t>servicearea</t>
    <phoneticPr fontId="8" type="noConversion"/>
  </si>
  <si>
    <t>サーフィン</t>
    <phoneticPr fontId="8" type="noConversion"/>
  </si>
  <si>
    <t>surfing</t>
    <phoneticPr fontId="8" type="noConversion"/>
  </si>
  <si>
    <t>ざい</t>
    <phoneticPr fontId="8" type="noConversion"/>
  </si>
  <si>
    <t>財</t>
    <phoneticPr fontId="8" type="noConversion"/>
  </si>
  <si>
    <t>～ざい</t>
    <phoneticPr fontId="8" type="noConversion"/>
  </si>
  <si>
    <t>～財</t>
    <phoneticPr fontId="8" type="noConversion"/>
  </si>
  <si>
    <t>さいあく</t>
    <phoneticPr fontId="8" type="noConversion"/>
  </si>
  <si>
    <t>最悪</t>
    <phoneticPr fontId="8" type="noConversion"/>
  </si>
  <si>
    <t>さいくつ</t>
    <phoneticPr fontId="8" type="noConversion"/>
  </si>
  <si>
    <t>採掘</t>
    <phoneticPr fontId="8" type="noConversion"/>
  </si>
  <si>
    <t>サイクル</t>
    <phoneticPr fontId="8" type="noConversion"/>
  </si>
  <si>
    <t>cycle</t>
    <phoneticPr fontId="8" type="noConversion"/>
  </si>
  <si>
    <t>さいけつ</t>
    <phoneticPr fontId="8" type="noConversion"/>
  </si>
  <si>
    <t>採決</t>
    <phoneticPr fontId="8" type="noConversion"/>
  </si>
  <si>
    <t>裁決</t>
    <phoneticPr fontId="8" type="noConversion"/>
  </si>
  <si>
    <t>かいげつ</t>
    <phoneticPr fontId="8" type="noConversion"/>
  </si>
  <si>
    <t>歳月</t>
    <phoneticPr fontId="8" type="noConversion"/>
  </si>
  <si>
    <t>さいけん</t>
    <phoneticPr fontId="8" type="noConversion"/>
  </si>
  <si>
    <t>再建</t>
    <phoneticPr fontId="8" type="noConversion"/>
  </si>
  <si>
    <t>さいげん</t>
    <phoneticPr fontId="8" type="noConversion"/>
  </si>
  <si>
    <t>再現</t>
    <phoneticPr fontId="8" type="noConversion"/>
  </si>
  <si>
    <t>ざいげん</t>
    <phoneticPr fontId="8" type="noConversion"/>
  </si>
  <si>
    <t>財源</t>
    <phoneticPr fontId="8" type="noConversion"/>
  </si>
  <si>
    <t>最期</t>
    <phoneticPr fontId="8" type="noConversion"/>
  </si>
  <si>
    <t>採算</t>
    <phoneticPr fontId="8" type="noConversion"/>
  </si>
  <si>
    <t>さいしゅ</t>
    <phoneticPr fontId="8" type="noConversion"/>
  </si>
  <si>
    <t>採取</t>
    <phoneticPr fontId="8" type="noConversion"/>
  </si>
  <si>
    <t>採集</t>
    <phoneticPr fontId="8" type="noConversion"/>
  </si>
  <si>
    <t>さいじょう</t>
    <phoneticPr fontId="8" type="noConversion"/>
  </si>
  <si>
    <t>最上</t>
    <phoneticPr fontId="8" type="noConversion"/>
  </si>
  <si>
    <t>細心</t>
    <phoneticPr fontId="8" type="noConversion"/>
  </si>
  <si>
    <t>さいせい</t>
    <phoneticPr fontId="8" type="noConversion"/>
  </si>
  <si>
    <t>再生</t>
    <phoneticPr fontId="8" type="noConversion"/>
  </si>
  <si>
    <t>ざいせい</t>
    <phoneticPr fontId="8" type="noConversion"/>
  </si>
  <si>
    <t>財政</t>
    <phoneticPr fontId="8" type="noConversion"/>
  </si>
  <si>
    <t>さいせいき</t>
    <phoneticPr fontId="8" type="noConversion"/>
  </si>
  <si>
    <t>最盛期</t>
    <phoneticPr fontId="8" type="noConversion"/>
  </si>
  <si>
    <t>さいぜん</t>
    <phoneticPr fontId="8" type="noConversion"/>
  </si>
  <si>
    <t>最善</t>
    <phoneticPr fontId="8" type="noConversion"/>
  </si>
  <si>
    <t>サイト</t>
    <phoneticPr fontId="8" type="noConversion"/>
  </si>
  <si>
    <t>site</t>
    <phoneticPr fontId="8" type="noConversion"/>
  </si>
  <si>
    <t>さいはつ</t>
    <phoneticPr fontId="8" type="noConversion"/>
  </si>
  <si>
    <t>再発</t>
    <phoneticPr fontId="8" type="noConversion"/>
  </si>
  <si>
    <t>さいぼう</t>
    <phoneticPr fontId="8" type="noConversion"/>
  </si>
  <si>
    <t>細胞</t>
    <phoneticPr fontId="8" type="noConversion"/>
  </si>
  <si>
    <t>ざいむ</t>
    <phoneticPr fontId="8" type="noConversion"/>
  </si>
  <si>
    <t>財務</t>
    <phoneticPr fontId="8" type="noConversion"/>
  </si>
  <si>
    <t>ざいらい</t>
    <phoneticPr fontId="8" type="noConversion"/>
  </si>
  <si>
    <t>在来</t>
    <phoneticPr fontId="8" type="noConversion"/>
  </si>
  <si>
    <t>さえる</t>
    <phoneticPr fontId="8" type="noConversion"/>
  </si>
  <si>
    <t>冴える</t>
    <phoneticPr fontId="8" type="noConversion"/>
  </si>
  <si>
    <t>さかえる</t>
    <phoneticPr fontId="8" type="noConversion"/>
  </si>
  <si>
    <t>栄える</t>
    <phoneticPr fontId="8" type="noConversion"/>
  </si>
  <si>
    <t>さがく</t>
    <phoneticPr fontId="8" type="noConversion"/>
  </si>
  <si>
    <t>差額</t>
    <phoneticPr fontId="8" type="noConversion"/>
  </si>
  <si>
    <t>さかずき</t>
    <phoneticPr fontId="8" type="noConversion"/>
  </si>
  <si>
    <t>杯</t>
    <phoneticPr fontId="8" type="noConversion"/>
  </si>
  <si>
    <t>さぎ</t>
    <phoneticPr fontId="8" type="noConversion"/>
  </si>
  <si>
    <t>詐欺</t>
    <phoneticPr fontId="8" type="noConversion"/>
  </si>
  <si>
    <t>さきおくり</t>
    <phoneticPr fontId="8" type="noConversion"/>
  </si>
  <si>
    <t>先送り</t>
    <phoneticPr fontId="8" type="noConversion"/>
  </si>
  <si>
    <t>策</t>
    <phoneticPr fontId="8" type="noConversion"/>
  </si>
  <si>
    <t>～さく</t>
    <phoneticPr fontId="8" type="noConversion"/>
  </si>
  <si>
    <t>～作</t>
    <phoneticPr fontId="8" type="noConversion"/>
  </si>
  <si>
    <t>さくご</t>
    <phoneticPr fontId="8" type="noConversion"/>
  </si>
  <si>
    <t>錯誤</t>
    <phoneticPr fontId="8" type="noConversion"/>
  </si>
  <si>
    <t>さくせん</t>
    <phoneticPr fontId="8" type="noConversion"/>
  </si>
  <si>
    <t>作戦</t>
    <phoneticPr fontId="8" type="noConversion"/>
  </si>
  <si>
    <t>裂ける</t>
    <phoneticPr fontId="8" type="noConversion"/>
  </si>
  <si>
    <t>ささげる</t>
    <phoneticPr fontId="8" type="noConversion"/>
  </si>
  <si>
    <t>捧げる</t>
    <phoneticPr fontId="8" type="noConversion"/>
  </si>
  <si>
    <t>さしいれ</t>
    <phoneticPr fontId="8" type="noConversion"/>
  </si>
  <si>
    <t>差し入れ</t>
    <phoneticPr fontId="8" type="noConversion"/>
  </si>
  <si>
    <t>さしかかる</t>
    <phoneticPr fontId="8" type="noConversion"/>
  </si>
  <si>
    <t>差し掛かる</t>
    <phoneticPr fontId="8" type="noConversion"/>
  </si>
  <si>
    <t>さしず</t>
    <phoneticPr fontId="8" type="noConversion"/>
  </si>
  <si>
    <t>指図</t>
    <phoneticPr fontId="8" type="noConversion"/>
  </si>
  <si>
    <t>さしつかえる</t>
    <phoneticPr fontId="8" type="noConversion"/>
  </si>
  <si>
    <t>差支える</t>
    <phoneticPr fontId="8" type="noConversion"/>
  </si>
  <si>
    <t>さして</t>
    <phoneticPr fontId="8" type="noConversion"/>
  </si>
  <si>
    <t>然して</t>
    <phoneticPr fontId="8" type="noConversion"/>
  </si>
  <si>
    <t>さしひき</t>
    <phoneticPr fontId="8" type="noConversion"/>
  </si>
  <si>
    <t>差し引き</t>
    <phoneticPr fontId="8" type="noConversion"/>
  </si>
  <si>
    <t>査証</t>
    <phoneticPr fontId="8" type="noConversion"/>
  </si>
  <si>
    <t>さずかる</t>
    <phoneticPr fontId="8" type="noConversion"/>
  </si>
  <si>
    <t>授かる</t>
    <phoneticPr fontId="8" type="noConversion"/>
  </si>
  <si>
    <t>さずける</t>
    <phoneticPr fontId="8" type="noConversion"/>
  </si>
  <si>
    <t>授ける</t>
    <phoneticPr fontId="8" type="noConversion"/>
  </si>
  <si>
    <t>さする</t>
    <phoneticPr fontId="8" type="noConversion"/>
  </si>
  <si>
    <t>摩る</t>
    <phoneticPr fontId="8" type="noConversion"/>
  </si>
  <si>
    <t>さぞかし</t>
    <phoneticPr fontId="8" type="noConversion"/>
  </si>
  <si>
    <t>さだまる</t>
    <phoneticPr fontId="8" type="noConversion"/>
  </si>
  <si>
    <t>定まる</t>
    <phoneticPr fontId="8" type="noConversion"/>
  </si>
  <si>
    <t>さだめる</t>
    <phoneticPr fontId="8" type="noConversion"/>
  </si>
  <si>
    <t>定める</t>
    <phoneticPr fontId="8" type="noConversion"/>
  </si>
  <si>
    <t>ざっか</t>
    <phoneticPr fontId="8" type="noConversion"/>
  </si>
  <si>
    <t>雑貨</t>
    <phoneticPr fontId="8" type="noConversion"/>
  </si>
  <si>
    <t>さっこん</t>
    <phoneticPr fontId="8" type="noConversion"/>
  </si>
  <si>
    <t>昨今</t>
    <phoneticPr fontId="8" type="noConversion"/>
  </si>
  <si>
    <t>さっする</t>
    <phoneticPr fontId="8" type="noConversion"/>
  </si>
  <si>
    <t>察する</t>
    <phoneticPr fontId="8" type="noConversion"/>
  </si>
  <si>
    <t>さっち</t>
    <phoneticPr fontId="8" type="noConversion"/>
  </si>
  <si>
    <t>察知</t>
    <phoneticPr fontId="8" type="noConversion"/>
  </si>
  <si>
    <t>さっとう</t>
    <phoneticPr fontId="8" type="noConversion"/>
  </si>
  <si>
    <t>殺到</t>
    <phoneticPr fontId="8" type="noConversion"/>
  </si>
  <si>
    <t>ざっぴ</t>
    <phoneticPr fontId="8" type="noConversion"/>
  </si>
  <si>
    <t>雑費</t>
    <phoneticPr fontId="8" type="noConversion"/>
  </si>
  <si>
    <t>さっぷうけい</t>
    <phoneticPr fontId="8" type="noConversion"/>
  </si>
  <si>
    <t>殺風景</t>
    <phoneticPr fontId="8" type="noConversion"/>
  </si>
  <si>
    <t>さてい</t>
    <phoneticPr fontId="8" type="noConversion"/>
  </si>
  <si>
    <t>査定</t>
    <phoneticPr fontId="8" type="noConversion"/>
  </si>
  <si>
    <t>作動</t>
    <phoneticPr fontId="8" type="noConversion"/>
  </si>
  <si>
    <t>さとす</t>
    <phoneticPr fontId="8" type="noConversion"/>
  </si>
  <si>
    <t>諭す</t>
    <phoneticPr fontId="8" type="noConversion"/>
  </si>
  <si>
    <t>さとる</t>
    <phoneticPr fontId="8" type="noConversion"/>
  </si>
  <si>
    <t>悟る</t>
    <phoneticPr fontId="8" type="noConversion"/>
  </si>
  <si>
    <t>さなか</t>
    <phoneticPr fontId="8" type="noConversion"/>
  </si>
  <si>
    <t>さながら</t>
    <phoneticPr fontId="8" type="noConversion"/>
  </si>
  <si>
    <t>宛ら</t>
    <phoneticPr fontId="8" type="noConversion"/>
  </si>
  <si>
    <t>裁く</t>
    <phoneticPr fontId="8" type="noConversion"/>
  </si>
  <si>
    <t>捌く</t>
    <phoneticPr fontId="8" type="noConversion"/>
  </si>
  <si>
    <t>さはんじ</t>
    <phoneticPr fontId="8" type="noConversion"/>
  </si>
  <si>
    <t>茶飯事</t>
    <phoneticPr fontId="8" type="noConversion"/>
  </si>
  <si>
    <t>サポート</t>
    <phoneticPr fontId="8" type="noConversion"/>
  </si>
  <si>
    <t>support</t>
    <phoneticPr fontId="8" type="noConversion"/>
  </si>
  <si>
    <t>さほど</t>
    <phoneticPr fontId="8" type="noConversion"/>
  </si>
  <si>
    <t>左程/然程</t>
    <phoneticPr fontId="8" type="noConversion"/>
  </si>
  <si>
    <t>さまがわり</t>
    <phoneticPr fontId="8" type="noConversion"/>
  </si>
  <si>
    <t>様変わり</t>
    <phoneticPr fontId="8" type="noConversion"/>
  </si>
  <si>
    <t>さまよう</t>
    <phoneticPr fontId="8" type="noConversion"/>
  </si>
  <si>
    <t>彷徨う</t>
    <phoneticPr fontId="8" type="noConversion"/>
  </si>
  <si>
    <t>さむらい</t>
    <phoneticPr fontId="8" type="noConversion"/>
  </si>
  <si>
    <t>侍</t>
    <phoneticPr fontId="8" type="noConversion"/>
  </si>
  <si>
    <t>さも</t>
    <phoneticPr fontId="8" type="noConversion"/>
  </si>
  <si>
    <t>然も</t>
    <phoneticPr fontId="8" type="noConversion"/>
  </si>
  <si>
    <t>さもないと</t>
    <phoneticPr fontId="8" type="noConversion"/>
  </si>
  <si>
    <t>さよう</t>
    <phoneticPr fontId="8" type="noConversion"/>
  </si>
  <si>
    <t>作用</t>
    <phoneticPr fontId="8" type="noConversion"/>
  </si>
  <si>
    <t>さらう</t>
    <phoneticPr fontId="8" type="noConversion"/>
  </si>
  <si>
    <t>攫う</t>
    <phoneticPr fontId="8" type="noConversion"/>
  </si>
  <si>
    <t>浚う</t>
    <phoneticPr fontId="8" type="noConversion"/>
  </si>
  <si>
    <t>サラきん</t>
    <phoneticPr fontId="8" type="noConversion"/>
  </si>
  <si>
    <t>サラ金</t>
    <phoneticPr fontId="8" type="noConversion"/>
  </si>
  <si>
    <t>さらす</t>
    <phoneticPr fontId="8" type="noConversion"/>
  </si>
  <si>
    <t>晒す/曝す</t>
    <phoneticPr fontId="8" type="noConversion"/>
  </si>
  <si>
    <t>さらなる</t>
    <phoneticPr fontId="8" type="noConversion"/>
  </si>
  <si>
    <t>更なる</t>
    <phoneticPr fontId="8" type="noConversion"/>
  </si>
  <si>
    <t>障る</t>
    <phoneticPr fontId="8" type="noConversion"/>
  </si>
  <si>
    <t>傘下</t>
    <phoneticPr fontId="8" type="noConversion"/>
  </si>
  <si>
    <t>さんがく</t>
    <phoneticPr fontId="8" type="noConversion"/>
  </si>
  <si>
    <t>山岳</t>
    <phoneticPr fontId="8" type="noConversion"/>
  </si>
  <si>
    <t>さんきゅう</t>
    <phoneticPr fontId="8" type="noConversion"/>
  </si>
  <si>
    <t>産休</t>
    <phoneticPr fontId="8" type="noConversion"/>
  </si>
  <si>
    <t>ざんきん</t>
    <phoneticPr fontId="8" type="noConversion"/>
  </si>
  <si>
    <t>残金</t>
    <phoneticPr fontId="8" type="noConversion"/>
  </si>
  <si>
    <t>さんしゅつ</t>
    <phoneticPr fontId="8" type="noConversion"/>
  </si>
  <si>
    <t>産出</t>
    <phoneticPr fontId="8" type="noConversion"/>
  </si>
  <si>
    <t>さんしょう</t>
    <phoneticPr fontId="8" type="noConversion"/>
  </si>
  <si>
    <t>参照</t>
    <phoneticPr fontId="8" type="noConversion"/>
  </si>
  <si>
    <t>さんじょう</t>
    <phoneticPr fontId="8" type="noConversion"/>
  </si>
  <si>
    <t>参上</t>
    <phoneticPr fontId="8" type="noConversion"/>
  </si>
  <si>
    <t>ざんだか</t>
    <phoneticPr fontId="8" type="noConversion"/>
  </si>
  <si>
    <t>残高</t>
    <phoneticPr fontId="8" type="noConversion"/>
  </si>
  <si>
    <t>さんにゅう</t>
    <phoneticPr fontId="8" type="noConversion"/>
  </si>
  <si>
    <t>参入</t>
    <phoneticPr fontId="8" type="noConversion"/>
  </si>
  <si>
    <t>さんばし</t>
    <phoneticPr fontId="8" type="noConversion"/>
  </si>
  <si>
    <t>桟橋</t>
    <phoneticPr fontId="8" type="noConversion"/>
  </si>
  <si>
    <t>さんび</t>
    <phoneticPr fontId="8" type="noConversion"/>
  </si>
  <si>
    <t>賛美</t>
    <phoneticPr fontId="8" type="noConversion"/>
  </si>
  <si>
    <t>さんぴ</t>
    <phoneticPr fontId="8" type="noConversion"/>
  </si>
  <si>
    <t>賛否</t>
    <phoneticPr fontId="8" type="noConversion"/>
  </si>
  <si>
    <t>さんぶつ</t>
    <phoneticPr fontId="8" type="noConversion"/>
  </si>
  <si>
    <t>産物</t>
    <phoneticPr fontId="8" type="noConversion"/>
  </si>
  <si>
    <t>さんみゃく</t>
    <phoneticPr fontId="8" type="noConversion"/>
  </si>
  <si>
    <t>山脈</t>
    <phoneticPr fontId="8" type="noConversion"/>
  </si>
  <si>
    <t xml:space="preserve"> ～じ</t>
    <phoneticPr fontId="8" type="noConversion"/>
  </si>
  <si>
    <t>～時</t>
    <phoneticPr fontId="8" type="noConversion"/>
  </si>
  <si>
    <t>シーディー</t>
    <phoneticPr fontId="8" type="noConversion"/>
  </si>
  <si>
    <t>CD</t>
    <phoneticPr fontId="8" type="noConversion"/>
  </si>
  <si>
    <t>ジェーアール</t>
    <phoneticPr fontId="8" type="noConversion"/>
  </si>
  <si>
    <t>JR</t>
    <phoneticPr fontId="8" type="noConversion"/>
  </si>
  <si>
    <t>しお</t>
    <phoneticPr fontId="8" type="noConversion"/>
  </si>
  <si>
    <t>塩</t>
    <phoneticPr fontId="8" type="noConversion"/>
  </si>
  <si>
    <t>しかし</t>
    <phoneticPr fontId="8" type="noConversion"/>
  </si>
  <si>
    <t>然し/併し</t>
    <phoneticPr fontId="8" type="noConversion"/>
  </si>
  <si>
    <t>じかん</t>
    <phoneticPr fontId="8" type="noConversion"/>
  </si>
  <si>
    <t>時間</t>
    <phoneticPr fontId="8" type="noConversion"/>
  </si>
  <si>
    <t>～じかん</t>
    <phoneticPr fontId="8" type="noConversion"/>
  </si>
  <si>
    <t>～時間</t>
    <phoneticPr fontId="8" type="noConversion"/>
  </si>
  <si>
    <t>しけん</t>
    <phoneticPr fontId="8" type="noConversion"/>
  </si>
  <si>
    <t>試験</t>
    <phoneticPr fontId="8" type="noConversion"/>
  </si>
  <si>
    <t>じこしょうかい</t>
    <phoneticPr fontId="8" type="noConversion"/>
  </si>
  <si>
    <t>自己紹介</t>
    <phoneticPr fontId="8" type="noConversion"/>
  </si>
  <si>
    <t>しごと</t>
    <phoneticPr fontId="8" type="noConversion"/>
  </si>
  <si>
    <t>仕事</t>
    <phoneticPr fontId="8" type="noConversion"/>
  </si>
  <si>
    <t>じしょ</t>
    <phoneticPr fontId="8" type="noConversion"/>
  </si>
  <si>
    <t>辞書</t>
    <phoneticPr fontId="8" type="noConversion"/>
  </si>
  <si>
    <t>じしん</t>
    <phoneticPr fontId="8" type="noConversion"/>
  </si>
  <si>
    <t>地震</t>
    <phoneticPr fontId="8" type="noConversion"/>
  </si>
  <si>
    <t>しずか</t>
    <phoneticPr fontId="8" type="noConversion"/>
  </si>
  <si>
    <t>静か</t>
    <phoneticPr fontId="8" type="noConversion"/>
  </si>
  <si>
    <t>した</t>
    <phoneticPr fontId="8" type="noConversion"/>
  </si>
  <si>
    <t>下</t>
    <phoneticPr fontId="8" type="noConversion"/>
  </si>
  <si>
    <t>しちごさん</t>
    <phoneticPr fontId="8" type="noConversion"/>
  </si>
  <si>
    <t>七五三</t>
    <phoneticPr fontId="8" type="noConversion"/>
  </si>
  <si>
    <t>しつど</t>
    <phoneticPr fontId="8" type="noConversion"/>
  </si>
  <si>
    <t>湿度</t>
    <phoneticPr fontId="8" type="noConversion"/>
  </si>
  <si>
    <t>しつもん</t>
    <phoneticPr fontId="8" type="noConversion"/>
  </si>
  <si>
    <t>質問</t>
    <phoneticPr fontId="8" type="noConversion"/>
  </si>
  <si>
    <t>じてんしゃ</t>
    <phoneticPr fontId="8" type="noConversion"/>
  </si>
  <si>
    <t>自転車</t>
    <phoneticPr fontId="8" type="noConversion"/>
  </si>
  <si>
    <t>じどうしゃ</t>
    <phoneticPr fontId="8" type="noConversion"/>
  </si>
  <si>
    <t>自動車</t>
    <phoneticPr fontId="8" type="noConversion"/>
  </si>
  <si>
    <t>しぬ</t>
    <phoneticPr fontId="8" type="noConversion"/>
  </si>
  <si>
    <t>死ぬ</t>
    <phoneticPr fontId="8" type="noConversion"/>
  </si>
  <si>
    <t>じびき</t>
    <phoneticPr fontId="8" type="noConversion"/>
  </si>
  <si>
    <t>字引</t>
    <phoneticPr fontId="8" type="noConversion"/>
  </si>
  <si>
    <t>じぶん</t>
    <phoneticPr fontId="8" type="noConversion"/>
  </si>
  <si>
    <t>自分</t>
    <phoneticPr fontId="8" type="noConversion"/>
  </si>
  <si>
    <t>しまる</t>
    <phoneticPr fontId="8" type="noConversion"/>
  </si>
  <si>
    <t>閉まる</t>
    <phoneticPr fontId="8" type="noConversion"/>
  </si>
  <si>
    <t>しめる</t>
    <phoneticPr fontId="8" type="noConversion"/>
  </si>
  <si>
    <t>閉める</t>
    <phoneticPr fontId="8" type="noConversion"/>
  </si>
  <si>
    <t>締める</t>
    <phoneticPr fontId="8" type="noConversion"/>
  </si>
  <si>
    <t>じゃ</t>
    <phoneticPr fontId="8" type="noConversion"/>
  </si>
  <si>
    <t>じゃ/じゃあ</t>
    <phoneticPr fontId="8" type="noConversion"/>
  </si>
  <si>
    <t>しゃいん</t>
    <phoneticPr fontId="8" type="noConversion"/>
  </si>
  <si>
    <t>社員</t>
    <phoneticPr fontId="8" type="noConversion"/>
  </si>
  <si>
    <t>しゃかい</t>
    <phoneticPr fontId="8" type="noConversion"/>
  </si>
  <si>
    <t>社会</t>
    <phoneticPr fontId="8" type="noConversion"/>
  </si>
  <si>
    <t>ジャガいも</t>
    <phoneticPr fontId="8" type="noConversion"/>
  </si>
  <si>
    <t>じゃが芋</t>
    <phoneticPr fontId="8" type="noConversion"/>
  </si>
  <si>
    <t>しやくしょ</t>
    <phoneticPr fontId="8" type="noConversion"/>
  </si>
  <si>
    <t>市役所</t>
    <phoneticPr fontId="8" type="noConversion"/>
  </si>
  <si>
    <t>しゃしん</t>
    <phoneticPr fontId="8" type="noConversion"/>
  </si>
  <si>
    <t>写真</t>
    <phoneticPr fontId="8" type="noConversion"/>
  </si>
  <si>
    <t>シャツ</t>
    <phoneticPr fontId="8" type="noConversion"/>
  </si>
  <si>
    <t>shirt</t>
    <phoneticPr fontId="8" type="noConversion"/>
  </si>
  <si>
    <t>シャワー</t>
    <phoneticPr fontId="8" type="noConversion"/>
  </si>
  <si>
    <t>shower</t>
    <phoneticPr fontId="8" type="noConversion"/>
  </si>
  <si>
    <t>しゅう</t>
    <phoneticPr fontId="8" type="noConversion"/>
  </si>
  <si>
    <t>週</t>
    <phoneticPr fontId="8" type="noConversion"/>
  </si>
  <si>
    <t>～じゅう</t>
    <phoneticPr fontId="8" type="noConversion"/>
  </si>
  <si>
    <t>～中</t>
    <phoneticPr fontId="8" type="noConversion"/>
  </si>
  <si>
    <t>～しゅうかん</t>
    <phoneticPr fontId="8" type="noConversion"/>
  </si>
  <si>
    <t>～週間</t>
    <phoneticPr fontId="8" type="noConversion"/>
  </si>
  <si>
    <t>しゅうしょく</t>
    <phoneticPr fontId="8" type="noConversion"/>
  </si>
  <si>
    <t>就職</t>
    <phoneticPr fontId="8" type="noConversion"/>
  </si>
  <si>
    <t>ジュース</t>
    <phoneticPr fontId="8" type="noConversion"/>
  </si>
  <si>
    <t>juice</t>
    <phoneticPr fontId="8" type="noConversion"/>
  </si>
  <si>
    <t>しゅうまつ</t>
    <phoneticPr fontId="8" type="noConversion"/>
  </si>
  <si>
    <t>週末</t>
    <phoneticPr fontId="8" type="noConversion"/>
  </si>
  <si>
    <t>じゅぎょう</t>
    <phoneticPr fontId="8" type="noConversion"/>
  </si>
  <si>
    <t>授業</t>
    <phoneticPr fontId="8" type="noConversion"/>
  </si>
  <si>
    <t>しゅくだい</t>
    <phoneticPr fontId="8" type="noConversion"/>
  </si>
  <si>
    <t>宿題</t>
    <phoneticPr fontId="8" type="noConversion"/>
  </si>
  <si>
    <t>しゅじん</t>
    <phoneticPr fontId="8" type="noConversion"/>
  </si>
  <si>
    <t>主人</t>
    <phoneticPr fontId="8" type="noConversion"/>
  </si>
  <si>
    <t>しゅっさん</t>
    <phoneticPr fontId="8" type="noConversion"/>
  </si>
  <si>
    <t>出産</t>
    <phoneticPr fontId="8" type="noConversion"/>
  </si>
  <si>
    <t>しゅっちょう</t>
    <phoneticPr fontId="8" type="noConversion"/>
  </si>
  <si>
    <t>出張</t>
    <phoneticPr fontId="8" type="noConversion"/>
  </si>
  <si>
    <t>しゅるい</t>
    <phoneticPr fontId="8" type="noConversion"/>
  </si>
  <si>
    <t>種類</t>
    <phoneticPr fontId="8" type="noConversion"/>
  </si>
  <si>
    <t>しょう～</t>
    <phoneticPr fontId="8" type="noConversion"/>
  </si>
  <si>
    <t>小～</t>
    <phoneticPr fontId="8" type="noConversion"/>
  </si>
  <si>
    <t>しょうがくせい</t>
    <phoneticPr fontId="8" type="noConversion"/>
  </si>
  <si>
    <t>小学生</t>
    <phoneticPr fontId="8" type="noConversion"/>
  </si>
  <si>
    <t>じょうず</t>
    <phoneticPr fontId="8" type="noConversion"/>
  </si>
  <si>
    <t>上手</t>
    <phoneticPr fontId="8" type="noConversion"/>
  </si>
  <si>
    <t>しょうちゅう</t>
    <phoneticPr fontId="8" type="noConversion"/>
  </si>
  <si>
    <t>焼酎</t>
    <phoneticPr fontId="8" type="noConversion"/>
  </si>
  <si>
    <t>じょうぶ</t>
    <phoneticPr fontId="8" type="noConversion"/>
  </si>
  <si>
    <t>丈夫</t>
    <phoneticPr fontId="8" type="noConversion"/>
  </si>
  <si>
    <t>しょうゆ</t>
    <phoneticPr fontId="8" type="noConversion"/>
  </si>
  <si>
    <t>醤油</t>
    <phoneticPr fontId="8" type="noConversion"/>
  </si>
  <si>
    <t>しょくどう</t>
    <phoneticPr fontId="8" type="noConversion"/>
  </si>
  <si>
    <t>食堂</t>
    <phoneticPr fontId="8" type="noConversion"/>
  </si>
  <si>
    <t>じょせい</t>
    <phoneticPr fontId="8" type="noConversion"/>
  </si>
  <si>
    <t>女性</t>
    <phoneticPr fontId="8" type="noConversion"/>
  </si>
  <si>
    <t>しょっぱい</t>
    <phoneticPr fontId="8" type="noConversion"/>
  </si>
  <si>
    <t>ショッピング</t>
    <phoneticPr fontId="8" type="noConversion"/>
  </si>
  <si>
    <t>shopping</t>
    <phoneticPr fontId="8" type="noConversion"/>
  </si>
  <si>
    <t>しょどう</t>
    <phoneticPr fontId="8" type="noConversion"/>
  </si>
  <si>
    <t>書道</t>
    <phoneticPr fontId="8" type="noConversion"/>
  </si>
  <si>
    <t>しょるい</t>
    <phoneticPr fontId="8" type="noConversion"/>
  </si>
  <si>
    <t>書類</t>
    <phoneticPr fontId="8" type="noConversion"/>
  </si>
  <si>
    <t>しりょう</t>
    <phoneticPr fontId="8" type="noConversion"/>
  </si>
  <si>
    <t>資料</t>
    <phoneticPr fontId="8" type="noConversion"/>
  </si>
  <si>
    <t>しる</t>
    <phoneticPr fontId="8" type="noConversion"/>
  </si>
  <si>
    <t>知る</t>
    <phoneticPr fontId="8" type="noConversion"/>
  </si>
  <si>
    <t>しろ</t>
    <phoneticPr fontId="8" type="noConversion"/>
  </si>
  <si>
    <t>白</t>
    <phoneticPr fontId="8" type="noConversion"/>
  </si>
  <si>
    <t>しろい</t>
    <phoneticPr fontId="8" type="noConversion"/>
  </si>
  <si>
    <t>白い</t>
    <phoneticPr fontId="8" type="noConversion"/>
  </si>
  <si>
    <t>～じん</t>
    <phoneticPr fontId="8" type="noConversion"/>
  </si>
  <si>
    <t>～人</t>
    <phoneticPr fontId="8" type="noConversion"/>
  </si>
  <si>
    <t>しんごう</t>
    <phoneticPr fontId="8" type="noConversion"/>
  </si>
  <si>
    <t>信号</t>
    <phoneticPr fontId="8" type="noConversion"/>
  </si>
  <si>
    <t>しんじる</t>
    <phoneticPr fontId="8" type="noConversion"/>
  </si>
  <si>
    <t>信じる</t>
    <phoneticPr fontId="8" type="noConversion"/>
  </si>
  <si>
    <t>しんせん</t>
    <phoneticPr fontId="8" type="noConversion"/>
  </si>
  <si>
    <t>新鮮</t>
    <phoneticPr fontId="8" type="noConversion"/>
  </si>
  <si>
    <t>しんねん</t>
    <phoneticPr fontId="8" type="noConversion"/>
  </si>
  <si>
    <t>新年</t>
    <phoneticPr fontId="8" type="noConversion"/>
  </si>
  <si>
    <t>しんぶん</t>
    <phoneticPr fontId="8" type="noConversion"/>
  </si>
  <si>
    <t>新聞</t>
    <phoneticPr fontId="8" type="noConversion"/>
  </si>
  <si>
    <t>市</t>
    <phoneticPr fontId="8" type="noConversion"/>
  </si>
  <si>
    <t>字</t>
    <phoneticPr fontId="8" type="noConversion"/>
  </si>
  <si>
    <t>しあい</t>
    <phoneticPr fontId="8" type="noConversion"/>
  </si>
  <si>
    <t>試合</t>
    <phoneticPr fontId="8" type="noConversion"/>
  </si>
  <si>
    <t>しあわせ</t>
    <phoneticPr fontId="8" type="noConversion"/>
  </si>
  <si>
    <t>幸せ</t>
    <phoneticPr fontId="8" type="noConversion"/>
  </si>
  <si>
    <t>じかい</t>
    <phoneticPr fontId="8" type="noConversion"/>
  </si>
  <si>
    <t>次回</t>
    <phoneticPr fontId="8" type="noConversion"/>
  </si>
  <si>
    <t>しかく</t>
    <phoneticPr fontId="8" type="noConversion"/>
  </si>
  <si>
    <t>四角</t>
    <phoneticPr fontId="8" type="noConversion"/>
  </si>
  <si>
    <t>しかくい</t>
    <phoneticPr fontId="8" type="noConversion"/>
  </si>
  <si>
    <t>四角い</t>
    <phoneticPr fontId="8" type="noConversion"/>
  </si>
  <si>
    <t>しかた</t>
    <phoneticPr fontId="8" type="noConversion"/>
  </si>
  <si>
    <t>仕方</t>
    <phoneticPr fontId="8" type="noConversion"/>
  </si>
  <si>
    <t>しかたない</t>
    <phoneticPr fontId="8" type="noConversion"/>
  </si>
  <si>
    <t>仕方ない</t>
    <phoneticPr fontId="8" type="noConversion"/>
  </si>
  <si>
    <t>しかる</t>
    <phoneticPr fontId="8" type="noConversion"/>
  </si>
  <si>
    <t>叱る</t>
    <phoneticPr fontId="8" type="noConversion"/>
  </si>
  <si>
    <t>～じかんめ</t>
    <phoneticPr fontId="8" type="noConversion"/>
  </si>
  <si>
    <t>～時間目</t>
    <phoneticPr fontId="8" type="noConversion"/>
  </si>
  <si>
    <t>しき</t>
    <phoneticPr fontId="8" type="noConversion"/>
  </si>
  <si>
    <t>四季</t>
    <phoneticPr fontId="8" type="noConversion"/>
  </si>
  <si>
    <t>～しき</t>
    <phoneticPr fontId="8" type="noConversion"/>
  </si>
  <si>
    <t>～式</t>
    <phoneticPr fontId="8" type="noConversion"/>
  </si>
  <si>
    <t>しききん</t>
    <phoneticPr fontId="8" type="noConversion"/>
  </si>
  <si>
    <t>敷金</t>
    <phoneticPr fontId="8" type="noConversion"/>
  </si>
  <si>
    <t>じこ</t>
    <phoneticPr fontId="8" type="noConversion"/>
  </si>
  <si>
    <t>事故</t>
    <phoneticPr fontId="8" type="noConversion"/>
  </si>
  <si>
    <t>じこう</t>
    <phoneticPr fontId="8" type="noConversion"/>
  </si>
  <si>
    <t>事項</t>
    <phoneticPr fontId="8" type="noConversion"/>
  </si>
  <si>
    <t>ししゃ</t>
    <phoneticPr fontId="8" type="noConversion"/>
  </si>
  <si>
    <t>支社</t>
    <phoneticPr fontId="8" type="noConversion"/>
  </si>
  <si>
    <t>自信</t>
    <phoneticPr fontId="8" type="noConversion"/>
  </si>
  <si>
    <t>しぜん</t>
    <phoneticPr fontId="8" type="noConversion"/>
  </si>
  <si>
    <t>自然</t>
    <phoneticPr fontId="8" type="noConversion"/>
  </si>
  <si>
    <t>しぜんに</t>
    <phoneticPr fontId="8" type="noConversion"/>
  </si>
  <si>
    <t>自然に</t>
    <phoneticPr fontId="8" type="noConversion"/>
  </si>
  <si>
    <t>舌</t>
    <phoneticPr fontId="8" type="noConversion"/>
  </si>
  <si>
    <t>じだい</t>
    <phoneticPr fontId="8" type="noConversion"/>
  </si>
  <si>
    <t>時代</t>
    <phoneticPr fontId="8" type="noConversion"/>
  </si>
  <si>
    <t>したぎ</t>
    <phoneticPr fontId="8" type="noConversion"/>
  </si>
  <si>
    <t>下着</t>
    <phoneticPr fontId="8" type="noConversion"/>
  </si>
  <si>
    <t>したく</t>
    <phoneticPr fontId="8" type="noConversion"/>
  </si>
  <si>
    <t>支度</t>
    <phoneticPr fontId="8" type="noConversion"/>
  </si>
  <si>
    <t>したしい</t>
    <phoneticPr fontId="8" type="noConversion"/>
  </si>
  <si>
    <t>親しい</t>
    <phoneticPr fontId="8" type="noConversion"/>
  </si>
  <si>
    <t>じっか</t>
    <phoneticPr fontId="8" type="noConversion"/>
  </si>
  <si>
    <t>実家</t>
    <phoneticPr fontId="8" type="noConversion"/>
  </si>
  <si>
    <t>しっかり</t>
    <phoneticPr fontId="8" type="noConversion"/>
  </si>
  <si>
    <t>確り</t>
    <phoneticPr fontId="8" type="noConversion"/>
  </si>
  <si>
    <t>じっさい</t>
    <phoneticPr fontId="8" type="noConversion"/>
  </si>
  <si>
    <t>実際</t>
    <phoneticPr fontId="8" type="noConversion"/>
  </si>
  <si>
    <t>じっさいに</t>
    <phoneticPr fontId="8" type="noConversion"/>
  </si>
  <si>
    <t>実際に</t>
    <phoneticPr fontId="8" type="noConversion"/>
  </si>
  <si>
    <t>しっぱい</t>
    <phoneticPr fontId="8" type="noConversion"/>
  </si>
  <si>
    <t>失敗</t>
    <phoneticPr fontId="8" type="noConversion"/>
  </si>
  <si>
    <t>しつれい</t>
    <phoneticPr fontId="8" type="noConversion"/>
  </si>
  <si>
    <t>失礼</t>
    <phoneticPr fontId="8" type="noConversion"/>
  </si>
  <si>
    <t>じてん</t>
    <phoneticPr fontId="8" type="noConversion"/>
  </si>
  <si>
    <t>辞典</t>
    <phoneticPr fontId="8" type="noConversion"/>
  </si>
  <si>
    <t>しなもの</t>
    <phoneticPr fontId="8" type="noConversion"/>
  </si>
  <si>
    <t>品物</t>
    <phoneticPr fontId="8" type="noConversion"/>
  </si>
  <si>
    <t>しばらく</t>
    <phoneticPr fontId="8" type="noConversion"/>
  </si>
  <si>
    <t>暫く</t>
    <phoneticPr fontId="8" type="noConversion"/>
  </si>
  <si>
    <t>しま</t>
    <phoneticPr fontId="8" type="noConversion"/>
  </si>
  <si>
    <t>島</t>
    <phoneticPr fontId="8" type="noConversion"/>
  </si>
  <si>
    <t>しまう</t>
    <phoneticPr fontId="8" type="noConversion"/>
  </si>
  <si>
    <t>しまじま</t>
    <phoneticPr fontId="8" type="noConversion"/>
  </si>
  <si>
    <t>島々</t>
    <phoneticPr fontId="8" type="noConversion"/>
  </si>
  <si>
    <t>閉まる/締まる</t>
    <phoneticPr fontId="8" type="noConversion"/>
  </si>
  <si>
    <t>しみん</t>
    <phoneticPr fontId="8" type="noConversion"/>
  </si>
  <si>
    <t>市民</t>
    <phoneticPr fontId="8" type="noConversion"/>
  </si>
  <si>
    <t>じむしょ</t>
    <phoneticPr fontId="8" type="noConversion"/>
  </si>
  <si>
    <t>事務所</t>
    <phoneticPr fontId="8" type="noConversion"/>
  </si>
  <si>
    <t>シャープペン</t>
    <phoneticPr fontId="8" type="noConversion"/>
  </si>
  <si>
    <t>sharppen</t>
    <phoneticPr fontId="8" type="noConversion"/>
  </si>
  <si>
    <t>しゃかいじん</t>
    <phoneticPr fontId="8" type="noConversion"/>
  </si>
  <si>
    <t>社会人</t>
    <phoneticPr fontId="8" type="noConversion"/>
  </si>
  <si>
    <t>しゃちょう</t>
    <phoneticPr fontId="8" type="noConversion"/>
  </si>
  <si>
    <t>社長</t>
    <phoneticPr fontId="8" type="noConversion"/>
  </si>
  <si>
    <t>じゃま</t>
    <phoneticPr fontId="8" type="noConversion"/>
  </si>
  <si>
    <t>邪魔</t>
    <phoneticPr fontId="8" type="noConversion"/>
  </si>
  <si>
    <t>ジャム</t>
    <phoneticPr fontId="8" type="noConversion"/>
  </si>
  <si>
    <t>jam</t>
    <phoneticPr fontId="8" type="noConversion"/>
  </si>
  <si>
    <t>じゆう</t>
    <phoneticPr fontId="8" type="noConversion"/>
  </si>
  <si>
    <t>自由</t>
    <phoneticPr fontId="8" type="noConversion"/>
  </si>
  <si>
    <t>しゅうかん</t>
    <phoneticPr fontId="8" type="noConversion"/>
  </si>
  <si>
    <t>習慣</t>
    <phoneticPr fontId="8" type="noConversion"/>
  </si>
  <si>
    <t>じゅうしょ</t>
    <phoneticPr fontId="8" type="noConversion"/>
  </si>
  <si>
    <t>住所</t>
    <phoneticPr fontId="8" type="noConversion"/>
  </si>
  <si>
    <t>じゅうたい</t>
    <phoneticPr fontId="8" type="noConversion"/>
  </si>
  <si>
    <t>渋滞</t>
    <phoneticPr fontId="8" type="noConversion"/>
  </si>
  <si>
    <t>じゅうどう</t>
    <phoneticPr fontId="8" type="noConversion"/>
  </si>
  <si>
    <t>柔道</t>
    <phoneticPr fontId="8" type="noConversion"/>
  </si>
  <si>
    <t>しゅうにゅう</t>
    <phoneticPr fontId="8" type="noConversion"/>
  </si>
  <si>
    <t>収入</t>
    <phoneticPr fontId="8" type="noConversion"/>
  </si>
  <si>
    <t>じゅうぶん</t>
    <phoneticPr fontId="8" type="noConversion"/>
  </si>
  <si>
    <t>十分</t>
    <phoneticPr fontId="8" type="noConversion"/>
  </si>
  <si>
    <t>じゅうよう</t>
    <phoneticPr fontId="8" type="noConversion"/>
  </si>
  <si>
    <t>重要</t>
    <phoneticPr fontId="8" type="noConversion"/>
  </si>
  <si>
    <t>しゅっせき</t>
    <phoneticPr fontId="8" type="noConversion"/>
  </si>
  <si>
    <t>出席</t>
    <phoneticPr fontId="8" type="noConversion"/>
  </si>
  <si>
    <t>しゅっぱつ</t>
    <phoneticPr fontId="8" type="noConversion"/>
  </si>
  <si>
    <t>出発</t>
    <phoneticPr fontId="8" type="noConversion"/>
  </si>
  <si>
    <t>しゅふ</t>
    <phoneticPr fontId="8" type="noConversion"/>
  </si>
  <si>
    <t>主婦</t>
    <phoneticPr fontId="8" type="noConversion"/>
  </si>
  <si>
    <t>しゅみ</t>
    <phoneticPr fontId="8" type="noConversion"/>
  </si>
  <si>
    <t>趣味</t>
    <phoneticPr fontId="8" type="noConversion"/>
  </si>
  <si>
    <t>じゅわき</t>
    <phoneticPr fontId="8" type="noConversion"/>
  </si>
  <si>
    <t>受話器</t>
    <phoneticPr fontId="8" type="noConversion"/>
  </si>
  <si>
    <t>しゅんせつ</t>
    <phoneticPr fontId="8" type="noConversion"/>
  </si>
  <si>
    <t>春節</t>
    <phoneticPr fontId="8" type="noConversion"/>
  </si>
  <si>
    <t>じゅんび</t>
    <phoneticPr fontId="8" type="noConversion"/>
  </si>
  <si>
    <t>準備</t>
    <phoneticPr fontId="8" type="noConversion"/>
  </si>
  <si>
    <t>しょうかい</t>
    <phoneticPr fontId="8" type="noConversion"/>
  </si>
  <si>
    <t>紹介</t>
    <phoneticPr fontId="8" type="noConversion"/>
  </si>
  <si>
    <t>しょうがく</t>
    <phoneticPr fontId="8" type="noConversion"/>
  </si>
  <si>
    <t>小学</t>
    <phoneticPr fontId="8" type="noConversion"/>
  </si>
  <si>
    <t>しょうがつ</t>
    <phoneticPr fontId="8" type="noConversion"/>
  </si>
  <si>
    <t>正月</t>
    <phoneticPr fontId="8" type="noConversion"/>
  </si>
  <si>
    <t>じょうし</t>
    <phoneticPr fontId="8" type="noConversion"/>
  </si>
  <si>
    <t>上司</t>
    <phoneticPr fontId="8" type="noConversion"/>
  </si>
  <si>
    <t>しょうしか</t>
    <phoneticPr fontId="8" type="noConversion"/>
  </si>
  <si>
    <t>少子化</t>
    <phoneticPr fontId="8" type="noConversion"/>
  </si>
  <si>
    <t>しょうしょう</t>
    <phoneticPr fontId="8" type="noConversion"/>
  </si>
  <si>
    <t>少々</t>
    <phoneticPr fontId="8" type="noConversion"/>
  </si>
  <si>
    <t>しょうせつ</t>
    <phoneticPr fontId="8" type="noConversion"/>
  </si>
  <si>
    <t>小説</t>
    <phoneticPr fontId="8" type="noConversion"/>
  </si>
  <si>
    <t>しょうたい</t>
    <phoneticPr fontId="8" type="noConversion"/>
  </si>
  <si>
    <t>招待</t>
    <phoneticPr fontId="8" type="noConversion"/>
  </si>
  <si>
    <t>じょうだん</t>
    <phoneticPr fontId="8" type="noConversion"/>
  </si>
  <si>
    <t>冗談</t>
    <phoneticPr fontId="8" type="noConversion"/>
  </si>
  <si>
    <t>しょうち</t>
    <phoneticPr fontId="8" type="noConversion"/>
  </si>
  <si>
    <t>承知</t>
    <phoneticPr fontId="8" type="noConversion"/>
  </si>
  <si>
    <t>じょうほう</t>
    <phoneticPr fontId="8" type="noConversion"/>
  </si>
  <si>
    <t>情報</t>
    <phoneticPr fontId="8" type="noConversion"/>
  </si>
  <si>
    <t>しょうらい</t>
    <phoneticPr fontId="8" type="noConversion"/>
  </si>
  <si>
    <t>将来</t>
    <phoneticPr fontId="8" type="noConversion"/>
  </si>
  <si>
    <t>しょくじ</t>
    <phoneticPr fontId="8" type="noConversion"/>
  </si>
  <si>
    <t>食事</t>
    <phoneticPr fontId="8" type="noConversion"/>
  </si>
  <si>
    <t>しょくたく</t>
    <phoneticPr fontId="8" type="noConversion"/>
  </si>
  <si>
    <t>食卓</t>
    <phoneticPr fontId="8" type="noConversion"/>
  </si>
  <si>
    <t>しょくぶつ</t>
    <phoneticPr fontId="8" type="noConversion"/>
  </si>
  <si>
    <t>植物</t>
    <phoneticPr fontId="8" type="noConversion"/>
  </si>
  <si>
    <t>しょくりょうひん</t>
    <phoneticPr fontId="8" type="noConversion"/>
  </si>
  <si>
    <t>食料品</t>
    <phoneticPr fontId="8" type="noConversion"/>
  </si>
  <si>
    <t>しらせ</t>
    <phoneticPr fontId="8" type="noConversion"/>
  </si>
  <si>
    <t>知らせ</t>
    <phoneticPr fontId="8" type="noConversion"/>
  </si>
  <si>
    <t>しらせる</t>
    <phoneticPr fontId="8" type="noConversion"/>
  </si>
  <si>
    <t>知らせる</t>
    <phoneticPr fontId="8" type="noConversion"/>
  </si>
  <si>
    <t>しらべる</t>
    <phoneticPr fontId="8" type="noConversion"/>
  </si>
  <si>
    <t>調べる</t>
    <phoneticPr fontId="8" type="noConversion"/>
  </si>
  <si>
    <t>しりあい</t>
    <phoneticPr fontId="8" type="noConversion"/>
  </si>
  <si>
    <t>知り合い</t>
    <phoneticPr fontId="8" type="noConversion"/>
  </si>
  <si>
    <t>しん～</t>
    <phoneticPr fontId="8" type="noConversion"/>
  </si>
  <si>
    <t>新～</t>
    <phoneticPr fontId="8" type="noConversion"/>
  </si>
  <si>
    <t>じんこう</t>
    <phoneticPr fontId="8" type="noConversion"/>
  </si>
  <si>
    <t>人口</t>
    <phoneticPr fontId="8" type="noConversion"/>
  </si>
  <si>
    <t>じんじ</t>
    <phoneticPr fontId="8" type="noConversion"/>
  </si>
  <si>
    <t>人事</t>
    <phoneticPr fontId="8" type="noConversion"/>
  </si>
  <si>
    <t>じんじゃ</t>
    <phoneticPr fontId="8" type="noConversion"/>
  </si>
  <si>
    <t>神社</t>
    <phoneticPr fontId="8" type="noConversion"/>
  </si>
  <si>
    <t>しんせき</t>
    <phoneticPr fontId="8" type="noConversion"/>
  </si>
  <si>
    <t>親戚</t>
    <phoneticPr fontId="8" type="noConversion"/>
  </si>
  <si>
    <t>しんせつ</t>
    <phoneticPr fontId="8" type="noConversion"/>
  </si>
  <si>
    <t>親切</t>
    <phoneticPr fontId="8" type="noConversion"/>
  </si>
  <si>
    <t>しんにゅう</t>
    <phoneticPr fontId="8" type="noConversion"/>
  </si>
  <si>
    <t>新入社員</t>
    <phoneticPr fontId="8" type="noConversion"/>
  </si>
  <si>
    <t>しんにゅうせい</t>
    <phoneticPr fontId="8" type="noConversion"/>
  </si>
  <si>
    <t>新入生</t>
    <phoneticPr fontId="8" type="noConversion"/>
  </si>
  <si>
    <t>しんぱい</t>
    <phoneticPr fontId="8" type="noConversion"/>
  </si>
  <si>
    <t>心配</t>
    <phoneticPr fontId="8" type="noConversion"/>
  </si>
  <si>
    <t>しんぶんしゃ</t>
    <phoneticPr fontId="8" type="noConversion"/>
  </si>
  <si>
    <t>新聞社</t>
    <phoneticPr fontId="8" type="noConversion"/>
  </si>
  <si>
    <t>じんみんげん</t>
    <phoneticPr fontId="8" type="noConversion"/>
  </si>
  <si>
    <t>人民元</t>
    <phoneticPr fontId="8" type="noConversion"/>
  </si>
  <si>
    <t>～し</t>
    <phoneticPr fontId="8" type="noConversion"/>
  </si>
  <si>
    <t>～氏</t>
    <phoneticPr fontId="8" type="noConversion"/>
  </si>
  <si>
    <t>しあがる</t>
    <phoneticPr fontId="8" type="noConversion"/>
  </si>
  <si>
    <t>仕上がる</t>
    <phoneticPr fontId="8" type="noConversion"/>
  </si>
  <si>
    <t>シーズン</t>
    <phoneticPr fontId="8" type="noConversion"/>
  </si>
  <si>
    <t>season</t>
    <phoneticPr fontId="8" type="noConversion"/>
  </si>
  <si>
    <t>シーツ</t>
    <phoneticPr fontId="8" type="noConversion"/>
  </si>
  <si>
    <t>sheet</t>
    <phoneticPr fontId="8" type="noConversion"/>
  </si>
  <si>
    <t>シートベルト</t>
    <phoneticPr fontId="8" type="noConversion"/>
  </si>
  <si>
    <t>seatbelt</t>
    <phoneticPr fontId="8" type="noConversion"/>
  </si>
  <si>
    <t>ジーパン</t>
    <phoneticPr fontId="8" type="noConversion"/>
  </si>
  <si>
    <t>jeans pants</t>
    <phoneticPr fontId="8" type="noConversion"/>
  </si>
  <si>
    <t>しいんと</t>
    <phoneticPr fontId="8" type="noConversion"/>
  </si>
  <si>
    <t>しおからい</t>
    <phoneticPr fontId="8" type="noConversion"/>
  </si>
  <si>
    <t>塩辛い</t>
    <phoneticPr fontId="8" type="noConversion"/>
  </si>
  <si>
    <t>しおくり</t>
    <phoneticPr fontId="8" type="noConversion"/>
  </si>
  <si>
    <t>仕送り</t>
    <phoneticPr fontId="8" type="noConversion"/>
  </si>
  <si>
    <t>しかい</t>
    <phoneticPr fontId="8" type="noConversion"/>
  </si>
  <si>
    <t>司会</t>
    <phoneticPr fontId="8" type="noConversion"/>
  </si>
  <si>
    <t>資格</t>
    <phoneticPr fontId="8" type="noConversion"/>
  </si>
  <si>
    <t>しかも</t>
    <phoneticPr fontId="8" type="noConversion"/>
  </si>
  <si>
    <t>然も/而も</t>
    <phoneticPr fontId="8" type="noConversion"/>
  </si>
  <si>
    <t>じかんわり</t>
    <phoneticPr fontId="8" type="noConversion"/>
  </si>
  <si>
    <t>時間割</t>
    <phoneticPr fontId="8" type="noConversion"/>
  </si>
  <si>
    <t>じき</t>
    <phoneticPr fontId="8" type="noConversion"/>
  </si>
  <si>
    <t>時期</t>
    <phoneticPr fontId="8" type="noConversion"/>
  </si>
  <si>
    <t>じきゅう</t>
    <phoneticPr fontId="8" type="noConversion"/>
  </si>
  <si>
    <t>時給</t>
    <phoneticPr fontId="8" type="noConversion"/>
  </si>
  <si>
    <t>しきん</t>
    <phoneticPr fontId="8" type="noConversion"/>
  </si>
  <si>
    <t>資金</t>
    <phoneticPr fontId="8" type="noConversion"/>
  </si>
  <si>
    <t>しく</t>
    <phoneticPr fontId="8" type="noConversion"/>
  </si>
  <si>
    <t>敷く</t>
    <phoneticPr fontId="8" type="noConversion"/>
  </si>
  <si>
    <t>しげん</t>
    <phoneticPr fontId="8" type="noConversion"/>
  </si>
  <si>
    <t>資源</t>
    <phoneticPr fontId="8" type="noConversion"/>
  </si>
  <si>
    <t>じけん</t>
    <phoneticPr fontId="8" type="noConversion"/>
  </si>
  <si>
    <t>事件</t>
    <phoneticPr fontId="8" type="noConversion"/>
  </si>
  <si>
    <t>じこく</t>
    <phoneticPr fontId="8" type="noConversion"/>
  </si>
  <si>
    <t>時刻</t>
    <phoneticPr fontId="8" type="noConversion"/>
  </si>
  <si>
    <t>しじ</t>
    <phoneticPr fontId="8" type="noConversion"/>
  </si>
  <si>
    <t>指示</t>
    <phoneticPr fontId="8" type="noConversion"/>
  </si>
  <si>
    <t>じじつ</t>
    <phoneticPr fontId="8" type="noConversion"/>
  </si>
  <si>
    <t>事実</t>
    <phoneticPr fontId="8" type="noConversion"/>
  </si>
  <si>
    <t>じしゅう</t>
    <phoneticPr fontId="8" type="noConversion"/>
  </si>
  <si>
    <t>自習</t>
    <phoneticPr fontId="8" type="noConversion"/>
  </si>
  <si>
    <t>ししゅつ</t>
    <phoneticPr fontId="8" type="noConversion"/>
  </si>
  <si>
    <t>支出</t>
    <phoneticPr fontId="8" type="noConversion"/>
  </si>
  <si>
    <t>しじょう</t>
    <phoneticPr fontId="8" type="noConversion"/>
  </si>
  <si>
    <t>じじょう</t>
    <phoneticPr fontId="8" type="noConversion"/>
  </si>
  <si>
    <t>事情</t>
    <phoneticPr fontId="8" type="noConversion"/>
  </si>
  <si>
    <t>ししょく</t>
    <phoneticPr fontId="8" type="noConversion"/>
  </si>
  <si>
    <t>試食</t>
    <phoneticPr fontId="8" type="noConversion"/>
  </si>
  <si>
    <t>自身</t>
    <phoneticPr fontId="8" type="noConversion"/>
  </si>
  <si>
    <t>じしんまんまん</t>
    <phoneticPr fontId="8" type="noConversion"/>
  </si>
  <si>
    <t>自信満々</t>
    <phoneticPr fontId="8" type="noConversion"/>
  </si>
  <si>
    <t>しずむ</t>
    <phoneticPr fontId="8" type="noConversion"/>
  </si>
  <si>
    <t>沈む</t>
    <phoneticPr fontId="8" type="noConversion"/>
  </si>
  <si>
    <t>しせい</t>
    <phoneticPr fontId="8" type="noConversion"/>
  </si>
  <si>
    <t>姿勢</t>
    <phoneticPr fontId="8" type="noConversion"/>
  </si>
  <si>
    <t>したがう</t>
    <phoneticPr fontId="8" type="noConversion"/>
  </si>
  <si>
    <t>従う</t>
    <phoneticPr fontId="8" type="noConversion"/>
  </si>
  <si>
    <t>したしむ</t>
    <phoneticPr fontId="8" type="noConversion"/>
  </si>
  <si>
    <t>親しむ</t>
    <phoneticPr fontId="8" type="noConversion"/>
  </si>
  <si>
    <t>しちゃく</t>
    <phoneticPr fontId="8" type="noConversion"/>
  </si>
  <si>
    <t>試着</t>
    <phoneticPr fontId="8" type="noConversion"/>
  </si>
  <si>
    <t>しつ</t>
    <phoneticPr fontId="8" type="noConversion"/>
  </si>
  <si>
    <t>質</t>
    <phoneticPr fontId="8" type="noConversion"/>
  </si>
  <si>
    <t>じっかん</t>
    <phoneticPr fontId="8" type="noConversion"/>
  </si>
  <si>
    <t>実感</t>
    <phoneticPr fontId="8" type="noConversion"/>
  </si>
  <si>
    <t>しつぎょう</t>
    <phoneticPr fontId="8" type="noConversion"/>
  </si>
  <si>
    <t>失業</t>
    <phoneticPr fontId="8" type="noConversion"/>
  </si>
  <si>
    <t>じっけん</t>
    <phoneticPr fontId="8" type="noConversion"/>
  </si>
  <si>
    <t>実験</t>
    <phoneticPr fontId="8" type="noConversion"/>
  </si>
  <si>
    <t>じつげん</t>
    <phoneticPr fontId="8" type="noConversion"/>
  </si>
  <si>
    <t>実現</t>
    <phoneticPr fontId="8" type="noConversion"/>
  </si>
  <si>
    <t>じっこう</t>
    <phoneticPr fontId="8" type="noConversion"/>
  </si>
  <si>
    <t>実行</t>
    <phoneticPr fontId="8" type="noConversion"/>
  </si>
  <si>
    <t>じっしゃかい</t>
    <phoneticPr fontId="8" type="noConversion"/>
  </si>
  <si>
    <t>実社会</t>
    <phoneticPr fontId="8" type="noConversion"/>
  </si>
  <si>
    <t>じっしゅう</t>
    <phoneticPr fontId="8" type="noConversion"/>
  </si>
  <si>
    <t>実習</t>
    <phoneticPr fontId="8" type="noConversion"/>
  </si>
  <si>
    <t>じっせいかつ</t>
    <phoneticPr fontId="8" type="noConversion"/>
  </si>
  <si>
    <t>実生活</t>
    <phoneticPr fontId="8" type="noConversion"/>
  </si>
  <si>
    <t>じっせき</t>
    <phoneticPr fontId="8" type="noConversion"/>
  </si>
  <si>
    <t>実績</t>
    <phoneticPr fontId="8" type="noConversion"/>
  </si>
  <si>
    <t>じっと</t>
    <phoneticPr fontId="8" type="noConversion"/>
  </si>
  <si>
    <t>じつに</t>
    <phoneticPr fontId="8" type="noConversion"/>
  </si>
  <si>
    <t>実に</t>
    <phoneticPr fontId="8" type="noConversion"/>
  </si>
  <si>
    <t>しっぽ</t>
    <phoneticPr fontId="8" type="noConversion"/>
  </si>
  <si>
    <t>尻尾</t>
    <phoneticPr fontId="8" type="noConversion"/>
  </si>
  <si>
    <t>しつぼう</t>
    <phoneticPr fontId="8" type="noConversion"/>
  </si>
  <si>
    <t>失望</t>
    <phoneticPr fontId="8" type="noConversion"/>
  </si>
  <si>
    <t>じつよう</t>
    <phoneticPr fontId="8" type="noConversion"/>
  </si>
  <si>
    <t>実用</t>
    <phoneticPr fontId="8" type="noConversion"/>
  </si>
  <si>
    <t>じつりょく</t>
    <phoneticPr fontId="8" type="noConversion"/>
  </si>
  <si>
    <t>実力</t>
    <phoneticPr fontId="8" type="noConversion"/>
  </si>
  <si>
    <t>してい</t>
    <phoneticPr fontId="8" type="noConversion"/>
  </si>
  <si>
    <t>指定</t>
    <phoneticPr fontId="8" type="noConversion"/>
  </si>
  <si>
    <t>していせき</t>
    <phoneticPr fontId="8" type="noConversion"/>
  </si>
  <si>
    <t>指定席</t>
    <phoneticPr fontId="8" type="noConversion"/>
  </si>
  <si>
    <t>してん</t>
    <phoneticPr fontId="8" type="noConversion"/>
  </si>
  <si>
    <t>支店</t>
    <phoneticPr fontId="8" type="noConversion"/>
  </si>
  <si>
    <t>しどう</t>
    <phoneticPr fontId="8" type="noConversion"/>
  </si>
  <si>
    <t>指導</t>
    <phoneticPr fontId="8" type="noConversion"/>
  </si>
  <si>
    <t>じどうてき</t>
    <phoneticPr fontId="8" type="noConversion"/>
  </si>
  <si>
    <t>自動的</t>
    <phoneticPr fontId="8" type="noConversion"/>
  </si>
  <si>
    <t>じどうはんばいき</t>
    <phoneticPr fontId="8" type="noConversion"/>
  </si>
  <si>
    <t>自動販売機</t>
    <phoneticPr fontId="8" type="noConversion"/>
  </si>
  <si>
    <t>しな</t>
    <phoneticPr fontId="8" type="noConversion"/>
  </si>
  <si>
    <t>品</t>
    <phoneticPr fontId="8" type="noConversion"/>
  </si>
  <si>
    <t>しない</t>
    <phoneticPr fontId="8" type="noConversion"/>
  </si>
  <si>
    <t>市内</t>
    <phoneticPr fontId="8" type="noConversion"/>
  </si>
  <si>
    <t>しなかず</t>
    <phoneticPr fontId="8" type="noConversion"/>
  </si>
  <si>
    <t>品数</t>
    <phoneticPr fontId="8" type="noConversion"/>
  </si>
  <si>
    <t>じなん</t>
    <phoneticPr fontId="8" type="noConversion"/>
  </si>
  <si>
    <t>次男</t>
    <phoneticPr fontId="8" type="noConversion"/>
  </si>
  <si>
    <t>しばしば</t>
    <phoneticPr fontId="8" type="noConversion"/>
  </si>
  <si>
    <t>屡</t>
    <phoneticPr fontId="8" type="noConversion"/>
  </si>
  <si>
    <t>しはつ</t>
    <phoneticPr fontId="8" type="noConversion"/>
  </si>
  <si>
    <t>始発</t>
    <phoneticPr fontId="8" type="noConversion"/>
  </si>
  <si>
    <t>しばふ</t>
    <phoneticPr fontId="8" type="noConversion"/>
  </si>
  <si>
    <t>芝生</t>
    <phoneticPr fontId="8" type="noConversion"/>
  </si>
  <si>
    <t>しはらう</t>
    <phoneticPr fontId="8" type="noConversion"/>
  </si>
  <si>
    <t>支払う</t>
    <phoneticPr fontId="8" type="noConversion"/>
  </si>
  <si>
    <t>しばる</t>
    <phoneticPr fontId="8" type="noConversion"/>
  </si>
  <si>
    <t>縛る</t>
    <phoneticPr fontId="8" type="noConversion"/>
  </si>
  <si>
    <t>じひょう</t>
    <phoneticPr fontId="8" type="noConversion"/>
  </si>
  <si>
    <t>辞表</t>
    <phoneticPr fontId="8" type="noConversion"/>
  </si>
  <si>
    <t>しぼう</t>
    <phoneticPr fontId="8" type="noConversion"/>
  </si>
  <si>
    <t>死亡</t>
    <phoneticPr fontId="8" type="noConversion"/>
  </si>
  <si>
    <t>しぼる</t>
    <phoneticPr fontId="8" type="noConversion"/>
  </si>
  <si>
    <t>絞る</t>
    <phoneticPr fontId="8" type="noConversion"/>
  </si>
  <si>
    <t>しまい</t>
    <phoneticPr fontId="8" type="noConversion"/>
  </si>
  <si>
    <t>仕舞い/終い</t>
    <phoneticPr fontId="8" type="noConversion"/>
  </si>
  <si>
    <t>姉妹</t>
    <phoneticPr fontId="8" type="noConversion"/>
  </si>
  <si>
    <t>じまん</t>
    <phoneticPr fontId="8" type="noConversion"/>
  </si>
  <si>
    <t>自慢</t>
    <phoneticPr fontId="8" type="noConversion"/>
  </si>
  <si>
    <t>しみ</t>
    <phoneticPr fontId="8" type="noConversion"/>
  </si>
  <si>
    <t>染み</t>
    <phoneticPr fontId="8" type="noConversion"/>
  </si>
  <si>
    <t>じみ</t>
    <phoneticPr fontId="8" type="noConversion"/>
  </si>
  <si>
    <t>地味</t>
    <phoneticPr fontId="8" type="noConversion"/>
  </si>
  <si>
    <t>じむ</t>
    <phoneticPr fontId="8" type="noConversion"/>
  </si>
  <si>
    <t>事務</t>
    <phoneticPr fontId="8" type="noConversion"/>
  </si>
  <si>
    <t>しめい</t>
    <phoneticPr fontId="8" type="noConversion"/>
  </si>
  <si>
    <t>氏名</t>
    <phoneticPr fontId="8" type="noConversion"/>
  </si>
  <si>
    <t>指名</t>
    <phoneticPr fontId="8" type="noConversion"/>
  </si>
  <si>
    <t>しめきり</t>
    <phoneticPr fontId="8" type="noConversion"/>
  </si>
  <si>
    <t>締め切り</t>
    <phoneticPr fontId="8" type="noConversion"/>
  </si>
  <si>
    <t>しめきる</t>
    <phoneticPr fontId="8" type="noConversion"/>
  </si>
  <si>
    <t>締め切る</t>
    <phoneticPr fontId="8" type="noConversion"/>
  </si>
  <si>
    <t>しめす</t>
    <phoneticPr fontId="8" type="noConversion"/>
  </si>
  <si>
    <t>示す</t>
    <phoneticPr fontId="8" type="noConversion"/>
  </si>
  <si>
    <t>しも</t>
    <phoneticPr fontId="8" type="noConversion"/>
  </si>
  <si>
    <t>霜</t>
    <phoneticPr fontId="8" type="noConversion"/>
  </si>
  <si>
    <t>～しゃ</t>
    <phoneticPr fontId="8" type="noConversion"/>
  </si>
  <si>
    <t>～者</t>
    <phoneticPr fontId="8" type="noConversion"/>
  </si>
  <si>
    <t>しや</t>
    <phoneticPr fontId="8" type="noConversion"/>
  </si>
  <si>
    <t>しゃがむ</t>
    <phoneticPr fontId="8" type="noConversion"/>
  </si>
  <si>
    <t>じゃぐち</t>
    <phoneticPr fontId="8" type="noConversion"/>
  </si>
  <si>
    <t>蛇口</t>
    <phoneticPr fontId="8" type="noConversion"/>
  </si>
  <si>
    <t>しゃこ</t>
    <phoneticPr fontId="8" type="noConversion"/>
  </si>
  <si>
    <t>車庫</t>
    <phoneticPr fontId="8" type="noConversion"/>
  </si>
  <si>
    <t>しゃしょう</t>
    <phoneticPr fontId="8" type="noConversion"/>
  </si>
  <si>
    <t>車掌</t>
    <phoneticPr fontId="8" type="noConversion"/>
  </si>
  <si>
    <t>しゃっきん</t>
    <phoneticPr fontId="8" type="noConversion"/>
  </si>
  <si>
    <t>借金</t>
    <phoneticPr fontId="8" type="noConversion"/>
  </si>
  <si>
    <t>しゃっくり</t>
    <phoneticPr fontId="8" type="noConversion"/>
  </si>
  <si>
    <t>シャッター</t>
    <phoneticPr fontId="8" type="noConversion"/>
  </si>
  <si>
    <t>shutter</t>
    <phoneticPr fontId="8" type="noConversion"/>
  </si>
  <si>
    <t>しゃない</t>
    <phoneticPr fontId="8" type="noConversion"/>
  </si>
  <si>
    <t>車内</t>
    <phoneticPr fontId="8" type="noConversion"/>
  </si>
  <si>
    <t>社内</t>
    <phoneticPr fontId="8" type="noConversion"/>
  </si>
  <si>
    <t>しゃべる</t>
    <phoneticPr fontId="8" type="noConversion"/>
  </si>
  <si>
    <t>喋る</t>
    <phoneticPr fontId="8" type="noConversion"/>
  </si>
  <si>
    <t>じゃんけん</t>
    <phoneticPr fontId="8" type="noConversion"/>
  </si>
  <si>
    <t>～しゅ</t>
    <phoneticPr fontId="8" type="noConversion"/>
  </si>
  <si>
    <t>～手</t>
    <phoneticPr fontId="8" type="noConversion"/>
  </si>
  <si>
    <t>しゅうがく</t>
    <phoneticPr fontId="8" type="noConversion"/>
  </si>
  <si>
    <t>修学</t>
    <phoneticPr fontId="8" type="noConversion"/>
  </si>
  <si>
    <t>週間</t>
    <phoneticPr fontId="8" type="noConversion"/>
  </si>
  <si>
    <t>しゅうかんし</t>
    <phoneticPr fontId="8" type="noConversion"/>
  </si>
  <si>
    <t>週刊誌</t>
    <phoneticPr fontId="8" type="noConversion"/>
  </si>
  <si>
    <t>じゅうきょ</t>
    <phoneticPr fontId="8" type="noConversion"/>
  </si>
  <si>
    <t>住居</t>
    <phoneticPr fontId="8" type="noConversion"/>
  </si>
  <si>
    <t>じゅうぎょういん</t>
    <phoneticPr fontId="8" type="noConversion"/>
  </si>
  <si>
    <t>従業員</t>
    <phoneticPr fontId="8" type="noConversion"/>
  </si>
  <si>
    <t>じゅうし</t>
    <phoneticPr fontId="8" type="noConversion"/>
  </si>
  <si>
    <t>重視</t>
    <phoneticPr fontId="8" type="noConversion"/>
  </si>
  <si>
    <t>じゆうせき</t>
    <phoneticPr fontId="8" type="noConversion"/>
  </si>
  <si>
    <t>自由席</t>
    <phoneticPr fontId="8" type="noConversion"/>
  </si>
  <si>
    <t>じゅうだい</t>
    <phoneticPr fontId="8" type="noConversion"/>
  </si>
  <si>
    <t>重大</t>
    <phoneticPr fontId="8" type="noConversion"/>
  </si>
  <si>
    <t>じゅうたく</t>
    <phoneticPr fontId="8" type="noConversion"/>
  </si>
  <si>
    <t>住宅</t>
    <phoneticPr fontId="8" type="noConversion"/>
  </si>
  <si>
    <t>しゅうだん</t>
    <phoneticPr fontId="8" type="noConversion"/>
  </si>
  <si>
    <t>集団</t>
    <phoneticPr fontId="8" type="noConversion"/>
  </si>
  <si>
    <t>しゅうちゅう</t>
    <phoneticPr fontId="8" type="noConversion"/>
  </si>
  <si>
    <t>集中</t>
    <phoneticPr fontId="8" type="noConversion"/>
  </si>
  <si>
    <t>しゅうてん</t>
    <phoneticPr fontId="8" type="noConversion"/>
  </si>
  <si>
    <t>終点</t>
    <phoneticPr fontId="8" type="noConversion"/>
  </si>
  <si>
    <t>しゅうでん</t>
    <phoneticPr fontId="8" type="noConversion"/>
  </si>
  <si>
    <t>終電</t>
    <phoneticPr fontId="8" type="noConversion"/>
  </si>
  <si>
    <t>じゅうてん</t>
    <phoneticPr fontId="8" type="noConversion"/>
  </si>
  <si>
    <t>重点</t>
    <phoneticPr fontId="8" type="noConversion"/>
  </si>
  <si>
    <t>じゅうでん</t>
    <phoneticPr fontId="8" type="noConversion"/>
  </si>
  <si>
    <t>充電</t>
    <phoneticPr fontId="8" type="noConversion"/>
  </si>
  <si>
    <t>しゅうへん</t>
    <phoneticPr fontId="8" type="noConversion"/>
  </si>
  <si>
    <t>周辺</t>
    <phoneticPr fontId="8" type="noConversion"/>
  </si>
  <si>
    <t>じゅうみん</t>
    <phoneticPr fontId="8" type="noConversion"/>
  </si>
  <si>
    <t>住民</t>
    <phoneticPr fontId="8" type="noConversion"/>
  </si>
  <si>
    <t>しゅうり</t>
    <phoneticPr fontId="8" type="noConversion"/>
  </si>
  <si>
    <t>修理</t>
    <phoneticPr fontId="8" type="noConversion"/>
  </si>
  <si>
    <t>しゅうりょう</t>
    <phoneticPr fontId="8" type="noConversion"/>
  </si>
  <si>
    <t>終了</t>
    <phoneticPr fontId="8" type="noConversion"/>
  </si>
  <si>
    <t>じゅうりょう</t>
    <phoneticPr fontId="8" type="noConversion"/>
  </si>
  <si>
    <t>重量</t>
    <phoneticPr fontId="8" type="noConversion"/>
  </si>
  <si>
    <t>じゅぎょうりょう</t>
    <phoneticPr fontId="8" type="noConversion"/>
  </si>
  <si>
    <t>授業料</t>
    <phoneticPr fontId="8" type="noConversion"/>
  </si>
  <si>
    <t>じゅく</t>
    <phoneticPr fontId="8" type="noConversion"/>
  </si>
  <si>
    <t>塾</t>
    <phoneticPr fontId="8" type="noConversion"/>
  </si>
  <si>
    <t>しゅくじつ</t>
    <phoneticPr fontId="8" type="noConversion"/>
  </si>
  <si>
    <t>祝日</t>
    <phoneticPr fontId="8" type="noConversion"/>
  </si>
  <si>
    <t>じゅけん</t>
    <phoneticPr fontId="8" type="noConversion"/>
  </si>
  <si>
    <t>受験</t>
    <phoneticPr fontId="8" type="noConversion"/>
  </si>
  <si>
    <t>しゅじゅつ</t>
    <phoneticPr fontId="8" type="noConversion"/>
  </si>
  <si>
    <t>手術</t>
    <phoneticPr fontId="8" type="noConversion"/>
  </si>
  <si>
    <t>しゅしょう</t>
    <phoneticPr fontId="8" type="noConversion"/>
  </si>
  <si>
    <t>首相</t>
    <phoneticPr fontId="8" type="noConversion"/>
  </si>
  <si>
    <t>じゅしん</t>
    <phoneticPr fontId="8" type="noConversion"/>
  </si>
  <si>
    <t>受信</t>
    <phoneticPr fontId="8" type="noConversion"/>
  </si>
  <si>
    <t>しゅだん</t>
    <phoneticPr fontId="8" type="noConversion"/>
  </si>
  <si>
    <t>手段</t>
    <phoneticPr fontId="8" type="noConversion"/>
  </si>
  <si>
    <t>しゅちょう</t>
    <phoneticPr fontId="8" type="noConversion"/>
  </si>
  <si>
    <t>主張</t>
    <phoneticPr fontId="8" type="noConversion"/>
  </si>
  <si>
    <t>しゅっか</t>
    <phoneticPr fontId="8" type="noConversion"/>
  </si>
  <si>
    <t>出荷</t>
    <phoneticPr fontId="8" type="noConversion"/>
  </si>
  <si>
    <t>しゅっきん</t>
    <phoneticPr fontId="8" type="noConversion"/>
  </si>
  <si>
    <t>出勤</t>
    <phoneticPr fontId="8" type="noConversion"/>
  </si>
  <si>
    <t>しゅっこく</t>
    <phoneticPr fontId="8" type="noConversion"/>
  </si>
  <si>
    <t>出国</t>
    <phoneticPr fontId="8" type="noConversion"/>
  </si>
  <si>
    <t>しゅっしん</t>
    <phoneticPr fontId="8" type="noConversion"/>
  </si>
  <si>
    <t>出身</t>
    <phoneticPr fontId="8" type="noConversion"/>
  </si>
  <si>
    <t>しゅっぱん</t>
    <phoneticPr fontId="8" type="noConversion"/>
  </si>
  <si>
    <t>出版</t>
    <phoneticPr fontId="8" type="noConversion"/>
  </si>
  <si>
    <t>しゅっぴん</t>
    <phoneticPr fontId="8" type="noConversion"/>
  </si>
  <si>
    <t>出品</t>
    <phoneticPr fontId="8" type="noConversion"/>
  </si>
  <si>
    <t>しゅと</t>
    <phoneticPr fontId="8" type="noConversion"/>
  </si>
  <si>
    <t>首都</t>
    <phoneticPr fontId="8" type="noConversion"/>
  </si>
  <si>
    <t>しゅにん</t>
    <phoneticPr fontId="8" type="noConversion"/>
  </si>
  <si>
    <t>主任</t>
    <phoneticPr fontId="8" type="noConversion"/>
  </si>
  <si>
    <t>じゅみょう</t>
    <phoneticPr fontId="8" type="noConversion"/>
  </si>
  <si>
    <t>寿命</t>
    <phoneticPr fontId="8" type="noConversion"/>
  </si>
  <si>
    <t>しゅやく</t>
    <phoneticPr fontId="8" type="noConversion"/>
  </si>
  <si>
    <t>主役</t>
    <phoneticPr fontId="8" type="noConversion"/>
  </si>
  <si>
    <t>しゅよう</t>
    <phoneticPr fontId="8" type="noConversion"/>
  </si>
  <si>
    <t>主要</t>
    <phoneticPr fontId="8" type="noConversion"/>
  </si>
  <si>
    <t>じゅよう</t>
    <phoneticPr fontId="8" type="noConversion"/>
  </si>
  <si>
    <t>需要</t>
    <phoneticPr fontId="8" type="noConversion"/>
  </si>
  <si>
    <t>じゅんじょ</t>
    <phoneticPr fontId="8" type="noConversion"/>
  </si>
  <si>
    <t>順序</t>
    <phoneticPr fontId="8" type="noConversion"/>
  </si>
  <si>
    <t>じゅんちょう</t>
    <phoneticPr fontId="8" type="noConversion"/>
  </si>
  <si>
    <t>順調</t>
    <phoneticPr fontId="8" type="noConversion"/>
  </si>
  <si>
    <t>じゅんに</t>
    <phoneticPr fontId="8" type="noConversion"/>
  </si>
  <si>
    <t>順に</t>
    <phoneticPr fontId="8" type="noConversion"/>
  </si>
  <si>
    <t>じゅんばん</t>
    <phoneticPr fontId="8" type="noConversion"/>
  </si>
  <si>
    <t>順番</t>
    <phoneticPr fontId="8" type="noConversion"/>
  </si>
  <si>
    <t>～しょ</t>
    <phoneticPr fontId="8" type="noConversion"/>
  </si>
  <si>
    <t>～所</t>
    <phoneticPr fontId="8" type="noConversion"/>
  </si>
  <si>
    <t>～書</t>
    <phoneticPr fontId="8" type="noConversion"/>
  </si>
  <si>
    <t>～しょう</t>
    <phoneticPr fontId="8" type="noConversion"/>
  </si>
  <si>
    <t>～証</t>
    <phoneticPr fontId="8" type="noConversion"/>
  </si>
  <si>
    <t>しよう</t>
    <phoneticPr fontId="8" type="noConversion"/>
  </si>
  <si>
    <t>使用</t>
    <phoneticPr fontId="8" type="noConversion"/>
  </si>
  <si>
    <t>しょうか</t>
    <phoneticPr fontId="8" type="noConversion"/>
  </si>
  <si>
    <t>消火</t>
    <phoneticPr fontId="8" type="noConversion"/>
  </si>
  <si>
    <t>しょうがくきん</t>
    <phoneticPr fontId="8" type="noConversion"/>
  </si>
  <si>
    <t>奨学金</t>
    <phoneticPr fontId="8" type="noConversion"/>
  </si>
  <si>
    <t>しょうがない</t>
    <phoneticPr fontId="8" type="noConversion"/>
  </si>
  <si>
    <t>じょうき</t>
    <phoneticPr fontId="8" type="noConversion"/>
  </si>
  <si>
    <t>蒸気</t>
    <phoneticPr fontId="8" type="noConversion"/>
  </si>
  <si>
    <t>じょうきゃく</t>
    <phoneticPr fontId="8" type="noConversion"/>
  </si>
  <si>
    <t>乗客</t>
    <phoneticPr fontId="8" type="noConversion"/>
  </si>
  <si>
    <t>じょうきゅう</t>
    <phoneticPr fontId="8" type="noConversion"/>
  </si>
  <si>
    <t>上級</t>
    <phoneticPr fontId="8" type="noConversion"/>
  </si>
  <si>
    <t>しょうぎょう</t>
    <phoneticPr fontId="8" type="noConversion"/>
  </si>
  <si>
    <t>商業</t>
    <phoneticPr fontId="8" type="noConversion"/>
  </si>
  <si>
    <t>じょうきょう</t>
    <phoneticPr fontId="8" type="noConversion"/>
  </si>
  <si>
    <t>状況</t>
    <phoneticPr fontId="8" type="noConversion"/>
  </si>
  <si>
    <t>しょうきょくてき</t>
    <phoneticPr fontId="8" type="noConversion"/>
  </si>
  <si>
    <t>消極的</t>
    <phoneticPr fontId="8" type="noConversion"/>
  </si>
  <si>
    <t>じょうけん</t>
    <phoneticPr fontId="8" type="noConversion"/>
  </si>
  <si>
    <t>条件</t>
    <phoneticPr fontId="8" type="noConversion"/>
  </si>
  <si>
    <t>しょうご</t>
    <phoneticPr fontId="8" type="noConversion"/>
  </si>
  <si>
    <t>正午</t>
    <phoneticPr fontId="8" type="noConversion"/>
  </si>
  <si>
    <t>しょうじき</t>
    <phoneticPr fontId="8" type="noConversion"/>
  </si>
  <si>
    <t>正直</t>
    <phoneticPr fontId="8" type="noConversion"/>
  </si>
  <si>
    <t>じょうしき</t>
    <phoneticPr fontId="8" type="noConversion"/>
  </si>
  <si>
    <t>常識</t>
    <phoneticPr fontId="8" type="noConversion"/>
  </si>
  <si>
    <t>しょうしゃ</t>
    <phoneticPr fontId="8" type="noConversion"/>
  </si>
  <si>
    <t>商社</t>
    <phoneticPr fontId="8" type="noConversion"/>
  </si>
  <si>
    <t>じょうしゃ</t>
    <phoneticPr fontId="8" type="noConversion"/>
  </si>
  <si>
    <t>乗車</t>
    <phoneticPr fontId="8" type="noConversion"/>
  </si>
  <si>
    <t>しょうじる</t>
    <phoneticPr fontId="8" type="noConversion"/>
  </si>
  <si>
    <t>生じる</t>
    <phoneticPr fontId="8" type="noConversion"/>
  </si>
  <si>
    <t>じょうたい</t>
    <phoneticPr fontId="8" type="noConversion"/>
  </si>
  <si>
    <t>状態</t>
    <phoneticPr fontId="8" type="noConversion"/>
  </si>
  <si>
    <t>じょうたつ</t>
    <phoneticPr fontId="8" type="noConversion"/>
  </si>
  <si>
    <t>上達</t>
    <phoneticPr fontId="8" type="noConversion"/>
  </si>
  <si>
    <t>しょうてん</t>
    <phoneticPr fontId="8" type="noConversion"/>
  </si>
  <si>
    <t>商店</t>
    <phoneticPr fontId="8" type="noConversion"/>
  </si>
  <si>
    <t>じょうとう</t>
    <phoneticPr fontId="8" type="noConversion"/>
  </si>
  <si>
    <t>上等</t>
    <phoneticPr fontId="8" type="noConversion"/>
  </si>
  <si>
    <t>しょうとつ</t>
    <phoneticPr fontId="8" type="noConversion"/>
  </si>
  <si>
    <t>衝突</t>
    <phoneticPr fontId="8" type="noConversion"/>
  </si>
  <si>
    <t>しょうねん</t>
    <phoneticPr fontId="8" type="noConversion"/>
  </si>
  <si>
    <t>少年</t>
    <phoneticPr fontId="8" type="noConversion"/>
  </si>
  <si>
    <t>しょうばい</t>
    <phoneticPr fontId="8" type="noConversion"/>
  </si>
  <si>
    <t>商売</t>
    <phoneticPr fontId="8" type="noConversion"/>
  </si>
  <si>
    <t>じょうはんしん</t>
    <phoneticPr fontId="8" type="noConversion"/>
  </si>
  <si>
    <t>上半身</t>
    <phoneticPr fontId="8" type="noConversion"/>
  </si>
  <si>
    <t>しょうひ</t>
    <phoneticPr fontId="8" type="noConversion"/>
  </si>
  <si>
    <t>消費</t>
    <phoneticPr fontId="8" type="noConversion"/>
  </si>
  <si>
    <t>しょうひん</t>
    <phoneticPr fontId="8" type="noConversion"/>
  </si>
  <si>
    <t>商品</t>
    <phoneticPr fontId="8" type="noConversion"/>
  </si>
  <si>
    <t>じょうひん</t>
    <phoneticPr fontId="8" type="noConversion"/>
  </si>
  <si>
    <t>上品</t>
    <phoneticPr fontId="8" type="noConversion"/>
  </si>
  <si>
    <t>しょうひんけん</t>
    <phoneticPr fontId="8" type="noConversion"/>
  </si>
  <si>
    <t>商品券</t>
    <phoneticPr fontId="8" type="noConversion"/>
  </si>
  <si>
    <t>しょうぶ</t>
    <phoneticPr fontId="8" type="noConversion"/>
  </si>
  <si>
    <t>勝負</t>
    <phoneticPr fontId="8" type="noConversion"/>
  </si>
  <si>
    <t>しょうめい</t>
    <phoneticPr fontId="8" type="noConversion"/>
  </si>
  <si>
    <t>証明</t>
    <phoneticPr fontId="8" type="noConversion"/>
  </si>
  <si>
    <t>しょうめいしょ</t>
    <phoneticPr fontId="8" type="noConversion"/>
  </si>
  <si>
    <t>証明書</t>
    <phoneticPr fontId="8" type="noConversion"/>
  </si>
  <si>
    <t>しょうめん</t>
    <phoneticPr fontId="8" type="noConversion"/>
  </si>
  <si>
    <t>正面</t>
    <phoneticPr fontId="8" type="noConversion"/>
  </si>
  <si>
    <t>ショー</t>
    <phoneticPr fontId="8" type="noConversion"/>
  </si>
  <si>
    <t>show</t>
    <phoneticPr fontId="8" type="noConversion"/>
  </si>
  <si>
    <t>ジョギング</t>
    <phoneticPr fontId="8" type="noConversion"/>
  </si>
  <si>
    <t>jogging</t>
    <phoneticPr fontId="8" type="noConversion"/>
  </si>
  <si>
    <t>しょくいん</t>
    <phoneticPr fontId="8" type="noConversion"/>
  </si>
  <si>
    <t>職員</t>
    <phoneticPr fontId="8" type="noConversion"/>
  </si>
  <si>
    <t>しょくぎょう</t>
    <phoneticPr fontId="8" type="noConversion"/>
  </si>
  <si>
    <t>職業</t>
    <phoneticPr fontId="8" type="noConversion"/>
  </si>
  <si>
    <t>しょくば</t>
    <phoneticPr fontId="8" type="noConversion"/>
  </si>
  <si>
    <t>職場</t>
    <phoneticPr fontId="8" type="noConversion"/>
  </si>
  <si>
    <t>しょくひ</t>
    <phoneticPr fontId="8" type="noConversion"/>
  </si>
  <si>
    <t>食費</t>
    <phoneticPr fontId="8" type="noConversion"/>
  </si>
  <si>
    <t>しょくひん</t>
    <phoneticPr fontId="8" type="noConversion"/>
  </si>
  <si>
    <t>食品</t>
    <phoneticPr fontId="8" type="noConversion"/>
  </si>
  <si>
    <t>しょくもつ</t>
    <phoneticPr fontId="8" type="noConversion"/>
  </si>
  <si>
    <t>食物</t>
    <phoneticPr fontId="8" type="noConversion"/>
  </si>
  <si>
    <t>しょくよく</t>
    <phoneticPr fontId="8" type="noConversion"/>
  </si>
  <si>
    <t>食欲</t>
    <phoneticPr fontId="8" type="noConversion"/>
  </si>
  <si>
    <t>しょくりょう</t>
    <phoneticPr fontId="8" type="noConversion"/>
  </si>
  <si>
    <t>食料</t>
    <phoneticPr fontId="8" type="noConversion"/>
  </si>
  <si>
    <t>しょこく</t>
    <phoneticPr fontId="8" type="noConversion"/>
  </si>
  <si>
    <t>諸国</t>
    <phoneticPr fontId="8" type="noConversion"/>
  </si>
  <si>
    <t>じょし</t>
    <phoneticPr fontId="8" type="noConversion"/>
  </si>
  <si>
    <t>女子</t>
    <phoneticPr fontId="8" type="noConversion"/>
  </si>
  <si>
    <t>しょしんしゃ</t>
    <phoneticPr fontId="8" type="noConversion"/>
  </si>
  <si>
    <t>初心者</t>
    <phoneticPr fontId="8" type="noConversion"/>
  </si>
  <si>
    <t>しょたいめん</t>
    <phoneticPr fontId="8" type="noConversion"/>
  </si>
  <si>
    <t>初対面</t>
    <phoneticPr fontId="8" type="noConversion"/>
  </si>
  <si>
    <t>しょっき</t>
    <phoneticPr fontId="8" type="noConversion"/>
  </si>
  <si>
    <t>食器</t>
    <phoneticPr fontId="8" type="noConversion"/>
  </si>
  <si>
    <t>ショップ</t>
    <phoneticPr fontId="8" type="noConversion"/>
  </si>
  <si>
    <t>shop</t>
    <phoneticPr fontId="8" type="noConversion"/>
  </si>
  <si>
    <t>しょり</t>
    <phoneticPr fontId="8" type="noConversion"/>
  </si>
  <si>
    <t>処理</t>
    <phoneticPr fontId="8" type="noConversion"/>
  </si>
  <si>
    <t>しりあう</t>
    <phoneticPr fontId="8" type="noConversion"/>
  </si>
  <si>
    <t>知り合う</t>
    <phoneticPr fontId="8" type="noConversion"/>
  </si>
  <si>
    <t>シリーズ</t>
    <phoneticPr fontId="8" type="noConversion"/>
  </si>
  <si>
    <t>series</t>
    <phoneticPr fontId="8" type="noConversion"/>
  </si>
  <si>
    <t>しりつ</t>
    <phoneticPr fontId="8" type="noConversion"/>
  </si>
  <si>
    <t>私立</t>
    <phoneticPr fontId="8" type="noConversion"/>
  </si>
  <si>
    <t>シルク</t>
    <phoneticPr fontId="8" type="noConversion"/>
  </si>
  <si>
    <t>silk</t>
    <phoneticPr fontId="8" type="noConversion"/>
  </si>
  <si>
    <t>しるし</t>
    <phoneticPr fontId="8" type="noConversion"/>
  </si>
  <si>
    <t>印</t>
    <phoneticPr fontId="8" type="noConversion"/>
  </si>
  <si>
    <t>しろくろ</t>
    <phoneticPr fontId="8" type="noConversion"/>
  </si>
  <si>
    <t>白黒</t>
    <phoneticPr fontId="8" type="noConversion"/>
  </si>
  <si>
    <t>しわ</t>
    <phoneticPr fontId="8" type="noConversion"/>
  </si>
  <si>
    <t>皺</t>
    <phoneticPr fontId="8" type="noConversion"/>
  </si>
  <si>
    <t>しんがく</t>
    <phoneticPr fontId="8" type="noConversion"/>
  </si>
  <si>
    <t>進学</t>
    <phoneticPr fontId="8" type="noConversion"/>
  </si>
  <si>
    <t>しんかんせん</t>
    <phoneticPr fontId="8" type="noConversion"/>
  </si>
  <si>
    <t>新幹線</t>
    <phoneticPr fontId="8" type="noConversion"/>
  </si>
  <si>
    <t>シングルルーム</t>
    <phoneticPr fontId="8" type="noConversion"/>
  </si>
  <si>
    <t>singleroom</t>
    <phoneticPr fontId="8" type="noConversion"/>
  </si>
  <si>
    <t>人工</t>
    <phoneticPr fontId="8" type="noConversion"/>
  </si>
  <si>
    <t>しんごうまち</t>
    <phoneticPr fontId="8" type="noConversion"/>
  </si>
  <si>
    <t>信号待ち</t>
    <phoneticPr fontId="8" type="noConversion"/>
  </si>
  <si>
    <t>しんこく</t>
    <phoneticPr fontId="8" type="noConversion"/>
  </si>
  <si>
    <t>深刻</t>
    <phoneticPr fontId="8" type="noConversion"/>
  </si>
  <si>
    <t>しんさく</t>
    <phoneticPr fontId="8" type="noConversion"/>
  </si>
  <si>
    <t>新作</t>
    <phoneticPr fontId="8" type="noConversion"/>
  </si>
  <si>
    <t>しんさつ</t>
    <phoneticPr fontId="8" type="noConversion"/>
  </si>
  <si>
    <t>診察</t>
    <phoneticPr fontId="8" type="noConversion"/>
  </si>
  <si>
    <t>しんしつ</t>
    <phoneticPr fontId="8" type="noConversion"/>
  </si>
  <si>
    <t>寝室</t>
    <phoneticPr fontId="8" type="noConversion"/>
  </si>
  <si>
    <t>しんぞう</t>
    <phoneticPr fontId="8" type="noConversion"/>
  </si>
  <si>
    <t>心臓</t>
    <phoneticPr fontId="8" type="noConversion"/>
  </si>
  <si>
    <t>しんだん</t>
    <phoneticPr fontId="8" type="noConversion"/>
  </si>
  <si>
    <t>診断</t>
    <phoneticPr fontId="8" type="noConversion"/>
  </si>
  <si>
    <t>しんちょう</t>
    <phoneticPr fontId="8" type="noConversion"/>
  </si>
  <si>
    <t>身長</t>
    <phoneticPr fontId="8" type="noConversion"/>
  </si>
  <si>
    <t>慎重</t>
    <phoneticPr fontId="8" type="noConversion"/>
  </si>
  <si>
    <t>しんと</t>
    <phoneticPr fontId="8" type="noConversion"/>
  </si>
  <si>
    <t>しんど</t>
    <phoneticPr fontId="8" type="noConversion"/>
  </si>
  <si>
    <t>進度</t>
    <phoneticPr fontId="8" type="noConversion"/>
  </si>
  <si>
    <t>じんぶつ</t>
    <phoneticPr fontId="8" type="noConversion"/>
  </si>
  <si>
    <t>人物</t>
    <phoneticPr fontId="8" type="noConversion"/>
  </si>
  <si>
    <t>シンプル</t>
    <phoneticPr fontId="8" type="noConversion"/>
  </si>
  <si>
    <t>simple</t>
    <phoneticPr fontId="8" type="noConversion"/>
  </si>
  <si>
    <t>しんぽ</t>
    <phoneticPr fontId="8" type="noConversion"/>
  </si>
  <si>
    <t>進歩</t>
    <phoneticPr fontId="8" type="noConversion"/>
  </si>
  <si>
    <t>しんゆう</t>
    <phoneticPr fontId="8" type="noConversion"/>
  </si>
  <si>
    <t>親友</t>
    <phoneticPr fontId="8" type="noConversion"/>
  </si>
  <si>
    <t>しんよう</t>
    <phoneticPr fontId="8" type="noConversion"/>
  </si>
  <si>
    <t>信用</t>
    <phoneticPr fontId="8" type="noConversion"/>
  </si>
  <si>
    <t>しんらい</t>
    <phoneticPr fontId="8" type="noConversion"/>
  </si>
  <si>
    <t>信頼</t>
    <phoneticPr fontId="8" type="noConversion"/>
  </si>
  <si>
    <t>しんり</t>
    <phoneticPr fontId="8" type="noConversion"/>
  </si>
  <si>
    <t>心理</t>
    <phoneticPr fontId="8" type="noConversion"/>
  </si>
  <si>
    <t>しんりん</t>
    <phoneticPr fontId="8" type="noConversion"/>
  </si>
  <si>
    <t>森林</t>
    <phoneticPr fontId="8" type="noConversion"/>
  </si>
  <si>
    <t>シール</t>
    <phoneticPr fontId="8" type="noConversion"/>
  </si>
  <si>
    <t>seal</t>
    <phoneticPr fontId="8" type="noConversion"/>
  </si>
  <si>
    <t>しかたがない</t>
    <phoneticPr fontId="8" type="noConversion"/>
  </si>
  <si>
    <t>仕方がない</t>
    <phoneticPr fontId="8" type="noConversion"/>
  </si>
  <si>
    <t>じかに</t>
    <phoneticPr fontId="8" type="noConversion"/>
  </si>
  <si>
    <t>直に</t>
    <phoneticPr fontId="8" type="noConversion"/>
  </si>
  <si>
    <t>じきに</t>
    <phoneticPr fontId="8" type="noConversion"/>
  </si>
  <si>
    <t>しきゅう</t>
    <phoneticPr fontId="8" type="noConversion"/>
  </si>
  <si>
    <t>至急</t>
    <phoneticPr fontId="8" type="noConversion"/>
  </si>
  <si>
    <t>しきりに</t>
    <phoneticPr fontId="8" type="noConversion"/>
  </si>
  <si>
    <t>頻りに</t>
    <phoneticPr fontId="8" type="noConversion"/>
  </si>
  <si>
    <t>しこう</t>
    <phoneticPr fontId="8" type="noConversion"/>
  </si>
  <si>
    <t>嗜好</t>
    <phoneticPr fontId="8" type="noConversion"/>
  </si>
  <si>
    <t>しさくひん</t>
    <phoneticPr fontId="8" type="noConversion"/>
  </si>
  <si>
    <t>試作品</t>
    <phoneticPr fontId="8" type="noConversion"/>
  </si>
  <si>
    <t>試乗</t>
    <phoneticPr fontId="8" type="noConversion"/>
  </si>
  <si>
    <t>システム</t>
    <phoneticPr fontId="8" type="noConversion"/>
  </si>
  <si>
    <t>system</t>
    <phoneticPr fontId="8" type="noConversion"/>
  </si>
  <si>
    <t>しずまる</t>
    <phoneticPr fontId="8" type="noConversion"/>
  </si>
  <si>
    <t>静まる</t>
    <phoneticPr fontId="8" type="noConversion"/>
  </si>
  <si>
    <t>しずめる</t>
    <phoneticPr fontId="8" type="noConversion"/>
  </si>
  <si>
    <t>鎮める/静める</t>
    <phoneticPr fontId="8" type="noConversion"/>
  </si>
  <si>
    <t>沈める</t>
    <phoneticPr fontId="8" type="noConversion"/>
  </si>
  <si>
    <t>しせつ</t>
    <phoneticPr fontId="8" type="noConversion"/>
  </si>
  <si>
    <t>施設</t>
    <phoneticPr fontId="8" type="noConversion"/>
  </si>
  <si>
    <t>しせん</t>
    <phoneticPr fontId="8" type="noConversion"/>
  </si>
  <si>
    <t>視線</t>
    <phoneticPr fontId="8" type="noConversion"/>
  </si>
  <si>
    <t>じぜん</t>
    <phoneticPr fontId="8" type="noConversion"/>
  </si>
  <si>
    <t>事前</t>
    <phoneticPr fontId="8" type="noConversion"/>
  </si>
  <si>
    <t>しそう</t>
    <phoneticPr fontId="8" type="noConversion"/>
  </si>
  <si>
    <t>思想</t>
    <phoneticPr fontId="8" type="noConversion"/>
  </si>
  <si>
    <t>じそく</t>
    <phoneticPr fontId="8" type="noConversion"/>
  </si>
  <si>
    <t>時速</t>
    <phoneticPr fontId="8" type="noConversion"/>
  </si>
  <si>
    <t>しそくざん</t>
    <phoneticPr fontId="8" type="noConversion"/>
  </si>
  <si>
    <t>四則算</t>
    <phoneticPr fontId="8" type="noConversion"/>
  </si>
  <si>
    <t>しそん</t>
    <phoneticPr fontId="8" type="noConversion"/>
  </si>
  <si>
    <t>子孫</t>
    <phoneticPr fontId="8" type="noConversion"/>
  </si>
  <si>
    <t>したい</t>
    <phoneticPr fontId="8" type="noConversion"/>
  </si>
  <si>
    <t>死体</t>
    <phoneticPr fontId="8" type="noConversion"/>
  </si>
  <si>
    <t>しだい</t>
    <phoneticPr fontId="8" type="noConversion"/>
  </si>
  <si>
    <t>次第</t>
    <phoneticPr fontId="8" type="noConversion"/>
  </si>
  <si>
    <t>じたい</t>
    <phoneticPr fontId="8" type="noConversion"/>
  </si>
  <si>
    <t>事態</t>
    <phoneticPr fontId="8" type="noConversion"/>
  </si>
  <si>
    <t>辞退</t>
    <phoneticPr fontId="8" type="noConversion"/>
  </si>
  <si>
    <t>しだいに</t>
    <phoneticPr fontId="8" type="noConversion"/>
  </si>
  <si>
    <t>次第に</t>
    <phoneticPr fontId="8" type="noConversion"/>
  </si>
  <si>
    <t>したがき</t>
    <phoneticPr fontId="8" type="noConversion"/>
  </si>
  <si>
    <t>下書き</t>
    <phoneticPr fontId="8" type="noConversion"/>
  </si>
  <si>
    <t>したがって</t>
    <phoneticPr fontId="8" type="noConversion"/>
  </si>
  <si>
    <t>従って</t>
    <phoneticPr fontId="8" type="noConversion"/>
  </si>
  <si>
    <t>じたく</t>
    <phoneticPr fontId="8" type="noConversion"/>
  </si>
  <si>
    <t>自宅</t>
    <phoneticPr fontId="8" type="noConversion"/>
  </si>
  <si>
    <t>したまち</t>
    <phoneticPr fontId="8" type="noConversion"/>
  </si>
  <si>
    <t>下町</t>
    <phoneticPr fontId="8" type="noConversion"/>
  </si>
  <si>
    <t>したまわる</t>
    <phoneticPr fontId="8" type="noConversion"/>
  </si>
  <si>
    <t>下回る</t>
    <phoneticPr fontId="8" type="noConversion"/>
  </si>
  <si>
    <t>しち</t>
    <phoneticPr fontId="8" type="noConversion"/>
  </si>
  <si>
    <t>じち</t>
    <phoneticPr fontId="8" type="noConversion"/>
  </si>
  <si>
    <t>自治</t>
    <phoneticPr fontId="8" type="noConversion"/>
  </si>
  <si>
    <t>しちょう</t>
    <phoneticPr fontId="8" type="noConversion"/>
  </si>
  <si>
    <t>視聴</t>
    <phoneticPr fontId="8" type="noConversion"/>
  </si>
  <si>
    <t>しちょうそん</t>
    <phoneticPr fontId="8" type="noConversion"/>
  </si>
  <si>
    <t>市町村</t>
    <phoneticPr fontId="8" type="noConversion"/>
  </si>
  <si>
    <t>じっくり</t>
    <phoneticPr fontId="8" type="noConversion"/>
  </si>
  <si>
    <t>しっけ</t>
    <phoneticPr fontId="8" type="noConversion"/>
  </si>
  <si>
    <t>湿気</t>
    <phoneticPr fontId="8" type="noConversion"/>
  </si>
  <si>
    <t>しつける</t>
    <phoneticPr fontId="8" type="noConversion"/>
  </si>
  <si>
    <t>躾ける</t>
    <phoneticPr fontId="8" type="noConversion"/>
  </si>
  <si>
    <t>しつこい</t>
    <phoneticPr fontId="8" type="noConversion"/>
  </si>
  <si>
    <t>じっし</t>
    <phoneticPr fontId="8" type="noConversion"/>
  </si>
  <si>
    <t>実施</t>
    <phoneticPr fontId="8" type="noConversion"/>
  </si>
  <si>
    <t>じっせん</t>
    <phoneticPr fontId="8" type="noConversion"/>
  </si>
  <si>
    <t>実践</t>
    <phoneticPr fontId="8" type="noConversion"/>
  </si>
  <si>
    <t>じっせんてき</t>
    <phoneticPr fontId="8" type="noConversion"/>
  </si>
  <si>
    <t>実践的</t>
    <phoneticPr fontId="8" type="noConversion"/>
  </si>
  <si>
    <t>しっそ</t>
    <phoneticPr fontId="8" type="noConversion"/>
  </si>
  <si>
    <t>質素</t>
    <phoneticPr fontId="8" type="noConversion"/>
  </si>
  <si>
    <t>じったい</t>
    <phoneticPr fontId="8" type="noConversion"/>
  </si>
  <si>
    <t>実態</t>
    <phoneticPr fontId="8" type="noConversion"/>
  </si>
  <si>
    <t>しっとり</t>
    <phoneticPr fontId="8" type="noConversion"/>
  </si>
  <si>
    <t>しっぴつ</t>
    <phoneticPr fontId="8" type="noConversion"/>
  </si>
  <si>
    <t>執筆</t>
    <phoneticPr fontId="8" type="noConversion"/>
  </si>
  <si>
    <t>じつぶつ</t>
    <phoneticPr fontId="8" type="noConversion"/>
  </si>
  <si>
    <t>実物</t>
    <phoneticPr fontId="8" type="noConversion"/>
  </si>
  <si>
    <t>じつれい</t>
    <phoneticPr fontId="8" type="noConversion"/>
  </si>
  <si>
    <t>実例</t>
    <phoneticPr fontId="8" type="noConversion"/>
  </si>
  <si>
    <t>してつ</t>
    <phoneticPr fontId="8" type="noConversion"/>
  </si>
  <si>
    <t>私鉄</t>
    <phoneticPr fontId="8" type="noConversion"/>
  </si>
  <si>
    <t>じいてん</t>
    <phoneticPr fontId="8" type="noConversion"/>
  </si>
  <si>
    <t>時点</t>
    <phoneticPr fontId="8" type="noConversion"/>
  </si>
  <si>
    <t>しとしと</t>
    <phoneticPr fontId="8" type="noConversion"/>
  </si>
  <si>
    <t>しはい</t>
    <phoneticPr fontId="8" type="noConversion"/>
  </si>
  <si>
    <t>支配</t>
    <phoneticPr fontId="8" type="noConversion"/>
  </si>
  <si>
    <t>しばい</t>
    <phoneticPr fontId="8" type="noConversion"/>
  </si>
  <si>
    <t>芝居</t>
    <phoneticPr fontId="8" type="noConversion"/>
  </si>
  <si>
    <t>じばん</t>
    <phoneticPr fontId="8" type="noConversion"/>
  </si>
  <si>
    <t>地盤</t>
    <phoneticPr fontId="8" type="noConversion"/>
  </si>
  <si>
    <t>じびか</t>
    <phoneticPr fontId="8" type="noConversion"/>
  </si>
  <si>
    <t>耳鼻科</t>
    <phoneticPr fontId="8" type="noConversion"/>
  </si>
  <si>
    <t>しびれる</t>
    <phoneticPr fontId="8" type="noConversion"/>
  </si>
  <si>
    <t>痺れる</t>
    <phoneticPr fontId="8" type="noConversion"/>
  </si>
  <si>
    <t>しへい</t>
    <phoneticPr fontId="8" type="noConversion"/>
  </si>
  <si>
    <t>紙幣</t>
    <phoneticPr fontId="8" type="noConversion"/>
  </si>
  <si>
    <t>志望</t>
    <phoneticPr fontId="8" type="noConversion"/>
  </si>
  <si>
    <t>脂肪</t>
    <phoneticPr fontId="8" type="noConversion"/>
  </si>
  <si>
    <t>しぼむ</t>
    <phoneticPr fontId="8" type="noConversion"/>
  </si>
  <si>
    <t>萎む</t>
    <phoneticPr fontId="8" type="noConversion"/>
  </si>
  <si>
    <t>しほん</t>
    <phoneticPr fontId="8" type="noConversion"/>
  </si>
  <si>
    <t>資本</t>
    <phoneticPr fontId="8" type="noConversion"/>
  </si>
  <si>
    <t>縞</t>
    <phoneticPr fontId="8" type="noConversion"/>
  </si>
  <si>
    <t>しまった</t>
    <phoneticPr fontId="8" type="noConversion"/>
  </si>
  <si>
    <t>仕舞った</t>
    <phoneticPr fontId="8" type="noConversion"/>
  </si>
  <si>
    <t>しみじみ</t>
    <phoneticPr fontId="8" type="noConversion"/>
  </si>
  <si>
    <t>じみち</t>
    <phoneticPr fontId="8" type="noConversion"/>
  </si>
  <si>
    <t>地道</t>
    <phoneticPr fontId="8" type="noConversion"/>
  </si>
  <si>
    <t>じめじめ</t>
    <phoneticPr fontId="8" type="noConversion"/>
  </si>
  <si>
    <t>しめた</t>
    <phoneticPr fontId="8" type="noConversion"/>
  </si>
  <si>
    <t>湿る</t>
    <phoneticPr fontId="8" type="noConversion"/>
  </si>
  <si>
    <t>占める</t>
    <phoneticPr fontId="8" type="noConversion"/>
  </si>
  <si>
    <t>じめん</t>
    <phoneticPr fontId="8" type="noConversion"/>
  </si>
  <si>
    <t>地面</t>
    <phoneticPr fontId="8" type="noConversion"/>
  </si>
  <si>
    <t>じもと</t>
    <phoneticPr fontId="8" type="noConversion"/>
  </si>
  <si>
    <t>地元</t>
    <phoneticPr fontId="8" type="noConversion"/>
  </si>
  <si>
    <t>～じゃく</t>
    <phoneticPr fontId="8" type="noConversion"/>
  </si>
  <si>
    <t>～弱</t>
    <phoneticPr fontId="8" type="noConversion"/>
  </si>
  <si>
    <t>じゃくてん</t>
    <phoneticPr fontId="8" type="noConversion"/>
  </si>
  <si>
    <t>弱点</t>
    <phoneticPr fontId="8" type="noConversion"/>
  </si>
  <si>
    <t>しゃくや</t>
    <phoneticPr fontId="8" type="noConversion"/>
  </si>
  <si>
    <t>借家</t>
    <phoneticPr fontId="8" type="noConversion"/>
  </si>
  <si>
    <t>しゃせい</t>
    <phoneticPr fontId="8" type="noConversion"/>
  </si>
  <si>
    <t>写生</t>
    <phoneticPr fontId="8" type="noConversion"/>
  </si>
  <si>
    <t>しゃせつ</t>
    <phoneticPr fontId="8" type="noConversion"/>
  </si>
  <si>
    <t>社説</t>
    <phoneticPr fontId="8" type="noConversion"/>
  </si>
  <si>
    <t>じゃっかん</t>
    <phoneticPr fontId="8" type="noConversion"/>
  </si>
  <si>
    <t>若干</t>
    <phoneticPr fontId="8" type="noConversion"/>
  </si>
  <si>
    <t>しゃぶる</t>
    <phoneticPr fontId="8" type="noConversion"/>
  </si>
  <si>
    <t>しゃりん</t>
    <phoneticPr fontId="8" type="noConversion"/>
  </si>
  <si>
    <t>車輪</t>
    <phoneticPr fontId="8" type="noConversion"/>
  </si>
  <si>
    <t>ジャンル</t>
    <phoneticPr fontId="8" type="noConversion"/>
  </si>
  <si>
    <t>genre</t>
    <phoneticPr fontId="8" type="noConversion"/>
  </si>
  <si>
    <t>～種</t>
    <phoneticPr fontId="8" type="noConversion"/>
  </si>
  <si>
    <t>～酒</t>
    <phoneticPr fontId="8" type="noConversion"/>
  </si>
  <si>
    <t>～しゅう</t>
    <phoneticPr fontId="8" type="noConversion"/>
  </si>
  <si>
    <t>～州</t>
    <phoneticPr fontId="8" type="noConversion"/>
  </si>
  <si>
    <t>～集</t>
    <phoneticPr fontId="8" type="noConversion"/>
  </si>
  <si>
    <t>じゅう～</t>
    <phoneticPr fontId="8" type="noConversion"/>
  </si>
  <si>
    <t>重～</t>
    <phoneticPr fontId="8" type="noConversion"/>
  </si>
  <si>
    <t>じゅう</t>
    <phoneticPr fontId="8" type="noConversion"/>
  </si>
  <si>
    <t>銃</t>
    <phoneticPr fontId="8" type="noConversion"/>
  </si>
  <si>
    <t>～重</t>
    <phoneticPr fontId="8" type="noConversion"/>
  </si>
  <si>
    <t>しゅうい</t>
    <phoneticPr fontId="8" type="noConversion"/>
  </si>
  <si>
    <t>周囲</t>
    <phoneticPr fontId="8" type="noConversion"/>
  </si>
  <si>
    <t>しゅうかい</t>
    <phoneticPr fontId="8" type="noConversion"/>
  </si>
  <si>
    <t>集会</t>
    <phoneticPr fontId="8" type="noConversion"/>
  </si>
  <si>
    <t>しゅうかく</t>
    <phoneticPr fontId="8" type="noConversion"/>
  </si>
  <si>
    <t>収穫</t>
    <phoneticPr fontId="8" type="noConversion"/>
  </si>
  <si>
    <t>就学</t>
    <phoneticPr fontId="8" type="noConversion"/>
  </si>
  <si>
    <t>しゅうきょう</t>
    <phoneticPr fontId="8" type="noConversion"/>
  </si>
  <si>
    <t>宗教</t>
    <phoneticPr fontId="8" type="noConversion"/>
  </si>
  <si>
    <t>しゅうぎょう</t>
    <phoneticPr fontId="8" type="noConversion"/>
  </si>
  <si>
    <t>就業</t>
    <phoneticPr fontId="8" type="noConversion"/>
  </si>
  <si>
    <t>しゅうきん</t>
    <phoneticPr fontId="8" type="noConversion"/>
  </si>
  <si>
    <t>集金</t>
    <phoneticPr fontId="8" type="noConversion"/>
  </si>
  <si>
    <t>しゅうけい</t>
    <phoneticPr fontId="8" type="noConversion"/>
  </si>
  <si>
    <t>集計</t>
    <phoneticPr fontId="8" type="noConversion"/>
  </si>
  <si>
    <t>しゅうごう</t>
    <phoneticPr fontId="8" type="noConversion"/>
  </si>
  <si>
    <t>集合</t>
    <phoneticPr fontId="8" type="noConversion"/>
  </si>
  <si>
    <t>しゅうし</t>
    <phoneticPr fontId="8" type="noConversion"/>
  </si>
  <si>
    <t>収支</t>
    <phoneticPr fontId="8" type="noConversion"/>
  </si>
  <si>
    <t>終始</t>
    <phoneticPr fontId="8" type="noConversion"/>
  </si>
  <si>
    <t>しゅうじ</t>
    <phoneticPr fontId="8" type="noConversion"/>
  </si>
  <si>
    <t>習字</t>
    <phoneticPr fontId="8" type="noConversion"/>
  </si>
  <si>
    <t>じゅうじつ</t>
    <phoneticPr fontId="8" type="noConversion"/>
  </si>
  <si>
    <t>充実</t>
    <phoneticPr fontId="8" type="noConversion"/>
  </si>
  <si>
    <t>修飾</t>
    <phoneticPr fontId="8" type="noConversion"/>
  </si>
  <si>
    <t>しゅうせい</t>
    <phoneticPr fontId="8" type="noConversion"/>
  </si>
  <si>
    <t>修正</t>
    <phoneticPr fontId="8" type="noConversion"/>
  </si>
  <si>
    <t>しゅうぜん</t>
    <phoneticPr fontId="8" type="noConversion"/>
  </si>
  <si>
    <t>修繕</t>
    <phoneticPr fontId="8" type="noConversion"/>
  </si>
  <si>
    <t>重体/重態</t>
    <phoneticPr fontId="8" type="noConversion"/>
  </si>
  <si>
    <t>じゅうたん</t>
    <phoneticPr fontId="8" type="noConversion"/>
  </si>
  <si>
    <t>絨毯</t>
    <phoneticPr fontId="8" type="noConversion"/>
  </si>
  <si>
    <t>しゅうちゃく</t>
    <phoneticPr fontId="8" type="noConversion"/>
  </si>
  <si>
    <t>終着</t>
    <phoneticPr fontId="8" type="noConversion"/>
  </si>
  <si>
    <t>しゅうとく</t>
    <phoneticPr fontId="8" type="noConversion"/>
  </si>
  <si>
    <t>修得</t>
    <phoneticPr fontId="8" type="noConversion"/>
  </si>
  <si>
    <t>じゅうふく</t>
    <phoneticPr fontId="8" type="noConversion"/>
  </si>
  <si>
    <t>重複/ちょうふく</t>
    <phoneticPr fontId="8" type="noConversion"/>
  </si>
  <si>
    <t>じゅうやく</t>
    <phoneticPr fontId="8" type="noConversion"/>
  </si>
  <si>
    <t>重役</t>
    <phoneticPr fontId="8" type="noConversion"/>
  </si>
  <si>
    <t>じゅうらい</t>
    <phoneticPr fontId="8" type="noConversion"/>
  </si>
  <si>
    <t>従来</t>
    <phoneticPr fontId="8" type="noConversion"/>
  </si>
  <si>
    <t>修了</t>
    <phoneticPr fontId="8" type="noConversion"/>
  </si>
  <si>
    <t>じゅうりょく</t>
    <phoneticPr fontId="8" type="noConversion"/>
  </si>
  <si>
    <t>重力</t>
    <phoneticPr fontId="8" type="noConversion"/>
  </si>
  <si>
    <t>しゅかん</t>
    <phoneticPr fontId="8" type="noConversion"/>
  </si>
  <si>
    <t>主観</t>
    <phoneticPr fontId="8" type="noConversion"/>
  </si>
  <si>
    <t>しゅかんてき</t>
    <phoneticPr fontId="8" type="noConversion"/>
  </si>
  <si>
    <t>主観的</t>
    <phoneticPr fontId="8" type="noConversion"/>
  </si>
  <si>
    <t>しゅぎ</t>
    <phoneticPr fontId="8" type="noConversion"/>
  </si>
  <si>
    <t>主義</t>
    <phoneticPr fontId="8" type="noConversion"/>
  </si>
  <si>
    <t>じゅくご</t>
    <phoneticPr fontId="8" type="noConversion"/>
  </si>
  <si>
    <t>熟語</t>
    <phoneticPr fontId="8" type="noConversion"/>
  </si>
  <si>
    <t>しゅくしょう</t>
    <phoneticPr fontId="8" type="noConversion"/>
  </si>
  <si>
    <t>縮小</t>
    <phoneticPr fontId="8" type="noConversion"/>
  </si>
  <si>
    <t>じゅくせい</t>
    <phoneticPr fontId="8" type="noConversion"/>
  </si>
  <si>
    <t>熟成</t>
    <phoneticPr fontId="8" type="noConversion"/>
  </si>
  <si>
    <t>しゅくはく</t>
    <phoneticPr fontId="8" type="noConversion"/>
  </si>
  <si>
    <t>宿泊</t>
    <phoneticPr fontId="8" type="noConversion"/>
  </si>
  <si>
    <t>しゅくめい</t>
    <phoneticPr fontId="8" type="noConversion"/>
  </si>
  <si>
    <t>宿命</t>
    <phoneticPr fontId="8" type="noConversion"/>
  </si>
  <si>
    <t>しゅご</t>
    <phoneticPr fontId="8" type="noConversion"/>
  </si>
  <si>
    <t>主語</t>
    <phoneticPr fontId="8" type="noConversion"/>
  </si>
  <si>
    <t>しゅさい</t>
    <phoneticPr fontId="8" type="noConversion"/>
  </si>
  <si>
    <t>主催</t>
    <phoneticPr fontId="8" type="noConversion"/>
  </si>
  <si>
    <t>しゅざい</t>
    <phoneticPr fontId="8" type="noConversion"/>
  </si>
  <si>
    <t>取材</t>
    <phoneticPr fontId="8" type="noConversion"/>
  </si>
  <si>
    <t>じゅしょう</t>
    <phoneticPr fontId="8" type="noConversion"/>
  </si>
  <si>
    <t>受賞</t>
    <phoneticPr fontId="8" type="noConversion"/>
  </si>
  <si>
    <t>しゅだい</t>
    <phoneticPr fontId="8" type="noConversion"/>
  </si>
  <si>
    <t>主題</t>
    <phoneticPr fontId="8" type="noConversion"/>
  </si>
  <si>
    <t>しゅつげん</t>
    <phoneticPr fontId="8" type="noConversion"/>
  </si>
  <si>
    <t>出現</t>
    <phoneticPr fontId="8" type="noConversion"/>
  </si>
  <si>
    <t>しゅっこう</t>
    <phoneticPr fontId="8" type="noConversion"/>
  </si>
  <si>
    <t>出向</t>
    <phoneticPr fontId="8" type="noConversion"/>
  </si>
  <si>
    <t>しゅっしょう</t>
    <phoneticPr fontId="8" type="noConversion"/>
  </si>
  <si>
    <t>出生</t>
    <phoneticPr fontId="8" type="noConversion"/>
  </si>
  <si>
    <t>しゅつじょう</t>
    <phoneticPr fontId="8" type="noConversion"/>
  </si>
  <si>
    <t>出場</t>
    <phoneticPr fontId="8" type="noConversion"/>
  </si>
  <si>
    <t>しゅっせ</t>
    <phoneticPr fontId="8" type="noConversion"/>
  </si>
  <si>
    <t>出世</t>
    <phoneticPr fontId="8" type="noConversion"/>
  </si>
  <si>
    <t>じゅん～</t>
    <phoneticPr fontId="8" type="noConversion"/>
  </si>
  <si>
    <t>準～</t>
    <phoneticPr fontId="8" type="noConversion"/>
  </si>
  <si>
    <t>しゅんかん</t>
    <phoneticPr fontId="8" type="noConversion"/>
  </si>
  <si>
    <t>瞬間</t>
    <phoneticPr fontId="8" type="noConversion"/>
  </si>
  <si>
    <t>じゅんかん</t>
    <phoneticPr fontId="8" type="noConversion"/>
  </si>
  <si>
    <t>循環</t>
    <phoneticPr fontId="8" type="noConversion"/>
  </si>
  <si>
    <t>じゅんじゅんに</t>
    <phoneticPr fontId="8" type="noConversion"/>
  </si>
  <si>
    <t>順々に</t>
    <phoneticPr fontId="8" type="noConversion"/>
  </si>
  <si>
    <t>じゅんじょう</t>
    <phoneticPr fontId="8" type="noConversion"/>
  </si>
  <si>
    <t>純情</t>
    <phoneticPr fontId="8" type="noConversion"/>
  </si>
  <si>
    <t>じゅんすい</t>
    <phoneticPr fontId="8" type="noConversion"/>
  </si>
  <si>
    <t>純粋</t>
    <phoneticPr fontId="8" type="noConversion"/>
  </si>
  <si>
    <t>しょ～</t>
    <phoneticPr fontId="8" type="noConversion"/>
  </si>
  <si>
    <t>諸～</t>
    <phoneticPr fontId="8" type="noConversion"/>
  </si>
  <si>
    <t>～署</t>
    <phoneticPr fontId="8" type="noConversion"/>
  </si>
  <si>
    <t>じょ～</t>
    <phoneticPr fontId="8" type="noConversion"/>
  </si>
  <si>
    <t>助～</t>
    <phoneticPr fontId="8" type="noConversion"/>
  </si>
  <si>
    <t>～章</t>
    <phoneticPr fontId="8" type="noConversion"/>
  </si>
  <si>
    <t>～賞</t>
    <phoneticPr fontId="8" type="noConversion"/>
  </si>
  <si>
    <t>～勝</t>
    <phoneticPr fontId="8" type="noConversion"/>
  </si>
  <si>
    <t>～じょう</t>
    <phoneticPr fontId="8" type="noConversion"/>
  </si>
  <si>
    <t>～状</t>
    <phoneticPr fontId="8" type="noConversion"/>
  </si>
  <si>
    <t>仕様</t>
    <phoneticPr fontId="8" type="noConversion"/>
  </si>
  <si>
    <t>じょうえい</t>
    <phoneticPr fontId="8" type="noConversion"/>
  </si>
  <si>
    <t>上映</t>
    <phoneticPr fontId="8" type="noConversion"/>
  </si>
  <si>
    <t>しょうエネ</t>
    <phoneticPr fontId="8" type="noConversion"/>
  </si>
  <si>
    <t>省エネ</t>
    <phoneticPr fontId="8" type="noConversion"/>
  </si>
  <si>
    <t>消化</t>
    <phoneticPr fontId="8" type="noConversion"/>
  </si>
  <si>
    <t>しょうがい</t>
    <phoneticPr fontId="8" type="noConversion"/>
  </si>
  <si>
    <t>障害</t>
    <phoneticPr fontId="8" type="noConversion"/>
  </si>
  <si>
    <t>しょうぎ</t>
    <phoneticPr fontId="8" type="noConversion"/>
  </si>
  <si>
    <t>将棋</t>
    <phoneticPr fontId="8" type="noConversion"/>
  </si>
  <si>
    <t>じょうぎ</t>
    <phoneticPr fontId="8" type="noConversion"/>
  </si>
  <si>
    <t>定規</t>
    <phoneticPr fontId="8" type="noConversion"/>
  </si>
  <si>
    <t>上京</t>
    <phoneticPr fontId="8" type="noConversion"/>
  </si>
  <si>
    <t>しょうきん</t>
    <phoneticPr fontId="8" type="noConversion"/>
  </si>
  <si>
    <t>賞金</t>
    <phoneticPr fontId="8" type="noConversion"/>
  </si>
  <si>
    <t>じょうきん</t>
    <phoneticPr fontId="8" type="noConversion"/>
  </si>
  <si>
    <t>常勤</t>
    <phoneticPr fontId="8" type="noConversion"/>
  </si>
  <si>
    <t>じょうげ</t>
    <phoneticPr fontId="8" type="noConversion"/>
  </si>
  <si>
    <t>上下</t>
    <phoneticPr fontId="8" type="noConversion"/>
  </si>
  <si>
    <t>しょうこ</t>
    <phoneticPr fontId="8" type="noConversion"/>
  </si>
  <si>
    <t>証拠</t>
    <phoneticPr fontId="8" type="noConversion"/>
  </si>
  <si>
    <t>しょうじ</t>
    <phoneticPr fontId="8" type="noConversion"/>
  </si>
  <si>
    <t>障子</t>
    <phoneticPr fontId="8" type="noConversion"/>
  </si>
  <si>
    <t>しょうじょう</t>
    <phoneticPr fontId="8" type="noConversion"/>
  </si>
  <si>
    <t>症状</t>
    <phoneticPr fontId="8" type="noConversion"/>
  </si>
  <si>
    <t>じょうしょう</t>
    <phoneticPr fontId="8" type="noConversion"/>
  </si>
  <si>
    <t>上昇</t>
    <phoneticPr fontId="8" type="noConversion"/>
  </si>
  <si>
    <t>しょうしん</t>
    <phoneticPr fontId="8" type="noConversion"/>
  </si>
  <si>
    <t>昇進</t>
    <phoneticPr fontId="8" type="noConversion"/>
  </si>
  <si>
    <t>しょうすう</t>
    <phoneticPr fontId="8" type="noConversion"/>
  </si>
  <si>
    <t>少数</t>
    <phoneticPr fontId="8" type="noConversion"/>
  </si>
  <si>
    <t>しょうそく</t>
    <phoneticPr fontId="8" type="noConversion"/>
  </si>
  <si>
    <t>消息</t>
    <phoneticPr fontId="8" type="noConversion"/>
  </si>
  <si>
    <t>しょうちょう</t>
    <phoneticPr fontId="8" type="noConversion"/>
  </si>
  <si>
    <t>象徴</t>
    <phoneticPr fontId="8" type="noConversion"/>
  </si>
  <si>
    <t>焦点</t>
    <phoneticPr fontId="8" type="noConversion"/>
  </si>
  <si>
    <t>しょうどく</t>
    <phoneticPr fontId="8" type="noConversion"/>
  </si>
  <si>
    <t>消毒</t>
    <phoneticPr fontId="8" type="noConversion"/>
  </si>
  <si>
    <t>しょうにか</t>
    <phoneticPr fontId="8" type="noConversion"/>
  </si>
  <si>
    <t>小児科</t>
    <phoneticPr fontId="8" type="noConversion"/>
  </si>
  <si>
    <t>しょうにん</t>
    <phoneticPr fontId="8" type="noConversion"/>
  </si>
  <si>
    <t>証人</t>
    <phoneticPr fontId="8" type="noConversion"/>
  </si>
  <si>
    <t>商人</t>
    <phoneticPr fontId="8" type="noConversion"/>
  </si>
  <si>
    <t>承認</t>
    <phoneticPr fontId="8" type="noConversion"/>
  </si>
  <si>
    <t>じょうねつ</t>
    <phoneticPr fontId="8" type="noConversion"/>
  </si>
  <si>
    <t>情熱</t>
    <phoneticPr fontId="8" type="noConversion"/>
  </si>
  <si>
    <t>しょうはい</t>
    <phoneticPr fontId="8" type="noConversion"/>
  </si>
  <si>
    <t>勝敗</t>
    <phoneticPr fontId="8" type="noConversion"/>
  </si>
  <si>
    <t>じょうはつ</t>
    <phoneticPr fontId="8" type="noConversion"/>
  </si>
  <si>
    <t>蒸発</t>
    <phoneticPr fontId="8" type="noConversion"/>
  </si>
  <si>
    <t>賞品</t>
    <phoneticPr fontId="8" type="noConversion"/>
  </si>
  <si>
    <t>しょうぼう</t>
    <phoneticPr fontId="8" type="noConversion"/>
  </si>
  <si>
    <t>消防</t>
    <phoneticPr fontId="8" type="noConversion"/>
  </si>
  <si>
    <t>しょうみ</t>
    <phoneticPr fontId="8" type="noConversion"/>
  </si>
  <si>
    <t>正味</t>
    <phoneticPr fontId="8" type="noConversion"/>
  </si>
  <si>
    <t>賞味</t>
    <phoneticPr fontId="8" type="noConversion"/>
  </si>
  <si>
    <t>じょうみゃく</t>
    <phoneticPr fontId="8" type="noConversion"/>
  </si>
  <si>
    <t>静脈</t>
    <phoneticPr fontId="8" type="noConversion"/>
  </si>
  <si>
    <t>照明</t>
    <phoneticPr fontId="8" type="noConversion"/>
  </si>
  <si>
    <t>しょうもう</t>
    <phoneticPr fontId="8" type="noConversion"/>
  </si>
  <si>
    <t>消耗</t>
    <phoneticPr fontId="8" type="noConversion"/>
  </si>
  <si>
    <t>しょうり</t>
    <phoneticPr fontId="8" type="noConversion"/>
  </si>
  <si>
    <t>勝利</t>
    <phoneticPr fontId="8" type="noConversion"/>
  </si>
  <si>
    <t>しょうりゃく</t>
    <phoneticPr fontId="8" type="noConversion"/>
  </si>
  <si>
    <t>省略</t>
    <phoneticPr fontId="8" type="noConversion"/>
  </si>
  <si>
    <t>しょうれい</t>
    <phoneticPr fontId="8" type="noConversion"/>
  </si>
  <si>
    <t>奨励</t>
    <phoneticPr fontId="8" type="noConversion"/>
  </si>
  <si>
    <t>じょおう</t>
    <phoneticPr fontId="8" type="noConversion"/>
  </si>
  <si>
    <t>女王</t>
    <phoneticPr fontId="8" type="noConversion"/>
  </si>
  <si>
    <t>じょきょうじゅ</t>
    <phoneticPr fontId="8" type="noConversion"/>
  </si>
  <si>
    <t>助教授</t>
    <phoneticPr fontId="8" type="noConversion"/>
  </si>
  <si>
    <t>しょく</t>
    <phoneticPr fontId="8" type="noConversion"/>
  </si>
  <si>
    <t>職</t>
    <phoneticPr fontId="8" type="noConversion"/>
  </si>
  <si>
    <t>～しょく</t>
    <phoneticPr fontId="8" type="noConversion"/>
  </si>
  <si>
    <t>～色</t>
    <phoneticPr fontId="8" type="noConversion"/>
  </si>
  <si>
    <t>しょくえん</t>
    <phoneticPr fontId="8" type="noConversion"/>
  </si>
  <si>
    <t>食塩</t>
    <phoneticPr fontId="8" type="noConversion"/>
  </si>
  <si>
    <t>しょくにん</t>
    <phoneticPr fontId="8" type="noConversion"/>
  </si>
  <si>
    <t>職人</t>
    <phoneticPr fontId="8" type="noConversion"/>
  </si>
  <si>
    <t>しょくぼう</t>
    <phoneticPr fontId="8" type="noConversion"/>
  </si>
  <si>
    <t>嘱望</t>
    <phoneticPr fontId="8" type="noConversion"/>
  </si>
  <si>
    <t>しょくむ</t>
    <phoneticPr fontId="8" type="noConversion"/>
  </si>
  <si>
    <t>職務</t>
    <phoneticPr fontId="8" type="noConversion"/>
  </si>
  <si>
    <t>じょげん</t>
    <phoneticPr fontId="8" type="noConversion"/>
  </si>
  <si>
    <t>助言</t>
    <phoneticPr fontId="8" type="noConversion"/>
  </si>
  <si>
    <t>しょさい</t>
    <phoneticPr fontId="8" type="noConversion"/>
  </si>
  <si>
    <t>書斎</t>
    <phoneticPr fontId="8" type="noConversion"/>
  </si>
  <si>
    <t>じょしゅ</t>
    <phoneticPr fontId="8" type="noConversion"/>
  </si>
  <si>
    <t>助手</t>
    <phoneticPr fontId="8" type="noConversion"/>
  </si>
  <si>
    <t>しょじゅん</t>
    <phoneticPr fontId="8" type="noConversion"/>
  </si>
  <si>
    <t>初旬</t>
    <phoneticPr fontId="8" type="noConversion"/>
  </si>
  <si>
    <t>じょじょに</t>
    <phoneticPr fontId="8" type="noConversion"/>
  </si>
  <si>
    <t>徐々に</t>
    <phoneticPr fontId="8" type="noConversion"/>
  </si>
  <si>
    <t>しょせき</t>
    <phoneticPr fontId="8" type="noConversion"/>
  </si>
  <si>
    <t>書籍</t>
    <phoneticPr fontId="8" type="noConversion"/>
  </si>
  <si>
    <t>しょぞく</t>
    <phoneticPr fontId="8" type="noConversion"/>
  </si>
  <si>
    <t>所属</t>
    <phoneticPr fontId="8" type="noConversion"/>
  </si>
  <si>
    <t>しょたい</t>
    <phoneticPr fontId="8" type="noConversion"/>
  </si>
  <si>
    <t>所帯</t>
    <phoneticPr fontId="8" type="noConversion"/>
  </si>
  <si>
    <t>しょとく</t>
    <phoneticPr fontId="8" type="noConversion"/>
  </si>
  <si>
    <t>所得</t>
    <phoneticPr fontId="8" type="noConversion"/>
  </si>
  <si>
    <t>しょぶん</t>
    <phoneticPr fontId="8" type="noConversion"/>
  </si>
  <si>
    <t>処分</t>
    <phoneticPr fontId="8" type="noConversion"/>
  </si>
  <si>
    <t>しょほ</t>
    <phoneticPr fontId="8" type="noConversion"/>
  </si>
  <si>
    <t>初歩</t>
    <phoneticPr fontId="8" type="noConversion"/>
  </si>
  <si>
    <t>しょめい</t>
    <phoneticPr fontId="8" type="noConversion"/>
  </si>
  <si>
    <t>署名</t>
    <phoneticPr fontId="8" type="noConversion"/>
  </si>
  <si>
    <t>しょもつ</t>
    <phoneticPr fontId="8" type="noConversion"/>
  </si>
  <si>
    <t>書物</t>
    <phoneticPr fontId="8" type="noConversion"/>
  </si>
  <si>
    <t>じょゆう</t>
    <phoneticPr fontId="8" type="noConversion"/>
  </si>
  <si>
    <t>女優</t>
    <phoneticPr fontId="8" type="noConversion"/>
  </si>
  <si>
    <t>しょんぼり</t>
    <phoneticPr fontId="8" type="noConversion"/>
  </si>
  <si>
    <t>しらが</t>
    <phoneticPr fontId="8" type="noConversion"/>
  </si>
  <si>
    <t>白髪</t>
    <phoneticPr fontId="8" type="noConversion"/>
  </si>
  <si>
    <t>～しらず</t>
    <phoneticPr fontId="8" type="noConversion"/>
  </si>
  <si>
    <t>～知らず</t>
    <phoneticPr fontId="8" type="noConversion"/>
  </si>
  <si>
    <t>しらずしらず</t>
    <phoneticPr fontId="8" type="noConversion"/>
  </si>
  <si>
    <t>知らず知らず</t>
    <phoneticPr fontId="8" type="noConversion"/>
  </si>
  <si>
    <t>じりつ</t>
    <phoneticPr fontId="8" type="noConversion"/>
  </si>
  <si>
    <t>自立</t>
    <phoneticPr fontId="8" type="noConversion"/>
  </si>
  <si>
    <t>汁</t>
    <phoneticPr fontId="8" type="noConversion"/>
  </si>
  <si>
    <t>城</t>
    <phoneticPr fontId="8" type="noConversion"/>
  </si>
  <si>
    <t>しろうと</t>
    <phoneticPr fontId="8" type="noConversion"/>
  </si>
  <si>
    <t>素人</t>
    <phoneticPr fontId="8" type="noConversion"/>
  </si>
  <si>
    <t>しん</t>
    <phoneticPr fontId="8" type="noConversion"/>
  </si>
  <si>
    <t>芯</t>
    <phoneticPr fontId="8" type="noConversion"/>
  </si>
  <si>
    <t>しんか</t>
    <phoneticPr fontId="8" type="noConversion"/>
  </si>
  <si>
    <t>進化</t>
    <phoneticPr fontId="8" type="noConversion"/>
  </si>
  <si>
    <t>しんがい</t>
    <phoneticPr fontId="8" type="noConversion"/>
  </si>
  <si>
    <t>侵害</t>
    <phoneticPr fontId="8" type="noConversion"/>
  </si>
  <si>
    <t>しんき</t>
    <phoneticPr fontId="8" type="noConversion"/>
  </si>
  <si>
    <t>新規</t>
    <phoneticPr fontId="8" type="noConversion"/>
  </si>
  <si>
    <t>しんくう</t>
    <phoneticPr fontId="8" type="noConversion"/>
  </si>
  <si>
    <t>真空</t>
    <phoneticPr fontId="8" type="noConversion"/>
  </si>
  <si>
    <t>しんけい</t>
    <phoneticPr fontId="8" type="noConversion"/>
  </si>
  <si>
    <t>神経</t>
    <phoneticPr fontId="8" type="noConversion"/>
  </si>
  <si>
    <t>しんけん</t>
    <phoneticPr fontId="8" type="noConversion"/>
  </si>
  <si>
    <t>真剣</t>
    <phoneticPr fontId="8" type="noConversion"/>
  </si>
  <si>
    <t>しんこう</t>
    <phoneticPr fontId="8" type="noConversion"/>
  </si>
  <si>
    <t>進行</t>
    <phoneticPr fontId="8" type="noConversion"/>
  </si>
  <si>
    <t>信仰</t>
    <phoneticPr fontId="8" type="noConversion"/>
  </si>
  <si>
    <t>しんさ</t>
    <phoneticPr fontId="8" type="noConversion"/>
  </si>
  <si>
    <t>審査</t>
    <phoneticPr fontId="8" type="noConversion"/>
  </si>
  <si>
    <t>しんさい</t>
    <phoneticPr fontId="8" type="noConversion"/>
  </si>
  <si>
    <t>震災</t>
    <phoneticPr fontId="8" type="noConversion"/>
  </si>
  <si>
    <t>じんしゅ</t>
    <phoneticPr fontId="8" type="noConversion"/>
  </si>
  <si>
    <t>人種</t>
    <phoneticPr fontId="8" type="noConversion"/>
  </si>
  <si>
    <t>しんしゅつ</t>
    <phoneticPr fontId="8" type="noConversion"/>
  </si>
  <si>
    <t>進出</t>
    <phoneticPr fontId="8" type="noConversion"/>
  </si>
  <si>
    <t>しんしん</t>
    <phoneticPr fontId="8" type="noConversion"/>
  </si>
  <si>
    <t>心身</t>
    <phoneticPr fontId="8" type="noConversion"/>
  </si>
  <si>
    <t>じんしんじこ</t>
    <phoneticPr fontId="8" type="noConversion"/>
  </si>
  <si>
    <t>人身事故</t>
    <phoneticPr fontId="8" type="noConversion"/>
  </si>
  <si>
    <t>しんせい</t>
    <phoneticPr fontId="8" type="noConversion"/>
  </si>
  <si>
    <t>申請</t>
    <phoneticPr fontId="8" type="noConversion"/>
  </si>
  <si>
    <t>じんぞう</t>
    <phoneticPr fontId="8" type="noConversion"/>
  </si>
  <si>
    <t>人造</t>
    <phoneticPr fontId="8" type="noConversion"/>
  </si>
  <si>
    <t>しんぞく</t>
    <phoneticPr fontId="8" type="noConversion"/>
  </si>
  <si>
    <t>親族</t>
    <phoneticPr fontId="8" type="noConversion"/>
  </si>
  <si>
    <t>しんたい</t>
    <phoneticPr fontId="8" type="noConversion"/>
  </si>
  <si>
    <t>身体</t>
    <phoneticPr fontId="8" type="noConversion"/>
  </si>
  <si>
    <t>しんだい</t>
    <phoneticPr fontId="8" type="noConversion"/>
  </si>
  <si>
    <t>寝台</t>
    <phoneticPr fontId="8" type="noConversion"/>
  </si>
  <si>
    <t>じんだい</t>
    <phoneticPr fontId="8" type="noConversion"/>
  </si>
  <si>
    <t>甚大</t>
    <phoneticPr fontId="8" type="noConversion"/>
  </si>
  <si>
    <t>しんどう</t>
    <phoneticPr fontId="8" type="noConversion"/>
  </si>
  <si>
    <t>振動</t>
    <phoneticPr fontId="8" type="noConversion"/>
  </si>
  <si>
    <t>震動</t>
    <phoneticPr fontId="8" type="noConversion"/>
  </si>
  <si>
    <t>侵入</t>
    <phoneticPr fontId="8" type="noConversion"/>
  </si>
  <si>
    <t>しんぱいごと</t>
    <phoneticPr fontId="8" type="noConversion"/>
  </si>
  <si>
    <t>心配事</t>
    <phoneticPr fontId="8" type="noConversion"/>
  </si>
  <si>
    <t>しんぱん</t>
    <phoneticPr fontId="8" type="noConversion"/>
  </si>
  <si>
    <t>審判</t>
    <phoneticPr fontId="8" type="noConversion"/>
  </si>
  <si>
    <t>じんぶん</t>
    <phoneticPr fontId="8" type="noConversion"/>
  </si>
  <si>
    <t>人文</t>
    <phoneticPr fontId="8" type="noConversion"/>
  </si>
  <si>
    <t>シンボル</t>
    <phoneticPr fontId="8" type="noConversion"/>
  </si>
  <si>
    <t>symbol</t>
    <phoneticPr fontId="8" type="noConversion"/>
  </si>
  <si>
    <t>じんみゃく</t>
    <phoneticPr fontId="8" type="noConversion"/>
  </si>
  <si>
    <t>人脈</t>
    <phoneticPr fontId="8" type="noConversion"/>
  </si>
  <si>
    <t>じんめい</t>
    <phoneticPr fontId="8" type="noConversion"/>
  </si>
  <si>
    <t>人命</t>
    <phoneticPr fontId="8" type="noConversion"/>
  </si>
  <si>
    <t>しんや</t>
    <phoneticPr fontId="8" type="noConversion"/>
  </si>
  <si>
    <t>深夜</t>
    <phoneticPr fontId="8" type="noConversion"/>
  </si>
  <si>
    <t>しんりゃく</t>
    <phoneticPr fontId="8" type="noConversion"/>
  </si>
  <si>
    <t>侵略</t>
    <phoneticPr fontId="8" type="noConversion"/>
  </si>
  <si>
    <t>しんりょう</t>
    <phoneticPr fontId="8" type="noConversion"/>
  </si>
  <si>
    <t>診療</t>
    <phoneticPr fontId="8" type="noConversion"/>
  </si>
  <si>
    <t>じんるい</t>
    <phoneticPr fontId="8" type="noConversion"/>
  </si>
  <si>
    <t>人類</t>
    <phoneticPr fontId="8" type="noConversion"/>
  </si>
  <si>
    <t>しんろ</t>
    <phoneticPr fontId="8" type="noConversion"/>
  </si>
  <si>
    <t>進路</t>
    <phoneticPr fontId="8" type="noConversion"/>
  </si>
  <si>
    <t>針路</t>
    <phoneticPr fontId="8" type="noConversion"/>
  </si>
  <si>
    <t>しんろうしんぷ</t>
    <phoneticPr fontId="8" type="noConversion"/>
  </si>
  <si>
    <t>新郎新婦</t>
    <phoneticPr fontId="8" type="noConversion"/>
  </si>
  <si>
    <t>しんわ</t>
    <phoneticPr fontId="8" type="noConversion"/>
  </si>
  <si>
    <t>神話</t>
    <phoneticPr fontId="8" type="noConversion"/>
  </si>
  <si>
    <t>～士</t>
    <phoneticPr fontId="8" type="noConversion"/>
  </si>
  <si>
    <t>～視</t>
    <phoneticPr fontId="8" type="noConversion"/>
  </si>
  <si>
    <t>～じ</t>
    <phoneticPr fontId="8" type="noConversion"/>
  </si>
  <si>
    <t>～児</t>
    <phoneticPr fontId="8" type="noConversion"/>
  </si>
  <si>
    <t>しあげる</t>
    <phoneticPr fontId="8" type="noConversion"/>
  </si>
  <si>
    <t>仕上げる</t>
    <phoneticPr fontId="8" type="noConversion"/>
  </si>
  <si>
    <t>しあん</t>
    <phoneticPr fontId="8" type="noConversion"/>
  </si>
  <si>
    <t>試案</t>
    <phoneticPr fontId="8" type="noConversion"/>
  </si>
  <si>
    <t>シーエム</t>
    <phoneticPr fontId="8" type="noConversion"/>
  </si>
  <si>
    <t>CM（commercial）</t>
    <phoneticPr fontId="8" type="noConversion"/>
  </si>
  <si>
    <t>しいて</t>
    <phoneticPr fontId="8" type="noConversion"/>
  </si>
  <si>
    <t>強いて</t>
    <phoneticPr fontId="8" type="noConversion"/>
  </si>
  <si>
    <t>シート</t>
    <phoneticPr fontId="8" type="noConversion"/>
  </si>
  <si>
    <t>seat</t>
    <phoneticPr fontId="8" type="noConversion"/>
  </si>
  <si>
    <t>ジープ</t>
    <phoneticPr fontId="8" type="noConversion"/>
  </si>
  <si>
    <t>jeep</t>
    <phoneticPr fontId="8" type="noConversion"/>
  </si>
  <si>
    <t>しいる</t>
    <phoneticPr fontId="8" type="noConversion"/>
  </si>
  <si>
    <t>強いる</t>
    <phoneticPr fontId="8" type="noConversion"/>
  </si>
  <si>
    <t>しいれ</t>
    <phoneticPr fontId="8" type="noConversion"/>
  </si>
  <si>
    <t>仕入れ</t>
    <phoneticPr fontId="8" type="noConversion"/>
  </si>
  <si>
    <t>しいん</t>
    <phoneticPr fontId="8" type="noConversion"/>
  </si>
  <si>
    <t>試飲</t>
    <phoneticPr fontId="8" type="noConversion"/>
  </si>
  <si>
    <t>シェア</t>
    <phoneticPr fontId="8" type="noConversion"/>
  </si>
  <si>
    <t>share</t>
    <phoneticPr fontId="8" type="noConversion"/>
  </si>
  <si>
    <t>じえい</t>
    <phoneticPr fontId="8" type="noConversion"/>
  </si>
  <si>
    <t>自営</t>
    <phoneticPr fontId="8" type="noConversion"/>
  </si>
  <si>
    <t>ジェットき</t>
    <phoneticPr fontId="8" type="noConversion"/>
  </si>
  <si>
    <t>jet機</t>
    <phoneticPr fontId="8" type="noConversion"/>
  </si>
  <si>
    <t>しおれる</t>
    <phoneticPr fontId="8" type="noConversion"/>
  </si>
  <si>
    <t>萎れる</t>
    <phoneticPr fontId="8" type="noConversion"/>
  </si>
  <si>
    <t>しか</t>
    <phoneticPr fontId="8" type="noConversion"/>
  </si>
  <si>
    <t>歯科</t>
    <phoneticPr fontId="8" type="noConversion"/>
  </si>
  <si>
    <t>視界</t>
    <phoneticPr fontId="8" type="noConversion"/>
  </si>
  <si>
    <t>しがい</t>
    <phoneticPr fontId="8" type="noConversion"/>
  </si>
  <si>
    <t>市街</t>
    <phoneticPr fontId="8" type="noConversion"/>
  </si>
  <si>
    <t>しかえし</t>
    <phoneticPr fontId="8" type="noConversion"/>
  </si>
  <si>
    <t>仕返し</t>
    <phoneticPr fontId="8" type="noConversion"/>
  </si>
  <si>
    <t>じかく</t>
    <phoneticPr fontId="8" type="noConversion"/>
  </si>
  <si>
    <t>自覚</t>
    <phoneticPr fontId="8" type="noConversion"/>
  </si>
  <si>
    <t>しかけ</t>
    <phoneticPr fontId="8" type="noConversion"/>
  </si>
  <si>
    <t>仕掛け</t>
    <phoneticPr fontId="8" type="noConversion"/>
  </si>
  <si>
    <t>しかける</t>
    <phoneticPr fontId="8" type="noConversion"/>
  </si>
  <si>
    <t>仕掛ける</t>
    <phoneticPr fontId="8" type="noConversion"/>
  </si>
  <si>
    <t>しかしながら</t>
    <phoneticPr fontId="8" type="noConversion"/>
  </si>
  <si>
    <t>然/併しながら</t>
    <phoneticPr fontId="8" type="noConversion"/>
  </si>
  <si>
    <t>しがみつく</t>
    <phoneticPr fontId="8" type="noConversion"/>
  </si>
  <si>
    <t>しがみ付く</t>
    <phoneticPr fontId="8" type="noConversion"/>
  </si>
  <si>
    <t>しかるべき</t>
    <phoneticPr fontId="8" type="noConversion"/>
  </si>
  <si>
    <t>然る可き</t>
    <phoneticPr fontId="8" type="noConversion"/>
  </si>
  <si>
    <t>しがん</t>
    <phoneticPr fontId="8" type="noConversion"/>
  </si>
  <si>
    <t>志願</t>
    <phoneticPr fontId="8" type="noConversion"/>
  </si>
  <si>
    <t>しきさい</t>
    <phoneticPr fontId="8" type="noConversion"/>
  </si>
  <si>
    <t>色彩</t>
    <phoneticPr fontId="8" type="noConversion"/>
  </si>
  <si>
    <t>しきじょう</t>
    <phoneticPr fontId="8" type="noConversion"/>
  </si>
  <si>
    <t>式場</t>
    <phoneticPr fontId="8" type="noConversion"/>
  </si>
  <si>
    <t>じきそ</t>
    <phoneticPr fontId="8" type="noConversion"/>
  </si>
  <si>
    <t>直訴</t>
    <phoneticPr fontId="8" type="noConversion"/>
  </si>
  <si>
    <t>しきたり</t>
    <phoneticPr fontId="8" type="noConversion"/>
  </si>
  <si>
    <t>仕来り</t>
    <phoneticPr fontId="8" type="noConversion"/>
  </si>
  <si>
    <t>自給</t>
    <phoneticPr fontId="8" type="noConversion"/>
  </si>
  <si>
    <t>しきり</t>
    <phoneticPr fontId="8" type="noConversion"/>
  </si>
  <si>
    <t>仕切り</t>
    <phoneticPr fontId="8" type="noConversion"/>
  </si>
  <si>
    <t>しきる</t>
    <phoneticPr fontId="8" type="noConversion"/>
  </si>
  <si>
    <t>仕切る</t>
    <phoneticPr fontId="8" type="noConversion"/>
  </si>
  <si>
    <t>じく</t>
    <phoneticPr fontId="8" type="noConversion"/>
  </si>
  <si>
    <t>軸</t>
    <phoneticPr fontId="8" type="noConversion"/>
  </si>
  <si>
    <t>しくじる</t>
    <phoneticPr fontId="8" type="noConversion"/>
  </si>
  <si>
    <t>しくむ</t>
    <phoneticPr fontId="8" type="noConversion"/>
  </si>
  <si>
    <t>仕組む</t>
    <phoneticPr fontId="8" type="noConversion"/>
  </si>
  <si>
    <t>じげん</t>
    <phoneticPr fontId="8" type="noConversion"/>
  </si>
  <si>
    <t>次元</t>
    <phoneticPr fontId="8" type="noConversion"/>
  </si>
  <si>
    <t>思考</t>
    <phoneticPr fontId="8" type="noConversion"/>
  </si>
  <si>
    <t>施行</t>
    <phoneticPr fontId="8" type="noConversion"/>
  </si>
  <si>
    <t>試行</t>
    <phoneticPr fontId="8" type="noConversion"/>
  </si>
  <si>
    <t>しこうさくご</t>
    <phoneticPr fontId="8" type="noConversion"/>
  </si>
  <si>
    <t>試行錯誤</t>
    <phoneticPr fontId="8" type="noConversion"/>
  </si>
  <si>
    <t>しさ</t>
    <phoneticPr fontId="8" type="noConversion"/>
  </si>
  <si>
    <t>示唆</t>
    <phoneticPr fontId="8" type="noConversion"/>
  </si>
  <si>
    <t>じざい</t>
    <phoneticPr fontId="8" type="noConversion"/>
  </si>
  <si>
    <t>自在</t>
    <phoneticPr fontId="8" type="noConversion"/>
  </si>
  <si>
    <t>しさく</t>
    <phoneticPr fontId="8" type="noConversion"/>
  </si>
  <si>
    <t>思索</t>
    <phoneticPr fontId="8" type="noConversion"/>
  </si>
  <si>
    <t>しさつ</t>
    <phoneticPr fontId="8" type="noConversion"/>
  </si>
  <si>
    <t>視察</t>
    <phoneticPr fontId="8" type="noConversion"/>
  </si>
  <si>
    <t>じしゅ</t>
    <phoneticPr fontId="8" type="noConversion"/>
  </si>
  <si>
    <t>自主</t>
    <phoneticPr fontId="8" type="noConversion"/>
  </si>
  <si>
    <t>ししゅう</t>
    <phoneticPr fontId="8" type="noConversion"/>
  </si>
  <si>
    <t>刺繍</t>
    <phoneticPr fontId="8" type="noConversion"/>
  </si>
  <si>
    <t>じしゅく</t>
    <phoneticPr fontId="8" type="noConversion"/>
  </si>
  <si>
    <t>自粛</t>
    <phoneticPr fontId="8" type="noConversion"/>
  </si>
  <si>
    <t>史上</t>
    <phoneticPr fontId="8" type="noConversion"/>
  </si>
  <si>
    <t>私情</t>
    <phoneticPr fontId="8" type="noConversion"/>
  </si>
  <si>
    <t>じすい</t>
    <phoneticPr fontId="8" type="noConversion"/>
  </si>
  <si>
    <t>自炊</t>
    <phoneticPr fontId="8" type="noConversion"/>
  </si>
  <si>
    <t>しずく</t>
    <phoneticPr fontId="8" type="noConversion"/>
  </si>
  <si>
    <t>滴/雫</t>
    <phoneticPr fontId="8" type="noConversion"/>
  </si>
  <si>
    <t>しずまりかえる</t>
    <phoneticPr fontId="8" type="noConversion"/>
  </si>
  <si>
    <t>静まり返る</t>
    <phoneticPr fontId="8" type="noConversion"/>
  </si>
  <si>
    <t>じぞく</t>
    <phoneticPr fontId="8" type="noConversion"/>
  </si>
  <si>
    <t>持続</t>
    <phoneticPr fontId="8" type="noConversion"/>
  </si>
  <si>
    <t>じそんしん</t>
    <phoneticPr fontId="8" type="noConversion"/>
  </si>
  <si>
    <t>自尊心</t>
    <phoneticPr fontId="8" type="noConversion"/>
  </si>
  <si>
    <t>～じたい</t>
    <phoneticPr fontId="8" type="noConversion"/>
  </si>
  <si>
    <t>～自体</t>
    <phoneticPr fontId="8" type="noConversion"/>
  </si>
  <si>
    <t>したう</t>
    <phoneticPr fontId="8" type="noConversion"/>
  </si>
  <si>
    <t>慕う</t>
    <phoneticPr fontId="8" type="noConversion"/>
  </si>
  <si>
    <t>したうけ</t>
    <phoneticPr fontId="8" type="noConversion"/>
  </si>
  <si>
    <t>下請け</t>
    <phoneticPr fontId="8" type="noConversion"/>
  </si>
  <si>
    <t>したごころ</t>
    <phoneticPr fontId="8" type="noConversion"/>
  </si>
  <si>
    <t>下心</t>
    <phoneticPr fontId="8" type="noConversion"/>
  </si>
  <si>
    <t>したじ</t>
    <phoneticPr fontId="8" type="noConversion"/>
  </si>
  <si>
    <t>下地</t>
    <phoneticPr fontId="8" type="noConversion"/>
  </si>
  <si>
    <t>したしらべ</t>
    <phoneticPr fontId="8" type="noConversion"/>
  </si>
  <si>
    <t>下調べ</t>
    <phoneticPr fontId="8" type="noConversion"/>
  </si>
  <si>
    <t>したてる</t>
    <phoneticPr fontId="8" type="noConversion"/>
  </si>
  <si>
    <t>仕立てる</t>
    <phoneticPr fontId="8" type="noConversion"/>
  </si>
  <si>
    <t>したどり</t>
    <phoneticPr fontId="8" type="noConversion"/>
  </si>
  <si>
    <t>下取り</t>
    <phoneticPr fontId="8" type="noConversion"/>
  </si>
  <si>
    <t>したび</t>
    <phoneticPr fontId="8" type="noConversion"/>
  </si>
  <si>
    <t>下火</t>
    <phoneticPr fontId="8" type="noConversion"/>
  </si>
  <si>
    <t>したやく</t>
    <phoneticPr fontId="8" type="noConversion"/>
  </si>
  <si>
    <t>下役</t>
    <phoneticPr fontId="8" type="noConversion"/>
  </si>
  <si>
    <t>しちや</t>
    <phoneticPr fontId="8" type="noConversion"/>
  </si>
  <si>
    <t>質屋</t>
    <phoneticPr fontId="8" type="noConversion"/>
  </si>
  <si>
    <t>じつ</t>
    <phoneticPr fontId="8" type="noConversion"/>
  </si>
  <si>
    <t>実</t>
    <phoneticPr fontId="8" type="noConversion"/>
  </si>
  <si>
    <t>じつえき</t>
    <phoneticPr fontId="8" type="noConversion"/>
  </si>
  <si>
    <t>実益</t>
    <phoneticPr fontId="8" type="noConversion"/>
  </si>
  <si>
    <t>しっかく</t>
    <phoneticPr fontId="8" type="noConversion"/>
  </si>
  <si>
    <t>失格</t>
    <phoneticPr fontId="8" type="noConversion"/>
  </si>
  <si>
    <t>しつぎ</t>
    <phoneticPr fontId="8" type="noConversion"/>
  </si>
  <si>
    <t>質疑</t>
    <phoneticPr fontId="8" type="noConversion"/>
  </si>
  <si>
    <t>しっきゃく</t>
    <phoneticPr fontId="8" type="noConversion"/>
  </si>
  <si>
    <t>失脚</t>
    <phoneticPr fontId="8" type="noConversion"/>
  </si>
  <si>
    <t>じっきょう</t>
    <phoneticPr fontId="8" type="noConversion"/>
  </si>
  <si>
    <t>実況</t>
    <phoneticPr fontId="8" type="noConversion"/>
  </si>
  <si>
    <t>シック</t>
    <phoneticPr fontId="8" type="noConversion"/>
  </si>
  <si>
    <t>chic</t>
    <phoneticPr fontId="8" type="noConversion"/>
  </si>
  <si>
    <t>しつけ</t>
    <phoneticPr fontId="8" type="noConversion"/>
  </si>
  <si>
    <t>躾</t>
    <phoneticPr fontId="8" type="noConversion"/>
  </si>
  <si>
    <t>実権</t>
    <phoneticPr fontId="8" type="noConversion"/>
  </si>
  <si>
    <t>しっこう</t>
    <phoneticPr fontId="8" type="noConversion"/>
  </si>
  <si>
    <t>失効</t>
    <phoneticPr fontId="8" type="noConversion"/>
  </si>
  <si>
    <t>執行</t>
    <phoneticPr fontId="8" type="noConversion"/>
  </si>
  <si>
    <t>じつざい</t>
    <phoneticPr fontId="8" type="noConversion"/>
  </si>
  <si>
    <t>実在</t>
    <phoneticPr fontId="8" type="noConversion"/>
  </si>
  <si>
    <t>じっしつ</t>
    <phoneticPr fontId="8" type="noConversion"/>
  </si>
  <si>
    <t>実質</t>
    <phoneticPr fontId="8" type="noConversion"/>
  </si>
  <si>
    <t>じつじょう</t>
    <phoneticPr fontId="8" type="noConversion"/>
  </si>
  <si>
    <t>実情</t>
    <phoneticPr fontId="8" type="noConversion"/>
  </si>
  <si>
    <t>しっちょう</t>
    <phoneticPr fontId="8" type="noConversion"/>
  </si>
  <si>
    <t>失調</t>
    <phoneticPr fontId="8" type="noConversion"/>
  </si>
  <si>
    <t>しっと</t>
    <phoneticPr fontId="8" type="noConversion"/>
  </si>
  <si>
    <t>嫉妬</t>
    <phoneticPr fontId="8" type="noConversion"/>
  </si>
  <si>
    <t>しつねん</t>
    <phoneticPr fontId="8" type="noConversion"/>
  </si>
  <si>
    <t>失念</t>
    <phoneticPr fontId="8" type="noConversion"/>
  </si>
  <si>
    <t>じっぴ</t>
    <phoneticPr fontId="8" type="noConversion"/>
  </si>
  <si>
    <t>実費</t>
    <phoneticPr fontId="8" type="noConversion"/>
  </si>
  <si>
    <t>しつよう</t>
    <phoneticPr fontId="8" type="noConversion"/>
  </si>
  <si>
    <t>執拗</t>
    <phoneticPr fontId="8" type="noConversion"/>
  </si>
  <si>
    <t>しでかす</t>
    <phoneticPr fontId="8" type="noConversion"/>
  </si>
  <si>
    <t>仕出かす</t>
    <phoneticPr fontId="8" type="noConversion"/>
  </si>
  <si>
    <t>してき</t>
    <phoneticPr fontId="8" type="noConversion"/>
  </si>
  <si>
    <t>指摘</t>
    <phoneticPr fontId="8" type="noConversion"/>
  </si>
  <si>
    <t>視点</t>
    <phoneticPr fontId="8" type="noConversion"/>
  </si>
  <si>
    <t>しとやか</t>
    <phoneticPr fontId="8" type="noConversion"/>
  </si>
  <si>
    <t>淑やか</t>
    <phoneticPr fontId="8" type="noConversion"/>
  </si>
  <si>
    <t>しどろもどろ</t>
    <phoneticPr fontId="8" type="noConversion"/>
  </si>
  <si>
    <t>しなうす</t>
    <phoneticPr fontId="8" type="noConversion"/>
  </si>
  <si>
    <t>品薄</t>
    <phoneticPr fontId="8" type="noConversion"/>
  </si>
  <si>
    <t>しなびる</t>
    <phoneticPr fontId="8" type="noConversion"/>
  </si>
  <si>
    <t>萎びる</t>
    <phoneticPr fontId="8" type="noConversion"/>
  </si>
  <si>
    <t>しなやか</t>
    <phoneticPr fontId="8" type="noConversion"/>
  </si>
  <si>
    <t>嫋か</t>
    <phoneticPr fontId="8" type="noConversion"/>
  </si>
  <si>
    <t>シナリオ</t>
    <phoneticPr fontId="8" type="noConversion"/>
  </si>
  <si>
    <t>scenario</t>
    <phoneticPr fontId="8" type="noConversion"/>
  </si>
  <si>
    <t>しのぐ</t>
    <phoneticPr fontId="8" type="noConversion"/>
  </si>
  <si>
    <t>凌ぐ</t>
    <phoneticPr fontId="8" type="noConversion"/>
  </si>
  <si>
    <t>しのぶ</t>
    <phoneticPr fontId="8" type="noConversion"/>
  </si>
  <si>
    <t>忍ぶ</t>
    <phoneticPr fontId="8" type="noConversion"/>
  </si>
  <si>
    <t>偲ぶ</t>
    <phoneticPr fontId="8" type="noConversion"/>
  </si>
  <si>
    <t>しばし</t>
    <phoneticPr fontId="8" type="noConversion"/>
  </si>
  <si>
    <t>暫し</t>
    <phoneticPr fontId="8" type="noConversion"/>
  </si>
  <si>
    <t>しはん</t>
    <phoneticPr fontId="8" type="noConversion"/>
  </si>
  <si>
    <t>市販</t>
    <phoneticPr fontId="8" type="noConversion"/>
  </si>
  <si>
    <t>シビア</t>
    <phoneticPr fontId="8" type="noConversion"/>
  </si>
  <si>
    <t>じびょう</t>
    <phoneticPr fontId="8" type="noConversion"/>
  </si>
  <si>
    <t>持病</t>
    <phoneticPr fontId="8" type="noConversion"/>
  </si>
  <si>
    <t>しぶい</t>
    <phoneticPr fontId="8" type="noConversion"/>
  </si>
  <si>
    <t>渋い</t>
    <phoneticPr fontId="8" type="noConversion"/>
  </si>
  <si>
    <t>しぶつ</t>
    <phoneticPr fontId="8" type="noConversion"/>
  </si>
  <si>
    <t>私物</t>
    <phoneticPr fontId="8" type="noConversion"/>
  </si>
  <si>
    <t>しぶとい</t>
    <phoneticPr fontId="8" type="noConversion"/>
  </si>
  <si>
    <t>しまつ</t>
    <phoneticPr fontId="8" type="noConversion"/>
  </si>
  <si>
    <t>始末</t>
    <phoneticPr fontId="8" type="noConversion"/>
  </si>
  <si>
    <t>しみる</t>
    <phoneticPr fontId="8" type="noConversion"/>
  </si>
  <si>
    <t>染みる</t>
    <phoneticPr fontId="8" type="noConversion"/>
  </si>
  <si>
    <t>～じみる</t>
    <phoneticPr fontId="8" type="noConversion"/>
  </si>
  <si>
    <t>～染みる</t>
    <phoneticPr fontId="8" type="noConversion"/>
  </si>
  <si>
    <t>視野</t>
    <phoneticPr fontId="8" type="noConversion"/>
  </si>
  <si>
    <t>ジャーナリスト</t>
    <phoneticPr fontId="8" type="noConversion"/>
  </si>
  <si>
    <t>journalist</t>
    <phoneticPr fontId="8" type="noConversion"/>
  </si>
  <si>
    <t>ジャーナリズム</t>
    <phoneticPr fontId="8" type="noConversion"/>
  </si>
  <si>
    <t>journalism</t>
    <phoneticPr fontId="8" type="noConversion"/>
  </si>
  <si>
    <t>シャープ</t>
    <phoneticPr fontId="8" type="noConversion"/>
  </si>
  <si>
    <t>sharp</t>
    <phoneticPr fontId="8" type="noConversion"/>
  </si>
  <si>
    <t>しゃい</t>
    <phoneticPr fontId="8" type="noConversion"/>
  </si>
  <si>
    <t>謝意</t>
    <phoneticPr fontId="8" type="noConversion"/>
  </si>
  <si>
    <t>しゃくめい</t>
    <phoneticPr fontId="8" type="noConversion"/>
  </si>
  <si>
    <t>釈明</t>
    <phoneticPr fontId="8" type="noConversion"/>
  </si>
  <si>
    <t>しゃこう</t>
    <phoneticPr fontId="8" type="noConversion"/>
  </si>
  <si>
    <t>社交</t>
    <phoneticPr fontId="8" type="noConversion"/>
  </si>
  <si>
    <t>しゃざい</t>
    <phoneticPr fontId="8" type="noConversion"/>
  </si>
  <si>
    <t>謝罪</t>
    <phoneticPr fontId="8" type="noConversion"/>
  </si>
  <si>
    <t>ジャズ</t>
    <phoneticPr fontId="8" type="noConversion"/>
  </si>
  <si>
    <t>jazz</t>
    <phoneticPr fontId="8" type="noConversion"/>
  </si>
  <si>
    <t>しゃぜつ</t>
    <phoneticPr fontId="8" type="noConversion"/>
  </si>
  <si>
    <t>謝絶</t>
    <phoneticPr fontId="8" type="noConversion"/>
  </si>
  <si>
    <t>しゃだん</t>
    <phoneticPr fontId="8" type="noConversion"/>
  </si>
  <si>
    <t>遮断</t>
    <phoneticPr fontId="8" type="noConversion"/>
  </si>
  <si>
    <t>しゃみせん</t>
    <phoneticPr fontId="8" type="noConversion"/>
  </si>
  <si>
    <t>三味線</t>
    <phoneticPr fontId="8" type="noConversion"/>
  </si>
  <si>
    <t>じゃり</t>
    <phoneticPr fontId="8" type="noConversion"/>
  </si>
  <si>
    <t>砂利</t>
    <phoneticPr fontId="8" type="noConversion"/>
  </si>
  <si>
    <t>ジャンパー</t>
    <phoneticPr fontId="8" type="noConversion"/>
  </si>
  <si>
    <t>jumper</t>
    <phoneticPr fontId="8" type="noConversion"/>
  </si>
  <si>
    <t>ジャンプ</t>
    <phoneticPr fontId="8" type="noConversion"/>
  </si>
  <si>
    <t>jump</t>
    <phoneticPr fontId="8" type="noConversion"/>
  </si>
  <si>
    <t>ジャンボ</t>
    <phoneticPr fontId="8" type="noConversion"/>
  </si>
  <si>
    <t>jumbo</t>
    <phoneticPr fontId="8" type="noConversion"/>
  </si>
  <si>
    <t>じゅうあつ</t>
    <phoneticPr fontId="8" type="noConversion"/>
  </si>
  <si>
    <t>重圧</t>
    <phoneticPr fontId="8" type="noConversion"/>
  </si>
  <si>
    <t>しゅうえき</t>
    <phoneticPr fontId="8" type="noConversion"/>
  </si>
  <si>
    <t>収益</t>
    <phoneticPr fontId="8" type="noConversion"/>
  </si>
  <si>
    <t>しゅうき</t>
    <phoneticPr fontId="8" type="noConversion"/>
  </si>
  <si>
    <t>周期</t>
    <phoneticPr fontId="8" type="noConversion"/>
  </si>
  <si>
    <t>じゅうじ</t>
    <phoneticPr fontId="8" type="noConversion"/>
  </si>
  <si>
    <t>従事</t>
    <phoneticPr fontId="8" type="noConversion"/>
  </si>
  <si>
    <t>しゅうじつ</t>
    <phoneticPr fontId="8" type="noConversion"/>
  </si>
  <si>
    <t>終日</t>
    <phoneticPr fontId="8" type="noConversion"/>
  </si>
  <si>
    <t>しゅうしふ</t>
    <phoneticPr fontId="8" type="noConversion"/>
  </si>
  <si>
    <t>終止符</t>
    <phoneticPr fontId="8" type="noConversion"/>
  </si>
  <si>
    <t>しゅうしゅう</t>
    <phoneticPr fontId="8" type="noConversion"/>
  </si>
  <si>
    <t>収集</t>
    <phoneticPr fontId="8" type="noConversion"/>
  </si>
  <si>
    <t>じゅうじろ</t>
    <phoneticPr fontId="8" type="noConversion"/>
  </si>
  <si>
    <t>十字路</t>
    <phoneticPr fontId="8" type="noConversion"/>
  </si>
  <si>
    <t>じゅうしん</t>
    <phoneticPr fontId="8" type="noConversion"/>
  </si>
  <si>
    <t>重心</t>
    <phoneticPr fontId="8" type="noConversion"/>
  </si>
  <si>
    <t>しゅうそく</t>
    <phoneticPr fontId="8" type="noConversion"/>
  </si>
  <si>
    <t>終息</t>
    <phoneticPr fontId="8" type="noConversion"/>
  </si>
  <si>
    <t>収束</t>
    <phoneticPr fontId="8" type="noConversion"/>
  </si>
  <si>
    <t>しゅうたいせい</t>
    <phoneticPr fontId="8" type="noConversion"/>
  </si>
  <si>
    <t>集大成</t>
    <phoneticPr fontId="8" type="noConversion"/>
  </si>
  <si>
    <t>しゅうち</t>
    <phoneticPr fontId="8" type="noConversion"/>
  </si>
  <si>
    <t>周知</t>
    <phoneticPr fontId="8" type="noConversion"/>
  </si>
  <si>
    <t>執着</t>
    <phoneticPr fontId="8" type="noConversion"/>
  </si>
  <si>
    <t>じゅうなん</t>
    <phoneticPr fontId="8" type="noConversion"/>
  </si>
  <si>
    <t>柔軟</t>
    <phoneticPr fontId="8" type="noConversion"/>
  </si>
  <si>
    <t>しゅうにん</t>
    <phoneticPr fontId="8" type="noConversion"/>
  </si>
  <si>
    <t>就任</t>
    <phoneticPr fontId="8" type="noConversion"/>
  </si>
  <si>
    <t>しゅうはつ</t>
    <phoneticPr fontId="8" type="noConversion"/>
  </si>
  <si>
    <t>終発</t>
    <phoneticPr fontId="8" type="noConversion"/>
  </si>
  <si>
    <t>しゅうふく</t>
    <phoneticPr fontId="8" type="noConversion"/>
  </si>
  <si>
    <t>修復</t>
    <phoneticPr fontId="8" type="noConversion"/>
  </si>
  <si>
    <t>しゅうよう</t>
    <phoneticPr fontId="8" type="noConversion"/>
  </si>
  <si>
    <t>収容</t>
    <phoneticPr fontId="8" type="noConversion"/>
  </si>
  <si>
    <t>しゅえい</t>
    <phoneticPr fontId="8" type="noConversion"/>
  </si>
  <si>
    <t>守衛</t>
    <phoneticPr fontId="8" type="noConversion"/>
  </si>
  <si>
    <t>しゅえん</t>
    <phoneticPr fontId="8" type="noConversion"/>
  </si>
  <si>
    <t>主演</t>
    <phoneticPr fontId="8" type="noConversion"/>
  </si>
  <si>
    <t>しゅぎょう</t>
    <phoneticPr fontId="8" type="noConversion"/>
  </si>
  <si>
    <t>修行</t>
    <phoneticPr fontId="8" type="noConversion"/>
  </si>
  <si>
    <t>しゅくが</t>
    <phoneticPr fontId="8" type="noConversion"/>
  </si>
  <si>
    <t>祝賀</t>
    <phoneticPr fontId="8" type="noConversion"/>
  </si>
  <si>
    <t>じゅくち</t>
    <phoneticPr fontId="8" type="noConversion"/>
  </si>
  <si>
    <t>熟知</t>
    <phoneticPr fontId="8" type="noConversion"/>
  </si>
  <si>
    <t>しゅげい</t>
    <phoneticPr fontId="8" type="noConversion"/>
  </si>
  <si>
    <t>手芸</t>
    <phoneticPr fontId="8" type="noConversion"/>
  </si>
  <si>
    <t>しゅし</t>
    <phoneticPr fontId="8" type="noConversion"/>
  </si>
  <si>
    <t>趣旨</t>
    <phoneticPr fontId="8" type="noConversion"/>
  </si>
  <si>
    <t>しゅじゅ</t>
    <phoneticPr fontId="8" type="noConversion"/>
  </si>
  <si>
    <t>種々</t>
    <phoneticPr fontId="8" type="noConversion"/>
  </si>
  <si>
    <t>主将</t>
    <phoneticPr fontId="8" type="noConversion"/>
  </si>
  <si>
    <t>受診</t>
    <phoneticPr fontId="8" type="noConversion"/>
  </si>
  <si>
    <t>しゅたい</t>
    <phoneticPr fontId="8" type="noConversion"/>
  </si>
  <si>
    <t>主体</t>
    <phoneticPr fontId="8" type="noConversion"/>
  </si>
  <si>
    <t>じゅちゅう</t>
    <phoneticPr fontId="8" type="noConversion"/>
  </si>
  <si>
    <t>受注</t>
    <phoneticPr fontId="8" type="noConversion"/>
  </si>
  <si>
    <t>しゅつえん</t>
    <phoneticPr fontId="8" type="noConversion"/>
  </si>
  <si>
    <t>出演</t>
    <phoneticPr fontId="8" type="noConversion"/>
  </si>
  <si>
    <t>しゅつがん</t>
    <phoneticPr fontId="8" type="noConversion"/>
  </si>
  <si>
    <t>出願</t>
    <phoneticPr fontId="8" type="noConversion"/>
  </si>
  <si>
    <t>しゅっけつ</t>
    <phoneticPr fontId="8" type="noConversion"/>
  </si>
  <si>
    <t>出血</t>
    <phoneticPr fontId="8" type="noConversion"/>
  </si>
  <si>
    <t>しゅっしゃ</t>
    <phoneticPr fontId="8" type="noConversion"/>
  </si>
  <si>
    <t>出社</t>
    <phoneticPr fontId="8" type="noConversion"/>
  </si>
  <si>
    <t>しゅつだい</t>
    <phoneticPr fontId="8" type="noConversion"/>
  </si>
  <si>
    <t>出題</t>
    <phoneticPr fontId="8" type="noConversion"/>
  </si>
  <si>
    <t>しゅってん</t>
    <phoneticPr fontId="8" type="noConversion"/>
  </si>
  <si>
    <t>出店</t>
    <phoneticPr fontId="8" type="noConversion"/>
  </si>
  <si>
    <t>しゅつどう</t>
    <phoneticPr fontId="8" type="noConversion"/>
  </si>
  <si>
    <t>出動</t>
    <phoneticPr fontId="8" type="noConversion"/>
  </si>
  <si>
    <t>しゅっぴ</t>
    <phoneticPr fontId="8" type="noConversion"/>
  </si>
  <si>
    <t>出費</t>
    <phoneticPr fontId="8" type="noConversion"/>
  </si>
  <si>
    <t>しゅどう</t>
    <phoneticPr fontId="8" type="noConversion"/>
  </si>
  <si>
    <t>主導</t>
    <phoneticPr fontId="8" type="noConversion"/>
  </si>
  <si>
    <t>しゅとして</t>
    <phoneticPr fontId="8" type="noConversion"/>
  </si>
  <si>
    <t>主として</t>
    <phoneticPr fontId="8" type="noConversion"/>
  </si>
  <si>
    <t>しゅのう</t>
    <phoneticPr fontId="8" type="noConversion"/>
  </si>
  <si>
    <t>首脳</t>
    <phoneticPr fontId="8" type="noConversion"/>
  </si>
  <si>
    <t>しゅび</t>
    <phoneticPr fontId="8" type="noConversion"/>
  </si>
  <si>
    <t>守備</t>
    <phoneticPr fontId="8" type="noConversion"/>
  </si>
  <si>
    <t>しゅほう</t>
    <phoneticPr fontId="8" type="noConversion"/>
  </si>
  <si>
    <t>手法</t>
    <phoneticPr fontId="8" type="noConversion"/>
  </si>
  <si>
    <t>じゅもく</t>
    <phoneticPr fontId="8" type="noConversion"/>
  </si>
  <si>
    <t>樹木</t>
    <phoneticPr fontId="8" type="noConversion"/>
  </si>
  <si>
    <t>じゅよ</t>
    <phoneticPr fontId="8" type="noConversion"/>
  </si>
  <si>
    <t>授与</t>
    <phoneticPr fontId="8" type="noConversion"/>
  </si>
  <si>
    <t>じゅりつ</t>
    <phoneticPr fontId="8" type="noConversion"/>
  </si>
  <si>
    <t>樹立</t>
    <phoneticPr fontId="8" type="noConversion"/>
  </si>
  <si>
    <t>じゅんじる</t>
    <phoneticPr fontId="8" type="noConversion"/>
  </si>
  <si>
    <t>準じる</t>
    <phoneticPr fontId="8" type="noConversion"/>
  </si>
  <si>
    <t>私用</t>
    <phoneticPr fontId="8" type="noConversion"/>
  </si>
  <si>
    <t>～症</t>
    <phoneticPr fontId="8" type="noConversion"/>
  </si>
  <si>
    <t>じょう</t>
    <phoneticPr fontId="8" type="noConversion"/>
  </si>
  <si>
    <t>情</t>
    <phoneticPr fontId="8" type="noConversion"/>
  </si>
  <si>
    <t>じょうい</t>
    <phoneticPr fontId="8" type="noConversion"/>
  </si>
  <si>
    <t>上位</t>
    <phoneticPr fontId="8" type="noConversion"/>
  </si>
  <si>
    <t>じょうえん</t>
    <phoneticPr fontId="8" type="noConversion"/>
  </si>
  <si>
    <t>上演</t>
    <phoneticPr fontId="8" type="noConversion"/>
  </si>
  <si>
    <t>じょうか</t>
    <phoneticPr fontId="8" type="noConversion"/>
  </si>
  <si>
    <t>浄化</t>
    <phoneticPr fontId="8" type="noConversion"/>
  </si>
  <si>
    <t>照会</t>
    <phoneticPr fontId="8" type="noConversion"/>
  </si>
  <si>
    <t>生涯</t>
    <phoneticPr fontId="8" type="noConversion"/>
  </si>
  <si>
    <t>じょうかまち</t>
    <phoneticPr fontId="8" type="noConversion"/>
  </si>
  <si>
    <t>城下町</t>
    <phoneticPr fontId="8" type="noConversion"/>
  </si>
  <si>
    <t>じょうきげん</t>
    <phoneticPr fontId="8" type="noConversion"/>
  </si>
  <si>
    <t>上機嫌</t>
    <phoneticPr fontId="8" type="noConversion"/>
  </si>
  <si>
    <t>しょうきゅう</t>
    <phoneticPr fontId="8" type="noConversion"/>
  </si>
  <si>
    <t>昇給</t>
    <phoneticPr fontId="8" type="noConversion"/>
  </si>
  <si>
    <t>しょうきょ</t>
    <phoneticPr fontId="8" type="noConversion"/>
  </si>
  <si>
    <t>消去</t>
    <phoneticPr fontId="8" type="noConversion"/>
  </si>
  <si>
    <t>じょうくう</t>
    <phoneticPr fontId="8" type="noConversion"/>
  </si>
  <si>
    <t>上空</t>
    <phoneticPr fontId="8" type="noConversion"/>
  </si>
  <si>
    <t>しょうげき</t>
    <phoneticPr fontId="8" type="noConversion"/>
  </si>
  <si>
    <t>衝撃</t>
    <phoneticPr fontId="8" type="noConversion"/>
  </si>
  <si>
    <t>しょうげん</t>
    <phoneticPr fontId="8" type="noConversion"/>
  </si>
  <si>
    <t>証言</t>
    <phoneticPr fontId="8" type="noConversion"/>
  </si>
  <si>
    <t>しょうごう</t>
    <phoneticPr fontId="8" type="noConversion"/>
  </si>
  <si>
    <t>照合</t>
    <phoneticPr fontId="8" type="noConversion"/>
  </si>
  <si>
    <t>しょうこうぐん</t>
    <phoneticPr fontId="8" type="noConversion"/>
  </si>
  <si>
    <t>症候群</t>
    <phoneticPr fontId="8" type="noConversion"/>
  </si>
  <si>
    <t>しょうさい</t>
    <phoneticPr fontId="8" type="noConversion"/>
  </si>
  <si>
    <t>詳細</t>
    <phoneticPr fontId="8" type="noConversion"/>
  </si>
  <si>
    <t>しょうさん</t>
    <phoneticPr fontId="8" type="noConversion"/>
  </si>
  <si>
    <t>勝算</t>
    <phoneticPr fontId="8" type="noConversion"/>
  </si>
  <si>
    <t>じょうじゅ</t>
    <phoneticPr fontId="8" type="noConversion"/>
  </si>
  <si>
    <t>成就</t>
    <phoneticPr fontId="8" type="noConversion"/>
  </si>
  <si>
    <t>じょじょう</t>
    <phoneticPr fontId="8" type="noConversion"/>
  </si>
  <si>
    <t>上場</t>
    <phoneticPr fontId="8" type="noConversion"/>
  </si>
  <si>
    <t>しょうする</t>
    <phoneticPr fontId="8" type="noConversion"/>
  </si>
  <si>
    <t>称する</t>
    <phoneticPr fontId="8" type="noConversion"/>
  </si>
  <si>
    <t>じょうせい</t>
    <phoneticPr fontId="8" type="noConversion"/>
  </si>
  <si>
    <t>情勢</t>
    <phoneticPr fontId="8" type="noConversion"/>
  </si>
  <si>
    <t>正体</t>
    <phoneticPr fontId="8" type="noConversion"/>
  </si>
  <si>
    <t>しょうだく</t>
    <phoneticPr fontId="8" type="noConversion"/>
  </si>
  <si>
    <t>承諾</t>
    <phoneticPr fontId="8" type="noConversion"/>
  </si>
  <si>
    <t>じょうちょ</t>
    <phoneticPr fontId="8" type="noConversion"/>
  </si>
  <si>
    <t>情緒/じょうしょ</t>
    <phoneticPr fontId="8" type="noConversion"/>
  </si>
  <si>
    <t>じょうほ</t>
    <phoneticPr fontId="8" type="noConversion"/>
  </si>
  <si>
    <t>譲歩</t>
    <phoneticPr fontId="8" type="noConversion"/>
  </si>
  <si>
    <t>じょうむ</t>
    <phoneticPr fontId="8" type="noConversion"/>
  </si>
  <si>
    <t>常務</t>
    <phoneticPr fontId="8" type="noConversion"/>
  </si>
  <si>
    <t>しょうよ</t>
    <phoneticPr fontId="8" type="noConversion"/>
  </si>
  <si>
    <t>賞与</t>
    <phoneticPr fontId="8" type="noConversion"/>
  </si>
  <si>
    <t>じょうよう</t>
    <phoneticPr fontId="8" type="noConversion"/>
  </si>
  <si>
    <t>常用</t>
    <phoneticPr fontId="8" type="noConversion"/>
  </si>
  <si>
    <t>じょうりく</t>
    <phoneticPr fontId="8" type="noConversion"/>
  </si>
  <si>
    <t>上陸</t>
    <phoneticPr fontId="8" type="noConversion"/>
  </si>
  <si>
    <t>ショーウィンドー</t>
    <phoneticPr fontId="8" type="noConversion"/>
  </si>
  <si>
    <t>Showーwindow</t>
    <phoneticPr fontId="8" type="noConversion"/>
  </si>
  <si>
    <t>じょがい</t>
    <phoneticPr fontId="8" type="noConversion"/>
  </si>
  <si>
    <t>除外</t>
    <phoneticPr fontId="8" type="noConversion"/>
  </si>
  <si>
    <t>しょき</t>
    <phoneticPr fontId="8" type="noConversion"/>
  </si>
  <si>
    <t>初期</t>
    <phoneticPr fontId="8" type="noConversion"/>
  </si>
  <si>
    <t>しょくはつ</t>
    <phoneticPr fontId="8" type="noConversion"/>
  </si>
  <si>
    <t>触発</t>
    <phoneticPr fontId="8" type="noConversion"/>
  </si>
  <si>
    <t>じょこう</t>
    <phoneticPr fontId="8" type="noConversion"/>
  </si>
  <si>
    <t>徐行</t>
    <phoneticPr fontId="8" type="noConversion"/>
  </si>
  <si>
    <t>しょざい</t>
    <phoneticPr fontId="8" type="noConversion"/>
  </si>
  <si>
    <t>所在</t>
    <phoneticPr fontId="8" type="noConversion"/>
  </si>
  <si>
    <t>しょじ</t>
    <phoneticPr fontId="8" type="noConversion"/>
  </si>
  <si>
    <t>所持</t>
    <phoneticPr fontId="8" type="noConversion"/>
  </si>
  <si>
    <t>しょする</t>
    <phoneticPr fontId="8" type="noConversion"/>
  </si>
  <si>
    <t>処する</t>
    <phoneticPr fontId="8" type="noConversion"/>
  </si>
  <si>
    <t>しょせん</t>
    <phoneticPr fontId="8" type="noConversion"/>
  </si>
  <si>
    <t>所詮</t>
    <phoneticPr fontId="8" type="noConversion"/>
  </si>
  <si>
    <t>しょち</t>
    <phoneticPr fontId="8" type="noConversion"/>
  </si>
  <si>
    <t>処置</t>
    <phoneticPr fontId="8" type="noConversion"/>
  </si>
  <si>
    <t>ショック</t>
    <phoneticPr fontId="8" type="noConversion"/>
  </si>
  <si>
    <t>shock</t>
    <phoneticPr fontId="8" type="noConversion"/>
  </si>
  <si>
    <t>しょっちゅう</t>
    <phoneticPr fontId="8" type="noConversion"/>
  </si>
  <si>
    <t>しょてい</t>
    <phoneticPr fontId="8" type="noConversion"/>
  </si>
  <si>
    <t>所定</t>
    <phoneticPr fontId="8" type="noConversion"/>
  </si>
  <si>
    <t>しょばつ</t>
    <phoneticPr fontId="8" type="noConversion"/>
  </si>
  <si>
    <t>処罰</t>
    <phoneticPr fontId="8" type="noConversion"/>
  </si>
  <si>
    <t>しょひょう</t>
    <phoneticPr fontId="8" type="noConversion"/>
  </si>
  <si>
    <t>書評</t>
    <phoneticPr fontId="8" type="noConversion"/>
  </si>
  <si>
    <t>しょほうせん</t>
    <phoneticPr fontId="8" type="noConversion"/>
  </si>
  <si>
    <t>処方箋</t>
    <phoneticPr fontId="8" type="noConversion"/>
  </si>
  <si>
    <t>しょみん</t>
    <phoneticPr fontId="8" type="noConversion"/>
  </si>
  <si>
    <t>庶民</t>
    <phoneticPr fontId="8" type="noConversion"/>
  </si>
  <si>
    <t>しょむ</t>
    <phoneticPr fontId="8" type="noConversion"/>
  </si>
  <si>
    <t>庶務</t>
    <phoneticPr fontId="8" type="noConversion"/>
  </si>
  <si>
    <t>しりぞく</t>
    <phoneticPr fontId="8" type="noConversion"/>
  </si>
  <si>
    <t>退く</t>
    <phoneticPr fontId="8" type="noConversion"/>
  </si>
  <si>
    <t>しるす</t>
    <phoneticPr fontId="8" type="noConversion"/>
  </si>
  <si>
    <t>記す</t>
    <phoneticPr fontId="8" type="noConversion"/>
  </si>
  <si>
    <t>しれい</t>
    <phoneticPr fontId="8" type="noConversion"/>
  </si>
  <si>
    <t>指令</t>
    <phoneticPr fontId="8" type="noConversion"/>
  </si>
  <si>
    <t>じれったい</t>
    <phoneticPr fontId="8" type="noConversion"/>
  </si>
  <si>
    <t>焦れったい</t>
    <phoneticPr fontId="8" type="noConversion"/>
  </si>
  <si>
    <t>しれん</t>
    <phoneticPr fontId="8" type="noConversion"/>
  </si>
  <si>
    <t>試練</t>
    <phoneticPr fontId="8" type="noConversion"/>
  </si>
  <si>
    <t>ジレンマ</t>
    <phoneticPr fontId="8" type="noConversion"/>
  </si>
  <si>
    <t>dilemma</t>
    <phoneticPr fontId="8" type="noConversion"/>
  </si>
  <si>
    <t>じろじろ</t>
    <phoneticPr fontId="8" type="noConversion"/>
  </si>
  <si>
    <t>しわけ</t>
    <phoneticPr fontId="8" type="noConversion"/>
  </si>
  <si>
    <t>仕分け</t>
    <phoneticPr fontId="8" type="noConversion"/>
  </si>
  <si>
    <t>真</t>
    <phoneticPr fontId="8" type="noConversion"/>
  </si>
  <si>
    <t>～しん</t>
    <phoneticPr fontId="8" type="noConversion"/>
  </si>
  <si>
    <t>～心</t>
    <phoneticPr fontId="8" type="noConversion"/>
  </si>
  <si>
    <t>～陣</t>
    <phoneticPr fontId="8" type="noConversion"/>
  </si>
  <si>
    <t>じんかく</t>
    <phoneticPr fontId="8" type="noConversion"/>
  </si>
  <si>
    <t>人格</t>
    <phoneticPr fontId="8" type="noConversion"/>
  </si>
  <si>
    <t>しんがた</t>
    <phoneticPr fontId="8" type="noConversion"/>
  </si>
  <si>
    <t>新型</t>
    <phoneticPr fontId="8" type="noConversion"/>
  </si>
  <si>
    <t>しんぎ</t>
    <phoneticPr fontId="8" type="noConversion"/>
  </si>
  <si>
    <t>審議</t>
    <phoneticPr fontId="8" type="noConversion"/>
  </si>
  <si>
    <t>しんきんかん</t>
    <phoneticPr fontId="8" type="noConversion"/>
  </si>
  <si>
    <t>親近感</t>
    <phoneticPr fontId="8" type="noConversion"/>
  </si>
  <si>
    <t>しんけいしつ</t>
    <phoneticPr fontId="8" type="noConversion"/>
  </si>
  <si>
    <t>神経質</t>
    <phoneticPr fontId="8" type="noConversion"/>
  </si>
  <si>
    <t>新興</t>
    <phoneticPr fontId="8" type="noConversion"/>
  </si>
  <si>
    <t>振興</t>
    <phoneticPr fontId="8" type="noConversion"/>
  </si>
  <si>
    <t>申告</t>
    <phoneticPr fontId="8" type="noConversion"/>
  </si>
  <si>
    <t>じんざい</t>
    <phoneticPr fontId="8" type="noConversion"/>
  </si>
  <si>
    <t>人材</t>
    <phoneticPr fontId="8" type="noConversion"/>
  </si>
  <si>
    <t>しんじつ</t>
    <phoneticPr fontId="8" type="noConversion"/>
  </si>
  <si>
    <t>真実</t>
    <phoneticPr fontId="8" type="noConversion"/>
  </si>
  <si>
    <t>しんじゃ</t>
    <phoneticPr fontId="8" type="noConversion"/>
  </si>
  <si>
    <t>信者</t>
    <phoneticPr fontId="8" type="noConversion"/>
  </si>
  <si>
    <t>しんじゅ</t>
    <phoneticPr fontId="8" type="noConversion"/>
  </si>
  <si>
    <t>真珠</t>
    <phoneticPr fontId="8" type="noConversion"/>
  </si>
  <si>
    <t>しんじゅう</t>
    <phoneticPr fontId="8" type="noConversion"/>
  </si>
  <si>
    <t>心中</t>
    <phoneticPr fontId="8" type="noConversion"/>
  </si>
  <si>
    <t>しんじょう</t>
    <phoneticPr fontId="8" type="noConversion"/>
  </si>
  <si>
    <t>心情</t>
    <phoneticPr fontId="8" type="noConversion"/>
  </si>
  <si>
    <t>しんぜん</t>
    <phoneticPr fontId="8" type="noConversion"/>
  </si>
  <si>
    <t>親善</t>
    <phoneticPr fontId="8" type="noConversion"/>
  </si>
  <si>
    <t>しんそう</t>
    <phoneticPr fontId="8" type="noConversion"/>
  </si>
  <si>
    <t>真相</t>
    <phoneticPr fontId="8" type="noConversion"/>
  </si>
  <si>
    <t>じんそく</t>
    <phoneticPr fontId="8" type="noConversion"/>
  </si>
  <si>
    <t>迅速</t>
    <phoneticPr fontId="8" type="noConversion"/>
  </si>
  <si>
    <t>しんちく</t>
    <phoneticPr fontId="8" type="noConversion"/>
  </si>
  <si>
    <t>新築</t>
    <phoneticPr fontId="8" type="noConversion"/>
  </si>
  <si>
    <t>しんちょく</t>
    <phoneticPr fontId="8" type="noConversion"/>
  </si>
  <si>
    <t>進捗</t>
    <phoneticPr fontId="8" type="noConversion"/>
  </si>
  <si>
    <t>しんてい</t>
    <phoneticPr fontId="8" type="noConversion"/>
  </si>
  <si>
    <t>進呈</t>
    <phoneticPr fontId="8" type="noConversion"/>
  </si>
  <si>
    <t>しんてん</t>
    <phoneticPr fontId="8" type="noConversion"/>
  </si>
  <si>
    <t>進展</t>
    <phoneticPr fontId="8" type="noConversion"/>
  </si>
  <si>
    <t>しんどい</t>
    <phoneticPr fontId="8" type="noConversion"/>
  </si>
  <si>
    <t>しんなり</t>
    <phoneticPr fontId="8" type="noConversion"/>
  </si>
  <si>
    <t>しんにん</t>
    <phoneticPr fontId="8" type="noConversion"/>
  </si>
  <si>
    <t>信任</t>
    <phoneticPr fontId="8" type="noConversion"/>
  </si>
  <si>
    <t>信念</t>
    <phoneticPr fontId="8" type="noConversion"/>
  </si>
  <si>
    <t>しんぴ</t>
    <phoneticPr fontId="8" type="noConversion"/>
  </si>
  <si>
    <t>神秘</t>
    <phoneticPr fontId="8" type="noConversion"/>
  </si>
  <si>
    <t>しんぼう</t>
    <phoneticPr fontId="8" type="noConversion"/>
  </si>
  <si>
    <t>辛抱</t>
    <phoneticPr fontId="8" type="noConversion"/>
  </si>
  <si>
    <t>しんぼうづよい</t>
    <phoneticPr fontId="8" type="noConversion"/>
  </si>
  <si>
    <t>辛抱強い</t>
    <phoneticPr fontId="8" type="noConversion"/>
  </si>
  <si>
    <t>シンポジウム</t>
    <phoneticPr fontId="8" type="noConversion"/>
  </si>
  <si>
    <t>symposium</t>
    <phoneticPr fontId="8" type="noConversion"/>
  </si>
  <si>
    <t>しんみつ</t>
    <phoneticPr fontId="8" type="noConversion"/>
  </si>
  <si>
    <t>親密</t>
    <phoneticPr fontId="8" type="noConversion"/>
  </si>
  <si>
    <t>真理</t>
    <phoneticPr fontId="8" type="noConversion"/>
  </si>
  <si>
    <t>じんりょく</t>
    <phoneticPr fontId="8" type="noConversion"/>
  </si>
  <si>
    <t>尽力</t>
    <phoneticPr fontId="8" type="noConversion"/>
  </si>
  <si>
    <t>すいか</t>
    <phoneticPr fontId="8" type="noConversion"/>
  </si>
  <si>
    <t>西瓜</t>
    <phoneticPr fontId="8" type="noConversion"/>
  </si>
  <si>
    <t>すいようび</t>
    <phoneticPr fontId="8" type="noConversion"/>
  </si>
  <si>
    <t>水曜日</t>
    <phoneticPr fontId="8" type="noConversion"/>
  </si>
  <si>
    <t>すう</t>
    <phoneticPr fontId="8" type="noConversion"/>
  </si>
  <si>
    <t>吸う</t>
    <phoneticPr fontId="8" type="noConversion"/>
  </si>
  <si>
    <t>すうじ</t>
    <phoneticPr fontId="8" type="noConversion"/>
  </si>
  <si>
    <t>数字</t>
    <phoneticPr fontId="8" type="noConversion"/>
  </si>
  <si>
    <t>スーパー</t>
    <phoneticPr fontId="8" type="noConversion"/>
  </si>
  <si>
    <t>super</t>
    <phoneticPr fontId="8" type="noConversion"/>
  </si>
  <si>
    <t>スープ</t>
    <phoneticPr fontId="8" type="noConversion"/>
  </si>
  <si>
    <t>soup</t>
    <phoneticPr fontId="8" type="noConversion"/>
  </si>
  <si>
    <t>スカート</t>
    <phoneticPr fontId="8" type="noConversion"/>
  </si>
  <si>
    <t>skirt</t>
    <phoneticPr fontId="8" type="noConversion"/>
  </si>
  <si>
    <t>すき</t>
    <phoneticPr fontId="8" type="noConversion"/>
  </si>
  <si>
    <t>好き</t>
    <phoneticPr fontId="8" type="noConversion"/>
  </si>
  <si>
    <t>スキー</t>
    <phoneticPr fontId="8" type="noConversion"/>
  </si>
  <si>
    <t>ski</t>
    <phoneticPr fontId="8" type="noConversion"/>
  </si>
  <si>
    <t>すきやき</t>
    <phoneticPr fontId="8" type="noConversion"/>
  </si>
  <si>
    <t>鋤焼き</t>
    <phoneticPr fontId="8" type="noConversion"/>
  </si>
  <si>
    <t>すぐ</t>
    <phoneticPr fontId="8" type="noConversion"/>
  </si>
  <si>
    <t>直ぐ</t>
    <phoneticPr fontId="8" type="noConversion"/>
  </si>
  <si>
    <t>すくない</t>
    <phoneticPr fontId="8" type="noConversion"/>
  </si>
  <si>
    <t>少ない</t>
    <phoneticPr fontId="8" type="noConversion"/>
  </si>
  <si>
    <t>すぐに</t>
    <phoneticPr fontId="8" type="noConversion"/>
  </si>
  <si>
    <t>直ぐに</t>
    <phoneticPr fontId="8" type="noConversion"/>
  </si>
  <si>
    <t>スケジュール</t>
    <phoneticPr fontId="8" type="noConversion"/>
  </si>
  <si>
    <t>schedule</t>
    <phoneticPr fontId="8" type="noConversion"/>
  </si>
  <si>
    <t>すこし</t>
    <phoneticPr fontId="8" type="noConversion"/>
  </si>
  <si>
    <t>少し</t>
    <phoneticPr fontId="8" type="noConversion"/>
  </si>
  <si>
    <t>すこしも</t>
    <phoneticPr fontId="8" type="noConversion"/>
  </si>
  <si>
    <t>少しも</t>
    <phoneticPr fontId="8" type="noConversion"/>
  </si>
  <si>
    <t>すし</t>
    <phoneticPr fontId="8" type="noConversion"/>
  </si>
  <si>
    <t>寿司</t>
    <phoneticPr fontId="8" type="noConversion"/>
  </si>
  <si>
    <t>すずしい</t>
    <phoneticPr fontId="8" type="noConversion"/>
  </si>
  <si>
    <t>涼しい</t>
    <phoneticPr fontId="8" type="noConversion"/>
  </si>
  <si>
    <t>ずつ</t>
    <phoneticPr fontId="8" type="noConversion"/>
  </si>
  <si>
    <t>すっぱい</t>
    <phoneticPr fontId="8" type="noConversion"/>
  </si>
  <si>
    <t>酸っぱい</t>
    <phoneticPr fontId="8" type="noConversion"/>
  </si>
  <si>
    <t>ストーブ</t>
    <phoneticPr fontId="8" type="noConversion"/>
  </si>
  <si>
    <t>stove</t>
    <phoneticPr fontId="8" type="noConversion"/>
  </si>
  <si>
    <t>すばらしい</t>
    <phoneticPr fontId="8" type="noConversion"/>
  </si>
  <si>
    <t>素晴しい</t>
    <phoneticPr fontId="8" type="noConversion"/>
  </si>
  <si>
    <t>スプーン</t>
    <phoneticPr fontId="8" type="noConversion"/>
  </si>
  <si>
    <t>spoon</t>
    <phoneticPr fontId="8" type="noConversion"/>
  </si>
  <si>
    <t>すべる</t>
    <phoneticPr fontId="8" type="noConversion"/>
  </si>
  <si>
    <t>滑る</t>
    <phoneticPr fontId="8" type="noConversion"/>
  </si>
  <si>
    <t>スポーツ</t>
    <phoneticPr fontId="8" type="noConversion"/>
  </si>
  <si>
    <t>sports</t>
    <phoneticPr fontId="8" type="noConversion"/>
  </si>
  <si>
    <t>ズボン</t>
    <phoneticPr fontId="8" type="noConversion"/>
  </si>
  <si>
    <t>jupon（法）</t>
    <phoneticPr fontId="8" type="noConversion"/>
  </si>
  <si>
    <t>すむ</t>
    <phoneticPr fontId="8" type="noConversion"/>
  </si>
  <si>
    <t>住む</t>
    <phoneticPr fontId="8" type="noConversion"/>
  </si>
  <si>
    <t>すもう</t>
    <phoneticPr fontId="8" type="noConversion"/>
  </si>
  <si>
    <t>相撲</t>
    <phoneticPr fontId="8" type="noConversion"/>
  </si>
  <si>
    <t>スリッパ</t>
    <phoneticPr fontId="8" type="noConversion"/>
  </si>
  <si>
    <t>slippers</t>
    <phoneticPr fontId="8" type="noConversion"/>
  </si>
  <si>
    <t>する</t>
    <phoneticPr fontId="8" type="noConversion"/>
  </si>
  <si>
    <t>すわる</t>
    <phoneticPr fontId="8" type="noConversion"/>
  </si>
  <si>
    <t>座る</t>
    <phoneticPr fontId="8" type="noConversion"/>
  </si>
  <si>
    <t>すいえい</t>
    <phoneticPr fontId="8" type="noConversion"/>
  </si>
  <si>
    <t>水泳</t>
    <phoneticPr fontId="8" type="noConversion"/>
  </si>
  <si>
    <t>すいどう</t>
    <phoneticPr fontId="8" type="noConversion"/>
  </si>
  <si>
    <t>水道</t>
    <phoneticPr fontId="8" type="noConversion"/>
  </si>
  <si>
    <t>ずいぶん</t>
    <phoneticPr fontId="8" type="noConversion"/>
  </si>
  <si>
    <t>随分</t>
    <phoneticPr fontId="8" type="noConversion"/>
  </si>
  <si>
    <t>すいよう</t>
    <phoneticPr fontId="8" type="noConversion"/>
  </si>
  <si>
    <t>水曜</t>
    <phoneticPr fontId="8" type="noConversion"/>
  </si>
  <si>
    <t>すうがく</t>
    <phoneticPr fontId="8" type="noConversion"/>
  </si>
  <si>
    <t>数学</t>
    <phoneticPr fontId="8" type="noConversion"/>
  </si>
  <si>
    <t>スーツ</t>
    <phoneticPr fontId="8" type="noConversion"/>
  </si>
  <si>
    <t>suit</t>
    <phoneticPr fontId="8" type="noConversion"/>
  </si>
  <si>
    <t>スーツケース</t>
    <phoneticPr fontId="8" type="noConversion"/>
  </si>
  <si>
    <t>suitcase</t>
    <phoneticPr fontId="8" type="noConversion"/>
  </si>
  <si>
    <t>スーパーマーケット</t>
    <phoneticPr fontId="8" type="noConversion"/>
  </si>
  <si>
    <t>supermarket</t>
    <phoneticPr fontId="8" type="noConversion"/>
  </si>
  <si>
    <t>すがた</t>
    <phoneticPr fontId="8" type="noConversion"/>
  </si>
  <si>
    <t>姿</t>
    <phoneticPr fontId="8" type="noConversion"/>
  </si>
  <si>
    <t>すぎる</t>
    <phoneticPr fontId="8" type="noConversion"/>
  </si>
  <si>
    <t>過ぎる</t>
    <phoneticPr fontId="8" type="noConversion"/>
  </si>
  <si>
    <t>～すぎる</t>
    <phoneticPr fontId="8" type="noConversion"/>
  </si>
  <si>
    <t>～過ぎる</t>
    <phoneticPr fontId="8" type="noConversion"/>
  </si>
  <si>
    <t>すく</t>
    <phoneticPr fontId="8" type="noConversion"/>
  </si>
  <si>
    <t>すくなくとも</t>
    <phoneticPr fontId="8" type="noConversion"/>
  </si>
  <si>
    <t>少なくとも</t>
    <phoneticPr fontId="8" type="noConversion"/>
  </si>
  <si>
    <t>スクリーン</t>
    <phoneticPr fontId="8" type="noConversion"/>
  </si>
  <si>
    <t>screen</t>
    <phoneticPr fontId="8" type="noConversion"/>
  </si>
  <si>
    <t>すごい</t>
    <phoneticPr fontId="8" type="noConversion"/>
  </si>
  <si>
    <t>凄い</t>
    <phoneticPr fontId="8" type="noConversion"/>
  </si>
  <si>
    <t>すすむ</t>
    <phoneticPr fontId="8" type="noConversion"/>
  </si>
  <si>
    <t>進む</t>
    <phoneticPr fontId="8" type="noConversion"/>
  </si>
  <si>
    <t>スタッフ</t>
    <phoneticPr fontId="8" type="noConversion"/>
  </si>
  <si>
    <t>staff</t>
    <phoneticPr fontId="8" type="noConversion"/>
  </si>
  <si>
    <t>すっかり</t>
    <phoneticPr fontId="8" type="noConversion"/>
  </si>
  <si>
    <t>ずっと</t>
    <phoneticPr fontId="8" type="noConversion"/>
  </si>
  <si>
    <t>ステーキ</t>
    <phoneticPr fontId="8" type="noConversion"/>
  </si>
  <si>
    <t>steak</t>
    <phoneticPr fontId="8" type="noConversion"/>
  </si>
  <si>
    <t>すてる</t>
    <phoneticPr fontId="8" type="noConversion"/>
  </si>
  <si>
    <t>捨てる</t>
    <phoneticPr fontId="8" type="noConversion"/>
  </si>
  <si>
    <t>ステレオ</t>
    <phoneticPr fontId="8" type="noConversion"/>
  </si>
  <si>
    <t>stereo</t>
    <phoneticPr fontId="8" type="noConversion"/>
  </si>
  <si>
    <t>ストレス</t>
    <phoneticPr fontId="8" type="noConversion"/>
  </si>
  <si>
    <t>stress</t>
    <phoneticPr fontId="8" type="noConversion"/>
  </si>
  <si>
    <t>すな</t>
    <phoneticPr fontId="8" type="noConversion"/>
  </si>
  <si>
    <t>砂</t>
    <phoneticPr fontId="8" type="noConversion"/>
  </si>
  <si>
    <t>すべて</t>
    <phoneticPr fontId="8" type="noConversion"/>
  </si>
  <si>
    <t>全て</t>
    <phoneticPr fontId="8" type="noConversion"/>
  </si>
  <si>
    <t>すみ</t>
    <phoneticPr fontId="8" type="noConversion"/>
  </si>
  <si>
    <t>隅</t>
    <phoneticPr fontId="8" type="noConversion"/>
  </si>
  <si>
    <t>済む</t>
    <phoneticPr fontId="8" type="noConversion"/>
  </si>
  <si>
    <t>すり</t>
    <phoneticPr fontId="8" type="noConversion"/>
  </si>
  <si>
    <t>掏摸</t>
    <phoneticPr fontId="8" type="noConversion"/>
  </si>
  <si>
    <t>掏る</t>
    <phoneticPr fontId="8" type="noConversion"/>
  </si>
  <si>
    <t>すると</t>
    <phoneticPr fontId="8" type="noConversion"/>
  </si>
  <si>
    <t>酢</t>
    <phoneticPr fontId="8" type="noConversion"/>
  </si>
  <si>
    <t>図</t>
    <phoneticPr fontId="8" type="noConversion"/>
  </si>
  <si>
    <t>すいおん</t>
    <phoneticPr fontId="8" type="noConversion"/>
  </si>
  <si>
    <t>水温</t>
    <phoneticPr fontId="8" type="noConversion"/>
  </si>
  <si>
    <t>すいじょうき</t>
    <phoneticPr fontId="8" type="noConversion"/>
  </si>
  <si>
    <t>水蒸気</t>
    <phoneticPr fontId="8" type="noConversion"/>
  </si>
  <si>
    <t>スイッチ</t>
    <phoneticPr fontId="8" type="noConversion"/>
  </si>
  <si>
    <t>switch</t>
    <phoneticPr fontId="8" type="noConversion"/>
  </si>
  <si>
    <t>すいはんき</t>
    <phoneticPr fontId="8" type="noConversion"/>
  </si>
  <si>
    <t>炊飯器</t>
    <phoneticPr fontId="8" type="noConversion"/>
  </si>
  <si>
    <t>すいぶん</t>
    <phoneticPr fontId="8" type="noConversion"/>
  </si>
  <si>
    <t>水分</t>
    <phoneticPr fontId="8" type="noConversion"/>
  </si>
  <si>
    <t>すいみん</t>
    <phoneticPr fontId="8" type="noConversion"/>
  </si>
  <si>
    <t>睡眠</t>
    <phoneticPr fontId="8" type="noConversion"/>
  </si>
  <si>
    <t>すうねん</t>
    <phoneticPr fontId="8" type="noConversion"/>
  </si>
  <si>
    <t>数年</t>
    <phoneticPr fontId="8" type="noConversion"/>
  </si>
  <si>
    <t>すえ</t>
    <phoneticPr fontId="8" type="noConversion"/>
  </si>
  <si>
    <t>末</t>
    <phoneticPr fontId="8" type="noConversion"/>
  </si>
  <si>
    <t>すえっこ</t>
    <phoneticPr fontId="8" type="noConversion"/>
  </si>
  <si>
    <t>末っ子</t>
    <phoneticPr fontId="8" type="noConversion"/>
  </si>
  <si>
    <t>隙</t>
    <phoneticPr fontId="8" type="noConversion"/>
  </si>
  <si>
    <t>すききらい</t>
    <phoneticPr fontId="8" type="noConversion"/>
  </si>
  <si>
    <t>好き嫌い</t>
    <phoneticPr fontId="8" type="noConversion"/>
  </si>
  <si>
    <t>すきずき</t>
    <phoneticPr fontId="8" type="noConversion"/>
  </si>
  <si>
    <t>好き好き</t>
    <phoneticPr fontId="8" type="noConversion"/>
  </si>
  <si>
    <t>すきま</t>
    <phoneticPr fontId="8" type="noConversion"/>
  </si>
  <si>
    <t>隙間</t>
    <phoneticPr fontId="8" type="noConversion"/>
  </si>
  <si>
    <t>すくう</t>
    <phoneticPr fontId="8" type="noConversion"/>
  </si>
  <si>
    <t>掬う</t>
    <phoneticPr fontId="8" type="noConversion"/>
  </si>
  <si>
    <t>スクール</t>
    <phoneticPr fontId="8" type="noConversion"/>
  </si>
  <si>
    <t>school</t>
    <phoneticPr fontId="8" type="noConversion"/>
  </si>
  <si>
    <t>すごす</t>
    <phoneticPr fontId="8" type="noConversion"/>
  </si>
  <si>
    <t>過ごす</t>
    <phoneticPr fontId="8" type="noConversion"/>
  </si>
  <si>
    <t>すすめる</t>
    <phoneticPr fontId="8" type="noConversion"/>
  </si>
  <si>
    <t>進める</t>
    <phoneticPr fontId="8" type="noConversion"/>
  </si>
  <si>
    <t>勧める</t>
    <phoneticPr fontId="8" type="noConversion"/>
  </si>
  <si>
    <t>すする</t>
    <phoneticPr fontId="8" type="noConversion"/>
  </si>
  <si>
    <t>啜る</t>
    <phoneticPr fontId="8" type="noConversion"/>
  </si>
  <si>
    <t>すすんで</t>
    <phoneticPr fontId="8" type="noConversion"/>
  </si>
  <si>
    <t>進んで</t>
    <phoneticPr fontId="8" type="noConversion"/>
  </si>
  <si>
    <t>スター</t>
    <phoneticPr fontId="8" type="noConversion"/>
  </si>
  <si>
    <t>star</t>
    <phoneticPr fontId="8" type="noConversion"/>
  </si>
  <si>
    <t>スタート</t>
    <phoneticPr fontId="8" type="noConversion"/>
  </si>
  <si>
    <t>start</t>
    <phoneticPr fontId="8" type="noConversion"/>
  </si>
  <si>
    <t>スタイル</t>
    <phoneticPr fontId="8" type="noConversion"/>
  </si>
  <si>
    <t>style</t>
    <phoneticPr fontId="8" type="noConversion"/>
  </si>
  <si>
    <t>ずつう</t>
    <phoneticPr fontId="8" type="noConversion"/>
  </si>
  <si>
    <t>頭痛</t>
    <phoneticPr fontId="8" type="noConversion"/>
  </si>
  <si>
    <t>すっきり（と）</t>
    <phoneticPr fontId="8" type="noConversion"/>
  </si>
  <si>
    <t>ステーション</t>
    <phoneticPr fontId="8" type="noConversion"/>
  </si>
  <si>
    <t>station</t>
    <phoneticPr fontId="8" type="noConversion"/>
  </si>
  <si>
    <t>すてき</t>
    <phoneticPr fontId="8" type="noConversion"/>
  </si>
  <si>
    <t>素敵</t>
    <phoneticPr fontId="8" type="noConversion"/>
  </si>
  <si>
    <t>すでに</t>
    <phoneticPr fontId="8" type="noConversion"/>
  </si>
  <si>
    <t>既に</t>
    <phoneticPr fontId="8" type="noConversion"/>
  </si>
  <si>
    <t>ストップ</t>
    <phoneticPr fontId="8" type="noConversion"/>
  </si>
  <si>
    <t>stop</t>
    <phoneticPr fontId="8" type="noConversion"/>
  </si>
  <si>
    <t>すなお</t>
    <phoneticPr fontId="8" type="noConversion"/>
  </si>
  <si>
    <t>素直</t>
    <phoneticPr fontId="8" type="noConversion"/>
  </si>
  <si>
    <t>すなわち</t>
    <phoneticPr fontId="8" type="noConversion"/>
  </si>
  <si>
    <t>即ち</t>
    <phoneticPr fontId="8" type="noConversion"/>
  </si>
  <si>
    <t>スピーチ</t>
    <phoneticPr fontId="8" type="noConversion"/>
  </si>
  <si>
    <t>speech</t>
    <phoneticPr fontId="8" type="noConversion"/>
  </si>
  <si>
    <t>スピード</t>
    <phoneticPr fontId="8" type="noConversion"/>
  </si>
  <si>
    <t>speed</t>
    <phoneticPr fontId="8" type="noConversion"/>
  </si>
  <si>
    <t>スマート</t>
    <phoneticPr fontId="8" type="noConversion"/>
  </si>
  <si>
    <t>smart</t>
    <phoneticPr fontId="8" type="noConversion"/>
  </si>
  <si>
    <t>すまない</t>
    <phoneticPr fontId="8" type="noConversion"/>
  </si>
  <si>
    <t>済まない</t>
    <phoneticPr fontId="8" type="noConversion"/>
  </si>
  <si>
    <t>すやすや</t>
    <phoneticPr fontId="8" type="noConversion"/>
  </si>
  <si>
    <t>ずらりと</t>
    <phoneticPr fontId="8" type="noConversion"/>
  </si>
  <si>
    <t>ずるい</t>
    <phoneticPr fontId="8" type="noConversion"/>
  </si>
  <si>
    <t>狡い</t>
    <phoneticPr fontId="8" type="noConversion"/>
  </si>
  <si>
    <t>巣</t>
    <phoneticPr fontId="8" type="noConversion"/>
  </si>
  <si>
    <t>すいい</t>
    <phoneticPr fontId="8" type="noConversion"/>
  </si>
  <si>
    <t>推移</t>
    <phoneticPr fontId="8" type="noConversion"/>
  </si>
  <si>
    <t>ずいいち</t>
    <phoneticPr fontId="8" type="noConversion"/>
  </si>
  <si>
    <t>随一</t>
    <phoneticPr fontId="8" type="noConversion"/>
  </si>
  <si>
    <t>すいじ</t>
    <phoneticPr fontId="8" type="noConversion"/>
  </si>
  <si>
    <t>炊事</t>
    <phoneticPr fontId="8" type="noConversion"/>
  </si>
  <si>
    <t>すいじゅん</t>
    <phoneticPr fontId="8" type="noConversion"/>
  </si>
  <si>
    <t>水準</t>
    <phoneticPr fontId="8" type="noConversion"/>
  </si>
  <si>
    <t>すいすい</t>
    <phoneticPr fontId="8" type="noConversion"/>
  </si>
  <si>
    <t>すいせん</t>
    <phoneticPr fontId="8" type="noConversion"/>
  </si>
  <si>
    <t>推薦</t>
    <phoneticPr fontId="8" type="noConversion"/>
  </si>
  <si>
    <t>すいそ</t>
    <phoneticPr fontId="8" type="noConversion"/>
  </si>
  <si>
    <t>水素</t>
    <phoneticPr fontId="8" type="noConversion"/>
  </si>
  <si>
    <t>すいそく</t>
    <phoneticPr fontId="8" type="noConversion"/>
  </si>
  <si>
    <t>推測</t>
    <phoneticPr fontId="8" type="noConversion"/>
  </si>
  <si>
    <t>すいちょく</t>
    <phoneticPr fontId="8" type="noConversion"/>
  </si>
  <si>
    <t>垂直</t>
    <phoneticPr fontId="8" type="noConversion"/>
  </si>
  <si>
    <t>すいてい</t>
    <phoneticPr fontId="8" type="noConversion"/>
  </si>
  <si>
    <t>推定</t>
    <phoneticPr fontId="8" type="noConversion"/>
  </si>
  <si>
    <t>すいてき</t>
    <phoneticPr fontId="8" type="noConversion"/>
  </si>
  <si>
    <t>水滴</t>
    <phoneticPr fontId="8" type="noConversion"/>
  </si>
  <si>
    <t>すいとう</t>
    <phoneticPr fontId="8" type="noConversion"/>
  </si>
  <si>
    <t>水筒</t>
    <phoneticPr fontId="8" type="noConversion"/>
  </si>
  <si>
    <t>すいどうすい</t>
    <phoneticPr fontId="8" type="noConversion"/>
  </si>
  <si>
    <t>水道水</t>
    <phoneticPr fontId="8" type="noConversion"/>
  </si>
  <si>
    <t>ずいひつ</t>
    <phoneticPr fontId="8" type="noConversion"/>
  </si>
  <si>
    <t>随筆</t>
    <phoneticPr fontId="8" type="noConversion"/>
  </si>
  <si>
    <t>すいへい</t>
    <phoneticPr fontId="8" type="noConversion"/>
  </si>
  <si>
    <t>水平</t>
    <phoneticPr fontId="8" type="noConversion"/>
  </si>
  <si>
    <t>すいへいせん</t>
    <phoneticPr fontId="8" type="noConversion"/>
  </si>
  <si>
    <t>水平線</t>
    <phoneticPr fontId="8" type="noConversion"/>
  </si>
  <si>
    <t>すいめん</t>
    <phoneticPr fontId="8" type="noConversion"/>
  </si>
  <si>
    <t>水面</t>
    <phoneticPr fontId="8" type="noConversion"/>
  </si>
  <si>
    <t>すう～</t>
    <phoneticPr fontId="8" type="noConversion"/>
  </si>
  <si>
    <t>数～</t>
    <phoneticPr fontId="8" type="noConversion"/>
  </si>
  <si>
    <t>ずうずうしい</t>
    <phoneticPr fontId="8" type="noConversion"/>
  </si>
  <si>
    <t>図図しい</t>
    <phoneticPr fontId="8" type="noConversion"/>
  </si>
  <si>
    <t>ずうっと</t>
    <phoneticPr fontId="8" type="noConversion"/>
  </si>
  <si>
    <t>（ずっと）</t>
    <phoneticPr fontId="8" type="noConversion"/>
  </si>
  <si>
    <t>スカーフ</t>
    <phoneticPr fontId="8" type="noConversion"/>
  </si>
  <si>
    <t>scarf</t>
    <phoneticPr fontId="8" type="noConversion"/>
  </si>
  <si>
    <t>すかす</t>
    <phoneticPr fontId="8" type="noConversion"/>
  </si>
  <si>
    <t>空かす</t>
    <phoneticPr fontId="8" type="noConversion"/>
  </si>
  <si>
    <t>ずかん</t>
    <phoneticPr fontId="8" type="noConversion"/>
  </si>
  <si>
    <t>図鑑</t>
    <phoneticPr fontId="8" type="noConversion"/>
  </si>
  <si>
    <t>すぎ</t>
    <phoneticPr fontId="8" type="noConversion"/>
  </si>
  <si>
    <t>杉</t>
    <phoneticPr fontId="8" type="noConversion"/>
  </si>
  <si>
    <t>すきとおる</t>
    <phoneticPr fontId="8" type="noConversion"/>
  </si>
  <si>
    <t>透き通る</t>
    <phoneticPr fontId="8" type="noConversion"/>
  </si>
  <si>
    <t>好く</t>
    <phoneticPr fontId="8" type="noConversion"/>
  </si>
  <si>
    <t>救う</t>
    <phoneticPr fontId="8" type="noConversion"/>
  </si>
  <si>
    <t>すぐれる</t>
    <phoneticPr fontId="8" type="noConversion"/>
  </si>
  <si>
    <t>優れる</t>
    <phoneticPr fontId="8" type="noConversion"/>
  </si>
  <si>
    <t>ずけい</t>
    <phoneticPr fontId="8" type="noConversion"/>
  </si>
  <si>
    <t>図形</t>
    <phoneticPr fontId="8" type="noConversion"/>
  </si>
  <si>
    <t>スケート</t>
    <phoneticPr fontId="8" type="noConversion"/>
  </si>
  <si>
    <t>skate</t>
    <phoneticPr fontId="8" type="noConversion"/>
  </si>
  <si>
    <t>ずさん</t>
    <phoneticPr fontId="8" type="noConversion"/>
  </si>
  <si>
    <t>杜撰</t>
    <phoneticPr fontId="8" type="noConversion"/>
  </si>
  <si>
    <t>すじ</t>
    <phoneticPr fontId="8" type="noConversion"/>
  </si>
  <si>
    <t>筋</t>
    <phoneticPr fontId="8" type="noConversion"/>
  </si>
  <si>
    <t>～すじ</t>
    <phoneticPr fontId="8" type="noConversion"/>
  </si>
  <si>
    <t>～筋</t>
    <phoneticPr fontId="8" type="noConversion"/>
  </si>
  <si>
    <t>すず</t>
    <phoneticPr fontId="8" type="noConversion"/>
  </si>
  <si>
    <t>鈴</t>
    <phoneticPr fontId="8" type="noConversion"/>
  </si>
  <si>
    <t>すすみ</t>
    <phoneticPr fontId="8" type="noConversion"/>
  </si>
  <si>
    <t>進み</t>
    <phoneticPr fontId="8" type="noConversion"/>
  </si>
  <si>
    <t>すずむ</t>
    <phoneticPr fontId="8" type="noConversion"/>
  </si>
  <si>
    <t>涼む</t>
    <phoneticPr fontId="8" type="noConversion"/>
  </si>
  <si>
    <t>すすめ</t>
    <phoneticPr fontId="8" type="noConversion"/>
  </si>
  <si>
    <t>勧め</t>
    <phoneticPr fontId="8" type="noConversion"/>
  </si>
  <si>
    <t>すずめ</t>
    <phoneticPr fontId="8" type="noConversion"/>
  </si>
  <si>
    <t>雀</t>
    <phoneticPr fontId="8" type="noConversion"/>
  </si>
  <si>
    <t>薦める</t>
    <phoneticPr fontId="8" type="noConversion"/>
  </si>
  <si>
    <t>すそ</t>
    <phoneticPr fontId="8" type="noConversion"/>
  </si>
  <si>
    <t>裾</t>
    <phoneticPr fontId="8" type="noConversion"/>
  </si>
  <si>
    <t>スチーム</t>
    <phoneticPr fontId="8" type="noConversion"/>
  </si>
  <si>
    <t>steam</t>
    <phoneticPr fontId="8" type="noConversion"/>
  </si>
  <si>
    <t>スチュワーデス</t>
    <phoneticPr fontId="8" type="noConversion"/>
  </si>
  <si>
    <t>stewardess</t>
    <phoneticPr fontId="8" type="noConversion"/>
  </si>
  <si>
    <t>すっと</t>
    <phoneticPr fontId="8" type="noConversion"/>
  </si>
  <si>
    <t>ステージ</t>
    <phoneticPr fontId="8" type="noConversion"/>
  </si>
  <si>
    <t>stage</t>
    <phoneticPr fontId="8" type="noConversion"/>
  </si>
  <si>
    <t>ステッキ</t>
    <phoneticPr fontId="8" type="noConversion"/>
  </si>
  <si>
    <t>stick</t>
    <phoneticPr fontId="8" type="noConversion"/>
  </si>
  <si>
    <t>ストッキング</t>
    <phoneticPr fontId="8" type="noConversion"/>
  </si>
  <si>
    <t>stockings</t>
    <phoneticPr fontId="8" type="noConversion"/>
  </si>
  <si>
    <t>スナック</t>
    <phoneticPr fontId="8" type="noConversion"/>
  </si>
  <si>
    <t>snack</t>
    <phoneticPr fontId="8" type="noConversion"/>
  </si>
  <si>
    <t>ずのう</t>
    <phoneticPr fontId="8" type="noConversion"/>
  </si>
  <si>
    <t>頭脳</t>
    <phoneticPr fontId="8" type="noConversion"/>
  </si>
  <si>
    <t>すばやい</t>
    <phoneticPr fontId="8" type="noConversion"/>
  </si>
  <si>
    <t>素早い</t>
    <phoneticPr fontId="8" type="noConversion"/>
  </si>
  <si>
    <t>スピーカー</t>
    <phoneticPr fontId="8" type="noConversion"/>
  </si>
  <si>
    <t>speaker</t>
    <phoneticPr fontId="8" type="noConversion"/>
  </si>
  <si>
    <t>ずひょう</t>
    <phoneticPr fontId="8" type="noConversion"/>
  </si>
  <si>
    <t>図表</t>
    <phoneticPr fontId="8" type="noConversion"/>
  </si>
  <si>
    <t>すませる</t>
    <phoneticPr fontId="8" type="noConversion"/>
  </si>
  <si>
    <t>済ませる</t>
    <phoneticPr fontId="8" type="noConversion"/>
  </si>
  <si>
    <t>墨</t>
    <phoneticPr fontId="8" type="noConversion"/>
  </si>
  <si>
    <t>～ずみ</t>
    <phoneticPr fontId="8" type="noConversion"/>
  </si>
  <si>
    <t>～済み</t>
    <phoneticPr fontId="8" type="noConversion"/>
  </si>
  <si>
    <t>すみつく</t>
    <phoneticPr fontId="8" type="noConversion"/>
  </si>
  <si>
    <t>住み着く</t>
    <phoneticPr fontId="8" type="noConversion"/>
  </si>
  <si>
    <t>すみやか</t>
    <phoneticPr fontId="8" type="noConversion"/>
  </si>
  <si>
    <t>速やか</t>
    <phoneticPr fontId="8" type="noConversion"/>
  </si>
  <si>
    <t>澄む/清む</t>
    <phoneticPr fontId="8" type="noConversion"/>
  </si>
  <si>
    <t>スムーズ</t>
    <phoneticPr fontId="8" type="noConversion"/>
  </si>
  <si>
    <t>smooth</t>
    <phoneticPr fontId="8" type="noConversion"/>
  </si>
  <si>
    <t>スライド</t>
    <phoneticPr fontId="8" type="noConversion"/>
  </si>
  <si>
    <t>slide</t>
    <phoneticPr fontId="8" type="noConversion"/>
  </si>
  <si>
    <t>ずらす</t>
    <phoneticPr fontId="8" type="noConversion"/>
  </si>
  <si>
    <t>すらすら</t>
    <phoneticPr fontId="8" type="noConversion"/>
  </si>
  <si>
    <t>刷る</t>
    <phoneticPr fontId="8" type="noConversion"/>
  </si>
  <si>
    <t>するどい</t>
    <phoneticPr fontId="8" type="noConversion"/>
  </si>
  <si>
    <t>鋭い</t>
    <phoneticPr fontId="8" type="noConversion"/>
  </si>
  <si>
    <t>すれちがい</t>
    <phoneticPr fontId="8" type="noConversion"/>
  </si>
  <si>
    <t>擦れ違い</t>
    <phoneticPr fontId="8" type="noConversion"/>
  </si>
  <si>
    <t>すれちがう</t>
    <phoneticPr fontId="8" type="noConversion"/>
  </si>
  <si>
    <t>擦れ違う</t>
    <phoneticPr fontId="8" type="noConversion"/>
  </si>
  <si>
    <t>ずれる</t>
    <phoneticPr fontId="8" type="noConversion"/>
  </si>
  <si>
    <t>すんぽう</t>
    <phoneticPr fontId="8" type="noConversion"/>
  </si>
  <si>
    <t>寸法</t>
    <phoneticPr fontId="8" type="noConversion"/>
  </si>
  <si>
    <t>すい</t>
    <phoneticPr fontId="8" type="noConversion"/>
  </si>
  <si>
    <t>すいげん</t>
    <phoneticPr fontId="8" type="noConversion"/>
  </si>
  <si>
    <t>水源</t>
    <phoneticPr fontId="8" type="noConversion"/>
  </si>
  <si>
    <t>すいしん</t>
    <phoneticPr fontId="8" type="noConversion"/>
  </si>
  <si>
    <t>推進</t>
    <phoneticPr fontId="8" type="noConversion"/>
  </si>
  <si>
    <t>すいそう</t>
    <phoneticPr fontId="8" type="noConversion"/>
  </si>
  <si>
    <t>吹奏</t>
    <phoneticPr fontId="8" type="noConversion"/>
  </si>
  <si>
    <t>すいり</t>
    <phoneticPr fontId="8" type="noConversion"/>
  </si>
  <si>
    <t>推理</t>
    <phoneticPr fontId="8" type="noConversion"/>
  </si>
  <si>
    <t>スイング</t>
    <phoneticPr fontId="8" type="noConversion"/>
  </si>
  <si>
    <t>swing</t>
    <phoneticPr fontId="8" type="noConversion"/>
  </si>
  <si>
    <t>すうち</t>
    <phoneticPr fontId="8" type="noConversion"/>
  </si>
  <si>
    <t>数値</t>
    <phoneticPr fontId="8" type="noConversion"/>
  </si>
  <si>
    <t>すうはい</t>
    <phoneticPr fontId="8" type="noConversion"/>
  </si>
  <si>
    <t>崇拝</t>
    <phoneticPr fontId="8" type="noConversion"/>
  </si>
  <si>
    <t>すえつける</t>
    <phoneticPr fontId="8" type="noConversion"/>
  </si>
  <si>
    <t>据え付ける</t>
    <phoneticPr fontId="8" type="noConversion"/>
  </si>
  <si>
    <t>すえる</t>
    <phoneticPr fontId="8" type="noConversion"/>
  </si>
  <si>
    <t>据える</t>
    <phoneticPr fontId="8" type="noConversion"/>
  </si>
  <si>
    <t>すがすがしい</t>
    <phoneticPr fontId="8" type="noConversion"/>
  </si>
  <si>
    <t>清々しい</t>
    <phoneticPr fontId="8" type="noConversion"/>
  </si>
  <si>
    <t>スキャンダル</t>
    <phoneticPr fontId="8" type="noConversion"/>
  </si>
  <si>
    <t>scandal</t>
    <phoneticPr fontId="8" type="noConversion"/>
  </si>
  <si>
    <t>スケール</t>
    <phoneticPr fontId="8" type="noConversion"/>
  </si>
  <si>
    <t>scale</t>
    <phoneticPr fontId="8" type="noConversion"/>
  </si>
  <si>
    <t>すこぶる</t>
    <phoneticPr fontId="8" type="noConversion"/>
  </si>
  <si>
    <t>頗る</t>
    <phoneticPr fontId="8" type="noConversion"/>
  </si>
  <si>
    <t>すこやか</t>
    <phoneticPr fontId="8" type="noConversion"/>
  </si>
  <si>
    <t>健やか</t>
    <phoneticPr fontId="8" type="noConversion"/>
  </si>
  <si>
    <t>すさまじい</t>
    <phoneticPr fontId="8" type="noConversion"/>
  </si>
  <si>
    <t>凄まじい</t>
    <phoneticPr fontId="8" type="noConversion"/>
  </si>
  <si>
    <t>すしづめ</t>
    <phoneticPr fontId="8" type="noConversion"/>
  </si>
  <si>
    <t>鮨詰め</t>
    <phoneticPr fontId="8" type="noConversion"/>
  </si>
  <si>
    <t>すすぐ</t>
    <phoneticPr fontId="8" type="noConversion"/>
  </si>
  <si>
    <t>濯ぐ/漱ぐ</t>
    <phoneticPr fontId="8" type="noConversion"/>
  </si>
  <si>
    <t>スタジアム</t>
    <phoneticPr fontId="8" type="noConversion"/>
  </si>
  <si>
    <t>stadium</t>
    <phoneticPr fontId="8" type="noConversion"/>
  </si>
  <si>
    <t>スタジオ</t>
    <phoneticPr fontId="8" type="noConversion"/>
  </si>
  <si>
    <t>studio</t>
    <phoneticPr fontId="8" type="noConversion"/>
  </si>
  <si>
    <t>すたれる</t>
    <phoneticPr fontId="8" type="noConversion"/>
  </si>
  <si>
    <t>廃れる</t>
    <phoneticPr fontId="8" type="noConversion"/>
  </si>
  <si>
    <t>ステータス</t>
    <phoneticPr fontId="8" type="noConversion"/>
  </si>
  <si>
    <t>status</t>
    <phoneticPr fontId="8" type="noConversion"/>
  </si>
  <si>
    <t>ステンレス</t>
    <phoneticPr fontId="8" type="noConversion"/>
  </si>
  <si>
    <t>stainless</t>
    <phoneticPr fontId="8" type="noConversion"/>
  </si>
  <si>
    <t>ストック</t>
    <phoneticPr fontId="8" type="noConversion"/>
  </si>
  <si>
    <t>stock</t>
    <phoneticPr fontId="8" type="noConversion"/>
  </si>
  <si>
    <t>ストライキ</t>
    <phoneticPr fontId="8" type="noConversion"/>
  </si>
  <si>
    <t>strike</t>
    <phoneticPr fontId="8" type="noConversion"/>
  </si>
  <si>
    <t>ストロー</t>
    <phoneticPr fontId="8" type="noConversion"/>
  </si>
  <si>
    <t>straw</t>
    <phoneticPr fontId="8" type="noConversion"/>
  </si>
  <si>
    <t>ストロボ</t>
    <phoneticPr fontId="8" type="noConversion"/>
  </si>
  <si>
    <t>stroboscopic lamp</t>
    <phoneticPr fontId="8" type="noConversion"/>
  </si>
  <si>
    <t>スパイ</t>
    <phoneticPr fontId="8" type="noConversion"/>
  </si>
  <si>
    <t>spy</t>
    <phoneticPr fontId="8" type="noConversion"/>
  </si>
  <si>
    <t>すばしこい</t>
    <phoneticPr fontId="8" type="noConversion"/>
  </si>
  <si>
    <t>ずばり</t>
    <phoneticPr fontId="8" type="noConversion"/>
  </si>
  <si>
    <t>ずぶぬれ</t>
    <phoneticPr fontId="8" type="noConversion"/>
  </si>
  <si>
    <t>ずぶ濡れ</t>
    <phoneticPr fontId="8" type="noConversion"/>
  </si>
  <si>
    <t>スプリング</t>
    <phoneticPr fontId="8" type="noConversion"/>
  </si>
  <si>
    <t>spring</t>
    <phoneticPr fontId="8" type="noConversion"/>
  </si>
  <si>
    <t>スペース</t>
    <phoneticPr fontId="8" type="noConversion"/>
  </si>
  <si>
    <t>space</t>
    <phoneticPr fontId="8" type="noConversion"/>
  </si>
  <si>
    <t>スペシャル</t>
    <phoneticPr fontId="8" type="noConversion"/>
  </si>
  <si>
    <t>special</t>
    <phoneticPr fontId="8" type="noConversion"/>
  </si>
  <si>
    <t>スポンサー</t>
    <phoneticPr fontId="8" type="noConversion"/>
  </si>
  <si>
    <t>sponsor</t>
    <phoneticPr fontId="8" type="noConversion"/>
  </si>
  <si>
    <t>スポンジ</t>
    <phoneticPr fontId="8" type="noConversion"/>
  </si>
  <si>
    <t>sponge</t>
    <phoneticPr fontId="8" type="noConversion"/>
  </si>
  <si>
    <t>すます</t>
    <phoneticPr fontId="8" type="noConversion"/>
  </si>
  <si>
    <t>澄ます/済ます</t>
    <phoneticPr fontId="8" type="noConversion"/>
  </si>
  <si>
    <t>ずらっと</t>
    <phoneticPr fontId="8" type="noConversion"/>
  </si>
  <si>
    <t>すりきれる</t>
    <phoneticPr fontId="8" type="noConversion"/>
  </si>
  <si>
    <t>擦り切れる</t>
    <phoneticPr fontId="8" type="noConversion"/>
  </si>
  <si>
    <t>すりつぶす</t>
    <phoneticPr fontId="8" type="noConversion"/>
  </si>
  <si>
    <t>磨り潰す/擂り潰す</t>
    <phoneticPr fontId="8" type="noConversion"/>
  </si>
  <si>
    <t>擦る/擂る</t>
    <phoneticPr fontId="8" type="noConversion"/>
  </si>
  <si>
    <t>ずるずる</t>
    <phoneticPr fontId="8" type="noConversion"/>
  </si>
  <si>
    <t>ずれ</t>
    <phoneticPr fontId="8" type="noConversion"/>
  </si>
  <si>
    <t>すれあう</t>
    <phoneticPr fontId="8" type="noConversion"/>
  </si>
  <si>
    <t>擦れ合う</t>
    <phoneticPr fontId="8" type="noConversion"/>
  </si>
  <si>
    <t>すれすれ</t>
    <phoneticPr fontId="8" type="noConversion"/>
  </si>
  <si>
    <t>擦れ擦れ</t>
    <phoneticPr fontId="8" type="noConversion"/>
  </si>
  <si>
    <t>すれる</t>
    <phoneticPr fontId="8" type="noConversion"/>
  </si>
  <si>
    <t>擦れる</t>
    <phoneticPr fontId="8" type="noConversion"/>
  </si>
  <si>
    <t>スローガン</t>
    <phoneticPr fontId="8" type="noConversion"/>
  </si>
  <si>
    <t>slogan</t>
    <phoneticPr fontId="8" type="noConversion"/>
  </si>
  <si>
    <t>すんなり</t>
    <phoneticPr fontId="8" type="noConversion"/>
  </si>
  <si>
    <t>背</t>
    <phoneticPr fontId="8" type="noConversion"/>
  </si>
  <si>
    <t>せい</t>
    <phoneticPr fontId="8" type="noConversion"/>
  </si>
  <si>
    <t>せいかつ</t>
    <phoneticPr fontId="8" type="noConversion"/>
  </si>
  <si>
    <t>生活</t>
    <phoneticPr fontId="8" type="noConversion"/>
  </si>
  <si>
    <t>せいと</t>
    <phoneticPr fontId="8" type="noConversion"/>
  </si>
  <si>
    <t>生徒</t>
    <phoneticPr fontId="8" type="noConversion"/>
  </si>
  <si>
    <t>せいひん</t>
    <phoneticPr fontId="8" type="noConversion"/>
  </si>
  <si>
    <t>製品</t>
    <phoneticPr fontId="8" type="noConversion"/>
  </si>
  <si>
    <t>せいり</t>
    <phoneticPr fontId="8" type="noConversion"/>
  </si>
  <si>
    <t>整理</t>
    <phoneticPr fontId="8" type="noConversion"/>
  </si>
  <si>
    <t>せいりつ</t>
    <phoneticPr fontId="8" type="noConversion"/>
  </si>
  <si>
    <t>成立</t>
    <phoneticPr fontId="8" type="noConversion"/>
  </si>
  <si>
    <t>セーター</t>
    <phoneticPr fontId="8" type="noConversion"/>
  </si>
  <si>
    <t>sweater</t>
    <phoneticPr fontId="8" type="noConversion"/>
  </si>
  <si>
    <t>せかい</t>
    <phoneticPr fontId="8" type="noConversion"/>
  </si>
  <si>
    <t>世界</t>
    <phoneticPr fontId="8" type="noConversion"/>
  </si>
  <si>
    <t>せき</t>
    <phoneticPr fontId="8" type="noConversion"/>
  </si>
  <si>
    <t>席</t>
    <phoneticPr fontId="8" type="noConversion"/>
  </si>
  <si>
    <t>せっけん</t>
    <phoneticPr fontId="8" type="noConversion"/>
  </si>
  <si>
    <t>石鹸</t>
    <phoneticPr fontId="8" type="noConversion"/>
  </si>
  <si>
    <t>せつぶん</t>
    <phoneticPr fontId="8" type="noConversion"/>
  </si>
  <si>
    <t>節分</t>
    <phoneticPr fontId="8" type="noConversion"/>
  </si>
  <si>
    <t>せびろ</t>
    <phoneticPr fontId="8" type="noConversion"/>
  </si>
  <si>
    <t>背広</t>
    <phoneticPr fontId="8" type="noConversion"/>
  </si>
  <si>
    <t>せまい</t>
    <phoneticPr fontId="8" type="noConversion"/>
  </si>
  <si>
    <t>狭い</t>
    <phoneticPr fontId="8" type="noConversion"/>
  </si>
  <si>
    <t>ゼロ</t>
    <phoneticPr fontId="8" type="noConversion"/>
  </si>
  <si>
    <t>零</t>
    <phoneticPr fontId="8" type="noConversion"/>
  </si>
  <si>
    <t>せん</t>
    <phoneticPr fontId="8" type="noConversion"/>
  </si>
  <si>
    <t>千</t>
    <phoneticPr fontId="8" type="noConversion"/>
  </si>
  <si>
    <t>ぜんいん</t>
    <phoneticPr fontId="8" type="noConversion"/>
  </si>
  <si>
    <t>全員</t>
    <phoneticPr fontId="8" type="noConversion"/>
  </si>
  <si>
    <t>せんげつ</t>
    <phoneticPr fontId="8" type="noConversion"/>
  </si>
  <si>
    <t>先月</t>
    <phoneticPr fontId="8" type="noConversion"/>
  </si>
  <si>
    <t>せんしゅう</t>
    <phoneticPr fontId="8" type="noConversion"/>
  </si>
  <si>
    <t>先週</t>
    <phoneticPr fontId="8" type="noConversion"/>
  </si>
  <si>
    <t>せんせい</t>
    <phoneticPr fontId="8" type="noConversion"/>
  </si>
  <si>
    <t>先生</t>
    <phoneticPr fontId="8" type="noConversion"/>
  </si>
  <si>
    <t>せんたく</t>
    <phoneticPr fontId="8" type="noConversion"/>
  </si>
  <si>
    <t>洗濯</t>
    <phoneticPr fontId="8" type="noConversion"/>
  </si>
  <si>
    <t>せんぱい</t>
    <phoneticPr fontId="8" type="noConversion"/>
  </si>
  <si>
    <t>先輩</t>
    <phoneticPr fontId="8" type="noConversion"/>
  </si>
  <si>
    <t>ぜんぶ</t>
    <phoneticPr fontId="8" type="noConversion"/>
  </si>
  <si>
    <t>全部</t>
    <phoneticPr fontId="8" type="noConversion"/>
  </si>
  <si>
    <t>～せい</t>
    <phoneticPr fontId="8" type="noConversion"/>
  </si>
  <si>
    <t>～製</t>
    <phoneticPr fontId="8" type="noConversion"/>
  </si>
  <si>
    <t>せいかい</t>
    <phoneticPr fontId="8" type="noConversion"/>
  </si>
  <si>
    <t>正解</t>
    <phoneticPr fontId="8" type="noConversion"/>
  </si>
  <si>
    <t>せいかく</t>
    <phoneticPr fontId="8" type="noConversion"/>
  </si>
  <si>
    <t>性格</t>
    <phoneticPr fontId="8" type="noConversion"/>
  </si>
  <si>
    <t>せいこう</t>
    <phoneticPr fontId="8" type="noConversion"/>
  </si>
  <si>
    <t>成功</t>
    <phoneticPr fontId="8" type="noConversion"/>
  </si>
  <si>
    <t>せいさん</t>
    <phoneticPr fontId="8" type="noConversion"/>
  </si>
  <si>
    <t>生産</t>
    <phoneticPr fontId="8" type="noConversion"/>
  </si>
  <si>
    <t>せいじ</t>
    <phoneticPr fontId="8" type="noConversion"/>
  </si>
  <si>
    <t>政治</t>
    <phoneticPr fontId="8" type="noConversion"/>
  </si>
  <si>
    <t>せいしん</t>
    <phoneticPr fontId="8" type="noConversion"/>
  </si>
  <si>
    <t>精神</t>
    <phoneticPr fontId="8" type="noConversion"/>
  </si>
  <si>
    <t>せいぞう</t>
    <phoneticPr fontId="8" type="noConversion"/>
  </si>
  <si>
    <t>製造</t>
    <phoneticPr fontId="8" type="noConversion"/>
  </si>
  <si>
    <t>せいちょう</t>
    <phoneticPr fontId="8" type="noConversion"/>
  </si>
  <si>
    <t>成長</t>
    <phoneticPr fontId="8" type="noConversion"/>
  </si>
  <si>
    <t>せいよう</t>
    <phoneticPr fontId="8" type="noConversion"/>
  </si>
  <si>
    <t>西洋</t>
    <phoneticPr fontId="8" type="noConversion"/>
  </si>
  <si>
    <t>咳</t>
    <phoneticPr fontId="8" type="noConversion"/>
  </si>
  <si>
    <t>せつめい</t>
    <phoneticPr fontId="8" type="noConversion"/>
  </si>
  <si>
    <t>説明</t>
    <phoneticPr fontId="8" type="noConversion"/>
  </si>
  <si>
    <t>せなか</t>
    <phoneticPr fontId="8" type="noConversion"/>
  </si>
  <si>
    <t>背中</t>
    <phoneticPr fontId="8" type="noConversion"/>
  </si>
  <si>
    <t>ぜひ</t>
    <phoneticPr fontId="8" type="noConversion"/>
  </si>
  <si>
    <t>是非</t>
    <phoneticPr fontId="8" type="noConversion"/>
  </si>
  <si>
    <t>せわ</t>
    <phoneticPr fontId="8" type="noConversion"/>
  </si>
  <si>
    <t>世話</t>
    <phoneticPr fontId="8" type="noConversion"/>
  </si>
  <si>
    <t>せん～</t>
    <phoneticPr fontId="8" type="noConversion"/>
  </si>
  <si>
    <t>先～</t>
    <phoneticPr fontId="8" type="noConversion"/>
  </si>
  <si>
    <t>線</t>
    <phoneticPr fontId="8" type="noConversion"/>
  </si>
  <si>
    <t>ぜんこく</t>
    <phoneticPr fontId="8" type="noConversion"/>
  </si>
  <si>
    <t>全国</t>
    <phoneticPr fontId="8" type="noConversion"/>
  </si>
  <si>
    <t>せんしゅ</t>
    <phoneticPr fontId="8" type="noConversion"/>
  </si>
  <si>
    <t>選手</t>
    <phoneticPr fontId="8" type="noConversion"/>
  </si>
  <si>
    <t>ぜんぜん</t>
    <phoneticPr fontId="8" type="noConversion"/>
  </si>
  <si>
    <t>全然</t>
    <phoneticPr fontId="8" type="noConversion"/>
  </si>
  <si>
    <t>せんそう</t>
    <phoneticPr fontId="8" type="noConversion"/>
  </si>
  <si>
    <t>戦争</t>
    <phoneticPr fontId="8" type="noConversion"/>
  </si>
  <si>
    <t>センター</t>
    <phoneticPr fontId="8" type="noConversion"/>
  </si>
  <si>
    <t>center</t>
    <phoneticPr fontId="8" type="noConversion"/>
  </si>
  <si>
    <t>～センチ</t>
    <phoneticPr fontId="8" type="noConversion"/>
  </si>
  <si>
    <t>～cm</t>
    <phoneticPr fontId="8" type="noConversion"/>
  </si>
  <si>
    <t>せんぷうき</t>
    <phoneticPr fontId="8" type="noConversion"/>
  </si>
  <si>
    <t>扇風機</t>
    <phoneticPr fontId="8" type="noConversion"/>
  </si>
  <si>
    <t>せんもん</t>
    <phoneticPr fontId="8" type="noConversion"/>
  </si>
  <si>
    <t>専門</t>
    <phoneticPr fontId="8" type="noConversion"/>
  </si>
  <si>
    <t>～性</t>
    <phoneticPr fontId="8" type="noConversion"/>
  </si>
  <si>
    <t>正確</t>
    <phoneticPr fontId="8" type="noConversion"/>
  </si>
  <si>
    <t>せいきゅうしょ</t>
    <phoneticPr fontId="8" type="noConversion"/>
  </si>
  <si>
    <t>請求書</t>
    <phoneticPr fontId="8" type="noConversion"/>
  </si>
  <si>
    <t>ぜいきん</t>
    <phoneticPr fontId="8" type="noConversion"/>
  </si>
  <si>
    <t>税金</t>
    <phoneticPr fontId="8" type="noConversion"/>
  </si>
  <si>
    <t>せいげん</t>
    <phoneticPr fontId="8" type="noConversion"/>
  </si>
  <si>
    <t>制限</t>
    <phoneticPr fontId="8" type="noConversion"/>
  </si>
  <si>
    <t>せいさく</t>
    <phoneticPr fontId="8" type="noConversion"/>
  </si>
  <si>
    <t>制作</t>
    <phoneticPr fontId="8" type="noConversion"/>
  </si>
  <si>
    <t>製作</t>
    <phoneticPr fontId="8" type="noConversion"/>
  </si>
  <si>
    <t>せいしき</t>
    <phoneticPr fontId="8" type="noConversion"/>
  </si>
  <si>
    <t>正式</t>
    <phoneticPr fontId="8" type="noConversion"/>
  </si>
  <si>
    <t>せいしつ</t>
    <phoneticPr fontId="8" type="noConversion"/>
  </si>
  <si>
    <t>性質</t>
    <phoneticPr fontId="8" type="noConversion"/>
  </si>
  <si>
    <t>せいじょう</t>
    <phoneticPr fontId="8" type="noConversion"/>
  </si>
  <si>
    <t>正常</t>
    <phoneticPr fontId="8" type="noConversion"/>
  </si>
  <si>
    <t>せいじん</t>
    <phoneticPr fontId="8" type="noConversion"/>
  </si>
  <si>
    <t>成人</t>
    <phoneticPr fontId="8" type="noConversion"/>
  </si>
  <si>
    <t>せいせき</t>
    <phoneticPr fontId="8" type="noConversion"/>
  </si>
  <si>
    <t>成績</t>
    <phoneticPr fontId="8" type="noConversion"/>
  </si>
  <si>
    <t>せいぞん</t>
    <phoneticPr fontId="8" type="noConversion"/>
  </si>
  <si>
    <t>生存</t>
    <phoneticPr fontId="8" type="noConversion"/>
  </si>
  <si>
    <t>ぜいたく</t>
    <phoneticPr fontId="8" type="noConversion"/>
  </si>
  <si>
    <t>贅沢</t>
    <phoneticPr fontId="8" type="noConversion"/>
  </si>
  <si>
    <t>生長</t>
    <phoneticPr fontId="8" type="noConversion"/>
  </si>
  <si>
    <t>せいねんがっぴ</t>
    <phoneticPr fontId="8" type="noConversion"/>
  </si>
  <si>
    <t>生年月日</t>
    <phoneticPr fontId="8" type="noConversion"/>
  </si>
  <si>
    <t>せいのう</t>
    <phoneticPr fontId="8" type="noConversion"/>
  </si>
  <si>
    <t>性能</t>
    <phoneticPr fontId="8" type="noConversion"/>
  </si>
  <si>
    <t>せいふく</t>
    <phoneticPr fontId="8" type="noConversion"/>
  </si>
  <si>
    <t>制服</t>
    <phoneticPr fontId="8" type="noConversion"/>
  </si>
  <si>
    <t>せいぶつ</t>
    <phoneticPr fontId="8" type="noConversion"/>
  </si>
  <si>
    <t>生物</t>
    <phoneticPr fontId="8" type="noConversion"/>
  </si>
  <si>
    <t>せいべつ</t>
    <phoneticPr fontId="8" type="noConversion"/>
  </si>
  <si>
    <t>性別</t>
    <phoneticPr fontId="8" type="noConversion"/>
  </si>
  <si>
    <t>せいほうけい</t>
    <phoneticPr fontId="8" type="noConversion"/>
  </si>
  <si>
    <t>正方形</t>
    <phoneticPr fontId="8" type="noConversion"/>
  </si>
  <si>
    <t>せいめい</t>
    <phoneticPr fontId="8" type="noConversion"/>
  </si>
  <si>
    <t>生命</t>
    <phoneticPr fontId="8" type="noConversion"/>
  </si>
  <si>
    <t>セール</t>
    <phoneticPr fontId="8" type="noConversion"/>
  </si>
  <si>
    <t>sale</t>
    <phoneticPr fontId="8" type="noConversion"/>
  </si>
  <si>
    <t>せおう</t>
    <phoneticPr fontId="8" type="noConversion"/>
  </si>
  <si>
    <t>背負う</t>
    <phoneticPr fontId="8" type="noConversion"/>
  </si>
  <si>
    <t>せきたん</t>
    <phoneticPr fontId="8" type="noConversion"/>
  </si>
  <si>
    <t>石炭</t>
    <phoneticPr fontId="8" type="noConversion"/>
  </si>
  <si>
    <t>せきにん</t>
    <phoneticPr fontId="8" type="noConversion"/>
  </si>
  <si>
    <t>責任</t>
    <phoneticPr fontId="8" type="noConversion"/>
  </si>
  <si>
    <t>せきゆ</t>
    <phoneticPr fontId="8" type="noConversion"/>
  </si>
  <si>
    <t>石油</t>
    <phoneticPr fontId="8" type="noConversion"/>
  </si>
  <si>
    <t>せっかく</t>
    <phoneticPr fontId="8" type="noConversion"/>
  </si>
  <si>
    <t>折角</t>
    <phoneticPr fontId="8" type="noConversion"/>
  </si>
  <si>
    <t>せっきょくてき</t>
    <phoneticPr fontId="8" type="noConversion"/>
  </si>
  <si>
    <t>積極的</t>
    <phoneticPr fontId="8" type="noConversion"/>
  </si>
  <si>
    <t>せっけい</t>
    <phoneticPr fontId="8" type="noConversion"/>
  </si>
  <si>
    <t>設計</t>
    <phoneticPr fontId="8" type="noConversion"/>
  </si>
  <si>
    <t>せったい</t>
    <phoneticPr fontId="8" type="noConversion"/>
  </si>
  <si>
    <t>接待</t>
    <phoneticPr fontId="8" type="noConversion"/>
  </si>
  <si>
    <t>ぜったい</t>
    <phoneticPr fontId="8" type="noConversion"/>
  </si>
  <si>
    <t>絶対</t>
    <phoneticPr fontId="8" type="noConversion"/>
  </si>
  <si>
    <t>ぜったいに</t>
    <phoneticPr fontId="8" type="noConversion"/>
  </si>
  <si>
    <t>絶対に</t>
    <phoneticPr fontId="8" type="noConversion"/>
  </si>
  <si>
    <t>セット</t>
    <phoneticPr fontId="8" type="noConversion"/>
  </si>
  <si>
    <t>set</t>
    <phoneticPr fontId="8" type="noConversion"/>
  </si>
  <si>
    <t>せつび</t>
    <phoneticPr fontId="8" type="noConversion"/>
  </si>
  <si>
    <t>設備</t>
    <phoneticPr fontId="8" type="noConversion"/>
  </si>
  <si>
    <t>せつやく</t>
    <phoneticPr fontId="8" type="noConversion"/>
  </si>
  <si>
    <t>節約</t>
    <phoneticPr fontId="8" type="noConversion"/>
  </si>
  <si>
    <t>ぜひとも</t>
    <phoneticPr fontId="8" type="noConversion"/>
  </si>
  <si>
    <t>是非とも</t>
    <phoneticPr fontId="8" type="noConversion"/>
  </si>
  <si>
    <t>ゼミナール</t>
    <phoneticPr fontId="8" type="noConversion"/>
  </si>
  <si>
    <t>seminar</t>
    <phoneticPr fontId="8" type="noConversion"/>
  </si>
  <si>
    <t>ぜん～</t>
    <phoneticPr fontId="8" type="noConversion"/>
  </si>
  <si>
    <t>全～</t>
    <phoneticPr fontId="8" type="noConversion"/>
  </si>
  <si>
    <t>ぜんかい</t>
    <phoneticPr fontId="8" type="noConversion"/>
  </si>
  <si>
    <t>前回</t>
    <phoneticPr fontId="8" type="noConversion"/>
  </si>
  <si>
    <t>ぜんき</t>
    <phoneticPr fontId="8" type="noConversion"/>
  </si>
  <si>
    <t>前期</t>
    <phoneticPr fontId="8" type="noConversion"/>
  </si>
  <si>
    <t>せんきょ</t>
    <phoneticPr fontId="8" type="noConversion"/>
  </si>
  <si>
    <t>選挙</t>
    <phoneticPr fontId="8" type="noConversion"/>
  </si>
  <si>
    <t>せんぎょうしゅふ</t>
    <phoneticPr fontId="8" type="noConversion"/>
  </si>
  <si>
    <t>専業主婦</t>
    <phoneticPr fontId="8" type="noConversion"/>
  </si>
  <si>
    <t>ぜんご</t>
    <phoneticPr fontId="8" type="noConversion"/>
  </si>
  <si>
    <t>前後</t>
    <phoneticPr fontId="8" type="noConversion"/>
  </si>
  <si>
    <t>せんこう</t>
    <phoneticPr fontId="8" type="noConversion"/>
  </si>
  <si>
    <t>専攻</t>
    <phoneticPr fontId="8" type="noConversion"/>
  </si>
  <si>
    <t>せんざい</t>
    <phoneticPr fontId="8" type="noConversion"/>
  </si>
  <si>
    <t>洗剤</t>
    <phoneticPr fontId="8" type="noConversion"/>
  </si>
  <si>
    <t>せんじつ</t>
    <phoneticPr fontId="8" type="noConversion"/>
  </si>
  <si>
    <t>先日</t>
    <phoneticPr fontId="8" type="noConversion"/>
  </si>
  <si>
    <t>ぜんしん</t>
    <phoneticPr fontId="8" type="noConversion"/>
  </si>
  <si>
    <t>全身</t>
    <phoneticPr fontId="8" type="noConversion"/>
  </si>
  <si>
    <t>ぜんたい</t>
    <phoneticPr fontId="8" type="noConversion"/>
  </si>
  <si>
    <t>全体</t>
    <phoneticPr fontId="8" type="noConversion"/>
  </si>
  <si>
    <t>選択</t>
    <phoneticPr fontId="8" type="noConversion"/>
  </si>
  <si>
    <t>せんたくもの</t>
    <phoneticPr fontId="8" type="noConversion"/>
  </si>
  <si>
    <t>洗濯物</t>
    <phoneticPr fontId="8" type="noConversion"/>
  </si>
  <si>
    <t>せんでん</t>
    <phoneticPr fontId="8" type="noConversion"/>
  </si>
  <si>
    <t>宣伝</t>
    <phoneticPr fontId="8" type="noConversion"/>
  </si>
  <si>
    <t>ぜんと</t>
    <phoneticPr fontId="8" type="noConversion"/>
  </si>
  <si>
    <t>前途</t>
    <phoneticPr fontId="8" type="noConversion"/>
  </si>
  <si>
    <t>せんもんか</t>
    <phoneticPr fontId="8" type="noConversion"/>
  </si>
  <si>
    <t>専門家</t>
    <phoneticPr fontId="8" type="noConversion"/>
  </si>
  <si>
    <t>ぜんりょく</t>
    <phoneticPr fontId="8" type="noConversion"/>
  </si>
  <si>
    <t>全力</t>
    <phoneticPr fontId="8" type="noConversion"/>
  </si>
  <si>
    <t>せんろ</t>
    <phoneticPr fontId="8" type="noConversion"/>
  </si>
  <si>
    <t>線路</t>
    <phoneticPr fontId="8" type="noConversion"/>
  </si>
  <si>
    <t>正</t>
    <phoneticPr fontId="8" type="noConversion"/>
  </si>
  <si>
    <t>ぜい</t>
    <phoneticPr fontId="8" type="noConversion"/>
  </si>
  <si>
    <t>税</t>
    <phoneticPr fontId="8" type="noConversion"/>
  </si>
  <si>
    <t>～制</t>
    <phoneticPr fontId="8" type="noConversion"/>
  </si>
  <si>
    <t>せいいく</t>
    <phoneticPr fontId="8" type="noConversion"/>
  </si>
  <si>
    <t>生育</t>
    <phoneticPr fontId="8" type="noConversion"/>
  </si>
  <si>
    <t>せいいっぱい</t>
    <phoneticPr fontId="8" type="noConversion"/>
  </si>
  <si>
    <t>精一杯</t>
    <phoneticPr fontId="8" type="noConversion"/>
  </si>
  <si>
    <t>ぜいかん</t>
    <phoneticPr fontId="8" type="noConversion"/>
  </si>
  <si>
    <t>税関</t>
    <phoneticPr fontId="8" type="noConversion"/>
  </si>
  <si>
    <t>せいき</t>
    <phoneticPr fontId="8" type="noConversion"/>
  </si>
  <si>
    <t>世紀</t>
    <phoneticPr fontId="8" type="noConversion"/>
  </si>
  <si>
    <t>せいきゅう</t>
    <phoneticPr fontId="8" type="noConversion"/>
  </si>
  <si>
    <t>請求</t>
    <phoneticPr fontId="8" type="noConversion"/>
  </si>
  <si>
    <t>せいけい</t>
    <phoneticPr fontId="8" type="noConversion"/>
  </si>
  <si>
    <t>生計</t>
    <phoneticPr fontId="8" type="noConversion"/>
  </si>
  <si>
    <t>せいけつ</t>
    <phoneticPr fontId="8" type="noConversion"/>
  </si>
  <si>
    <t>清潔</t>
    <phoneticPr fontId="8" type="noConversion"/>
  </si>
  <si>
    <t>せいじつ</t>
    <phoneticPr fontId="8" type="noConversion"/>
  </si>
  <si>
    <t>誠実</t>
    <phoneticPr fontId="8" type="noConversion"/>
  </si>
  <si>
    <t>せいじゅく</t>
    <phoneticPr fontId="8" type="noConversion"/>
  </si>
  <si>
    <t>成熟</t>
    <phoneticPr fontId="8" type="noConversion"/>
  </si>
  <si>
    <t>せいしょ</t>
    <phoneticPr fontId="8" type="noConversion"/>
  </si>
  <si>
    <t>清書</t>
    <phoneticPr fontId="8" type="noConversion"/>
  </si>
  <si>
    <t>せいじょうか</t>
    <phoneticPr fontId="8" type="noConversion"/>
  </si>
  <si>
    <t>正常化</t>
    <phoneticPr fontId="8" type="noConversion"/>
  </si>
  <si>
    <t>せいしんてき</t>
    <phoneticPr fontId="8" type="noConversion"/>
  </si>
  <si>
    <t>精神的</t>
    <phoneticPr fontId="8" type="noConversion"/>
  </si>
  <si>
    <t>せいぜい</t>
    <phoneticPr fontId="8" type="noConversion"/>
  </si>
  <si>
    <t>精々</t>
    <phoneticPr fontId="8" type="noConversion"/>
  </si>
  <si>
    <t>せいぜんと</t>
    <phoneticPr fontId="8" type="noConversion"/>
  </si>
  <si>
    <t>整然と</t>
    <phoneticPr fontId="8" type="noConversion"/>
  </si>
  <si>
    <t>せいそう</t>
    <phoneticPr fontId="8" type="noConversion"/>
  </si>
  <si>
    <t>清掃</t>
    <phoneticPr fontId="8" type="noConversion"/>
  </si>
  <si>
    <t>せいてん</t>
    <phoneticPr fontId="8" type="noConversion"/>
  </si>
  <si>
    <t>晴天</t>
    <phoneticPr fontId="8" type="noConversion"/>
  </si>
  <si>
    <t>せいど</t>
    <phoneticPr fontId="8" type="noConversion"/>
  </si>
  <si>
    <t>制度</t>
    <phoneticPr fontId="8" type="noConversion"/>
  </si>
  <si>
    <t>せいとう</t>
    <phoneticPr fontId="8" type="noConversion"/>
  </si>
  <si>
    <t>政党</t>
    <phoneticPr fontId="8" type="noConversion"/>
  </si>
  <si>
    <t>せいねん</t>
    <phoneticPr fontId="8" type="noConversion"/>
  </si>
  <si>
    <t>青年</t>
    <phoneticPr fontId="8" type="noConversion"/>
  </si>
  <si>
    <t>せいび</t>
    <phoneticPr fontId="8" type="noConversion"/>
  </si>
  <si>
    <t>整備</t>
    <phoneticPr fontId="8" type="noConversion"/>
  </si>
  <si>
    <t>せいぶん</t>
    <phoneticPr fontId="8" type="noConversion"/>
  </si>
  <si>
    <t>成分</t>
    <phoneticPr fontId="8" type="noConversion"/>
  </si>
  <si>
    <t>せいもん</t>
    <phoneticPr fontId="8" type="noConversion"/>
  </si>
  <si>
    <t>正門</t>
    <phoneticPr fontId="8" type="noConversion"/>
  </si>
  <si>
    <t>せいゆう</t>
    <phoneticPr fontId="8" type="noConversion"/>
  </si>
  <si>
    <t>声優</t>
    <phoneticPr fontId="8" type="noConversion"/>
  </si>
  <si>
    <t>生理</t>
    <phoneticPr fontId="8" type="noConversion"/>
  </si>
  <si>
    <t>せいれき</t>
    <phoneticPr fontId="8" type="noConversion"/>
  </si>
  <si>
    <t>西暦</t>
    <phoneticPr fontId="8" type="noConversion"/>
  </si>
  <si>
    <t>～せき</t>
    <phoneticPr fontId="8" type="noConversion"/>
  </si>
  <si>
    <t>～隻</t>
    <phoneticPr fontId="8" type="noConversion"/>
  </si>
  <si>
    <t>せきどう</t>
    <phoneticPr fontId="8" type="noConversion"/>
  </si>
  <si>
    <t>赤道</t>
    <phoneticPr fontId="8" type="noConversion"/>
  </si>
  <si>
    <t>せきどめ</t>
    <phoneticPr fontId="8" type="noConversion"/>
  </si>
  <si>
    <t>咳止め</t>
    <phoneticPr fontId="8" type="noConversion"/>
  </si>
  <si>
    <t>せけん</t>
    <phoneticPr fontId="8" type="noConversion"/>
  </si>
  <si>
    <t>世間</t>
    <phoneticPr fontId="8" type="noConversion"/>
  </si>
  <si>
    <t>せたい</t>
    <phoneticPr fontId="8" type="noConversion"/>
  </si>
  <si>
    <t>世帯</t>
    <phoneticPr fontId="8" type="noConversion"/>
  </si>
  <si>
    <t>せだい</t>
    <phoneticPr fontId="8" type="noConversion"/>
  </si>
  <si>
    <t>世代</t>
    <phoneticPr fontId="8" type="noConversion"/>
  </si>
  <si>
    <t>せつ</t>
    <phoneticPr fontId="8" type="noConversion"/>
  </si>
  <si>
    <t>節</t>
    <phoneticPr fontId="8" type="noConversion"/>
  </si>
  <si>
    <t>説</t>
    <phoneticPr fontId="8" type="noConversion"/>
  </si>
  <si>
    <t>せっきん</t>
    <phoneticPr fontId="8" type="noConversion"/>
  </si>
  <si>
    <t>接近</t>
    <phoneticPr fontId="8" type="noConversion"/>
  </si>
  <si>
    <t>せっしょく</t>
    <phoneticPr fontId="8" type="noConversion"/>
  </si>
  <si>
    <t>接触</t>
    <phoneticPr fontId="8" type="noConversion"/>
  </si>
  <si>
    <t>せっする</t>
    <phoneticPr fontId="8" type="noConversion"/>
  </si>
  <si>
    <t>接する</t>
    <phoneticPr fontId="8" type="noConversion"/>
  </si>
  <si>
    <t>せっせと</t>
    <phoneticPr fontId="8" type="noConversion"/>
  </si>
  <si>
    <t>（接せと）</t>
    <phoneticPr fontId="8" type="noConversion"/>
  </si>
  <si>
    <t>せつぞく</t>
    <phoneticPr fontId="8" type="noConversion"/>
  </si>
  <si>
    <t>接続</t>
    <phoneticPr fontId="8" type="noConversion"/>
  </si>
  <si>
    <t>せっち</t>
    <phoneticPr fontId="8" type="noConversion"/>
  </si>
  <si>
    <t>設置</t>
    <phoneticPr fontId="8" type="noConversion"/>
  </si>
  <si>
    <t>せってい</t>
    <phoneticPr fontId="8" type="noConversion"/>
  </si>
  <si>
    <t>設定</t>
    <phoneticPr fontId="8" type="noConversion"/>
  </si>
  <si>
    <t>せっとう</t>
    <phoneticPr fontId="8" type="noConversion"/>
  </si>
  <si>
    <t>窃盗</t>
    <phoneticPr fontId="8" type="noConversion"/>
  </si>
  <si>
    <t>せっとく</t>
    <phoneticPr fontId="8" type="noConversion"/>
  </si>
  <si>
    <t>説得</t>
    <phoneticPr fontId="8" type="noConversion"/>
  </si>
  <si>
    <t>せっとくりょく</t>
    <phoneticPr fontId="8" type="noConversion"/>
  </si>
  <si>
    <t>説得力</t>
    <phoneticPr fontId="8" type="noConversion"/>
  </si>
  <si>
    <t>ぜつめつ</t>
    <phoneticPr fontId="8" type="noConversion"/>
  </si>
  <si>
    <t>絶滅</t>
    <phoneticPr fontId="8" type="noConversion"/>
  </si>
  <si>
    <t>せともの</t>
    <phoneticPr fontId="8" type="noConversion"/>
  </si>
  <si>
    <t>瀬戸物</t>
    <phoneticPr fontId="8" type="noConversion"/>
  </si>
  <si>
    <t>せまる</t>
    <phoneticPr fontId="8" type="noConversion"/>
  </si>
  <si>
    <t>迫る</t>
    <phoneticPr fontId="8" type="noConversion"/>
  </si>
  <si>
    <t>ゼミ</t>
    <phoneticPr fontId="8" type="noConversion"/>
  </si>
  <si>
    <t>seminar/ゼミナール</t>
    <phoneticPr fontId="8" type="noConversion"/>
  </si>
  <si>
    <t>せめて</t>
    <phoneticPr fontId="8" type="noConversion"/>
  </si>
  <si>
    <t>せめる</t>
    <phoneticPr fontId="8" type="noConversion"/>
  </si>
  <si>
    <t>攻める</t>
    <phoneticPr fontId="8" type="noConversion"/>
  </si>
  <si>
    <t>責める</t>
    <phoneticPr fontId="8" type="noConversion"/>
  </si>
  <si>
    <t>せりふ</t>
    <phoneticPr fontId="8" type="noConversion"/>
  </si>
  <si>
    <t>台詞</t>
    <phoneticPr fontId="8" type="noConversion"/>
  </si>
  <si>
    <t>せろん</t>
    <phoneticPr fontId="8" type="noConversion"/>
  </si>
  <si>
    <t>世論</t>
    <phoneticPr fontId="8" type="noConversion"/>
  </si>
  <si>
    <t>栓</t>
    <phoneticPr fontId="8" type="noConversion"/>
  </si>
  <si>
    <t>～せん</t>
    <phoneticPr fontId="8" type="noConversion"/>
  </si>
  <si>
    <t>～船</t>
    <phoneticPr fontId="8" type="noConversion"/>
  </si>
  <si>
    <t>～戦</t>
    <phoneticPr fontId="8" type="noConversion"/>
  </si>
  <si>
    <t>ぜん</t>
    <phoneticPr fontId="8" type="noConversion"/>
  </si>
  <si>
    <t>善</t>
    <phoneticPr fontId="8" type="noConversion"/>
  </si>
  <si>
    <t>前～</t>
    <phoneticPr fontId="8" type="noConversion"/>
  </si>
  <si>
    <t>～ぜん</t>
    <phoneticPr fontId="8" type="noConversion"/>
  </si>
  <si>
    <t>～前</t>
    <phoneticPr fontId="8" type="noConversion"/>
  </si>
  <si>
    <t>せんい</t>
    <phoneticPr fontId="8" type="noConversion"/>
  </si>
  <si>
    <t>繊維</t>
    <phoneticPr fontId="8" type="noConversion"/>
  </si>
  <si>
    <t>せんこく</t>
    <phoneticPr fontId="8" type="noConversion"/>
  </si>
  <si>
    <t>宣告</t>
    <phoneticPr fontId="8" type="noConversion"/>
  </si>
  <si>
    <t>ぜんしゃ</t>
    <phoneticPr fontId="8" type="noConversion"/>
  </si>
  <si>
    <t>前者</t>
    <phoneticPr fontId="8" type="noConversion"/>
  </si>
  <si>
    <t>ぜんしゅう</t>
    <phoneticPr fontId="8" type="noConversion"/>
  </si>
  <si>
    <t>全集</t>
    <phoneticPr fontId="8" type="noConversion"/>
  </si>
  <si>
    <t>せんじゅつ</t>
    <phoneticPr fontId="8" type="noConversion"/>
  </si>
  <si>
    <t>戦術</t>
    <phoneticPr fontId="8" type="noConversion"/>
  </si>
  <si>
    <t>前進</t>
    <phoneticPr fontId="8" type="noConversion"/>
  </si>
  <si>
    <t>せんす</t>
    <phoneticPr fontId="8" type="noConversion"/>
  </si>
  <si>
    <t>扇子</t>
    <phoneticPr fontId="8" type="noConversion"/>
  </si>
  <si>
    <t>専制</t>
    <phoneticPr fontId="8" type="noConversion"/>
  </si>
  <si>
    <t>せんぞ</t>
    <phoneticPr fontId="8" type="noConversion"/>
  </si>
  <si>
    <t>先祖</t>
    <phoneticPr fontId="8" type="noConversion"/>
  </si>
  <si>
    <t>せんぞく</t>
    <phoneticPr fontId="8" type="noConversion"/>
  </si>
  <si>
    <t>専属</t>
    <phoneticPr fontId="8" type="noConversion"/>
  </si>
  <si>
    <t>せんたん</t>
    <phoneticPr fontId="8" type="noConversion"/>
  </si>
  <si>
    <t>先端</t>
    <phoneticPr fontId="8" type="noConversion"/>
  </si>
  <si>
    <t>せんちゃく</t>
    <phoneticPr fontId="8" type="noConversion"/>
  </si>
  <si>
    <t>先着</t>
    <phoneticPr fontId="8" type="noConversion"/>
  </si>
  <si>
    <t>せんてい</t>
    <phoneticPr fontId="8" type="noConversion"/>
  </si>
  <si>
    <t>選定</t>
    <phoneticPr fontId="8" type="noConversion"/>
  </si>
  <si>
    <t>ぜんてい</t>
    <phoneticPr fontId="8" type="noConversion"/>
  </si>
  <si>
    <t>前提</t>
    <phoneticPr fontId="8" type="noConversion"/>
  </si>
  <si>
    <t>せんとう</t>
    <phoneticPr fontId="8" type="noConversion"/>
  </si>
  <si>
    <t>先頭</t>
    <phoneticPr fontId="8" type="noConversion"/>
  </si>
  <si>
    <t>戦闘</t>
    <phoneticPr fontId="8" type="noConversion"/>
  </si>
  <si>
    <t>銭湯</t>
    <phoneticPr fontId="8" type="noConversion"/>
  </si>
  <si>
    <t>せんねん</t>
    <phoneticPr fontId="8" type="noConversion"/>
  </si>
  <si>
    <t>専念</t>
    <phoneticPr fontId="8" type="noConversion"/>
  </si>
  <si>
    <t>ぜんぱん</t>
    <phoneticPr fontId="8" type="noConversion"/>
  </si>
  <si>
    <t>全般</t>
    <phoneticPr fontId="8" type="noConversion"/>
  </si>
  <si>
    <t>せんめん</t>
    <phoneticPr fontId="8" type="noConversion"/>
  </si>
  <si>
    <t>洗面</t>
    <phoneticPr fontId="8" type="noConversion"/>
  </si>
  <si>
    <t>せんよう</t>
    <phoneticPr fontId="8" type="noConversion"/>
  </si>
  <si>
    <t>専用</t>
    <phoneticPr fontId="8" type="noConversion"/>
  </si>
  <si>
    <t>せんりゃく</t>
    <phoneticPr fontId="8" type="noConversion"/>
  </si>
  <si>
    <t>戦略</t>
    <phoneticPr fontId="8" type="noConversion"/>
  </si>
  <si>
    <t>せんりょく</t>
    <phoneticPr fontId="8" type="noConversion"/>
  </si>
  <si>
    <t>戦力</t>
    <phoneticPr fontId="8" type="noConversion"/>
  </si>
  <si>
    <t>せいい</t>
    <phoneticPr fontId="8" type="noConversion"/>
  </si>
  <si>
    <t>誠意</t>
  </si>
  <si>
    <t>せいう</t>
    <phoneticPr fontId="8" type="noConversion"/>
  </si>
  <si>
    <t>晴雨</t>
  </si>
  <si>
    <t>せいか</t>
    <phoneticPr fontId="8" type="noConversion"/>
  </si>
  <si>
    <t>成果</t>
  </si>
  <si>
    <t>製菓</t>
  </si>
  <si>
    <t>正規</t>
  </si>
  <si>
    <t>性急</t>
    <phoneticPr fontId="8" type="noConversion"/>
  </si>
  <si>
    <t>せいぎょ</t>
    <phoneticPr fontId="8" type="noConversion"/>
  </si>
  <si>
    <t>制御</t>
  </si>
  <si>
    <t>精巧</t>
  </si>
  <si>
    <t>せいさい</t>
    <phoneticPr fontId="8" type="noConversion"/>
  </si>
  <si>
    <t>制裁</t>
  </si>
  <si>
    <t>精細</t>
  </si>
  <si>
    <t>政策</t>
  </si>
  <si>
    <t>精算</t>
  </si>
  <si>
    <t>せいさんき</t>
    <phoneticPr fontId="8" type="noConversion"/>
  </si>
  <si>
    <t>精算機</t>
  </si>
  <si>
    <t>せいし</t>
    <phoneticPr fontId="8" type="noConversion"/>
  </si>
  <si>
    <t>静止</t>
    <phoneticPr fontId="8" type="noConversion"/>
  </si>
  <si>
    <t>制止</t>
  </si>
  <si>
    <t>せいじゅん</t>
    <phoneticPr fontId="8" type="noConversion"/>
  </si>
  <si>
    <t>清純</t>
    <phoneticPr fontId="8" type="noConversion"/>
  </si>
  <si>
    <t>せいする</t>
    <phoneticPr fontId="8" type="noConversion"/>
  </si>
  <si>
    <t>制する</t>
    <phoneticPr fontId="8" type="noConversion"/>
  </si>
  <si>
    <t>せいぜん</t>
    <phoneticPr fontId="8" type="noConversion"/>
  </si>
  <si>
    <t>整然</t>
    <phoneticPr fontId="8" type="noConversion"/>
  </si>
  <si>
    <t>正装</t>
    <phoneticPr fontId="8" type="noConversion"/>
  </si>
  <si>
    <t>盛装</t>
    <phoneticPr fontId="8" type="noConversion"/>
  </si>
  <si>
    <t>せいたい</t>
    <phoneticPr fontId="8" type="noConversion"/>
  </si>
  <si>
    <t>生態</t>
    <phoneticPr fontId="8" type="noConversion"/>
  </si>
  <si>
    <t>せいだい</t>
    <phoneticPr fontId="8" type="noConversion"/>
  </si>
  <si>
    <t>盛大</t>
    <phoneticPr fontId="8" type="noConversion"/>
  </si>
  <si>
    <t>清聴</t>
    <phoneticPr fontId="8" type="noConversion"/>
  </si>
  <si>
    <t>せいてい</t>
    <phoneticPr fontId="8" type="noConversion"/>
  </si>
  <si>
    <t>制定</t>
    <phoneticPr fontId="8" type="noConversion"/>
  </si>
  <si>
    <t>せいてき</t>
    <phoneticPr fontId="8" type="noConversion"/>
  </si>
  <si>
    <t>静的</t>
    <phoneticPr fontId="8" type="noConversion"/>
  </si>
  <si>
    <t>正当</t>
    <phoneticPr fontId="8" type="noConversion"/>
  </si>
  <si>
    <t>せいとん</t>
    <phoneticPr fontId="8" type="noConversion"/>
  </si>
  <si>
    <t>整頓</t>
    <phoneticPr fontId="8" type="noConversion"/>
  </si>
  <si>
    <t>せいひ</t>
    <phoneticPr fontId="8" type="noConversion"/>
  </si>
  <si>
    <t>成否</t>
    <phoneticPr fontId="8" type="noConversion"/>
  </si>
  <si>
    <t>せいほう</t>
    <phoneticPr fontId="8" type="noConversion"/>
  </si>
  <si>
    <t>製法</t>
    <phoneticPr fontId="8" type="noConversion"/>
  </si>
  <si>
    <t>せいみつ</t>
    <phoneticPr fontId="8" type="noConversion"/>
  </si>
  <si>
    <t>精密</t>
    <phoneticPr fontId="8" type="noConversion"/>
  </si>
  <si>
    <t>ぜいむしょ</t>
    <phoneticPr fontId="8" type="noConversion"/>
  </si>
  <si>
    <t>税務署</t>
    <phoneticPr fontId="8" type="noConversion"/>
  </si>
  <si>
    <t>声明</t>
    <phoneticPr fontId="8" type="noConversion"/>
  </si>
  <si>
    <t>せいやく</t>
    <phoneticPr fontId="8" type="noConversion"/>
  </si>
  <si>
    <t>成約</t>
    <phoneticPr fontId="8" type="noConversion"/>
  </si>
  <si>
    <t>制約</t>
    <phoneticPr fontId="8" type="noConversion"/>
  </si>
  <si>
    <t>せいりょく</t>
    <phoneticPr fontId="8" type="noConversion"/>
  </si>
  <si>
    <t>精力</t>
    <phoneticPr fontId="8" type="noConversion"/>
  </si>
  <si>
    <t>勢力</t>
    <phoneticPr fontId="8" type="noConversion"/>
  </si>
  <si>
    <t>せいれつ</t>
    <phoneticPr fontId="8" type="noConversion"/>
  </si>
  <si>
    <t>整列</t>
    <phoneticPr fontId="8" type="noConversion"/>
  </si>
  <si>
    <t>セールス</t>
    <phoneticPr fontId="8" type="noConversion"/>
  </si>
  <si>
    <t>sales</t>
    <phoneticPr fontId="8" type="noConversion"/>
  </si>
  <si>
    <t>セールスマン</t>
    <phoneticPr fontId="8" type="noConversion"/>
  </si>
  <si>
    <t>salesman</t>
    <phoneticPr fontId="8" type="noConversion"/>
  </si>
  <si>
    <t>せかす</t>
    <phoneticPr fontId="8" type="noConversion"/>
  </si>
  <si>
    <t>急かす</t>
    <phoneticPr fontId="8" type="noConversion"/>
  </si>
  <si>
    <t>せかせる</t>
    <phoneticPr fontId="8" type="noConversion"/>
  </si>
  <si>
    <t>急かせる</t>
    <phoneticPr fontId="8" type="noConversion"/>
  </si>
  <si>
    <t>せきむ</t>
    <phoneticPr fontId="8" type="noConversion"/>
  </si>
  <si>
    <t>責務</t>
    <phoneticPr fontId="8" type="noConversion"/>
  </si>
  <si>
    <t>セキュリティー</t>
    <phoneticPr fontId="8" type="noConversion"/>
  </si>
  <si>
    <t>security</t>
    <phoneticPr fontId="8" type="noConversion"/>
  </si>
  <si>
    <t>セクション</t>
    <phoneticPr fontId="8" type="noConversion"/>
  </si>
  <si>
    <t>section</t>
    <phoneticPr fontId="8" type="noConversion"/>
  </si>
  <si>
    <t>セクハラ</t>
    <phoneticPr fontId="8" type="noConversion"/>
  </si>
  <si>
    <t>sexual harassment</t>
  </si>
  <si>
    <t>ぜせい</t>
    <phoneticPr fontId="8" type="noConversion"/>
  </si>
  <si>
    <t>是正</t>
    <phoneticPr fontId="8" type="noConversion"/>
  </si>
  <si>
    <t>せそう</t>
    <phoneticPr fontId="8" type="noConversion"/>
  </si>
  <si>
    <t>世相</t>
    <phoneticPr fontId="8" type="noConversion"/>
  </si>
  <si>
    <t>せっかい</t>
    <phoneticPr fontId="8" type="noConversion"/>
  </si>
  <si>
    <t>切開</t>
    <phoneticPr fontId="8" type="noConversion"/>
  </si>
  <si>
    <t>せっきょう</t>
    <phoneticPr fontId="8" type="noConversion"/>
  </si>
  <si>
    <t>説教</t>
    <phoneticPr fontId="8" type="noConversion"/>
  </si>
  <si>
    <t>せっく</t>
    <phoneticPr fontId="8" type="noConversion"/>
  </si>
  <si>
    <t>節句</t>
    <phoneticPr fontId="8" type="noConversion"/>
  </si>
  <si>
    <t>せつじつ</t>
    <phoneticPr fontId="8" type="noConversion"/>
  </si>
  <si>
    <t>切実</t>
    <phoneticPr fontId="8" type="noConversion"/>
  </si>
  <si>
    <t>せっしゅ</t>
    <phoneticPr fontId="8" type="noConversion"/>
  </si>
  <si>
    <t>摂取</t>
    <phoneticPr fontId="8" type="noConversion"/>
  </si>
  <si>
    <t>せっちゅう</t>
    <phoneticPr fontId="8" type="noConversion"/>
  </si>
  <si>
    <t>折衷</t>
    <phoneticPr fontId="8" type="noConversion"/>
  </si>
  <si>
    <t>せつない</t>
    <phoneticPr fontId="8" type="noConversion"/>
  </si>
  <si>
    <t>切ない</t>
    <phoneticPr fontId="8" type="noConversion"/>
  </si>
  <si>
    <t>せっぱく</t>
    <phoneticPr fontId="8" type="noConversion"/>
  </si>
  <si>
    <t>切迫</t>
    <phoneticPr fontId="8" type="noConversion"/>
  </si>
  <si>
    <t>ぜっぱん</t>
    <phoneticPr fontId="8" type="noConversion"/>
  </si>
  <si>
    <t>絶版</t>
    <phoneticPr fontId="8" type="noConversion"/>
  </si>
  <si>
    <t>せつぼう</t>
    <phoneticPr fontId="8" type="noConversion"/>
  </si>
  <si>
    <t>切望</t>
    <phoneticPr fontId="8" type="noConversion"/>
  </si>
  <si>
    <t>ぜつぼう</t>
    <phoneticPr fontId="8" type="noConversion"/>
  </si>
  <si>
    <t>絶望</t>
    <phoneticPr fontId="8" type="noConversion"/>
  </si>
  <si>
    <t>せつりつ</t>
    <phoneticPr fontId="8" type="noConversion"/>
  </si>
  <si>
    <t>設立</t>
    <phoneticPr fontId="8" type="noConversion"/>
  </si>
  <si>
    <t>せみ</t>
    <phoneticPr fontId="8" type="noConversion"/>
  </si>
  <si>
    <t>蝉</t>
    <phoneticPr fontId="8" type="noConversion"/>
  </si>
  <si>
    <t>せめ</t>
    <phoneticPr fontId="8" type="noConversion"/>
  </si>
  <si>
    <t>攻め</t>
    <phoneticPr fontId="8" type="noConversion"/>
  </si>
  <si>
    <t>ゼリー</t>
    <phoneticPr fontId="8" type="noConversion"/>
  </si>
  <si>
    <t>jelly</t>
    <phoneticPr fontId="8" type="noConversion"/>
  </si>
  <si>
    <t>セルフサービス</t>
    <phoneticPr fontId="8" type="noConversion"/>
  </si>
  <si>
    <t>self-service</t>
    <phoneticPr fontId="8" type="noConversion"/>
  </si>
  <si>
    <t>セレモニー</t>
    <phoneticPr fontId="8" type="noConversion"/>
  </si>
  <si>
    <t>ceremony</t>
    <phoneticPr fontId="8" type="noConversion"/>
  </si>
  <si>
    <t>セロテープ</t>
    <phoneticPr fontId="8" type="noConversion"/>
  </si>
  <si>
    <t>Sellotape</t>
    <phoneticPr fontId="8" type="noConversion"/>
  </si>
  <si>
    <t>せわしい</t>
    <phoneticPr fontId="8" type="noConversion"/>
  </si>
  <si>
    <t>ぜんいき</t>
    <phoneticPr fontId="8" type="noConversion"/>
  </si>
  <si>
    <t>全域</t>
    <phoneticPr fontId="8" type="noConversion"/>
  </si>
  <si>
    <t>全快</t>
    <phoneticPr fontId="8" type="noConversion"/>
  </si>
  <si>
    <t>ぜんがく</t>
    <phoneticPr fontId="8" type="noConversion"/>
  </si>
  <si>
    <t>全額</t>
    <phoneticPr fontId="8" type="noConversion"/>
  </si>
  <si>
    <t>せんけつ</t>
    <phoneticPr fontId="8" type="noConversion"/>
  </si>
  <si>
    <t>先決</t>
    <phoneticPr fontId="8" type="noConversion"/>
  </si>
  <si>
    <t>せんげん</t>
    <phoneticPr fontId="8" type="noConversion"/>
  </si>
  <si>
    <t>宣言</t>
    <phoneticPr fontId="8" type="noConversion"/>
  </si>
  <si>
    <t>選考</t>
    <phoneticPr fontId="8" type="noConversion"/>
  </si>
  <si>
    <t>先行</t>
    <phoneticPr fontId="8" type="noConversion"/>
  </si>
  <si>
    <t>線香</t>
    <phoneticPr fontId="8" type="noConversion"/>
  </si>
  <si>
    <t>せんさい</t>
    <phoneticPr fontId="8" type="noConversion"/>
  </si>
  <si>
    <t>繊細</t>
    <phoneticPr fontId="8" type="noConversion"/>
  </si>
  <si>
    <t>戦災</t>
    <phoneticPr fontId="8" type="noConversion"/>
  </si>
  <si>
    <t>専修</t>
    <phoneticPr fontId="8" type="noConversion"/>
  </si>
  <si>
    <t>センス</t>
    <phoneticPr fontId="8" type="noConversion"/>
  </si>
  <si>
    <t>sense</t>
    <phoneticPr fontId="8" type="noConversion"/>
  </si>
  <si>
    <t>ぜんせい</t>
    <phoneticPr fontId="8" type="noConversion"/>
  </si>
  <si>
    <t>全盛</t>
    <phoneticPr fontId="8" type="noConversion"/>
  </si>
  <si>
    <t>ぜんせいき</t>
    <phoneticPr fontId="8" type="noConversion"/>
  </si>
  <si>
    <t>全盛期</t>
    <phoneticPr fontId="8" type="noConversion"/>
  </si>
  <si>
    <t>ぜんせん</t>
    <phoneticPr fontId="8" type="noConversion"/>
  </si>
  <si>
    <t>前線</t>
    <phoneticPr fontId="8" type="noConversion"/>
  </si>
  <si>
    <t>せんだい</t>
    <phoneticPr fontId="8" type="noConversion"/>
  </si>
  <si>
    <t>先代</t>
    <phoneticPr fontId="8" type="noConversion"/>
  </si>
  <si>
    <t>せんだって</t>
    <phoneticPr fontId="8" type="noConversion"/>
  </si>
  <si>
    <t>先達て</t>
    <phoneticPr fontId="8" type="noConversion"/>
  </si>
  <si>
    <t>せんてんてき</t>
    <phoneticPr fontId="8" type="noConversion"/>
  </si>
  <si>
    <t>先天的</t>
    <phoneticPr fontId="8" type="noConversion"/>
  </si>
  <si>
    <t>せんにゅう</t>
    <phoneticPr fontId="8" type="noConversion"/>
  </si>
  <si>
    <t>潜入</t>
    <phoneticPr fontId="8" type="noConversion"/>
  </si>
  <si>
    <t>せんにゅうかん</t>
    <phoneticPr fontId="8" type="noConversion"/>
  </si>
  <si>
    <t>先入観</t>
    <phoneticPr fontId="8" type="noConversion"/>
  </si>
  <si>
    <t>せんぽう</t>
    <phoneticPr fontId="8" type="noConversion"/>
  </si>
  <si>
    <t>先方</t>
    <phoneticPr fontId="8" type="noConversion"/>
  </si>
  <si>
    <t>ぜんぽう</t>
    <phoneticPr fontId="8" type="noConversion"/>
  </si>
  <si>
    <t>前方</t>
    <phoneticPr fontId="8" type="noConversion"/>
  </si>
  <si>
    <t>ぜんめつ</t>
    <phoneticPr fontId="8" type="noConversion"/>
  </si>
  <si>
    <t>全滅</t>
    <phoneticPr fontId="8" type="noConversion"/>
  </si>
  <si>
    <t>せんりょう</t>
    <phoneticPr fontId="8" type="noConversion"/>
  </si>
  <si>
    <t>占領</t>
    <phoneticPr fontId="8" type="noConversion"/>
  </si>
  <si>
    <t>ぜんりょう</t>
    <phoneticPr fontId="8" type="noConversion"/>
  </si>
  <si>
    <t>善良</t>
    <phoneticPr fontId="8" type="noConversion"/>
  </si>
  <si>
    <t>ぜんれい</t>
    <phoneticPr fontId="8" type="noConversion"/>
  </si>
  <si>
    <t>前例</t>
    <phoneticPr fontId="8" type="noConversion"/>
  </si>
  <si>
    <t>そう</t>
    <phoneticPr fontId="8" type="noConversion"/>
  </si>
  <si>
    <t>ぞう</t>
    <phoneticPr fontId="8" type="noConversion"/>
  </si>
  <si>
    <t>象</t>
    <phoneticPr fontId="8" type="noConversion"/>
  </si>
  <si>
    <t>そうじ</t>
    <phoneticPr fontId="8" type="noConversion"/>
  </si>
  <si>
    <t>掃除</t>
    <phoneticPr fontId="8" type="noConversion"/>
  </si>
  <si>
    <t>そうして</t>
    <phoneticPr fontId="8" type="noConversion"/>
  </si>
  <si>
    <t>そうだ</t>
    <phoneticPr fontId="8" type="noConversion"/>
  </si>
  <si>
    <t>～そく</t>
    <phoneticPr fontId="8" type="noConversion"/>
  </si>
  <si>
    <t>～足</t>
    <phoneticPr fontId="8" type="noConversion"/>
  </si>
  <si>
    <t>そこ</t>
    <phoneticPr fontId="8" type="noConversion"/>
  </si>
  <si>
    <t>其処</t>
    <phoneticPr fontId="8" type="noConversion"/>
  </si>
  <si>
    <t>そして</t>
    <phoneticPr fontId="8" type="noConversion"/>
  </si>
  <si>
    <t>そちら</t>
    <phoneticPr fontId="8" type="noConversion"/>
  </si>
  <si>
    <t>其方</t>
    <phoneticPr fontId="8" type="noConversion"/>
  </si>
  <si>
    <t>そっち</t>
    <phoneticPr fontId="8" type="noConversion"/>
  </si>
  <si>
    <t>そと</t>
    <phoneticPr fontId="8" type="noConversion"/>
  </si>
  <si>
    <t>外</t>
    <phoneticPr fontId="8" type="noConversion"/>
  </si>
  <si>
    <t>その</t>
    <phoneticPr fontId="8" type="noConversion"/>
  </si>
  <si>
    <t>其の</t>
    <phoneticPr fontId="8" type="noConversion"/>
  </si>
  <si>
    <t>そのあと</t>
    <phoneticPr fontId="8" type="noConversion"/>
  </si>
  <si>
    <t>其の後</t>
    <phoneticPr fontId="8" type="noConversion"/>
  </si>
  <si>
    <t>そのよう</t>
    <phoneticPr fontId="8" type="noConversion"/>
  </si>
  <si>
    <t>其の様</t>
    <phoneticPr fontId="8" type="noConversion"/>
  </si>
  <si>
    <t>そば</t>
    <phoneticPr fontId="8" type="noConversion"/>
  </si>
  <si>
    <t>傍/側</t>
    <phoneticPr fontId="8" type="noConversion"/>
  </si>
  <si>
    <t>蕎麦</t>
    <phoneticPr fontId="8" type="noConversion"/>
  </si>
  <si>
    <t>そら</t>
    <phoneticPr fontId="8" type="noConversion"/>
  </si>
  <si>
    <t>それ</t>
    <phoneticPr fontId="8" type="noConversion"/>
  </si>
  <si>
    <t>其れ</t>
    <phoneticPr fontId="8" type="noConversion"/>
  </si>
  <si>
    <t>それから</t>
    <phoneticPr fontId="8" type="noConversion"/>
  </si>
  <si>
    <t>其れから</t>
    <phoneticPr fontId="8" type="noConversion"/>
  </si>
  <si>
    <t>それでは</t>
    <phoneticPr fontId="8" type="noConversion"/>
  </si>
  <si>
    <t>其れでは</t>
    <phoneticPr fontId="8" type="noConversion"/>
  </si>
  <si>
    <t>そういえば</t>
    <phoneticPr fontId="8" type="noConversion"/>
  </si>
  <si>
    <t>そう言えば</t>
    <phoneticPr fontId="8" type="noConversion"/>
  </si>
  <si>
    <t>そうさ</t>
    <phoneticPr fontId="8" type="noConversion"/>
  </si>
  <si>
    <t>操作</t>
    <phoneticPr fontId="8" type="noConversion"/>
  </si>
  <si>
    <t>そうしたら</t>
    <phoneticPr fontId="8" type="noConversion"/>
  </si>
  <si>
    <t>そうすれば</t>
    <phoneticPr fontId="8" type="noConversion"/>
  </si>
  <si>
    <t>そうたい</t>
    <phoneticPr fontId="8" type="noConversion"/>
  </si>
  <si>
    <t>早退</t>
    <phoneticPr fontId="8" type="noConversion"/>
  </si>
  <si>
    <t>そうだん</t>
    <phoneticPr fontId="8" type="noConversion"/>
  </si>
  <si>
    <t>相談</t>
    <phoneticPr fontId="8" type="noConversion"/>
  </si>
  <si>
    <t>底</t>
    <phoneticPr fontId="8" type="noConversion"/>
  </si>
  <si>
    <t>そこで</t>
    <phoneticPr fontId="8" type="noConversion"/>
  </si>
  <si>
    <t>其処で</t>
    <phoneticPr fontId="8" type="noConversion"/>
  </si>
  <si>
    <t>そだてる</t>
    <phoneticPr fontId="8" type="noConversion"/>
  </si>
  <si>
    <t>育てる</t>
    <phoneticPr fontId="8" type="noConversion"/>
  </si>
  <si>
    <t>そつぎょう</t>
    <phoneticPr fontId="8" type="noConversion"/>
  </si>
  <si>
    <t>卒業</t>
    <phoneticPr fontId="8" type="noConversion"/>
  </si>
  <si>
    <t>そのころ</t>
    <phoneticPr fontId="8" type="noConversion"/>
  </si>
  <si>
    <t>其の頃</t>
    <phoneticPr fontId="8" type="noConversion"/>
  </si>
  <si>
    <t>そのため</t>
    <phoneticPr fontId="8" type="noConversion"/>
  </si>
  <si>
    <t>其の為</t>
    <phoneticPr fontId="8" type="noConversion"/>
  </si>
  <si>
    <t>そのほか</t>
    <phoneticPr fontId="8" type="noConversion"/>
  </si>
  <si>
    <t>其の外/其の他</t>
    <phoneticPr fontId="8" type="noConversion"/>
  </si>
  <si>
    <t>そのまま</t>
    <phoneticPr fontId="8" type="noConversion"/>
  </si>
  <si>
    <t>其の儘</t>
    <phoneticPr fontId="8" type="noConversion"/>
  </si>
  <si>
    <t>そふ</t>
    <phoneticPr fontId="8" type="noConversion"/>
  </si>
  <si>
    <t>祖父</t>
    <phoneticPr fontId="8" type="noConversion"/>
  </si>
  <si>
    <t>ソフト</t>
    <phoneticPr fontId="8" type="noConversion"/>
  </si>
  <si>
    <t>soft</t>
    <phoneticPr fontId="8" type="noConversion"/>
  </si>
  <si>
    <t>そぼ</t>
    <phoneticPr fontId="8" type="noConversion"/>
  </si>
  <si>
    <t>祖母</t>
    <phoneticPr fontId="8" type="noConversion"/>
  </si>
  <si>
    <t>それぞれ</t>
    <phoneticPr fontId="8" type="noConversion"/>
  </si>
  <si>
    <t>其々</t>
    <phoneticPr fontId="8" type="noConversion"/>
  </si>
  <si>
    <t>それで</t>
    <phoneticPr fontId="8" type="noConversion"/>
  </si>
  <si>
    <t>其れで</t>
    <phoneticPr fontId="8" type="noConversion"/>
  </si>
  <si>
    <t>それとも</t>
    <phoneticPr fontId="8" type="noConversion"/>
  </si>
  <si>
    <t>其れとも</t>
    <phoneticPr fontId="8" type="noConversion"/>
  </si>
  <si>
    <t>それなのに</t>
    <phoneticPr fontId="8" type="noConversion"/>
  </si>
  <si>
    <t>其れなのに</t>
    <phoneticPr fontId="8" type="noConversion"/>
  </si>
  <si>
    <t>それなら</t>
    <phoneticPr fontId="8" type="noConversion"/>
  </si>
  <si>
    <t>其れなら</t>
    <phoneticPr fontId="8" type="noConversion"/>
  </si>
  <si>
    <t>それに</t>
    <phoneticPr fontId="8" type="noConversion"/>
  </si>
  <si>
    <t>其れに</t>
    <phoneticPr fontId="8" type="noConversion"/>
  </si>
  <si>
    <t>それほど</t>
    <phoneticPr fontId="8" type="noConversion"/>
  </si>
  <si>
    <t>其れ程</t>
    <phoneticPr fontId="8" type="noConversion"/>
  </si>
  <si>
    <t>それら</t>
    <phoneticPr fontId="8" type="noConversion"/>
  </si>
  <si>
    <t>そろそろ</t>
    <phoneticPr fontId="8" type="noConversion"/>
  </si>
  <si>
    <t>ぞんじる</t>
    <phoneticPr fontId="8" type="noConversion"/>
  </si>
  <si>
    <t>存じる</t>
    <phoneticPr fontId="8" type="noConversion"/>
  </si>
  <si>
    <t>そんな</t>
    <phoneticPr fontId="8" type="noConversion"/>
  </si>
  <si>
    <t>そんなに</t>
    <phoneticPr fontId="8" type="noConversion"/>
  </si>
  <si>
    <t>そうおん</t>
    <phoneticPr fontId="8" type="noConversion"/>
  </si>
  <si>
    <t>騒音</t>
    <phoneticPr fontId="8" type="noConversion"/>
  </si>
  <si>
    <t>ぞうか</t>
    <phoneticPr fontId="8" type="noConversion"/>
  </si>
  <si>
    <t>増加</t>
    <phoneticPr fontId="8" type="noConversion"/>
  </si>
  <si>
    <t>そうこ</t>
    <phoneticPr fontId="8" type="noConversion"/>
  </si>
  <si>
    <t>倉庫</t>
    <phoneticPr fontId="8" type="noConversion"/>
  </si>
  <si>
    <t>そうさく</t>
    <phoneticPr fontId="8" type="noConversion"/>
  </si>
  <si>
    <t>創作</t>
    <phoneticPr fontId="8" type="noConversion"/>
  </si>
  <si>
    <t>そうしん</t>
    <phoneticPr fontId="8" type="noConversion"/>
  </si>
  <si>
    <t>送信</t>
    <phoneticPr fontId="8" type="noConversion"/>
  </si>
  <si>
    <t>そうぞう</t>
    <phoneticPr fontId="8" type="noConversion"/>
  </si>
  <si>
    <t>想像</t>
    <phoneticPr fontId="8" type="noConversion"/>
  </si>
  <si>
    <t>そうべつかい</t>
    <phoneticPr fontId="8" type="noConversion"/>
  </si>
  <si>
    <t>送別会</t>
    <phoneticPr fontId="8" type="noConversion"/>
  </si>
  <si>
    <t>そうりょう</t>
    <phoneticPr fontId="8" type="noConversion"/>
  </si>
  <si>
    <t>送料</t>
    <phoneticPr fontId="8" type="noConversion"/>
  </si>
  <si>
    <t>ソース</t>
    <phoneticPr fontId="8" type="noConversion"/>
  </si>
  <si>
    <t>sauce</t>
    <phoneticPr fontId="8" type="noConversion"/>
  </si>
  <si>
    <t>そくたつ</t>
    <phoneticPr fontId="8" type="noConversion"/>
  </si>
  <si>
    <t>速達</t>
    <phoneticPr fontId="8" type="noConversion"/>
  </si>
  <si>
    <t>そくど</t>
    <phoneticPr fontId="8" type="noConversion"/>
  </si>
  <si>
    <t>速度</t>
    <phoneticPr fontId="8" type="noConversion"/>
  </si>
  <si>
    <t>そせん</t>
    <phoneticPr fontId="8" type="noConversion"/>
  </si>
  <si>
    <t>祖先</t>
    <phoneticPr fontId="8" type="noConversion"/>
  </si>
  <si>
    <t>そそぐ</t>
    <phoneticPr fontId="8" type="noConversion"/>
  </si>
  <si>
    <t>注ぐ</t>
    <phoneticPr fontId="8" type="noConversion"/>
  </si>
  <si>
    <t>そだつ</t>
    <phoneticPr fontId="8" type="noConversion"/>
  </si>
  <si>
    <t>育つ</t>
    <phoneticPr fontId="8" type="noConversion"/>
  </si>
  <si>
    <t>そっくり</t>
    <phoneticPr fontId="8" type="noConversion"/>
  </si>
  <si>
    <t>そで</t>
    <phoneticPr fontId="8" type="noConversion"/>
  </si>
  <si>
    <t>袖</t>
    <phoneticPr fontId="8" type="noConversion"/>
  </si>
  <si>
    <t>そとがわ</t>
    <phoneticPr fontId="8" type="noConversion"/>
  </si>
  <si>
    <t>外側</t>
    <phoneticPr fontId="8" type="noConversion"/>
  </si>
  <si>
    <t>そのうえ</t>
    <phoneticPr fontId="8" type="noConversion"/>
  </si>
  <si>
    <t>其の上</t>
    <phoneticPr fontId="8" type="noConversion"/>
  </si>
  <si>
    <t>そのうち</t>
    <phoneticPr fontId="8" type="noConversion"/>
  </si>
  <si>
    <t>其の内</t>
    <phoneticPr fontId="8" type="noConversion"/>
  </si>
  <si>
    <t>そのかわり</t>
    <phoneticPr fontId="8" type="noConversion"/>
  </si>
  <si>
    <t>その代わり</t>
    <phoneticPr fontId="8" type="noConversion"/>
  </si>
  <si>
    <t>そのとおり</t>
    <phoneticPr fontId="8" type="noConversion"/>
  </si>
  <si>
    <t>其の通り</t>
    <phoneticPr fontId="8" type="noConversion"/>
  </si>
  <si>
    <t>そのば</t>
    <phoneticPr fontId="8" type="noConversion"/>
  </si>
  <si>
    <t>其の場</t>
    <phoneticPr fontId="8" type="noConversion"/>
  </si>
  <si>
    <t>ソファー</t>
    <phoneticPr fontId="8" type="noConversion"/>
  </si>
  <si>
    <t>sofa</t>
    <phoneticPr fontId="8" type="noConversion"/>
  </si>
  <si>
    <t>ソフトウェア</t>
    <phoneticPr fontId="8" type="noConversion"/>
  </si>
  <si>
    <t>software</t>
    <phoneticPr fontId="8" type="noConversion"/>
  </si>
  <si>
    <t>そまつ</t>
    <phoneticPr fontId="8" type="noConversion"/>
  </si>
  <si>
    <t>粗末</t>
    <phoneticPr fontId="8" type="noConversion"/>
  </si>
  <si>
    <t>そめる</t>
    <phoneticPr fontId="8" type="noConversion"/>
  </si>
  <si>
    <t>染める</t>
    <phoneticPr fontId="8" type="noConversion"/>
  </si>
  <si>
    <t>そる</t>
    <phoneticPr fontId="8" type="noConversion"/>
  </si>
  <si>
    <t>剃る</t>
    <phoneticPr fontId="8" type="noConversion"/>
  </si>
  <si>
    <t>それでも</t>
    <phoneticPr fontId="8" type="noConversion"/>
  </si>
  <si>
    <t>其れでも</t>
    <phoneticPr fontId="8" type="noConversion"/>
  </si>
  <si>
    <t>それる</t>
    <phoneticPr fontId="8" type="noConversion"/>
  </si>
  <si>
    <t>逸れる</t>
    <phoneticPr fontId="8" type="noConversion"/>
  </si>
  <si>
    <t>そろう</t>
    <phoneticPr fontId="8" type="noConversion"/>
  </si>
  <si>
    <t>揃う</t>
    <phoneticPr fontId="8" type="noConversion"/>
  </si>
  <si>
    <t>そろえる</t>
    <phoneticPr fontId="8" type="noConversion"/>
  </si>
  <si>
    <t>揃える</t>
    <phoneticPr fontId="8" type="noConversion"/>
  </si>
  <si>
    <t>そん</t>
    <phoneticPr fontId="8" type="noConversion"/>
  </si>
  <si>
    <t>損</t>
    <phoneticPr fontId="8" type="noConversion"/>
  </si>
  <si>
    <t>そんけい</t>
    <phoneticPr fontId="8" type="noConversion"/>
  </si>
  <si>
    <t>尊敬</t>
    <phoneticPr fontId="8" type="noConversion"/>
  </si>
  <si>
    <t>そんざい</t>
    <phoneticPr fontId="8" type="noConversion"/>
  </si>
  <si>
    <t>存在</t>
    <phoneticPr fontId="8" type="noConversion"/>
  </si>
  <si>
    <t>そんしつ</t>
    <phoneticPr fontId="8" type="noConversion"/>
  </si>
  <si>
    <t>損失</t>
    <phoneticPr fontId="8" type="noConversion"/>
  </si>
  <si>
    <t>そあん</t>
    <phoneticPr fontId="8" type="noConversion"/>
  </si>
  <si>
    <t>素案</t>
    <phoneticPr fontId="8" type="noConversion"/>
  </si>
  <si>
    <t>～ぞい</t>
    <phoneticPr fontId="8" type="noConversion"/>
  </si>
  <si>
    <t>～沿い</t>
    <phoneticPr fontId="8" type="noConversion"/>
  </si>
  <si>
    <t>そう～</t>
    <phoneticPr fontId="8" type="noConversion"/>
  </si>
  <si>
    <t>総～</t>
    <phoneticPr fontId="8" type="noConversion"/>
  </si>
  <si>
    <t>～そう</t>
    <phoneticPr fontId="8" type="noConversion"/>
  </si>
  <si>
    <t>～艘</t>
    <phoneticPr fontId="8" type="noConversion"/>
  </si>
  <si>
    <t>そうい</t>
    <phoneticPr fontId="8" type="noConversion"/>
  </si>
  <si>
    <t>相違</t>
    <phoneticPr fontId="8" type="noConversion"/>
  </si>
  <si>
    <t>そうき</t>
    <phoneticPr fontId="8" type="noConversion"/>
  </si>
  <si>
    <t>早期</t>
    <phoneticPr fontId="8" type="noConversion"/>
  </si>
  <si>
    <t>そうきん</t>
    <phoneticPr fontId="8" type="noConversion"/>
  </si>
  <si>
    <t>送金</t>
    <phoneticPr fontId="8" type="noConversion"/>
  </si>
  <si>
    <t>ぞうげん</t>
    <phoneticPr fontId="8" type="noConversion"/>
  </si>
  <si>
    <t>増減</t>
    <phoneticPr fontId="8" type="noConversion"/>
  </si>
  <si>
    <t>そうご</t>
    <phoneticPr fontId="8" type="noConversion"/>
  </si>
  <si>
    <t>相互</t>
    <phoneticPr fontId="8" type="noConversion"/>
  </si>
  <si>
    <t>そうごう</t>
    <phoneticPr fontId="8" type="noConversion"/>
  </si>
  <si>
    <t>総合</t>
    <phoneticPr fontId="8" type="noConversion"/>
  </si>
  <si>
    <t>そうしき</t>
    <phoneticPr fontId="8" type="noConversion"/>
  </si>
  <si>
    <t>葬式</t>
    <phoneticPr fontId="8" type="noConversion"/>
  </si>
  <si>
    <t>そうしょく</t>
    <phoneticPr fontId="8" type="noConversion"/>
  </si>
  <si>
    <t>装飾</t>
    <phoneticPr fontId="8" type="noConversion"/>
  </si>
  <si>
    <t>ぞうせん</t>
    <phoneticPr fontId="8" type="noConversion"/>
  </si>
  <si>
    <t>造船</t>
    <phoneticPr fontId="8" type="noConversion"/>
  </si>
  <si>
    <t>創造</t>
    <phoneticPr fontId="8" type="noConversion"/>
  </si>
  <si>
    <t>そうぞうしい</t>
    <phoneticPr fontId="8" type="noConversion"/>
  </si>
  <si>
    <t>騒々しい</t>
    <phoneticPr fontId="8" type="noConversion"/>
  </si>
  <si>
    <t>そうぞく</t>
    <phoneticPr fontId="8" type="noConversion"/>
  </si>
  <si>
    <t>相続</t>
    <phoneticPr fontId="8" type="noConversion"/>
  </si>
  <si>
    <t>ぞうだい</t>
    <phoneticPr fontId="8" type="noConversion"/>
  </si>
  <si>
    <t>増大</t>
    <phoneticPr fontId="8" type="noConversion"/>
  </si>
  <si>
    <t>そうち</t>
    <phoneticPr fontId="8" type="noConversion"/>
  </si>
  <si>
    <t>装置</t>
    <phoneticPr fontId="8" type="noConversion"/>
  </si>
  <si>
    <t>そうてい</t>
    <phoneticPr fontId="8" type="noConversion"/>
  </si>
  <si>
    <t>想定</t>
    <phoneticPr fontId="8" type="noConversion"/>
  </si>
  <si>
    <t>そうとう</t>
    <phoneticPr fontId="8" type="noConversion"/>
  </si>
  <si>
    <t>相当</t>
    <phoneticPr fontId="8" type="noConversion"/>
  </si>
  <si>
    <t>ぞうとう</t>
    <phoneticPr fontId="8" type="noConversion"/>
  </si>
  <si>
    <t>贈答</t>
    <phoneticPr fontId="8" type="noConversion"/>
  </si>
  <si>
    <t>そうなん</t>
    <phoneticPr fontId="8" type="noConversion"/>
  </si>
  <si>
    <t>遭難</t>
    <phoneticPr fontId="8" type="noConversion"/>
  </si>
  <si>
    <t>そうにゅう</t>
    <phoneticPr fontId="8" type="noConversion"/>
  </si>
  <si>
    <t>挿入</t>
    <phoneticPr fontId="8" type="noConversion"/>
  </si>
  <si>
    <t>そうべつ</t>
    <phoneticPr fontId="8" type="noConversion"/>
  </si>
  <si>
    <t>送別</t>
    <phoneticPr fontId="8" type="noConversion"/>
  </si>
  <si>
    <t>ぞうり</t>
    <phoneticPr fontId="8" type="noConversion"/>
  </si>
  <si>
    <t>草履</t>
    <phoneticPr fontId="8" type="noConversion"/>
  </si>
  <si>
    <t>そうりだいじん</t>
    <phoneticPr fontId="8" type="noConversion"/>
  </si>
  <si>
    <t>総理大臣</t>
    <phoneticPr fontId="8" type="noConversion"/>
  </si>
  <si>
    <t>ぞくしゅつ</t>
    <phoneticPr fontId="8" type="noConversion"/>
  </si>
  <si>
    <t>続出</t>
    <phoneticPr fontId="8" type="noConversion"/>
  </si>
  <si>
    <t>ぞくする</t>
    <phoneticPr fontId="8" type="noConversion"/>
  </si>
  <si>
    <t>属する</t>
    <phoneticPr fontId="8" type="noConversion"/>
  </si>
  <si>
    <t>ぞくぞく</t>
    <phoneticPr fontId="8" type="noConversion"/>
  </si>
  <si>
    <t>続々</t>
    <phoneticPr fontId="8" type="noConversion"/>
  </si>
  <si>
    <t>そくてい</t>
    <phoneticPr fontId="8" type="noConversion"/>
  </si>
  <si>
    <t>測定</t>
    <phoneticPr fontId="8" type="noConversion"/>
  </si>
  <si>
    <t>そくりょう</t>
    <phoneticPr fontId="8" type="noConversion"/>
  </si>
  <si>
    <t>測量</t>
    <phoneticPr fontId="8" type="noConversion"/>
  </si>
  <si>
    <t>そくりょく</t>
    <phoneticPr fontId="8" type="noConversion"/>
  </si>
  <si>
    <t>速力</t>
    <phoneticPr fontId="8" type="noConversion"/>
  </si>
  <si>
    <t>そざい</t>
    <phoneticPr fontId="8" type="noConversion"/>
  </si>
  <si>
    <t>素材</t>
    <phoneticPr fontId="8" type="noConversion"/>
  </si>
  <si>
    <t>そしき</t>
    <phoneticPr fontId="8" type="noConversion"/>
  </si>
  <si>
    <t>組織</t>
    <phoneticPr fontId="8" type="noConversion"/>
  </si>
  <si>
    <t>そしつ</t>
    <phoneticPr fontId="8" type="noConversion"/>
  </si>
  <si>
    <t>素質</t>
    <phoneticPr fontId="8" type="noConversion"/>
  </si>
  <si>
    <t>そそっかしい</t>
    <phoneticPr fontId="8" type="noConversion"/>
  </si>
  <si>
    <t>そっちょく</t>
    <phoneticPr fontId="8" type="noConversion"/>
  </si>
  <si>
    <t>率直</t>
    <phoneticPr fontId="8" type="noConversion"/>
  </si>
  <si>
    <t>そっと</t>
    <phoneticPr fontId="8" type="noConversion"/>
  </si>
  <si>
    <t>そなえる</t>
    <phoneticPr fontId="8" type="noConversion"/>
  </si>
  <si>
    <t>備える</t>
    <phoneticPr fontId="8" type="noConversion"/>
  </si>
  <si>
    <t>そまる</t>
    <phoneticPr fontId="8" type="noConversion"/>
  </si>
  <si>
    <t>染まる</t>
    <phoneticPr fontId="8" type="noConversion"/>
  </si>
  <si>
    <t>そもそも</t>
    <phoneticPr fontId="8" type="noConversion"/>
  </si>
  <si>
    <t>抑々</t>
    <phoneticPr fontId="8" type="noConversion"/>
  </si>
  <si>
    <t>そり</t>
    <phoneticPr fontId="8" type="noConversion"/>
  </si>
  <si>
    <t>橇</t>
    <phoneticPr fontId="8" type="noConversion"/>
  </si>
  <si>
    <t>それっきり</t>
    <phoneticPr fontId="8" type="noConversion"/>
  </si>
  <si>
    <t>それきり</t>
    <phoneticPr fontId="8" type="noConversion"/>
  </si>
  <si>
    <t>それとなく</t>
    <phoneticPr fontId="8" type="noConversion"/>
  </si>
  <si>
    <t>それにしては</t>
    <phoneticPr fontId="8" type="noConversion"/>
  </si>
  <si>
    <t>それにしても</t>
    <phoneticPr fontId="8" type="noConversion"/>
  </si>
  <si>
    <t>～ぞろい</t>
    <phoneticPr fontId="8" type="noConversion"/>
  </si>
  <si>
    <t>～揃い</t>
    <phoneticPr fontId="8" type="noConversion"/>
  </si>
  <si>
    <t>そろばん</t>
    <phoneticPr fontId="8" type="noConversion"/>
  </si>
  <si>
    <t>算盤</t>
    <phoneticPr fontId="8" type="noConversion"/>
  </si>
  <si>
    <t>そわそわ</t>
    <phoneticPr fontId="8" type="noConversion"/>
  </si>
  <si>
    <t>そんがい</t>
    <phoneticPr fontId="8" type="noConversion"/>
  </si>
  <si>
    <t>損害</t>
    <phoneticPr fontId="8" type="noConversion"/>
  </si>
  <si>
    <t>そんちょう</t>
    <phoneticPr fontId="8" type="noConversion"/>
  </si>
  <si>
    <t>村長</t>
    <phoneticPr fontId="8" type="noConversion"/>
  </si>
  <si>
    <t>そんとく</t>
    <phoneticPr fontId="8" type="noConversion"/>
  </si>
  <si>
    <t>損得</t>
    <phoneticPr fontId="8" type="noConversion"/>
  </si>
  <si>
    <t>添う</t>
    <phoneticPr fontId="8" type="noConversion"/>
  </si>
  <si>
    <t>～層</t>
    <phoneticPr fontId="8" type="noConversion"/>
  </si>
  <si>
    <t>～ぞう</t>
    <phoneticPr fontId="8" type="noConversion"/>
  </si>
  <si>
    <t>～像</t>
    <phoneticPr fontId="8" type="noConversion"/>
  </si>
  <si>
    <t>ぞうえき</t>
    <phoneticPr fontId="8" type="noConversion"/>
  </si>
  <si>
    <t>増益</t>
    <phoneticPr fontId="8" type="noConversion"/>
  </si>
  <si>
    <t>そうおう</t>
    <phoneticPr fontId="8" type="noConversion"/>
  </si>
  <si>
    <t>相応</t>
    <phoneticPr fontId="8" type="noConversion"/>
  </si>
  <si>
    <t>そうかい</t>
    <phoneticPr fontId="8" type="noConversion"/>
  </si>
  <si>
    <t>総会</t>
    <phoneticPr fontId="8" type="noConversion"/>
  </si>
  <si>
    <t>そうかん</t>
    <phoneticPr fontId="8" type="noConversion"/>
  </si>
  <si>
    <t>創刊</t>
    <phoneticPr fontId="8" type="noConversion"/>
  </si>
  <si>
    <t>ぞうき</t>
    <phoneticPr fontId="8" type="noConversion"/>
  </si>
  <si>
    <t>雑木</t>
    <phoneticPr fontId="8" type="noConversion"/>
  </si>
  <si>
    <t>そうきゅう</t>
    <phoneticPr fontId="8" type="noConversion"/>
  </si>
  <si>
    <t>早急/さっきゅう</t>
    <phoneticPr fontId="8" type="noConversion"/>
  </si>
  <si>
    <t>ぞうきょう</t>
    <phoneticPr fontId="8" type="noConversion"/>
  </si>
  <si>
    <t>増強</t>
    <phoneticPr fontId="8" type="noConversion"/>
  </si>
  <si>
    <t>そうけん</t>
    <phoneticPr fontId="8" type="noConversion"/>
  </si>
  <si>
    <t>壮健</t>
    <phoneticPr fontId="8" type="noConversion"/>
  </si>
  <si>
    <t>そうこう</t>
    <phoneticPr fontId="8" type="noConversion"/>
  </si>
  <si>
    <t>走行</t>
    <phoneticPr fontId="8" type="noConversion"/>
  </si>
  <si>
    <t>捜査</t>
    <phoneticPr fontId="8" type="noConversion"/>
  </si>
  <si>
    <t>そうさい</t>
    <phoneticPr fontId="8" type="noConversion"/>
  </si>
  <si>
    <t>相殺</t>
    <phoneticPr fontId="8" type="noConversion"/>
  </si>
  <si>
    <t>そうざい</t>
    <phoneticPr fontId="8" type="noConversion"/>
  </si>
  <si>
    <t>惣菜/総菜</t>
    <phoneticPr fontId="8" type="noConversion"/>
  </si>
  <si>
    <t>捜索</t>
    <phoneticPr fontId="8" type="noConversion"/>
  </si>
  <si>
    <t>ぞうさん</t>
    <phoneticPr fontId="8" type="noConversion"/>
  </si>
  <si>
    <t>増産</t>
    <phoneticPr fontId="8" type="noConversion"/>
  </si>
  <si>
    <t>そうしつ</t>
    <phoneticPr fontId="8" type="noConversion"/>
  </si>
  <si>
    <t>喪失</t>
    <phoneticPr fontId="8" type="noConversion"/>
  </si>
  <si>
    <t>そうじゅう</t>
    <phoneticPr fontId="8" type="noConversion"/>
  </si>
  <si>
    <t>操縦</t>
    <phoneticPr fontId="8" type="noConversion"/>
  </si>
  <si>
    <t>ぞうしん</t>
    <phoneticPr fontId="8" type="noConversion"/>
  </si>
  <si>
    <t>増進</t>
    <phoneticPr fontId="8" type="noConversion"/>
  </si>
  <si>
    <t>ぞうぜい</t>
    <phoneticPr fontId="8" type="noConversion"/>
  </si>
  <si>
    <t>増税</t>
    <phoneticPr fontId="8" type="noConversion"/>
  </si>
  <si>
    <t>相対</t>
    <phoneticPr fontId="8" type="noConversion"/>
  </si>
  <si>
    <t>そうだい</t>
    <phoneticPr fontId="8" type="noConversion"/>
  </si>
  <si>
    <t>壮大</t>
    <phoneticPr fontId="8" type="noConversion"/>
  </si>
  <si>
    <t>そうちょう</t>
    <phoneticPr fontId="8" type="noConversion"/>
  </si>
  <si>
    <t>総長</t>
    <phoneticPr fontId="8" type="noConversion"/>
  </si>
  <si>
    <t>そうどう</t>
    <phoneticPr fontId="8" type="noConversion"/>
  </si>
  <si>
    <t>騒動</t>
    <phoneticPr fontId="8" type="noConversion"/>
  </si>
  <si>
    <t>そうば</t>
    <phoneticPr fontId="8" type="noConversion"/>
  </si>
  <si>
    <t>相場</t>
    <phoneticPr fontId="8" type="noConversion"/>
  </si>
  <si>
    <t>そうび</t>
    <phoneticPr fontId="8" type="noConversion"/>
  </si>
  <si>
    <t>装備</t>
    <phoneticPr fontId="8" type="noConversion"/>
  </si>
  <si>
    <t>そうふ</t>
    <phoneticPr fontId="8" type="noConversion"/>
  </si>
  <si>
    <t>送付</t>
    <phoneticPr fontId="8" type="noConversion"/>
  </si>
  <si>
    <t>そうりつ</t>
    <phoneticPr fontId="8" type="noConversion"/>
  </si>
  <si>
    <t>創立</t>
    <phoneticPr fontId="8" type="noConversion"/>
  </si>
  <si>
    <t>そえる</t>
    <phoneticPr fontId="8" type="noConversion"/>
  </si>
  <si>
    <t>添える</t>
    <phoneticPr fontId="8" type="noConversion"/>
  </si>
  <si>
    <t>そくざに</t>
    <phoneticPr fontId="8" type="noConversion"/>
  </si>
  <si>
    <t>即座に</t>
    <phoneticPr fontId="8" type="noConversion"/>
  </si>
  <si>
    <t>そくしん</t>
    <phoneticPr fontId="8" type="noConversion"/>
  </si>
  <si>
    <t>促進</t>
    <phoneticPr fontId="8" type="noConversion"/>
  </si>
  <si>
    <t>そくする</t>
    <phoneticPr fontId="8" type="noConversion"/>
  </si>
  <si>
    <t>即する</t>
    <phoneticPr fontId="8" type="noConversion"/>
  </si>
  <si>
    <t>ぞくぞくと</t>
    <phoneticPr fontId="8" type="noConversion"/>
  </si>
  <si>
    <t>続々と</t>
    <phoneticPr fontId="8" type="noConversion"/>
  </si>
  <si>
    <t>そくばく</t>
    <phoneticPr fontId="8" type="noConversion"/>
  </si>
  <si>
    <t>束縛</t>
    <phoneticPr fontId="8" type="noConversion"/>
  </si>
  <si>
    <t>そくめん</t>
    <phoneticPr fontId="8" type="noConversion"/>
  </si>
  <si>
    <t>側面</t>
    <phoneticPr fontId="8" type="noConversion"/>
  </si>
  <si>
    <t>そこなう</t>
    <phoneticPr fontId="8" type="noConversion"/>
  </si>
  <si>
    <t>損なう</t>
    <phoneticPr fontId="8" type="noConversion"/>
  </si>
  <si>
    <t>～そこなう</t>
    <phoneticPr fontId="8" type="noConversion"/>
  </si>
  <si>
    <t>～損なう</t>
    <phoneticPr fontId="8" type="noConversion"/>
  </si>
  <si>
    <t>そし</t>
    <phoneticPr fontId="8" type="noConversion"/>
  </si>
  <si>
    <t>阻止</t>
    <phoneticPr fontId="8" type="noConversion"/>
  </si>
  <si>
    <t>そしょう</t>
    <phoneticPr fontId="8" type="noConversion"/>
  </si>
  <si>
    <t>訴訟</t>
    <phoneticPr fontId="8" type="noConversion"/>
  </si>
  <si>
    <t>そそる</t>
    <phoneticPr fontId="8" type="noConversion"/>
  </si>
  <si>
    <t>そち</t>
    <phoneticPr fontId="8" type="noConversion"/>
  </si>
  <si>
    <t>措置</t>
    <phoneticPr fontId="8" type="noConversion"/>
  </si>
  <si>
    <t>そっけない</t>
    <phoneticPr fontId="8" type="noConversion"/>
  </si>
  <si>
    <t>素っ気無い</t>
    <phoneticPr fontId="8" type="noConversion"/>
  </si>
  <si>
    <t>そっせん</t>
    <phoneticPr fontId="8" type="noConversion"/>
  </si>
  <si>
    <t>率先</t>
    <phoneticPr fontId="8" type="noConversion"/>
  </si>
  <si>
    <t>ぞっと</t>
    <phoneticPr fontId="8" type="noConversion"/>
  </si>
  <si>
    <t>そとまわり</t>
    <phoneticPr fontId="8" type="noConversion"/>
  </si>
  <si>
    <t>外回り</t>
    <phoneticPr fontId="8" type="noConversion"/>
  </si>
  <si>
    <t>そなえつける</t>
    <phoneticPr fontId="8" type="noConversion"/>
  </si>
  <si>
    <t>備え付ける</t>
    <phoneticPr fontId="8" type="noConversion"/>
  </si>
  <si>
    <t>そなわる</t>
    <phoneticPr fontId="8" type="noConversion"/>
  </si>
  <si>
    <t>備わる</t>
    <phoneticPr fontId="8" type="noConversion"/>
  </si>
  <si>
    <t>そのもの</t>
    <phoneticPr fontId="8" type="noConversion"/>
  </si>
  <si>
    <t>其の物</t>
    <phoneticPr fontId="8" type="noConversion"/>
  </si>
  <si>
    <t>～そのもの</t>
    <phoneticPr fontId="8" type="noConversion"/>
  </si>
  <si>
    <t>～其の物</t>
    <phoneticPr fontId="8" type="noConversion"/>
  </si>
  <si>
    <t>そびえる</t>
    <phoneticPr fontId="8" type="noConversion"/>
  </si>
  <si>
    <t>聳える</t>
    <phoneticPr fontId="8" type="noConversion"/>
  </si>
  <si>
    <t>～そびれる</t>
    <phoneticPr fontId="8" type="noConversion"/>
  </si>
  <si>
    <t>ソフトウエア</t>
    <phoneticPr fontId="8" type="noConversion"/>
  </si>
  <si>
    <t>そぼく</t>
    <phoneticPr fontId="8" type="noConversion"/>
  </si>
  <si>
    <t>素朴</t>
    <phoneticPr fontId="8" type="noConversion"/>
  </si>
  <si>
    <t>そむく</t>
    <phoneticPr fontId="8" type="noConversion"/>
  </si>
  <si>
    <t>背く</t>
    <phoneticPr fontId="8" type="noConversion"/>
  </si>
  <si>
    <t>そらす</t>
    <phoneticPr fontId="8" type="noConversion"/>
  </si>
  <si>
    <t>逸らす</t>
    <phoneticPr fontId="8" type="noConversion"/>
  </si>
  <si>
    <t>反らす</t>
    <phoneticPr fontId="8" type="noConversion"/>
  </si>
  <si>
    <t>反る</t>
    <phoneticPr fontId="8" type="noConversion"/>
  </si>
  <si>
    <t>それでいて</t>
    <phoneticPr fontId="8" type="noConversion"/>
  </si>
  <si>
    <t>それとなしに</t>
    <phoneticPr fontId="8" type="noConversion"/>
  </si>
  <si>
    <t>それなり</t>
    <phoneticPr fontId="8" type="noConversion"/>
  </si>
  <si>
    <t>それは</t>
    <phoneticPr fontId="8" type="noConversion"/>
  </si>
  <si>
    <t>それはさておき</t>
    <phoneticPr fontId="8" type="noConversion"/>
  </si>
  <si>
    <t>其れはさて置き</t>
    <phoneticPr fontId="8" type="noConversion"/>
  </si>
  <si>
    <t>それはそうと</t>
    <phoneticPr fontId="8" type="noConversion"/>
  </si>
  <si>
    <t>それはそれは</t>
    <phoneticPr fontId="8" type="noConversion"/>
  </si>
  <si>
    <t>それゆえ</t>
    <phoneticPr fontId="8" type="noConversion"/>
  </si>
  <si>
    <t>それ故</t>
    <phoneticPr fontId="8" type="noConversion"/>
  </si>
  <si>
    <t>ぞろぞろ</t>
    <phoneticPr fontId="8" type="noConversion"/>
  </si>
  <si>
    <t>そんげん</t>
    <phoneticPr fontId="8" type="noConversion"/>
  </si>
  <si>
    <t>尊厳</t>
    <phoneticPr fontId="8" type="noConversion"/>
  </si>
  <si>
    <t>ぞんざい</t>
    <phoneticPr fontId="8" type="noConversion"/>
  </si>
  <si>
    <t>そんぞく</t>
    <phoneticPr fontId="8" type="noConversion"/>
  </si>
  <si>
    <t>存続</t>
    <phoneticPr fontId="8" type="noConversion"/>
  </si>
  <si>
    <t>～だい</t>
    <phoneticPr fontId="8" type="noConversion"/>
  </si>
  <si>
    <t>～台</t>
    <phoneticPr fontId="8" type="noConversion"/>
  </si>
  <si>
    <t>たいいくかん</t>
    <phoneticPr fontId="8" type="noConversion"/>
  </si>
  <si>
    <t>体育館</t>
    <phoneticPr fontId="8" type="noConversion"/>
  </si>
  <si>
    <t>だいがく</t>
    <phoneticPr fontId="8" type="noConversion"/>
  </si>
  <si>
    <t>大学</t>
    <phoneticPr fontId="8" type="noConversion"/>
  </si>
  <si>
    <t>だいがくせい</t>
    <phoneticPr fontId="8" type="noConversion"/>
  </si>
  <si>
    <t>大学生</t>
    <phoneticPr fontId="8" type="noConversion"/>
  </si>
  <si>
    <t>だいきらい</t>
    <phoneticPr fontId="8" type="noConversion"/>
  </si>
  <si>
    <t>大嫌い</t>
    <phoneticPr fontId="8" type="noConversion"/>
  </si>
  <si>
    <t>たいしかん</t>
    <phoneticPr fontId="8" type="noConversion"/>
  </si>
  <si>
    <t>大使館</t>
    <phoneticPr fontId="8" type="noConversion"/>
  </si>
  <si>
    <t>だいじょうぶ</t>
    <phoneticPr fontId="8" type="noConversion"/>
  </si>
  <si>
    <t>大丈夫</t>
    <phoneticPr fontId="8" type="noConversion"/>
  </si>
  <si>
    <t>だいすき</t>
    <phoneticPr fontId="8" type="noConversion"/>
  </si>
  <si>
    <t>大好き</t>
    <phoneticPr fontId="8" type="noConversion"/>
  </si>
  <si>
    <t>たいせつ</t>
    <phoneticPr fontId="8" type="noConversion"/>
  </si>
  <si>
    <t>大切</t>
    <phoneticPr fontId="8" type="noConversion"/>
  </si>
  <si>
    <t>だいどころ</t>
    <phoneticPr fontId="8" type="noConversion"/>
  </si>
  <si>
    <t>台所</t>
    <phoneticPr fontId="8" type="noConversion"/>
  </si>
  <si>
    <t>だいぶ</t>
    <phoneticPr fontId="8" type="noConversion"/>
  </si>
  <si>
    <t>大分</t>
    <phoneticPr fontId="8" type="noConversion"/>
  </si>
  <si>
    <t>たいへん</t>
    <phoneticPr fontId="8" type="noConversion"/>
  </si>
  <si>
    <t>大変</t>
    <phoneticPr fontId="8" type="noConversion"/>
  </si>
  <si>
    <t>たかい</t>
    <phoneticPr fontId="8" type="noConversion"/>
  </si>
  <si>
    <t>高い</t>
    <phoneticPr fontId="8" type="noConversion"/>
  </si>
  <si>
    <t>だから</t>
    <phoneticPr fontId="8" type="noConversion"/>
  </si>
  <si>
    <t>たくさん</t>
    <phoneticPr fontId="8" type="noConversion"/>
  </si>
  <si>
    <t>沢山</t>
    <phoneticPr fontId="8" type="noConversion"/>
  </si>
  <si>
    <t>タクシー</t>
    <phoneticPr fontId="8" type="noConversion"/>
  </si>
  <si>
    <t>taxi</t>
    <phoneticPr fontId="8" type="noConversion"/>
  </si>
  <si>
    <t>だけ</t>
    <phoneticPr fontId="8" type="noConversion"/>
  </si>
  <si>
    <t>たしかめる</t>
    <phoneticPr fontId="8" type="noConversion"/>
  </si>
  <si>
    <t>確かめる</t>
    <phoneticPr fontId="8" type="noConversion"/>
  </si>
  <si>
    <t>だす</t>
    <phoneticPr fontId="8" type="noConversion"/>
  </si>
  <si>
    <t>出す</t>
    <phoneticPr fontId="8" type="noConversion"/>
  </si>
  <si>
    <t>ただ</t>
    <phoneticPr fontId="8" type="noConversion"/>
  </si>
  <si>
    <t>只/徒/唯/惟</t>
    <phoneticPr fontId="8" type="noConversion"/>
  </si>
  <si>
    <t>ただいま</t>
    <phoneticPr fontId="8" type="noConversion"/>
  </si>
  <si>
    <t>ただ今</t>
    <phoneticPr fontId="8" type="noConversion"/>
  </si>
  <si>
    <t>ただし</t>
    <phoneticPr fontId="8" type="noConversion"/>
  </si>
  <si>
    <t>但し</t>
    <phoneticPr fontId="8" type="noConversion"/>
  </si>
  <si>
    <t>～たち</t>
    <phoneticPr fontId="8" type="noConversion"/>
  </si>
  <si>
    <t>～達</t>
    <phoneticPr fontId="8" type="noConversion"/>
  </si>
  <si>
    <t>たつ</t>
    <phoneticPr fontId="8" type="noConversion"/>
  </si>
  <si>
    <t>立つ</t>
    <phoneticPr fontId="8" type="noConversion"/>
  </si>
  <si>
    <t>たっきゅう</t>
    <phoneticPr fontId="8" type="noConversion"/>
  </si>
  <si>
    <t>卓球</t>
    <phoneticPr fontId="8" type="noConversion"/>
  </si>
  <si>
    <t>たて</t>
    <phoneticPr fontId="8" type="noConversion"/>
  </si>
  <si>
    <t>縦</t>
    <phoneticPr fontId="8" type="noConversion"/>
  </si>
  <si>
    <t>たてる</t>
    <phoneticPr fontId="8" type="noConversion"/>
  </si>
  <si>
    <t>立てる</t>
    <phoneticPr fontId="8" type="noConversion"/>
  </si>
  <si>
    <t>たてもの</t>
    <phoneticPr fontId="8" type="noConversion"/>
  </si>
  <si>
    <t>建物</t>
    <phoneticPr fontId="8" type="noConversion"/>
  </si>
  <si>
    <t>たのしい</t>
    <phoneticPr fontId="8" type="noConversion"/>
  </si>
  <si>
    <t>楽しい</t>
    <phoneticPr fontId="8" type="noConversion"/>
  </si>
  <si>
    <t>たのむ</t>
    <phoneticPr fontId="8" type="noConversion"/>
  </si>
  <si>
    <t>頼む</t>
    <phoneticPr fontId="8" type="noConversion"/>
  </si>
  <si>
    <t>タバコ</t>
    <phoneticPr fontId="8" type="noConversion"/>
  </si>
  <si>
    <t>煙草</t>
    <phoneticPr fontId="8" type="noConversion"/>
  </si>
  <si>
    <t>たぶん</t>
    <phoneticPr fontId="8" type="noConversion"/>
  </si>
  <si>
    <t>多分</t>
    <phoneticPr fontId="8" type="noConversion"/>
  </si>
  <si>
    <t>たべもの</t>
    <phoneticPr fontId="8" type="noConversion"/>
  </si>
  <si>
    <t>食べ物</t>
    <phoneticPr fontId="8" type="noConversion"/>
  </si>
  <si>
    <t>たべる</t>
    <phoneticPr fontId="8" type="noConversion"/>
  </si>
  <si>
    <t>食べる</t>
    <phoneticPr fontId="8" type="noConversion"/>
  </si>
  <si>
    <t>たまご</t>
    <phoneticPr fontId="8" type="noConversion"/>
  </si>
  <si>
    <t>卵</t>
    <phoneticPr fontId="8" type="noConversion"/>
  </si>
  <si>
    <t>だめ</t>
    <phoneticPr fontId="8" type="noConversion"/>
  </si>
  <si>
    <t>駄目</t>
    <phoneticPr fontId="8" type="noConversion"/>
  </si>
  <si>
    <t>だれ</t>
    <phoneticPr fontId="8" type="noConversion"/>
  </si>
  <si>
    <t>誰</t>
    <phoneticPr fontId="8" type="noConversion"/>
  </si>
  <si>
    <t>だれか</t>
    <phoneticPr fontId="8" type="noConversion"/>
  </si>
  <si>
    <t>誰か</t>
    <phoneticPr fontId="8" type="noConversion"/>
  </si>
  <si>
    <t>たんじょうび</t>
    <phoneticPr fontId="8" type="noConversion"/>
  </si>
  <si>
    <t>誕生日</t>
    <phoneticPr fontId="8" type="noConversion"/>
  </si>
  <si>
    <t>ダンス</t>
    <phoneticPr fontId="8" type="noConversion"/>
  </si>
  <si>
    <t>dance</t>
    <phoneticPr fontId="8" type="noConversion"/>
  </si>
  <si>
    <t>だんだん</t>
    <phoneticPr fontId="8" type="noConversion"/>
  </si>
  <si>
    <t>段々</t>
    <phoneticPr fontId="8" type="noConversion"/>
  </si>
  <si>
    <t>田</t>
    <phoneticPr fontId="8" type="noConversion"/>
  </si>
  <si>
    <t>だい～</t>
    <phoneticPr fontId="8" type="noConversion"/>
  </si>
  <si>
    <t>第～</t>
    <phoneticPr fontId="8" type="noConversion"/>
  </si>
  <si>
    <t>～代</t>
    <phoneticPr fontId="8" type="noConversion"/>
  </si>
  <si>
    <t>たいいん</t>
    <phoneticPr fontId="8" type="noConversion"/>
  </si>
  <si>
    <t>退院</t>
    <phoneticPr fontId="8" type="noConversion"/>
  </si>
  <si>
    <t>ダイエット</t>
    <phoneticPr fontId="8" type="noConversion"/>
  </si>
  <si>
    <t>diet</t>
    <phoneticPr fontId="8" type="noConversion"/>
  </si>
  <si>
    <t>だいじ</t>
    <phoneticPr fontId="8" type="noConversion"/>
  </si>
  <si>
    <t>大事</t>
    <phoneticPr fontId="8" type="noConversion"/>
  </si>
  <si>
    <t>たいそう</t>
    <phoneticPr fontId="8" type="noConversion"/>
  </si>
  <si>
    <t>体操</t>
    <phoneticPr fontId="8" type="noConversion"/>
  </si>
  <si>
    <t>だいたい</t>
    <phoneticPr fontId="8" type="noConversion"/>
  </si>
  <si>
    <t>大体</t>
    <phoneticPr fontId="8" type="noConversion"/>
  </si>
  <si>
    <t>たいてい</t>
    <phoneticPr fontId="8" type="noConversion"/>
  </si>
  <si>
    <t>大抵</t>
    <phoneticPr fontId="8" type="noConversion"/>
  </si>
  <si>
    <t>たいど</t>
    <phoneticPr fontId="8" type="noConversion"/>
  </si>
  <si>
    <t>態度</t>
    <phoneticPr fontId="8" type="noConversion"/>
  </si>
  <si>
    <t>だいとかい</t>
    <phoneticPr fontId="8" type="noConversion"/>
  </si>
  <si>
    <t>大都会</t>
    <phoneticPr fontId="8" type="noConversion"/>
  </si>
  <si>
    <t>タイプ</t>
    <phoneticPr fontId="8" type="noConversion"/>
  </si>
  <si>
    <t>type</t>
    <phoneticPr fontId="8" type="noConversion"/>
  </si>
  <si>
    <t>たいふう</t>
    <phoneticPr fontId="8" type="noConversion"/>
  </si>
  <si>
    <t>台風</t>
    <phoneticPr fontId="8" type="noConversion"/>
  </si>
  <si>
    <t>だいぶぶん</t>
    <phoneticPr fontId="8" type="noConversion"/>
  </si>
  <si>
    <t>大部分</t>
    <phoneticPr fontId="8" type="noConversion"/>
  </si>
  <si>
    <t>たおす</t>
    <phoneticPr fontId="8" type="noConversion"/>
  </si>
  <si>
    <t>倒す</t>
    <phoneticPr fontId="8" type="noConversion"/>
  </si>
  <si>
    <t>たおれる</t>
    <phoneticPr fontId="8" type="noConversion"/>
  </si>
  <si>
    <t>倒れる</t>
    <phoneticPr fontId="8" type="noConversion"/>
  </si>
  <si>
    <t>たからくじ</t>
    <phoneticPr fontId="8" type="noConversion"/>
  </si>
  <si>
    <t>宝籤</t>
    <phoneticPr fontId="8" type="noConversion"/>
  </si>
  <si>
    <t>たけ</t>
    <phoneticPr fontId="8" type="noConversion"/>
  </si>
  <si>
    <t>竹</t>
    <phoneticPr fontId="8" type="noConversion"/>
  </si>
  <si>
    <t>だけど</t>
    <phoneticPr fontId="8" type="noConversion"/>
  </si>
  <si>
    <t>たしか</t>
    <phoneticPr fontId="8" type="noConversion"/>
  </si>
  <si>
    <t>確か</t>
    <phoneticPr fontId="8" type="noConversion"/>
  </si>
  <si>
    <t>たす</t>
    <phoneticPr fontId="8" type="noConversion"/>
  </si>
  <si>
    <t>足す</t>
    <phoneticPr fontId="8" type="noConversion"/>
  </si>
  <si>
    <t>～だす</t>
    <phoneticPr fontId="8" type="noConversion"/>
  </si>
  <si>
    <t>～出す</t>
    <phoneticPr fontId="8" type="noConversion"/>
  </si>
  <si>
    <t>たすかる</t>
    <phoneticPr fontId="8" type="noConversion"/>
  </si>
  <si>
    <t>助かる</t>
    <phoneticPr fontId="8" type="noConversion"/>
  </si>
  <si>
    <t>たすける</t>
    <phoneticPr fontId="8" type="noConversion"/>
  </si>
  <si>
    <t>助ける</t>
    <phoneticPr fontId="8" type="noConversion"/>
  </si>
  <si>
    <t>たずねる</t>
    <phoneticPr fontId="8" type="noConversion"/>
  </si>
  <si>
    <t>訪ねる</t>
    <phoneticPr fontId="8" type="noConversion"/>
  </si>
  <si>
    <t>尋ねる</t>
    <phoneticPr fontId="8" type="noConversion"/>
  </si>
  <si>
    <t>ただしい</t>
    <phoneticPr fontId="8" type="noConversion"/>
  </si>
  <si>
    <t>正しい</t>
    <phoneticPr fontId="8" type="noConversion"/>
  </si>
  <si>
    <t>たたみ</t>
    <phoneticPr fontId="8" type="noConversion"/>
  </si>
  <si>
    <t>畳</t>
    <phoneticPr fontId="8" type="noConversion"/>
  </si>
  <si>
    <t>建つ</t>
    <phoneticPr fontId="8" type="noConversion"/>
  </si>
  <si>
    <t>ダック</t>
    <phoneticPr fontId="8" type="noConversion"/>
  </si>
  <si>
    <t>duck</t>
    <phoneticPr fontId="8" type="noConversion"/>
  </si>
  <si>
    <t>～だて</t>
    <phoneticPr fontId="8" type="noConversion"/>
  </si>
  <si>
    <t>～建て</t>
    <phoneticPr fontId="8" type="noConversion"/>
  </si>
  <si>
    <t>建てる</t>
    <phoneticPr fontId="8" type="noConversion"/>
  </si>
  <si>
    <t>たとえば</t>
    <phoneticPr fontId="8" type="noConversion"/>
  </si>
  <si>
    <t>例えば</t>
    <phoneticPr fontId="8" type="noConversion"/>
  </si>
  <si>
    <t>たな</t>
    <phoneticPr fontId="8" type="noConversion"/>
  </si>
  <si>
    <t>棚</t>
    <phoneticPr fontId="8" type="noConversion"/>
  </si>
  <si>
    <t>たのしみ</t>
    <phoneticPr fontId="8" type="noConversion"/>
  </si>
  <si>
    <t>楽しみ</t>
    <phoneticPr fontId="8" type="noConversion"/>
  </si>
  <si>
    <t>たのしむ</t>
    <phoneticPr fontId="8" type="noConversion"/>
  </si>
  <si>
    <t>楽しむ</t>
    <phoneticPr fontId="8" type="noConversion"/>
  </si>
  <si>
    <t>たまに</t>
    <phoneticPr fontId="8" type="noConversion"/>
  </si>
  <si>
    <t>偶に</t>
    <phoneticPr fontId="8" type="noConversion"/>
  </si>
  <si>
    <t>だまる</t>
    <phoneticPr fontId="8" type="noConversion"/>
  </si>
  <si>
    <t>黙る</t>
    <phoneticPr fontId="8" type="noConversion"/>
  </si>
  <si>
    <t>たもつ</t>
    <phoneticPr fontId="8" type="noConversion"/>
  </si>
  <si>
    <t>保つ</t>
    <phoneticPr fontId="8" type="noConversion"/>
  </si>
  <si>
    <t>たりる</t>
    <phoneticPr fontId="8" type="noConversion"/>
  </si>
  <si>
    <t>足りる</t>
    <phoneticPr fontId="8" type="noConversion"/>
  </si>
  <si>
    <t>だるい</t>
    <phoneticPr fontId="8" type="noConversion"/>
  </si>
  <si>
    <t>怠い</t>
    <phoneticPr fontId="8" type="noConversion"/>
  </si>
  <si>
    <t>たんご</t>
    <phoneticPr fontId="8" type="noConversion"/>
  </si>
  <si>
    <t>単語</t>
    <phoneticPr fontId="8" type="noConversion"/>
  </si>
  <si>
    <t>だんじょ</t>
    <phoneticPr fontId="8" type="noConversion"/>
  </si>
  <si>
    <t>男女</t>
    <phoneticPr fontId="8" type="noConversion"/>
  </si>
  <si>
    <t>だんせい</t>
    <phoneticPr fontId="8" type="noConversion"/>
  </si>
  <si>
    <t>男性</t>
    <phoneticPr fontId="8" type="noConversion"/>
  </si>
  <si>
    <t>だんぼう</t>
    <phoneticPr fontId="8" type="noConversion"/>
  </si>
  <si>
    <t>暖房</t>
    <phoneticPr fontId="8" type="noConversion"/>
  </si>
  <si>
    <t>大～</t>
    <phoneticPr fontId="8" type="noConversion"/>
  </si>
  <si>
    <t>たいいく</t>
    <phoneticPr fontId="8" type="noConversion"/>
  </si>
  <si>
    <t>体育</t>
    <phoneticPr fontId="8" type="noConversion"/>
  </si>
  <si>
    <t>だいいち</t>
    <phoneticPr fontId="8" type="noConversion"/>
  </si>
  <si>
    <t>第一</t>
    <phoneticPr fontId="8" type="noConversion"/>
  </si>
  <si>
    <t>たいかい</t>
    <phoneticPr fontId="8" type="noConversion"/>
  </si>
  <si>
    <t>大会</t>
    <phoneticPr fontId="8" type="noConversion"/>
  </si>
  <si>
    <t>だいがくいん</t>
    <phoneticPr fontId="8" type="noConversion"/>
  </si>
  <si>
    <t>大学院</t>
    <phoneticPr fontId="8" type="noConversion"/>
  </si>
  <si>
    <t>たいき</t>
    <phoneticPr fontId="8" type="noConversion"/>
  </si>
  <si>
    <t>大気</t>
    <phoneticPr fontId="8" type="noConversion"/>
  </si>
  <si>
    <t>たいきん</t>
    <phoneticPr fontId="8" type="noConversion"/>
  </si>
  <si>
    <t>退勤</t>
    <phoneticPr fontId="8" type="noConversion"/>
  </si>
  <si>
    <t>だいきん</t>
    <phoneticPr fontId="8" type="noConversion"/>
  </si>
  <si>
    <t>代金</t>
    <phoneticPr fontId="8" type="noConversion"/>
  </si>
  <si>
    <t>だいく</t>
    <phoneticPr fontId="8" type="noConversion"/>
  </si>
  <si>
    <t>大工</t>
    <phoneticPr fontId="8" type="noConversion"/>
  </si>
  <si>
    <t>たいくつ</t>
    <phoneticPr fontId="8" type="noConversion"/>
  </si>
  <si>
    <t>退屈</t>
    <phoneticPr fontId="8" type="noConversion"/>
  </si>
  <si>
    <t>たいけん</t>
    <phoneticPr fontId="8" type="noConversion"/>
  </si>
  <si>
    <t>体験</t>
    <phoneticPr fontId="8" type="noConversion"/>
  </si>
  <si>
    <t>だいこん</t>
    <phoneticPr fontId="8" type="noConversion"/>
  </si>
  <si>
    <t>大根</t>
    <phoneticPr fontId="8" type="noConversion"/>
  </si>
  <si>
    <t>たいざい</t>
    <phoneticPr fontId="8" type="noConversion"/>
  </si>
  <si>
    <t>滞在</t>
    <phoneticPr fontId="8" type="noConversion"/>
  </si>
  <si>
    <t>たいさく</t>
    <phoneticPr fontId="8" type="noConversion"/>
  </si>
  <si>
    <t>対策</t>
    <phoneticPr fontId="8" type="noConversion"/>
  </si>
  <si>
    <t>たいした</t>
    <phoneticPr fontId="8" type="noConversion"/>
  </si>
  <si>
    <t>大した</t>
    <phoneticPr fontId="8" type="noConversion"/>
  </si>
  <si>
    <t>たいして</t>
    <phoneticPr fontId="8" type="noConversion"/>
  </si>
  <si>
    <t>大して</t>
    <phoneticPr fontId="8" type="noConversion"/>
  </si>
  <si>
    <t>たいじゅう</t>
    <phoneticPr fontId="8" type="noConversion"/>
  </si>
  <si>
    <t>体重</t>
    <phoneticPr fontId="8" type="noConversion"/>
  </si>
  <si>
    <t>たいしょう</t>
    <phoneticPr fontId="8" type="noConversion"/>
  </si>
  <si>
    <t>対象</t>
    <phoneticPr fontId="8" type="noConversion"/>
  </si>
  <si>
    <t>対照</t>
    <phoneticPr fontId="8" type="noConversion"/>
  </si>
  <si>
    <t>だいしょう</t>
    <phoneticPr fontId="8" type="noConversion"/>
  </si>
  <si>
    <t>大小</t>
    <phoneticPr fontId="8" type="noConversion"/>
  </si>
  <si>
    <t>たいしょく</t>
    <phoneticPr fontId="8" type="noConversion"/>
  </si>
  <si>
    <t>退職</t>
    <phoneticPr fontId="8" type="noConversion"/>
  </si>
  <si>
    <t>だいじん</t>
    <phoneticPr fontId="8" type="noConversion"/>
  </si>
  <si>
    <t>大臣</t>
    <phoneticPr fontId="8" type="noConversion"/>
  </si>
  <si>
    <t>たいする</t>
    <phoneticPr fontId="8" type="noConversion"/>
  </si>
  <si>
    <t>対する</t>
    <phoneticPr fontId="8" type="noConversion"/>
  </si>
  <si>
    <t>たいせき</t>
    <phoneticPr fontId="8" type="noConversion"/>
  </si>
  <si>
    <t>体積</t>
    <phoneticPr fontId="8" type="noConversion"/>
  </si>
  <si>
    <t>たいちょう</t>
    <phoneticPr fontId="8" type="noConversion"/>
  </si>
  <si>
    <t>体調</t>
    <phoneticPr fontId="8" type="noConversion"/>
  </si>
  <si>
    <t>だいとうりょう</t>
    <phoneticPr fontId="8" type="noConversion"/>
  </si>
  <si>
    <t>大統領</t>
    <phoneticPr fontId="8" type="noConversion"/>
  </si>
  <si>
    <t>だいひょう</t>
    <phoneticPr fontId="8" type="noConversion"/>
  </si>
  <si>
    <t>代表</t>
    <phoneticPr fontId="8" type="noConversion"/>
  </si>
  <si>
    <t>タイム</t>
    <phoneticPr fontId="8" type="noConversion"/>
  </si>
  <si>
    <t>time</t>
    <phoneticPr fontId="8" type="noConversion"/>
  </si>
  <si>
    <t>たいめん</t>
    <phoneticPr fontId="8" type="noConversion"/>
  </si>
  <si>
    <t>対面</t>
    <phoneticPr fontId="8" type="noConversion"/>
  </si>
  <si>
    <t>タイヤ</t>
    <phoneticPr fontId="8" type="noConversion"/>
  </si>
  <si>
    <t>tire</t>
    <phoneticPr fontId="8" type="noConversion"/>
  </si>
  <si>
    <t>たいら</t>
    <phoneticPr fontId="8" type="noConversion"/>
  </si>
  <si>
    <t>平ら</t>
    <phoneticPr fontId="8" type="noConversion"/>
  </si>
  <si>
    <t>たいりく</t>
    <phoneticPr fontId="8" type="noConversion"/>
  </si>
  <si>
    <t>大陸</t>
    <phoneticPr fontId="8" type="noConversion"/>
  </si>
  <si>
    <t>たいりょう</t>
    <phoneticPr fontId="8" type="noConversion"/>
  </si>
  <si>
    <t>大量</t>
    <phoneticPr fontId="8" type="noConversion"/>
  </si>
  <si>
    <t>たいりょく</t>
    <phoneticPr fontId="8" type="noConversion"/>
  </si>
  <si>
    <t>体力</t>
    <phoneticPr fontId="8" type="noConversion"/>
  </si>
  <si>
    <t>ダウンロード</t>
    <phoneticPr fontId="8" type="noConversion"/>
  </si>
  <si>
    <t>download</t>
    <phoneticPr fontId="8" type="noConversion"/>
  </si>
  <si>
    <t>たえず</t>
    <phoneticPr fontId="8" type="noConversion"/>
  </si>
  <si>
    <t>絶えず</t>
    <phoneticPr fontId="8" type="noConversion"/>
  </si>
  <si>
    <t>タオル</t>
    <phoneticPr fontId="8" type="noConversion"/>
  </si>
  <si>
    <t>towel</t>
    <phoneticPr fontId="8" type="noConversion"/>
  </si>
  <si>
    <t>だが</t>
    <phoneticPr fontId="8" type="noConversion"/>
  </si>
  <si>
    <t>たがいに</t>
    <phoneticPr fontId="8" type="noConversion"/>
  </si>
  <si>
    <t>互いに</t>
    <phoneticPr fontId="8" type="noConversion"/>
  </si>
  <si>
    <t>たかまる</t>
    <phoneticPr fontId="8" type="noConversion"/>
  </si>
  <si>
    <t>高まる</t>
    <phoneticPr fontId="8" type="noConversion"/>
  </si>
  <si>
    <t>たかめる</t>
    <phoneticPr fontId="8" type="noConversion"/>
  </si>
  <si>
    <t>高める</t>
    <phoneticPr fontId="8" type="noConversion"/>
  </si>
  <si>
    <t>たから</t>
    <phoneticPr fontId="8" type="noConversion"/>
  </si>
  <si>
    <t>宝</t>
    <phoneticPr fontId="8" type="noConversion"/>
  </si>
  <si>
    <t>たからもの</t>
    <phoneticPr fontId="8" type="noConversion"/>
  </si>
  <si>
    <t>宝物</t>
    <phoneticPr fontId="8" type="noConversion"/>
  </si>
  <si>
    <t>たく</t>
    <phoneticPr fontId="8" type="noConversion"/>
  </si>
  <si>
    <t>宅</t>
    <phoneticPr fontId="8" type="noConversion"/>
  </si>
  <si>
    <t>だく</t>
    <phoneticPr fontId="8" type="noConversion"/>
  </si>
  <si>
    <t>たくはいびん</t>
    <phoneticPr fontId="8" type="noConversion"/>
  </si>
  <si>
    <t>宅配便</t>
    <phoneticPr fontId="8" type="noConversion"/>
  </si>
  <si>
    <t>たしょう</t>
    <phoneticPr fontId="8" type="noConversion"/>
  </si>
  <si>
    <t>多少</t>
    <phoneticPr fontId="8" type="noConversion"/>
  </si>
  <si>
    <t>たたかう</t>
    <phoneticPr fontId="8" type="noConversion"/>
  </si>
  <si>
    <t>闘う/戦う</t>
    <phoneticPr fontId="8" type="noConversion"/>
  </si>
  <si>
    <t>たたく</t>
    <phoneticPr fontId="8" type="noConversion"/>
  </si>
  <si>
    <t>叩く/敲く</t>
    <phoneticPr fontId="8" type="noConversion"/>
  </si>
  <si>
    <t>たたむ</t>
    <phoneticPr fontId="8" type="noConversion"/>
  </si>
  <si>
    <t>畳む</t>
    <phoneticPr fontId="8" type="noConversion"/>
  </si>
  <si>
    <t>たちあがる</t>
    <phoneticPr fontId="8" type="noConversion"/>
  </si>
  <si>
    <t>立ち上がる</t>
    <phoneticPr fontId="8" type="noConversion"/>
  </si>
  <si>
    <t>たちば</t>
    <phoneticPr fontId="8" type="noConversion"/>
  </si>
  <si>
    <t>立場</t>
    <phoneticPr fontId="8" type="noConversion"/>
  </si>
  <si>
    <t>たちよる</t>
    <phoneticPr fontId="8" type="noConversion"/>
  </si>
  <si>
    <t>立ち寄る</t>
    <phoneticPr fontId="8" type="noConversion"/>
  </si>
  <si>
    <t>発つ</t>
    <phoneticPr fontId="8" type="noConversion"/>
  </si>
  <si>
    <t>たった</t>
    <phoneticPr fontId="8" type="noConversion"/>
  </si>
  <si>
    <t>だって</t>
    <phoneticPr fontId="8" type="noConversion"/>
  </si>
  <si>
    <t>たとえる</t>
    <phoneticPr fontId="8" type="noConversion"/>
  </si>
  <si>
    <t>例える</t>
    <phoneticPr fontId="8" type="noConversion"/>
  </si>
  <si>
    <t>たに</t>
    <phoneticPr fontId="8" type="noConversion"/>
  </si>
  <si>
    <t>谷</t>
    <phoneticPr fontId="8" type="noConversion"/>
  </si>
  <si>
    <t>たね</t>
    <phoneticPr fontId="8" type="noConversion"/>
  </si>
  <si>
    <t>種</t>
    <phoneticPr fontId="8" type="noConversion"/>
  </si>
  <si>
    <t>たのみ</t>
    <phoneticPr fontId="8" type="noConversion"/>
  </si>
  <si>
    <t>頼み</t>
    <phoneticPr fontId="8" type="noConversion"/>
  </si>
  <si>
    <t>たび</t>
    <phoneticPr fontId="8" type="noConversion"/>
  </si>
  <si>
    <t>旅</t>
    <phoneticPr fontId="8" type="noConversion"/>
  </si>
  <si>
    <t>ダブる</t>
    <phoneticPr fontId="8" type="noConversion"/>
  </si>
  <si>
    <t>double</t>
    <phoneticPr fontId="8" type="noConversion"/>
  </si>
  <si>
    <t>たま</t>
    <phoneticPr fontId="8" type="noConversion"/>
  </si>
  <si>
    <t>玉</t>
    <phoneticPr fontId="8" type="noConversion"/>
  </si>
  <si>
    <t>だます</t>
    <phoneticPr fontId="8" type="noConversion"/>
  </si>
  <si>
    <t>騙す</t>
    <phoneticPr fontId="8" type="noConversion"/>
  </si>
  <si>
    <t>たまたま</t>
    <phoneticPr fontId="8" type="noConversion"/>
  </si>
  <si>
    <t>偶々</t>
    <phoneticPr fontId="8" type="noConversion"/>
  </si>
  <si>
    <t>たまねぎ</t>
    <phoneticPr fontId="8" type="noConversion"/>
  </si>
  <si>
    <t>玉葱</t>
    <phoneticPr fontId="8" type="noConversion"/>
  </si>
  <si>
    <t>たまる</t>
    <phoneticPr fontId="8" type="noConversion"/>
  </si>
  <si>
    <t>溜まる</t>
    <phoneticPr fontId="8" type="noConversion"/>
  </si>
  <si>
    <t>ためいき</t>
    <phoneticPr fontId="8" type="noConversion"/>
  </si>
  <si>
    <t>ためしに</t>
    <phoneticPr fontId="8" type="noConversion"/>
  </si>
  <si>
    <t>試しに</t>
    <phoneticPr fontId="8" type="noConversion"/>
  </si>
  <si>
    <t>ためる</t>
    <phoneticPr fontId="8" type="noConversion"/>
  </si>
  <si>
    <t>貯める/溜める</t>
    <phoneticPr fontId="8" type="noConversion"/>
  </si>
  <si>
    <t>たより</t>
    <phoneticPr fontId="8" type="noConversion"/>
  </si>
  <si>
    <t>便り</t>
    <phoneticPr fontId="8" type="noConversion"/>
  </si>
  <si>
    <t>たよる</t>
    <phoneticPr fontId="8" type="noConversion"/>
  </si>
  <si>
    <t>頼る</t>
    <phoneticPr fontId="8" type="noConversion"/>
  </si>
  <si>
    <t>～たらず</t>
    <phoneticPr fontId="8" type="noConversion"/>
  </si>
  <si>
    <t>～足らず</t>
    <phoneticPr fontId="8" type="noConversion"/>
  </si>
  <si>
    <t>たりない</t>
    <phoneticPr fontId="8" type="noConversion"/>
  </si>
  <si>
    <t>足りない</t>
    <phoneticPr fontId="8" type="noConversion"/>
  </si>
  <si>
    <t>たんい</t>
    <phoneticPr fontId="8" type="noConversion"/>
  </si>
  <si>
    <t>単位</t>
    <phoneticPr fontId="8" type="noConversion"/>
  </si>
  <si>
    <t>だんかい</t>
    <phoneticPr fontId="8" type="noConversion"/>
  </si>
  <si>
    <t>段階</t>
    <phoneticPr fontId="8" type="noConversion"/>
  </si>
  <si>
    <t>たんき</t>
    <phoneticPr fontId="8" type="noConversion"/>
  </si>
  <si>
    <t>短気</t>
    <phoneticPr fontId="8" type="noConversion"/>
  </si>
  <si>
    <t>短期</t>
    <phoneticPr fontId="8" type="noConversion"/>
  </si>
  <si>
    <t>だんし</t>
    <phoneticPr fontId="8" type="noConversion"/>
  </si>
  <si>
    <t>男子</t>
    <phoneticPr fontId="8" type="noConversion"/>
  </si>
  <si>
    <t>たんしょ</t>
    <phoneticPr fontId="8" type="noConversion"/>
  </si>
  <si>
    <t>短所</t>
    <phoneticPr fontId="8" type="noConversion"/>
  </si>
  <si>
    <t>だんたい</t>
    <phoneticPr fontId="8" type="noConversion"/>
  </si>
  <si>
    <t>団体</t>
    <phoneticPr fontId="8" type="noConversion"/>
  </si>
  <si>
    <t>だんち</t>
    <phoneticPr fontId="8" type="noConversion"/>
  </si>
  <si>
    <t>団地</t>
    <phoneticPr fontId="8" type="noConversion"/>
  </si>
  <si>
    <t>だんてい</t>
    <phoneticPr fontId="8" type="noConversion"/>
  </si>
  <si>
    <t>断定</t>
    <phoneticPr fontId="8" type="noConversion"/>
  </si>
  <si>
    <t>たんとう</t>
    <phoneticPr fontId="8" type="noConversion"/>
  </si>
  <si>
    <t>担当</t>
    <phoneticPr fontId="8" type="noConversion"/>
  </si>
  <si>
    <t>たんに</t>
    <phoneticPr fontId="8" type="noConversion"/>
  </si>
  <si>
    <t>単に</t>
    <phoneticPr fontId="8" type="noConversion"/>
  </si>
  <si>
    <t>たんにん</t>
    <phoneticPr fontId="8" type="noConversion"/>
  </si>
  <si>
    <t>担任</t>
    <phoneticPr fontId="8" type="noConversion"/>
  </si>
  <si>
    <t>た～</t>
    <phoneticPr fontId="8" type="noConversion"/>
  </si>
  <si>
    <t>多～</t>
    <phoneticPr fontId="8" type="noConversion"/>
  </si>
  <si>
    <t>たい</t>
    <phoneticPr fontId="8" type="noConversion"/>
  </si>
  <si>
    <t>対</t>
    <phoneticPr fontId="8" type="noConversion"/>
  </si>
  <si>
    <t>だい</t>
    <phoneticPr fontId="8" type="noConversion"/>
  </si>
  <si>
    <t>題</t>
    <phoneticPr fontId="8" type="noConversion"/>
  </si>
  <si>
    <t>～たい</t>
    <phoneticPr fontId="8" type="noConversion"/>
  </si>
  <si>
    <t>～帯</t>
    <phoneticPr fontId="8" type="noConversion"/>
  </si>
  <si>
    <t>たいおん</t>
    <phoneticPr fontId="8" type="noConversion"/>
  </si>
  <si>
    <t>体温</t>
    <phoneticPr fontId="8" type="noConversion"/>
  </si>
  <si>
    <t>退会</t>
    <phoneticPr fontId="8" type="noConversion"/>
  </si>
  <si>
    <t>たいかく</t>
    <phoneticPr fontId="8" type="noConversion"/>
  </si>
  <si>
    <t>体格</t>
    <phoneticPr fontId="8" type="noConversion"/>
  </si>
  <si>
    <t>たいがく</t>
    <phoneticPr fontId="8" type="noConversion"/>
  </si>
  <si>
    <t>退学</t>
    <phoneticPr fontId="8" type="noConversion"/>
  </si>
  <si>
    <t>たいぐう</t>
    <phoneticPr fontId="8" type="noConversion"/>
  </si>
  <si>
    <t>待遇</t>
    <phoneticPr fontId="8" type="noConversion"/>
  </si>
  <si>
    <t>たいけい</t>
    <phoneticPr fontId="8" type="noConversion"/>
  </si>
  <si>
    <t>体系</t>
    <phoneticPr fontId="8" type="noConversion"/>
  </si>
  <si>
    <t>たいこ</t>
    <phoneticPr fontId="8" type="noConversion"/>
  </si>
  <si>
    <t>太鼓</t>
    <phoneticPr fontId="8" type="noConversion"/>
  </si>
  <si>
    <t>たいし</t>
    <phoneticPr fontId="8" type="noConversion"/>
  </si>
  <si>
    <t>大使</t>
    <phoneticPr fontId="8" type="noConversion"/>
  </si>
  <si>
    <t>たいしょ</t>
    <phoneticPr fontId="8" type="noConversion"/>
  </si>
  <si>
    <t>対処</t>
    <phoneticPr fontId="8" type="noConversion"/>
  </si>
  <si>
    <t>だいず</t>
    <phoneticPr fontId="8" type="noConversion"/>
  </si>
  <si>
    <t>大豆</t>
    <phoneticPr fontId="8" type="noConversion"/>
  </si>
  <si>
    <t>たいせい</t>
    <phoneticPr fontId="8" type="noConversion"/>
  </si>
  <si>
    <t>体制</t>
    <phoneticPr fontId="8" type="noConversion"/>
  </si>
  <si>
    <t>たいせん</t>
    <phoneticPr fontId="8" type="noConversion"/>
  </si>
  <si>
    <t>対戦</t>
    <phoneticPr fontId="8" type="noConversion"/>
  </si>
  <si>
    <t>大層</t>
    <phoneticPr fontId="8" type="noConversion"/>
  </si>
  <si>
    <t>タイトル</t>
    <phoneticPr fontId="8" type="noConversion"/>
  </si>
  <si>
    <t>title</t>
    <phoneticPr fontId="8" type="noConversion"/>
  </si>
  <si>
    <t>たいはん</t>
    <phoneticPr fontId="8" type="noConversion"/>
  </si>
  <si>
    <t>大半</t>
    <phoneticPr fontId="8" type="noConversion"/>
  </si>
  <si>
    <t>タイプライター</t>
    <phoneticPr fontId="8" type="noConversion"/>
  </si>
  <si>
    <t>typewriter</t>
    <phoneticPr fontId="8" type="noConversion"/>
  </si>
  <si>
    <t>たいほ</t>
    <phoneticPr fontId="8" type="noConversion"/>
  </si>
  <si>
    <t>逮捕</t>
    <phoneticPr fontId="8" type="noConversion"/>
  </si>
  <si>
    <t>たいぼく</t>
    <phoneticPr fontId="8" type="noConversion"/>
  </si>
  <si>
    <t>大木</t>
    <phoneticPr fontId="8" type="noConversion"/>
  </si>
  <si>
    <t>だいめい</t>
    <phoneticPr fontId="8" type="noConversion"/>
  </si>
  <si>
    <t>題名</t>
    <phoneticPr fontId="8" type="noConversion"/>
  </si>
  <si>
    <t>ダイヤ</t>
    <phoneticPr fontId="8" type="noConversion"/>
  </si>
  <si>
    <t>diagramダイヤグラム</t>
    <phoneticPr fontId="8" type="noConversion"/>
  </si>
  <si>
    <t>diamondダイヤモンド</t>
    <phoneticPr fontId="8" type="noConversion"/>
  </si>
  <si>
    <t>たいやく</t>
    <phoneticPr fontId="8" type="noConversion"/>
  </si>
  <si>
    <t>大役</t>
    <phoneticPr fontId="8" type="noConversion"/>
  </si>
  <si>
    <t>ダイヤル</t>
    <phoneticPr fontId="8" type="noConversion"/>
  </si>
  <si>
    <t>dial</t>
    <phoneticPr fontId="8" type="noConversion"/>
  </si>
  <si>
    <t>だいり</t>
    <phoneticPr fontId="8" type="noConversion"/>
  </si>
  <si>
    <t>代理</t>
    <phoneticPr fontId="8" type="noConversion"/>
  </si>
  <si>
    <t>たいりつ</t>
    <phoneticPr fontId="8" type="noConversion"/>
  </si>
  <si>
    <t>対立</t>
    <phoneticPr fontId="8" type="noConversion"/>
  </si>
  <si>
    <t>たうえ</t>
    <phoneticPr fontId="8" type="noConversion"/>
  </si>
  <si>
    <t>田植え</t>
    <phoneticPr fontId="8" type="noConversion"/>
  </si>
  <si>
    <t>たえる</t>
    <phoneticPr fontId="8" type="noConversion"/>
  </si>
  <si>
    <t>絶える</t>
    <phoneticPr fontId="8" type="noConversion"/>
  </si>
  <si>
    <t>たがやす</t>
    <phoneticPr fontId="8" type="noConversion"/>
  </si>
  <si>
    <t>耕す</t>
    <phoneticPr fontId="8" type="noConversion"/>
  </si>
  <si>
    <t>たき</t>
    <phoneticPr fontId="8" type="noConversion"/>
  </si>
  <si>
    <t>滝</t>
    <phoneticPr fontId="8" type="noConversion"/>
  </si>
  <si>
    <t>だきしめる</t>
    <phoneticPr fontId="8" type="noConversion"/>
  </si>
  <si>
    <t>抱き締める</t>
    <phoneticPr fontId="8" type="noConversion"/>
  </si>
  <si>
    <t>炊く</t>
    <phoneticPr fontId="8" type="noConversion"/>
  </si>
  <si>
    <t>たくわえる</t>
    <phoneticPr fontId="8" type="noConversion"/>
  </si>
  <si>
    <t>蓄える</t>
    <phoneticPr fontId="8" type="noConversion"/>
  </si>
  <si>
    <t>だしいれ</t>
    <phoneticPr fontId="8" type="noConversion"/>
  </si>
  <si>
    <t>出し入れ</t>
    <phoneticPr fontId="8" type="noConversion"/>
  </si>
  <si>
    <t>たしゅたよう</t>
    <phoneticPr fontId="8" type="noConversion"/>
  </si>
  <si>
    <t>多種多様</t>
    <phoneticPr fontId="8" type="noConversion"/>
  </si>
  <si>
    <t>たすう</t>
    <phoneticPr fontId="8" type="noConversion"/>
  </si>
  <si>
    <t>多数</t>
    <phoneticPr fontId="8" type="noConversion"/>
  </si>
  <si>
    <t>たすけ</t>
    <phoneticPr fontId="8" type="noConversion"/>
  </si>
  <si>
    <t>助け</t>
    <phoneticPr fontId="8" type="noConversion"/>
  </si>
  <si>
    <t>たずさわる</t>
    <phoneticPr fontId="8" type="noConversion"/>
  </si>
  <si>
    <t>携わる</t>
    <phoneticPr fontId="8" type="noConversion"/>
  </si>
  <si>
    <t>～ただしい</t>
    <phoneticPr fontId="8" type="noConversion"/>
  </si>
  <si>
    <t>～正しい</t>
    <phoneticPr fontId="8" type="noConversion"/>
  </si>
  <si>
    <t>ただちに</t>
    <phoneticPr fontId="8" type="noConversion"/>
  </si>
  <si>
    <t>直ちに</t>
    <phoneticPr fontId="8" type="noConversion"/>
  </si>
  <si>
    <t>たちあげる</t>
    <phoneticPr fontId="8" type="noConversion"/>
  </si>
  <si>
    <t>立ち上げる</t>
    <phoneticPr fontId="8" type="noConversion"/>
  </si>
  <si>
    <t>たちいり</t>
    <phoneticPr fontId="8" type="noConversion"/>
  </si>
  <si>
    <t>立ち入り</t>
    <phoneticPr fontId="8" type="noConversion"/>
  </si>
  <si>
    <t>たちさる</t>
    <phoneticPr fontId="8" type="noConversion"/>
  </si>
  <si>
    <t>立ち去る</t>
    <phoneticPr fontId="8" type="noConversion"/>
  </si>
  <si>
    <t>たちどまる</t>
    <phoneticPr fontId="8" type="noConversion"/>
  </si>
  <si>
    <t>立ち止まる</t>
    <phoneticPr fontId="8" type="noConversion"/>
  </si>
  <si>
    <t>たちなおる</t>
    <phoneticPr fontId="8" type="noConversion"/>
  </si>
  <si>
    <t>立ち直る</t>
    <phoneticPr fontId="8" type="noConversion"/>
  </si>
  <si>
    <t>たちまち</t>
    <phoneticPr fontId="8" type="noConversion"/>
  </si>
  <si>
    <t>立ち待ち</t>
    <phoneticPr fontId="8" type="noConversion"/>
  </si>
  <si>
    <t>経つ</t>
    <phoneticPr fontId="8" type="noConversion"/>
  </si>
  <si>
    <t>絶つ</t>
    <phoneticPr fontId="8" type="noConversion"/>
  </si>
  <si>
    <t>だっこ</t>
    <phoneticPr fontId="8" type="noConversion"/>
  </si>
  <si>
    <t>抱っこ</t>
    <phoneticPr fontId="8" type="noConversion"/>
  </si>
  <si>
    <t>たつじん</t>
    <phoneticPr fontId="8" type="noConversion"/>
  </si>
  <si>
    <t>達人</t>
    <phoneticPr fontId="8" type="noConversion"/>
  </si>
  <si>
    <t>たっする</t>
    <phoneticPr fontId="8" type="noConversion"/>
  </si>
  <si>
    <t>達する</t>
    <phoneticPr fontId="8" type="noConversion"/>
  </si>
  <si>
    <t>たっせい</t>
    <phoneticPr fontId="8" type="noConversion"/>
  </si>
  <si>
    <t>達成</t>
    <phoneticPr fontId="8" type="noConversion"/>
  </si>
  <si>
    <t>だっせん</t>
    <phoneticPr fontId="8" type="noConversion"/>
  </si>
  <si>
    <t>脱線</t>
    <phoneticPr fontId="8" type="noConversion"/>
  </si>
  <si>
    <t>だったら</t>
    <phoneticPr fontId="8" type="noConversion"/>
  </si>
  <si>
    <t>たっぷり</t>
    <phoneticPr fontId="8" type="noConversion"/>
  </si>
  <si>
    <t>～たて</t>
    <phoneticPr fontId="8" type="noConversion"/>
  </si>
  <si>
    <t>たてまえ</t>
    <phoneticPr fontId="8" type="noConversion"/>
  </si>
  <si>
    <t>建前</t>
    <phoneticPr fontId="8" type="noConversion"/>
  </si>
  <si>
    <t>だとう</t>
    <phoneticPr fontId="8" type="noConversion"/>
  </si>
  <si>
    <t>妥当</t>
    <phoneticPr fontId="8" type="noConversion"/>
  </si>
  <si>
    <t>たにん</t>
    <phoneticPr fontId="8" type="noConversion"/>
  </si>
  <si>
    <t>他人</t>
    <phoneticPr fontId="8" type="noConversion"/>
  </si>
  <si>
    <t>たのもしい</t>
    <phoneticPr fontId="8" type="noConversion"/>
  </si>
  <si>
    <t>頼もしい</t>
    <phoneticPr fontId="8" type="noConversion"/>
  </si>
  <si>
    <t>～たば</t>
    <phoneticPr fontId="8" type="noConversion"/>
  </si>
  <si>
    <t>～束</t>
    <phoneticPr fontId="8" type="noConversion"/>
  </si>
  <si>
    <t>足袋</t>
    <phoneticPr fontId="8" type="noConversion"/>
  </si>
  <si>
    <t>たびだつ</t>
    <phoneticPr fontId="8" type="noConversion"/>
  </si>
  <si>
    <t>旅立つ</t>
    <phoneticPr fontId="8" type="noConversion"/>
  </si>
  <si>
    <t>たびたび</t>
    <phoneticPr fontId="8" type="noConversion"/>
  </si>
  <si>
    <t>度々</t>
    <phoneticPr fontId="8" type="noConversion"/>
  </si>
  <si>
    <t>たぼう</t>
    <phoneticPr fontId="8" type="noConversion"/>
  </si>
  <si>
    <t>多忙</t>
    <phoneticPr fontId="8" type="noConversion"/>
  </si>
  <si>
    <t>ダム</t>
    <phoneticPr fontId="8" type="noConversion"/>
  </si>
  <si>
    <t>dam</t>
    <phoneticPr fontId="8" type="noConversion"/>
  </si>
  <si>
    <t>ためす</t>
    <phoneticPr fontId="8" type="noConversion"/>
  </si>
  <si>
    <t>試す</t>
    <phoneticPr fontId="8" type="noConversion"/>
  </si>
  <si>
    <t>ためらう</t>
    <phoneticPr fontId="8" type="noConversion"/>
  </si>
  <si>
    <t>躊躇う</t>
    <phoneticPr fontId="8" type="noConversion"/>
  </si>
  <si>
    <t>頼り</t>
    <phoneticPr fontId="8" type="noConversion"/>
  </si>
  <si>
    <t>たよりない</t>
    <phoneticPr fontId="8" type="noConversion"/>
  </si>
  <si>
    <t>頼りない</t>
    <phoneticPr fontId="8" type="noConversion"/>
  </si>
  <si>
    <t>～だらけ</t>
    <phoneticPr fontId="8" type="noConversion"/>
  </si>
  <si>
    <t>だらしない</t>
    <phoneticPr fontId="8" type="noConversion"/>
  </si>
  <si>
    <t>たる</t>
    <phoneticPr fontId="8" type="noConversion"/>
  </si>
  <si>
    <t>足る</t>
    <phoneticPr fontId="8" type="noConversion"/>
  </si>
  <si>
    <t>だれしも</t>
    <phoneticPr fontId="8" type="noConversion"/>
  </si>
  <si>
    <t>誰しも</t>
    <phoneticPr fontId="8" type="noConversion"/>
  </si>
  <si>
    <t>だれひとり</t>
    <phoneticPr fontId="8" type="noConversion"/>
  </si>
  <si>
    <t>誰一人</t>
    <phoneticPr fontId="8" type="noConversion"/>
  </si>
  <si>
    <t>たれる</t>
    <phoneticPr fontId="8" type="noConversion"/>
  </si>
  <si>
    <t>垂れる</t>
    <phoneticPr fontId="8" type="noConversion"/>
  </si>
  <si>
    <t>たん～</t>
    <phoneticPr fontId="8" type="noConversion"/>
  </si>
  <si>
    <t>短～</t>
    <phoneticPr fontId="8" type="noConversion"/>
  </si>
  <si>
    <t>だん</t>
    <phoneticPr fontId="8" type="noConversion"/>
  </si>
  <si>
    <t>段</t>
    <phoneticPr fontId="8" type="noConversion"/>
  </si>
  <si>
    <t>～だん</t>
    <phoneticPr fontId="8" type="noConversion"/>
  </si>
  <si>
    <t>～団</t>
    <phoneticPr fontId="8" type="noConversion"/>
  </si>
  <si>
    <t>～談</t>
    <phoneticPr fontId="8" type="noConversion"/>
  </si>
  <si>
    <t>たんこう</t>
    <phoneticPr fontId="8" type="noConversion"/>
  </si>
  <si>
    <t>炭鉱</t>
    <phoneticPr fontId="8" type="noConversion"/>
  </si>
  <si>
    <t>たんしゅく</t>
    <phoneticPr fontId="8" type="noConversion"/>
  </si>
  <si>
    <t>短縮</t>
    <phoneticPr fontId="8" type="noConversion"/>
  </si>
  <si>
    <t>たんじゅん</t>
    <phoneticPr fontId="8" type="noConversion"/>
  </si>
  <si>
    <t>単純</t>
    <phoneticPr fontId="8" type="noConversion"/>
  </si>
  <si>
    <t>たんじょう</t>
    <phoneticPr fontId="8" type="noConversion"/>
  </si>
  <si>
    <t>誕生</t>
    <phoneticPr fontId="8" type="noConversion"/>
  </si>
  <si>
    <t>たんす</t>
    <phoneticPr fontId="8" type="noConversion"/>
  </si>
  <si>
    <t>箪笥</t>
    <phoneticPr fontId="8" type="noConversion"/>
  </si>
  <si>
    <t>たんすい</t>
    <phoneticPr fontId="8" type="noConversion"/>
  </si>
  <si>
    <t>淡水</t>
    <phoneticPr fontId="8" type="noConversion"/>
  </si>
  <si>
    <t>たんすう</t>
    <phoneticPr fontId="8" type="noConversion"/>
  </si>
  <si>
    <t>単数</t>
    <phoneticPr fontId="8" type="noConversion"/>
  </si>
  <si>
    <t>たんちょう</t>
    <phoneticPr fontId="8" type="noConversion"/>
  </si>
  <si>
    <t>単調</t>
    <phoneticPr fontId="8" type="noConversion"/>
  </si>
  <si>
    <t>たんなる</t>
    <phoneticPr fontId="8" type="noConversion"/>
  </si>
  <si>
    <t>単なる</t>
    <phoneticPr fontId="8" type="noConversion"/>
  </si>
  <si>
    <t>たんぺん</t>
    <phoneticPr fontId="8" type="noConversion"/>
  </si>
  <si>
    <t>短編</t>
    <phoneticPr fontId="8" type="noConversion"/>
  </si>
  <si>
    <t>だんゆう</t>
    <phoneticPr fontId="8" type="noConversion"/>
  </si>
  <si>
    <t>男優</t>
    <phoneticPr fontId="8" type="noConversion"/>
  </si>
  <si>
    <t>ダース</t>
    <phoneticPr fontId="8" type="noConversion"/>
  </si>
  <si>
    <t>dozen</t>
    <phoneticPr fontId="8" type="noConversion"/>
  </si>
  <si>
    <t>ターミナル</t>
    <phoneticPr fontId="8" type="noConversion"/>
  </si>
  <si>
    <t>terminal</t>
    <phoneticPr fontId="8" type="noConversion"/>
  </si>
  <si>
    <t>～隊</t>
    <phoneticPr fontId="8" type="noConversion"/>
  </si>
  <si>
    <t>たいあたり</t>
    <phoneticPr fontId="8" type="noConversion"/>
  </si>
  <si>
    <t>体当たり</t>
    <phoneticPr fontId="8" type="noConversion"/>
  </si>
  <si>
    <t>たいおう</t>
    <phoneticPr fontId="8" type="noConversion"/>
  </si>
  <si>
    <t>対応</t>
    <phoneticPr fontId="8" type="noConversion"/>
  </si>
  <si>
    <t>たいか</t>
    <phoneticPr fontId="8" type="noConversion"/>
  </si>
  <si>
    <t>退化</t>
    <phoneticPr fontId="8" type="noConversion"/>
  </si>
  <si>
    <t>たいがい</t>
    <phoneticPr fontId="8" type="noConversion"/>
  </si>
  <si>
    <t>大概</t>
    <phoneticPr fontId="8" type="noConversion"/>
  </si>
  <si>
    <t>たいきゅうりょく</t>
    <phoneticPr fontId="8" type="noConversion"/>
  </si>
  <si>
    <t>耐久力</t>
    <phoneticPr fontId="8" type="noConversion"/>
  </si>
  <si>
    <t>たいけつ</t>
    <phoneticPr fontId="8" type="noConversion"/>
  </si>
  <si>
    <t>対決</t>
    <phoneticPr fontId="8" type="noConversion"/>
  </si>
  <si>
    <t>たいこう</t>
    <phoneticPr fontId="8" type="noConversion"/>
  </si>
  <si>
    <t>対抗</t>
    <phoneticPr fontId="8" type="noConversion"/>
  </si>
  <si>
    <t>だいこう</t>
    <phoneticPr fontId="8" type="noConversion"/>
  </si>
  <si>
    <t>代行</t>
    <phoneticPr fontId="8" type="noConversion"/>
  </si>
  <si>
    <t>たいじ</t>
    <phoneticPr fontId="8" type="noConversion"/>
  </si>
  <si>
    <t>退治</t>
    <phoneticPr fontId="8" type="noConversion"/>
  </si>
  <si>
    <t>ダイジェスト</t>
    <phoneticPr fontId="8" type="noConversion"/>
  </si>
  <si>
    <t>digest</t>
    <phoneticPr fontId="8" type="noConversion"/>
  </si>
  <si>
    <t>たいしつ</t>
    <phoneticPr fontId="8" type="noConversion"/>
  </si>
  <si>
    <t>体質</t>
    <phoneticPr fontId="8" type="noConversion"/>
  </si>
  <si>
    <t>たいしゅう</t>
    <phoneticPr fontId="8" type="noConversion"/>
  </si>
  <si>
    <t>大衆</t>
    <phoneticPr fontId="8" type="noConversion"/>
  </si>
  <si>
    <t>だいする</t>
    <phoneticPr fontId="8" type="noConversion"/>
  </si>
  <si>
    <t>題する</t>
    <phoneticPr fontId="8" type="noConversion"/>
  </si>
  <si>
    <t>態勢</t>
    <phoneticPr fontId="8" type="noConversion"/>
  </si>
  <si>
    <t>たいだん</t>
    <phoneticPr fontId="8" type="noConversion"/>
  </si>
  <si>
    <t>対談</t>
    <phoneticPr fontId="8" type="noConversion"/>
  </si>
  <si>
    <t>だいたん</t>
    <phoneticPr fontId="8" type="noConversion"/>
  </si>
  <si>
    <t>大胆</t>
    <phoneticPr fontId="8" type="noConversion"/>
  </si>
  <si>
    <t>だいなし</t>
    <phoneticPr fontId="8" type="noConversion"/>
  </si>
  <si>
    <t>台無し</t>
    <phoneticPr fontId="8" type="noConversion"/>
  </si>
  <si>
    <t>たいのう</t>
    <phoneticPr fontId="8" type="noConversion"/>
  </si>
  <si>
    <t>滞納</t>
    <phoneticPr fontId="8" type="noConversion"/>
  </si>
  <si>
    <t>たいひ</t>
    <phoneticPr fontId="8" type="noConversion"/>
  </si>
  <si>
    <t>対比</t>
    <phoneticPr fontId="8" type="noConversion"/>
  </si>
  <si>
    <t>たいぶ</t>
    <phoneticPr fontId="8" type="noConversion"/>
  </si>
  <si>
    <t>大部</t>
    <phoneticPr fontId="8" type="noConversion"/>
  </si>
  <si>
    <t>だいべん</t>
    <phoneticPr fontId="8" type="noConversion"/>
  </si>
  <si>
    <t>代弁</t>
    <phoneticPr fontId="8" type="noConversion"/>
  </si>
  <si>
    <t>たいぼう</t>
    <phoneticPr fontId="8" type="noConversion"/>
  </si>
  <si>
    <t>待望</t>
    <phoneticPr fontId="8" type="noConversion"/>
  </si>
  <si>
    <t>だいほん</t>
    <phoneticPr fontId="8" type="noConversion"/>
  </si>
  <si>
    <t>台本</t>
    <phoneticPr fontId="8" type="noConversion"/>
  </si>
  <si>
    <t>タイマー</t>
    <phoneticPr fontId="8" type="noConversion"/>
  </si>
  <si>
    <t>timer</t>
    <phoneticPr fontId="8" type="noConversion"/>
  </si>
  <si>
    <t>たいまん</t>
    <phoneticPr fontId="8" type="noConversion"/>
  </si>
  <si>
    <t>怠慢</t>
    <phoneticPr fontId="8" type="noConversion"/>
  </si>
  <si>
    <t>タイミング</t>
    <phoneticPr fontId="8" type="noConversion"/>
  </si>
  <si>
    <t>timing</t>
    <phoneticPr fontId="8" type="noConversion"/>
  </si>
  <si>
    <t>タイムサービス</t>
    <phoneticPr fontId="8" type="noConversion"/>
  </si>
  <si>
    <t>timeservice</t>
    <phoneticPr fontId="8" type="noConversion"/>
  </si>
  <si>
    <t>タイムリー</t>
    <phoneticPr fontId="8" type="noConversion"/>
  </si>
  <si>
    <t>timely</t>
    <phoneticPr fontId="8" type="noConversion"/>
  </si>
  <si>
    <t>たいわ</t>
    <phoneticPr fontId="8" type="noConversion"/>
  </si>
  <si>
    <t>対話</t>
    <phoneticPr fontId="8" type="noConversion"/>
  </si>
  <si>
    <t>耐える</t>
    <phoneticPr fontId="8" type="noConversion"/>
  </si>
  <si>
    <t>～だか</t>
    <phoneticPr fontId="8" type="noConversion"/>
  </si>
  <si>
    <t>～高</t>
    <phoneticPr fontId="8" type="noConversion"/>
  </si>
  <si>
    <t>だかい</t>
    <phoneticPr fontId="8" type="noConversion"/>
  </si>
  <si>
    <t>打開</t>
    <phoneticPr fontId="8" type="noConversion"/>
  </si>
  <si>
    <t>たかが</t>
    <phoneticPr fontId="8" type="noConversion"/>
  </si>
  <si>
    <t>高が</t>
    <phoneticPr fontId="8" type="noConversion"/>
  </si>
  <si>
    <t>たかだい</t>
    <phoneticPr fontId="8" type="noConversion"/>
  </si>
  <si>
    <t>高台</t>
    <phoneticPr fontId="8" type="noConversion"/>
  </si>
  <si>
    <t>たかだか</t>
    <phoneticPr fontId="8" type="noConversion"/>
  </si>
  <si>
    <t>高々</t>
    <phoneticPr fontId="8" type="noConversion"/>
  </si>
  <si>
    <t>たかびしゃ</t>
    <phoneticPr fontId="8" type="noConversion"/>
  </si>
  <si>
    <t>高飛車</t>
    <phoneticPr fontId="8" type="noConversion"/>
  </si>
  <si>
    <t>たかみ</t>
    <phoneticPr fontId="8" type="noConversion"/>
  </si>
  <si>
    <t>高み</t>
    <phoneticPr fontId="8" type="noConversion"/>
  </si>
  <si>
    <t>多岐</t>
    <phoneticPr fontId="8" type="noConversion"/>
  </si>
  <si>
    <t>だきょう</t>
    <phoneticPr fontId="8" type="noConversion"/>
  </si>
  <si>
    <t>妥協</t>
    <phoneticPr fontId="8" type="noConversion"/>
  </si>
  <si>
    <t>たぐい</t>
    <phoneticPr fontId="8" type="noConversion"/>
  </si>
  <si>
    <t>類</t>
    <phoneticPr fontId="8" type="noConversion"/>
  </si>
  <si>
    <t>たくましい</t>
    <phoneticPr fontId="8" type="noConversion"/>
  </si>
  <si>
    <t>逞しい</t>
    <phoneticPr fontId="8" type="noConversion"/>
  </si>
  <si>
    <t>たくみ</t>
    <phoneticPr fontId="8" type="noConversion"/>
  </si>
  <si>
    <t>巧み</t>
    <phoneticPr fontId="8" type="noConversion"/>
  </si>
  <si>
    <t>たくらみ</t>
    <phoneticPr fontId="8" type="noConversion"/>
  </si>
  <si>
    <t>企み</t>
    <phoneticPr fontId="8" type="noConversion"/>
  </si>
  <si>
    <t>たくらむ</t>
    <phoneticPr fontId="8" type="noConversion"/>
  </si>
  <si>
    <t>企む</t>
    <phoneticPr fontId="8" type="noConversion"/>
  </si>
  <si>
    <t>だげき</t>
    <phoneticPr fontId="8" type="noConversion"/>
  </si>
  <si>
    <t>打撃</t>
    <phoneticPr fontId="8" type="noConversion"/>
  </si>
  <si>
    <t>だけつ</t>
    <phoneticPr fontId="8" type="noConversion"/>
  </si>
  <si>
    <t>妥結</t>
    <phoneticPr fontId="8" type="noConversion"/>
  </si>
  <si>
    <t>ださく</t>
    <phoneticPr fontId="8" type="noConversion"/>
  </si>
  <si>
    <t>駄作</t>
    <phoneticPr fontId="8" type="noConversion"/>
  </si>
  <si>
    <t>だしん</t>
    <phoneticPr fontId="8" type="noConversion"/>
  </si>
  <si>
    <t>打診</t>
    <phoneticPr fontId="8" type="noConversion"/>
  </si>
  <si>
    <t>たすうけつ</t>
    <phoneticPr fontId="8" type="noConversion"/>
  </si>
  <si>
    <t>多数決</t>
    <phoneticPr fontId="8" type="noConversion"/>
  </si>
  <si>
    <t>ただい</t>
    <phoneticPr fontId="8" type="noConversion"/>
  </si>
  <si>
    <t>多大</t>
    <phoneticPr fontId="8" type="noConversion"/>
  </si>
  <si>
    <t>ただでさえ</t>
    <phoneticPr fontId="8" type="noConversion"/>
  </si>
  <si>
    <t>只でさえ</t>
    <phoneticPr fontId="8" type="noConversion"/>
  </si>
  <si>
    <t>ただよう</t>
    <phoneticPr fontId="8" type="noConversion"/>
  </si>
  <si>
    <t>漂う</t>
    <phoneticPr fontId="8" type="noConversion"/>
  </si>
  <si>
    <t>たち</t>
    <phoneticPr fontId="8" type="noConversion"/>
  </si>
  <si>
    <t>たち～</t>
    <phoneticPr fontId="8" type="noConversion"/>
  </si>
  <si>
    <t>立ち～</t>
    <phoneticPr fontId="8" type="noConversion"/>
  </si>
  <si>
    <t>たちあう</t>
    <phoneticPr fontId="8" type="noConversion"/>
  </si>
  <si>
    <t>立ち会う</t>
    <phoneticPr fontId="8" type="noConversion"/>
  </si>
  <si>
    <t>たちおうじょう</t>
    <phoneticPr fontId="8" type="noConversion"/>
  </si>
  <si>
    <t>立ち往生</t>
    <phoneticPr fontId="8" type="noConversion"/>
  </si>
  <si>
    <t>たちきる</t>
    <phoneticPr fontId="8" type="noConversion"/>
  </si>
  <si>
    <t>断ち切る</t>
    <phoneticPr fontId="8" type="noConversion"/>
  </si>
  <si>
    <t>たちすくむ</t>
    <phoneticPr fontId="8" type="noConversion"/>
  </si>
  <si>
    <t>立ち竦む</t>
    <phoneticPr fontId="8" type="noConversion"/>
  </si>
  <si>
    <t>たちのく</t>
    <phoneticPr fontId="8" type="noConversion"/>
  </si>
  <si>
    <t>立ち退く</t>
    <phoneticPr fontId="8" type="noConversion"/>
  </si>
  <si>
    <t>断つ</t>
    <phoneticPr fontId="8" type="noConversion"/>
  </si>
  <si>
    <t>裁つ</t>
    <phoneticPr fontId="8" type="noConversion"/>
  </si>
  <si>
    <t>だつ～</t>
    <phoneticPr fontId="8" type="noConversion"/>
  </si>
  <si>
    <t>脱～</t>
    <phoneticPr fontId="8" type="noConversion"/>
  </si>
  <si>
    <t>たっしゃ</t>
    <phoneticPr fontId="8" type="noConversion"/>
  </si>
  <si>
    <t>達者</t>
    <phoneticPr fontId="8" type="noConversion"/>
  </si>
  <si>
    <t>だっしゅつ</t>
    <phoneticPr fontId="8" type="noConversion"/>
  </si>
  <si>
    <t>脱出</t>
    <phoneticPr fontId="8" type="noConversion"/>
  </si>
  <si>
    <t>だっする</t>
    <phoneticPr fontId="8" type="noConversion"/>
  </si>
  <si>
    <t>脱する</t>
    <phoneticPr fontId="8" type="noConversion"/>
  </si>
  <si>
    <t>だったい</t>
    <phoneticPr fontId="8" type="noConversion"/>
  </si>
  <si>
    <t>脱退</t>
    <phoneticPr fontId="8" type="noConversion"/>
  </si>
  <si>
    <t>たてかえる</t>
    <phoneticPr fontId="8" type="noConversion"/>
  </si>
  <si>
    <t>立て替える</t>
    <phoneticPr fontId="8" type="noConversion"/>
  </si>
  <si>
    <t>たてまつる</t>
    <phoneticPr fontId="8" type="noConversion"/>
  </si>
  <si>
    <t>奉る</t>
    <phoneticPr fontId="8" type="noConversion"/>
  </si>
  <si>
    <t>たどりつく</t>
    <phoneticPr fontId="8" type="noConversion"/>
  </si>
  <si>
    <t>辿り着く</t>
    <phoneticPr fontId="8" type="noConversion"/>
  </si>
  <si>
    <t>たどる</t>
    <phoneticPr fontId="8" type="noConversion"/>
  </si>
  <si>
    <t>辿る</t>
    <phoneticPr fontId="8" type="noConversion"/>
  </si>
  <si>
    <t>たなあげ</t>
    <phoneticPr fontId="8" type="noConversion"/>
  </si>
  <si>
    <t>棚上げ</t>
    <phoneticPr fontId="8" type="noConversion"/>
  </si>
  <si>
    <t>たなおろし</t>
    <phoneticPr fontId="8" type="noConversion"/>
  </si>
  <si>
    <t>棚卸し</t>
    <phoneticPr fontId="8" type="noConversion"/>
  </si>
  <si>
    <t>たばねる</t>
    <phoneticPr fontId="8" type="noConversion"/>
  </si>
  <si>
    <t>束ねる</t>
    <phoneticPr fontId="8" type="noConversion"/>
  </si>
  <si>
    <t>ダビング</t>
    <phoneticPr fontId="8" type="noConversion"/>
  </si>
  <si>
    <t>dubbing</t>
    <phoneticPr fontId="8" type="noConversion"/>
  </si>
  <si>
    <t>タブー</t>
    <phoneticPr fontId="8" type="noConversion"/>
  </si>
  <si>
    <t>taboo</t>
    <phoneticPr fontId="8" type="noConversion"/>
  </si>
  <si>
    <t>だぶだぶ</t>
    <phoneticPr fontId="8" type="noConversion"/>
  </si>
  <si>
    <t>たほう</t>
    <phoneticPr fontId="8" type="noConversion"/>
  </si>
  <si>
    <t>他方</t>
    <phoneticPr fontId="8" type="noConversion"/>
  </si>
  <si>
    <t>たまう</t>
    <phoneticPr fontId="8" type="noConversion"/>
  </si>
  <si>
    <t>たましい</t>
    <phoneticPr fontId="8" type="noConversion"/>
  </si>
  <si>
    <t>魂</t>
    <phoneticPr fontId="8" type="noConversion"/>
  </si>
  <si>
    <t>たまわる</t>
    <phoneticPr fontId="8" type="noConversion"/>
  </si>
  <si>
    <t>賜わる</t>
    <phoneticPr fontId="8" type="noConversion"/>
  </si>
  <si>
    <t>たやすい</t>
    <phoneticPr fontId="8" type="noConversion"/>
  </si>
  <si>
    <t>容易い</t>
    <phoneticPr fontId="8" type="noConversion"/>
  </si>
  <si>
    <t>たゆみなく</t>
    <phoneticPr fontId="8" type="noConversion"/>
  </si>
  <si>
    <t>弛みなく</t>
    <phoneticPr fontId="8" type="noConversion"/>
  </si>
  <si>
    <t>たゆむ</t>
    <phoneticPr fontId="8" type="noConversion"/>
  </si>
  <si>
    <t>弛む</t>
    <phoneticPr fontId="8" type="noConversion"/>
  </si>
  <si>
    <t>たよう</t>
    <phoneticPr fontId="8" type="noConversion"/>
  </si>
  <si>
    <t>多様</t>
    <phoneticPr fontId="8" type="noConversion"/>
  </si>
  <si>
    <t>だらだら</t>
    <phoneticPr fontId="8" type="noConversion"/>
  </si>
  <si>
    <t>たるみ</t>
    <phoneticPr fontId="8" type="noConversion"/>
  </si>
  <si>
    <t>弛み</t>
    <phoneticPr fontId="8" type="noConversion"/>
  </si>
  <si>
    <t>たるむ</t>
    <phoneticPr fontId="8" type="noConversion"/>
  </si>
  <si>
    <t>タレント</t>
    <phoneticPr fontId="8" type="noConversion"/>
  </si>
  <si>
    <t>talent</t>
    <phoneticPr fontId="8" type="noConversion"/>
  </si>
  <si>
    <t>～タワー</t>
    <phoneticPr fontId="8" type="noConversion"/>
  </si>
  <si>
    <t>～tower</t>
    <phoneticPr fontId="8" type="noConversion"/>
  </si>
  <si>
    <t>たわいない</t>
    <phoneticPr fontId="8" type="noConversion"/>
  </si>
  <si>
    <t>たんいつ</t>
    <phoneticPr fontId="8" type="noConversion"/>
  </si>
  <si>
    <t>単一</t>
    <phoneticPr fontId="8" type="noConversion"/>
  </si>
  <si>
    <t>団塊</t>
    <phoneticPr fontId="8" type="noConversion"/>
  </si>
  <si>
    <t>たんきゅう</t>
    <phoneticPr fontId="8" type="noConversion"/>
  </si>
  <si>
    <t>探究/探求</t>
    <phoneticPr fontId="8" type="noConversion"/>
  </si>
  <si>
    <t>タンク</t>
    <phoneticPr fontId="8" type="noConversion"/>
  </si>
  <si>
    <t>tank</t>
    <phoneticPr fontId="8" type="noConversion"/>
  </si>
  <si>
    <t>だんけつ</t>
    <phoneticPr fontId="8" type="noConversion"/>
  </si>
  <si>
    <t>団結</t>
    <phoneticPr fontId="8" type="noConversion"/>
  </si>
  <si>
    <t>たんけん</t>
    <phoneticPr fontId="8" type="noConversion"/>
  </si>
  <si>
    <t>探検/探険</t>
    <phoneticPr fontId="8" type="noConversion"/>
  </si>
  <si>
    <t>だんげん</t>
    <phoneticPr fontId="8" type="noConversion"/>
  </si>
  <si>
    <t>断言</t>
    <phoneticPr fontId="8" type="noConversion"/>
  </si>
  <si>
    <t>だんこ</t>
    <phoneticPr fontId="8" type="noConversion"/>
  </si>
  <si>
    <t>断固</t>
    <phoneticPr fontId="8" type="noConversion"/>
  </si>
  <si>
    <t>だんこう</t>
    <phoneticPr fontId="8" type="noConversion"/>
  </si>
  <si>
    <t>断行</t>
    <phoneticPr fontId="8" type="noConversion"/>
  </si>
  <si>
    <t>だんぜん</t>
    <phoneticPr fontId="8" type="noConversion"/>
  </si>
  <si>
    <t>断然</t>
    <phoneticPr fontId="8" type="noConversion"/>
  </si>
  <si>
    <t>たんち</t>
    <phoneticPr fontId="8" type="noConversion"/>
  </si>
  <si>
    <t>探知</t>
    <phoneticPr fontId="8" type="noConversion"/>
  </si>
  <si>
    <t>たんてい</t>
    <phoneticPr fontId="8" type="noConversion"/>
  </si>
  <si>
    <t>探偵</t>
    <phoneticPr fontId="8" type="noConversion"/>
  </si>
  <si>
    <t>たんてき</t>
    <phoneticPr fontId="8" type="noConversion"/>
  </si>
  <si>
    <t>端的</t>
    <phoneticPr fontId="8" type="noConversion"/>
  </si>
  <si>
    <t>たんどく</t>
    <phoneticPr fontId="8" type="noConversion"/>
  </si>
  <si>
    <t>単独</t>
    <phoneticPr fontId="8" type="noConversion"/>
  </si>
  <si>
    <t>たんどり</t>
    <phoneticPr fontId="8" type="noConversion"/>
  </si>
  <si>
    <t>段取り</t>
    <phoneticPr fontId="8" type="noConversion"/>
  </si>
  <si>
    <t>たんねん</t>
    <phoneticPr fontId="8" type="noConversion"/>
  </si>
  <si>
    <t>丹念</t>
    <phoneticPr fontId="8" type="noConversion"/>
  </si>
  <si>
    <t>だんねん</t>
    <phoneticPr fontId="8" type="noConversion"/>
  </si>
  <si>
    <t>断念</t>
    <phoneticPr fontId="8" type="noConversion"/>
  </si>
  <si>
    <t>たんのう</t>
    <phoneticPr fontId="8" type="noConversion"/>
  </si>
  <si>
    <t>堪能</t>
    <phoneticPr fontId="8" type="noConversion"/>
  </si>
  <si>
    <t>たんぱ</t>
    <phoneticPr fontId="8" type="noConversion"/>
  </si>
  <si>
    <t>短波</t>
    <phoneticPr fontId="8" type="noConversion"/>
  </si>
  <si>
    <t>たんぱく</t>
    <phoneticPr fontId="8" type="noConversion"/>
  </si>
  <si>
    <t>淡白</t>
    <phoneticPr fontId="8" type="noConversion"/>
  </si>
  <si>
    <t>たんぱくしつ</t>
    <phoneticPr fontId="8" type="noConversion"/>
  </si>
  <si>
    <t>蛋白質</t>
    <phoneticPr fontId="8" type="noConversion"/>
  </si>
  <si>
    <t>だんめん</t>
    <phoneticPr fontId="8" type="noConversion"/>
  </si>
  <si>
    <t>断面</t>
    <phoneticPr fontId="8" type="noConversion"/>
  </si>
  <si>
    <t>ちいさい</t>
    <phoneticPr fontId="8" type="noConversion"/>
  </si>
  <si>
    <t>小さい</t>
    <phoneticPr fontId="8" type="noConversion"/>
  </si>
  <si>
    <t>ちいさな</t>
    <phoneticPr fontId="8" type="noConversion"/>
  </si>
  <si>
    <t>小さな</t>
    <phoneticPr fontId="8" type="noConversion"/>
  </si>
  <si>
    <t>チーズ</t>
    <phoneticPr fontId="8" type="noConversion"/>
  </si>
  <si>
    <t>cheese</t>
    <phoneticPr fontId="8" type="noConversion"/>
  </si>
  <si>
    <t>チーム</t>
    <phoneticPr fontId="8" type="noConversion"/>
  </si>
  <si>
    <t>team</t>
    <phoneticPr fontId="8" type="noConversion"/>
  </si>
  <si>
    <t>ちかい</t>
    <phoneticPr fontId="8" type="noConversion"/>
  </si>
  <si>
    <t>近い</t>
    <phoneticPr fontId="8" type="noConversion"/>
  </si>
  <si>
    <t>ちがう</t>
    <phoneticPr fontId="8" type="noConversion"/>
  </si>
  <si>
    <t>違う</t>
    <phoneticPr fontId="8" type="noConversion"/>
  </si>
  <si>
    <t>ちかく</t>
    <phoneticPr fontId="8" type="noConversion"/>
  </si>
  <si>
    <t>近く</t>
    <phoneticPr fontId="8" type="noConversion"/>
  </si>
  <si>
    <t>ちかてつ</t>
    <phoneticPr fontId="8" type="noConversion"/>
  </si>
  <si>
    <t>地下鉄</t>
    <phoneticPr fontId="8" type="noConversion"/>
  </si>
  <si>
    <t>ちず</t>
    <phoneticPr fontId="8" type="noConversion"/>
  </si>
  <si>
    <t>地図</t>
    <phoneticPr fontId="8" type="noConversion"/>
  </si>
  <si>
    <t>ちち</t>
    <phoneticPr fontId="8" type="noConversion"/>
  </si>
  <si>
    <t>父</t>
    <phoneticPr fontId="8" type="noConversion"/>
  </si>
  <si>
    <t>ちゃいろ</t>
    <phoneticPr fontId="8" type="noConversion"/>
  </si>
  <si>
    <t>茶色</t>
    <phoneticPr fontId="8" type="noConversion"/>
  </si>
  <si>
    <t>ちゃわん</t>
    <phoneticPr fontId="8" type="noConversion"/>
  </si>
  <si>
    <t>茶碗</t>
    <phoneticPr fontId="8" type="noConversion"/>
  </si>
  <si>
    <t>～ちゃん</t>
    <phoneticPr fontId="8" type="noConversion"/>
  </si>
  <si>
    <t>～ちゅう</t>
    <phoneticPr fontId="8" type="noConversion"/>
  </si>
  <si>
    <t>ちゅうかがい</t>
    <phoneticPr fontId="8" type="noConversion"/>
  </si>
  <si>
    <t>中華街</t>
    <phoneticPr fontId="8" type="noConversion"/>
  </si>
  <si>
    <t>ちゅうがくせい</t>
    <phoneticPr fontId="8" type="noConversion"/>
  </si>
  <si>
    <t>中学生</t>
    <phoneticPr fontId="8" type="noConversion"/>
  </si>
  <si>
    <t>ちゅうがっこう</t>
    <phoneticPr fontId="8" type="noConversion"/>
  </si>
  <si>
    <t>中学校</t>
    <phoneticPr fontId="8" type="noConversion"/>
  </si>
  <si>
    <t>ちゅうかりょうり</t>
    <phoneticPr fontId="8" type="noConversion"/>
  </si>
  <si>
    <t>中華料理</t>
    <phoneticPr fontId="8" type="noConversion"/>
  </si>
  <si>
    <t>ちょうど</t>
    <phoneticPr fontId="8" type="noConversion"/>
  </si>
  <si>
    <t>丁度</t>
    <phoneticPr fontId="8" type="noConversion"/>
  </si>
  <si>
    <t>チョコレート</t>
    <phoneticPr fontId="8" type="noConversion"/>
  </si>
  <si>
    <t>chocolate</t>
    <phoneticPr fontId="8" type="noConversion"/>
  </si>
  <si>
    <t>ちょっと</t>
    <phoneticPr fontId="8" type="noConversion"/>
  </si>
  <si>
    <t>血</t>
    <phoneticPr fontId="8" type="noConversion"/>
  </si>
  <si>
    <t>チェック</t>
    <phoneticPr fontId="8" type="noConversion"/>
  </si>
  <si>
    <t>check</t>
    <phoneticPr fontId="8" type="noConversion"/>
  </si>
  <si>
    <t>チェックイン</t>
    <phoneticPr fontId="8" type="noConversion"/>
  </si>
  <si>
    <t>check in</t>
    <phoneticPr fontId="8" type="noConversion"/>
  </si>
  <si>
    <t>ちがい</t>
    <phoneticPr fontId="8" type="noConversion"/>
  </si>
  <si>
    <t>違い</t>
    <phoneticPr fontId="8" type="noConversion"/>
  </si>
  <si>
    <t>ちかごろ</t>
    <phoneticPr fontId="8" type="noConversion"/>
  </si>
  <si>
    <t>近頃</t>
    <phoneticPr fontId="8" type="noConversion"/>
  </si>
  <si>
    <t>ちから</t>
    <phoneticPr fontId="8" type="noConversion"/>
  </si>
  <si>
    <t>力</t>
    <phoneticPr fontId="8" type="noConversion"/>
  </si>
  <si>
    <t>ちきゅう</t>
    <phoneticPr fontId="8" type="noConversion"/>
  </si>
  <si>
    <t>地球</t>
    <phoneticPr fontId="8" type="noConversion"/>
  </si>
  <si>
    <t>ちっとも</t>
    <phoneticPr fontId="8" type="noConversion"/>
  </si>
  <si>
    <t>ちゃいろい</t>
    <phoneticPr fontId="8" type="noConversion"/>
  </si>
  <si>
    <t>茶色い</t>
    <phoneticPr fontId="8" type="noConversion"/>
  </si>
  <si>
    <t>ちゅうい</t>
    <phoneticPr fontId="8" type="noConversion"/>
  </si>
  <si>
    <t>注意</t>
    <phoneticPr fontId="8" type="noConversion"/>
  </si>
  <si>
    <t>ちゅうがく</t>
    <phoneticPr fontId="8" type="noConversion"/>
  </si>
  <si>
    <t>中学</t>
    <phoneticPr fontId="8" type="noConversion"/>
  </si>
  <si>
    <t>ちゅうごくご</t>
    <phoneticPr fontId="8" type="noConversion"/>
  </si>
  <si>
    <t>中国語</t>
    <phoneticPr fontId="8" type="noConversion"/>
  </si>
  <si>
    <t>ちゅうし</t>
    <phoneticPr fontId="8" type="noConversion"/>
  </si>
  <si>
    <t>中止</t>
    <phoneticPr fontId="8" type="noConversion"/>
  </si>
  <si>
    <t>ちゅうしゃ</t>
    <phoneticPr fontId="8" type="noConversion"/>
  </si>
  <si>
    <t>注射</t>
    <phoneticPr fontId="8" type="noConversion"/>
  </si>
  <si>
    <t>ちゅうしゃじょう</t>
    <phoneticPr fontId="8" type="noConversion"/>
  </si>
  <si>
    <t>駐車場</t>
    <phoneticPr fontId="8" type="noConversion"/>
  </si>
  <si>
    <t>ちゅうしょく</t>
    <phoneticPr fontId="8" type="noConversion"/>
  </si>
  <si>
    <t>昼食</t>
    <phoneticPr fontId="8" type="noConversion"/>
  </si>
  <si>
    <t>ちゅうしん</t>
    <phoneticPr fontId="8" type="noConversion"/>
  </si>
  <si>
    <t>中心</t>
    <phoneticPr fontId="8" type="noConversion"/>
  </si>
  <si>
    <t>～ちょう</t>
    <phoneticPr fontId="8" type="noConversion"/>
  </si>
  <si>
    <t>～兆</t>
    <phoneticPr fontId="8" type="noConversion"/>
  </si>
  <si>
    <t>～町</t>
    <phoneticPr fontId="8" type="noConversion"/>
  </si>
  <si>
    <t>～ちょうめ</t>
    <phoneticPr fontId="8" type="noConversion"/>
  </si>
  <si>
    <t>～丁目</t>
    <phoneticPr fontId="8" type="noConversion"/>
  </si>
  <si>
    <t>ちり</t>
    <phoneticPr fontId="8" type="noConversion"/>
  </si>
  <si>
    <t>地理</t>
    <phoneticPr fontId="8" type="noConversion"/>
  </si>
  <si>
    <t>ちいき</t>
    <phoneticPr fontId="8" type="noConversion"/>
  </si>
  <si>
    <t>地域</t>
    <phoneticPr fontId="8" type="noConversion"/>
  </si>
  <si>
    <t>チェックアウト</t>
    <phoneticPr fontId="8" type="noConversion"/>
  </si>
  <si>
    <t>check out</t>
    <phoneticPr fontId="8" type="noConversion"/>
  </si>
  <si>
    <t>ちかちか</t>
    <phoneticPr fontId="8" type="noConversion"/>
  </si>
  <si>
    <t>ちかぢか</t>
    <phoneticPr fontId="8" type="noConversion"/>
  </si>
  <si>
    <t>近々</t>
    <phoneticPr fontId="8" type="noConversion"/>
  </si>
  <si>
    <t>ちかづく</t>
    <phoneticPr fontId="8" type="noConversion"/>
  </si>
  <si>
    <t>近付く</t>
    <phoneticPr fontId="8" type="noConversion"/>
  </si>
  <si>
    <t>ちかづける</t>
    <phoneticPr fontId="8" type="noConversion"/>
  </si>
  <si>
    <t>近付ける</t>
    <phoneticPr fontId="8" type="noConversion"/>
  </si>
  <si>
    <t>ちかよる</t>
    <phoneticPr fontId="8" type="noConversion"/>
  </si>
  <si>
    <t>近寄る</t>
    <phoneticPr fontId="8" type="noConversion"/>
  </si>
  <si>
    <t>ちからいっぱい</t>
    <phoneticPr fontId="8" type="noConversion"/>
  </si>
  <si>
    <t>力一杯</t>
    <phoneticPr fontId="8" type="noConversion"/>
  </si>
  <si>
    <t>ちからづよい</t>
    <phoneticPr fontId="8" type="noConversion"/>
  </si>
  <si>
    <t>力強い</t>
    <phoneticPr fontId="8" type="noConversion"/>
  </si>
  <si>
    <t>チケット</t>
    <phoneticPr fontId="8" type="noConversion"/>
  </si>
  <si>
    <t>ticket</t>
    <phoneticPr fontId="8" type="noConversion"/>
  </si>
  <si>
    <t>ちこく</t>
    <phoneticPr fontId="8" type="noConversion"/>
  </si>
  <si>
    <t>遅刻</t>
    <phoneticPr fontId="8" type="noConversion"/>
  </si>
  <si>
    <t>ちしき</t>
    <phoneticPr fontId="8" type="noConversion"/>
  </si>
  <si>
    <t>知識</t>
    <phoneticPr fontId="8" type="noConversion"/>
  </si>
  <si>
    <t>ちぢむ</t>
    <phoneticPr fontId="8" type="noConversion"/>
  </si>
  <si>
    <t>縮む</t>
    <phoneticPr fontId="8" type="noConversion"/>
  </si>
  <si>
    <t>ちぢめる</t>
    <phoneticPr fontId="8" type="noConversion"/>
  </si>
  <si>
    <t>縮める</t>
    <phoneticPr fontId="8" type="noConversion"/>
  </si>
  <si>
    <t>ちほう</t>
    <phoneticPr fontId="8" type="noConversion"/>
  </si>
  <si>
    <t>地方</t>
    <phoneticPr fontId="8" type="noConversion"/>
  </si>
  <si>
    <t>ちめい</t>
    <phoneticPr fontId="8" type="noConversion"/>
  </si>
  <si>
    <t>地名</t>
    <phoneticPr fontId="8" type="noConversion"/>
  </si>
  <si>
    <t>チャイム</t>
    <phoneticPr fontId="8" type="noConversion"/>
  </si>
  <si>
    <t>chime</t>
    <phoneticPr fontId="8" type="noConversion"/>
  </si>
  <si>
    <t>ちゃのま</t>
    <phoneticPr fontId="8" type="noConversion"/>
  </si>
  <si>
    <t>茶の間</t>
    <phoneticPr fontId="8" type="noConversion"/>
  </si>
  <si>
    <t>チャンス</t>
    <phoneticPr fontId="8" type="noConversion"/>
  </si>
  <si>
    <t>chance</t>
    <phoneticPr fontId="8" type="noConversion"/>
  </si>
  <si>
    <t>ちゃんと</t>
    <phoneticPr fontId="8" type="noConversion"/>
  </si>
  <si>
    <t>ちゅうこ</t>
    <phoneticPr fontId="8" type="noConversion"/>
  </si>
  <si>
    <t>中古</t>
    <phoneticPr fontId="8" type="noConversion"/>
  </si>
  <si>
    <t>駐車</t>
    <phoneticPr fontId="8" type="noConversion"/>
  </si>
  <si>
    <t>ちゅうねん</t>
    <phoneticPr fontId="8" type="noConversion"/>
  </si>
  <si>
    <t>中年</t>
    <phoneticPr fontId="8" type="noConversion"/>
  </si>
  <si>
    <t>ちゅうもん</t>
    <phoneticPr fontId="8" type="noConversion"/>
  </si>
  <si>
    <t>注文</t>
    <phoneticPr fontId="8" type="noConversion"/>
  </si>
  <si>
    <t>ちょう～</t>
    <phoneticPr fontId="8" type="noConversion"/>
  </si>
  <si>
    <t>長～</t>
    <phoneticPr fontId="8" type="noConversion"/>
  </si>
  <si>
    <t>ちょうかい</t>
    <phoneticPr fontId="8" type="noConversion"/>
  </si>
  <si>
    <t>聴解</t>
    <phoneticPr fontId="8" type="noConversion"/>
  </si>
  <si>
    <t>ちょうき</t>
    <phoneticPr fontId="8" type="noConversion"/>
  </si>
  <si>
    <t>長期</t>
    <phoneticPr fontId="8" type="noConversion"/>
  </si>
  <si>
    <t>ちょうきょり</t>
    <phoneticPr fontId="8" type="noConversion"/>
  </si>
  <si>
    <t>長距離</t>
    <phoneticPr fontId="8" type="noConversion"/>
  </si>
  <si>
    <t>ちょうこう</t>
    <phoneticPr fontId="8" type="noConversion"/>
  </si>
  <si>
    <t>聴講</t>
    <phoneticPr fontId="8" type="noConversion"/>
  </si>
  <si>
    <t>ちょうさ</t>
    <phoneticPr fontId="8" type="noConversion"/>
  </si>
  <si>
    <t>調査</t>
    <phoneticPr fontId="8" type="noConversion"/>
  </si>
  <si>
    <t>ちょうし</t>
    <phoneticPr fontId="8" type="noConversion"/>
  </si>
  <si>
    <t>調子</t>
    <phoneticPr fontId="8" type="noConversion"/>
  </si>
  <si>
    <t>ちょうしょ</t>
    <phoneticPr fontId="8" type="noConversion"/>
  </si>
  <si>
    <t>長所</t>
    <phoneticPr fontId="8" type="noConversion"/>
  </si>
  <si>
    <t>ちょうじょ</t>
    <phoneticPr fontId="8" type="noConversion"/>
  </si>
  <si>
    <t>長女</t>
    <phoneticPr fontId="8" type="noConversion"/>
  </si>
  <si>
    <t>ちょうじょう</t>
    <phoneticPr fontId="8" type="noConversion"/>
  </si>
  <si>
    <t>頂上</t>
    <phoneticPr fontId="8" type="noConversion"/>
  </si>
  <si>
    <t>ちょうせい</t>
    <phoneticPr fontId="8" type="noConversion"/>
  </si>
  <si>
    <t>調整</t>
    <phoneticPr fontId="8" type="noConversion"/>
  </si>
  <si>
    <t>ちょうせつ</t>
    <phoneticPr fontId="8" type="noConversion"/>
  </si>
  <si>
    <t>調節</t>
    <phoneticPr fontId="8" type="noConversion"/>
  </si>
  <si>
    <t>ちょうだい</t>
    <phoneticPr fontId="8" type="noConversion"/>
  </si>
  <si>
    <t>頂戴</t>
    <phoneticPr fontId="8" type="noConversion"/>
  </si>
  <si>
    <t>ちょうてん</t>
    <phoneticPr fontId="8" type="noConversion"/>
  </si>
  <si>
    <t>頂点</t>
    <phoneticPr fontId="8" type="noConversion"/>
  </si>
  <si>
    <t>ちょうなん</t>
    <phoneticPr fontId="8" type="noConversion"/>
  </si>
  <si>
    <t>長男</t>
    <phoneticPr fontId="8" type="noConversion"/>
  </si>
  <si>
    <t>ちょうほうけい</t>
    <phoneticPr fontId="8" type="noConversion"/>
  </si>
  <si>
    <t>長方形</t>
    <phoneticPr fontId="8" type="noConversion"/>
  </si>
  <si>
    <t>ちょうみりょう</t>
    <phoneticPr fontId="8" type="noConversion"/>
  </si>
  <si>
    <t>調味料</t>
    <phoneticPr fontId="8" type="noConversion"/>
  </si>
  <si>
    <t>ちょきん</t>
    <phoneticPr fontId="8" type="noConversion"/>
  </si>
  <si>
    <t>貯金</t>
    <phoneticPr fontId="8" type="noConversion"/>
  </si>
  <si>
    <t>ちょくせつ</t>
    <phoneticPr fontId="8" type="noConversion"/>
  </si>
  <si>
    <t>直接</t>
    <phoneticPr fontId="8" type="noConversion"/>
  </si>
  <si>
    <t>ちょしゃ</t>
    <phoneticPr fontId="8" type="noConversion"/>
  </si>
  <si>
    <t>著者</t>
    <phoneticPr fontId="8" type="noConversion"/>
  </si>
  <si>
    <t>ちらかす</t>
    <phoneticPr fontId="8" type="noConversion"/>
  </si>
  <si>
    <t>散らかす</t>
    <phoneticPr fontId="8" type="noConversion"/>
  </si>
  <si>
    <t>ちりょう</t>
    <phoneticPr fontId="8" type="noConversion"/>
  </si>
  <si>
    <t>治療</t>
    <phoneticPr fontId="8" type="noConversion"/>
  </si>
  <si>
    <t>ちる</t>
    <phoneticPr fontId="8" type="noConversion"/>
  </si>
  <si>
    <t>散る</t>
    <phoneticPr fontId="8" type="noConversion"/>
  </si>
  <si>
    <t>ちんたい</t>
    <phoneticPr fontId="8" type="noConversion"/>
  </si>
  <si>
    <t>賃貸</t>
    <phoneticPr fontId="8" type="noConversion"/>
  </si>
  <si>
    <t>ちい</t>
    <phoneticPr fontId="8" type="noConversion"/>
  </si>
  <si>
    <t>地位</t>
    <phoneticPr fontId="8" type="noConversion"/>
  </si>
  <si>
    <t>ちえ</t>
    <phoneticPr fontId="8" type="noConversion"/>
  </si>
  <si>
    <t>知恵</t>
    <phoneticPr fontId="8" type="noConversion"/>
  </si>
  <si>
    <t>ちか</t>
    <phoneticPr fontId="8" type="noConversion"/>
  </si>
  <si>
    <t>地下</t>
    <phoneticPr fontId="8" type="noConversion"/>
  </si>
  <si>
    <t>ちかう</t>
    <phoneticPr fontId="8" type="noConversion"/>
  </si>
  <si>
    <t>誓う</t>
    <phoneticPr fontId="8" type="noConversion"/>
  </si>
  <si>
    <t>ちがえる</t>
    <phoneticPr fontId="8" type="noConversion"/>
  </si>
  <si>
    <t>違える</t>
    <phoneticPr fontId="8" type="noConversion"/>
  </si>
  <si>
    <t>ちかすい</t>
    <phoneticPr fontId="8" type="noConversion"/>
  </si>
  <si>
    <t>地下水</t>
    <phoneticPr fontId="8" type="noConversion"/>
  </si>
  <si>
    <t>ちかみち</t>
    <phoneticPr fontId="8" type="noConversion"/>
  </si>
  <si>
    <t>近道</t>
    <phoneticPr fontId="8" type="noConversion"/>
  </si>
  <si>
    <t>ちからづく</t>
    <phoneticPr fontId="8" type="noConversion"/>
  </si>
  <si>
    <t>力づく</t>
    <phoneticPr fontId="8" type="noConversion"/>
  </si>
  <si>
    <t>ちからづける</t>
    <phoneticPr fontId="8" type="noConversion"/>
  </si>
  <si>
    <t>力付ける</t>
    <phoneticPr fontId="8" type="noConversion"/>
  </si>
  <si>
    <t>ちぎる</t>
    <phoneticPr fontId="8" type="noConversion"/>
  </si>
  <si>
    <t>千切る</t>
    <phoneticPr fontId="8" type="noConversion"/>
  </si>
  <si>
    <t>ちく</t>
    <phoneticPr fontId="8" type="noConversion"/>
  </si>
  <si>
    <t>地区</t>
    <phoneticPr fontId="8" type="noConversion"/>
  </si>
  <si>
    <t>ちじ</t>
    <phoneticPr fontId="8" type="noConversion"/>
  </si>
  <si>
    <t>知事</t>
    <phoneticPr fontId="8" type="noConversion"/>
  </si>
  <si>
    <t>ちぢつ</t>
    <phoneticPr fontId="8" type="noConversion"/>
  </si>
  <si>
    <t>地質</t>
    <phoneticPr fontId="8" type="noConversion"/>
  </si>
  <si>
    <t>ちじん</t>
    <phoneticPr fontId="8" type="noConversion"/>
  </si>
  <si>
    <t>知人</t>
    <phoneticPr fontId="8" type="noConversion"/>
  </si>
  <si>
    <t>ちたい</t>
    <phoneticPr fontId="8" type="noConversion"/>
  </si>
  <si>
    <t>地帯</t>
    <phoneticPr fontId="8" type="noConversion"/>
  </si>
  <si>
    <t>ちぢまる</t>
    <phoneticPr fontId="8" type="noConversion"/>
  </si>
  <si>
    <t>縮まる</t>
    <phoneticPr fontId="8" type="noConversion"/>
  </si>
  <si>
    <t>ちつじょ</t>
    <phoneticPr fontId="8" type="noConversion"/>
  </si>
  <si>
    <t>秩序</t>
    <phoneticPr fontId="8" type="noConversion"/>
  </si>
  <si>
    <t>チップ</t>
    <phoneticPr fontId="8" type="noConversion"/>
  </si>
  <si>
    <t>tip</t>
    <phoneticPr fontId="8" type="noConversion"/>
  </si>
  <si>
    <t>ちてん</t>
    <phoneticPr fontId="8" type="noConversion"/>
  </si>
  <si>
    <t>地点</t>
    <phoneticPr fontId="8" type="noConversion"/>
  </si>
  <si>
    <t>ちのう</t>
    <phoneticPr fontId="8" type="noConversion"/>
  </si>
  <si>
    <t>知能/智能</t>
    <phoneticPr fontId="8" type="noConversion"/>
  </si>
  <si>
    <t>ちへいせん</t>
    <phoneticPr fontId="8" type="noConversion"/>
  </si>
  <si>
    <t>地平線</t>
    <phoneticPr fontId="8" type="noConversion"/>
  </si>
  <si>
    <t>～ちゃく</t>
    <phoneticPr fontId="8" type="noConversion"/>
  </si>
  <si>
    <t>～着</t>
    <phoneticPr fontId="8" type="noConversion"/>
  </si>
  <si>
    <t>ちゃくじつ</t>
    <phoneticPr fontId="8" type="noConversion"/>
  </si>
  <si>
    <t>着実</t>
    <phoneticPr fontId="8" type="noConversion"/>
  </si>
  <si>
    <t>ちゃくちゃく</t>
    <phoneticPr fontId="8" type="noConversion"/>
  </si>
  <si>
    <t>着々</t>
    <phoneticPr fontId="8" type="noConversion"/>
  </si>
  <si>
    <t>チャット</t>
    <phoneticPr fontId="8" type="noConversion"/>
  </si>
  <si>
    <t>chat</t>
    <phoneticPr fontId="8" type="noConversion"/>
  </si>
  <si>
    <t>チャレンジ</t>
    <phoneticPr fontId="8" type="noConversion"/>
  </si>
  <si>
    <t>challenge</t>
    <phoneticPr fontId="8" type="noConversion"/>
  </si>
  <si>
    <t>チャンネル</t>
    <phoneticPr fontId="8" type="noConversion"/>
  </si>
  <si>
    <t>channel</t>
    <phoneticPr fontId="8" type="noConversion"/>
  </si>
  <si>
    <t>ちゅう</t>
    <phoneticPr fontId="8" type="noConversion"/>
  </si>
  <si>
    <t>注</t>
    <phoneticPr fontId="8" type="noConversion"/>
  </si>
  <si>
    <t>ちゅうおう</t>
    <phoneticPr fontId="8" type="noConversion"/>
  </si>
  <si>
    <t>中央</t>
    <phoneticPr fontId="8" type="noConversion"/>
  </si>
  <si>
    <t>ちゅうかん</t>
    <phoneticPr fontId="8" type="noConversion"/>
  </si>
  <si>
    <t>中間</t>
    <phoneticPr fontId="8" type="noConversion"/>
  </si>
  <si>
    <t>ちゅうこく</t>
    <phoneticPr fontId="8" type="noConversion"/>
  </si>
  <si>
    <t>忠告</t>
    <phoneticPr fontId="8" type="noConversion"/>
  </si>
  <si>
    <t>ちゅうしょうてき</t>
    <phoneticPr fontId="8" type="noConversion"/>
  </si>
  <si>
    <t>抽象的</t>
    <phoneticPr fontId="8" type="noConversion"/>
  </si>
  <si>
    <t>ちゅうせい</t>
    <phoneticPr fontId="8" type="noConversion"/>
  </si>
  <si>
    <t>中世</t>
    <phoneticPr fontId="8" type="noConversion"/>
  </si>
  <si>
    <t>中性</t>
    <phoneticPr fontId="8" type="noConversion"/>
  </si>
  <si>
    <t>ちゅうたい</t>
    <phoneticPr fontId="8" type="noConversion"/>
  </si>
  <si>
    <t>中退</t>
    <phoneticPr fontId="8" type="noConversion"/>
  </si>
  <si>
    <t>ちゅうと</t>
    <phoneticPr fontId="8" type="noConversion"/>
  </si>
  <si>
    <t>中途</t>
    <phoneticPr fontId="8" type="noConversion"/>
  </si>
  <si>
    <t>ちゅうとはんぱ</t>
    <phoneticPr fontId="8" type="noConversion"/>
  </si>
  <si>
    <t>中途半端</t>
    <phoneticPr fontId="8" type="noConversion"/>
  </si>
  <si>
    <t>ちゅうどく</t>
    <phoneticPr fontId="8" type="noConversion"/>
  </si>
  <si>
    <t>中毒</t>
    <phoneticPr fontId="8" type="noConversion"/>
  </si>
  <si>
    <t>～庁</t>
    <phoneticPr fontId="8" type="noConversion"/>
  </si>
  <si>
    <t>～帳</t>
    <phoneticPr fontId="8" type="noConversion"/>
  </si>
  <si>
    <t>超～</t>
    <phoneticPr fontId="8" type="noConversion"/>
  </si>
  <si>
    <t>ちょうか</t>
    <phoneticPr fontId="8" type="noConversion"/>
  </si>
  <si>
    <t>超過</t>
    <phoneticPr fontId="8" type="noConversion"/>
  </si>
  <si>
    <t>ちょうかん</t>
    <phoneticPr fontId="8" type="noConversion"/>
  </si>
  <si>
    <t>朝刊</t>
    <phoneticPr fontId="8" type="noConversion"/>
  </si>
  <si>
    <t>ちょうこく</t>
    <phoneticPr fontId="8" type="noConversion"/>
  </si>
  <si>
    <t>彫刻</t>
    <phoneticPr fontId="8" type="noConversion"/>
  </si>
  <si>
    <t>ちょうたん</t>
    <phoneticPr fontId="8" type="noConversion"/>
  </si>
  <si>
    <t>長短</t>
    <phoneticPr fontId="8" type="noConversion"/>
  </si>
  <si>
    <t>ちょうふく</t>
    <phoneticPr fontId="8" type="noConversion"/>
  </si>
  <si>
    <t>重複</t>
    <phoneticPr fontId="8" type="noConversion"/>
  </si>
  <si>
    <t>ちょくご</t>
    <phoneticPr fontId="8" type="noConversion"/>
  </si>
  <si>
    <t>直後</t>
    <phoneticPr fontId="8" type="noConversion"/>
  </si>
  <si>
    <t>ちょくせん</t>
    <phoneticPr fontId="8" type="noConversion"/>
  </si>
  <si>
    <t>直線</t>
    <phoneticPr fontId="8" type="noConversion"/>
  </si>
  <si>
    <t>ちょくぜん</t>
    <phoneticPr fontId="8" type="noConversion"/>
  </si>
  <si>
    <t>直前</t>
    <phoneticPr fontId="8" type="noConversion"/>
  </si>
  <si>
    <t>ちょくつう</t>
    <phoneticPr fontId="8" type="noConversion"/>
  </si>
  <si>
    <t>直通</t>
    <phoneticPr fontId="8" type="noConversion"/>
  </si>
  <si>
    <t>ちょくりゅう</t>
    <phoneticPr fontId="8" type="noConversion"/>
  </si>
  <si>
    <t>直流</t>
    <phoneticPr fontId="8" type="noConversion"/>
  </si>
  <si>
    <t>ちょぞう</t>
    <phoneticPr fontId="8" type="noConversion"/>
  </si>
  <si>
    <t>貯蔵</t>
    <phoneticPr fontId="8" type="noConversion"/>
  </si>
  <si>
    <t>ちょっかく</t>
    <phoneticPr fontId="8" type="noConversion"/>
  </si>
  <si>
    <t>直角</t>
    <phoneticPr fontId="8" type="noConversion"/>
  </si>
  <si>
    <t>ちょっけい</t>
    <phoneticPr fontId="8" type="noConversion"/>
  </si>
  <si>
    <t>直径</t>
    <phoneticPr fontId="8" type="noConversion"/>
  </si>
  <si>
    <t>ちらかる</t>
    <phoneticPr fontId="8" type="noConversion"/>
  </si>
  <si>
    <t>散らかる</t>
    <phoneticPr fontId="8" type="noConversion"/>
  </si>
  <si>
    <t>ちらす</t>
    <phoneticPr fontId="8" type="noConversion"/>
  </si>
  <si>
    <t>散らす</t>
    <phoneticPr fontId="8" type="noConversion"/>
  </si>
  <si>
    <t>ちらばる</t>
    <phoneticPr fontId="8" type="noConversion"/>
  </si>
  <si>
    <t>散らばる</t>
    <phoneticPr fontId="8" type="noConversion"/>
  </si>
  <si>
    <t>ちらりと</t>
    <phoneticPr fontId="8" type="noConversion"/>
  </si>
  <si>
    <t>ちりがみ</t>
    <phoneticPr fontId="8" type="noConversion"/>
  </si>
  <si>
    <t>塵紙</t>
    <phoneticPr fontId="8" type="noConversion"/>
  </si>
  <si>
    <t>ちん</t>
    <phoneticPr fontId="8" type="noConversion"/>
  </si>
  <si>
    <t>賃</t>
    <phoneticPr fontId="8" type="noConversion"/>
  </si>
  <si>
    <t>ちいく</t>
    <phoneticPr fontId="8" type="noConversion"/>
  </si>
  <si>
    <t>知育</t>
    <phoneticPr fontId="8" type="noConversion"/>
  </si>
  <si>
    <t>チープ</t>
    <phoneticPr fontId="8" type="noConversion"/>
  </si>
  <si>
    <t>cheap</t>
    <phoneticPr fontId="8" type="noConversion"/>
  </si>
  <si>
    <t>チームワーク</t>
    <phoneticPr fontId="8" type="noConversion"/>
  </si>
  <si>
    <t>teamwork</t>
    <phoneticPr fontId="8" type="noConversion"/>
  </si>
  <si>
    <t>チェーン</t>
    <phoneticPr fontId="8" type="noConversion"/>
  </si>
  <si>
    <t>chain</t>
    <phoneticPr fontId="8" type="noConversion"/>
  </si>
  <si>
    <t>ちえん</t>
    <phoneticPr fontId="8" type="noConversion"/>
  </si>
  <si>
    <t>遅延</t>
    <phoneticPr fontId="8" type="noConversion"/>
  </si>
  <si>
    <t>チェンジ</t>
    <phoneticPr fontId="8" type="noConversion"/>
  </si>
  <si>
    <t>change</t>
    <phoneticPr fontId="8" type="noConversion"/>
  </si>
  <si>
    <t>ちくせき</t>
    <phoneticPr fontId="8" type="noConversion"/>
  </si>
  <si>
    <t>蓄積</t>
    <phoneticPr fontId="8" type="noConversion"/>
  </si>
  <si>
    <t>ちせい</t>
    <phoneticPr fontId="8" type="noConversion"/>
  </si>
  <si>
    <t>知性</t>
    <phoneticPr fontId="8" type="noConversion"/>
  </si>
  <si>
    <t>ちっそく</t>
    <phoneticPr fontId="8" type="noConversion"/>
  </si>
  <si>
    <t>窒息</t>
    <phoneticPr fontId="8" type="noConversion"/>
  </si>
  <si>
    <t>ちっぽけ</t>
    <phoneticPr fontId="8" type="noConversion"/>
  </si>
  <si>
    <t>ちてき</t>
    <phoneticPr fontId="8" type="noConversion"/>
  </si>
  <si>
    <t>知的</t>
    <phoneticPr fontId="8" type="noConversion"/>
  </si>
  <si>
    <t>ちなみに</t>
    <phoneticPr fontId="8" type="noConversion"/>
  </si>
  <si>
    <t>因みに</t>
    <phoneticPr fontId="8" type="noConversion"/>
  </si>
  <si>
    <t>チャージ</t>
    <phoneticPr fontId="8" type="noConversion"/>
  </si>
  <si>
    <t>charge</t>
    <phoneticPr fontId="8" type="noConversion"/>
  </si>
  <si>
    <t>チャーハン</t>
    <phoneticPr fontId="8" type="noConversion"/>
  </si>
  <si>
    <t>炒飯</t>
    <phoneticPr fontId="8" type="noConversion"/>
  </si>
  <si>
    <t>チャーミング</t>
    <phoneticPr fontId="8" type="noConversion"/>
  </si>
  <si>
    <t>charming</t>
    <phoneticPr fontId="8" type="noConversion"/>
  </si>
  <si>
    <t>ちゃくしゅ</t>
    <phoneticPr fontId="8" type="noConversion"/>
  </si>
  <si>
    <t>着手</t>
    <phoneticPr fontId="8" type="noConversion"/>
  </si>
  <si>
    <t>ちゃくしょく</t>
    <phoneticPr fontId="8" type="noConversion"/>
  </si>
  <si>
    <t>着色</t>
    <phoneticPr fontId="8" type="noConversion"/>
  </si>
  <si>
    <t>ちゃくせき</t>
    <phoneticPr fontId="8" type="noConversion"/>
  </si>
  <si>
    <t>着席</t>
    <phoneticPr fontId="8" type="noConversion"/>
  </si>
  <si>
    <t>ちゃくもく</t>
    <phoneticPr fontId="8" type="noConversion"/>
  </si>
  <si>
    <t>着目</t>
    <phoneticPr fontId="8" type="noConversion"/>
  </si>
  <si>
    <t>ちゃくりく</t>
    <phoneticPr fontId="8" type="noConversion"/>
  </si>
  <si>
    <t>着陸</t>
    <phoneticPr fontId="8" type="noConversion"/>
  </si>
  <si>
    <t>ちゃっこう</t>
    <phoneticPr fontId="8" type="noConversion"/>
  </si>
  <si>
    <t>着工</t>
    <phoneticPr fontId="8" type="noConversion"/>
  </si>
  <si>
    <t>ちゃのゆ</t>
    <phoneticPr fontId="8" type="noConversion"/>
  </si>
  <si>
    <t>茶の湯</t>
    <phoneticPr fontId="8" type="noConversion"/>
  </si>
  <si>
    <t>ちやほや</t>
    <phoneticPr fontId="8" type="noConversion"/>
  </si>
  <si>
    <t>ちゅうがえり</t>
    <phoneticPr fontId="8" type="noConversion"/>
  </si>
  <si>
    <t>宙返り</t>
    <phoneticPr fontId="8" type="noConversion"/>
  </si>
  <si>
    <t>ちゅうき</t>
    <phoneticPr fontId="8" type="noConversion"/>
  </si>
  <si>
    <t>中期</t>
    <phoneticPr fontId="8" type="noConversion"/>
  </si>
  <si>
    <t>ちゅうけい</t>
    <phoneticPr fontId="8" type="noConversion"/>
  </si>
  <si>
    <t>中継</t>
    <phoneticPr fontId="8" type="noConversion"/>
  </si>
  <si>
    <t>ちゅうじつ</t>
    <phoneticPr fontId="8" type="noConversion"/>
  </si>
  <si>
    <t>忠実</t>
    <phoneticPr fontId="8" type="noConversion"/>
  </si>
  <si>
    <t>ちゅうしょう</t>
    <phoneticPr fontId="8" type="noConversion"/>
  </si>
  <si>
    <t>中傷</t>
    <phoneticPr fontId="8" type="noConversion"/>
  </si>
  <si>
    <t>ちゅうすう</t>
    <phoneticPr fontId="8" type="noConversion"/>
  </si>
  <si>
    <t>中枢</t>
    <phoneticPr fontId="8" type="noConversion"/>
  </si>
  <si>
    <t>ちゅうせん</t>
    <phoneticPr fontId="8" type="noConversion"/>
  </si>
  <si>
    <t>抽選</t>
    <phoneticPr fontId="8" type="noConversion"/>
  </si>
  <si>
    <t>ちゅうだん</t>
    <phoneticPr fontId="8" type="noConversion"/>
  </si>
  <si>
    <t>中断</t>
    <phoneticPr fontId="8" type="noConversion"/>
  </si>
  <si>
    <t>チューブ</t>
    <phoneticPr fontId="8" type="noConversion"/>
  </si>
  <si>
    <t>tube</t>
    <phoneticPr fontId="8" type="noConversion"/>
  </si>
  <si>
    <t>ちゅうふく</t>
    <phoneticPr fontId="8" type="noConversion"/>
  </si>
  <si>
    <t>中腹</t>
    <phoneticPr fontId="8" type="noConversion"/>
  </si>
  <si>
    <t>ちゅうりつ</t>
    <phoneticPr fontId="8" type="noConversion"/>
  </si>
  <si>
    <t>中立</t>
    <phoneticPr fontId="8" type="noConversion"/>
  </si>
  <si>
    <t>ちょいちょい</t>
    <phoneticPr fontId="8" type="noConversion"/>
  </si>
  <si>
    <t>ちょういん</t>
    <phoneticPr fontId="8" type="noConversion"/>
  </si>
  <si>
    <t>調印</t>
    <phoneticPr fontId="8" type="noConversion"/>
  </si>
  <si>
    <t>ちょうえき</t>
    <phoneticPr fontId="8" type="noConversion"/>
  </si>
  <si>
    <t>懲役</t>
    <phoneticPr fontId="8" type="noConversion"/>
  </si>
  <si>
    <t>ちょうしゅう</t>
    <phoneticPr fontId="8" type="noConversion"/>
  </si>
  <si>
    <t>徴収</t>
    <phoneticPr fontId="8" type="noConversion"/>
  </si>
  <si>
    <t>ちょうしんき</t>
    <phoneticPr fontId="8" type="noConversion"/>
  </si>
  <si>
    <t>聴診器</t>
    <phoneticPr fontId="8" type="noConversion"/>
  </si>
  <si>
    <t>ちょうたつ</t>
    <phoneticPr fontId="8" type="noConversion"/>
  </si>
  <si>
    <t>調達</t>
    <phoneticPr fontId="8" type="noConversion"/>
  </si>
  <si>
    <t>ちょうてい</t>
    <phoneticPr fontId="8" type="noConversion"/>
  </si>
  <si>
    <t>調停</t>
    <phoneticPr fontId="8" type="noConversion"/>
  </si>
  <si>
    <t>ちょうへん</t>
    <phoneticPr fontId="8" type="noConversion"/>
  </si>
  <si>
    <t>長編</t>
    <phoneticPr fontId="8" type="noConversion"/>
  </si>
  <si>
    <t>ちょうほう</t>
    <phoneticPr fontId="8" type="noConversion"/>
  </si>
  <si>
    <t>重宝</t>
    <phoneticPr fontId="8" type="noConversion"/>
  </si>
  <si>
    <t>ちょうり</t>
    <phoneticPr fontId="8" type="noConversion"/>
  </si>
  <si>
    <t>調理</t>
    <phoneticPr fontId="8" type="noConversion"/>
  </si>
  <si>
    <t>ちょうわ</t>
    <phoneticPr fontId="8" type="noConversion"/>
  </si>
  <si>
    <t>調和</t>
    <phoneticPr fontId="8" type="noConversion"/>
  </si>
  <si>
    <t>ちょくちょく</t>
    <phoneticPr fontId="8" type="noConversion"/>
  </si>
  <si>
    <t>ちょくめん</t>
    <phoneticPr fontId="8" type="noConversion"/>
  </si>
  <si>
    <t>直面</t>
    <phoneticPr fontId="8" type="noConversion"/>
  </si>
  <si>
    <t>ちょこちょこ</t>
    <phoneticPr fontId="8" type="noConversion"/>
  </si>
  <si>
    <t>ちょしょ</t>
    <phoneticPr fontId="8" type="noConversion"/>
  </si>
  <si>
    <t>著書</t>
    <phoneticPr fontId="8" type="noConversion"/>
  </si>
  <si>
    <t>ちょちく</t>
    <phoneticPr fontId="8" type="noConversion"/>
  </si>
  <si>
    <t>貯蓄</t>
    <phoneticPr fontId="8" type="noConversion"/>
  </si>
  <si>
    <t>ちょっかん</t>
    <phoneticPr fontId="8" type="noConversion"/>
  </si>
  <si>
    <t>直感</t>
    <phoneticPr fontId="8" type="noConversion"/>
  </si>
  <si>
    <t>ちょめい</t>
    <phoneticPr fontId="8" type="noConversion"/>
  </si>
  <si>
    <t>著名</t>
    <phoneticPr fontId="8" type="noConversion"/>
  </si>
  <si>
    <t>ちらちら</t>
    <phoneticPr fontId="8" type="noConversion"/>
  </si>
  <si>
    <t>ちらっと</t>
    <phoneticPr fontId="8" type="noConversion"/>
  </si>
  <si>
    <t>ちりとり</t>
    <phoneticPr fontId="8" type="noConversion"/>
  </si>
  <si>
    <t>塵取り</t>
    <phoneticPr fontId="8" type="noConversion"/>
  </si>
  <si>
    <t>ちんあげ</t>
    <phoneticPr fontId="8" type="noConversion"/>
  </si>
  <si>
    <t>賃上げ</t>
    <phoneticPr fontId="8" type="noConversion"/>
  </si>
  <si>
    <t>ちんさげ</t>
    <phoneticPr fontId="8" type="noConversion"/>
  </si>
  <si>
    <t>賃下げ</t>
    <phoneticPr fontId="8" type="noConversion"/>
  </si>
  <si>
    <t>チンパンジー</t>
    <phoneticPr fontId="8" type="noConversion"/>
  </si>
  <si>
    <t>chimpanzee</t>
    <phoneticPr fontId="8" type="noConversion"/>
  </si>
  <si>
    <t>ちんぼつ</t>
    <phoneticPr fontId="8" type="noConversion"/>
  </si>
  <si>
    <t>沈没</t>
    <phoneticPr fontId="8" type="noConversion"/>
  </si>
  <si>
    <t>ちんもく</t>
    <phoneticPr fontId="8" type="noConversion"/>
  </si>
  <si>
    <t>沈黙</t>
    <phoneticPr fontId="8" type="noConversion"/>
  </si>
  <si>
    <t>ちんれつ</t>
    <phoneticPr fontId="8" type="noConversion"/>
  </si>
  <si>
    <t>陳列</t>
    <phoneticPr fontId="8" type="noConversion"/>
  </si>
  <si>
    <t>ついたち</t>
    <phoneticPr fontId="8" type="noConversion"/>
  </si>
  <si>
    <t>つかう</t>
    <phoneticPr fontId="8" type="noConversion"/>
  </si>
  <si>
    <t>使う</t>
    <phoneticPr fontId="8" type="noConversion"/>
  </si>
  <si>
    <t>つかれる</t>
    <phoneticPr fontId="8" type="noConversion"/>
  </si>
  <si>
    <t>疲れる</t>
    <phoneticPr fontId="8" type="noConversion"/>
  </si>
  <si>
    <t>つぎ</t>
    <phoneticPr fontId="8" type="noConversion"/>
  </si>
  <si>
    <t>次</t>
    <phoneticPr fontId="8" type="noConversion"/>
  </si>
  <si>
    <t>つぎに</t>
    <phoneticPr fontId="8" type="noConversion"/>
  </si>
  <si>
    <t>次に</t>
    <phoneticPr fontId="8" type="noConversion"/>
  </si>
  <si>
    <t>つきみ</t>
    <phoneticPr fontId="8" type="noConversion"/>
  </si>
  <si>
    <t>月見</t>
    <phoneticPr fontId="8" type="noConversion"/>
  </si>
  <si>
    <t>つく</t>
    <phoneticPr fontId="8" type="noConversion"/>
  </si>
  <si>
    <t>着く</t>
    <phoneticPr fontId="8" type="noConversion"/>
  </si>
  <si>
    <t>つくえ</t>
    <phoneticPr fontId="8" type="noConversion"/>
  </si>
  <si>
    <t>机</t>
    <phoneticPr fontId="8" type="noConversion"/>
  </si>
  <si>
    <t>つくる</t>
    <phoneticPr fontId="8" type="noConversion"/>
  </si>
  <si>
    <t>作る</t>
    <phoneticPr fontId="8" type="noConversion"/>
  </si>
  <si>
    <t>つける</t>
    <phoneticPr fontId="8" type="noConversion"/>
  </si>
  <si>
    <t>付ける</t>
    <phoneticPr fontId="8" type="noConversion"/>
  </si>
  <si>
    <t>つたえる</t>
    <phoneticPr fontId="8" type="noConversion"/>
  </si>
  <si>
    <t>伝える</t>
    <phoneticPr fontId="8" type="noConversion"/>
  </si>
  <si>
    <t>つとめる</t>
    <phoneticPr fontId="8" type="noConversion"/>
  </si>
  <si>
    <t>勤める</t>
    <phoneticPr fontId="8" type="noConversion"/>
  </si>
  <si>
    <t>つまらない</t>
    <phoneticPr fontId="8" type="noConversion"/>
  </si>
  <si>
    <t>詰まらない</t>
    <phoneticPr fontId="8" type="noConversion"/>
  </si>
  <si>
    <t>つめたい</t>
    <phoneticPr fontId="8" type="noConversion"/>
  </si>
  <si>
    <t>冷たい</t>
    <phoneticPr fontId="8" type="noConversion"/>
  </si>
  <si>
    <t>つゆ</t>
    <phoneticPr fontId="8" type="noConversion"/>
  </si>
  <si>
    <t>梅雨</t>
    <phoneticPr fontId="8" type="noConversion"/>
  </si>
  <si>
    <t>露</t>
    <phoneticPr fontId="8" type="noConversion"/>
  </si>
  <si>
    <t>つよい</t>
    <phoneticPr fontId="8" type="noConversion"/>
  </si>
  <si>
    <t>強い</t>
    <phoneticPr fontId="8" type="noConversion"/>
  </si>
  <si>
    <t>つらい</t>
    <phoneticPr fontId="8" type="noConversion"/>
  </si>
  <si>
    <t>つり</t>
    <phoneticPr fontId="8" type="noConversion"/>
  </si>
  <si>
    <t>釣り</t>
    <phoneticPr fontId="8" type="noConversion"/>
  </si>
  <si>
    <t>つうじる</t>
    <phoneticPr fontId="8" type="noConversion"/>
  </si>
  <si>
    <t>通じる</t>
    <phoneticPr fontId="8" type="noConversion"/>
  </si>
  <si>
    <t>つかまえる</t>
    <phoneticPr fontId="8" type="noConversion"/>
  </si>
  <si>
    <t>捕まえる</t>
    <phoneticPr fontId="8" type="noConversion"/>
  </si>
  <si>
    <t>つき</t>
    <phoneticPr fontId="8" type="noConversion"/>
  </si>
  <si>
    <t>月</t>
    <phoneticPr fontId="8" type="noConversion"/>
  </si>
  <si>
    <t>付く</t>
    <phoneticPr fontId="8" type="noConversion"/>
  </si>
  <si>
    <t>つけもの</t>
    <phoneticPr fontId="8" type="noConversion"/>
  </si>
  <si>
    <t>漬物</t>
    <phoneticPr fontId="8" type="noConversion"/>
  </si>
  <si>
    <t>漬ける</t>
    <phoneticPr fontId="8" type="noConversion"/>
  </si>
  <si>
    <t>つごう</t>
    <phoneticPr fontId="8" type="noConversion"/>
  </si>
  <si>
    <t>都合</t>
    <phoneticPr fontId="8" type="noConversion"/>
  </si>
  <si>
    <t>つたわる</t>
    <phoneticPr fontId="8" type="noConversion"/>
  </si>
  <si>
    <t>伝わる</t>
    <phoneticPr fontId="8" type="noConversion"/>
  </si>
  <si>
    <t>つづく</t>
    <phoneticPr fontId="8" type="noConversion"/>
  </si>
  <si>
    <t>続く</t>
    <phoneticPr fontId="8" type="noConversion"/>
  </si>
  <si>
    <t>つづける</t>
    <phoneticPr fontId="8" type="noConversion"/>
  </si>
  <si>
    <t>続ける</t>
    <phoneticPr fontId="8" type="noConversion"/>
  </si>
  <si>
    <t>つつむ</t>
    <phoneticPr fontId="8" type="noConversion"/>
  </si>
  <si>
    <t>包む</t>
    <phoneticPr fontId="8" type="noConversion"/>
  </si>
  <si>
    <t>つま</t>
    <phoneticPr fontId="8" type="noConversion"/>
  </si>
  <si>
    <t>妻</t>
    <phoneticPr fontId="8" type="noConversion"/>
  </si>
  <si>
    <t>つまり</t>
    <phoneticPr fontId="8" type="noConversion"/>
  </si>
  <si>
    <t>詰まり</t>
    <phoneticPr fontId="8" type="noConversion"/>
  </si>
  <si>
    <t>つもり</t>
    <phoneticPr fontId="8" type="noConversion"/>
  </si>
  <si>
    <t>積もり</t>
    <phoneticPr fontId="8" type="noConversion"/>
  </si>
  <si>
    <t>つる</t>
    <phoneticPr fontId="8" type="noConversion"/>
  </si>
  <si>
    <t>釣る</t>
    <phoneticPr fontId="8" type="noConversion"/>
  </si>
  <si>
    <t>つれる</t>
    <phoneticPr fontId="8" type="noConversion"/>
  </si>
  <si>
    <t>連れる</t>
    <phoneticPr fontId="8" type="noConversion"/>
  </si>
  <si>
    <t>ツアー</t>
    <phoneticPr fontId="8" type="noConversion"/>
  </si>
  <si>
    <t>tour</t>
    <phoneticPr fontId="8" type="noConversion"/>
  </si>
  <si>
    <t>つい</t>
    <phoneticPr fontId="8" type="noConversion"/>
  </si>
  <si>
    <t>ついでに</t>
    <phoneticPr fontId="8" type="noConversion"/>
  </si>
  <si>
    <t>序に</t>
    <phoneticPr fontId="8" type="noConversion"/>
  </si>
  <si>
    <t>ついに</t>
    <phoneticPr fontId="8" type="noConversion"/>
  </si>
  <si>
    <t>終に</t>
    <phoneticPr fontId="8" type="noConversion"/>
  </si>
  <si>
    <t>ツインルーム</t>
    <phoneticPr fontId="8" type="noConversion"/>
  </si>
  <si>
    <t>twinroom</t>
    <phoneticPr fontId="8" type="noConversion"/>
  </si>
  <si>
    <t>～つう</t>
    <phoneticPr fontId="8" type="noConversion"/>
  </si>
  <si>
    <t>～通</t>
    <phoneticPr fontId="8" type="noConversion"/>
  </si>
  <si>
    <t>つうか</t>
    <phoneticPr fontId="8" type="noConversion"/>
  </si>
  <si>
    <t>通過</t>
    <phoneticPr fontId="8" type="noConversion"/>
  </si>
  <si>
    <t>つうがく</t>
    <phoneticPr fontId="8" type="noConversion"/>
  </si>
  <si>
    <t>通学</t>
    <phoneticPr fontId="8" type="noConversion"/>
  </si>
  <si>
    <t>つうきん</t>
    <phoneticPr fontId="8" type="noConversion"/>
  </si>
  <si>
    <t>通勤</t>
    <phoneticPr fontId="8" type="noConversion"/>
  </si>
  <si>
    <t>つうこうにん</t>
    <phoneticPr fontId="8" type="noConversion"/>
  </si>
  <si>
    <t>通行人</t>
    <phoneticPr fontId="8" type="noConversion"/>
  </si>
  <si>
    <t>つうしん</t>
    <phoneticPr fontId="8" type="noConversion"/>
  </si>
  <si>
    <t>通信</t>
    <phoneticPr fontId="8" type="noConversion"/>
  </si>
  <si>
    <t>つうしんはんばい</t>
    <phoneticPr fontId="8" type="noConversion"/>
  </si>
  <si>
    <t>通信販売</t>
    <phoneticPr fontId="8" type="noConversion"/>
  </si>
  <si>
    <t>つうち</t>
    <phoneticPr fontId="8" type="noConversion"/>
  </si>
  <si>
    <t>通知</t>
    <phoneticPr fontId="8" type="noConversion"/>
  </si>
  <si>
    <t>つうちょう</t>
    <phoneticPr fontId="8" type="noConversion"/>
  </si>
  <si>
    <t>通帳</t>
    <phoneticPr fontId="8" type="noConversion"/>
  </si>
  <si>
    <t>つうやく</t>
    <phoneticPr fontId="8" type="noConversion"/>
  </si>
  <si>
    <t>通訳</t>
    <phoneticPr fontId="8" type="noConversion"/>
  </si>
  <si>
    <t>つかいすて</t>
    <phoneticPr fontId="8" type="noConversion"/>
  </si>
  <si>
    <t>使い捨て</t>
    <phoneticPr fontId="8" type="noConversion"/>
  </si>
  <si>
    <t>つかいみち</t>
    <phoneticPr fontId="8" type="noConversion"/>
  </si>
  <si>
    <t>使い道</t>
    <phoneticPr fontId="8" type="noConversion"/>
  </si>
  <si>
    <t>つかまる</t>
    <phoneticPr fontId="8" type="noConversion"/>
  </si>
  <si>
    <t>捕まる</t>
    <phoneticPr fontId="8" type="noConversion"/>
  </si>
  <si>
    <t>つかむ</t>
    <phoneticPr fontId="8" type="noConversion"/>
  </si>
  <si>
    <t>掴む</t>
    <phoneticPr fontId="8" type="noConversion"/>
  </si>
  <si>
    <t>つかる</t>
    <phoneticPr fontId="8" type="noConversion"/>
  </si>
  <si>
    <t>浸かる</t>
    <phoneticPr fontId="8" type="noConversion"/>
  </si>
  <si>
    <t>漬かる</t>
    <phoneticPr fontId="8" type="noConversion"/>
  </si>
  <si>
    <t>～つき</t>
    <phoneticPr fontId="8" type="noConversion"/>
  </si>
  <si>
    <t>～付き</t>
    <phoneticPr fontId="8" type="noConversion"/>
  </si>
  <si>
    <t>つきあい</t>
    <phoneticPr fontId="8" type="noConversion"/>
  </si>
  <si>
    <t>付き合い</t>
    <phoneticPr fontId="8" type="noConversion"/>
  </si>
  <si>
    <t>つきあう</t>
    <phoneticPr fontId="8" type="noConversion"/>
  </si>
  <si>
    <t>付き合う</t>
    <phoneticPr fontId="8" type="noConversion"/>
  </si>
  <si>
    <t>つきあたり</t>
    <phoneticPr fontId="8" type="noConversion"/>
  </si>
  <si>
    <t>突き当り</t>
    <phoneticPr fontId="8" type="noConversion"/>
  </si>
  <si>
    <t>つぎつぎ</t>
    <phoneticPr fontId="8" type="noConversion"/>
  </si>
  <si>
    <t>次々</t>
    <phoneticPr fontId="8" type="noConversion"/>
  </si>
  <si>
    <t>突く</t>
    <phoneticPr fontId="8" type="noConversion"/>
  </si>
  <si>
    <t>つぐ</t>
    <phoneticPr fontId="8" type="noConversion"/>
  </si>
  <si>
    <t>～づくり</t>
    <phoneticPr fontId="8" type="noConversion"/>
  </si>
  <si>
    <t>～作り/造り</t>
    <phoneticPr fontId="8" type="noConversion"/>
  </si>
  <si>
    <t>つくりだす</t>
    <phoneticPr fontId="8" type="noConversion"/>
  </si>
  <si>
    <t>作り出す</t>
    <phoneticPr fontId="8" type="noConversion"/>
  </si>
  <si>
    <t>つち</t>
    <phoneticPr fontId="8" type="noConversion"/>
  </si>
  <si>
    <t>土</t>
    <phoneticPr fontId="8" type="noConversion"/>
  </si>
  <si>
    <t>つながる</t>
    <phoneticPr fontId="8" type="noConversion"/>
  </si>
  <si>
    <t>繋がる</t>
    <phoneticPr fontId="8" type="noConversion"/>
  </si>
  <si>
    <t>つなぐ</t>
    <phoneticPr fontId="8" type="noConversion"/>
  </si>
  <si>
    <t>繋ぐ</t>
    <phoneticPr fontId="8" type="noConversion"/>
  </si>
  <si>
    <t>つなみ</t>
    <phoneticPr fontId="8" type="noConversion"/>
  </si>
  <si>
    <t>津波</t>
    <phoneticPr fontId="8" type="noConversion"/>
  </si>
  <si>
    <t>つねに</t>
    <phoneticPr fontId="8" type="noConversion"/>
  </si>
  <si>
    <t>常に</t>
    <phoneticPr fontId="8" type="noConversion"/>
  </si>
  <si>
    <t>つばさ</t>
    <phoneticPr fontId="8" type="noConversion"/>
  </si>
  <si>
    <t>翼</t>
    <phoneticPr fontId="8" type="noConversion"/>
  </si>
  <si>
    <t>つぶ</t>
    <phoneticPr fontId="8" type="noConversion"/>
  </si>
  <si>
    <t>粒</t>
    <phoneticPr fontId="8" type="noConversion"/>
  </si>
  <si>
    <t>つぶす</t>
    <phoneticPr fontId="8" type="noConversion"/>
  </si>
  <si>
    <t>潰す</t>
    <phoneticPr fontId="8" type="noConversion"/>
  </si>
  <si>
    <t>つぶれる</t>
    <phoneticPr fontId="8" type="noConversion"/>
  </si>
  <si>
    <t>潰れる</t>
    <phoneticPr fontId="8" type="noConversion"/>
  </si>
  <si>
    <t>つみ</t>
    <phoneticPr fontId="8" type="noConversion"/>
  </si>
  <si>
    <t>罪</t>
    <phoneticPr fontId="8" type="noConversion"/>
  </si>
  <si>
    <t>つむ</t>
    <phoneticPr fontId="8" type="noConversion"/>
  </si>
  <si>
    <t>積む</t>
    <phoneticPr fontId="8" type="noConversion"/>
  </si>
  <si>
    <t>つめ</t>
    <phoneticPr fontId="8" type="noConversion"/>
  </si>
  <si>
    <t>爪</t>
    <phoneticPr fontId="8" type="noConversion"/>
  </si>
  <si>
    <t>つめきる</t>
    <phoneticPr fontId="8" type="noConversion"/>
  </si>
  <si>
    <t>詰め切る</t>
    <phoneticPr fontId="8" type="noConversion"/>
  </si>
  <si>
    <t>つもる</t>
    <phoneticPr fontId="8" type="noConversion"/>
  </si>
  <si>
    <t>積もる</t>
    <phoneticPr fontId="8" type="noConversion"/>
  </si>
  <si>
    <t>つるす</t>
    <phoneticPr fontId="8" type="noConversion"/>
  </si>
  <si>
    <t>吊るす</t>
    <phoneticPr fontId="8" type="noConversion"/>
  </si>
  <si>
    <t>ついか</t>
    <phoneticPr fontId="8" type="noConversion"/>
  </si>
  <si>
    <t>追加</t>
    <phoneticPr fontId="8" type="noConversion"/>
  </si>
  <si>
    <t>ついきゅう</t>
    <phoneticPr fontId="8" type="noConversion"/>
  </si>
  <si>
    <t>追求</t>
    <phoneticPr fontId="8" type="noConversion"/>
  </si>
  <si>
    <t>通貨</t>
    <phoneticPr fontId="8" type="noConversion"/>
  </si>
  <si>
    <t>通行</t>
    <phoneticPr fontId="8" type="noConversion"/>
  </si>
  <si>
    <t>つうよう</t>
    <phoneticPr fontId="8" type="noConversion"/>
  </si>
  <si>
    <t>通用</t>
    <phoneticPr fontId="8" type="noConversion"/>
  </si>
  <si>
    <t>つうろ</t>
    <phoneticPr fontId="8" type="noConversion"/>
  </si>
  <si>
    <t>通路</t>
    <phoneticPr fontId="8" type="noConversion"/>
  </si>
  <si>
    <t>つかいはたす</t>
    <phoneticPr fontId="8" type="noConversion"/>
  </si>
  <si>
    <t>使い果たす</t>
    <phoneticPr fontId="8" type="noConversion"/>
  </si>
  <si>
    <t>つかいわけ</t>
    <phoneticPr fontId="8" type="noConversion"/>
  </si>
  <si>
    <t>使い分け</t>
    <phoneticPr fontId="8" type="noConversion"/>
  </si>
  <si>
    <t>つきあたる</t>
    <phoneticPr fontId="8" type="noConversion"/>
  </si>
  <si>
    <t>突き当たる</t>
    <phoneticPr fontId="8" type="noConversion"/>
  </si>
  <si>
    <t>つきる</t>
    <phoneticPr fontId="8" type="noConversion"/>
  </si>
  <si>
    <t>尽きる</t>
    <phoneticPr fontId="8" type="noConversion"/>
  </si>
  <si>
    <t>次ぐ</t>
    <phoneticPr fontId="8" type="noConversion"/>
  </si>
  <si>
    <t>つくす</t>
    <phoneticPr fontId="8" type="noConversion"/>
  </si>
  <si>
    <t>尽くす</t>
    <phoneticPr fontId="8" type="noConversion"/>
  </si>
  <si>
    <t>～づけ</t>
    <phoneticPr fontId="8" type="noConversion"/>
  </si>
  <si>
    <t>～付け</t>
    <phoneticPr fontId="8" type="noConversion"/>
  </si>
  <si>
    <t>つけくわえる</t>
    <phoneticPr fontId="8" type="noConversion"/>
  </si>
  <si>
    <t>付け加える</t>
    <phoneticPr fontId="8" type="noConversion"/>
  </si>
  <si>
    <t>着ける</t>
    <phoneticPr fontId="8" type="noConversion"/>
  </si>
  <si>
    <t>点ける</t>
    <phoneticPr fontId="8" type="noConversion"/>
  </si>
  <si>
    <t>浸ける</t>
    <phoneticPr fontId="8" type="noConversion"/>
  </si>
  <si>
    <t>つづき</t>
    <phoneticPr fontId="8" type="noConversion"/>
  </si>
  <si>
    <t>続き</t>
    <phoneticPr fontId="8" type="noConversion"/>
  </si>
  <si>
    <t>つっこむ</t>
    <phoneticPr fontId="8" type="noConversion"/>
  </si>
  <si>
    <t>突っ込む</t>
    <phoneticPr fontId="8" type="noConversion"/>
  </si>
  <si>
    <t>～づつみ</t>
    <phoneticPr fontId="8" type="noConversion"/>
  </si>
  <si>
    <t>～包み</t>
    <phoneticPr fontId="8" type="noConversion"/>
  </si>
  <si>
    <t>つとめ</t>
    <phoneticPr fontId="8" type="noConversion"/>
  </si>
  <si>
    <t>勤め</t>
    <phoneticPr fontId="8" type="noConversion"/>
  </si>
  <si>
    <t>務め</t>
    <phoneticPr fontId="8" type="noConversion"/>
  </si>
  <si>
    <t>務める</t>
    <phoneticPr fontId="8" type="noConversion"/>
  </si>
  <si>
    <t>努める</t>
    <phoneticPr fontId="8" type="noConversion"/>
  </si>
  <si>
    <t>つな</t>
    <phoneticPr fontId="8" type="noConversion"/>
  </si>
  <si>
    <t>綱</t>
    <phoneticPr fontId="8" type="noConversion"/>
  </si>
  <si>
    <t>つながり</t>
    <phoneticPr fontId="8" type="noConversion"/>
  </si>
  <si>
    <t>繋がり</t>
    <phoneticPr fontId="8" type="noConversion"/>
  </si>
  <si>
    <t>つなげる</t>
    <phoneticPr fontId="8" type="noConversion"/>
  </si>
  <si>
    <t>繋げる</t>
    <phoneticPr fontId="8" type="noConversion"/>
  </si>
  <si>
    <t>つねづね</t>
    <phoneticPr fontId="8" type="noConversion"/>
  </si>
  <si>
    <t>常々</t>
    <phoneticPr fontId="8" type="noConversion"/>
  </si>
  <si>
    <t>つまずく</t>
    <phoneticPr fontId="8" type="noConversion"/>
  </si>
  <si>
    <t>躓く</t>
    <phoneticPr fontId="8" type="noConversion"/>
  </si>
  <si>
    <t>つまみ</t>
    <phoneticPr fontId="8" type="noConversion"/>
  </si>
  <si>
    <t>摘み/撮み/抓み</t>
    <phoneticPr fontId="8" type="noConversion"/>
  </si>
  <si>
    <t>つまる</t>
    <phoneticPr fontId="8" type="noConversion"/>
  </si>
  <si>
    <t>詰まる</t>
    <phoneticPr fontId="8" type="noConversion"/>
  </si>
  <si>
    <t>つみかさねる</t>
    <phoneticPr fontId="8" type="noConversion"/>
  </si>
  <si>
    <t>積み重ねる</t>
    <phoneticPr fontId="8" type="noConversion"/>
  </si>
  <si>
    <t>摘む</t>
    <phoneticPr fontId="8" type="noConversion"/>
  </si>
  <si>
    <t>つめる</t>
    <phoneticPr fontId="8" type="noConversion"/>
  </si>
  <si>
    <t>詰める</t>
    <phoneticPr fontId="8" type="noConversion"/>
  </si>
  <si>
    <t>つや</t>
    <phoneticPr fontId="8" type="noConversion"/>
  </si>
  <si>
    <t>艶</t>
    <phoneticPr fontId="8" type="noConversion"/>
  </si>
  <si>
    <t>つよき</t>
    <phoneticPr fontId="8" type="noConversion"/>
  </si>
  <si>
    <t>強気</t>
    <phoneticPr fontId="8" type="noConversion"/>
  </si>
  <si>
    <t>つよまる</t>
    <phoneticPr fontId="8" type="noConversion"/>
  </si>
  <si>
    <t>強まる</t>
    <phoneticPr fontId="8" type="noConversion"/>
  </si>
  <si>
    <t>つよみ</t>
    <phoneticPr fontId="8" type="noConversion"/>
  </si>
  <si>
    <t>強み</t>
    <phoneticPr fontId="8" type="noConversion"/>
  </si>
  <si>
    <t>つよめる</t>
    <phoneticPr fontId="8" type="noConversion"/>
  </si>
  <si>
    <t>強める</t>
    <phoneticPr fontId="8" type="noConversion"/>
  </si>
  <si>
    <t>つりあう</t>
    <phoneticPr fontId="8" type="noConversion"/>
  </si>
  <si>
    <t>釣り合う</t>
    <phoneticPr fontId="8" type="noConversion"/>
  </si>
  <si>
    <t>蔓</t>
    <phoneticPr fontId="8" type="noConversion"/>
  </si>
  <si>
    <t>吊る</t>
    <phoneticPr fontId="8" type="noConversion"/>
  </si>
  <si>
    <t>～づれ</t>
    <phoneticPr fontId="8" type="noConversion"/>
  </si>
  <si>
    <t>～連れ</t>
    <phoneticPr fontId="8" type="noConversion"/>
  </si>
  <si>
    <t>追及</t>
    <phoneticPr fontId="8" type="noConversion"/>
  </si>
  <si>
    <t>追究/追窮</t>
    <phoneticPr fontId="8" type="noConversion"/>
  </si>
  <si>
    <t>ついせき</t>
    <phoneticPr fontId="8" type="noConversion"/>
  </si>
  <si>
    <t>追跡</t>
    <phoneticPr fontId="8" type="noConversion"/>
  </si>
  <si>
    <t>ついほう</t>
    <phoneticPr fontId="8" type="noConversion"/>
  </si>
  <si>
    <t>追放</t>
    <phoneticPr fontId="8" type="noConversion"/>
  </si>
  <si>
    <t>ついらく</t>
    <phoneticPr fontId="8" type="noConversion"/>
  </si>
  <si>
    <t>墜落</t>
    <phoneticPr fontId="8" type="noConversion"/>
  </si>
  <si>
    <t>つうかん</t>
    <phoneticPr fontId="8" type="noConversion"/>
  </si>
  <si>
    <t>痛感</t>
    <phoneticPr fontId="8" type="noConversion"/>
  </si>
  <si>
    <t>つうせつ</t>
    <phoneticPr fontId="8" type="noConversion"/>
  </si>
  <si>
    <t>痛切</t>
    <phoneticPr fontId="8" type="noConversion"/>
  </si>
  <si>
    <t>つうたつ</t>
    <phoneticPr fontId="8" type="noConversion"/>
  </si>
  <si>
    <t>通達</t>
    <phoneticPr fontId="8" type="noConversion"/>
  </si>
  <si>
    <t>つうねん</t>
    <phoneticPr fontId="8" type="noConversion"/>
  </si>
  <si>
    <t>通念</t>
    <phoneticPr fontId="8" type="noConversion"/>
  </si>
  <si>
    <t>つうほう</t>
    <phoneticPr fontId="8" type="noConversion"/>
  </si>
  <si>
    <t>通報</t>
    <phoneticPr fontId="8" type="noConversion"/>
  </si>
  <si>
    <t>ツール</t>
    <phoneticPr fontId="8" type="noConversion"/>
  </si>
  <si>
    <t>tool</t>
    <phoneticPr fontId="8" type="noConversion"/>
  </si>
  <si>
    <t>つかいこなす</t>
    <phoneticPr fontId="8" type="noConversion"/>
  </si>
  <si>
    <t>使い熟す</t>
    <phoneticPr fontId="8" type="noConversion"/>
  </si>
  <si>
    <t>つかえる</t>
    <phoneticPr fontId="8" type="noConversion"/>
  </si>
  <si>
    <t>仕える</t>
    <phoneticPr fontId="8" type="noConversion"/>
  </si>
  <si>
    <t>つかさどる</t>
    <phoneticPr fontId="8" type="noConversion"/>
  </si>
  <si>
    <t>司る/掌る</t>
    <phoneticPr fontId="8" type="noConversion"/>
  </si>
  <si>
    <t>つかのま</t>
    <phoneticPr fontId="8" type="noConversion"/>
  </si>
  <si>
    <t>束の間</t>
    <phoneticPr fontId="8" type="noConversion"/>
  </si>
  <si>
    <t>つきそう</t>
    <phoneticPr fontId="8" type="noConversion"/>
  </si>
  <si>
    <t>付き添う</t>
    <phoneticPr fontId="8" type="noConversion"/>
  </si>
  <si>
    <t>つきだす</t>
    <phoneticPr fontId="8" type="noConversion"/>
  </si>
  <si>
    <t>突き出す</t>
    <phoneticPr fontId="8" type="noConversion"/>
  </si>
  <si>
    <t>つきなみ</t>
    <phoneticPr fontId="8" type="noConversion"/>
  </si>
  <si>
    <t>月並み</t>
    <phoneticPr fontId="8" type="noConversion"/>
  </si>
  <si>
    <t>つきまとう</t>
    <phoneticPr fontId="8" type="noConversion"/>
  </si>
  <si>
    <t>付き纏う</t>
    <phoneticPr fontId="8" type="noConversion"/>
  </si>
  <si>
    <t>つぎめ</t>
    <phoneticPr fontId="8" type="noConversion"/>
  </si>
  <si>
    <t>継ぎ目</t>
    <phoneticPr fontId="8" type="noConversion"/>
  </si>
  <si>
    <t>接ぐ</t>
    <phoneticPr fontId="8" type="noConversion"/>
  </si>
  <si>
    <t>継ぐ</t>
    <phoneticPr fontId="8" type="noConversion"/>
  </si>
  <si>
    <t>～つくす</t>
    <phoneticPr fontId="8" type="noConversion"/>
  </si>
  <si>
    <t>～尽くす</t>
    <phoneticPr fontId="8" type="noConversion"/>
  </si>
  <si>
    <t>つくづく</t>
    <phoneticPr fontId="8" type="noConversion"/>
  </si>
  <si>
    <t>つぐない</t>
    <phoneticPr fontId="8" type="noConversion"/>
  </si>
  <si>
    <t>償い</t>
    <phoneticPr fontId="8" type="noConversion"/>
  </si>
  <si>
    <t>つくろう</t>
    <phoneticPr fontId="8" type="noConversion"/>
  </si>
  <si>
    <t>繕う</t>
    <phoneticPr fontId="8" type="noConversion"/>
  </si>
  <si>
    <t>つけ</t>
    <phoneticPr fontId="8" type="noConversion"/>
  </si>
  <si>
    <t>付け</t>
    <phoneticPr fontId="8" type="noConversion"/>
  </si>
  <si>
    <t>～つけ</t>
    <phoneticPr fontId="8" type="noConversion"/>
  </si>
  <si>
    <t>つげる</t>
    <phoneticPr fontId="8" type="noConversion"/>
  </si>
  <si>
    <t>告げる</t>
    <phoneticPr fontId="8" type="noConversion"/>
  </si>
  <si>
    <t>つじつま</t>
    <phoneticPr fontId="8" type="noConversion"/>
  </si>
  <si>
    <t>辻褄</t>
    <phoneticPr fontId="8" type="noConversion"/>
  </si>
  <si>
    <t>つつ</t>
    <phoneticPr fontId="8" type="noConversion"/>
  </si>
  <si>
    <t>筒</t>
    <phoneticPr fontId="8" type="noConversion"/>
  </si>
  <si>
    <t>つつく</t>
    <phoneticPr fontId="8" type="noConversion"/>
  </si>
  <si>
    <t>つつしむ</t>
    <phoneticPr fontId="8" type="noConversion"/>
  </si>
  <si>
    <t>慎む/謹む</t>
    <phoneticPr fontId="8" type="noConversion"/>
  </si>
  <si>
    <t>つつしんで</t>
    <phoneticPr fontId="8" type="noConversion"/>
  </si>
  <si>
    <t>慎/謹んで</t>
    <phoneticPr fontId="8" type="noConversion"/>
  </si>
  <si>
    <t>つっつく</t>
    <phoneticPr fontId="8" type="noConversion"/>
  </si>
  <si>
    <t>突っ突く</t>
    <phoneticPr fontId="8" type="noConversion"/>
  </si>
  <si>
    <t>つっぱる</t>
    <phoneticPr fontId="8" type="noConversion"/>
  </si>
  <si>
    <t>突っ張る</t>
    <phoneticPr fontId="8" type="noConversion"/>
  </si>
  <si>
    <t>つつみ</t>
    <phoneticPr fontId="8" type="noConversion"/>
  </si>
  <si>
    <t>堤</t>
    <phoneticPr fontId="8" type="noConversion"/>
  </si>
  <si>
    <t>つとまる</t>
    <phoneticPr fontId="8" type="noConversion"/>
  </si>
  <si>
    <t>務まる/勤まる</t>
    <phoneticPr fontId="8" type="noConversion"/>
  </si>
  <si>
    <t>つとめて</t>
    <phoneticPr fontId="8" type="noConversion"/>
  </si>
  <si>
    <t>努めて</t>
    <phoneticPr fontId="8" type="noConversion"/>
  </si>
  <si>
    <t>つねる</t>
    <phoneticPr fontId="8" type="noConversion"/>
  </si>
  <si>
    <t>抓る</t>
    <phoneticPr fontId="8" type="noConversion"/>
  </si>
  <si>
    <t>つの</t>
    <phoneticPr fontId="8" type="noConversion"/>
  </si>
  <si>
    <t>つのる</t>
    <phoneticPr fontId="8" type="noConversion"/>
  </si>
  <si>
    <t>募る</t>
    <phoneticPr fontId="8" type="noConversion"/>
  </si>
  <si>
    <t>つぶやく</t>
    <phoneticPr fontId="8" type="noConversion"/>
  </si>
  <si>
    <t>呟く</t>
    <phoneticPr fontId="8" type="noConversion"/>
  </si>
  <si>
    <t>つぶら</t>
    <phoneticPr fontId="8" type="noConversion"/>
  </si>
  <si>
    <t>円ら</t>
    <phoneticPr fontId="8" type="noConversion"/>
  </si>
  <si>
    <t>つぶる</t>
    <phoneticPr fontId="8" type="noConversion"/>
  </si>
  <si>
    <t>瞑る</t>
    <phoneticPr fontId="8" type="noConversion"/>
  </si>
  <si>
    <t>つまむ</t>
    <phoneticPr fontId="8" type="noConversion"/>
  </si>
  <si>
    <t>撮む/摘む/抓む</t>
    <phoneticPr fontId="8" type="noConversion"/>
  </si>
  <si>
    <t>つら</t>
    <phoneticPr fontId="8" type="noConversion"/>
  </si>
  <si>
    <t>面</t>
    <phoneticPr fontId="8" type="noConversion"/>
  </si>
  <si>
    <t>つらなる</t>
    <phoneticPr fontId="8" type="noConversion"/>
  </si>
  <si>
    <t>連なる</t>
    <phoneticPr fontId="8" type="noConversion"/>
  </si>
  <si>
    <t>つらぬく</t>
    <phoneticPr fontId="8" type="noConversion"/>
  </si>
  <si>
    <t>貫く</t>
    <phoneticPr fontId="8" type="noConversion"/>
  </si>
  <si>
    <t>つらねる</t>
    <phoneticPr fontId="8" type="noConversion"/>
  </si>
  <si>
    <t>連ねる</t>
    <phoneticPr fontId="8" type="noConversion"/>
  </si>
  <si>
    <t>つられる</t>
    <phoneticPr fontId="8" type="noConversion"/>
  </si>
  <si>
    <t>釣られる</t>
    <phoneticPr fontId="8" type="noConversion"/>
  </si>
  <si>
    <t>つりがね</t>
    <phoneticPr fontId="8" type="noConversion"/>
  </si>
  <si>
    <t>釣鐘</t>
    <phoneticPr fontId="8" type="noConversion"/>
  </si>
  <si>
    <t>つるつる</t>
    <phoneticPr fontId="8" type="noConversion"/>
  </si>
  <si>
    <t>手</t>
    <phoneticPr fontId="8" type="noConversion"/>
  </si>
  <si>
    <t>てあらい</t>
    <phoneticPr fontId="8" type="noConversion"/>
  </si>
  <si>
    <t>手洗い</t>
    <phoneticPr fontId="8" type="noConversion"/>
  </si>
  <si>
    <t>ていあん</t>
    <phoneticPr fontId="8" type="noConversion"/>
  </si>
  <si>
    <t>提案</t>
    <phoneticPr fontId="8" type="noConversion"/>
  </si>
  <si>
    <t>ディーヴィディー</t>
    <phoneticPr fontId="8" type="noConversion"/>
  </si>
  <si>
    <t>DVD</t>
    <phoneticPr fontId="8" type="noConversion"/>
  </si>
  <si>
    <t>ていか</t>
    <phoneticPr fontId="8" type="noConversion"/>
  </si>
  <si>
    <t>定価</t>
    <phoneticPr fontId="8" type="noConversion"/>
  </si>
  <si>
    <t>低下</t>
    <phoneticPr fontId="8" type="noConversion"/>
  </si>
  <si>
    <t>ディズニーランド</t>
    <phoneticPr fontId="8" type="noConversion"/>
  </si>
  <si>
    <t>Disneyland</t>
    <phoneticPr fontId="8" type="noConversion"/>
  </si>
  <si>
    <t>ていねい</t>
    <phoneticPr fontId="8" type="noConversion"/>
  </si>
  <si>
    <t>丁寧</t>
    <phoneticPr fontId="8" type="noConversion"/>
  </si>
  <si>
    <t>テープ</t>
    <phoneticPr fontId="8" type="noConversion"/>
  </si>
  <si>
    <t>tape</t>
    <phoneticPr fontId="8" type="noConversion"/>
  </si>
  <si>
    <t>テーブル</t>
    <phoneticPr fontId="8" type="noConversion"/>
  </si>
  <si>
    <t>table</t>
    <phoneticPr fontId="8" type="noConversion"/>
  </si>
  <si>
    <t>テープレコーダー</t>
    <phoneticPr fontId="8" type="noConversion"/>
  </si>
  <si>
    <t>taperecorder</t>
    <phoneticPr fontId="8" type="noConversion"/>
  </si>
  <si>
    <t>でかける</t>
    <phoneticPr fontId="8" type="noConversion"/>
  </si>
  <si>
    <t>出かける</t>
    <phoneticPr fontId="8" type="noConversion"/>
  </si>
  <si>
    <t>てがみ</t>
    <phoneticPr fontId="8" type="noConversion"/>
  </si>
  <si>
    <t>手紙</t>
    <phoneticPr fontId="8" type="noConversion"/>
  </si>
  <si>
    <t>テキスト</t>
    <phoneticPr fontId="8" type="noConversion"/>
  </si>
  <si>
    <t>text</t>
    <phoneticPr fontId="8" type="noConversion"/>
  </si>
  <si>
    <t>できる</t>
    <phoneticPr fontId="8" type="noConversion"/>
  </si>
  <si>
    <t>出来る</t>
    <phoneticPr fontId="8" type="noConversion"/>
  </si>
  <si>
    <t>でぐち</t>
    <phoneticPr fontId="8" type="noConversion"/>
  </si>
  <si>
    <t>出口</t>
    <phoneticPr fontId="8" type="noConversion"/>
  </si>
  <si>
    <t>ですから</t>
    <phoneticPr fontId="8" type="noConversion"/>
  </si>
  <si>
    <t>テスト</t>
    <phoneticPr fontId="8" type="noConversion"/>
  </si>
  <si>
    <t>test</t>
    <phoneticPr fontId="8" type="noConversion"/>
  </si>
  <si>
    <t>では</t>
    <phoneticPr fontId="8" type="noConversion"/>
  </si>
  <si>
    <t>デパート</t>
    <phoneticPr fontId="8" type="noConversion"/>
  </si>
  <si>
    <t>department store</t>
    <phoneticPr fontId="8" type="noConversion"/>
  </si>
  <si>
    <t>でも</t>
    <phoneticPr fontId="8" type="noConversion"/>
  </si>
  <si>
    <t>でる</t>
    <phoneticPr fontId="8" type="noConversion"/>
  </si>
  <si>
    <t>出る</t>
    <phoneticPr fontId="8" type="noConversion"/>
  </si>
  <si>
    <t>テレビ</t>
    <phoneticPr fontId="8" type="noConversion"/>
  </si>
  <si>
    <t>television</t>
    <phoneticPr fontId="8" type="noConversion"/>
  </si>
  <si>
    <t>～てん</t>
    <phoneticPr fontId="8" type="noConversion"/>
  </si>
  <si>
    <t>～店</t>
    <phoneticPr fontId="8" type="noConversion"/>
  </si>
  <si>
    <t>てんき</t>
    <phoneticPr fontId="8" type="noConversion"/>
  </si>
  <si>
    <t>天気</t>
    <phoneticPr fontId="8" type="noConversion"/>
  </si>
  <si>
    <t>でんき</t>
    <phoneticPr fontId="8" type="noConversion"/>
  </si>
  <si>
    <t>電気</t>
    <phoneticPr fontId="8" type="noConversion"/>
  </si>
  <si>
    <t>てんこう</t>
    <phoneticPr fontId="8" type="noConversion"/>
  </si>
  <si>
    <t>天候</t>
    <phoneticPr fontId="8" type="noConversion"/>
  </si>
  <si>
    <t>でんしゃ</t>
    <phoneticPr fontId="8" type="noConversion"/>
  </si>
  <si>
    <t>電車</t>
    <phoneticPr fontId="8" type="noConversion"/>
  </si>
  <si>
    <t>てんぷら</t>
    <phoneticPr fontId="8" type="noConversion"/>
  </si>
  <si>
    <t>天麩羅</t>
    <phoneticPr fontId="8" type="noConversion"/>
  </si>
  <si>
    <t>でんわ</t>
    <phoneticPr fontId="8" type="noConversion"/>
  </si>
  <si>
    <t>電話</t>
    <phoneticPr fontId="8" type="noConversion"/>
  </si>
  <si>
    <t>であう</t>
    <phoneticPr fontId="8" type="noConversion"/>
  </si>
  <si>
    <t>出会う</t>
    <phoneticPr fontId="8" type="noConversion"/>
  </si>
  <si>
    <t>ていえん</t>
    <phoneticPr fontId="8" type="noConversion"/>
  </si>
  <si>
    <t>庭園</t>
    <phoneticPr fontId="8" type="noConversion"/>
  </si>
  <si>
    <t>でいりぐち</t>
    <phoneticPr fontId="8" type="noConversion"/>
  </si>
  <si>
    <t>出入り口</t>
    <phoneticPr fontId="8" type="noConversion"/>
  </si>
  <si>
    <t>てがる</t>
    <phoneticPr fontId="8" type="noConversion"/>
  </si>
  <si>
    <t>手軽</t>
    <phoneticPr fontId="8" type="noConversion"/>
  </si>
  <si>
    <t>できたら</t>
    <phoneticPr fontId="8" type="noConversion"/>
  </si>
  <si>
    <t>てきとう</t>
    <phoneticPr fontId="8" type="noConversion"/>
  </si>
  <si>
    <t>適当</t>
    <phoneticPr fontId="8" type="noConversion"/>
  </si>
  <si>
    <t>できるだけ</t>
    <phoneticPr fontId="8" type="noConversion"/>
  </si>
  <si>
    <t>できれば</t>
    <phoneticPr fontId="8" type="noConversion"/>
  </si>
  <si>
    <t>てつだい</t>
    <phoneticPr fontId="8" type="noConversion"/>
  </si>
  <si>
    <t>手伝い</t>
    <phoneticPr fontId="8" type="noConversion"/>
  </si>
  <si>
    <t>手伝う</t>
    <phoneticPr fontId="8" type="noConversion"/>
  </si>
  <si>
    <t>テニス</t>
    <phoneticPr fontId="8" type="noConversion"/>
  </si>
  <si>
    <t>tennis</t>
    <phoneticPr fontId="8" type="noConversion"/>
  </si>
  <si>
    <t>テニスコート</t>
    <phoneticPr fontId="8" type="noConversion"/>
  </si>
  <si>
    <t>tennis court</t>
    <phoneticPr fontId="8" type="noConversion"/>
  </si>
  <si>
    <t>てぶくろ</t>
    <phoneticPr fontId="8" type="noConversion"/>
  </si>
  <si>
    <t>手袋</t>
    <phoneticPr fontId="8" type="noConversion"/>
  </si>
  <si>
    <t>てら</t>
    <phoneticPr fontId="8" type="noConversion"/>
  </si>
  <si>
    <t>寺</t>
    <phoneticPr fontId="8" type="noConversion"/>
  </si>
  <si>
    <t>てん</t>
    <phoneticPr fontId="8" type="noConversion"/>
  </si>
  <si>
    <t>点</t>
    <phoneticPr fontId="8" type="noConversion"/>
  </si>
  <si>
    <t>～点</t>
    <phoneticPr fontId="8" type="noConversion"/>
  </si>
  <si>
    <t>てんいん</t>
    <phoneticPr fontId="8" type="noConversion"/>
  </si>
  <si>
    <t>店員</t>
    <phoneticPr fontId="8" type="noConversion"/>
  </si>
  <si>
    <t>てんきよほう</t>
    <phoneticPr fontId="8" type="noConversion"/>
  </si>
  <si>
    <t>天気予報</t>
    <phoneticPr fontId="8" type="noConversion"/>
  </si>
  <si>
    <t>でんしじしょ</t>
    <phoneticPr fontId="8" type="noConversion"/>
  </si>
  <si>
    <t>電子辞書</t>
    <phoneticPr fontId="8" type="noConversion"/>
  </si>
  <si>
    <t>でんとう</t>
    <phoneticPr fontId="8" type="noConversion"/>
  </si>
  <si>
    <t>電灯</t>
    <phoneticPr fontId="8" type="noConversion"/>
  </si>
  <si>
    <t>でんぽう</t>
    <phoneticPr fontId="8" type="noConversion"/>
  </si>
  <si>
    <t>電報</t>
    <phoneticPr fontId="8" type="noConversion"/>
  </si>
  <si>
    <t>てんらんかい</t>
    <phoneticPr fontId="8" type="noConversion"/>
  </si>
  <si>
    <t>展覧会</t>
    <phoneticPr fontId="8" type="noConversion"/>
  </si>
  <si>
    <t>～て</t>
    <phoneticPr fontId="8" type="noConversion"/>
  </si>
  <si>
    <t>であい</t>
    <phoneticPr fontId="8" type="noConversion"/>
  </si>
  <si>
    <t>出会い</t>
    <phoneticPr fontId="8" type="noConversion"/>
  </si>
  <si>
    <t>ていいん</t>
    <phoneticPr fontId="8" type="noConversion"/>
  </si>
  <si>
    <t>定員</t>
    <phoneticPr fontId="8" type="noConversion"/>
  </si>
  <si>
    <t>ていきけん</t>
    <phoneticPr fontId="8" type="noConversion"/>
  </si>
  <si>
    <t>定期券</t>
    <phoneticPr fontId="8" type="noConversion"/>
  </si>
  <si>
    <t>ていしゅつ</t>
    <phoneticPr fontId="8" type="noConversion"/>
  </si>
  <si>
    <t>提出</t>
    <phoneticPr fontId="8" type="noConversion"/>
  </si>
  <si>
    <t>ていでん</t>
    <phoneticPr fontId="8" type="noConversion"/>
  </si>
  <si>
    <t>停電</t>
    <phoneticPr fontId="8" type="noConversion"/>
  </si>
  <si>
    <t>ティッシュ</t>
    <phoneticPr fontId="8" type="noConversion"/>
  </si>
  <si>
    <t>tissue</t>
    <phoneticPr fontId="8" type="noConversion"/>
  </si>
  <si>
    <t>ティッシュペーパー</t>
    <phoneticPr fontId="8" type="noConversion"/>
  </si>
  <si>
    <t>tissue　paper</t>
    <phoneticPr fontId="8" type="noConversion"/>
  </si>
  <si>
    <t>ていど</t>
    <phoneticPr fontId="8" type="noConversion"/>
  </si>
  <si>
    <t>程度</t>
    <phoneticPr fontId="8" type="noConversion"/>
  </si>
  <si>
    <t>ていねん</t>
    <phoneticPr fontId="8" type="noConversion"/>
  </si>
  <si>
    <t>定年</t>
    <phoneticPr fontId="8" type="noConversion"/>
  </si>
  <si>
    <t>でいり</t>
    <phoneticPr fontId="8" type="noConversion"/>
  </si>
  <si>
    <t>出入り</t>
    <phoneticPr fontId="8" type="noConversion"/>
  </si>
  <si>
    <t>ていりゅうじょ</t>
    <phoneticPr fontId="8" type="noConversion"/>
  </si>
  <si>
    <t>停留所</t>
    <phoneticPr fontId="8" type="noConversion"/>
  </si>
  <si>
    <t>ていれ</t>
    <phoneticPr fontId="8" type="noConversion"/>
  </si>
  <si>
    <t>手入れ</t>
    <phoneticPr fontId="8" type="noConversion"/>
  </si>
  <si>
    <t>デート</t>
    <phoneticPr fontId="8" type="noConversion"/>
  </si>
  <si>
    <t>date</t>
    <phoneticPr fontId="8" type="noConversion"/>
  </si>
  <si>
    <t>テーマ</t>
    <phoneticPr fontId="8" type="noConversion"/>
  </si>
  <si>
    <t>Thema(德)</t>
    <phoneticPr fontId="8" type="noConversion"/>
  </si>
  <si>
    <t>～てき</t>
    <phoneticPr fontId="8" type="noConversion"/>
  </si>
  <si>
    <t>～的</t>
    <phoneticPr fontId="8" type="noConversion"/>
  </si>
  <si>
    <t>てき</t>
    <phoneticPr fontId="8" type="noConversion"/>
  </si>
  <si>
    <t>敵</t>
    <phoneticPr fontId="8" type="noConversion"/>
  </si>
  <si>
    <t>できあがる</t>
    <phoneticPr fontId="8" type="noConversion"/>
  </si>
  <si>
    <t>出来上がる</t>
    <phoneticPr fontId="8" type="noConversion"/>
  </si>
  <si>
    <t>できごと</t>
    <phoneticPr fontId="8" type="noConversion"/>
  </si>
  <si>
    <t>出来事</t>
    <phoneticPr fontId="8" type="noConversion"/>
  </si>
  <si>
    <t>てきど</t>
    <phoneticPr fontId="8" type="noConversion"/>
  </si>
  <si>
    <t>適度</t>
    <phoneticPr fontId="8" type="noConversion"/>
  </si>
  <si>
    <t>でこぼこ</t>
    <phoneticPr fontId="8" type="noConversion"/>
  </si>
  <si>
    <t>凸凹</t>
    <phoneticPr fontId="8" type="noConversion"/>
  </si>
  <si>
    <t>デザイナー</t>
    <phoneticPr fontId="8" type="noConversion"/>
  </si>
  <si>
    <t>designer</t>
    <phoneticPr fontId="8" type="noConversion"/>
  </si>
  <si>
    <t>デザイン</t>
    <phoneticPr fontId="8" type="noConversion"/>
  </si>
  <si>
    <t>design</t>
    <phoneticPr fontId="8" type="noConversion"/>
  </si>
  <si>
    <t>デジタル</t>
    <phoneticPr fontId="8" type="noConversion"/>
  </si>
  <si>
    <t>digital</t>
    <phoneticPr fontId="8" type="noConversion"/>
  </si>
  <si>
    <t>てすうりょう</t>
    <phoneticPr fontId="8" type="noConversion"/>
  </si>
  <si>
    <t>手数料</t>
    <phoneticPr fontId="8" type="noConversion"/>
  </si>
  <si>
    <t>てちょう</t>
    <phoneticPr fontId="8" type="noConversion"/>
  </si>
  <si>
    <t>手帳</t>
    <phoneticPr fontId="8" type="noConversion"/>
  </si>
  <si>
    <t>てつ</t>
    <phoneticPr fontId="8" type="noConversion"/>
  </si>
  <si>
    <t>鉄</t>
    <phoneticPr fontId="8" type="noConversion"/>
  </si>
  <si>
    <t>てづくり</t>
    <phoneticPr fontId="8" type="noConversion"/>
  </si>
  <si>
    <t>手作り</t>
    <phoneticPr fontId="8" type="noConversion"/>
  </si>
  <si>
    <t>てつづき</t>
    <phoneticPr fontId="8" type="noConversion"/>
  </si>
  <si>
    <t>手続き</t>
    <phoneticPr fontId="8" type="noConversion"/>
  </si>
  <si>
    <t>てつどう</t>
    <phoneticPr fontId="8" type="noConversion"/>
  </si>
  <si>
    <t>鉄道</t>
    <phoneticPr fontId="8" type="noConversion"/>
  </si>
  <si>
    <t>てはい</t>
    <phoneticPr fontId="8" type="noConversion"/>
  </si>
  <si>
    <t>手配</t>
    <phoneticPr fontId="8" type="noConversion"/>
  </si>
  <si>
    <t>てまえ</t>
    <phoneticPr fontId="8" type="noConversion"/>
  </si>
  <si>
    <t>手前</t>
    <phoneticPr fontId="8" type="noConversion"/>
  </si>
  <si>
    <t>でむかえ</t>
    <phoneticPr fontId="8" type="noConversion"/>
  </si>
  <si>
    <t>出迎え</t>
    <phoneticPr fontId="8" type="noConversion"/>
  </si>
  <si>
    <t>でむかえる</t>
    <phoneticPr fontId="8" type="noConversion"/>
  </si>
  <si>
    <t>出迎える</t>
    <phoneticPr fontId="8" type="noConversion"/>
  </si>
  <si>
    <t>てもと</t>
    <phoneticPr fontId="8" type="noConversion"/>
  </si>
  <si>
    <t>手元</t>
    <phoneticPr fontId="8" type="noConversion"/>
  </si>
  <si>
    <t>でんあつ</t>
    <phoneticPr fontId="8" type="noConversion"/>
  </si>
  <si>
    <t>電圧</t>
    <phoneticPr fontId="8" type="noConversion"/>
  </si>
  <si>
    <t>でんきゅう</t>
    <phoneticPr fontId="8" type="noConversion"/>
  </si>
  <si>
    <t>電球</t>
    <phoneticPr fontId="8" type="noConversion"/>
  </si>
  <si>
    <t>でんげん</t>
    <phoneticPr fontId="8" type="noConversion"/>
  </si>
  <si>
    <t>電源</t>
    <phoneticPr fontId="8" type="noConversion"/>
  </si>
  <si>
    <t>転校</t>
    <phoneticPr fontId="8" type="noConversion"/>
  </si>
  <si>
    <t>てんじょう</t>
    <phoneticPr fontId="8" type="noConversion"/>
  </si>
  <si>
    <t>天井</t>
    <phoneticPr fontId="8" type="noConversion"/>
  </si>
  <si>
    <t>てんしょく</t>
    <phoneticPr fontId="8" type="noConversion"/>
  </si>
  <si>
    <t>転職</t>
    <phoneticPr fontId="8" type="noConversion"/>
  </si>
  <si>
    <t>でんしレンジ</t>
    <phoneticPr fontId="8" type="noConversion"/>
  </si>
  <si>
    <t>電子range</t>
    <phoneticPr fontId="8" type="noConversion"/>
  </si>
  <si>
    <t>てんすう</t>
    <phoneticPr fontId="8" type="noConversion"/>
  </si>
  <si>
    <t>点数</t>
    <phoneticPr fontId="8" type="noConversion"/>
  </si>
  <si>
    <t>でんせん</t>
    <phoneticPr fontId="8" type="noConversion"/>
  </si>
  <si>
    <t>伝染</t>
    <phoneticPr fontId="8" type="noConversion"/>
  </si>
  <si>
    <t>電線</t>
    <phoneticPr fontId="8" type="noConversion"/>
  </si>
  <si>
    <t>てんそう</t>
    <phoneticPr fontId="8" type="noConversion"/>
  </si>
  <si>
    <t>転送</t>
    <phoneticPr fontId="8" type="noConversion"/>
  </si>
  <si>
    <t>でんたく</t>
    <phoneticPr fontId="8" type="noConversion"/>
  </si>
  <si>
    <t>電卓</t>
    <phoneticPr fontId="8" type="noConversion"/>
  </si>
  <si>
    <t>でんたつ</t>
    <phoneticPr fontId="8" type="noConversion"/>
  </si>
  <si>
    <t>伝達</t>
    <phoneticPr fontId="8" type="noConversion"/>
  </si>
  <si>
    <t>でんち</t>
    <phoneticPr fontId="8" type="noConversion"/>
  </si>
  <si>
    <t>電池</t>
    <phoneticPr fontId="8" type="noConversion"/>
  </si>
  <si>
    <t>伝統</t>
    <phoneticPr fontId="8" type="noConversion"/>
  </si>
  <si>
    <t>てんない</t>
    <phoneticPr fontId="8" type="noConversion"/>
  </si>
  <si>
    <t>店内</t>
    <phoneticPr fontId="8" type="noConversion"/>
  </si>
  <si>
    <t>てんねん</t>
    <phoneticPr fontId="8" type="noConversion"/>
  </si>
  <si>
    <t>天然</t>
    <phoneticPr fontId="8" type="noConversion"/>
  </si>
  <si>
    <t>てんぷ</t>
    <phoneticPr fontId="8" type="noConversion"/>
  </si>
  <si>
    <t>添付</t>
    <phoneticPr fontId="8" type="noConversion"/>
  </si>
  <si>
    <t>テンポ</t>
    <phoneticPr fontId="8" type="noConversion"/>
  </si>
  <si>
    <t>tempo（意）</t>
    <phoneticPr fontId="8" type="noConversion"/>
  </si>
  <si>
    <t>でんりゅう</t>
    <phoneticPr fontId="8" type="noConversion"/>
  </si>
  <si>
    <t>電流</t>
    <phoneticPr fontId="8" type="noConversion"/>
  </si>
  <si>
    <t>て～</t>
    <phoneticPr fontId="8" type="noConversion"/>
  </si>
  <si>
    <t>手～</t>
    <phoneticPr fontId="8" type="noConversion"/>
  </si>
  <si>
    <t>ていき</t>
    <phoneticPr fontId="8" type="noConversion"/>
  </si>
  <si>
    <t>定期</t>
    <phoneticPr fontId="8" type="noConversion"/>
  </si>
  <si>
    <t>ていきゅうび</t>
    <phoneticPr fontId="8" type="noConversion"/>
  </si>
  <si>
    <t>定休日</t>
    <phoneticPr fontId="8" type="noConversion"/>
  </si>
  <si>
    <t>ていきょう</t>
    <phoneticPr fontId="8" type="noConversion"/>
  </si>
  <si>
    <t>提供</t>
    <phoneticPr fontId="8" type="noConversion"/>
  </si>
  <si>
    <t>ていこう</t>
    <phoneticPr fontId="8" type="noConversion"/>
  </si>
  <si>
    <t>抵抗</t>
    <phoneticPr fontId="8" type="noConversion"/>
  </si>
  <si>
    <t>ていし</t>
    <phoneticPr fontId="8" type="noConversion"/>
  </si>
  <si>
    <t>停止</t>
    <phoneticPr fontId="8" type="noConversion"/>
  </si>
  <si>
    <t>データ</t>
    <phoneticPr fontId="8" type="noConversion"/>
  </si>
  <si>
    <t>data</t>
    <phoneticPr fontId="8" type="noConversion"/>
  </si>
  <si>
    <t>てきかく</t>
    <phoneticPr fontId="8" type="noConversion"/>
  </si>
  <si>
    <t>的確/適確</t>
    <phoneticPr fontId="8" type="noConversion"/>
  </si>
  <si>
    <t>てきする</t>
    <phoneticPr fontId="8" type="noConversion"/>
  </si>
  <si>
    <t>適する</t>
    <phoneticPr fontId="8" type="noConversion"/>
  </si>
  <si>
    <t>てきせつ</t>
    <phoneticPr fontId="8" type="noConversion"/>
  </si>
  <si>
    <t>適切</t>
    <phoneticPr fontId="8" type="noConversion"/>
  </si>
  <si>
    <t>てきよう</t>
    <phoneticPr fontId="8" type="noConversion"/>
  </si>
  <si>
    <t>適用</t>
    <phoneticPr fontId="8" type="noConversion"/>
  </si>
  <si>
    <t>てくび</t>
    <phoneticPr fontId="8" type="noConversion"/>
  </si>
  <si>
    <t>手首</t>
    <phoneticPr fontId="8" type="noConversion"/>
  </si>
  <si>
    <t>てざわり</t>
    <phoneticPr fontId="8" type="noConversion"/>
  </si>
  <si>
    <t>手触り</t>
    <phoneticPr fontId="8" type="noConversion"/>
  </si>
  <si>
    <t>でし</t>
    <phoneticPr fontId="8" type="noConversion"/>
  </si>
  <si>
    <t>弟子</t>
    <phoneticPr fontId="8" type="noConversion"/>
  </si>
  <si>
    <t>デジカメ</t>
    <phoneticPr fontId="8" type="noConversion"/>
  </si>
  <si>
    <t>digital camera</t>
    <phoneticPr fontId="8" type="noConversion"/>
  </si>
  <si>
    <t>てじな</t>
    <phoneticPr fontId="8" type="noConversion"/>
  </si>
  <si>
    <t>手品</t>
    <phoneticPr fontId="8" type="noConversion"/>
  </si>
  <si>
    <t>でたらめ</t>
    <phoneticPr fontId="8" type="noConversion"/>
  </si>
  <si>
    <t>出鱈目</t>
    <phoneticPr fontId="8" type="noConversion"/>
  </si>
  <si>
    <t>てつがく</t>
    <phoneticPr fontId="8" type="noConversion"/>
  </si>
  <si>
    <t>哲学</t>
    <phoneticPr fontId="8" type="noConversion"/>
  </si>
  <si>
    <t>てっきょう</t>
    <phoneticPr fontId="8" type="noConversion"/>
  </si>
  <si>
    <t>鉄橋</t>
    <phoneticPr fontId="8" type="noConversion"/>
  </si>
  <si>
    <t>てっていてき</t>
    <phoneticPr fontId="8" type="noConversion"/>
  </si>
  <si>
    <t>徹底的</t>
    <phoneticPr fontId="8" type="noConversion"/>
  </si>
  <si>
    <t>てっぽう</t>
    <phoneticPr fontId="8" type="noConversion"/>
  </si>
  <si>
    <t>鉄砲</t>
    <phoneticPr fontId="8" type="noConversion"/>
  </si>
  <si>
    <t>てつや</t>
    <phoneticPr fontId="8" type="noConversion"/>
  </si>
  <si>
    <t>徹夜</t>
    <phoneticPr fontId="8" type="noConversion"/>
  </si>
  <si>
    <t>でないと</t>
    <phoneticPr fontId="8" type="noConversion"/>
  </si>
  <si>
    <t>てぬき</t>
    <phoneticPr fontId="8" type="noConversion"/>
  </si>
  <si>
    <t>手抜き</t>
    <phoneticPr fontId="8" type="noConversion"/>
  </si>
  <si>
    <t>てぬぐい</t>
    <phoneticPr fontId="8" type="noConversion"/>
  </si>
  <si>
    <t>手拭い</t>
    <phoneticPr fontId="8" type="noConversion"/>
  </si>
  <si>
    <t>てほん</t>
    <phoneticPr fontId="8" type="noConversion"/>
  </si>
  <si>
    <t>手本</t>
    <phoneticPr fontId="8" type="noConversion"/>
  </si>
  <si>
    <t>てま</t>
    <phoneticPr fontId="8" type="noConversion"/>
  </si>
  <si>
    <t>手間</t>
    <phoneticPr fontId="8" type="noConversion"/>
  </si>
  <si>
    <t>デモ</t>
    <phoneticPr fontId="8" type="noConversion"/>
  </si>
  <si>
    <t>demonstration</t>
    <phoneticPr fontId="8" type="noConversion"/>
  </si>
  <si>
    <t>てらす</t>
    <phoneticPr fontId="8" type="noConversion"/>
  </si>
  <si>
    <t>照らす</t>
    <phoneticPr fontId="8" type="noConversion"/>
  </si>
  <si>
    <t>てりかえす</t>
    <phoneticPr fontId="8" type="noConversion"/>
  </si>
  <si>
    <t>照り返す</t>
    <phoneticPr fontId="8" type="noConversion"/>
  </si>
  <si>
    <t>てる</t>
    <phoneticPr fontId="8" type="noConversion"/>
  </si>
  <si>
    <t>照る</t>
    <phoneticPr fontId="8" type="noConversion"/>
  </si>
  <si>
    <t>てんかい</t>
    <phoneticPr fontId="8" type="noConversion"/>
  </si>
  <si>
    <t>転回</t>
    <phoneticPr fontId="8" type="noConversion"/>
  </si>
  <si>
    <t>展開</t>
    <phoneticPr fontId="8" type="noConversion"/>
  </si>
  <si>
    <t>てんかん</t>
    <phoneticPr fontId="8" type="noConversion"/>
  </si>
  <si>
    <t>転換</t>
    <phoneticPr fontId="8" type="noConversion"/>
  </si>
  <si>
    <t>伝記</t>
    <phoneticPr fontId="8" type="noConversion"/>
  </si>
  <si>
    <t>てんきん</t>
    <phoneticPr fontId="8" type="noConversion"/>
  </si>
  <si>
    <t>転勤</t>
    <phoneticPr fontId="8" type="noConversion"/>
  </si>
  <si>
    <t>てんけいてき</t>
    <phoneticPr fontId="8" type="noConversion"/>
  </si>
  <si>
    <t>典型的</t>
    <phoneticPr fontId="8" type="noConversion"/>
  </si>
  <si>
    <t>でんごん</t>
    <phoneticPr fontId="8" type="noConversion"/>
  </si>
  <si>
    <t>伝言</t>
    <phoneticPr fontId="8" type="noConversion"/>
  </si>
  <si>
    <t>でんちゅう</t>
    <phoneticPr fontId="8" type="noConversion"/>
  </si>
  <si>
    <t>電柱</t>
    <phoneticPr fontId="8" type="noConversion"/>
  </si>
  <si>
    <t>てんてん</t>
    <phoneticPr fontId="8" type="noConversion"/>
  </si>
  <si>
    <t>点々</t>
    <phoneticPr fontId="8" type="noConversion"/>
  </si>
  <si>
    <t>転々</t>
    <phoneticPr fontId="8" type="noConversion"/>
  </si>
  <si>
    <t>てんのう</t>
    <phoneticPr fontId="8" type="noConversion"/>
  </si>
  <si>
    <t>天皇</t>
    <phoneticPr fontId="8" type="noConversion"/>
  </si>
  <si>
    <t>でんぱ</t>
    <phoneticPr fontId="8" type="noConversion"/>
  </si>
  <si>
    <t>電波</t>
    <phoneticPr fontId="8" type="noConversion"/>
  </si>
  <si>
    <t>でんりょく</t>
    <phoneticPr fontId="8" type="noConversion"/>
  </si>
  <si>
    <t>電力</t>
    <phoneticPr fontId="8" type="noConversion"/>
  </si>
  <si>
    <t>てあたりしだい</t>
    <phoneticPr fontId="8" type="noConversion"/>
  </si>
  <si>
    <t>手当たり次第</t>
    <phoneticPr fontId="8" type="noConversion"/>
  </si>
  <si>
    <t>てあて</t>
    <phoneticPr fontId="8" type="noConversion"/>
  </si>
  <si>
    <t>手当て</t>
    <phoneticPr fontId="8" type="noConversion"/>
  </si>
  <si>
    <t>ていけい</t>
    <phoneticPr fontId="8" type="noConversion"/>
  </si>
  <si>
    <t>提携</t>
    <phoneticPr fontId="8" type="noConversion"/>
  </si>
  <si>
    <t>ていけつ</t>
    <phoneticPr fontId="8" type="noConversion"/>
  </si>
  <si>
    <t>締結</t>
    <phoneticPr fontId="8" type="noConversion"/>
  </si>
  <si>
    <t>ていさい</t>
    <phoneticPr fontId="8" type="noConversion"/>
  </si>
  <si>
    <t>体裁</t>
    <phoneticPr fontId="8" type="noConversion"/>
  </si>
  <si>
    <t>ていじ</t>
    <phoneticPr fontId="8" type="noConversion"/>
  </si>
  <si>
    <t>提示</t>
    <phoneticPr fontId="8" type="noConversion"/>
  </si>
  <si>
    <t>ていしょく</t>
    <phoneticPr fontId="8" type="noConversion"/>
  </si>
  <si>
    <t>定食</t>
    <phoneticPr fontId="8" type="noConversion"/>
  </si>
  <si>
    <t>ディスプレー</t>
    <phoneticPr fontId="8" type="noConversion"/>
  </si>
  <si>
    <t>display</t>
    <phoneticPr fontId="8" type="noConversion"/>
  </si>
  <si>
    <t>ていせい</t>
    <phoneticPr fontId="8" type="noConversion"/>
  </si>
  <si>
    <t>訂正</t>
    <phoneticPr fontId="8" type="noConversion"/>
  </si>
  <si>
    <t>ていせつ</t>
    <phoneticPr fontId="8" type="noConversion"/>
  </si>
  <si>
    <t>定説</t>
    <phoneticPr fontId="8" type="noConversion"/>
  </si>
  <si>
    <t>ていたい</t>
    <phoneticPr fontId="8" type="noConversion"/>
  </si>
  <si>
    <t>停滞</t>
    <phoneticPr fontId="8" type="noConversion"/>
  </si>
  <si>
    <t>ていちゃく</t>
    <phoneticPr fontId="8" type="noConversion"/>
  </si>
  <si>
    <t>定着</t>
    <phoneticPr fontId="8" type="noConversion"/>
  </si>
  <si>
    <t>ていめい</t>
    <phoneticPr fontId="8" type="noConversion"/>
  </si>
  <si>
    <t>低迷</t>
    <phoneticPr fontId="8" type="noConversion"/>
  </si>
  <si>
    <t>てうす</t>
    <phoneticPr fontId="8" type="noConversion"/>
  </si>
  <si>
    <t>手薄</t>
    <phoneticPr fontId="8" type="noConversion"/>
  </si>
  <si>
    <t>ておくれ</t>
    <phoneticPr fontId="8" type="noConversion"/>
  </si>
  <si>
    <t>手遅れ</t>
    <phoneticPr fontId="8" type="noConversion"/>
  </si>
  <si>
    <t>でかい</t>
    <phoneticPr fontId="8" type="noConversion"/>
  </si>
  <si>
    <t>てがかり</t>
    <phoneticPr fontId="8" type="noConversion"/>
  </si>
  <si>
    <t>手掛り</t>
    <phoneticPr fontId="8" type="noConversion"/>
  </si>
  <si>
    <t>てがける</t>
    <phoneticPr fontId="8" type="noConversion"/>
  </si>
  <si>
    <t>手掛ける</t>
    <phoneticPr fontId="8" type="noConversion"/>
  </si>
  <si>
    <t>てがた</t>
    <phoneticPr fontId="8" type="noConversion"/>
  </si>
  <si>
    <t>手形</t>
    <phoneticPr fontId="8" type="noConversion"/>
  </si>
  <si>
    <t>てがたい</t>
    <phoneticPr fontId="8" type="noConversion"/>
  </si>
  <si>
    <t>手堅い</t>
    <phoneticPr fontId="8" type="noConversion"/>
  </si>
  <si>
    <t>てきおう</t>
    <phoneticPr fontId="8" type="noConversion"/>
  </si>
  <si>
    <t>適応</t>
    <phoneticPr fontId="8" type="noConversion"/>
  </si>
  <si>
    <t>てきぎ</t>
    <phoneticPr fontId="8" type="noConversion"/>
  </si>
  <si>
    <t>適宜</t>
    <phoneticPr fontId="8" type="noConversion"/>
  </si>
  <si>
    <t>できごころ</t>
    <phoneticPr fontId="8" type="noConversion"/>
  </si>
  <si>
    <t>出来心</t>
    <phoneticPr fontId="8" type="noConversion"/>
  </si>
  <si>
    <t>てきしゅつ</t>
    <phoneticPr fontId="8" type="noConversion"/>
  </si>
  <si>
    <t>摘出</t>
    <phoneticPr fontId="8" type="noConversion"/>
  </si>
  <si>
    <t>てきせい</t>
    <phoneticPr fontId="8" type="noConversion"/>
  </si>
  <si>
    <t>適性</t>
    <phoneticPr fontId="8" type="noConversion"/>
  </si>
  <si>
    <t>てきぱき</t>
    <phoneticPr fontId="8" type="noConversion"/>
  </si>
  <si>
    <t>できもの</t>
    <phoneticPr fontId="8" type="noConversion"/>
  </si>
  <si>
    <t>出来物</t>
    <phoneticPr fontId="8" type="noConversion"/>
  </si>
  <si>
    <t>てぎわ</t>
    <phoneticPr fontId="8" type="noConversion"/>
  </si>
  <si>
    <t>手際</t>
    <phoneticPr fontId="8" type="noConversion"/>
  </si>
  <si>
    <t>てぐち</t>
    <phoneticPr fontId="8" type="noConversion"/>
  </si>
  <si>
    <t>手口</t>
    <phoneticPr fontId="8" type="noConversion"/>
  </si>
  <si>
    <t>でくわす</t>
    <phoneticPr fontId="8" type="noConversion"/>
  </si>
  <si>
    <t>出くわす</t>
    <phoneticPr fontId="8" type="noConversion"/>
  </si>
  <si>
    <t>てごたえ</t>
    <phoneticPr fontId="8" type="noConversion"/>
  </si>
  <si>
    <t>手応え</t>
    <phoneticPr fontId="8" type="noConversion"/>
  </si>
  <si>
    <t>デコレーション</t>
    <phoneticPr fontId="8" type="noConversion"/>
  </si>
  <si>
    <t>decoration</t>
    <phoneticPr fontId="8" type="noConversion"/>
  </si>
  <si>
    <t>てごろ</t>
    <phoneticPr fontId="8" type="noConversion"/>
  </si>
  <si>
    <t>手頃</t>
    <phoneticPr fontId="8" type="noConversion"/>
  </si>
  <si>
    <t>てごわい</t>
    <phoneticPr fontId="8" type="noConversion"/>
  </si>
  <si>
    <t>手強い</t>
    <phoneticPr fontId="8" type="noConversion"/>
  </si>
  <si>
    <t>デザート</t>
    <phoneticPr fontId="8" type="noConversion"/>
  </si>
  <si>
    <t>てじゅん</t>
    <phoneticPr fontId="8" type="noConversion"/>
  </si>
  <si>
    <t>手順</t>
    <phoneticPr fontId="8" type="noConversion"/>
  </si>
  <si>
    <t>てじょう</t>
    <phoneticPr fontId="8" type="noConversion"/>
  </si>
  <si>
    <t>手錠</t>
    <phoneticPr fontId="8" type="noConversion"/>
  </si>
  <si>
    <t>てすう</t>
    <phoneticPr fontId="8" type="noConversion"/>
  </si>
  <si>
    <t>手数</t>
    <phoneticPr fontId="8" type="noConversion"/>
  </si>
  <si>
    <t>てぢか</t>
    <phoneticPr fontId="8" type="noConversion"/>
  </si>
  <si>
    <t>手近</t>
    <phoneticPr fontId="8" type="noConversion"/>
  </si>
  <si>
    <t>てちがい</t>
    <phoneticPr fontId="8" type="noConversion"/>
  </si>
  <si>
    <t>手違い</t>
    <phoneticPr fontId="8" type="noConversion"/>
  </si>
  <si>
    <t>てっきり</t>
    <phoneticPr fontId="8" type="noConversion"/>
  </si>
  <si>
    <t>てっきん</t>
    <phoneticPr fontId="8" type="noConversion"/>
  </si>
  <si>
    <t>鉄筋</t>
    <phoneticPr fontId="8" type="noConversion"/>
  </si>
  <si>
    <t>デッサン</t>
    <phoneticPr fontId="8" type="noConversion"/>
  </si>
  <si>
    <t>(法) dessin</t>
    <phoneticPr fontId="8" type="noConversion"/>
  </si>
  <si>
    <t>てっする</t>
    <phoneticPr fontId="8" type="noConversion"/>
  </si>
  <si>
    <t>徹する</t>
    <phoneticPr fontId="8" type="noConversion"/>
  </si>
  <si>
    <t>てっとりばやい</t>
    <phoneticPr fontId="8" type="noConversion"/>
  </si>
  <si>
    <t>手っ取り早い</t>
    <phoneticPr fontId="8" type="noConversion"/>
  </si>
  <si>
    <t>てっぱい</t>
    <phoneticPr fontId="8" type="noConversion"/>
  </si>
  <si>
    <t>撤廃</t>
    <phoneticPr fontId="8" type="noConversion"/>
  </si>
  <si>
    <t>てっぺん</t>
    <phoneticPr fontId="8" type="noConversion"/>
  </si>
  <si>
    <t>天辺</t>
    <phoneticPr fontId="8" type="noConversion"/>
  </si>
  <si>
    <t>てつぼう</t>
    <phoneticPr fontId="8" type="noConversion"/>
  </si>
  <si>
    <t>鉄棒</t>
    <phoneticPr fontId="8" type="noConversion"/>
  </si>
  <si>
    <t>てなおし</t>
    <phoneticPr fontId="8" type="noConversion"/>
  </si>
  <si>
    <t>手直し</t>
    <phoneticPr fontId="8" type="noConversion"/>
  </si>
  <si>
    <t>でなおし</t>
    <phoneticPr fontId="8" type="noConversion"/>
  </si>
  <si>
    <t>出直し</t>
    <phoneticPr fontId="8" type="noConversion"/>
  </si>
  <si>
    <t>でなおす</t>
    <phoneticPr fontId="8" type="noConversion"/>
  </si>
  <si>
    <t>出直す</t>
    <phoneticPr fontId="8" type="noConversion"/>
  </si>
  <si>
    <t>てはず</t>
    <phoneticPr fontId="8" type="noConversion"/>
  </si>
  <si>
    <t>手筈</t>
    <phoneticPr fontId="8" type="noConversion"/>
  </si>
  <si>
    <t>でばん</t>
    <phoneticPr fontId="8" type="noConversion"/>
  </si>
  <si>
    <t>出番</t>
    <phoneticPr fontId="8" type="noConversion"/>
  </si>
  <si>
    <t>てびき</t>
    <phoneticPr fontId="8" type="noConversion"/>
  </si>
  <si>
    <t>手引き</t>
    <phoneticPr fontId="8" type="noConversion"/>
  </si>
  <si>
    <t>デビュー</t>
    <phoneticPr fontId="8" type="noConversion"/>
  </si>
  <si>
    <t>debut</t>
    <phoneticPr fontId="8" type="noConversion"/>
  </si>
  <si>
    <t>てぶら</t>
    <phoneticPr fontId="8" type="noConversion"/>
  </si>
  <si>
    <t>手ぶら</t>
    <phoneticPr fontId="8" type="noConversion"/>
  </si>
  <si>
    <t>てまわし</t>
    <phoneticPr fontId="8" type="noConversion"/>
  </si>
  <si>
    <t>手回し</t>
    <phoneticPr fontId="8" type="noConversion"/>
  </si>
  <si>
    <t>でまわる</t>
    <phoneticPr fontId="8" type="noConversion"/>
  </si>
  <si>
    <t>出回る</t>
    <phoneticPr fontId="8" type="noConversion"/>
  </si>
  <si>
    <t>でむく</t>
    <phoneticPr fontId="8" type="noConversion"/>
  </si>
  <si>
    <t>出向く</t>
    <phoneticPr fontId="8" type="noConversion"/>
  </si>
  <si>
    <t>デメリット</t>
    <phoneticPr fontId="8" type="noConversion"/>
  </si>
  <si>
    <t>demerit</t>
    <phoneticPr fontId="8" type="noConversion"/>
  </si>
  <si>
    <t>デリケート</t>
    <phoneticPr fontId="8" type="noConversion"/>
  </si>
  <si>
    <t>delicate</t>
    <phoneticPr fontId="8" type="noConversion"/>
  </si>
  <si>
    <t>てれくさい</t>
    <phoneticPr fontId="8" type="noConversion"/>
  </si>
  <si>
    <t>照れくさい</t>
    <phoneticPr fontId="8" type="noConversion"/>
  </si>
  <si>
    <t>テロ</t>
    <phoneticPr fontId="8" type="noConversion"/>
  </si>
  <si>
    <t>terrorismテロリズム</t>
    <phoneticPr fontId="8" type="noConversion"/>
  </si>
  <si>
    <t>てわけ</t>
    <phoneticPr fontId="8" type="noConversion"/>
  </si>
  <si>
    <t>手分け</t>
    <phoneticPr fontId="8" type="noConversion"/>
  </si>
  <si>
    <t>てんか</t>
    <phoneticPr fontId="8" type="noConversion"/>
  </si>
  <si>
    <t>転嫁</t>
    <phoneticPr fontId="8" type="noConversion"/>
  </si>
  <si>
    <t>てんきょ</t>
    <phoneticPr fontId="8" type="noConversion"/>
  </si>
  <si>
    <t>転居</t>
    <phoneticPr fontId="8" type="noConversion"/>
  </si>
  <si>
    <t>てんけん</t>
    <phoneticPr fontId="8" type="noConversion"/>
  </si>
  <si>
    <t>点検</t>
    <phoneticPr fontId="8" type="noConversion"/>
  </si>
  <si>
    <t>てんさく</t>
    <phoneticPr fontId="8" type="noConversion"/>
  </si>
  <si>
    <t>添削</t>
    <phoneticPr fontId="8" type="noConversion"/>
  </si>
  <si>
    <t>てんじ</t>
    <phoneticPr fontId="8" type="noConversion"/>
  </si>
  <si>
    <t>展示</t>
    <phoneticPr fontId="8" type="noConversion"/>
  </si>
  <si>
    <t>でんしょう</t>
    <phoneticPr fontId="8" type="noConversion"/>
  </si>
  <si>
    <t>伝承</t>
    <phoneticPr fontId="8" type="noConversion"/>
  </si>
  <si>
    <t>テンション</t>
    <phoneticPr fontId="8" type="noConversion"/>
  </si>
  <si>
    <t>tension</t>
    <phoneticPr fontId="8" type="noConversion"/>
  </si>
  <si>
    <t>てんじる</t>
    <phoneticPr fontId="8" type="noConversion"/>
  </si>
  <si>
    <t>転じる</t>
    <phoneticPr fontId="8" type="noConversion"/>
  </si>
  <si>
    <t>てんで</t>
    <phoneticPr fontId="8" type="noConversion"/>
  </si>
  <si>
    <t>てんにん</t>
    <phoneticPr fontId="8" type="noConversion"/>
  </si>
  <si>
    <t>転任</t>
    <phoneticPr fontId="8" type="noConversion"/>
  </si>
  <si>
    <t>でんぴょう</t>
    <phoneticPr fontId="8" type="noConversion"/>
  </si>
  <si>
    <t>伝票</t>
    <phoneticPr fontId="8" type="noConversion"/>
  </si>
  <si>
    <t>てんぼう</t>
    <phoneticPr fontId="8" type="noConversion"/>
  </si>
  <si>
    <t>展望</t>
    <phoneticPr fontId="8" type="noConversion"/>
  </si>
  <si>
    <t>てんもん</t>
    <phoneticPr fontId="8" type="noConversion"/>
  </si>
  <si>
    <t>天文</t>
    <phoneticPr fontId="8" type="noConversion"/>
  </si>
  <si>
    <t>でんらい</t>
    <phoneticPr fontId="8" type="noConversion"/>
  </si>
  <si>
    <t>伝来</t>
    <phoneticPr fontId="8" type="noConversion"/>
  </si>
  <si>
    <t>てんらく</t>
    <phoneticPr fontId="8" type="noConversion"/>
  </si>
  <si>
    <t>転落</t>
    <phoneticPr fontId="8" type="noConversion"/>
  </si>
  <si>
    <t>戸</t>
    <phoneticPr fontId="8" type="noConversion"/>
  </si>
  <si>
    <t>～ど</t>
    <phoneticPr fontId="8" type="noConversion"/>
  </si>
  <si>
    <t>～度</t>
    <phoneticPr fontId="8" type="noConversion"/>
  </si>
  <si>
    <t>ドア</t>
    <phoneticPr fontId="8" type="noConversion"/>
  </si>
  <si>
    <t>door</t>
    <phoneticPr fontId="8" type="noConversion"/>
  </si>
  <si>
    <t>トイレ</t>
    <phoneticPr fontId="8" type="noConversion"/>
  </si>
  <si>
    <t>toilet</t>
    <phoneticPr fontId="8" type="noConversion"/>
  </si>
  <si>
    <t>どう</t>
    <phoneticPr fontId="8" type="noConversion"/>
  </si>
  <si>
    <t>どうぐ</t>
    <phoneticPr fontId="8" type="noConversion"/>
  </si>
  <si>
    <t>道具</t>
    <phoneticPr fontId="8" type="noConversion"/>
  </si>
  <si>
    <t>どうして</t>
    <phoneticPr fontId="8" type="noConversion"/>
  </si>
  <si>
    <t>どうぞ</t>
    <phoneticPr fontId="8" type="noConversion"/>
  </si>
  <si>
    <t>どうぶつ</t>
    <phoneticPr fontId="8" type="noConversion"/>
  </si>
  <si>
    <t>動物</t>
    <phoneticPr fontId="8" type="noConversion"/>
  </si>
  <si>
    <t>どうも</t>
    <phoneticPr fontId="8" type="noConversion"/>
  </si>
  <si>
    <t>どうやって</t>
    <phoneticPr fontId="8" type="noConversion"/>
  </si>
  <si>
    <t>とお</t>
    <phoneticPr fontId="8" type="noConversion"/>
  </si>
  <si>
    <t>十</t>
    <phoneticPr fontId="8" type="noConversion"/>
  </si>
  <si>
    <t>とおい</t>
    <phoneticPr fontId="8" type="noConversion"/>
  </si>
  <si>
    <t>遠い</t>
    <phoneticPr fontId="8" type="noConversion"/>
  </si>
  <si>
    <t>とおか</t>
    <phoneticPr fontId="8" type="noConversion"/>
  </si>
  <si>
    <t>十日</t>
    <phoneticPr fontId="8" type="noConversion"/>
  </si>
  <si>
    <t>とかい</t>
    <phoneticPr fontId="8" type="noConversion"/>
  </si>
  <si>
    <t>都会</t>
    <phoneticPr fontId="8" type="noConversion"/>
  </si>
  <si>
    <t>とき</t>
    <phoneticPr fontId="8" type="noConversion"/>
  </si>
  <si>
    <t>時</t>
    <phoneticPr fontId="8" type="noConversion"/>
  </si>
  <si>
    <t>ときどき</t>
    <phoneticPr fontId="8" type="noConversion"/>
  </si>
  <si>
    <t>時々</t>
    <phoneticPr fontId="8" type="noConversion"/>
  </si>
  <si>
    <t>ときには</t>
    <phoneticPr fontId="8" type="noConversion"/>
  </si>
  <si>
    <t>時には</t>
    <phoneticPr fontId="8" type="noConversion"/>
  </si>
  <si>
    <t>とくぎ</t>
    <phoneticPr fontId="8" type="noConversion"/>
  </si>
  <si>
    <t>特技</t>
    <phoneticPr fontId="8" type="noConversion"/>
  </si>
  <si>
    <t>とけい</t>
    <phoneticPr fontId="8" type="noConversion"/>
  </si>
  <si>
    <t>時計</t>
    <phoneticPr fontId="8" type="noConversion"/>
  </si>
  <si>
    <t>どこ</t>
    <phoneticPr fontId="8" type="noConversion"/>
  </si>
  <si>
    <t>何処</t>
    <phoneticPr fontId="8" type="noConversion"/>
  </si>
  <si>
    <t>ところ</t>
    <phoneticPr fontId="8" type="noConversion"/>
  </si>
  <si>
    <t>所</t>
    <phoneticPr fontId="8" type="noConversion"/>
  </si>
  <si>
    <t>とし</t>
    <phoneticPr fontId="8" type="noConversion"/>
  </si>
  <si>
    <t>年</t>
    <phoneticPr fontId="8" type="noConversion"/>
  </si>
  <si>
    <t>都市</t>
    <phoneticPr fontId="8" type="noConversion"/>
  </si>
  <si>
    <t>としょかん</t>
    <phoneticPr fontId="8" type="noConversion"/>
  </si>
  <si>
    <t>図書館</t>
    <phoneticPr fontId="8" type="noConversion"/>
  </si>
  <si>
    <t>どちら</t>
    <phoneticPr fontId="8" type="noConversion"/>
  </si>
  <si>
    <t>どっち</t>
    <phoneticPr fontId="8" type="noConversion"/>
  </si>
  <si>
    <t>とても</t>
    <phoneticPr fontId="8" type="noConversion"/>
  </si>
  <si>
    <t>どなた</t>
    <phoneticPr fontId="8" type="noConversion"/>
  </si>
  <si>
    <t>となり</t>
    <phoneticPr fontId="8" type="noConversion"/>
  </si>
  <si>
    <t>隣</t>
    <phoneticPr fontId="8" type="noConversion"/>
  </si>
  <si>
    <t>どの</t>
    <phoneticPr fontId="8" type="noConversion"/>
  </si>
  <si>
    <t>どのぐらい</t>
    <phoneticPr fontId="8" type="noConversion"/>
  </si>
  <si>
    <t>とぶ</t>
    <phoneticPr fontId="8" type="noConversion"/>
  </si>
  <si>
    <t>飛ぶ</t>
    <phoneticPr fontId="8" type="noConversion"/>
  </si>
  <si>
    <t>とまる</t>
    <phoneticPr fontId="8" type="noConversion"/>
  </si>
  <si>
    <t>止まる</t>
    <phoneticPr fontId="8" type="noConversion"/>
  </si>
  <si>
    <t>ともだち</t>
    <phoneticPr fontId="8" type="noConversion"/>
  </si>
  <si>
    <t>友達</t>
    <phoneticPr fontId="8" type="noConversion"/>
  </si>
  <si>
    <t>どようび</t>
    <phoneticPr fontId="8" type="noConversion"/>
  </si>
  <si>
    <t>土曜日</t>
    <phoneticPr fontId="8" type="noConversion"/>
  </si>
  <si>
    <t>とり</t>
    <phoneticPr fontId="8" type="noConversion"/>
  </si>
  <si>
    <t>鳥</t>
    <phoneticPr fontId="8" type="noConversion"/>
  </si>
  <si>
    <t>とりにく</t>
    <phoneticPr fontId="8" type="noConversion"/>
  </si>
  <si>
    <t>鶏肉</t>
    <phoneticPr fontId="8" type="noConversion"/>
  </si>
  <si>
    <t>ドリンク</t>
    <phoneticPr fontId="8" type="noConversion"/>
  </si>
  <si>
    <t>drink</t>
    <phoneticPr fontId="8" type="noConversion"/>
  </si>
  <si>
    <t>とる</t>
    <phoneticPr fontId="8" type="noConversion"/>
  </si>
  <si>
    <t>取る</t>
    <phoneticPr fontId="8" type="noConversion"/>
  </si>
  <si>
    <t>撮る</t>
    <phoneticPr fontId="8" type="noConversion"/>
  </si>
  <si>
    <t>どれ</t>
    <phoneticPr fontId="8" type="noConversion"/>
  </si>
  <si>
    <t>どれぐらい</t>
    <phoneticPr fontId="8" type="noConversion"/>
  </si>
  <si>
    <t>代</t>
    <phoneticPr fontId="8" type="noConversion"/>
  </si>
  <si>
    <t>どんな</t>
    <phoneticPr fontId="8" type="noConversion"/>
  </si>
  <si>
    <t>都</t>
    <phoneticPr fontId="8" type="noConversion"/>
  </si>
  <si>
    <t>とうがらし</t>
    <phoneticPr fontId="8" type="noConversion"/>
  </si>
  <si>
    <t>唐辛子</t>
    <phoneticPr fontId="8" type="noConversion"/>
  </si>
  <si>
    <t>とうさん</t>
    <phoneticPr fontId="8" type="noConversion"/>
  </si>
  <si>
    <t>倒産</t>
    <phoneticPr fontId="8" type="noConversion"/>
  </si>
  <si>
    <t>とうとう</t>
    <phoneticPr fontId="8" type="noConversion"/>
  </si>
  <si>
    <t>到頭</t>
    <phoneticPr fontId="8" type="noConversion"/>
  </si>
  <si>
    <t>どうぶつえん</t>
    <phoneticPr fontId="8" type="noConversion"/>
  </si>
  <si>
    <t>動物園</t>
    <phoneticPr fontId="8" type="noConversion"/>
  </si>
  <si>
    <t>どうりょう</t>
    <phoneticPr fontId="8" type="noConversion"/>
  </si>
  <si>
    <t>同僚</t>
    <phoneticPr fontId="8" type="noConversion"/>
  </si>
  <si>
    <t>とおく</t>
    <phoneticPr fontId="8" type="noConversion"/>
  </si>
  <si>
    <t>遠く</t>
    <phoneticPr fontId="8" type="noConversion"/>
  </si>
  <si>
    <t>とおり</t>
    <phoneticPr fontId="8" type="noConversion"/>
  </si>
  <si>
    <t>通り</t>
    <phoneticPr fontId="8" type="noConversion"/>
  </si>
  <si>
    <t>とおる</t>
    <phoneticPr fontId="8" type="noConversion"/>
  </si>
  <si>
    <t>通る</t>
    <phoneticPr fontId="8" type="noConversion"/>
  </si>
  <si>
    <t>どくしょ</t>
    <phoneticPr fontId="8" type="noConversion"/>
  </si>
  <si>
    <t>読書</t>
    <phoneticPr fontId="8" type="noConversion"/>
  </si>
  <si>
    <t>とくに</t>
    <phoneticPr fontId="8" type="noConversion"/>
  </si>
  <si>
    <t>特に</t>
    <phoneticPr fontId="8" type="noConversion"/>
  </si>
  <si>
    <t>とくべつ</t>
    <phoneticPr fontId="8" type="noConversion"/>
  </si>
  <si>
    <t>特別</t>
    <phoneticPr fontId="8" type="noConversion"/>
  </si>
  <si>
    <t>どこか</t>
    <phoneticPr fontId="8" type="noConversion"/>
  </si>
  <si>
    <t>何処か</t>
    <phoneticPr fontId="8" type="noConversion"/>
  </si>
  <si>
    <t>とこや</t>
    <phoneticPr fontId="8" type="noConversion"/>
  </si>
  <si>
    <t>床屋</t>
    <phoneticPr fontId="8" type="noConversion"/>
  </si>
  <si>
    <t>ところで</t>
    <phoneticPr fontId="8" type="noConversion"/>
  </si>
  <si>
    <t>とちゅう</t>
    <phoneticPr fontId="8" type="noConversion"/>
  </si>
  <si>
    <t>途中</t>
    <phoneticPr fontId="8" type="noConversion"/>
  </si>
  <si>
    <t>とっきゅう</t>
    <phoneticPr fontId="8" type="noConversion"/>
  </si>
  <si>
    <t>特急</t>
    <phoneticPr fontId="8" type="noConversion"/>
  </si>
  <si>
    <t>とどける</t>
    <phoneticPr fontId="8" type="noConversion"/>
  </si>
  <si>
    <t>届ける</t>
    <phoneticPr fontId="8" type="noConversion"/>
  </si>
  <si>
    <t>どのよう</t>
    <phoneticPr fontId="8" type="noConversion"/>
  </si>
  <si>
    <t>どの様</t>
    <phoneticPr fontId="8" type="noConversion"/>
  </si>
  <si>
    <t>トマト</t>
    <phoneticPr fontId="8" type="noConversion"/>
  </si>
  <si>
    <t>tomato</t>
    <phoneticPr fontId="8" type="noConversion"/>
  </si>
  <si>
    <t>泊まる</t>
    <phoneticPr fontId="8" type="noConversion"/>
  </si>
  <si>
    <t>とめる</t>
    <phoneticPr fontId="8" type="noConversion"/>
  </si>
  <si>
    <t>止める</t>
    <phoneticPr fontId="8" type="noConversion"/>
  </si>
  <si>
    <t>どよう</t>
    <phoneticPr fontId="8" type="noConversion"/>
  </si>
  <si>
    <t>土曜</t>
    <phoneticPr fontId="8" type="noConversion"/>
  </si>
  <si>
    <t>とら</t>
    <phoneticPr fontId="8" type="noConversion"/>
  </si>
  <si>
    <t>虎</t>
    <phoneticPr fontId="8" type="noConversion"/>
  </si>
  <si>
    <t>とりかえる</t>
    <phoneticPr fontId="8" type="noConversion"/>
  </si>
  <si>
    <t>取り替える</t>
    <phoneticPr fontId="8" type="noConversion"/>
  </si>
  <si>
    <t>どろ</t>
    <phoneticPr fontId="8" type="noConversion"/>
  </si>
  <si>
    <t>泥</t>
    <phoneticPr fontId="8" type="noConversion"/>
  </si>
  <si>
    <t>どろぼう</t>
    <phoneticPr fontId="8" type="noConversion"/>
  </si>
  <si>
    <t>泥棒</t>
    <phoneticPr fontId="8" type="noConversion"/>
  </si>
  <si>
    <t>どんどん</t>
    <phoneticPr fontId="8" type="noConversion"/>
  </si>
  <si>
    <t>どんなに</t>
    <phoneticPr fontId="8" type="noConversion"/>
  </si>
  <si>
    <t>とい</t>
    <phoneticPr fontId="8" type="noConversion"/>
  </si>
  <si>
    <t>問い</t>
    <phoneticPr fontId="8" type="noConversion"/>
  </si>
  <si>
    <t>といあわせる</t>
    <phoneticPr fontId="8" type="noConversion"/>
  </si>
  <si>
    <t>問い合わせる</t>
    <phoneticPr fontId="8" type="noConversion"/>
  </si>
  <si>
    <t>どう～</t>
    <phoneticPr fontId="8" type="noConversion"/>
  </si>
  <si>
    <t>同～</t>
    <phoneticPr fontId="8" type="noConversion"/>
  </si>
  <si>
    <t>とうあん</t>
    <phoneticPr fontId="8" type="noConversion"/>
  </si>
  <si>
    <t>答案</t>
    <phoneticPr fontId="8" type="noConversion"/>
  </si>
  <si>
    <t>どうか</t>
    <phoneticPr fontId="8" type="noConversion"/>
  </si>
  <si>
    <t>どうかく</t>
    <phoneticPr fontId="8" type="noConversion"/>
  </si>
  <si>
    <t>同格</t>
    <phoneticPr fontId="8" type="noConversion"/>
  </si>
  <si>
    <t>とうけい</t>
    <phoneticPr fontId="8" type="noConversion"/>
  </si>
  <si>
    <t>統計</t>
    <phoneticPr fontId="8" type="noConversion"/>
  </si>
  <si>
    <t>とうこう</t>
    <phoneticPr fontId="8" type="noConversion"/>
  </si>
  <si>
    <t>登校</t>
    <phoneticPr fontId="8" type="noConversion"/>
  </si>
  <si>
    <t>どうこう</t>
    <phoneticPr fontId="8" type="noConversion"/>
  </si>
  <si>
    <t>同行</t>
    <phoneticPr fontId="8" type="noConversion"/>
  </si>
  <si>
    <t>どうさ</t>
    <phoneticPr fontId="8" type="noConversion"/>
  </si>
  <si>
    <t>動作</t>
    <phoneticPr fontId="8" type="noConversion"/>
  </si>
  <si>
    <t>～どうし</t>
    <phoneticPr fontId="8" type="noConversion"/>
  </si>
  <si>
    <t>～同士</t>
    <phoneticPr fontId="8" type="noConversion"/>
  </si>
  <si>
    <t>どうじ</t>
    <phoneticPr fontId="8" type="noConversion"/>
  </si>
  <si>
    <t>同時</t>
    <phoneticPr fontId="8" type="noConversion"/>
  </si>
  <si>
    <t>とうじつ</t>
    <phoneticPr fontId="8" type="noConversion"/>
  </si>
  <si>
    <t>当日</t>
    <phoneticPr fontId="8" type="noConversion"/>
  </si>
  <si>
    <t>どうしても</t>
    <phoneticPr fontId="8" type="noConversion"/>
  </si>
  <si>
    <t>どうじに</t>
    <phoneticPr fontId="8" type="noConversion"/>
  </si>
  <si>
    <t>同時に</t>
    <phoneticPr fontId="8" type="noConversion"/>
  </si>
  <si>
    <t>とうじょう</t>
    <phoneticPr fontId="8" type="noConversion"/>
  </si>
  <si>
    <t>登場</t>
    <phoneticPr fontId="8" type="noConversion"/>
  </si>
  <si>
    <t>どうせ</t>
    <phoneticPr fontId="8" type="noConversion"/>
  </si>
  <si>
    <t>とうちゃく</t>
    <phoneticPr fontId="8" type="noConversion"/>
  </si>
  <si>
    <t>到着</t>
    <phoneticPr fontId="8" type="noConversion"/>
  </si>
  <si>
    <t>とうなん</t>
    <phoneticPr fontId="8" type="noConversion"/>
  </si>
  <si>
    <t>盗難</t>
    <phoneticPr fontId="8" type="noConversion"/>
  </si>
  <si>
    <t>とうめい</t>
    <phoneticPr fontId="8" type="noConversion"/>
  </si>
  <si>
    <t>透明</t>
    <phoneticPr fontId="8" type="noConversion"/>
  </si>
  <si>
    <t>どうろ</t>
    <phoneticPr fontId="8" type="noConversion"/>
  </si>
  <si>
    <t>道路</t>
    <phoneticPr fontId="8" type="noConversion"/>
  </si>
  <si>
    <t>とおす</t>
    <phoneticPr fontId="8" type="noConversion"/>
  </si>
  <si>
    <t>通す</t>
    <phoneticPr fontId="8" type="noConversion"/>
  </si>
  <si>
    <t>～とおり</t>
    <phoneticPr fontId="8" type="noConversion"/>
  </si>
  <si>
    <t>～通り</t>
    <phoneticPr fontId="8" type="noConversion"/>
  </si>
  <si>
    <t>～どおり</t>
    <phoneticPr fontId="8" type="noConversion"/>
  </si>
  <si>
    <t>とおりかかる</t>
    <phoneticPr fontId="8" type="noConversion"/>
  </si>
  <si>
    <t>通りかかる</t>
    <phoneticPr fontId="8" type="noConversion"/>
  </si>
  <si>
    <t>とおりすぎる</t>
    <phoneticPr fontId="8" type="noConversion"/>
  </si>
  <si>
    <t>通り過ぎる</t>
    <phoneticPr fontId="8" type="noConversion"/>
  </si>
  <si>
    <t>とおりぬける</t>
    <phoneticPr fontId="8" type="noConversion"/>
  </si>
  <si>
    <t>通り抜ける</t>
    <phoneticPr fontId="8" type="noConversion"/>
  </si>
  <si>
    <t>とかす</t>
    <phoneticPr fontId="8" type="noConversion"/>
  </si>
  <si>
    <t>溶かす</t>
    <phoneticPr fontId="8" type="noConversion"/>
  </si>
  <si>
    <t>梳かす</t>
    <phoneticPr fontId="8" type="noConversion"/>
  </si>
  <si>
    <t>とがる</t>
    <phoneticPr fontId="8" type="noConversion"/>
  </si>
  <si>
    <t>尖る</t>
    <phoneticPr fontId="8" type="noConversion"/>
  </si>
  <si>
    <t>どきどき</t>
    <phoneticPr fontId="8" type="noConversion"/>
  </si>
  <si>
    <t>とく</t>
    <phoneticPr fontId="8" type="noConversion"/>
  </si>
  <si>
    <t>得</t>
    <phoneticPr fontId="8" type="noConversion"/>
  </si>
  <si>
    <t>解く</t>
    <phoneticPr fontId="8" type="noConversion"/>
  </si>
  <si>
    <t>溶く</t>
    <phoneticPr fontId="8" type="noConversion"/>
  </si>
  <si>
    <t>どく</t>
    <phoneticPr fontId="8" type="noConversion"/>
  </si>
  <si>
    <t>毒</t>
    <phoneticPr fontId="8" type="noConversion"/>
  </si>
  <si>
    <t>とくい</t>
    <phoneticPr fontId="8" type="noConversion"/>
  </si>
  <si>
    <t>得意</t>
    <phoneticPr fontId="8" type="noConversion"/>
  </si>
  <si>
    <t>とくいさき</t>
    <phoneticPr fontId="8" type="noConversion"/>
  </si>
  <si>
    <t>得意先</t>
    <phoneticPr fontId="8" type="noConversion"/>
  </si>
  <si>
    <t>とくしょく</t>
    <phoneticPr fontId="8" type="noConversion"/>
  </si>
  <si>
    <t>特色</t>
    <phoneticPr fontId="8" type="noConversion"/>
  </si>
  <si>
    <t>どくしん</t>
    <phoneticPr fontId="8" type="noConversion"/>
  </si>
  <si>
    <t>独身</t>
    <phoneticPr fontId="8" type="noConversion"/>
  </si>
  <si>
    <t>とくちょう</t>
    <phoneticPr fontId="8" type="noConversion"/>
  </si>
  <si>
    <t>特長</t>
    <phoneticPr fontId="8" type="noConversion"/>
  </si>
  <si>
    <t>特徴</t>
    <phoneticPr fontId="8" type="noConversion"/>
  </si>
  <si>
    <t>とくてん</t>
    <phoneticPr fontId="8" type="noConversion"/>
  </si>
  <si>
    <t>得点</t>
    <phoneticPr fontId="8" type="noConversion"/>
  </si>
  <si>
    <t>どくとく</t>
    <phoneticPr fontId="8" type="noConversion"/>
  </si>
  <si>
    <t>独特</t>
    <phoneticPr fontId="8" type="noConversion"/>
  </si>
  <si>
    <t>とける</t>
    <phoneticPr fontId="8" type="noConversion"/>
  </si>
  <si>
    <t>解ける</t>
    <phoneticPr fontId="8" type="noConversion"/>
  </si>
  <si>
    <t>溶ける</t>
    <phoneticPr fontId="8" type="noConversion"/>
  </si>
  <si>
    <t>どこまで</t>
    <phoneticPr fontId="8" type="noConversion"/>
  </si>
  <si>
    <t>どこまでも</t>
    <phoneticPr fontId="8" type="noConversion"/>
  </si>
  <si>
    <t>ところが</t>
    <phoneticPr fontId="8" type="noConversion"/>
  </si>
  <si>
    <t>とざん</t>
    <phoneticPr fontId="8" type="noConversion"/>
  </si>
  <si>
    <t>登山</t>
    <phoneticPr fontId="8" type="noConversion"/>
  </si>
  <si>
    <t>としうえ</t>
    <phoneticPr fontId="8" type="noConversion"/>
  </si>
  <si>
    <t>年上</t>
    <phoneticPr fontId="8" type="noConversion"/>
  </si>
  <si>
    <t>としした</t>
    <phoneticPr fontId="8" type="noConversion"/>
  </si>
  <si>
    <t>年下</t>
    <phoneticPr fontId="8" type="noConversion"/>
  </si>
  <si>
    <t>としより</t>
    <phoneticPr fontId="8" type="noConversion"/>
  </si>
  <si>
    <t>年寄り</t>
    <phoneticPr fontId="8" type="noConversion"/>
  </si>
  <si>
    <t>とじる</t>
    <phoneticPr fontId="8" type="noConversion"/>
  </si>
  <si>
    <t>閉じる</t>
    <phoneticPr fontId="8" type="noConversion"/>
  </si>
  <si>
    <t>とち</t>
    <phoneticPr fontId="8" type="noConversion"/>
  </si>
  <si>
    <t>土地</t>
    <phoneticPr fontId="8" type="noConversion"/>
  </si>
  <si>
    <t>どっかい</t>
    <phoneticPr fontId="8" type="noConversion"/>
  </si>
  <si>
    <t>読解</t>
    <phoneticPr fontId="8" type="noConversion"/>
  </si>
  <si>
    <t>とつぜん</t>
    <phoneticPr fontId="8" type="noConversion"/>
  </si>
  <si>
    <t>突然</t>
    <phoneticPr fontId="8" type="noConversion"/>
  </si>
  <si>
    <t>トップ</t>
    <phoneticPr fontId="8" type="noConversion"/>
  </si>
  <si>
    <t>top</t>
    <phoneticPr fontId="8" type="noConversion"/>
  </si>
  <si>
    <t>とどく</t>
    <phoneticPr fontId="8" type="noConversion"/>
  </si>
  <si>
    <t>届く</t>
    <phoneticPr fontId="8" type="noConversion"/>
  </si>
  <si>
    <t>ととのえる</t>
    <phoneticPr fontId="8" type="noConversion"/>
  </si>
  <si>
    <t>整える</t>
    <phoneticPr fontId="8" type="noConversion"/>
  </si>
  <si>
    <t>とない</t>
    <phoneticPr fontId="8" type="noConversion"/>
  </si>
  <si>
    <t>都内</t>
    <phoneticPr fontId="8" type="noConversion"/>
  </si>
  <si>
    <t>どなる</t>
    <phoneticPr fontId="8" type="noConversion"/>
  </si>
  <si>
    <t>怒鳴る</t>
    <phoneticPr fontId="8" type="noConversion"/>
  </si>
  <si>
    <t>とにかく</t>
    <phoneticPr fontId="8" type="noConversion"/>
  </si>
  <si>
    <t>兎に角</t>
    <phoneticPr fontId="8" type="noConversion"/>
  </si>
  <si>
    <t>とびあがる</t>
    <phoneticPr fontId="8" type="noConversion"/>
  </si>
  <si>
    <t>飛び上がる</t>
    <phoneticPr fontId="8" type="noConversion"/>
  </si>
  <si>
    <t>とびこむ</t>
    <phoneticPr fontId="8" type="noConversion"/>
  </si>
  <si>
    <t>飛び込む</t>
    <phoneticPr fontId="8" type="noConversion"/>
  </si>
  <si>
    <t>とびだす</t>
    <phoneticPr fontId="8" type="noConversion"/>
  </si>
  <si>
    <t>飛び出す</t>
    <phoneticPr fontId="8" type="noConversion"/>
  </si>
  <si>
    <t>とびら</t>
    <phoneticPr fontId="8" type="noConversion"/>
  </si>
  <si>
    <t>扉</t>
    <phoneticPr fontId="8" type="noConversion"/>
  </si>
  <si>
    <t>とまり</t>
    <phoneticPr fontId="8" type="noConversion"/>
  </si>
  <si>
    <t>泊まり</t>
    <phoneticPr fontId="8" type="noConversion"/>
  </si>
  <si>
    <t>止まる/留まる/泊まる</t>
    <phoneticPr fontId="8" type="noConversion"/>
  </si>
  <si>
    <t>とめる/留める/泊める</t>
    <phoneticPr fontId="8" type="noConversion"/>
  </si>
  <si>
    <t>ともなう</t>
    <phoneticPr fontId="8" type="noConversion"/>
  </si>
  <si>
    <t>伴う</t>
    <phoneticPr fontId="8" type="noConversion"/>
  </si>
  <si>
    <t>ドライブ</t>
    <phoneticPr fontId="8" type="noConversion"/>
  </si>
  <si>
    <t>drive</t>
    <phoneticPr fontId="8" type="noConversion"/>
  </si>
  <si>
    <t>ドライヤー</t>
    <phoneticPr fontId="8" type="noConversion"/>
  </si>
  <si>
    <t>drｙer</t>
    <phoneticPr fontId="8" type="noConversion"/>
  </si>
  <si>
    <t>トラック</t>
    <phoneticPr fontId="8" type="noConversion"/>
  </si>
  <si>
    <t>truck</t>
    <phoneticPr fontId="8" type="noConversion"/>
  </si>
  <si>
    <t>ドラマ</t>
    <phoneticPr fontId="8" type="noConversion"/>
  </si>
  <si>
    <t>drama</t>
    <phoneticPr fontId="8" type="noConversion"/>
  </si>
  <si>
    <t>トランク</t>
    <phoneticPr fontId="8" type="noConversion"/>
  </si>
  <si>
    <t>trunk</t>
    <phoneticPr fontId="8" type="noConversion"/>
  </si>
  <si>
    <t>とりけす</t>
    <phoneticPr fontId="8" type="noConversion"/>
  </si>
  <si>
    <t>取り消す</t>
    <phoneticPr fontId="8" type="noConversion"/>
  </si>
  <si>
    <t>とりだす</t>
    <phoneticPr fontId="8" type="noConversion"/>
  </si>
  <si>
    <t>取り出す</t>
    <phoneticPr fontId="8" type="noConversion"/>
  </si>
  <si>
    <t>とりひき</t>
    <phoneticPr fontId="8" type="noConversion"/>
  </si>
  <si>
    <t>どりょく</t>
    <phoneticPr fontId="8" type="noConversion"/>
  </si>
  <si>
    <t>努力</t>
    <phoneticPr fontId="8" type="noConversion"/>
  </si>
  <si>
    <t>ドル</t>
    <phoneticPr fontId="8" type="noConversion"/>
  </si>
  <si>
    <t>dollar</t>
    <phoneticPr fontId="8" type="noConversion"/>
  </si>
  <si>
    <t>ドレス</t>
    <phoneticPr fontId="8" type="noConversion"/>
  </si>
  <si>
    <t>dress</t>
    <phoneticPr fontId="8" type="noConversion"/>
  </si>
  <si>
    <t>ドレッシング</t>
    <phoneticPr fontId="8" type="noConversion"/>
  </si>
  <si>
    <t>dressing</t>
    <phoneticPr fontId="8" type="noConversion"/>
  </si>
  <si>
    <t>どれほど</t>
    <phoneticPr fontId="8" type="noConversion"/>
  </si>
  <si>
    <t>どれ程</t>
    <phoneticPr fontId="8" type="noConversion"/>
  </si>
  <si>
    <t>とう</t>
    <phoneticPr fontId="8" type="noConversion"/>
  </si>
  <si>
    <t>問う</t>
    <phoneticPr fontId="8" type="noConversion"/>
  </si>
  <si>
    <t>～とう</t>
    <phoneticPr fontId="8" type="noConversion"/>
  </si>
  <si>
    <t>～党</t>
    <phoneticPr fontId="8" type="noConversion"/>
  </si>
  <si>
    <t>～棟</t>
    <phoneticPr fontId="8" type="noConversion"/>
  </si>
  <si>
    <t>～頭</t>
    <phoneticPr fontId="8" type="noConversion"/>
  </si>
  <si>
    <t>～等</t>
    <phoneticPr fontId="8" type="noConversion"/>
  </si>
  <si>
    <t>～島</t>
    <phoneticPr fontId="8" type="noConversion"/>
  </si>
  <si>
    <t>～どう</t>
    <phoneticPr fontId="8" type="noConversion"/>
  </si>
  <si>
    <t>～道</t>
    <phoneticPr fontId="8" type="noConversion"/>
  </si>
  <si>
    <t>とういつ</t>
    <phoneticPr fontId="8" type="noConversion"/>
  </si>
  <si>
    <t>統一</t>
    <phoneticPr fontId="8" type="noConversion"/>
  </si>
  <si>
    <t>どういつ</t>
    <phoneticPr fontId="8" type="noConversion"/>
  </si>
  <si>
    <t>同一</t>
    <phoneticPr fontId="8" type="noConversion"/>
  </si>
  <si>
    <t>どうき</t>
    <phoneticPr fontId="8" type="noConversion"/>
  </si>
  <si>
    <t>同期</t>
    <phoneticPr fontId="8" type="noConversion"/>
  </si>
  <si>
    <t>動機</t>
    <phoneticPr fontId="8" type="noConversion"/>
  </si>
  <si>
    <t>どうきょ</t>
    <phoneticPr fontId="8" type="noConversion"/>
  </si>
  <si>
    <t>同居</t>
    <phoneticPr fontId="8" type="noConversion"/>
  </si>
  <si>
    <t>とうげ</t>
    <phoneticPr fontId="8" type="noConversion"/>
  </si>
  <si>
    <t>峠</t>
    <phoneticPr fontId="8" type="noConversion"/>
  </si>
  <si>
    <t>とうざい</t>
    <phoneticPr fontId="8" type="noConversion"/>
  </si>
  <si>
    <t>東西</t>
    <phoneticPr fontId="8" type="noConversion"/>
  </si>
  <si>
    <t>とうじ</t>
    <phoneticPr fontId="8" type="noConversion"/>
  </si>
  <si>
    <t>当時</t>
    <phoneticPr fontId="8" type="noConversion"/>
  </si>
  <si>
    <t>とうしょ</t>
    <phoneticPr fontId="8" type="noConversion"/>
  </si>
  <si>
    <t>投書</t>
    <phoneticPr fontId="8" type="noConversion"/>
  </si>
  <si>
    <t>とうぜん</t>
    <phoneticPr fontId="8" type="noConversion"/>
  </si>
  <si>
    <t>当然</t>
    <phoneticPr fontId="8" type="noConversion"/>
  </si>
  <si>
    <t>とうだい</t>
    <phoneticPr fontId="8" type="noConversion"/>
  </si>
  <si>
    <t>灯台</t>
    <phoneticPr fontId="8" type="noConversion"/>
  </si>
  <si>
    <t>どうとく</t>
    <phoneticPr fontId="8" type="noConversion"/>
  </si>
  <si>
    <t>道徳</t>
    <phoneticPr fontId="8" type="noConversion"/>
  </si>
  <si>
    <t>どうにか</t>
    <phoneticPr fontId="8" type="noConversion"/>
  </si>
  <si>
    <t>如何にか</t>
    <phoneticPr fontId="8" type="noConversion"/>
  </si>
  <si>
    <t>どうにも</t>
    <phoneticPr fontId="8" type="noConversion"/>
  </si>
  <si>
    <t>どうにゅう</t>
    <phoneticPr fontId="8" type="noConversion"/>
  </si>
  <si>
    <t>導入</t>
    <phoneticPr fontId="8" type="noConversion"/>
  </si>
  <si>
    <t>とうばん</t>
    <phoneticPr fontId="8" type="noConversion"/>
  </si>
  <si>
    <t>当番</t>
    <phoneticPr fontId="8" type="noConversion"/>
  </si>
  <si>
    <t>とうひ</t>
    <phoneticPr fontId="8" type="noConversion"/>
  </si>
  <si>
    <t>逃避</t>
    <phoneticPr fontId="8" type="noConversion"/>
  </si>
  <si>
    <t>とうひょう</t>
    <phoneticPr fontId="8" type="noConversion"/>
  </si>
  <si>
    <t>投票</t>
    <phoneticPr fontId="8" type="noConversion"/>
  </si>
  <si>
    <t>とうぶん</t>
    <phoneticPr fontId="8" type="noConversion"/>
  </si>
  <si>
    <t>等分</t>
    <phoneticPr fontId="8" type="noConversion"/>
  </si>
  <si>
    <t>とうゆ</t>
    <phoneticPr fontId="8" type="noConversion"/>
  </si>
  <si>
    <t>灯油</t>
    <phoneticPr fontId="8" type="noConversion"/>
  </si>
  <si>
    <t>とうよう</t>
    <phoneticPr fontId="8" type="noConversion"/>
  </si>
  <si>
    <t>東洋</t>
    <phoneticPr fontId="8" type="noConversion"/>
  </si>
  <si>
    <t>どうよう</t>
    <phoneticPr fontId="8" type="noConversion"/>
  </si>
  <si>
    <t>童謡</t>
    <phoneticPr fontId="8" type="noConversion"/>
  </si>
  <si>
    <t>同様</t>
    <phoneticPr fontId="8" type="noConversion"/>
  </si>
  <si>
    <t>どうわ</t>
    <phoneticPr fontId="8" type="noConversion"/>
  </si>
  <si>
    <t>童話</t>
    <phoneticPr fontId="8" type="noConversion"/>
  </si>
  <si>
    <t>とかく</t>
    <phoneticPr fontId="8" type="noConversion"/>
  </si>
  <si>
    <t>兎角</t>
    <phoneticPr fontId="8" type="noConversion"/>
  </si>
  <si>
    <t>どかす</t>
    <phoneticPr fontId="8" type="noConversion"/>
  </si>
  <si>
    <t>退かす</t>
    <phoneticPr fontId="8" type="noConversion"/>
  </si>
  <si>
    <t>梳く</t>
    <phoneticPr fontId="8" type="noConversion"/>
  </si>
  <si>
    <t>とくさん</t>
    <phoneticPr fontId="8" type="noConversion"/>
  </si>
  <si>
    <t>特産</t>
    <phoneticPr fontId="8" type="noConversion"/>
  </si>
  <si>
    <t>どくじ</t>
    <phoneticPr fontId="8" type="noConversion"/>
  </si>
  <si>
    <t>独自</t>
    <phoneticPr fontId="8" type="noConversion"/>
  </si>
  <si>
    <t>とくしゅ</t>
    <phoneticPr fontId="8" type="noConversion"/>
  </si>
  <si>
    <t>特殊</t>
    <phoneticPr fontId="8" type="noConversion"/>
  </si>
  <si>
    <t>とくてい</t>
    <phoneticPr fontId="8" type="noConversion"/>
  </si>
  <si>
    <t>特定</t>
    <phoneticPr fontId="8" type="noConversion"/>
  </si>
  <si>
    <t>とくばい</t>
    <phoneticPr fontId="8" type="noConversion"/>
  </si>
  <si>
    <t>特売</t>
    <phoneticPr fontId="8" type="noConversion"/>
  </si>
  <si>
    <t>どくりつ</t>
    <phoneticPr fontId="8" type="noConversion"/>
  </si>
  <si>
    <t>独立</t>
    <phoneticPr fontId="8" type="noConversion"/>
  </si>
  <si>
    <t>とくゆう</t>
    <phoneticPr fontId="8" type="noConversion"/>
  </si>
  <si>
    <t>特有</t>
    <phoneticPr fontId="8" type="noConversion"/>
  </si>
  <si>
    <t>とけこむ</t>
    <phoneticPr fontId="8" type="noConversion"/>
  </si>
  <si>
    <t>溶け込む</t>
    <phoneticPr fontId="8" type="noConversion"/>
  </si>
  <si>
    <t>とげる</t>
    <phoneticPr fontId="8" type="noConversion"/>
  </si>
  <si>
    <t>遂げる</t>
    <phoneticPr fontId="8" type="noConversion"/>
  </si>
  <si>
    <t>どける</t>
    <phoneticPr fontId="8" type="noConversion"/>
  </si>
  <si>
    <t>退ける</t>
    <phoneticPr fontId="8" type="noConversion"/>
  </si>
  <si>
    <t>どことなく</t>
    <phoneticPr fontId="8" type="noConversion"/>
  </si>
  <si>
    <t>何処となく</t>
    <phoneticPr fontId="8" type="noConversion"/>
  </si>
  <si>
    <t>とこのま</t>
    <phoneticPr fontId="8" type="noConversion"/>
  </si>
  <si>
    <t>床の間</t>
    <phoneticPr fontId="8" type="noConversion"/>
  </si>
  <si>
    <t>ところどころ</t>
    <phoneticPr fontId="8" type="noConversion"/>
  </si>
  <si>
    <t>所々</t>
    <phoneticPr fontId="8" type="noConversion"/>
  </si>
  <si>
    <t>としつき</t>
    <phoneticPr fontId="8" type="noConversion"/>
  </si>
  <si>
    <t>年月</t>
    <phoneticPr fontId="8" type="noConversion"/>
  </si>
  <si>
    <t>としょ</t>
    <phoneticPr fontId="8" type="noConversion"/>
  </si>
  <si>
    <t>図書</t>
    <phoneticPr fontId="8" type="noConversion"/>
  </si>
  <si>
    <t>とだな</t>
    <phoneticPr fontId="8" type="noConversion"/>
  </si>
  <si>
    <t>戸棚</t>
    <phoneticPr fontId="8" type="noConversion"/>
  </si>
  <si>
    <t>とっくに</t>
    <phoneticPr fontId="8" type="noConversion"/>
  </si>
  <si>
    <t>（疾っくに）</t>
    <phoneticPr fontId="8" type="noConversion"/>
  </si>
  <si>
    <t>どっと</t>
    <phoneticPr fontId="8" type="noConversion"/>
  </si>
  <si>
    <t>～とどけ</t>
    <phoneticPr fontId="8" type="noConversion"/>
  </si>
  <si>
    <t>～届け</t>
    <phoneticPr fontId="8" type="noConversion"/>
  </si>
  <si>
    <t>ととのう</t>
    <phoneticPr fontId="8" type="noConversion"/>
  </si>
  <si>
    <t>整う</t>
    <phoneticPr fontId="8" type="noConversion"/>
  </si>
  <si>
    <t>とどまる</t>
    <phoneticPr fontId="8" type="noConversion"/>
  </si>
  <si>
    <t>止まる/留まる</t>
    <phoneticPr fontId="8" type="noConversion"/>
  </si>
  <si>
    <t>とはいいつつも</t>
    <phoneticPr fontId="8" type="noConversion"/>
  </si>
  <si>
    <t>とは言いつつも</t>
    <phoneticPr fontId="8" type="noConversion"/>
  </si>
  <si>
    <t>とばす</t>
    <phoneticPr fontId="8" type="noConversion"/>
  </si>
  <si>
    <t>飛ばす</t>
    <phoneticPr fontId="8" type="noConversion"/>
  </si>
  <si>
    <t>とびこえる</t>
    <phoneticPr fontId="8" type="noConversion"/>
  </si>
  <si>
    <t>飛び越える</t>
    <phoneticPr fontId="8" type="noConversion"/>
  </si>
  <si>
    <t>跳ぶ</t>
    <phoneticPr fontId="8" type="noConversion"/>
  </si>
  <si>
    <t>とほ</t>
    <phoneticPr fontId="8" type="noConversion"/>
  </si>
  <si>
    <t>徒歩</t>
    <phoneticPr fontId="8" type="noConversion"/>
  </si>
  <si>
    <t>とも</t>
    <phoneticPr fontId="8" type="noConversion"/>
  </si>
  <si>
    <t>友</t>
    <phoneticPr fontId="8" type="noConversion"/>
  </si>
  <si>
    <t>ともかく</t>
    <phoneticPr fontId="8" type="noConversion"/>
  </si>
  <si>
    <t>兎も角</t>
    <phoneticPr fontId="8" type="noConversion"/>
  </si>
  <si>
    <t>ともに</t>
    <phoneticPr fontId="8" type="noConversion"/>
  </si>
  <si>
    <t>共に</t>
    <phoneticPr fontId="8" type="noConversion"/>
  </si>
  <si>
    <t>ドライ</t>
    <phoneticPr fontId="8" type="noConversion"/>
  </si>
  <si>
    <t>dry</t>
    <phoneticPr fontId="8" type="noConversion"/>
  </si>
  <si>
    <t>とらえる</t>
    <phoneticPr fontId="8" type="noConversion"/>
  </si>
  <si>
    <t>捉える/捕える</t>
    <phoneticPr fontId="8" type="noConversion"/>
  </si>
  <si>
    <t>トラブル</t>
    <phoneticPr fontId="8" type="noConversion"/>
  </si>
  <si>
    <t>trouble</t>
    <phoneticPr fontId="8" type="noConversion"/>
  </si>
  <si>
    <t>とりあえず</t>
    <phoneticPr fontId="8" type="noConversion"/>
  </si>
  <si>
    <t>取り敢えず</t>
    <phoneticPr fontId="8" type="noConversion"/>
  </si>
  <si>
    <t>とりあげる</t>
    <phoneticPr fontId="8" type="noConversion"/>
  </si>
  <si>
    <t>取り上げる</t>
    <phoneticPr fontId="8" type="noConversion"/>
  </si>
  <si>
    <t>とりいれる</t>
    <phoneticPr fontId="8" type="noConversion"/>
  </si>
  <si>
    <t>取り入れる</t>
    <phoneticPr fontId="8" type="noConversion"/>
  </si>
  <si>
    <t>とりがえ</t>
    <phoneticPr fontId="8" type="noConversion"/>
  </si>
  <si>
    <t>取り替え</t>
    <phoneticPr fontId="8" type="noConversion"/>
  </si>
  <si>
    <t>とりかかる</t>
    <phoneticPr fontId="8" type="noConversion"/>
  </si>
  <si>
    <t>取り掛かる</t>
    <phoneticPr fontId="8" type="noConversion"/>
  </si>
  <si>
    <t>とりこむ</t>
    <phoneticPr fontId="8" type="noConversion"/>
  </si>
  <si>
    <t>取り込む</t>
    <phoneticPr fontId="8" type="noConversion"/>
  </si>
  <si>
    <t>とりしまり</t>
    <phoneticPr fontId="8" type="noConversion"/>
  </si>
  <si>
    <t>取り締り</t>
    <phoneticPr fontId="8" type="noConversion"/>
  </si>
  <si>
    <t>とりつける</t>
    <phoneticPr fontId="8" type="noConversion"/>
  </si>
  <si>
    <t>取り付ける</t>
    <phoneticPr fontId="8" type="noConversion"/>
  </si>
  <si>
    <t>とりもどす</t>
    <phoneticPr fontId="8" type="noConversion"/>
  </si>
  <si>
    <t>取り戻す</t>
    <phoneticPr fontId="8" type="noConversion"/>
  </si>
  <si>
    <t>採る</t>
    <phoneticPr fontId="8" type="noConversion"/>
  </si>
  <si>
    <t>トレーニング</t>
    <phoneticPr fontId="8" type="noConversion"/>
  </si>
  <si>
    <t>training</t>
    <phoneticPr fontId="8" type="noConversion"/>
  </si>
  <si>
    <t>どれだけ</t>
    <phoneticPr fontId="8" type="noConversion"/>
  </si>
  <si>
    <t>～どん</t>
    <phoneticPr fontId="8" type="noConversion"/>
  </si>
  <si>
    <t>～丼</t>
    <phoneticPr fontId="8" type="noConversion"/>
  </si>
  <si>
    <t>とんでもない</t>
    <phoneticPr fontId="8" type="noConversion"/>
  </si>
  <si>
    <t>どんぶり</t>
    <phoneticPr fontId="8" type="noConversion"/>
  </si>
  <si>
    <t>丼</t>
    <phoneticPr fontId="8" type="noConversion"/>
  </si>
  <si>
    <t>どんより</t>
    <phoneticPr fontId="8" type="noConversion"/>
  </si>
  <si>
    <t>といだす</t>
    <phoneticPr fontId="8" type="noConversion"/>
  </si>
  <si>
    <t>問い出す</t>
    <phoneticPr fontId="8" type="noConversion"/>
  </si>
  <si>
    <t>とう～</t>
    <phoneticPr fontId="8" type="noConversion"/>
  </si>
  <si>
    <t>当～</t>
    <phoneticPr fontId="8" type="noConversion"/>
  </si>
  <si>
    <t>どうい</t>
    <phoneticPr fontId="8" type="noConversion"/>
  </si>
  <si>
    <t>同意</t>
    <phoneticPr fontId="8" type="noConversion"/>
  </si>
  <si>
    <t>とうか</t>
    <phoneticPr fontId="8" type="noConversion"/>
  </si>
  <si>
    <t>投下</t>
    <phoneticPr fontId="8" type="noConversion"/>
  </si>
  <si>
    <t>どうかすると</t>
    <phoneticPr fontId="8" type="noConversion"/>
  </si>
  <si>
    <t>どうかん</t>
    <phoneticPr fontId="8" type="noConversion"/>
  </si>
  <si>
    <t>同感</t>
    <phoneticPr fontId="8" type="noConversion"/>
  </si>
  <si>
    <t>とうぎ</t>
    <phoneticPr fontId="8" type="noConversion"/>
  </si>
  <si>
    <t>討議</t>
    <phoneticPr fontId="8" type="noConversion"/>
  </si>
  <si>
    <t>とうきゅう</t>
    <phoneticPr fontId="8" type="noConversion"/>
  </si>
  <si>
    <t>投球</t>
    <phoneticPr fontId="8" type="noConversion"/>
  </si>
  <si>
    <t>とうごう</t>
    <phoneticPr fontId="8" type="noConversion"/>
  </si>
  <si>
    <t>統合</t>
    <phoneticPr fontId="8" type="noConversion"/>
  </si>
  <si>
    <t>動向</t>
    <phoneticPr fontId="8" type="noConversion"/>
  </si>
  <si>
    <t>とうさく</t>
    <phoneticPr fontId="8" type="noConversion"/>
  </si>
  <si>
    <t>盗作</t>
    <phoneticPr fontId="8" type="noConversion"/>
  </si>
  <si>
    <t>とうし</t>
    <phoneticPr fontId="8" type="noConversion"/>
  </si>
  <si>
    <t>投資</t>
    <phoneticPr fontId="8" type="noConversion"/>
  </si>
  <si>
    <t>とうしゅう</t>
    <phoneticPr fontId="8" type="noConversion"/>
  </si>
  <si>
    <t>踏襲</t>
    <phoneticPr fontId="8" type="noConversion"/>
  </si>
  <si>
    <t>搭乗</t>
    <phoneticPr fontId="8" type="noConversion"/>
  </si>
  <si>
    <t>どうじょう</t>
    <phoneticPr fontId="8" type="noConversion"/>
  </si>
  <si>
    <t>同情</t>
    <phoneticPr fontId="8" type="noConversion"/>
  </si>
  <si>
    <t>道場</t>
    <phoneticPr fontId="8" type="noConversion"/>
  </si>
  <si>
    <t>とうじる</t>
    <phoneticPr fontId="8" type="noConversion"/>
  </si>
  <si>
    <t>投じる</t>
    <phoneticPr fontId="8" type="noConversion"/>
  </si>
  <si>
    <t>とうせい</t>
    <phoneticPr fontId="8" type="noConversion"/>
  </si>
  <si>
    <t>統制</t>
    <phoneticPr fontId="8" type="noConversion"/>
  </si>
  <si>
    <t>とうせん</t>
    <phoneticPr fontId="8" type="noConversion"/>
  </si>
  <si>
    <t>当選</t>
    <phoneticPr fontId="8" type="noConversion"/>
  </si>
  <si>
    <t>とうそう</t>
    <phoneticPr fontId="8" type="noConversion"/>
  </si>
  <si>
    <t>逃走</t>
    <phoneticPr fontId="8" type="noConversion"/>
  </si>
  <si>
    <t>とうそつ</t>
    <phoneticPr fontId="8" type="noConversion"/>
  </si>
  <si>
    <t>統率</t>
    <phoneticPr fontId="8" type="noConversion"/>
  </si>
  <si>
    <t>とうたつ</t>
    <phoneticPr fontId="8" type="noConversion"/>
  </si>
  <si>
    <t>到達</t>
    <phoneticPr fontId="8" type="noConversion"/>
  </si>
  <si>
    <t>どうちょう</t>
    <phoneticPr fontId="8" type="noConversion"/>
  </si>
  <si>
    <t>同調</t>
    <phoneticPr fontId="8" type="noConversion"/>
  </si>
  <si>
    <t>とうてい</t>
    <phoneticPr fontId="8" type="noConversion"/>
  </si>
  <si>
    <t>到底</t>
    <phoneticPr fontId="8" type="noConversion"/>
  </si>
  <si>
    <t>どうてき</t>
    <phoneticPr fontId="8" type="noConversion"/>
  </si>
  <si>
    <t>動的</t>
    <phoneticPr fontId="8" type="noConversion"/>
  </si>
  <si>
    <t>とうとい</t>
    <phoneticPr fontId="8" type="noConversion"/>
  </si>
  <si>
    <t>尊い/貴い</t>
    <phoneticPr fontId="8" type="noConversion"/>
  </si>
  <si>
    <t>どうとう</t>
    <phoneticPr fontId="8" type="noConversion"/>
  </si>
  <si>
    <t>同等</t>
    <phoneticPr fontId="8" type="noConversion"/>
  </si>
  <si>
    <t>どうどう</t>
    <phoneticPr fontId="8" type="noConversion"/>
  </si>
  <si>
    <t>堂々</t>
    <phoneticPr fontId="8" type="noConversion"/>
  </si>
  <si>
    <t>とうとつ</t>
    <phoneticPr fontId="8" type="noConversion"/>
  </si>
  <si>
    <t>唐突</t>
    <phoneticPr fontId="8" type="noConversion"/>
  </si>
  <si>
    <t>とうとぶ</t>
    <phoneticPr fontId="8" type="noConversion"/>
  </si>
  <si>
    <t>尊ぶ/貴ぶ</t>
    <phoneticPr fontId="8" type="noConversion"/>
  </si>
  <si>
    <t>どうにかこうにか</t>
    <phoneticPr fontId="8" type="noConversion"/>
  </si>
  <si>
    <t>とうにゅう</t>
    <phoneticPr fontId="8" type="noConversion"/>
  </si>
  <si>
    <t>投入</t>
    <phoneticPr fontId="8" type="noConversion"/>
  </si>
  <si>
    <t>とうにん</t>
    <phoneticPr fontId="8" type="noConversion"/>
  </si>
  <si>
    <t>当人</t>
    <phoneticPr fontId="8" type="noConversion"/>
  </si>
  <si>
    <t>どうのこうの</t>
    <phoneticPr fontId="8" type="noConversion"/>
  </si>
  <si>
    <t>どうふう</t>
    <phoneticPr fontId="8" type="noConversion"/>
  </si>
  <si>
    <t>同封</t>
    <phoneticPr fontId="8" type="noConversion"/>
  </si>
  <si>
    <t>当分</t>
    <phoneticPr fontId="8" type="noConversion"/>
  </si>
  <si>
    <t>とうほう</t>
    <phoneticPr fontId="8" type="noConversion"/>
  </si>
  <si>
    <t>当方</t>
    <phoneticPr fontId="8" type="noConversion"/>
  </si>
  <si>
    <t>とうぼう</t>
    <phoneticPr fontId="8" type="noConversion"/>
  </si>
  <si>
    <t>逃亡</t>
    <phoneticPr fontId="8" type="noConversion"/>
  </si>
  <si>
    <t>どうめい</t>
    <phoneticPr fontId="8" type="noConversion"/>
  </si>
  <si>
    <t>同盟</t>
    <phoneticPr fontId="8" type="noConversion"/>
  </si>
  <si>
    <t>どうやら</t>
    <phoneticPr fontId="8" type="noConversion"/>
  </si>
  <si>
    <t>動揺</t>
    <phoneticPr fontId="8" type="noConversion"/>
  </si>
  <si>
    <t>どうりで</t>
    <phoneticPr fontId="8" type="noConversion"/>
  </si>
  <si>
    <t>道理で</t>
    <phoneticPr fontId="8" type="noConversion"/>
  </si>
  <si>
    <t>とうりゅうもん</t>
    <phoneticPr fontId="8" type="noConversion"/>
  </si>
  <si>
    <t>登竜門</t>
    <phoneticPr fontId="8" type="noConversion"/>
  </si>
  <si>
    <t>とうろく</t>
    <phoneticPr fontId="8" type="noConversion"/>
  </si>
  <si>
    <t>登録</t>
    <phoneticPr fontId="8" type="noConversion"/>
  </si>
  <si>
    <t>とうろん</t>
    <phoneticPr fontId="8" type="noConversion"/>
  </si>
  <si>
    <t>討論</t>
    <phoneticPr fontId="8" type="noConversion"/>
  </si>
  <si>
    <t>とおざかる</t>
    <phoneticPr fontId="8" type="noConversion"/>
  </si>
  <si>
    <t>遠ざかる</t>
    <phoneticPr fontId="8" type="noConversion"/>
  </si>
  <si>
    <t>トータル</t>
    <phoneticPr fontId="8" type="noConversion"/>
  </si>
  <si>
    <t>total</t>
    <phoneticPr fontId="8" type="noConversion"/>
  </si>
  <si>
    <t>とおまわり</t>
    <phoneticPr fontId="8" type="noConversion"/>
  </si>
  <si>
    <t>遠回り</t>
    <phoneticPr fontId="8" type="noConversion"/>
  </si>
  <si>
    <t>トーン</t>
    <phoneticPr fontId="8" type="noConversion"/>
  </si>
  <si>
    <t>tone</t>
    <phoneticPr fontId="8" type="noConversion"/>
  </si>
  <si>
    <t>とがめる</t>
    <phoneticPr fontId="8" type="noConversion"/>
  </si>
  <si>
    <t>咎める</t>
    <phoneticPr fontId="8" type="noConversion"/>
  </si>
  <si>
    <t>ときおり</t>
    <phoneticPr fontId="8" type="noConversion"/>
  </si>
  <si>
    <t>時折</t>
    <phoneticPr fontId="8" type="noConversion"/>
  </si>
  <si>
    <t>とぎれる</t>
    <phoneticPr fontId="8" type="noConversion"/>
  </si>
  <si>
    <t>途切れる</t>
    <phoneticPr fontId="8" type="noConversion"/>
  </si>
  <si>
    <t>説く</t>
    <phoneticPr fontId="8" type="noConversion"/>
  </si>
  <si>
    <t>とぐ</t>
    <phoneticPr fontId="8" type="noConversion"/>
  </si>
  <si>
    <t>研ぐ</t>
    <phoneticPr fontId="8" type="noConversion"/>
  </si>
  <si>
    <t>どくさい</t>
    <phoneticPr fontId="8" type="noConversion"/>
  </si>
  <si>
    <t>独裁</t>
    <phoneticPr fontId="8" type="noConversion"/>
  </si>
  <si>
    <t>とくしゅう</t>
    <phoneticPr fontId="8" type="noConversion"/>
  </si>
  <si>
    <t>特集</t>
    <phoneticPr fontId="8" type="noConversion"/>
  </si>
  <si>
    <t>どくせん</t>
    <phoneticPr fontId="8" type="noConversion"/>
  </si>
  <si>
    <t>独占</t>
    <phoneticPr fontId="8" type="noConversion"/>
  </si>
  <si>
    <t>どくそう</t>
    <phoneticPr fontId="8" type="noConversion"/>
  </si>
  <si>
    <t>独創</t>
    <phoneticPr fontId="8" type="noConversion"/>
  </si>
  <si>
    <t>とげ</t>
    <phoneticPr fontId="8" type="noConversion"/>
  </si>
  <si>
    <t>棘/刺</t>
    <phoneticPr fontId="8" type="noConversion"/>
  </si>
  <si>
    <t>とことんまで</t>
    <phoneticPr fontId="8" type="noConversion"/>
  </si>
  <si>
    <t>とじこもる</t>
    <phoneticPr fontId="8" type="noConversion"/>
  </si>
  <si>
    <t>閉じ籠る</t>
    <phoneticPr fontId="8" type="noConversion"/>
  </si>
  <si>
    <t>としごろ</t>
    <phoneticPr fontId="8" type="noConversion"/>
  </si>
  <si>
    <t>年頃</t>
    <phoneticPr fontId="8" type="noConversion"/>
  </si>
  <si>
    <t>とじまり</t>
    <phoneticPr fontId="8" type="noConversion"/>
  </si>
  <si>
    <t>戸締り</t>
    <phoneticPr fontId="8" type="noConversion"/>
  </si>
  <si>
    <t>どしゃ</t>
    <phoneticPr fontId="8" type="noConversion"/>
  </si>
  <si>
    <t>土砂</t>
    <phoneticPr fontId="8" type="noConversion"/>
  </si>
  <si>
    <t>とじょう</t>
    <phoneticPr fontId="8" type="noConversion"/>
  </si>
  <si>
    <t>途上</t>
    <phoneticPr fontId="8" type="noConversion"/>
  </si>
  <si>
    <t>綴じる</t>
    <phoneticPr fontId="8" type="noConversion"/>
  </si>
  <si>
    <t>どだい</t>
    <phoneticPr fontId="8" type="noConversion"/>
  </si>
  <si>
    <t>土台</t>
    <phoneticPr fontId="8" type="noConversion"/>
  </si>
  <si>
    <t>とだえる</t>
    <phoneticPr fontId="8" type="noConversion"/>
  </si>
  <si>
    <t>途絶える</t>
    <phoneticPr fontId="8" type="noConversion"/>
  </si>
  <si>
    <t>どたんば</t>
    <phoneticPr fontId="8" type="noConversion"/>
  </si>
  <si>
    <t>土壇場</t>
    <phoneticPr fontId="8" type="noConversion"/>
  </si>
  <si>
    <t>とっきょ</t>
    <phoneticPr fontId="8" type="noConversion"/>
  </si>
  <si>
    <t>特許</t>
    <phoneticPr fontId="8" type="noConversion"/>
  </si>
  <si>
    <t>とっけん</t>
    <phoneticPr fontId="8" type="noConversion"/>
  </si>
  <si>
    <t>特権</t>
    <phoneticPr fontId="8" type="noConversion"/>
  </si>
  <si>
    <t>とっさ</t>
    <phoneticPr fontId="8" type="noConversion"/>
  </si>
  <si>
    <t>咄嗟</t>
    <phoneticPr fontId="8" type="noConversion"/>
  </si>
  <si>
    <t>とっさに</t>
    <phoneticPr fontId="8" type="noConversion"/>
  </si>
  <si>
    <t>咄嗟に</t>
    <phoneticPr fontId="8" type="noConversion"/>
  </si>
  <si>
    <t>とつじょ</t>
    <phoneticPr fontId="8" type="noConversion"/>
  </si>
  <si>
    <t>突如</t>
    <phoneticPr fontId="8" type="noConversion"/>
  </si>
  <si>
    <t>とっておき</t>
    <phoneticPr fontId="8" type="noConversion"/>
  </si>
  <si>
    <t>取って置き</t>
    <phoneticPr fontId="8" type="noConversion"/>
  </si>
  <si>
    <t>とっぱ</t>
    <phoneticPr fontId="8" type="noConversion"/>
  </si>
  <si>
    <t>突破</t>
    <phoneticPr fontId="8" type="noConversion"/>
  </si>
  <si>
    <t>とっぱつてき</t>
    <phoneticPr fontId="8" type="noConversion"/>
  </si>
  <si>
    <t>突発的</t>
    <phoneticPr fontId="8" type="noConversion"/>
  </si>
  <si>
    <t>とっぴょうしもない</t>
    <phoneticPr fontId="8" type="noConversion"/>
  </si>
  <si>
    <t>突拍子もない</t>
    <phoneticPr fontId="8" type="noConversion"/>
  </si>
  <si>
    <t>どて</t>
    <phoneticPr fontId="8" type="noConversion"/>
  </si>
  <si>
    <t>土手</t>
    <phoneticPr fontId="8" type="noConversion"/>
  </si>
  <si>
    <t>とどこおる</t>
    <phoneticPr fontId="8" type="noConversion"/>
  </si>
  <si>
    <t>滞る</t>
    <phoneticPr fontId="8" type="noConversion"/>
  </si>
  <si>
    <t>とどめる</t>
    <phoneticPr fontId="8" type="noConversion"/>
  </si>
  <si>
    <t>留める</t>
    <phoneticPr fontId="8" type="noConversion"/>
  </si>
  <si>
    <t>となえる</t>
    <phoneticPr fontId="8" type="noConversion"/>
  </si>
  <si>
    <t>唱える</t>
    <phoneticPr fontId="8" type="noConversion"/>
  </si>
  <si>
    <t>とはいえ</t>
    <phoneticPr fontId="8" type="noConversion"/>
  </si>
  <si>
    <t>とは言え</t>
    <phoneticPr fontId="8" type="noConversion"/>
  </si>
  <si>
    <t>とびいり</t>
    <phoneticPr fontId="8" type="noConversion"/>
  </si>
  <si>
    <t>飛び入り</t>
    <phoneticPr fontId="8" type="noConversion"/>
  </si>
  <si>
    <t>どひょう</t>
    <phoneticPr fontId="8" type="noConversion"/>
  </si>
  <si>
    <t>土俵</t>
    <phoneticPr fontId="8" type="noConversion"/>
  </si>
  <si>
    <t>とほうもない</t>
    <phoneticPr fontId="8" type="noConversion"/>
  </si>
  <si>
    <t>途方もない</t>
    <phoneticPr fontId="8" type="noConversion"/>
  </si>
  <si>
    <t>どぼく</t>
    <phoneticPr fontId="8" type="noConversion"/>
  </si>
  <si>
    <t>土木</t>
    <phoneticPr fontId="8" type="noConversion"/>
  </si>
  <si>
    <t>とぼける</t>
    <phoneticPr fontId="8" type="noConversion"/>
  </si>
  <si>
    <t>恍ける/惚ける</t>
    <phoneticPr fontId="8" type="noConversion"/>
  </si>
  <si>
    <t>とぼしい</t>
    <phoneticPr fontId="8" type="noConversion"/>
  </si>
  <si>
    <t>乏しい</t>
    <phoneticPr fontId="8" type="noConversion"/>
  </si>
  <si>
    <t>とまどい</t>
    <phoneticPr fontId="8" type="noConversion"/>
  </si>
  <si>
    <t>戸惑い</t>
    <phoneticPr fontId="8" type="noConversion"/>
  </si>
  <si>
    <t>とまどう</t>
    <phoneticPr fontId="8" type="noConversion"/>
  </si>
  <si>
    <t>戸惑う</t>
    <phoneticPr fontId="8" type="noConversion"/>
  </si>
  <si>
    <t>とみ</t>
    <phoneticPr fontId="8" type="noConversion"/>
  </si>
  <si>
    <t>富</t>
    <phoneticPr fontId="8" type="noConversion"/>
  </si>
  <si>
    <t>とむ</t>
    <phoneticPr fontId="8" type="noConversion"/>
  </si>
  <si>
    <t>富む</t>
    <phoneticPr fontId="8" type="noConversion"/>
  </si>
  <si>
    <t>～どめ</t>
    <phoneticPr fontId="8" type="noConversion"/>
  </si>
  <si>
    <t>～止め</t>
    <phoneticPr fontId="8" type="noConversion"/>
  </si>
  <si>
    <t>ともあれ</t>
    <phoneticPr fontId="8" type="noConversion"/>
  </si>
  <si>
    <t>トライ</t>
    <phoneticPr fontId="8" type="noConversion"/>
  </si>
  <si>
    <t>try</t>
    <phoneticPr fontId="8" type="noConversion"/>
  </si>
  <si>
    <t>ドライブイン</t>
    <phoneticPr fontId="8" type="noConversion"/>
  </si>
  <si>
    <t>drive-in</t>
    <phoneticPr fontId="8" type="noConversion"/>
  </si>
  <si>
    <t>トラウマ</t>
    <phoneticPr fontId="8" type="noConversion"/>
  </si>
  <si>
    <t>trauma</t>
    <phoneticPr fontId="8" type="noConversion"/>
  </si>
  <si>
    <t>とらわれる</t>
    <phoneticPr fontId="8" type="noConversion"/>
  </si>
  <si>
    <t>捕らわれる</t>
    <phoneticPr fontId="8" type="noConversion"/>
  </si>
  <si>
    <t>とりあつかい</t>
    <phoneticPr fontId="8" type="noConversion"/>
  </si>
  <si>
    <t>取り扱い</t>
    <phoneticPr fontId="8" type="noConversion"/>
  </si>
  <si>
    <t>とりあつかう</t>
    <phoneticPr fontId="8" type="noConversion"/>
  </si>
  <si>
    <t>取り扱う</t>
    <phoneticPr fontId="8" type="noConversion"/>
  </si>
  <si>
    <t>とりくむ</t>
    <phoneticPr fontId="8" type="noConversion"/>
  </si>
  <si>
    <t>取り組む</t>
    <phoneticPr fontId="8" type="noConversion"/>
  </si>
  <si>
    <t>とりしまる</t>
    <phoneticPr fontId="8" type="noConversion"/>
  </si>
  <si>
    <t>取り締まる</t>
    <phoneticPr fontId="8" type="noConversion"/>
  </si>
  <si>
    <t>とりしらべる</t>
    <phoneticPr fontId="8" type="noConversion"/>
  </si>
  <si>
    <t>取り調べる</t>
    <phoneticPr fontId="8" type="noConversion"/>
  </si>
  <si>
    <t>とりたてて</t>
    <phoneticPr fontId="8" type="noConversion"/>
  </si>
  <si>
    <t>取り立てて</t>
    <phoneticPr fontId="8" type="noConversion"/>
  </si>
  <si>
    <t>とりたてる</t>
    <phoneticPr fontId="8" type="noConversion"/>
  </si>
  <si>
    <t>取り立てる</t>
    <phoneticPr fontId="8" type="noConversion"/>
  </si>
  <si>
    <t>とりつぐ</t>
    <phoneticPr fontId="8" type="noConversion"/>
  </si>
  <si>
    <t>取り次ぐ</t>
    <phoneticPr fontId="8" type="noConversion"/>
  </si>
  <si>
    <t>とりのぞく</t>
    <phoneticPr fontId="8" type="noConversion"/>
  </si>
  <si>
    <t>取り除く</t>
    <phoneticPr fontId="8" type="noConversion"/>
  </si>
  <si>
    <t>取り引き/取引</t>
    <phoneticPr fontId="8" type="noConversion"/>
  </si>
  <si>
    <t>とりまく</t>
    <phoneticPr fontId="8" type="noConversion"/>
  </si>
  <si>
    <t>取り巻く</t>
    <phoneticPr fontId="8" type="noConversion"/>
  </si>
  <si>
    <t>とりまぜる</t>
    <phoneticPr fontId="8" type="noConversion"/>
  </si>
  <si>
    <t>取り混ぜる</t>
    <phoneticPr fontId="8" type="noConversion"/>
  </si>
  <si>
    <t>とりよせる</t>
    <phoneticPr fontId="8" type="noConversion"/>
  </si>
  <si>
    <t>取り寄せる</t>
    <phoneticPr fontId="8" type="noConversion"/>
  </si>
  <si>
    <t>ドリル</t>
    <phoneticPr fontId="8" type="noConversion"/>
  </si>
  <si>
    <t>drill</t>
    <phoneticPr fontId="8" type="noConversion"/>
  </si>
  <si>
    <t>とりわけ</t>
    <phoneticPr fontId="8" type="noConversion"/>
  </si>
  <si>
    <t>取り分け</t>
    <phoneticPr fontId="8" type="noConversion"/>
  </si>
  <si>
    <t>とろける</t>
    <phoneticPr fontId="8" type="noConversion"/>
  </si>
  <si>
    <t>蕩ける</t>
    <phoneticPr fontId="8" type="noConversion"/>
  </si>
  <si>
    <t>どろじあい</t>
    <phoneticPr fontId="8" type="noConversion"/>
  </si>
  <si>
    <t>泥仕合</t>
    <phoneticPr fontId="8" type="noConversion"/>
  </si>
  <si>
    <t>どろどろ</t>
    <phoneticPr fontId="8" type="noConversion"/>
  </si>
  <si>
    <t>どわすれ</t>
    <phoneticPr fontId="8" type="noConversion"/>
  </si>
  <si>
    <t>度忘れ</t>
    <phoneticPr fontId="8" type="noConversion"/>
  </si>
  <si>
    <t>どんかん</t>
    <phoneticPr fontId="8" type="noConversion"/>
  </si>
  <si>
    <t>鈍感</t>
    <phoneticPr fontId="8" type="noConversion"/>
  </si>
  <si>
    <t>どんぞこ</t>
    <phoneticPr fontId="8" type="noConversion"/>
  </si>
  <si>
    <t>どん底</t>
    <phoneticPr fontId="8" type="noConversion"/>
  </si>
  <si>
    <t>とんだ</t>
    <phoneticPr fontId="8" type="noConversion"/>
  </si>
  <si>
    <t>とんとんびょうし</t>
    <phoneticPr fontId="8" type="noConversion"/>
  </si>
  <si>
    <t>とんとん拍子</t>
    <phoneticPr fontId="8" type="noConversion"/>
  </si>
  <si>
    <t>とんや</t>
    <phoneticPr fontId="8" type="noConversion"/>
  </si>
  <si>
    <t>問屋</t>
    <phoneticPr fontId="8" type="noConversion"/>
  </si>
  <si>
    <t>ない</t>
    <phoneticPr fontId="8" type="noConversion"/>
  </si>
  <si>
    <t>無い</t>
    <phoneticPr fontId="8" type="noConversion"/>
  </si>
  <si>
    <t>ナイフ</t>
    <phoneticPr fontId="8" type="noConversion"/>
  </si>
  <si>
    <t>knife</t>
    <phoneticPr fontId="8" type="noConversion"/>
  </si>
  <si>
    <t>ないよう</t>
    <phoneticPr fontId="8" type="noConversion"/>
  </si>
  <si>
    <t>内容</t>
    <phoneticPr fontId="8" type="noConversion"/>
  </si>
  <si>
    <t>なおす</t>
    <phoneticPr fontId="8" type="noConversion"/>
  </si>
  <si>
    <t>直す</t>
    <phoneticPr fontId="8" type="noConversion"/>
  </si>
  <si>
    <t>なか</t>
    <phoneticPr fontId="8" type="noConversion"/>
  </si>
  <si>
    <t>中</t>
    <phoneticPr fontId="8" type="noConversion"/>
  </si>
  <si>
    <t>仲</t>
    <phoneticPr fontId="8" type="noConversion"/>
  </si>
  <si>
    <t>ながい</t>
    <phoneticPr fontId="8" type="noConversion"/>
  </si>
  <si>
    <t>長い</t>
    <phoneticPr fontId="8" type="noConversion"/>
  </si>
  <si>
    <t>ながら</t>
    <phoneticPr fontId="8" type="noConversion"/>
  </si>
  <si>
    <t>なく</t>
    <phoneticPr fontId="8" type="noConversion"/>
  </si>
  <si>
    <t>泣く</t>
    <phoneticPr fontId="8" type="noConversion"/>
  </si>
  <si>
    <t>なくす</t>
    <phoneticPr fontId="8" type="noConversion"/>
  </si>
  <si>
    <t>無くす</t>
    <phoneticPr fontId="8" type="noConversion"/>
  </si>
  <si>
    <t>なぜ</t>
    <phoneticPr fontId="8" type="noConversion"/>
  </si>
  <si>
    <t>何故</t>
    <phoneticPr fontId="8" type="noConversion"/>
  </si>
  <si>
    <t>なつ</t>
    <phoneticPr fontId="8" type="noConversion"/>
  </si>
  <si>
    <t>夏</t>
    <phoneticPr fontId="8" type="noConversion"/>
  </si>
  <si>
    <t>なつやすみ</t>
    <phoneticPr fontId="8" type="noConversion"/>
  </si>
  <si>
    <t>夏休み</t>
    <phoneticPr fontId="8" type="noConversion"/>
  </si>
  <si>
    <t>など</t>
    <phoneticPr fontId="8" type="noConversion"/>
  </si>
  <si>
    <t>等</t>
    <phoneticPr fontId="8" type="noConversion"/>
  </si>
  <si>
    <t>ななつ</t>
    <phoneticPr fontId="8" type="noConversion"/>
  </si>
  <si>
    <t>七つ</t>
    <phoneticPr fontId="8" type="noConversion"/>
  </si>
  <si>
    <t>なに</t>
    <phoneticPr fontId="8" type="noConversion"/>
  </si>
  <si>
    <t>何</t>
    <phoneticPr fontId="8" type="noConversion"/>
  </si>
  <si>
    <t>なにか</t>
    <phoneticPr fontId="8" type="noConversion"/>
  </si>
  <si>
    <t>何か</t>
    <phoneticPr fontId="8" type="noConversion"/>
  </si>
  <si>
    <t>なのか</t>
    <phoneticPr fontId="8" type="noConversion"/>
  </si>
  <si>
    <t>七日</t>
    <phoneticPr fontId="8" type="noConversion"/>
  </si>
  <si>
    <t>なまえ</t>
    <phoneticPr fontId="8" type="noConversion"/>
  </si>
  <si>
    <t>名前</t>
    <phoneticPr fontId="8" type="noConversion"/>
  </si>
  <si>
    <t>なみだ</t>
    <phoneticPr fontId="8" type="noConversion"/>
  </si>
  <si>
    <t>涙</t>
    <phoneticPr fontId="8" type="noConversion"/>
  </si>
  <si>
    <t>なやむ</t>
    <phoneticPr fontId="8" type="noConversion"/>
  </si>
  <si>
    <t>悩む</t>
    <phoneticPr fontId="8" type="noConversion"/>
  </si>
  <si>
    <t>ならう</t>
    <phoneticPr fontId="8" type="noConversion"/>
  </si>
  <si>
    <t>習う</t>
    <phoneticPr fontId="8" type="noConversion"/>
  </si>
  <si>
    <t>ならぶ</t>
    <phoneticPr fontId="8" type="noConversion"/>
  </si>
  <si>
    <t>並ぶ</t>
    <phoneticPr fontId="8" type="noConversion"/>
  </si>
  <si>
    <t>ならべる</t>
    <phoneticPr fontId="8" type="noConversion"/>
  </si>
  <si>
    <t>並べる</t>
    <phoneticPr fontId="8" type="noConversion"/>
  </si>
  <si>
    <t>なる</t>
    <phoneticPr fontId="8" type="noConversion"/>
  </si>
  <si>
    <t>成る</t>
    <phoneticPr fontId="8" type="noConversion"/>
  </si>
  <si>
    <t>なん</t>
    <phoneticPr fontId="8" type="noConversion"/>
  </si>
  <si>
    <t>なん～</t>
    <phoneticPr fontId="8" type="noConversion"/>
  </si>
  <si>
    <t>何～</t>
    <phoneticPr fontId="8" type="noConversion"/>
  </si>
  <si>
    <t>なおる</t>
    <phoneticPr fontId="8" type="noConversion"/>
  </si>
  <si>
    <t>直る</t>
    <phoneticPr fontId="8" type="noConversion"/>
  </si>
  <si>
    <t>治る</t>
    <phoneticPr fontId="8" type="noConversion"/>
  </si>
  <si>
    <t>なかなか</t>
    <phoneticPr fontId="8" type="noConversion"/>
  </si>
  <si>
    <t>ながねぎ</t>
    <phoneticPr fontId="8" type="noConversion"/>
  </si>
  <si>
    <t>長葱</t>
    <phoneticPr fontId="8" type="noConversion"/>
  </si>
  <si>
    <t>ながれる</t>
    <phoneticPr fontId="8" type="noConversion"/>
  </si>
  <si>
    <t>流れる</t>
    <phoneticPr fontId="8" type="noConversion"/>
  </si>
  <si>
    <t>鳴く</t>
    <phoneticPr fontId="8" type="noConversion"/>
  </si>
  <si>
    <t>なくなる</t>
    <phoneticPr fontId="8" type="noConversion"/>
  </si>
  <si>
    <t>無くなる</t>
    <phoneticPr fontId="8" type="noConversion"/>
  </si>
  <si>
    <t>亡くなる</t>
    <phoneticPr fontId="8" type="noConversion"/>
  </si>
  <si>
    <t>なぐる</t>
    <phoneticPr fontId="8" type="noConversion"/>
  </si>
  <si>
    <t>殴る</t>
    <phoneticPr fontId="8" type="noConversion"/>
  </si>
  <si>
    <t>なげる</t>
    <phoneticPr fontId="8" type="noConversion"/>
  </si>
  <si>
    <t>投げる</t>
    <phoneticPr fontId="8" type="noConversion"/>
  </si>
  <si>
    <t>なさる</t>
    <phoneticPr fontId="8" type="noConversion"/>
  </si>
  <si>
    <t>為さる</t>
    <phoneticPr fontId="8" type="noConversion"/>
  </si>
  <si>
    <t>なっとう</t>
    <phoneticPr fontId="8" type="noConversion"/>
  </si>
  <si>
    <t>納豆</t>
    <phoneticPr fontId="8" type="noConversion"/>
  </si>
  <si>
    <t>なべ</t>
    <phoneticPr fontId="8" type="noConversion"/>
  </si>
  <si>
    <t>鍋</t>
    <phoneticPr fontId="8" type="noConversion"/>
  </si>
  <si>
    <t>鳴る</t>
    <phoneticPr fontId="8" type="noConversion"/>
  </si>
  <si>
    <t>なるべく</t>
    <phoneticPr fontId="8" type="noConversion"/>
  </si>
  <si>
    <t>成るべく</t>
    <phoneticPr fontId="8" type="noConversion"/>
  </si>
  <si>
    <t>なるほど</t>
    <phoneticPr fontId="8" type="noConversion"/>
  </si>
  <si>
    <t>成程</t>
    <phoneticPr fontId="8" type="noConversion"/>
  </si>
  <si>
    <t>なれる</t>
    <phoneticPr fontId="8" type="noConversion"/>
  </si>
  <si>
    <t>慣れる</t>
    <phoneticPr fontId="8" type="noConversion"/>
  </si>
  <si>
    <t>なんで</t>
    <phoneticPr fontId="8" type="noConversion"/>
  </si>
  <si>
    <t>何で</t>
    <phoneticPr fontId="8" type="noConversion"/>
  </si>
  <si>
    <t>ないか</t>
    <phoneticPr fontId="8" type="noConversion"/>
  </si>
  <si>
    <t>内科</t>
    <phoneticPr fontId="8" type="noConversion"/>
  </si>
  <si>
    <t>ないしょ</t>
    <phoneticPr fontId="8" type="noConversion"/>
  </si>
  <si>
    <t>内緒</t>
    <phoneticPr fontId="8" type="noConversion"/>
  </si>
  <si>
    <t>ナイロン</t>
    <phoneticPr fontId="8" type="noConversion"/>
  </si>
  <si>
    <t>nylon</t>
    <phoneticPr fontId="8" type="noConversion"/>
  </si>
  <si>
    <t>なお</t>
    <phoneticPr fontId="8" type="noConversion"/>
  </si>
  <si>
    <t>尚</t>
    <phoneticPr fontId="8" type="noConversion"/>
  </si>
  <si>
    <t>～なおす</t>
    <phoneticPr fontId="8" type="noConversion"/>
  </si>
  <si>
    <t>～直す</t>
    <phoneticPr fontId="8" type="noConversion"/>
  </si>
  <si>
    <t>治す</t>
    <phoneticPr fontId="8" type="noConversion"/>
  </si>
  <si>
    <t>ながす</t>
    <phoneticPr fontId="8" type="noConversion"/>
  </si>
  <si>
    <t>流す</t>
    <phoneticPr fontId="8" type="noConversion"/>
  </si>
  <si>
    <t>なかなおり</t>
    <phoneticPr fontId="8" type="noConversion"/>
  </si>
  <si>
    <t>仲直り</t>
    <phoneticPr fontId="8" type="noConversion"/>
  </si>
  <si>
    <t>ながねん</t>
    <phoneticPr fontId="8" type="noConversion"/>
  </si>
  <si>
    <t>長年</t>
    <phoneticPr fontId="8" type="noConversion"/>
  </si>
  <si>
    <t>なかま</t>
    <phoneticPr fontId="8" type="noConversion"/>
  </si>
  <si>
    <t>仲間</t>
    <phoneticPr fontId="8" type="noConversion"/>
  </si>
  <si>
    <t>なかみ</t>
    <phoneticPr fontId="8" type="noConversion"/>
  </si>
  <si>
    <t>中身/中味</t>
    <phoneticPr fontId="8" type="noConversion"/>
  </si>
  <si>
    <t>ながめる</t>
    <phoneticPr fontId="8" type="noConversion"/>
  </si>
  <si>
    <t>眺める</t>
    <phoneticPr fontId="8" type="noConversion"/>
  </si>
  <si>
    <t>なかよし</t>
    <phoneticPr fontId="8" type="noConversion"/>
  </si>
  <si>
    <t>仲良し</t>
    <phoneticPr fontId="8" type="noConversion"/>
  </si>
  <si>
    <t>ながれ</t>
    <phoneticPr fontId="8" type="noConversion"/>
  </si>
  <si>
    <t>流れ</t>
    <phoneticPr fontId="8" type="noConversion"/>
  </si>
  <si>
    <t>なきごえ</t>
    <phoneticPr fontId="8" type="noConversion"/>
  </si>
  <si>
    <t>泣き声</t>
    <phoneticPr fontId="8" type="noConversion"/>
  </si>
  <si>
    <t>鳴き声</t>
    <phoneticPr fontId="8" type="noConversion"/>
  </si>
  <si>
    <t>なきだす</t>
    <phoneticPr fontId="8" type="noConversion"/>
  </si>
  <si>
    <t>泣き出す</t>
    <phoneticPr fontId="8" type="noConversion"/>
  </si>
  <si>
    <t>なし</t>
    <phoneticPr fontId="8" type="noConversion"/>
  </si>
  <si>
    <t>梨</t>
    <phoneticPr fontId="8" type="noConversion"/>
  </si>
  <si>
    <t>無し</t>
    <phoneticPr fontId="8" type="noConversion"/>
  </si>
  <si>
    <t>なす</t>
    <phoneticPr fontId="8" type="noConversion"/>
  </si>
  <si>
    <t>茄子</t>
    <phoneticPr fontId="8" type="noConversion"/>
  </si>
  <si>
    <t>なぜならば</t>
    <phoneticPr fontId="8" type="noConversion"/>
  </si>
  <si>
    <t>何故ならば</t>
    <phoneticPr fontId="8" type="noConversion"/>
  </si>
  <si>
    <t>なぞ</t>
    <phoneticPr fontId="8" type="noConversion"/>
  </si>
  <si>
    <t>謎</t>
    <phoneticPr fontId="8" type="noConversion"/>
  </si>
  <si>
    <t>なつかしい</t>
    <phoneticPr fontId="8" type="noConversion"/>
  </si>
  <si>
    <t>懐かしい</t>
    <phoneticPr fontId="8" type="noConversion"/>
  </si>
  <si>
    <t>なっとく</t>
    <phoneticPr fontId="8" type="noConversion"/>
  </si>
  <si>
    <t>納得</t>
    <phoneticPr fontId="8" type="noConversion"/>
  </si>
  <si>
    <t>なでる</t>
    <phoneticPr fontId="8" type="noConversion"/>
  </si>
  <si>
    <t>撫でる</t>
    <phoneticPr fontId="8" type="noConversion"/>
  </si>
  <si>
    <t>なにごと</t>
    <phoneticPr fontId="8" type="noConversion"/>
  </si>
  <si>
    <t>何事</t>
    <phoneticPr fontId="8" type="noConversion"/>
  </si>
  <si>
    <t>なにしろ</t>
    <phoneticPr fontId="8" type="noConversion"/>
  </si>
  <si>
    <t>何しろ</t>
    <phoneticPr fontId="8" type="noConversion"/>
  </si>
  <si>
    <t>なま</t>
    <phoneticPr fontId="8" type="noConversion"/>
  </si>
  <si>
    <t>生</t>
    <phoneticPr fontId="8" type="noConversion"/>
  </si>
  <si>
    <t>なまいき</t>
    <phoneticPr fontId="8" type="noConversion"/>
  </si>
  <si>
    <t>生意気</t>
    <phoneticPr fontId="8" type="noConversion"/>
  </si>
  <si>
    <t>なまけもの</t>
    <phoneticPr fontId="8" type="noConversion"/>
  </si>
  <si>
    <t>怠け者</t>
    <phoneticPr fontId="8" type="noConversion"/>
  </si>
  <si>
    <t>なまける</t>
    <phoneticPr fontId="8" type="noConversion"/>
  </si>
  <si>
    <t>怠ける</t>
    <phoneticPr fontId="8" type="noConversion"/>
  </si>
  <si>
    <t>なみ</t>
    <phoneticPr fontId="8" type="noConversion"/>
  </si>
  <si>
    <t>波</t>
    <phoneticPr fontId="8" type="noConversion"/>
  </si>
  <si>
    <t>なやみ</t>
    <phoneticPr fontId="8" type="noConversion"/>
  </si>
  <si>
    <t>悩み</t>
    <phoneticPr fontId="8" type="noConversion"/>
  </si>
  <si>
    <t>なんか</t>
    <phoneticPr fontId="8" type="noConversion"/>
  </si>
  <si>
    <t>なんだ</t>
    <phoneticPr fontId="8" type="noConversion"/>
  </si>
  <si>
    <t>何だ</t>
    <phoneticPr fontId="8" type="noConversion"/>
  </si>
  <si>
    <t>なんだか</t>
    <phoneticPr fontId="8" type="noConversion"/>
  </si>
  <si>
    <t>何だか</t>
    <phoneticPr fontId="8" type="noConversion"/>
  </si>
  <si>
    <t>なんでも</t>
    <phoneticPr fontId="8" type="noConversion"/>
  </si>
  <si>
    <t>何でも</t>
    <phoneticPr fontId="8" type="noConversion"/>
  </si>
  <si>
    <t>なんといっても</t>
    <phoneticPr fontId="8" type="noConversion"/>
  </si>
  <si>
    <t>何と言っても</t>
    <phoneticPr fontId="8" type="noConversion"/>
  </si>
  <si>
    <t>なんとか</t>
    <phoneticPr fontId="8" type="noConversion"/>
  </si>
  <si>
    <t>何とか</t>
    <phoneticPr fontId="8" type="noConversion"/>
  </si>
  <si>
    <t>なんとなく</t>
    <phoneticPr fontId="8" type="noConversion"/>
  </si>
  <si>
    <t>何と無く</t>
    <phoneticPr fontId="8" type="noConversion"/>
  </si>
  <si>
    <t>ナンバー</t>
    <phoneticPr fontId="8" type="noConversion"/>
  </si>
  <si>
    <t>number</t>
    <phoneticPr fontId="8" type="noConversion"/>
  </si>
  <si>
    <t>～ない</t>
    <phoneticPr fontId="8" type="noConversion"/>
  </si>
  <si>
    <t>～内</t>
    <phoneticPr fontId="8" type="noConversion"/>
  </si>
  <si>
    <t>ないせん</t>
    <phoneticPr fontId="8" type="noConversion"/>
  </si>
  <si>
    <t>内線</t>
    <phoneticPr fontId="8" type="noConversion"/>
  </si>
  <si>
    <t>ないてい</t>
    <phoneticPr fontId="8" type="noConversion"/>
  </si>
  <si>
    <t>内定</t>
    <phoneticPr fontId="8" type="noConversion"/>
  </si>
  <si>
    <t>ないぶ</t>
    <phoneticPr fontId="8" type="noConversion"/>
  </si>
  <si>
    <t>内部</t>
    <phoneticPr fontId="8" type="noConversion"/>
  </si>
  <si>
    <t>ながつづき</t>
    <phoneticPr fontId="8" type="noConversion"/>
  </si>
  <si>
    <t>長続き</t>
    <phoneticPr fontId="8" type="noConversion"/>
  </si>
  <si>
    <t>なかば</t>
    <phoneticPr fontId="8" type="noConversion"/>
  </si>
  <si>
    <t>半ば</t>
    <phoneticPr fontId="8" type="noConversion"/>
  </si>
  <si>
    <t>ながびく</t>
    <phoneticPr fontId="8" type="noConversion"/>
  </si>
  <si>
    <t>長引く</t>
    <phoneticPr fontId="8" type="noConversion"/>
  </si>
  <si>
    <t>ながめ</t>
    <phoneticPr fontId="8" type="noConversion"/>
  </si>
  <si>
    <t>眺め</t>
    <phoneticPr fontId="8" type="noConversion"/>
  </si>
  <si>
    <t>なぐさめる</t>
    <phoneticPr fontId="8" type="noConversion"/>
  </si>
  <si>
    <t>慰める</t>
    <phoneticPr fontId="8" type="noConversion"/>
  </si>
  <si>
    <t>亡くす</t>
    <phoneticPr fontId="8" type="noConversion"/>
  </si>
  <si>
    <t>なしとげる</t>
    <phoneticPr fontId="8" type="noConversion"/>
  </si>
  <si>
    <t>成し遂げる</t>
    <phoneticPr fontId="8" type="noConversion"/>
  </si>
  <si>
    <t>為す</t>
    <phoneticPr fontId="8" type="noConversion"/>
  </si>
  <si>
    <t>成す</t>
    <phoneticPr fontId="8" type="noConversion"/>
  </si>
  <si>
    <t>なぞなぞ</t>
    <phoneticPr fontId="8" type="noConversion"/>
  </si>
  <si>
    <t>謎々</t>
    <phoneticPr fontId="8" type="noConversion"/>
  </si>
  <si>
    <t>なだらか</t>
    <phoneticPr fontId="8" type="noConversion"/>
  </si>
  <si>
    <t>なづける</t>
    <phoneticPr fontId="8" type="noConversion"/>
  </si>
  <si>
    <t>名付ける</t>
    <phoneticPr fontId="8" type="noConversion"/>
  </si>
  <si>
    <t>ななめ</t>
    <phoneticPr fontId="8" type="noConversion"/>
  </si>
  <si>
    <t>斜め</t>
    <phoneticPr fontId="8" type="noConversion"/>
  </si>
  <si>
    <t>なにぶん</t>
    <phoneticPr fontId="8" type="noConversion"/>
  </si>
  <si>
    <t>何分</t>
    <phoneticPr fontId="8" type="noConversion"/>
  </si>
  <si>
    <t>なにもかも</t>
    <phoneticPr fontId="8" type="noConversion"/>
  </si>
  <si>
    <t>何もかも</t>
    <phoneticPr fontId="8" type="noConversion"/>
  </si>
  <si>
    <t>～なみ</t>
    <phoneticPr fontId="8" type="noConversion"/>
  </si>
  <si>
    <t>～並み</t>
    <phoneticPr fontId="8" type="noConversion"/>
  </si>
  <si>
    <t>なみき</t>
    <phoneticPr fontId="8" type="noConversion"/>
  </si>
  <si>
    <t>並木</t>
    <phoneticPr fontId="8" type="noConversion"/>
  </si>
  <si>
    <t>なやます</t>
    <phoneticPr fontId="8" type="noConversion"/>
  </si>
  <si>
    <t>悩ます</t>
    <phoneticPr fontId="8" type="noConversion"/>
  </si>
  <si>
    <t>倣う</t>
    <phoneticPr fontId="8" type="noConversion"/>
  </si>
  <si>
    <t>ならす</t>
    <phoneticPr fontId="8" type="noConversion"/>
  </si>
  <si>
    <t>鳴らす</t>
    <phoneticPr fontId="8" type="noConversion"/>
  </si>
  <si>
    <t>なりたつ</t>
    <phoneticPr fontId="8" type="noConversion"/>
  </si>
  <si>
    <t>成り立つ</t>
    <phoneticPr fontId="8" type="noConversion"/>
  </si>
  <si>
    <t>生る</t>
    <phoneticPr fontId="8" type="noConversion"/>
  </si>
  <si>
    <t>馴れる</t>
    <phoneticPr fontId="8" type="noConversion"/>
  </si>
  <si>
    <t>なわ</t>
    <phoneticPr fontId="8" type="noConversion"/>
  </si>
  <si>
    <t>縄</t>
    <phoneticPr fontId="8" type="noConversion"/>
  </si>
  <si>
    <t>～なん</t>
    <phoneticPr fontId="8" type="noConversion"/>
  </si>
  <si>
    <t>～難</t>
    <phoneticPr fontId="8" type="noConversion"/>
  </si>
  <si>
    <t>なんきょく</t>
    <phoneticPr fontId="8" type="noConversion"/>
  </si>
  <si>
    <t>南極</t>
    <phoneticPr fontId="8" type="noConversion"/>
  </si>
  <si>
    <t>なんじゃく</t>
    <phoneticPr fontId="8" type="noConversion"/>
  </si>
  <si>
    <t>軟弱</t>
    <phoneticPr fontId="8" type="noConversion"/>
  </si>
  <si>
    <t>なんと</t>
    <phoneticPr fontId="8" type="noConversion"/>
  </si>
  <si>
    <t>何と</t>
    <phoneticPr fontId="8" type="noConversion"/>
  </si>
  <si>
    <t>なんとも</t>
    <phoneticPr fontId="8" type="noConversion"/>
  </si>
  <si>
    <t>何とも</t>
    <phoneticPr fontId="8" type="noConversion"/>
  </si>
  <si>
    <t>なんにも</t>
    <phoneticPr fontId="8" type="noConversion"/>
  </si>
  <si>
    <t>何にも</t>
    <phoneticPr fontId="8" type="noConversion"/>
  </si>
  <si>
    <t>なんの</t>
    <phoneticPr fontId="8" type="noConversion"/>
  </si>
  <si>
    <t>何の</t>
    <phoneticPr fontId="8" type="noConversion"/>
  </si>
  <si>
    <t>なんぼく</t>
    <phoneticPr fontId="8" type="noConversion"/>
  </si>
  <si>
    <t>南北</t>
    <phoneticPr fontId="8" type="noConversion"/>
  </si>
  <si>
    <t>なんもん</t>
    <phoneticPr fontId="8" type="noConversion"/>
  </si>
  <si>
    <t>難問</t>
    <phoneticPr fontId="8" type="noConversion"/>
  </si>
  <si>
    <t>ないし</t>
    <phoneticPr fontId="8" type="noConversion"/>
  </si>
  <si>
    <t>乃至</t>
    <phoneticPr fontId="8" type="noConversion"/>
  </si>
  <si>
    <t>ないしん</t>
    <phoneticPr fontId="8" type="noConversion"/>
  </si>
  <si>
    <t>内心</t>
    <phoneticPr fontId="8" type="noConversion"/>
  </si>
  <si>
    <t>ナイター</t>
    <phoneticPr fontId="8" type="noConversion"/>
  </si>
  <si>
    <t>nighter</t>
    <phoneticPr fontId="8" type="noConversion"/>
  </si>
  <si>
    <t>なおさら</t>
    <phoneticPr fontId="8" type="noConversion"/>
  </si>
  <si>
    <t>尚更</t>
    <phoneticPr fontId="8" type="noConversion"/>
  </si>
  <si>
    <t>ながなが</t>
    <phoneticPr fontId="8" type="noConversion"/>
  </si>
  <si>
    <t>長々</t>
    <phoneticPr fontId="8" type="noConversion"/>
  </si>
  <si>
    <t>なかほど</t>
    <phoneticPr fontId="8" type="noConversion"/>
  </si>
  <si>
    <t>中程</t>
    <phoneticPr fontId="8" type="noConversion"/>
  </si>
  <si>
    <t>なげかわしい</t>
    <phoneticPr fontId="8" type="noConversion"/>
  </si>
  <si>
    <t>嘆かわしい</t>
    <phoneticPr fontId="8" type="noConversion"/>
  </si>
  <si>
    <t>なげく</t>
    <phoneticPr fontId="8" type="noConversion"/>
  </si>
  <si>
    <t>嘆く</t>
    <phoneticPr fontId="8" type="noConversion"/>
  </si>
  <si>
    <t>なげだす</t>
    <phoneticPr fontId="8" type="noConversion"/>
  </si>
  <si>
    <t>投げ出す</t>
    <phoneticPr fontId="8" type="noConversion"/>
  </si>
  <si>
    <t>なこうど</t>
    <phoneticPr fontId="8" type="noConversion"/>
  </si>
  <si>
    <t>仲人</t>
    <phoneticPr fontId="8" type="noConversion"/>
  </si>
  <si>
    <t>なごやか</t>
    <phoneticPr fontId="8" type="noConversion"/>
  </si>
  <si>
    <t>和やか</t>
    <phoneticPr fontId="8" type="noConversion"/>
  </si>
  <si>
    <t>なごり</t>
    <phoneticPr fontId="8" type="noConversion"/>
  </si>
  <si>
    <t>名残</t>
    <phoneticPr fontId="8" type="noConversion"/>
  </si>
  <si>
    <t>なごりおしい</t>
    <phoneticPr fontId="8" type="noConversion"/>
  </si>
  <si>
    <t>名残惜しい</t>
    <phoneticPr fontId="8" type="noConversion"/>
  </si>
  <si>
    <t>なさけ</t>
    <phoneticPr fontId="8" type="noConversion"/>
  </si>
  <si>
    <t>情け</t>
    <phoneticPr fontId="8" type="noConversion"/>
  </si>
  <si>
    <t>なさけない</t>
    <phoneticPr fontId="8" type="noConversion"/>
  </si>
  <si>
    <t>情けない</t>
    <phoneticPr fontId="8" type="noConversion"/>
  </si>
  <si>
    <t>なさけぶはい</t>
    <phoneticPr fontId="8" type="noConversion"/>
  </si>
  <si>
    <t>情け深い</t>
    <phoneticPr fontId="8" type="noConversion"/>
  </si>
  <si>
    <t>なじむ</t>
    <phoneticPr fontId="8" type="noConversion"/>
  </si>
  <si>
    <t>馴染む</t>
    <phoneticPr fontId="8" type="noConversion"/>
  </si>
  <si>
    <t>なじる</t>
    <phoneticPr fontId="8" type="noConversion"/>
  </si>
  <si>
    <t>詰る</t>
    <phoneticPr fontId="8" type="noConversion"/>
  </si>
  <si>
    <t>なだかい</t>
    <phoneticPr fontId="8" type="noConversion"/>
  </si>
  <si>
    <t>名高い</t>
    <phoneticPr fontId="8" type="noConversion"/>
  </si>
  <si>
    <t>なだめる</t>
    <phoneticPr fontId="8" type="noConversion"/>
  </si>
  <si>
    <t>宥める</t>
    <phoneticPr fontId="8" type="noConversion"/>
  </si>
  <si>
    <t>なだれ</t>
    <phoneticPr fontId="8" type="noConversion"/>
  </si>
  <si>
    <t>雪崩</t>
    <phoneticPr fontId="8" type="noConversion"/>
  </si>
  <si>
    <t>なついん</t>
    <phoneticPr fontId="8" type="noConversion"/>
  </si>
  <si>
    <t>捺印</t>
    <phoneticPr fontId="8" type="noConversion"/>
  </si>
  <si>
    <t>なつく</t>
    <phoneticPr fontId="8" type="noConversion"/>
  </si>
  <si>
    <t>懐く</t>
    <phoneticPr fontId="8" type="noConversion"/>
  </si>
  <si>
    <t>なにげない</t>
    <phoneticPr fontId="8" type="noConversion"/>
  </si>
  <si>
    <t>何気ない</t>
    <phoneticPr fontId="8" type="noConversion"/>
  </si>
  <si>
    <t>なにとぞ</t>
    <phoneticPr fontId="8" type="noConversion"/>
  </si>
  <si>
    <t>何卒</t>
    <phoneticPr fontId="8" type="noConversion"/>
  </si>
  <si>
    <t>なにより</t>
    <phoneticPr fontId="8" type="noConversion"/>
  </si>
  <si>
    <t>何より</t>
    <phoneticPr fontId="8" type="noConversion"/>
  </si>
  <si>
    <t>ナプキン</t>
    <phoneticPr fontId="8" type="noConversion"/>
  </si>
  <si>
    <t>napkin</t>
    <phoneticPr fontId="8" type="noConversion"/>
  </si>
  <si>
    <t>なまぐさい</t>
    <phoneticPr fontId="8" type="noConversion"/>
  </si>
  <si>
    <t>生臭い</t>
    <phoneticPr fontId="8" type="noConversion"/>
  </si>
  <si>
    <t>なまなましい</t>
    <phoneticPr fontId="8" type="noConversion"/>
  </si>
  <si>
    <t>生々しい</t>
    <phoneticPr fontId="8" type="noConversion"/>
  </si>
  <si>
    <t>なまぬるい</t>
    <phoneticPr fontId="8" type="noConversion"/>
  </si>
  <si>
    <t>生温い</t>
    <phoneticPr fontId="8" type="noConversion"/>
  </si>
  <si>
    <t>なまみ</t>
    <phoneticPr fontId="8" type="noConversion"/>
  </si>
  <si>
    <t>生身</t>
    <phoneticPr fontId="8" type="noConversion"/>
  </si>
  <si>
    <t>なまり</t>
    <phoneticPr fontId="8" type="noConversion"/>
  </si>
  <si>
    <t>訛り</t>
    <phoneticPr fontId="8" type="noConversion"/>
  </si>
  <si>
    <t>なみたいてい</t>
    <phoneticPr fontId="8" type="noConversion"/>
  </si>
  <si>
    <t>並大抵</t>
    <phoneticPr fontId="8" type="noConversion"/>
  </si>
  <si>
    <t>なめらか</t>
    <phoneticPr fontId="8" type="noConversion"/>
  </si>
  <si>
    <t>滑らか</t>
    <phoneticPr fontId="8" type="noConversion"/>
  </si>
  <si>
    <t>なめる</t>
    <phoneticPr fontId="8" type="noConversion"/>
  </si>
  <si>
    <t>舐める/嘗める</t>
    <phoneticPr fontId="8" type="noConversion"/>
  </si>
  <si>
    <t>なやましい</t>
    <phoneticPr fontId="8" type="noConversion"/>
  </si>
  <si>
    <t>悩ましい</t>
    <phoneticPr fontId="8" type="noConversion"/>
  </si>
  <si>
    <t>馴らす</t>
    <phoneticPr fontId="8" type="noConversion"/>
  </si>
  <si>
    <t>慣らす</t>
    <phoneticPr fontId="8" type="noConversion"/>
  </si>
  <si>
    <t>～ならす</t>
    <phoneticPr fontId="8" type="noConversion"/>
  </si>
  <si>
    <t>～慣らす</t>
    <phoneticPr fontId="8" type="noConversion"/>
  </si>
  <si>
    <t>ならびに</t>
    <phoneticPr fontId="8" type="noConversion"/>
  </si>
  <si>
    <t>並びに</t>
    <phoneticPr fontId="8" type="noConversion"/>
  </si>
  <si>
    <t>なりものいり</t>
    <phoneticPr fontId="8" type="noConversion"/>
  </si>
  <si>
    <t>鳴り物入り</t>
    <phoneticPr fontId="8" type="noConversion"/>
  </si>
  <si>
    <t>なりゆき</t>
    <phoneticPr fontId="8" type="noConversion"/>
  </si>
  <si>
    <t>成り行き</t>
    <phoneticPr fontId="8" type="noConversion"/>
  </si>
  <si>
    <t>なるたけ</t>
    <phoneticPr fontId="8" type="noConversion"/>
  </si>
  <si>
    <t>成る丈</t>
    <phoneticPr fontId="8" type="noConversion"/>
  </si>
  <si>
    <t>なれ</t>
    <phoneticPr fontId="8" type="noConversion"/>
  </si>
  <si>
    <t>慣れ</t>
    <phoneticPr fontId="8" type="noConversion"/>
  </si>
  <si>
    <t>なれそめ</t>
    <phoneticPr fontId="8" type="noConversion"/>
  </si>
  <si>
    <t>馴れ初め</t>
    <phoneticPr fontId="8" type="noConversion"/>
  </si>
  <si>
    <t>なれなれしい</t>
    <phoneticPr fontId="8" type="noConversion"/>
  </si>
  <si>
    <t>馴れ馴れしい</t>
    <phoneticPr fontId="8" type="noConversion"/>
  </si>
  <si>
    <t>なんこう</t>
    <phoneticPr fontId="8" type="noConversion"/>
  </si>
  <si>
    <t>難航</t>
    <phoneticPr fontId="8" type="noConversion"/>
  </si>
  <si>
    <t>なんしょく</t>
    <phoneticPr fontId="8" type="noConversion"/>
  </si>
  <si>
    <t>難色</t>
    <phoneticPr fontId="8" type="noConversion"/>
  </si>
  <si>
    <t>ナンセンス</t>
    <phoneticPr fontId="8" type="noConversion"/>
  </si>
  <si>
    <t>nonsense</t>
    <phoneticPr fontId="8" type="noConversion"/>
  </si>
  <si>
    <t>なんだかんだ</t>
    <phoneticPr fontId="8" type="noConversion"/>
  </si>
  <si>
    <t>なんでもかんでも</t>
    <phoneticPr fontId="8" type="noConversion"/>
  </si>
  <si>
    <t>なんなりと</t>
    <phoneticPr fontId="8" type="noConversion"/>
  </si>
  <si>
    <t>なんら</t>
    <phoneticPr fontId="8" type="noConversion"/>
  </si>
  <si>
    <t>なんらか</t>
    <phoneticPr fontId="8" type="noConversion"/>
  </si>
  <si>
    <t>にぎやか</t>
    <phoneticPr fontId="8" type="noConversion"/>
  </si>
  <si>
    <t>賑やか</t>
    <phoneticPr fontId="8" type="noConversion"/>
  </si>
  <si>
    <t>にく</t>
    <phoneticPr fontId="8" type="noConversion"/>
  </si>
  <si>
    <t>肉</t>
    <phoneticPr fontId="8" type="noConversion"/>
  </si>
  <si>
    <t>～にくい</t>
    <phoneticPr fontId="8" type="noConversion"/>
  </si>
  <si>
    <t>にし</t>
    <phoneticPr fontId="8" type="noConversion"/>
  </si>
  <si>
    <t>西</t>
    <phoneticPr fontId="8" type="noConversion"/>
  </si>
  <si>
    <t>～にち</t>
    <phoneticPr fontId="8" type="noConversion"/>
  </si>
  <si>
    <t>～日</t>
    <phoneticPr fontId="8" type="noConversion"/>
  </si>
  <si>
    <t>にちようび</t>
    <phoneticPr fontId="8" type="noConversion"/>
  </si>
  <si>
    <t>日曜日</t>
    <phoneticPr fontId="8" type="noConversion"/>
  </si>
  <si>
    <t>にほん</t>
    <phoneticPr fontId="8" type="noConversion"/>
  </si>
  <si>
    <t>日本</t>
    <phoneticPr fontId="8" type="noConversion"/>
  </si>
  <si>
    <t>にほんご</t>
    <phoneticPr fontId="8" type="noConversion"/>
  </si>
  <si>
    <t>日本語</t>
    <phoneticPr fontId="8" type="noConversion"/>
  </si>
  <si>
    <t>にもつ</t>
    <phoneticPr fontId="8" type="noConversion"/>
  </si>
  <si>
    <t>荷物</t>
    <phoneticPr fontId="8" type="noConversion"/>
  </si>
  <si>
    <t>にゅうがくしき</t>
    <phoneticPr fontId="8" type="noConversion"/>
  </si>
  <si>
    <t>入学式</t>
    <phoneticPr fontId="8" type="noConversion"/>
  </si>
  <si>
    <t>ニュース</t>
    <phoneticPr fontId="8" type="noConversion"/>
  </si>
  <si>
    <t>news</t>
    <phoneticPr fontId="8" type="noConversion"/>
  </si>
  <si>
    <t>にわ</t>
    <phoneticPr fontId="8" type="noConversion"/>
  </si>
  <si>
    <t>庭</t>
    <phoneticPr fontId="8" type="noConversion"/>
  </si>
  <si>
    <t>～にん</t>
    <phoneticPr fontId="8" type="noConversion"/>
  </si>
  <si>
    <t>にんき</t>
    <phoneticPr fontId="8" type="noConversion"/>
  </si>
  <si>
    <t>人気</t>
    <phoneticPr fontId="8" type="noConversion"/>
  </si>
  <si>
    <t>にんげん</t>
    <phoneticPr fontId="8" type="noConversion"/>
  </si>
  <si>
    <t>人間</t>
    <phoneticPr fontId="8" type="noConversion"/>
  </si>
  <si>
    <t>におい</t>
    <phoneticPr fontId="8" type="noConversion"/>
  </si>
  <si>
    <t>匂い</t>
    <phoneticPr fontId="8" type="noConversion"/>
  </si>
  <si>
    <t>にがい</t>
    <phoneticPr fontId="8" type="noConversion"/>
  </si>
  <si>
    <t>苦い</t>
    <phoneticPr fontId="8" type="noConversion"/>
  </si>
  <si>
    <t>にげる</t>
    <phoneticPr fontId="8" type="noConversion"/>
  </si>
  <si>
    <t>逃げる</t>
    <phoneticPr fontId="8" type="noConversion"/>
  </si>
  <si>
    <t>にちよう</t>
    <phoneticPr fontId="8" type="noConversion"/>
  </si>
  <si>
    <t>日曜</t>
    <phoneticPr fontId="8" type="noConversion"/>
  </si>
  <si>
    <t>にっき</t>
    <phoneticPr fontId="8" type="noConversion"/>
  </si>
  <si>
    <t>日記</t>
    <phoneticPr fontId="8" type="noConversion"/>
  </si>
  <si>
    <t>にゅういん</t>
    <phoneticPr fontId="8" type="noConversion"/>
  </si>
  <si>
    <t>入院</t>
    <phoneticPr fontId="8" type="noConversion"/>
  </si>
  <si>
    <t>にゅうがく</t>
    <phoneticPr fontId="8" type="noConversion"/>
  </si>
  <si>
    <t>入学</t>
    <phoneticPr fontId="8" type="noConversion"/>
  </si>
  <si>
    <t>にる</t>
    <phoneticPr fontId="8" type="noConversion"/>
  </si>
  <si>
    <t>似る</t>
    <phoneticPr fontId="8" type="noConversion"/>
  </si>
  <si>
    <t>にんぎょう</t>
    <phoneticPr fontId="8" type="noConversion"/>
  </si>
  <si>
    <t>人形</t>
    <phoneticPr fontId="8" type="noConversion"/>
  </si>
  <si>
    <t>にあう</t>
    <phoneticPr fontId="8" type="noConversion"/>
  </si>
  <si>
    <t>似合う</t>
    <phoneticPr fontId="8" type="noConversion"/>
  </si>
  <si>
    <t>にがて</t>
    <phoneticPr fontId="8" type="noConversion"/>
  </si>
  <si>
    <t>苦手</t>
    <phoneticPr fontId="8" type="noConversion"/>
  </si>
  <si>
    <t>にきび</t>
    <phoneticPr fontId="8" type="noConversion"/>
  </si>
  <si>
    <t>面皰</t>
    <phoneticPr fontId="8" type="noConversion"/>
  </si>
  <si>
    <t>にぎる</t>
    <phoneticPr fontId="8" type="noConversion"/>
  </si>
  <si>
    <t>握る</t>
    <phoneticPr fontId="8" type="noConversion"/>
  </si>
  <si>
    <t>にくい</t>
    <phoneticPr fontId="8" type="noConversion"/>
  </si>
  <si>
    <t>憎い</t>
    <phoneticPr fontId="8" type="noConversion"/>
  </si>
  <si>
    <t>にこにこ</t>
    <phoneticPr fontId="8" type="noConversion"/>
  </si>
  <si>
    <t>にせもの</t>
    <phoneticPr fontId="8" type="noConversion"/>
  </si>
  <si>
    <t>偽物</t>
    <phoneticPr fontId="8" type="noConversion"/>
  </si>
  <si>
    <t>にちじ</t>
    <phoneticPr fontId="8" type="noConversion"/>
  </si>
  <si>
    <t>日時</t>
    <phoneticPr fontId="8" type="noConversion"/>
  </si>
  <si>
    <t>にちじょう</t>
    <phoneticPr fontId="8" type="noConversion"/>
  </si>
  <si>
    <t>日常</t>
    <phoneticPr fontId="8" type="noConversion"/>
  </si>
  <si>
    <t>にちようひん</t>
    <phoneticPr fontId="8" type="noConversion"/>
  </si>
  <si>
    <t>日用品</t>
    <phoneticPr fontId="8" type="noConversion"/>
  </si>
  <si>
    <t>にっか</t>
    <phoneticPr fontId="8" type="noConversion"/>
  </si>
  <si>
    <t>日課</t>
    <phoneticPr fontId="8" type="noConversion"/>
  </si>
  <si>
    <t>にってい</t>
    <phoneticPr fontId="8" type="noConversion"/>
  </si>
  <si>
    <t>日程</t>
    <phoneticPr fontId="8" type="noConversion"/>
  </si>
  <si>
    <t>にどと</t>
    <phoneticPr fontId="8" type="noConversion"/>
  </si>
  <si>
    <t>二度と</t>
    <phoneticPr fontId="8" type="noConversion"/>
  </si>
  <si>
    <t>にゅうこく</t>
    <phoneticPr fontId="8" type="noConversion"/>
  </si>
  <si>
    <t>入国</t>
    <phoneticPr fontId="8" type="noConversion"/>
  </si>
  <si>
    <t>にゅうじょう</t>
    <phoneticPr fontId="8" type="noConversion"/>
  </si>
  <si>
    <t>入場</t>
    <phoneticPr fontId="8" type="noConversion"/>
  </si>
  <si>
    <t>にらむ</t>
    <phoneticPr fontId="8" type="noConversion"/>
  </si>
  <si>
    <t>睨む</t>
    <phoneticPr fontId="8" type="noConversion"/>
  </si>
  <si>
    <t>煮る</t>
    <phoneticPr fontId="8" type="noConversion"/>
  </si>
  <si>
    <t>にんじん</t>
    <phoneticPr fontId="8" type="noConversion"/>
  </si>
  <si>
    <t>人参</t>
    <phoneticPr fontId="8" type="noConversion"/>
  </si>
  <si>
    <t>にんずう</t>
    <phoneticPr fontId="8" type="noConversion"/>
  </si>
  <si>
    <t>人数</t>
    <phoneticPr fontId="8" type="noConversion"/>
  </si>
  <si>
    <t>ニーズ</t>
    <phoneticPr fontId="8" type="noConversion"/>
  </si>
  <si>
    <t>needs</t>
    <phoneticPr fontId="8" type="noConversion"/>
  </si>
  <si>
    <t>ニート</t>
    <phoneticPr fontId="8" type="noConversion"/>
  </si>
  <si>
    <t>neet</t>
    <phoneticPr fontId="8" type="noConversion"/>
  </si>
  <si>
    <t>にえる</t>
    <phoneticPr fontId="8" type="noConversion"/>
  </si>
  <si>
    <t>煮える</t>
    <phoneticPr fontId="8" type="noConversion"/>
  </si>
  <si>
    <t>にがす</t>
    <phoneticPr fontId="8" type="noConversion"/>
  </si>
  <si>
    <t>逃がす</t>
    <phoneticPr fontId="8" type="noConversion"/>
  </si>
  <si>
    <t>にくむ</t>
    <phoneticPr fontId="8" type="noConversion"/>
  </si>
  <si>
    <t>憎む</t>
    <phoneticPr fontId="8" type="noConversion"/>
  </si>
  <si>
    <t>にくらしい</t>
    <phoneticPr fontId="8" type="noConversion"/>
  </si>
  <si>
    <t>憎らしい</t>
    <phoneticPr fontId="8" type="noConversion"/>
  </si>
  <si>
    <t>にげだす</t>
    <phoneticPr fontId="8" type="noConversion"/>
  </si>
  <si>
    <t>逃げ出す</t>
    <phoneticPr fontId="8" type="noConversion"/>
  </si>
  <si>
    <t>にごる</t>
    <phoneticPr fontId="8" type="noConversion"/>
  </si>
  <si>
    <t>濁る</t>
    <phoneticPr fontId="8" type="noConversion"/>
  </si>
  <si>
    <t>にじ</t>
    <phoneticPr fontId="8" type="noConversion"/>
  </si>
  <si>
    <t>虹</t>
    <phoneticPr fontId="8" type="noConversion"/>
  </si>
  <si>
    <t>にっこう</t>
    <phoneticPr fontId="8" type="noConversion"/>
  </si>
  <si>
    <t>日光</t>
    <phoneticPr fontId="8" type="noConversion"/>
  </si>
  <si>
    <t>にっこり</t>
    <phoneticPr fontId="8" type="noConversion"/>
  </si>
  <si>
    <t>にっちゅう</t>
    <phoneticPr fontId="8" type="noConversion"/>
  </si>
  <si>
    <t>日中</t>
    <phoneticPr fontId="8" type="noConversion"/>
  </si>
  <si>
    <t>にぶい</t>
    <phoneticPr fontId="8" type="noConversion"/>
  </si>
  <si>
    <t>鈍い</t>
    <phoneticPr fontId="8" type="noConversion"/>
  </si>
  <si>
    <t>にもかかわらず</t>
    <phoneticPr fontId="8" type="noConversion"/>
  </si>
  <si>
    <t>にも拘らず</t>
    <phoneticPr fontId="8" type="noConversion"/>
  </si>
  <si>
    <t>にやにや</t>
    <phoneticPr fontId="8" type="noConversion"/>
  </si>
  <si>
    <t>にゅうしゃ</t>
    <phoneticPr fontId="8" type="noConversion"/>
  </si>
  <si>
    <t>入社</t>
    <phoneticPr fontId="8" type="noConversion"/>
  </si>
  <si>
    <t>にゅうりょく</t>
    <phoneticPr fontId="8" type="noConversion"/>
  </si>
  <si>
    <t>入力</t>
    <phoneticPr fontId="8" type="noConversion"/>
  </si>
  <si>
    <t>にわか</t>
    <phoneticPr fontId="8" type="noConversion"/>
  </si>
  <si>
    <t>俄か</t>
    <phoneticPr fontId="8" type="noConversion"/>
  </si>
  <si>
    <t>にんしき</t>
    <phoneticPr fontId="8" type="noConversion"/>
  </si>
  <si>
    <t>認識</t>
    <phoneticPr fontId="8" type="noConversion"/>
  </si>
  <si>
    <t>荷</t>
    <phoneticPr fontId="8" type="noConversion"/>
  </si>
  <si>
    <t>にえきらない</t>
    <phoneticPr fontId="8" type="noConversion"/>
  </si>
  <si>
    <t>煮え切らない</t>
    <phoneticPr fontId="8" type="noConversion"/>
  </si>
  <si>
    <t>にかよう</t>
    <phoneticPr fontId="8" type="noConversion"/>
  </si>
  <si>
    <t>似通う</t>
    <phoneticPr fontId="8" type="noConversion"/>
  </si>
  <si>
    <t>にぎわう</t>
    <phoneticPr fontId="8" type="noConversion"/>
  </si>
  <si>
    <t>賑わう</t>
    <phoneticPr fontId="8" type="noConversion"/>
  </si>
  <si>
    <t>にくしみ</t>
    <phoneticPr fontId="8" type="noConversion"/>
  </si>
  <si>
    <t>憎しみ</t>
    <phoneticPr fontId="8" type="noConversion"/>
  </si>
  <si>
    <t>にくたらしい</t>
    <phoneticPr fontId="8" type="noConversion"/>
  </si>
  <si>
    <t>憎たらしい</t>
    <phoneticPr fontId="8" type="noConversion"/>
  </si>
  <si>
    <t>にじむ</t>
    <phoneticPr fontId="8" type="noConversion"/>
  </si>
  <si>
    <t>滲む</t>
    <phoneticPr fontId="8" type="noConversion"/>
  </si>
  <si>
    <t>にたりよったり</t>
    <phoneticPr fontId="8" type="noConversion"/>
  </si>
  <si>
    <t>似たり寄ったり</t>
    <phoneticPr fontId="8" type="noConversion"/>
  </si>
  <si>
    <t>连</t>
    <phoneticPr fontId="8" type="noConversion"/>
  </si>
  <si>
    <t>にづくり</t>
    <phoneticPr fontId="8" type="noConversion"/>
  </si>
  <si>
    <t>荷造り</t>
    <phoneticPr fontId="8" type="noConversion"/>
  </si>
  <si>
    <t>にっすう</t>
    <phoneticPr fontId="8" type="noConversion"/>
  </si>
  <si>
    <t>日数</t>
    <phoneticPr fontId="8" type="noConversion"/>
  </si>
  <si>
    <t>になう</t>
    <phoneticPr fontId="8" type="noConversion"/>
  </si>
  <si>
    <t>担う</t>
    <phoneticPr fontId="8" type="noConversion"/>
  </si>
  <si>
    <t>にぶる</t>
    <phoneticPr fontId="8" type="noConversion"/>
  </si>
  <si>
    <t>鈍る</t>
    <phoneticPr fontId="8" type="noConversion"/>
  </si>
  <si>
    <t>ニュアンス</t>
    <phoneticPr fontId="8" type="noConversion"/>
  </si>
  <si>
    <t>nuance</t>
    <phoneticPr fontId="8" type="noConversion"/>
  </si>
  <si>
    <t>にゅうか</t>
    <phoneticPr fontId="8" type="noConversion"/>
  </si>
  <si>
    <t>入荷</t>
    <phoneticPr fontId="8" type="noConversion"/>
  </si>
  <si>
    <t>にゅうきょ</t>
    <phoneticPr fontId="8" type="noConversion"/>
  </si>
  <si>
    <t>入居</t>
    <phoneticPr fontId="8" type="noConversion"/>
  </si>
  <si>
    <t>にゅうしゅ</t>
    <phoneticPr fontId="8" type="noConversion"/>
  </si>
  <si>
    <t>入手</t>
    <phoneticPr fontId="8" type="noConversion"/>
  </si>
  <si>
    <t>にゅうしょう</t>
    <phoneticPr fontId="8" type="noConversion"/>
  </si>
  <si>
    <t>入賞</t>
    <phoneticPr fontId="8" type="noConversion"/>
  </si>
  <si>
    <t>にゅうよく</t>
    <phoneticPr fontId="8" type="noConversion"/>
  </si>
  <si>
    <t>入浴</t>
    <phoneticPr fontId="8" type="noConversion"/>
  </si>
  <si>
    <t>にょじつ</t>
    <phoneticPr fontId="8" type="noConversion"/>
  </si>
  <si>
    <t>如実</t>
    <phoneticPr fontId="8" type="noConversion"/>
  </si>
  <si>
    <t>にんじょう</t>
    <phoneticPr fontId="8" type="noConversion"/>
  </si>
  <si>
    <t>人情</t>
    <phoneticPr fontId="8" type="noConversion"/>
  </si>
  <si>
    <t>にんたいりょく</t>
    <phoneticPr fontId="8" type="noConversion"/>
  </si>
  <si>
    <t>忍耐力</t>
    <phoneticPr fontId="8" type="noConversion"/>
  </si>
  <si>
    <t>にんちしょう</t>
    <phoneticPr fontId="8" type="noConversion"/>
  </si>
  <si>
    <t>認知症</t>
    <phoneticPr fontId="8" type="noConversion"/>
  </si>
  <si>
    <t>にんむ</t>
    <phoneticPr fontId="8" type="noConversion"/>
  </si>
  <si>
    <t>任務</t>
    <phoneticPr fontId="8" type="noConversion"/>
  </si>
  <si>
    <t>にんめい</t>
    <phoneticPr fontId="8" type="noConversion"/>
  </si>
  <si>
    <t>任命</t>
    <phoneticPr fontId="8" type="noConversion"/>
  </si>
  <si>
    <t>ぬぐ</t>
    <phoneticPr fontId="8" type="noConversion"/>
  </si>
  <si>
    <t>脱ぐ</t>
    <phoneticPr fontId="8" type="noConversion"/>
  </si>
  <si>
    <t>ぬるい</t>
    <phoneticPr fontId="8" type="noConversion"/>
  </si>
  <si>
    <t>温い</t>
    <phoneticPr fontId="8" type="noConversion"/>
  </si>
  <si>
    <t>ぬすむ</t>
    <phoneticPr fontId="8" type="noConversion"/>
  </si>
  <si>
    <t>盗む</t>
    <phoneticPr fontId="8" type="noConversion"/>
  </si>
  <si>
    <t>ぬる</t>
    <phoneticPr fontId="8" type="noConversion"/>
  </si>
  <si>
    <t>塗る</t>
    <phoneticPr fontId="8" type="noConversion"/>
  </si>
  <si>
    <t>ぬれる</t>
    <phoneticPr fontId="8" type="noConversion"/>
  </si>
  <si>
    <t>濡れる</t>
    <phoneticPr fontId="8" type="noConversion"/>
  </si>
  <si>
    <t>ぬう</t>
    <phoneticPr fontId="8" type="noConversion"/>
  </si>
  <si>
    <t>縫う</t>
    <phoneticPr fontId="8" type="noConversion"/>
  </si>
  <si>
    <t>ぬく</t>
    <phoneticPr fontId="8" type="noConversion"/>
  </si>
  <si>
    <t>抜く</t>
    <phoneticPr fontId="8" type="noConversion"/>
  </si>
  <si>
    <t>ぬける</t>
    <phoneticPr fontId="8" type="noConversion"/>
  </si>
  <si>
    <t>抜ける</t>
    <phoneticPr fontId="8" type="noConversion"/>
  </si>
  <si>
    <t>ぬの</t>
    <phoneticPr fontId="8" type="noConversion"/>
  </si>
  <si>
    <t>布</t>
    <phoneticPr fontId="8" type="noConversion"/>
  </si>
  <si>
    <t>ぬかす</t>
    <phoneticPr fontId="8" type="noConversion"/>
  </si>
  <si>
    <t>抜かす</t>
    <phoneticPr fontId="8" type="noConversion"/>
  </si>
  <si>
    <t>ぬきだす</t>
    <phoneticPr fontId="8" type="noConversion"/>
  </si>
  <si>
    <t>抜き出す</t>
    <phoneticPr fontId="8" type="noConversion"/>
  </si>
  <si>
    <t>ぬぐう</t>
    <phoneticPr fontId="8" type="noConversion"/>
  </si>
  <si>
    <t>拭う</t>
    <phoneticPr fontId="8" type="noConversion"/>
  </si>
  <si>
    <t>ぬすみ～</t>
    <phoneticPr fontId="8" type="noConversion"/>
  </si>
  <si>
    <t>盗み～</t>
    <phoneticPr fontId="8" type="noConversion"/>
  </si>
  <si>
    <t>ぬらす</t>
    <phoneticPr fontId="8" type="noConversion"/>
  </si>
  <si>
    <t>濡らす</t>
    <phoneticPr fontId="8" type="noConversion"/>
  </si>
  <si>
    <t>ぬきんでる</t>
    <phoneticPr fontId="8" type="noConversion"/>
  </si>
  <si>
    <t>抜きん出る</t>
    <phoneticPr fontId="8" type="noConversion"/>
  </si>
  <si>
    <t>ぬけだす</t>
    <phoneticPr fontId="8" type="noConversion"/>
  </si>
  <si>
    <t>抜け出す</t>
    <phoneticPr fontId="8" type="noConversion"/>
  </si>
  <si>
    <t>ぬし</t>
    <phoneticPr fontId="8" type="noConversion"/>
  </si>
  <si>
    <t>～ぬし</t>
    <phoneticPr fontId="8" type="noConversion"/>
  </si>
  <si>
    <t>～主</t>
    <phoneticPr fontId="8" type="noConversion"/>
  </si>
  <si>
    <t>ぬま</t>
    <phoneticPr fontId="8" type="noConversion"/>
  </si>
  <si>
    <t>沼</t>
    <phoneticPr fontId="8" type="noConversion"/>
  </si>
  <si>
    <t>ねえ</t>
    <phoneticPr fontId="8" type="noConversion"/>
  </si>
  <si>
    <t>ネクタイ</t>
    <phoneticPr fontId="8" type="noConversion"/>
  </si>
  <si>
    <t>necktie</t>
    <phoneticPr fontId="8" type="noConversion"/>
  </si>
  <si>
    <t>ねこ</t>
    <phoneticPr fontId="8" type="noConversion"/>
  </si>
  <si>
    <t>猫</t>
    <phoneticPr fontId="8" type="noConversion"/>
  </si>
  <si>
    <t>ねる</t>
    <phoneticPr fontId="8" type="noConversion"/>
  </si>
  <si>
    <t>寝る</t>
    <phoneticPr fontId="8" type="noConversion"/>
  </si>
  <si>
    <t>ねん</t>
    <phoneticPr fontId="8" type="noConversion"/>
  </si>
  <si>
    <t>～ねん</t>
    <phoneticPr fontId="8" type="noConversion"/>
  </si>
  <si>
    <t>～年</t>
    <phoneticPr fontId="8" type="noConversion"/>
  </si>
  <si>
    <t>ねんがじょう</t>
    <phoneticPr fontId="8" type="noConversion"/>
  </si>
  <si>
    <t>年賀状</t>
    <phoneticPr fontId="8" type="noConversion"/>
  </si>
  <si>
    <t>ねんきん</t>
    <phoneticPr fontId="8" type="noConversion"/>
  </si>
  <si>
    <t>年金</t>
    <phoneticPr fontId="8" type="noConversion"/>
  </si>
  <si>
    <t>ねだん</t>
    <phoneticPr fontId="8" type="noConversion"/>
  </si>
  <si>
    <t>値段</t>
    <phoneticPr fontId="8" type="noConversion"/>
  </si>
  <si>
    <t>ねつ</t>
    <phoneticPr fontId="8" type="noConversion"/>
  </si>
  <si>
    <t>熱</t>
    <phoneticPr fontId="8" type="noConversion"/>
  </si>
  <si>
    <t>ねっしん</t>
    <phoneticPr fontId="8" type="noConversion"/>
  </si>
  <si>
    <t>熱心</t>
    <phoneticPr fontId="8" type="noConversion"/>
  </si>
  <si>
    <t>ねぼう</t>
    <phoneticPr fontId="8" type="noConversion"/>
  </si>
  <si>
    <t>寝坊</t>
    <phoneticPr fontId="8" type="noConversion"/>
  </si>
  <si>
    <t>ねむい</t>
    <phoneticPr fontId="8" type="noConversion"/>
  </si>
  <si>
    <t>眠い</t>
    <phoneticPr fontId="8" type="noConversion"/>
  </si>
  <si>
    <t>ねむる</t>
    <phoneticPr fontId="8" type="noConversion"/>
  </si>
  <si>
    <t>眠る</t>
    <phoneticPr fontId="8" type="noConversion"/>
  </si>
  <si>
    <t>～ねんせい</t>
    <phoneticPr fontId="8" type="noConversion"/>
  </si>
  <si>
    <t>～年生</t>
    <phoneticPr fontId="8" type="noConversion"/>
  </si>
  <si>
    <t>ねんど</t>
    <phoneticPr fontId="8" type="noConversion"/>
  </si>
  <si>
    <t>年度</t>
    <phoneticPr fontId="8" type="noConversion"/>
  </si>
  <si>
    <t>ネーミング</t>
    <phoneticPr fontId="8" type="noConversion"/>
  </si>
  <si>
    <t>naming</t>
    <phoneticPr fontId="8" type="noConversion"/>
  </si>
  <si>
    <t>ねがう</t>
    <phoneticPr fontId="8" type="noConversion"/>
  </si>
  <si>
    <t>願う</t>
    <phoneticPr fontId="8" type="noConversion"/>
  </si>
  <si>
    <t>ねずみ</t>
    <phoneticPr fontId="8" type="noConversion"/>
  </si>
  <si>
    <t>鼠</t>
    <phoneticPr fontId="8" type="noConversion"/>
  </si>
  <si>
    <t>ネックレス</t>
    <phoneticPr fontId="8" type="noConversion"/>
  </si>
  <si>
    <t>necklace</t>
    <phoneticPr fontId="8" type="noConversion"/>
  </si>
  <si>
    <t>ネット</t>
    <phoneticPr fontId="8" type="noConversion"/>
  </si>
  <si>
    <t>net</t>
    <phoneticPr fontId="8" type="noConversion"/>
  </si>
  <si>
    <t>ねむけ</t>
    <phoneticPr fontId="8" type="noConversion"/>
  </si>
  <si>
    <t>眠気</t>
    <phoneticPr fontId="8" type="noConversion"/>
  </si>
  <si>
    <t>ねむたい</t>
    <phoneticPr fontId="8" type="noConversion"/>
  </si>
  <si>
    <t>眠たい</t>
    <phoneticPr fontId="8" type="noConversion"/>
  </si>
  <si>
    <t>ねむれる</t>
    <phoneticPr fontId="8" type="noConversion"/>
  </si>
  <si>
    <t>眠れる</t>
    <phoneticPr fontId="8" type="noConversion"/>
  </si>
  <si>
    <t>ねんかん</t>
    <phoneticPr fontId="8" type="noConversion"/>
  </si>
  <si>
    <t>年間</t>
    <phoneticPr fontId="8" type="noConversion"/>
  </si>
  <si>
    <t>ねんじゅう</t>
    <phoneticPr fontId="8" type="noConversion"/>
  </si>
  <si>
    <t>年中</t>
    <phoneticPr fontId="8" type="noConversion"/>
  </si>
  <si>
    <t>年代</t>
    <phoneticPr fontId="8" type="noConversion"/>
  </si>
  <si>
    <t>ねんとう</t>
    <phoneticPr fontId="8" type="noConversion"/>
  </si>
  <si>
    <t>年頭</t>
    <phoneticPr fontId="8" type="noConversion"/>
  </si>
  <si>
    <t>ねんねん</t>
    <phoneticPr fontId="8" type="noConversion"/>
  </si>
  <si>
    <t>年々</t>
    <phoneticPr fontId="8" type="noConversion"/>
  </si>
  <si>
    <t>ねんまつ</t>
    <phoneticPr fontId="8" type="noConversion"/>
  </si>
  <si>
    <t>年末</t>
    <phoneticPr fontId="8" type="noConversion"/>
  </si>
  <si>
    <t>ねんれい</t>
    <phoneticPr fontId="8" type="noConversion"/>
  </si>
  <si>
    <t>年齢</t>
    <phoneticPr fontId="8" type="noConversion"/>
  </si>
  <si>
    <t>根</t>
    <phoneticPr fontId="8" type="noConversion"/>
  </si>
  <si>
    <t>ねあがり</t>
    <phoneticPr fontId="8" type="noConversion"/>
  </si>
  <si>
    <t>値上がり</t>
    <phoneticPr fontId="8" type="noConversion"/>
  </si>
  <si>
    <t>ねあげ</t>
    <phoneticPr fontId="8" type="noConversion"/>
  </si>
  <si>
    <t>値上げ</t>
    <phoneticPr fontId="8" type="noConversion"/>
  </si>
  <si>
    <t>ねいろ</t>
    <phoneticPr fontId="8" type="noConversion"/>
  </si>
  <si>
    <t>音色</t>
    <phoneticPr fontId="8" type="noConversion"/>
  </si>
  <si>
    <t>ねかす</t>
    <phoneticPr fontId="8" type="noConversion"/>
  </si>
  <si>
    <t>寝かす</t>
    <phoneticPr fontId="8" type="noConversion"/>
  </si>
  <si>
    <t>ねさがり</t>
    <phoneticPr fontId="8" type="noConversion"/>
  </si>
  <si>
    <t>値下がり</t>
    <phoneticPr fontId="8" type="noConversion"/>
  </si>
  <si>
    <t>ねさげ</t>
    <phoneticPr fontId="8" type="noConversion"/>
  </si>
  <si>
    <t>値下げ</t>
    <phoneticPr fontId="8" type="noConversion"/>
  </si>
  <si>
    <t>ねじ</t>
    <phoneticPr fontId="8" type="noConversion"/>
  </si>
  <si>
    <t>螺子</t>
    <phoneticPr fontId="8" type="noConversion"/>
  </si>
  <si>
    <t>ねじる</t>
    <phoneticPr fontId="8" type="noConversion"/>
  </si>
  <si>
    <t>捩じる</t>
    <phoneticPr fontId="8" type="noConversion"/>
  </si>
  <si>
    <t>ねっする</t>
    <phoneticPr fontId="8" type="noConversion"/>
  </si>
  <si>
    <t>熱する</t>
    <phoneticPr fontId="8" type="noConversion"/>
  </si>
  <si>
    <t>ねっちゅう</t>
    <phoneticPr fontId="8" type="noConversion"/>
  </si>
  <si>
    <t>熱中</t>
    <phoneticPr fontId="8" type="noConversion"/>
  </si>
  <si>
    <t>ネットワーク</t>
    <phoneticPr fontId="8" type="noConversion"/>
  </si>
  <si>
    <t>network</t>
    <phoneticPr fontId="8" type="noConversion"/>
  </si>
  <si>
    <t>ねびき</t>
    <phoneticPr fontId="8" type="noConversion"/>
  </si>
  <si>
    <t>値引き</t>
    <phoneticPr fontId="8" type="noConversion"/>
  </si>
  <si>
    <t>ねらい</t>
    <phoneticPr fontId="8" type="noConversion"/>
  </si>
  <si>
    <t>狙い</t>
    <phoneticPr fontId="8" type="noConversion"/>
  </si>
  <si>
    <t>ねらう</t>
    <phoneticPr fontId="8" type="noConversion"/>
  </si>
  <si>
    <t>狙う</t>
    <phoneticPr fontId="8" type="noConversion"/>
  </si>
  <si>
    <t>ねんげつ</t>
    <phoneticPr fontId="8" type="noConversion"/>
  </si>
  <si>
    <t>ねんのために</t>
    <phoneticPr fontId="8" type="noConversion"/>
  </si>
  <si>
    <t>念の為に</t>
    <phoneticPr fontId="8" type="noConversion"/>
  </si>
  <si>
    <t>ねんぱい</t>
    <phoneticPr fontId="8" type="noConversion"/>
  </si>
  <si>
    <t>年配</t>
    <phoneticPr fontId="8" type="noConversion"/>
  </si>
  <si>
    <t>ねんぴ</t>
    <phoneticPr fontId="8" type="noConversion"/>
  </si>
  <si>
    <t>燃費</t>
    <phoneticPr fontId="8" type="noConversion"/>
  </si>
  <si>
    <t>ねんりょう</t>
    <phoneticPr fontId="8" type="noConversion"/>
  </si>
  <si>
    <t>燃料</t>
    <phoneticPr fontId="8" type="noConversion"/>
  </si>
  <si>
    <t>ねいる</t>
    <phoneticPr fontId="8" type="noConversion"/>
  </si>
  <si>
    <t>寝入る</t>
    <phoneticPr fontId="8" type="noConversion"/>
  </si>
  <si>
    <t>ねうち</t>
    <phoneticPr fontId="8" type="noConversion"/>
  </si>
  <si>
    <t>値打ち</t>
    <phoneticPr fontId="8" type="noConversion"/>
  </si>
  <si>
    <t>ネームバリュー</t>
    <phoneticPr fontId="8" type="noConversion"/>
  </si>
  <si>
    <t>namevalue</t>
    <phoneticPr fontId="8" type="noConversion"/>
  </si>
  <si>
    <t>ネガ</t>
    <phoneticPr fontId="8" type="noConversion"/>
  </si>
  <si>
    <t>nega</t>
    <phoneticPr fontId="8" type="noConversion"/>
  </si>
  <si>
    <t>ねぎる</t>
    <phoneticPr fontId="8" type="noConversion"/>
  </si>
  <si>
    <t>値切る</t>
    <phoneticPr fontId="8" type="noConversion"/>
  </si>
  <si>
    <t>ねじまわし</t>
    <phoneticPr fontId="8" type="noConversion"/>
  </si>
  <si>
    <t>螺子回し</t>
    <phoneticPr fontId="8" type="noConversion"/>
  </si>
  <si>
    <t>ねじれる</t>
    <phoneticPr fontId="8" type="noConversion"/>
  </si>
  <si>
    <t>捩じれる</t>
    <phoneticPr fontId="8" type="noConversion"/>
  </si>
  <si>
    <t>ねぞう</t>
    <phoneticPr fontId="8" type="noConversion"/>
  </si>
  <si>
    <t>寝相</t>
    <phoneticPr fontId="8" type="noConversion"/>
  </si>
  <si>
    <t>ねたましい</t>
    <phoneticPr fontId="8" type="noConversion"/>
  </si>
  <si>
    <t>妬ましい/嫉ましい</t>
    <phoneticPr fontId="8" type="noConversion"/>
  </si>
  <si>
    <t>ねたむ</t>
    <phoneticPr fontId="8" type="noConversion"/>
  </si>
  <si>
    <t>ねだる</t>
    <phoneticPr fontId="8" type="noConversion"/>
  </si>
  <si>
    <t>強請る</t>
    <phoneticPr fontId="8" type="noConversion"/>
  </si>
  <si>
    <t>ねつい</t>
    <phoneticPr fontId="8" type="noConversion"/>
  </si>
  <si>
    <t>熱意</t>
    <phoneticPr fontId="8" type="noConversion"/>
  </si>
  <si>
    <t>ネック</t>
    <phoneticPr fontId="8" type="noConversion"/>
  </si>
  <si>
    <t>neck</t>
    <phoneticPr fontId="8" type="noConversion"/>
  </si>
  <si>
    <t>ねつべん</t>
    <phoneticPr fontId="8" type="noConversion"/>
  </si>
  <si>
    <t>熱弁</t>
    <phoneticPr fontId="8" type="noConversion"/>
  </si>
  <si>
    <t>ねばり</t>
    <phoneticPr fontId="8" type="noConversion"/>
  </si>
  <si>
    <t>粘り</t>
    <phoneticPr fontId="8" type="noConversion"/>
  </si>
  <si>
    <t>ねばりづよい</t>
    <phoneticPr fontId="8" type="noConversion"/>
  </si>
  <si>
    <t>粘り強い</t>
    <phoneticPr fontId="8" type="noConversion"/>
  </si>
  <si>
    <t>ねばる</t>
    <phoneticPr fontId="8" type="noConversion"/>
  </si>
  <si>
    <t>粘る</t>
    <phoneticPr fontId="8" type="noConversion"/>
  </si>
  <si>
    <t>ねまわし</t>
    <phoneticPr fontId="8" type="noConversion"/>
  </si>
  <si>
    <t>根回し</t>
    <phoneticPr fontId="8" type="noConversion"/>
  </si>
  <si>
    <t>練る</t>
    <phoneticPr fontId="8" type="noConversion"/>
  </si>
  <si>
    <t>念</t>
    <phoneticPr fontId="8" type="noConversion"/>
  </si>
  <si>
    <t>ねんいり</t>
    <phoneticPr fontId="8" type="noConversion"/>
  </si>
  <si>
    <t>念入り</t>
    <phoneticPr fontId="8" type="noConversion"/>
  </si>
  <si>
    <t>ねんが</t>
    <phoneticPr fontId="8" type="noConversion"/>
  </si>
  <si>
    <t>年賀</t>
    <phoneticPr fontId="8" type="noConversion"/>
  </si>
  <si>
    <t>ねんがん</t>
    <phoneticPr fontId="8" type="noConversion"/>
  </si>
  <si>
    <t>念願</t>
    <phoneticPr fontId="8" type="noConversion"/>
  </si>
  <si>
    <t>ねんこうじょれつ</t>
    <phoneticPr fontId="8" type="noConversion"/>
  </si>
  <si>
    <t>年功序列</t>
    <phoneticPr fontId="8" type="noConversion"/>
  </si>
  <si>
    <t>ねんしゅつ</t>
    <phoneticPr fontId="8" type="noConversion"/>
  </si>
  <si>
    <t>捻出</t>
    <phoneticPr fontId="8" type="noConversion"/>
  </si>
  <si>
    <t>ねんしょう</t>
    <phoneticPr fontId="8" type="noConversion"/>
  </si>
  <si>
    <t>燃焼</t>
    <phoneticPr fontId="8" type="noConversion"/>
  </si>
  <si>
    <t>ねんちゃく</t>
    <phoneticPr fontId="8" type="noConversion"/>
  </si>
  <si>
    <t>粘着</t>
    <phoneticPr fontId="8" type="noConversion"/>
  </si>
  <si>
    <t>ねんちょう</t>
    <phoneticPr fontId="8" type="noConversion"/>
  </si>
  <si>
    <t>年長</t>
    <phoneticPr fontId="8" type="noConversion"/>
  </si>
  <si>
    <t>ノート</t>
    <phoneticPr fontId="8" type="noConversion"/>
  </si>
  <si>
    <t>note</t>
    <phoneticPr fontId="8" type="noConversion"/>
  </si>
  <si>
    <t>のど</t>
    <phoneticPr fontId="8" type="noConversion"/>
  </si>
  <si>
    <t>喉</t>
    <phoneticPr fontId="8" type="noConversion"/>
  </si>
  <si>
    <t>のぼる</t>
    <phoneticPr fontId="8" type="noConversion"/>
  </si>
  <si>
    <t>登る/上る</t>
    <phoneticPr fontId="8" type="noConversion"/>
  </si>
  <si>
    <t>のみかい</t>
    <phoneticPr fontId="8" type="noConversion"/>
  </si>
  <si>
    <t>飲み会</t>
    <phoneticPr fontId="8" type="noConversion"/>
  </si>
  <si>
    <t>のみもの</t>
    <phoneticPr fontId="8" type="noConversion"/>
  </si>
  <si>
    <t>飲み物</t>
    <phoneticPr fontId="8" type="noConversion"/>
  </si>
  <si>
    <t>のむ</t>
    <phoneticPr fontId="8" type="noConversion"/>
  </si>
  <si>
    <t>飲む</t>
    <phoneticPr fontId="8" type="noConversion"/>
  </si>
  <si>
    <t>のり</t>
    <phoneticPr fontId="8" type="noConversion"/>
  </si>
  <si>
    <t>糊</t>
    <phoneticPr fontId="8" type="noConversion"/>
  </si>
  <si>
    <t>のる</t>
    <phoneticPr fontId="8" type="noConversion"/>
  </si>
  <si>
    <t>乗る</t>
    <phoneticPr fontId="8" type="noConversion"/>
  </si>
  <si>
    <t>のこり</t>
    <phoneticPr fontId="8" type="noConversion"/>
  </si>
  <si>
    <t>残り</t>
    <phoneticPr fontId="8" type="noConversion"/>
  </si>
  <si>
    <t>のこる</t>
    <phoneticPr fontId="8" type="noConversion"/>
  </si>
  <si>
    <t>残る</t>
    <phoneticPr fontId="8" type="noConversion"/>
  </si>
  <si>
    <t>のぞく</t>
    <phoneticPr fontId="8" type="noConversion"/>
  </si>
  <si>
    <t>除く</t>
    <phoneticPr fontId="8" type="noConversion"/>
  </si>
  <si>
    <t>海苔</t>
    <phoneticPr fontId="8" type="noConversion"/>
  </si>
  <si>
    <t>のりかえ</t>
    <phoneticPr fontId="8" type="noConversion"/>
  </si>
  <si>
    <t>乗り換え</t>
    <phoneticPr fontId="8" type="noConversion"/>
  </si>
  <si>
    <t>のりかえる</t>
    <phoneticPr fontId="8" type="noConversion"/>
  </si>
  <si>
    <t>乗り換える</t>
    <phoneticPr fontId="8" type="noConversion"/>
  </si>
  <si>
    <t>のりもの</t>
    <phoneticPr fontId="8" type="noConversion"/>
  </si>
  <si>
    <t>乗り物</t>
    <phoneticPr fontId="8" type="noConversion"/>
  </si>
  <si>
    <t>のう</t>
    <phoneticPr fontId="8" type="noConversion"/>
  </si>
  <si>
    <t>能</t>
    <phoneticPr fontId="8" type="noConversion"/>
  </si>
  <si>
    <t>のうか</t>
    <phoneticPr fontId="8" type="noConversion"/>
  </si>
  <si>
    <t>農家</t>
    <phoneticPr fontId="8" type="noConversion"/>
  </si>
  <si>
    <t>のうぎょう</t>
    <phoneticPr fontId="8" type="noConversion"/>
  </si>
  <si>
    <t>農業</t>
    <phoneticPr fontId="8" type="noConversion"/>
  </si>
  <si>
    <t>のうさんぶつ</t>
    <phoneticPr fontId="8" type="noConversion"/>
  </si>
  <si>
    <t>農産物</t>
    <phoneticPr fontId="8" type="noConversion"/>
  </si>
  <si>
    <t>のうじょう</t>
    <phoneticPr fontId="8" type="noConversion"/>
  </si>
  <si>
    <t>農場</t>
    <phoneticPr fontId="8" type="noConversion"/>
  </si>
  <si>
    <t>のうそん</t>
    <phoneticPr fontId="8" type="noConversion"/>
  </si>
  <si>
    <t>農村</t>
    <phoneticPr fontId="8" type="noConversion"/>
  </si>
  <si>
    <t>のうみん</t>
    <phoneticPr fontId="8" type="noConversion"/>
  </si>
  <si>
    <t>農民</t>
    <phoneticPr fontId="8" type="noConversion"/>
  </si>
  <si>
    <t>のうりつ</t>
    <phoneticPr fontId="8" type="noConversion"/>
  </si>
  <si>
    <t>能率</t>
    <phoneticPr fontId="8" type="noConversion"/>
  </si>
  <si>
    <t>のうりょく</t>
    <phoneticPr fontId="8" type="noConversion"/>
  </si>
  <si>
    <t>能力</t>
    <phoneticPr fontId="8" type="noConversion"/>
  </si>
  <si>
    <t>のこす</t>
    <phoneticPr fontId="8" type="noConversion"/>
  </si>
  <si>
    <t>残す</t>
    <phoneticPr fontId="8" type="noConversion"/>
  </si>
  <si>
    <t>のこらず</t>
    <phoneticPr fontId="8" type="noConversion"/>
  </si>
  <si>
    <t>残らず</t>
    <phoneticPr fontId="8" type="noConversion"/>
  </si>
  <si>
    <t>のせる</t>
    <phoneticPr fontId="8" type="noConversion"/>
  </si>
  <si>
    <t>乗せる</t>
    <phoneticPr fontId="8" type="noConversion"/>
  </si>
  <si>
    <t>載せる</t>
    <phoneticPr fontId="8" type="noConversion"/>
  </si>
  <si>
    <t>のぞむ</t>
    <phoneticPr fontId="8" type="noConversion"/>
  </si>
  <si>
    <t>望む</t>
    <phoneticPr fontId="8" type="noConversion"/>
  </si>
  <si>
    <t>ノック</t>
    <phoneticPr fontId="8" type="noConversion"/>
  </si>
  <si>
    <t>knock</t>
    <phoneticPr fontId="8" type="noConversion"/>
  </si>
  <si>
    <t>のばす</t>
    <phoneticPr fontId="8" type="noConversion"/>
  </si>
  <si>
    <t>伸ばす</t>
    <phoneticPr fontId="8" type="noConversion"/>
  </si>
  <si>
    <t>延ばす</t>
    <phoneticPr fontId="8" type="noConversion"/>
  </si>
  <si>
    <t>のびる</t>
    <phoneticPr fontId="8" type="noConversion"/>
  </si>
  <si>
    <t>伸びる</t>
    <phoneticPr fontId="8" type="noConversion"/>
  </si>
  <si>
    <t>延びる</t>
    <phoneticPr fontId="8" type="noConversion"/>
  </si>
  <si>
    <t>のべる</t>
    <phoneticPr fontId="8" type="noConversion"/>
  </si>
  <si>
    <t>述べる</t>
    <phoneticPr fontId="8" type="noConversion"/>
  </si>
  <si>
    <t>昇る/上る/登る</t>
    <phoneticPr fontId="8" type="noConversion"/>
  </si>
  <si>
    <t>のりおくれる</t>
    <phoneticPr fontId="8" type="noConversion"/>
  </si>
  <si>
    <t>乗り遅れる</t>
    <phoneticPr fontId="8" type="noConversion"/>
  </si>
  <si>
    <t>のりこす</t>
    <phoneticPr fontId="8" type="noConversion"/>
  </si>
  <si>
    <t>乗り越す</t>
    <phoneticPr fontId="8" type="noConversion"/>
  </si>
  <si>
    <t>のりすごす</t>
    <phoneticPr fontId="8" type="noConversion"/>
  </si>
  <si>
    <t>乗り過ごす</t>
    <phoneticPr fontId="8" type="noConversion"/>
  </si>
  <si>
    <t>載る</t>
    <phoneticPr fontId="8" type="noConversion"/>
  </si>
  <si>
    <t>のんき</t>
    <phoneticPr fontId="8" type="noConversion"/>
  </si>
  <si>
    <t>呑気</t>
    <phoneticPr fontId="8" type="noConversion"/>
  </si>
  <si>
    <t>のんびり</t>
    <phoneticPr fontId="8" type="noConversion"/>
  </si>
  <si>
    <t>の～</t>
    <phoneticPr fontId="8" type="noConversion"/>
  </si>
  <si>
    <t>野～</t>
    <phoneticPr fontId="8" type="noConversion"/>
  </si>
  <si>
    <t>のうど</t>
    <phoneticPr fontId="8" type="noConversion"/>
  </si>
  <si>
    <t>濃度</t>
    <phoneticPr fontId="8" type="noConversion"/>
  </si>
  <si>
    <t>のうやく</t>
    <phoneticPr fontId="8" type="noConversion"/>
  </si>
  <si>
    <t>農薬</t>
    <phoneticPr fontId="8" type="noConversion"/>
  </si>
  <si>
    <t>のき</t>
    <phoneticPr fontId="8" type="noConversion"/>
  </si>
  <si>
    <t>軒</t>
    <phoneticPr fontId="8" type="noConversion"/>
  </si>
  <si>
    <t>のける</t>
    <phoneticPr fontId="8" type="noConversion"/>
  </si>
  <si>
    <t>のこぎり</t>
    <phoneticPr fontId="8" type="noConversion"/>
  </si>
  <si>
    <t>鋸</t>
    <phoneticPr fontId="8" type="noConversion"/>
  </si>
  <si>
    <t>覗く</t>
    <phoneticPr fontId="8" type="noConversion"/>
  </si>
  <si>
    <t>のぞみ</t>
    <phoneticPr fontId="8" type="noConversion"/>
  </si>
  <si>
    <t>望み</t>
    <phoneticPr fontId="8" type="noConversion"/>
  </si>
  <si>
    <t>のち</t>
    <phoneticPr fontId="8" type="noConversion"/>
  </si>
  <si>
    <t>のべ</t>
    <phoneticPr fontId="8" type="noConversion"/>
  </si>
  <si>
    <t>延べ</t>
    <phoneticPr fontId="8" type="noConversion"/>
  </si>
  <si>
    <t>のりきる</t>
    <phoneticPr fontId="8" type="noConversion"/>
  </si>
  <si>
    <t>乗り切る</t>
    <phoneticPr fontId="8" type="noConversion"/>
  </si>
  <si>
    <t>のりこえる</t>
    <phoneticPr fontId="8" type="noConversion"/>
  </si>
  <si>
    <t>乗り越える</t>
    <phoneticPr fontId="8" type="noConversion"/>
  </si>
  <si>
    <t>のりこし</t>
    <phoneticPr fontId="8" type="noConversion"/>
  </si>
  <si>
    <t>乗り越し</t>
    <phoneticPr fontId="8" type="noConversion"/>
  </si>
  <si>
    <t>のりこむ</t>
    <phoneticPr fontId="8" type="noConversion"/>
  </si>
  <si>
    <t>乗り込む</t>
    <phoneticPr fontId="8" type="noConversion"/>
  </si>
  <si>
    <t>のろい</t>
    <phoneticPr fontId="8" type="noConversion"/>
  </si>
  <si>
    <t>のろのろ</t>
    <phoneticPr fontId="8" type="noConversion"/>
  </si>
  <si>
    <t>ノイローゼ</t>
    <phoneticPr fontId="8" type="noConversion"/>
  </si>
  <si>
    <t>neurosis</t>
    <phoneticPr fontId="8" type="noConversion"/>
  </si>
  <si>
    <t>のうき</t>
    <phoneticPr fontId="8" type="noConversion"/>
  </si>
  <si>
    <t>納期</t>
    <phoneticPr fontId="8" type="noConversion"/>
  </si>
  <si>
    <t>のうにゅう</t>
    <phoneticPr fontId="8" type="noConversion"/>
  </si>
  <si>
    <t>納入</t>
    <phoneticPr fontId="8" type="noConversion"/>
  </si>
  <si>
    <t>ノウハウ</t>
    <phoneticPr fontId="8" type="noConversion"/>
  </si>
  <si>
    <t>know-how</t>
    <phoneticPr fontId="8" type="noConversion"/>
  </si>
  <si>
    <t>のうひん</t>
    <phoneticPr fontId="8" type="noConversion"/>
  </si>
  <si>
    <t>納品</t>
    <phoneticPr fontId="8" type="noConversion"/>
  </si>
  <si>
    <t>のうみつ</t>
    <phoneticPr fontId="8" type="noConversion"/>
  </si>
  <si>
    <t>濃密</t>
    <phoneticPr fontId="8" type="noConversion"/>
  </si>
  <si>
    <t>のがす</t>
    <phoneticPr fontId="8" type="noConversion"/>
  </si>
  <si>
    <t>逃す</t>
    <phoneticPr fontId="8" type="noConversion"/>
  </si>
  <si>
    <t>のがれる</t>
    <phoneticPr fontId="8" type="noConversion"/>
  </si>
  <si>
    <t>逃れる</t>
    <phoneticPr fontId="8" type="noConversion"/>
  </si>
  <si>
    <t>のきなみ</t>
    <phoneticPr fontId="8" type="noConversion"/>
  </si>
  <si>
    <t>軒並み</t>
    <phoneticPr fontId="8" type="noConversion"/>
  </si>
  <si>
    <t>のぞましい</t>
    <phoneticPr fontId="8" type="noConversion"/>
  </si>
  <si>
    <t>望ましい</t>
    <phoneticPr fontId="8" type="noConversion"/>
  </si>
  <si>
    <t>臨む</t>
    <phoneticPr fontId="8" type="noConversion"/>
  </si>
  <si>
    <t>のっとる</t>
    <phoneticPr fontId="8" type="noConversion"/>
  </si>
  <si>
    <t>乗っ取る</t>
    <phoneticPr fontId="8" type="noConversion"/>
  </si>
  <si>
    <t>のどか</t>
    <phoneticPr fontId="8" type="noConversion"/>
  </si>
  <si>
    <t>長閑</t>
    <phoneticPr fontId="8" type="noConversion"/>
  </si>
  <si>
    <t>ののしる</t>
    <phoneticPr fontId="8" type="noConversion"/>
  </si>
  <si>
    <t>罵る</t>
    <phoneticPr fontId="8" type="noConversion"/>
  </si>
  <si>
    <t>のみこむ</t>
    <phoneticPr fontId="8" type="noConversion"/>
  </si>
  <si>
    <t>飲み込む</t>
    <phoneticPr fontId="8" type="noConversion"/>
  </si>
  <si>
    <t>のりだす</t>
    <phoneticPr fontId="8" type="noConversion"/>
  </si>
  <si>
    <t>乗り出す</t>
    <phoneticPr fontId="8" type="noConversion"/>
  </si>
  <si>
    <t>ノルマ</t>
    <phoneticPr fontId="8" type="noConversion"/>
  </si>
  <si>
    <t>norma</t>
    <phoneticPr fontId="8" type="noConversion"/>
  </si>
  <si>
    <t>歯</t>
    <phoneticPr fontId="8" type="noConversion"/>
  </si>
  <si>
    <t>パーティー</t>
    <phoneticPr fontId="8" type="noConversion"/>
  </si>
  <si>
    <t>party</t>
    <phoneticPr fontId="8" type="noConversion"/>
  </si>
  <si>
    <t>はい</t>
    <phoneticPr fontId="8" type="noConversion"/>
  </si>
  <si>
    <t>～はい</t>
    <phoneticPr fontId="8" type="noConversion"/>
  </si>
  <si>
    <t>～杯</t>
    <phoneticPr fontId="8" type="noConversion"/>
  </si>
  <si>
    <t>バイク</t>
    <phoneticPr fontId="8" type="noConversion"/>
  </si>
  <si>
    <t>bike</t>
    <phoneticPr fontId="8" type="noConversion"/>
  </si>
  <si>
    <t>はいざら</t>
    <phoneticPr fontId="8" type="noConversion"/>
  </si>
  <si>
    <t>灰皿</t>
    <phoneticPr fontId="8" type="noConversion"/>
  </si>
  <si>
    <t>ばいてん</t>
    <phoneticPr fontId="8" type="noConversion"/>
  </si>
  <si>
    <t>売店</t>
    <phoneticPr fontId="8" type="noConversion"/>
  </si>
  <si>
    <t>バイバイ</t>
    <phoneticPr fontId="8" type="noConversion"/>
  </si>
  <si>
    <t>bye bye</t>
  </si>
  <si>
    <t>はいる</t>
    <phoneticPr fontId="8" type="noConversion"/>
  </si>
  <si>
    <t>入る</t>
    <phoneticPr fontId="8" type="noConversion"/>
  </si>
  <si>
    <t>はがき</t>
    <phoneticPr fontId="8" type="noConversion"/>
  </si>
  <si>
    <t>葉書</t>
    <phoneticPr fontId="8" type="noConversion"/>
  </si>
  <si>
    <t>はく</t>
    <phoneticPr fontId="8" type="noConversion"/>
  </si>
  <si>
    <t>穿く</t>
    <phoneticPr fontId="8" type="noConversion"/>
  </si>
  <si>
    <t>履く</t>
    <phoneticPr fontId="8" type="noConversion"/>
  </si>
  <si>
    <t>はくぶつかん</t>
    <phoneticPr fontId="8" type="noConversion"/>
  </si>
  <si>
    <t>博物館</t>
    <phoneticPr fontId="8" type="noConversion"/>
  </si>
  <si>
    <t>はこ</t>
    <phoneticPr fontId="8" type="noConversion"/>
  </si>
  <si>
    <t>箱</t>
    <phoneticPr fontId="8" type="noConversion"/>
  </si>
  <si>
    <t>はし</t>
    <phoneticPr fontId="8" type="noConversion"/>
  </si>
  <si>
    <t>箸</t>
    <phoneticPr fontId="8" type="noConversion"/>
  </si>
  <si>
    <t>橋</t>
    <phoneticPr fontId="8" type="noConversion"/>
  </si>
  <si>
    <t>はじまる</t>
    <phoneticPr fontId="8" type="noConversion"/>
  </si>
  <si>
    <t>始まる</t>
    <phoneticPr fontId="8" type="noConversion"/>
  </si>
  <si>
    <t>はじめて</t>
    <phoneticPr fontId="8" type="noConversion"/>
  </si>
  <si>
    <t>始めて/初めて</t>
    <phoneticPr fontId="8" type="noConversion"/>
  </si>
  <si>
    <t>はしる</t>
    <phoneticPr fontId="8" type="noConversion"/>
  </si>
  <si>
    <t>走る</t>
    <phoneticPr fontId="8" type="noConversion"/>
  </si>
  <si>
    <t>バス</t>
    <phoneticPr fontId="8" type="noConversion"/>
  </si>
  <si>
    <t>bus</t>
    <phoneticPr fontId="8" type="noConversion"/>
  </si>
  <si>
    <t>バター</t>
    <phoneticPr fontId="8" type="noConversion"/>
  </si>
  <si>
    <t>butter</t>
    <phoneticPr fontId="8" type="noConversion"/>
  </si>
  <si>
    <t>はたち</t>
    <phoneticPr fontId="8" type="noConversion"/>
  </si>
  <si>
    <t>二十歳</t>
    <phoneticPr fontId="8" type="noConversion"/>
  </si>
  <si>
    <t>はたらく</t>
    <phoneticPr fontId="8" type="noConversion"/>
  </si>
  <si>
    <t>働く</t>
    <phoneticPr fontId="8" type="noConversion"/>
  </si>
  <si>
    <t>はつか</t>
    <phoneticPr fontId="8" type="noConversion"/>
  </si>
  <si>
    <t>二十日</t>
    <phoneticPr fontId="8" type="noConversion"/>
  </si>
  <si>
    <t>はな</t>
    <phoneticPr fontId="8" type="noConversion"/>
  </si>
  <si>
    <t>花</t>
    <phoneticPr fontId="8" type="noConversion"/>
  </si>
  <si>
    <t>鼻</t>
    <phoneticPr fontId="8" type="noConversion"/>
  </si>
  <si>
    <t>はなし</t>
    <phoneticPr fontId="8" type="noConversion"/>
  </si>
  <si>
    <t>話</t>
    <phoneticPr fontId="8" type="noConversion"/>
  </si>
  <si>
    <t>はなす</t>
    <phoneticPr fontId="8" type="noConversion"/>
  </si>
  <si>
    <t>話す</t>
    <phoneticPr fontId="8" type="noConversion"/>
  </si>
  <si>
    <t>バナナ</t>
    <phoneticPr fontId="8" type="noConversion"/>
  </si>
  <si>
    <t>banana</t>
    <phoneticPr fontId="8" type="noConversion"/>
  </si>
  <si>
    <t>はは</t>
    <phoneticPr fontId="8" type="noConversion"/>
  </si>
  <si>
    <t>母</t>
    <phoneticPr fontId="8" type="noConversion"/>
  </si>
  <si>
    <t>はやい</t>
    <phoneticPr fontId="8" type="noConversion"/>
  </si>
  <si>
    <t>早い</t>
    <phoneticPr fontId="8" type="noConversion"/>
  </si>
  <si>
    <t>速い</t>
    <phoneticPr fontId="8" type="noConversion"/>
  </si>
  <si>
    <t>はる</t>
    <phoneticPr fontId="8" type="noConversion"/>
  </si>
  <si>
    <t>春</t>
    <phoneticPr fontId="8" type="noConversion"/>
  </si>
  <si>
    <t>張る</t>
    <phoneticPr fontId="8" type="noConversion"/>
  </si>
  <si>
    <t>貼る</t>
    <phoneticPr fontId="8" type="noConversion"/>
  </si>
  <si>
    <t>はるやすみ</t>
    <phoneticPr fontId="8" type="noConversion"/>
  </si>
  <si>
    <t>春休み</t>
    <phoneticPr fontId="8" type="noConversion"/>
  </si>
  <si>
    <t>はれ</t>
    <phoneticPr fontId="8" type="noConversion"/>
  </si>
  <si>
    <t>晴れ</t>
    <phoneticPr fontId="8" type="noConversion"/>
  </si>
  <si>
    <t>はれる</t>
    <phoneticPr fontId="8" type="noConversion"/>
  </si>
  <si>
    <t>晴れる</t>
    <phoneticPr fontId="8" type="noConversion"/>
  </si>
  <si>
    <t>はん</t>
    <phoneticPr fontId="8" type="noConversion"/>
  </si>
  <si>
    <t>半</t>
    <phoneticPr fontId="8" type="noConversion"/>
  </si>
  <si>
    <t>ばん</t>
    <phoneticPr fontId="8" type="noConversion"/>
  </si>
  <si>
    <t>晩</t>
    <phoneticPr fontId="8" type="noConversion"/>
  </si>
  <si>
    <t>～ばん</t>
    <phoneticPr fontId="8" type="noConversion"/>
  </si>
  <si>
    <t>～番</t>
    <phoneticPr fontId="8" type="noConversion"/>
  </si>
  <si>
    <t>パン</t>
    <phoneticPr fontId="8" type="noConversion"/>
  </si>
  <si>
    <t>麺麭</t>
    <phoneticPr fontId="8" type="noConversion"/>
  </si>
  <si>
    <t>ハンカチ</t>
    <phoneticPr fontId="8" type="noConversion"/>
  </si>
  <si>
    <t>handkerchief</t>
    <phoneticPr fontId="8" type="noConversion"/>
  </si>
  <si>
    <t>ばんごう</t>
    <phoneticPr fontId="8" type="noConversion"/>
  </si>
  <si>
    <t>番号</t>
    <phoneticPr fontId="8" type="noConversion"/>
  </si>
  <si>
    <t>ばんごはん</t>
    <phoneticPr fontId="8" type="noConversion"/>
  </si>
  <si>
    <t>晩御飯</t>
    <phoneticPr fontId="8" type="noConversion"/>
  </si>
  <si>
    <t>はんぶん</t>
    <phoneticPr fontId="8" type="noConversion"/>
  </si>
  <si>
    <t>半分</t>
    <phoneticPr fontId="8" type="noConversion"/>
  </si>
  <si>
    <t>～ばんめ</t>
    <phoneticPr fontId="8" type="noConversion"/>
  </si>
  <si>
    <t>～番目</t>
    <phoneticPr fontId="8" type="noConversion"/>
  </si>
  <si>
    <t>葉</t>
    <phoneticPr fontId="8" type="noConversion"/>
  </si>
  <si>
    <t>はあ</t>
    <phoneticPr fontId="8" type="noConversion"/>
  </si>
  <si>
    <t>ばあい</t>
    <phoneticPr fontId="8" type="noConversion"/>
  </si>
  <si>
    <t>場合</t>
    <phoneticPr fontId="8" type="noConversion"/>
  </si>
  <si>
    <t>パート</t>
    <phoneticPr fontId="8" type="noConversion"/>
  </si>
  <si>
    <t>part</t>
    <phoneticPr fontId="8" type="noConversion"/>
  </si>
  <si>
    <t>ばい</t>
    <phoneticPr fontId="8" type="noConversion"/>
  </si>
  <si>
    <t>倍</t>
    <phoneticPr fontId="8" type="noConversion"/>
  </si>
  <si>
    <t>はいけん</t>
    <phoneticPr fontId="8" type="noConversion"/>
  </si>
  <si>
    <t>拝見</t>
    <phoneticPr fontId="8" type="noConversion"/>
  </si>
  <si>
    <t>はいしゃ</t>
    <phoneticPr fontId="8" type="noConversion"/>
  </si>
  <si>
    <t>歯医者</t>
    <phoneticPr fontId="8" type="noConversion"/>
  </si>
  <si>
    <t>バイト</t>
    <phoneticPr fontId="8" type="noConversion"/>
  </si>
  <si>
    <t>ばか</t>
    <phoneticPr fontId="8" type="noConversion"/>
  </si>
  <si>
    <t>馬鹿</t>
    <phoneticPr fontId="8" type="noConversion"/>
  </si>
  <si>
    <t>～はこ</t>
    <phoneticPr fontId="8" type="noConversion"/>
  </si>
  <si>
    <t>～箱</t>
    <phoneticPr fontId="8" type="noConversion"/>
  </si>
  <si>
    <t>はこぶ</t>
    <phoneticPr fontId="8" type="noConversion"/>
  </si>
  <si>
    <t>運ぶ</t>
    <phoneticPr fontId="8" type="noConversion"/>
  </si>
  <si>
    <t>はさみ</t>
    <phoneticPr fontId="8" type="noConversion"/>
  </si>
  <si>
    <t>鋏</t>
    <phoneticPr fontId="8" type="noConversion"/>
  </si>
  <si>
    <t>はじめ</t>
    <phoneticPr fontId="8" type="noConversion"/>
  </si>
  <si>
    <t>初め/始め</t>
    <phoneticPr fontId="8" type="noConversion"/>
  </si>
  <si>
    <t>はじめる</t>
    <phoneticPr fontId="8" type="noConversion"/>
  </si>
  <si>
    <t>始める</t>
    <phoneticPr fontId="8" type="noConversion"/>
  </si>
  <si>
    <t>～はじめる</t>
    <phoneticPr fontId="8" type="noConversion"/>
  </si>
  <si>
    <t>～始める</t>
    <phoneticPr fontId="8" type="noConversion"/>
  </si>
  <si>
    <t>ばしょ</t>
    <phoneticPr fontId="8" type="noConversion"/>
  </si>
  <si>
    <t>場所</t>
    <phoneticPr fontId="8" type="noConversion"/>
  </si>
  <si>
    <t>はずかしい</t>
    <phoneticPr fontId="8" type="noConversion"/>
  </si>
  <si>
    <t>恥ずかしい</t>
    <phoneticPr fontId="8" type="noConversion"/>
  </si>
  <si>
    <t>バスケットボール</t>
    <phoneticPr fontId="8" type="noConversion"/>
  </si>
  <si>
    <t>basketball</t>
    <phoneticPr fontId="8" type="noConversion"/>
  </si>
  <si>
    <t>パスポート</t>
    <phoneticPr fontId="8" type="noConversion"/>
  </si>
  <si>
    <t>passport</t>
    <phoneticPr fontId="8" type="noConversion"/>
  </si>
  <si>
    <t>パソコン</t>
    <phoneticPr fontId="8" type="noConversion"/>
  </si>
  <si>
    <t>personal computer</t>
    <phoneticPr fontId="8" type="noConversion"/>
  </si>
  <si>
    <t>はつおん</t>
    <phoneticPr fontId="8" type="noConversion"/>
  </si>
  <si>
    <t>発音</t>
    <phoneticPr fontId="8" type="noConversion"/>
  </si>
  <si>
    <t>はっきり</t>
    <phoneticPr fontId="8" type="noConversion"/>
  </si>
  <si>
    <t>バッグ</t>
    <phoneticPr fontId="8" type="noConversion"/>
  </si>
  <si>
    <t>bag</t>
    <phoneticPr fontId="8" type="noConversion"/>
  </si>
  <si>
    <t>はつげん</t>
    <phoneticPr fontId="8" type="noConversion"/>
  </si>
  <si>
    <t>発言</t>
    <phoneticPr fontId="8" type="noConversion"/>
  </si>
  <si>
    <t>はってん</t>
    <phoneticPr fontId="8" type="noConversion"/>
  </si>
  <si>
    <t>発展</t>
    <phoneticPr fontId="8" type="noConversion"/>
  </si>
  <si>
    <t>ハッピー</t>
    <phoneticPr fontId="8" type="noConversion"/>
  </si>
  <si>
    <t>happy</t>
    <phoneticPr fontId="8" type="noConversion"/>
  </si>
  <si>
    <t>はなみ</t>
    <phoneticPr fontId="8" type="noConversion"/>
  </si>
  <si>
    <t>花見</t>
    <phoneticPr fontId="8" type="noConversion"/>
  </si>
  <si>
    <t>はなれる</t>
    <phoneticPr fontId="8" type="noConversion"/>
  </si>
  <si>
    <t>離れる</t>
    <phoneticPr fontId="8" type="noConversion"/>
  </si>
  <si>
    <t>はやく</t>
    <phoneticPr fontId="8" type="noConversion"/>
  </si>
  <si>
    <t>早く</t>
    <phoneticPr fontId="8" type="noConversion"/>
  </si>
  <si>
    <t>はやし</t>
    <phoneticPr fontId="8" type="noConversion"/>
  </si>
  <si>
    <t>林</t>
    <phoneticPr fontId="8" type="noConversion"/>
  </si>
  <si>
    <t>はら</t>
    <phoneticPr fontId="8" type="noConversion"/>
  </si>
  <si>
    <t>腹</t>
    <phoneticPr fontId="8" type="noConversion"/>
  </si>
  <si>
    <t>ばら</t>
    <phoneticPr fontId="8" type="noConversion"/>
  </si>
  <si>
    <t>薔薇</t>
    <phoneticPr fontId="8" type="noConversion"/>
  </si>
  <si>
    <t>はらう</t>
    <phoneticPr fontId="8" type="noConversion"/>
  </si>
  <si>
    <t>払う</t>
    <phoneticPr fontId="8" type="noConversion"/>
  </si>
  <si>
    <t>バレーボール</t>
    <phoneticPr fontId="8" type="noConversion"/>
  </si>
  <si>
    <t>volleyball</t>
    <phoneticPr fontId="8" type="noConversion"/>
  </si>
  <si>
    <t>ばんぐみ</t>
    <phoneticPr fontId="8" type="noConversion"/>
  </si>
  <si>
    <t>番組</t>
    <phoneticPr fontId="8" type="noConversion"/>
  </si>
  <si>
    <t>～ばんせん</t>
    <phoneticPr fontId="8" type="noConversion"/>
  </si>
  <si>
    <t>～番線</t>
    <phoneticPr fontId="8" type="noConversion"/>
  </si>
  <si>
    <t>パンダ</t>
    <phoneticPr fontId="8" type="noConversion"/>
  </si>
  <si>
    <t>panda</t>
    <phoneticPr fontId="8" type="noConversion"/>
  </si>
  <si>
    <t>はんたい</t>
    <phoneticPr fontId="8" type="noConversion"/>
  </si>
  <si>
    <t>反対</t>
    <phoneticPr fontId="8" type="noConversion"/>
  </si>
  <si>
    <t>～ばんち</t>
    <phoneticPr fontId="8" type="noConversion"/>
  </si>
  <si>
    <t>～番地</t>
    <phoneticPr fontId="8" type="noConversion"/>
  </si>
  <si>
    <t>はんにん</t>
    <phoneticPr fontId="8" type="noConversion"/>
  </si>
  <si>
    <t>犯人</t>
    <phoneticPr fontId="8" type="noConversion"/>
  </si>
  <si>
    <t>ハンバーガー</t>
    <phoneticPr fontId="8" type="noConversion"/>
  </si>
  <si>
    <t>hamburger</t>
    <phoneticPr fontId="8" type="noConversion"/>
  </si>
  <si>
    <t>ハンバーグ</t>
    <phoneticPr fontId="8" type="noConversion"/>
  </si>
  <si>
    <t>Hamburg steak</t>
    <phoneticPr fontId="8" type="noConversion"/>
  </si>
  <si>
    <t>パーセント</t>
    <phoneticPr fontId="8" type="noConversion"/>
  </si>
  <si>
    <t>percent</t>
    <phoneticPr fontId="8" type="noConversion"/>
  </si>
  <si>
    <t>バーベキュー</t>
    <phoneticPr fontId="8" type="noConversion"/>
  </si>
  <si>
    <t>barbecue</t>
    <phoneticPr fontId="8" type="noConversion"/>
  </si>
  <si>
    <t>はいいろ</t>
    <phoneticPr fontId="8" type="noConversion"/>
  </si>
  <si>
    <t>灰色</t>
    <phoneticPr fontId="8" type="noConversion"/>
  </si>
  <si>
    <t>バイオリン</t>
    <phoneticPr fontId="8" type="noConversion"/>
  </si>
  <si>
    <t>violin</t>
    <phoneticPr fontId="8" type="noConversion"/>
  </si>
  <si>
    <t>はいけい</t>
    <phoneticPr fontId="8" type="noConversion"/>
  </si>
  <si>
    <t>拝啓</t>
    <phoneticPr fontId="8" type="noConversion"/>
  </si>
  <si>
    <t>はいそう</t>
    <phoneticPr fontId="8" type="noConversion"/>
  </si>
  <si>
    <t>配送</t>
    <phoneticPr fontId="8" type="noConversion"/>
  </si>
  <si>
    <t>はいゆう</t>
    <phoneticPr fontId="8" type="noConversion"/>
  </si>
  <si>
    <t>俳優</t>
    <phoneticPr fontId="8" type="noConversion"/>
  </si>
  <si>
    <t>はいりこむ</t>
    <phoneticPr fontId="8" type="noConversion"/>
  </si>
  <si>
    <t>入り込む</t>
    <phoneticPr fontId="8" type="noConversion"/>
  </si>
  <si>
    <t>はえ</t>
    <phoneticPr fontId="8" type="noConversion"/>
  </si>
  <si>
    <t>蝿</t>
    <phoneticPr fontId="8" type="noConversion"/>
  </si>
  <si>
    <t>ばからしい</t>
    <phoneticPr fontId="8" type="noConversion"/>
  </si>
  <si>
    <t>馬鹿らしい</t>
    <phoneticPr fontId="8" type="noConversion"/>
  </si>
  <si>
    <t>はかり</t>
    <phoneticPr fontId="8" type="noConversion"/>
  </si>
  <si>
    <t>秤</t>
    <phoneticPr fontId="8" type="noConversion"/>
  </si>
  <si>
    <t>はかる</t>
    <phoneticPr fontId="8" type="noConversion"/>
  </si>
  <si>
    <t>はきけ</t>
    <phoneticPr fontId="8" type="noConversion"/>
  </si>
  <si>
    <t>吐き気</t>
    <phoneticPr fontId="8" type="noConversion"/>
  </si>
  <si>
    <t>はきもの</t>
    <phoneticPr fontId="8" type="noConversion"/>
  </si>
  <si>
    <t>履物</t>
    <phoneticPr fontId="8" type="noConversion"/>
  </si>
  <si>
    <t>吐く</t>
    <phoneticPr fontId="8" type="noConversion"/>
  </si>
  <si>
    <t>掃く</t>
    <phoneticPr fontId="8" type="noConversion"/>
  </si>
  <si>
    <t>～はく</t>
    <phoneticPr fontId="8" type="noConversion"/>
  </si>
  <si>
    <t>～泊</t>
    <phoneticPr fontId="8" type="noConversion"/>
  </si>
  <si>
    <t>はくさい</t>
    <phoneticPr fontId="8" type="noConversion"/>
  </si>
  <si>
    <t>白菜</t>
    <phoneticPr fontId="8" type="noConversion"/>
  </si>
  <si>
    <t>はくしゅ</t>
    <phoneticPr fontId="8" type="noConversion"/>
  </si>
  <si>
    <t>拍手</t>
    <phoneticPr fontId="8" type="noConversion"/>
  </si>
  <si>
    <t>はげしい</t>
    <phoneticPr fontId="8" type="noConversion"/>
  </si>
  <si>
    <t>激しい</t>
    <phoneticPr fontId="8" type="noConversion"/>
  </si>
  <si>
    <t>バケツ</t>
    <phoneticPr fontId="8" type="noConversion"/>
  </si>
  <si>
    <t>bucket</t>
    <phoneticPr fontId="8" type="noConversion"/>
  </si>
  <si>
    <t>はさむ</t>
    <phoneticPr fontId="8" type="noConversion"/>
  </si>
  <si>
    <t>挟む</t>
    <phoneticPr fontId="8" type="noConversion"/>
  </si>
  <si>
    <t>端</t>
    <phoneticPr fontId="8" type="noConversion"/>
  </si>
  <si>
    <t>はじ</t>
    <phoneticPr fontId="8" type="noConversion"/>
  </si>
  <si>
    <t>恥</t>
    <phoneticPr fontId="8" type="noConversion"/>
  </si>
  <si>
    <t>はじめに</t>
    <phoneticPr fontId="8" type="noConversion"/>
  </si>
  <si>
    <t>初めに</t>
    <phoneticPr fontId="8" type="noConversion"/>
  </si>
  <si>
    <t>はじめは</t>
    <phoneticPr fontId="8" type="noConversion"/>
  </si>
  <si>
    <t>初めは</t>
    <phoneticPr fontId="8" type="noConversion"/>
  </si>
  <si>
    <t>はしら</t>
    <phoneticPr fontId="8" type="noConversion"/>
  </si>
  <si>
    <t>柱</t>
    <phoneticPr fontId="8" type="noConversion"/>
  </si>
  <si>
    <t>はしりまわる</t>
    <phoneticPr fontId="8" type="noConversion"/>
  </si>
  <si>
    <t>走り回る</t>
    <phoneticPr fontId="8" type="noConversion"/>
  </si>
  <si>
    <t>パス</t>
    <phoneticPr fontId="8" type="noConversion"/>
  </si>
  <si>
    <t>pass</t>
    <phoneticPr fontId="8" type="noConversion"/>
  </si>
  <si>
    <t>はずす</t>
    <phoneticPr fontId="8" type="noConversion"/>
  </si>
  <si>
    <t>外す</t>
    <phoneticPr fontId="8" type="noConversion"/>
  </si>
  <si>
    <t>バスてい</t>
    <phoneticPr fontId="8" type="noConversion"/>
  </si>
  <si>
    <t>バス停</t>
    <phoneticPr fontId="8" type="noConversion"/>
  </si>
  <si>
    <t>はずれる</t>
    <phoneticPr fontId="8" type="noConversion"/>
  </si>
  <si>
    <t>外れる</t>
    <phoneticPr fontId="8" type="noConversion"/>
  </si>
  <si>
    <t>はた</t>
    <phoneticPr fontId="8" type="noConversion"/>
  </si>
  <si>
    <t>旗</t>
    <phoneticPr fontId="8" type="noConversion"/>
  </si>
  <si>
    <t>はだ</t>
    <phoneticPr fontId="8" type="noConversion"/>
  </si>
  <si>
    <t>肌</t>
    <phoneticPr fontId="8" type="noConversion"/>
  </si>
  <si>
    <t>はだか</t>
    <phoneticPr fontId="8" type="noConversion"/>
  </si>
  <si>
    <t>裸</t>
    <phoneticPr fontId="8" type="noConversion"/>
  </si>
  <si>
    <t>はたけ</t>
    <phoneticPr fontId="8" type="noConversion"/>
  </si>
  <si>
    <t>畑</t>
    <phoneticPr fontId="8" type="noConversion"/>
  </si>
  <si>
    <t>パターン</t>
    <phoneticPr fontId="8" type="noConversion"/>
  </si>
  <si>
    <t>pattern</t>
    <phoneticPr fontId="8" type="noConversion"/>
  </si>
  <si>
    <t>ぱちんこ</t>
    <phoneticPr fontId="8" type="noConversion"/>
  </si>
  <si>
    <t>～はつ</t>
    <phoneticPr fontId="8" type="noConversion"/>
  </si>
  <si>
    <t>～発</t>
    <phoneticPr fontId="8" type="noConversion"/>
  </si>
  <si>
    <t>ばっきん</t>
    <phoneticPr fontId="8" type="noConversion"/>
  </si>
  <si>
    <t>罰金</t>
    <phoneticPr fontId="8" type="noConversion"/>
  </si>
  <si>
    <t>パック</t>
    <phoneticPr fontId="8" type="noConversion"/>
  </si>
  <si>
    <t>pack</t>
    <phoneticPr fontId="8" type="noConversion"/>
  </si>
  <si>
    <t>バック</t>
    <phoneticPr fontId="8" type="noConversion"/>
  </si>
  <si>
    <t>back</t>
    <phoneticPr fontId="8" type="noConversion"/>
  </si>
  <si>
    <t>はっけん</t>
    <phoneticPr fontId="8" type="noConversion"/>
  </si>
  <si>
    <t>発見</t>
    <phoneticPr fontId="8" type="noConversion"/>
  </si>
  <si>
    <t>はっしゃ</t>
    <phoneticPr fontId="8" type="noConversion"/>
  </si>
  <si>
    <t>発車</t>
    <phoneticPr fontId="8" type="noConversion"/>
  </si>
  <si>
    <t>ばっする</t>
    <phoneticPr fontId="8" type="noConversion"/>
  </si>
  <si>
    <t>罰する</t>
    <phoneticPr fontId="8" type="noConversion"/>
  </si>
  <si>
    <t>はっそう</t>
    <phoneticPr fontId="8" type="noConversion"/>
  </si>
  <si>
    <t>発想</t>
    <phoneticPr fontId="8" type="noConversion"/>
  </si>
  <si>
    <t>はったつ</t>
    <phoneticPr fontId="8" type="noConversion"/>
  </si>
  <si>
    <t>発達</t>
    <phoneticPr fontId="8" type="noConversion"/>
  </si>
  <si>
    <t>はつばい</t>
    <phoneticPr fontId="8" type="noConversion"/>
  </si>
  <si>
    <t>発売</t>
    <phoneticPr fontId="8" type="noConversion"/>
  </si>
  <si>
    <t>はっぴょう</t>
    <phoneticPr fontId="8" type="noConversion"/>
  </si>
  <si>
    <t>発表</t>
    <phoneticPr fontId="8" type="noConversion"/>
  </si>
  <si>
    <t>はつめい</t>
    <phoneticPr fontId="8" type="noConversion"/>
  </si>
  <si>
    <t>発明</t>
    <phoneticPr fontId="8" type="noConversion"/>
  </si>
  <si>
    <t>はつもうで</t>
    <phoneticPr fontId="8" type="noConversion"/>
  </si>
  <si>
    <t>初詣</t>
    <phoneticPr fontId="8" type="noConversion"/>
  </si>
  <si>
    <t>はで</t>
    <phoneticPr fontId="8" type="noConversion"/>
  </si>
  <si>
    <t>派手</t>
    <phoneticPr fontId="8" type="noConversion"/>
  </si>
  <si>
    <t>バドミントン</t>
    <phoneticPr fontId="8" type="noConversion"/>
  </si>
  <si>
    <t>badminton</t>
    <phoneticPr fontId="8" type="noConversion"/>
  </si>
  <si>
    <t>はなしあう</t>
    <phoneticPr fontId="8" type="noConversion"/>
  </si>
  <si>
    <t>話し合う</t>
    <phoneticPr fontId="8" type="noConversion"/>
  </si>
  <si>
    <t>はなしかける</t>
    <phoneticPr fontId="8" type="noConversion"/>
  </si>
  <si>
    <t>話し掛ける</t>
    <phoneticPr fontId="8" type="noConversion"/>
  </si>
  <si>
    <t>はなしちゅう</t>
    <phoneticPr fontId="8" type="noConversion"/>
  </si>
  <si>
    <t>話中</t>
    <phoneticPr fontId="8" type="noConversion"/>
  </si>
  <si>
    <t>はなして</t>
    <phoneticPr fontId="8" type="noConversion"/>
  </si>
  <si>
    <t>話し手</t>
    <phoneticPr fontId="8" type="noConversion"/>
  </si>
  <si>
    <t>放す</t>
    <phoneticPr fontId="8" type="noConversion"/>
  </si>
  <si>
    <t>離す</t>
    <phoneticPr fontId="8" type="noConversion"/>
  </si>
  <si>
    <t>はなび</t>
    <phoneticPr fontId="8" type="noConversion"/>
  </si>
  <si>
    <t>花火</t>
    <phoneticPr fontId="8" type="noConversion"/>
  </si>
  <si>
    <t>はなみず</t>
    <phoneticPr fontId="8" type="noConversion"/>
  </si>
  <si>
    <t>鼻水</t>
    <phoneticPr fontId="8" type="noConversion"/>
  </si>
  <si>
    <t>はば</t>
    <phoneticPr fontId="8" type="noConversion"/>
  </si>
  <si>
    <t>幅</t>
    <phoneticPr fontId="8" type="noConversion"/>
  </si>
  <si>
    <t>はばひろい</t>
    <phoneticPr fontId="8" type="noConversion"/>
  </si>
  <si>
    <t>幅広い</t>
    <phoneticPr fontId="8" type="noConversion"/>
  </si>
  <si>
    <t>はぶく</t>
    <phoneticPr fontId="8" type="noConversion"/>
  </si>
  <si>
    <t>省く</t>
    <phoneticPr fontId="8" type="noConversion"/>
  </si>
  <si>
    <t>はブラシ</t>
    <phoneticPr fontId="8" type="noConversion"/>
  </si>
  <si>
    <t>歯ブラシ</t>
    <phoneticPr fontId="8" type="noConversion"/>
  </si>
  <si>
    <t>はみがき</t>
    <phoneticPr fontId="8" type="noConversion"/>
  </si>
  <si>
    <t>歯磨き</t>
    <phoneticPr fontId="8" type="noConversion"/>
  </si>
  <si>
    <t>はめる</t>
    <phoneticPr fontId="8" type="noConversion"/>
  </si>
  <si>
    <t>嵌める</t>
    <phoneticPr fontId="8" type="noConversion"/>
  </si>
  <si>
    <t>ばめん</t>
    <phoneticPr fontId="8" type="noConversion"/>
  </si>
  <si>
    <t>場面</t>
    <phoneticPr fontId="8" type="noConversion"/>
  </si>
  <si>
    <t>はやめ</t>
    <phoneticPr fontId="8" type="noConversion"/>
  </si>
  <si>
    <t>早目</t>
    <phoneticPr fontId="8" type="noConversion"/>
  </si>
  <si>
    <t>はやめる</t>
    <phoneticPr fontId="8" type="noConversion"/>
  </si>
  <si>
    <t>早める</t>
    <phoneticPr fontId="8" type="noConversion"/>
  </si>
  <si>
    <t>速める</t>
    <phoneticPr fontId="8" type="noConversion"/>
  </si>
  <si>
    <t>はやり</t>
    <phoneticPr fontId="8" type="noConversion"/>
  </si>
  <si>
    <t>流行</t>
    <phoneticPr fontId="8" type="noConversion"/>
  </si>
  <si>
    <t>はらいもどす</t>
    <phoneticPr fontId="8" type="noConversion"/>
  </si>
  <si>
    <t>払い戻す</t>
    <phoneticPr fontId="8" type="noConversion"/>
  </si>
  <si>
    <t>バランス</t>
    <phoneticPr fontId="8" type="noConversion"/>
  </si>
  <si>
    <t>balance</t>
    <phoneticPr fontId="8" type="noConversion"/>
  </si>
  <si>
    <t>はり</t>
    <phoneticPr fontId="8" type="noConversion"/>
  </si>
  <si>
    <t>針</t>
    <phoneticPr fontId="8" type="noConversion"/>
  </si>
  <si>
    <t>バレンタインデー</t>
    <phoneticPr fontId="8" type="noConversion"/>
  </si>
  <si>
    <t>Valentineday</t>
    <phoneticPr fontId="8" type="noConversion"/>
  </si>
  <si>
    <t>パワー</t>
    <phoneticPr fontId="8" type="noConversion"/>
  </si>
  <si>
    <t>power</t>
    <phoneticPr fontId="8" type="noConversion"/>
  </si>
  <si>
    <t>はんい</t>
    <phoneticPr fontId="8" type="noConversion"/>
  </si>
  <si>
    <t>範囲</t>
    <phoneticPr fontId="8" type="noConversion"/>
  </si>
  <si>
    <t>はんがく</t>
    <phoneticPr fontId="8" type="noConversion"/>
  </si>
  <si>
    <t>半額</t>
    <phoneticPr fontId="8" type="noConversion"/>
  </si>
  <si>
    <t>はんこう</t>
    <phoneticPr fontId="8" type="noConversion"/>
  </si>
  <si>
    <t>反抗</t>
    <phoneticPr fontId="8" type="noConversion"/>
  </si>
  <si>
    <t>はんざい</t>
    <phoneticPr fontId="8" type="noConversion"/>
  </si>
  <si>
    <t>犯罪</t>
    <phoneticPr fontId="8" type="noConversion"/>
  </si>
  <si>
    <t>ばんざい</t>
    <phoneticPr fontId="8" type="noConversion"/>
  </si>
  <si>
    <t>万歳</t>
    <phoneticPr fontId="8" type="noConversion"/>
  </si>
  <si>
    <t>ハンサム</t>
    <phoneticPr fontId="8" type="noConversion"/>
  </si>
  <si>
    <t>handsome</t>
    <phoneticPr fontId="8" type="noConversion"/>
  </si>
  <si>
    <t>はんすう</t>
    <phoneticPr fontId="8" type="noConversion"/>
  </si>
  <si>
    <t>半数</t>
    <phoneticPr fontId="8" type="noConversion"/>
  </si>
  <si>
    <t>はんそで</t>
    <phoneticPr fontId="8" type="noConversion"/>
  </si>
  <si>
    <t>半袖</t>
    <phoneticPr fontId="8" type="noConversion"/>
  </si>
  <si>
    <t>はんだん</t>
    <phoneticPr fontId="8" type="noConversion"/>
  </si>
  <si>
    <t>判断</t>
    <phoneticPr fontId="8" type="noConversion"/>
  </si>
  <si>
    <t>はんつき</t>
    <phoneticPr fontId="8" type="noConversion"/>
  </si>
  <si>
    <t>半月</t>
    <phoneticPr fontId="8" type="noConversion"/>
  </si>
  <si>
    <t>バンド</t>
    <phoneticPr fontId="8" type="noConversion"/>
  </si>
  <si>
    <t>band</t>
    <phoneticPr fontId="8" type="noConversion"/>
  </si>
  <si>
    <t>はんとし</t>
    <phoneticPr fontId="8" type="noConversion"/>
  </si>
  <si>
    <t>半年</t>
    <phoneticPr fontId="8" type="noConversion"/>
  </si>
  <si>
    <t>ハンドブック</t>
    <phoneticPr fontId="8" type="noConversion"/>
  </si>
  <si>
    <t>handbook</t>
    <phoneticPr fontId="8" type="noConversion"/>
  </si>
  <si>
    <t>ハンドル</t>
    <phoneticPr fontId="8" type="noConversion"/>
  </si>
  <si>
    <t>handle</t>
    <phoneticPr fontId="8" type="noConversion"/>
  </si>
  <si>
    <t>はんにち</t>
    <phoneticPr fontId="8" type="noConversion"/>
  </si>
  <si>
    <t>半日</t>
    <phoneticPr fontId="8" type="noConversion"/>
  </si>
  <si>
    <t>パンフレット</t>
    <phoneticPr fontId="8" type="noConversion"/>
  </si>
  <si>
    <t>pamphlet</t>
    <phoneticPr fontId="8" type="noConversion"/>
  </si>
  <si>
    <t>場</t>
    <phoneticPr fontId="8" type="noConversion"/>
  </si>
  <si>
    <t>バーゲン</t>
    <phoneticPr fontId="8" type="noConversion"/>
  </si>
  <si>
    <t>bargain</t>
    <phoneticPr fontId="8" type="noConversion"/>
  </si>
  <si>
    <t>灰</t>
    <phoneticPr fontId="8" type="noConversion"/>
  </si>
  <si>
    <t>～敗</t>
    <phoneticPr fontId="8" type="noConversion"/>
  </si>
  <si>
    <t>ばいう</t>
    <phoneticPr fontId="8" type="noConversion"/>
  </si>
  <si>
    <t>ハイキング</t>
    <phoneticPr fontId="8" type="noConversion"/>
  </si>
  <si>
    <t>hiking</t>
    <phoneticPr fontId="8" type="noConversion"/>
  </si>
  <si>
    <t>はいく</t>
    <phoneticPr fontId="8" type="noConversion"/>
  </si>
  <si>
    <t>俳句</t>
    <phoneticPr fontId="8" type="noConversion"/>
  </si>
  <si>
    <t>はいし</t>
    <phoneticPr fontId="8" type="noConversion"/>
  </si>
  <si>
    <t>廃止</t>
    <phoneticPr fontId="8" type="noConversion"/>
  </si>
  <si>
    <t>はいしゃく</t>
    <phoneticPr fontId="8" type="noConversion"/>
  </si>
  <si>
    <t>拝借</t>
    <phoneticPr fontId="8" type="noConversion"/>
  </si>
  <si>
    <t>はいじょ</t>
    <phoneticPr fontId="8" type="noConversion"/>
  </si>
  <si>
    <t>排除</t>
    <phoneticPr fontId="8" type="noConversion"/>
  </si>
  <si>
    <t>ばいしょう</t>
    <phoneticPr fontId="8" type="noConversion"/>
  </si>
  <si>
    <t>賠償</t>
    <phoneticPr fontId="8" type="noConversion"/>
  </si>
  <si>
    <t>はいすい</t>
    <phoneticPr fontId="8" type="noConversion"/>
  </si>
  <si>
    <t>排水</t>
    <phoneticPr fontId="8" type="noConversion"/>
  </si>
  <si>
    <t>はいたつ</t>
    <phoneticPr fontId="8" type="noConversion"/>
  </si>
  <si>
    <t>配達</t>
    <phoneticPr fontId="8" type="noConversion"/>
  </si>
  <si>
    <t>ばいばい</t>
    <phoneticPr fontId="8" type="noConversion"/>
  </si>
  <si>
    <t>売買</t>
    <phoneticPr fontId="8" type="noConversion"/>
  </si>
  <si>
    <t>パイプ</t>
    <phoneticPr fontId="8" type="noConversion"/>
  </si>
  <si>
    <t>pipe</t>
    <phoneticPr fontId="8" type="noConversion"/>
  </si>
  <si>
    <t>はいりょ</t>
    <phoneticPr fontId="8" type="noConversion"/>
  </si>
  <si>
    <t>配慮</t>
    <phoneticPr fontId="8" type="noConversion"/>
  </si>
  <si>
    <t>パイロット</t>
    <phoneticPr fontId="8" type="noConversion"/>
  </si>
  <si>
    <t>pilot</t>
    <phoneticPr fontId="8" type="noConversion"/>
  </si>
  <si>
    <t>はえる</t>
    <phoneticPr fontId="8" type="noConversion"/>
  </si>
  <si>
    <t>生える</t>
    <phoneticPr fontId="8" type="noConversion"/>
  </si>
  <si>
    <t>はか</t>
    <phoneticPr fontId="8" type="noConversion"/>
  </si>
  <si>
    <t>墓</t>
    <phoneticPr fontId="8" type="noConversion"/>
  </si>
  <si>
    <t>ばか～</t>
    <phoneticPr fontId="8" type="noConversion"/>
  </si>
  <si>
    <t>馬鹿～</t>
    <phoneticPr fontId="8" type="noConversion"/>
  </si>
  <si>
    <t>はかい</t>
    <phoneticPr fontId="8" type="noConversion"/>
  </si>
  <si>
    <t>破壊</t>
    <phoneticPr fontId="8" type="noConversion"/>
  </si>
  <si>
    <t>はがす</t>
    <phoneticPr fontId="8" type="noConversion"/>
  </si>
  <si>
    <t>剥がす</t>
    <phoneticPr fontId="8" type="noConversion"/>
  </si>
  <si>
    <t>はかまいり</t>
    <phoneticPr fontId="8" type="noConversion"/>
  </si>
  <si>
    <t>墓参り</t>
    <phoneticPr fontId="8" type="noConversion"/>
  </si>
  <si>
    <t>はがれる</t>
    <phoneticPr fontId="8" type="noConversion"/>
  </si>
  <si>
    <t>剥がれる</t>
    <phoneticPr fontId="8" type="noConversion"/>
  </si>
  <si>
    <t>はきはき</t>
    <phoneticPr fontId="8" type="noConversion"/>
  </si>
  <si>
    <t>ばくだい</t>
    <phoneticPr fontId="8" type="noConversion"/>
  </si>
  <si>
    <t>莫大</t>
    <phoneticPr fontId="8" type="noConversion"/>
  </si>
  <si>
    <t>ばくだん</t>
    <phoneticPr fontId="8" type="noConversion"/>
  </si>
  <si>
    <t>爆弾</t>
    <phoneticPr fontId="8" type="noConversion"/>
  </si>
  <si>
    <t>ばくはつ</t>
    <phoneticPr fontId="8" type="noConversion"/>
  </si>
  <si>
    <t>爆発</t>
    <phoneticPr fontId="8" type="noConversion"/>
  </si>
  <si>
    <t>ばくはつてき</t>
    <phoneticPr fontId="8" type="noConversion"/>
  </si>
  <si>
    <t>爆発的</t>
    <phoneticPr fontId="8" type="noConversion"/>
  </si>
  <si>
    <t>はくりょく</t>
    <phoneticPr fontId="8" type="noConversion"/>
  </si>
  <si>
    <t>迫力</t>
    <phoneticPr fontId="8" type="noConversion"/>
  </si>
  <si>
    <t>はぐるま</t>
    <phoneticPr fontId="8" type="noConversion"/>
  </si>
  <si>
    <t>歯車</t>
    <phoneticPr fontId="8" type="noConversion"/>
  </si>
  <si>
    <t>はげます</t>
    <phoneticPr fontId="8" type="noConversion"/>
  </si>
  <si>
    <t>励ます</t>
    <phoneticPr fontId="8" type="noConversion"/>
  </si>
  <si>
    <t>はげみ</t>
    <phoneticPr fontId="8" type="noConversion"/>
  </si>
  <si>
    <t>励み</t>
    <phoneticPr fontId="8" type="noConversion"/>
  </si>
  <si>
    <t>はけん</t>
    <phoneticPr fontId="8" type="noConversion"/>
  </si>
  <si>
    <t>派遣</t>
    <phoneticPr fontId="8" type="noConversion"/>
  </si>
  <si>
    <t>はこび</t>
    <phoneticPr fontId="8" type="noConversion"/>
  </si>
  <si>
    <t>運び</t>
    <phoneticPr fontId="8" type="noConversion"/>
  </si>
  <si>
    <t>はさん</t>
    <phoneticPr fontId="8" type="noConversion"/>
  </si>
  <si>
    <t>破産</t>
    <phoneticPr fontId="8" type="noConversion"/>
  </si>
  <si>
    <t>はしご</t>
    <phoneticPr fontId="8" type="noConversion"/>
  </si>
  <si>
    <t>梯子</t>
    <phoneticPr fontId="8" type="noConversion"/>
  </si>
  <si>
    <t>パジャマ</t>
    <phoneticPr fontId="8" type="noConversion"/>
  </si>
  <si>
    <t>pajamas</t>
    <phoneticPr fontId="8" type="noConversion"/>
  </si>
  <si>
    <t>はす</t>
    <phoneticPr fontId="8" type="noConversion"/>
  </si>
  <si>
    <t>斜</t>
    <phoneticPr fontId="8" type="noConversion"/>
  </si>
  <si>
    <t>はだぎ</t>
    <phoneticPr fontId="8" type="noConversion"/>
  </si>
  <si>
    <t>肌着</t>
    <phoneticPr fontId="8" type="noConversion"/>
  </si>
  <si>
    <t>はたして</t>
    <phoneticPr fontId="8" type="noConversion"/>
  </si>
  <si>
    <t>果たして</t>
    <phoneticPr fontId="8" type="noConversion"/>
  </si>
  <si>
    <t>はたす</t>
    <phoneticPr fontId="8" type="noConversion"/>
  </si>
  <si>
    <t>果たす</t>
    <phoneticPr fontId="8" type="noConversion"/>
  </si>
  <si>
    <t>はたらきもの</t>
    <phoneticPr fontId="8" type="noConversion"/>
  </si>
  <si>
    <t>働き者</t>
    <phoneticPr fontId="8" type="noConversion"/>
  </si>
  <si>
    <t>はち</t>
    <phoneticPr fontId="8" type="noConversion"/>
  </si>
  <si>
    <t>鉢</t>
    <phoneticPr fontId="8" type="noConversion"/>
  </si>
  <si>
    <t>はつ～</t>
    <phoneticPr fontId="8" type="noConversion"/>
  </si>
  <si>
    <t>初～</t>
    <phoneticPr fontId="8" type="noConversion"/>
  </si>
  <si>
    <t>ばつ</t>
    <phoneticPr fontId="8" type="noConversion"/>
  </si>
  <si>
    <t>×</t>
    <phoneticPr fontId="8" type="noConversion"/>
  </si>
  <si>
    <t>はっき</t>
    <phoneticPr fontId="8" type="noConversion"/>
  </si>
  <si>
    <t>発揮</t>
    <phoneticPr fontId="8" type="noConversion"/>
  </si>
  <si>
    <t>はっこう</t>
    <phoneticPr fontId="8" type="noConversion"/>
  </si>
  <si>
    <t>発行</t>
    <phoneticPr fontId="8" type="noConversion"/>
  </si>
  <si>
    <t>発射</t>
    <phoneticPr fontId="8" type="noConversion"/>
  </si>
  <si>
    <t>はっせい</t>
    <phoneticPr fontId="8" type="noConversion"/>
  </si>
  <si>
    <t>発生</t>
    <phoneticPr fontId="8" type="noConversion"/>
  </si>
  <si>
    <t>ばったり</t>
    <phoneticPr fontId="8" type="noConversion"/>
  </si>
  <si>
    <t>はつでん</t>
    <phoneticPr fontId="8" type="noConversion"/>
  </si>
  <si>
    <t>発電</t>
    <phoneticPr fontId="8" type="noConversion"/>
  </si>
  <si>
    <t>～ばなし</t>
    <phoneticPr fontId="8" type="noConversion"/>
  </si>
  <si>
    <t>～話</t>
    <phoneticPr fontId="8" type="noConversion"/>
  </si>
  <si>
    <t>はなはだしい</t>
    <phoneticPr fontId="8" type="noConversion"/>
  </si>
  <si>
    <t>甚だしい</t>
    <phoneticPr fontId="8" type="noConversion"/>
  </si>
  <si>
    <t>～ばなれ</t>
    <phoneticPr fontId="8" type="noConversion"/>
  </si>
  <si>
    <t>～離れ</t>
    <phoneticPr fontId="8" type="noConversion"/>
  </si>
  <si>
    <t>放れる</t>
    <phoneticPr fontId="8" type="noConversion"/>
  </si>
  <si>
    <t>はね</t>
    <phoneticPr fontId="8" type="noConversion"/>
  </si>
  <si>
    <t>羽/羽根</t>
    <phoneticPr fontId="8" type="noConversion"/>
  </si>
  <si>
    <t>ばね</t>
    <phoneticPr fontId="8" type="noConversion"/>
  </si>
  <si>
    <t>はねる</t>
    <phoneticPr fontId="8" type="noConversion"/>
  </si>
  <si>
    <t>跳ねる</t>
    <phoneticPr fontId="8" type="noConversion"/>
  </si>
  <si>
    <t>はへん</t>
    <phoneticPr fontId="8" type="noConversion"/>
  </si>
  <si>
    <t>破片</t>
    <phoneticPr fontId="8" type="noConversion"/>
  </si>
  <si>
    <t>はまべ</t>
    <phoneticPr fontId="8" type="noConversion"/>
  </si>
  <si>
    <t>浜辺</t>
    <phoneticPr fontId="8" type="noConversion"/>
  </si>
  <si>
    <t>はやくち</t>
    <phoneticPr fontId="8" type="noConversion"/>
  </si>
  <si>
    <t>早口</t>
    <phoneticPr fontId="8" type="noConversion"/>
  </si>
  <si>
    <t>はやくとも</t>
    <phoneticPr fontId="8" type="noConversion"/>
  </si>
  <si>
    <t>早くとも</t>
    <phoneticPr fontId="8" type="noConversion"/>
  </si>
  <si>
    <t>はやる</t>
    <phoneticPr fontId="8" type="noConversion"/>
  </si>
  <si>
    <t>流行る</t>
    <phoneticPr fontId="8" type="noConversion"/>
  </si>
  <si>
    <t>はらいこむ</t>
    <phoneticPr fontId="8" type="noConversion"/>
  </si>
  <si>
    <t>払い込む</t>
    <phoneticPr fontId="8" type="noConversion"/>
  </si>
  <si>
    <t>はらはら</t>
    <phoneticPr fontId="8" type="noConversion"/>
  </si>
  <si>
    <t>はりがね</t>
    <phoneticPr fontId="8" type="noConversion"/>
  </si>
  <si>
    <t>針金</t>
    <phoneticPr fontId="8" type="noConversion"/>
  </si>
  <si>
    <t>はりきる</t>
    <phoneticPr fontId="8" type="noConversion"/>
  </si>
  <si>
    <t>張り切る</t>
    <phoneticPr fontId="8" type="noConversion"/>
  </si>
  <si>
    <t>バレエ</t>
    <phoneticPr fontId="8" type="noConversion"/>
  </si>
  <si>
    <t>ballet</t>
    <phoneticPr fontId="8" type="noConversion"/>
  </si>
  <si>
    <t>はん～</t>
    <phoneticPr fontId="8" type="noConversion"/>
  </si>
  <si>
    <t>半～</t>
    <phoneticPr fontId="8" type="noConversion"/>
  </si>
  <si>
    <t>反～</t>
    <phoneticPr fontId="8" type="noConversion"/>
  </si>
  <si>
    <t>番</t>
    <phoneticPr fontId="8" type="noConversion"/>
  </si>
  <si>
    <t>はんえい</t>
    <phoneticPr fontId="8" type="noConversion"/>
  </si>
  <si>
    <t>反映</t>
    <phoneticPr fontId="8" type="noConversion"/>
  </si>
  <si>
    <t>繁栄</t>
    <phoneticPr fontId="8" type="noConversion"/>
  </si>
  <si>
    <t>はんけつ</t>
    <phoneticPr fontId="8" type="noConversion"/>
  </si>
  <si>
    <t>判決</t>
    <phoneticPr fontId="8" type="noConversion"/>
  </si>
  <si>
    <t>はんこ</t>
    <phoneticPr fontId="8" type="noConversion"/>
  </si>
  <si>
    <t>判子</t>
    <phoneticPr fontId="8" type="noConversion"/>
  </si>
  <si>
    <t>犯行</t>
    <phoneticPr fontId="8" type="noConversion"/>
  </si>
  <si>
    <t>はんじ</t>
    <phoneticPr fontId="8" type="noConversion"/>
  </si>
  <si>
    <t>判事</t>
    <phoneticPr fontId="8" type="noConversion"/>
  </si>
  <si>
    <t>はんしょく</t>
    <phoneticPr fontId="8" type="noConversion"/>
  </si>
  <si>
    <t>繁殖</t>
    <phoneticPr fontId="8" type="noConversion"/>
  </si>
  <si>
    <t>はんする</t>
    <phoneticPr fontId="8" type="noConversion"/>
  </si>
  <si>
    <t>反する</t>
    <phoneticPr fontId="8" type="noConversion"/>
  </si>
  <si>
    <t>はんせい</t>
    <phoneticPr fontId="8" type="noConversion"/>
  </si>
  <si>
    <t>反省</t>
    <phoneticPr fontId="8" type="noConversion"/>
  </si>
  <si>
    <t>はんてい</t>
    <phoneticPr fontId="8" type="noConversion"/>
  </si>
  <si>
    <t>判定</t>
    <phoneticPr fontId="8" type="noConversion"/>
  </si>
  <si>
    <t>はんとう</t>
    <phoneticPr fontId="8" type="noConversion"/>
  </si>
  <si>
    <t>半島</t>
    <phoneticPr fontId="8" type="noConversion"/>
  </si>
  <si>
    <t>ばんのう</t>
    <phoneticPr fontId="8" type="noConversion"/>
  </si>
  <si>
    <t>万能</t>
    <phoneticPr fontId="8" type="noConversion"/>
  </si>
  <si>
    <t>はんばい</t>
    <phoneticPr fontId="8" type="noConversion"/>
  </si>
  <si>
    <t>販売</t>
    <phoneticPr fontId="8" type="noConversion"/>
  </si>
  <si>
    <t>～は</t>
    <phoneticPr fontId="8" type="noConversion"/>
  </si>
  <si>
    <t>～派</t>
    <phoneticPr fontId="8" type="noConversion"/>
  </si>
  <si>
    <t>はあく</t>
    <phoneticPr fontId="8" type="noConversion"/>
  </si>
  <si>
    <t>把握</t>
    <phoneticPr fontId="8" type="noConversion"/>
  </si>
  <si>
    <t>バージョンアップ</t>
    <phoneticPr fontId="8" type="noConversion"/>
  </si>
  <si>
    <t>version　up</t>
    <phoneticPr fontId="8" type="noConversion"/>
  </si>
  <si>
    <t>ばあたり</t>
    <phoneticPr fontId="8" type="noConversion"/>
  </si>
  <si>
    <t>場当たり</t>
    <phoneticPr fontId="8" type="noConversion"/>
  </si>
  <si>
    <t>パートナー</t>
    <phoneticPr fontId="8" type="noConversion"/>
  </si>
  <si>
    <t>partner</t>
    <phoneticPr fontId="8" type="noConversion"/>
  </si>
  <si>
    <t>ハードル</t>
    <phoneticPr fontId="8" type="noConversion"/>
  </si>
  <si>
    <t>hurdle</t>
    <phoneticPr fontId="8" type="noConversion"/>
  </si>
  <si>
    <t>はいき</t>
    <phoneticPr fontId="8" type="noConversion"/>
  </si>
  <si>
    <t>廃棄</t>
    <phoneticPr fontId="8" type="noConversion"/>
  </si>
  <si>
    <t>はいきゅう</t>
    <phoneticPr fontId="8" type="noConversion"/>
  </si>
  <si>
    <t>配給</t>
    <phoneticPr fontId="8" type="noConversion"/>
  </si>
  <si>
    <t>背景</t>
    <phoneticPr fontId="8" type="noConversion"/>
  </si>
  <si>
    <t>はいご</t>
    <phoneticPr fontId="8" type="noConversion"/>
  </si>
  <si>
    <t>背後</t>
    <phoneticPr fontId="8" type="noConversion"/>
  </si>
  <si>
    <t>はいせん</t>
    <phoneticPr fontId="8" type="noConversion"/>
  </si>
  <si>
    <t>敗戦</t>
    <phoneticPr fontId="8" type="noConversion"/>
  </si>
  <si>
    <t>配線</t>
    <phoneticPr fontId="8" type="noConversion"/>
  </si>
  <si>
    <t>はいち</t>
    <phoneticPr fontId="8" type="noConversion"/>
  </si>
  <si>
    <t>配置</t>
    <phoneticPr fontId="8" type="noConversion"/>
  </si>
  <si>
    <t>ハイテク</t>
    <phoneticPr fontId="8" type="noConversion"/>
  </si>
  <si>
    <t>high-tech</t>
    <phoneticPr fontId="8" type="noConversion"/>
  </si>
  <si>
    <t>ハイビジョン</t>
    <phoneticPr fontId="8" type="noConversion"/>
  </si>
  <si>
    <t>Hi Vision</t>
    <phoneticPr fontId="8" type="noConversion"/>
  </si>
  <si>
    <t>はいふ</t>
    <phoneticPr fontId="8" type="noConversion"/>
  </si>
  <si>
    <t>配付</t>
    <phoneticPr fontId="8" type="noConversion"/>
  </si>
  <si>
    <t>配布</t>
    <phoneticPr fontId="8" type="noConversion"/>
  </si>
  <si>
    <t>はいぶん</t>
    <phoneticPr fontId="8" type="noConversion"/>
  </si>
  <si>
    <t>配分</t>
    <phoneticPr fontId="8" type="noConversion"/>
  </si>
  <si>
    <t>はいぼく</t>
    <phoneticPr fontId="8" type="noConversion"/>
  </si>
  <si>
    <t>敗北</t>
    <phoneticPr fontId="8" type="noConversion"/>
  </si>
  <si>
    <t>はいれつ</t>
    <phoneticPr fontId="8" type="noConversion"/>
  </si>
  <si>
    <t>配列</t>
    <phoneticPr fontId="8" type="noConversion"/>
  </si>
  <si>
    <t>映える</t>
    <phoneticPr fontId="8" type="noConversion"/>
  </si>
  <si>
    <t>はかどる</t>
    <phoneticPr fontId="8" type="noConversion"/>
  </si>
  <si>
    <t>捗る</t>
    <phoneticPr fontId="8" type="noConversion"/>
  </si>
  <si>
    <t>はかない</t>
    <phoneticPr fontId="8" type="noConversion"/>
  </si>
  <si>
    <t>儚い</t>
    <phoneticPr fontId="8" type="noConversion"/>
  </si>
  <si>
    <t>はかばかしい</t>
    <phoneticPr fontId="8" type="noConversion"/>
  </si>
  <si>
    <t>捗々しい</t>
    <phoneticPr fontId="8" type="noConversion"/>
  </si>
  <si>
    <t>ばかばかしい</t>
    <phoneticPr fontId="8" type="noConversion"/>
  </si>
  <si>
    <t>馬鹿馬鹿しい</t>
    <phoneticPr fontId="8" type="noConversion"/>
  </si>
  <si>
    <t>はかりしれない</t>
    <phoneticPr fontId="8" type="noConversion"/>
  </si>
  <si>
    <t>計り知れない</t>
    <phoneticPr fontId="8" type="noConversion"/>
  </si>
  <si>
    <t>諮る</t>
    <phoneticPr fontId="8" type="noConversion"/>
  </si>
  <si>
    <t>はき</t>
    <phoneticPr fontId="8" type="noConversion"/>
  </si>
  <si>
    <t>破棄</t>
    <phoneticPr fontId="8" type="noConversion"/>
  </si>
  <si>
    <t>はきゅう</t>
    <phoneticPr fontId="8" type="noConversion"/>
  </si>
  <si>
    <t>波及</t>
    <phoneticPr fontId="8" type="noConversion"/>
  </si>
  <si>
    <t>はきょく</t>
    <phoneticPr fontId="8" type="noConversion"/>
  </si>
  <si>
    <t>破局</t>
    <phoneticPr fontId="8" type="noConversion"/>
  </si>
  <si>
    <t>はぎれ</t>
    <phoneticPr fontId="8" type="noConversion"/>
  </si>
  <si>
    <t>歯切れ</t>
    <phoneticPr fontId="8" type="noConversion"/>
  </si>
  <si>
    <t>はぐ</t>
    <phoneticPr fontId="8" type="noConversion"/>
  </si>
  <si>
    <t>剥ぐ</t>
    <phoneticPr fontId="8" type="noConversion"/>
  </si>
  <si>
    <t>はぐくむ</t>
    <phoneticPr fontId="8" type="noConversion"/>
  </si>
  <si>
    <t>育む</t>
    <phoneticPr fontId="8" type="noConversion"/>
  </si>
  <si>
    <t>はくじゃく</t>
    <phoneticPr fontId="8" type="noConversion"/>
  </si>
  <si>
    <t>薄弱</t>
    <phoneticPr fontId="8" type="noConversion"/>
  </si>
  <si>
    <t>はくじょう</t>
    <phoneticPr fontId="8" type="noConversion"/>
  </si>
  <si>
    <t>白状</t>
    <phoneticPr fontId="8" type="noConversion"/>
  </si>
  <si>
    <t>ばくぜん</t>
    <phoneticPr fontId="8" type="noConversion"/>
  </si>
  <si>
    <t>漠然</t>
    <phoneticPr fontId="8" type="noConversion"/>
  </si>
  <si>
    <t>ばくは</t>
    <phoneticPr fontId="8" type="noConversion"/>
  </si>
  <si>
    <t>爆破</t>
    <phoneticPr fontId="8" type="noConversion"/>
  </si>
  <si>
    <t>ばくろ</t>
    <phoneticPr fontId="8" type="noConversion"/>
  </si>
  <si>
    <t>暴露</t>
    <phoneticPr fontId="8" type="noConversion"/>
  </si>
  <si>
    <t>はげむ</t>
    <phoneticPr fontId="8" type="noConversion"/>
  </si>
  <si>
    <t>励む</t>
    <phoneticPr fontId="8" type="noConversion"/>
  </si>
  <si>
    <t>はげる</t>
    <phoneticPr fontId="8" type="noConversion"/>
  </si>
  <si>
    <t>剥げる</t>
    <phoneticPr fontId="8" type="noConversion"/>
  </si>
  <si>
    <t>禿げる</t>
    <phoneticPr fontId="8" type="noConversion"/>
  </si>
  <si>
    <t>ばける</t>
    <phoneticPr fontId="8" type="noConversion"/>
  </si>
  <si>
    <t>化ける</t>
    <phoneticPr fontId="8" type="noConversion"/>
  </si>
  <si>
    <t>はじく</t>
    <phoneticPr fontId="8" type="noConversion"/>
  </si>
  <si>
    <t>弾く</t>
    <phoneticPr fontId="8" type="noConversion"/>
  </si>
  <si>
    <t>はじらう</t>
    <phoneticPr fontId="8" type="noConversion"/>
  </si>
  <si>
    <t>恥じらう</t>
    <phoneticPr fontId="8" type="noConversion"/>
  </si>
  <si>
    <t>はじる</t>
    <phoneticPr fontId="8" type="noConversion"/>
  </si>
  <si>
    <t>恥じる</t>
    <phoneticPr fontId="8" type="noConversion"/>
  </si>
  <si>
    <t>はずむ</t>
    <phoneticPr fontId="8" type="noConversion"/>
  </si>
  <si>
    <t>弾む</t>
    <phoneticPr fontId="8" type="noConversion"/>
  </si>
  <si>
    <t>～はずれ</t>
    <phoneticPr fontId="8" type="noConversion"/>
  </si>
  <si>
    <t>～外れ</t>
    <phoneticPr fontId="8" type="noConversion"/>
  </si>
  <si>
    <t>はそん</t>
    <phoneticPr fontId="8" type="noConversion"/>
  </si>
  <si>
    <t>破損</t>
    <phoneticPr fontId="8" type="noConversion"/>
  </si>
  <si>
    <t>はたく</t>
    <phoneticPr fontId="8" type="noConversion"/>
  </si>
  <si>
    <t>叩く</t>
    <phoneticPr fontId="8" type="noConversion"/>
  </si>
  <si>
    <t>はださむい</t>
    <phoneticPr fontId="8" type="noConversion"/>
  </si>
  <si>
    <t>肌寒い</t>
    <phoneticPr fontId="8" type="noConversion"/>
  </si>
  <si>
    <t>はだし</t>
    <phoneticPr fontId="8" type="noConversion"/>
  </si>
  <si>
    <t>裸足</t>
    <phoneticPr fontId="8" type="noConversion"/>
  </si>
  <si>
    <t>はたん</t>
    <phoneticPr fontId="8" type="noConversion"/>
  </si>
  <si>
    <t>破綻</t>
    <phoneticPr fontId="8" type="noConversion"/>
  </si>
  <si>
    <t>ばちがい</t>
    <phoneticPr fontId="8" type="noConversion"/>
  </si>
  <si>
    <t>場違い</t>
    <phoneticPr fontId="8" type="noConversion"/>
  </si>
  <si>
    <t>はついく</t>
    <phoneticPr fontId="8" type="noConversion"/>
  </si>
  <si>
    <t>発育</t>
    <phoneticPr fontId="8" type="noConversion"/>
  </si>
  <si>
    <t>はっくつ</t>
    <phoneticPr fontId="8" type="noConversion"/>
  </si>
  <si>
    <t>発掘</t>
    <phoneticPr fontId="8" type="noConversion"/>
  </si>
  <si>
    <t>ばつぐん</t>
    <phoneticPr fontId="8" type="noConversion"/>
  </si>
  <si>
    <t>抜群</t>
    <phoneticPr fontId="8" type="noConversion"/>
  </si>
  <si>
    <t>パッケージ</t>
    <phoneticPr fontId="8" type="noConversion"/>
  </si>
  <si>
    <t>package</t>
    <phoneticPr fontId="8" type="noConversion"/>
  </si>
  <si>
    <t>はっさん</t>
    <phoneticPr fontId="8" type="noConversion"/>
  </si>
  <si>
    <t>発散</t>
    <phoneticPr fontId="8" type="noConversion"/>
  </si>
  <si>
    <t>ばっすい</t>
    <phoneticPr fontId="8" type="noConversion"/>
  </si>
  <si>
    <t>抜粋</t>
    <phoneticPr fontId="8" type="noConversion"/>
  </si>
  <si>
    <t>はっする</t>
    <phoneticPr fontId="8" type="noConversion"/>
  </si>
  <si>
    <t>発する</t>
    <phoneticPr fontId="8" type="noConversion"/>
  </si>
  <si>
    <t>はっちゅう</t>
    <phoneticPr fontId="8" type="noConversion"/>
  </si>
  <si>
    <t>発注</t>
    <phoneticPr fontId="8" type="noConversion"/>
  </si>
  <si>
    <t>バッテリー</t>
    <phoneticPr fontId="8" type="noConversion"/>
  </si>
  <si>
    <t>battery</t>
    <phoneticPr fontId="8" type="noConversion"/>
  </si>
  <si>
    <t>バッテリーカー</t>
    <phoneticPr fontId="8" type="noConversion"/>
  </si>
  <si>
    <t>battery　car</t>
    <phoneticPr fontId="8" type="noConversion"/>
  </si>
  <si>
    <t>バット</t>
    <phoneticPr fontId="8" type="noConversion"/>
  </si>
  <si>
    <t>bat</t>
    <phoneticPr fontId="8" type="noConversion"/>
  </si>
  <si>
    <t>はつびょう</t>
    <phoneticPr fontId="8" type="noConversion"/>
  </si>
  <si>
    <t>発病</t>
    <phoneticPr fontId="8" type="noConversion"/>
  </si>
  <si>
    <t>はつみみ</t>
    <phoneticPr fontId="8" type="noConversion"/>
  </si>
  <si>
    <t>初耳</t>
    <phoneticPr fontId="8" type="noConversion"/>
  </si>
  <si>
    <t>はて</t>
    <phoneticPr fontId="8" type="noConversion"/>
  </si>
  <si>
    <t>果て</t>
    <phoneticPr fontId="8" type="noConversion"/>
  </si>
  <si>
    <t>～はてる</t>
    <phoneticPr fontId="8" type="noConversion"/>
  </si>
  <si>
    <t>～果てる</t>
    <phoneticPr fontId="8" type="noConversion"/>
  </si>
  <si>
    <t>はてる</t>
    <phoneticPr fontId="8" type="noConversion"/>
  </si>
  <si>
    <t>果てる</t>
    <phoneticPr fontId="8" type="noConversion"/>
  </si>
  <si>
    <t>ばてる</t>
    <phoneticPr fontId="8" type="noConversion"/>
  </si>
  <si>
    <t>はどめ</t>
    <phoneticPr fontId="8" type="noConversion"/>
  </si>
  <si>
    <t>歯止め</t>
    <phoneticPr fontId="8" type="noConversion"/>
  </si>
  <si>
    <t>パトロール</t>
    <phoneticPr fontId="8" type="noConversion"/>
  </si>
  <si>
    <t>patrol</t>
    <phoneticPr fontId="8" type="noConversion"/>
  </si>
  <si>
    <t>バトンタッチ</t>
    <phoneticPr fontId="8" type="noConversion"/>
  </si>
  <si>
    <t>batontouch</t>
    <phoneticPr fontId="8" type="noConversion"/>
  </si>
  <si>
    <t>はなはだ</t>
    <phoneticPr fontId="8" type="noConversion"/>
  </si>
  <si>
    <t>甚だ</t>
    <phoneticPr fontId="8" type="noConversion"/>
  </si>
  <si>
    <t>はなばなしい</t>
    <phoneticPr fontId="8" type="noConversion"/>
  </si>
  <si>
    <t>華々しい</t>
    <phoneticPr fontId="8" type="noConversion"/>
  </si>
  <si>
    <t>はなびら</t>
    <phoneticPr fontId="8" type="noConversion"/>
  </si>
  <si>
    <t>花弁</t>
    <phoneticPr fontId="8" type="noConversion"/>
  </si>
  <si>
    <t>はなやか</t>
    <phoneticPr fontId="8" type="noConversion"/>
  </si>
  <si>
    <t>華やか</t>
    <phoneticPr fontId="8" type="noConversion"/>
  </si>
  <si>
    <t>はなればなれ</t>
    <phoneticPr fontId="8" type="noConversion"/>
  </si>
  <si>
    <t>離れ離れ</t>
    <phoneticPr fontId="8" type="noConversion"/>
  </si>
  <si>
    <t>撥ねる</t>
    <phoneticPr fontId="8" type="noConversion"/>
  </si>
  <si>
    <t>はばかる</t>
    <phoneticPr fontId="8" type="noConversion"/>
  </si>
  <si>
    <t>憚る</t>
    <phoneticPr fontId="8" type="noConversion"/>
  </si>
  <si>
    <t>はばむ</t>
    <phoneticPr fontId="8" type="noConversion"/>
  </si>
  <si>
    <t>阻む</t>
    <phoneticPr fontId="8" type="noConversion"/>
  </si>
  <si>
    <t>バブル</t>
    <phoneticPr fontId="8" type="noConversion"/>
  </si>
  <si>
    <t>bubble</t>
    <phoneticPr fontId="8" type="noConversion"/>
  </si>
  <si>
    <t>はまる</t>
    <phoneticPr fontId="8" type="noConversion"/>
  </si>
  <si>
    <t>嵌る</t>
    <phoneticPr fontId="8" type="noConversion"/>
  </si>
  <si>
    <t>はやいこと</t>
    <phoneticPr fontId="8" type="noConversion"/>
  </si>
  <si>
    <t>早いこと</t>
    <phoneticPr fontId="8" type="noConversion"/>
  </si>
  <si>
    <t>はやいところ</t>
    <phoneticPr fontId="8" type="noConversion"/>
  </si>
  <si>
    <t>早いところ</t>
    <phoneticPr fontId="8" type="noConversion"/>
  </si>
  <si>
    <t>はやす</t>
    <phoneticPr fontId="8" type="noConversion"/>
  </si>
  <si>
    <t>生やす</t>
    <phoneticPr fontId="8" type="noConversion"/>
  </si>
  <si>
    <t>はらがたつ</t>
    <phoneticPr fontId="8" type="noConversion"/>
  </si>
  <si>
    <t>腹が立つ</t>
    <phoneticPr fontId="8" type="noConversion"/>
  </si>
  <si>
    <t>はらす</t>
    <phoneticPr fontId="8" type="noConversion"/>
  </si>
  <si>
    <t>晴らす</t>
    <phoneticPr fontId="8" type="noConversion"/>
  </si>
  <si>
    <t>ばらす</t>
    <phoneticPr fontId="8" type="noConversion"/>
  </si>
  <si>
    <t>はらだたしい</t>
    <phoneticPr fontId="8" type="noConversion"/>
  </si>
  <si>
    <t>腹立たしい</t>
    <phoneticPr fontId="8" type="noConversion"/>
  </si>
  <si>
    <t>はらっぱ</t>
    <phoneticPr fontId="8" type="noConversion"/>
  </si>
  <si>
    <t>原っぱ</t>
    <phoneticPr fontId="8" type="noConversion"/>
  </si>
  <si>
    <t>ばらまく</t>
    <phoneticPr fontId="8" type="noConversion"/>
  </si>
  <si>
    <t>ばら撒く/ばら蒔く</t>
    <phoneticPr fontId="8" type="noConversion"/>
  </si>
  <si>
    <t>はらむ</t>
    <phoneticPr fontId="8" type="noConversion"/>
  </si>
  <si>
    <t>孕む</t>
    <phoneticPr fontId="8" type="noConversion"/>
  </si>
  <si>
    <t>はりあい</t>
    <phoneticPr fontId="8" type="noConversion"/>
  </si>
  <si>
    <t>張り合い</t>
    <phoneticPr fontId="8" type="noConversion"/>
  </si>
  <si>
    <t>はりあう</t>
    <phoneticPr fontId="8" type="noConversion"/>
  </si>
  <si>
    <t>張り合う</t>
    <phoneticPr fontId="8" type="noConversion"/>
  </si>
  <si>
    <t>バリアフリー</t>
    <phoneticPr fontId="8" type="noConversion"/>
  </si>
  <si>
    <t>barrier-free</t>
    <phoneticPr fontId="8" type="noConversion"/>
  </si>
  <si>
    <t>はりがみ</t>
    <phoneticPr fontId="8" type="noConversion"/>
  </si>
  <si>
    <t>張り紙/貼り紙</t>
    <phoneticPr fontId="8" type="noConversion"/>
  </si>
  <si>
    <t>～ばる</t>
    <phoneticPr fontId="8" type="noConversion"/>
  </si>
  <si>
    <t>～張る</t>
    <phoneticPr fontId="8" type="noConversion"/>
  </si>
  <si>
    <t>はるか</t>
    <phoneticPr fontId="8" type="noConversion"/>
  </si>
  <si>
    <t>遥か</t>
    <phoneticPr fontId="8" type="noConversion"/>
  </si>
  <si>
    <t>はれあがる</t>
    <phoneticPr fontId="8" type="noConversion"/>
  </si>
  <si>
    <t>腫れ上がる</t>
    <phoneticPr fontId="8" type="noConversion"/>
  </si>
  <si>
    <t>パレード</t>
    <phoneticPr fontId="8" type="noConversion"/>
  </si>
  <si>
    <t>parade</t>
    <phoneticPr fontId="8" type="noConversion"/>
  </si>
  <si>
    <t>はれつ</t>
    <phoneticPr fontId="8" type="noConversion"/>
  </si>
  <si>
    <t>破裂</t>
    <phoneticPr fontId="8" type="noConversion"/>
  </si>
  <si>
    <t>はればれしい</t>
    <phoneticPr fontId="8" type="noConversion"/>
  </si>
  <si>
    <t>晴れ晴れしい</t>
    <phoneticPr fontId="8" type="noConversion"/>
  </si>
  <si>
    <t>腫れる</t>
    <phoneticPr fontId="8" type="noConversion"/>
  </si>
  <si>
    <t>ばれる</t>
    <phoneticPr fontId="8" type="noConversion"/>
  </si>
  <si>
    <t>はれわたる</t>
    <phoneticPr fontId="8" type="noConversion"/>
  </si>
  <si>
    <t>晴れ渡る</t>
    <phoneticPr fontId="8" type="noConversion"/>
  </si>
  <si>
    <t>版</t>
    <phoneticPr fontId="8" type="noConversion"/>
  </si>
  <si>
    <t>ハンガー</t>
    <phoneticPr fontId="8" type="noConversion"/>
  </si>
  <si>
    <t>hanger</t>
    <phoneticPr fontId="8" type="noConversion"/>
  </si>
  <si>
    <t>はんかん</t>
    <phoneticPr fontId="8" type="noConversion"/>
  </si>
  <si>
    <t>反感</t>
    <phoneticPr fontId="8" type="noConversion"/>
  </si>
  <si>
    <t>はんきょう</t>
    <phoneticPr fontId="8" type="noConversion"/>
  </si>
  <si>
    <t>反響</t>
    <phoneticPr fontId="8" type="noConversion"/>
  </si>
  <si>
    <t>パンク</t>
    <phoneticPr fontId="8" type="noConversion"/>
  </si>
  <si>
    <t>puncture</t>
    <phoneticPr fontId="8" type="noConversion"/>
  </si>
  <si>
    <t>はんじょう</t>
    <phoneticPr fontId="8" type="noConversion"/>
  </si>
  <si>
    <t>繁盛</t>
    <phoneticPr fontId="8" type="noConversion"/>
  </si>
  <si>
    <t>はんせいひん</t>
    <phoneticPr fontId="8" type="noConversion"/>
  </si>
  <si>
    <t>半製品</t>
    <phoneticPr fontId="8" type="noConversion"/>
  </si>
  <si>
    <t>ばんそう</t>
    <phoneticPr fontId="8" type="noConversion"/>
  </si>
  <si>
    <t>伴奏</t>
    <phoneticPr fontId="8" type="noConversion"/>
  </si>
  <si>
    <t>はんそく</t>
    <phoneticPr fontId="8" type="noConversion"/>
  </si>
  <si>
    <t>反則</t>
    <phoneticPr fontId="8" type="noConversion"/>
  </si>
  <si>
    <t>ハンデ</t>
    <phoneticPr fontId="8" type="noConversion"/>
  </si>
  <si>
    <t>handicap</t>
    <phoneticPr fontId="8" type="noConversion"/>
  </si>
  <si>
    <t>ばんにん</t>
    <phoneticPr fontId="8" type="noConversion"/>
  </si>
  <si>
    <t>万人</t>
    <phoneticPr fontId="8" type="noConversion"/>
  </si>
  <si>
    <t>番人</t>
    <phoneticPr fontId="8" type="noConversion"/>
  </si>
  <si>
    <t>はんのう</t>
    <phoneticPr fontId="8" type="noConversion"/>
  </si>
  <si>
    <t>反応</t>
    <phoneticPr fontId="8" type="noConversion"/>
  </si>
  <si>
    <t>はんぱ</t>
    <phoneticPr fontId="8" type="noConversion"/>
  </si>
  <si>
    <t>半端</t>
    <phoneticPr fontId="8" type="noConversion"/>
  </si>
  <si>
    <t>はんぱつ</t>
    <phoneticPr fontId="8" type="noConversion"/>
  </si>
  <si>
    <t>反発</t>
    <phoneticPr fontId="8" type="noConversion"/>
  </si>
  <si>
    <t>はんらん</t>
    <phoneticPr fontId="8" type="noConversion"/>
  </si>
  <si>
    <t>反乱/叛乱</t>
    <phoneticPr fontId="8" type="noConversion"/>
  </si>
  <si>
    <t>氾濫</t>
    <phoneticPr fontId="8" type="noConversion"/>
  </si>
  <si>
    <t>はんろ</t>
    <phoneticPr fontId="8" type="noConversion"/>
  </si>
  <si>
    <t>販路</t>
    <phoneticPr fontId="8" type="noConversion"/>
  </si>
  <si>
    <t>ビール</t>
    <phoneticPr fontId="8" type="noConversion"/>
  </si>
  <si>
    <t>beer</t>
    <phoneticPr fontId="8" type="noConversion"/>
  </si>
  <si>
    <t>ひがし</t>
    <phoneticPr fontId="8" type="noConversion"/>
  </si>
  <si>
    <t>東</t>
    <phoneticPr fontId="8" type="noConversion"/>
  </si>
  <si>
    <t>～ひき</t>
    <phoneticPr fontId="8" type="noConversion"/>
  </si>
  <si>
    <t>～匹</t>
    <phoneticPr fontId="8" type="noConversion"/>
  </si>
  <si>
    <t>ひく</t>
    <phoneticPr fontId="8" type="noConversion"/>
  </si>
  <si>
    <t>引く</t>
    <phoneticPr fontId="8" type="noConversion"/>
  </si>
  <si>
    <t>ひくい</t>
    <phoneticPr fontId="8" type="noConversion"/>
  </si>
  <si>
    <t>低い</t>
    <phoneticPr fontId="8" type="noConversion"/>
  </si>
  <si>
    <t>ひこうき</t>
    <phoneticPr fontId="8" type="noConversion"/>
  </si>
  <si>
    <t>飛行機</t>
    <phoneticPr fontId="8" type="noConversion"/>
  </si>
  <si>
    <t>ひだり</t>
    <phoneticPr fontId="8" type="noConversion"/>
  </si>
  <si>
    <t>左</t>
    <phoneticPr fontId="8" type="noConversion"/>
  </si>
  <si>
    <t>ひと</t>
    <phoneticPr fontId="8" type="noConversion"/>
  </si>
  <si>
    <t>人</t>
    <phoneticPr fontId="8" type="noConversion"/>
  </si>
  <si>
    <t>ひとつ</t>
    <phoneticPr fontId="8" type="noConversion"/>
  </si>
  <si>
    <t>一つ</t>
    <phoneticPr fontId="8" type="noConversion"/>
  </si>
  <si>
    <t>ひとつき</t>
    <phoneticPr fontId="8" type="noConversion"/>
  </si>
  <si>
    <t>一月</t>
    <phoneticPr fontId="8" type="noConversion"/>
  </si>
  <si>
    <t>ひとり</t>
    <phoneticPr fontId="8" type="noConversion"/>
  </si>
  <si>
    <t>一人</t>
    <phoneticPr fontId="8" type="noConversion"/>
  </si>
  <si>
    <t>ひなまつり</t>
    <phoneticPr fontId="8" type="noConversion"/>
  </si>
  <si>
    <t>雛祭り</t>
    <phoneticPr fontId="8" type="noConversion"/>
  </si>
  <si>
    <t>ひま</t>
    <phoneticPr fontId="8" type="noConversion"/>
  </si>
  <si>
    <t>暇</t>
    <phoneticPr fontId="8" type="noConversion"/>
  </si>
  <si>
    <t>ひみつ</t>
    <phoneticPr fontId="8" type="noConversion"/>
  </si>
  <si>
    <t>秘密</t>
    <phoneticPr fontId="8" type="noConversion"/>
  </si>
  <si>
    <t>ひゃく</t>
    <phoneticPr fontId="8" type="noConversion"/>
  </si>
  <si>
    <t>百</t>
    <phoneticPr fontId="8" type="noConversion"/>
  </si>
  <si>
    <t>びょういん</t>
    <phoneticPr fontId="8" type="noConversion"/>
  </si>
  <si>
    <t>病院</t>
    <phoneticPr fontId="8" type="noConversion"/>
  </si>
  <si>
    <t>びょうき</t>
    <phoneticPr fontId="8" type="noConversion"/>
  </si>
  <si>
    <t>病気</t>
    <phoneticPr fontId="8" type="noConversion"/>
  </si>
  <si>
    <t>ひらがな</t>
    <phoneticPr fontId="8" type="noConversion"/>
  </si>
  <si>
    <t>平仮名</t>
    <phoneticPr fontId="8" type="noConversion"/>
  </si>
  <si>
    <t>ひる</t>
    <phoneticPr fontId="8" type="noConversion"/>
  </si>
  <si>
    <t>昼</t>
    <phoneticPr fontId="8" type="noConversion"/>
  </si>
  <si>
    <t>ひるごはん</t>
    <phoneticPr fontId="8" type="noConversion"/>
  </si>
  <si>
    <t>昼ご飯</t>
    <phoneticPr fontId="8" type="noConversion"/>
  </si>
  <si>
    <t>ひろい</t>
    <phoneticPr fontId="8" type="noConversion"/>
  </si>
  <si>
    <t>広い</t>
    <phoneticPr fontId="8" type="noConversion"/>
  </si>
  <si>
    <t>日</t>
    <phoneticPr fontId="8" type="noConversion"/>
  </si>
  <si>
    <t>火</t>
    <phoneticPr fontId="8" type="noConversion"/>
  </si>
  <si>
    <t>ピアノ</t>
    <phoneticPr fontId="8" type="noConversion"/>
  </si>
  <si>
    <t>piano</t>
    <phoneticPr fontId="8" type="noConversion"/>
  </si>
  <si>
    <t>ひえる</t>
    <phoneticPr fontId="8" type="noConversion"/>
  </si>
  <si>
    <t>冷える</t>
    <phoneticPr fontId="8" type="noConversion"/>
  </si>
  <si>
    <t>ひかり</t>
    <phoneticPr fontId="8" type="noConversion"/>
  </si>
  <si>
    <t>光</t>
    <phoneticPr fontId="8" type="noConversion"/>
  </si>
  <si>
    <t>ひかる</t>
    <phoneticPr fontId="8" type="noConversion"/>
  </si>
  <si>
    <t>光る</t>
    <phoneticPr fontId="8" type="noConversion"/>
  </si>
  <si>
    <t>ひきだし</t>
    <phoneticPr fontId="8" type="noConversion"/>
  </si>
  <si>
    <t>引き出し</t>
    <phoneticPr fontId="8" type="noConversion"/>
  </si>
  <si>
    <t>ひげ</t>
    <phoneticPr fontId="8" type="noConversion"/>
  </si>
  <si>
    <t>髭</t>
    <phoneticPr fontId="8" type="noConversion"/>
  </si>
  <si>
    <t>ひこうじょう</t>
    <phoneticPr fontId="8" type="noConversion"/>
  </si>
  <si>
    <t>飛行場</t>
    <phoneticPr fontId="8" type="noConversion"/>
  </si>
  <si>
    <t>ひさしぶり</t>
    <phoneticPr fontId="8" type="noConversion"/>
  </si>
  <si>
    <t>久しぶり</t>
    <phoneticPr fontId="8" type="noConversion"/>
  </si>
  <si>
    <t>びじゅつかん</t>
    <phoneticPr fontId="8" type="noConversion"/>
  </si>
  <si>
    <t>美術館</t>
    <phoneticPr fontId="8" type="noConversion"/>
  </si>
  <si>
    <t>ひじょうに</t>
    <phoneticPr fontId="8" type="noConversion"/>
  </si>
  <si>
    <t>非常に</t>
    <phoneticPr fontId="8" type="noConversion"/>
  </si>
  <si>
    <t>びっくり</t>
    <phoneticPr fontId="8" type="noConversion"/>
  </si>
  <si>
    <t>吃驚</t>
    <phoneticPr fontId="8" type="noConversion"/>
  </si>
  <si>
    <t>ひっこし</t>
    <phoneticPr fontId="8" type="noConversion"/>
  </si>
  <si>
    <t>引越し</t>
    <phoneticPr fontId="8" type="noConversion"/>
  </si>
  <si>
    <t>ひっこす</t>
    <phoneticPr fontId="8" type="noConversion"/>
  </si>
  <si>
    <t>引っ越す</t>
    <phoneticPr fontId="8" type="noConversion"/>
  </si>
  <si>
    <t>ひつよう</t>
    <phoneticPr fontId="8" type="noConversion"/>
  </si>
  <si>
    <t>必要</t>
    <phoneticPr fontId="8" type="noConversion"/>
  </si>
  <si>
    <t>ビデオ</t>
    <phoneticPr fontId="8" type="noConversion"/>
  </si>
  <si>
    <t>video</t>
    <phoneticPr fontId="8" type="noConversion"/>
  </si>
  <si>
    <t>ひどい</t>
    <phoneticPr fontId="8" type="noConversion"/>
  </si>
  <si>
    <t>酷い</t>
    <phoneticPr fontId="8" type="noConversion"/>
  </si>
  <si>
    <t>ひとびと</t>
    <phoneticPr fontId="8" type="noConversion"/>
  </si>
  <si>
    <t>人々</t>
    <phoneticPr fontId="8" type="noConversion"/>
  </si>
  <si>
    <t>～びょう</t>
    <phoneticPr fontId="8" type="noConversion"/>
  </si>
  <si>
    <t>～秒</t>
    <phoneticPr fontId="8" type="noConversion"/>
  </si>
  <si>
    <t>ひらく</t>
    <phoneticPr fontId="8" type="noConversion"/>
  </si>
  <si>
    <t>ビル</t>
    <phoneticPr fontId="8" type="noConversion"/>
  </si>
  <si>
    <t>building</t>
    <phoneticPr fontId="8" type="noConversion"/>
  </si>
  <si>
    <t>ひるま</t>
    <phoneticPr fontId="8" type="noConversion"/>
  </si>
  <si>
    <t>昼間</t>
    <phoneticPr fontId="8" type="noConversion"/>
  </si>
  <si>
    <t>ひるやすみ</t>
    <phoneticPr fontId="8" type="noConversion"/>
  </si>
  <si>
    <t>昼休み</t>
    <phoneticPr fontId="8" type="noConversion"/>
  </si>
  <si>
    <t>ひろう</t>
    <phoneticPr fontId="8" type="noConversion"/>
  </si>
  <si>
    <t>拾う</t>
    <phoneticPr fontId="8" type="noConversion"/>
  </si>
  <si>
    <t>ひろさ</t>
    <phoneticPr fontId="8" type="noConversion"/>
  </si>
  <si>
    <t>広さ</t>
    <phoneticPr fontId="8" type="noConversion"/>
  </si>
  <si>
    <t>びん</t>
    <phoneticPr fontId="8" type="noConversion"/>
  </si>
  <si>
    <t>瓶</t>
    <phoneticPr fontId="8" type="noConversion"/>
  </si>
  <si>
    <t>ピンク</t>
    <phoneticPr fontId="8" type="noConversion"/>
  </si>
  <si>
    <t>pink</t>
    <phoneticPr fontId="8" type="noConversion"/>
  </si>
  <si>
    <t>～ひ</t>
    <phoneticPr fontId="8" type="noConversion"/>
  </si>
  <si>
    <t>～費</t>
    <phoneticPr fontId="8" type="noConversion"/>
  </si>
  <si>
    <t>ひあたり</t>
    <phoneticPr fontId="8" type="noConversion"/>
  </si>
  <si>
    <t>日当たり</t>
    <phoneticPr fontId="8" type="noConversion"/>
  </si>
  <si>
    <t>ピーマン</t>
    <phoneticPr fontId="8" type="noConversion"/>
  </si>
  <si>
    <t>（法）piment</t>
    <phoneticPr fontId="8" type="noConversion"/>
  </si>
  <si>
    <t>ひがいしゃ</t>
    <phoneticPr fontId="8" type="noConversion"/>
  </si>
  <si>
    <t>被害者</t>
    <phoneticPr fontId="8" type="noConversion"/>
  </si>
  <si>
    <t>ひがえり</t>
    <phoneticPr fontId="8" type="noConversion"/>
  </si>
  <si>
    <t>日帰り</t>
    <phoneticPr fontId="8" type="noConversion"/>
  </si>
  <si>
    <t>ひかく</t>
    <phoneticPr fontId="8" type="noConversion"/>
  </si>
  <si>
    <t>比較</t>
    <phoneticPr fontId="8" type="noConversion"/>
  </si>
  <si>
    <t>ひかくてき</t>
    <phoneticPr fontId="8" type="noConversion"/>
  </si>
  <si>
    <t>比較的</t>
    <phoneticPr fontId="8" type="noConversion"/>
  </si>
  <si>
    <t>ひがしがわ</t>
    <phoneticPr fontId="8" type="noConversion"/>
  </si>
  <si>
    <t>東側</t>
    <phoneticPr fontId="8" type="noConversion"/>
  </si>
  <si>
    <t>ぴかぴか</t>
  </si>
  <si>
    <t>ひかれる</t>
    <phoneticPr fontId="8" type="noConversion"/>
  </si>
  <si>
    <t>引かれる</t>
    <phoneticPr fontId="8" type="noConversion"/>
  </si>
  <si>
    <t>ひきうける</t>
    <phoneticPr fontId="8" type="noConversion"/>
  </si>
  <si>
    <t>引き受ける</t>
    <phoneticPr fontId="8" type="noConversion"/>
  </si>
  <si>
    <t>ひきおこす</t>
    <phoneticPr fontId="8" type="noConversion"/>
  </si>
  <si>
    <t>引き起こす</t>
    <phoneticPr fontId="8" type="noConversion"/>
  </si>
  <si>
    <t>ひざ</t>
    <phoneticPr fontId="8" type="noConversion"/>
  </si>
  <si>
    <t>膝</t>
    <phoneticPr fontId="8" type="noConversion"/>
  </si>
  <si>
    <t>ピザ</t>
    <phoneticPr fontId="8" type="noConversion"/>
  </si>
  <si>
    <t>pizza</t>
    <phoneticPr fontId="8" type="noConversion"/>
  </si>
  <si>
    <t>ビザ</t>
    <phoneticPr fontId="8" type="noConversion"/>
  </si>
  <si>
    <t>visa</t>
    <phoneticPr fontId="8" type="noConversion"/>
  </si>
  <si>
    <t>ひざし</t>
    <phoneticPr fontId="8" type="noConversion"/>
  </si>
  <si>
    <t>日差し</t>
    <phoneticPr fontId="8" type="noConversion"/>
  </si>
  <si>
    <t>ビジネス</t>
    <phoneticPr fontId="8" type="noConversion"/>
  </si>
  <si>
    <t>business</t>
    <phoneticPr fontId="8" type="noConversion"/>
  </si>
  <si>
    <t>びじゅつ</t>
    <phoneticPr fontId="8" type="noConversion"/>
  </si>
  <si>
    <t>美術</t>
    <phoneticPr fontId="8" type="noConversion"/>
  </si>
  <si>
    <t>ひしょ</t>
    <phoneticPr fontId="8" type="noConversion"/>
  </si>
  <si>
    <t>秘書</t>
    <phoneticPr fontId="8" type="noConversion"/>
  </si>
  <si>
    <t>ひじょう</t>
    <phoneticPr fontId="8" type="noConversion"/>
  </si>
  <si>
    <t>非常</t>
    <phoneticPr fontId="8" type="noConversion"/>
  </si>
  <si>
    <t>ひじょう～</t>
    <phoneticPr fontId="8" type="noConversion"/>
  </si>
  <si>
    <t>非常～</t>
    <phoneticPr fontId="8" type="noConversion"/>
  </si>
  <si>
    <t>ひたい</t>
    <phoneticPr fontId="8" type="noConversion"/>
  </si>
  <si>
    <t>ビタミン</t>
    <phoneticPr fontId="8" type="noConversion"/>
  </si>
  <si>
    <t>vitamin</t>
    <phoneticPr fontId="8" type="noConversion"/>
  </si>
  <si>
    <t>ひだりあし</t>
    <phoneticPr fontId="8" type="noConversion"/>
  </si>
  <si>
    <t>左足</t>
    <phoneticPr fontId="8" type="noConversion"/>
  </si>
  <si>
    <t>ひだりがわ</t>
    <phoneticPr fontId="8" type="noConversion"/>
  </si>
  <si>
    <t>左側</t>
    <phoneticPr fontId="8" type="noConversion"/>
  </si>
  <si>
    <t>ひづけ</t>
    <phoneticPr fontId="8" type="noConversion"/>
  </si>
  <si>
    <t>日付</t>
    <phoneticPr fontId="8" type="noConversion"/>
  </si>
  <si>
    <t>ひっし</t>
    <phoneticPr fontId="8" type="noConversion"/>
  </si>
  <si>
    <t>必死</t>
    <phoneticPr fontId="8" type="noConversion"/>
  </si>
  <si>
    <t>ひっしゃ</t>
    <phoneticPr fontId="8" type="noConversion"/>
  </si>
  <si>
    <t>筆者</t>
    <phoneticPr fontId="8" type="noConversion"/>
  </si>
  <si>
    <t>ぴったり</t>
  </si>
  <si>
    <t>ひつようせい</t>
    <phoneticPr fontId="8" type="noConversion"/>
  </si>
  <si>
    <t>必要性</t>
    <phoneticPr fontId="8" type="noConversion"/>
  </si>
  <si>
    <t>ひとこと</t>
    <phoneticPr fontId="8" type="noConversion"/>
  </si>
  <si>
    <t>一言</t>
    <phoneticPr fontId="8" type="noConversion"/>
  </si>
  <si>
    <t>ひとで</t>
    <phoneticPr fontId="8" type="noConversion"/>
  </si>
  <si>
    <t>人手</t>
    <phoneticPr fontId="8" type="noConversion"/>
  </si>
  <si>
    <t>人出</t>
    <phoneticPr fontId="8" type="noConversion"/>
  </si>
  <si>
    <t>ひとばん</t>
    <phoneticPr fontId="8" type="noConversion"/>
  </si>
  <si>
    <t>一晩</t>
    <phoneticPr fontId="8" type="noConversion"/>
  </si>
  <si>
    <t>ひとやすみ</t>
    <phoneticPr fontId="8" type="noConversion"/>
  </si>
  <si>
    <t>一休み</t>
    <phoneticPr fontId="8" type="noConversion"/>
  </si>
  <si>
    <t>ひとりひとり</t>
    <phoneticPr fontId="8" type="noConversion"/>
  </si>
  <si>
    <t>一人一人</t>
    <phoneticPr fontId="8" type="noConversion"/>
  </si>
  <si>
    <t>ひにち</t>
    <phoneticPr fontId="8" type="noConversion"/>
  </si>
  <si>
    <t>日にち</t>
    <phoneticPr fontId="8" type="noConversion"/>
  </si>
  <si>
    <t>ひはん</t>
    <phoneticPr fontId="8" type="noConversion"/>
  </si>
  <si>
    <t>批判</t>
    <phoneticPr fontId="8" type="noConversion"/>
  </si>
  <si>
    <t>ひび</t>
    <phoneticPr fontId="8" type="noConversion"/>
  </si>
  <si>
    <t>日々</t>
    <phoneticPr fontId="8" type="noConversion"/>
  </si>
  <si>
    <t>ひひょう</t>
    <phoneticPr fontId="8" type="noConversion"/>
  </si>
  <si>
    <t>批評</t>
    <phoneticPr fontId="8" type="noConversion"/>
  </si>
  <si>
    <t>ひふ</t>
    <phoneticPr fontId="8" type="noConversion"/>
  </si>
  <si>
    <t>皮膚</t>
    <phoneticPr fontId="8" type="noConversion"/>
  </si>
  <si>
    <t>ひも</t>
    <phoneticPr fontId="8" type="noConversion"/>
  </si>
  <si>
    <t>紐</t>
    <phoneticPr fontId="8" type="noConversion"/>
  </si>
  <si>
    <t>ひやす</t>
    <phoneticPr fontId="8" type="noConversion"/>
  </si>
  <si>
    <t>冷やす</t>
    <phoneticPr fontId="8" type="noConversion"/>
  </si>
  <si>
    <t>ひゃっかてん</t>
    <phoneticPr fontId="8" type="noConversion"/>
  </si>
  <si>
    <t>百貨店</t>
    <phoneticPr fontId="8" type="noConversion"/>
  </si>
  <si>
    <t>ひょう</t>
    <phoneticPr fontId="8" type="noConversion"/>
  </si>
  <si>
    <t>ひよう</t>
    <phoneticPr fontId="8" type="noConversion"/>
  </si>
  <si>
    <t>費用</t>
    <phoneticPr fontId="8" type="noConversion"/>
  </si>
  <si>
    <t>～病</t>
    <phoneticPr fontId="8" type="noConversion"/>
  </si>
  <si>
    <t>びよう</t>
    <phoneticPr fontId="8" type="noConversion"/>
  </si>
  <si>
    <t>美容</t>
    <phoneticPr fontId="8" type="noConversion"/>
  </si>
  <si>
    <t>びよういん</t>
    <phoneticPr fontId="8" type="noConversion"/>
  </si>
  <si>
    <t>美容院</t>
    <phoneticPr fontId="8" type="noConversion"/>
  </si>
  <si>
    <t>ひょうげん</t>
    <phoneticPr fontId="8" type="noConversion"/>
  </si>
  <si>
    <t>表現</t>
    <phoneticPr fontId="8" type="noConversion"/>
  </si>
  <si>
    <t>ひょうじ</t>
    <phoneticPr fontId="8" type="noConversion"/>
  </si>
  <si>
    <t>表示</t>
    <phoneticPr fontId="8" type="noConversion"/>
  </si>
  <si>
    <t>びょうしつ</t>
    <phoneticPr fontId="8" type="noConversion"/>
  </si>
  <si>
    <t>病室</t>
    <phoneticPr fontId="8" type="noConversion"/>
  </si>
  <si>
    <t>ひょうじょう</t>
    <phoneticPr fontId="8" type="noConversion"/>
  </si>
  <si>
    <t>表情</t>
    <phoneticPr fontId="8" type="noConversion"/>
  </si>
  <si>
    <t>びょうどう</t>
    <phoneticPr fontId="8" type="noConversion"/>
  </si>
  <si>
    <t>平等</t>
    <phoneticPr fontId="8" type="noConversion"/>
  </si>
  <si>
    <t>ひょうめん</t>
    <phoneticPr fontId="8" type="noConversion"/>
  </si>
  <si>
    <t>表面</t>
    <phoneticPr fontId="8" type="noConversion"/>
  </si>
  <si>
    <t>ひるね</t>
    <phoneticPr fontId="8" type="noConversion"/>
  </si>
  <si>
    <t>昼寝</t>
    <phoneticPr fontId="8" type="noConversion"/>
  </si>
  <si>
    <t>ひろがる</t>
    <phoneticPr fontId="8" type="noConversion"/>
  </si>
  <si>
    <t>広がる</t>
    <phoneticPr fontId="8" type="noConversion"/>
  </si>
  <si>
    <t>ひろげる</t>
    <phoneticPr fontId="8" type="noConversion"/>
  </si>
  <si>
    <t>広げる</t>
    <phoneticPr fontId="8" type="noConversion"/>
  </si>
  <si>
    <t>ひろば</t>
    <phoneticPr fontId="8" type="noConversion"/>
  </si>
  <si>
    <t>広場</t>
    <phoneticPr fontId="8" type="noConversion"/>
  </si>
  <si>
    <t>ひろまる</t>
    <phoneticPr fontId="8" type="noConversion"/>
  </si>
  <si>
    <t>広まる</t>
    <phoneticPr fontId="8" type="noConversion"/>
  </si>
  <si>
    <t>ひろめる</t>
    <phoneticPr fontId="8" type="noConversion"/>
  </si>
  <si>
    <t>広める</t>
    <phoneticPr fontId="8" type="noConversion"/>
  </si>
  <si>
    <t>～ひん</t>
    <phoneticPr fontId="8" type="noConversion"/>
  </si>
  <si>
    <t>～品</t>
    <phoneticPr fontId="8" type="noConversion"/>
  </si>
  <si>
    <t>びんかん</t>
    <phoneticPr fontId="8" type="noConversion"/>
  </si>
  <si>
    <t>敏感</t>
    <phoneticPr fontId="8" type="noConversion"/>
  </si>
  <si>
    <t>ひんしつ</t>
    <phoneticPr fontId="8" type="noConversion"/>
  </si>
  <si>
    <t>品質</t>
    <phoneticPr fontId="8" type="noConversion"/>
  </si>
  <si>
    <t>ピンポン</t>
    <phoneticPr fontId="8" type="noConversion"/>
  </si>
  <si>
    <t>ping-pong</t>
    <phoneticPr fontId="8" type="noConversion"/>
  </si>
  <si>
    <t>灯</t>
    <phoneticPr fontId="8" type="noConversion"/>
  </si>
  <si>
    <t>ひ～</t>
    <phoneticPr fontId="8" type="noConversion"/>
  </si>
  <si>
    <t>非～</t>
    <phoneticPr fontId="8" type="noConversion"/>
  </si>
  <si>
    <t>被～</t>
    <phoneticPr fontId="8" type="noConversion"/>
  </si>
  <si>
    <t>ヒーター</t>
    <phoneticPr fontId="8" type="noConversion"/>
  </si>
  <si>
    <t>heater</t>
    <phoneticPr fontId="8" type="noConversion"/>
  </si>
  <si>
    <t>ひがい</t>
    <phoneticPr fontId="8" type="noConversion"/>
  </si>
  <si>
    <t>被害</t>
    <phoneticPr fontId="8" type="noConversion"/>
  </si>
  <si>
    <t>ひきあげる</t>
    <phoneticPr fontId="8" type="noConversion"/>
  </si>
  <si>
    <t>引き上げる</t>
    <phoneticPr fontId="8" type="noConversion"/>
  </si>
  <si>
    <t>ひきかえす</t>
    <phoneticPr fontId="8" type="noConversion"/>
  </si>
  <si>
    <t>引き返す</t>
    <phoneticPr fontId="8" type="noConversion"/>
  </si>
  <si>
    <t>ひきさげる</t>
    <phoneticPr fontId="8" type="noConversion"/>
  </si>
  <si>
    <t>引き下げる</t>
    <phoneticPr fontId="8" type="noConversion"/>
  </si>
  <si>
    <t>ひきだす</t>
    <phoneticPr fontId="8" type="noConversion"/>
  </si>
  <si>
    <t>引き出す</t>
    <phoneticPr fontId="8" type="noConversion"/>
  </si>
  <si>
    <t>ひきつづき</t>
    <phoneticPr fontId="8" type="noConversion"/>
  </si>
  <si>
    <t>引き続き</t>
    <phoneticPr fontId="8" type="noConversion"/>
  </si>
  <si>
    <t>ひきとめる</t>
    <phoneticPr fontId="8" type="noConversion"/>
  </si>
  <si>
    <t>引き止める</t>
    <phoneticPr fontId="8" type="noConversion"/>
  </si>
  <si>
    <t>ひきょう</t>
    <phoneticPr fontId="8" type="noConversion"/>
  </si>
  <si>
    <t>卑怯</t>
    <phoneticPr fontId="8" type="noConversion"/>
  </si>
  <si>
    <t>ひきわけ</t>
    <phoneticPr fontId="8" type="noConversion"/>
  </si>
  <si>
    <t>引き分け</t>
    <phoneticPr fontId="8" type="noConversion"/>
  </si>
  <si>
    <t>ピクニック</t>
    <phoneticPr fontId="8" type="noConversion"/>
  </si>
  <si>
    <t>picnic</t>
    <phoneticPr fontId="8" type="noConversion"/>
  </si>
  <si>
    <t>びくびく</t>
    <phoneticPr fontId="8" type="noConversion"/>
  </si>
  <si>
    <t>ひげき</t>
    <phoneticPr fontId="8" type="noConversion"/>
  </si>
  <si>
    <t>悲劇</t>
    <phoneticPr fontId="8" type="noConversion"/>
  </si>
  <si>
    <t>ひこう</t>
    <phoneticPr fontId="8" type="noConversion"/>
  </si>
  <si>
    <t>飛行</t>
    <phoneticPr fontId="8" type="noConversion"/>
  </si>
  <si>
    <t>非行</t>
    <phoneticPr fontId="8" type="noConversion"/>
  </si>
  <si>
    <t>ひごろ</t>
    <phoneticPr fontId="8" type="noConversion"/>
  </si>
  <si>
    <t>日頃</t>
    <phoneticPr fontId="8" type="noConversion"/>
  </si>
  <si>
    <t>ひさん</t>
    <phoneticPr fontId="8" type="noConversion"/>
  </si>
  <si>
    <t>悲惨</t>
    <phoneticPr fontId="8" type="noConversion"/>
  </si>
  <si>
    <t>ひじょうしき</t>
    <phoneticPr fontId="8" type="noConversion"/>
  </si>
  <si>
    <t>非常識</t>
    <phoneticPr fontId="8" type="noConversion"/>
  </si>
  <si>
    <t>びしょびしょ</t>
    <phoneticPr fontId="8" type="noConversion"/>
  </si>
  <si>
    <t>ピストル</t>
    <phoneticPr fontId="8" type="noConversion"/>
  </si>
  <si>
    <t>pistol</t>
    <phoneticPr fontId="8" type="noConversion"/>
  </si>
  <si>
    <t>ひそやか</t>
    <phoneticPr fontId="8" type="noConversion"/>
  </si>
  <si>
    <t>密やか</t>
    <phoneticPr fontId="8" type="noConversion"/>
  </si>
  <si>
    <t>ぴたりと</t>
    <phoneticPr fontId="8" type="noConversion"/>
  </si>
  <si>
    <t>ひっかかる</t>
    <phoneticPr fontId="8" type="noConversion"/>
  </si>
  <si>
    <t>引っ掛かる</t>
    <phoneticPr fontId="8" type="noConversion"/>
  </si>
  <si>
    <t>ひっかける</t>
    <phoneticPr fontId="8" type="noConversion"/>
  </si>
  <si>
    <t>引っ掛ける</t>
    <phoneticPr fontId="8" type="noConversion"/>
  </si>
  <si>
    <t>ひっき</t>
    <phoneticPr fontId="8" type="noConversion"/>
  </si>
  <si>
    <t>筆記</t>
    <phoneticPr fontId="8" type="noConversion"/>
  </si>
  <si>
    <t>ひっくりかえす</t>
    <phoneticPr fontId="8" type="noConversion"/>
  </si>
  <si>
    <t>引っ繰り返す</t>
    <phoneticPr fontId="8" type="noConversion"/>
  </si>
  <si>
    <t>ひっくりかえる</t>
    <phoneticPr fontId="8" type="noConversion"/>
  </si>
  <si>
    <t>引っ繰り返る</t>
    <phoneticPr fontId="8" type="noConversion"/>
  </si>
  <si>
    <t>ひっこむ</t>
    <phoneticPr fontId="8" type="noConversion"/>
  </si>
  <si>
    <t>引っ込む</t>
    <phoneticPr fontId="8" type="noConversion"/>
  </si>
  <si>
    <t>ひつじゅひん</t>
    <phoneticPr fontId="8" type="noConversion"/>
  </si>
  <si>
    <t>必需品</t>
    <phoneticPr fontId="8" type="noConversion"/>
  </si>
  <si>
    <t>びっしょり</t>
    <phoneticPr fontId="8" type="noConversion"/>
  </si>
  <si>
    <t>ひっせき</t>
    <phoneticPr fontId="8" type="noConversion"/>
  </si>
  <si>
    <t>筆跡</t>
    <phoneticPr fontId="8" type="noConversion"/>
  </si>
  <si>
    <t>ひっぱる</t>
    <phoneticPr fontId="8" type="noConversion"/>
  </si>
  <si>
    <t>引っ張る</t>
    <phoneticPr fontId="8" type="noConversion"/>
  </si>
  <si>
    <t>ひてい</t>
    <phoneticPr fontId="8" type="noConversion"/>
  </si>
  <si>
    <t>否定</t>
    <phoneticPr fontId="8" type="noConversion"/>
  </si>
  <si>
    <t>ひとごみ</t>
    <phoneticPr fontId="8" type="noConversion"/>
  </si>
  <si>
    <t>人込み</t>
    <phoneticPr fontId="8" type="noConversion"/>
  </si>
  <si>
    <t>ひとしい</t>
    <phoneticPr fontId="8" type="noConversion"/>
  </si>
  <si>
    <t>等しい</t>
    <phoneticPr fontId="8" type="noConversion"/>
  </si>
  <si>
    <t>ひととおり</t>
    <phoneticPr fontId="8" type="noConversion"/>
  </si>
  <si>
    <t>一通り</t>
    <phoneticPr fontId="8" type="noConversion"/>
  </si>
  <si>
    <t>ひとどおり</t>
    <phoneticPr fontId="8" type="noConversion"/>
  </si>
  <si>
    <t>人通り</t>
    <phoneticPr fontId="8" type="noConversion"/>
  </si>
  <si>
    <t>ひとまず</t>
    <phoneticPr fontId="8" type="noConversion"/>
  </si>
  <si>
    <t>一先ず</t>
    <phoneticPr fontId="8" type="noConversion"/>
  </si>
  <si>
    <t>ひとみ</t>
    <phoneticPr fontId="8" type="noConversion"/>
  </si>
  <si>
    <t>瞳</t>
    <phoneticPr fontId="8" type="noConversion"/>
  </si>
  <si>
    <t>ひとめ</t>
    <phoneticPr fontId="8" type="noConversion"/>
  </si>
  <si>
    <t>人目</t>
    <phoneticPr fontId="8" type="noConversion"/>
  </si>
  <si>
    <t>ひとりごと</t>
    <phoneticPr fontId="8" type="noConversion"/>
  </si>
  <si>
    <t>独り言</t>
    <phoneticPr fontId="8" type="noConversion"/>
  </si>
  <si>
    <t>ひとりでに</t>
    <phoneticPr fontId="8" type="noConversion"/>
  </si>
  <si>
    <t>独りでに</t>
    <phoneticPr fontId="8" type="noConversion"/>
  </si>
  <si>
    <t>ビニール</t>
    <phoneticPr fontId="8" type="noConversion"/>
  </si>
  <si>
    <t>vinyl</t>
    <phoneticPr fontId="8" type="noConversion"/>
  </si>
  <si>
    <t>ひにく</t>
    <phoneticPr fontId="8" type="noConversion"/>
  </si>
  <si>
    <t>皮肉</t>
    <phoneticPr fontId="8" type="noConversion"/>
  </si>
  <si>
    <t>ひにくる</t>
    <phoneticPr fontId="8" type="noConversion"/>
  </si>
  <si>
    <t>皮肉る</t>
    <phoneticPr fontId="8" type="noConversion"/>
  </si>
  <si>
    <t>ひねる</t>
    <phoneticPr fontId="8" type="noConversion"/>
  </si>
  <si>
    <t>捻る</t>
    <phoneticPr fontId="8" type="noConversion"/>
  </si>
  <si>
    <t>ひのいり</t>
    <phoneticPr fontId="8" type="noConversion"/>
  </si>
  <si>
    <t>日の入り</t>
    <phoneticPr fontId="8" type="noConversion"/>
  </si>
  <si>
    <t>ひので</t>
    <phoneticPr fontId="8" type="noConversion"/>
  </si>
  <si>
    <t>日の出</t>
    <phoneticPr fontId="8" type="noConversion"/>
  </si>
  <si>
    <t>ひびき</t>
    <phoneticPr fontId="8" type="noConversion"/>
  </si>
  <si>
    <t>響き</t>
    <phoneticPr fontId="8" type="noConversion"/>
  </si>
  <si>
    <t>ひましに</t>
    <phoneticPr fontId="8" type="noConversion"/>
  </si>
  <si>
    <t>日増しに</t>
    <phoneticPr fontId="8" type="noConversion"/>
  </si>
  <si>
    <t>びみょう</t>
    <phoneticPr fontId="8" type="noConversion"/>
  </si>
  <si>
    <t>微妙</t>
    <phoneticPr fontId="8" type="noConversion"/>
  </si>
  <si>
    <t>ひゃっかじてん</t>
    <phoneticPr fontId="8" type="noConversion"/>
  </si>
  <si>
    <t>百科事典</t>
    <phoneticPr fontId="8" type="noConversion"/>
  </si>
  <si>
    <t>ひょうか</t>
    <phoneticPr fontId="8" type="noConversion"/>
  </si>
  <si>
    <t>評価</t>
    <phoneticPr fontId="8" type="noConversion"/>
  </si>
  <si>
    <t>ひょうし</t>
    <phoneticPr fontId="8" type="noConversion"/>
  </si>
  <si>
    <t>表紙</t>
    <phoneticPr fontId="8" type="noConversion"/>
  </si>
  <si>
    <t>ひょうしき</t>
    <phoneticPr fontId="8" type="noConversion"/>
  </si>
  <si>
    <t>標識</t>
    <phoneticPr fontId="8" type="noConversion"/>
  </si>
  <si>
    <t>ひょうじゅん</t>
    <phoneticPr fontId="8" type="noConversion"/>
  </si>
  <si>
    <t>標準</t>
    <phoneticPr fontId="8" type="noConversion"/>
  </si>
  <si>
    <t>ひょうばん</t>
    <phoneticPr fontId="8" type="noConversion"/>
  </si>
  <si>
    <t>評判</t>
    <phoneticPr fontId="8" type="noConversion"/>
  </si>
  <si>
    <t>ひょうほん</t>
    <phoneticPr fontId="8" type="noConversion"/>
  </si>
  <si>
    <t>標本</t>
    <phoneticPr fontId="8" type="noConversion"/>
  </si>
  <si>
    <t>ひょうろん</t>
    <phoneticPr fontId="8" type="noConversion"/>
  </si>
  <si>
    <t>評論</t>
    <phoneticPr fontId="8" type="noConversion"/>
  </si>
  <si>
    <t>ひりつ</t>
    <phoneticPr fontId="8" type="noConversion"/>
  </si>
  <si>
    <t>比率</t>
    <phoneticPr fontId="8" type="noConversion"/>
  </si>
  <si>
    <t>ひれい</t>
    <phoneticPr fontId="8" type="noConversion"/>
  </si>
  <si>
    <t>比例</t>
    <phoneticPr fontId="8" type="noConversion"/>
  </si>
  <si>
    <t>披露</t>
    <phoneticPr fontId="8" type="noConversion"/>
  </si>
  <si>
    <t>ひろびろ</t>
    <phoneticPr fontId="8" type="noConversion"/>
  </si>
  <si>
    <t>広々</t>
    <phoneticPr fontId="8" type="noConversion"/>
  </si>
  <si>
    <t>ひん</t>
    <phoneticPr fontId="8" type="noConversion"/>
  </si>
  <si>
    <t>ピン</t>
    <phoneticPr fontId="8" type="noConversion"/>
  </si>
  <si>
    <t>pin</t>
    <phoneticPr fontId="8" type="noConversion"/>
  </si>
  <si>
    <t>～びん</t>
    <phoneticPr fontId="8" type="noConversion"/>
  </si>
  <si>
    <t>～便</t>
    <phoneticPr fontId="8" type="noConversion"/>
  </si>
  <si>
    <t>ひんこん</t>
    <phoneticPr fontId="8" type="noConversion"/>
  </si>
  <si>
    <t>貧困</t>
    <phoneticPr fontId="8" type="noConversion"/>
  </si>
  <si>
    <t>ひんしゅ</t>
    <phoneticPr fontId="8" type="noConversion"/>
  </si>
  <si>
    <t>品種</t>
    <phoneticPr fontId="8" type="noConversion"/>
  </si>
  <si>
    <t>びんせん</t>
    <phoneticPr fontId="8" type="noConversion"/>
  </si>
  <si>
    <t>便箋</t>
    <phoneticPr fontId="8" type="noConversion"/>
  </si>
  <si>
    <t>ヒント</t>
    <phoneticPr fontId="8" type="noConversion"/>
  </si>
  <si>
    <t>hint</t>
    <phoneticPr fontId="8" type="noConversion"/>
  </si>
  <si>
    <t>ピーアール</t>
    <phoneticPr fontId="8" type="noConversion"/>
  </si>
  <si>
    <t>PR</t>
    <phoneticPr fontId="8" type="noConversion"/>
  </si>
  <si>
    <t>ピーク</t>
    <phoneticPr fontId="8" type="noConversion"/>
  </si>
  <si>
    <t>peak</t>
    <phoneticPr fontId="8" type="noConversion"/>
  </si>
  <si>
    <t>ひいては</t>
    <phoneticPr fontId="8" type="noConversion"/>
  </si>
  <si>
    <t>延いては</t>
    <phoneticPr fontId="8" type="noConversion"/>
  </si>
  <si>
    <t>ピーナッツ</t>
    <phoneticPr fontId="8" type="noConversion"/>
  </si>
  <si>
    <t>peanut</t>
    <phoneticPr fontId="8" type="noConversion"/>
  </si>
  <si>
    <t>ひかえしつ</t>
    <phoneticPr fontId="8" type="noConversion"/>
  </si>
  <si>
    <t>控え室</t>
    <phoneticPr fontId="8" type="noConversion"/>
  </si>
  <si>
    <t>ひかえめ</t>
    <phoneticPr fontId="8" type="noConversion"/>
  </si>
  <si>
    <t>控え目</t>
    <phoneticPr fontId="8" type="noConversion"/>
  </si>
  <si>
    <t>ひかえる</t>
    <phoneticPr fontId="8" type="noConversion"/>
  </si>
  <si>
    <t>控える</t>
    <phoneticPr fontId="8" type="noConversion"/>
  </si>
  <si>
    <t>ひかげ</t>
    <phoneticPr fontId="8" type="noConversion"/>
  </si>
  <si>
    <t>日陰</t>
    <phoneticPr fontId="8" type="noConversion"/>
  </si>
  <si>
    <t>ひかん</t>
    <phoneticPr fontId="8" type="noConversion"/>
  </si>
  <si>
    <t>悲観</t>
    <phoneticPr fontId="8" type="noConversion"/>
  </si>
  <si>
    <t>ひかんてき</t>
    <phoneticPr fontId="8" type="noConversion"/>
  </si>
  <si>
    <t>悲観的</t>
    <phoneticPr fontId="8" type="noConversion"/>
  </si>
  <si>
    <t>ひきいる</t>
    <phoneticPr fontId="8" type="noConversion"/>
  </si>
  <si>
    <t>率いる</t>
    <phoneticPr fontId="8" type="noConversion"/>
  </si>
  <si>
    <t>ひきずる</t>
    <phoneticPr fontId="8" type="noConversion"/>
  </si>
  <si>
    <t>引き摺る</t>
    <phoneticPr fontId="8" type="noConversion"/>
  </si>
  <si>
    <t>ひきつぐ</t>
    <phoneticPr fontId="8" type="noConversion"/>
  </si>
  <si>
    <t>引き継ぐ</t>
    <phoneticPr fontId="8" type="noConversion"/>
  </si>
  <si>
    <t>ひきとる</t>
    <phoneticPr fontId="8" type="noConversion"/>
  </si>
  <si>
    <t>引き取る</t>
    <phoneticPr fontId="8" type="noConversion"/>
  </si>
  <si>
    <t>びくとも</t>
    <phoneticPr fontId="8" type="noConversion"/>
  </si>
  <si>
    <t>ひけつ</t>
    <phoneticPr fontId="8" type="noConversion"/>
  </si>
  <si>
    <t>否決</t>
    <phoneticPr fontId="8" type="noConversion"/>
  </si>
  <si>
    <t>ひけめ</t>
    <phoneticPr fontId="8" type="noConversion"/>
  </si>
  <si>
    <t>引け目</t>
    <phoneticPr fontId="8" type="noConversion"/>
  </si>
  <si>
    <t>ひさしい</t>
    <phoneticPr fontId="8" type="noConversion"/>
  </si>
  <si>
    <t>久しい</t>
    <phoneticPr fontId="8" type="noConversion"/>
  </si>
  <si>
    <t>ひじょうきん</t>
    <phoneticPr fontId="8" type="noConversion"/>
  </si>
  <si>
    <t>非常勤</t>
    <phoneticPr fontId="8" type="noConversion"/>
  </si>
  <si>
    <t>ビジョン</t>
    <phoneticPr fontId="8" type="noConversion"/>
  </si>
  <si>
    <t>vision</t>
    <phoneticPr fontId="8" type="noConversion"/>
  </si>
  <si>
    <t>ひずむ</t>
    <phoneticPr fontId="8" type="noConversion"/>
  </si>
  <si>
    <t>歪む</t>
    <phoneticPr fontId="8" type="noConversion"/>
  </si>
  <si>
    <t>ひする</t>
    <phoneticPr fontId="8" type="noConversion"/>
  </si>
  <si>
    <t>比する</t>
    <phoneticPr fontId="8" type="noConversion"/>
  </si>
  <si>
    <t>ひそか</t>
    <phoneticPr fontId="8" type="noConversion"/>
  </si>
  <si>
    <t>ひそむ</t>
    <phoneticPr fontId="8" type="noConversion"/>
  </si>
  <si>
    <t>潜む</t>
    <phoneticPr fontId="8" type="noConversion"/>
  </si>
  <si>
    <t>ひたす</t>
    <phoneticPr fontId="8" type="noConversion"/>
  </si>
  <si>
    <t>浸す</t>
    <phoneticPr fontId="8" type="noConversion"/>
  </si>
  <si>
    <t>ひたすら</t>
    <phoneticPr fontId="8" type="noConversion"/>
  </si>
  <si>
    <t>只管</t>
    <phoneticPr fontId="8" type="noConversion"/>
  </si>
  <si>
    <t>ひたる</t>
    <phoneticPr fontId="8" type="noConversion"/>
  </si>
  <si>
    <t>浸る</t>
    <phoneticPr fontId="8" type="noConversion"/>
  </si>
  <si>
    <t>ひっかく</t>
    <phoneticPr fontId="8" type="noConversion"/>
  </si>
  <si>
    <t>引っ掻く</t>
    <phoneticPr fontId="8" type="noConversion"/>
  </si>
  <si>
    <t>ひっきりなしに</t>
    <phoneticPr fontId="8" type="noConversion"/>
  </si>
  <si>
    <t>引っ切り無しに</t>
    <phoneticPr fontId="8" type="noConversion"/>
  </si>
  <si>
    <t>ひっしゅう</t>
    <phoneticPr fontId="8" type="noConversion"/>
  </si>
  <si>
    <t>必修</t>
    <phoneticPr fontId="8" type="noConversion"/>
  </si>
  <si>
    <t>ひつぜん</t>
    <phoneticPr fontId="8" type="noConversion"/>
  </si>
  <si>
    <t>必然</t>
    <phoneticPr fontId="8" type="noConversion"/>
  </si>
  <si>
    <t>ひっそり</t>
    <phoneticPr fontId="8" type="noConversion"/>
  </si>
  <si>
    <t>ひってき</t>
    <phoneticPr fontId="8" type="noConversion"/>
  </si>
  <si>
    <t>匹敵</t>
    <phoneticPr fontId="8" type="noConversion"/>
  </si>
  <si>
    <t>ヒット</t>
    <phoneticPr fontId="8" type="noConversion"/>
  </si>
  <si>
    <t>hit</t>
    <phoneticPr fontId="8" type="noConversion"/>
  </si>
  <si>
    <t>ひでり</t>
    <phoneticPr fontId="8" type="noConversion"/>
  </si>
  <si>
    <t>日照り</t>
    <phoneticPr fontId="8" type="noConversion"/>
  </si>
  <si>
    <t>ひといき</t>
    <phoneticPr fontId="8" type="noConversion"/>
  </si>
  <si>
    <t>一息</t>
    <phoneticPr fontId="8" type="noConversion"/>
  </si>
  <si>
    <t>ひとかげ</t>
    <phoneticPr fontId="8" type="noConversion"/>
  </si>
  <si>
    <t>人影</t>
    <phoneticPr fontId="8" type="noConversion"/>
  </si>
  <si>
    <t>ひとがら</t>
    <phoneticPr fontId="8" type="noConversion"/>
  </si>
  <si>
    <t>人柄</t>
    <phoneticPr fontId="8" type="noConversion"/>
  </si>
  <si>
    <t>ひときわ</t>
    <phoneticPr fontId="8" type="noConversion"/>
  </si>
  <si>
    <t>一際</t>
    <phoneticPr fontId="8" type="noConversion"/>
  </si>
  <si>
    <t>ひとくくり</t>
    <phoneticPr fontId="8" type="noConversion"/>
  </si>
  <si>
    <t>一括り</t>
    <phoneticPr fontId="8" type="noConversion"/>
  </si>
  <si>
    <t>ひとけ</t>
    <phoneticPr fontId="8" type="noConversion"/>
  </si>
  <si>
    <t>ひところ</t>
    <phoneticPr fontId="8" type="noConversion"/>
  </si>
  <si>
    <t>一頃</t>
    <phoneticPr fontId="8" type="noConversion"/>
  </si>
  <si>
    <t>ひとじち</t>
    <phoneticPr fontId="8" type="noConversion"/>
  </si>
  <si>
    <t>人質</t>
    <phoneticPr fontId="8" type="noConversion"/>
  </si>
  <si>
    <t>ひとすじに</t>
    <phoneticPr fontId="8" type="noConversion"/>
  </si>
  <si>
    <t>一筋に</t>
    <phoneticPr fontId="8" type="noConversion"/>
  </si>
  <si>
    <t>ひとなみ</t>
    <phoneticPr fontId="8" type="noConversion"/>
  </si>
  <si>
    <t>人並み</t>
    <phoneticPr fontId="8" type="noConversion"/>
  </si>
  <si>
    <t>ひとまかせ</t>
    <phoneticPr fontId="8" type="noConversion"/>
  </si>
  <si>
    <t>人任せ</t>
    <phoneticPr fontId="8" type="noConversion"/>
  </si>
  <si>
    <t>ひとめぼれ</t>
    <phoneticPr fontId="8" type="noConversion"/>
  </si>
  <si>
    <t>一目惚れ</t>
    <phoneticPr fontId="8" type="noConversion"/>
  </si>
  <si>
    <t>ひどり</t>
    <phoneticPr fontId="8" type="noConversion"/>
  </si>
  <si>
    <t>日取り</t>
    <phoneticPr fontId="8" type="noConversion"/>
  </si>
  <si>
    <t>ひとりぼっち</t>
    <phoneticPr fontId="8" type="noConversion"/>
  </si>
  <si>
    <t>一人ぼっち</t>
    <phoneticPr fontId="8" type="noConversion"/>
  </si>
  <si>
    <t>ひとりみ</t>
    <phoneticPr fontId="8" type="noConversion"/>
  </si>
  <si>
    <t>独り身</t>
    <phoneticPr fontId="8" type="noConversion"/>
  </si>
  <si>
    <t>ひなた</t>
    <phoneticPr fontId="8" type="noConversion"/>
  </si>
  <si>
    <t>日向</t>
    <phoneticPr fontId="8" type="noConversion"/>
  </si>
  <si>
    <t>ひなん</t>
    <phoneticPr fontId="8" type="noConversion"/>
  </si>
  <si>
    <t>非難</t>
    <phoneticPr fontId="8" type="noConversion"/>
  </si>
  <si>
    <t>避難</t>
    <phoneticPr fontId="8" type="noConversion"/>
  </si>
  <si>
    <t>ひめい</t>
    <phoneticPr fontId="8" type="noConversion"/>
  </si>
  <si>
    <t>悲鳴</t>
    <phoneticPr fontId="8" type="noConversion"/>
  </si>
  <si>
    <t>ひめる</t>
    <phoneticPr fontId="8" type="noConversion"/>
  </si>
  <si>
    <t>秘める</t>
    <phoneticPr fontId="8" type="noConversion"/>
  </si>
  <si>
    <t>ひやかす</t>
    <phoneticPr fontId="8" type="noConversion"/>
  </si>
  <si>
    <t>冷やかす</t>
    <phoneticPr fontId="8" type="noConversion"/>
  </si>
  <si>
    <t>ひょいと</t>
    <phoneticPr fontId="8" type="noConversion"/>
  </si>
  <si>
    <t>ひょうがき</t>
    <phoneticPr fontId="8" type="noConversion"/>
  </si>
  <si>
    <t>氷河期</t>
    <phoneticPr fontId="8" type="noConversion"/>
  </si>
  <si>
    <t>ひょうしょう</t>
    <phoneticPr fontId="8" type="noConversion"/>
  </si>
  <si>
    <t>表彰</t>
    <phoneticPr fontId="8" type="noConversion"/>
  </si>
  <si>
    <t>ひょうする</t>
    <phoneticPr fontId="8" type="noConversion"/>
  </si>
  <si>
    <t>表する</t>
    <phoneticPr fontId="8" type="noConversion"/>
  </si>
  <si>
    <t>びょうとう</t>
    <phoneticPr fontId="8" type="noConversion"/>
  </si>
  <si>
    <t>病棟</t>
    <phoneticPr fontId="8" type="noConversion"/>
  </si>
  <si>
    <t>ひょっとすると</t>
    <phoneticPr fontId="8" type="noConversion"/>
  </si>
  <si>
    <t>びら</t>
    <phoneticPr fontId="8" type="noConversion"/>
  </si>
  <si>
    <t>ひらたい</t>
    <phoneticPr fontId="8" type="noConversion"/>
  </si>
  <si>
    <t>平たい</t>
    <phoneticPr fontId="8" type="noConversion"/>
  </si>
  <si>
    <t>ひらめく</t>
    <phoneticPr fontId="8" type="noConversion"/>
  </si>
  <si>
    <t>閃く</t>
    <phoneticPr fontId="8" type="noConversion"/>
  </si>
  <si>
    <t>びり</t>
    <phoneticPr fontId="8" type="noConversion"/>
  </si>
  <si>
    <t>ひりき</t>
    <phoneticPr fontId="8" type="noConversion"/>
  </si>
  <si>
    <t>非力</t>
    <phoneticPr fontId="8" type="noConversion"/>
  </si>
  <si>
    <t>びりょう</t>
    <phoneticPr fontId="8" type="noConversion"/>
  </si>
  <si>
    <t>微量</t>
    <phoneticPr fontId="8" type="noConversion"/>
  </si>
  <si>
    <t>～びる</t>
    <phoneticPr fontId="8" type="noConversion"/>
  </si>
  <si>
    <t>疲労</t>
    <phoneticPr fontId="8" type="noConversion"/>
  </si>
  <si>
    <t>ピンからキリまで</t>
    <phoneticPr fontId="8" type="noConversion"/>
  </si>
  <si>
    <t>ひんけつ</t>
    <phoneticPr fontId="8" type="noConversion"/>
  </si>
  <si>
    <t>貧血</t>
    <phoneticPr fontId="8" type="noConversion"/>
  </si>
  <si>
    <t>ひんじゃく</t>
    <phoneticPr fontId="8" type="noConversion"/>
  </si>
  <si>
    <t>貧弱</t>
    <phoneticPr fontId="8" type="noConversion"/>
  </si>
  <si>
    <t>ひんする</t>
    <phoneticPr fontId="8" type="noConversion"/>
  </si>
  <si>
    <t>瀕する</t>
    <phoneticPr fontId="8" type="noConversion"/>
  </si>
  <si>
    <t>ピンチ</t>
    <phoneticPr fontId="8" type="noConversion"/>
  </si>
  <si>
    <t>pinch</t>
    <phoneticPr fontId="8" type="noConversion"/>
  </si>
  <si>
    <t>ぴんと</t>
    <phoneticPr fontId="8" type="noConversion"/>
  </si>
  <si>
    <t>ひんぱん</t>
    <phoneticPr fontId="8" type="noConversion"/>
  </si>
  <si>
    <t>頻繁</t>
    <phoneticPr fontId="8" type="noConversion"/>
  </si>
  <si>
    <t>ぴんぴん</t>
    <phoneticPr fontId="8" type="noConversion"/>
  </si>
  <si>
    <t>びんぼう</t>
    <phoneticPr fontId="8" type="noConversion"/>
  </si>
  <si>
    <t>貧乏</t>
    <phoneticPr fontId="8" type="noConversion"/>
  </si>
  <si>
    <t>ひんやり</t>
    <phoneticPr fontId="8" type="noConversion"/>
  </si>
  <si>
    <t>フィルム</t>
    <phoneticPr fontId="8" type="noConversion"/>
  </si>
  <si>
    <t>film</t>
    <phoneticPr fontId="8" type="noConversion"/>
  </si>
  <si>
    <t>ふうとう</t>
    <phoneticPr fontId="8" type="noConversion"/>
  </si>
  <si>
    <t>封筒</t>
    <phoneticPr fontId="8" type="noConversion"/>
  </si>
  <si>
    <t>プール</t>
    <phoneticPr fontId="8" type="noConversion"/>
  </si>
  <si>
    <t>pool</t>
    <phoneticPr fontId="8" type="noConversion"/>
  </si>
  <si>
    <t>フォーク</t>
    <phoneticPr fontId="8" type="noConversion"/>
  </si>
  <si>
    <t>fork</t>
    <phoneticPr fontId="8" type="noConversion"/>
  </si>
  <si>
    <t>ふく</t>
    <phoneticPr fontId="8" type="noConversion"/>
  </si>
  <si>
    <t>服</t>
    <phoneticPr fontId="8" type="noConversion"/>
  </si>
  <si>
    <t>吹く</t>
    <phoneticPr fontId="8" type="noConversion"/>
  </si>
  <si>
    <t>ふたつ</t>
    <phoneticPr fontId="8" type="noConversion"/>
  </si>
  <si>
    <t>二つ</t>
    <phoneticPr fontId="8" type="noConversion"/>
  </si>
  <si>
    <t>ぶたにく</t>
    <phoneticPr fontId="8" type="noConversion"/>
  </si>
  <si>
    <t>豚肉</t>
    <phoneticPr fontId="8" type="noConversion"/>
  </si>
  <si>
    <t>ふたり</t>
    <phoneticPr fontId="8" type="noConversion"/>
  </si>
  <si>
    <t>二人</t>
    <phoneticPr fontId="8" type="noConversion"/>
  </si>
  <si>
    <t>ふつか</t>
    <phoneticPr fontId="8" type="noConversion"/>
  </si>
  <si>
    <t>二日</t>
    <phoneticPr fontId="8" type="noConversion"/>
  </si>
  <si>
    <t>ふとい</t>
    <phoneticPr fontId="8" type="noConversion"/>
  </si>
  <si>
    <t>太い</t>
    <phoneticPr fontId="8" type="noConversion"/>
  </si>
  <si>
    <t>ふね</t>
    <phoneticPr fontId="8" type="noConversion"/>
  </si>
  <si>
    <t>船</t>
    <phoneticPr fontId="8" type="noConversion"/>
  </si>
  <si>
    <t>ふゆ</t>
    <phoneticPr fontId="8" type="noConversion"/>
  </si>
  <si>
    <t>冬</t>
    <phoneticPr fontId="8" type="noConversion"/>
  </si>
  <si>
    <t>ふゆやすみ</t>
    <phoneticPr fontId="8" type="noConversion"/>
  </si>
  <si>
    <t>冬休み</t>
    <phoneticPr fontId="8" type="noConversion"/>
  </si>
  <si>
    <t>ふる</t>
    <phoneticPr fontId="8" type="noConversion"/>
  </si>
  <si>
    <t>振る</t>
    <phoneticPr fontId="8" type="noConversion"/>
  </si>
  <si>
    <t>降る</t>
    <phoneticPr fontId="8" type="noConversion"/>
  </si>
  <si>
    <t>ふるい</t>
    <phoneticPr fontId="8" type="noConversion"/>
  </si>
  <si>
    <t>古い</t>
    <phoneticPr fontId="8" type="noConversion"/>
  </si>
  <si>
    <t>ふるさと</t>
    <phoneticPr fontId="8" type="noConversion"/>
  </si>
  <si>
    <t>故郷/古里</t>
    <phoneticPr fontId="8" type="noConversion"/>
  </si>
  <si>
    <t>ふろ</t>
    <phoneticPr fontId="8" type="noConversion"/>
  </si>
  <si>
    <t>風呂</t>
    <phoneticPr fontId="8" type="noConversion"/>
  </si>
  <si>
    <t>～ふん</t>
    <phoneticPr fontId="8" type="noConversion"/>
  </si>
  <si>
    <t>～分</t>
    <phoneticPr fontId="8" type="noConversion"/>
  </si>
  <si>
    <t>ぶんしょう</t>
    <phoneticPr fontId="8" type="noConversion"/>
  </si>
  <si>
    <t>文章</t>
    <phoneticPr fontId="8" type="noConversion"/>
  </si>
  <si>
    <t>ファックス</t>
    <phoneticPr fontId="8" type="noConversion"/>
  </si>
  <si>
    <t>fax</t>
    <phoneticPr fontId="8" type="noConversion"/>
  </si>
  <si>
    <t>ふえる</t>
    <phoneticPr fontId="8" type="noConversion"/>
  </si>
  <si>
    <t>増える</t>
    <phoneticPr fontId="8" type="noConversion"/>
  </si>
  <si>
    <t>ふかい</t>
    <phoneticPr fontId="8" type="noConversion"/>
  </si>
  <si>
    <t>深い</t>
    <phoneticPr fontId="8" type="noConversion"/>
  </si>
  <si>
    <t>拭く</t>
    <phoneticPr fontId="8" type="noConversion"/>
  </si>
  <si>
    <t>ふくざつ</t>
    <phoneticPr fontId="8" type="noConversion"/>
  </si>
  <si>
    <t>複雑</t>
    <phoneticPr fontId="8" type="noConversion"/>
  </si>
  <si>
    <t>ふくしゅう</t>
    <phoneticPr fontId="8" type="noConversion"/>
  </si>
  <si>
    <t>復習</t>
    <phoneticPr fontId="8" type="noConversion"/>
  </si>
  <si>
    <t>ふじゆう</t>
    <phoneticPr fontId="8" type="noConversion"/>
  </si>
  <si>
    <t>不自由</t>
    <phoneticPr fontId="8" type="noConversion"/>
  </si>
  <si>
    <t>ふしんせつ</t>
    <phoneticPr fontId="8" type="noConversion"/>
  </si>
  <si>
    <t>不親切</t>
    <phoneticPr fontId="8" type="noConversion"/>
  </si>
  <si>
    <t>ふだん</t>
    <phoneticPr fontId="8" type="noConversion"/>
  </si>
  <si>
    <t>普段</t>
    <phoneticPr fontId="8" type="noConversion"/>
  </si>
  <si>
    <t>ぶちょう</t>
    <phoneticPr fontId="8" type="noConversion"/>
  </si>
  <si>
    <t>部長</t>
    <phoneticPr fontId="8" type="noConversion"/>
  </si>
  <si>
    <t>ふつう</t>
    <phoneticPr fontId="8" type="noConversion"/>
  </si>
  <si>
    <t>普通</t>
    <phoneticPr fontId="8" type="noConversion"/>
  </si>
  <si>
    <t>ぶどう</t>
    <phoneticPr fontId="8" type="noConversion"/>
  </si>
  <si>
    <t>葡萄</t>
    <phoneticPr fontId="8" type="noConversion"/>
  </si>
  <si>
    <t>ふどうさん</t>
    <phoneticPr fontId="8" type="noConversion"/>
  </si>
  <si>
    <t>不動産</t>
    <phoneticPr fontId="8" type="noConversion"/>
  </si>
  <si>
    <t>ふとる</t>
    <phoneticPr fontId="8" type="noConversion"/>
  </si>
  <si>
    <t>太る</t>
    <phoneticPr fontId="8" type="noConversion"/>
  </si>
  <si>
    <t>ふとん</t>
    <phoneticPr fontId="8" type="noConversion"/>
  </si>
  <si>
    <t>布団</t>
    <phoneticPr fontId="8" type="noConversion"/>
  </si>
  <si>
    <t>ふべん</t>
    <phoneticPr fontId="8" type="noConversion"/>
  </si>
  <si>
    <t>不便</t>
    <phoneticPr fontId="8" type="noConversion"/>
  </si>
  <si>
    <t>ふむ</t>
    <phoneticPr fontId="8" type="noConversion"/>
  </si>
  <si>
    <t>踏む</t>
    <phoneticPr fontId="8" type="noConversion"/>
  </si>
  <si>
    <t>フルーツ</t>
    <phoneticPr fontId="8" type="noConversion"/>
  </si>
  <si>
    <t>fruit</t>
    <phoneticPr fontId="8" type="noConversion"/>
  </si>
  <si>
    <t>プレゼント</t>
    <phoneticPr fontId="8" type="noConversion"/>
  </si>
  <si>
    <t>present</t>
    <phoneticPr fontId="8" type="noConversion"/>
  </si>
  <si>
    <t>ぶん</t>
    <phoneticPr fontId="8" type="noConversion"/>
  </si>
  <si>
    <t>文</t>
    <phoneticPr fontId="8" type="noConversion"/>
  </si>
  <si>
    <t>ぶんか</t>
    <phoneticPr fontId="8" type="noConversion"/>
  </si>
  <si>
    <t>文化</t>
    <phoneticPr fontId="8" type="noConversion"/>
  </si>
  <si>
    <t>ぶんがく</t>
    <phoneticPr fontId="8" type="noConversion"/>
  </si>
  <si>
    <t>文学</t>
    <phoneticPr fontId="8" type="noConversion"/>
  </si>
  <si>
    <t>ぶんけい</t>
    <phoneticPr fontId="8" type="noConversion"/>
  </si>
  <si>
    <t>文型</t>
    <phoneticPr fontId="8" type="noConversion"/>
  </si>
  <si>
    <t>ぶんぽう</t>
    <phoneticPr fontId="8" type="noConversion"/>
  </si>
  <si>
    <t>文法</t>
    <phoneticPr fontId="8" type="noConversion"/>
  </si>
  <si>
    <t>ぶんぼうぐ</t>
    <phoneticPr fontId="8" type="noConversion"/>
  </si>
  <si>
    <t>文房具</t>
    <phoneticPr fontId="8" type="noConversion"/>
  </si>
  <si>
    <t>ふ～</t>
    <phoneticPr fontId="8" type="noConversion"/>
  </si>
  <si>
    <t>不～</t>
    <phoneticPr fontId="8" type="noConversion"/>
  </si>
  <si>
    <t>府</t>
    <phoneticPr fontId="8" type="noConversion"/>
  </si>
  <si>
    <t>～ぶ</t>
    <phoneticPr fontId="8" type="noConversion"/>
  </si>
  <si>
    <t>～部</t>
    <phoneticPr fontId="8" type="noConversion"/>
  </si>
  <si>
    <t>ファイル</t>
    <phoneticPr fontId="8" type="noConversion"/>
  </si>
  <si>
    <t>file</t>
    <phoneticPr fontId="8" type="noConversion"/>
  </si>
  <si>
    <t>ファッション</t>
    <phoneticPr fontId="8" type="noConversion"/>
  </si>
  <si>
    <t>fashion</t>
    <phoneticPr fontId="8" type="noConversion"/>
  </si>
  <si>
    <t>ファン</t>
    <phoneticPr fontId="8" type="noConversion"/>
  </si>
  <si>
    <t>fan</t>
    <phoneticPr fontId="8" type="noConversion"/>
  </si>
  <si>
    <t>ふあん</t>
    <phoneticPr fontId="8" type="noConversion"/>
  </si>
  <si>
    <t>不安</t>
    <phoneticPr fontId="8" type="noConversion"/>
  </si>
  <si>
    <t>ふあんてい</t>
    <phoneticPr fontId="8" type="noConversion"/>
  </si>
  <si>
    <t>不安定</t>
    <phoneticPr fontId="8" type="noConversion"/>
  </si>
  <si>
    <t>ふうけい</t>
    <phoneticPr fontId="8" type="noConversion"/>
  </si>
  <si>
    <t>風景</t>
    <phoneticPr fontId="8" type="noConversion"/>
  </si>
  <si>
    <t>ふうふ</t>
    <phoneticPr fontId="8" type="noConversion"/>
  </si>
  <si>
    <t>夫婦</t>
    <phoneticPr fontId="8" type="noConversion"/>
  </si>
  <si>
    <t>フェリー</t>
    <phoneticPr fontId="8" type="noConversion"/>
  </si>
  <si>
    <t>ferry</t>
    <phoneticPr fontId="8" type="noConversion"/>
  </si>
  <si>
    <t>ぶか</t>
    <phoneticPr fontId="8" type="noConversion"/>
  </si>
  <si>
    <t>部下</t>
    <phoneticPr fontId="8" type="noConversion"/>
  </si>
  <si>
    <t>ぶかつ</t>
    <phoneticPr fontId="8" type="noConversion"/>
  </si>
  <si>
    <t>部活</t>
    <phoneticPr fontId="8" type="noConversion"/>
  </si>
  <si>
    <t>ふかのう</t>
    <phoneticPr fontId="8" type="noConversion"/>
  </si>
  <si>
    <t>不可能</t>
    <phoneticPr fontId="8" type="noConversion"/>
  </si>
  <si>
    <t>ふかまる</t>
    <phoneticPr fontId="8" type="noConversion"/>
  </si>
  <si>
    <t>深まる</t>
    <phoneticPr fontId="8" type="noConversion"/>
  </si>
  <si>
    <t>ふかめる</t>
    <phoneticPr fontId="8" type="noConversion"/>
  </si>
  <si>
    <t>深める</t>
    <phoneticPr fontId="8" type="noConversion"/>
  </si>
  <si>
    <t>ふきこむ</t>
    <phoneticPr fontId="8" type="noConversion"/>
  </si>
  <si>
    <t>吹き込む</t>
    <phoneticPr fontId="8" type="noConversion"/>
  </si>
  <si>
    <t>ふきだす</t>
    <phoneticPr fontId="8" type="noConversion"/>
  </si>
  <si>
    <t>噴き出す</t>
    <phoneticPr fontId="8" type="noConversion"/>
  </si>
  <si>
    <t>ふきゅう</t>
    <phoneticPr fontId="8" type="noConversion"/>
  </si>
  <si>
    <t>普及</t>
    <phoneticPr fontId="8" type="noConversion"/>
  </si>
  <si>
    <t>ふきん</t>
    <phoneticPr fontId="8" type="noConversion"/>
  </si>
  <si>
    <t>付近</t>
    <phoneticPr fontId="8" type="noConversion"/>
  </si>
  <si>
    <t>ふくさよう</t>
    <phoneticPr fontId="8" type="noConversion"/>
  </si>
  <si>
    <t>副作用</t>
    <phoneticPr fontId="8" type="noConversion"/>
  </si>
  <si>
    <t>ふくそう</t>
    <phoneticPr fontId="8" type="noConversion"/>
  </si>
  <si>
    <t>服装</t>
    <phoneticPr fontId="8" type="noConversion"/>
  </si>
  <si>
    <t>ふくむ</t>
    <phoneticPr fontId="8" type="noConversion"/>
  </si>
  <si>
    <t>含む</t>
    <phoneticPr fontId="8" type="noConversion"/>
  </si>
  <si>
    <t>ふくめる</t>
    <phoneticPr fontId="8" type="noConversion"/>
  </si>
  <si>
    <t>含める</t>
    <phoneticPr fontId="8" type="noConversion"/>
  </si>
  <si>
    <t>ふくろ</t>
    <phoneticPr fontId="8" type="noConversion"/>
  </si>
  <si>
    <t>袋</t>
    <phoneticPr fontId="8" type="noConversion"/>
  </si>
  <si>
    <t>ふこう</t>
    <phoneticPr fontId="8" type="noConversion"/>
  </si>
  <si>
    <t>不幸</t>
    <phoneticPr fontId="8" type="noConversion"/>
  </si>
  <si>
    <t>ふごうかく</t>
    <phoneticPr fontId="8" type="noConversion"/>
  </si>
  <si>
    <t>不合格</t>
    <phoneticPr fontId="8" type="noConversion"/>
  </si>
  <si>
    <t>ふこうへい</t>
    <phoneticPr fontId="8" type="noConversion"/>
  </si>
  <si>
    <t>不公平</t>
    <phoneticPr fontId="8" type="noConversion"/>
  </si>
  <si>
    <t>ぶじ</t>
    <phoneticPr fontId="8" type="noConversion"/>
  </si>
  <si>
    <t>無事</t>
    <phoneticPr fontId="8" type="noConversion"/>
  </si>
  <si>
    <t>ふしぎ</t>
    <phoneticPr fontId="8" type="noConversion"/>
  </si>
  <si>
    <t>不思議</t>
    <phoneticPr fontId="8" type="noConversion"/>
  </si>
  <si>
    <t>ふじゅうぶん</t>
    <phoneticPr fontId="8" type="noConversion"/>
  </si>
  <si>
    <t>不十分</t>
    <phoneticPr fontId="8" type="noConversion"/>
  </si>
  <si>
    <t>ふじん</t>
    <phoneticPr fontId="8" type="noConversion"/>
  </si>
  <si>
    <t>婦人</t>
    <phoneticPr fontId="8" type="noConversion"/>
  </si>
  <si>
    <t>ふせぐ</t>
    <phoneticPr fontId="8" type="noConversion"/>
  </si>
  <si>
    <t>防ぐ</t>
    <phoneticPr fontId="8" type="noConversion"/>
  </si>
  <si>
    <t>ふそく</t>
    <phoneticPr fontId="8" type="noConversion"/>
  </si>
  <si>
    <t>不足</t>
    <phoneticPr fontId="8" type="noConversion"/>
  </si>
  <si>
    <t>～ぶそく</t>
    <phoneticPr fontId="8" type="noConversion"/>
  </si>
  <si>
    <t>～不足</t>
    <phoneticPr fontId="8" type="noConversion"/>
  </si>
  <si>
    <t>ふた</t>
    <phoneticPr fontId="8" type="noConversion"/>
  </si>
  <si>
    <t>蓋</t>
    <phoneticPr fontId="8" type="noConversion"/>
  </si>
  <si>
    <t>ぶたい</t>
    <phoneticPr fontId="8" type="noConversion"/>
  </si>
  <si>
    <t>舞台</t>
    <phoneticPr fontId="8" type="noConversion"/>
  </si>
  <si>
    <t>ふちゅうい</t>
    <phoneticPr fontId="8" type="noConversion"/>
  </si>
  <si>
    <t>不注意</t>
    <phoneticPr fontId="8" type="noConversion"/>
  </si>
  <si>
    <t>ぶっか</t>
    <phoneticPr fontId="8" type="noConversion"/>
  </si>
  <si>
    <t>物価</t>
    <phoneticPr fontId="8" type="noConversion"/>
  </si>
  <si>
    <t>ぶつかる</t>
    <phoneticPr fontId="8" type="noConversion"/>
  </si>
  <si>
    <t>ぶつける</t>
    <phoneticPr fontId="8" type="noConversion"/>
  </si>
  <si>
    <t>ぶつり</t>
    <phoneticPr fontId="8" type="noConversion"/>
  </si>
  <si>
    <t>物理</t>
    <phoneticPr fontId="8" type="noConversion"/>
  </si>
  <si>
    <t>ふなびん</t>
    <phoneticPr fontId="8" type="noConversion"/>
  </si>
  <si>
    <t>船便</t>
    <phoneticPr fontId="8" type="noConversion"/>
  </si>
  <si>
    <t>ぶひん</t>
    <phoneticPr fontId="8" type="noConversion"/>
  </si>
  <si>
    <t>部品</t>
    <phoneticPr fontId="8" type="noConversion"/>
  </si>
  <si>
    <t>ぶぶん</t>
    <phoneticPr fontId="8" type="noConversion"/>
  </si>
  <si>
    <t>部分</t>
    <phoneticPr fontId="8" type="noConversion"/>
  </si>
  <si>
    <t>ふまん</t>
    <phoneticPr fontId="8" type="noConversion"/>
  </si>
  <si>
    <t>不満</t>
    <phoneticPr fontId="8" type="noConversion"/>
  </si>
  <si>
    <t>ふみきり</t>
    <phoneticPr fontId="8" type="noConversion"/>
  </si>
  <si>
    <t>踏み切り/踏切</t>
    <phoneticPr fontId="8" type="noConversion"/>
  </si>
  <si>
    <t>ふみきる</t>
    <phoneticPr fontId="8" type="noConversion"/>
  </si>
  <si>
    <t>踏み切る</t>
    <phoneticPr fontId="8" type="noConversion"/>
  </si>
  <si>
    <t>ふやす</t>
    <phoneticPr fontId="8" type="noConversion"/>
  </si>
  <si>
    <t>増やす</t>
    <phoneticPr fontId="8" type="noConversion"/>
  </si>
  <si>
    <t>ふゆかい</t>
    <phoneticPr fontId="8" type="noConversion"/>
  </si>
  <si>
    <t>不愉快</t>
    <phoneticPr fontId="8" type="noConversion"/>
  </si>
  <si>
    <t>フライパン</t>
    <phoneticPr fontId="8" type="noConversion"/>
  </si>
  <si>
    <t>frying pan</t>
    <phoneticPr fontId="8" type="noConversion"/>
  </si>
  <si>
    <t>ブラウス</t>
    <phoneticPr fontId="8" type="noConversion"/>
  </si>
  <si>
    <t>blouse</t>
    <phoneticPr fontId="8" type="noConversion"/>
  </si>
  <si>
    <t>ブラシ</t>
    <phoneticPr fontId="8" type="noConversion"/>
  </si>
  <si>
    <t>brush</t>
    <phoneticPr fontId="8" type="noConversion"/>
  </si>
  <si>
    <t>プラス</t>
    <phoneticPr fontId="8" type="noConversion"/>
  </si>
  <si>
    <t>plus</t>
    <phoneticPr fontId="8" type="noConversion"/>
  </si>
  <si>
    <t>プラスチック</t>
    <phoneticPr fontId="8" type="noConversion"/>
  </si>
  <si>
    <t>plastic</t>
    <phoneticPr fontId="8" type="noConversion"/>
  </si>
  <si>
    <t>プラン</t>
    <phoneticPr fontId="8" type="noConversion"/>
  </si>
  <si>
    <t>plan</t>
    <phoneticPr fontId="8" type="noConversion"/>
  </si>
  <si>
    <t>ふり</t>
    <phoneticPr fontId="8" type="noConversion"/>
  </si>
  <si>
    <t>振り</t>
    <phoneticPr fontId="8" type="noConversion"/>
  </si>
  <si>
    <t>フリー</t>
    <phoneticPr fontId="8" type="noConversion"/>
  </si>
  <si>
    <t>free</t>
    <phoneticPr fontId="8" type="noConversion"/>
  </si>
  <si>
    <t>ふりこむ</t>
    <phoneticPr fontId="8" type="noConversion"/>
  </si>
  <si>
    <t>振り込む</t>
    <phoneticPr fontId="8" type="noConversion"/>
  </si>
  <si>
    <t>ふりだす</t>
    <phoneticPr fontId="8" type="noConversion"/>
  </si>
  <si>
    <t>振り出す</t>
    <phoneticPr fontId="8" type="noConversion"/>
  </si>
  <si>
    <t>プリント</t>
    <phoneticPr fontId="8" type="noConversion"/>
  </si>
  <si>
    <t>print</t>
    <phoneticPr fontId="8" type="noConversion"/>
  </si>
  <si>
    <t>ブルー</t>
    <phoneticPr fontId="8" type="noConversion"/>
  </si>
  <si>
    <t>blue</t>
    <phoneticPr fontId="8" type="noConversion"/>
  </si>
  <si>
    <t>ふるえる</t>
    <phoneticPr fontId="8" type="noConversion"/>
  </si>
  <si>
    <t>震える</t>
    <phoneticPr fontId="8" type="noConversion"/>
  </si>
  <si>
    <t>ふるく</t>
    <phoneticPr fontId="8" type="noConversion"/>
  </si>
  <si>
    <t>古く</t>
    <phoneticPr fontId="8" type="noConversion"/>
  </si>
  <si>
    <t>ふるほんや</t>
    <phoneticPr fontId="8" type="noConversion"/>
  </si>
  <si>
    <t>古本屋</t>
    <phoneticPr fontId="8" type="noConversion"/>
  </si>
  <si>
    <t>ふるまう</t>
    <phoneticPr fontId="8" type="noConversion"/>
  </si>
  <si>
    <t>振る舞う</t>
    <phoneticPr fontId="8" type="noConversion"/>
  </si>
  <si>
    <t>ブレーキ</t>
    <phoneticPr fontId="8" type="noConversion"/>
  </si>
  <si>
    <t>brake</t>
    <phoneticPr fontId="8" type="noConversion"/>
  </si>
  <si>
    <t>ふれる</t>
    <phoneticPr fontId="8" type="noConversion"/>
  </si>
  <si>
    <t>触れる</t>
    <phoneticPr fontId="8" type="noConversion"/>
  </si>
  <si>
    <t>プログラム</t>
    <phoneticPr fontId="8" type="noConversion"/>
  </si>
  <si>
    <t>program</t>
    <phoneticPr fontId="8" type="noConversion"/>
  </si>
  <si>
    <t>ふわふわ</t>
    <phoneticPr fontId="8" type="noConversion"/>
  </si>
  <si>
    <t>ふんいき</t>
    <phoneticPr fontId="8" type="noConversion"/>
  </si>
  <si>
    <t>雰囲気</t>
    <phoneticPr fontId="8" type="noConversion"/>
  </si>
  <si>
    <t>ぶんべつ</t>
    <phoneticPr fontId="8" type="noConversion"/>
  </si>
  <si>
    <t>分別</t>
    <phoneticPr fontId="8" type="noConversion"/>
  </si>
  <si>
    <t>負</t>
    <phoneticPr fontId="8" type="noConversion"/>
  </si>
  <si>
    <t>～ふう</t>
    <phoneticPr fontId="8" type="noConversion"/>
  </si>
  <si>
    <t>～風</t>
    <phoneticPr fontId="8" type="noConversion"/>
  </si>
  <si>
    <t>ふうしゅう</t>
    <phoneticPr fontId="8" type="noConversion"/>
  </si>
  <si>
    <t>風習</t>
    <phoneticPr fontId="8" type="noConversion"/>
  </si>
  <si>
    <t>ふうじる</t>
    <phoneticPr fontId="8" type="noConversion"/>
  </si>
  <si>
    <t>封じる</t>
    <phoneticPr fontId="8" type="noConversion"/>
  </si>
  <si>
    <t>ふうせん</t>
    <phoneticPr fontId="8" type="noConversion"/>
  </si>
  <si>
    <t>風船</t>
    <phoneticPr fontId="8" type="noConversion"/>
  </si>
  <si>
    <t>ブーツ</t>
    <phoneticPr fontId="8" type="noConversion"/>
  </si>
  <si>
    <t>boots</t>
    <phoneticPr fontId="8" type="noConversion"/>
  </si>
  <si>
    <t>ふうど</t>
    <phoneticPr fontId="8" type="noConversion"/>
  </si>
  <si>
    <t>風土</t>
    <phoneticPr fontId="8" type="noConversion"/>
  </si>
  <si>
    <t>ブーム</t>
    <phoneticPr fontId="8" type="noConversion"/>
  </si>
  <si>
    <t>boom</t>
    <phoneticPr fontId="8" type="noConversion"/>
  </si>
  <si>
    <t>ふうん</t>
    <phoneticPr fontId="8" type="noConversion"/>
  </si>
  <si>
    <t>不運</t>
    <phoneticPr fontId="8" type="noConversion"/>
  </si>
  <si>
    <t>ふえ</t>
    <phoneticPr fontId="8" type="noConversion"/>
  </si>
  <si>
    <t>笛</t>
    <phoneticPr fontId="8" type="noConversion"/>
  </si>
  <si>
    <t>殖える</t>
    <phoneticPr fontId="8" type="noConversion"/>
  </si>
  <si>
    <t>ふか</t>
    <phoneticPr fontId="8" type="noConversion"/>
  </si>
  <si>
    <t>不可</t>
    <phoneticPr fontId="8" type="noConversion"/>
  </si>
  <si>
    <t>不快</t>
    <phoneticPr fontId="8" type="noConversion"/>
  </si>
  <si>
    <t>ふかくじつ</t>
    <phoneticPr fontId="8" type="noConversion"/>
  </si>
  <si>
    <t>不確実</t>
    <phoneticPr fontId="8" type="noConversion"/>
  </si>
  <si>
    <t>ふかくてい</t>
    <phoneticPr fontId="8" type="noConversion"/>
  </si>
  <si>
    <t>不確定</t>
    <phoneticPr fontId="8" type="noConversion"/>
  </si>
  <si>
    <t>ふかけつ</t>
    <phoneticPr fontId="8" type="noConversion"/>
  </si>
  <si>
    <t>不可欠</t>
    <phoneticPr fontId="8" type="noConversion"/>
  </si>
  <si>
    <t>ふかんぜん</t>
    <phoneticPr fontId="8" type="noConversion"/>
  </si>
  <si>
    <t>不完全</t>
    <phoneticPr fontId="8" type="noConversion"/>
  </si>
  <si>
    <t>ぶき</t>
    <phoneticPr fontId="8" type="noConversion"/>
  </si>
  <si>
    <t>武器</t>
    <phoneticPr fontId="8" type="noConversion"/>
  </si>
  <si>
    <t>ふきそく</t>
    <phoneticPr fontId="8" type="noConversion"/>
  </si>
  <si>
    <t>不規則</t>
    <phoneticPr fontId="8" type="noConversion"/>
  </si>
  <si>
    <t>ふきょう</t>
    <phoneticPr fontId="8" type="noConversion"/>
  </si>
  <si>
    <t>不況</t>
    <phoneticPr fontId="8" type="noConversion"/>
  </si>
  <si>
    <t>ふく～</t>
    <phoneticPr fontId="8" type="noConversion"/>
  </si>
  <si>
    <t>副～</t>
    <phoneticPr fontId="8" type="noConversion"/>
  </si>
  <si>
    <t>ふくし</t>
    <phoneticPr fontId="8" type="noConversion"/>
  </si>
  <si>
    <t>福祉</t>
    <phoneticPr fontId="8" type="noConversion"/>
  </si>
  <si>
    <t>ふくしゃ</t>
    <phoneticPr fontId="8" type="noConversion"/>
  </si>
  <si>
    <t>複写</t>
    <phoneticPr fontId="8" type="noConversion"/>
  </si>
  <si>
    <t>ふくすう</t>
    <phoneticPr fontId="8" type="noConversion"/>
  </si>
  <si>
    <t>複数</t>
    <phoneticPr fontId="8" type="noConversion"/>
  </si>
  <si>
    <t>ふくらます</t>
    <phoneticPr fontId="8" type="noConversion"/>
  </si>
  <si>
    <t>膨らます</t>
    <phoneticPr fontId="8" type="noConversion"/>
  </si>
  <si>
    <t>ふくらむ</t>
    <phoneticPr fontId="8" type="noConversion"/>
  </si>
  <si>
    <t>膨らむ</t>
    <phoneticPr fontId="8" type="noConversion"/>
  </si>
  <si>
    <t>ふくれあがる</t>
    <phoneticPr fontId="8" type="noConversion"/>
  </si>
  <si>
    <t>膨れ上がる</t>
    <phoneticPr fontId="8" type="noConversion"/>
  </si>
  <si>
    <t>ふくれる</t>
    <phoneticPr fontId="8" type="noConversion"/>
  </si>
  <si>
    <t>膨れる</t>
    <phoneticPr fontId="8" type="noConversion"/>
  </si>
  <si>
    <t>ふけいき</t>
    <phoneticPr fontId="8" type="noConversion"/>
  </si>
  <si>
    <t>不景気</t>
    <phoneticPr fontId="8" type="noConversion"/>
  </si>
  <si>
    <t>ふけつ</t>
    <phoneticPr fontId="8" type="noConversion"/>
  </si>
  <si>
    <t>不潔</t>
    <phoneticPr fontId="8" type="noConversion"/>
  </si>
  <si>
    <t>ふける</t>
    <phoneticPr fontId="8" type="noConversion"/>
  </si>
  <si>
    <t>更ける</t>
    <phoneticPr fontId="8" type="noConversion"/>
  </si>
  <si>
    <t>ふごう</t>
    <phoneticPr fontId="8" type="noConversion"/>
  </si>
  <si>
    <t>符号</t>
    <phoneticPr fontId="8" type="noConversion"/>
  </si>
  <si>
    <t>ふさがる</t>
    <phoneticPr fontId="8" type="noConversion"/>
  </si>
  <si>
    <t>塞がる</t>
    <phoneticPr fontId="8" type="noConversion"/>
  </si>
  <si>
    <t>ふさぐ</t>
    <phoneticPr fontId="8" type="noConversion"/>
  </si>
  <si>
    <t>塞ぐ</t>
    <phoneticPr fontId="8" type="noConversion"/>
  </si>
  <si>
    <t>ふざける</t>
    <phoneticPr fontId="8" type="noConversion"/>
  </si>
  <si>
    <t>ふし</t>
    <phoneticPr fontId="8" type="noConversion"/>
  </si>
  <si>
    <t>ぶし</t>
    <phoneticPr fontId="8" type="noConversion"/>
  </si>
  <si>
    <t>武士</t>
    <phoneticPr fontId="8" type="noConversion"/>
  </si>
  <si>
    <t>ふしょう</t>
    <phoneticPr fontId="8" type="noConversion"/>
  </si>
  <si>
    <t>負傷</t>
    <phoneticPr fontId="8" type="noConversion"/>
  </si>
  <si>
    <t>ふせい</t>
    <phoneticPr fontId="8" type="noConversion"/>
  </si>
  <si>
    <t>不正</t>
    <phoneticPr fontId="8" type="noConversion"/>
  </si>
  <si>
    <t>ふぞく</t>
    <phoneticPr fontId="8" type="noConversion"/>
  </si>
  <si>
    <t>付属</t>
    <phoneticPr fontId="8" type="noConversion"/>
  </si>
  <si>
    <t>ふたご</t>
    <phoneticPr fontId="8" type="noConversion"/>
  </si>
  <si>
    <t>双子</t>
    <phoneticPr fontId="8" type="noConversion"/>
  </si>
  <si>
    <t>ふたしか</t>
    <phoneticPr fontId="8" type="noConversion"/>
  </si>
  <si>
    <t>不確か</t>
    <phoneticPr fontId="8" type="noConversion"/>
  </si>
  <si>
    <t>ふたたび</t>
    <phoneticPr fontId="8" type="noConversion"/>
  </si>
  <si>
    <t>再び</t>
    <phoneticPr fontId="8" type="noConversion"/>
  </si>
  <si>
    <t>ふたん</t>
    <phoneticPr fontId="8" type="noConversion"/>
  </si>
  <si>
    <t>負担</t>
    <phoneticPr fontId="8" type="noConversion"/>
  </si>
  <si>
    <t>ふち</t>
    <phoneticPr fontId="8" type="noConversion"/>
  </si>
  <si>
    <t>ぶつ</t>
    <phoneticPr fontId="8" type="noConversion"/>
  </si>
  <si>
    <t>～ぶつ</t>
    <phoneticPr fontId="8" type="noConversion"/>
  </si>
  <si>
    <t>～物</t>
    <phoneticPr fontId="8" type="noConversion"/>
  </si>
  <si>
    <t>不通</t>
    <phoneticPr fontId="8" type="noConversion"/>
  </si>
  <si>
    <t>ぶっしつ</t>
    <phoneticPr fontId="8" type="noConversion"/>
  </si>
  <si>
    <t>物質</t>
    <phoneticPr fontId="8" type="noConversion"/>
  </si>
  <si>
    <t>ぶっそう</t>
    <phoneticPr fontId="8" type="noConversion"/>
  </si>
  <si>
    <t>物騒</t>
    <phoneticPr fontId="8" type="noConversion"/>
  </si>
  <si>
    <t>ふっとう</t>
    <phoneticPr fontId="8" type="noConversion"/>
  </si>
  <si>
    <t>沸騰</t>
    <phoneticPr fontId="8" type="noConversion"/>
  </si>
  <si>
    <t>ぶつぶつ</t>
    <phoneticPr fontId="8" type="noConversion"/>
  </si>
  <si>
    <t>ふと</t>
    <phoneticPr fontId="8" type="noConversion"/>
  </si>
  <si>
    <t>不図</t>
    <phoneticPr fontId="8" type="noConversion"/>
  </si>
  <si>
    <t>ふとした</t>
    <phoneticPr fontId="8" type="noConversion"/>
  </si>
  <si>
    <t>ふぶき</t>
    <phoneticPr fontId="8" type="noConversion"/>
  </si>
  <si>
    <t>吹雪</t>
    <phoneticPr fontId="8" type="noConversion"/>
  </si>
  <si>
    <t>ぶぶんてき</t>
    <phoneticPr fontId="8" type="noConversion"/>
  </si>
  <si>
    <t>部分的</t>
    <phoneticPr fontId="8" type="noConversion"/>
  </si>
  <si>
    <t>ふへい</t>
    <phoneticPr fontId="8" type="noConversion"/>
  </si>
  <si>
    <t>不平</t>
    <phoneticPr fontId="8" type="noConversion"/>
  </si>
  <si>
    <t>ふへんてき</t>
    <phoneticPr fontId="8" type="noConversion"/>
  </si>
  <si>
    <t>普遍的</t>
    <phoneticPr fontId="8" type="noConversion"/>
  </si>
  <si>
    <t>ふまんぞく</t>
    <phoneticPr fontId="8" type="noConversion"/>
  </si>
  <si>
    <t>不満足</t>
    <phoneticPr fontId="8" type="noConversion"/>
  </si>
  <si>
    <t>ふめい</t>
    <phoneticPr fontId="8" type="noConversion"/>
  </si>
  <si>
    <t>不明</t>
    <phoneticPr fontId="8" type="noConversion"/>
  </si>
  <si>
    <t>ふもと</t>
    <phoneticPr fontId="8" type="noConversion"/>
  </si>
  <si>
    <t>麓</t>
    <phoneticPr fontId="8" type="noConversion"/>
  </si>
  <si>
    <t>ぶらさがる</t>
    <phoneticPr fontId="8" type="noConversion"/>
  </si>
  <si>
    <t>ぶら下がる</t>
    <phoneticPr fontId="8" type="noConversion"/>
  </si>
  <si>
    <t>ぶらさげる</t>
    <phoneticPr fontId="8" type="noConversion"/>
  </si>
  <si>
    <t>ぶら下げる</t>
    <phoneticPr fontId="8" type="noConversion"/>
  </si>
  <si>
    <t>不利</t>
    <phoneticPr fontId="8" type="noConversion"/>
  </si>
  <si>
    <t>フリーサイズ</t>
    <phoneticPr fontId="8" type="noConversion"/>
  </si>
  <si>
    <t>freesize</t>
    <phoneticPr fontId="8" type="noConversion"/>
  </si>
  <si>
    <t>フリーター</t>
    <phoneticPr fontId="8" type="noConversion"/>
  </si>
  <si>
    <t>freeter</t>
    <phoneticPr fontId="8" type="noConversion"/>
  </si>
  <si>
    <t>フリーダイヤル</t>
    <phoneticPr fontId="8" type="noConversion"/>
  </si>
  <si>
    <t>freedial</t>
    <phoneticPr fontId="8" type="noConversion"/>
  </si>
  <si>
    <t>ふりがな</t>
    <phoneticPr fontId="8" type="noConversion"/>
  </si>
  <si>
    <t>振り仮名</t>
    <phoneticPr fontId="8" type="noConversion"/>
  </si>
  <si>
    <t>ふりむく</t>
    <phoneticPr fontId="8" type="noConversion"/>
  </si>
  <si>
    <t>振り向く</t>
    <phoneticPr fontId="8" type="noConversion"/>
  </si>
  <si>
    <t>ふりょう</t>
    <phoneticPr fontId="8" type="noConversion"/>
  </si>
  <si>
    <t>不良</t>
    <phoneticPr fontId="8" type="noConversion"/>
  </si>
  <si>
    <t>ふる～</t>
    <phoneticPr fontId="8" type="noConversion"/>
  </si>
  <si>
    <t>古～</t>
    <phoneticPr fontId="8" type="noConversion"/>
  </si>
  <si>
    <t>ふるう</t>
    <phoneticPr fontId="8" type="noConversion"/>
  </si>
  <si>
    <t>振う</t>
    <phoneticPr fontId="8" type="noConversion"/>
  </si>
  <si>
    <t>ふるわせる</t>
    <phoneticPr fontId="8" type="noConversion"/>
  </si>
  <si>
    <t>震わせる</t>
    <phoneticPr fontId="8" type="noConversion"/>
  </si>
  <si>
    <t>ぶれい</t>
    <phoneticPr fontId="8" type="noConversion"/>
  </si>
  <si>
    <t>無礼</t>
    <phoneticPr fontId="8" type="noConversion"/>
  </si>
  <si>
    <t>フレッシュ</t>
    <phoneticPr fontId="8" type="noConversion"/>
  </si>
  <si>
    <t>fresh</t>
    <phoneticPr fontId="8" type="noConversion"/>
  </si>
  <si>
    <t>プロ</t>
    <phoneticPr fontId="8" type="noConversion"/>
  </si>
  <si>
    <t>professional</t>
    <phoneticPr fontId="8" type="noConversion"/>
  </si>
  <si>
    <t>ブローチ</t>
    <phoneticPr fontId="8" type="noConversion"/>
  </si>
  <si>
    <t>brooch</t>
    <phoneticPr fontId="8" type="noConversion"/>
  </si>
  <si>
    <t>フロント</t>
    <phoneticPr fontId="8" type="noConversion"/>
  </si>
  <si>
    <t>front</t>
    <phoneticPr fontId="8" type="noConversion"/>
  </si>
  <si>
    <t>ふんか</t>
    <phoneticPr fontId="8" type="noConversion"/>
  </si>
  <si>
    <t>噴火</t>
    <phoneticPr fontId="8" type="noConversion"/>
  </si>
  <si>
    <t>ぶんかい</t>
    <phoneticPr fontId="8" type="noConversion"/>
  </si>
  <si>
    <t>分解</t>
    <phoneticPr fontId="8" type="noConversion"/>
  </si>
  <si>
    <t>ぶんげい</t>
    <phoneticPr fontId="8" type="noConversion"/>
  </si>
  <si>
    <t>文芸</t>
    <phoneticPr fontId="8" type="noConversion"/>
  </si>
  <si>
    <t>ぶんけん</t>
    <phoneticPr fontId="8" type="noConversion"/>
  </si>
  <si>
    <t>文献</t>
    <phoneticPr fontId="8" type="noConversion"/>
  </si>
  <si>
    <t>ふんしつ</t>
    <phoneticPr fontId="8" type="noConversion"/>
  </si>
  <si>
    <t>紛失</t>
    <phoneticPr fontId="8" type="noConversion"/>
  </si>
  <si>
    <t>ふんしゅつ</t>
    <phoneticPr fontId="8" type="noConversion"/>
  </si>
  <si>
    <t>噴出</t>
    <phoneticPr fontId="8" type="noConversion"/>
  </si>
  <si>
    <t>ふんすい</t>
    <phoneticPr fontId="8" type="noConversion"/>
  </si>
  <si>
    <t>噴水</t>
    <phoneticPr fontId="8" type="noConversion"/>
  </si>
  <si>
    <t>ぶんせき</t>
    <phoneticPr fontId="8" type="noConversion"/>
  </si>
  <si>
    <t>分析</t>
    <phoneticPr fontId="8" type="noConversion"/>
  </si>
  <si>
    <t>ふんそう</t>
    <phoneticPr fontId="8" type="noConversion"/>
  </si>
  <si>
    <t>紛争</t>
    <phoneticPr fontId="8" type="noConversion"/>
  </si>
  <si>
    <t>ぶんたん</t>
    <phoneticPr fontId="8" type="noConversion"/>
  </si>
  <si>
    <t>分担</t>
    <phoneticPr fontId="8" type="noConversion"/>
  </si>
  <si>
    <t>ふんだんに</t>
    <phoneticPr fontId="8" type="noConversion"/>
  </si>
  <si>
    <t>ぶんぱい</t>
    <phoneticPr fontId="8" type="noConversion"/>
  </si>
  <si>
    <t>分配</t>
    <phoneticPr fontId="8" type="noConversion"/>
  </si>
  <si>
    <t>ぶんぷ</t>
    <phoneticPr fontId="8" type="noConversion"/>
  </si>
  <si>
    <t>分布</t>
    <phoneticPr fontId="8" type="noConversion"/>
  </si>
  <si>
    <t>ぶんみゃく</t>
    <phoneticPr fontId="8" type="noConversion"/>
  </si>
  <si>
    <t>文脈</t>
    <phoneticPr fontId="8" type="noConversion"/>
  </si>
  <si>
    <t>ぶんめい</t>
    <phoneticPr fontId="8" type="noConversion"/>
  </si>
  <si>
    <t>文明</t>
    <phoneticPr fontId="8" type="noConversion"/>
  </si>
  <si>
    <t>ぶんや</t>
    <phoneticPr fontId="8" type="noConversion"/>
  </si>
  <si>
    <t>分野</t>
    <phoneticPr fontId="8" type="noConversion"/>
  </si>
  <si>
    <t>ぶんり</t>
    <phoneticPr fontId="8" type="noConversion"/>
  </si>
  <si>
    <t>分離</t>
    <phoneticPr fontId="8" type="noConversion"/>
  </si>
  <si>
    <t>ぶんりょう</t>
    <phoneticPr fontId="8" type="noConversion"/>
  </si>
  <si>
    <t>分量</t>
    <phoneticPr fontId="8" type="noConversion"/>
  </si>
  <si>
    <t>ぶんるい</t>
    <phoneticPr fontId="8" type="noConversion"/>
  </si>
  <si>
    <t>分類</t>
    <phoneticPr fontId="8" type="noConversion"/>
  </si>
  <si>
    <t>ふんわり</t>
    <phoneticPr fontId="8" type="noConversion"/>
  </si>
  <si>
    <t>ぶあいそう</t>
    <phoneticPr fontId="8" type="noConversion"/>
  </si>
  <si>
    <t>無愛想</t>
    <phoneticPr fontId="8" type="noConversion"/>
  </si>
  <si>
    <t>ファイト</t>
    <phoneticPr fontId="8" type="noConversion"/>
  </si>
  <si>
    <t>fight</t>
    <phoneticPr fontId="8" type="noConversion"/>
  </si>
  <si>
    <t>ふあんない</t>
    <phoneticPr fontId="8" type="noConversion"/>
  </si>
  <si>
    <t>不案内</t>
    <phoneticPr fontId="8" type="noConversion"/>
  </si>
  <si>
    <t>ふい</t>
    <phoneticPr fontId="8" type="noConversion"/>
  </si>
  <si>
    <t>不意</t>
    <phoneticPr fontId="8" type="noConversion"/>
  </si>
  <si>
    <t>フィクション</t>
    <phoneticPr fontId="8" type="noConversion"/>
  </si>
  <si>
    <t>fiction</t>
    <phoneticPr fontId="8" type="noConversion"/>
  </si>
  <si>
    <t>フィルター</t>
    <phoneticPr fontId="8" type="noConversion"/>
  </si>
  <si>
    <t>filter</t>
    <phoneticPr fontId="8" type="noConversion"/>
  </si>
  <si>
    <t>ふうさ</t>
    <phoneticPr fontId="8" type="noConversion"/>
  </si>
  <si>
    <t>封鎖</t>
    <phoneticPr fontId="8" type="noConversion"/>
  </si>
  <si>
    <t>ふうぞく</t>
    <phoneticPr fontId="8" type="noConversion"/>
  </si>
  <si>
    <t>風俗</t>
    <phoneticPr fontId="8" type="noConversion"/>
  </si>
  <si>
    <t>ふえて</t>
    <phoneticPr fontId="8" type="noConversion"/>
  </si>
  <si>
    <t>不得手</t>
    <phoneticPr fontId="8" type="noConversion"/>
  </si>
  <si>
    <t>ぶえんりょ</t>
    <phoneticPr fontId="8" type="noConversion"/>
  </si>
  <si>
    <t>無遠慮</t>
    <phoneticPr fontId="8" type="noConversion"/>
  </si>
  <si>
    <t>フォーム</t>
    <phoneticPr fontId="8" type="noConversion"/>
  </si>
  <si>
    <t>form</t>
    <phoneticPr fontId="8" type="noConversion"/>
  </si>
  <si>
    <t>フォロー</t>
    <phoneticPr fontId="8" type="noConversion"/>
  </si>
  <si>
    <t>follow</t>
    <phoneticPr fontId="8" type="noConversion"/>
  </si>
  <si>
    <t>ふおん</t>
    <phoneticPr fontId="8" type="noConversion"/>
  </si>
  <si>
    <t>不穏</t>
    <phoneticPr fontId="8" type="noConversion"/>
  </si>
  <si>
    <t>ふかかい</t>
    <phoneticPr fontId="8" type="noConversion"/>
  </si>
  <si>
    <t>不可解</t>
    <phoneticPr fontId="8" type="noConversion"/>
  </si>
  <si>
    <t>ふかひ</t>
    <phoneticPr fontId="8" type="noConversion"/>
  </si>
  <si>
    <t>不可避</t>
    <phoneticPr fontId="8" type="noConversion"/>
  </si>
  <si>
    <t>ぶかぶか</t>
    <phoneticPr fontId="8" type="noConversion"/>
  </si>
  <si>
    <t>ふかみ</t>
    <phoneticPr fontId="8" type="noConversion"/>
  </si>
  <si>
    <t>深み</t>
    <phoneticPr fontId="8" type="noConversion"/>
  </si>
  <si>
    <t>ふきつ</t>
    <phoneticPr fontId="8" type="noConversion"/>
  </si>
  <si>
    <t>不吉</t>
    <phoneticPr fontId="8" type="noConversion"/>
  </si>
  <si>
    <t>ふくごう</t>
    <phoneticPr fontId="8" type="noConversion"/>
  </si>
  <si>
    <t>複合</t>
    <phoneticPr fontId="8" type="noConversion"/>
  </si>
  <si>
    <t>ふくする</t>
    <phoneticPr fontId="8" type="noConversion"/>
  </si>
  <si>
    <t>服する</t>
    <phoneticPr fontId="8" type="noConversion"/>
  </si>
  <si>
    <t>ふくめん</t>
    <phoneticPr fontId="8" type="noConversion"/>
  </si>
  <si>
    <t>覆面</t>
    <phoneticPr fontId="8" type="noConversion"/>
  </si>
  <si>
    <t>ふくり</t>
    <phoneticPr fontId="8" type="noConversion"/>
  </si>
  <si>
    <t>福利</t>
    <phoneticPr fontId="8" type="noConversion"/>
  </si>
  <si>
    <t>耽る</t>
    <phoneticPr fontId="8" type="noConversion"/>
  </si>
  <si>
    <t>富豪</t>
    <phoneticPr fontId="8" type="noConversion"/>
  </si>
  <si>
    <t>ふこく</t>
    <phoneticPr fontId="8" type="noConversion"/>
  </si>
  <si>
    <t>布告</t>
    <phoneticPr fontId="8" type="noConversion"/>
  </si>
  <si>
    <t>ふさい</t>
    <phoneticPr fontId="8" type="noConversion"/>
  </si>
  <si>
    <t>負債</t>
    <phoneticPr fontId="8" type="noConversion"/>
  </si>
  <si>
    <t>ふざい</t>
    <phoneticPr fontId="8" type="noConversion"/>
  </si>
  <si>
    <t>不在</t>
    <phoneticPr fontId="8" type="noConversion"/>
  </si>
  <si>
    <t>ふさわしい</t>
    <phoneticPr fontId="8" type="noConversion"/>
  </si>
  <si>
    <t>相応しい</t>
    <phoneticPr fontId="8" type="noConversion"/>
  </si>
  <si>
    <t>ふじ</t>
    <phoneticPr fontId="8" type="noConversion"/>
  </si>
  <si>
    <t>不治</t>
    <phoneticPr fontId="8" type="noConversion"/>
  </si>
  <si>
    <t>ふじゅん</t>
    <phoneticPr fontId="8" type="noConversion"/>
  </si>
  <si>
    <t>不順</t>
    <phoneticPr fontId="8" type="noConversion"/>
  </si>
  <si>
    <t>ふしょうじ</t>
    <phoneticPr fontId="8" type="noConversion"/>
  </si>
  <si>
    <t>不祥事</t>
    <phoneticPr fontId="8" type="noConversion"/>
  </si>
  <si>
    <t>ぶじょく</t>
    <phoneticPr fontId="8" type="noConversion"/>
  </si>
  <si>
    <t>侮辱</t>
    <phoneticPr fontId="8" type="noConversion"/>
  </si>
  <si>
    <t>ふしん</t>
    <phoneticPr fontId="8" type="noConversion"/>
  </si>
  <si>
    <t>不振</t>
    <phoneticPr fontId="8" type="noConversion"/>
  </si>
  <si>
    <t>不審</t>
    <phoneticPr fontId="8" type="noConversion"/>
  </si>
  <si>
    <t>ふしんかん</t>
    <phoneticPr fontId="8" type="noConversion"/>
  </si>
  <si>
    <t>不信感</t>
    <phoneticPr fontId="8" type="noConversion"/>
  </si>
  <si>
    <t>ふせっせい</t>
    <phoneticPr fontId="8" type="noConversion"/>
  </si>
  <si>
    <t>不摂生</t>
    <phoneticPr fontId="8" type="noConversion"/>
  </si>
  <si>
    <t>ふせる</t>
    <phoneticPr fontId="8" type="noConversion"/>
  </si>
  <si>
    <t>伏せる</t>
    <phoneticPr fontId="8" type="noConversion"/>
  </si>
  <si>
    <t>ふだんぎ</t>
    <phoneticPr fontId="8" type="noConversion"/>
  </si>
  <si>
    <t>普段着</t>
    <phoneticPr fontId="8" type="noConversion"/>
  </si>
  <si>
    <t>ふちょう</t>
    <phoneticPr fontId="8" type="noConversion"/>
  </si>
  <si>
    <t>不調</t>
    <phoneticPr fontId="8" type="noConversion"/>
  </si>
  <si>
    <t>ふっかつ</t>
    <phoneticPr fontId="8" type="noConversion"/>
  </si>
  <si>
    <t>復活</t>
    <phoneticPr fontId="8" type="noConversion"/>
  </si>
  <si>
    <t>ぶつぎ</t>
    <phoneticPr fontId="8" type="noConversion"/>
  </si>
  <si>
    <t>物議</t>
    <phoneticPr fontId="8" type="noConversion"/>
  </si>
  <si>
    <t>ふっきゅう</t>
    <phoneticPr fontId="8" type="noConversion"/>
  </si>
  <si>
    <t>復旧</t>
    <phoneticPr fontId="8" type="noConversion"/>
  </si>
  <si>
    <t>ぶっけん</t>
    <phoneticPr fontId="8" type="noConversion"/>
  </si>
  <si>
    <t>物件</t>
    <phoneticPr fontId="8" type="noConversion"/>
  </si>
  <si>
    <t>ぶっけんひ</t>
    <phoneticPr fontId="8" type="noConversion"/>
  </si>
  <si>
    <t>物件費</t>
    <phoneticPr fontId="8" type="noConversion"/>
  </si>
  <si>
    <t>ふっこう</t>
    <phoneticPr fontId="8" type="noConversion"/>
  </si>
  <si>
    <t>復興</t>
    <phoneticPr fontId="8" type="noConversion"/>
  </si>
  <si>
    <t>ぶっし</t>
    <phoneticPr fontId="8" type="noConversion"/>
  </si>
  <si>
    <t>物資</t>
    <phoneticPr fontId="8" type="noConversion"/>
  </si>
  <si>
    <t>ぶっしょく</t>
    <phoneticPr fontId="8" type="noConversion"/>
  </si>
  <si>
    <t>物色</t>
    <phoneticPr fontId="8" type="noConversion"/>
  </si>
  <si>
    <t>ふとう</t>
    <phoneticPr fontId="8" type="noConversion"/>
  </si>
  <si>
    <t>不当</t>
    <phoneticPr fontId="8" type="noConversion"/>
  </si>
  <si>
    <t>ぶなん</t>
    <phoneticPr fontId="8" type="noConversion"/>
  </si>
  <si>
    <t>無難</t>
    <phoneticPr fontId="8" type="noConversion"/>
  </si>
  <si>
    <t>ふにん</t>
    <phoneticPr fontId="8" type="noConversion"/>
  </si>
  <si>
    <t>赴任</t>
    <phoneticPr fontId="8" type="noConversion"/>
  </si>
  <si>
    <t>ふび</t>
    <phoneticPr fontId="8" type="noConversion"/>
  </si>
  <si>
    <t>不備</t>
    <phoneticPr fontId="8" type="noConversion"/>
  </si>
  <si>
    <t>ふひょう</t>
    <phoneticPr fontId="8" type="noConversion"/>
  </si>
  <si>
    <t>不評</t>
    <phoneticPr fontId="8" type="noConversion"/>
  </si>
  <si>
    <t>ふふく</t>
    <phoneticPr fontId="8" type="noConversion"/>
  </si>
  <si>
    <t>不服</t>
    <phoneticPr fontId="8" type="noConversion"/>
  </si>
  <si>
    <t>ふほんい</t>
    <phoneticPr fontId="8" type="noConversion"/>
  </si>
  <si>
    <t>不本意</t>
    <phoneticPr fontId="8" type="noConversion"/>
  </si>
  <si>
    <t>ふまえる</t>
    <phoneticPr fontId="8" type="noConversion"/>
  </si>
  <si>
    <t>踏まえる</t>
    <phoneticPr fontId="8" type="noConversion"/>
  </si>
  <si>
    <t>ふみこむ</t>
    <phoneticPr fontId="8" type="noConversion"/>
  </si>
  <si>
    <t>踏み込む</t>
    <phoneticPr fontId="8" type="noConversion"/>
  </si>
  <si>
    <t>ふみば</t>
    <phoneticPr fontId="8" type="noConversion"/>
  </si>
  <si>
    <t>踏み場</t>
    <phoneticPr fontId="8" type="noConversion"/>
  </si>
  <si>
    <t>ふみんしょう</t>
    <phoneticPr fontId="8" type="noConversion"/>
  </si>
  <si>
    <t>不眠症</t>
    <phoneticPr fontId="8" type="noConversion"/>
  </si>
  <si>
    <t>ふやける</t>
    <phoneticPr fontId="8" type="noConversion"/>
  </si>
  <si>
    <t>ふゆやま</t>
    <phoneticPr fontId="8" type="noConversion"/>
  </si>
  <si>
    <t>冬山</t>
    <phoneticPr fontId="8" type="noConversion"/>
  </si>
  <si>
    <t>ふよう</t>
    <phoneticPr fontId="8" type="noConversion"/>
  </si>
  <si>
    <t>扶養</t>
    <phoneticPr fontId="8" type="noConversion"/>
  </si>
  <si>
    <t>不要</t>
    <phoneticPr fontId="8" type="noConversion"/>
  </si>
  <si>
    <t>プライド</t>
    <phoneticPr fontId="8" type="noConversion"/>
  </si>
  <si>
    <t>pride</t>
    <phoneticPr fontId="8" type="noConversion"/>
  </si>
  <si>
    <t>プライバシー</t>
    <phoneticPr fontId="8" type="noConversion"/>
  </si>
  <si>
    <t>privacy</t>
    <phoneticPr fontId="8" type="noConversion"/>
  </si>
  <si>
    <t>ふらふら</t>
    <phoneticPr fontId="8" type="noConversion"/>
  </si>
  <si>
    <t>ぶらぶら</t>
    <phoneticPr fontId="8" type="noConversion"/>
  </si>
  <si>
    <t>ブランク</t>
    <phoneticPr fontId="8" type="noConversion"/>
  </si>
  <si>
    <t>blank</t>
    <phoneticPr fontId="8" type="noConversion"/>
  </si>
  <si>
    <t>ブランド</t>
    <phoneticPr fontId="8" type="noConversion"/>
  </si>
  <si>
    <t>brand</t>
    <phoneticPr fontId="8" type="noConversion"/>
  </si>
  <si>
    <t>フリーズ</t>
    <phoneticPr fontId="8" type="noConversion"/>
  </si>
  <si>
    <t>freeze</t>
    <phoneticPr fontId="8" type="noConversion"/>
  </si>
  <si>
    <t>ふりかえ</t>
    <phoneticPr fontId="8" type="noConversion"/>
  </si>
  <si>
    <t>振り替え</t>
    <phoneticPr fontId="8" type="noConversion"/>
  </si>
  <si>
    <t>ふりかえる</t>
    <phoneticPr fontId="8" type="noConversion"/>
  </si>
  <si>
    <t>振り返る</t>
    <phoneticPr fontId="8" type="noConversion"/>
  </si>
  <si>
    <t>ふりこみ</t>
    <phoneticPr fontId="8" type="noConversion"/>
  </si>
  <si>
    <t>振り込み</t>
    <phoneticPr fontId="8" type="noConversion"/>
  </si>
  <si>
    <t>ふりだし</t>
    <phoneticPr fontId="8" type="noConversion"/>
  </si>
  <si>
    <t>振り出し</t>
    <phoneticPr fontId="8" type="noConversion"/>
  </si>
  <si>
    <t>ぶりょく</t>
    <phoneticPr fontId="8" type="noConversion"/>
  </si>
  <si>
    <t>武力</t>
    <phoneticPr fontId="8" type="noConversion"/>
  </si>
  <si>
    <t>フル</t>
    <phoneticPr fontId="8" type="noConversion"/>
  </si>
  <si>
    <t>full</t>
    <phoneticPr fontId="8" type="noConversion"/>
  </si>
  <si>
    <t>～ぶる</t>
    <phoneticPr fontId="8" type="noConversion"/>
  </si>
  <si>
    <t>ふるめかしい</t>
    <phoneticPr fontId="8" type="noConversion"/>
  </si>
  <si>
    <t>古めかしい</t>
    <phoneticPr fontId="8" type="noConversion"/>
  </si>
  <si>
    <t>ふれあい</t>
    <phoneticPr fontId="8" type="noConversion"/>
  </si>
  <si>
    <t>触れ合い</t>
    <phoneticPr fontId="8" type="noConversion"/>
  </si>
  <si>
    <t>ぶれいこう</t>
    <phoneticPr fontId="8" type="noConversion"/>
  </si>
  <si>
    <t>無礼講</t>
    <phoneticPr fontId="8" type="noConversion"/>
  </si>
  <si>
    <t>ブレーク</t>
    <phoneticPr fontId="8" type="noConversion"/>
  </si>
  <si>
    <t>break</t>
    <phoneticPr fontId="8" type="noConversion"/>
  </si>
  <si>
    <t>プレゼン</t>
    <phoneticPr fontId="8" type="noConversion"/>
  </si>
  <si>
    <t>presentation</t>
    <phoneticPr fontId="8" type="noConversion"/>
  </si>
  <si>
    <t>プレッシャー</t>
    <phoneticPr fontId="8" type="noConversion"/>
  </si>
  <si>
    <t>pressure</t>
    <phoneticPr fontId="8" type="noConversion"/>
  </si>
  <si>
    <t>ふろく</t>
    <phoneticPr fontId="8" type="noConversion"/>
  </si>
  <si>
    <t>付録</t>
    <phoneticPr fontId="8" type="noConversion"/>
  </si>
  <si>
    <t>プロセス</t>
    <phoneticPr fontId="8" type="noConversion"/>
  </si>
  <si>
    <t>process</t>
    <phoneticPr fontId="8" type="noConversion"/>
  </si>
  <si>
    <t>ブロック</t>
    <phoneticPr fontId="8" type="noConversion"/>
  </si>
  <si>
    <t>block</t>
    <phoneticPr fontId="8" type="noConversion"/>
  </si>
  <si>
    <t>ふんがい</t>
    <phoneticPr fontId="8" type="noConversion"/>
  </si>
  <si>
    <t>憤慨</t>
    <phoneticPr fontId="8" type="noConversion"/>
  </si>
  <si>
    <t>ぶんぎょう</t>
    <phoneticPr fontId="8" type="noConversion"/>
  </si>
  <si>
    <t>分業</t>
    <phoneticPr fontId="8" type="noConversion"/>
  </si>
  <si>
    <t>ぶんさん</t>
    <phoneticPr fontId="8" type="noConversion"/>
  </si>
  <si>
    <t>分散</t>
    <phoneticPr fontId="8" type="noConversion"/>
  </si>
  <si>
    <t>ふんとう</t>
    <phoneticPr fontId="8" type="noConversion"/>
  </si>
  <si>
    <t>奮闘</t>
    <phoneticPr fontId="8" type="noConversion"/>
  </si>
  <si>
    <t>ふんまつ</t>
    <phoneticPr fontId="8" type="noConversion"/>
  </si>
  <si>
    <t>粉末</t>
    <phoneticPr fontId="8" type="noConversion"/>
  </si>
  <si>
    <t>ぶんれつ</t>
    <phoneticPr fontId="8" type="noConversion"/>
  </si>
  <si>
    <t>分裂</t>
    <phoneticPr fontId="8" type="noConversion"/>
  </si>
  <si>
    <t>ページ</t>
    <phoneticPr fontId="8" type="noConversion"/>
  </si>
  <si>
    <t>page</t>
    <phoneticPr fontId="8" type="noConversion"/>
  </si>
  <si>
    <t>へた</t>
    <phoneticPr fontId="8" type="noConversion"/>
  </si>
  <si>
    <t>下手</t>
    <phoneticPr fontId="8" type="noConversion"/>
  </si>
  <si>
    <t>ベッド</t>
    <phoneticPr fontId="8" type="noConversion"/>
  </si>
  <si>
    <t>bed</t>
    <phoneticPr fontId="8" type="noConversion"/>
  </si>
  <si>
    <t>ペット</t>
    <phoneticPr fontId="8" type="noConversion"/>
  </si>
  <si>
    <t>pet</t>
    <phoneticPr fontId="8" type="noConversion"/>
  </si>
  <si>
    <t>へや</t>
    <phoneticPr fontId="8" type="noConversion"/>
  </si>
  <si>
    <t>部屋</t>
    <phoneticPr fontId="8" type="noConversion"/>
  </si>
  <si>
    <t>へん</t>
    <phoneticPr fontId="8" type="noConversion"/>
  </si>
  <si>
    <t>辺</t>
    <phoneticPr fontId="8" type="noConversion"/>
  </si>
  <si>
    <t>ペン</t>
    <phoneticPr fontId="8" type="noConversion"/>
  </si>
  <si>
    <t>pen</t>
    <phoneticPr fontId="8" type="noConversion"/>
  </si>
  <si>
    <t>べんきょう</t>
    <phoneticPr fontId="8" type="noConversion"/>
  </si>
  <si>
    <t>勉強</t>
    <phoneticPr fontId="8" type="noConversion"/>
  </si>
  <si>
    <t>べんとう</t>
    <phoneticPr fontId="8" type="noConversion"/>
  </si>
  <si>
    <t>弁当</t>
    <phoneticPr fontId="8" type="noConversion"/>
  </si>
  <si>
    <t>べんり</t>
    <phoneticPr fontId="8" type="noConversion"/>
  </si>
  <si>
    <t>便利</t>
    <phoneticPr fontId="8" type="noConversion"/>
  </si>
  <si>
    <t>へえ</t>
    <phoneticPr fontId="8" type="noConversion"/>
  </si>
  <si>
    <t>べつ</t>
    <phoneticPr fontId="8" type="noConversion"/>
  </si>
  <si>
    <t>別</t>
    <phoneticPr fontId="8" type="noConversion"/>
  </si>
  <si>
    <t>ベル</t>
    <phoneticPr fontId="8" type="noConversion"/>
  </si>
  <si>
    <t>bell</t>
    <phoneticPr fontId="8" type="noConversion"/>
  </si>
  <si>
    <t>変</t>
    <phoneticPr fontId="8" type="noConversion"/>
  </si>
  <si>
    <t>へんか</t>
    <phoneticPr fontId="8" type="noConversion"/>
  </si>
  <si>
    <t>変化</t>
    <phoneticPr fontId="8" type="noConversion"/>
  </si>
  <si>
    <t>へんじ</t>
    <phoneticPr fontId="8" type="noConversion"/>
  </si>
  <si>
    <t>返事</t>
    <phoneticPr fontId="8" type="noConversion"/>
  </si>
  <si>
    <t>へいき</t>
    <phoneticPr fontId="8" type="noConversion"/>
  </si>
  <si>
    <t>平気</t>
    <phoneticPr fontId="8" type="noConversion"/>
  </si>
  <si>
    <t>へいきん</t>
    <phoneticPr fontId="8" type="noConversion"/>
  </si>
  <si>
    <t>平均</t>
    <phoneticPr fontId="8" type="noConversion"/>
  </si>
  <si>
    <t>へいじつ</t>
    <phoneticPr fontId="8" type="noConversion"/>
  </si>
  <si>
    <t>平日</t>
    <phoneticPr fontId="8" type="noConversion"/>
  </si>
  <si>
    <t>へいしゃ</t>
    <phoneticPr fontId="8" type="noConversion"/>
  </si>
  <si>
    <t>弊社</t>
    <phoneticPr fontId="8" type="noConversion"/>
  </si>
  <si>
    <t>へこむ</t>
    <phoneticPr fontId="8" type="noConversion"/>
  </si>
  <si>
    <t>凹む</t>
    <phoneticPr fontId="8" type="noConversion"/>
  </si>
  <si>
    <t>～べつ</t>
    <phoneticPr fontId="8" type="noConversion"/>
  </si>
  <si>
    <t>～別</t>
    <phoneticPr fontId="8" type="noConversion"/>
  </si>
  <si>
    <t>べっそう</t>
    <phoneticPr fontId="8" type="noConversion"/>
  </si>
  <si>
    <t>別荘</t>
    <phoneticPr fontId="8" type="noConversion"/>
  </si>
  <si>
    <t>べつに</t>
    <phoneticPr fontId="8" type="noConversion"/>
  </si>
  <si>
    <t>別に</t>
    <phoneticPr fontId="8" type="noConversion"/>
  </si>
  <si>
    <t>べつべつ</t>
    <phoneticPr fontId="8" type="noConversion"/>
  </si>
  <si>
    <t>別々</t>
    <phoneticPr fontId="8" type="noConversion"/>
  </si>
  <si>
    <t>へび</t>
    <phoneticPr fontId="8" type="noConversion"/>
  </si>
  <si>
    <t>蛇</t>
    <phoneticPr fontId="8" type="noConversion"/>
  </si>
  <si>
    <t>へらす</t>
    <phoneticPr fontId="8" type="noConversion"/>
  </si>
  <si>
    <t>減らす</t>
    <phoneticPr fontId="8" type="noConversion"/>
  </si>
  <si>
    <t>ぺらぺら</t>
    <phoneticPr fontId="8" type="noConversion"/>
  </si>
  <si>
    <t>ベランダ</t>
    <phoneticPr fontId="8" type="noConversion"/>
  </si>
  <si>
    <t>veranda</t>
    <phoneticPr fontId="8" type="noConversion"/>
  </si>
  <si>
    <t>へる</t>
    <phoneticPr fontId="8" type="noConversion"/>
  </si>
  <si>
    <t>減る</t>
    <phoneticPr fontId="8" type="noConversion"/>
  </si>
  <si>
    <t>ベルト</t>
    <phoneticPr fontId="8" type="noConversion"/>
  </si>
  <si>
    <t>belt</t>
    <phoneticPr fontId="8" type="noConversion"/>
  </si>
  <si>
    <t>へんかん</t>
    <phoneticPr fontId="8" type="noConversion"/>
  </si>
  <si>
    <t>変換</t>
    <phoneticPr fontId="8" type="noConversion"/>
  </si>
  <si>
    <t>ペンキ</t>
    <phoneticPr fontId="8" type="noConversion"/>
  </si>
  <si>
    <t>(荷) pek</t>
    <phoneticPr fontId="8" type="noConversion"/>
  </si>
  <si>
    <t>へんこう</t>
    <phoneticPr fontId="8" type="noConversion"/>
  </si>
  <si>
    <t>変更</t>
    <phoneticPr fontId="8" type="noConversion"/>
  </si>
  <si>
    <t>へんしん</t>
    <phoneticPr fontId="8" type="noConversion"/>
  </si>
  <si>
    <t>返信</t>
    <phoneticPr fontId="8" type="noConversion"/>
  </si>
  <si>
    <t>ベンチ</t>
    <phoneticPr fontId="8" type="noConversion"/>
  </si>
  <si>
    <t>bench</t>
    <phoneticPr fontId="8" type="noConversion"/>
  </si>
  <si>
    <t>へいかい</t>
    <phoneticPr fontId="8" type="noConversion"/>
  </si>
  <si>
    <t>閉会</t>
    <phoneticPr fontId="8" type="noConversion"/>
  </si>
  <si>
    <t>へいかん</t>
    <phoneticPr fontId="8" type="noConversion"/>
  </si>
  <si>
    <t>閉館</t>
    <phoneticPr fontId="8" type="noConversion"/>
  </si>
  <si>
    <t>へいこう</t>
    <phoneticPr fontId="8" type="noConversion"/>
  </si>
  <si>
    <t>平行</t>
    <phoneticPr fontId="8" type="noConversion"/>
  </si>
  <si>
    <t>閉口</t>
    <phoneticPr fontId="8" type="noConversion"/>
  </si>
  <si>
    <t>へいさ</t>
    <phoneticPr fontId="8" type="noConversion"/>
  </si>
  <si>
    <t>閉鎖</t>
    <phoneticPr fontId="8" type="noConversion"/>
  </si>
  <si>
    <t>へいたい</t>
    <phoneticPr fontId="8" type="noConversion"/>
  </si>
  <si>
    <t>兵隊</t>
    <phoneticPr fontId="8" type="noConversion"/>
  </si>
  <si>
    <t>へいぼん</t>
    <phoneticPr fontId="8" type="noConversion"/>
  </si>
  <si>
    <t>平凡</t>
    <phoneticPr fontId="8" type="noConversion"/>
  </si>
  <si>
    <t>へいわ</t>
    <phoneticPr fontId="8" type="noConversion"/>
  </si>
  <si>
    <t>平和</t>
    <phoneticPr fontId="8" type="noConversion"/>
  </si>
  <si>
    <t>ベストセラー</t>
    <phoneticPr fontId="8" type="noConversion"/>
  </si>
  <si>
    <t>best seller</t>
    <phoneticPr fontId="8" type="noConversion"/>
  </si>
  <si>
    <t>へそ</t>
    <phoneticPr fontId="8" type="noConversion"/>
  </si>
  <si>
    <t>臍</t>
    <phoneticPr fontId="8" type="noConversion"/>
  </si>
  <si>
    <t>へだたる</t>
    <phoneticPr fontId="8" type="noConversion"/>
  </si>
  <si>
    <t>隔たる</t>
    <phoneticPr fontId="8" type="noConversion"/>
  </si>
  <si>
    <t>べつじん</t>
    <phoneticPr fontId="8" type="noConversion"/>
  </si>
  <si>
    <t>別人</t>
    <phoneticPr fontId="8" type="noConversion"/>
  </si>
  <si>
    <t>ペットボトル</t>
    <phoneticPr fontId="8" type="noConversion"/>
  </si>
  <si>
    <t>pet　bottle</t>
    <phoneticPr fontId="8" type="noConversion"/>
  </si>
  <si>
    <t>ベテラン</t>
    <phoneticPr fontId="8" type="noConversion"/>
  </si>
  <si>
    <t>veteran</t>
    <phoneticPr fontId="8" type="noConversion"/>
  </si>
  <si>
    <t>～へん</t>
    <phoneticPr fontId="8" type="noConversion"/>
  </si>
  <si>
    <t>～編</t>
    <phoneticPr fontId="8" type="noConversion"/>
  </si>
  <si>
    <t>～遍</t>
    <phoneticPr fontId="8" type="noConversion"/>
  </si>
  <si>
    <t>へんかく</t>
    <phoneticPr fontId="8" type="noConversion"/>
  </si>
  <si>
    <t>変革</t>
    <phoneticPr fontId="8" type="noConversion"/>
  </si>
  <si>
    <t>へんしゅう</t>
    <phoneticPr fontId="8" type="noConversion"/>
  </si>
  <si>
    <t>編集</t>
    <phoneticPr fontId="8" type="noConversion"/>
  </si>
  <si>
    <t>ペンチ</t>
    <phoneticPr fontId="8" type="noConversion"/>
  </si>
  <si>
    <t>pinchers</t>
    <phoneticPr fontId="8" type="noConversion"/>
  </si>
  <si>
    <t>へんどう</t>
    <phoneticPr fontId="8" type="noConversion"/>
  </si>
  <si>
    <t>変動</t>
    <phoneticPr fontId="8" type="noConversion"/>
  </si>
  <si>
    <t>べんろん</t>
    <phoneticPr fontId="8" type="noConversion"/>
  </si>
  <si>
    <t>弁論</t>
    <phoneticPr fontId="8" type="noConversion"/>
  </si>
  <si>
    <t>ペア</t>
    <phoneticPr fontId="8" type="noConversion"/>
  </si>
  <si>
    <t>pair</t>
    <phoneticPr fontId="8" type="noConversion"/>
  </si>
  <si>
    <t>へいがい</t>
    <phoneticPr fontId="8" type="noConversion"/>
  </si>
  <si>
    <t>弊害</t>
    <phoneticPr fontId="8" type="noConversion"/>
  </si>
  <si>
    <t>平衡</t>
    <phoneticPr fontId="8" type="noConversion"/>
  </si>
  <si>
    <t>並行</t>
    <phoneticPr fontId="8" type="noConversion"/>
  </si>
  <si>
    <t>へいじょう</t>
    <phoneticPr fontId="8" type="noConversion"/>
  </si>
  <si>
    <t>平常</t>
    <phoneticPr fontId="8" type="noConversion"/>
  </si>
  <si>
    <t>へいじょうしん</t>
    <phoneticPr fontId="8" type="noConversion"/>
  </si>
  <si>
    <t>平常心</t>
    <phoneticPr fontId="8" type="noConversion"/>
  </si>
  <si>
    <t>へいせい</t>
    <phoneticPr fontId="8" type="noConversion"/>
  </si>
  <si>
    <t>平静</t>
    <phoneticPr fontId="8" type="noConversion"/>
  </si>
  <si>
    <t>へいねん</t>
    <phoneticPr fontId="8" type="noConversion"/>
  </si>
  <si>
    <t>平年</t>
    <phoneticPr fontId="8" type="noConversion"/>
  </si>
  <si>
    <t>へいれつ</t>
    <phoneticPr fontId="8" type="noConversion"/>
  </si>
  <si>
    <t>並列</t>
    <phoneticPr fontId="8" type="noConversion"/>
  </si>
  <si>
    <t>ベース</t>
    <phoneticPr fontId="8" type="noConversion"/>
  </si>
  <si>
    <t>base</t>
    <phoneticPr fontId="8" type="noConversion"/>
  </si>
  <si>
    <t>ペース</t>
    <phoneticPr fontId="8" type="noConversion"/>
  </si>
  <si>
    <t>pace</t>
    <phoneticPr fontId="8" type="noConversion"/>
  </si>
  <si>
    <t>へきえき</t>
    <phoneticPr fontId="8" type="noConversion"/>
  </si>
  <si>
    <t>辟易</t>
    <phoneticPr fontId="8" type="noConversion"/>
  </si>
  <si>
    <t>ぺこぺこ</t>
    <phoneticPr fontId="8" type="noConversion"/>
  </si>
  <si>
    <t>ベスト</t>
    <phoneticPr fontId="8" type="noConversion"/>
  </si>
  <si>
    <t>best</t>
    <phoneticPr fontId="8" type="noConversion"/>
  </si>
  <si>
    <t>べっきょ</t>
    <phoneticPr fontId="8" type="noConversion"/>
  </si>
  <si>
    <t>別居</t>
    <phoneticPr fontId="8" type="noConversion"/>
  </si>
  <si>
    <t>へりくだる</t>
    <phoneticPr fontId="8" type="noConversion"/>
  </si>
  <si>
    <t>謙る/遜る</t>
    <phoneticPr fontId="8" type="noConversion"/>
  </si>
  <si>
    <t>経る</t>
    <phoneticPr fontId="8" type="noConversion"/>
  </si>
  <si>
    <t>べんかい</t>
    <phoneticPr fontId="8" type="noConversion"/>
  </si>
  <si>
    <t>弁解</t>
    <phoneticPr fontId="8" type="noConversion"/>
  </si>
  <si>
    <t>返還</t>
    <phoneticPr fontId="8" type="noConversion"/>
  </si>
  <si>
    <t>べんぎ</t>
    <phoneticPr fontId="8" type="noConversion"/>
  </si>
  <si>
    <t>便宜</t>
    <phoneticPr fontId="8" type="noConversion"/>
  </si>
  <si>
    <t>へんきゃく</t>
    <phoneticPr fontId="8" type="noConversion"/>
  </si>
  <si>
    <t>返却</t>
    <phoneticPr fontId="8" type="noConversion"/>
  </si>
  <si>
    <t>へんけい</t>
    <phoneticPr fontId="8" type="noConversion"/>
  </si>
  <si>
    <t>変形</t>
    <phoneticPr fontId="8" type="noConversion"/>
  </si>
  <si>
    <t>へんけん</t>
    <phoneticPr fontId="8" type="noConversion"/>
  </si>
  <si>
    <t>偏見</t>
    <phoneticPr fontId="8" type="noConversion"/>
  </si>
  <si>
    <t>べんご</t>
    <phoneticPr fontId="8" type="noConversion"/>
  </si>
  <si>
    <t>弁護</t>
    <phoneticPr fontId="8" type="noConversion"/>
  </si>
  <si>
    <t>偏向</t>
    <phoneticPr fontId="8" type="noConversion"/>
  </si>
  <si>
    <t>へんさい</t>
    <phoneticPr fontId="8" type="noConversion"/>
  </si>
  <si>
    <t>返済</t>
    <phoneticPr fontId="8" type="noConversion"/>
  </si>
  <si>
    <t>へんじょう</t>
    <phoneticPr fontId="8" type="noConversion"/>
  </si>
  <si>
    <t>返上</t>
    <phoneticPr fontId="8" type="noConversion"/>
  </si>
  <si>
    <t>べんしょう</t>
    <phoneticPr fontId="8" type="noConversion"/>
  </si>
  <si>
    <t>弁償</t>
    <phoneticPr fontId="8" type="noConversion"/>
  </si>
  <si>
    <t>変身</t>
    <phoneticPr fontId="8" type="noConversion"/>
  </si>
  <si>
    <t>へんせい</t>
    <phoneticPr fontId="8" type="noConversion"/>
  </si>
  <si>
    <t>編成</t>
    <phoneticPr fontId="8" type="noConversion"/>
  </si>
  <si>
    <t>へんせん</t>
    <phoneticPr fontId="8" type="noConversion"/>
  </si>
  <si>
    <t>変遷</t>
    <phoneticPr fontId="8" type="noConversion"/>
  </si>
  <si>
    <t>へんちょう</t>
    <phoneticPr fontId="8" type="noConversion"/>
  </si>
  <si>
    <t>偏重</t>
    <phoneticPr fontId="8" type="noConversion"/>
  </si>
  <si>
    <t>へんとう</t>
    <phoneticPr fontId="8" type="noConversion"/>
  </si>
  <si>
    <t>返答</t>
    <phoneticPr fontId="8" type="noConversion"/>
  </si>
  <si>
    <t>へんぴん</t>
    <phoneticPr fontId="8" type="noConversion"/>
  </si>
  <si>
    <t>返品</t>
    <phoneticPr fontId="8" type="noConversion"/>
  </si>
  <si>
    <t>へんよう</t>
    <phoneticPr fontId="8" type="noConversion"/>
  </si>
  <si>
    <t>変容</t>
    <phoneticPr fontId="8" type="noConversion"/>
  </si>
  <si>
    <t>ほう</t>
    <phoneticPr fontId="8" type="noConversion"/>
  </si>
  <si>
    <t>ぼうし</t>
    <phoneticPr fontId="8" type="noConversion"/>
  </si>
  <si>
    <t>帽子</t>
    <phoneticPr fontId="8" type="noConversion"/>
  </si>
  <si>
    <t>ボート</t>
    <phoneticPr fontId="8" type="noConversion"/>
  </si>
  <si>
    <t>boat</t>
    <phoneticPr fontId="8" type="noConversion"/>
  </si>
  <si>
    <t>ボールペン</t>
    <phoneticPr fontId="8" type="noConversion"/>
  </si>
  <si>
    <t>ball pen</t>
    <phoneticPr fontId="8" type="noConversion"/>
  </si>
  <si>
    <t>ほか</t>
    <phoneticPr fontId="8" type="noConversion"/>
  </si>
  <si>
    <t>他/外</t>
    <phoneticPr fontId="8" type="noConversion"/>
  </si>
  <si>
    <t>ぼく</t>
    <phoneticPr fontId="8" type="noConversion"/>
  </si>
  <si>
    <t>僕</t>
    <phoneticPr fontId="8" type="noConversion"/>
  </si>
  <si>
    <t>ポケット</t>
    <phoneticPr fontId="8" type="noConversion"/>
  </si>
  <si>
    <t>pocket</t>
    <phoneticPr fontId="8" type="noConversion"/>
  </si>
  <si>
    <t>ほしい</t>
    <phoneticPr fontId="8" type="noConversion"/>
  </si>
  <si>
    <t>欲しい</t>
    <phoneticPr fontId="8" type="noConversion"/>
  </si>
  <si>
    <t>ポスト</t>
    <phoneticPr fontId="8" type="noConversion"/>
  </si>
  <si>
    <t>post</t>
    <phoneticPr fontId="8" type="noConversion"/>
  </si>
  <si>
    <t>ほそい</t>
    <phoneticPr fontId="8" type="noConversion"/>
  </si>
  <si>
    <t>細い</t>
    <phoneticPr fontId="8" type="noConversion"/>
  </si>
  <si>
    <t>ボタン</t>
    <phoneticPr fontId="8" type="noConversion"/>
  </si>
  <si>
    <t>button</t>
    <phoneticPr fontId="8" type="noConversion"/>
  </si>
  <si>
    <t>ポテト</t>
    <phoneticPr fontId="8" type="noConversion"/>
  </si>
  <si>
    <t>potato</t>
    <phoneticPr fontId="8" type="noConversion"/>
  </si>
  <si>
    <t>ホテル</t>
    <phoneticPr fontId="8" type="noConversion"/>
  </si>
  <si>
    <t>hotel</t>
    <phoneticPr fontId="8" type="noConversion"/>
  </si>
  <si>
    <t>ほん</t>
    <phoneticPr fontId="8" type="noConversion"/>
  </si>
  <si>
    <t>本</t>
    <phoneticPr fontId="8" type="noConversion"/>
  </si>
  <si>
    <t>～ほん</t>
    <phoneticPr fontId="8" type="noConversion"/>
  </si>
  <si>
    <t>～本</t>
    <phoneticPr fontId="8" type="noConversion"/>
  </si>
  <si>
    <t>ほんだな</t>
    <phoneticPr fontId="8" type="noConversion"/>
  </si>
  <si>
    <t>本棚</t>
    <phoneticPr fontId="8" type="noConversion"/>
  </si>
  <si>
    <t>ほんとう</t>
    <phoneticPr fontId="8" type="noConversion"/>
  </si>
  <si>
    <t>本当</t>
    <phoneticPr fontId="8" type="noConversion"/>
  </si>
  <si>
    <t>ほんとうに</t>
    <phoneticPr fontId="8" type="noConversion"/>
  </si>
  <si>
    <t>本当に</t>
    <phoneticPr fontId="8" type="noConversion"/>
  </si>
  <si>
    <t>ぼうえき</t>
    <phoneticPr fontId="8" type="noConversion"/>
  </si>
  <si>
    <t>貿易</t>
    <phoneticPr fontId="8" type="noConversion"/>
  </si>
  <si>
    <t>ほうこう</t>
    <phoneticPr fontId="8" type="noConversion"/>
  </si>
  <si>
    <t>方向</t>
    <phoneticPr fontId="8" type="noConversion"/>
  </si>
  <si>
    <t>ほうこく</t>
    <phoneticPr fontId="8" type="noConversion"/>
  </si>
  <si>
    <t>報告</t>
    <phoneticPr fontId="8" type="noConversion"/>
  </si>
  <si>
    <t>ほうそう</t>
    <phoneticPr fontId="8" type="noConversion"/>
  </si>
  <si>
    <t>放送</t>
    <phoneticPr fontId="8" type="noConversion"/>
  </si>
  <si>
    <t>ほうそうきょく</t>
    <phoneticPr fontId="8" type="noConversion"/>
  </si>
  <si>
    <t>放送局</t>
    <phoneticPr fontId="8" type="noConversion"/>
  </si>
  <si>
    <t>ほうほう</t>
    <phoneticPr fontId="8" type="noConversion"/>
  </si>
  <si>
    <t>方法</t>
    <phoneticPr fontId="8" type="noConversion"/>
  </si>
  <si>
    <t>ほうりつ</t>
    <phoneticPr fontId="8" type="noConversion"/>
  </si>
  <si>
    <t>法律</t>
    <phoneticPr fontId="8" type="noConversion"/>
  </si>
  <si>
    <t>ほうれんそう</t>
    <phoneticPr fontId="8" type="noConversion"/>
  </si>
  <si>
    <t>法蓮草/報連相</t>
    <phoneticPr fontId="8" type="noConversion"/>
  </si>
  <si>
    <t>ボール</t>
    <phoneticPr fontId="8" type="noConversion"/>
  </si>
  <si>
    <t>ball</t>
    <phoneticPr fontId="8" type="noConversion"/>
  </si>
  <si>
    <t>ほし</t>
    <phoneticPr fontId="8" type="noConversion"/>
  </si>
  <si>
    <t>星</t>
    <phoneticPr fontId="8" type="noConversion"/>
  </si>
  <si>
    <t>ほど</t>
    <phoneticPr fontId="8" type="noConversion"/>
  </si>
  <si>
    <t>程</t>
    <phoneticPr fontId="8" type="noConversion"/>
  </si>
  <si>
    <t>ほとんど</t>
    <phoneticPr fontId="8" type="noConversion"/>
  </si>
  <si>
    <t>殆ど</t>
    <phoneticPr fontId="8" type="noConversion"/>
  </si>
  <si>
    <t>ほめる</t>
    <phoneticPr fontId="8" type="noConversion"/>
  </si>
  <si>
    <t>褒める</t>
    <phoneticPr fontId="8" type="noConversion"/>
  </si>
  <si>
    <t>ほら</t>
    <phoneticPr fontId="8" type="noConversion"/>
  </si>
  <si>
    <t>ほんやく</t>
    <phoneticPr fontId="8" type="noConversion"/>
  </si>
  <si>
    <t>翻訳</t>
    <phoneticPr fontId="8" type="noConversion"/>
  </si>
  <si>
    <t>防止</t>
    <phoneticPr fontId="8" type="noConversion"/>
  </si>
  <si>
    <t>包装</t>
    <phoneticPr fontId="8" type="noConversion"/>
  </si>
  <si>
    <t>～ほうだい</t>
    <phoneticPr fontId="8" type="noConversion"/>
  </si>
  <si>
    <t>～放題</t>
    <phoneticPr fontId="8" type="noConversion"/>
  </si>
  <si>
    <t>ほうちょう</t>
    <phoneticPr fontId="8" type="noConversion"/>
  </si>
  <si>
    <t>包丁</t>
    <phoneticPr fontId="8" type="noConversion"/>
  </si>
  <si>
    <t>～ほうめん</t>
    <phoneticPr fontId="8" type="noConversion"/>
  </si>
  <si>
    <t>～方面</t>
    <phoneticPr fontId="8" type="noConversion"/>
  </si>
  <si>
    <t>ほうもん</t>
    <phoneticPr fontId="8" type="noConversion"/>
  </si>
  <si>
    <t>訪問</t>
    <phoneticPr fontId="8" type="noConversion"/>
  </si>
  <si>
    <t>ほうる</t>
    <phoneticPr fontId="8" type="noConversion"/>
  </si>
  <si>
    <t>放る</t>
    <phoneticPr fontId="8" type="noConversion"/>
  </si>
  <si>
    <t>ほお</t>
    <phoneticPr fontId="8" type="noConversion"/>
  </si>
  <si>
    <t>頬/ほほ</t>
    <phoneticPr fontId="8" type="noConversion"/>
  </si>
  <si>
    <t>ボーナス</t>
    <phoneticPr fontId="8" type="noConversion"/>
  </si>
  <si>
    <t>bonus</t>
    <phoneticPr fontId="8" type="noConversion"/>
  </si>
  <si>
    <t>ホームページ</t>
    <phoneticPr fontId="8" type="noConversion"/>
  </si>
  <si>
    <t>home page</t>
    <phoneticPr fontId="8" type="noConversion"/>
  </si>
  <si>
    <t>ボーリング</t>
    <phoneticPr fontId="8" type="noConversion"/>
  </si>
  <si>
    <t>bowling</t>
    <phoneticPr fontId="8" type="noConversion"/>
  </si>
  <si>
    <t>ホール</t>
    <phoneticPr fontId="8" type="noConversion"/>
  </si>
  <si>
    <t>hall</t>
    <phoneticPr fontId="8" type="noConversion"/>
  </si>
  <si>
    <t>ほがらか</t>
    <phoneticPr fontId="8" type="noConversion"/>
  </si>
  <si>
    <t>朗らか</t>
    <phoneticPr fontId="8" type="noConversion"/>
  </si>
  <si>
    <t>ほこうしゃ</t>
    <phoneticPr fontId="8" type="noConversion"/>
  </si>
  <si>
    <t>歩行者</t>
    <phoneticPr fontId="8" type="noConversion"/>
  </si>
  <si>
    <t>ほこり</t>
    <phoneticPr fontId="8" type="noConversion"/>
  </si>
  <si>
    <t>埃</t>
    <phoneticPr fontId="8" type="noConversion"/>
  </si>
  <si>
    <t>ほしぞら</t>
    <phoneticPr fontId="8" type="noConversion"/>
  </si>
  <si>
    <t>星空</t>
    <phoneticPr fontId="8" type="noConversion"/>
  </si>
  <si>
    <t>ぼしゅう</t>
    <phoneticPr fontId="8" type="noConversion"/>
  </si>
  <si>
    <t>募集</t>
    <phoneticPr fontId="8" type="noConversion"/>
  </si>
  <si>
    <t>ほしょう</t>
    <phoneticPr fontId="8" type="noConversion"/>
  </si>
  <si>
    <t>保証</t>
    <phoneticPr fontId="8" type="noConversion"/>
  </si>
  <si>
    <t>ほす</t>
    <phoneticPr fontId="8" type="noConversion"/>
  </si>
  <si>
    <t>干す</t>
    <phoneticPr fontId="8" type="noConversion"/>
  </si>
  <si>
    <t>ポスター</t>
    <phoneticPr fontId="8" type="noConversion"/>
  </si>
  <si>
    <t>poster</t>
    <phoneticPr fontId="8" type="noConversion"/>
  </si>
  <si>
    <t>ほそながい</t>
    <phoneticPr fontId="8" type="noConversion"/>
  </si>
  <si>
    <t>細長い</t>
    <phoneticPr fontId="8" type="noConversion"/>
  </si>
  <si>
    <t>ほぞん</t>
    <phoneticPr fontId="8" type="noConversion"/>
  </si>
  <si>
    <t>保存</t>
    <phoneticPr fontId="8" type="noConversion"/>
  </si>
  <si>
    <t>ぼっちゃん</t>
    <phoneticPr fontId="8" type="noConversion"/>
  </si>
  <si>
    <t>坊ちゃん</t>
    <phoneticPr fontId="8" type="noConversion"/>
  </si>
  <si>
    <t>ポット</t>
    <phoneticPr fontId="8" type="noConversion"/>
  </si>
  <si>
    <t>pot</t>
    <phoneticPr fontId="8" type="noConversion"/>
  </si>
  <si>
    <t>ほどう</t>
    <phoneticPr fontId="8" type="noConversion"/>
  </si>
  <si>
    <t>歩道</t>
    <phoneticPr fontId="8" type="noConversion"/>
  </si>
  <si>
    <t>ほどく</t>
    <phoneticPr fontId="8" type="noConversion"/>
  </si>
  <si>
    <t>ほね</t>
    <phoneticPr fontId="8" type="noConversion"/>
  </si>
  <si>
    <t>ほほえみ</t>
    <phoneticPr fontId="8" type="noConversion"/>
  </si>
  <si>
    <t>微笑み</t>
    <phoneticPr fontId="8" type="noConversion"/>
  </si>
  <si>
    <t>ほほえむ</t>
    <phoneticPr fontId="8" type="noConversion"/>
  </si>
  <si>
    <t>微笑む</t>
    <phoneticPr fontId="8" type="noConversion"/>
  </si>
  <si>
    <t>ホラー</t>
    <phoneticPr fontId="8" type="noConversion"/>
  </si>
  <si>
    <t>horror</t>
    <phoneticPr fontId="8" type="noConversion"/>
  </si>
  <si>
    <t>ほる</t>
    <phoneticPr fontId="8" type="noConversion"/>
  </si>
  <si>
    <t>掘る</t>
    <phoneticPr fontId="8" type="noConversion"/>
  </si>
  <si>
    <t>ほんじつ</t>
    <phoneticPr fontId="8" type="noConversion"/>
  </si>
  <si>
    <t>本日</t>
    <phoneticPr fontId="8" type="noConversion"/>
  </si>
  <si>
    <t>ほんしゃ</t>
    <phoneticPr fontId="8" type="noConversion"/>
  </si>
  <si>
    <t>本社</t>
    <phoneticPr fontId="8" type="noConversion"/>
  </si>
  <si>
    <t>ほんてん</t>
    <phoneticPr fontId="8" type="noConversion"/>
  </si>
  <si>
    <t>本店</t>
    <phoneticPr fontId="8" type="noConversion"/>
  </si>
  <si>
    <t>ほんにん</t>
    <phoneticPr fontId="8" type="noConversion"/>
  </si>
  <si>
    <t>本人</t>
    <phoneticPr fontId="8" type="noConversion"/>
  </si>
  <si>
    <t>ほんの</t>
    <phoneticPr fontId="8" type="noConversion"/>
  </si>
  <si>
    <t>本の</t>
    <phoneticPr fontId="8" type="noConversion"/>
  </si>
  <si>
    <t>ほんぶ</t>
    <phoneticPr fontId="8" type="noConversion"/>
  </si>
  <si>
    <t>本部</t>
    <phoneticPr fontId="8" type="noConversion"/>
  </si>
  <si>
    <t>ほんぶん</t>
    <phoneticPr fontId="8" type="noConversion"/>
  </si>
  <si>
    <t>本文</t>
    <phoneticPr fontId="8" type="noConversion"/>
  </si>
  <si>
    <t>ほんもの</t>
    <phoneticPr fontId="8" type="noConversion"/>
  </si>
  <si>
    <t>本物</t>
    <phoneticPr fontId="8" type="noConversion"/>
  </si>
  <si>
    <t>法</t>
    <phoneticPr fontId="8" type="noConversion"/>
  </si>
  <si>
    <t>ほうあん</t>
    <phoneticPr fontId="8" type="noConversion"/>
  </si>
  <si>
    <t>法案</t>
    <phoneticPr fontId="8" type="noConversion"/>
  </si>
  <si>
    <t>ぼうえんきょう</t>
    <phoneticPr fontId="8" type="noConversion"/>
  </si>
  <si>
    <t>望遠鏡</t>
    <phoneticPr fontId="8" type="noConversion"/>
  </si>
  <si>
    <t>ほうがく</t>
    <phoneticPr fontId="8" type="noConversion"/>
  </si>
  <si>
    <t>方角</t>
    <phoneticPr fontId="8" type="noConversion"/>
  </si>
  <si>
    <t>ぼうけん</t>
    <phoneticPr fontId="8" type="noConversion"/>
  </si>
  <si>
    <t>冒険</t>
    <phoneticPr fontId="8" type="noConversion"/>
  </si>
  <si>
    <t>ほうげん</t>
    <phoneticPr fontId="8" type="noConversion"/>
  </si>
  <si>
    <t>方言</t>
    <phoneticPr fontId="8" type="noConversion"/>
  </si>
  <si>
    <t>ぼうさい</t>
    <phoneticPr fontId="8" type="noConversion"/>
  </si>
  <si>
    <t>防災</t>
    <phoneticPr fontId="8" type="noConversion"/>
  </si>
  <si>
    <t>ほうさく</t>
    <phoneticPr fontId="8" type="noConversion"/>
  </si>
  <si>
    <t>豊作</t>
    <phoneticPr fontId="8" type="noConversion"/>
  </si>
  <si>
    <t>ぼうさん</t>
    <phoneticPr fontId="8" type="noConversion"/>
  </si>
  <si>
    <t>坊さん</t>
    <phoneticPr fontId="8" type="noConversion"/>
  </si>
  <si>
    <t>ほうしき</t>
    <phoneticPr fontId="8" type="noConversion"/>
  </si>
  <si>
    <t>方式</t>
    <phoneticPr fontId="8" type="noConversion"/>
  </si>
  <si>
    <t>ほうしん</t>
    <phoneticPr fontId="8" type="noConversion"/>
  </si>
  <si>
    <t>方針</t>
    <phoneticPr fontId="8" type="noConversion"/>
  </si>
  <si>
    <t>ほうせき</t>
    <phoneticPr fontId="8" type="noConversion"/>
  </si>
  <si>
    <t>宝石</t>
    <phoneticPr fontId="8" type="noConversion"/>
  </si>
  <si>
    <t>ほうそく</t>
    <phoneticPr fontId="8" type="noConversion"/>
  </si>
  <si>
    <t>法則</t>
    <phoneticPr fontId="8" type="noConversion"/>
  </si>
  <si>
    <t>ほうたい</t>
    <phoneticPr fontId="8" type="noConversion"/>
  </si>
  <si>
    <t>包帯</t>
    <phoneticPr fontId="8" type="noConversion"/>
  </si>
  <si>
    <t>ぼうだい</t>
    <phoneticPr fontId="8" type="noConversion"/>
  </si>
  <si>
    <t>膨大/厖大</t>
    <phoneticPr fontId="8" type="noConversion"/>
  </si>
  <si>
    <t>ほうっておく</t>
    <phoneticPr fontId="8" type="noConversion"/>
  </si>
  <si>
    <t>放って置く</t>
    <phoneticPr fontId="8" type="noConversion"/>
  </si>
  <si>
    <t>ぼうっと</t>
    <phoneticPr fontId="8" type="noConversion"/>
  </si>
  <si>
    <t>ほうていしき</t>
    <phoneticPr fontId="8" type="noConversion"/>
  </si>
  <si>
    <t>方程式</t>
    <phoneticPr fontId="8" type="noConversion"/>
  </si>
  <si>
    <t>ぼうはん</t>
    <phoneticPr fontId="8" type="noConversion"/>
  </si>
  <si>
    <t>防犯</t>
    <phoneticPr fontId="8" type="noConversion"/>
  </si>
  <si>
    <t>ほうふ</t>
    <phoneticPr fontId="8" type="noConversion"/>
  </si>
  <si>
    <t>豊富</t>
    <phoneticPr fontId="8" type="noConversion"/>
  </si>
  <si>
    <t>ほうぼう</t>
    <phoneticPr fontId="8" type="noConversion"/>
  </si>
  <si>
    <t>ぼうや</t>
    <phoneticPr fontId="8" type="noConversion"/>
  </si>
  <si>
    <t>坊や</t>
    <phoneticPr fontId="8" type="noConversion"/>
  </si>
  <si>
    <t>ほうりだす</t>
    <phoneticPr fontId="8" type="noConversion"/>
  </si>
  <si>
    <t>放り出す</t>
    <phoneticPr fontId="8" type="noConversion"/>
  </si>
  <si>
    <t>ぼうりょく</t>
    <phoneticPr fontId="8" type="noConversion"/>
  </si>
  <si>
    <t>暴力</t>
    <phoneticPr fontId="8" type="noConversion"/>
  </si>
  <si>
    <t>ほえる</t>
    <phoneticPr fontId="8" type="noConversion"/>
  </si>
  <si>
    <t>吠える</t>
    <phoneticPr fontId="8" type="noConversion"/>
  </si>
  <si>
    <t>ほかん</t>
    <phoneticPr fontId="8" type="noConversion"/>
  </si>
  <si>
    <t>保管</t>
    <phoneticPr fontId="8" type="noConversion"/>
  </si>
  <si>
    <t>ぼくじょう</t>
    <phoneticPr fontId="8" type="noConversion"/>
  </si>
  <si>
    <t>牧場</t>
    <phoneticPr fontId="8" type="noConversion"/>
  </si>
  <si>
    <t>ぼくちく</t>
    <phoneticPr fontId="8" type="noConversion"/>
  </si>
  <si>
    <t>牧畜</t>
    <phoneticPr fontId="8" type="noConversion"/>
  </si>
  <si>
    <t>ほけん</t>
    <phoneticPr fontId="8" type="noConversion"/>
  </si>
  <si>
    <t>保健</t>
    <phoneticPr fontId="8" type="noConversion"/>
  </si>
  <si>
    <t>保険</t>
    <phoneticPr fontId="8" type="noConversion"/>
  </si>
  <si>
    <t>ほご</t>
    <phoneticPr fontId="8" type="noConversion"/>
  </si>
  <si>
    <t>保護</t>
    <phoneticPr fontId="8" type="noConversion"/>
  </si>
  <si>
    <t>ぼこう</t>
    <phoneticPr fontId="8" type="noConversion"/>
  </si>
  <si>
    <t>母校</t>
    <phoneticPr fontId="8" type="noConversion"/>
  </si>
  <si>
    <t>ぼこく</t>
    <phoneticPr fontId="8" type="noConversion"/>
  </si>
  <si>
    <t>母国</t>
    <phoneticPr fontId="8" type="noConversion"/>
  </si>
  <si>
    <t>ほこる</t>
    <phoneticPr fontId="8" type="noConversion"/>
  </si>
  <si>
    <t>誇る</t>
    <phoneticPr fontId="8" type="noConversion"/>
  </si>
  <si>
    <t>ほしゅてき</t>
    <phoneticPr fontId="8" type="noConversion"/>
  </si>
  <si>
    <t>保守的</t>
    <phoneticPr fontId="8" type="noConversion"/>
  </si>
  <si>
    <t>保障</t>
    <phoneticPr fontId="8" type="noConversion"/>
  </si>
  <si>
    <t>ほそう</t>
    <phoneticPr fontId="8" type="noConversion"/>
  </si>
  <si>
    <t>舗装</t>
    <phoneticPr fontId="8" type="noConversion"/>
  </si>
  <si>
    <t>ほっと</t>
    <phoneticPr fontId="8" type="noConversion"/>
  </si>
  <si>
    <t>ほとり</t>
    <phoneticPr fontId="8" type="noConversion"/>
  </si>
  <si>
    <t>畔</t>
    <phoneticPr fontId="8" type="noConversion"/>
  </si>
  <si>
    <t>ほのお</t>
    <phoneticPr fontId="8" type="noConversion"/>
  </si>
  <si>
    <t>炎</t>
    <phoneticPr fontId="8" type="noConversion"/>
  </si>
  <si>
    <t>ほぼ</t>
    <phoneticPr fontId="8" type="noConversion"/>
  </si>
  <si>
    <t>略</t>
    <phoneticPr fontId="8" type="noConversion"/>
  </si>
  <si>
    <t>ほり</t>
    <phoneticPr fontId="8" type="noConversion"/>
  </si>
  <si>
    <t>堀/濠</t>
    <phoneticPr fontId="8" type="noConversion"/>
  </si>
  <si>
    <t>ぼろ～</t>
    <phoneticPr fontId="8" type="noConversion"/>
  </si>
  <si>
    <t>襤褸～</t>
    <phoneticPr fontId="8" type="noConversion"/>
  </si>
  <si>
    <t>ぼろぼろ</t>
    <phoneticPr fontId="8" type="noConversion"/>
  </si>
  <si>
    <t>ぼん</t>
    <phoneticPr fontId="8" type="noConversion"/>
  </si>
  <si>
    <t>盆</t>
    <phoneticPr fontId="8" type="noConversion"/>
  </si>
  <si>
    <t>ほんかくてき</t>
    <phoneticPr fontId="8" type="noConversion"/>
  </si>
  <si>
    <t>本格的</t>
    <phoneticPr fontId="8" type="noConversion"/>
  </si>
  <si>
    <t>ほんごく</t>
    <phoneticPr fontId="8" type="noConversion"/>
  </si>
  <si>
    <t>本国</t>
    <phoneticPr fontId="8" type="noConversion"/>
  </si>
  <si>
    <t>ほんしつ</t>
    <phoneticPr fontId="8" type="noConversion"/>
  </si>
  <si>
    <t>本質</t>
    <phoneticPr fontId="8" type="noConversion"/>
  </si>
  <si>
    <t>ほんしつてき</t>
    <phoneticPr fontId="8" type="noConversion"/>
  </si>
  <si>
    <t>本質的</t>
    <phoneticPr fontId="8" type="noConversion"/>
  </si>
  <si>
    <t>ぼんち</t>
    <phoneticPr fontId="8" type="noConversion"/>
  </si>
  <si>
    <t>盆地</t>
    <phoneticPr fontId="8" type="noConversion"/>
  </si>
  <si>
    <t>ぼんやり</t>
    <phoneticPr fontId="8" type="noConversion"/>
  </si>
  <si>
    <t>ほんらい</t>
    <phoneticPr fontId="8" type="noConversion"/>
  </si>
  <si>
    <t>本来</t>
    <phoneticPr fontId="8" type="noConversion"/>
  </si>
  <si>
    <t>ほんらいならば</t>
    <phoneticPr fontId="8" type="noConversion"/>
  </si>
  <si>
    <t>本来ならば</t>
    <phoneticPr fontId="8" type="noConversion"/>
  </si>
  <si>
    <t>穂</t>
    <phoneticPr fontId="8" type="noConversion"/>
  </si>
  <si>
    <t>ボイコット</t>
    <phoneticPr fontId="8" type="noConversion"/>
  </si>
  <si>
    <t>boycott</t>
    <phoneticPr fontId="8" type="noConversion"/>
  </si>
  <si>
    <t>ぼうえい</t>
    <phoneticPr fontId="8" type="noConversion"/>
  </si>
  <si>
    <t>防衛</t>
    <phoneticPr fontId="8" type="noConversion"/>
  </si>
  <si>
    <t>ほうかい</t>
    <phoneticPr fontId="8" type="noConversion"/>
  </si>
  <si>
    <t>崩壊</t>
    <phoneticPr fontId="8" type="noConversion"/>
  </si>
  <si>
    <t>ぼうがい</t>
    <phoneticPr fontId="8" type="noConversion"/>
  </si>
  <si>
    <t>妨害</t>
    <phoneticPr fontId="8" type="noConversion"/>
  </si>
  <si>
    <t>ほうき</t>
    <phoneticPr fontId="8" type="noConversion"/>
  </si>
  <si>
    <t>放棄</t>
    <phoneticPr fontId="8" type="noConversion"/>
  </si>
  <si>
    <t>方策</t>
    <phoneticPr fontId="8" type="noConversion"/>
  </si>
  <si>
    <t>ほうし</t>
    <phoneticPr fontId="8" type="noConversion"/>
  </si>
  <si>
    <t>奉仕</t>
    <phoneticPr fontId="8" type="noConversion"/>
  </si>
  <si>
    <t>ほうしゃ</t>
    <phoneticPr fontId="8" type="noConversion"/>
  </si>
  <si>
    <t>放射</t>
    <phoneticPr fontId="8" type="noConversion"/>
  </si>
  <si>
    <t>ほうしゅう</t>
    <phoneticPr fontId="8" type="noConversion"/>
  </si>
  <si>
    <t>報酬</t>
    <phoneticPr fontId="8" type="noConversion"/>
  </si>
  <si>
    <t>ほうしゅつ</t>
    <phoneticPr fontId="8" type="noConversion"/>
  </si>
  <si>
    <t>放出</t>
    <phoneticPr fontId="8" type="noConversion"/>
  </si>
  <si>
    <t>ほうじる</t>
    <phoneticPr fontId="8" type="noConversion"/>
  </si>
  <si>
    <t>報じる</t>
    <phoneticPr fontId="8" type="noConversion"/>
  </si>
  <si>
    <t>ほうじん</t>
    <phoneticPr fontId="8" type="noConversion"/>
  </si>
  <si>
    <t>法人</t>
    <phoneticPr fontId="8" type="noConversion"/>
  </si>
  <si>
    <t>邦人</t>
    <phoneticPr fontId="8" type="noConversion"/>
  </si>
  <si>
    <t>ぼうぜん</t>
    <phoneticPr fontId="8" type="noConversion"/>
  </si>
  <si>
    <t>呆然</t>
    <phoneticPr fontId="8" type="noConversion"/>
  </si>
  <si>
    <t>ほうち</t>
    <phoneticPr fontId="8" type="noConversion"/>
  </si>
  <si>
    <t>放置</t>
    <phoneticPr fontId="8" type="noConversion"/>
  </si>
  <si>
    <t>ぼうちょう</t>
    <phoneticPr fontId="8" type="noConversion"/>
  </si>
  <si>
    <t>膨張/膨脹</t>
    <phoneticPr fontId="8" type="noConversion"/>
  </si>
  <si>
    <t>ほうてい</t>
    <phoneticPr fontId="8" type="noConversion"/>
  </si>
  <si>
    <t>法廷</t>
    <phoneticPr fontId="8" type="noConversion"/>
  </si>
  <si>
    <t>ぼうとう</t>
    <phoneticPr fontId="8" type="noConversion"/>
  </si>
  <si>
    <t>冒頭</t>
    <phoneticPr fontId="8" type="noConversion"/>
  </si>
  <si>
    <t>暴騰</t>
    <phoneticPr fontId="8" type="noConversion"/>
  </si>
  <si>
    <t>ぼうどう</t>
    <phoneticPr fontId="8" type="noConversion"/>
  </si>
  <si>
    <t>暴動</t>
    <phoneticPr fontId="8" type="noConversion"/>
  </si>
  <si>
    <t>ほうび</t>
    <phoneticPr fontId="8" type="noConversion"/>
  </si>
  <si>
    <t>褒美</t>
    <phoneticPr fontId="8" type="noConversion"/>
  </si>
  <si>
    <t>ほうむる</t>
    <phoneticPr fontId="8" type="noConversion"/>
  </si>
  <si>
    <t>葬る</t>
    <phoneticPr fontId="8" type="noConversion"/>
  </si>
  <si>
    <t>ほうりこむ</t>
    <phoneticPr fontId="8" type="noConversion"/>
  </si>
  <si>
    <t>放り込む</t>
    <phoneticPr fontId="8" type="noConversion"/>
  </si>
  <si>
    <t>ほうわ</t>
    <phoneticPr fontId="8" type="noConversion"/>
  </si>
  <si>
    <t>飽和</t>
    <phoneticPr fontId="8" type="noConversion"/>
  </si>
  <si>
    <t>ポーズ</t>
    <phoneticPr fontId="8" type="noConversion"/>
  </si>
  <si>
    <t>pose</t>
    <phoneticPr fontId="8" type="noConversion"/>
  </si>
  <si>
    <t>ホームシック</t>
    <phoneticPr fontId="8" type="noConversion"/>
  </si>
  <si>
    <t>homesick</t>
    <phoneticPr fontId="8" type="noConversion"/>
  </si>
  <si>
    <t>ホームレス</t>
    <phoneticPr fontId="8" type="noConversion"/>
  </si>
  <si>
    <t>homeless</t>
    <phoneticPr fontId="8" type="noConversion"/>
  </si>
  <si>
    <t>ほかく</t>
    <phoneticPr fontId="8" type="noConversion"/>
  </si>
  <si>
    <t>捕獲</t>
    <phoneticPr fontId="8" type="noConversion"/>
  </si>
  <si>
    <t>ほきゅう</t>
    <phoneticPr fontId="8" type="noConversion"/>
  </si>
  <si>
    <t>補給</t>
    <phoneticPr fontId="8" type="noConversion"/>
  </si>
  <si>
    <t>ほきょう</t>
    <phoneticPr fontId="8" type="noConversion"/>
  </si>
  <si>
    <t>補強</t>
    <phoneticPr fontId="8" type="noConversion"/>
  </si>
  <si>
    <t>ぼきん</t>
    <phoneticPr fontId="8" type="noConversion"/>
  </si>
  <si>
    <t>募金</t>
    <phoneticPr fontId="8" type="noConversion"/>
  </si>
  <si>
    <t>ボクシング</t>
    <phoneticPr fontId="8" type="noConversion"/>
  </si>
  <si>
    <t>boxing</t>
    <phoneticPr fontId="8" type="noConversion"/>
  </si>
  <si>
    <t>ぼけ</t>
    <phoneticPr fontId="8" type="noConversion"/>
  </si>
  <si>
    <t>惚け/呆け/（耄け）</t>
    <phoneticPr fontId="8" type="noConversion"/>
  </si>
  <si>
    <t>ぼける</t>
    <phoneticPr fontId="8" type="noConversion"/>
  </si>
  <si>
    <t>惚/呆ける（耄ける）</t>
    <phoneticPr fontId="8" type="noConversion"/>
  </si>
  <si>
    <t>ほころびる</t>
    <phoneticPr fontId="8" type="noConversion"/>
  </si>
  <si>
    <t>綻びる</t>
    <phoneticPr fontId="8" type="noConversion"/>
  </si>
  <si>
    <t>～ぼし</t>
    <phoneticPr fontId="8" type="noConversion"/>
  </si>
  <si>
    <t>～干し</t>
    <phoneticPr fontId="8" type="noConversion"/>
  </si>
  <si>
    <t>ポジション</t>
    <phoneticPr fontId="8" type="noConversion"/>
  </si>
  <si>
    <t>position</t>
    <phoneticPr fontId="8" type="noConversion"/>
  </si>
  <si>
    <t>ほじゅう</t>
    <phoneticPr fontId="8" type="noConversion"/>
  </si>
  <si>
    <t>補充</t>
    <phoneticPr fontId="8" type="noConversion"/>
  </si>
  <si>
    <t>ほじょ</t>
    <phoneticPr fontId="8" type="noConversion"/>
  </si>
  <si>
    <t>補助</t>
    <phoneticPr fontId="8" type="noConversion"/>
  </si>
  <si>
    <t>補償</t>
    <phoneticPr fontId="8" type="noConversion"/>
  </si>
  <si>
    <t>ホステス</t>
    <phoneticPr fontId="8" type="noConversion"/>
  </si>
  <si>
    <t>hostess</t>
    <phoneticPr fontId="8" type="noConversion"/>
  </si>
  <si>
    <t>ホスト</t>
    <phoneticPr fontId="8" type="noConversion"/>
  </si>
  <si>
    <t>host</t>
    <phoneticPr fontId="8" type="noConversion"/>
  </si>
  <si>
    <t>ほそく</t>
    <phoneticPr fontId="8" type="noConversion"/>
  </si>
  <si>
    <t>補足</t>
    <phoneticPr fontId="8" type="noConversion"/>
  </si>
  <si>
    <t>ぼそぼそ</t>
    <phoneticPr fontId="8" type="noConversion"/>
  </si>
  <si>
    <t>ぼちぼち</t>
    <phoneticPr fontId="8" type="noConversion"/>
  </si>
  <si>
    <t>ほちょう</t>
    <phoneticPr fontId="8" type="noConversion"/>
  </si>
  <si>
    <t>歩調</t>
    <phoneticPr fontId="8" type="noConversion"/>
  </si>
  <si>
    <t>ほっさ</t>
    <phoneticPr fontId="8" type="noConversion"/>
  </si>
  <si>
    <t>発作</t>
    <phoneticPr fontId="8" type="noConversion"/>
  </si>
  <si>
    <t>ぼっしゅう</t>
    <phoneticPr fontId="8" type="noConversion"/>
  </si>
  <si>
    <t>没収</t>
    <phoneticPr fontId="8" type="noConversion"/>
  </si>
  <si>
    <t>ほっそく</t>
    <phoneticPr fontId="8" type="noConversion"/>
  </si>
  <si>
    <t>発足/はっそく</t>
    <phoneticPr fontId="8" type="noConversion"/>
  </si>
  <si>
    <t>ほったん</t>
    <phoneticPr fontId="8" type="noConversion"/>
  </si>
  <si>
    <t>発端</t>
    <phoneticPr fontId="8" type="noConversion"/>
  </si>
  <si>
    <t>ぼっと</t>
    <phoneticPr fontId="8" type="noConversion"/>
  </si>
  <si>
    <t>ぼっとう</t>
    <phoneticPr fontId="8" type="noConversion"/>
  </si>
  <si>
    <t>没頭</t>
    <phoneticPr fontId="8" type="noConversion"/>
  </si>
  <si>
    <t>ぼつぼつ</t>
    <phoneticPr fontId="8" type="noConversion"/>
  </si>
  <si>
    <t>ぼつらく</t>
    <phoneticPr fontId="8" type="noConversion"/>
  </si>
  <si>
    <t>没落</t>
    <phoneticPr fontId="8" type="noConversion"/>
  </si>
  <si>
    <t>ほどける</t>
    <phoneticPr fontId="8" type="noConversion"/>
  </si>
  <si>
    <t>ほどこす</t>
    <phoneticPr fontId="8" type="noConversion"/>
  </si>
  <si>
    <t>施す</t>
    <phoneticPr fontId="8" type="noConversion"/>
  </si>
  <si>
    <t>ほめたたえる</t>
    <phoneticPr fontId="8" type="noConversion"/>
  </si>
  <si>
    <t>褒め称える</t>
    <phoneticPr fontId="8" type="noConversion"/>
  </si>
  <si>
    <t>ぼやく</t>
    <phoneticPr fontId="8" type="noConversion"/>
  </si>
  <si>
    <t>ぼやける</t>
    <phoneticPr fontId="8" type="noConversion"/>
  </si>
  <si>
    <t>ほよう</t>
    <phoneticPr fontId="8" type="noConversion"/>
  </si>
  <si>
    <t>保養</t>
    <phoneticPr fontId="8" type="noConversion"/>
  </si>
  <si>
    <t>ホルモン</t>
    <phoneticPr fontId="8" type="noConversion"/>
  </si>
  <si>
    <t>hormone</t>
    <phoneticPr fontId="8" type="noConversion"/>
  </si>
  <si>
    <t>ほろびる</t>
    <phoneticPr fontId="8" type="noConversion"/>
  </si>
  <si>
    <t>滅びる</t>
    <phoneticPr fontId="8" type="noConversion"/>
  </si>
  <si>
    <t>ほろぶ</t>
    <phoneticPr fontId="8" type="noConversion"/>
  </si>
  <si>
    <t>滅ぶ</t>
    <phoneticPr fontId="8" type="noConversion"/>
  </si>
  <si>
    <t>ほろぼす</t>
    <phoneticPr fontId="8" type="noConversion"/>
  </si>
  <si>
    <t>滅ぼす</t>
    <phoneticPr fontId="8" type="noConversion"/>
  </si>
  <si>
    <t>襤褸襤褸</t>
    <phoneticPr fontId="8" type="noConversion"/>
  </si>
  <si>
    <t>ほんき</t>
    <phoneticPr fontId="8" type="noConversion"/>
  </si>
  <si>
    <t>本気</t>
    <phoneticPr fontId="8" type="noConversion"/>
  </si>
  <si>
    <t>ほんすじ</t>
    <phoneticPr fontId="8" type="noConversion"/>
  </si>
  <si>
    <t>本筋</t>
    <phoneticPr fontId="8" type="noConversion"/>
  </si>
  <si>
    <t>ほんね</t>
    <phoneticPr fontId="8" type="noConversion"/>
  </si>
  <si>
    <t>本音</t>
    <phoneticPr fontId="8" type="noConversion"/>
  </si>
  <si>
    <t>ほんのう</t>
    <phoneticPr fontId="8" type="noConversion"/>
  </si>
  <si>
    <t>本能</t>
    <phoneticPr fontId="8" type="noConversion"/>
  </si>
  <si>
    <t>ほんば</t>
    <phoneticPr fontId="8" type="noConversion"/>
  </si>
  <si>
    <t>本場</t>
    <phoneticPr fontId="8" type="noConversion"/>
  </si>
  <si>
    <t>ポンプ</t>
    <phoneticPr fontId="8" type="noConversion"/>
  </si>
  <si>
    <t>pump</t>
    <phoneticPr fontId="8" type="noConversion"/>
  </si>
  <si>
    <t>ほんみょう</t>
    <phoneticPr fontId="8" type="noConversion"/>
  </si>
  <si>
    <t>本名</t>
    <phoneticPr fontId="8" type="noConversion"/>
  </si>
  <si>
    <t>マージャン</t>
    <phoneticPr fontId="8" type="noConversion"/>
  </si>
  <si>
    <t>麻雀</t>
    <phoneticPr fontId="8" type="noConversion"/>
  </si>
  <si>
    <t>まい～</t>
    <phoneticPr fontId="8" type="noConversion"/>
  </si>
  <si>
    <t>毎～</t>
    <phoneticPr fontId="8" type="noConversion"/>
  </si>
  <si>
    <t>～まい</t>
    <phoneticPr fontId="8" type="noConversion"/>
  </si>
  <si>
    <t>～枚</t>
    <phoneticPr fontId="8" type="noConversion"/>
  </si>
  <si>
    <t>まいあさ</t>
    <phoneticPr fontId="8" type="noConversion"/>
  </si>
  <si>
    <t>毎朝</t>
    <phoneticPr fontId="8" type="noConversion"/>
  </si>
  <si>
    <t>まいかい</t>
    <phoneticPr fontId="8" type="noConversion"/>
  </si>
  <si>
    <t>毎回</t>
    <phoneticPr fontId="8" type="noConversion"/>
  </si>
  <si>
    <t>まいげつ</t>
    <phoneticPr fontId="8" type="noConversion"/>
  </si>
  <si>
    <t>毎月/まいつき</t>
    <phoneticPr fontId="8" type="noConversion"/>
  </si>
  <si>
    <t>まいご</t>
    <phoneticPr fontId="8" type="noConversion"/>
  </si>
  <si>
    <t>迷子</t>
    <phoneticPr fontId="8" type="noConversion"/>
  </si>
  <si>
    <t>まいしゅう</t>
    <phoneticPr fontId="8" type="noConversion"/>
  </si>
  <si>
    <t>毎週</t>
    <phoneticPr fontId="8" type="noConversion"/>
  </si>
  <si>
    <t>まいとし</t>
    <phoneticPr fontId="8" type="noConversion"/>
  </si>
  <si>
    <t>毎年/まいねん</t>
    <phoneticPr fontId="8" type="noConversion"/>
  </si>
  <si>
    <t>まいにち</t>
    <phoneticPr fontId="8" type="noConversion"/>
  </si>
  <si>
    <t>毎日</t>
    <phoneticPr fontId="8" type="noConversion"/>
  </si>
  <si>
    <t>まいばん</t>
    <phoneticPr fontId="8" type="noConversion"/>
  </si>
  <si>
    <t>毎晩</t>
    <phoneticPr fontId="8" type="noConversion"/>
  </si>
  <si>
    <t>まえ</t>
    <phoneticPr fontId="8" type="noConversion"/>
  </si>
  <si>
    <t>前</t>
    <phoneticPr fontId="8" type="noConversion"/>
  </si>
  <si>
    <t>～まえ</t>
    <phoneticPr fontId="8" type="noConversion"/>
  </si>
  <si>
    <t>まがる</t>
    <phoneticPr fontId="8" type="noConversion"/>
  </si>
  <si>
    <t>曲がる</t>
    <phoneticPr fontId="8" type="noConversion"/>
  </si>
  <si>
    <t>まず</t>
    <phoneticPr fontId="8" type="noConversion"/>
  </si>
  <si>
    <t>先ず</t>
    <phoneticPr fontId="8" type="noConversion"/>
  </si>
  <si>
    <t>まずい</t>
    <phoneticPr fontId="8" type="noConversion"/>
  </si>
  <si>
    <t>不味い</t>
    <phoneticPr fontId="8" type="noConversion"/>
  </si>
  <si>
    <t>また</t>
    <phoneticPr fontId="8" type="noConversion"/>
  </si>
  <si>
    <t>（又/復/亦）</t>
    <phoneticPr fontId="8" type="noConversion"/>
  </si>
  <si>
    <t>また</t>
  </si>
  <si>
    <t>まだ</t>
    <phoneticPr fontId="8" type="noConversion"/>
  </si>
  <si>
    <t>まち</t>
    <phoneticPr fontId="8" type="noConversion"/>
  </si>
  <si>
    <t>町</t>
    <phoneticPr fontId="8" type="noConversion"/>
  </si>
  <si>
    <t>街</t>
    <phoneticPr fontId="8" type="noConversion"/>
  </si>
  <si>
    <t>まつ</t>
    <phoneticPr fontId="8" type="noConversion"/>
  </si>
  <si>
    <t>待つ</t>
    <phoneticPr fontId="8" type="noConversion"/>
  </si>
  <si>
    <t>松</t>
    <phoneticPr fontId="8" type="noConversion"/>
  </si>
  <si>
    <t>～まつ</t>
    <phoneticPr fontId="8" type="noConversion"/>
  </si>
  <si>
    <t>～末</t>
    <phoneticPr fontId="8" type="noConversion"/>
  </si>
  <si>
    <t>まっすぐ</t>
    <phoneticPr fontId="8" type="noConversion"/>
  </si>
  <si>
    <t>真っ直ぐ</t>
    <phoneticPr fontId="8" type="noConversion"/>
  </si>
  <si>
    <t>マッチ</t>
    <phoneticPr fontId="8" type="noConversion"/>
  </si>
  <si>
    <t>match/（燐寸）</t>
    <phoneticPr fontId="8" type="noConversion"/>
  </si>
  <si>
    <t>まど</t>
    <phoneticPr fontId="8" type="noConversion"/>
  </si>
  <si>
    <t>窓</t>
    <phoneticPr fontId="8" type="noConversion"/>
  </si>
  <si>
    <t>まよう</t>
    <phoneticPr fontId="8" type="noConversion"/>
  </si>
  <si>
    <t>迷う</t>
    <phoneticPr fontId="8" type="noConversion"/>
  </si>
  <si>
    <t>まるい</t>
    <phoneticPr fontId="8" type="noConversion"/>
  </si>
  <si>
    <t>丸い/円い</t>
    <phoneticPr fontId="8" type="noConversion"/>
  </si>
  <si>
    <t>まん</t>
    <phoneticPr fontId="8" type="noConversion"/>
  </si>
  <si>
    <t>万</t>
    <phoneticPr fontId="8" type="noConversion"/>
  </si>
  <si>
    <t>マンション</t>
    <phoneticPr fontId="8" type="noConversion"/>
  </si>
  <si>
    <t>mansion</t>
    <phoneticPr fontId="8" type="noConversion"/>
  </si>
  <si>
    <t>まんねんひつ</t>
    <phoneticPr fontId="8" type="noConversion"/>
  </si>
  <si>
    <t>万年筆</t>
    <phoneticPr fontId="8" type="noConversion"/>
  </si>
  <si>
    <t>マーク</t>
    <phoneticPr fontId="8" type="noConversion"/>
  </si>
  <si>
    <t>mark</t>
    <phoneticPr fontId="8" type="noConversion"/>
  </si>
  <si>
    <t>まいる</t>
    <phoneticPr fontId="8" type="noConversion"/>
  </si>
  <si>
    <t>参る</t>
    <phoneticPr fontId="8" type="noConversion"/>
  </si>
  <si>
    <t>まえに</t>
    <phoneticPr fontId="8" type="noConversion"/>
  </si>
  <si>
    <t>前に</t>
    <phoneticPr fontId="8" type="noConversion"/>
  </si>
  <si>
    <t>まかせる</t>
    <phoneticPr fontId="8" type="noConversion"/>
  </si>
  <si>
    <t>任せる</t>
    <phoneticPr fontId="8" type="noConversion"/>
  </si>
  <si>
    <t>まける</t>
    <phoneticPr fontId="8" type="noConversion"/>
  </si>
  <si>
    <t>負ける</t>
    <phoneticPr fontId="8" type="noConversion"/>
  </si>
  <si>
    <t>まことに</t>
    <phoneticPr fontId="8" type="noConversion"/>
  </si>
  <si>
    <t>誠に</t>
    <phoneticPr fontId="8" type="noConversion"/>
  </si>
  <si>
    <t>まじめ</t>
    <phoneticPr fontId="8" type="noConversion"/>
  </si>
  <si>
    <t>真面目</t>
    <phoneticPr fontId="8" type="noConversion"/>
  </si>
  <si>
    <t>または</t>
    <phoneticPr fontId="8" type="noConversion"/>
  </si>
  <si>
    <t>又は</t>
    <phoneticPr fontId="8" type="noConversion"/>
  </si>
  <si>
    <t>まだまだ</t>
    <phoneticPr fontId="8" type="noConversion"/>
  </si>
  <si>
    <t>まちがう</t>
    <phoneticPr fontId="8" type="noConversion"/>
  </si>
  <si>
    <t>間違う</t>
    <phoneticPr fontId="8" type="noConversion"/>
  </si>
  <si>
    <t>まちがえる</t>
    <phoneticPr fontId="8" type="noConversion"/>
  </si>
  <si>
    <t>間違える</t>
    <phoneticPr fontId="8" type="noConversion"/>
  </si>
  <si>
    <t>マナー</t>
    <phoneticPr fontId="8" type="noConversion"/>
  </si>
  <si>
    <t>manner</t>
    <phoneticPr fontId="8" type="noConversion"/>
  </si>
  <si>
    <t>まにあう</t>
    <phoneticPr fontId="8" type="noConversion"/>
  </si>
  <si>
    <t>間に合う</t>
    <phoneticPr fontId="8" type="noConversion"/>
  </si>
  <si>
    <t>まめ</t>
    <phoneticPr fontId="8" type="noConversion"/>
  </si>
  <si>
    <t>豆</t>
    <phoneticPr fontId="8" type="noConversion"/>
  </si>
  <si>
    <t>まもる</t>
    <phoneticPr fontId="8" type="noConversion"/>
  </si>
  <si>
    <t>守る</t>
    <phoneticPr fontId="8" type="noConversion"/>
  </si>
  <si>
    <t>マヨネーズ</t>
    <phoneticPr fontId="8" type="noConversion"/>
  </si>
  <si>
    <t>mayonnaise</t>
    <phoneticPr fontId="8" type="noConversion"/>
  </si>
  <si>
    <t>まるで</t>
    <phoneticPr fontId="8" type="noConversion"/>
  </si>
  <si>
    <t>丸で</t>
    <phoneticPr fontId="8" type="noConversion"/>
  </si>
  <si>
    <t>まわり</t>
    <phoneticPr fontId="8" type="noConversion"/>
  </si>
  <si>
    <t>周り</t>
    <phoneticPr fontId="8" type="noConversion"/>
  </si>
  <si>
    <t>まわる</t>
    <phoneticPr fontId="8" type="noConversion"/>
  </si>
  <si>
    <t>回る</t>
    <phoneticPr fontId="8" type="noConversion"/>
  </si>
  <si>
    <t>まんいん</t>
    <phoneticPr fontId="8" type="noConversion"/>
  </si>
  <si>
    <t>満員</t>
    <phoneticPr fontId="8" type="noConversion"/>
  </si>
  <si>
    <t>まんが</t>
    <phoneticPr fontId="8" type="noConversion"/>
  </si>
  <si>
    <t>漫画</t>
    <phoneticPr fontId="8" type="noConversion"/>
  </si>
  <si>
    <t>マンゴー</t>
    <phoneticPr fontId="8" type="noConversion"/>
  </si>
  <si>
    <t>芒果/mango</t>
    <phoneticPr fontId="8" type="noConversion"/>
  </si>
  <si>
    <t>まんなか</t>
    <phoneticPr fontId="8" type="noConversion"/>
  </si>
  <si>
    <t>真ん中</t>
    <phoneticPr fontId="8" type="noConversion"/>
  </si>
  <si>
    <t>まあ</t>
    <phoneticPr fontId="8" type="noConversion"/>
  </si>
  <si>
    <t>まあまあ</t>
    <phoneticPr fontId="8" type="noConversion"/>
  </si>
  <si>
    <t>まいど</t>
    <phoneticPr fontId="8" type="noConversion"/>
  </si>
  <si>
    <t>毎度</t>
    <phoneticPr fontId="8" type="noConversion"/>
  </si>
  <si>
    <t>マイナス</t>
    <phoneticPr fontId="8" type="noConversion"/>
  </si>
  <si>
    <t>minus</t>
    <phoneticPr fontId="8" type="noConversion"/>
  </si>
  <si>
    <t>マイホーム</t>
    <phoneticPr fontId="8" type="noConversion"/>
  </si>
  <si>
    <t>my home</t>
    <phoneticPr fontId="8" type="noConversion"/>
  </si>
  <si>
    <t>まきこむ</t>
    <phoneticPr fontId="8" type="noConversion"/>
  </si>
  <si>
    <t>巻き込む</t>
    <phoneticPr fontId="8" type="noConversion"/>
  </si>
  <si>
    <t>まく</t>
    <phoneticPr fontId="8" type="noConversion"/>
  </si>
  <si>
    <t>巻く</t>
    <phoneticPr fontId="8" type="noConversion"/>
  </si>
  <si>
    <t>蒔く/撒く/（播く）</t>
    <phoneticPr fontId="8" type="noConversion"/>
  </si>
  <si>
    <t>まくら</t>
    <phoneticPr fontId="8" type="noConversion"/>
  </si>
  <si>
    <t>枕</t>
    <phoneticPr fontId="8" type="noConversion"/>
  </si>
  <si>
    <t>まげる</t>
    <phoneticPr fontId="8" type="noConversion"/>
  </si>
  <si>
    <t>曲げる</t>
    <phoneticPr fontId="8" type="noConversion"/>
  </si>
  <si>
    <t>まご</t>
    <phoneticPr fontId="8" type="noConversion"/>
  </si>
  <si>
    <t>孫</t>
    <phoneticPr fontId="8" type="noConversion"/>
  </si>
  <si>
    <t>まさか</t>
    <phoneticPr fontId="8" type="noConversion"/>
  </si>
  <si>
    <t>（真逆）</t>
    <phoneticPr fontId="8" type="noConversion"/>
  </si>
  <si>
    <t>まし</t>
    <phoneticPr fontId="8" type="noConversion"/>
  </si>
  <si>
    <t>増し</t>
    <phoneticPr fontId="8" type="noConversion"/>
  </si>
  <si>
    <t>マスク</t>
    <phoneticPr fontId="8" type="noConversion"/>
  </si>
  <si>
    <t>mask</t>
    <phoneticPr fontId="8" type="noConversion"/>
  </si>
  <si>
    <t>まずしい</t>
    <phoneticPr fontId="8" type="noConversion"/>
  </si>
  <si>
    <t>貧しい</t>
    <phoneticPr fontId="8" type="noConversion"/>
  </si>
  <si>
    <t>ますます</t>
    <phoneticPr fontId="8" type="noConversion"/>
  </si>
  <si>
    <t>益々</t>
    <phoneticPr fontId="8" type="noConversion"/>
  </si>
  <si>
    <t>まぜる</t>
    <phoneticPr fontId="8" type="noConversion"/>
  </si>
  <si>
    <t>混ぜる</t>
    <phoneticPr fontId="8" type="noConversion"/>
  </si>
  <si>
    <t>まちあいしつ</t>
    <phoneticPr fontId="8" type="noConversion"/>
  </si>
  <si>
    <t>待合室</t>
    <phoneticPr fontId="8" type="noConversion"/>
  </si>
  <si>
    <t>まちあわせる</t>
    <phoneticPr fontId="8" type="noConversion"/>
  </si>
  <si>
    <t>待ち合わせる</t>
    <phoneticPr fontId="8" type="noConversion"/>
  </si>
  <si>
    <t>まちがい</t>
    <phoneticPr fontId="8" type="noConversion"/>
  </si>
  <si>
    <t>間違い</t>
    <phoneticPr fontId="8" type="noConversion"/>
  </si>
  <si>
    <t>まっか</t>
    <phoneticPr fontId="8" type="noConversion"/>
  </si>
  <si>
    <t>真っ赤</t>
    <phoneticPr fontId="8" type="noConversion"/>
  </si>
  <si>
    <t>まっくら</t>
    <phoneticPr fontId="8" type="noConversion"/>
  </si>
  <si>
    <t>真っ暗</t>
    <phoneticPr fontId="8" type="noConversion"/>
  </si>
  <si>
    <t>まっくろ</t>
    <phoneticPr fontId="8" type="noConversion"/>
  </si>
  <si>
    <t>真っ黒</t>
    <phoneticPr fontId="8" type="noConversion"/>
  </si>
  <si>
    <t>まつげ</t>
    <phoneticPr fontId="8" type="noConversion"/>
  </si>
  <si>
    <t>睫毛</t>
    <phoneticPr fontId="8" type="noConversion"/>
  </si>
  <si>
    <t>まっさお</t>
    <phoneticPr fontId="8" type="noConversion"/>
  </si>
  <si>
    <t>真っ青</t>
    <phoneticPr fontId="8" type="noConversion"/>
  </si>
  <si>
    <t>まっさきに</t>
    <phoneticPr fontId="8" type="noConversion"/>
  </si>
  <si>
    <t>真っ先に</t>
    <phoneticPr fontId="8" type="noConversion"/>
  </si>
  <si>
    <t>まっしろ</t>
    <phoneticPr fontId="8" type="noConversion"/>
  </si>
  <si>
    <t>真っ白</t>
    <phoneticPr fontId="8" type="noConversion"/>
  </si>
  <si>
    <t>まったく</t>
    <phoneticPr fontId="8" type="noConversion"/>
  </si>
  <si>
    <t>全く</t>
    <phoneticPr fontId="8" type="noConversion"/>
  </si>
  <si>
    <t>まどぐち</t>
    <phoneticPr fontId="8" type="noConversion"/>
  </si>
  <si>
    <t>窓口</t>
    <phoneticPr fontId="8" type="noConversion"/>
  </si>
  <si>
    <t>まとまる</t>
    <phoneticPr fontId="8" type="noConversion"/>
  </si>
  <si>
    <t>纏まる</t>
    <phoneticPr fontId="8" type="noConversion"/>
  </si>
  <si>
    <t>まとめる</t>
    <phoneticPr fontId="8" type="noConversion"/>
  </si>
  <si>
    <t>纏める</t>
    <phoneticPr fontId="8" type="noConversion"/>
  </si>
  <si>
    <t>まなぶ</t>
    <phoneticPr fontId="8" type="noConversion"/>
  </si>
  <si>
    <t>学ぶ</t>
    <phoneticPr fontId="8" type="noConversion"/>
  </si>
  <si>
    <t>まね</t>
    <phoneticPr fontId="8" type="noConversion"/>
  </si>
  <si>
    <t>真似</t>
    <phoneticPr fontId="8" type="noConversion"/>
  </si>
  <si>
    <t>まぶしい</t>
    <phoneticPr fontId="8" type="noConversion"/>
  </si>
  <si>
    <t>眩しい</t>
    <phoneticPr fontId="8" type="noConversion"/>
  </si>
  <si>
    <t>マフラー</t>
    <phoneticPr fontId="8" type="noConversion"/>
  </si>
  <si>
    <t>muffler</t>
    <phoneticPr fontId="8" type="noConversion"/>
  </si>
  <si>
    <t>まもなく</t>
    <phoneticPr fontId="8" type="noConversion"/>
  </si>
  <si>
    <t>間も無く</t>
    <phoneticPr fontId="8" type="noConversion"/>
  </si>
  <si>
    <t>まゆ</t>
    <phoneticPr fontId="8" type="noConversion"/>
  </si>
  <si>
    <t>眉</t>
    <phoneticPr fontId="8" type="noConversion"/>
  </si>
  <si>
    <t>マラソン</t>
    <phoneticPr fontId="8" type="noConversion"/>
  </si>
  <si>
    <t>marathon</t>
    <phoneticPr fontId="8" type="noConversion"/>
  </si>
  <si>
    <t>まわす</t>
    <phoneticPr fontId="8" type="noConversion"/>
  </si>
  <si>
    <t>回す</t>
    <phoneticPr fontId="8" type="noConversion"/>
  </si>
  <si>
    <t>回り</t>
    <phoneticPr fontId="8" type="noConversion"/>
  </si>
  <si>
    <t>まわりみち</t>
    <phoneticPr fontId="8" type="noConversion"/>
  </si>
  <si>
    <t>回り道</t>
    <phoneticPr fontId="8" type="noConversion"/>
  </si>
  <si>
    <t>まんかい</t>
    <phoneticPr fontId="8" type="noConversion"/>
  </si>
  <si>
    <t>満開</t>
    <phoneticPr fontId="8" type="noConversion"/>
  </si>
  <si>
    <t>まんせき</t>
    <phoneticPr fontId="8" type="noConversion"/>
  </si>
  <si>
    <t>満席</t>
    <phoneticPr fontId="8" type="noConversion"/>
  </si>
  <si>
    <t>まんぞく</t>
    <phoneticPr fontId="8" type="noConversion"/>
  </si>
  <si>
    <t>満足</t>
    <phoneticPr fontId="8" type="noConversion"/>
  </si>
  <si>
    <t>まんてん</t>
    <phoneticPr fontId="8" type="noConversion"/>
  </si>
  <si>
    <t>満点</t>
    <phoneticPr fontId="8" type="noConversion"/>
  </si>
  <si>
    <t>マーケット</t>
    <phoneticPr fontId="8" type="noConversion"/>
  </si>
  <si>
    <t>market</t>
    <phoneticPr fontId="8" type="noConversion"/>
  </si>
  <si>
    <t>マイク</t>
    <phoneticPr fontId="8" type="noConversion"/>
  </si>
  <si>
    <t>microphone</t>
    <phoneticPr fontId="8" type="noConversion"/>
  </si>
  <si>
    <t>まいすう</t>
    <phoneticPr fontId="8" type="noConversion"/>
  </si>
  <si>
    <t>枚数</t>
    <phoneticPr fontId="8" type="noConversion"/>
  </si>
  <si>
    <t>マイペース</t>
    <phoneticPr fontId="8" type="noConversion"/>
  </si>
  <si>
    <t>My　pace</t>
    <phoneticPr fontId="8" type="noConversion"/>
  </si>
  <si>
    <t>まかす</t>
    <phoneticPr fontId="8" type="noConversion"/>
  </si>
  <si>
    <t>負かす</t>
    <phoneticPr fontId="8" type="noConversion"/>
  </si>
  <si>
    <t>幕</t>
    <phoneticPr fontId="8" type="noConversion"/>
  </si>
  <si>
    <t>まけ</t>
    <phoneticPr fontId="8" type="noConversion"/>
  </si>
  <si>
    <t>負け</t>
    <phoneticPr fontId="8" type="noConversion"/>
  </si>
  <si>
    <t>まごまご</t>
    <phoneticPr fontId="8" type="noConversion"/>
  </si>
  <si>
    <t>まさつ</t>
    <phoneticPr fontId="8" type="noConversion"/>
  </si>
  <si>
    <t>摩擦</t>
    <phoneticPr fontId="8" type="noConversion"/>
  </si>
  <si>
    <t>まさに</t>
    <phoneticPr fontId="8" type="noConversion"/>
  </si>
  <si>
    <t>正に</t>
    <phoneticPr fontId="8" type="noConversion"/>
  </si>
  <si>
    <t>まざる</t>
    <phoneticPr fontId="8" type="noConversion"/>
  </si>
  <si>
    <t>混ざる/交ざる/雑ざる</t>
    <phoneticPr fontId="8" type="noConversion"/>
  </si>
  <si>
    <t>まして</t>
    <phoneticPr fontId="8" type="noConversion"/>
  </si>
  <si>
    <t>況して</t>
    <phoneticPr fontId="8" type="noConversion"/>
  </si>
  <si>
    <t>ます</t>
    <phoneticPr fontId="8" type="noConversion"/>
  </si>
  <si>
    <t>増す</t>
    <phoneticPr fontId="8" type="noConversion"/>
  </si>
  <si>
    <t>マスコミ</t>
    <phoneticPr fontId="8" type="noConversion"/>
  </si>
  <si>
    <t>mass communication</t>
    <phoneticPr fontId="8" type="noConversion"/>
  </si>
  <si>
    <t>マスター</t>
    <phoneticPr fontId="8" type="noConversion"/>
  </si>
  <si>
    <t>master</t>
    <phoneticPr fontId="8" type="noConversion"/>
  </si>
  <si>
    <t>またぐ</t>
    <phoneticPr fontId="8" type="noConversion"/>
  </si>
  <si>
    <t>跨ぐ</t>
    <phoneticPr fontId="8" type="noConversion"/>
  </si>
  <si>
    <t>まちあわせ</t>
    <phoneticPr fontId="8" type="noConversion"/>
  </si>
  <si>
    <t>待ち合わせ</t>
    <phoneticPr fontId="8" type="noConversion"/>
  </si>
  <si>
    <t>まぢか</t>
    <phoneticPr fontId="8" type="noConversion"/>
  </si>
  <si>
    <t>間近</t>
    <phoneticPr fontId="8" type="noConversion"/>
  </si>
  <si>
    <t>まちかど</t>
    <phoneticPr fontId="8" type="noConversion"/>
  </si>
  <si>
    <t>街角</t>
    <phoneticPr fontId="8" type="noConversion"/>
  </si>
  <si>
    <t>まちのぞむ</t>
    <phoneticPr fontId="8" type="noConversion"/>
  </si>
  <si>
    <t>待ち望む</t>
    <phoneticPr fontId="8" type="noConversion"/>
  </si>
  <si>
    <t>マッサージ</t>
    <phoneticPr fontId="8" type="noConversion"/>
  </si>
  <si>
    <t>massage</t>
    <phoneticPr fontId="8" type="noConversion"/>
  </si>
  <si>
    <t>マニュアル</t>
    <phoneticPr fontId="8" type="noConversion"/>
  </si>
  <si>
    <t>manual</t>
    <phoneticPr fontId="8" type="noConversion"/>
  </si>
  <si>
    <t>まねき</t>
    <phoneticPr fontId="8" type="noConversion"/>
  </si>
  <si>
    <t>招き</t>
    <phoneticPr fontId="8" type="noConversion"/>
  </si>
  <si>
    <t>まぶた</t>
    <phoneticPr fontId="8" type="noConversion"/>
  </si>
  <si>
    <t>瞼/（目蓋）</t>
    <phoneticPr fontId="8" type="noConversion"/>
  </si>
  <si>
    <t>まめに</t>
    <phoneticPr fontId="8" type="noConversion"/>
  </si>
  <si>
    <t>まるごと</t>
    <phoneticPr fontId="8" type="noConversion"/>
  </si>
  <si>
    <t>丸ごと</t>
    <phoneticPr fontId="8" type="noConversion"/>
  </si>
  <si>
    <t>まれ</t>
    <phoneticPr fontId="8" type="noConversion"/>
  </si>
  <si>
    <t>稀</t>
    <phoneticPr fontId="8" type="noConversion"/>
  </si>
  <si>
    <t>まん～</t>
    <phoneticPr fontId="8" type="noConversion"/>
  </si>
  <si>
    <t>満～</t>
    <phoneticPr fontId="8" type="noConversion"/>
  </si>
  <si>
    <t>まんいち</t>
    <phoneticPr fontId="8" type="noConversion"/>
  </si>
  <si>
    <t>万一</t>
    <phoneticPr fontId="8" type="noConversion"/>
  </si>
  <si>
    <t>まんまえ</t>
    <phoneticPr fontId="8" type="noConversion"/>
  </si>
  <si>
    <t>真ん前</t>
    <phoneticPr fontId="8" type="noConversion"/>
  </si>
  <si>
    <t>マイ～</t>
    <phoneticPr fontId="8" type="noConversion"/>
  </si>
  <si>
    <t>my～</t>
    <phoneticPr fontId="8" type="noConversion"/>
  </si>
  <si>
    <t>まいあがる</t>
    <phoneticPr fontId="8" type="noConversion"/>
  </si>
  <si>
    <t>舞い上がる</t>
    <phoneticPr fontId="8" type="noConversion"/>
  </si>
  <si>
    <t>マイクロ～</t>
    <phoneticPr fontId="8" type="noConversion"/>
  </si>
  <si>
    <t>micro～</t>
    <phoneticPr fontId="8" type="noConversion"/>
  </si>
  <si>
    <t>まいぞう</t>
    <phoneticPr fontId="8" type="noConversion"/>
  </si>
  <si>
    <t>埋蔵</t>
    <phoneticPr fontId="8" type="noConversion"/>
  </si>
  <si>
    <t>まう</t>
    <phoneticPr fontId="8" type="noConversion"/>
  </si>
  <si>
    <t>舞う</t>
    <phoneticPr fontId="8" type="noConversion"/>
  </si>
  <si>
    <t>まうえ</t>
    <phoneticPr fontId="8" type="noConversion"/>
  </si>
  <si>
    <t>真上</t>
    <phoneticPr fontId="8" type="noConversion"/>
  </si>
  <si>
    <t>まえうり</t>
    <phoneticPr fontId="8" type="noConversion"/>
  </si>
  <si>
    <t>前売り</t>
    <phoneticPr fontId="8" type="noConversion"/>
  </si>
  <si>
    <t>まえおき</t>
    <phoneticPr fontId="8" type="noConversion"/>
  </si>
  <si>
    <t>前置き</t>
    <phoneticPr fontId="8" type="noConversion"/>
  </si>
  <si>
    <t>まえがき</t>
    <phoneticPr fontId="8" type="noConversion"/>
  </si>
  <si>
    <t>前書き</t>
    <phoneticPr fontId="8" type="noConversion"/>
  </si>
  <si>
    <t>まえむき</t>
    <phoneticPr fontId="8" type="noConversion"/>
  </si>
  <si>
    <t>前向き</t>
    <phoneticPr fontId="8" type="noConversion"/>
  </si>
  <si>
    <t>まえもって</t>
    <phoneticPr fontId="8" type="noConversion"/>
  </si>
  <si>
    <t>前もって</t>
    <phoneticPr fontId="8" type="noConversion"/>
  </si>
  <si>
    <t>任す</t>
    <phoneticPr fontId="8" type="noConversion"/>
  </si>
  <si>
    <t>まかなう</t>
    <phoneticPr fontId="8" type="noConversion"/>
  </si>
  <si>
    <t>賄う</t>
    <phoneticPr fontId="8" type="noConversion"/>
  </si>
  <si>
    <t>まぎらわしい</t>
    <phoneticPr fontId="8" type="noConversion"/>
  </si>
  <si>
    <t>紛らわしい</t>
    <phoneticPr fontId="8" type="noConversion"/>
  </si>
  <si>
    <t>まぎれる</t>
    <phoneticPr fontId="8" type="noConversion"/>
  </si>
  <si>
    <t>紛れる</t>
    <phoneticPr fontId="8" type="noConversion"/>
  </si>
  <si>
    <t>まぎわ</t>
    <phoneticPr fontId="8" type="noConversion"/>
  </si>
  <si>
    <t>間際</t>
    <phoneticPr fontId="8" type="noConversion"/>
  </si>
  <si>
    <t>まごころ</t>
    <phoneticPr fontId="8" type="noConversion"/>
  </si>
  <si>
    <t>真心</t>
    <phoneticPr fontId="8" type="noConversion"/>
  </si>
  <si>
    <t>まごつく</t>
    <phoneticPr fontId="8" type="noConversion"/>
  </si>
  <si>
    <t>（間誤付く）</t>
    <phoneticPr fontId="8" type="noConversion"/>
  </si>
  <si>
    <t>まさしく</t>
    <phoneticPr fontId="8" type="noConversion"/>
  </si>
  <si>
    <t>正しく</t>
    <phoneticPr fontId="8" type="noConversion"/>
  </si>
  <si>
    <t>まさる</t>
    <phoneticPr fontId="8" type="noConversion"/>
  </si>
  <si>
    <t>勝る</t>
    <phoneticPr fontId="8" type="noConversion"/>
  </si>
  <si>
    <t>～まし</t>
    <phoneticPr fontId="8" type="noConversion"/>
  </si>
  <si>
    <t>～増し</t>
    <phoneticPr fontId="8" type="noConversion"/>
  </si>
  <si>
    <t>まじえる</t>
    <phoneticPr fontId="8" type="noConversion"/>
  </si>
  <si>
    <t>交える</t>
    <phoneticPr fontId="8" type="noConversion"/>
  </si>
  <si>
    <t>ました</t>
    <phoneticPr fontId="8" type="noConversion"/>
  </si>
  <si>
    <t>真下</t>
    <phoneticPr fontId="8" type="noConversion"/>
  </si>
  <si>
    <t>まじわる</t>
    <phoneticPr fontId="8" type="noConversion"/>
  </si>
  <si>
    <t>交わる</t>
    <phoneticPr fontId="8" type="noConversion"/>
  </si>
  <si>
    <t>またがる</t>
    <phoneticPr fontId="8" type="noConversion"/>
  </si>
  <si>
    <t>跨る</t>
    <phoneticPr fontId="8" type="noConversion"/>
  </si>
  <si>
    <t>またたく</t>
    <phoneticPr fontId="8" type="noConversion"/>
  </si>
  <si>
    <t>瞬く</t>
    <phoneticPr fontId="8" type="noConversion"/>
  </si>
  <si>
    <t>マタニティー</t>
    <phoneticPr fontId="8" type="noConversion"/>
  </si>
  <si>
    <t>maternity</t>
    <phoneticPr fontId="8" type="noConversion"/>
  </si>
  <si>
    <t>まちどおしい</t>
    <phoneticPr fontId="8" type="noConversion"/>
  </si>
  <si>
    <t>待ち遠しい</t>
    <phoneticPr fontId="8" type="noConversion"/>
  </si>
  <si>
    <t>まちまち</t>
    <phoneticPr fontId="8" type="noConversion"/>
  </si>
  <si>
    <t>まっき</t>
    <phoneticPr fontId="8" type="noConversion"/>
  </si>
  <si>
    <t>末期</t>
    <phoneticPr fontId="8" type="noConversion"/>
  </si>
  <si>
    <t>まっとうする</t>
    <phoneticPr fontId="8" type="noConversion"/>
  </si>
  <si>
    <t>全うする</t>
    <phoneticPr fontId="8" type="noConversion"/>
  </si>
  <si>
    <t>まっぷたつ</t>
    <phoneticPr fontId="8" type="noConversion"/>
  </si>
  <si>
    <t>真っ二つ</t>
    <phoneticPr fontId="8" type="noConversion"/>
  </si>
  <si>
    <t>まと</t>
    <phoneticPr fontId="8" type="noConversion"/>
  </si>
  <si>
    <t>的</t>
    <phoneticPr fontId="8" type="noConversion"/>
  </si>
  <si>
    <t>まとまり</t>
    <phoneticPr fontId="8" type="noConversion"/>
  </si>
  <si>
    <t>纏まり</t>
    <phoneticPr fontId="8" type="noConversion"/>
  </si>
  <si>
    <t>まとも</t>
    <phoneticPr fontId="8" type="noConversion"/>
  </si>
  <si>
    <t>まなざし</t>
    <phoneticPr fontId="8" type="noConversion"/>
  </si>
  <si>
    <t>眼差し</t>
    <phoneticPr fontId="8" type="noConversion"/>
  </si>
  <si>
    <t>マニア</t>
    <phoneticPr fontId="8" type="noConversion"/>
  </si>
  <si>
    <t>mania</t>
    <phoneticPr fontId="8" type="noConversion"/>
  </si>
  <si>
    <t>まぬがれる</t>
    <phoneticPr fontId="8" type="noConversion"/>
  </si>
  <si>
    <t>免れる/まぬかれる</t>
    <phoneticPr fontId="8" type="noConversion"/>
  </si>
  <si>
    <t>まばたき</t>
    <phoneticPr fontId="8" type="noConversion"/>
  </si>
  <si>
    <t>瞬き</t>
    <phoneticPr fontId="8" type="noConversion"/>
  </si>
  <si>
    <t>まばら</t>
    <phoneticPr fontId="8" type="noConversion"/>
  </si>
  <si>
    <t>疎ら</t>
    <phoneticPr fontId="8" type="noConversion"/>
  </si>
  <si>
    <t>まひ</t>
    <phoneticPr fontId="8" type="noConversion"/>
  </si>
  <si>
    <t>麻痺</t>
    <phoneticPr fontId="8" type="noConversion"/>
  </si>
  <si>
    <t>まゆげ</t>
    <phoneticPr fontId="8" type="noConversion"/>
  </si>
  <si>
    <t>眉毛</t>
    <phoneticPr fontId="8" type="noConversion"/>
  </si>
  <si>
    <t>まるきり</t>
    <phoneticPr fontId="8" type="noConversion"/>
  </si>
  <si>
    <t>丸きり</t>
    <phoneticPr fontId="8" type="noConversion"/>
  </si>
  <si>
    <t>マルチ～</t>
    <phoneticPr fontId="8" type="noConversion"/>
  </si>
  <si>
    <t>multi～</t>
    <phoneticPr fontId="8" type="noConversion"/>
  </si>
  <si>
    <t>まるまる</t>
    <phoneticPr fontId="8" type="noConversion"/>
  </si>
  <si>
    <t>丸々</t>
    <phoneticPr fontId="8" type="noConversion"/>
  </si>
  <si>
    <t>まるめる</t>
    <phoneticPr fontId="8" type="noConversion"/>
  </si>
  <si>
    <t>丸める</t>
    <phoneticPr fontId="8" type="noConversion"/>
  </si>
  <si>
    <t>まわりくどい</t>
    <phoneticPr fontId="8" type="noConversion"/>
  </si>
  <si>
    <t>まんきつ</t>
    <phoneticPr fontId="8" type="noConversion"/>
  </si>
  <si>
    <t>満喫</t>
    <phoneticPr fontId="8" type="noConversion"/>
  </si>
  <si>
    <t>まんげつ</t>
    <phoneticPr fontId="8" type="noConversion"/>
  </si>
  <si>
    <t>満月</t>
    <phoneticPr fontId="8" type="noConversion"/>
  </si>
  <si>
    <t>まんざい</t>
    <phoneticPr fontId="8" type="noConversion"/>
  </si>
  <si>
    <t>漫才</t>
    <phoneticPr fontId="8" type="noConversion"/>
  </si>
  <si>
    <t>まんざら</t>
    <phoneticPr fontId="8" type="noConversion"/>
  </si>
  <si>
    <t>満更</t>
    <phoneticPr fontId="8" type="noConversion"/>
  </si>
  <si>
    <t>まんじょう</t>
    <phoneticPr fontId="8" type="noConversion"/>
  </si>
  <si>
    <t>満場</t>
    <phoneticPr fontId="8" type="noConversion"/>
  </si>
  <si>
    <t>マンネリ</t>
    <phoneticPr fontId="8" type="noConversion"/>
  </si>
  <si>
    <t>mannerism</t>
    <phoneticPr fontId="8" type="noConversion"/>
  </si>
  <si>
    <t>まんびき</t>
    <phoneticPr fontId="8" type="noConversion"/>
  </si>
  <si>
    <t>万引き</t>
    <phoneticPr fontId="8" type="noConversion"/>
  </si>
  <si>
    <t>まんまるい</t>
    <phoneticPr fontId="8" type="noConversion"/>
  </si>
  <si>
    <t>真ん丸い</t>
    <phoneticPr fontId="8" type="noConversion"/>
  </si>
  <si>
    <t>みおくり</t>
    <phoneticPr fontId="8" type="noConversion"/>
  </si>
  <si>
    <t>見送り</t>
    <phoneticPr fontId="8" type="noConversion"/>
  </si>
  <si>
    <t>みおくる</t>
    <phoneticPr fontId="8" type="noConversion"/>
  </si>
  <si>
    <t>見送る</t>
    <phoneticPr fontId="8" type="noConversion"/>
  </si>
  <si>
    <t>みがく</t>
    <phoneticPr fontId="8" type="noConversion"/>
  </si>
  <si>
    <t>磨く</t>
    <phoneticPr fontId="8" type="noConversion"/>
  </si>
  <si>
    <t>みぎ</t>
    <phoneticPr fontId="8" type="noConversion"/>
  </si>
  <si>
    <t>右</t>
    <phoneticPr fontId="8" type="noConversion"/>
  </si>
  <si>
    <t>みじかい</t>
    <phoneticPr fontId="8" type="noConversion"/>
  </si>
  <si>
    <t>短い</t>
    <phoneticPr fontId="8" type="noConversion"/>
  </si>
  <si>
    <t>みず</t>
    <phoneticPr fontId="8" type="noConversion"/>
  </si>
  <si>
    <t>水</t>
    <phoneticPr fontId="8" type="noConversion"/>
  </si>
  <si>
    <t>みせ</t>
    <phoneticPr fontId="8" type="noConversion"/>
  </si>
  <si>
    <t>店</t>
    <phoneticPr fontId="8" type="noConversion"/>
  </si>
  <si>
    <t>みせる</t>
    <phoneticPr fontId="8" type="noConversion"/>
  </si>
  <si>
    <t>見せる</t>
    <phoneticPr fontId="8" type="noConversion"/>
  </si>
  <si>
    <t>みそしる</t>
    <phoneticPr fontId="8" type="noConversion"/>
  </si>
  <si>
    <t>味噌汁</t>
    <phoneticPr fontId="8" type="noConversion"/>
  </si>
  <si>
    <t>みち</t>
    <phoneticPr fontId="8" type="noConversion"/>
  </si>
  <si>
    <t>道</t>
    <phoneticPr fontId="8" type="noConversion"/>
  </si>
  <si>
    <t>みっか</t>
    <phoneticPr fontId="8" type="noConversion"/>
  </si>
  <si>
    <t>三日</t>
    <phoneticPr fontId="8" type="noConversion"/>
  </si>
  <si>
    <t>みっつ</t>
    <phoneticPr fontId="8" type="noConversion"/>
  </si>
  <si>
    <t>三つ</t>
    <phoneticPr fontId="8" type="noConversion"/>
  </si>
  <si>
    <t>みどり</t>
    <phoneticPr fontId="8" type="noConversion"/>
  </si>
  <si>
    <t>緑</t>
    <phoneticPr fontId="8" type="noConversion"/>
  </si>
  <si>
    <t>みなさん</t>
    <phoneticPr fontId="8" type="noConversion"/>
  </si>
  <si>
    <t>皆さん</t>
    <phoneticPr fontId="8" type="noConversion"/>
  </si>
  <si>
    <t>みなみ</t>
    <phoneticPr fontId="8" type="noConversion"/>
  </si>
  <si>
    <t>南</t>
    <phoneticPr fontId="8" type="noConversion"/>
  </si>
  <si>
    <t>みみ</t>
    <phoneticPr fontId="8" type="noConversion"/>
  </si>
  <si>
    <t>耳</t>
    <phoneticPr fontId="8" type="noConversion"/>
  </si>
  <si>
    <t>みる</t>
    <phoneticPr fontId="8" type="noConversion"/>
  </si>
  <si>
    <t>見る</t>
    <phoneticPr fontId="8" type="noConversion"/>
  </si>
  <si>
    <t>みんな</t>
    <phoneticPr fontId="8" type="noConversion"/>
  </si>
  <si>
    <t>皆</t>
    <phoneticPr fontId="8" type="noConversion"/>
  </si>
  <si>
    <t>ミーティング</t>
    <phoneticPr fontId="8" type="noConversion"/>
  </si>
  <si>
    <t>meeting</t>
    <phoneticPr fontId="8" type="noConversion"/>
  </si>
  <si>
    <t>みえる</t>
    <phoneticPr fontId="8" type="noConversion"/>
  </si>
  <si>
    <t>見える</t>
    <phoneticPr fontId="8" type="noConversion"/>
  </si>
  <si>
    <t>みかん</t>
    <phoneticPr fontId="8" type="noConversion"/>
  </si>
  <si>
    <t>蜜柑</t>
    <phoneticPr fontId="8" type="noConversion"/>
  </si>
  <si>
    <t>みこむ</t>
    <phoneticPr fontId="8" type="noConversion"/>
  </si>
  <si>
    <t>見込む</t>
    <phoneticPr fontId="8" type="noConversion"/>
  </si>
  <si>
    <t>みそ</t>
    <phoneticPr fontId="8" type="noConversion"/>
  </si>
  <si>
    <t>味噌</t>
    <phoneticPr fontId="8" type="noConversion"/>
  </si>
  <si>
    <t>みつかる</t>
    <phoneticPr fontId="8" type="noConversion"/>
  </si>
  <si>
    <t>見つかる</t>
    <phoneticPr fontId="8" type="noConversion"/>
  </si>
  <si>
    <t>みつける</t>
    <phoneticPr fontId="8" type="noConversion"/>
  </si>
  <si>
    <t>見つける</t>
    <phoneticPr fontId="8" type="noConversion"/>
  </si>
  <si>
    <t>みとめる</t>
    <phoneticPr fontId="8" type="noConversion"/>
  </si>
  <si>
    <t>認める</t>
    <phoneticPr fontId="8" type="noConversion"/>
  </si>
  <si>
    <t>みな</t>
    <phoneticPr fontId="8" type="noConversion"/>
  </si>
  <si>
    <t>みなと</t>
    <phoneticPr fontId="8" type="noConversion"/>
  </si>
  <si>
    <t>港</t>
    <phoneticPr fontId="8" type="noConversion"/>
  </si>
  <si>
    <t>みやげ</t>
    <phoneticPr fontId="8" type="noConversion"/>
  </si>
  <si>
    <t>土産</t>
    <phoneticPr fontId="8" type="noConversion"/>
  </si>
  <si>
    <t>ミリ</t>
    <phoneticPr fontId="8" type="noConversion"/>
  </si>
  <si>
    <t>milli</t>
    <phoneticPr fontId="8" type="noConversion"/>
  </si>
  <si>
    <t>ミルク</t>
    <phoneticPr fontId="8" type="noConversion"/>
  </si>
  <si>
    <t>milk</t>
    <phoneticPr fontId="8" type="noConversion"/>
  </si>
  <si>
    <t>～み</t>
    <phoneticPr fontId="8" type="noConversion"/>
  </si>
  <si>
    <t>身</t>
    <phoneticPr fontId="8" type="noConversion"/>
  </si>
  <si>
    <t>みあい</t>
    <phoneticPr fontId="8" type="noConversion"/>
  </si>
  <si>
    <t>見合い</t>
    <phoneticPr fontId="8" type="noConversion"/>
  </si>
  <si>
    <t>みあげる</t>
    <phoneticPr fontId="8" type="noConversion"/>
  </si>
  <si>
    <t>見上げる</t>
    <phoneticPr fontId="8" type="noConversion"/>
  </si>
  <si>
    <t>みおろす</t>
    <phoneticPr fontId="8" type="noConversion"/>
  </si>
  <si>
    <t>見下ろす</t>
    <phoneticPr fontId="8" type="noConversion"/>
  </si>
  <si>
    <t>みかけ</t>
    <phoneticPr fontId="8" type="noConversion"/>
  </si>
  <si>
    <t>見掛け</t>
    <phoneticPr fontId="8" type="noConversion"/>
  </si>
  <si>
    <t>みかける</t>
    <phoneticPr fontId="8" type="noConversion"/>
  </si>
  <si>
    <t>見掛ける</t>
    <phoneticPr fontId="8" type="noConversion"/>
  </si>
  <si>
    <t>みぎあし</t>
    <phoneticPr fontId="8" type="noConversion"/>
  </si>
  <si>
    <t>右足</t>
    <phoneticPr fontId="8" type="noConversion"/>
  </si>
  <si>
    <t>みぎがわ</t>
    <phoneticPr fontId="8" type="noConversion"/>
  </si>
  <si>
    <t>右側</t>
    <phoneticPr fontId="8" type="noConversion"/>
  </si>
  <si>
    <t>みぎて</t>
    <phoneticPr fontId="8" type="noConversion"/>
  </si>
  <si>
    <t>右手</t>
    <phoneticPr fontId="8" type="noConversion"/>
  </si>
  <si>
    <t>みじめ</t>
    <phoneticPr fontId="8" type="noConversion"/>
  </si>
  <si>
    <t>惨め</t>
    <phoneticPr fontId="8" type="noConversion"/>
  </si>
  <si>
    <t>みずぎ</t>
    <phoneticPr fontId="8" type="noConversion"/>
  </si>
  <si>
    <t>水着</t>
    <phoneticPr fontId="8" type="noConversion"/>
  </si>
  <si>
    <t>ミステリー</t>
    <phoneticPr fontId="8" type="noConversion"/>
  </si>
  <si>
    <t>mystery</t>
    <phoneticPr fontId="8" type="noConversion"/>
  </si>
  <si>
    <t>みせいねん</t>
    <phoneticPr fontId="8" type="noConversion"/>
  </si>
  <si>
    <t>未成年</t>
    <phoneticPr fontId="8" type="noConversion"/>
  </si>
  <si>
    <t>みつめる</t>
    <phoneticPr fontId="8" type="noConversion"/>
  </si>
  <si>
    <t>見詰める</t>
    <phoneticPr fontId="8" type="noConversion"/>
  </si>
  <si>
    <t>みなおす</t>
    <phoneticPr fontId="8" type="noConversion"/>
  </si>
  <si>
    <t>見直す</t>
    <phoneticPr fontId="8" type="noConversion"/>
  </si>
  <si>
    <t>みなみがわ</t>
    <phoneticPr fontId="8" type="noConversion"/>
  </si>
  <si>
    <t>南側</t>
    <phoneticPr fontId="8" type="noConversion"/>
  </si>
  <si>
    <t>みにくい</t>
    <phoneticPr fontId="8" type="noConversion"/>
  </si>
  <si>
    <t>醜い</t>
    <phoneticPr fontId="8" type="noConversion"/>
  </si>
  <si>
    <t>みのる</t>
    <phoneticPr fontId="8" type="noConversion"/>
  </si>
  <si>
    <t>実る</t>
    <phoneticPr fontId="8" type="noConversion"/>
  </si>
  <si>
    <t>みぶん</t>
    <phoneticPr fontId="8" type="noConversion"/>
  </si>
  <si>
    <t>身分</t>
    <phoneticPr fontId="8" type="noConversion"/>
  </si>
  <si>
    <t>みまい</t>
    <phoneticPr fontId="8" type="noConversion"/>
  </si>
  <si>
    <t>見舞い</t>
    <phoneticPr fontId="8" type="noConversion"/>
  </si>
  <si>
    <t>みまう</t>
    <phoneticPr fontId="8" type="noConversion"/>
  </si>
  <si>
    <t>見舞う</t>
    <phoneticPr fontId="8" type="noConversion"/>
  </si>
  <si>
    <t>みらい</t>
    <phoneticPr fontId="8" type="noConversion"/>
  </si>
  <si>
    <t>未来</t>
    <phoneticPr fontId="8" type="noConversion"/>
  </si>
  <si>
    <t>ミリメートル</t>
    <phoneticPr fontId="8" type="noConversion"/>
  </si>
  <si>
    <t>millimeter</t>
    <phoneticPr fontId="8" type="noConversion"/>
  </si>
  <si>
    <t>みりょく</t>
    <phoneticPr fontId="8" type="noConversion"/>
  </si>
  <si>
    <t>魅力</t>
    <phoneticPr fontId="8" type="noConversion"/>
  </si>
  <si>
    <t>みるみるうちに</t>
    <phoneticPr fontId="8" type="noConversion"/>
  </si>
  <si>
    <t>見る見るうちに</t>
    <phoneticPr fontId="8" type="noConversion"/>
  </si>
  <si>
    <t>みんかん</t>
    <phoneticPr fontId="8" type="noConversion"/>
  </si>
  <si>
    <t>民間</t>
    <phoneticPr fontId="8" type="noConversion"/>
  </si>
  <si>
    <t>みんぞく</t>
    <phoneticPr fontId="8" type="noConversion"/>
  </si>
  <si>
    <t>民族</t>
    <phoneticPr fontId="8" type="noConversion"/>
  </si>
  <si>
    <t>み～</t>
    <phoneticPr fontId="8" type="noConversion"/>
  </si>
  <si>
    <t>未～</t>
    <phoneticPr fontId="8" type="noConversion"/>
  </si>
  <si>
    <t>みおぼえ</t>
    <phoneticPr fontId="8" type="noConversion"/>
  </si>
  <si>
    <t>見覚え</t>
    <phoneticPr fontId="8" type="noConversion"/>
  </si>
  <si>
    <t>みかた</t>
    <phoneticPr fontId="8" type="noConversion"/>
  </si>
  <si>
    <t>味方</t>
    <phoneticPr fontId="8" type="noConversion"/>
  </si>
  <si>
    <t>みかづき</t>
    <phoneticPr fontId="8" type="noConversion"/>
  </si>
  <si>
    <t>三日月</t>
    <phoneticPr fontId="8" type="noConversion"/>
  </si>
  <si>
    <t>みごと</t>
    <phoneticPr fontId="8" type="noConversion"/>
  </si>
  <si>
    <t>見事</t>
    <phoneticPr fontId="8" type="noConversion"/>
  </si>
  <si>
    <t>みさき</t>
    <phoneticPr fontId="8" type="noConversion"/>
  </si>
  <si>
    <t>岬</t>
    <phoneticPr fontId="8" type="noConversion"/>
  </si>
  <si>
    <t>ミシン</t>
    <phoneticPr fontId="8" type="noConversion"/>
  </si>
  <si>
    <t>sewing machine</t>
    <phoneticPr fontId="8" type="noConversion"/>
  </si>
  <si>
    <t>みずから</t>
    <phoneticPr fontId="8" type="noConversion"/>
  </si>
  <si>
    <t>自ら</t>
    <phoneticPr fontId="8" type="noConversion"/>
  </si>
  <si>
    <t>みずっぽい</t>
    <phoneticPr fontId="8" type="noConversion"/>
  </si>
  <si>
    <t>水っぽい</t>
    <phoneticPr fontId="8" type="noConversion"/>
  </si>
  <si>
    <t>みすてる</t>
    <phoneticPr fontId="8" type="noConversion"/>
  </si>
  <si>
    <t>見捨てる</t>
    <phoneticPr fontId="8" type="noConversion"/>
  </si>
  <si>
    <t>みせや</t>
    <phoneticPr fontId="8" type="noConversion"/>
  </si>
  <si>
    <t>店屋</t>
    <phoneticPr fontId="8" type="noConversion"/>
  </si>
  <si>
    <t>みだす</t>
    <phoneticPr fontId="8" type="noConversion"/>
  </si>
  <si>
    <t>見出し</t>
    <phoneticPr fontId="8" type="noConversion"/>
  </si>
  <si>
    <t>みたす</t>
    <phoneticPr fontId="8" type="noConversion"/>
  </si>
  <si>
    <t>満たす</t>
    <phoneticPr fontId="8" type="noConversion"/>
  </si>
  <si>
    <t>みだりに</t>
    <phoneticPr fontId="8" type="noConversion"/>
  </si>
  <si>
    <t>妄りに/濫りに</t>
    <phoneticPr fontId="8" type="noConversion"/>
  </si>
  <si>
    <t>みだれる</t>
    <phoneticPr fontId="8" type="noConversion"/>
  </si>
  <si>
    <t>乱れる</t>
    <phoneticPr fontId="8" type="noConversion"/>
  </si>
  <si>
    <t>みちがえる</t>
    <phoneticPr fontId="8" type="noConversion"/>
  </si>
  <si>
    <t>見違える</t>
    <phoneticPr fontId="8" type="noConversion"/>
  </si>
  <si>
    <t>みちじゅん</t>
    <phoneticPr fontId="8" type="noConversion"/>
  </si>
  <si>
    <t>道順</t>
    <phoneticPr fontId="8" type="noConversion"/>
  </si>
  <si>
    <t>みちばた</t>
    <phoneticPr fontId="8" type="noConversion"/>
  </si>
  <si>
    <t>道端</t>
    <phoneticPr fontId="8" type="noConversion"/>
  </si>
  <si>
    <t>みちる</t>
    <phoneticPr fontId="8" type="noConversion"/>
  </si>
  <si>
    <t>満ちる</t>
    <phoneticPr fontId="8" type="noConversion"/>
  </si>
  <si>
    <t>みつ</t>
    <phoneticPr fontId="8" type="noConversion"/>
  </si>
  <si>
    <t>蜜</t>
    <phoneticPr fontId="8" type="noConversion"/>
  </si>
  <si>
    <t>見っとも無い</t>
    <phoneticPr fontId="8" type="noConversion"/>
  </si>
  <si>
    <t>みつもり</t>
    <phoneticPr fontId="8" type="noConversion"/>
  </si>
  <si>
    <t>見積もり</t>
    <phoneticPr fontId="8" type="noConversion"/>
  </si>
  <si>
    <t>みなれる</t>
    <phoneticPr fontId="8" type="noConversion"/>
  </si>
  <si>
    <t>見慣れる</t>
    <phoneticPr fontId="8" type="noConversion"/>
  </si>
  <si>
    <t>ミニ～</t>
    <phoneticPr fontId="8" type="noConversion"/>
  </si>
  <si>
    <t>mini～</t>
    <phoneticPr fontId="8" type="noConversion"/>
  </si>
  <si>
    <t>みぬく</t>
    <phoneticPr fontId="8" type="noConversion"/>
  </si>
  <si>
    <t>見抜く</t>
    <phoneticPr fontId="8" type="noConversion"/>
  </si>
  <si>
    <t>みね</t>
    <phoneticPr fontId="8" type="noConversion"/>
  </si>
  <si>
    <t>峰</t>
    <phoneticPr fontId="8" type="noConversion"/>
  </si>
  <si>
    <t>みほん</t>
    <phoneticPr fontId="8" type="noConversion"/>
  </si>
  <si>
    <t>見本</t>
    <phoneticPr fontId="8" type="noConversion"/>
  </si>
  <si>
    <t>みまもる</t>
    <phoneticPr fontId="8" type="noConversion"/>
  </si>
  <si>
    <t>見守る</t>
    <phoneticPr fontId="8" type="noConversion"/>
  </si>
  <si>
    <t>みまわす</t>
    <phoneticPr fontId="8" type="noConversion"/>
  </si>
  <si>
    <t>見回す</t>
    <phoneticPr fontId="8" type="noConversion"/>
  </si>
  <si>
    <t>みまわる</t>
    <phoneticPr fontId="8" type="noConversion"/>
  </si>
  <si>
    <t>見回る</t>
    <phoneticPr fontId="8" type="noConversion"/>
  </si>
  <si>
    <t>～みまん</t>
    <phoneticPr fontId="8" type="noConversion"/>
  </si>
  <si>
    <t>～未満</t>
    <phoneticPr fontId="8" type="noConversion"/>
  </si>
  <si>
    <t>みやこ</t>
    <phoneticPr fontId="8" type="noConversion"/>
  </si>
  <si>
    <t>みょう</t>
    <phoneticPr fontId="8" type="noConversion"/>
  </si>
  <si>
    <t>妙</t>
    <phoneticPr fontId="8" type="noConversion"/>
  </si>
  <si>
    <t>みょうじ</t>
    <phoneticPr fontId="8" type="noConversion"/>
  </si>
  <si>
    <t>名字</t>
    <phoneticPr fontId="8" type="noConversion"/>
  </si>
  <si>
    <t>みわける</t>
    <phoneticPr fontId="8" type="noConversion"/>
  </si>
  <si>
    <t>見分ける</t>
    <phoneticPr fontId="8" type="noConversion"/>
  </si>
  <si>
    <t>みわたす</t>
    <phoneticPr fontId="8" type="noConversion"/>
  </si>
  <si>
    <t>見渡す</t>
    <phoneticPr fontId="8" type="noConversion"/>
  </si>
  <si>
    <t>みわたすかぎり</t>
    <phoneticPr fontId="8" type="noConversion"/>
  </si>
  <si>
    <t>見渡す限り</t>
    <phoneticPr fontId="8" type="noConversion"/>
  </si>
  <si>
    <t>みんしゅ～</t>
    <phoneticPr fontId="8" type="noConversion"/>
  </si>
  <si>
    <t>民主～</t>
    <phoneticPr fontId="8" type="noConversion"/>
  </si>
  <si>
    <t>みんよう</t>
    <phoneticPr fontId="8" type="noConversion"/>
  </si>
  <si>
    <t>民謡</t>
    <phoneticPr fontId="8" type="noConversion"/>
  </si>
  <si>
    <t>～身</t>
    <phoneticPr fontId="8" type="noConversion"/>
  </si>
  <si>
    <t>みあたる</t>
    <phoneticPr fontId="8" type="noConversion"/>
  </si>
  <si>
    <t>見当たる</t>
    <phoneticPr fontId="8" type="noConversion"/>
  </si>
  <si>
    <t>みあわせる</t>
    <phoneticPr fontId="8" type="noConversion"/>
  </si>
  <si>
    <t>見合わせる</t>
    <phoneticPr fontId="8" type="noConversion"/>
  </si>
  <si>
    <t>みいる</t>
    <phoneticPr fontId="8" type="noConversion"/>
  </si>
  <si>
    <t>見入る</t>
    <phoneticPr fontId="8" type="noConversion"/>
  </si>
  <si>
    <t>みうしなう</t>
    <phoneticPr fontId="8" type="noConversion"/>
  </si>
  <si>
    <t>見失う</t>
    <phoneticPr fontId="8" type="noConversion"/>
  </si>
  <si>
    <t>みおとす</t>
    <phoneticPr fontId="8" type="noConversion"/>
  </si>
  <si>
    <t>見落とす</t>
    <phoneticPr fontId="8" type="noConversion"/>
  </si>
  <si>
    <t>みおとり</t>
    <phoneticPr fontId="8" type="noConversion"/>
  </si>
  <si>
    <t>見劣り</t>
    <phoneticPr fontId="8" type="noConversion"/>
  </si>
  <si>
    <t>みかい</t>
    <phoneticPr fontId="8" type="noConversion"/>
  </si>
  <si>
    <t>未開</t>
    <phoneticPr fontId="8" type="noConversion"/>
  </si>
  <si>
    <t>みき</t>
    <phoneticPr fontId="8" type="noConversion"/>
  </si>
  <si>
    <t>幹</t>
    <phoneticPr fontId="8" type="noConversion"/>
  </si>
  <si>
    <t>みきわめる</t>
    <phoneticPr fontId="8" type="noConversion"/>
  </si>
  <si>
    <t>見極める</t>
    <phoneticPr fontId="8" type="noConversion"/>
  </si>
  <si>
    <t>みぐるしい</t>
    <phoneticPr fontId="8" type="noConversion"/>
  </si>
  <si>
    <t>見苦しい</t>
    <phoneticPr fontId="8" type="noConversion"/>
  </si>
  <si>
    <t>ミクロ</t>
    <phoneticPr fontId="8" type="noConversion"/>
  </si>
  <si>
    <t>micro</t>
    <phoneticPr fontId="8" type="noConversion"/>
  </si>
  <si>
    <t>みごなし</t>
    <phoneticPr fontId="8" type="noConversion"/>
  </si>
  <si>
    <t>身ごなし</t>
    <phoneticPr fontId="8" type="noConversion"/>
  </si>
  <si>
    <t>みこみ</t>
    <phoneticPr fontId="8" type="noConversion"/>
  </si>
  <si>
    <t>見込み</t>
    <phoneticPr fontId="8" type="noConversion"/>
  </si>
  <si>
    <t>みじゅく</t>
    <phoneticPr fontId="8" type="noConversion"/>
  </si>
  <si>
    <t>未熟</t>
    <phoneticPr fontId="8" type="noConversion"/>
  </si>
  <si>
    <t>みじんも</t>
    <phoneticPr fontId="8" type="noConversion"/>
  </si>
  <si>
    <t>微塵も</t>
    <phoneticPr fontId="8" type="noConversion"/>
  </si>
  <si>
    <t>ミス</t>
    <phoneticPr fontId="8" type="noConversion"/>
  </si>
  <si>
    <t>miss</t>
    <phoneticPr fontId="8" type="noConversion"/>
  </si>
  <si>
    <t>みずけ</t>
    <phoneticPr fontId="8" type="noConversion"/>
  </si>
  <si>
    <t>水気</t>
    <phoneticPr fontId="8" type="noConversion"/>
  </si>
  <si>
    <t>みずたまり</t>
    <phoneticPr fontId="8" type="noConversion"/>
  </si>
  <si>
    <t>水溜り</t>
    <phoneticPr fontId="8" type="noConversion"/>
  </si>
  <si>
    <t>ミスプリント</t>
    <phoneticPr fontId="8" type="noConversion"/>
  </si>
  <si>
    <t>misprint</t>
    <phoneticPr fontId="8" type="noConversion"/>
  </si>
  <si>
    <t>みすぼらしい</t>
    <phoneticPr fontId="8" type="noConversion"/>
  </si>
  <si>
    <t>みずまし</t>
    <phoneticPr fontId="8" type="noConversion"/>
  </si>
  <si>
    <t>水増し</t>
    <phoneticPr fontId="8" type="noConversion"/>
  </si>
  <si>
    <t>みずみずしい</t>
    <phoneticPr fontId="8" type="noConversion"/>
  </si>
  <si>
    <t>瑞々しい</t>
    <phoneticPr fontId="8" type="noConversion"/>
  </si>
  <si>
    <t>みせびらかす</t>
    <phoneticPr fontId="8" type="noConversion"/>
  </si>
  <si>
    <t>見せびらかす</t>
    <phoneticPr fontId="8" type="noConversion"/>
  </si>
  <si>
    <t>みせもの</t>
    <phoneticPr fontId="8" type="noConversion"/>
  </si>
  <si>
    <t>見世物</t>
    <phoneticPr fontId="8" type="noConversion"/>
  </si>
  <si>
    <t>みぞ</t>
    <phoneticPr fontId="8" type="noConversion"/>
  </si>
  <si>
    <t>溝</t>
    <phoneticPr fontId="8" type="noConversion"/>
  </si>
  <si>
    <t>乱す</t>
    <phoneticPr fontId="8" type="noConversion"/>
  </si>
  <si>
    <t>みたない</t>
    <phoneticPr fontId="8" type="noConversion"/>
  </si>
  <si>
    <t>満たない</t>
    <phoneticPr fontId="8" type="noConversion"/>
  </si>
  <si>
    <t>みぢか</t>
    <phoneticPr fontId="8" type="noConversion"/>
  </si>
  <si>
    <t>身近</t>
    <phoneticPr fontId="8" type="noConversion"/>
  </si>
  <si>
    <t>みちづれ</t>
    <phoneticPr fontId="8" type="noConversion"/>
  </si>
  <si>
    <t>道連れ</t>
    <phoneticPr fontId="8" type="noConversion"/>
  </si>
  <si>
    <t>みちのり</t>
    <phoneticPr fontId="8" type="noConversion"/>
  </si>
  <si>
    <t>道程</t>
    <phoneticPr fontId="8" type="noConversion"/>
  </si>
  <si>
    <t>みちびく</t>
    <phoneticPr fontId="8" type="noConversion"/>
  </si>
  <si>
    <t>導く</t>
    <phoneticPr fontId="8" type="noConversion"/>
  </si>
  <si>
    <t>みっかぼうず</t>
    <phoneticPr fontId="8" type="noConversion"/>
  </si>
  <si>
    <t>三日坊主</t>
    <phoneticPr fontId="8" type="noConversion"/>
  </si>
  <si>
    <t>みっしゅう</t>
    <phoneticPr fontId="8" type="noConversion"/>
  </si>
  <si>
    <t>密集</t>
    <phoneticPr fontId="8" type="noConversion"/>
  </si>
  <si>
    <t>みっせつ</t>
    <phoneticPr fontId="8" type="noConversion"/>
  </si>
  <si>
    <t>密接</t>
    <phoneticPr fontId="8" type="noConversion"/>
  </si>
  <si>
    <t>みっちゃく</t>
    <phoneticPr fontId="8" type="noConversion"/>
  </si>
  <si>
    <t>密着</t>
    <phoneticPr fontId="8" type="noConversion"/>
  </si>
  <si>
    <t>みつど</t>
    <phoneticPr fontId="8" type="noConversion"/>
  </si>
  <si>
    <t>密度</t>
    <phoneticPr fontId="8" type="noConversion"/>
  </si>
  <si>
    <t>みつもる</t>
    <phoneticPr fontId="8" type="noConversion"/>
  </si>
  <si>
    <t>見積もる</t>
    <phoneticPr fontId="8" type="noConversion"/>
  </si>
  <si>
    <t>みてい</t>
    <phoneticPr fontId="8" type="noConversion"/>
  </si>
  <si>
    <t>未定</t>
    <phoneticPr fontId="8" type="noConversion"/>
  </si>
  <si>
    <t>みとおし</t>
    <phoneticPr fontId="8" type="noConversion"/>
  </si>
  <si>
    <t>見通し</t>
    <phoneticPr fontId="8" type="noConversion"/>
  </si>
  <si>
    <t>みどころ</t>
    <phoneticPr fontId="8" type="noConversion"/>
  </si>
  <si>
    <t>見所</t>
    <phoneticPr fontId="8" type="noConversion"/>
  </si>
  <si>
    <t>みなぎる</t>
    <phoneticPr fontId="8" type="noConversion"/>
  </si>
  <si>
    <t>漲る</t>
    <phoneticPr fontId="8" type="noConversion"/>
  </si>
  <si>
    <t>みなす</t>
    <phoneticPr fontId="8" type="noConversion"/>
  </si>
  <si>
    <t>見做す</t>
    <phoneticPr fontId="8" type="noConversion"/>
  </si>
  <si>
    <t>みなもと</t>
    <phoneticPr fontId="8" type="noConversion"/>
  </si>
  <si>
    <t>源</t>
    <phoneticPr fontId="8" type="noConversion"/>
  </si>
  <si>
    <t>みならう</t>
    <phoneticPr fontId="8" type="noConversion"/>
  </si>
  <si>
    <t>見習う</t>
    <phoneticPr fontId="8" type="noConversion"/>
  </si>
  <si>
    <t>みなり</t>
    <phoneticPr fontId="8" type="noConversion"/>
  </si>
  <si>
    <t>身なり</t>
    <phoneticPr fontId="8" type="noConversion"/>
  </si>
  <si>
    <t>みのうえ</t>
    <phoneticPr fontId="8" type="noConversion"/>
  </si>
  <si>
    <t>身の上</t>
    <phoneticPr fontId="8" type="noConversion"/>
  </si>
  <si>
    <t>みのがす</t>
    <phoneticPr fontId="8" type="noConversion"/>
  </si>
  <si>
    <t>見逃す</t>
    <phoneticPr fontId="8" type="noConversion"/>
  </si>
  <si>
    <t>みのまわり</t>
    <phoneticPr fontId="8" type="noConversion"/>
  </si>
  <si>
    <t>身の回り</t>
    <phoneticPr fontId="8" type="noConversion"/>
  </si>
  <si>
    <t>みばえ</t>
    <phoneticPr fontId="8" type="noConversion"/>
  </si>
  <si>
    <t>見栄え</t>
    <phoneticPr fontId="8" type="noConversion"/>
  </si>
  <si>
    <t>みはからう</t>
    <phoneticPr fontId="8" type="noConversion"/>
  </si>
  <si>
    <t>見計らう</t>
    <phoneticPr fontId="8" type="noConversion"/>
  </si>
  <si>
    <t>みはらし</t>
    <phoneticPr fontId="8" type="noConversion"/>
  </si>
  <si>
    <t>見晴らし</t>
    <phoneticPr fontId="8" type="noConversion"/>
  </si>
  <si>
    <t>みはる</t>
    <phoneticPr fontId="8" type="noConversion"/>
  </si>
  <si>
    <t>見張る</t>
    <phoneticPr fontId="8" type="noConversion"/>
  </si>
  <si>
    <t>みぶり</t>
    <phoneticPr fontId="8" type="noConversion"/>
  </si>
  <si>
    <t>身振り</t>
    <phoneticPr fontId="8" type="noConversion"/>
  </si>
  <si>
    <t>みもと</t>
    <phoneticPr fontId="8" type="noConversion"/>
  </si>
  <si>
    <t>身元</t>
    <phoneticPr fontId="8" type="noConversion"/>
  </si>
  <si>
    <t>みやぶる</t>
    <phoneticPr fontId="8" type="noConversion"/>
  </si>
  <si>
    <t>見破る</t>
    <phoneticPr fontId="8" type="noConversion"/>
  </si>
  <si>
    <t>みりょう</t>
    <phoneticPr fontId="8" type="noConversion"/>
  </si>
  <si>
    <t>魅了</t>
    <phoneticPr fontId="8" type="noConversion"/>
  </si>
  <si>
    <t>みれん</t>
    <phoneticPr fontId="8" type="noConversion"/>
  </si>
  <si>
    <t>未練</t>
    <phoneticPr fontId="8" type="noConversion"/>
  </si>
  <si>
    <t>みれんがましい</t>
    <phoneticPr fontId="8" type="noConversion"/>
  </si>
  <si>
    <t>未練がましい</t>
    <phoneticPr fontId="8" type="noConversion"/>
  </si>
  <si>
    <t>みんしゅく</t>
    <phoneticPr fontId="8" type="noConversion"/>
  </si>
  <si>
    <t>民宿</t>
    <phoneticPr fontId="8" type="noConversion"/>
  </si>
  <si>
    <t>むいか</t>
    <phoneticPr fontId="8" type="noConversion"/>
  </si>
  <si>
    <t>六日</t>
    <phoneticPr fontId="8" type="noConversion"/>
  </si>
  <si>
    <t>むこう</t>
    <phoneticPr fontId="8" type="noConversion"/>
  </si>
  <si>
    <t>向こう</t>
    <phoneticPr fontId="8" type="noConversion"/>
  </si>
  <si>
    <t>むずかしい</t>
    <phoneticPr fontId="8" type="noConversion"/>
  </si>
  <si>
    <t>難しい</t>
    <phoneticPr fontId="8" type="noConversion"/>
  </si>
  <si>
    <t>むっつ</t>
    <phoneticPr fontId="8" type="noConversion"/>
  </si>
  <si>
    <t>六つ</t>
    <phoneticPr fontId="8" type="noConversion"/>
  </si>
  <si>
    <t>むら</t>
    <phoneticPr fontId="8" type="noConversion"/>
  </si>
  <si>
    <t>村</t>
    <phoneticPr fontId="8" type="noConversion"/>
  </si>
  <si>
    <t>むかう</t>
    <phoneticPr fontId="8" type="noConversion"/>
  </si>
  <si>
    <t>向かう</t>
    <phoneticPr fontId="8" type="noConversion"/>
  </si>
  <si>
    <t>むかえる</t>
    <phoneticPr fontId="8" type="noConversion"/>
  </si>
  <si>
    <t>迎える</t>
    <phoneticPr fontId="8" type="noConversion"/>
  </si>
  <si>
    <t>むかし</t>
    <phoneticPr fontId="8" type="noConversion"/>
  </si>
  <si>
    <t>昔</t>
    <phoneticPr fontId="8" type="noConversion"/>
  </si>
  <si>
    <t>むぎ</t>
    <phoneticPr fontId="8" type="noConversion"/>
  </si>
  <si>
    <t>麦</t>
    <phoneticPr fontId="8" type="noConversion"/>
  </si>
  <si>
    <t>むし</t>
    <phoneticPr fontId="8" type="noConversion"/>
  </si>
  <si>
    <t>虫</t>
    <phoneticPr fontId="8" type="noConversion"/>
  </si>
  <si>
    <t>むすこ</t>
    <phoneticPr fontId="8" type="noConversion"/>
  </si>
  <si>
    <t>息子</t>
    <phoneticPr fontId="8" type="noConversion"/>
  </si>
  <si>
    <t>むすめ</t>
    <phoneticPr fontId="8" type="noConversion"/>
  </si>
  <si>
    <t>娘</t>
    <phoneticPr fontId="8" type="noConversion"/>
  </si>
  <si>
    <t>むだ</t>
    <phoneticPr fontId="8" type="noConversion"/>
  </si>
  <si>
    <t>無駄</t>
    <phoneticPr fontId="8" type="noConversion"/>
  </si>
  <si>
    <t>むね</t>
    <phoneticPr fontId="8" type="noConversion"/>
  </si>
  <si>
    <t>胸</t>
    <phoneticPr fontId="8" type="noConversion"/>
  </si>
  <si>
    <t>むり</t>
    <phoneticPr fontId="8" type="noConversion"/>
  </si>
  <si>
    <t>無理</t>
    <phoneticPr fontId="8" type="noConversion"/>
  </si>
  <si>
    <t>むかい</t>
    <phoneticPr fontId="8" type="noConversion"/>
  </si>
  <si>
    <t>向かい</t>
    <phoneticPr fontId="8" type="noConversion"/>
  </si>
  <si>
    <t>むかいあう</t>
    <phoneticPr fontId="8" type="noConversion"/>
  </si>
  <si>
    <t>向かい合う</t>
    <phoneticPr fontId="8" type="noConversion"/>
  </si>
  <si>
    <t>むかんしん</t>
    <phoneticPr fontId="8" type="noConversion"/>
  </si>
  <si>
    <t>無関心</t>
    <phoneticPr fontId="8" type="noConversion"/>
  </si>
  <si>
    <t>～むき</t>
    <phoneticPr fontId="8" type="noConversion"/>
  </si>
  <si>
    <t>～向き</t>
    <phoneticPr fontId="8" type="noConversion"/>
  </si>
  <si>
    <t>むく</t>
    <phoneticPr fontId="8" type="noConversion"/>
  </si>
  <si>
    <t>向く</t>
    <phoneticPr fontId="8" type="noConversion"/>
  </si>
  <si>
    <t>剥く</t>
    <phoneticPr fontId="8" type="noConversion"/>
  </si>
  <si>
    <t>～むけ</t>
    <phoneticPr fontId="8" type="noConversion"/>
  </si>
  <si>
    <t>～向け</t>
    <phoneticPr fontId="8" type="noConversion"/>
  </si>
  <si>
    <t>むこ</t>
    <phoneticPr fontId="8" type="noConversion"/>
  </si>
  <si>
    <t>婿</t>
    <phoneticPr fontId="8" type="noConversion"/>
  </si>
  <si>
    <t>無視</t>
    <phoneticPr fontId="8" type="noConversion"/>
  </si>
  <si>
    <t>むじ</t>
    <phoneticPr fontId="8" type="noConversion"/>
  </si>
  <si>
    <t>無地</t>
    <phoneticPr fontId="8" type="noConversion"/>
  </si>
  <si>
    <t>むしあつい</t>
    <phoneticPr fontId="8" type="noConversion"/>
  </si>
  <si>
    <t>蒸し暑い</t>
    <phoneticPr fontId="8" type="noConversion"/>
  </si>
  <si>
    <t>むす</t>
    <phoneticPr fontId="8" type="noConversion"/>
  </si>
  <si>
    <t>蒸す</t>
    <phoneticPr fontId="8" type="noConversion"/>
  </si>
  <si>
    <t>むすぶ</t>
    <phoneticPr fontId="8" type="noConversion"/>
  </si>
  <si>
    <t>結ぶ</t>
    <phoneticPr fontId="8" type="noConversion"/>
  </si>
  <si>
    <t>むせきにん</t>
    <phoneticPr fontId="8" type="noConversion"/>
  </si>
  <si>
    <t>無責任</t>
    <phoneticPr fontId="8" type="noConversion"/>
  </si>
  <si>
    <t>むだづかい</t>
    <phoneticPr fontId="8" type="noConversion"/>
  </si>
  <si>
    <t>無駄遣い</t>
    <phoneticPr fontId="8" type="noConversion"/>
  </si>
  <si>
    <t>むちゅう</t>
    <phoneticPr fontId="8" type="noConversion"/>
  </si>
  <si>
    <t>夢中</t>
    <phoneticPr fontId="8" type="noConversion"/>
  </si>
  <si>
    <t>むりょう</t>
    <phoneticPr fontId="8" type="noConversion"/>
  </si>
  <si>
    <t>無料</t>
    <phoneticPr fontId="8" type="noConversion"/>
  </si>
  <si>
    <t>無</t>
    <phoneticPr fontId="8" type="noConversion"/>
  </si>
  <si>
    <t>む～</t>
    <phoneticPr fontId="8" type="noConversion"/>
  </si>
  <si>
    <t>無～</t>
    <phoneticPr fontId="8" type="noConversion"/>
  </si>
  <si>
    <t>むいしき</t>
    <phoneticPr fontId="8" type="noConversion"/>
  </si>
  <si>
    <t>無意識</t>
    <phoneticPr fontId="8" type="noConversion"/>
  </si>
  <si>
    <t>むいぎ</t>
    <phoneticPr fontId="8" type="noConversion"/>
  </si>
  <si>
    <t>無意義</t>
    <phoneticPr fontId="8" type="noConversion"/>
  </si>
  <si>
    <t>むいみ</t>
    <phoneticPr fontId="8" type="noConversion"/>
  </si>
  <si>
    <t>無意味</t>
    <phoneticPr fontId="8" type="noConversion"/>
  </si>
  <si>
    <t>むけいかく</t>
    <phoneticPr fontId="8" type="noConversion"/>
  </si>
  <si>
    <t>無計画</t>
    <phoneticPr fontId="8" type="noConversion"/>
  </si>
  <si>
    <t>むける</t>
    <phoneticPr fontId="8" type="noConversion"/>
  </si>
  <si>
    <t>向ける</t>
    <phoneticPr fontId="8" type="noConversion"/>
  </si>
  <si>
    <t>むげん</t>
    <phoneticPr fontId="8" type="noConversion"/>
  </si>
  <si>
    <t>無限</t>
    <phoneticPr fontId="8" type="noConversion"/>
  </si>
  <si>
    <t>むしば</t>
    <phoneticPr fontId="8" type="noConversion"/>
  </si>
  <si>
    <t>虫歯</t>
    <phoneticPr fontId="8" type="noConversion"/>
  </si>
  <si>
    <t>むじゃき</t>
    <phoneticPr fontId="8" type="noConversion"/>
  </si>
  <si>
    <t>無邪気</t>
    <phoneticPr fontId="8" type="noConversion"/>
  </si>
  <si>
    <t>むじゅん</t>
    <phoneticPr fontId="8" type="noConversion"/>
  </si>
  <si>
    <t>矛盾</t>
    <phoneticPr fontId="8" type="noConversion"/>
  </si>
  <si>
    <t>むしろ</t>
    <phoneticPr fontId="8" type="noConversion"/>
  </si>
  <si>
    <t>寧ろ</t>
    <phoneticPr fontId="8" type="noConversion"/>
  </si>
  <si>
    <t>むしんけい</t>
    <phoneticPr fontId="8" type="noConversion"/>
  </si>
  <si>
    <t>無神経</t>
    <phoneticPr fontId="8" type="noConversion"/>
  </si>
  <si>
    <t>むすう</t>
    <phoneticPr fontId="8" type="noConversion"/>
  </si>
  <si>
    <t>無数</t>
    <phoneticPr fontId="8" type="noConversion"/>
  </si>
  <si>
    <t>むすびつく</t>
    <phoneticPr fontId="8" type="noConversion"/>
  </si>
  <si>
    <t>結び付く</t>
    <phoneticPr fontId="8" type="noConversion"/>
  </si>
  <si>
    <t>むすびつける</t>
    <phoneticPr fontId="8" type="noConversion"/>
  </si>
  <si>
    <t>結び付ける</t>
    <phoneticPr fontId="8" type="noConversion"/>
  </si>
  <si>
    <t>むだん</t>
    <phoneticPr fontId="8" type="noConversion"/>
  </si>
  <si>
    <t>無断</t>
    <phoneticPr fontId="8" type="noConversion"/>
  </si>
  <si>
    <t>むよう</t>
    <phoneticPr fontId="8" type="noConversion"/>
  </si>
  <si>
    <t>無用</t>
    <phoneticPr fontId="8" type="noConversion"/>
  </si>
  <si>
    <t>むらさき</t>
    <phoneticPr fontId="8" type="noConversion"/>
  </si>
  <si>
    <t>紫</t>
    <phoneticPr fontId="8" type="noConversion"/>
  </si>
  <si>
    <t>むりやり</t>
    <phoneticPr fontId="8" type="noConversion"/>
  </si>
  <si>
    <t>無理矢理</t>
    <phoneticPr fontId="8" type="noConversion"/>
  </si>
  <si>
    <t>むれ</t>
    <phoneticPr fontId="8" type="noConversion"/>
  </si>
  <si>
    <t>群れ</t>
    <phoneticPr fontId="8" type="noConversion"/>
  </si>
  <si>
    <t>ムード</t>
    <phoneticPr fontId="8" type="noConversion"/>
  </si>
  <si>
    <t>mood</t>
    <phoneticPr fontId="8" type="noConversion"/>
  </si>
  <si>
    <t>むかむか</t>
    <phoneticPr fontId="8" type="noConversion"/>
  </si>
  <si>
    <t>むきりょく</t>
    <phoneticPr fontId="8" type="noConversion"/>
  </si>
  <si>
    <t>無気力</t>
    <phoneticPr fontId="8" type="noConversion"/>
  </si>
  <si>
    <t>むくいる</t>
    <phoneticPr fontId="8" type="noConversion"/>
  </si>
  <si>
    <t>報いる</t>
    <phoneticPr fontId="8" type="noConversion"/>
  </si>
  <si>
    <t>むくう</t>
    <phoneticPr fontId="8" type="noConversion"/>
  </si>
  <si>
    <t>報う</t>
    <phoneticPr fontId="8" type="noConversion"/>
  </si>
  <si>
    <t>むくち</t>
    <phoneticPr fontId="8" type="noConversion"/>
  </si>
  <si>
    <t>無口</t>
    <phoneticPr fontId="8" type="noConversion"/>
  </si>
  <si>
    <t>無効</t>
    <phoneticPr fontId="8" type="noConversion"/>
  </si>
  <si>
    <t>むごん</t>
    <phoneticPr fontId="8" type="noConversion"/>
  </si>
  <si>
    <t>無言</t>
    <phoneticPr fontId="8" type="noConversion"/>
  </si>
  <si>
    <t>むさくるしい</t>
    <phoneticPr fontId="8" type="noConversion"/>
  </si>
  <si>
    <t>むさ苦しい</t>
    <phoneticPr fontId="8" type="noConversion"/>
  </si>
  <si>
    <t>むさぼる</t>
    <phoneticPr fontId="8" type="noConversion"/>
  </si>
  <si>
    <t>貪る</t>
    <phoneticPr fontId="8" type="noConversion"/>
  </si>
  <si>
    <t>むざん</t>
    <phoneticPr fontId="8" type="noConversion"/>
  </si>
  <si>
    <t>無残</t>
    <phoneticPr fontId="8" type="noConversion"/>
  </si>
  <si>
    <t>むじつ</t>
    <phoneticPr fontId="8" type="noConversion"/>
  </si>
  <si>
    <t>無実</t>
    <phoneticPr fontId="8" type="noConversion"/>
  </si>
  <si>
    <t>むしる</t>
    <phoneticPr fontId="8" type="noConversion"/>
  </si>
  <si>
    <t>毟る</t>
    <phoneticPr fontId="8" type="noConversion"/>
  </si>
  <si>
    <t>むすびつき</t>
    <phoneticPr fontId="8" type="noConversion"/>
  </si>
  <si>
    <t>結び付き</t>
    <phoneticPr fontId="8" type="noConversion"/>
  </si>
  <si>
    <t>むちゃ</t>
    <phoneticPr fontId="8" type="noConversion"/>
  </si>
  <si>
    <t>無茶</t>
    <phoneticPr fontId="8" type="noConversion"/>
  </si>
  <si>
    <t>むちゃくちゃ</t>
    <phoneticPr fontId="8" type="noConversion"/>
  </si>
  <si>
    <t>無茶苦茶</t>
    <phoneticPr fontId="8" type="noConversion"/>
  </si>
  <si>
    <t>むなしい</t>
    <phoneticPr fontId="8" type="noConversion"/>
  </si>
  <si>
    <t>空しい/虚しい</t>
    <phoneticPr fontId="8" type="noConversion"/>
  </si>
  <si>
    <t>むねん</t>
    <phoneticPr fontId="8" type="noConversion"/>
  </si>
  <si>
    <t>無念</t>
    <phoneticPr fontId="8" type="noConversion"/>
  </si>
  <si>
    <t>むのう</t>
    <phoneticPr fontId="8" type="noConversion"/>
  </si>
  <si>
    <t>無能</t>
    <phoneticPr fontId="8" type="noConversion"/>
  </si>
  <si>
    <t>むぼう</t>
    <phoneticPr fontId="8" type="noConversion"/>
  </si>
  <si>
    <t>無謀</t>
    <phoneticPr fontId="8" type="noConversion"/>
  </si>
  <si>
    <t>むやみ</t>
    <phoneticPr fontId="8" type="noConversion"/>
  </si>
  <si>
    <t>無闇/無暗</t>
    <phoneticPr fontId="8" type="noConversion"/>
  </si>
  <si>
    <t>斑</t>
    <phoneticPr fontId="8" type="noConversion"/>
  </si>
  <si>
    <t>むらがる</t>
    <phoneticPr fontId="8" type="noConversion"/>
  </si>
  <si>
    <t>群がる</t>
    <phoneticPr fontId="8" type="noConversion"/>
  </si>
  <si>
    <t>むろん</t>
    <phoneticPr fontId="8" type="noConversion"/>
  </si>
  <si>
    <t>無論</t>
    <phoneticPr fontId="8" type="noConversion"/>
  </si>
  <si>
    <t>目</t>
    <phoneticPr fontId="8" type="noConversion"/>
  </si>
  <si>
    <t>メートル</t>
    <phoneticPr fontId="8" type="noConversion"/>
  </si>
  <si>
    <t>meter</t>
    <phoneticPr fontId="8" type="noConversion"/>
  </si>
  <si>
    <t>メール</t>
    <phoneticPr fontId="8" type="noConversion"/>
  </si>
  <si>
    <t>mail</t>
    <phoneticPr fontId="8" type="noConversion"/>
  </si>
  <si>
    <t>めがね</t>
    <phoneticPr fontId="8" type="noConversion"/>
  </si>
  <si>
    <t>眼鏡</t>
    <phoneticPr fontId="8" type="noConversion"/>
  </si>
  <si>
    <t>メモ</t>
    <phoneticPr fontId="8" type="noConversion"/>
  </si>
  <si>
    <t>memo</t>
    <phoneticPr fontId="8" type="noConversion"/>
  </si>
  <si>
    <t>～め</t>
    <phoneticPr fontId="8" type="noConversion"/>
  </si>
  <si>
    <t>～目</t>
    <phoneticPr fontId="8" type="noConversion"/>
  </si>
  <si>
    <t>めいわく</t>
    <phoneticPr fontId="8" type="noConversion"/>
  </si>
  <si>
    <t>迷惑</t>
    <phoneticPr fontId="8" type="noConversion"/>
  </si>
  <si>
    <t>めぐすり</t>
    <phoneticPr fontId="8" type="noConversion"/>
  </si>
  <si>
    <t>目薬</t>
    <phoneticPr fontId="8" type="noConversion"/>
  </si>
  <si>
    <t>めし</t>
    <phoneticPr fontId="8" type="noConversion"/>
  </si>
  <si>
    <t>飯</t>
    <phoneticPr fontId="8" type="noConversion"/>
  </si>
  <si>
    <t>めしあがる</t>
    <phoneticPr fontId="8" type="noConversion"/>
  </si>
  <si>
    <t>召し上がる</t>
    <phoneticPr fontId="8" type="noConversion"/>
  </si>
  <si>
    <t>めずらしい</t>
    <phoneticPr fontId="8" type="noConversion"/>
  </si>
  <si>
    <t>珍しい</t>
    <phoneticPr fontId="8" type="noConversion"/>
  </si>
  <si>
    <t>めにはいる</t>
    <phoneticPr fontId="8" type="noConversion"/>
  </si>
  <si>
    <t>目に入る</t>
    <phoneticPr fontId="8" type="noConversion"/>
  </si>
  <si>
    <t>メニュー</t>
    <phoneticPr fontId="8" type="noConversion"/>
  </si>
  <si>
    <t>menu</t>
    <phoneticPr fontId="8" type="noConversion"/>
  </si>
  <si>
    <t>めのまえ</t>
    <phoneticPr fontId="8" type="noConversion"/>
  </si>
  <si>
    <t>目の前</t>
    <phoneticPr fontId="8" type="noConversion"/>
  </si>
  <si>
    <t>メロン</t>
    <phoneticPr fontId="8" type="noConversion"/>
  </si>
  <si>
    <t>melon</t>
    <phoneticPr fontId="8" type="noConversion"/>
  </si>
  <si>
    <t>めいし</t>
    <phoneticPr fontId="8" type="noConversion"/>
  </si>
  <si>
    <t>名刺</t>
    <phoneticPr fontId="8" type="noConversion"/>
  </si>
  <si>
    <t>めいしょ</t>
    <phoneticPr fontId="8" type="noConversion"/>
  </si>
  <si>
    <t>名所</t>
    <phoneticPr fontId="8" type="noConversion"/>
  </si>
  <si>
    <t>めいじる</t>
    <phoneticPr fontId="8" type="noConversion"/>
  </si>
  <si>
    <t>命じる</t>
    <phoneticPr fontId="8" type="noConversion"/>
  </si>
  <si>
    <t>めいじん</t>
    <phoneticPr fontId="8" type="noConversion"/>
  </si>
  <si>
    <t>名人</t>
    <phoneticPr fontId="8" type="noConversion"/>
  </si>
  <si>
    <t>めいぶつ</t>
    <phoneticPr fontId="8" type="noConversion"/>
  </si>
  <si>
    <t>名物</t>
    <phoneticPr fontId="8" type="noConversion"/>
  </si>
  <si>
    <t>めいれい</t>
    <phoneticPr fontId="8" type="noConversion"/>
  </si>
  <si>
    <t>命令</t>
    <phoneticPr fontId="8" type="noConversion"/>
  </si>
  <si>
    <t>めうえ</t>
    <phoneticPr fontId="8" type="noConversion"/>
  </si>
  <si>
    <t>目上</t>
    <phoneticPr fontId="8" type="noConversion"/>
  </si>
  <si>
    <t>メーター</t>
    <phoneticPr fontId="8" type="noConversion"/>
  </si>
  <si>
    <t>めした</t>
    <phoneticPr fontId="8" type="noConversion"/>
  </si>
  <si>
    <t>目下</t>
    <phoneticPr fontId="8" type="noConversion"/>
  </si>
  <si>
    <t>めだつ</t>
    <phoneticPr fontId="8" type="noConversion"/>
  </si>
  <si>
    <t>目立つ</t>
    <phoneticPr fontId="8" type="noConversion"/>
  </si>
  <si>
    <t>めちゃくちゃ</t>
    <phoneticPr fontId="8" type="noConversion"/>
  </si>
  <si>
    <t>滅茶苦茶</t>
    <phoneticPr fontId="8" type="noConversion"/>
  </si>
  <si>
    <t>メディア</t>
    <phoneticPr fontId="8" type="noConversion"/>
  </si>
  <si>
    <t>media</t>
    <phoneticPr fontId="8" type="noConversion"/>
  </si>
  <si>
    <t>めでたい</t>
    <phoneticPr fontId="8" type="noConversion"/>
  </si>
  <si>
    <t>目出度い</t>
    <phoneticPr fontId="8" type="noConversion"/>
  </si>
  <si>
    <t>めまい</t>
    <phoneticPr fontId="8" type="noConversion"/>
  </si>
  <si>
    <t>目眩</t>
    <phoneticPr fontId="8" type="noConversion"/>
  </si>
  <si>
    <t>めん</t>
    <phoneticPr fontId="8" type="noConversion"/>
  </si>
  <si>
    <t>綿</t>
    <phoneticPr fontId="8" type="noConversion"/>
  </si>
  <si>
    <t>めんきょ</t>
    <phoneticPr fontId="8" type="noConversion"/>
  </si>
  <si>
    <t>免許</t>
    <phoneticPr fontId="8" type="noConversion"/>
  </si>
  <si>
    <t>めんせつ</t>
    <phoneticPr fontId="8" type="noConversion"/>
  </si>
  <si>
    <t>面接</t>
    <phoneticPr fontId="8" type="noConversion"/>
  </si>
  <si>
    <t>めんどう</t>
    <phoneticPr fontId="8" type="noConversion"/>
  </si>
  <si>
    <t>面倒</t>
    <phoneticPr fontId="8" type="noConversion"/>
  </si>
  <si>
    <t>めんどうくさい</t>
    <phoneticPr fontId="8" type="noConversion"/>
  </si>
  <si>
    <t>面倒くさい</t>
    <phoneticPr fontId="8" type="noConversion"/>
  </si>
  <si>
    <t>メンバー</t>
    <phoneticPr fontId="8" type="noConversion"/>
  </si>
  <si>
    <t>member</t>
    <phoneticPr fontId="8" type="noConversion"/>
  </si>
  <si>
    <t>めんるい</t>
    <phoneticPr fontId="8" type="noConversion"/>
  </si>
  <si>
    <t>麺類</t>
    <phoneticPr fontId="8" type="noConversion"/>
  </si>
  <si>
    <t>芽</t>
    <phoneticPr fontId="8" type="noConversion"/>
  </si>
  <si>
    <t>めい～</t>
    <phoneticPr fontId="8" type="noConversion"/>
  </si>
  <si>
    <t>名～</t>
    <phoneticPr fontId="8" type="noConversion"/>
  </si>
  <si>
    <t>めいかく</t>
    <phoneticPr fontId="8" type="noConversion"/>
  </si>
  <si>
    <t>明確</t>
    <phoneticPr fontId="8" type="noConversion"/>
  </si>
  <si>
    <t>めいさく</t>
    <phoneticPr fontId="8" type="noConversion"/>
  </si>
  <si>
    <t>名作</t>
    <phoneticPr fontId="8" type="noConversion"/>
  </si>
  <si>
    <t>めいさん</t>
    <phoneticPr fontId="8" type="noConversion"/>
  </si>
  <si>
    <t>名産</t>
    <phoneticPr fontId="8" type="noConversion"/>
  </si>
  <si>
    <t>めいしん</t>
    <phoneticPr fontId="8" type="noConversion"/>
  </si>
  <si>
    <t>迷信</t>
    <phoneticPr fontId="8" type="noConversion"/>
  </si>
  <si>
    <t>めいめい</t>
    <phoneticPr fontId="8" type="noConversion"/>
  </si>
  <si>
    <t>銘々</t>
    <phoneticPr fontId="8" type="noConversion"/>
  </si>
  <si>
    <t>めかた</t>
    <phoneticPr fontId="8" type="noConversion"/>
  </si>
  <si>
    <t>目方</t>
    <phoneticPr fontId="8" type="noConversion"/>
  </si>
  <si>
    <t>めぐまれる</t>
    <phoneticPr fontId="8" type="noConversion"/>
  </si>
  <si>
    <t>恵まれる</t>
    <phoneticPr fontId="8" type="noConversion"/>
  </si>
  <si>
    <t>めぐりあう</t>
    <phoneticPr fontId="8" type="noConversion"/>
  </si>
  <si>
    <t>巡り合う</t>
    <phoneticPr fontId="8" type="noConversion"/>
  </si>
  <si>
    <t>めぐる</t>
    <phoneticPr fontId="8" type="noConversion"/>
  </si>
  <si>
    <t>巡る</t>
    <phoneticPr fontId="8" type="noConversion"/>
  </si>
  <si>
    <t>めざす</t>
    <phoneticPr fontId="8" type="noConversion"/>
  </si>
  <si>
    <t>目指す</t>
    <phoneticPr fontId="8" type="noConversion"/>
  </si>
  <si>
    <t>めざまし</t>
    <phoneticPr fontId="8" type="noConversion"/>
  </si>
  <si>
    <t>目覚まし</t>
    <phoneticPr fontId="8" type="noConversion"/>
  </si>
  <si>
    <t>めざめる</t>
    <phoneticPr fontId="8" type="noConversion"/>
  </si>
  <si>
    <t>目覚める</t>
    <phoneticPr fontId="8" type="noConversion"/>
  </si>
  <si>
    <t>めじるし</t>
    <phoneticPr fontId="8" type="noConversion"/>
  </si>
  <si>
    <t>目印</t>
    <phoneticPr fontId="8" type="noConversion"/>
  </si>
  <si>
    <t>めちゃめちゃ</t>
    <phoneticPr fontId="8" type="noConversion"/>
  </si>
  <si>
    <t>滅茶滅茶</t>
    <phoneticPr fontId="8" type="noConversion"/>
  </si>
  <si>
    <t>めつき</t>
    <phoneticPr fontId="8" type="noConversion"/>
  </si>
  <si>
    <t>目付き</t>
    <phoneticPr fontId="8" type="noConversion"/>
  </si>
  <si>
    <t>めっきり</t>
    <phoneticPr fontId="8" type="noConversion"/>
  </si>
  <si>
    <t>めったに</t>
    <phoneticPr fontId="8" type="noConversion"/>
  </si>
  <si>
    <t>滅多に</t>
    <phoneticPr fontId="8" type="noConversion"/>
  </si>
  <si>
    <t>めやす</t>
    <phoneticPr fontId="8" type="noConversion"/>
  </si>
  <si>
    <t>目安</t>
    <phoneticPr fontId="8" type="noConversion"/>
  </si>
  <si>
    <t>メリット</t>
    <phoneticPr fontId="8" type="noConversion"/>
  </si>
  <si>
    <t>merit</t>
    <phoneticPr fontId="8" type="noConversion"/>
  </si>
  <si>
    <t>めんぜい</t>
    <phoneticPr fontId="8" type="noConversion"/>
  </si>
  <si>
    <t>免税</t>
    <phoneticPr fontId="8" type="noConversion"/>
  </si>
  <si>
    <t>めんせき</t>
    <phoneticPr fontId="8" type="noConversion"/>
  </si>
  <si>
    <t>面積</t>
    <phoneticPr fontId="8" type="noConversion"/>
  </si>
  <si>
    <t>めんつ</t>
    <phoneticPr fontId="8" type="noConversion"/>
  </si>
  <si>
    <t>面子</t>
    <phoneticPr fontId="8" type="noConversion"/>
  </si>
  <si>
    <t>めんみつ</t>
    <phoneticPr fontId="8" type="noConversion"/>
  </si>
  <si>
    <t>綿密</t>
    <phoneticPr fontId="8" type="noConversion"/>
  </si>
  <si>
    <t>めあて</t>
    <phoneticPr fontId="8" type="noConversion"/>
  </si>
  <si>
    <t>目当て</t>
    <phoneticPr fontId="8" type="noConversion"/>
  </si>
  <si>
    <t>めいあん</t>
    <phoneticPr fontId="8" type="noConversion"/>
  </si>
  <si>
    <t>明暗</t>
    <phoneticPr fontId="8" type="noConversion"/>
  </si>
  <si>
    <t>めいはく</t>
    <phoneticPr fontId="8" type="noConversion"/>
  </si>
  <si>
    <t>明白</t>
    <phoneticPr fontId="8" type="noConversion"/>
  </si>
  <si>
    <t>めいぼ</t>
    <phoneticPr fontId="8" type="noConversion"/>
  </si>
  <si>
    <t>名簿</t>
    <phoneticPr fontId="8" type="noConversion"/>
  </si>
  <si>
    <t>めいよ</t>
    <phoneticPr fontId="8" type="noConversion"/>
  </si>
  <si>
    <t>名誉</t>
    <phoneticPr fontId="8" type="noConversion"/>
  </si>
  <si>
    <t>めいりょう</t>
    <phoneticPr fontId="8" type="noConversion"/>
  </si>
  <si>
    <t>明瞭</t>
    <phoneticPr fontId="8" type="noConversion"/>
  </si>
  <si>
    <t>めいろう</t>
    <phoneticPr fontId="8" type="noConversion"/>
  </si>
  <si>
    <t>明朗</t>
    <phoneticPr fontId="8" type="noConversion"/>
  </si>
  <si>
    <t>めきめき</t>
    <phoneticPr fontId="8" type="noConversion"/>
  </si>
  <si>
    <t>めぐみ</t>
    <phoneticPr fontId="8" type="noConversion"/>
  </si>
  <si>
    <t>恵み</t>
    <phoneticPr fontId="8" type="noConversion"/>
  </si>
  <si>
    <t>めぐらす</t>
    <phoneticPr fontId="8" type="noConversion"/>
  </si>
  <si>
    <t>巡らす</t>
    <phoneticPr fontId="8" type="noConversion"/>
  </si>
  <si>
    <t>めくる</t>
    <phoneticPr fontId="8" type="noConversion"/>
  </si>
  <si>
    <t>捲る</t>
    <phoneticPr fontId="8" type="noConversion"/>
  </si>
  <si>
    <t>めさき</t>
    <phoneticPr fontId="8" type="noConversion"/>
  </si>
  <si>
    <t>目先</t>
    <phoneticPr fontId="8" type="noConversion"/>
  </si>
  <si>
    <t>めざましい</t>
    <phoneticPr fontId="8" type="noConversion"/>
  </si>
  <si>
    <t>目覚ましい</t>
    <phoneticPr fontId="8" type="noConversion"/>
  </si>
  <si>
    <t>めす</t>
    <phoneticPr fontId="8" type="noConversion"/>
  </si>
  <si>
    <t>召す</t>
    <phoneticPr fontId="8" type="noConversion"/>
  </si>
  <si>
    <t>メッセージ</t>
    <phoneticPr fontId="8" type="noConversion"/>
  </si>
  <si>
    <t>message</t>
    <phoneticPr fontId="8" type="noConversion"/>
  </si>
  <si>
    <t>めど</t>
    <phoneticPr fontId="8" type="noConversion"/>
  </si>
  <si>
    <t>目処</t>
    <phoneticPr fontId="8" type="noConversion"/>
  </si>
  <si>
    <t>めまぐるしい</t>
    <phoneticPr fontId="8" type="noConversion"/>
  </si>
  <si>
    <t>目まぐるしい</t>
    <phoneticPr fontId="8" type="noConversion"/>
  </si>
  <si>
    <t>めもり</t>
    <phoneticPr fontId="8" type="noConversion"/>
  </si>
  <si>
    <t>目盛り</t>
    <phoneticPr fontId="8" type="noConversion"/>
  </si>
  <si>
    <t>メロディー</t>
    <phoneticPr fontId="8" type="noConversion"/>
  </si>
  <si>
    <t>melody</t>
    <phoneticPr fontId="8" type="noConversion"/>
  </si>
  <si>
    <t>めんかい</t>
    <phoneticPr fontId="8" type="noConversion"/>
  </si>
  <si>
    <t>面会</t>
    <phoneticPr fontId="8" type="noConversion"/>
  </si>
  <si>
    <t>めんじょ</t>
    <phoneticPr fontId="8" type="noConversion"/>
  </si>
  <si>
    <t>免除</t>
    <phoneticPr fontId="8" type="noConversion"/>
  </si>
  <si>
    <t>めんじる</t>
    <phoneticPr fontId="8" type="noConversion"/>
  </si>
  <si>
    <t>免じいる</t>
    <phoneticPr fontId="8" type="noConversion"/>
  </si>
  <si>
    <t>めんする</t>
    <phoneticPr fontId="8" type="noConversion"/>
  </si>
  <si>
    <t>面する</t>
    <phoneticPr fontId="8" type="noConversion"/>
  </si>
  <si>
    <t>めんぼく</t>
    <phoneticPr fontId="8" type="noConversion"/>
  </si>
  <si>
    <t>面目</t>
    <phoneticPr fontId="8" type="noConversion"/>
  </si>
  <si>
    <t>もう</t>
    <phoneticPr fontId="8" type="noConversion"/>
  </si>
  <si>
    <t>もうす</t>
    <phoneticPr fontId="8" type="noConversion"/>
  </si>
  <si>
    <t>申す</t>
    <phoneticPr fontId="8" type="noConversion"/>
  </si>
  <si>
    <t>もくようび</t>
    <phoneticPr fontId="8" type="noConversion"/>
  </si>
  <si>
    <t>木曜日</t>
    <phoneticPr fontId="8" type="noConversion"/>
  </si>
  <si>
    <t>もしもし</t>
    <phoneticPr fontId="8" type="noConversion"/>
  </si>
  <si>
    <t>もつ</t>
    <phoneticPr fontId="8" type="noConversion"/>
  </si>
  <si>
    <t>持つ</t>
    <phoneticPr fontId="8" type="noConversion"/>
  </si>
  <si>
    <t>もっと</t>
    <phoneticPr fontId="8" type="noConversion"/>
  </si>
  <si>
    <t>もの</t>
    <phoneticPr fontId="8" type="noConversion"/>
  </si>
  <si>
    <t>物</t>
    <phoneticPr fontId="8" type="noConversion"/>
  </si>
  <si>
    <t>者</t>
    <phoneticPr fontId="8" type="noConversion"/>
  </si>
  <si>
    <t>もん</t>
    <phoneticPr fontId="8" type="noConversion"/>
  </si>
  <si>
    <t>門</t>
    <phoneticPr fontId="8" type="noConversion"/>
  </si>
  <si>
    <t>もんだい</t>
    <phoneticPr fontId="8" type="noConversion"/>
  </si>
  <si>
    <t>問題</t>
    <phoneticPr fontId="8" type="noConversion"/>
  </si>
  <si>
    <t>もうしあげる</t>
    <phoneticPr fontId="8" type="noConversion"/>
  </si>
  <si>
    <t>申し上げる</t>
    <phoneticPr fontId="8" type="noConversion"/>
  </si>
  <si>
    <t>もうすぐ</t>
    <phoneticPr fontId="8" type="noConversion"/>
  </si>
  <si>
    <t>もうすこしで</t>
    <phoneticPr fontId="8" type="noConversion"/>
  </si>
  <si>
    <t>もう少しで</t>
    <phoneticPr fontId="8" type="noConversion"/>
  </si>
  <si>
    <t>もえる</t>
    <phoneticPr fontId="8" type="noConversion"/>
  </si>
  <si>
    <t>燃える</t>
    <phoneticPr fontId="8" type="noConversion"/>
  </si>
  <si>
    <t>もくてき</t>
    <phoneticPr fontId="8" type="noConversion"/>
  </si>
  <si>
    <t>目的</t>
    <phoneticPr fontId="8" type="noConversion"/>
  </si>
  <si>
    <t>もくよう</t>
    <phoneticPr fontId="8" type="noConversion"/>
  </si>
  <si>
    <t>木曜</t>
    <phoneticPr fontId="8" type="noConversion"/>
  </si>
  <si>
    <t>もし</t>
    <phoneticPr fontId="8" type="noConversion"/>
  </si>
  <si>
    <t>若し</t>
    <phoneticPr fontId="8" type="noConversion"/>
  </si>
  <si>
    <t>もじ</t>
    <phoneticPr fontId="8" type="noConversion"/>
  </si>
  <si>
    <t>文字</t>
    <phoneticPr fontId="8" type="noConversion"/>
  </si>
  <si>
    <t>もちろん</t>
    <phoneticPr fontId="8" type="noConversion"/>
  </si>
  <si>
    <t>勿論</t>
    <phoneticPr fontId="8" type="noConversion"/>
  </si>
  <si>
    <t>もっとも</t>
    <phoneticPr fontId="8" type="noConversion"/>
  </si>
  <si>
    <t>最も</t>
    <phoneticPr fontId="8" type="noConversion"/>
  </si>
  <si>
    <t>もどる</t>
    <phoneticPr fontId="8" type="noConversion"/>
  </si>
  <si>
    <t>戻る</t>
    <phoneticPr fontId="8" type="noConversion"/>
  </si>
  <si>
    <t>もめん</t>
    <phoneticPr fontId="8" type="noConversion"/>
  </si>
  <si>
    <t>木綿</t>
    <phoneticPr fontId="8" type="noConversion"/>
  </si>
  <si>
    <t>もも</t>
    <phoneticPr fontId="8" type="noConversion"/>
  </si>
  <si>
    <t>桃</t>
    <phoneticPr fontId="8" type="noConversion"/>
  </si>
  <si>
    <t>もらう</t>
    <phoneticPr fontId="8" type="noConversion"/>
  </si>
  <si>
    <t>貰う</t>
    <phoneticPr fontId="8" type="noConversion"/>
  </si>
  <si>
    <t>もらす</t>
    <phoneticPr fontId="8" type="noConversion"/>
  </si>
  <si>
    <t>漏らす</t>
    <phoneticPr fontId="8" type="noConversion"/>
  </si>
  <si>
    <t>もり</t>
    <phoneticPr fontId="8" type="noConversion"/>
  </si>
  <si>
    <t>森</t>
    <phoneticPr fontId="8" type="noConversion"/>
  </si>
  <si>
    <t>もれる</t>
    <phoneticPr fontId="8" type="noConversion"/>
  </si>
  <si>
    <t>漏れる</t>
    <phoneticPr fontId="8" type="noConversion"/>
  </si>
  <si>
    <t>もうかる</t>
    <phoneticPr fontId="8" type="noConversion"/>
  </si>
  <si>
    <t>儲かる</t>
    <phoneticPr fontId="8" type="noConversion"/>
  </si>
  <si>
    <t>もうける</t>
    <phoneticPr fontId="8" type="noConversion"/>
  </si>
  <si>
    <t>儲ける</t>
    <phoneticPr fontId="8" type="noConversion"/>
  </si>
  <si>
    <t>もうしこみ</t>
    <phoneticPr fontId="8" type="noConversion"/>
  </si>
  <si>
    <t>申し込み</t>
    <phoneticPr fontId="8" type="noConversion"/>
  </si>
  <si>
    <t>もうしこみしょ</t>
    <phoneticPr fontId="8" type="noConversion"/>
  </si>
  <si>
    <t>申込書</t>
    <phoneticPr fontId="8" type="noConversion"/>
  </si>
  <si>
    <t>もうしこむ</t>
    <phoneticPr fontId="8" type="noConversion"/>
  </si>
  <si>
    <t>申し込む</t>
    <phoneticPr fontId="8" type="noConversion"/>
  </si>
  <si>
    <t>もうしょ</t>
    <phoneticPr fontId="8" type="noConversion"/>
  </si>
  <si>
    <t>猛暑</t>
    <phoneticPr fontId="8" type="noConversion"/>
  </si>
  <si>
    <t>もうしわけない</t>
    <phoneticPr fontId="8" type="noConversion"/>
  </si>
  <si>
    <t>申し訳ない</t>
    <phoneticPr fontId="8" type="noConversion"/>
  </si>
  <si>
    <t>もくざい</t>
    <phoneticPr fontId="8" type="noConversion"/>
  </si>
  <si>
    <t>木材</t>
    <phoneticPr fontId="8" type="noConversion"/>
  </si>
  <si>
    <t>もくひょう</t>
    <phoneticPr fontId="8" type="noConversion"/>
  </si>
  <si>
    <t>目標</t>
    <phoneticPr fontId="8" type="noConversion"/>
  </si>
  <si>
    <t>もしも</t>
    <phoneticPr fontId="8" type="noConversion"/>
  </si>
  <si>
    <t>若しも</t>
    <phoneticPr fontId="8" type="noConversion"/>
  </si>
  <si>
    <t>もち</t>
    <phoneticPr fontId="8" type="noConversion"/>
  </si>
  <si>
    <t>餅</t>
    <phoneticPr fontId="8" type="noConversion"/>
  </si>
  <si>
    <t>もちあるく</t>
    <phoneticPr fontId="8" type="noConversion"/>
  </si>
  <si>
    <t>持ち歩く</t>
    <phoneticPr fontId="8" type="noConversion"/>
  </si>
  <si>
    <t>もちかえり</t>
    <phoneticPr fontId="8" type="noConversion"/>
  </si>
  <si>
    <t>持ち帰り</t>
    <phoneticPr fontId="8" type="noConversion"/>
  </si>
  <si>
    <t>もちもの</t>
    <phoneticPr fontId="8" type="noConversion"/>
  </si>
  <si>
    <t>持ち物</t>
    <phoneticPr fontId="8" type="noConversion"/>
  </si>
  <si>
    <t>もったいない</t>
    <phoneticPr fontId="8" type="noConversion"/>
  </si>
  <si>
    <t>勿体無い</t>
    <phoneticPr fontId="8" type="noConversion"/>
  </si>
  <si>
    <t>もてる</t>
    <phoneticPr fontId="8" type="noConversion"/>
  </si>
  <si>
    <t>持てる</t>
    <phoneticPr fontId="8" type="noConversion"/>
  </si>
  <si>
    <t>モデル</t>
    <phoneticPr fontId="8" type="noConversion"/>
  </si>
  <si>
    <t>model</t>
    <phoneticPr fontId="8" type="noConversion"/>
  </si>
  <si>
    <t>もと</t>
    <phoneticPr fontId="8" type="noConversion"/>
  </si>
  <si>
    <t>元</t>
    <phoneticPr fontId="8" type="noConversion"/>
  </si>
  <si>
    <t>もどす</t>
    <phoneticPr fontId="8" type="noConversion"/>
  </si>
  <si>
    <t>戻す</t>
    <phoneticPr fontId="8" type="noConversion"/>
  </si>
  <si>
    <t>もとめる</t>
    <phoneticPr fontId="8" type="noConversion"/>
  </si>
  <si>
    <t>求める</t>
    <phoneticPr fontId="8" type="noConversion"/>
  </si>
  <si>
    <t>もともと</t>
    <phoneticPr fontId="8" type="noConversion"/>
  </si>
  <si>
    <t>元々</t>
    <phoneticPr fontId="8" type="noConversion"/>
  </si>
  <si>
    <t>ものおと</t>
    <phoneticPr fontId="8" type="noConversion"/>
  </si>
  <si>
    <t>物音</t>
    <phoneticPr fontId="8" type="noConversion"/>
  </si>
  <si>
    <t>ものがたり</t>
    <phoneticPr fontId="8" type="noConversion"/>
  </si>
  <si>
    <t>物語</t>
    <phoneticPr fontId="8" type="noConversion"/>
  </si>
  <si>
    <t>ものごと</t>
    <phoneticPr fontId="8" type="noConversion"/>
  </si>
  <si>
    <t>物事</t>
    <phoneticPr fontId="8" type="noConversion"/>
  </si>
  <si>
    <t>ものすごい</t>
    <phoneticPr fontId="8" type="noConversion"/>
  </si>
  <si>
    <t>物凄い</t>
    <phoneticPr fontId="8" type="noConversion"/>
  </si>
  <si>
    <t>もみじ</t>
    <phoneticPr fontId="8" type="noConversion"/>
  </si>
  <si>
    <t>もむ</t>
    <phoneticPr fontId="8" type="noConversion"/>
  </si>
  <si>
    <t>揉む</t>
    <phoneticPr fontId="8" type="noConversion"/>
  </si>
  <si>
    <t>もやす</t>
    <phoneticPr fontId="8" type="noConversion"/>
  </si>
  <si>
    <t>燃やす</t>
    <phoneticPr fontId="8" type="noConversion"/>
  </si>
  <si>
    <t>もよう</t>
    <phoneticPr fontId="8" type="noConversion"/>
  </si>
  <si>
    <t>模様</t>
    <phoneticPr fontId="8" type="noConversion"/>
  </si>
  <si>
    <t>もる</t>
    <phoneticPr fontId="8" type="noConversion"/>
  </si>
  <si>
    <t>盛る</t>
    <phoneticPr fontId="8" type="noConversion"/>
  </si>
  <si>
    <t>もんく</t>
    <phoneticPr fontId="8" type="noConversion"/>
  </si>
  <si>
    <t>文句</t>
    <phoneticPr fontId="8" type="noConversion"/>
  </si>
  <si>
    <t>もうしわけ</t>
    <phoneticPr fontId="8" type="noConversion"/>
  </si>
  <si>
    <t>申し訳</t>
    <phoneticPr fontId="8" type="noConversion"/>
  </si>
  <si>
    <t>モーター</t>
    <phoneticPr fontId="8" type="noConversion"/>
  </si>
  <si>
    <t>motor</t>
    <phoneticPr fontId="8" type="noConversion"/>
  </si>
  <si>
    <t>もうでる</t>
    <phoneticPr fontId="8" type="noConversion"/>
  </si>
  <si>
    <t>詣でる</t>
    <phoneticPr fontId="8" type="noConversion"/>
  </si>
  <si>
    <t>もうふ</t>
    <phoneticPr fontId="8" type="noConversion"/>
  </si>
  <si>
    <t>毛布</t>
    <phoneticPr fontId="8" type="noConversion"/>
  </si>
  <si>
    <t>もくげき</t>
    <phoneticPr fontId="8" type="noConversion"/>
  </si>
  <si>
    <t>目撃</t>
    <phoneticPr fontId="8" type="noConversion"/>
  </si>
  <si>
    <t>もくじ</t>
    <phoneticPr fontId="8" type="noConversion"/>
  </si>
  <si>
    <t>目次</t>
    <phoneticPr fontId="8" type="noConversion"/>
  </si>
  <si>
    <t>もくにん</t>
    <phoneticPr fontId="8" type="noConversion"/>
  </si>
  <si>
    <t>黙認</t>
    <phoneticPr fontId="8" type="noConversion"/>
  </si>
  <si>
    <t>もぐる</t>
    <phoneticPr fontId="8" type="noConversion"/>
  </si>
  <si>
    <t>もしかすると</t>
    <phoneticPr fontId="8" type="noConversion"/>
  </si>
  <si>
    <t>若しかすると</t>
    <phoneticPr fontId="8" type="noConversion"/>
  </si>
  <si>
    <t>もたれる</t>
    <phoneticPr fontId="8" type="noConversion"/>
  </si>
  <si>
    <t>凭れる</t>
    <phoneticPr fontId="8" type="noConversion"/>
  </si>
  <si>
    <t>モダン</t>
    <phoneticPr fontId="8" type="noConversion"/>
  </si>
  <si>
    <t>modern</t>
    <phoneticPr fontId="8" type="noConversion"/>
  </si>
  <si>
    <t>～もち</t>
    <phoneticPr fontId="8" type="noConversion"/>
  </si>
  <si>
    <t>～持ち</t>
    <phoneticPr fontId="8" type="noConversion"/>
  </si>
  <si>
    <t>もちあげる</t>
    <phoneticPr fontId="8" type="noConversion"/>
  </si>
  <si>
    <t>持ち上げる</t>
    <phoneticPr fontId="8" type="noConversion"/>
  </si>
  <si>
    <t>もちいる</t>
    <phoneticPr fontId="8" type="noConversion"/>
  </si>
  <si>
    <t>用いる</t>
    <phoneticPr fontId="8" type="noConversion"/>
  </si>
  <si>
    <t>もちこむ</t>
    <phoneticPr fontId="8" type="noConversion"/>
  </si>
  <si>
    <t>持ち込む</t>
    <phoneticPr fontId="8" type="noConversion"/>
  </si>
  <si>
    <t>もちだす</t>
    <phoneticPr fontId="8" type="noConversion"/>
  </si>
  <si>
    <t>持ち出す</t>
    <phoneticPr fontId="8" type="noConversion"/>
  </si>
  <si>
    <t>もと～</t>
    <phoneticPr fontId="8" type="noConversion"/>
  </si>
  <si>
    <t>元～</t>
    <phoneticPr fontId="8" type="noConversion"/>
  </si>
  <si>
    <t>もとづく</t>
    <phoneticPr fontId="8" type="noConversion"/>
  </si>
  <si>
    <t>基づく</t>
    <phoneticPr fontId="8" type="noConversion"/>
  </si>
  <si>
    <t>ものおき</t>
    <phoneticPr fontId="8" type="noConversion"/>
  </si>
  <si>
    <t>物置</t>
    <phoneticPr fontId="8" type="noConversion"/>
  </si>
  <si>
    <t>ものがたる</t>
    <phoneticPr fontId="8" type="noConversion"/>
  </si>
  <si>
    <t>物語る</t>
    <phoneticPr fontId="8" type="noConversion"/>
  </si>
  <si>
    <t>ものさし</t>
    <phoneticPr fontId="8" type="noConversion"/>
  </si>
  <si>
    <t>物差し</t>
    <phoneticPr fontId="8" type="noConversion"/>
  </si>
  <si>
    <t>モノレール</t>
    <phoneticPr fontId="8" type="noConversion"/>
  </si>
  <si>
    <t>monorail</t>
    <phoneticPr fontId="8" type="noConversion"/>
  </si>
  <si>
    <t>ものわすれ</t>
    <phoneticPr fontId="8" type="noConversion"/>
  </si>
  <si>
    <t>物忘れ</t>
    <phoneticPr fontId="8" type="noConversion"/>
  </si>
  <si>
    <t>もまれる</t>
    <phoneticPr fontId="8" type="noConversion"/>
  </si>
  <si>
    <t>揉まれる</t>
    <phoneticPr fontId="8" type="noConversion"/>
  </si>
  <si>
    <t>もよおし</t>
    <phoneticPr fontId="8" type="noConversion"/>
  </si>
  <si>
    <t>催し</t>
    <phoneticPr fontId="8" type="noConversion"/>
  </si>
  <si>
    <t>もりあがる</t>
    <phoneticPr fontId="8" type="noConversion"/>
  </si>
  <si>
    <t>盛り上がる</t>
    <phoneticPr fontId="8" type="noConversion"/>
  </si>
  <si>
    <t>～もん</t>
    <phoneticPr fontId="8" type="noConversion"/>
  </si>
  <si>
    <t>～問</t>
    <phoneticPr fontId="8" type="noConversion"/>
  </si>
  <si>
    <t>もんどう</t>
    <phoneticPr fontId="8" type="noConversion"/>
  </si>
  <si>
    <t>問答</t>
    <phoneticPr fontId="8" type="noConversion"/>
  </si>
  <si>
    <t>もう～</t>
    <phoneticPr fontId="8" type="noConversion"/>
  </si>
  <si>
    <t>猛～</t>
    <phoneticPr fontId="8" type="noConversion"/>
  </si>
  <si>
    <t>～もう</t>
    <phoneticPr fontId="8" type="noConversion"/>
  </si>
  <si>
    <t>～網</t>
    <phoneticPr fontId="8" type="noConversion"/>
  </si>
  <si>
    <t>設ける</t>
    <phoneticPr fontId="8" type="noConversion"/>
  </si>
  <si>
    <t>もうしいれる</t>
    <phoneticPr fontId="8" type="noConversion"/>
  </si>
  <si>
    <t>申し入れる</t>
    <phoneticPr fontId="8" type="noConversion"/>
  </si>
  <si>
    <t>もうしでる</t>
    <phoneticPr fontId="8" type="noConversion"/>
  </si>
  <si>
    <t>申し出る</t>
    <phoneticPr fontId="8" type="noConversion"/>
  </si>
  <si>
    <t>もうしぶん</t>
    <phoneticPr fontId="8" type="noConversion"/>
  </si>
  <si>
    <t>申し分</t>
    <phoneticPr fontId="8" type="noConversion"/>
  </si>
  <si>
    <t>もうてん</t>
    <phoneticPr fontId="8" type="noConversion"/>
  </si>
  <si>
    <t>盲点</t>
    <phoneticPr fontId="8" type="noConversion"/>
  </si>
  <si>
    <t>もうもくてき</t>
    <phoneticPr fontId="8" type="noConversion"/>
  </si>
  <si>
    <t>盲目的</t>
    <phoneticPr fontId="8" type="noConversion"/>
  </si>
  <si>
    <t>もうれつ</t>
    <phoneticPr fontId="8" type="noConversion"/>
  </si>
  <si>
    <t>猛烈</t>
    <phoneticPr fontId="8" type="noConversion"/>
  </si>
  <si>
    <t>モーテル</t>
    <phoneticPr fontId="8" type="noConversion"/>
  </si>
  <si>
    <t>motel</t>
    <phoneticPr fontId="8" type="noConversion"/>
  </si>
  <si>
    <t>もがく</t>
    <phoneticPr fontId="8" type="noConversion"/>
  </si>
  <si>
    <t>もぎとる</t>
    <phoneticPr fontId="8" type="noConversion"/>
  </si>
  <si>
    <t>もぎ取る</t>
    <phoneticPr fontId="8" type="noConversion"/>
  </si>
  <si>
    <t>もくもく</t>
    <phoneticPr fontId="8" type="noConversion"/>
  </si>
  <si>
    <t>黙々</t>
    <phoneticPr fontId="8" type="noConversion"/>
  </si>
  <si>
    <t>もくろく</t>
    <phoneticPr fontId="8" type="noConversion"/>
  </si>
  <si>
    <t>目録</t>
    <phoneticPr fontId="8" type="noConversion"/>
  </si>
  <si>
    <t>もくろみ</t>
    <phoneticPr fontId="8" type="noConversion"/>
  </si>
  <si>
    <t>目論見</t>
    <phoneticPr fontId="8" type="noConversion"/>
  </si>
  <si>
    <t>もくろむ</t>
    <phoneticPr fontId="8" type="noConversion"/>
  </si>
  <si>
    <t>目論む</t>
    <phoneticPr fontId="8" type="noConversion"/>
  </si>
  <si>
    <t>もけい</t>
    <phoneticPr fontId="8" type="noConversion"/>
  </si>
  <si>
    <t>模型</t>
    <phoneticPr fontId="8" type="noConversion"/>
  </si>
  <si>
    <t>もさく</t>
    <phoneticPr fontId="8" type="noConversion"/>
  </si>
  <si>
    <t>模索</t>
    <phoneticPr fontId="8" type="noConversion"/>
  </si>
  <si>
    <t>もしくは</t>
    <phoneticPr fontId="8" type="noConversion"/>
  </si>
  <si>
    <t>若しくは</t>
    <phoneticPr fontId="8" type="noConversion"/>
  </si>
  <si>
    <t>もじもじ</t>
    <phoneticPr fontId="8" type="noConversion"/>
  </si>
  <si>
    <t>もたらす</t>
    <phoneticPr fontId="8" type="noConversion"/>
  </si>
  <si>
    <t>齎す</t>
    <phoneticPr fontId="8" type="noConversion"/>
  </si>
  <si>
    <t>もちきり</t>
    <phoneticPr fontId="8" type="noConversion"/>
  </si>
  <si>
    <t>持ち切り</t>
    <phoneticPr fontId="8" type="noConversion"/>
  </si>
  <si>
    <t>もっか</t>
    <phoneticPr fontId="8" type="noConversion"/>
  </si>
  <si>
    <t>もって</t>
    <phoneticPr fontId="8" type="noConversion"/>
  </si>
  <si>
    <t>以て</t>
    <phoneticPr fontId="8" type="noConversion"/>
  </si>
  <si>
    <t>もってこい</t>
    <phoneticPr fontId="8" type="noConversion"/>
  </si>
  <si>
    <t>持って来い</t>
    <phoneticPr fontId="8" type="noConversion"/>
  </si>
  <si>
    <t>もってのほか</t>
    <phoneticPr fontId="8" type="noConversion"/>
  </si>
  <si>
    <t>以ての外</t>
    <phoneticPr fontId="8" type="noConversion"/>
  </si>
  <si>
    <t>もっぱら</t>
    <phoneticPr fontId="8" type="noConversion"/>
  </si>
  <si>
    <t>専ら</t>
    <phoneticPr fontId="8" type="noConversion"/>
  </si>
  <si>
    <t>もつれる</t>
    <phoneticPr fontId="8" type="noConversion"/>
  </si>
  <si>
    <t>縺れる</t>
    <phoneticPr fontId="8" type="noConversion"/>
  </si>
  <si>
    <t>もてあます</t>
    <phoneticPr fontId="8" type="noConversion"/>
  </si>
  <si>
    <t>持て余す</t>
    <phoneticPr fontId="8" type="noConversion"/>
  </si>
  <si>
    <t>もてなす</t>
    <phoneticPr fontId="8" type="noConversion"/>
  </si>
  <si>
    <t>持て成す</t>
    <phoneticPr fontId="8" type="noConversion"/>
  </si>
  <si>
    <t>モニター</t>
    <phoneticPr fontId="8" type="noConversion"/>
  </si>
  <si>
    <t>monitor</t>
    <phoneticPr fontId="8" type="noConversion"/>
  </si>
  <si>
    <t>ものずき</t>
    <phoneticPr fontId="8" type="noConversion"/>
  </si>
  <si>
    <t>物好き</t>
    <phoneticPr fontId="8" type="noConversion"/>
  </si>
  <si>
    <t>ものたりない</t>
    <phoneticPr fontId="8" type="noConversion"/>
  </si>
  <si>
    <t>物足りない</t>
    <phoneticPr fontId="8" type="noConversion"/>
  </si>
  <si>
    <t>もはや</t>
    <phoneticPr fontId="8" type="noConversion"/>
  </si>
  <si>
    <t>最早</t>
    <phoneticPr fontId="8" type="noConversion"/>
  </si>
  <si>
    <t>もはん</t>
    <phoneticPr fontId="8" type="noConversion"/>
  </si>
  <si>
    <t>模範</t>
    <phoneticPr fontId="8" type="noConversion"/>
  </si>
  <si>
    <t>もほう</t>
    <phoneticPr fontId="8" type="noConversion"/>
  </si>
  <si>
    <t>模倣</t>
    <phoneticPr fontId="8" type="noConversion"/>
  </si>
  <si>
    <t>もめごと</t>
    <phoneticPr fontId="8" type="noConversion"/>
  </si>
  <si>
    <t>揉め事</t>
    <phoneticPr fontId="8" type="noConversion"/>
  </si>
  <si>
    <t>もめる</t>
    <phoneticPr fontId="8" type="noConversion"/>
  </si>
  <si>
    <t>揉める</t>
    <phoneticPr fontId="8" type="noConversion"/>
  </si>
  <si>
    <t>もよおす</t>
    <phoneticPr fontId="8" type="noConversion"/>
  </si>
  <si>
    <t>催す</t>
    <phoneticPr fontId="8" type="noConversion"/>
  </si>
  <si>
    <t>もより</t>
    <phoneticPr fontId="8" type="noConversion"/>
  </si>
  <si>
    <t>最寄り</t>
    <phoneticPr fontId="8" type="noConversion"/>
  </si>
  <si>
    <t>～もらす</t>
    <phoneticPr fontId="8" type="noConversion"/>
  </si>
  <si>
    <t>～漏らす</t>
    <phoneticPr fontId="8" type="noConversion"/>
  </si>
  <si>
    <t>もりつけ</t>
    <phoneticPr fontId="8" type="noConversion"/>
  </si>
  <si>
    <t>盛り付け</t>
    <phoneticPr fontId="8" type="noConversion"/>
  </si>
  <si>
    <t>漏る</t>
    <phoneticPr fontId="8" type="noConversion"/>
  </si>
  <si>
    <t>もろい</t>
    <phoneticPr fontId="8" type="noConversion"/>
  </si>
  <si>
    <t>脆い</t>
    <phoneticPr fontId="8" type="noConversion"/>
  </si>
  <si>
    <t>もろに</t>
    <phoneticPr fontId="8" type="noConversion"/>
  </si>
  <si>
    <t>屋</t>
    <phoneticPr fontId="8" type="noConversion"/>
  </si>
  <si>
    <t>やきとり</t>
    <phoneticPr fontId="8" type="noConversion"/>
  </si>
  <si>
    <t>焼き鳥</t>
    <phoneticPr fontId="8" type="noConversion"/>
  </si>
  <si>
    <t>やきゅう</t>
    <phoneticPr fontId="8" type="noConversion"/>
  </si>
  <si>
    <t>野球</t>
    <phoneticPr fontId="8" type="noConversion"/>
  </si>
  <si>
    <t>やさい</t>
    <phoneticPr fontId="8" type="noConversion"/>
  </si>
  <si>
    <t>野菜</t>
    <phoneticPr fontId="8" type="noConversion"/>
  </si>
  <si>
    <t>やさしい</t>
    <phoneticPr fontId="8" type="noConversion"/>
  </si>
  <si>
    <t>易しい</t>
    <phoneticPr fontId="8" type="noConversion"/>
  </si>
  <si>
    <t>やすい</t>
    <phoneticPr fontId="8" type="noConversion"/>
  </si>
  <si>
    <t>安い</t>
    <phoneticPr fontId="8" type="noConversion"/>
  </si>
  <si>
    <t>易い</t>
    <phoneticPr fontId="8" type="noConversion"/>
  </si>
  <si>
    <t>やすみ</t>
    <phoneticPr fontId="8" type="noConversion"/>
  </si>
  <si>
    <t>休み</t>
    <phoneticPr fontId="8" type="noConversion"/>
  </si>
  <si>
    <t>やすむ</t>
    <phoneticPr fontId="8" type="noConversion"/>
  </si>
  <si>
    <t>休む</t>
    <phoneticPr fontId="8" type="noConversion"/>
  </si>
  <si>
    <t>やちん</t>
    <phoneticPr fontId="8" type="noConversion"/>
  </si>
  <si>
    <t>家賃</t>
    <phoneticPr fontId="8" type="noConversion"/>
  </si>
  <si>
    <t>やっつ</t>
    <phoneticPr fontId="8" type="noConversion"/>
  </si>
  <si>
    <t>八つ</t>
    <phoneticPr fontId="8" type="noConversion"/>
  </si>
  <si>
    <t>やっと</t>
    <phoneticPr fontId="8" type="noConversion"/>
  </si>
  <si>
    <t>やま</t>
    <phoneticPr fontId="8" type="noConversion"/>
  </si>
  <si>
    <t>山</t>
    <phoneticPr fontId="8" type="noConversion"/>
  </si>
  <si>
    <t>やる</t>
    <phoneticPr fontId="8" type="noConversion"/>
  </si>
  <si>
    <t>やあ</t>
    <phoneticPr fontId="8" type="noConversion"/>
  </si>
  <si>
    <t>やきにく</t>
    <phoneticPr fontId="8" type="noConversion"/>
  </si>
  <si>
    <t>焼肉</t>
    <phoneticPr fontId="8" type="noConversion"/>
  </si>
  <si>
    <t>やく</t>
    <phoneticPr fontId="8" type="noConversion"/>
  </si>
  <si>
    <t>焼く</t>
    <phoneticPr fontId="8" type="noConversion"/>
  </si>
  <si>
    <t>やくす</t>
    <phoneticPr fontId="8" type="noConversion"/>
  </si>
  <si>
    <t>訳す</t>
    <phoneticPr fontId="8" type="noConversion"/>
  </si>
  <si>
    <t>やくそく</t>
    <phoneticPr fontId="8" type="noConversion"/>
  </si>
  <si>
    <t>約束</t>
    <phoneticPr fontId="8" type="noConversion"/>
  </si>
  <si>
    <t>やくにたつ</t>
    <phoneticPr fontId="8" type="noConversion"/>
  </si>
  <si>
    <t>役に立つ</t>
    <phoneticPr fontId="8" type="noConversion"/>
  </si>
  <si>
    <t>やける</t>
    <phoneticPr fontId="8" type="noConversion"/>
  </si>
  <si>
    <t>焼ける</t>
    <phoneticPr fontId="8" type="noConversion"/>
  </si>
  <si>
    <t>優しい</t>
    <phoneticPr fontId="8" type="noConversion"/>
  </si>
  <si>
    <t>やせる</t>
    <phoneticPr fontId="8" type="noConversion"/>
  </si>
  <si>
    <t>痩せる</t>
    <phoneticPr fontId="8" type="noConversion"/>
  </si>
  <si>
    <t>やってくる</t>
    <phoneticPr fontId="8" type="noConversion"/>
  </si>
  <si>
    <t>やっぱり</t>
    <phoneticPr fontId="8" type="noConversion"/>
  </si>
  <si>
    <t>やはり</t>
    <phoneticPr fontId="8" type="noConversion"/>
  </si>
  <si>
    <t>矢張り</t>
    <phoneticPr fontId="8" type="noConversion"/>
  </si>
  <si>
    <t>やぶれる</t>
    <phoneticPr fontId="8" type="noConversion"/>
  </si>
  <si>
    <t>破れる</t>
    <phoneticPr fontId="8" type="noConversion"/>
  </si>
  <si>
    <t>やむ</t>
    <phoneticPr fontId="8" type="noConversion"/>
  </si>
  <si>
    <t>止む</t>
    <phoneticPr fontId="8" type="noConversion"/>
  </si>
  <si>
    <t>やめる</t>
    <phoneticPr fontId="8" type="noConversion"/>
  </si>
  <si>
    <t>やりかた</t>
    <phoneticPr fontId="8" type="noConversion"/>
  </si>
  <si>
    <t>やり方</t>
    <phoneticPr fontId="8" type="noConversion"/>
  </si>
  <si>
    <t>やわらかい</t>
    <phoneticPr fontId="8" type="noConversion"/>
  </si>
  <si>
    <t>柔らかい/軟らかい</t>
    <phoneticPr fontId="8" type="noConversion"/>
  </si>
  <si>
    <t>やかん</t>
    <phoneticPr fontId="8" type="noConversion"/>
  </si>
  <si>
    <t>薬缶</t>
    <phoneticPr fontId="8" type="noConversion"/>
  </si>
  <si>
    <t>役</t>
    <phoneticPr fontId="8" type="noConversion"/>
  </si>
  <si>
    <t>やくいん</t>
    <phoneticPr fontId="8" type="noConversion"/>
  </si>
  <si>
    <t>役員</t>
    <phoneticPr fontId="8" type="noConversion"/>
  </si>
  <si>
    <t>やくしょ</t>
    <phoneticPr fontId="8" type="noConversion"/>
  </si>
  <si>
    <t>役所</t>
    <phoneticPr fontId="8" type="noConversion"/>
  </si>
  <si>
    <t>やくだつ</t>
    <phoneticPr fontId="8" type="noConversion"/>
  </si>
  <si>
    <t>役立つ</t>
    <phoneticPr fontId="8" type="noConversion"/>
  </si>
  <si>
    <t>やくどう</t>
    <phoneticPr fontId="8" type="noConversion"/>
  </si>
  <si>
    <t>躍動</t>
    <phoneticPr fontId="8" type="noConversion"/>
  </si>
  <si>
    <t>やくめ</t>
    <phoneticPr fontId="8" type="noConversion"/>
  </si>
  <si>
    <t>役目</t>
    <phoneticPr fontId="8" type="noConversion"/>
  </si>
  <si>
    <t>やくわり</t>
    <phoneticPr fontId="8" type="noConversion"/>
  </si>
  <si>
    <t>役割</t>
    <phoneticPr fontId="8" type="noConversion"/>
  </si>
  <si>
    <t>やけど</t>
    <phoneticPr fontId="8" type="noConversion"/>
  </si>
  <si>
    <t>焼けど/火傷</t>
    <phoneticPr fontId="8" type="noConversion"/>
  </si>
  <si>
    <t>やっきょく</t>
    <phoneticPr fontId="8" type="noConversion"/>
  </si>
  <si>
    <t>薬局</t>
    <phoneticPr fontId="8" type="noConversion"/>
  </si>
  <si>
    <t>やとう</t>
    <phoneticPr fontId="8" type="noConversion"/>
  </si>
  <si>
    <t>雇う</t>
    <phoneticPr fontId="8" type="noConversion"/>
  </si>
  <si>
    <t>やなぎ</t>
    <phoneticPr fontId="8" type="noConversion"/>
  </si>
  <si>
    <t>柳</t>
    <phoneticPr fontId="8" type="noConversion"/>
  </si>
  <si>
    <t>やね</t>
    <phoneticPr fontId="8" type="noConversion"/>
  </si>
  <si>
    <t>屋根</t>
    <phoneticPr fontId="8" type="noConversion"/>
  </si>
  <si>
    <t>やぶく</t>
    <phoneticPr fontId="8" type="noConversion"/>
  </si>
  <si>
    <t>破く</t>
    <phoneticPr fontId="8" type="noConversion"/>
  </si>
  <si>
    <t>やぶる</t>
    <phoneticPr fontId="8" type="noConversion"/>
  </si>
  <si>
    <t>破る</t>
    <phoneticPr fontId="8" type="noConversion"/>
  </si>
  <si>
    <t>辞める</t>
    <phoneticPr fontId="8" type="noConversion"/>
  </si>
  <si>
    <t>やりとり</t>
    <phoneticPr fontId="8" type="noConversion"/>
  </si>
  <si>
    <t>遣り取り</t>
    <phoneticPr fontId="8" type="noConversion"/>
  </si>
  <si>
    <t>やりなおす</t>
    <phoneticPr fontId="8" type="noConversion"/>
  </si>
  <si>
    <t>やるき</t>
    <phoneticPr fontId="8" type="noConversion"/>
  </si>
  <si>
    <t>遣る気</t>
    <phoneticPr fontId="8" type="noConversion"/>
  </si>
  <si>
    <t>やわらか</t>
    <phoneticPr fontId="8" type="noConversion"/>
  </si>
  <si>
    <t>柔らか/軟らか</t>
    <phoneticPr fontId="8" type="noConversion"/>
  </si>
  <si>
    <t>やがて</t>
    <phoneticPr fontId="8" type="noConversion"/>
  </si>
  <si>
    <t>（軈て）</t>
    <phoneticPr fontId="8" type="noConversion"/>
  </si>
  <si>
    <t>やかましい</t>
    <phoneticPr fontId="8" type="noConversion"/>
  </si>
  <si>
    <t>喧しい</t>
    <phoneticPr fontId="8" type="noConversion"/>
  </si>
  <si>
    <t>夜間</t>
    <phoneticPr fontId="8" type="noConversion"/>
  </si>
  <si>
    <t>訳</t>
    <phoneticPr fontId="8" type="noConversion"/>
  </si>
  <si>
    <t>約</t>
    <phoneticPr fontId="8" type="noConversion"/>
  </si>
  <si>
    <t>～やく</t>
    <phoneticPr fontId="8" type="noConversion"/>
  </si>
  <si>
    <t>～役</t>
    <phoneticPr fontId="8" type="noConversion"/>
  </si>
  <si>
    <t>やくしゃ</t>
    <phoneticPr fontId="8" type="noConversion"/>
  </si>
  <si>
    <t>役者</t>
    <phoneticPr fontId="8" type="noConversion"/>
  </si>
  <si>
    <t>やくしょく</t>
    <phoneticPr fontId="8" type="noConversion"/>
  </si>
  <si>
    <t>役職</t>
    <phoneticPr fontId="8" type="noConversion"/>
  </si>
  <si>
    <t>やくひん</t>
    <phoneticPr fontId="8" type="noConversion"/>
  </si>
  <si>
    <t>薬品</t>
    <phoneticPr fontId="8" type="noConversion"/>
  </si>
  <si>
    <t>やこう</t>
    <phoneticPr fontId="8" type="noConversion"/>
  </si>
  <si>
    <t>夜行</t>
    <phoneticPr fontId="8" type="noConversion"/>
  </si>
  <si>
    <t>やじるし</t>
    <phoneticPr fontId="8" type="noConversion"/>
  </si>
  <si>
    <t>矢印</t>
    <phoneticPr fontId="8" type="noConversion"/>
  </si>
  <si>
    <t>やす～</t>
    <phoneticPr fontId="8" type="noConversion"/>
  </si>
  <si>
    <t>安～</t>
    <phoneticPr fontId="8" type="noConversion"/>
  </si>
  <si>
    <t>やすやす</t>
    <phoneticPr fontId="8" type="noConversion"/>
  </si>
  <si>
    <t>易々</t>
    <phoneticPr fontId="8" type="noConversion"/>
  </si>
  <si>
    <t>やすらか</t>
    <phoneticPr fontId="8" type="noConversion"/>
  </si>
  <si>
    <t>安らか</t>
    <phoneticPr fontId="8" type="noConversion"/>
  </si>
  <si>
    <t>やっかい</t>
    <phoneticPr fontId="8" type="noConversion"/>
  </si>
  <si>
    <t>厄介</t>
    <phoneticPr fontId="8" type="noConversion"/>
  </si>
  <si>
    <t>やった</t>
    <phoneticPr fontId="8" type="noConversion"/>
  </si>
  <si>
    <t>やっつける</t>
    <phoneticPr fontId="8" type="noConversion"/>
  </si>
  <si>
    <t>遣っ付ける</t>
    <phoneticPr fontId="8" type="noConversion"/>
  </si>
  <si>
    <t>やど</t>
    <phoneticPr fontId="8" type="noConversion"/>
  </si>
  <si>
    <t>宿</t>
    <phoneticPr fontId="8" type="noConversion"/>
  </si>
  <si>
    <t>やどる</t>
    <phoneticPr fontId="8" type="noConversion"/>
  </si>
  <si>
    <t>宿る</t>
    <phoneticPr fontId="8" type="noConversion"/>
  </si>
  <si>
    <t>やぬし</t>
    <phoneticPr fontId="8" type="noConversion"/>
  </si>
  <si>
    <t>家主</t>
    <phoneticPr fontId="8" type="noConversion"/>
  </si>
  <si>
    <t>敗れる</t>
    <phoneticPr fontId="8" type="noConversion"/>
  </si>
  <si>
    <t>やむをえず</t>
    <phoneticPr fontId="8" type="noConversion"/>
  </si>
  <si>
    <t>止/已むを得ず</t>
    <phoneticPr fontId="8" type="noConversion"/>
  </si>
  <si>
    <t>やむをえない</t>
    <phoneticPr fontId="8" type="noConversion"/>
  </si>
  <si>
    <t>止むを得ない</t>
    <phoneticPr fontId="8" type="noConversion"/>
  </si>
  <si>
    <t>やや</t>
    <phoneticPr fontId="8" type="noConversion"/>
  </si>
  <si>
    <t>稍</t>
    <phoneticPr fontId="8" type="noConversion"/>
  </si>
  <si>
    <t>やられる</t>
    <phoneticPr fontId="8" type="noConversion"/>
  </si>
  <si>
    <t>遣られる</t>
    <phoneticPr fontId="8" type="noConversion"/>
  </si>
  <si>
    <t>やりとおす</t>
    <phoneticPr fontId="8" type="noConversion"/>
  </si>
  <si>
    <t>遣り通す</t>
    <phoneticPr fontId="8" type="noConversion"/>
  </si>
  <si>
    <t>やりとげる</t>
    <phoneticPr fontId="8" type="noConversion"/>
  </si>
  <si>
    <t>矢</t>
    <phoneticPr fontId="8" type="noConversion"/>
  </si>
  <si>
    <t>やけに</t>
    <phoneticPr fontId="8" type="noConversion"/>
  </si>
  <si>
    <t>やしき</t>
    <phoneticPr fontId="8" type="noConversion"/>
  </si>
  <si>
    <t>屋敷</t>
    <phoneticPr fontId="8" type="noConversion"/>
  </si>
  <si>
    <t>やしなう</t>
    <phoneticPr fontId="8" type="noConversion"/>
  </si>
  <si>
    <t>養う</t>
    <phoneticPr fontId="8" type="noConversion"/>
  </si>
  <si>
    <t>やしん</t>
    <phoneticPr fontId="8" type="noConversion"/>
  </si>
  <si>
    <t>野心</t>
    <phoneticPr fontId="8" type="noConversion"/>
  </si>
  <si>
    <t>やたい</t>
    <phoneticPr fontId="8" type="noConversion"/>
  </si>
  <si>
    <t>屋台</t>
    <phoneticPr fontId="8" type="noConversion"/>
  </si>
  <si>
    <t>やたら</t>
    <phoneticPr fontId="8" type="noConversion"/>
  </si>
  <si>
    <t>矢鱈</t>
    <phoneticPr fontId="8" type="noConversion"/>
  </si>
  <si>
    <t>やってのける</t>
    <phoneticPr fontId="8" type="noConversion"/>
  </si>
  <si>
    <t>遣って退ける</t>
    <phoneticPr fontId="8" type="noConversion"/>
  </si>
  <si>
    <t>やまくずれ</t>
    <phoneticPr fontId="8" type="noConversion"/>
  </si>
  <si>
    <t>山崩れ</t>
    <phoneticPr fontId="8" type="noConversion"/>
  </si>
  <si>
    <t>やまづみ</t>
    <phoneticPr fontId="8" type="noConversion"/>
  </si>
  <si>
    <t>山積み</t>
    <phoneticPr fontId="8" type="noConversion"/>
  </si>
  <si>
    <t>やみ</t>
    <phoneticPr fontId="8" type="noConversion"/>
  </si>
  <si>
    <t>闇</t>
    <phoneticPr fontId="8" type="noConversion"/>
  </si>
  <si>
    <t>病む</t>
    <phoneticPr fontId="8" type="noConversion"/>
  </si>
  <si>
    <t>ややこしい</t>
    <phoneticPr fontId="8" type="noConversion"/>
  </si>
  <si>
    <t>やりくり</t>
    <phoneticPr fontId="8" type="noConversion"/>
  </si>
  <si>
    <t>遣り繰り</t>
    <phoneticPr fontId="8" type="noConversion"/>
  </si>
  <si>
    <t>やりこなす</t>
    <phoneticPr fontId="8" type="noConversion"/>
  </si>
  <si>
    <t>遣り熟す</t>
    <phoneticPr fontId="8" type="noConversion"/>
  </si>
  <si>
    <t>やわらげる</t>
    <phoneticPr fontId="8" type="noConversion"/>
  </si>
  <si>
    <t>和らげる</t>
    <phoneticPr fontId="8" type="noConversion"/>
  </si>
  <si>
    <t>ヤング</t>
    <phoneticPr fontId="8" type="noConversion"/>
  </si>
  <si>
    <t>young</t>
    <phoneticPr fontId="8" type="noConversion"/>
  </si>
  <si>
    <t>やんわり</t>
    <phoneticPr fontId="8" type="noConversion"/>
  </si>
  <si>
    <t>ゆうがた</t>
    <phoneticPr fontId="8" type="noConversion"/>
  </si>
  <si>
    <t>夕方</t>
    <phoneticPr fontId="8" type="noConversion"/>
  </si>
  <si>
    <t>ゆうはん</t>
    <phoneticPr fontId="8" type="noConversion"/>
  </si>
  <si>
    <t>夕飯</t>
    <phoneticPr fontId="8" type="noConversion"/>
  </si>
  <si>
    <t>ゆうびんきょく</t>
    <phoneticPr fontId="8" type="noConversion"/>
  </si>
  <si>
    <t>郵便局</t>
    <phoneticPr fontId="8" type="noConversion"/>
  </si>
  <si>
    <t>ゆうべ</t>
    <phoneticPr fontId="8" type="noConversion"/>
  </si>
  <si>
    <t>昨夜/さくや</t>
    <phoneticPr fontId="8" type="noConversion"/>
  </si>
  <si>
    <t>ゆうめい</t>
    <phoneticPr fontId="8" type="noConversion"/>
  </si>
  <si>
    <t>有名</t>
    <phoneticPr fontId="8" type="noConversion"/>
  </si>
  <si>
    <t>ゆかた</t>
    <phoneticPr fontId="8" type="noConversion"/>
  </si>
  <si>
    <t>浴衣</t>
    <phoneticPr fontId="8" type="noConversion"/>
  </si>
  <si>
    <t>ゆき</t>
    <phoneticPr fontId="8" type="noConversion"/>
  </si>
  <si>
    <t>雪</t>
    <phoneticPr fontId="8" type="noConversion"/>
  </si>
  <si>
    <t>ゆっくり</t>
    <phoneticPr fontId="8" type="noConversion"/>
  </si>
  <si>
    <t>湯</t>
    <phoneticPr fontId="8" type="noConversion"/>
  </si>
  <si>
    <t>ゆうえんち</t>
    <phoneticPr fontId="8" type="noConversion"/>
  </si>
  <si>
    <t>遊園地</t>
    <phoneticPr fontId="8" type="noConversion"/>
  </si>
  <si>
    <t>ゆうりょう</t>
    <phoneticPr fontId="8" type="noConversion"/>
  </si>
  <si>
    <t>有料</t>
    <phoneticPr fontId="8" type="noConversion"/>
  </si>
  <si>
    <t>ゆか</t>
    <phoneticPr fontId="8" type="noConversion"/>
  </si>
  <si>
    <t>床</t>
    <phoneticPr fontId="8" type="noConversion"/>
  </si>
  <si>
    <t>ゆしゅつ</t>
    <phoneticPr fontId="8" type="noConversion"/>
  </si>
  <si>
    <t>輸出</t>
    <phoneticPr fontId="8" type="noConversion"/>
  </si>
  <si>
    <t>ゆしゅつにゅう</t>
    <phoneticPr fontId="8" type="noConversion"/>
  </si>
  <si>
    <t>輸出入</t>
    <phoneticPr fontId="8" type="noConversion"/>
  </si>
  <si>
    <t>ゆたか</t>
    <phoneticPr fontId="8" type="noConversion"/>
  </si>
  <si>
    <t>豊か</t>
    <phoneticPr fontId="8" type="noConversion"/>
  </si>
  <si>
    <t>ゆにゅう</t>
    <phoneticPr fontId="8" type="noConversion"/>
  </si>
  <si>
    <t>輸入</t>
    <phoneticPr fontId="8" type="noConversion"/>
  </si>
  <si>
    <t>ゆび</t>
    <phoneticPr fontId="8" type="noConversion"/>
  </si>
  <si>
    <t>指</t>
    <phoneticPr fontId="8" type="noConversion"/>
  </si>
  <si>
    <t>ゆびわ</t>
    <phoneticPr fontId="8" type="noConversion"/>
  </si>
  <si>
    <t>指輪</t>
    <phoneticPr fontId="8" type="noConversion"/>
  </si>
  <si>
    <t>ゆめ</t>
    <phoneticPr fontId="8" type="noConversion"/>
  </si>
  <si>
    <t>夢</t>
    <phoneticPr fontId="8" type="noConversion"/>
  </si>
  <si>
    <t>ゆらす</t>
    <phoneticPr fontId="8" type="noConversion"/>
  </si>
  <si>
    <t>揺らす</t>
    <phoneticPr fontId="8" type="noConversion"/>
  </si>
  <si>
    <t>ゆるす</t>
    <phoneticPr fontId="8" type="noConversion"/>
  </si>
  <si>
    <t>許す</t>
    <phoneticPr fontId="8" type="noConversion"/>
  </si>
  <si>
    <t>ゆれる</t>
    <phoneticPr fontId="8" type="noConversion"/>
  </si>
  <si>
    <t>揺れる</t>
    <phoneticPr fontId="8" type="noConversion"/>
  </si>
  <si>
    <t>ゆうかい</t>
    <phoneticPr fontId="8" type="noConversion"/>
  </si>
  <si>
    <t>誘拐</t>
    <phoneticPr fontId="8" type="noConversion"/>
  </si>
  <si>
    <t>ゆうき</t>
    <phoneticPr fontId="8" type="noConversion"/>
  </si>
  <si>
    <t>勇気</t>
    <phoneticPr fontId="8" type="noConversion"/>
  </si>
  <si>
    <t>ゆうぐれ</t>
    <phoneticPr fontId="8" type="noConversion"/>
  </si>
  <si>
    <t>夕暮れ</t>
    <phoneticPr fontId="8" type="noConversion"/>
  </si>
  <si>
    <t>ゆうこう</t>
    <phoneticPr fontId="8" type="noConversion"/>
  </si>
  <si>
    <t>有効</t>
    <phoneticPr fontId="8" type="noConversion"/>
  </si>
  <si>
    <t>ゆうしょう</t>
    <phoneticPr fontId="8" type="noConversion"/>
  </si>
  <si>
    <t>優秀</t>
    <phoneticPr fontId="8" type="noConversion"/>
  </si>
  <si>
    <t>優勝</t>
    <phoneticPr fontId="8" type="noConversion"/>
  </si>
  <si>
    <t>ゆうしょく</t>
    <phoneticPr fontId="8" type="noConversion"/>
  </si>
  <si>
    <t>夕食</t>
    <phoneticPr fontId="8" type="noConversion"/>
  </si>
  <si>
    <t>ゆうじん</t>
    <phoneticPr fontId="8" type="noConversion"/>
  </si>
  <si>
    <t>友人</t>
    <phoneticPr fontId="8" type="noConversion"/>
  </si>
  <si>
    <t>ゆうだち</t>
    <phoneticPr fontId="8" type="noConversion"/>
  </si>
  <si>
    <t>夕立</t>
    <phoneticPr fontId="8" type="noConversion"/>
  </si>
  <si>
    <t>ゆうびん</t>
    <phoneticPr fontId="8" type="noConversion"/>
  </si>
  <si>
    <t>郵便</t>
    <phoneticPr fontId="8" type="noConversion"/>
  </si>
  <si>
    <t>ゆうびんぶつ</t>
    <phoneticPr fontId="8" type="noConversion"/>
  </si>
  <si>
    <t>郵便物</t>
    <phoneticPr fontId="8" type="noConversion"/>
  </si>
  <si>
    <t>ゆうめいじん</t>
    <phoneticPr fontId="8" type="noConversion"/>
  </si>
  <si>
    <t>有名人</t>
    <phoneticPr fontId="8" type="noConversion"/>
  </si>
  <si>
    <t>ユーモア</t>
    <phoneticPr fontId="8" type="noConversion"/>
  </si>
  <si>
    <t>humor</t>
    <phoneticPr fontId="8" type="noConversion"/>
  </si>
  <si>
    <t>ゆかい</t>
    <phoneticPr fontId="8" type="noConversion"/>
  </si>
  <si>
    <t>愉快</t>
    <phoneticPr fontId="8" type="noConversion"/>
  </si>
  <si>
    <t>～ゆき</t>
    <phoneticPr fontId="8" type="noConversion"/>
  </si>
  <si>
    <t>～行き</t>
    <phoneticPr fontId="8" type="noConversion"/>
  </si>
  <si>
    <t>ゆびさき</t>
    <phoneticPr fontId="8" type="noConversion"/>
  </si>
  <si>
    <t>指先</t>
    <phoneticPr fontId="8" type="noConversion"/>
  </si>
  <si>
    <t>ゆめみる</t>
    <phoneticPr fontId="8" type="noConversion"/>
  </si>
  <si>
    <t>夢見る</t>
    <phoneticPr fontId="8" type="noConversion"/>
  </si>
  <si>
    <t>ゆらい</t>
    <phoneticPr fontId="8" type="noConversion"/>
  </si>
  <si>
    <t>由来</t>
    <phoneticPr fontId="8" type="noConversion"/>
  </si>
  <si>
    <t>ゆるい</t>
    <phoneticPr fontId="8" type="noConversion"/>
  </si>
  <si>
    <t>緩い</t>
    <phoneticPr fontId="8" type="noConversion"/>
  </si>
  <si>
    <t>ゆいいつ</t>
    <phoneticPr fontId="8" type="noConversion"/>
  </si>
  <si>
    <t>唯一</t>
    <phoneticPr fontId="8" type="noConversion"/>
  </si>
  <si>
    <t>ゆういぎ</t>
    <phoneticPr fontId="8" type="noConversion"/>
  </si>
  <si>
    <t>有意義</t>
    <phoneticPr fontId="8" type="noConversion"/>
  </si>
  <si>
    <t>友好</t>
    <phoneticPr fontId="8" type="noConversion"/>
  </si>
  <si>
    <t>ゆうじょう</t>
    <phoneticPr fontId="8" type="noConversion"/>
  </si>
  <si>
    <t>友情</t>
    <phoneticPr fontId="8" type="noConversion"/>
  </si>
  <si>
    <t>ゆうせんてき</t>
    <phoneticPr fontId="8" type="noConversion"/>
  </si>
  <si>
    <t>優先的</t>
    <phoneticPr fontId="8" type="noConversion"/>
  </si>
  <si>
    <t>ゆうそう</t>
    <phoneticPr fontId="8" type="noConversion"/>
  </si>
  <si>
    <t>郵送</t>
    <phoneticPr fontId="8" type="noConversion"/>
  </si>
  <si>
    <t>ゆうのう</t>
    <phoneticPr fontId="8" type="noConversion"/>
  </si>
  <si>
    <t>有能</t>
    <phoneticPr fontId="8" type="noConversion"/>
  </si>
  <si>
    <t>ゆうゆう</t>
    <phoneticPr fontId="8" type="noConversion"/>
  </si>
  <si>
    <t>悠々</t>
    <phoneticPr fontId="8" type="noConversion"/>
  </si>
  <si>
    <t>ゆうり</t>
    <phoneticPr fontId="8" type="noConversion"/>
  </si>
  <si>
    <t>有利</t>
    <phoneticPr fontId="8" type="noConversion"/>
  </si>
  <si>
    <t>優良</t>
    <phoneticPr fontId="8" type="noConversion"/>
  </si>
  <si>
    <t>ゆきさき</t>
    <phoneticPr fontId="8" type="noConversion"/>
  </si>
  <si>
    <t>行き先</t>
    <phoneticPr fontId="8" type="noConversion"/>
  </si>
  <si>
    <t>ゆきすぎる</t>
    <phoneticPr fontId="8" type="noConversion"/>
  </si>
  <si>
    <t>行き過ぎる</t>
    <phoneticPr fontId="8" type="noConversion"/>
  </si>
  <si>
    <t>ゆく</t>
    <phoneticPr fontId="8" type="noConversion"/>
  </si>
  <si>
    <t>ゆくえ</t>
    <phoneticPr fontId="8" type="noConversion"/>
  </si>
  <si>
    <t>行方</t>
    <phoneticPr fontId="8" type="noConversion"/>
  </si>
  <si>
    <t>ゆくさき</t>
    <phoneticPr fontId="8" type="noConversion"/>
  </si>
  <si>
    <t>行く先</t>
    <phoneticPr fontId="8" type="noConversion"/>
  </si>
  <si>
    <t>ゆげ</t>
    <phoneticPr fontId="8" type="noConversion"/>
  </si>
  <si>
    <t>湯気</t>
    <phoneticPr fontId="8" type="noConversion"/>
  </si>
  <si>
    <t>ゆけつ</t>
    <phoneticPr fontId="8" type="noConversion"/>
  </si>
  <si>
    <t>輸血</t>
    <phoneticPr fontId="8" type="noConversion"/>
  </si>
  <si>
    <t>ゆずる</t>
    <phoneticPr fontId="8" type="noConversion"/>
  </si>
  <si>
    <t>譲る</t>
    <phoneticPr fontId="8" type="noConversion"/>
  </si>
  <si>
    <t>ゆそう</t>
    <phoneticPr fontId="8" type="noConversion"/>
  </si>
  <si>
    <t>輸送</t>
    <phoneticPr fontId="8" type="noConversion"/>
  </si>
  <si>
    <t>ゆだん</t>
    <phoneticPr fontId="8" type="noConversion"/>
  </si>
  <si>
    <t>油断</t>
    <phoneticPr fontId="8" type="noConversion"/>
  </si>
  <si>
    <t>ゆったり</t>
    <phoneticPr fontId="8" type="noConversion"/>
  </si>
  <si>
    <t>ゆでる</t>
    <phoneticPr fontId="8" type="noConversion"/>
  </si>
  <si>
    <t>茹でる</t>
    <phoneticPr fontId="8" type="noConversion"/>
  </si>
  <si>
    <t>ユニーク</t>
    <phoneticPr fontId="8" type="noConversion"/>
  </si>
  <si>
    <t>unique</t>
    <phoneticPr fontId="8" type="noConversion"/>
  </si>
  <si>
    <t>ゆのみ</t>
    <phoneticPr fontId="8" type="noConversion"/>
  </si>
  <si>
    <t>湯飲み/湯呑み</t>
    <phoneticPr fontId="8" type="noConversion"/>
  </si>
  <si>
    <t>ゆうい</t>
    <phoneticPr fontId="8" type="noConversion"/>
  </si>
  <si>
    <t>優位</t>
    <phoneticPr fontId="8" type="noConversion"/>
  </si>
  <si>
    <t>ゆううつ</t>
    <phoneticPr fontId="8" type="noConversion"/>
  </si>
  <si>
    <t>憂鬱</t>
    <phoneticPr fontId="8" type="noConversion"/>
  </si>
  <si>
    <t>ゆうえき</t>
    <phoneticPr fontId="8" type="noConversion"/>
  </si>
  <si>
    <t>有益</t>
    <phoneticPr fontId="8" type="noConversion"/>
  </si>
  <si>
    <t>ゆうえつ</t>
    <phoneticPr fontId="8" type="noConversion"/>
  </si>
  <si>
    <t>優越</t>
    <phoneticPr fontId="8" type="noConversion"/>
  </si>
  <si>
    <t>ゆうかん</t>
    <phoneticPr fontId="8" type="noConversion"/>
  </si>
  <si>
    <t>勇敢</t>
    <phoneticPr fontId="8" type="noConversion"/>
  </si>
  <si>
    <t>ゆうきょう</t>
    <phoneticPr fontId="8" type="noConversion"/>
  </si>
  <si>
    <t>遊興</t>
    <phoneticPr fontId="8" type="noConversion"/>
  </si>
  <si>
    <t>ユーザー</t>
    <phoneticPr fontId="8" type="noConversion"/>
  </si>
  <si>
    <t>user</t>
    <phoneticPr fontId="8" type="noConversion"/>
  </si>
  <si>
    <t>ゆうし</t>
    <phoneticPr fontId="8" type="noConversion"/>
  </si>
  <si>
    <t>融資</t>
    <phoneticPr fontId="8" type="noConversion"/>
  </si>
  <si>
    <t>ゆうすう</t>
    <phoneticPr fontId="8" type="noConversion"/>
  </si>
  <si>
    <t>有数</t>
    <phoneticPr fontId="8" type="noConversion"/>
  </si>
  <si>
    <t>ゆうずう</t>
    <phoneticPr fontId="8" type="noConversion"/>
  </si>
  <si>
    <t>融通</t>
    <phoneticPr fontId="8" type="noConversion"/>
  </si>
  <si>
    <t>ゆうする</t>
    <phoneticPr fontId="8" type="noConversion"/>
  </si>
  <si>
    <t>有する</t>
    <phoneticPr fontId="8" type="noConversion"/>
  </si>
  <si>
    <t>ゆうせい</t>
    <phoneticPr fontId="8" type="noConversion"/>
  </si>
  <si>
    <t>優勢</t>
    <phoneticPr fontId="8" type="noConversion"/>
  </si>
  <si>
    <t>ゆうせん</t>
    <phoneticPr fontId="8" type="noConversion"/>
  </si>
  <si>
    <t>優先</t>
    <phoneticPr fontId="8" type="noConversion"/>
  </si>
  <si>
    <t>ゆうち</t>
    <phoneticPr fontId="8" type="noConversion"/>
  </si>
  <si>
    <t>誘致</t>
    <phoneticPr fontId="8" type="noConversion"/>
  </si>
  <si>
    <t>ゆうどう</t>
    <phoneticPr fontId="8" type="noConversion"/>
  </si>
  <si>
    <t>誘導</t>
    <phoneticPr fontId="8" type="noConversion"/>
  </si>
  <si>
    <t>ゆうび</t>
    <phoneticPr fontId="8" type="noConversion"/>
  </si>
  <si>
    <t>優美</t>
    <phoneticPr fontId="8" type="noConversion"/>
  </si>
  <si>
    <t>ゆうふく</t>
    <phoneticPr fontId="8" type="noConversion"/>
  </si>
  <si>
    <t>裕福</t>
    <phoneticPr fontId="8" type="noConversion"/>
  </si>
  <si>
    <t>ゆうぼう</t>
    <phoneticPr fontId="8" type="noConversion"/>
  </si>
  <si>
    <t>有望</t>
    <phoneticPr fontId="8" type="noConversion"/>
  </si>
  <si>
    <t>ゆうやけ</t>
    <phoneticPr fontId="8" type="noConversion"/>
  </si>
  <si>
    <t>夕焼け</t>
    <phoneticPr fontId="8" type="noConversion"/>
  </si>
  <si>
    <t>ゆうやみ</t>
    <phoneticPr fontId="8" type="noConversion"/>
  </si>
  <si>
    <t>夕闇</t>
    <phoneticPr fontId="8" type="noConversion"/>
  </si>
  <si>
    <t>ゆうよ</t>
    <phoneticPr fontId="8" type="noConversion"/>
  </si>
  <si>
    <t>猶予</t>
    <phoneticPr fontId="8" type="noConversion"/>
  </si>
  <si>
    <t>ゆうりょく</t>
    <phoneticPr fontId="8" type="noConversion"/>
  </si>
  <si>
    <t>有力</t>
    <phoneticPr fontId="8" type="noConversion"/>
  </si>
  <si>
    <t>ゆうわく</t>
    <phoneticPr fontId="8" type="noConversion"/>
  </si>
  <si>
    <t>誘惑</t>
    <phoneticPr fontId="8" type="noConversion"/>
  </si>
  <si>
    <t>ゆえに</t>
    <phoneticPr fontId="8" type="noConversion"/>
  </si>
  <si>
    <t>故に</t>
    <phoneticPr fontId="8" type="noConversion"/>
  </si>
  <si>
    <t>ゆがむ</t>
    <phoneticPr fontId="8" type="noConversion"/>
  </si>
  <si>
    <t>ゆきとどく</t>
    <phoneticPr fontId="8" type="noConversion"/>
  </si>
  <si>
    <t>行き届く</t>
    <phoneticPr fontId="8" type="noConversion"/>
  </si>
  <si>
    <t>ゆくて</t>
    <phoneticPr fontId="8" type="noConversion"/>
  </si>
  <si>
    <t>行く手</t>
    <phoneticPr fontId="8" type="noConversion"/>
  </si>
  <si>
    <t>ゆさぶる</t>
    <phoneticPr fontId="8" type="noConversion"/>
  </si>
  <si>
    <t>揺さ振る</t>
    <phoneticPr fontId="8" type="noConversion"/>
  </si>
  <si>
    <t>ゆだねる</t>
    <phoneticPr fontId="8" type="noConversion"/>
  </si>
  <si>
    <t>委ねる</t>
    <phoneticPr fontId="8" type="noConversion"/>
  </si>
  <si>
    <t>ゆとり</t>
    <phoneticPr fontId="8" type="noConversion"/>
  </si>
  <si>
    <t>ユニフォーム</t>
    <phoneticPr fontId="8" type="noConversion"/>
  </si>
  <si>
    <t>uniform</t>
    <phoneticPr fontId="8" type="noConversion"/>
  </si>
  <si>
    <t>ゆびさす</t>
    <phoneticPr fontId="8" type="noConversion"/>
  </si>
  <si>
    <t>指差す</t>
    <phoneticPr fontId="8" type="noConversion"/>
  </si>
  <si>
    <t>ゆゆしい</t>
    <phoneticPr fontId="8" type="noConversion"/>
  </si>
  <si>
    <t>由々しい</t>
    <phoneticPr fontId="8" type="noConversion"/>
  </si>
  <si>
    <t>ゆらぐ</t>
    <phoneticPr fontId="8" type="noConversion"/>
  </si>
  <si>
    <t>揺らぐ</t>
    <phoneticPr fontId="8" type="noConversion"/>
  </si>
  <si>
    <t>ゆらゆら</t>
    <phoneticPr fontId="8" type="noConversion"/>
  </si>
  <si>
    <t>揺ら揺ら</t>
    <phoneticPr fontId="8" type="noConversion"/>
  </si>
  <si>
    <t>ゆるがす</t>
    <phoneticPr fontId="8" type="noConversion"/>
  </si>
  <si>
    <t>揺るがす</t>
    <phoneticPr fontId="8" type="noConversion"/>
  </si>
  <si>
    <t>ゆるむ</t>
    <phoneticPr fontId="8" type="noConversion"/>
  </si>
  <si>
    <t>緩む</t>
    <phoneticPr fontId="8" type="noConversion"/>
  </si>
  <si>
    <t>ゆるめる</t>
    <phoneticPr fontId="8" type="noConversion"/>
  </si>
  <si>
    <t>緩める/弛める</t>
    <phoneticPr fontId="8" type="noConversion"/>
  </si>
  <si>
    <t>ゆるやか</t>
    <phoneticPr fontId="8" type="noConversion"/>
  </si>
  <si>
    <t>緩やか</t>
    <phoneticPr fontId="8" type="noConversion"/>
  </si>
  <si>
    <t>よい</t>
    <phoneticPr fontId="8" type="noConversion"/>
  </si>
  <si>
    <t>良い</t>
    <phoneticPr fontId="8" type="noConversion"/>
  </si>
  <si>
    <t>ようか</t>
    <phoneticPr fontId="8" type="noConversion"/>
  </si>
  <si>
    <t>八日</t>
    <phoneticPr fontId="8" type="noConversion"/>
  </si>
  <si>
    <t>ようしょく</t>
    <phoneticPr fontId="8" type="noConversion"/>
  </si>
  <si>
    <t>洋食</t>
    <phoneticPr fontId="8" type="noConversion"/>
  </si>
  <si>
    <t>ようちえん</t>
    <phoneticPr fontId="8" type="noConversion"/>
  </si>
  <si>
    <t>幼稚園</t>
    <phoneticPr fontId="8" type="noConversion"/>
  </si>
  <si>
    <t>ようふく</t>
    <phoneticPr fontId="8" type="noConversion"/>
  </si>
  <si>
    <t>洋服</t>
    <phoneticPr fontId="8" type="noConversion"/>
  </si>
  <si>
    <t>ヨーロッパ</t>
    <phoneticPr fontId="8" type="noConversion"/>
  </si>
  <si>
    <t>Europe</t>
    <phoneticPr fontId="8" type="noConversion"/>
  </si>
  <si>
    <t>よく</t>
    <phoneticPr fontId="8" type="noConversion"/>
  </si>
  <si>
    <t>良く</t>
    <phoneticPr fontId="8" type="noConversion"/>
  </si>
  <si>
    <t>よこ</t>
    <phoneticPr fontId="8" type="noConversion"/>
  </si>
  <si>
    <t>横</t>
    <phoneticPr fontId="8" type="noConversion"/>
  </si>
  <si>
    <t>よっか</t>
    <phoneticPr fontId="8" type="noConversion"/>
  </si>
  <si>
    <t>四日</t>
    <phoneticPr fontId="8" type="noConversion"/>
  </si>
  <si>
    <t>よっつ</t>
    <phoneticPr fontId="8" type="noConversion"/>
  </si>
  <si>
    <t>四つ</t>
    <phoneticPr fontId="8" type="noConversion"/>
  </si>
  <si>
    <t>よぶ</t>
    <phoneticPr fontId="8" type="noConversion"/>
  </si>
  <si>
    <t>呼ぶ</t>
    <phoneticPr fontId="8" type="noConversion"/>
  </si>
  <si>
    <t>よむ</t>
    <phoneticPr fontId="8" type="noConversion"/>
  </si>
  <si>
    <t>読む</t>
    <phoneticPr fontId="8" type="noConversion"/>
  </si>
  <si>
    <t>よる</t>
    <phoneticPr fontId="8" type="noConversion"/>
  </si>
  <si>
    <t>夜</t>
    <phoneticPr fontId="8" type="noConversion"/>
  </si>
  <si>
    <t>よわい</t>
    <phoneticPr fontId="8" type="noConversion"/>
  </si>
  <si>
    <t>弱い</t>
    <phoneticPr fontId="8" type="noConversion"/>
  </si>
  <si>
    <t>よう</t>
    <phoneticPr fontId="8" type="noConversion"/>
  </si>
  <si>
    <t>用</t>
    <phoneticPr fontId="8" type="noConversion"/>
  </si>
  <si>
    <t>ようい</t>
    <phoneticPr fontId="8" type="noConversion"/>
  </si>
  <si>
    <t>用意</t>
    <phoneticPr fontId="8" type="noConversion"/>
  </si>
  <si>
    <t>ようき</t>
    <phoneticPr fontId="8" type="noConversion"/>
  </si>
  <si>
    <t>容器</t>
    <phoneticPr fontId="8" type="noConversion"/>
  </si>
  <si>
    <t>ようし</t>
    <phoneticPr fontId="8" type="noConversion"/>
  </si>
  <si>
    <t>用紙</t>
    <phoneticPr fontId="8" type="noConversion"/>
  </si>
  <si>
    <t>ようじ</t>
    <phoneticPr fontId="8" type="noConversion"/>
  </si>
  <si>
    <t>用事</t>
    <phoneticPr fontId="8" type="noConversion"/>
  </si>
  <si>
    <t>ようす</t>
    <phoneticPr fontId="8" type="noConversion"/>
  </si>
  <si>
    <t>様子</t>
    <phoneticPr fontId="8" type="noConversion"/>
  </si>
  <si>
    <t>よごれ</t>
    <phoneticPr fontId="8" type="noConversion"/>
  </si>
  <si>
    <t>汚れ</t>
    <phoneticPr fontId="8" type="noConversion"/>
  </si>
  <si>
    <t>よごれる</t>
    <phoneticPr fontId="8" type="noConversion"/>
  </si>
  <si>
    <t>汚れる</t>
    <phoneticPr fontId="8" type="noConversion"/>
  </si>
  <si>
    <t>よしゅう</t>
    <phoneticPr fontId="8" type="noConversion"/>
  </si>
  <si>
    <t>予習</t>
    <phoneticPr fontId="8" type="noConversion"/>
  </si>
  <si>
    <t>よてい</t>
    <phoneticPr fontId="8" type="noConversion"/>
  </si>
  <si>
    <t>予定</t>
    <phoneticPr fontId="8" type="noConversion"/>
  </si>
  <si>
    <t>よなか</t>
    <phoneticPr fontId="8" type="noConversion"/>
  </si>
  <si>
    <t>夜中</t>
    <phoneticPr fontId="8" type="noConversion"/>
  </si>
  <si>
    <t>よのなか</t>
    <phoneticPr fontId="8" type="noConversion"/>
  </si>
  <si>
    <t>世の中</t>
    <phoneticPr fontId="8" type="noConversion"/>
  </si>
  <si>
    <t>よやく</t>
    <phoneticPr fontId="8" type="noConversion"/>
  </si>
  <si>
    <t>予約</t>
    <phoneticPr fontId="8" type="noConversion"/>
  </si>
  <si>
    <t>寄る</t>
    <phoneticPr fontId="8" type="noConversion"/>
  </si>
  <si>
    <t>よろこび</t>
    <phoneticPr fontId="8" type="noConversion"/>
  </si>
  <si>
    <t>喜び</t>
    <phoneticPr fontId="8" type="noConversion"/>
  </si>
  <si>
    <t>よろこぶ</t>
    <phoneticPr fontId="8" type="noConversion"/>
  </si>
  <si>
    <t>喜ぶ</t>
    <phoneticPr fontId="8" type="noConversion"/>
  </si>
  <si>
    <t>よろしい</t>
    <phoneticPr fontId="8" type="noConversion"/>
  </si>
  <si>
    <t>宜しい</t>
    <phoneticPr fontId="8" type="noConversion"/>
  </si>
  <si>
    <t>よあけ</t>
    <phoneticPr fontId="8" type="noConversion"/>
  </si>
  <si>
    <t>夜明け</t>
    <phoneticPr fontId="8" type="noConversion"/>
  </si>
  <si>
    <t>酔う</t>
    <phoneticPr fontId="8" type="noConversion"/>
  </si>
  <si>
    <t>～よう</t>
    <phoneticPr fontId="8" type="noConversion"/>
  </si>
  <si>
    <t>～用</t>
    <phoneticPr fontId="8" type="noConversion"/>
  </si>
  <si>
    <t>ようきゅう</t>
    <phoneticPr fontId="8" type="noConversion"/>
  </si>
  <si>
    <t>要求</t>
    <phoneticPr fontId="8" type="noConversion"/>
  </si>
  <si>
    <t>幼児</t>
    <phoneticPr fontId="8" type="noConversion"/>
  </si>
  <si>
    <t>ようしつ</t>
    <phoneticPr fontId="8" type="noConversion"/>
  </si>
  <si>
    <t>洋室</t>
    <phoneticPr fontId="8" type="noConversion"/>
  </si>
  <si>
    <t>ようやく</t>
    <phoneticPr fontId="8" type="noConversion"/>
  </si>
  <si>
    <t>漸く</t>
    <phoneticPr fontId="8" type="noConversion"/>
  </si>
  <si>
    <t>よくねん</t>
    <phoneticPr fontId="8" type="noConversion"/>
  </si>
  <si>
    <t>翌年</t>
    <phoneticPr fontId="8" type="noConversion"/>
  </si>
  <si>
    <t>よくばり</t>
    <phoneticPr fontId="8" type="noConversion"/>
  </si>
  <si>
    <t>欲張り</t>
    <phoneticPr fontId="8" type="noConversion"/>
  </si>
  <si>
    <t>よくぼう</t>
    <phoneticPr fontId="8" type="noConversion"/>
  </si>
  <si>
    <t>欲望</t>
    <phoneticPr fontId="8" type="noConversion"/>
  </si>
  <si>
    <t>よこぎる</t>
    <phoneticPr fontId="8" type="noConversion"/>
  </si>
  <si>
    <t>横切る</t>
    <phoneticPr fontId="8" type="noConversion"/>
  </si>
  <si>
    <t>よごす</t>
    <phoneticPr fontId="8" type="noConversion"/>
  </si>
  <si>
    <t>汚す</t>
    <phoneticPr fontId="8" type="noConversion"/>
  </si>
  <si>
    <t>よさん</t>
    <phoneticPr fontId="8" type="noConversion"/>
  </si>
  <si>
    <t>予算</t>
    <phoneticPr fontId="8" type="noConversion"/>
  </si>
  <si>
    <t>よせる</t>
    <phoneticPr fontId="8" type="noConversion"/>
  </si>
  <si>
    <t>寄せる</t>
    <phoneticPr fontId="8" type="noConversion"/>
  </si>
  <si>
    <t>よそう</t>
    <phoneticPr fontId="8" type="noConversion"/>
  </si>
  <si>
    <t>予想</t>
    <phoneticPr fontId="8" type="noConversion"/>
  </si>
  <si>
    <t>よそうがい</t>
    <phoneticPr fontId="8" type="noConversion"/>
  </si>
  <si>
    <t>予想外</t>
    <phoneticPr fontId="8" type="noConversion"/>
  </si>
  <si>
    <t>よそく</t>
    <phoneticPr fontId="8" type="noConversion"/>
  </si>
  <si>
    <t>予測</t>
    <phoneticPr fontId="8" type="noConversion"/>
  </si>
  <si>
    <t>よぞら</t>
    <phoneticPr fontId="8" type="noConversion"/>
  </si>
  <si>
    <t>夜空</t>
    <phoneticPr fontId="8" type="noConversion"/>
  </si>
  <si>
    <t>よだれ</t>
    <phoneticPr fontId="8" type="noConversion"/>
  </si>
  <si>
    <t>涎</t>
    <phoneticPr fontId="8" type="noConversion"/>
  </si>
  <si>
    <t>よっぱらい</t>
    <phoneticPr fontId="8" type="noConversion"/>
  </si>
  <si>
    <t>酔っ払い</t>
    <phoneticPr fontId="8" type="noConversion"/>
  </si>
  <si>
    <t>よびかた</t>
    <phoneticPr fontId="8" type="noConversion"/>
  </si>
  <si>
    <t>呼び方</t>
    <phoneticPr fontId="8" type="noConversion"/>
  </si>
  <si>
    <t>よびこう</t>
    <phoneticPr fontId="8" type="noConversion"/>
  </si>
  <si>
    <t>予備校</t>
    <phoneticPr fontId="8" type="noConversion"/>
  </si>
  <si>
    <t>よみもの</t>
    <phoneticPr fontId="8" type="noConversion"/>
  </si>
  <si>
    <t>読み物</t>
    <phoneticPr fontId="8" type="noConversion"/>
  </si>
  <si>
    <t>よめ</t>
    <phoneticPr fontId="8" type="noConversion"/>
  </si>
  <si>
    <t>嫁</t>
    <phoneticPr fontId="8" type="noConversion"/>
  </si>
  <si>
    <t>よゆう</t>
    <phoneticPr fontId="8" type="noConversion"/>
  </si>
  <si>
    <t>余裕</t>
    <phoneticPr fontId="8" type="noConversion"/>
  </si>
  <si>
    <t>より</t>
    <phoneticPr fontId="8" type="noConversion"/>
  </si>
  <si>
    <t>よろこばしい</t>
    <phoneticPr fontId="8" type="noConversion"/>
  </si>
  <si>
    <t>喜ばしい</t>
    <phoneticPr fontId="8" type="noConversion"/>
  </si>
  <si>
    <t>よろこんで</t>
    <phoneticPr fontId="8" type="noConversion"/>
  </si>
  <si>
    <t>喜んで</t>
    <phoneticPr fontId="8" type="noConversion"/>
  </si>
  <si>
    <t>よわみ</t>
    <phoneticPr fontId="8" type="noConversion"/>
  </si>
  <si>
    <t>弱み</t>
    <phoneticPr fontId="8" type="noConversion"/>
  </si>
  <si>
    <t>よわめる</t>
    <phoneticPr fontId="8" type="noConversion"/>
  </si>
  <si>
    <t>弱める</t>
    <phoneticPr fontId="8" type="noConversion"/>
  </si>
  <si>
    <t>容易</t>
    <phoneticPr fontId="8" type="noConversion"/>
  </si>
  <si>
    <t>ようがん</t>
    <phoneticPr fontId="8" type="noConversion"/>
  </si>
  <si>
    <t>溶岩</t>
    <phoneticPr fontId="8" type="noConversion"/>
  </si>
  <si>
    <t>陽気</t>
    <phoneticPr fontId="8" type="noConversion"/>
  </si>
  <si>
    <t>ようけん</t>
    <phoneticPr fontId="8" type="noConversion"/>
  </si>
  <si>
    <t>用件</t>
    <phoneticPr fontId="8" type="noConversion"/>
  </si>
  <si>
    <t>ようご</t>
    <phoneticPr fontId="8" type="noConversion"/>
  </si>
  <si>
    <t>用語</t>
    <phoneticPr fontId="8" type="noConversion"/>
  </si>
  <si>
    <t>要旨</t>
    <phoneticPr fontId="8" type="noConversion"/>
  </si>
  <si>
    <t>ようしき</t>
    <phoneticPr fontId="8" type="noConversion"/>
  </si>
  <si>
    <t>様式</t>
    <phoneticPr fontId="8" type="noConversion"/>
  </si>
  <si>
    <t>ようじん</t>
    <phoneticPr fontId="8" type="noConversion"/>
  </si>
  <si>
    <t>用心</t>
    <phoneticPr fontId="8" type="noConversion"/>
  </si>
  <si>
    <t>ようじんぶかい</t>
    <phoneticPr fontId="8" type="noConversion"/>
  </si>
  <si>
    <t>用心深い</t>
    <phoneticPr fontId="8" type="noConversion"/>
  </si>
  <si>
    <t>ようするに</t>
    <phoneticPr fontId="8" type="noConversion"/>
  </si>
  <si>
    <t>要するに</t>
    <phoneticPr fontId="8" type="noConversion"/>
  </si>
  <si>
    <t>ようせき</t>
    <phoneticPr fontId="8" type="noConversion"/>
  </si>
  <si>
    <t>容積</t>
    <phoneticPr fontId="8" type="noConversion"/>
  </si>
  <si>
    <t>ようそ</t>
    <phoneticPr fontId="8" type="noConversion"/>
  </si>
  <si>
    <t>要素</t>
    <phoneticPr fontId="8" type="noConversion"/>
  </si>
  <si>
    <t>ようち</t>
    <phoneticPr fontId="8" type="noConversion"/>
  </si>
  <si>
    <t>幼稚</t>
    <phoneticPr fontId="8" type="noConversion"/>
  </si>
  <si>
    <t>ようてん</t>
    <phoneticPr fontId="8" type="noConversion"/>
  </si>
  <si>
    <t>要点</t>
    <phoneticPr fontId="8" type="noConversion"/>
  </si>
  <si>
    <t>ようと</t>
    <phoneticPr fontId="8" type="noConversion"/>
  </si>
  <si>
    <t>用途</t>
    <phoneticPr fontId="8" type="noConversion"/>
  </si>
  <si>
    <t>ようは</t>
    <phoneticPr fontId="8" type="noConversion"/>
  </si>
  <si>
    <t>要は</t>
    <phoneticPr fontId="8" type="noConversion"/>
  </si>
  <si>
    <t>ようひん</t>
    <phoneticPr fontId="8" type="noConversion"/>
  </si>
  <si>
    <t>用品</t>
    <phoneticPr fontId="8" type="noConversion"/>
  </si>
  <si>
    <t>ようぶん</t>
    <phoneticPr fontId="8" type="noConversion"/>
  </si>
  <si>
    <t>養分</t>
    <phoneticPr fontId="8" type="noConversion"/>
  </si>
  <si>
    <t>ようぼう</t>
    <phoneticPr fontId="8" type="noConversion"/>
  </si>
  <si>
    <t>要望</t>
    <phoneticPr fontId="8" type="noConversion"/>
  </si>
  <si>
    <t>ようもう</t>
    <phoneticPr fontId="8" type="noConversion"/>
  </si>
  <si>
    <t>羊毛</t>
    <phoneticPr fontId="8" type="noConversion"/>
  </si>
  <si>
    <t>ようりょう</t>
    <phoneticPr fontId="8" type="noConversion"/>
  </si>
  <si>
    <t>要領</t>
    <phoneticPr fontId="8" type="noConversion"/>
  </si>
  <si>
    <t>よか</t>
    <phoneticPr fontId="8" type="noConversion"/>
  </si>
  <si>
    <t>余暇</t>
    <phoneticPr fontId="8" type="noConversion"/>
  </si>
  <si>
    <t>よき</t>
    <phoneticPr fontId="8" type="noConversion"/>
  </si>
  <si>
    <t>予期</t>
    <phoneticPr fontId="8" type="noConversion"/>
  </si>
  <si>
    <t>よきん</t>
    <phoneticPr fontId="8" type="noConversion"/>
  </si>
  <si>
    <t>預金</t>
    <phoneticPr fontId="8" type="noConversion"/>
  </si>
  <si>
    <t>～よく</t>
    <phoneticPr fontId="8" type="noConversion"/>
  </si>
  <si>
    <t>～欲</t>
    <phoneticPr fontId="8" type="noConversion"/>
  </si>
  <si>
    <t>よく～</t>
    <phoneticPr fontId="8" type="noConversion"/>
  </si>
  <si>
    <t>翌～</t>
    <phoneticPr fontId="8" type="noConversion"/>
  </si>
  <si>
    <t>よくじつ</t>
    <phoneticPr fontId="8" type="noConversion"/>
  </si>
  <si>
    <t>翌日</t>
    <phoneticPr fontId="8" type="noConversion"/>
  </si>
  <si>
    <t>よくも</t>
    <phoneticPr fontId="8" type="noConversion"/>
  </si>
  <si>
    <t>～よけ</t>
    <phoneticPr fontId="8" type="noConversion"/>
  </si>
  <si>
    <t>～避け/除け</t>
    <phoneticPr fontId="8" type="noConversion"/>
  </si>
  <si>
    <t>よけい</t>
    <phoneticPr fontId="8" type="noConversion"/>
  </si>
  <si>
    <t>余計</t>
    <phoneticPr fontId="8" type="noConversion"/>
  </si>
  <si>
    <t>よける</t>
    <phoneticPr fontId="8" type="noConversion"/>
  </si>
  <si>
    <t>よこく</t>
    <phoneticPr fontId="8" type="noConversion"/>
  </si>
  <si>
    <t>予告</t>
    <phoneticPr fontId="8" type="noConversion"/>
  </si>
  <si>
    <t>よこす</t>
    <phoneticPr fontId="8" type="noConversion"/>
  </si>
  <si>
    <t>寄越す</t>
    <phoneticPr fontId="8" type="noConversion"/>
  </si>
  <si>
    <t>よし</t>
    <phoneticPr fontId="8" type="noConversion"/>
  </si>
  <si>
    <t>良し</t>
    <phoneticPr fontId="8" type="noConversion"/>
  </si>
  <si>
    <t>よす</t>
    <phoneticPr fontId="8" type="noConversion"/>
  </si>
  <si>
    <t>止す</t>
    <phoneticPr fontId="8" type="noConversion"/>
  </si>
  <si>
    <t>よせん</t>
    <phoneticPr fontId="8" type="noConversion"/>
  </si>
  <si>
    <t>予選</t>
    <phoneticPr fontId="8" type="noConversion"/>
  </si>
  <si>
    <t>よそ</t>
    <phoneticPr fontId="8" type="noConversion"/>
  </si>
  <si>
    <t>余所</t>
    <phoneticPr fontId="8" type="noConversion"/>
  </si>
  <si>
    <t>ヨット</t>
    <phoneticPr fontId="8" type="noConversion"/>
  </si>
  <si>
    <t>yacht</t>
    <phoneticPr fontId="8" type="noConversion"/>
  </si>
  <si>
    <t>よっぱらう</t>
    <phoneticPr fontId="8" type="noConversion"/>
  </si>
  <si>
    <t>酔っ払う</t>
    <phoneticPr fontId="8" type="noConversion"/>
  </si>
  <si>
    <t>よび</t>
    <phoneticPr fontId="8" type="noConversion"/>
  </si>
  <si>
    <t>予備</t>
    <phoneticPr fontId="8" type="noConversion"/>
  </si>
  <si>
    <t>よびかける</t>
    <phoneticPr fontId="8" type="noConversion"/>
  </si>
  <si>
    <t>呼び掛ける</t>
    <phoneticPr fontId="8" type="noConversion"/>
  </si>
  <si>
    <t>よびすて</t>
    <phoneticPr fontId="8" type="noConversion"/>
  </si>
  <si>
    <t>呼び捨て</t>
    <phoneticPr fontId="8" type="noConversion"/>
  </si>
  <si>
    <t>よびだす</t>
    <phoneticPr fontId="8" type="noConversion"/>
  </si>
  <si>
    <t>呼び出す</t>
    <phoneticPr fontId="8" type="noConversion"/>
  </si>
  <si>
    <t>よびとめる</t>
    <phoneticPr fontId="8" type="noConversion"/>
  </si>
  <si>
    <t>呼び止める</t>
    <phoneticPr fontId="8" type="noConversion"/>
  </si>
  <si>
    <t>よふかし</t>
    <phoneticPr fontId="8" type="noConversion"/>
  </si>
  <si>
    <t>夜更かし</t>
    <phoneticPr fontId="8" type="noConversion"/>
  </si>
  <si>
    <t>よぶん</t>
    <phoneticPr fontId="8" type="noConversion"/>
  </si>
  <si>
    <t>余分</t>
    <phoneticPr fontId="8" type="noConversion"/>
  </si>
  <si>
    <t>よほう</t>
    <phoneticPr fontId="8" type="noConversion"/>
  </si>
  <si>
    <t>予報</t>
    <phoneticPr fontId="8" type="noConversion"/>
  </si>
  <si>
    <t>よぼう</t>
    <phoneticPr fontId="8" type="noConversion"/>
  </si>
  <si>
    <t>予防</t>
    <phoneticPr fontId="8" type="noConversion"/>
  </si>
  <si>
    <t>よみとる</t>
    <phoneticPr fontId="8" type="noConversion"/>
  </si>
  <si>
    <t>読み取る</t>
    <phoneticPr fontId="8" type="noConversion"/>
  </si>
  <si>
    <t>～より</t>
    <phoneticPr fontId="8" type="noConversion"/>
  </si>
  <si>
    <t>よろん</t>
    <phoneticPr fontId="8" type="noConversion"/>
  </si>
  <si>
    <t>よわよわしい</t>
    <phoneticPr fontId="8" type="noConversion"/>
  </si>
  <si>
    <t>弱々しい</t>
    <phoneticPr fontId="8" type="noConversion"/>
  </si>
  <si>
    <t>世</t>
    <phoneticPr fontId="8" type="noConversion"/>
  </si>
  <si>
    <t>よ～</t>
    <phoneticPr fontId="8" type="noConversion"/>
  </si>
  <si>
    <t>余～</t>
    <phoneticPr fontId="8" type="noConversion"/>
  </si>
  <si>
    <t>よういん</t>
    <phoneticPr fontId="8" type="noConversion"/>
  </si>
  <si>
    <t>要因</t>
    <phoneticPr fontId="8" type="noConversion"/>
  </si>
  <si>
    <t>ようしゃ</t>
    <phoneticPr fontId="8" type="noConversion"/>
  </si>
  <si>
    <t>容赦</t>
    <phoneticPr fontId="8" type="noConversion"/>
  </si>
  <si>
    <t>ようする</t>
    <phoneticPr fontId="8" type="noConversion"/>
  </si>
  <si>
    <t>要する</t>
    <phoneticPr fontId="8" type="noConversion"/>
  </si>
  <si>
    <t>ようせい</t>
    <phoneticPr fontId="8" type="noConversion"/>
  </si>
  <si>
    <t>要請</t>
    <phoneticPr fontId="8" type="noConversion"/>
  </si>
  <si>
    <t>養成</t>
    <phoneticPr fontId="8" type="noConversion"/>
  </si>
  <si>
    <t>ようそう</t>
    <phoneticPr fontId="8" type="noConversion"/>
  </si>
  <si>
    <t>様相</t>
    <phoneticPr fontId="8" type="noConversion"/>
  </si>
  <si>
    <t>ようほう</t>
    <phoneticPr fontId="8" type="noConversion"/>
  </si>
  <si>
    <t>用法</t>
    <phoneticPr fontId="8" type="noConversion"/>
  </si>
  <si>
    <t>よかん</t>
    <phoneticPr fontId="8" type="noConversion"/>
  </si>
  <si>
    <t>予感</t>
    <phoneticPr fontId="8" type="noConversion"/>
  </si>
  <si>
    <t>よきょう</t>
    <phoneticPr fontId="8" type="noConversion"/>
  </si>
  <si>
    <t>余興</t>
    <phoneticPr fontId="8" type="noConversion"/>
  </si>
  <si>
    <t>よくあつ</t>
    <phoneticPr fontId="8" type="noConversion"/>
  </si>
  <si>
    <t>抑圧</t>
    <phoneticPr fontId="8" type="noConversion"/>
  </si>
  <si>
    <t>よくせい</t>
    <phoneticPr fontId="8" type="noConversion"/>
  </si>
  <si>
    <t>抑制</t>
    <phoneticPr fontId="8" type="noConversion"/>
  </si>
  <si>
    <t>よくぶかい</t>
    <phoneticPr fontId="8" type="noConversion"/>
  </si>
  <si>
    <t>欲深い</t>
    <phoneticPr fontId="8" type="noConversion"/>
  </si>
  <si>
    <t>よげん</t>
    <phoneticPr fontId="8" type="noConversion"/>
  </si>
  <si>
    <t>予言</t>
    <phoneticPr fontId="8" type="noConversion"/>
  </si>
  <si>
    <t>よこたわる</t>
    <phoneticPr fontId="8" type="noConversion"/>
  </si>
  <si>
    <t>横たわる</t>
    <phoneticPr fontId="8" type="noConversion"/>
  </si>
  <si>
    <t>よこみち</t>
    <phoneticPr fontId="8" type="noConversion"/>
  </si>
  <si>
    <t>横道</t>
    <phoneticPr fontId="8" type="noConversion"/>
  </si>
  <si>
    <t>よしあし</t>
    <phoneticPr fontId="8" type="noConversion"/>
  </si>
  <si>
    <t>良し悪し</t>
    <phoneticPr fontId="8" type="noConversion"/>
  </si>
  <si>
    <t>よじのぼる</t>
    <phoneticPr fontId="8" type="noConversion"/>
  </si>
  <si>
    <t>攀じ登る</t>
    <phoneticPr fontId="8" type="noConversion"/>
  </si>
  <si>
    <t>よそおう</t>
    <phoneticPr fontId="8" type="noConversion"/>
  </si>
  <si>
    <t>装う</t>
    <phoneticPr fontId="8" type="noConversion"/>
  </si>
  <si>
    <t>よそみ</t>
    <phoneticPr fontId="8" type="noConversion"/>
  </si>
  <si>
    <t>余所見</t>
    <phoneticPr fontId="8" type="noConversion"/>
  </si>
  <si>
    <t>よち</t>
    <phoneticPr fontId="8" type="noConversion"/>
  </si>
  <si>
    <t>余地</t>
    <phoneticPr fontId="8" type="noConversion"/>
  </si>
  <si>
    <t>よっきゅう</t>
    <phoneticPr fontId="8" type="noConversion"/>
  </si>
  <si>
    <t>欲求</t>
    <phoneticPr fontId="8" type="noConversion"/>
  </si>
  <si>
    <t>よって</t>
    <phoneticPr fontId="8" type="noConversion"/>
  </si>
  <si>
    <t>よふけ</t>
    <phoneticPr fontId="8" type="noConversion"/>
  </si>
  <si>
    <t>夜更け</t>
    <phoneticPr fontId="8" type="noConversion"/>
  </si>
  <si>
    <t>よほど</t>
    <phoneticPr fontId="8" type="noConversion"/>
  </si>
  <si>
    <t>余程</t>
    <phoneticPr fontId="8" type="noConversion"/>
  </si>
  <si>
    <t>よみあげる</t>
    <phoneticPr fontId="8" type="noConversion"/>
  </si>
  <si>
    <t>読み上げる</t>
    <phoneticPr fontId="8" type="noConversion"/>
  </si>
  <si>
    <t>よみがえる</t>
    <phoneticPr fontId="8" type="noConversion"/>
  </si>
  <si>
    <t>蘇る</t>
    <phoneticPr fontId="8" type="noConversion"/>
  </si>
  <si>
    <t>よもや</t>
    <phoneticPr fontId="8" type="noConversion"/>
  </si>
  <si>
    <t>よりかかる</t>
    <phoneticPr fontId="8" type="noConversion"/>
  </si>
  <si>
    <t>寄り掛かる</t>
    <phoneticPr fontId="8" type="noConversion"/>
  </si>
  <si>
    <t>よりそう</t>
    <phoneticPr fontId="8" type="noConversion"/>
  </si>
  <si>
    <t>寄り添う</t>
    <phoneticPr fontId="8" type="noConversion"/>
  </si>
  <si>
    <t>よわき</t>
    <phoneticPr fontId="8" type="noConversion"/>
  </si>
  <si>
    <t>弱気</t>
    <phoneticPr fontId="8" type="noConversion"/>
  </si>
  <si>
    <t>よわね</t>
    <phoneticPr fontId="8" type="noConversion"/>
  </si>
  <si>
    <t>弱音</t>
    <phoneticPr fontId="8" type="noConversion"/>
  </si>
  <si>
    <t>よわまる</t>
    <phoneticPr fontId="8" type="noConversion"/>
  </si>
  <si>
    <t>弱まる</t>
    <phoneticPr fontId="8" type="noConversion"/>
  </si>
  <si>
    <t>よわる</t>
    <phoneticPr fontId="8" type="noConversion"/>
  </si>
  <si>
    <t>弱る</t>
    <phoneticPr fontId="8" type="noConversion"/>
  </si>
  <si>
    <t>らいげつ</t>
    <phoneticPr fontId="8" type="noConversion"/>
  </si>
  <si>
    <t>来月</t>
    <phoneticPr fontId="8" type="noConversion"/>
  </si>
  <si>
    <t>らいしゅう</t>
    <phoneticPr fontId="8" type="noConversion"/>
  </si>
  <si>
    <t>来週</t>
    <phoneticPr fontId="8" type="noConversion"/>
  </si>
  <si>
    <t>ライター</t>
    <phoneticPr fontId="8" type="noConversion"/>
  </si>
  <si>
    <t>lighter</t>
    <phoneticPr fontId="8" type="noConversion"/>
  </si>
  <si>
    <t>らいねん</t>
    <phoneticPr fontId="8" type="noConversion"/>
  </si>
  <si>
    <t>来年</t>
    <phoneticPr fontId="8" type="noConversion"/>
  </si>
  <si>
    <t>ラジオ</t>
    <phoneticPr fontId="8" type="noConversion"/>
  </si>
  <si>
    <t>radio</t>
    <phoneticPr fontId="8" type="noConversion"/>
  </si>
  <si>
    <t>ラジカセ</t>
    <phoneticPr fontId="8" type="noConversion"/>
  </si>
  <si>
    <t>radio cassette recorder</t>
  </si>
  <si>
    <t>ラーメン</t>
    <phoneticPr fontId="8" type="noConversion"/>
  </si>
  <si>
    <t>拉麺</t>
    <phoneticPr fontId="8" type="noConversion"/>
  </si>
  <si>
    <t>らい～</t>
    <phoneticPr fontId="8" type="noConversion"/>
  </si>
  <si>
    <t>来～</t>
    <phoneticPr fontId="8" type="noConversion"/>
  </si>
  <si>
    <t>ラッキー</t>
    <phoneticPr fontId="8" type="noConversion"/>
  </si>
  <si>
    <t>lucky</t>
    <phoneticPr fontId="8" type="noConversion"/>
  </si>
  <si>
    <t>らんぼう</t>
    <phoneticPr fontId="8" type="noConversion"/>
  </si>
  <si>
    <t>乱暴</t>
    <phoneticPr fontId="8" type="noConversion"/>
  </si>
  <si>
    <t>ライス</t>
    <phoneticPr fontId="8" type="noConversion"/>
  </si>
  <si>
    <t>rice</t>
    <phoneticPr fontId="8" type="noConversion"/>
  </si>
  <si>
    <t>らいてん</t>
    <phoneticPr fontId="8" type="noConversion"/>
  </si>
  <si>
    <t>来店</t>
    <phoneticPr fontId="8" type="noConversion"/>
  </si>
  <si>
    <t>ライト</t>
    <phoneticPr fontId="8" type="noConversion"/>
  </si>
  <si>
    <t>light</t>
    <phoneticPr fontId="8" type="noConversion"/>
  </si>
  <si>
    <t>らく</t>
    <phoneticPr fontId="8" type="noConversion"/>
  </si>
  <si>
    <t>楽</t>
    <phoneticPr fontId="8" type="noConversion"/>
  </si>
  <si>
    <t>ラッシュアワー</t>
    <phoneticPr fontId="8" type="noConversion"/>
  </si>
  <si>
    <t>rushhour</t>
    <phoneticPr fontId="8" type="noConversion"/>
  </si>
  <si>
    <t>ラップ</t>
    <phoneticPr fontId="8" type="noConversion"/>
  </si>
  <si>
    <t>plastic　wrap</t>
    <phoneticPr fontId="8" type="noConversion"/>
  </si>
  <si>
    <t>ランチ</t>
    <phoneticPr fontId="8" type="noConversion"/>
  </si>
  <si>
    <t>lunch</t>
    <phoneticPr fontId="8" type="noConversion"/>
  </si>
  <si>
    <t>らいにち</t>
    <phoneticPr fontId="8" type="noConversion"/>
  </si>
  <si>
    <t>来日</t>
    <phoneticPr fontId="8" type="noConversion"/>
  </si>
  <si>
    <t>ライバル</t>
    <phoneticPr fontId="8" type="noConversion"/>
  </si>
  <si>
    <t>rival</t>
    <phoneticPr fontId="8" type="noConversion"/>
  </si>
  <si>
    <t>らくだい</t>
    <phoneticPr fontId="8" type="noConversion"/>
  </si>
  <si>
    <t>落第</t>
    <phoneticPr fontId="8" type="noConversion"/>
  </si>
  <si>
    <t>ラッシュ</t>
    <phoneticPr fontId="8" type="noConversion"/>
  </si>
  <si>
    <t>rush</t>
    <phoneticPr fontId="8" type="noConversion"/>
  </si>
  <si>
    <t>ラベル</t>
    <phoneticPr fontId="8" type="noConversion"/>
  </si>
  <si>
    <t>label</t>
    <phoneticPr fontId="8" type="noConversion"/>
  </si>
  <si>
    <t>ランニング</t>
    <phoneticPr fontId="8" type="noConversion"/>
  </si>
  <si>
    <t>running</t>
    <phoneticPr fontId="8" type="noConversion"/>
  </si>
  <si>
    <t>らいじょう</t>
    <phoneticPr fontId="8" type="noConversion"/>
  </si>
  <si>
    <t>来場</t>
    <phoneticPr fontId="8" type="noConversion"/>
  </si>
  <si>
    <t>ライセンス</t>
    <phoneticPr fontId="8" type="noConversion"/>
  </si>
  <si>
    <t>license</t>
    <phoneticPr fontId="8" type="noConversion"/>
  </si>
  <si>
    <t>ライフスタイル</t>
    <phoneticPr fontId="8" type="noConversion"/>
  </si>
  <si>
    <t>lifestyle</t>
    <phoneticPr fontId="8" type="noConversion"/>
  </si>
  <si>
    <t>らいほう</t>
    <phoneticPr fontId="8" type="noConversion"/>
  </si>
  <si>
    <t>来訪</t>
    <phoneticPr fontId="8" type="noConversion"/>
  </si>
  <si>
    <t>らくがき</t>
    <phoneticPr fontId="8" type="noConversion"/>
  </si>
  <si>
    <t>落書き</t>
    <phoneticPr fontId="8" type="noConversion"/>
  </si>
  <si>
    <t>らくたん</t>
    <phoneticPr fontId="8" type="noConversion"/>
  </si>
  <si>
    <t>落胆</t>
    <phoneticPr fontId="8" type="noConversion"/>
  </si>
  <si>
    <t>らくのう</t>
    <phoneticPr fontId="8" type="noConversion"/>
  </si>
  <si>
    <t>酪農</t>
    <phoneticPr fontId="8" type="noConversion"/>
  </si>
  <si>
    <t>ラグビー</t>
    <phoneticPr fontId="8" type="noConversion"/>
  </si>
  <si>
    <t>rugby</t>
    <phoneticPr fontId="8" type="noConversion"/>
  </si>
  <si>
    <t>ラスト</t>
    <phoneticPr fontId="8" type="noConversion"/>
  </si>
  <si>
    <t>last</t>
    <phoneticPr fontId="8" type="noConversion"/>
  </si>
  <si>
    <t>らち</t>
    <phoneticPr fontId="8" type="noConversion"/>
  </si>
  <si>
    <t>拉致</t>
    <phoneticPr fontId="8" type="noConversion"/>
  </si>
  <si>
    <t>らっか</t>
    <phoneticPr fontId="8" type="noConversion"/>
  </si>
  <si>
    <t>落下</t>
    <phoneticPr fontId="8" type="noConversion"/>
  </si>
  <si>
    <t>ラフ</t>
    <phoneticPr fontId="8" type="noConversion"/>
  </si>
  <si>
    <t>rough</t>
    <phoneticPr fontId="8" type="noConversion"/>
  </si>
  <si>
    <t>ランク</t>
    <phoneticPr fontId="8" type="noConversion"/>
  </si>
  <si>
    <t>rank</t>
    <phoneticPr fontId="8" type="noConversion"/>
  </si>
  <si>
    <t>らんよう</t>
    <phoneticPr fontId="8" type="noConversion"/>
  </si>
  <si>
    <t>濫用/乱用</t>
    <phoneticPr fontId="8" type="noConversion"/>
  </si>
  <si>
    <t>りっぱ</t>
    <phoneticPr fontId="8" type="noConversion"/>
  </si>
  <si>
    <t>立派</t>
    <phoneticPr fontId="8" type="noConversion"/>
  </si>
  <si>
    <t>りゅうがく</t>
    <phoneticPr fontId="8" type="noConversion"/>
  </si>
  <si>
    <t>留学</t>
    <phoneticPr fontId="8" type="noConversion"/>
  </si>
  <si>
    <t>りゅうがくせい</t>
    <phoneticPr fontId="8" type="noConversion"/>
  </si>
  <si>
    <t>留学生</t>
    <phoneticPr fontId="8" type="noConversion"/>
  </si>
  <si>
    <t>りょう</t>
    <phoneticPr fontId="8" type="noConversion"/>
  </si>
  <si>
    <t>寮</t>
    <phoneticPr fontId="8" type="noConversion"/>
  </si>
  <si>
    <t>りょうしん</t>
    <phoneticPr fontId="8" type="noConversion"/>
  </si>
  <si>
    <t>両親</t>
    <phoneticPr fontId="8" type="noConversion"/>
  </si>
  <si>
    <t>りょうり</t>
    <phoneticPr fontId="8" type="noConversion"/>
  </si>
  <si>
    <t>料理</t>
    <phoneticPr fontId="8" type="noConversion"/>
  </si>
  <si>
    <t>りょこう</t>
    <phoneticPr fontId="8" type="noConversion"/>
  </si>
  <si>
    <t>旅行</t>
    <phoneticPr fontId="8" type="noConversion"/>
  </si>
  <si>
    <t>りんご</t>
    <phoneticPr fontId="8" type="noConversion"/>
  </si>
  <si>
    <t>林檎</t>
    <phoneticPr fontId="8" type="noConversion"/>
  </si>
  <si>
    <t>リーダー</t>
    <phoneticPr fontId="8" type="noConversion"/>
  </si>
  <si>
    <t>leader</t>
    <phoneticPr fontId="8" type="noConversion"/>
  </si>
  <si>
    <t>～リットル</t>
    <phoneticPr fontId="8" type="noConversion"/>
  </si>
  <si>
    <t>～liter</t>
    <phoneticPr fontId="8" type="noConversion"/>
  </si>
  <si>
    <t>りゆう</t>
    <phoneticPr fontId="8" type="noConversion"/>
  </si>
  <si>
    <t>理由</t>
    <phoneticPr fontId="8" type="noConversion"/>
  </si>
  <si>
    <t>～りょう</t>
    <phoneticPr fontId="8" type="noConversion"/>
  </si>
  <si>
    <t>～料</t>
    <phoneticPr fontId="8" type="noConversion"/>
  </si>
  <si>
    <t>りよう</t>
    <phoneticPr fontId="8" type="noConversion"/>
  </si>
  <si>
    <t>利用</t>
    <phoneticPr fontId="8" type="noConversion"/>
  </si>
  <si>
    <t>りょうがわ</t>
    <phoneticPr fontId="8" type="noConversion"/>
  </si>
  <si>
    <t>両側</t>
    <phoneticPr fontId="8" type="noConversion"/>
  </si>
  <si>
    <t>りょうきん</t>
    <phoneticPr fontId="8" type="noConversion"/>
  </si>
  <si>
    <t>料金</t>
    <phoneticPr fontId="8" type="noConversion"/>
  </si>
  <si>
    <t>りょうじかん</t>
    <phoneticPr fontId="8" type="noConversion"/>
  </si>
  <si>
    <t>領事館</t>
    <phoneticPr fontId="8" type="noConversion"/>
  </si>
  <si>
    <t>りようしゃ</t>
    <phoneticPr fontId="8" type="noConversion"/>
  </si>
  <si>
    <t>利用者</t>
    <phoneticPr fontId="8" type="noConversion"/>
  </si>
  <si>
    <t>りょうほう</t>
    <phoneticPr fontId="8" type="noConversion"/>
  </si>
  <si>
    <t>両方</t>
    <phoneticPr fontId="8" type="noConversion"/>
  </si>
  <si>
    <t>りょかん</t>
    <phoneticPr fontId="8" type="noConversion"/>
  </si>
  <si>
    <t>旅館</t>
    <phoneticPr fontId="8" type="noConversion"/>
  </si>
  <si>
    <t>りえき</t>
    <phoneticPr fontId="8" type="noConversion"/>
  </si>
  <si>
    <t>利益</t>
    <phoneticPr fontId="8" type="noConversion"/>
  </si>
  <si>
    <t>りか</t>
    <phoneticPr fontId="8" type="noConversion"/>
  </si>
  <si>
    <t>理科</t>
    <phoneticPr fontId="8" type="noConversion"/>
  </si>
  <si>
    <t>りかい</t>
    <phoneticPr fontId="8" type="noConversion"/>
  </si>
  <si>
    <t>理解</t>
    <phoneticPr fontId="8" type="noConversion"/>
  </si>
  <si>
    <t>りこう</t>
    <phoneticPr fontId="8" type="noConversion"/>
  </si>
  <si>
    <t>利口</t>
    <phoneticPr fontId="8" type="noConversion"/>
  </si>
  <si>
    <t>りこん</t>
    <phoneticPr fontId="8" type="noConversion"/>
  </si>
  <si>
    <t>離婚</t>
    <phoneticPr fontId="8" type="noConversion"/>
  </si>
  <si>
    <t>リスト</t>
    <phoneticPr fontId="8" type="noConversion"/>
  </si>
  <si>
    <t>list</t>
    <phoneticPr fontId="8" type="noConversion"/>
  </si>
  <si>
    <t>～りつ</t>
    <phoneticPr fontId="8" type="noConversion"/>
  </si>
  <si>
    <t>～率</t>
    <phoneticPr fontId="8" type="noConversion"/>
  </si>
  <si>
    <t>リットル</t>
    <phoneticPr fontId="8" type="noConversion"/>
  </si>
  <si>
    <t>liter</t>
    <phoneticPr fontId="8" type="noConversion"/>
  </si>
  <si>
    <t>リビングルーム</t>
    <phoneticPr fontId="8" type="noConversion"/>
  </si>
  <si>
    <t>livingroom</t>
    <phoneticPr fontId="8" type="noConversion"/>
  </si>
  <si>
    <t>リボン</t>
    <phoneticPr fontId="8" type="noConversion"/>
  </si>
  <si>
    <t>ribbon</t>
    <phoneticPr fontId="8" type="noConversion"/>
  </si>
  <si>
    <t>リモコン</t>
    <phoneticPr fontId="8" type="noConversion"/>
  </si>
  <si>
    <t>remote　control</t>
    <phoneticPr fontId="8" type="noConversion"/>
  </si>
  <si>
    <t>りゅうこう</t>
    <phoneticPr fontId="8" type="noConversion"/>
  </si>
  <si>
    <t>りょう～</t>
    <phoneticPr fontId="8" type="noConversion"/>
  </si>
  <si>
    <t>両～</t>
    <phoneticPr fontId="8" type="noConversion"/>
  </si>
  <si>
    <t>量</t>
    <phoneticPr fontId="8" type="noConversion"/>
  </si>
  <si>
    <t>りょうあし</t>
    <phoneticPr fontId="8" type="noConversion"/>
  </si>
  <si>
    <t>両足</t>
    <phoneticPr fontId="8" type="noConversion"/>
  </si>
  <si>
    <t>りょうしゃ</t>
    <phoneticPr fontId="8" type="noConversion"/>
  </si>
  <si>
    <t>両者</t>
    <phoneticPr fontId="8" type="noConversion"/>
  </si>
  <si>
    <t>りょうしゅうしょ</t>
    <phoneticPr fontId="8" type="noConversion"/>
  </si>
  <si>
    <t>領収書</t>
    <phoneticPr fontId="8" type="noConversion"/>
  </si>
  <si>
    <t>りょうて</t>
    <phoneticPr fontId="8" type="noConversion"/>
  </si>
  <si>
    <t>両手</t>
    <phoneticPr fontId="8" type="noConversion"/>
  </si>
  <si>
    <t>りょくちゃ</t>
    <phoneticPr fontId="8" type="noConversion"/>
  </si>
  <si>
    <t>緑茶</t>
    <phoneticPr fontId="8" type="noConversion"/>
  </si>
  <si>
    <t>りれきしょ</t>
    <phoneticPr fontId="8" type="noConversion"/>
  </si>
  <si>
    <t>履歴書</t>
    <phoneticPr fontId="8" type="noConversion"/>
  </si>
  <si>
    <t>りがい</t>
    <phoneticPr fontId="8" type="noConversion"/>
  </si>
  <si>
    <t>利害</t>
    <phoneticPr fontId="8" type="noConversion"/>
  </si>
  <si>
    <t>りく</t>
    <phoneticPr fontId="8" type="noConversion"/>
  </si>
  <si>
    <t>陸</t>
    <phoneticPr fontId="8" type="noConversion"/>
  </si>
  <si>
    <t>りくち</t>
    <phoneticPr fontId="8" type="noConversion"/>
  </si>
  <si>
    <t>陸地</t>
    <phoneticPr fontId="8" type="noConversion"/>
  </si>
  <si>
    <t>リサイクル</t>
    <phoneticPr fontId="8" type="noConversion"/>
  </si>
  <si>
    <t>recycle</t>
    <phoneticPr fontId="8" type="noConversion"/>
  </si>
  <si>
    <t>リスク</t>
    <phoneticPr fontId="8" type="noConversion"/>
  </si>
  <si>
    <t>risk</t>
    <phoneticPr fontId="8" type="noConversion"/>
  </si>
  <si>
    <t>リストラ</t>
    <phoneticPr fontId="8" type="noConversion"/>
  </si>
  <si>
    <t>restructuring</t>
    <phoneticPr fontId="8" type="noConversion"/>
  </si>
  <si>
    <t>リズム</t>
    <phoneticPr fontId="8" type="noConversion"/>
  </si>
  <si>
    <t>rhythm</t>
    <phoneticPr fontId="8" type="noConversion"/>
  </si>
  <si>
    <t>りそう</t>
    <phoneticPr fontId="8" type="noConversion"/>
  </si>
  <si>
    <t>理想</t>
    <phoneticPr fontId="8" type="noConversion"/>
  </si>
  <si>
    <t>りそく</t>
    <phoneticPr fontId="8" type="noConversion"/>
  </si>
  <si>
    <t>利息</t>
    <phoneticPr fontId="8" type="noConversion"/>
  </si>
  <si>
    <t>りゃくす</t>
    <phoneticPr fontId="8" type="noConversion"/>
  </si>
  <si>
    <t>略す</t>
    <phoneticPr fontId="8" type="noConversion"/>
  </si>
  <si>
    <t>～りゅう</t>
    <phoneticPr fontId="8" type="noConversion"/>
  </si>
  <si>
    <t>～流</t>
    <phoneticPr fontId="8" type="noConversion"/>
  </si>
  <si>
    <t>りゅういき</t>
    <phoneticPr fontId="8" type="noConversion"/>
  </si>
  <si>
    <t>流域</t>
    <phoneticPr fontId="8" type="noConversion"/>
  </si>
  <si>
    <t>りゅうしゅつ</t>
    <phoneticPr fontId="8" type="noConversion"/>
  </si>
  <si>
    <t>流出</t>
    <phoneticPr fontId="8" type="noConversion"/>
  </si>
  <si>
    <t>～領</t>
    <phoneticPr fontId="8" type="noConversion"/>
  </si>
  <si>
    <t>りょうかい</t>
    <phoneticPr fontId="8" type="noConversion"/>
  </si>
  <si>
    <t>了解</t>
    <phoneticPr fontId="8" type="noConversion"/>
  </si>
  <si>
    <t>りょうがえ</t>
    <phoneticPr fontId="8" type="noConversion"/>
  </si>
  <si>
    <t>両替</t>
    <phoneticPr fontId="8" type="noConversion"/>
  </si>
  <si>
    <t>りょうし</t>
    <phoneticPr fontId="8" type="noConversion"/>
  </si>
  <si>
    <t>漁師</t>
    <phoneticPr fontId="8" type="noConversion"/>
  </si>
  <si>
    <t>りょうしつ</t>
    <phoneticPr fontId="8" type="noConversion"/>
  </si>
  <si>
    <t>良質</t>
    <phoneticPr fontId="8" type="noConversion"/>
  </si>
  <si>
    <t>りょうしゅう</t>
    <phoneticPr fontId="8" type="noConversion"/>
  </si>
  <si>
    <t>領収</t>
    <phoneticPr fontId="8" type="noConversion"/>
  </si>
  <si>
    <t>～りょく</t>
    <phoneticPr fontId="8" type="noConversion"/>
  </si>
  <si>
    <t>～力</t>
    <phoneticPr fontId="8" type="noConversion"/>
  </si>
  <si>
    <t>りょひ</t>
    <phoneticPr fontId="8" type="noConversion"/>
  </si>
  <si>
    <t>旅費</t>
    <phoneticPr fontId="8" type="noConversion"/>
  </si>
  <si>
    <t>りんじ</t>
    <phoneticPr fontId="8" type="noConversion"/>
  </si>
  <si>
    <t>臨時</t>
    <phoneticPr fontId="8" type="noConversion"/>
  </si>
  <si>
    <t>リード</t>
    <phoneticPr fontId="8" type="noConversion"/>
  </si>
  <si>
    <t>lead</t>
    <phoneticPr fontId="8" type="noConversion"/>
  </si>
  <si>
    <t>リクエスト</t>
    <phoneticPr fontId="8" type="noConversion"/>
  </si>
  <si>
    <t>request</t>
    <phoneticPr fontId="8" type="noConversion"/>
  </si>
  <si>
    <t>りくじょう</t>
    <phoneticPr fontId="8" type="noConversion"/>
  </si>
  <si>
    <t>陸上</t>
    <phoneticPr fontId="8" type="noConversion"/>
  </si>
  <si>
    <t>りくつ</t>
    <phoneticPr fontId="8" type="noConversion"/>
  </si>
  <si>
    <t>理屈</t>
    <phoneticPr fontId="8" type="noConversion"/>
  </si>
  <si>
    <t>りくつっぽい</t>
    <phoneticPr fontId="8" type="noConversion"/>
  </si>
  <si>
    <t>理屈っぽい</t>
    <phoneticPr fontId="8" type="noConversion"/>
  </si>
  <si>
    <t>リコール</t>
    <phoneticPr fontId="8" type="noConversion"/>
  </si>
  <si>
    <t>recall</t>
    <phoneticPr fontId="8" type="noConversion"/>
  </si>
  <si>
    <t>りこてき</t>
    <phoneticPr fontId="8" type="noConversion"/>
  </si>
  <si>
    <t>利己的</t>
    <phoneticPr fontId="8" type="noConversion"/>
  </si>
  <si>
    <t>りじゅん</t>
    <phoneticPr fontId="8" type="noConversion"/>
  </si>
  <si>
    <t>利潤</t>
    <phoneticPr fontId="8" type="noConversion"/>
  </si>
  <si>
    <t>りせい</t>
    <phoneticPr fontId="8" type="noConversion"/>
  </si>
  <si>
    <t>理性</t>
    <phoneticPr fontId="8" type="noConversion"/>
  </si>
  <si>
    <t>りち</t>
    <phoneticPr fontId="8" type="noConversion"/>
  </si>
  <si>
    <t>理知</t>
    <phoneticPr fontId="8" type="noConversion"/>
  </si>
  <si>
    <t>りっしょく</t>
    <phoneticPr fontId="8" type="noConversion"/>
  </si>
  <si>
    <t>立食</t>
    <phoneticPr fontId="8" type="noConversion"/>
  </si>
  <si>
    <t>りったい</t>
    <phoneticPr fontId="8" type="noConversion"/>
  </si>
  <si>
    <t>立体</t>
    <phoneticPr fontId="8" type="noConversion"/>
  </si>
  <si>
    <t>りてん</t>
    <phoneticPr fontId="8" type="noConversion"/>
  </si>
  <si>
    <t>利点</t>
    <phoneticPr fontId="8" type="noConversion"/>
  </si>
  <si>
    <t>りねん</t>
    <phoneticPr fontId="8" type="noConversion"/>
  </si>
  <si>
    <t>理念</t>
    <phoneticPr fontId="8" type="noConversion"/>
  </si>
  <si>
    <t>リハビリ</t>
    <phoneticPr fontId="8" type="noConversion"/>
  </si>
  <si>
    <t>rehabilitation</t>
    <phoneticPr fontId="8" type="noConversion"/>
  </si>
  <si>
    <t>りふじん</t>
    <phoneticPr fontId="8" type="noConversion"/>
  </si>
  <si>
    <t>理不尽</t>
    <phoneticPr fontId="8" type="noConversion"/>
  </si>
  <si>
    <t>リフレッシュ</t>
    <phoneticPr fontId="8" type="noConversion"/>
  </si>
  <si>
    <t>refresh</t>
    <phoneticPr fontId="8" type="noConversion"/>
  </si>
  <si>
    <t>リミット</t>
    <phoneticPr fontId="8" type="noConversion"/>
  </si>
  <si>
    <t>limit</t>
    <phoneticPr fontId="8" type="noConversion"/>
  </si>
  <si>
    <t>りゃくだつ</t>
    <phoneticPr fontId="8" type="noConversion"/>
  </si>
  <si>
    <t>略奪/掠奪</t>
    <phoneticPr fontId="8" type="noConversion"/>
  </si>
  <si>
    <t>りゅうちょう</t>
    <phoneticPr fontId="8" type="noConversion"/>
  </si>
  <si>
    <t>流暢</t>
    <phoneticPr fontId="8" type="noConversion"/>
  </si>
  <si>
    <t>りゅうつう</t>
    <phoneticPr fontId="8" type="noConversion"/>
  </si>
  <si>
    <t>流通</t>
    <phoneticPr fontId="8" type="noConversion"/>
  </si>
  <si>
    <t>りょういき</t>
    <phoneticPr fontId="8" type="noConversion"/>
  </si>
  <si>
    <t>領域</t>
    <phoneticPr fontId="8" type="noConversion"/>
  </si>
  <si>
    <t>領海</t>
    <phoneticPr fontId="8" type="noConversion"/>
  </si>
  <si>
    <t>りょうきょく</t>
    <phoneticPr fontId="8" type="noConversion"/>
  </si>
  <si>
    <t>両極</t>
    <phoneticPr fontId="8" type="noConversion"/>
  </si>
  <si>
    <t>りょうこう</t>
    <phoneticPr fontId="8" type="noConversion"/>
  </si>
  <si>
    <t>良好</t>
    <phoneticPr fontId="8" type="noConversion"/>
  </si>
  <si>
    <t>りょうさん</t>
    <phoneticPr fontId="8" type="noConversion"/>
  </si>
  <si>
    <t>量産</t>
    <phoneticPr fontId="8" type="noConversion"/>
  </si>
  <si>
    <t>りょうしき</t>
    <phoneticPr fontId="8" type="noConversion"/>
  </si>
  <si>
    <t>良識</t>
    <phoneticPr fontId="8" type="noConversion"/>
  </si>
  <si>
    <t>りょうしょう</t>
    <phoneticPr fontId="8" type="noConversion"/>
  </si>
  <si>
    <t>了承</t>
    <phoneticPr fontId="8" type="noConversion"/>
  </si>
  <si>
    <t>良心</t>
    <phoneticPr fontId="8" type="noConversion"/>
  </si>
  <si>
    <t>りょうち</t>
    <phoneticPr fontId="8" type="noConversion"/>
  </si>
  <si>
    <t>領地</t>
    <phoneticPr fontId="8" type="noConversion"/>
  </si>
  <si>
    <t>りょうど</t>
    <phoneticPr fontId="8" type="noConversion"/>
  </si>
  <si>
    <t>領土</t>
    <phoneticPr fontId="8" type="noConversion"/>
  </si>
  <si>
    <t>りょうはん</t>
    <phoneticPr fontId="8" type="noConversion"/>
  </si>
  <si>
    <t>量販</t>
    <phoneticPr fontId="8" type="noConversion"/>
  </si>
  <si>
    <t>りょうりつ</t>
    <phoneticPr fontId="8" type="noConversion"/>
  </si>
  <si>
    <t>両立</t>
    <phoneticPr fontId="8" type="noConversion"/>
  </si>
  <si>
    <t>りょけん</t>
    <phoneticPr fontId="8" type="noConversion"/>
  </si>
  <si>
    <t>旅券</t>
    <phoneticPr fontId="8" type="noConversion"/>
  </si>
  <si>
    <t>リラックス</t>
    <phoneticPr fontId="8" type="noConversion"/>
  </si>
  <si>
    <t>relax</t>
    <phoneticPr fontId="8" type="noConversion"/>
  </si>
  <si>
    <t>リレー</t>
    <phoneticPr fontId="8" type="noConversion"/>
  </si>
  <si>
    <t>relay</t>
    <phoneticPr fontId="8" type="noConversion"/>
  </si>
  <si>
    <t>りろん</t>
    <phoneticPr fontId="8" type="noConversion"/>
  </si>
  <si>
    <t>理論</t>
    <phoneticPr fontId="8" type="noConversion"/>
  </si>
  <si>
    <t>りんかく</t>
    <phoneticPr fontId="8" type="noConversion"/>
  </si>
  <si>
    <t>輪郭</t>
    <phoneticPr fontId="8" type="noConversion"/>
  </si>
  <si>
    <t>りんり</t>
    <phoneticPr fontId="8" type="noConversion"/>
  </si>
  <si>
    <t>倫理</t>
    <phoneticPr fontId="8" type="noConversion"/>
  </si>
  <si>
    <t>るす</t>
    <phoneticPr fontId="8" type="noConversion"/>
  </si>
  <si>
    <t>留守</t>
    <phoneticPr fontId="8" type="noConversion"/>
  </si>
  <si>
    <t>ルームサービス</t>
    <phoneticPr fontId="8" type="noConversion"/>
  </si>
  <si>
    <t>roomservice</t>
    <phoneticPr fontId="8" type="noConversion"/>
  </si>
  <si>
    <t>ルール</t>
    <phoneticPr fontId="8" type="noConversion"/>
  </si>
  <si>
    <t>rule</t>
    <phoneticPr fontId="8" type="noConversion"/>
  </si>
  <si>
    <t>るすばん</t>
    <phoneticPr fontId="8" type="noConversion"/>
  </si>
  <si>
    <t>留守番</t>
    <phoneticPr fontId="8" type="noConversion"/>
  </si>
  <si>
    <t>るいけい</t>
    <phoneticPr fontId="8" type="noConversion"/>
  </si>
  <si>
    <t>累計</t>
    <phoneticPr fontId="8" type="noConversion"/>
  </si>
  <si>
    <t>るいじ</t>
    <phoneticPr fontId="8" type="noConversion"/>
  </si>
  <si>
    <t>類似</t>
    <phoneticPr fontId="8" type="noConversion"/>
  </si>
  <si>
    <t>るい</t>
    <phoneticPr fontId="8" type="noConversion"/>
  </si>
  <si>
    <t>～るい</t>
    <phoneticPr fontId="8" type="noConversion"/>
  </si>
  <si>
    <t>～類</t>
    <phoneticPr fontId="8" type="noConversion"/>
  </si>
  <si>
    <t>類型</t>
    <phoneticPr fontId="8" type="noConversion"/>
  </si>
  <si>
    <t>るいけいてき</t>
    <phoneticPr fontId="8" type="noConversion"/>
  </si>
  <si>
    <t>類型的</t>
    <phoneticPr fontId="8" type="noConversion"/>
  </si>
  <si>
    <t>るいする</t>
    <phoneticPr fontId="8" type="noConversion"/>
  </si>
  <si>
    <t>類する</t>
    <phoneticPr fontId="8" type="noConversion"/>
  </si>
  <si>
    <t>ルーズ</t>
    <phoneticPr fontId="8" type="noConversion"/>
  </si>
  <si>
    <t>loose</t>
    <phoneticPr fontId="8" type="noConversion"/>
  </si>
  <si>
    <t>ルーツ</t>
    <phoneticPr fontId="8" type="noConversion"/>
  </si>
  <si>
    <t>roots</t>
    <phoneticPr fontId="8" type="noConversion"/>
  </si>
  <si>
    <t>ルート</t>
    <phoneticPr fontId="8" type="noConversion"/>
  </si>
  <si>
    <t>route</t>
    <phoneticPr fontId="8" type="noConversion"/>
  </si>
  <si>
    <t>れい</t>
    <phoneticPr fontId="8" type="noConversion"/>
  </si>
  <si>
    <t>れいぞうこ</t>
    <phoneticPr fontId="8" type="noConversion"/>
  </si>
  <si>
    <t>冷蔵庫</t>
    <phoneticPr fontId="8" type="noConversion"/>
  </si>
  <si>
    <t>レコーダー</t>
    <phoneticPr fontId="8" type="noConversion"/>
  </si>
  <si>
    <t>recorder</t>
    <phoneticPr fontId="8" type="noConversion"/>
  </si>
  <si>
    <t>レコード</t>
    <phoneticPr fontId="8" type="noConversion"/>
  </si>
  <si>
    <t>record</t>
    <phoneticPr fontId="8" type="noConversion"/>
  </si>
  <si>
    <t>レストラン</t>
    <phoneticPr fontId="8" type="noConversion"/>
  </si>
  <si>
    <t>restaurant</t>
    <phoneticPr fontId="8" type="noConversion"/>
  </si>
  <si>
    <t>れんきゅう</t>
    <phoneticPr fontId="8" type="noConversion"/>
  </si>
  <si>
    <t>連休</t>
    <phoneticPr fontId="8" type="noConversion"/>
  </si>
  <si>
    <t>れんしゅう</t>
    <phoneticPr fontId="8" type="noConversion"/>
  </si>
  <si>
    <t>練習</t>
    <phoneticPr fontId="8" type="noConversion"/>
  </si>
  <si>
    <t>礼</t>
    <phoneticPr fontId="8" type="noConversion"/>
  </si>
  <si>
    <t>例</t>
    <phoneticPr fontId="8" type="noConversion"/>
  </si>
  <si>
    <t>れいきん</t>
    <phoneticPr fontId="8" type="noConversion"/>
  </si>
  <si>
    <t>礼金</t>
    <phoneticPr fontId="8" type="noConversion"/>
  </si>
  <si>
    <t>れいだんぼう</t>
    <phoneticPr fontId="8" type="noConversion"/>
  </si>
  <si>
    <t>冷暖房</t>
    <phoneticPr fontId="8" type="noConversion"/>
  </si>
  <si>
    <t>れいぼう</t>
    <phoneticPr fontId="8" type="noConversion"/>
  </si>
  <si>
    <t>冷房</t>
    <phoneticPr fontId="8" type="noConversion"/>
  </si>
  <si>
    <t>れきし</t>
    <phoneticPr fontId="8" type="noConversion"/>
  </si>
  <si>
    <t>歴史</t>
    <phoneticPr fontId="8" type="noConversion"/>
  </si>
  <si>
    <t>レジ</t>
    <phoneticPr fontId="8" type="noConversion"/>
  </si>
  <si>
    <t>register</t>
    <phoneticPr fontId="8" type="noConversion"/>
  </si>
  <si>
    <t>れつ</t>
    <phoneticPr fontId="8" type="noConversion"/>
  </si>
  <si>
    <t>列</t>
    <phoneticPr fontId="8" type="noConversion"/>
  </si>
  <si>
    <t>れっしゃ</t>
    <phoneticPr fontId="8" type="noConversion"/>
  </si>
  <si>
    <t>列車</t>
    <phoneticPr fontId="8" type="noConversion"/>
  </si>
  <si>
    <t>レポート</t>
    <phoneticPr fontId="8" type="noConversion"/>
  </si>
  <si>
    <t>report/リポート</t>
    <phoneticPr fontId="8" type="noConversion"/>
  </si>
  <si>
    <t>レモン</t>
    <phoneticPr fontId="8" type="noConversion"/>
  </si>
  <si>
    <t>lemon（檸檬）</t>
    <phoneticPr fontId="8" type="noConversion"/>
  </si>
  <si>
    <t>れんらく</t>
    <phoneticPr fontId="8" type="noConversion"/>
  </si>
  <si>
    <t>連絡</t>
    <phoneticPr fontId="8" type="noConversion"/>
  </si>
  <si>
    <t>れんらくさき</t>
    <phoneticPr fontId="8" type="noConversion"/>
  </si>
  <si>
    <t>連絡先</t>
    <phoneticPr fontId="8" type="noConversion"/>
  </si>
  <si>
    <t>れいがい</t>
    <phoneticPr fontId="8" type="noConversion"/>
  </si>
  <si>
    <t>例外</t>
    <phoneticPr fontId="8" type="noConversion"/>
  </si>
  <si>
    <t>れいぎ</t>
    <phoneticPr fontId="8" type="noConversion"/>
  </si>
  <si>
    <t>礼儀</t>
    <phoneticPr fontId="8" type="noConversion"/>
  </si>
  <si>
    <t>れいてん</t>
    <phoneticPr fontId="8" type="noConversion"/>
  </si>
  <si>
    <t>零点</t>
    <phoneticPr fontId="8" type="noConversion"/>
  </si>
  <si>
    <t>れいど</t>
    <phoneticPr fontId="8" type="noConversion"/>
  </si>
  <si>
    <t>零度</t>
    <phoneticPr fontId="8" type="noConversion"/>
  </si>
  <si>
    <t>れいとう</t>
    <phoneticPr fontId="8" type="noConversion"/>
  </si>
  <si>
    <t>冷凍</t>
    <phoneticPr fontId="8" type="noConversion"/>
  </si>
  <si>
    <t>レシート</t>
    <phoneticPr fontId="8" type="noConversion"/>
  </si>
  <si>
    <t>receipt</t>
    <phoneticPr fontId="8" type="noConversion"/>
  </si>
  <si>
    <t>レシピ</t>
    <phoneticPr fontId="8" type="noConversion"/>
  </si>
  <si>
    <t>recipe</t>
    <phoneticPr fontId="8" type="noConversion"/>
  </si>
  <si>
    <t>れっとう</t>
    <phoneticPr fontId="8" type="noConversion"/>
  </si>
  <si>
    <t>列島</t>
    <phoneticPr fontId="8" type="noConversion"/>
  </si>
  <si>
    <t>レベル</t>
    <phoneticPr fontId="8" type="noConversion"/>
  </si>
  <si>
    <t>level</t>
    <phoneticPr fontId="8" type="noConversion"/>
  </si>
  <si>
    <t>れんあい</t>
    <phoneticPr fontId="8" type="noConversion"/>
  </si>
  <si>
    <t>恋愛</t>
    <phoneticPr fontId="8" type="noConversion"/>
  </si>
  <si>
    <t>れんじつ</t>
    <phoneticPr fontId="8" type="noConversion"/>
  </si>
  <si>
    <t>連日</t>
    <phoneticPr fontId="8" type="noConversion"/>
  </si>
  <si>
    <t>れいせい</t>
    <phoneticPr fontId="8" type="noConversion"/>
  </si>
  <si>
    <t>冷静</t>
    <phoneticPr fontId="8" type="noConversion"/>
  </si>
  <si>
    <t>れいぞう</t>
    <phoneticPr fontId="8" type="noConversion"/>
  </si>
  <si>
    <t>冷蔵</t>
    <phoneticPr fontId="8" type="noConversion"/>
  </si>
  <si>
    <t>レインコート</t>
    <phoneticPr fontId="8" type="noConversion"/>
  </si>
  <si>
    <t>raincoat</t>
    <phoneticPr fontId="8" type="noConversion"/>
  </si>
  <si>
    <t>レクリエーション</t>
    <phoneticPr fontId="8" type="noConversion"/>
  </si>
  <si>
    <t>recreation</t>
    <phoneticPr fontId="8" type="noConversion"/>
  </si>
  <si>
    <t>レジャー</t>
    <phoneticPr fontId="8" type="noConversion"/>
  </si>
  <si>
    <t>leisure</t>
    <phoneticPr fontId="8" type="noConversion"/>
  </si>
  <si>
    <t>れんが</t>
    <phoneticPr fontId="8" type="noConversion"/>
  </si>
  <si>
    <t>煉瓦</t>
    <phoneticPr fontId="8" type="noConversion"/>
  </si>
  <si>
    <t>れんごう</t>
    <phoneticPr fontId="8" type="noConversion"/>
  </si>
  <si>
    <t>連合</t>
    <phoneticPr fontId="8" type="noConversion"/>
  </si>
  <si>
    <t>レンズ</t>
    <phoneticPr fontId="8" type="noConversion"/>
  </si>
  <si>
    <t>lens</t>
    <phoneticPr fontId="8" type="noConversion"/>
  </si>
  <si>
    <t>れんそう</t>
    <phoneticPr fontId="8" type="noConversion"/>
  </si>
  <si>
    <t>連想</t>
    <phoneticPr fontId="8" type="noConversion"/>
  </si>
  <si>
    <t>れんぞく</t>
    <phoneticPr fontId="8" type="noConversion"/>
  </si>
  <si>
    <t>連続</t>
    <phoneticPr fontId="8" type="noConversion"/>
  </si>
  <si>
    <t>レンタル</t>
    <phoneticPr fontId="8" type="noConversion"/>
  </si>
  <si>
    <t>rental</t>
    <phoneticPr fontId="8" type="noConversion"/>
  </si>
  <si>
    <t>レントゲン</t>
    <phoneticPr fontId="8" type="noConversion"/>
  </si>
  <si>
    <t>roentgen</t>
    <phoneticPr fontId="8" type="noConversion"/>
  </si>
  <si>
    <t>れいか</t>
    <phoneticPr fontId="8" type="noConversion"/>
  </si>
  <si>
    <t>冷夏</t>
    <phoneticPr fontId="8" type="noConversion"/>
  </si>
  <si>
    <t>冷害</t>
    <phoneticPr fontId="8" type="noConversion"/>
  </si>
  <si>
    <t>れいこく</t>
    <phoneticPr fontId="8" type="noConversion"/>
  </si>
  <si>
    <t>冷酷</t>
    <phoneticPr fontId="8" type="noConversion"/>
  </si>
  <si>
    <t>れいさい</t>
    <phoneticPr fontId="8" type="noConversion"/>
  </si>
  <si>
    <t>零細</t>
    <phoneticPr fontId="8" type="noConversion"/>
  </si>
  <si>
    <t>れいたん</t>
    <phoneticPr fontId="8" type="noConversion"/>
  </si>
  <si>
    <t>冷淡</t>
    <phoneticPr fontId="8" type="noConversion"/>
  </si>
  <si>
    <t>レーザー</t>
    <phoneticPr fontId="8" type="noConversion"/>
  </si>
  <si>
    <t>laser</t>
    <phoneticPr fontId="8" type="noConversion"/>
  </si>
  <si>
    <t>レール</t>
    <phoneticPr fontId="8" type="noConversion"/>
  </si>
  <si>
    <t>rail</t>
    <phoneticPr fontId="8" type="noConversion"/>
  </si>
  <si>
    <t>れきぜん</t>
    <phoneticPr fontId="8" type="noConversion"/>
  </si>
  <si>
    <t>歴然</t>
    <phoneticPr fontId="8" type="noConversion"/>
  </si>
  <si>
    <t>レギュラー</t>
    <phoneticPr fontId="8" type="noConversion"/>
  </si>
  <si>
    <t>regular</t>
    <phoneticPr fontId="8" type="noConversion"/>
  </si>
  <si>
    <t>～レス</t>
    <phoneticPr fontId="8" type="noConversion"/>
  </si>
  <si>
    <t>～less</t>
    <phoneticPr fontId="8" type="noConversion"/>
  </si>
  <si>
    <t>レセプション</t>
    <phoneticPr fontId="8" type="noConversion"/>
  </si>
  <si>
    <t>reception</t>
    <phoneticPr fontId="8" type="noConversion"/>
  </si>
  <si>
    <t>劣等</t>
    <phoneticPr fontId="8" type="noConversion"/>
  </si>
  <si>
    <t>レバー</t>
    <phoneticPr fontId="8" type="noConversion"/>
  </si>
  <si>
    <t>lever</t>
    <phoneticPr fontId="8" type="noConversion"/>
  </si>
  <si>
    <t>れんけい</t>
    <phoneticPr fontId="8" type="noConversion"/>
  </si>
  <si>
    <t>連携</t>
    <phoneticPr fontId="8" type="noConversion"/>
  </si>
  <si>
    <t>れんたい</t>
    <phoneticPr fontId="8" type="noConversion"/>
  </si>
  <si>
    <t>連帯</t>
    <phoneticPr fontId="8" type="noConversion"/>
  </si>
  <si>
    <t>レンタカー</t>
    <phoneticPr fontId="8" type="noConversion"/>
  </si>
  <si>
    <t>rent-a-car</t>
    <phoneticPr fontId="8" type="noConversion"/>
  </si>
  <si>
    <t>れんちゅう</t>
    <phoneticPr fontId="8" type="noConversion"/>
  </si>
  <si>
    <t>連中</t>
    <phoneticPr fontId="8" type="noConversion"/>
  </si>
  <si>
    <t>れんぽう</t>
    <phoneticPr fontId="8" type="noConversion"/>
  </si>
  <si>
    <t>連邦</t>
    <phoneticPr fontId="8" type="noConversion"/>
  </si>
  <si>
    <t>ろうか</t>
    <phoneticPr fontId="8" type="noConversion"/>
  </si>
  <si>
    <t>廊下</t>
    <phoneticPr fontId="8" type="noConversion"/>
  </si>
  <si>
    <t>ろうじん</t>
    <phoneticPr fontId="8" type="noConversion"/>
  </si>
  <si>
    <t>老人</t>
    <phoneticPr fontId="8" type="noConversion"/>
  </si>
  <si>
    <t>ろんぶん</t>
    <phoneticPr fontId="8" type="noConversion"/>
  </si>
  <si>
    <t>論文</t>
    <phoneticPr fontId="8" type="noConversion"/>
  </si>
  <si>
    <t>ローマじ</t>
    <phoneticPr fontId="8" type="noConversion"/>
  </si>
  <si>
    <t>羅馬字</t>
    <phoneticPr fontId="8" type="noConversion"/>
  </si>
  <si>
    <t>ロッカー</t>
    <phoneticPr fontId="8" type="noConversion"/>
  </si>
  <si>
    <t>locker</t>
    <phoneticPr fontId="8" type="noConversion"/>
  </si>
  <si>
    <t>ロビー</t>
    <phoneticPr fontId="8" type="noConversion"/>
  </si>
  <si>
    <t>lobby</t>
    <phoneticPr fontId="8" type="noConversion"/>
  </si>
  <si>
    <t>ロボット</t>
    <phoneticPr fontId="8" type="noConversion"/>
  </si>
  <si>
    <t>robot</t>
    <phoneticPr fontId="8" type="noConversion"/>
  </si>
  <si>
    <t>ろうご</t>
    <phoneticPr fontId="8" type="noConversion"/>
  </si>
  <si>
    <t>老後</t>
    <phoneticPr fontId="8" type="noConversion"/>
  </si>
  <si>
    <t>ろうそく</t>
    <phoneticPr fontId="8" type="noConversion"/>
  </si>
  <si>
    <t>蝋燭</t>
    <phoneticPr fontId="8" type="noConversion"/>
  </si>
  <si>
    <t>ろうどう</t>
    <phoneticPr fontId="8" type="noConversion"/>
  </si>
  <si>
    <t>労働</t>
    <phoneticPr fontId="8" type="noConversion"/>
  </si>
  <si>
    <t>ろうどく</t>
    <phoneticPr fontId="8" type="noConversion"/>
  </si>
  <si>
    <t>朗読</t>
    <phoneticPr fontId="8" type="noConversion"/>
  </si>
  <si>
    <t>ろうひ</t>
    <phoneticPr fontId="8" type="noConversion"/>
  </si>
  <si>
    <t>浪費</t>
    <phoneticPr fontId="8" type="noConversion"/>
  </si>
  <si>
    <t>ローン</t>
    <phoneticPr fontId="8" type="noConversion"/>
  </si>
  <si>
    <t>loan</t>
    <phoneticPr fontId="8" type="noConversion"/>
  </si>
  <si>
    <t>ろくおん</t>
    <phoneticPr fontId="8" type="noConversion"/>
  </si>
  <si>
    <t>録音</t>
    <phoneticPr fontId="8" type="noConversion"/>
  </si>
  <si>
    <t>ロケット</t>
    <phoneticPr fontId="8" type="noConversion"/>
  </si>
  <si>
    <t>rocket</t>
    <phoneticPr fontId="8" type="noConversion"/>
  </si>
  <si>
    <t>ろんじる</t>
    <phoneticPr fontId="8" type="noConversion"/>
  </si>
  <si>
    <t>論じる/論ずる</t>
    <phoneticPr fontId="8" type="noConversion"/>
  </si>
  <si>
    <t>ろんそう</t>
    <phoneticPr fontId="8" type="noConversion"/>
  </si>
  <si>
    <t>論争</t>
    <phoneticPr fontId="8" type="noConversion"/>
  </si>
  <si>
    <t>ろうすい</t>
    <phoneticPr fontId="8" type="noConversion"/>
  </si>
  <si>
    <t>老衰</t>
    <phoneticPr fontId="8" type="noConversion"/>
  </si>
  <si>
    <t>ろうにゃくなんにょ</t>
    <phoneticPr fontId="8" type="noConversion"/>
  </si>
  <si>
    <t>老若男女</t>
    <phoneticPr fontId="8" type="noConversion"/>
  </si>
  <si>
    <t>ろうほう</t>
    <phoneticPr fontId="8" type="noConversion"/>
  </si>
  <si>
    <t>朗報</t>
    <phoneticPr fontId="8" type="noConversion"/>
  </si>
  <si>
    <t>ろうりょく</t>
    <phoneticPr fontId="8" type="noConversion"/>
  </si>
  <si>
    <t>労力</t>
    <phoneticPr fontId="8" type="noConversion"/>
  </si>
  <si>
    <t>ロープ</t>
    <phoneticPr fontId="8" type="noConversion"/>
  </si>
  <si>
    <t>rope</t>
    <phoneticPr fontId="8" type="noConversion"/>
  </si>
  <si>
    <t>ろく（に）</t>
    <phoneticPr fontId="8" type="noConversion"/>
  </si>
  <si>
    <t>碌（に）</t>
    <phoneticPr fontId="8" type="noConversion"/>
  </si>
  <si>
    <t>ろこつ</t>
    <phoneticPr fontId="8" type="noConversion"/>
  </si>
  <si>
    <t>露骨</t>
    <phoneticPr fontId="8" type="noConversion"/>
  </si>
  <si>
    <t>ろじ</t>
    <phoneticPr fontId="8" type="noConversion"/>
  </si>
  <si>
    <t>路地</t>
    <phoneticPr fontId="8" type="noConversion"/>
  </si>
  <si>
    <t>ロス</t>
    <phoneticPr fontId="8" type="noConversion"/>
  </si>
  <si>
    <t>loss</t>
    <phoneticPr fontId="8" type="noConversion"/>
  </si>
  <si>
    <t>ロマンチック</t>
    <phoneticPr fontId="8" type="noConversion"/>
  </si>
  <si>
    <t>romantic</t>
    <phoneticPr fontId="8" type="noConversion"/>
  </si>
  <si>
    <t>ろんぎ</t>
    <phoneticPr fontId="8" type="noConversion"/>
  </si>
  <si>
    <t>論議</t>
    <phoneticPr fontId="8" type="noConversion"/>
  </si>
  <si>
    <t>ろんり</t>
    <phoneticPr fontId="8" type="noConversion"/>
  </si>
  <si>
    <t>論理</t>
    <phoneticPr fontId="8" type="noConversion"/>
  </si>
  <si>
    <t>ワイシャツ</t>
    <phoneticPr fontId="8" type="noConversion"/>
  </si>
  <si>
    <t>white shirt</t>
    <phoneticPr fontId="8" type="noConversion"/>
  </si>
  <si>
    <t>ワイン</t>
    <phoneticPr fontId="8" type="noConversion"/>
  </si>
  <si>
    <t>wine</t>
    <phoneticPr fontId="8" type="noConversion"/>
  </si>
  <si>
    <t>わかい</t>
    <phoneticPr fontId="8" type="noConversion"/>
  </si>
  <si>
    <t>若い</t>
    <phoneticPr fontId="8" type="noConversion"/>
  </si>
  <si>
    <t>わかる</t>
    <phoneticPr fontId="8" type="noConversion"/>
  </si>
  <si>
    <t>分かる</t>
    <phoneticPr fontId="8" type="noConversion"/>
  </si>
  <si>
    <t>わすれる</t>
    <phoneticPr fontId="8" type="noConversion"/>
  </si>
  <si>
    <t>忘れる</t>
    <phoneticPr fontId="8" type="noConversion"/>
  </si>
  <si>
    <t>わたくし</t>
    <phoneticPr fontId="8" type="noConversion"/>
  </si>
  <si>
    <t>私</t>
    <phoneticPr fontId="8" type="noConversion"/>
  </si>
  <si>
    <t>わたし</t>
    <phoneticPr fontId="8" type="noConversion"/>
  </si>
  <si>
    <t>わたす</t>
    <phoneticPr fontId="8" type="noConversion"/>
  </si>
  <si>
    <t>渡す</t>
    <phoneticPr fontId="8" type="noConversion"/>
  </si>
  <si>
    <t>わたる</t>
    <phoneticPr fontId="8" type="noConversion"/>
  </si>
  <si>
    <t>渡る</t>
    <phoneticPr fontId="8" type="noConversion"/>
  </si>
  <si>
    <t>わるい</t>
    <phoneticPr fontId="8" type="noConversion"/>
  </si>
  <si>
    <t>悪い</t>
    <phoneticPr fontId="8" type="noConversion"/>
  </si>
  <si>
    <t>わあ</t>
    <phoneticPr fontId="8" type="noConversion"/>
  </si>
  <si>
    <t>ワープロ</t>
    <phoneticPr fontId="8" type="noConversion"/>
  </si>
  <si>
    <t>word processor</t>
    <phoneticPr fontId="8" type="noConversion"/>
  </si>
  <si>
    <t>わかす</t>
    <phoneticPr fontId="8" type="noConversion"/>
  </si>
  <si>
    <t>沸かす</t>
    <phoneticPr fontId="8" type="noConversion"/>
  </si>
  <si>
    <t>わがまま</t>
    <phoneticPr fontId="8" type="noConversion"/>
  </si>
  <si>
    <t>我が儘</t>
    <phoneticPr fontId="8" type="noConversion"/>
  </si>
  <si>
    <t>わかれる</t>
    <phoneticPr fontId="8" type="noConversion"/>
  </si>
  <si>
    <t>分かれる</t>
    <phoneticPr fontId="8" type="noConversion"/>
  </si>
  <si>
    <t>別れる</t>
    <phoneticPr fontId="8" type="noConversion"/>
  </si>
  <si>
    <t>わく</t>
    <phoneticPr fontId="8" type="noConversion"/>
  </si>
  <si>
    <t>沸く</t>
    <phoneticPr fontId="8" type="noConversion"/>
  </si>
  <si>
    <t>わけ</t>
    <phoneticPr fontId="8" type="noConversion"/>
  </si>
  <si>
    <t>わける</t>
    <phoneticPr fontId="8" type="noConversion"/>
  </si>
  <si>
    <t>分ける</t>
    <phoneticPr fontId="8" type="noConversion"/>
  </si>
  <si>
    <t>わさび</t>
    <phoneticPr fontId="8" type="noConversion"/>
  </si>
  <si>
    <t>山葵</t>
    <phoneticPr fontId="8" type="noConversion"/>
  </si>
  <si>
    <t>わすれもの</t>
    <phoneticPr fontId="8" type="noConversion"/>
  </si>
  <si>
    <t>忘れ物</t>
    <phoneticPr fontId="8" type="noConversion"/>
  </si>
  <si>
    <t>わふく</t>
    <phoneticPr fontId="8" type="noConversion"/>
  </si>
  <si>
    <t>和服</t>
    <phoneticPr fontId="8" type="noConversion"/>
  </si>
  <si>
    <t>わらう</t>
    <phoneticPr fontId="8" type="noConversion"/>
  </si>
  <si>
    <t>笑う</t>
    <phoneticPr fontId="8" type="noConversion"/>
  </si>
  <si>
    <t>わらわせる</t>
    <phoneticPr fontId="8" type="noConversion"/>
  </si>
  <si>
    <t>笑わせる</t>
    <phoneticPr fontId="8" type="noConversion"/>
  </si>
  <si>
    <t>わりあい</t>
    <phoneticPr fontId="8" type="noConversion"/>
  </si>
  <si>
    <t>割合</t>
    <phoneticPr fontId="8" type="noConversion"/>
  </si>
  <si>
    <t>わる</t>
    <phoneticPr fontId="8" type="noConversion"/>
  </si>
  <si>
    <t>割る</t>
    <phoneticPr fontId="8" type="noConversion"/>
  </si>
  <si>
    <t>われる</t>
    <phoneticPr fontId="8" type="noConversion"/>
  </si>
  <si>
    <t>割れる</t>
    <phoneticPr fontId="8" type="noConversion"/>
  </si>
  <si>
    <t>わん</t>
    <phoneticPr fontId="8" type="noConversion"/>
  </si>
  <si>
    <t>碗/椀</t>
    <phoneticPr fontId="8" type="noConversion"/>
  </si>
  <si>
    <t>～わ</t>
    <phoneticPr fontId="8" type="noConversion"/>
  </si>
  <si>
    <t>～羽</t>
    <phoneticPr fontId="8" type="noConversion"/>
  </si>
  <si>
    <t>わが～</t>
    <phoneticPr fontId="8" type="noConversion"/>
  </si>
  <si>
    <t>我が～</t>
    <phoneticPr fontId="8" type="noConversion"/>
  </si>
  <si>
    <t>わがし</t>
    <phoneticPr fontId="8" type="noConversion"/>
  </si>
  <si>
    <t>和菓子</t>
    <phoneticPr fontId="8" type="noConversion"/>
  </si>
  <si>
    <t>わかもの</t>
    <phoneticPr fontId="8" type="noConversion"/>
  </si>
  <si>
    <t>若者</t>
    <phoneticPr fontId="8" type="noConversion"/>
  </si>
  <si>
    <t>わかれ</t>
    <phoneticPr fontId="8" type="noConversion"/>
  </si>
  <si>
    <t>別れ</t>
    <phoneticPr fontId="8" type="noConversion"/>
  </si>
  <si>
    <t>わき</t>
    <phoneticPr fontId="8" type="noConversion"/>
  </si>
  <si>
    <t>脇</t>
    <phoneticPr fontId="8" type="noConversion"/>
  </si>
  <si>
    <t>わくわく</t>
    <phoneticPr fontId="8" type="noConversion"/>
  </si>
  <si>
    <t>わざと</t>
    <phoneticPr fontId="8" type="noConversion"/>
  </si>
  <si>
    <t>態と</t>
    <phoneticPr fontId="8" type="noConversion"/>
  </si>
  <si>
    <t>わしつ</t>
    <phoneticPr fontId="8" type="noConversion"/>
  </si>
  <si>
    <t>和室</t>
    <phoneticPr fontId="8" type="noConversion"/>
  </si>
  <si>
    <t>わしょく</t>
    <phoneticPr fontId="8" type="noConversion"/>
  </si>
  <si>
    <t>和食</t>
    <phoneticPr fontId="8" type="noConversion"/>
  </si>
  <si>
    <t>～わすれる</t>
    <phoneticPr fontId="8" type="noConversion"/>
  </si>
  <si>
    <t>～忘れる</t>
    <phoneticPr fontId="8" type="noConversion"/>
  </si>
  <si>
    <t>わだい</t>
    <phoneticPr fontId="8" type="noConversion"/>
  </si>
  <si>
    <t>話題</t>
    <phoneticPr fontId="8" type="noConversion"/>
  </si>
  <si>
    <t>わらいごえ</t>
    <phoneticPr fontId="8" type="noConversion"/>
  </si>
  <si>
    <t>笑い声</t>
    <phoneticPr fontId="8" type="noConversion"/>
  </si>
  <si>
    <t>わりかん</t>
    <phoneticPr fontId="8" type="noConversion"/>
  </si>
  <si>
    <t>割り勘</t>
    <phoneticPr fontId="8" type="noConversion"/>
  </si>
  <si>
    <t>わりに</t>
    <phoneticPr fontId="8" type="noConversion"/>
  </si>
  <si>
    <t>割りに</t>
    <phoneticPr fontId="8" type="noConversion"/>
  </si>
  <si>
    <t>わりびき</t>
    <phoneticPr fontId="8" type="noConversion"/>
  </si>
  <si>
    <t>割引</t>
    <phoneticPr fontId="8" type="noConversion"/>
  </si>
  <si>
    <t>わるくち</t>
    <phoneticPr fontId="8" type="noConversion"/>
  </si>
  <si>
    <t>悪口</t>
    <phoneticPr fontId="8" type="noConversion"/>
  </si>
  <si>
    <t>わるもの</t>
    <phoneticPr fontId="8" type="noConversion"/>
  </si>
  <si>
    <t>悪者</t>
    <phoneticPr fontId="8" type="noConversion"/>
  </si>
  <si>
    <t>われわれ</t>
    <phoneticPr fontId="8" type="noConversion"/>
  </si>
  <si>
    <t>我々</t>
    <phoneticPr fontId="8" type="noConversion"/>
  </si>
  <si>
    <t>ワンピース</t>
    <phoneticPr fontId="8" type="noConversion"/>
  </si>
  <si>
    <t>one-piece</t>
    <phoneticPr fontId="8" type="noConversion"/>
  </si>
  <si>
    <t>輪</t>
    <phoneticPr fontId="8" type="noConversion"/>
  </si>
  <si>
    <t>わかわかしい</t>
    <phoneticPr fontId="8" type="noConversion"/>
  </si>
  <si>
    <t>若々しい</t>
    <phoneticPr fontId="8" type="noConversion"/>
  </si>
  <si>
    <t>湧く</t>
    <phoneticPr fontId="8" type="noConversion"/>
  </si>
  <si>
    <t>わざ</t>
    <phoneticPr fontId="8" type="noConversion"/>
  </si>
  <si>
    <t>技</t>
    <phoneticPr fontId="8" type="noConversion"/>
  </si>
  <si>
    <t>わざわい</t>
    <phoneticPr fontId="8" type="noConversion"/>
  </si>
  <si>
    <t>災い</t>
    <phoneticPr fontId="8" type="noConversion"/>
  </si>
  <si>
    <t>わずか</t>
    <phoneticPr fontId="8" type="noConversion"/>
  </si>
  <si>
    <t>僅か</t>
    <phoneticPr fontId="8" type="noConversion"/>
  </si>
  <si>
    <t>わた</t>
    <phoneticPr fontId="8" type="noConversion"/>
  </si>
  <si>
    <t>わび</t>
    <phoneticPr fontId="8" type="noConversion"/>
  </si>
  <si>
    <t>侘び</t>
    <phoneticPr fontId="8" type="noConversion"/>
  </si>
  <si>
    <t>わびる</t>
    <phoneticPr fontId="8" type="noConversion"/>
  </si>
  <si>
    <t>詫びる</t>
    <phoneticPr fontId="8" type="noConversion"/>
  </si>
  <si>
    <t>わりと</t>
    <phoneticPr fontId="8" type="noConversion"/>
  </si>
  <si>
    <t>割と</t>
    <phoneticPr fontId="8" type="noConversion"/>
  </si>
  <si>
    <t>わりびく</t>
    <phoneticPr fontId="8" type="noConversion"/>
  </si>
  <si>
    <t>割り引く</t>
    <phoneticPr fontId="8" type="noConversion"/>
  </si>
  <si>
    <t>わきあがる</t>
    <phoneticPr fontId="8" type="noConversion"/>
  </si>
  <si>
    <t>沸き上がる</t>
    <phoneticPr fontId="8" type="noConversion"/>
  </si>
  <si>
    <t>枠</t>
    <phoneticPr fontId="8" type="noConversion"/>
  </si>
  <si>
    <t>わざとらしい</t>
    <phoneticPr fontId="8" type="noConversion"/>
  </si>
  <si>
    <t>態とらしい</t>
    <phoneticPr fontId="8" type="noConversion"/>
  </si>
  <si>
    <t>わざわざ</t>
    <phoneticPr fontId="8" type="noConversion"/>
  </si>
  <si>
    <t>態々</t>
    <phoneticPr fontId="8" type="noConversion"/>
  </si>
  <si>
    <t>わずらう</t>
    <phoneticPr fontId="8" type="noConversion"/>
  </si>
  <si>
    <t>患う</t>
    <phoneticPr fontId="8" type="noConversion"/>
  </si>
  <si>
    <t>～わずらう</t>
    <phoneticPr fontId="8" type="noConversion"/>
  </si>
  <si>
    <t>～煩う</t>
    <phoneticPr fontId="8" type="noConversion"/>
  </si>
  <si>
    <t>わずらわしい</t>
    <phoneticPr fontId="8" type="noConversion"/>
  </si>
  <si>
    <t>煩わしい</t>
    <phoneticPr fontId="8" type="noConversion"/>
  </si>
  <si>
    <t>～わたる</t>
    <phoneticPr fontId="8" type="noConversion"/>
  </si>
  <si>
    <t>～渡る</t>
    <phoneticPr fontId="8" type="noConversion"/>
  </si>
  <si>
    <t>ワット</t>
    <phoneticPr fontId="8" type="noConversion"/>
  </si>
  <si>
    <t>watt</t>
    <phoneticPr fontId="8" type="noConversion"/>
  </si>
  <si>
    <t>わふう</t>
    <phoneticPr fontId="8" type="noConversion"/>
  </si>
  <si>
    <t>和風</t>
    <phoneticPr fontId="8" type="noConversion"/>
  </si>
  <si>
    <t>わりあて</t>
    <phoneticPr fontId="8" type="noConversion"/>
  </si>
  <si>
    <t>割り当て</t>
    <phoneticPr fontId="8" type="noConversion"/>
  </si>
  <si>
    <t>わりあてる</t>
    <phoneticPr fontId="8" type="noConversion"/>
  </si>
  <si>
    <t>割り当てる</t>
    <phoneticPr fontId="8" type="noConversion"/>
  </si>
  <si>
    <t>わりこむ</t>
    <phoneticPr fontId="8" type="noConversion"/>
  </si>
  <si>
    <t>割り込む</t>
    <phoneticPr fontId="8" type="noConversion"/>
  </si>
  <si>
    <t>われ</t>
    <phoneticPr fontId="8" type="noConversion"/>
  </si>
  <si>
    <t>我</t>
    <phoneticPr fontId="8" type="noConversion"/>
  </si>
  <si>
    <t>ワンパターン</t>
    <phoneticPr fontId="8" type="noConversion"/>
  </si>
  <si>
    <t>one　pattern</t>
    <phoneticPr fontId="8" type="noConversion"/>
  </si>
  <si>
    <t>～んぼう</t>
    <phoneticPr fontId="8" type="noConversion"/>
  </si>
  <si>
    <t>～ん坊</t>
    <phoneticPr fontId="8" type="noConversion"/>
  </si>
  <si>
    <t>←填入文件夹地址</t>
    <phoneticPr fontId="4" type="noConversion"/>
  </si>
  <si>
    <t>\红宝书MP3分割\01 n5-あ (</t>
  </si>
  <si>
    <t>\红宝书MP3分割\01 n4-あ (</t>
  </si>
  <si>
    <t>\红宝书MP3分割\01 n3-あ (</t>
  </si>
  <si>
    <t>\红宝书MP3分割\01 n2-あ (</t>
  </si>
  <si>
    <t>\红宝书MP3分割\01 n1-あ (</t>
  </si>
  <si>
    <t>\红宝书MP3分割\02 n5-い (</t>
  </si>
  <si>
    <t>\红宝书MP3分割\02 n4-い (</t>
  </si>
  <si>
    <t>\红宝书MP3分割\02 n3-い (</t>
  </si>
  <si>
    <t>\红宝书MP3分割\02 n2-い (</t>
  </si>
  <si>
    <t>\红宝书MP3分割\02 n1-い (</t>
  </si>
  <si>
    <t>\红宝书MP3分割\03 n5-う (</t>
  </si>
  <si>
    <t>\红宝书MP3分割\03 n4-う (</t>
  </si>
  <si>
    <t>\红宝书MP3分割\03 n3-う (</t>
  </si>
  <si>
    <t>\红宝书MP3分割\03 n2-う (</t>
  </si>
  <si>
    <t>\红宝书MP3分割\03 n1-う (</t>
  </si>
  <si>
    <t>\红宝书MP3分割\04 n5-え (</t>
  </si>
  <si>
    <t>\红宝书MP3分割\04 n4-え (</t>
  </si>
  <si>
    <t>\红宝书MP3分割\04 n3-え (</t>
  </si>
  <si>
    <t>\红宝书MP3分割\04 n2-え (</t>
  </si>
  <si>
    <t>\红宝书MP3分割\04 n1-え (</t>
  </si>
  <si>
    <t>\红宝书MP3分割\05 n5-お (</t>
  </si>
  <si>
    <t>\红宝书MP3分割\05 n4-お (</t>
  </si>
  <si>
    <t>\红宝书MP3分割\05 n3-お (</t>
  </si>
  <si>
    <t>\红宝书MP3分割\05 n2-お (</t>
  </si>
  <si>
    <t>\红宝书MP3分割\05 n1-お (</t>
  </si>
  <si>
    <t>\红宝书MP3分割\06 n5-か (</t>
  </si>
  <si>
    <t>\红宝书MP3分割\06 n4-か (</t>
  </si>
  <si>
    <t>\红宝书MP3分割\06 n3-か (</t>
  </si>
  <si>
    <t>\红宝书MP3分割\06 n2-か (</t>
  </si>
  <si>
    <t>\红宝书MP3分割\06 n1-か (</t>
  </si>
  <si>
    <t>\红宝书MP3分割\07 n5-き (</t>
  </si>
  <si>
    <t>\红宝书MP3分割\07 n4-き (</t>
  </si>
  <si>
    <t>\红宝书MP3分割\07 n3-き (</t>
  </si>
  <si>
    <t>\红宝书MP3分割\07 n2-き (</t>
  </si>
  <si>
    <t>\红宝书MP3分割\07 n1-き (</t>
  </si>
  <si>
    <t>\红宝书MP3分割\08 n5-く (</t>
  </si>
  <si>
    <t>\红宝书MP3分割\08 n4-く (</t>
  </si>
  <si>
    <t>\红宝书MP3分割\08 n3-く (</t>
  </si>
  <si>
    <t>\红宝书MP3分割\08 n2-く (</t>
  </si>
  <si>
    <t>\红宝书MP3分割\08 n1-く (</t>
  </si>
  <si>
    <t>\红宝书MP3分割\09 n5-け (</t>
  </si>
  <si>
    <t>\红宝书MP3分割\09 n4-け (</t>
  </si>
  <si>
    <t>\红宝书MP3分割\09 n3-け (</t>
  </si>
  <si>
    <t>\红宝书MP3分割\09 n2-け (</t>
  </si>
  <si>
    <t>\红宝书MP3分割\09 n1-け (</t>
  </si>
  <si>
    <t>\红宝书MP3分割\10 n5-こ (</t>
  </si>
  <si>
    <t>\红宝书MP3分割\10 n4-こ (</t>
  </si>
  <si>
    <t>\红宝书MP3分割\10 n3-こ (</t>
  </si>
  <si>
    <t>\红宝书MP3分割\10 n2-こ (</t>
  </si>
  <si>
    <t>\红宝书MP3分割\10 n1-こ (</t>
  </si>
  <si>
    <t>\红宝书MP3分割\11 n5-さ (</t>
  </si>
  <si>
    <t>\红宝书MP3分割\11 n4-さ (</t>
  </si>
  <si>
    <t>\红宝书MP3分割\11 n3-さ (</t>
  </si>
  <si>
    <t>\红宝书MP3分割\11 n2-さ (</t>
  </si>
  <si>
    <t>\红宝书MP3分割\11 n1-さ (</t>
  </si>
  <si>
    <t>\红宝书MP3分割\12 n5-し (</t>
  </si>
  <si>
    <t>\红宝书MP3分割\12 n4-し (</t>
  </si>
  <si>
    <t>\红宝书MP3分割\12 n3-し (</t>
  </si>
  <si>
    <t>\红宝书MP3分割\12 n2-し (</t>
  </si>
  <si>
    <t>\红宝书MP3分割\12 n1-し (</t>
  </si>
  <si>
    <t>\红宝书MP3分割\13 n5-す (</t>
  </si>
  <si>
    <t>\红宝书MP3分割\13 n4-す (</t>
  </si>
  <si>
    <t>\红宝书MP3分割\13 n3-す (</t>
  </si>
  <si>
    <t>\红宝书MP3分割\13 n2-す (</t>
  </si>
  <si>
    <t>\红宝书MP3分割\13 n1-す (</t>
  </si>
  <si>
    <t>\红宝书MP3分割\14 n5-せ (</t>
  </si>
  <si>
    <t>\红宝书MP3分割\14 n4-せ (</t>
  </si>
  <si>
    <t>\红宝书MP3分割\14 n3-せ (</t>
  </si>
  <si>
    <t>\红宝书MP3分割\14 n2-せ (</t>
  </si>
  <si>
    <t>\红宝书MP3分割\14 n1-せ (</t>
  </si>
  <si>
    <t>\红宝书MP3分割\15 n5-そ (</t>
  </si>
  <si>
    <t>\红宝书MP3分割\15 n4-そ (</t>
  </si>
  <si>
    <t>\红宝书MP3分割\15 n3-そ (</t>
  </si>
  <si>
    <t>\红宝书MP3分割\15 n2-そ (</t>
  </si>
  <si>
    <t>\红宝书MP3分割\15 n1-そ (</t>
  </si>
  <si>
    <t>\红宝书MP3分割\16 n5-た (</t>
  </si>
  <si>
    <t>\红宝书MP3分割\16 n4-た (</t>
  </si>
  <si>
    <t>\红宝书MP3分割\16 n3-た (</t>
  </si>
  <si>
    <t>\红宝书MP3分割\16 n2-た (</t>
  </si>
  <si>
    <t>\红宝书MP3分割\16 n1-た (</t>
  </si>
  <si>
    <t>\红宝书MP3分割\17 n5-ち (</t>
  </si>
  <si>
    <t>\红宝书MP3分割\17 n4-ち (</t>
  </si>
  <si>
    <t>\红宝书MP3分割\17 n3-ち (</t>
  </si>
  <si>
    <t>\红宝书MP3分割\17 n2-ち (</t>
  </si>
  <si>
    <t>\红宝书MP3分割\17 n1-ち (</t>
  </si>
  <si>
    <t>\红宝书MP3分割\18 n5-つ (</t>
  </si>
  <si>
    <t>\红宝书MP3分割\18 n4-つ (</t>
  </si>
  <si>
    <t>\红宝书MP3分割\18 n3-つ (</t>
  </si>
  <si>
    <t>\红宝书MP3分割\18 n2-つ (</t>
  </si>
  <si>
    <t>\红宝书MP3分割\18 n1-つ (</t>
  </si>
  <si>
    <t>\红宝书MP3分割\19 n5-て (</t>
  </si>
  <si>
    <t>\红宝书MP3分割\19 n4-て (</t>
  </si>
  <si>
    <t>\红宝书MP3分割\19 n3-て (</t>
  </si>
  <si>
    <t>\红宝书MP3分割\19 n2-て (</t>
  </si>
  <si>
    <t>\红宝书MP3分割\19 n1-て (</t>
  </si>
  <si>
    <t>\红宝书MP3分割\20 n5-と (</t>
  </si>
  <si>
    <t>\红宝书MP3分割\20 n4-と (</t>
  </si>
  <si>
    <t>\红宝书MP3分割\20 n3-と (</t>
  </si>
  <si>
    <t>\红宝书MP3分割\20 n2-と (</t>
  </si>
  <si>
    <t>\红宝书MP3分割\20 n1-と (</t>
  </si>
  <si>
    <t>\红宝书MP3分割\21 n5-な (</t>
  </si>
  <si>
    <t>\红宝书MP3分割\21 n4-な (</t>
  </si>
  <si>
    <t>\红宝书MP3分割\21 n3-な (</t>
  </si>
  <si>
    <t>\红宝书MP3分割\21 n2-な (</t>
  </si>
  <si>
    <t>\红宝书MP3分割\21 n1-な (</t>
  </si>
  <si>
    <t>\红宝书MP3分割\22 n5-に (</t>
  </si>
  <si>
    <t>\红宝书MP3分割\22 n4-に (</t>
  </si>
  <si>
    <t>\红宝书MP3分割\22 n3-に (</t>
  </si>
  <si>
    <t>\红宝书MP3分割\22 n2-に (</t>
  </si>
  <si>
    <t>\红宝书MP3分割\22 n1-に (</t>
  </si>
  <si>
    <t>\红宝书MP3分割\23 n5-ぬ (</t>
  </si>
  <si>
    <t>\红宝书MP3分割\23 n4-ぬ (</t>
  </si>
  <si>
    <t>\红宝书MP3分割\23 n3-ぬ (</t>
  </si>
  <si>
    <t>\红宝书MP3分割\23 n2-ぬ (</t>
  </si>
  <si>
    <t>\红宝书MP3分割\23 n1-ぬ (</t>
  </si>
  <si>
    <t>\红宝书MP3分割\24 n5-ね (</t>
  </si>
  <si>
    <t>\红宝书MP3分割\24 n4-ね (</t>
  </si>
  <si>
    <t>\红宝书MP3分割\24 n3-ね (</t>
  </si>
  <si>
    <t>\红宝书MP3分割\24 n2-ね (</t>
  </si>
  <si>
    <t>\红宝书MP3分割\24 n1-ね (</t>
  </si>
  <si>
    <t>\红宝书MP3分割\25 n5-の (</t>
  </si>
  <si>
    <t>\红宝书MP3分割\25 n4-の (</t>
  </si>
  <si>
    <t>\红宝书MP3分割\25 n3-の (</t>
  </si>
  <si>
    <t>\红宝书MP3分割\25 n2-の (</t>
  </si>
  <si>
    <t>\红宝书MP3分割\25 n1-の (</t>
  </si>
  <si>
    <t>\红宝书MP3分割\26 n5-は (</t>
  </si>
  <si>
    <t>\红宝书MP3分割\26 n4-は (</t>
  </si>
  <si>
    <t>\红宝书MP3分割\26 n3-は (</t>
  </si>
  <si>
    <t>\红宝书MP3分割\26 n2-は (</t>
  </si>
  <si>
    <t>\红宝书MP3分割\26 n1-は (</t>
  </si>
  <si>
    <t>\红宝书MP3分割\27 n5-ひ (</t>
  </si>
  <si>
    <t>\红宝书MP3分割\27 n4-ひ (</t>
  </si>
  <si>
    <t>\红宝书MP3分割\27 n3-ひ (</t>
  </si>
  <si>
    <t>\红宝书MP3分割\27 n2-ひ (</t>
  </si>
  <si>
    <t>\红宝书MP3分割\27 n1-ひ (</t>
  </si>
  <si>
    <t>\红宝书MP3分割\28 n5-ふ (</t>
  </si>
  <si>
    <t>\红宝书MP3分割\28 n4-ふ (</t>
  </si>
  <si>
    <t>\红宝书MP3分割\28 n3-ふ (</t>
  </si>
  <si>
    <t>\红宝书MP3分割\28 n2-ふ (</t>
  </si>
  <si>
    <t>\红宝书MP3分割\28 n1-ふ (</t>
  </si>
  <si>
    <t>\红宝书MP3分割\29 n5-へ (</t>
  </si>
  <si>
    <t>\红宝书MP3分割\29 n4-へ (</t>
  </si>
  <si>
    <t>\红宝书MP3分割\29 n3-へ (</t>
  </si>
  <si>
    <t>\红宝书MP3分割\29 n2-へ (</t>
  </si>
  <si>
    <t>\红宝书MP3分割\29 n1-へ (</t>
  </si>
  <si>
    <t>\红宝书MP3分割\30 n5-ほ (</t>
  </si>
  <si>
    <t>\红宝书MP3分割\30 n4-ほ (</t>
  </si>
  <si>
    <t>\红宝书MP3分割\30 n3-ほ (</t>
  </si>
  <si>
    <t>\红宝书MP3分割\30 n2-ほ (</t>
  </si>
  <si>
    <t>\红宝书MP3分割\30 n1-ほ (</t>
  </si>
  <si>
    <t>\红宝书MP3分割\31 n5-ま (</t>
  </si>
  <si>
    <t>\红宝书MP3分割\31 n4-ま (</t>
  </si>
  <si>
    <t>\红宝书MP3分割\31 n3-ま (</t>
  </si>
  <si>
    <t>\红宝书MP3分割\31 n2-ま (</t>
  </si>
  <si>
    <t>\红宝书MP3分割\31 n1-ま (</t>
  </si>
  <si>
    <t>\红宝书MP3分割\32 n5-み (</t>
  </si>
  <si>
    <t>\红宝书MP3分割\32 n4-み (</t>
  </si>
  <si>
    <t>\红宝书MP3分割\32 n3-み (</t>
  </si>
  <si>
    <t>\红宝书MP3分割\32 n2-み (</t>
  </si>
  <si>
    <t>\红宝书MP3分割\32 n1-み (</t>
  </si>
  <si>
    <t>\红宝书MP3分割\33 n5-む (</t>
  </si>
  <si>
    <t>\红宝书MP3分割\33 n4-む (</t>
  </si>
  <si>
    <t>\红宝书MP3分割\33 n3-む (</t>
  </si>
  <si>
    <t>\红宝书MP3分割\33 n2-む (</t>
  </si>
  <si>
    <t>\红宝书MP3分割\33 n1-む (</t>
  </si>
  <si>
    <t>\红宝书MP3分割\34 n5-め (</t>
  </si>
  <si>
    <t>\红宝书MP3分割\34 n4-め (</t>
  </si>
  <si>
    <t>\红宝书MP3分割\34 n3-め (</t>
  </si>
  <si>
    <t>\红宝书MP3分割\34 n2-め (</t>
  </si>
  <si>
    <t>\红宝书MP3分割\34 n1-め (</t>
  </si>
  <si>
    <t>\红宝书MP3分割\35 n5-も (</t>
  </si>
  <si>
    <t>\红宝书MP3分割\35 n4-も (</t>
  </si>
  <si>
    <t>\红宝书MP3分割\35 n3-も (</t>
  </si>
  <si>
    <t>\红宝书MP3分割\35 n2-も (</t>
  </si>
  <si>
    <t>\红宝书MP3分割\35 n1-も (</t>
  </si>
  <si>
    <t>\红宝书MP3分割\36 n5-や (</t>
  </si>
  <si>
    <t>\红宝书MP3分割\36 n4-や (</t>
  </si>
  <si>
    <t>\红宝书MP3分割\36 n3-や (</t>
  </si>
  <si>
    <t>\红宝书MP3分割\36 n2-や (</t>
  </si>
  <si>
    <t>\红宝书MP3分割\36 n1-や (</t>
  </si>
  <si>
    <t>\红宝书MP3分割\38 n5-ゆ (</t>
  </si>
  <si>
    <t>\红宝书MP3分割\38 n4-ゆ (</t>
  </si>
  <si>
    <t>\红宝书MP3分割\38 n3-ゆ (</t>
  </si>
  <si>
    <t>\红宝书MP3分割\38 n2-ゆ (</t>
  </si>
  <si>
    <t>\红宝书MP3分割\38 n1-ゆ (</t>
  </si>
  <si>
    <t>\红宝书MP3分割\40 n5-よ (</t>
  </si>
  <si>
    <t>\红宝书MP3分割\40 n4-よ (</t>
  </si>
  <si>
    <t>\红宝书MP3分割\40 n3-よ (</t>
  </si>
  <si>
    <t>\红宝书MP3分割\40 n2-よ (</t>
  </si>
  <si>
    <t>\红宝书MP3分割\40 n1-よ (</t>
  </si>
  <si>
    <t>\红宝书MP3分割\41 n5-ら (</t>
  </si>
  <si>
    <t>\红宝书MP3分割\41 n4-ら (</t>
  </si>
  <si>
    <t>\红宝书MP3分割\41 n3-ら (</t>
  </si>
  <si>
    <t>\红宝书MP3分割\41 n2-ら (</t>
  </si>
  <si>
    <t>\红宝书MP3分割\41 n1-ら (</t>
  </si>
  <si>
    <t>\红宝书MP3分割\42 n5-り (</t>
  </si>
  <si>
    <t>\红宝书MP3分割\42 n4-り (</t>
  </si>
  <si>
    <t>\红宝书MP3分割\42 n3-り (</t>
  </si>
  <si>
    <t>\红宝书MP3分割\42 n2-り (</t>
  </si>
  <si>
    <t>\红宝书MP3分割\42 n1-り (</t>
  </si>
  <si>
    <t>\红宝书MP3分割\43 n4-る (</t>
  </si>
  <si>
    <t>\红宝书MP3分割\43 n3-る (</t>
  </si>
  <si>
    <t>\红宝书MP3分割\43 n2-る (</t>
  </si>
  <si>
    <t>\红宝书MP3分割\43 n1-る (</t>
  </si>
  <si>
    <t>\红宝书MP3分割\44 n5-れ (</t>
  </si>
  <si>
    <t>\红宝书MP3分割\44 n4-れ (</t>
  </si>
  <si>
    <t>\红宝书MP3分割\44 n3-れ (</t>
  </si>
  <si>
    <t>\红宝书MP3分割\44 n2-れ (</t>
  </si>
  <si>
    <t>\红宝书MP3分割\44 n1-れ (</t>
  </si>
  <si>
    <t>\红宝书MP3分割\45 n5-ろ (</t>
  </si>
  <si>
    <t>\红宝书MP3分割\45 n4-ろ (</t>
  </si>
  <si>
    <t>\红宝书MP3分割\45 n3-ろ (</t>
  </si>
  <si>
    <t>\红宝书MP3分割\45 n2-ろ (</t>
  </si>
  <si>
    <t>\红宝书MP3分割\45 n1-ろ (</t>
  </si>
  <si>
    <t>\红宝书MP3分割\46 n5-わ (</t>
  </si>
  <si>
    <t>\红宝书MP3分割\46 n4-わ (</t>
  </si>
  <si>
    <t>\红宝书MP3分割\46 n3-わ (</t>
  </si>
  <si>
    <t>\红宝书MP3分割\46 n2-わ (</t>
  </si>
  <si>
    <t>\红宝书MP3分割\46 n1-わ (</t>
  </si>
  <si>
    <t>\红宝书MP3分割\47 n1-ん (</t>
  </si>
  <si>
    <t>ししゃごにゅう</t>
    <phoneticPr fontId="8" type="noConversion"/>
  </si>
  <si>
    <t>四捨五入</t>
    <phoneticPr fontId="8" type="noConversion"/>
  </si>
  <si>
    <t>ゆうえい</t>
    <phoneticPr fontId="8" type="noConversion"/>
  </si>
  <si>
    <t>遊泳</t>
    <phoneticPr fontId="8" type="noConversion"/>
  </si>
  <si>
    <t>きつえんじょ</t>
    <phoneticPr fontId="8" type="noConversion"/>
  </si>
  <si>
    <t>喫煙所</t>
    <phoneticPr fontId="8" type="noConversion"/>
  </si>
  <si>
    <t>おんちゅう</t>
    <phoneticPr fontId="8" type="noConversion"/>
  </si>
  <si>
    <t>御中</t>
    <phoneticPr fontId="8" type="noConversion"/>
  </si>
  <si>
    <t>A2</t>
    <phoneticPr fontId="3" type="noConversion"/>
  </si>
  <si>
    <t>AV</t>
    <phoneticPr fontId="3" type="noConversion"/>
  </si>
  <si>
    <t>どうそうかい</t>
    <phoneticPr fontId="3" type="noConversion"/>
  </si>
  <si>
    <t>同窓会</t>
    <phoneticPr fontId="3" type="noConversion"/>
  </si>
  <si>
    <t>分割</t>
    <phoneticPr fontId="3" type="noConversion"/>
  </si>
  <si>
    <t>ぶんかつ</t>
    <phoneticPr fontId="3" type="noConversion"/>
  </si>
  <si>
    <t>\红宝书15版图片\</t>
    <phoneticPr fontId="3" type="noConversion"/>
  </si>
  <si>
    <r>
      <t>F:\</t>
    </r>
    <r>
      <rPr>
        <sz val="36"/>
        <rFont val="微软雅黑"/>
        <family val="2"/>
        <charset val="134"/>
      </rPr>
      <t>《自创文法查阅</t>
    </r>
    <r>
      <rPr>
        <sz val="36"/>
        <rFont val="Arial"/>
        <family val="2"/>
      </rPr>
      <t>Excel</t>
    </r>
    <r>
      <rPr>
        <sz val="36"/>
        <rFont val="微软雅黑"/>
        <family val="2"/>
        <charset val="134"/>
      </rPr>
      <t>》</t>
    </r>
    <r>
      <rPr>
        <sz val="36"/>
        <rFont val="Arial"/>
        <family val="2"/>
      </rPr>
      <t>4.1</t>
    </r>
    <r>
      <rPr>
        <sz val="36"/>
        <rFont val="微软雅黑"/>
        <family val="2"/>
        <charset val="134"/>
      </rPr>
      <t>备份</t>
    </r>
    <r>
      <rPr>
        <sz val="36"/>
        <rFont val="Arial"/>
        <family val="2"/>
      </rPr>
      <t>\</t>
    </r>
    <r>
      <rPr>
        <sz val="36"/>
        <rFont val="微软雅黑"/>
        <family val="2"/>
        <charset val="134"/>
      </rPr>
      <t>《</t>
    </r>
    <r>
      <rPr>
        <sz val="36"/>
        <rFont val="Arial"/>
        <family val="2"/>
      </rPr>
      <t>B</t>
    </r>
    <r>
      <rPr>
        <sz val="36"/>
        <rFont val="微软雅黑"/>
        <family val="2"/>
        <charset val="134"/>
      </rPr>
      <t>词汇</t>
    </r>
    <r>
      <rPr>
        <sz val="36"/>
        <rFont val="Arial"/>
        <family val="2"/>
      </rPr>
      <t>·</t>
    </r>
    <r>
      <rPr>
        <sz val="36"/>
        <rFont val="微软雅黑"/>
        <family val="2"/>
        <charset val="134"/>
      </rPr>
      <t>红宝书》</t>
    </r>
    <phoneticPr fontId="4" type="noConversion"/>
  </si>
  <si>
    <t>修業</t>
    <phoneticPr fontId="8" type="noConversion"/>
  </si>
  <si>
    <t>).mp4</t>
  </si>
  <si>
    <t>1-ああ.jpg</t>
  </si>
  <si>
    <t>2-アイスクリーム【ice-cream】.jpg</t>
  </si>
  <si>
    <t>3-あう【会う】.jpg</t>
  </si>
  <si>
    <t>4-あお【青】.jpg</t>
  </si>
  <si>
    <t>5-あおい【青い】.jpg</t>
  </si>
  <si>
    <t>6-あか【赤】.jpg</t>
  </si>
  <si>
    <t>7-あかい【赤い】.jpg</t>
  </si>
  <si>
    <t>8-あかるい【明るい】.jpg</t>
  </si>
  <si>
    <t>9-あき【秋】.jpg</t>
  </si>
  <si>
    <t>10-あく【開く】.jpg</t>
  </si>
  <si>
    <t>11-あける【開ける】.jpg</t>
  </si>
  <si>
    <t>12-あげる【上げる】.jpg</t>
  </si>
  <si>
    <t>13-あさ【朝】.jpg</t>
  </si>
  <si>
    <t>14-あさごはん【朝ご飯】.jpg</t>
  </si>
  <si>
    <t>15-あさって【明後日】.jpg</t>
  </si>
  <si>
    <t>16-あし【足】.jpg</t>
  </si>
  <si>
    <t>17-あした【明日】.jpg</t>
  </si>
  <si>
    <t>18-あそこ.jpg</t>
  </si>
  <si>
    <t>19-あそぶ【遊ぶ】.jpg</t>
  </si>
  <si>
    <t>20-あたし.jpg</t>
  </si>
  <si>
    <t>21-あたたかい【温·暖かい】.jpg</t>
  </si>
  <si>
    <t>22-あたま【頭】.jpg</t>
  </si>
  <si>
    <t>23-あたらしい【新しい】.jpg</t>
  </si>
  <si>
    <t>24-あちら.jpg</t>
  </si>
  <si>
    <t>25-あっ.jpg</t>
  </si>
  <si>
    <t>26-あつい【暑い】.jpg</t>
  </si>
  <si>
    <t>27-あつい【熱い】.jpg</t>
  </si>
  <si>
    <t>28-あつい【厚い】.jpg</t>
  </si>
  <si>
    <t>29-あっち.jpg</t>
  </si>
  <si>
    <t>30-あと【後】.jpg</t>
  </si>
  <si>
    <t>31-あなた.jpg</t>
  </si>
  <si>
    <t>32-あに【兄】.jpg</t>
  </si>
  <si>
    <t>33-あね【姉】.jpg</t>
  </si>
  <si>
    <t>34-あの.jpg</t>
  </si>
  <si>
    <t>35-あの·あのう.jpg</t>
  </si>
  <si>
    <t>36-あのよう【あの様】.jpg</t>
  </si>
  <si>
    <t>37-アパート【apartment】.jpg</t>
  </si>
  <si>
    <t>38-あびる【浴びる】.jpg</t>
  </si>
  <si>
    <t>39-あぶない【危ない】.jpg</t>
  </si>
  <si>
    <t>40-あまい【甘い】.jpg</t>
  </si>
  <si>
    <t>41-あまり【余り】.jpg</t>
  </si>
  <si>
    <t>42-あめ【雨】.jpg</t>
  </si>
  <si>
    <t>43-あめ【飴】.jpg</t>
  </si>
  <si>
    <t>44-あらう【洗う】.jpg</t>
  </si>
  <si>
    <t>45-ある【有る】.jpg</t>
  </si>
  <si>
    <t>46-あるく【歩く】.jpg</t>
  </si>
  <si>
    <t>47-アルバム【album】.jpg</t>
  </si>
  <si>
    <t>48-あれ.jpg</t>
  </si>
  <si>
    <t>49-あ.jpg</t>
  </si>
  <si>
    <t>50-ああ.jpg</t>
  </si>
  <si>
    <t>51-あい【愛】.jpg</t>
  </si>
  <si>
    <t>52-あいけん【愛犬】.jpg</t>
  </si>
  <si>
    <t>53-あいさつ【挨拶】.jpg</t>
  </si>
  <si>
    <t>54-あいだ【間】.jpg</t>
  </si>
  <si>
    <t>55-あう【合う】.jpg</t>
  </si>
  <si>
    <t>56-あう【～合う】.jpg</t>
  </si>
  <si>
    <t>57-あう【遭う】.jpg</t>
  </si>
  <si>
    <t>58-あおぞら【青空】.jpg</t>
  </si>
  <si>
    <t>59-あかじ【赤字】.jpg</t>
  </si>
  <si>
    <t>60-あかちゃん【赤ちゃん】.jpg</t>
  </si>
  <si>
    <t>61-あがる【上る】.jpg</t>
  </si>
  <si>
    <t>62-あかんぼう【赤ん坊】.jpg</t>
  </si>
  <si>
    <t>63-あく【空く】.jpg</t>
  </si>
  <si>
    <t>64-アクセサリー【accessory】.jpg</t>
  </si>
  <si>
    <t>65-あげる【挙げる】.jpg</t>
  </si>
  <si>
    <t>66-あこがれ【憧れ】.jpg</t>
  </si>
  <si>
    <t>67-あさい【浅い】.jpg</t>
  </si>
  <si>
    <t>68-あじ【味】.jpg</t>
  </si>
  <si>
    <t>69-アジア【Asia】.jpg</t>
  </si>
  <si>
    <t>70-あそび【遊び】.jpg</t>
  </si>
  <si>
    <t>71-あたえる【与える】.jpg</t>
  </si>
  <si>
    <t>72-あたためる【温める·暖める】.jpg</t>
  </si>
  <si>
    <t>73-あたり【辺り】.jpg</t>
  </si>
  <si>
    <t>74-あたる【当たる】.jpg</t>
  </si>
  <si>
    <t>75-あちこち.jpg</t>
  </si>
  <si>
    <t>76-あちらこちら.jpg</t>
  </si>
  <si>
    <t>79-あっちこっち.jpg</t>
  </si>
  <si>
    <t>80-あつまる【集まる】.jpg</t>
  </si>
  <si>
    <t>81-あつめる【集める】.jpg</t>
  </si>
  <si>
    <t>82-あてる【当てる】.jpg</t>
  </si>
  <si>
    <t>83-アドレス【address】.jpg</t>
  </si>
  <si>
    <t>84-アナウンサー【announcer】.jpg</t>
  </si>
  <si>
    <t>85-アニメ【animation】.jpg</t>
  </si>
  <si>
    <t>86-あのね.jpg</t>
  </si>
  <si>
    <t>88-あぶら【油】.jpg</t>
  </si>
  <si>
    <t>89-アフリカ【Africa】.jpg</t>
  </si>
  <si>
    <t>90-あみもの【編み物】.jpg</t>
  </si>
  <si>
    <t>91-あむ【編む】.jpg</t>
  </si>
  <si>
    <t>92-アメリカ【America】.jpg</t>
  </si>
  <si>
    <t>93-あやまる【謝る】.jpg</t>
  </si>
  <si>
    <t>94-あら.jpg</t>
  </si>
  <si>
    <t>95-アラーム【alarm】.jpg</t>
  </si>
  <si>
    <t>96-あらわす【表す】.jpg</t>
  </si>
  <si>
    <t>97-ある.jpg</t>
  </si>
  <si>
    <t>98-アルコール【alcohol（荷）】.jpg</t>
  </si>
  <si>
    <t>99-アルバイト【Arbeit（德）】.jpg</t>
  </si>
  <si>
    <t>100-あれ.jpg</t>
  </si>
  <si>
    <t>101-あれえ.jpg</t>
  </si>
  <si>
    <t>102-あれっ.jpg</t>
  </si>
  <si>
    <t>103-あわい【淡い】.jpg</t>
  </si>
  <si>
    <t>104-あんしん【安心】.jpg</t>
  </si>
  <si>
    <t>105-あんぜん【安全】.jpg</t>
  </si>
  <si>
    <t>106-あんぜんベルト【安全belt】.jpg</t>
  </si>
  <si>
    <t>107-あんな.jpg</t>
  </si>
  <si>
    <t>108-あんない【案内】.jpg</t>
  </si>
  <si>
    <t>109-あんなに.jpg</t>
  </si>
  <si>
    <t>110-あいじょう【愛情】.jpg</t>
  </si>
  <si>
    <t>111-あいて【相手】.jpg</t>
  </si>
  <si>
    <t>112-アイデア【アイディア·idea】.jpg</t>
  </si>
  <si>
    <t>113-あいにく【生憎】.jpg</t>
  </si>
  <si>
    <t>114-あいまい【曖昧】.jpg</t>
  </si>
  <si>
    <t>115-あいよう【愛用】.jpg</t>
  </si>
  <si>
    <t>116-あき【空き】.jpg</t>
  </si>
  <si>
    <t>117-あきらか【明らか】.jpg</t>
  </si>
  <si>
    <t>118-あきらめる【諦める】.jpg</t>
  </si>
  <si>
    <t>119-あきる【飽きる】.jpg</t>
  </si>
  <si>
    <t>120-あくしゅ【握手】.jpg</t>
  </si>
  <si>
    <t>121-アクション【action】.jpg</t>
  </si>
  <si>
    <t>122-アクセント【accent】.jpg</t>
  </si>
  <si>
    <t>123-あくてんこう【悪天候】.jpg</t>
  </si>
  <si>
    <t>124-あくび【欠伸】.jpg</t>
  </si>
  <si>
    <t>125-あける【明ける】.jpg</t>
  </si>
  <si>
    <t>126-あげる【揚げる】.jpg</t>
  </si>
  <si>
    <t>127-あさばん【朝晩】.jpg</t>
  </si>
  <si>
    <t>128-あさひ【朝日】.jpg</t>
  </si>
  <si>
    <t>129-あしおと【足音】.jpg</t>
  </si>
  <si>
    <t>130-あじみ【味見】.jpg</t>
  </si>
  <si>
    <t>131-あしもと【足元·足下】.jpg</t>
  </si>
  <si>
    <t>132-あせ【汗】.jpg</t>
  </si>
  <si>
    <t>134-あたたまる【温まる·暖まる】.jpg</t>
  </si>
  <si>
    <t>136-あたりまえ【当たり前】.jpg</t>
  </si>
  <si>
    <t>138-あっというまに【あっという間に】.jpg</t>
  </si>
  <si>
    <t>139-あてさき【宛先】.jpg</t>
  </si>
  <si>
    <t>140-あてな【宛名】.jpg</t>
  </si>
  <si>
    <t>141-アドバイス【advice】.jpg</t>
  </si>
  <si>
    <t>143-あな【穴】.jpg</t>
  </si>
  <si>
    <t>144-アナウンス【announce】.jpg</t>
  </si>
  <si>
    <t>147-あまる【余る】.jpg</t>
  </si>
  <si>
    <t>148-あみ【網】.jpg</t>
  </si>
  <si>
    <t>150-あやうく【危うく】.jpg</t>
  </si>
  <si>
    <t>151-あやしい【怪しい】.jpg</t>
  </si>
  <si>
    <t>152-あらい【荒い】.jpg</t>
  </si>
  <si>
    <t>153-あらい【粗い】.jpg</t>
  </si>
  <si>
    <t>154-あらそう【争う】.jpg</t>
  </si>
  <si>
    <t>155-あらた【新た】.jpg</t>
  </si>
  <si>
    <t>157-あらわす【現す】.jpg</t>
  </si>
  <si>
    <t>158-あらわれる【表れる】.jpg</t>
  </si>
  <si>
    <t>159-あらわれる【現れる】.jpg</t>
  </si>
  <si>
    <t>160-ありがたい【有り難い】.jpg</t>
  </si>
  <si>
    <t>161-あるいは【或いは】.jpg</t>
  </si>
  <si>
    <t>162-あれこれ.jpg</t>
  </si>
  <si>
    <t>163-あれほど.jpg</t>
  </si>
  <si>
    <t>164-アレルギー【allergy（德）】.jpg</t>
  </si>
  <si>
    <t>165-あわ【泡】.jpg</t>
  </si>
  <si>
    <t>166-あわせる【合わせる】.jpg</t>
  </si>
  <si>
    <t>167-あわただしい【慌ただしい】.jpg</t>
  </si>
  <si>
    <t>168-あわてる【慌てる】.jpg</t>
  </si>
  <si>
    <t>169-あんがい【案外】.jpg</t>
  </si>
  <si>
    <t>170-あんき【暗記】.jpg</t>
  </si>
  <si>
    <t>171-アンケート【enguete(法)】.jpg</t>
  </si>
  <si>
    <t>172-あんしょうばんごう【暗証番号】.jpg</t>
  </si>
  <si>
    <t>174-あんてい【安定】.jpg</t>
  </si>
  <si>
    <t>175-あんまり.jpg</t>
  </si>
  <si>
    <t>176-あいかわらず【相変わらず】.jpg</t>
  </si>
  <si>
    <t>177-あいず【合図】.jpg</t>
  </si>
  <si>
    <t>178-あいついで【相次いで】.jpg</t>
  </si>
  <si>
    <t>179-あいづち【相槌】.jpg</t>
  </si>
  <si>
    <t>181-アイロン【iron】.jpg</t>
  </si>
  <si>
    <t>182-アウト【out】.jpg</t>
  </si>
  <si>
    <t>183-あおぐ【扇ぐ】.jpg</t>
  </si>
  <si>
    <t>184-あおじろい【青白い】.jpg</t>
  </si>
  <si>
    <t>186-あかつき【暁】.jpg</t>
  </si>
  <si>
    <t>187-あかり【明かり】.jpg</t>
  </si>
  <si>
    <t>188-あきっぽい【飽きっぽい】.jpg</t>
  </si>
  <si>
    <t>189-あきれる【呆れる】.jpg</t>
  </si>
  <si>
    <t>191-あくま【悪魔】.jpg</t>
  </si>
  <si>
    <t>192-あくまで【飽く迄】.jpg</t>
  </si>
  <si>
    <t>193-あくる【明くる】.jpg</t>
  </si>
  <si>
    <t>194-あけがた【明け方】.jpg</t>
  </si>
  <si>
    <t>195-あける【空ける】.jpg</t>
  </si>
  <si>
    <t>196-あご【顎】.jpg</t>
  </si>
  <si>
    <t>197-あこがれる【憧れる】.jpg</t>
  </si>
  <si>
    <t>198-あさ【麻】.jpg</t>
  </si>
  <si>
    <t>199-あさゆう【朝夕】.jpg</t>
  </si>
  <si>
    <t>200-あしあと【足跡】.jpg</t>
  </si>
  <si>
    <t>201-あじわう【味わう】.jpg</t>
  </si>
  <si>
    <t>202-あずかる【預かる】.jpg</t>
  </si>
  <si>
    <t>203-あずける【預ける】.jpg</t>
  </si>
  <si>
    <t>204-あたたか【暖か·温か】.jpg</t>
  </si>
  <si>
    <t>205-あつかう【扱う】.jpg</t>
  </si>
  <si>
    <t>206-あつかましい【厚かましい】.jpg</t>
  </si>
  <si>
    <t>207-あっしゅく【圧縮】.jpg</t>
  </si>
  <si>
    <t>208-～あて【～宛て】.jpg</t>
  </si>
  <si>
    <t>209-あてはまる【当て嵌まる】.jpg</t>
  </si>
  <si>
    <t>210-あてはめる【当て嵌める】.jpg</t>
  </si>
  <si>
    <t>212-あと【跡】.jpg</t>
  </si>
  <si>
    <t>213-あとかたづけ【後片付け】.jpg</t>
  </si>
  <si>
    <t>214-あばれる【暴れる】.jpg</t>
  </si>
  <si>
    <t>215-アフターサービス【after-service】.jpg</t>
  </si>
  <si>
    <t>216-あぶる【炙る】.jpg</t>
  </si>
  <si>
    <t>217-あふれる【溢れる】.jpg</t>
  </si>
  <si>
    <t>218-アポ（イント）（メント）【appointment】.jpg</t>
  </si>
  <si>
    <t>219-あまあし【雨足】.jpg</t>
  </si>
  <si>
    <t>220-あまど【雨戸】.jpg</t>
  </si>
  <si>
    <t>221-あまやかす【甘やかす】.jpg</t>
  </si>
  <si>
    <t>223-あまりに【余りに】.jpg</t>
  </si>
  <si>
    <t>224-あみど【網戸】.jpg</t>
  </si>
  <si>
    <t>225-あやうい【危うい】.jpg</t>
  </si>
  <si>
    <t>226-あやしむ【怪しむ】.jpg</t>
  </si>
  <si>
    <t>227-あやまり【誤り·謝り】.jpg</t>
  </si>
  <si>
    <t>229-あらし【嵐】.jpg</t>
  </si>
  <si>
    <t>230-あらすじ【粗筋】.jpg</t>
  </si>
  <si>
    <t>231-あらそい【争い】.jpg</t>
  </si>
  <si>
    <t>232-あらそって【争って】.jpg</t>
  </si>
  <si>
    <t>233-あらたまる【改まる】.jpg</t>
  </si>
  <si>
    <t>234-あらためて【改めて】.jpg</t>
  </si>
  <si>
    <t>235-あらためる【改める】.jpg</t>
  </si>
  <si>
    <t>236-あらゆる.jpg</t>
  </si>
  <si>
    <t>237-あらわす【著す】.jpg</t>
  </si>
  <si>
    <t>238-あらわれ【現れ】.jpg</t>
  </si>
  <si>
    <t>239-あり【蟻】.jpg</t>
  </si>
  <si>
    <t>240-ありがね【有り金】.jpg</t>
  </si>
  <si>
    <t>241-あれだけ.jpg</t>
  </si>
  <si>
    <t>242-あれる【荒れる】.jpg</t>
  </si>
  <si>
    <t>243-～あわせる【～合わせ】.jpg</t>
  </si>
  <si>
    <t>244-あわてもの【慌て者】.jpg</t>
  </si>
  <si>
    <t>245-あわれ【哀れ】.jpg</t>
  </si>
  <si>
    <t>246-あん【案】.jpg</t>
  </si>
  <si>
    <t>247-あん【餡】.jpg</t>
  </si>
  <si>
    <t>248-あんい【安易】.jpg</t>
  </si>
  <si>
    <t>249-アンテナ【antenna】.jpg</t>
  </si>
  <si>
    <t>250-あいいれない【相容れない】.jpg</t>
  </si>
  <si>
    <t>251-あいかた【相方】.jpg</t>
  </si>
  <si>
    <t>252-あいきょう【愛嬌】.jpg</t>
  </si>
  <si>
    <t>253-あいくるしい【愛くるしい】.jpg</t>
  </si>
  <si>
    <t>254-あいこ【愛顧】.jpg</t>
  </si>
  <si>
    <t>255-あいしょう【相性】.jpg</t>
  </si>
  <si>
    <t>256-あいせき【相席】.jpg</t>
  </si>
  <si>
    <t>257-あいそ【あいそう·愛想】.jpg</t>
  </si>
  <si>
    <t>258-あいだから【間柄】.jpg</t>
  </si>
  <si>
    <t>259-あいつぐ【相次ぐ】.jpg</t>
  </si>
  <si>
    <t>261-あいてどる【相手取る】.jpg</t>
  </si>
  <si>
    <t>262-アイドル【idol】.jpg</t>
  </si>
  <si>
    <t>263-あいま【合間】.jpg</t>
  </si>
  <si>
    <t>264-あえて【敢えて】.jpg</t>
  </si>
  <si>
    <t>265-あおぐ【仰ぐ】.jpg</t>
  </si>
  <si>
    <t>266-あおじゃしん【青写真】.jpg</t>
  </si>
  <si>
    <t>267-あおにさい【青二才】.jpg</t>
  </si>
  <si>
    <t>268-あおむけ【仰向け】.jpg</t>
  </si>
  <si>
    <t>269-あか【垢】.jpg</t>
  </si>
  <si>
    <t>270-あかし【証】.jpg</t>
  </si>
  <si>
    <t>271-あかす【明かす】.jpg</t>
  </si>
  <si>
    <t>272-アカデミック【academic】.jpg</t>
  </si>
  <si>
    <t>273-あからむ【赤らむ】.jpg</t>
  </si>
  <si>
    <t>274-あがり【上がり】.jpg</t>
  </si>
  <si>
    <t>275-あきす【空き巣】.jpg</t>
  </si>
  <si>
    <t>276-あきない【商い】.jpg</t>
  </si>
  <si>
    <t>277-あきばれ【秋晴れ】.jpg</t>
  </si>
  <si>
    <t>278-あきらめ【諦め】.jpg</t>
  </si>
  <si>
    <t>279-あく～【悪～】.jpg</t>
  </si>
  <si>
    <t>280-あくしつ【悪質】.jpg</t>
  </si>
  <si>
    <t>281-アクセス【access】.jpg</t>
  </si>
  <si>
    <t>282-アクセル【accelerator】.jpg</t>
  </si>
  <si>
    <t>283-あくどい.jpg</t>
  </si>
  <si>
    <t>284-あくとく【悪徳】.jpg</t>
  </si>
  <si>
    <t>285-あくにん【悪人】.jpg</t>
  </si>
  <si>
    <t>286-あけくれる【明け暮れる】.jpg</t>
  </si>
  <si>
    <t>289-あさいち【朝市】.jpg</t>
  </si>
  <si>
    <t>290-あさがた【朝方】.jpg</t>
  </si>
  <si>
    <t>291-あさはか【浅はか】.jpg</t>
  </si>
  <si>
    <t>292-あさましい【浅ましい】.jpg</t>
  </si>
  <si>
    <t>293-あざむく【欺く】.jpg</t>
  </si>
  <si>
    <t>294-あさめしまえ【朝飯前】.jpg</t>
  </si>
  <si>
    <t>295-あざやか【鮮やか】.jpg</t>
  </si>
  <si>
    <t>296-あざわらう【嘲笑う】.jpg</t>
  </si>
  <si>
    <t>298-あしがかり【足がかり】.jpg</t>
  </si>
  <si>
    <t>299-あしがため【足固め】.jpg</t>
  </si>
  <si>
    <t>300-あしからず【悪しからず】.jpg</t>
  </si>
  <si>
    <t>301-あしどり【足取り】.jpg</t>
  </si>
  <si>
    <t>302-あしば【足場】.jpg</t>
  </si>
  <si>
    <t>303-あしぶみ【足踏み】.jpg</t>
  </si>
  <si>
    <t>304-あじわい【味わい】.jpg</t>
  </si>
  <si>
    <t>305-あずかる【与る】.jpg</t>
  </si>
  <si>
    <t>306-あせる【褪せる】.jpg</t>
  </si>
  <si>
    <t>307-あせる【焦る】.jpg</t>
  </si>
  <si>
    <t>308-あだ【仇】.jpg</t>
  </si>
  <si>
    <t>309-あたい【値】.jpg</t>
  </si>
  <si>
    <t>310-あたいする【値する】.jpg</t>
  </si>
  <si>
    <t>311-あたかも【（宛·恰）】.jpg</t>
  </si>
  <si>
    <t>312-アタック【attack】.jpg</t>
  </si>
  <si>
    <t>313-あだな【渾名】.jpg</t>
  </si>
  <si>
    <t>314-あたり【当たり】.jpg</t>
  </si>
  <si>
    <t>315-あつかい【扱い】.jpg</t>
  </si>
  <si>
    <t>316-～あつかい【～扱い】.jpg</t>
  </si>
  <si>
    <t>317-あっけない【呆気ない】.jpg</t>
  </si>
  <si>
    <t>318-あっさり.jpg</t>
  </si>
  <si>
    <t>319-あっしょう【圧勝】.jpg</t>
  </si>
  <si>
    <t>320-あっせん【斡旋】.jpg</t>
  </si>
  <si>
    <t>321-あっとう【圧倒】.jpg</t>
  </si>
  <si>
    <t>322-あっとうてき【圧倒的】.jpg</t>
  </si>
  <si>
    <t>323-アットホーム【at-home】.jpg</t>
  </si>
  <si>
    <t>324-あっぱく【圧迫】.jpg</t>
  </si>
  <si>
    <t>325-アップ【up】.jpg</t>
  </si>
  <si>
    <t>326-あつらえる【誂える】.jpg</t>
  </si>
  <si>
    <t>327-あて【当て】.jpg</t>
  </si>
  <si>
    <t>328-あてる【宛てる】.jpg</t>
  </si>
  <si>
    <t>329-あとしまつ【後始末】.jpg</t>
  </si>
  <si>
    <t>330-あとつぎ【跡継ぎ】.jpg</t>
  </si>
  <si>
    <t>331-あとまわし【後回し】.jpg</t>
  </si>
  <si>
    <t>332-あなうめ【穴埋め】.jpg</t>
  </si>
  <si>
    <t>333-あながち【強ち】.jpg</t>
  </si>
  <si>
    <t>334-あばく【暴く】.jpg</t>
  </si>
  <si>
    <t>335-アピール【appeal】.jpg</t>
  </si>
  <si>
    <t>336-アフターケア【after-care】.jpg</t>
  </si>
  <si>
    <t>338-あぶなげない【危な気ない】.jpg</t>
  </si>
  <si>
    <t>339-あぶらえ【油絵】.jpg</t>
  </si>
  <si>
    <t>340-アプローチ【approach】.jpg</t>
  </si>
  <si>
    <t>341-あべこべ.jpg</t>
  </si>
  <si>
    <t>344-あまえる【甘える】.jpg</t>
  </si>
  <si>
    <t>345-あまぐ【雨具】.jpg</t>
  </si>
  <si>
    <t>346-あまくち【甘口】.jpg</t>
  </si>
  <si>
    <t>347-あまんじる【甘んじる】.jpg</t>
  </si>
  <si>
    <t>348-あやかる【肖る】.jpg</t>
  </si>
  <si>
    <t>349-あやつる【操る】.jpg</t>
  </si>
  <si>
    <t>350-あやぶむ【危ぶむ】.jpg</t>
  </si>
  <si>
    <t>351-あやふや.jpg</t>
  </si>
  <si>
    <t>352-あやまち【過ち】.jpg</t>
  </si>
  <si>
    <t>353-あやまる【誤る】.jpg</t>
  </si>
  <si>
    <t>354-あゆむ【歩む】.jpg</t>
  </si>
  <si>
    <t>355-あらかじめ【予め】.jpg</t>
  </si>
  <si>
    <t>356-あらかた【粗方】.jpg</t>
  </si>
  <si>
    <t>357-あらす【荒らす】.jpg</t>
  </si>
  <si>
    <t>360-あらっぽい【荒っぽい】.jpg</t>
  </si>
  <si>
    <t>361-あられ【霰】.jpg</t>
  </si>
  <si>
    <t>362-ありかた【有り方】.jpg</t>
  </si>
  <si>
    <t>363-ありきたり【在り来り】.jpg</t>
  </si>
  <si>
    <t>364-ありさま【有様】.jpg</t>
  </si>
  <si>
    <t>365-ありとあらゆる.jpg</t>
  </si>
  <si>
    <t>366-ありのまま【有りの儘】.jpg</t>
  </si>
  <si>
    <t>367-ありふれた【有り触れた】.jpg</t>
  </si>
  <si>
    <t>369-アルファベット【alphabet】.jpg</t>
  </si>
  <si>
    <t>370-アレンジ【arrange】.jpg</t>
  </si>
  <si>
    <t>371-あわす【合わす】.jpg</t>
  </si>
  <si>
    <t>372-あわせて【併せて·合わせて】.jpg</t>
  </si>
  <si>
    <t>373-あんうん【暗雲】.jpg</t>
  </si>
  <si>
    <t>374-アンコール【encore】.jpg</t>
  </si>
  <si>
    <t>375-あんさつ【暗殺】.jpg</t>
  </si>
  <si>
    <t>376-あんざん【暗算】.jpg</t>
  </si>
  <si>
    <t>377-あんじ【暗示】.jpg</t>
  </si>
  <si>
    <t>378-あんじる【案じる】.jpg</t>
  </si>
  <si>
    <t>379-あんせい【安静】.jpg</t>
  </si>
  <si>
    <t>380-あんのじょう【案の定】.jpg</t>
  </si>
  <si>
    <t>381-あんらくし【安楽死】.jpg</t>
  </si>
  <si>
    <t>382-いい【好い·良い】.jpg</t>
  </si>
  <si>
    <t>383-いいえ.jpg</t>
  </si>
  <si>
    <t>384-イーエムエス【EMS】.jpg</t>
  </si>
  <si>
    <t>385-イーメール【email】.jpg</t>
  </si>
  <si>
    <t>386-いう【言う】.jpg</t>
  </si>
  <si>
    <t>387-いえ【家】.jpg</t>
  </si>
  <si>
    <t>388-いえ.jpg</t>
  </si>
  <si>
    <t>389-～いがい【～以外】.jpg</t>
  </si>
  <si>
    <t>390-いかが【如何】.jpg</t>
  </si>
  <si>
    <t>391-いく【行く】.jpg</t>
  </si>
  <si>
    <t>392-いくつ【幾つ】.jpg</t>
  </si>
  <si>
    <t>393-いくら【幾ら】.jpg</t>
  </si>
  <si>
    <t>394-いけ【池】.jpg</t>
  </si>
  <si>
    <t>395-いしゃ【医者】.jpg</t>
  </si>
  <si>
    <t>396-いす【椅子】.jpg</t>
  </si>
  <si>
    <t>397-いぜん【以前】.jpg</t>
  </si>
  <si>
    <t>398-いそがしい【忙しい】.jpg</t>
  </si>
  <si>
    <t>399-いそぐ【急ぐ】.jpg</t>
  </si>
  <si>
    <t>400-いた【板】.jpg</t>
  </si>
  <si>
    <t>401-いたい【痛い】.jpg</t>
  </si>
  <si>
    <t>402-いちにち【一日】.jpg</t>
  </si>
  <si>
    <t>403-いちばん【一番】.jpg</t>
  </si>
  <si>
    <t>404-いつ【何時】.jpg</t>
  </si>
  <si>
    <t>405-いつか【何時か】.jpg</t>
  </si>
  <si>
    <t>406-いつか【五日】.jpg</t>
  </si>
  <si>
    <t>407-いっしょ【一緒】.jpg</t>
  </si>
  <si>
    <t>408-いっしょに【一緒に】.jpg</t>
  </si>
  <si>
    <t>409-いつつ【五つ】.jpg</t>
  </si>
  <si>
    <t>410-いっぱい【一杯】.jpg</t>
  </si>
  <si>
    <t>411-いつも【何時も】.jpg</t>
  </si>
  <si>
    <t>412-いなか【田舎】.jpg</t>
  </si>
  <si>
    <t>413-いぬ【犬】.jpg</t>
  </si>
  <si>
    <t>414-いま【今】.jpg</t>
  </si>
  <si>
    <t>415-いまでは【今では】.jpg</t>
  </si>
  <si>
    <t>416-いままで【今まで】.jpg</t>
  </si>
  <si>
    <t>417-いみ【意味】.jpg</t>
  </si>
  <si>
    <t>418-いもうと【妹】.jpg</t>
  </si>
  <si>
    <t>419-いや.jpg</t>
  </si>
  <si>
    <t>420-いや【嫌】.jpg</t>
  </si>
  <si>
    <t>421-いりぐち【入り口】.jpg</t>
  </si>
  <si>
    <t>422-いる【居る】.jpg</t>
  </si>
  <si>
    <t>423-いる【要る】.jpg</t>
  </si>
  <si>
    <t>424-いれる【入れる】.jpg</t>
  </si>
  <si>
    <t>425-いろ【色】.jpg</t>
  </si>
  <si>
    <t>426-いろいろ【色々】.jpg</t>
  </si>
  <si>
    <t>427-いわう【祝う】.jpg</t>
  </si>
  <si>
    <t>428-いんしょく【飲食】.jpg</t>
  </si>
  <si>
    <t>429-インターネット【internet】.jpg</t>
  </si>
  <si>
    <t>430-いか【以下】.jpg</t>
  </si>
  <si>
    <t>431-いがい【以外】.jpg</t>
  </si>
  <si>
    <t>433-いがく【医学】.jpg</t>
  </si>
  <si>
    <t>434-いきさき【行き先（ゆきさき）】.jpg</t>
  </si>
  <si>
    <t>435-いきる【生きる】.jpg</t>
  </si>
  <si>
    <t>436-いくつか【幾つか】.jpg</t>
  </si>
  <si>
    <t>438-いくらでも【幾らでも】.jpg</t>
  </si>
  <si>
    <t>439-いける【行ける】.jpg</t>
  </si>
  <si>
    <t>440-いけん【意見】.jpg</t>
  </si>
  <si>
    <t>441-いさん【遺産】.jpg</t>
  </si>
  <si>
    <t>442-いし【石】.jpg</t>
  </si>
  <si>
    <t>443-いじめる【虐める·苛める】.jpg</t>
  </si>
  <si>
    <t>444-いじょう【以上】.jpg</t>
  </si>
  <si>
    <t>446-いたす【致す】.jpg</t>
  </si>
  <si>
    <t>447-いただく【頂く】.jpg</t>
  </si>
  <si>
    <t>448-いたる【至る】.jpg</t>
  </si>
  <si>
    <t>449-いちど【一度】.jpg</t>
  </si>
  <si>
    <t>450-いっさくねん【一昨年】.jpg</t>
  </si>
  <si>
    <t>451-いっしょう【一生】.jpg</t>
  </si>
  <si>
    <t>452-いっしょうけんめい【一生懸命】.jpg</t>
  </si>
  <si>
    <t>453-いつでも【何時でも】.jpg</t>
  </si>
  <si>
    <t>455-いつでも【何時まで】.jpg</t>
  </si>
  <si>
    <t>456-いと【糸】.jpg</t>
  </si>
  <si>
    <t>457-いとこ【従兄弟】.jpg</t>
  </si>
  <si>
    <t>458-～いない【～以内】.jpg</t>
  </si>
  <si>
    <t>459-いのち【命】.jpg</t>
  </si>
  <si>
    <t>460-いのる【祈る】.jpg</t>
  </si>
  <si>
    <t>461-いますぐ【今すぐ】.jpg</t>
  </si>
  <si>
    <t>462-いまでも【今でも】.jpg</t>
  </si>
  <si>
    <t>463-いまにも【今にも】.jpg</t>
  </si>
  <si>
    <t>465-いらっしゃる.jpg</t>
  </si>
  <si>
    <t>468-～いん【～員】.jpg</t>
  </si>
  <si>
    <t>469-インク【ink】.jpg</t>
  </si>
  <si>
    <t>470-いんしょくてん【飲食店】.jpg</t>
  </si>
  <si>
    <t>471-い【胃】.jpg</t>
  </si>
  <si>
    <t>472-いいかえる【言い換える】.jpg</t>
  </si>
  <si>
    <t>473-いいだす【言い出す】.jpg</t>
  </si>
  <si>
    <t>474-いいなおす【言い直す】.jpg</t>
  </si>
  <si>
    <t>475-いがい【意外】.jpg</t>
  </si>
  <si>
    <t>476-いき【息】.jpg</t>
  </si>
  <si>
    <t>477-いぎ【意義】.jpg</t>
  </si>
  <si>
    <t>478-いきいき【生き生き】.jpg</t>
  </si>
  <si>
    <t>479-いきなり.jpg</t>
  </si>
  <si>
    <t>480-いきもの【生き物】.jpg</t>
  </si>
  <si>
    <t>481-いくらなんでも【幾らなんでも】.jpg</t>
  </si>
  <si>
    <t>482-いけない【行けない】.jpg</t>
  </si>
  <si>
    <t>483-いけばな【生け花】.jpg</t>
  </si>
  <si>
    <t>484-いご【以後】.jpg</t>
  </si>
  <si>
    <t>485-イコール【equal】.jpg</t>
  </si>
  <si>
    <t>486-いざかや【居酒屋】.jpg</t>
  </si>
  <si>
    <t>487-いし【医師】.jpg</t>
  </si>
  <si>
    <t>488-いし【意志】.jpg</t>
  </si>
  <si>
    <t>489-いしき【意識】.jpg</t>
  </si>
  <si>
    <t>490-いじめ【虐め·苛め】.jpg</t>
  </si>
  <si>
    <t>491-いじょう【異常】.jpg</t>
  </si>
  <si>
    <t>492-いずれ【孰れ·何れ】.jpg</t>
  </si>
  <si>
    <t>493-いずれも【孰れも】.jpg</t>
  </si>
  <si>
    <t>494-いそいで【急いで】.jpg</t>
  </si>
  <si>
    <t>496-いだい【偉大】.jpg</t>
  </si>
  <si>
    <t>497-いだく【抱く】.jpg</t>
  </si>
  <si>
    <t>498-いたずら【悪戯】.jpg</t>
  </si>
  <si>
    <t>499-いたみ【痛み】.jpg</t>
  </si>
  <si>
    <t>500-いたむ【痛む】.jpg</t>
  </si>
  <si>
    <t>501-～いち【～一】.jpg</t>
  </si>
  <si>
    <t>502-いち【位置】.jpg</t>
  </si>
  <si>
    <t>503-いちいち【一々】.jpg</t>
  </si>
  <si>
    <t>504-いちおう【一応】.jpg</t>
  </si>
  <si>
    <t>505-いちじ【一時】.jpg</t>
  </si>
  <si>
    <t>506-いちば【市場】.jpg</t>
  </si>
  <si>
    <t>507-いちぶ【一部】.jpg</t>
  </si>
  <si>
    <t>508-いちぶぶん【一部分】.jpg</t>
  </si>
  <si>
    <t>509-いつからか【何時からか】.jpg</t>
  </si>
  <si>
    <t>510-いっしゅう【一周】.jpg</t>
  </si>
  <si>
    <t>511-いっしゅん【一瞬】.jpg</t>
  </si>
  <si>
    <t>512-いっそ.jpg</t>
  </si>
  <si>
    <t>513-いったい【一体】.jpg</t>
  </si>
  <si>
    <t>514-いつのまにか【何時の間にか】.jpg</t>
  </si>
  <si>
    <t>515-いっぱん【一般】.jpg</t>
  </si>
  <si>
    <t>516-いっぱんてき【一般的】.jpg</t>
  </si>
  <si>
    <t>517-いっぺん【一遍】.jpg</t>
  </si>
  <si>
    <t>518-いっぽう【一方】.jpg</t>
  </si>
  <si>
    <t>519-いっぽうつうこう【一方通行】.jpg</t>
  </si>
  <si>
    <t>520-いてん【移転】.jpg</t>
  </si>
  <si>
    <t>521-いどう【移動】.jpg</t>
  </si>
  <si>
    <t>523-いねむり【居眠り】.jpg</t>
  </si>
  <si>
    <t>524-いはん【違反】.jpg</t>
  </si>
  <si>
    <t>525-いびき【鼾】.jpg</t>
  </si>
  <si>
    <t>526-イベント【event】.jpg</t>
  </si>
  <si>
    <t>527-いま【居間】.jpg</t>
  </si>
  <si>
    <t>528-いまごろ【今頃】.jpg</t>
  </si>
  <si>
    <t>529-イメージ【image】.jpg</t>
  </si>
  <si>
    <t>530-いも【芋】.jpg</t>
  </si>
  <si>
    <t>531-いやがる【嫌がる】.jpg</t>
  </si>
  <si>
    <t>532-イヤリング【earring】.jpg</t>
  </si>
  <si>
    <t>533-いよいよ【愈々】.jpg</t>
  </si>
  <si>
    <t>534-いらい【以来】.jpg</t>
  </si>
  <si>
    <t>535-いらいら【苛々】.jpg</t>
  </si>
  <si>
    <t>536-いりょう【医療】.jpg</t>
  </si>
  <si>
    <t>537-いれもの【入れ物】.jpg</t>
  </si>
  <si>
    <t>538-いわ【岩】.jpg</t>
  </si>
  <si>
    <t>539-～いん【～院】.jpg</t>
  </si>
  <si>
    <t>540-いんかん【印鑑】.jpg</t>
  </si>
  <si>
    <t>541-いんさつ【印刷】.jpg</t>
  </si>
  <si>
    <t>542-いんしょう【印象】.jpg</t>
  </si>
  <si>
    <t>544-いんせい【院生】.jpg</t>
  </si>
  <si>
    <t>545-インフルエンザ【influenza】.jpg</t>
  </si>
  <si>
    <t>546-～い【～位】.jpg</t>
  </si>
  <si>
    <t>547-いいあう【言い合う】.jpg</t>
  </si>
  <si>
    <t>548-いいあらわす【言い表す】.jpg</t>
  </si>
  <si>
    <t>549-いいかげん【いい加減】.jpg</t>
  </si>
  <si>
    <t>550-いいつける【言い付ける】.jpg</t>
  </si>
  <si>
    <t>551-いいつたえる【言い伝える】.jpg</t>
  </si>
  <si>
    <t>552-いいぶん【言い分】.jpg</t>
  </si>
  <si>
    <t>553-いいわけ【言い訳】.jpg</t>
  </si>
  <si>
    <t>554-いいん【委員】.jpg</t>
  </si>
  <si>
    <t>555-いかり【怒り】.jpg</t>
  </si>
  <si>
    <t>556-いき【行き（ゆき）】.jpg</t>
  </si>
  <si>
    <t>557-いきおい【勢い】.jpg</t>
  </si>
  <si>
    <t>558-いきがい【生き甲斐】.jpg</t>
  </si>
  <si>
    <t>559-いきのこる【生き残る】.jpg</t>
  </si>
  <si>
    <t>560-いくじ【育児】.jpg</t>
  </si>
  <si>
    <t>561-いくぶん【幾分】.jpg</t>
  </si>
  <si>
    <t>562-いこう【以降】.jpg</t>
  </si>
  <si>
    <t>564-いささか【聊か·些か】.jpg</t>
  </si>
  <si>
    <t>565-いざというとき【いざと言う時】.jpg</t>
  </si>
  <si>
    <t>566-いざとなると【なったら·なれば】.jpg</t>
  </si>
  <si>
    <t>567-いさましい【勇ましい】.jpg</t>
  </si>
  <si>
    <t>568-いし【意思】.jpg</t>
  </si>
  <si>
    <t>569-いじ【維持】.jpg</t>
  </si>
  <si>
    <t>571-いしょくじゅう【衣食住】.jpg</t>
  </si>
  <si>
    <t>572-いじわる【意地悪】.jpg</t>
  </si>
  <si>
    <t>573-いずみ【泉】.jpg</t>
  </si>
  <si>
    <t>575-いたみ【傷み】.jpg</t>
  </si>
  <si>
    <t>576-いたむ【傷む】.jpg</t>
  </si>
  <si>
    <t>578-いたるところ【至る所】.jpg</t>
  </si>
  <si>
    <t>579-いちだんと【一段と】.jpg</t>
  </si>
  <si>
    <t>580-いっこうに【一向に】.jpg</t>
  </si>
  <si>
    <t>581-いっしゅ【一種】.jpg</t>
  </si>
  <si>
    <t>583-いっしょく【一色】.jpg</t>
  </si>
  <si>
    <t>584-いっせいに【一斉に】.jpg</t>
  </si>
  <si>
    <t>585-いっそう【一層】.jpg</t>
  </si>
  <si>
    <t>586-いったん【一旦】.jpg</t>
  </si>
  <si>
    <t>587-いっち【一致】.jpg</t>
  </si>
  <si>
    <t>588-いってい【一定】.jpg</t>
  </si>
  <si>
    <t>589-いってん【一転】.jpg</t>
  </si>
  <si>
    <t>590-いつとなく【何時と無く】.jpg</t>
  </si>
  <si>
    <t>591-いど【緯度】.jpg</t>
  </si>
  <si>
    <t>592-いど【井戸】.jpg</t>
  </si>
  <si>
    <t>593-いね【稲】.jpg</t>
  </si>
  <si>
    <t>594-いのり【祈り】.jpg</t>
  </si>
  <si>
    <t>595-いばる【威張る】.jpg</t>
  </si>
  <si>
    <t>596-いふく【衣服】.jpg</t>
  </si>
  <si>
    <t>597-いまいち【今一】.jpg</t>
  </si>
  <si>
    <t>598-いまどき【今時】.jpg</t>
  </si>
  <si>
    <t>599-いまに【今に】.jpg</t>
  </si>
  <si>
    <t>601-いまのところ【今のところ】.jpg</t>
  </si>
  <si>
    <t>602-いやというほど【嫌というほど】.jpg</t>
  </si>
  <si>
    <t>603-いらい【依頼】.jpg</t>
  </si>
  <si>
    <t>604-いる【炒る·煎る】.jpg</t>
  </si>
  <si>
    <t>605-いれかえる【入れ替える】.jpg</t>
  </si>
  <si>
    <t>606-いろづく【色づく】.jpg</t>
  </si>
  <si>
    <t>608-いわば【言わば】.jpg</t>
  </si>
  <si>
    <t>609-いわゆる【所謂】.jpg</t>
  </si>
  <si>
    <t>610-インストール【install】.jpg</t>
  </si>
  <si>
    <t>611-いんたい【引退】.jpg</t>
  </si>
  <si>
    <t>612-インタビュー【interview】.jpg</t>
  </si>
  <si>
    <t>613-いんよう【引用】.jpg</t>
  </si>
  <si>
    <t>614-いんりょく【引力】.jpg</t>
  </si>
  <si>
    <t>615-いいそびれる【言いそびれる】.jpg</t>
  </si>
  <si>
    <t>616-いいはる【言い張る】.jpg</t>
  </si>
  <si>
    <t>618-いいよどむ【言い淀む】.jpg</t>
  </si>
  <si>
    <t>619-いいわたす【言い渡す】.jpg</t>
  </si>
  <si>
    <t>620-いえじ【家路】.jpg</t>
  </si>
  <si>
    <t>621-いえで【家出】.jpg</t>
  </si>
  <si>
    <t>622-いかく【威嚇】.jpg</t>
  </si>
  <si>
    <t>623-いかす【生かす·活かす】.jpg</t>
  </si>
  <si>
    <t>624-いかなる【如何なる】.jpg</t>
  </si>
  <si>
    <t>625-いかに【如何に】.jpg</t>
  </si>
  <si>
    <t>626-いかにも【如何にも】.jpg</t>
  </si>
  <si>
    <t>627-いかん【遺憾】.jpg</t>
  </si>
  <si>
    <t>628-いき【粋】.jpg</t>
  </si>
  <si>
    <t>629-いき【遺棄】.jpg</t>
  </si>
  <si>
    <t>630-いぎ【異議】.jpg</t>
  </si>
  <si>
    <t>631-いきあたりばったり【行き当たりばったり】.jpg</t>
  </si>
  <si>
    <t>632-いきごみ【意気込み】.jpg</t>
  </si>
  <si>
    <t>633-いきごむ【意気込む】.jpg</t>
  </si>
  <si>
    <t>634-いきさつ【経緯】.jpg</t>
  </si>
  <si>
    <t>635-いきちがう【行き違う】.jpg</t>
  </si>
  <si>
    <t>636-いきづまる【行き詰る】.jpg</t>
  </si>
  <si>
    <t>637-いきどおり【憤り】.jpg</t>
  </si>
  <si>
    <t>638-いきぬき【息抜き】.jpg</t>
  </si>
  <si>
    <t>639-いくせい【育成】.jpg</t>
  </si>
  <si>
    <t>640-いくた【幾多】.jpg</t>
  </si>
  <si>
    <t>641-いけん【異見】.jpg</t>
  </si>
  <si>
    <t>642-いこい【憩い】.jpg</t>
  </si>
  <si>
    <t>643-いこう【移行】.jpg</t>
  </si>
  <si>
    <t>644-いこう【意向】.jpg</t>
  </si>
  <si>
    <t>645-いざ.jpg</t>
  </si>
  <si>
    <t>646-いさぎよい【潔い】.jpg</t>
  </si>
  <si>
    <t>647-いささか【些か】.jpg</t>
  </si>
  <si>
    <t>648-いじ【意地】.jpg</t>
  </si>
  <si>
    <t>649-いじゅう【移住】.jpg</t>
  </si>
  <si>
    <t>650-いしゅく【萎縮】.jpg</t>
  </si>
  <si>
    <t>651-いしょう【衣装】.jpg</t>
  </si>
  <si>
    <t>652-いしょく【移植】.jpg</t>
  </si>
  <si>
    <t>653-いじる【弄る】.jpg</t>
  </si>
  <si>
    <t>654-いすわる【居座る】.jpg</t>
  </si>
  <si>
    <t>655-いせき【移籍】.jpg</t>
  </si>
  <si>
    <t>656-いせき【遺跡】.jpg</t>
  </si>
  <si>
    <t>657-いぜん【依然】.jpg</t>
  </si>
  <si>
    <t>658-いそいそ.jpg</t>
  </si>
  <si>
    <t>659-いそん【依存·いぞん】.jpg</t>
  </si>
  <si>
    <t>660-いたく【委託】.jpg</t>
  </si>
  <si>
    <t>661-いたしかたない【致し方ない】.jpg</t>
  </si>
  <si>
    <t>662-いたって【至って】.jpg</t>
  </si>
  <si>
    <t>663-いたで【痛手】.jpg</t>
  </si>
  <si>
    <t>664-いたばさみ【板挟み】.jpg</t>
  </si>
  <si>
    <t>665-いたましい【痛ましい】.jpg</t>
  </si>
  <si>
    <t>666-いたむ【悼む】.jpg</t>
  </si>
  <si>
    <t>667-いためる【痛める】.jpg</t>
  </si>
  <si>
    <t>668-いためる【炒める】.jpg</t>
  </si>
  <si>
    <t>669-いたれりつくせり【至れり尽くせり】.jpg</t>
  </si>
  <si>
    <t>670-いたわる【労わる】.jpg</t>
  </si>
  <si>
    <t>671-いたんじ【異端児】.jpg</t>
  </si>
  <si>
    <t>672-いちがいに【一概に】.jpg</t>
  </si>
  <si>
    <t>673-いちかばちか【一か八か】.jpg</t>
  </si>
  <si>
    <t>674-いちがんレフ【一眼レフ】.jpg</t>
  </si>
  <si>
    <t>675-いちじるしい【著しい】.jpg</t>
  </si>
  <si>
    <t>676-いちだいじ【一大事】.jpg</t>
  </si>
  <si>
    <t>677-いちどう【一同】.jpg</t>
  </si>
  <si>
    <t>678-いちばんのり【一番乗り】.jpg</t>
  </si>
  <si>
    <t>679-いちまつ【一抹】.jpg</t>
  </si>
  <si>
    <t>680-いちめん【一面】.jpg</t>
  </si>
  <si>
    <t>681-いちもく【一目】.jpg</t>
  </si>
  <si>
    <t>682-いちもくさんに【一目散に】.jpg</t>
  </si>
  <si>
    <t>683-いちよう【一様】.jpg</t>
  </si>
  <si>
    <t>684-いちりつ【一律】.jpg</t>
  </si>
  <si>
    <t>685-いちれん【一連】.jpg</t>
  </si>
  <si>
    <t>686-いっかつ【一括】.jpg</t>
  </si>
  <si>
    <t>687-いっきに【一気に】.jpg</t>
  </si>
  <si>
    <t>688-いっきょに【一挙に】.jpg</t>
  </si>
  <si>
    <t>689-いっけん【一見】.jpg</t>
  </si>
  <si>
    <t>690-いっこくもはやく【一刻も早く】.jpg</t>
  </si>
  <si>
    <t>691-いっさい【一切】.jpg</t>
  </si>
  <si>
    <t>692-いつざい【逸材】.jpg</t>
  </si>
  <si>
    <t>693-いっしん【一心】.jpg</t>
  </si>
  <si>
    <t>694-いっそ【いっそ】.jpg</t>
  </si>
  <si>
    <t>695-いっそう【一掃】.jpg</t>
  </si>
  <si>
    <t>696-いったい【一帯】.jpg</t>
  </si>
  <si>
    <t>697-いっぺん【一変】.jpg</t>
  </si>
  <si>
    <t>698-いつわる【偽る】.jpg</t>
  </si>
  <si>
    <t>699-いと【意図】.jpg</t>
  </si>
  <si>
    <t>700-いどう【異動】.jpg</t>
  </si>
  <si>
    <t>701-いとしい【愛しい】.jpg</t>
  </si>
  <si>
    <t>702-いとなむ【営む】.jpg</t>
  </si>
  <si>
    <t>703-いどむ【挑む】.jpg</t>
  </si>
  <si>
    <t>704-いなびかり【稲光】.jpg</t>
  </si>
  <si>
    <t>705-いなめない【否めない】.jpg</t>
  </si>
  <si>
    <t>706-いのこる【居残る】.jpg</t>
  </si>
  <si>
    <t>707-いのちとり【命取り】.jpg</t>
  </si>
  <si>
    <t>709-いまさら【今更】.jpg</t>
  </si>
  <si>
    <t>710-いましめる【戒める】.jpg</t>
  </si>
  <si>
    <t>711-いましも【今しも】.jpg</t>
  </si>
  <si>
    <t>712-いまだ【未だ】.jpg</t>
  </si>
  <si>
    <t>713-いまだに【未だに】.jpg</t>
  </si>
  <si>
    <t>715-いまにして【今にして】.jpg</t>
  </si>
  <si>
    <t>716-いまや【今や】.jpg</t>
  </si>
  <si>
    <t>717-いやいや【嫌々】.jpg</t>
  </si>
  <si>
    <t>718-いやがらせ【嫌がらせ】.jpg</t>
  </si>
  <si>
    <t>719-いやけ【嫌気】.jpg</t>
  </si>
  <si>
    <t>720-いやしい【卑しい】.jpg</t>
  </si>
  <si>
    <t>721-いやす【癒す】.jpg</t>
  </si>
  <si>
    <t>722-いやに【嫌に】.jpg</t>
  </si>
  <si>
    <t>723-いやみ【嫌味】.jpg</t>
  </si>
  <si>
    <t>724-いやらしい【嫌らしい】.jpg</t>
  </si>
  <si>
    <t>725-いよく【意欲】.jpg</t>
  </si>
  <si>
    <t>726-イラスト【illustration】.jpg</t>
  </si>
  <si>
    <t>727-いり【入り】.jpg</t>
  </si>
  <si>
    <t>728-いりゅう【慰留】.jpg</t>
  </si>
  <si>
    <t>729-いりよう【入り用】.jpg</t>
  </si>
  <si>
    <t>730-いるす【居留守】.jpg</t>
  </si>
  <si>
    <t>731-いろあい【色合い】.jpg</t>
  </si>
  <si>
    <t>732-いろなおし【色直し】.jpg</t>
  </si>
  <si>
    <t>733-いろん【異論】.jpg</t>
  </si>
  <si>
    <t>734-いわかん【違和感】.jpg</t>
  </si>
  <si>
    <t>735-いんき【陰気】.jpg</t>
  </si>
  <si>
    <t>736-いんしつ【陰湿】.jpg</t>
  </si>
  <si>
    <t>737-インスピレーション【inspiration】.jpg</t>
  </si>
  <si>
    <t>738-インターチェンジ【interchange】.jpg</t>
  </si>
  <si>
    <t>739-インターフォン【interphone】.jpg</t>
  </si>
  <si>
    <t>740-インテリ【intelligentsia】.jpg</t>
  </si>
  <si>
    <t>741-インフォメーション【information】.jpg</t>
  </si>
  <si>
    <t>742-インフレ【inflation】.jpg</t>
  </si>
  <si>
    <t>743-いんぺい【隠蔽】.jpg</t>
  </si>
  <si>
    <t>744-いんよう【飲用】.jpg</t>
  </si>
  <si>
    <t>745-ウイスキー【whiskey】.jpg</t>
  </si>
  <si>
    <t>746-ウーロンちゃ【烏竜茶】.jpg</t>
  </si>
  <si>
    <t>747-ううん.jpg</t>
  </si>
  <si>
    <t>748-うえ【上】.jpg</t>
  </si>
  <si>
    <t>749-うしろ【後ろ】.jpg</t>
  </si>
  <si>
    <t>750-うすい【薄い】.jpg</t>
  </si>
  <si>
    <t>751-うた【歌】.jpg</t>
  </si>
  <si>
    <t>752-うたう【歌う】.jpg</t>
  </si>
  <si>
    <t>753-うち【家】.jpg</t>
  </si>
  <si>
    <t>754-うどん.jpg</t>
  </si>
  <si>
    <t>755-うまれる【生まれる】.jpg</t>
  </si>
  <si>
    <t>756-うみ【海】.jpg</t>
  </si>
  <si>
    <t>757-うりば【売り場】.jpg</t>
  </si>
  <si>
    <t>758-うる【売る】.jpg</t>
  </si>
  <si>
    <t>759-うるさい【煩い·五月蝿い】.jpg</t>
  </si>
  <si>
    <t>760-うわぎ【上着】.jpg</t>
  </si>
  <si>
    <t>761-うん.jpg</t>
  </si>
  <si>
    <t>762-うんどうかい【運動会】.jpg</t>
  </si>
  <si>
    <t>763-うんどうじょう【運動場】.jpg</t>
  </si>
  <si>
    <t>764-うえる【植える】.jpg</t>
  </si>
  <si>
    <t>765-うかがう【伺う】.jpg</t>
  </si>
  <si>
    <t>766-うけつけ【受付】.jpg</t>
  </si>
  <si>
    <t>767-うけつけがかり【受付係】.jpg</t>
  </si>
  <si>
    <t>768-うける【受ける】.jpg</t>
  </si>
  <si>
    <t>769-うごく【動く】.jpg</t>
  </si>
  <si>
    <t>770-うさぎ【兎】.jpg</t>
  </si>
  <si>
    <t>771-うそ【嘘】.jpg</t>
  </si>
  <si>
    <t>772-うち【内】.jpg</t>
  </si>
  <si>
    <t>773-うちがわ【内側】.jpg</t>
  </si>
  <si>
    <t>774-うつ【打つ】.jpg</t>
  </si>
  <si>
    <t>775-うつくしい【美しい】.jpg</t>
  </si>
  <si>
    <t>776-うつす【写す】.jpg</t>
  </si>
  <si>
    <t>777-うつす【移す】.jpg</t>
  </si>
  <si>
    <t>778-うっとり.jpg</t>
  </si>
  <si>
    <t>779-うつる【写る】.jpg</t>
  </si>
  <si>
    <t>780-うつる【移る】.jpg</t>
  </si>
  <si>
    <t>781-うで【腕】.jpg</t>
  </si>
  <si>
    <t>782-うま【馬】.jpg</t>
  </si>
  <si>
    <t>783-うまい【旨·巧·美味·甘·上手い】.jpg</t>
  </si>
  <si>
    <t>784-うら【裏】.jpg</t>
  </si>
  <si>
    <t>785-うらやましい【羨ましい】.jpg</t>
  </si>
  <si>
    <t>786-うれしい【嬉しい】.jpg</t>
  </si>
  <si>
    <t>787-うれる【売れる】.jpg</t>
  </si>
  <si>
    <t>788-うわる【植わる】.jpg</t>
  </si>
  <si>
    <t>789-うんてん【運転】.jpg</t>
  </si>
  <si>
    <t>790-うんてんしゅ【運転手】.jpg</t>
  </si>
  <si>
    <t>791-うんどう【運動】.jpg</t>
  </si>
  <si>
    <t>792-ウール【wool】.jpg</t>
  </si>
  <si>
    <t>793-ウエーター【waiter】.jpg</t>
  </si>
  <si>
    <t>794-ウエートレス【waitress】.jpg</t>
  </si>
  <si>
    <t>795-うがい【嗽】.jpg</t>
  </si>
  <si>
    <t>796-うかぶ【浮かぶ】.jpg</t>
  </si>
  <si>
    <t>797-うかべる【浮かべる】.jpg</t>
  </si>
  <si>
    <t>798-うかる【受かる】.jpg</t>
  </si>
  <si>
    <t>799-うけつける【受け付ける】.jpg</t>
  </si>
  <si>
    <t>800-うけとる【受け取る】.jpg</t>
  </si>
  <si>
    <t>801-うごかす【動かす】.jpg</t>
  </si>
  <si>
    <t>802-うごき【動き】.jpg</t>
  </si>
  <si>
    <t>803-うし【牛】.jpg</t>
  </si>
  <si>
    <t>804-うしなう【失う】.jpg</t>
  </si>
  <si>
    <t>806-うたがう【疑う】.jpg</t>
  </si>
  <si>
    <t>807-うたごえ【歌声】.jpg</t>
  </si>
  <si>
    <t>808-うちあわせ【打ち合わせ】.jpg</t>
  </si>
  <si>
    <t>809-うちあわせる【打ち合わせる】.jpg</t>
  </si>
  <si>
    <t>811-うちゅう【宇宙】.jpg</t>
  </si>
  <si>
    <t>812-うっかり.jpg</t>
  </si>
  <si>
    <t>813-うつす【映す】.jpg</t>
  </si>
  <si>
    <t>814-うつる【映る】.jpg</t>
  </si>
  <si>
    <t>815-うなぎ【鰻】.jpg</t>
  </si>
  <si>
    <t>816-うばう【奪う】.jpg</t>
  </si>
  <si>
    <t>817-うまれ【生まれ】.jpg</t>
  </si>
  <si>
    <t>818-うめ【梅】.jpg</t>
  </si>
  <si>
    <t>819-うめる【埋める】.jpg</t>
  </si>
  <si>
    <t>820-うらぐち【裏口】.jpg</t>
  </si>
  <si>
    <t>821-うらみ【恨み】.jpg</t>
  </si>
  <si>
    <t>822-うらむ【恨む】.jpg</t>
  </si>
  <si>
    <t>823-うりあげ【売り上げ】.jpg</t>
  </si>
  <si>
    <t>824-うりきれる【売り切れる】.jpg</t>
  </si>
  <si>
    <t>825-うりて【売り手】.jpg</t>
  </si>
  <si>
    <t>826-うりもの【売り物】.jpg</t>
  </si>
  <si>
    <t>827-うる【得る】.jpg</t>
  </si>
  <si>
    <t>828-うるおい【潤い】.jpg</t>
  </si>
  <si>
    <t>829-うれゆき【売れ行き】.jpg</t>
  </si>
  <si>
    <t>830-うろうろ.jpg</t>
  </si>
  <si>
    <t>832-うわさ【噂】.jpg</t>
  </si>
  <si>
    <t>833-うんこう【運行】.jpg</t>
  </si>
  <si>
    <t>834-うえき【植木】.jpg</t>
  </si>
  <si>
    <t>835-うえる【飢·餓える】.jpg</t>
  </si>
  <si>
    <t>836-うお【魚】.jpg</t>
  </si>
  <si>
    <t>838-うく【浮く】.jpg</t>
  </si>
  <si>
    <t>839-うけいれ【受け入れ】.jpg</t>
  </si>
  <si>
    <t>840-うけたまわる【承る】.jpg</t>
  </si>
  <si>
    <t>841-うけとり【受け取り】.jpg</t>
  </si>
  <si>
    <t>842-うけもち【受け持ち】.jpg</t>
  </si>
  <si>
    <t>843-うけもつ【受け持つ】.jpg</t>
  </si>
  <si>
    <t>844-うすあかるい【薄明るい】.jpg</t>
  </si>
  <si>
    <t>845-うすがた【薄型】.jpg</t>
  </si>
  <si>
    <t>846-うすぐらい【薄暗い】.jpg</t>
  </si>
  <si>
    <t>847-うすめる【薄める】.jpg</t>
  </si>
  <si>
    <t>848-うすれる【薄れる】.jpg</t>
  </si>
  <si>
    <t>849-うせつ【右折】.jpg</t>
  </si>
  <si>
    <t>850-うそつき【嘘吐き】.jpg</t>
  </si>
  <si>
    <t>851-うたがい【疑い】.jpg</t>
  </si>
  <si>
    <t>852-うちあげる【打ち上げる】.jpg</t>
  </si>
  <si>
    <t>853-うちけす【打ち消す】.jpg</t>
  </si>
  <si>
    <t>854-うちだす【打ち出す】.jpg</t>
  </si>
  <si>
    <t>855-うちわ【団扇】.jpg</t>
  </si>
  <si>
    <t>856-うっすら【薄っすら】.jpg</t>
  </si>
  <si>
    <t>857-うったえる【訴える】.jpg</t>
  </si>
  <si>
    <t>858-うてん【雨天】.jpg</t>
  </si>
  <si>
    <t>859-うとうと.jpg</t>
  </si>
  <si>
    <t>860-うなずく【頷く·肯く】.jpg</t>
  </si>
  <si>
    <t>861-うなる【唸る·呻る】.jpg</t>
  </si>
  <si>
    <t>862-うまる【埋まる】.jpg</t>
  </si>
  <si>
    <t>863-うみだす【生み出す】.jpg</t>
  </si>
  <si>
    <t>864-うむ【産む·生む】.jpg</t>
  </si>
  <si>
    <t>865-うむ【有無】.jpg</t>
  </si>
  <si>
    <t>866-うやまう【敬う】.jpg</t>
  </si>
  <si>
    <t>867-うらがえす【裏返す】.jpg</t>
  </si>
  <si>
    <t>868-うらぎる【裏切る】.jpg</t>
  </si>
  <si>
    <t>870-うらなう【占う】.jpg</t>
  </si>
  <si>
    <t>872-うらやむ【羨む】.jpg</t>
  </si>
  <si>
    <t>873-うりきれ【売り切れ】.jpg</t>
  </si>
  <si>
    <t>874-うりだし【売り出し】.jpg</t>
  </si>
  <si>
    <t>875-うりだす【売り出す】.jpg</t>
  </si>
  <si>
    <t>876-うわまわる【上回る】.jpg</t>
  </si>
  <si>
    <t>877-うん【運】.jpg</t>
  </si>
  <si>
    <t>878-うんが【運河】.jpg</t>
  </si>
  <si>
    <t>879-うんと.jpg</t>
  </si>
  <si>
    <t>881-ウィークデー【weekday】.jpg</t>
  </si>
  <si>
    <t>882-ウイット【wit】.jpg</t>
  </si>
  <si>
    <t>883-ウイルス【virus】.jpg</t>
  </si>
  <si>
    <t>884-ウェット【wet】.jpg</t>
  </si>
  <si>
    <t>885-うかい【迂回】.jpg</t>
  </si>
  <si>
    <t>886-うかつ【迂闊】.jpg</t>
  </si>
  <si>
    <t>887-うきうき【浮き浮き】.jpg</t>
  </si>
  <si>
    <t>888-うけあう【請け合う】.jpg</t>
  </si>
  <si>
    <t>889-うけいれる【受け入れる】.jpg</t>
  </si>
  <si>
    <t>890-うけおう【請け負う】.jpg</t>
  </si>
  <si>
    <t>891-うけつぐ【受け継ぐ】.jpg</t>
  </si>
  <si>
    <t>892-うけとめる【受け止める】.jpg</t>
  </si>
  <si>
    <t>893-うけみ【受け身】.jpg</t>
  </si>
  <si>
    <t>895-うしろだて【後ろ盾】.jpg</t>
  </si>
  <si>
    <t>896-うしろむき【後ろ向き】.jpg</t>
  </si>
  <si>
    <t>897-うしろめたい【後ろめたい】.jpg</t>
  </si>
  <si>
    <t>898-うずめる【埋める】.jpg</t>
  </si>
  <si>
    <t>900-うたがわしい【疑わしい】.jpg</t>
  </si>
  <si>
    <t>901-うたたね【転寝】.jpg</t>
  </si>
  <si>
    <t>902-うちあげる【打ち上げ】.jpg</t>
  </si>
  <si>
    <t>903-うちあける【打ち明ける】.jpg</t>
  </si>
  <si>
    <t>904-うちき【内気】.jpg</t>
  </si>
  <si>
    <t>905-うちきる【打ち切る】.jpg</t>
  </si>
  <si>
    <t>906-うちけし【打ち消し】.jpg</t>
  </si>
  <si>
    <t>907-うちこむ【打ち込む】.jpg</t>
  </si>
  <si>
    <t>908-うちとける【打ち解ける】.jpg</t>
  </si>
  <si>
    <t>909-うちまく【内幕】.jpg</t>
  </si>
  <si>
    <t>910-うちやぶる【打ち破る】.jpg</t>
  </si>
  <si>
    <t>911-うちわけ【内訳】.jpg</t>
  </si>
  <si>
    <t>912-うっとうしい【鬱陶しい】.jpg</t>
  </si>
  <si>
    <t>913-うつびょう【鬱病】.jpg</t>
  </si>
  <si>
    <t>914-うつぶせ【俯せ·うつ伏せ】.jpg</t>
  </si>
  <si>
    <t>915-うつむく【俯く】.jpg</t>
  </si>
  <si>
    <t>916-うつりかわり【移り変わり】.jpg</t>
  </si>
  <si>
    <t>917-うつろ【虚ろ·空ろ】.jpg</t>
  </si>
  <si>
    <t>918-うつわ【器】.jpg</t>
  </si>
  <si>
    <t>919-うでまえ【腕前】.jpg</t>
  </si>
  <si>
    <t>920-うとい【疎い】.jpg</t>
  </si>
  <si>
    <t>921-うながす【促す】.jpg</t>
  </si>
  <si>
    <t>922-うぬぼれる【自惚れる·己惚れる】.jpg</t>
  </si>
  <si>
    <t>923-うのみ【鵜呑み】.jpg</t>
  </si>
  <si>
    <t>924-うまれつき【生まれ付き】.jpg</t>
  </si>
  <si>
    <t>925-うめこむ【埋め込む】.jpg</t>
  </si>
  <si>
    <t>926-うめたてる【埋め立てる】.jpg</t>
  </si>
  <si>
    <t>927-うめぼし【梅干】.jpg</t>
  </si>
  <si>
    <t>928-うやうやしい【恭しい】.jpg</t>
  </si>
  <si>
    <t>929-うよきょくせつ【紆余曲折】.jpg</t>
  </si>
  <si>
    <t>930-うらがえし【裏返し】.jpg</t>
  </si>
  <si>
    <t>931-うるおう【潤う】.jpg</t>
  </si>
  <si>
    <t>932-うるわしい【麗しい】.jpg</t>
  </si>
  <si>
    <t>933-うれい【憂い·愁い】.jpg</t>
  </si>
  <si>
    <t>934-うれえる【憂える·愁える·患える】.jpg</t>
  </si>
  <si>
    <t>935-うわがき【上書き】.jpg</t>
  </si>
  <si>
    <t>936-うわき【浮気】.jpg</t>
  </si>
  <si>
    <t>937-うわむく【上向く】.jpg</t>
  </si>
  <si>
    <t>938-うわやく【上役】.jpg</t>
  </si>
  <si>
    <t>939-うんえい【運営】.jpg</t>
  </si>
  <si>
    <t>941-うんざり.jpg</t>
  </si>
  <si>
    <t>942-うんそう【運送】.jpg</t>
  </si>
  <si>
    <t>943-うんちん【運賃】.jpg</t>
  </si>
  <si>
    <t>944-うんぬん【云々】.jpg</t>
  </si>
  <si>
    <t>945-うんぱん【運搬】.jpg</t>
  </si>
  <si>
    <t>946-うんよう【運用】.jpg</t>
  </si>
  <si>
    <t>947-え.jpg</t>
  </si>
  <si>
    <t>948-え【絵】.jpg</t>
  </si>
  <si>
    <t>949-エアコン【air-conditioner】.jpg</t>
  </si>
  <si>
    <t>950-えいが【映画】.jpg</t>
  </si>
  <si>
    <t>951-えいがかん【映画館】.jpg</t>
  </si>
  <si>
    <t>952-えいぎょうぶ【営業部】.jpg</t>
  </si>
  <si>
    <t>953-えいご【英語】.jpg</t>
  </si>
  <si>
    <t>954-ええ.jpg</t>
  </si>
  <si>
    <t>955-えき【駅】.jpg</t>
  </si>
  <si>
    <t>956-えきいん【駅員】.jpg</t>
  </si>
  <si>
    <t>957-エスカレーター【escalator】.jpg</t>
  </si>
  <si>
    <t>958-えっ.jpg</t>
  </si>
  <si>
    <t>959-えはがき【絵葉書】.jpg</t>
  </si>
  <si>
    <t>960-えらぶ【選ぶ】.jpg</t>
  </si>
  <si>
    <t>961-エレベーター【elevator】.jpg</t>
  </si>
  <si>
    <t>962-えん【円】.jpg</t>
  </si>
  <si>
    <t>963-えんそく【遠足】.jpg</t>
  </si>
  <si>
    <t>964-えんちょう【園長】.jpg</t>
  </si>
  <si>
    <t>965-えんぴつ【鉛筆】.jpg</t>
  </si>
  <si>
    <t>966-えいきょう【影響】.jpg</t>
  </si>
  <si>
    <t>967-ええと.jpg</t>
  </si>
  <si>
    <t>968-えだ【枝】.jpg</t>
  </si>
  <si>
    <t>969-エネルギー【Energie（德）】.jpg</t>
  </si>
  <si>
    <t>970-えび【海老·蝦】.jpg</t>
  </si>
  <si>
    <t>971-えらい【偉い】.jpg</t>
  </si>
  <si>
    <t>973-エンジン【engine】.jpg</t>
  </si>
  <si>
    <t>974-えんそう【演奏】.jpg</t>
  </si>
  <si>
    <t>975-えんりょ【遠慮】.jpg</t>
  </si>
  <si>
    <t>977-えいぎょう【営業】.jpg</t>
  </si>
  <si>
    <t>978-えいよう【栄養】.jpg</t>
  </si>
  <si>
    <t>979-えがく【描く】.jpg</t>
  </si>
  <si>
    <t>981-えきたい【液体】.jpg</t>
  </si>
  <si>
    <t>982-えさ【餌】.jpg</t>
  </si>
  <si>
    <t>983-えつらんしつ【閲覧室】.jpg</t>
  </si>
  <si>
    <t>985-エプロン【apron】.jpg</t>
  </si>
  <si>
    <t>986-えほん【絵本】.jpg</t>
  </si>
  <si>
    <t>988-える【得る】.jpg</t>
  </si>
  <si>
    <t>989-えんかい【宴会】.jpg</t>
  </si>
  <si>
    <t>990-えんがん【沿岸】.jpg</t>
  </si>
  <si>
    <t>991-えんけい【円形】.jpg</t>
  </si>
  <si>
    <t>992-えんじょ【援助】.jpg</t>
  </si>
  <si>
    <t>995-エアメール【airmail】.jpg</t>
  </si>
  <si>
    <t>996-えいえん【永遠】.jpg</t>
  </si>
  <si>
    <t>997-えいきゅう【永久】.jpg</t>
  </si>
  <si>
    <t>998-えいせい【衛生】.jpg</t>
  </si>
  <si>
    <t>999-えいぞう【映像】.jpg</t>
  </si>
  <si>
    <t>1000-えがお【笑顔】.jpg</t>
  </si>
  <si>
    <t>1002-エチケット【etiquette（法）】.jpg</t>
  </si>
  <si>
    <t>1003-えのぐ【絵の具】.jpg</t>
  </si>
  <si>
    <t>1004-えり【襟】.jpg</t>
  </si>
  <si>
    <t>1005-えんき【延期】.jpg</t>
  </si>
  <si>
    <t>1006-えんぎ【演技】.jpg</t>
  </si>
  <si>
    <t>1007-えんげい【園芸】.jpg</t>
  </si>
  <si>
    <t>1008-えんげき【演劇】.jpg</t>
  </si>
  <si>
    <t>1009-えんしゅう【演習】.jpg</t>
  </si>
  <si>
    <t>1010-えんぜつ【演説】.jpg</t>
  </si>
  <si>
    <t>1012-えんちょう【延長】.jpg</t>
  </si>
  <si>
    <t>1013-えんとつ【煙突】.jpg</t>
  </si>
  <si>
    <t>1014-えんぶん【塩分】.jpg</t>
  </si>
  <si>
    <t>1015-え【柄】.jpg</t>
  </si>
  <si>
    <t>1016-えいじ【英字】.jpg</t>
  </si>
  <si>
    <t>1017-えいしゃ【映写】.jpg</t>
  </si>
  <si>
    <t>1018-えいゆう【英雄】.jpg</t>
  </si>
  <si>
    <t>1019-えきしょう【液晶】.jpg</t>
  </si>
  <si>
    <t>1020-エキス【extract】.jpg</t>
  </si>
  <si>
    <t>1021-エキストラ【extra】.jpg</t>
  </si>
  <si>
    <t>1022-エキゾチック【exotic】.jpg</t>
  </si>
  <si>
    <t>1023-えぐる【抉る】.jpg</t>
  </si>
  <si>
    <t>1024-エコ【eco】.jpg</t>
  </si>
  <si>
    <t>1025-えしゃく【会釈】.jpg</t>
  </si>
  <si>
    <t>1026-エスエフしょうせつ【SF小説】.jpg</t>
  </si>
  <si>
    <t>1027-エスカレート【escalate】.jpg</t>
  </si>
  <si>
    <t>1028-エステ【esthetic】.jpg</t>
  </si>
  <si>
    <t>1029-エッセー【essay】.jpg</t>
  </si>
  <si>
    <t>1030-えつらん【閲覧】.jpg</t>
  </si>
  <si>
    <t>1031-えて【得手】.jpg</t>
  </si>
  <si>
    <t>1032-えとく【会得】.jpg</t>
  </si>
  <si>
    <t>1033-エピソード【episode】.jpg</t>
  </si>
  <si>
    <t>1034-えもの【獲物】.jpg</t>
  </si>
  <si>
    <t>1035-エリート【elite】.jpg</t>
  </si>
  <si>
    <t>1036-エレガント【elegant】.jpg</t>
  </si>
  <si>
    <t>1037-えん【縁】.jpg</t>
  </si>
  <si>
    <t>1038-えんかつ【円滑】.jpg</t>
  </si>
  <si>
    <t>1039-えんぎ【縁起】.jpg</t>
  </si>
  <si>
    <t>1040-えんぎもの【縁起物】.jpg</t>
  </si>
  <si>
    <t>1041-えんきょく【婉曲】.jpg</t>
  </si>
  <si>
    <t>1042-エンジニア【engineer】.jpg</t>
  </si>
  <si>
    <t>1043-えんしゅつ【演出】.jpg</t>
  </si>
  <si>
    <t>1044-えんしょう【炎症】.jpg</t>
  </si>
  <si>
    <t>1045-えんじる【演じる】.jpg</t>
  </si>
  <si>
    <t>1046-えんだか【円高】.jpg</t>
  </si>
  <si>
    <t>1047-えんだん【縁談】.jpg</t>
  </si>
  <si>
    <t>1048-えんだん【演壇】.jpg</t>
  </si>
  <si>
    <t>1049-えんぽう【遠方】.jpg</t>
  </si>
  <si>
    <t>1050-えんまん【円満】.jpg</t>
  </si>
  <si>
    <t>1051-えんやす【円安】.jpg</t>
  </si>
  <si>
    <t>1052-おいしい【美味しい】.jpg</t>
  </si>
  <si>
    <t>1053-おうだんほどう【横断歩道】.jpg</t>
  </si>
  <si>
    <t>1054-おおい【多い】.jpg</t>
  </si>
  <si>
    <t>1055-おおきい【大きい】.jpg</t>
  </si>
  <si>
    <t>1056-おおきな【大きな】.jpg</t>
  </si>
  <si>
    <t>1057-おおく【多く】.jpg</t>
  </si>
  <si>
    <t>1058-おおぜい【大勢】.jpg</t>
  </si>
  <si>
    <t>1059-おおみそか【大晦日】.jpg</t>
  </si>
  <si>
    <t>1060-おかし【お菓子】.jpg</t>
  </si>
  <si>
    <t>1061-おきゃくさん【お客さん】.jpg</t>
  </si>
  <si>
    <t>1062-おきる【起きる】.jpg</t>
  </si>
  <si>
    <t>1063-おく【置く】.jpg</t>
  </si>
  <si>
    <t>1064-おく【億】.jpg</t>
  </si>
  <si>
    <t>1065-おくさん【奥さん】.jpg</t>
  </si>
  <si>
    <t>1066-おくる【送る·贈る】.jpg</t>
  </si>
  <si>
    <t>1067-おこさん【お子さん】.jpg</t>
  </si>
  <si>
    <t>1068-おじ【叔父·伯父】.jpg</t>
  </si>
  <si>
    <t>1069-おじいさん【お爺さん】.jpg</t>
  </si>
  <si>
    <t>1070-おしえる【教える】.jpg</t>
  </si>
  <si>
    <t>1071-おす【押す】.jpg</t>
  </si>
  <si>
    <t>1072-おそい【遅い】.jpg</t>
  </si>
  <si>
    <t>1073-おちゃ【お茶】.jpg</t>
  </si>
  <si>
    <t>1074-おっしゃる.jpg</t>
  </si>
  <si>
    <t>1075-おと【音】.jpg</t>
  </si>
  <si>
    <t>1076-おとうと【弟】.jpg</t>
  </si>
  <si>
    <t>1077-おとこ【男】.jpg</t>
  </si>
  <si>
    <t>1078-おととい【一昨日】.jpg</t>
  </si>
  <si>
    <t>1079-おととし【一昨年】.jpg</t>
  </si>
  <si>
    <t>1080-おとな【大人】.jpg</t>
  </si>
  <si>
    <t>1081-おなか【お腹】.jpg</t>
  </si>
  <si>
    <t>1082-おなじ【同じ】.jpg</t>
  </si>
  <si>
    <t>1083-おにぎり【お握り】.jpg</t>
  </si>
  <si>
    <t>1084-おば【叔母·伯母】.jpg</t>
  </si>
  <si>
    <t>1085-おばあさん【お婆さん】.jpg</t>
  </si>
  <si>
    <t>1086-おぼえる【覚える】.jpg</t>
  </si>
  <si>
    <t>1087-おまわりさん【お巡りさん】.jpg</t>
  </si>
  <si>
    <t>1088-おもい【重い】.jpg</t>
  </si>
  <si>
    <t>1089-おもう【思う】.jpg</t>
  </si>
  <si>
    <t>1090-おもしろい【面白い】.jpg</t>
  </si>
  <si>
    <t>1091-おや【親】.jpg</t>
  </si>
  <si>
    <t>1092-おやこどん【親子丼】.jpg</t>
  </si>
  <si>
    <t>1093-およぐ【泳ぐ】.jpg</t>
  </si>
  <si>
    <t>1094-おりる【降りる】.jpg</t>
  </si>
  <si>
    <t>1095-おわり【終わり】.jpg</t>
  </si>
  <si>
    <t>1096-おわる【終わる】.jpg</t>
  </si>
  <si>
    <t>1097-おんがく【音楽】.jpg</t>
  </si>
  <si>
    <t>1098-おんがくかい【音楽会】.jpg</t>
  </si>
  <si>
    <t>1099-おんせん【温泉】.jpg</t>
  </si>
  <si>
    <t>1100-おんな【女】.jpg</t>
  </si>
  <si>
    <t>1101-おいでになる【御出でになる】.jpg</t>
  </si>
  <si>
    <t>1102-おいわい【お祝い】.jpg</t>
  </si>
  <si>
    <t>1103-おうだん【横断】.jpg</t>
  </si>
  <si>
    <t>1104-おおあめ【大雨】.jpg</t>
  </si>
  <si>
    <t>1105-おおがた【大型】.jpg</t>
  </si>
  <si>
    <t>1106-おおごえ【大声】.jpg</t>
  </si>
  <si>
    <t>1108-おおどおり【大通り】.jpg</t>
  </si>
  <si>
    <t>1109-オートバイ【autobi(cycle)】.jpg</t>
  </si>
  <si>
    <t>1110-オーバー【over】.jpg</t>
  </si>
  <si>
    <t>1111-おおはば【大幅】.jpg</t>
  </si>
  <si>
    <t>1112-おかげ【お蔭】.jpg</t>
  </si>
  <si>
    <t>1113-おかしい【可笑しい】.jpg</t>
  </si>
  <si>
    <t>1114-おかず【御数】.jpg</t>
  </si>
  <si>
    <t>1115-おかゆ【お粥】.jpg</t>
  </si>
  <si>
    <t>1116-～おき.jpg</t>
  </si>
  <si>
    <t>1118-おくじょう【屋上】.jpg</t>
  </si>
  <si>
    <t>1119-おくりもの【贈り物】.jpg</t>
  </si>
  <si>
    <t>1120-おくる【送る】.jpg</t>
  </si>
  <si>
    <t>1121-おくる【贈る】.jpg</t>
  </si>
  <si>
    <t>1122-おくれる【遅れる】.jpg</t>
  </si>
  <si>
    <t>1123-おこす【起こす】.jpg</t>
  </si>
  <si>
    <t>1124-おこなう【行う】.jpg</t>
  </si>
  <si>
    <t>1125-おこる【起こる】.jpg</t>
  </si>
  <si>
    <t>1126-おこる【怒る】.jpg</t>
  </si>
  <si>
    <t>1127-おしいれ【押し入れ】.jpg</t>
  </si>
  <si>
    <t>1128-おじょうさん【御嬢さん】.jpg</t>
  </si>
  <si>
    <t>1129-おそろしい【恐ろしい】.jpg</t>
  </si>
  <si>
    <t>1130-おたく【御宅】.jpg</t>
  </si>
  <si>
    <t>1131-おちる【落ちる】.jpg</t>
  </si>
  <si>
    <t>1133-おっと【夫】.jpg</t>
  </si>
  <si>
    <t>1134-おつり【御釣り】.jpg</t>
  </si>
  <si>
    <t>1135-おとす【落とす】.jpg</t>
  </si>
  <si>
    <t>1136-おとなしい【大人しい】.jpg</t>
  </si>
  <si>
    <t>1137-おどり【踊り·躍り】.jpg</t>
  </si>
  <si>
    <t>1138-おどる【踊る·躍る】.jpg</t>
  </si>
  <si>
    <t>1139-おどろく【驚く】.jpg</t>
  </si>
  <si>
    <t>1140-オフィス【office】.jpg</t>
  </si>
  <si>
    <t>1142-おまえ【お前】.jpg</t>
  </si>
  <si>
    <t>1143-おまつり【お祭り】.jpg</t>
  </si>
  <si>
    <t>1144-おみまい【お見舞い】.jpg</t>
  </si>
  <si>
    <t>1145-おみやげ【お土産】.jpg</t>
  </si>
  <si>
    <t>1146-おめにかかる【お目にかかる】.jpg</t>
  </si>
  <si>
    <t>1147-おも【主】.jpg</t>
  </si>
  <si>
    <t>1148-おもいだす【思い出す】.jpg</t>
  </si>
  <si>
    <t>1150-おもたい【重たい】.jpg</t>
  </si>
  <si>
    <t>1151-おもちゃ【玩具】.jpg</t>
  </si>
  <si>
    <t>1152-おもて【表】.jpg</t>
  </si>
  <si>
    <t>1153-おや.jpg</t>
  </si>
  <si>
    <t>1154-およぎ【泳ぎ】.jpg</t>
  </si>
  <si>
    <t>1155-おりる【下りる】.jpg</t>
  </si>
  <si>
    <t>1156-オリンピック【olympic】.jpg</t>
  </si>
  <si>
    <t>1157-おる【居る】.jpg</t>
  </si>
  <si>
    <t>1158-おる【折る】.jpg</t>
  </si>
  <si>
    <t>1159-おれい【お礼】.jpg</t>
  </si>
  <si>
    <t>1160-おれる【折れる】.jpg</t>
  </si>
  <si>
    <t>1161-オレンジ【orange】.jpg</t>
  </si>
  <si>
    <t>1162-～おわる【～終わる】.jpg</t>
  </si>
  <si>
    <t>1163-おんだんか【温暖化】.jpg</t>
  </si>
  <si>
    <t>1164-おんど【温度】.jpg</t>
  </si>
  <si>
    <t>1165-おう【追う】.jpg</t>
  </si>
  <si>
    <t>1166-おうじ【王子】.jpg</t>
  </si>
  <si>
    <t>1167-おうたい【応対】.jpg</t>
  </si>
  <si>
    <t>1169-おうふく【往復】.jpg</t>
  </si>
  <si>
    <t>1170-おうべい【欧米】.jpg</t>
  </si>
  <si>
    <t>1171-おうぼ【応募】.jpg</t>
  </si>
  <si>
    <t>1172-おうよう【応用】.jpg</t>
  </si>
  <si>
    <t>1173-おおいに【大いに】.jpg</t>
  </si>
  <si>
    <t>1174-おおう【覆う】.jpg</t>
  </si>
  <si>
    <t>1175-おおうりだし【大売出し】.jpg</t>
  </si>
  <si>
    <t>1177-オーダー【order】.jpg</t>
  </si>
  <si>
    <t>1178-オートメーション【automation】.jpg</t>
  </si>
  <si>
    <t>1179-おおむかし【大昔】.jpg</t>
  </si>
  <si>
    <t>1180-おおや【大家】.jpg</t>
  </si>
  <si>
    <t>1181-おおよろこび【大喜び】.jpg</t>
  </si>
  <si>
    <t>1182-おか【丘·岡】.jpg</t>
  </si>
  <si>
    <t>1183-おかす【犯す】.jpg</t>
  </si>
  <si>
    <t>1184-おかず.jpg</t>
  </si>
  <si>
    <t>1185-おかわり【お代わり】.jpg</t>
  </si>
  <si>
    <t>1186-おきわすれる【置き忘れる】.jpg</t>
  </si>
  <si>
    <t>1187-おく【奥】.jpg</t>
  </si>
  <si>
    <t>1189-おごる【奢る】.jpg</t>
  </si>
  <si>
    <t>1190-おさえる【押さえる】.jpg</t>
  </si>
  <si>
    <t>1191-おさつ【お札】.jpg</t>
  </si>
  <si>
    <t>1192-おさない【幼い】.jpg</t>
  </si>
  <si>
    <t>1193-おしい【惜しい】.jpg</t>
  </si>
  <si>
    <t>1194-おじぎ【お辞儀】.jpg</t>
  </si>
  <si>
    <t>1195-おしぼり【お絞り】.jpg</t>
  </si>
  <si>
    <t>1196-おしゃべり【御喋り】.jpg</t>
  </si>
  <si>
    <t>1197-おしゃれ【御洒落】.jpg</t>
  </si>
  <si>
    <t>1198-おすまい【お住まい】.jpg</t>
  </si>
  <si>
    <t>1199-おせん【汚染】.jpg</t>
  </si>
  <si>
    <t>1200-おそれる【恐れる】.jpg</t>
  </si>
  <si>
    <t>1201-おたがいに【お互いに】.jpg</t>
  </si>
  <si>
    <t>1202-おだやか【穏やか】.jpg</t>
  </si>
  <si>
    <t>1203-おちつく【落ち着く】.jpg</t>
  </si>
  <si>
    <t>1204-おとしだま【お年玉】.jpg</t>
  </si>
  <si>
    <t>1206-おどろかす【驚かす】.jpg</t>
  </si>
  <si>
    <t>1207-おに【鬼】.jpg</t>
  </si>
  <si>
    <t>1208-おひる【お昼】.jpg</t>
  </si>
  <si>
    <t>1209-オフ【off】.jpg</t>
  </si>
  <si>
    <t>1210-おぼん【お盆】.jpg</t>
  </si>
  <si>
    <t>1211-おもいきる【思い切る】.jpg</t>
  </si>
  <si>
    <t>1212-おもいで【思い出】.jpg</t>
  </si>
  <si>
    <t>1213-おもえる【思える】.jpg</t>
  </si>
  <si>
    <t>1214-おもてどおり【表通り】.jpg</t>
  </si>
  <si>
    <t>1215-おもわず【思わず】.jpg</t>
  </si>
  <si>
    <t>1216-おやこ【親子】.jpg</t>
  </si>
  <si>
    <t>1217-おやじ【親父】.jpg</t>
  </si>
  <si>
    <t>1218-おやゆび【親指】.jpg</t>
  </si>
  <si>
    <t>1219-およそ【凡そ】.jpg</t>
  </si>
  <si>
    <t>1220-おりる【下りる·降りる】.jpg</t>
  </si>
  <si>
    <t>1221-おろす【下ろす·降ろす·卸す】.jpg</t>
  </si>
  <si>
    <t>1222-おわび【お詫び】.jpg</t>
  </si>
  <si>
    <t>1223-おわれる【追われる】.jpg</t>
  </si>
  <si>
    <t>1224-おいかけて【追い駆けて】.jpg</t>
  </si>
  <si>
    <t>1225-おいかける【追い駆ける】.jpg</t>
  </si>
  <si>
    <t>1226-おいこす【追い越す】.jpg</t>
  </si>
  <si>
    <t>1227-おいつく【追い付く】.jpg</t>
  </si>
  <si>
    <t>1228-おいぬく【追い抜く】.jpg</t>
  </si>
  <si>
    <t>1229-オイル【oil】.jpg</t>
  </si>
  <si>
    <t>1230-おうえん【応援】.jpg</t>
  </si>
  <si>
    <t>1231-おうじる【応じる】.jpg</t>
  </si>
  <si>
    <t>1233-おうとう【応答】.jpg</t>
  </si>
  <si>
    <t>1234-おうらい【往来】.jpg</t>
  </si>
  <si>
    <t>1235-おえる【終える】.jpg</t>
  </si>
  <si>
    <t>1236-おおかみ【狼】.jpg</t>
  </si>
  <si>
    <t>1237-オークション【auction】.jpg</t>
  </si>
  <si>
    <t>1238-おおくとも【多くとも】.jpg</t>
  </si>
  <si>
    <t>1239-オーケストラ【orchestra】.jpg</t>
  </si>
  <si>
    <t>1240-おおざっぱ【大雑把】.jpg</t>
  </si>
  <si>
    <t>1242-おおもの【大物】.jpg</t>
  </si>
  <si>
    <t>1244-おがむ【拝む】.jpg</t>
  </si>
  <si>
    <t>1246-おぎなう【補う】.jpg</t>
  </si>
  <si>
    <t>1247-おきまり【お決まり】.jpg</t>
  </si>
  <si>
    <t>1248-おくがい【屋外】.jpg</t>
  </si>
  <si>
    <t>1249-おくらせる【遅らせる】.jpg</t>
  </si>
  <si>
    <t>1250-おくりがな【送り仮名】.jpg</t>
  </si>
  <si>
    <t>1251-おくれ【遅れ】.jpg</t>
  </si>
  <si>
    <t>1252-おけ【桶】.jpg</t>
  </si>
  <si>
    <t>1253-おさえる【抑える】.jpg</t>
  </si>
  <si>
    <t>1254-おさめる【収める】.jpg</t>
  </si>
  <si>
    <t>1255-おさめる【納める】.jpg</t>
  </si>
  <si>
    <t>1256-おさめる【治める】.jpg</t>
  </si>
  <si>
    <t>1257-おしえご【教え子】.jpg</t>
  </si>
  <si>
    <t>1258-おしまず【惜しまず】.jpg</t>
  </si>
  <si>
    <t>1259-おせじ【御世辞】.jpg</t>
  </si>
  <si>
    <t>1260-おそう【襲う】.jpg</t>
  </si>
  <si>
    <t>1261-おそくとも【遅くとも】.jpg</t>
  </si>
  <si>
    <t>1262-おそらく【恐らく】.jpg</t>
  </si>
  <si>
    <t>1263-おそれ【恐れ】.jpg</t>
  </si>
  <si>
    <t>1264-おそれいる【恐れ入る】.jpg</t>
  </si>
  <si>
    <t>1266-おそわる【教わる】.jpg</t>
  </si>
  <si>
    <t>1267-おちこむ【落ち込む】.jpg</t>
  </si>
  <si>
    <t>1268-おどかす【脅かす】.jpg</t>
  </si>
  <si>
    <t>1269-おとしもの【落し物】.jpg</t>
  </si>
  <si>
    <t>1270-おとずれる【訪れる】.jpg</t>
  </si>
  <si>
    <t>1271-おとる【劣る】.jpg</t>
  </si>
  <si>
    <t>1272-おどろき【驚き】.jpg</t>
  </si>
  <si>
    <t>1273-おのおの【各々】.jpg</t>
  </si>
  <si>
    <t>1274-おび【帯】.jpg</t>
  </si>
  <si>
    <t>1275-おぼれる【溺れる】.jpg</t>
  </si>
  <si>
    <t>1276-おまいり【お参り】.jpg</t>
  </si>
  <si>
    <t>1277-おまけ【御負け】.jpg</t>
  </si>
  <si>
    <t>1278-おめでたい【御目出度い】.jpg</t>
  </si>
  <si>
    <t>1280-おもい【思い】.jpg</t>
  </si>
  <si>
    <t>1281-おもいうかぶ【思い浮かぶ】.jpg</t>
  </si>
  <si>
    <t>1282-おもいかけない【思い掛けない】.jpg</t>
  </si>
  <si>
    <t>1283-おもいきって【思い切って】.jpg</t>
  </si>
  <si>
    <t>1284-おもいきり【思いきり】.jpg</t>
  </si>
  <si>
    <t>1285-おもいこむ【思い込む】.jpg</t>
  </si>
  <si>
    <t>1286-おもいつく【思い付く】.jpg</t>
  </si>
  <si>
    <t>1287-おもいもよらない【思いも寄らない】.jpg</t>
  </si>
  <si>
    <t>1288-おもうままに【思う儘に】.jpg</t>
  </si>
  <si>
    <t>1290-おもんじる【重んじる】.jpg</t>
  </si>
  <si>
    <t>1291-おやつ【御八つ】.jpg</t>
  </si>
  <si>
    <t>1292-およぼす【及ぼす】.jpg</t>
  </si>
  <si>
    <t>1293-おりもの【織物】.jpg</t>
  </si>
  <si>
    <t>1294-オルガン【organ（葡）】.jpg</t>
  </si>
  <si>
    <t>1295-おろしうり【卸売り】.jpg</t>
  </si>
  <si>
    <t>1296-おろす【卸す】.jpg</t>
  </si>
  <si>
    <t>1298-おん【恩】.jpg</t>
  </si>
  <si>
    <t>1299-おんけい【恩恵】.jpg</t>
  </si>
  <si>
    <t>1300-おんこう【温厚】.jpg</t>
  </si>
  <si>
    <t>1301-おんしつ【温室】.jpg</t>
  </si>
  <si>
    <t>1302-おんたい【温帯】.jpg</t>
  </si>
  <si>
    <t>1303-おんだん【温暖】.jpg</t>
  </si>
  <si>
    <t>1305-おいこむ【追い込む】.jpg</t>
  </si>
  <si>
    <t>1306-おいだす【追い出す】.jpg</t>
  </si>
  <si>
    <t>1307-おいる【老いる】.jpg</t>
  </si>
  <si>
    <t>1308-おう【負う】.jpg</t>
  </si>
  <si>
    <t>1309-おうきゅう【応急】.jpg</t>
  </si>
  <si>
    <t>1310-おうこう【横行】.jpg</t>
  </si>
  <si>
    <t>1311-おうじゃ【王者】.jpg</t>
  </si>
  <si>
    <t>1312-おうしん【往診】.jpg</t>
  </si>
  <si>
    <t>1313-おうせい【旺盛】.jpg</t>
  </si>
  <si>
    <t>1314-おうちゃく【横着】.jpg</t>
  </si>
  <si>
    <t>1315-おうてん【横転】.jpg</t>
  </si>
  <si>
    <t>1316-おうりょう【横領】.jpg</t>
  </si>
  <si>
    <t>1317-おおかた【大方】.jpg</t>
  </si>
  <si>
    <t>1318-おおがら【大柄】.jpg</t>
  </si>
  <si>
    <t>1319-おおぐち【大口】.jpg</t>
  </si>
  <si>
    <t>1320-おおげさ【大袈裟】.jpg</t>
  </si>
  <si>
    <t>1321-おおごしょ【大御所】.jpg</t>
  </si>
  <si>
    <t>1322-おおすじ【大筋】.jpg</t>
  </si>
  <si>
    <t>1323-オーソドックス【orthodox】.jpg</t>
  </si>
  <si>
    <t>1324-おおぞら【大空】.jpg</t>
  </si>
  <si>
    <t>1325-オーダーメイド【order-made】.jpg</t>
  </si>
  <si>
    <t>1326-おおだい【大台】.jpg</t>
  </si>
  <si>
    <t>1327-おおて【大手】.jpg</t>
  </si>
  <si>
    <t>1328-オートマチック【automatic】.jpg</t>
  </si>
  <si>
    <t>1330-オーナー【owner】.jpg</t>
  </si>
  <si>
    <t>1332-オープン【open】.jpg</t>
  </si>
  <si>
    <t>1333-おおまか【大まか】.jpg</t>
  </si>
  <si>
    <t>1334-おおむね【概ね】.jpg</t>
  </si>
  <si>
    <t>1336-おおやけ【公】.jpg</t>
  </si>
  <si>
    <t>1337-おおらか【大らか】.jpg</t>
  </si>
  <si>
    <t>1338-おかえし【お返し】.jpg</t>
  </si>
  <si>
    <t>1339-おかす【冒す】.jpg</t>
  </si>
  <si>
    <t>1340-おかす【侵す】.jpg</t>
  </si>
  <si>
    <t>1341-おかみさん【女将さん】.jpg</t>
  </si>
  <si>
    <t>1342-おくびょう【臆病】.jpg</t>
  </si>
  <si>
    <t>1343-おくぶかい【奥深い·おくふかい】.jpg</t>
  </si>
  <si>
    <t>1345-おくりじょう【送り状】.jpg</t>
  </si>
  <si>
    <t>1346-おごそか【厳か】.jpg</t>
  </si>
  <si>
    <t>1347-おこたる【怠る】.jpg</t>
  </si>
  <si>
    <t>1348-おごる【驕る】.jpg</t>
  </si>
  <si>
    <t>1349-おさえこむ【抑·押え込む】.jpg</t>
  </si>
  <si>
    <t>1350-おさななじみ【幼馴染】.jpg</t>
  </si>
  <si>
    <t>1352-おしあげる【押し上げる】.jpg</t>
  </si>
  <si>
    <t>1353-おしきる【押し切る】.jpg</t>
  </si>
  <si>
    <t>1354-おしこむ【押し込む】.jpg</t>
  </si>
  <si>
    <t>1355-おしすすめる【推し進める】.jpg</t>
  </si>
  <si>
    <t>1356-おしだす【押し出す】.jpg</t>
  </si>
  <si>
    <t>1357-おしつけがましい【押し付けがましい】.jpg</t>
  </si>
  <si>
    <t>1358-おしつける【押し付ける】.jpg</t>
  </si>
  <si>
    <t>1359-おしむ【惜しむ】.jpg</t>
  </si>
  <si>
    <t>1360-おしょく【汚職】.jpg</t>
  </si>
  <si>
    <t>1361-おしよせる【押し寄せる】.jpg</t>
  </si>
  <si>
    <t>1362-おせっかい【御節介】.jpg</t>
  </si>
  <si>
    <t>1363-おそばん【遅番】.jpg</t>
  </si>
  <si>
    <t>1364-おだてる【煽てる】.jpg</t>
  </si>
  <si>
    <t>1365-おちいる【陥る】.jpg</t>
  </si>
  <si>
    <t>1366-おちど【落ち度】.jpg</t>
  </si>
  <si>
    <t>1367-おっかない.jpg</t>
  </si>
  <si>
    <t>1368-おっくう【億劫】.jpg</t>
  </si>
  <si>
    <t>1369-おっちょこちょい.jpg</t>
  </si>
  <si>
    <t>1370-おてあげ【お手上げ】.jpg</t>
  </si>
  <si>
    <t>1371-おどおど.jpg</t>
  </si>
  <si>
    <t>1372-おどす【脅す·嚇す·威す】.jpg</t>
  </si>
  <si>
    <t>1373-おとも【お供】.jpg</t>
  </si>
  <si>
    <t>1374-おとろえる【衰える】.jpg</t>
  </si>
  <si>
    <t>1375-おのずから【自ずから】.jpg</t>
  </si>
  <si>
    <t>1376-おのずと【自ずと】.jpg</t>
  </si>
  <si>
    <t>1377-おびえる【怯える】.jpg</t>
  </si>
  <si>
    <t>1378-おびただしい【夥しい】.jpg</t>
  </si>
  <si>
    <t>1379-おびやかす【脅かす】.jpg</t>
  </si>
  <si>
    <t>1380-おびる【帯びる】.jpg</t>
  </si>
  <si>
    <t>1381-オファー【offer】.jpg</t>
  </si>
  <si>
    <t>1382-おふくろ【御袋】.jpg</t>
  </si>
  <si>
    <t>1383-オプション【option】.jpg</t>
  </si>
  <si>
    <t>1384-おべっか.jpg</t>
  </si>
  <si>
    <t>1385-オペラ【opera】.jpg</t>
  </si>
  <si>
    <t>1386-おぼえ【覚え】.jpg</t>
  </si>
  <si>
    <t>1387-おぼつかない【覚束ない】.jpg</t>
  </si>
  <si>
    <t>1388-おまけに【御負けに】.jpg</t>
  </si>
  <si>
    <t>1389-おもいつき【思い付き】.jpg</t>
  </si>
  <si>
    <t>1390-おもいやり【思い遣り】.jpg</t>
  </si>
  <si>
    <t>1391-おもうぞんぶん【思う存分】.jpg</t>
  </si>
  <si>
    <t>1392-おもかげ【面影】.jpg</t>
  </si>
  <si>
    <t>1393-おもくるしい【重苦しい】.jpg</t>
  </si>
  <si>
    <t>1394-おもみ【重み】.jpg</t>
  </si>
  <si>
    <t>1395-おもむき【趣】.jpg</t>
  </si>
  <si>
    <t>1396-おもむく【赴く】.jpg</t>
  </si>
  <si>
    <t>1397-おもわく【思惑】.jpg</t>
  </si>
  <si>
    <t>1398-おもわしい【思わしい】.jpg</t>
  </si>
  <si>
    <t>1399-おや～【親～】.jpg</t>
  </si>
  <si>
    <t>1400-おやかた【親方】.jpg</t>
  </si>
  <si>
    <t>1401-おやきょうだい【親兄弟】.jpg</t>
  </si>
  <si>
    <t>1402-おやこうこう【親孝行】.jpg</t>
  </si>
  <si>
    <t>1403-おやごころ【親心】.jpg</t>
  </si>
  <si>
    <t>1404-およぶ【及ぶ】.jpg</t>
  </si>
  <si>
    <t>1405-おり【折】.jpg</t>
  </si>
  <si>
    <t>1406-オリエンテーション【orientation】.jpg</t>
  </si>
  <si>
    <t>1407-おりかえし【折り返し】.jpg</t>
  </si>
  <si>
    <t>1408-おりかえす【折り返す】.jpg</t>
  </si>
  <si>
    <t>1409-オリジナル【original】.jpg</t>
  </si>
  <si>
    <t>1410-おる【織る】.jpg</t>
  </si>
  <si>
    <t>1411-おろか【愚か】.jpg</t>
  </si>
  <si>
    <t>1412-おろそか【疎か】.jpg</t>
  </si>
  <si>
    <t>1413-オンライン【online】.jpg</t>
  </si>
  <si>
    <t>1414-おんわ【温和】.jpg</t>
  </si>
  <si>
    <t>1415-～かい【～回】.jpg</t>
  </si>
  <si>
    <t>1416-～かい【～階】.jpg</t>
  </si>
  <si>
    <t>1417-かいがい【海外】.jpg</t>
  </si>
  <si>
    <t>1418-がいこく【外国】.jpg</t>
  </si>
  <si>
    <t>1419-がいこくご【外国語】.jpg</t>
  </si>
  <si>
    <t>1420-がいこくじん【外国人】.jpg</t>
  </si>
  <si>
    <t>1421-かいしゃ【会社】.jpg</t>
  </si>
  <si>
    <t>1422-かいしゃいん【会社員】.jpg</t>
  </si>
  <si>
    <t>1423-がいしゅつ【外出】.jpg</t>
  </si>
  <si>
    <t>1424-～かいだて【～階建て】.jpg</t>
  </si>
  <si>
    <t>1425-かいだん【階段】.jpg</t>
  </si>
  <si>
    <t>1426-かいもの【買い物】.jpg</t>
  </si>
  <si>
    <t>1427-かいわ【会話】.jpg</t>
  </si>
  <si>
    <t>1428-かう【買う】.jpg</t>
  </si>
  <si>
    <t>1429-かえす【返す】.jpg</t>
  </si>
  <si>
    <t>1430-かえる【帰る】.jpg</t>
  </si>
  <si>
    <t>1431-かお【顔】.jpg</t>
  </si>
  <si>
    <t>1432-かかる【掛かる】.jpg</t>
  </si>
  <si>
    <t>1433-かぎ【鍵】.jpg</t>
  </si>
  <si>
    <t>1434-かきとめ【書留】.jpg</t>
  </si>
  <si>
    <t>1435-かく【書く】.jpg</t>
  </si>
  <si>
    <t>1436-かぐ【家具】.jpg</t>
  </si>
  <si>
    <t>1437-がくせい【学生】.jpg</t>
  </si>
  <si>
    <t>1438-～かげつ【～か月】.jpg</t>
  </si>
  <si>
    <t>1439-かける【掛ける】.jpg</t>
  </si>
  <si>
    <t>1440-かさ【傘】.jpg</t>
  </si>
  <si>
    <t>1441-かす【貸す】.jpg</t>
  </si>
  <si>
    <t>1442-かず【数】.jpg</t>
  </si>
  <si>
    <t>1443-かぜ【風】.jpg</t>
  </si>
  <si>
    <t>1444-かぜ【風邪】.jpg</t>
  </si>
  <si>
    <t>1445-かぞく【家族】.jpg</t>
  </si>
  <si>
    <t>1446-かた【方】.jpg</t>
  </si>
  <si>
    <t>1447-～かた【～方】.jpg</t>
  </si>
  <si>
    <t>1448-～がた【～方】.jpg</t>
  </si>
  <si>
    <t>1449-かたかな【片仮名】.jpg</t>
  </si>
  <si>
    <t>1450-～がつ【～月】.jpg</t>
  </si>
  <si>
    <t>1451-がっこう【学校】.jpg</t>
  </si>
  <si>
    <t>1452-かつどう【活動】.jpg</t>
  </si>
  <si>
    <t>1453-カップ【cup】.jpg</t>
  </si>
  <si>
    <t>1454-かてい【家庭】.jpg</t>
  </si>
  <si>
    <t>1455-かど【角】.jpg</t>
  </si>
  <si>
    <t>1456-かどう【花道·華道】.jpg</t>
  </si>
  <si>
    <t>1457-かな【仮名】.jpg</t>
  </si>
  <si>
    <t>1458-かね【金】.jpg</t>
  </si>
  <si>
    <t>1459-かばん【鞄】.jpg</t>
  </si>
  <si>
    <t>1460-かぶき【歌舞伎】.jpg</t>
  </si>
  <si>
    <t>1461-かぶる【被る】.jpg</t>
  </si>
  <si>
    <t>1462-かみ【紙】.jpg</t>
  </si>
  <si>
    <t>1463-カメラ【camera】.jpg</t>
  </si>
  <si>
    <t>1464-かゆ【粥】.jpg</t>
  </si>
  <si>
    <t>1465-かようび【火曜日】.jpg</t>
  </si>
  <si>
    <t>1466-からあげ【唐揚げ】.jpg</t>
  </si>
  <si>
    <t>1467-からい【辛い】.jpg</t>
  </si>
  <si>
    <t>1468-カラオケ【卡拉OK】.jpg</t>
  </si>
  <si>
    <t>1469-からだ【体】.jpg</t>
  </si>
  <si>
    <t>1470-かりる【借りる】.jpg</t>
  </si>
  <si>
    <t>1471-かるい【軽い】.jpg</t>
  </si>
  <si>
    <t>1472-カレー【curry】.jpg</t>
  </si>
  <si>
    <t>1473-カレンダー【calendar】.jpg</t>
  </si>
  <si>
    <t>1474-かわ【川·河】.jpg</t>
  </si>
  <si>
    <t>1475-かわ【皮】.jpg</t>
  </si>
  <si>
    <t>1476-～がわ【～側】.jpg</t>
  </si>
  <si>
    <t>1477-かわいい【可愛い】.jpg</t>
  </si>
  <si>
    <t>1478-かんげいかい【歓迎会】.jpg</t>
  </si>
  <si>
    <t>1479-かんじ【漢字】.jpg</t>
  </si>
  <si>
    <t>1480-かんばん【看板】.jpg</t>
  </si>
  <si>
    <t>1481-～か【～科】.jpg</t>
  </si>
  <si>
    <t>1482-～か【～家】.jpg</t>
  </si>
  <si>
    <t>1483-カーテン【curtain】.jpg</t>
  </si>
  <si>
    <t>1484-カード【card】.jpg</t>
  </si>
  <si>
    <t>1485-～かい【～会】.jpg</t>
  </si>
  <si>
    <t>1486-かいいん【会員】.jpg</t>
  </si>
  <si>
    <t>1487-かいがん【海岸】.jpg</t>
  </si>
  <si>
    <t>1488-かいぎ【会議】.jpg</t>
  </si>
  <si>
    <t>1489-かいぎしつ【会議室】.jpg</t>
  </si>
  <si>
    <t>1490-かいし【開始】.jpg</t>
  </si>
  <si>
    <t>1491-かいじょう【会場】.jpg</t>
  </si>
  <si>
    <t>1492-がいらいご【外来語】.jpg</t>
  </si>
  <si>
    <t>1493-かえり【帰り】.jpg</t>
  </si>
  <si>
    <t>1494-かえる【変える】.jpg</t>
  </si>
  <si>
    <t>1495-かえる【換える】.jpg</t>
  </si>
  <si>
    <t>1496-かがく【化学】.jpg</t>
  </si>
  <si>
    <t>1497-かがく【科学】.jpg</t>
  </si>
  <si>
    <t>1498-かがみ【鏡】.jpg</t>
  </si>
  <si>
    <t>1499-かかり【係り】.jpg</t>
  </si>
  <si>
    <t>1500-～がかり【～係】.jpg</t>
  </si>
  <si>
    <t>1501-かかりいん【係員】.jpg</t>
  </si>
  <si>
    <t>1503-がくしゅう【学習】.jpg</t>
  </si>
  <si>
    <t>1504-がくしゅうしゃ【学習者】.jpg</t>
  </si>
  <si>
    <t>1505-がくねん【学年】.jpg</t>
  </si>
  <si>
    <t>1506-～がくねん【～学年】.jpg</t>
  </si>
  <si>
    <t>1507-がくぶ【学部】.jpg</t>
  </si>
  <si>
    <t>1509-かざる【飾る】.jpg</t>
  </si>
  <si>
    <t>1510-かじ【火事】.jpg</t>
  </si>
  <si>
    <t>1511-かじ【家事】.jpg</t>
  </si>
  <si>
    <t>1512-かしだし【貸出し】.jpg</t>
  </si>
  <si>
    <t>1513-ガス【gas】.jpg</t>
  </si>
  <si>
    <t>1514-かぞえる【数える】.jpg</t>
  </si>
  <si>
    <t>1515-ガソリン【gasoline】.jpg</t>
  </si>
  <si>
    <t>1516-ガソリンスタンド【gasoline-stand】.jpg</t>
  </si>
  <si>
    <t>1517-かた【肩】.jpg</t>
  </si>
  <si>
    <t>1518-かたい【固い】.jpg</t>
  </si>
  <si>
    <t>1519-かたい【堅い】.jpg</t>
  </si>
  <si>
    <t>1520-かたい【硬い】.jpg</t>
  </si>
  <si>
    <t>1521-かたち【形】.jpg</t>
  </si>
  <si>
    <t>1522-かたづく【片付く】.jpg</t>
  </si>
  <si>
    <t>1523-かたづける【片付ける】.jpg</t>
  </si>
  <si>
    <t>1524-かちょう【課長】.jpg</t>
  </si>
  <si>
    <t>1525-かつ【勝つ】.jpg</t>
  </si>
  <si>
    <t>1526-かっこう【格好】.jpg</t>
  </si>
  <si>
    <t>1527-カップル【couple】.jpg</t>
  </si>
  <si>
    <t>1528-かない【家内】.jpg</t>
  </si>
  <si>
    <t>1529-かなしい【悲しい】.jpg</t>
  </si>
  <si>
    <t>1530-かなしがる【悲しがる】.jpg</t>
  </si>
  <si>
    <t>1531-かならず【必ず】.jpg</t>
  </si>
  <si>
    <t>1532-かなり【可成り】.jpg</t>
  </si>
  <si>
    <t>1533-かねもち【金持ち】.jpg</t>
  </si>
  <si>
    <t>1534-かのじょ【彼女】.jpg</t>
  </si>
  <si>
    <t>1535-かべ【壁】.jpg</t>
  </si>
  <si>
    <t>1536-カボチャ【南瓜】.jpg</t>
  </si>
  <si>
    <t>1537-かまう【構う】.jpg</t>
  </si>
  <si>
    <t>1538-かみ【髪】.jpg</t>
  </si>
  <si>
    <t>1539-かみのけ【髪の毛】.jpg</t>
  </si>
  <si>
    <t>1540-かむ【噛む】.jpg</t>
  </si>
  <si>
    <t>1541-ガム【gum】.jpg</t>
  </si>
  <si>
    <t>1542-かよう【火曜】.jpg</t>
  </si>
  <si>
    <t>1543-かよう【通う】.jpg</t>
  </si>
  <si>
    <t>1544-ガラス【glass】.jpg</t>
  </si>
  <si>
    <t>1545-かれ【彼】.jpg</t>
  </si>
  <si>
    <t>1546-カレーライス【curry-rice】.jpg</t>
  </si>
  <si>
    <t>1547-かれら【彼ら】.jpg</t>
  </si>
  <si>
    <t>1549-かわく【乾く】.jpg</t>
  </si>
  <si>
    <t>1550-かわく【渇く】.jpg</t>
  </si>
  <si>
    <t>1551-かわり【代わり】.jpg</t>
  </si>
  <si>
    <t>1552-かわり【変わり】.jpg</t>
  </si>
  <si>
    <t>1553-かわりに【代わりに】.jpg</t>
  </si>
  <si>
    <t>1554-かわる【変わる】.jpg</t>
  </si>
  <si>
    <t>1555-かん【缶】.jpg</t>
  </si>
  <si>
    <t>1556-かんがえ【考え】.jpg</t>
  </si>
  <si>
    <t>1557-かんがえかた【考え方】.jpg</t>
  </si>
  <si>
    <t>1558-かんがえだす【考え出す】.jpg</t>
  </si>
  <si>
    <t>1559-かんがえる【考える】.jpg</t>
  </si>
  <si>
    <t>1560-かんけい【関係】.jpg</t>
  </si>
  <si>
    <t>1561-がんこ【頑固】.jpg</t>
  </si>
  <si>
    <t>1562-かんこくご【韓国語】.jpg</t>
  </si>
  <si>
    <t>1563-かんごし【看護師】.jpg</t>
  </si>
  <si>
    <t>1564-かんごし【看護士】.jpg</t>
  </si>
  <si>
    <t>1565-かんごふ【看護婦】.jpg</t>
  </si>
  <si>
    <t>1566-かんじ【感じ】.jpg</t>
  </si>
  <si>
    <t>1567-かんじゃ【患者】.jpg</t>
  </si>
  <si>
    <t>1568-かんしん【感心】.jpg</t>
  </si>
  <si>
    <t>1569-かんたん【簡単】.jpg</t>
  </si>
  <si>
    <t>1570-がんたん【元旦】.jpg</t>
  </si>
  <si>
    <t>1571-がんばる【頑張る】.jpg</t>
  </si>
  <si>
    <t>1572-～か【～化】.jpg</t>
  </si>
  <si>
    <t>1573-か【課】.jpg</t>
  </si>
  <si>
    <t>1574-か【蚊】.jpg</t>
  </si>
  <si>
    <t>1575-カーペット【carpet】.jpg</t>
  </si>
  <si>
    <t>1577-かいかん【会館】.jpg</t>
  </si>
  <si>
    <t>1578-かいぎょう【改行】.jpg</t>
  </si>
  <si>
    <t>1579-かいけい【会計】.jpg</t>
  </si>
  <si>
    <t>1580-かいけつ【解決】.jpg</t>
  </si>
  <si>
    <t>1581-かいさつぐち【改札口】.jpg</t>
  </si>
  <si>
    <t>1582-がいしょく【外食】.jpg</t>
  </si>
  <si>
    <t>1583-かいすうけん【回数券】.jpg</t>
  </si>
  <si>
    <t>1584-かいせい【改正】.jpg</t>
  </si>
  <si>
    <t>1585-かいせつ【解説】.jpg</t>
  </si>
  <si>
    <t>1586-かいぜん【改善】.jpg</t>
  </si>
  <si>
    <t>1587-かいぞう【改造】.jpg</t>
  </si>
  <si>
    <t>1588-かいだん【会談】.jpg</t>
  </si>
  <si>
    <t>1589-かいつう【開通】.jpg</t>
  </si>
  <si>
    <t>1590-ガイド【guide】.jpg</t>
  </si>
  <si>
    <t>1591-かいとう【解答】.jpg</t>
  </si>
  <si>
    <t>1592-かいはつ【開発】.jpg</t>
  </si>
  <si>
    <t>1593-かいひ【会費】.jpg</t>
  </si>
  <si>
    <t>1594-かいふく【回復】.jpg</t>
  </si>
  <si>
    <t>1595-かいほう【開放】.jpg</t>
  </si>
  <si>
    <t>1596-かいほう【解放】.jpg</t>
  </si>
  <si>
    <t>1597-かう【飼う】.jpg</t>
  </si>
  <si>
    <t>1598-かえって【返って】.jpg</t>
  </si>
  <si>
    <t>1599-かえりみち【帰り道】.jpg</t>
  </si>
  <si>
    <t>1600-かえる【代える】.jpg</t>
  </si>
  <si>
    <t>1601-～かえる【～換える】.jpg</t>
  </si>
  <si>
    <t>1602-かおいろ【顔色】.jpg</t>
  </si>
  <si>
    <t>1603-かおく【家屋】.jpg</t>
  </si>
  <si>
    <t>1604-かおり【香り】.jpg</t>
  </si>
  <si>
    <t>1605-かかく【価格】.jpg</t>
  </si>
  <si>
    <t>1606-かかす【欠かす】.jpg</t>
  </si>
  <si>
    <t>1607-かがやく【輝く】.jpg</t>
  </si>
  <si>
    <t>1608-かかる【架かる】.jpg</t>
  </si>
  <si>
    <t>1609-かかわる【関わる】.jpg</t>
  </si>
  <si>
    <t>1610-かき【柿】.jpg</t>
  </si>
  <si>
    <t>1611-かきなおす【書き直す】.jpg</t>
  </si>
  <si>
    <t>1612-かぎり【限り】.jpg</t>
  </si>
  <si>
    <t>1613-～かぎり【～限り】.jpg</t>
  </si>
  <si>
    <t>1614-かく～【各～】.jpg</t>
  </si>
  <si>
    <t>1615-かく【描く】.jpg</t>
  </si>
  <si>
    <t>1616-かく【掻く】.jpg</t>
  </si>
  <si>
    <t>1617-かぐ【嗅ぐ】.jpg</t>
  </si>
  <si>
    <t>1619-～がく【～学】.jpg</t>
  </si>
  <si>
    <t>1620-～がく【～額】.jpg</t>
  </si>
  <si>
    <t>1621-かくえきていしゃ【各駅停車】.jpg</t>
  </si>
  <si>
    <t>1622-かくご【覚悟】.jpg</t>
  </si>
  <si>
    <t>1623-がくしゃ【学者】.jpg</t>
  </si>
  <si>
    <t>1624-かくす【隠す】.jpg</t>
  </si>
  <si>
    <t>1625-かくだい【拡大】.jpg</t>
  </si>
  <si>
    <t>1626-かくち【各地】.jpg</t>
  </si>
  <si>
    <t>1627-かくちょう【拡張】.jpg</t>
  </si>
  <si>
    <t>1628-がくちょう【学長】.jpg</t>
  </si>
  <si>
    <t>1629-かくど【角度】.jpg</t>
  </si>
  <si>
    <t>1630-かくにん【確認】.jpg</t>
  </si>
  <si>
    <t>1631-がくひ【学費】.jpg</t>
  </si>
  <si>
    <t>1633-がくもん【学問】.jpg</t>
  </si>
  <si>
    <t>1634-がくりょく【学力】.jpg</t>
  </si>
  <si>
    <t>1635-がくれき【学歴】.jpg</t>
  </si>
  <si>
    <t>1636-かくれる【隠れる】.jpg</t>
  </si>
  <si>
    <t>1637-かげ【陰】.jpg</t>
  </si>
  <si>
    <t>1638-かげ【影】.jpg</t>
  </si>
  <si>
    <t>1639-かける【架ける】.jpg</t>
  </si>
  <si>
    <t>1640-かこ【過去】.jpg</t>
  </si>
  <si>
    <t>1641-かこう【加工】.jpg</t>
  </si>
  <si>
    <t>1642-かこむ【囲む】.jpg</t>
  </si>
  <si>
    <t>1643-かさい【火災】.jpg</t>
  </si>
  <si>
    <t>1644-かさなる【重なる】.jpg</t>
  </si>
  <si>
    <t>1645-かさねる【重ねる】.jpg</t>
  </si>
  <si>
    <t>1646-かざん【火山】.jpg</t>
  </si>
  <si>
    <t>1647-かしこい【賢い】.jpg</t>
  </si>
  <si>
    <t>1648-がしつ【画質】.jpg</t>
  </si>
  <si>
    <t>1649-かしゅ【歌手】.jpg</t>
  </si>
  <si>
    <t>1650-～かしょ【～箇所】.jpg</t>
  </si>
  <si>
    <t>1651-かせぐ【稼ぐ】.jpg</t>
  </si>
  <si>
    <t>1653-かたがた【方々】.jpg</t>
  </si>
  <si>
    <t>1654-かたて【片手】.jpg</t>
  </si>
  <si>
    <t>1655-かたまる【固まる】.jpg</t>
  </si>
  <si>
    <t>1656-かたみち【片道】.jpg</t>
  </si>
  <si>
    <t>1657-かたる【語る】.jpg</t>
  </si>
  <si>
    <t>1658-カタログ【catalogue】.jpg</t>
  </si>
  <si>
    <t>1659-かち【価値】.jpg</t>
  </si>
  <si>
    <t>1660-がっか【学科】.jpg</t>
  </si>
  <si>
    <t>1662-がっき【学期】.jpg</t>
  </si>
  <si>
    <t>1663-がっき【楽器】.jpg</t>
  </si>
  <si>
    <t>1664-がっきゅう【学級】.jpg</t>
  </si>
  <si>
    <t>1665-かっこいい.jpg</t>
  </si>
  <si>
    <t>1666-かっこく【各国】.jpg</t>
  </si>
  <si>
    <t>1667-かっこわるい【かっこ悪い】.jpg</t>
  </si>
  <si>
    <t>1668-かって【勝手】.jpg</t>
  </si>
  <si>
    <t>1669-かなしむ【悲しむ】.jpg</t>
  </si>
  <si>
    <t>1670-かならずしも【必ずしも】.jpg</t>
  </si>
  <si>
    <t>1671-かねつ【加熱】.jpg</t>
  </si>
  <si>
    <t>1672-かのう【可能】.jpg</t>
  </si>
  <si>
    <t>1673-かのうせい【可能性】.jpg</t>
  </si>
  <si>
    <t>1674-カバー【cover】.jpg</t>
  </si>
  <si>
    <t>1675-かび【黴】.jpg</t>
  </si>
  <si>
    <t>1676-かびん【花瓶】.jpg</t>
  </si>
  <si>
    <t>1677-かぶ【株】.jpg</t>
  </si>
  <si>
    <t>1678-かぶしきかいしゃ【株式会社】.jpg</t>
  </si>
  <si>
    <t>1679-かぶせる【被せる】.jpg</t>
  </si>
  <si>
    <t>1680-かふんしょう【花粉症】.jpg</t>
  </si>
  <si>
    <t>1681-がまん【我慢】.jpg</t>
  </si>
  <si>
    <t>1682-がまんづよい【我慢強い】.jpg</t>
  </si>
  <si>
    <t>1683-かみがた【髪型】.jpg</t>
  </si>
  <si>
    <t>1684-かみそり【剃刀】.jpg</t>
  </si>
  <si>
    <t>1686-カメラマン【cameraman】.jpg</t>
  </si>
  <si>
    <t>1687-がめん【画面】.jpg</t>
  </si>
  <si>
    <t>1688-かもく【科目·課目】.jpg</t>
  </si>
  <si>
    <t>1689-かゆい【痒い】.jpg</t>
  </si>
  <si>
    <t>1690-から【空】.jpg</t>
  </si>
  <si>
    <t>1691-がら【柄】.jpg</t>
  </si>
  <si>
    <t>1692-カラー【color】.jpg</t>
  </si>
  <si>
    <t>1693-からから【からから】.jpg</t>
  </si>
  <si>
    <t>1694-がらがら.jpg</t>
  </si>
  <si>
    <t>1695-からっぽ【空っぽ】.jpg</t>
  </si>
  <si>
    <t>1696-かる【刈る】.jpg</t>
  </si>
  <si>
    <t>1697-かれる【枯れる】.jpg</t>
  </si>
  <si>
    <t>1698-カロリー【calorie】.jpg</t>
  </si>
  <si>
    <t>1699-かわ【革】.jpg</t>
  </si>
  <si>
    <t>1700-かわいがる【可愛がる】.jpg</t>
  </si>
  <si>
    <t>1701-かわいらしい【可愛らしい】.jpg</t>
  </si>
  <si>
    <t>1702-かわかす【乾かす】.jpg</t>
  </si>
  <si>
    <t>1704-～かん【～巻】.jpg</t>
  </si>
  <si>
    <t>1705-～かん【～館】.jpg</t>
  </si>
  <si>
    <t>1706-～かん【～感】.jpg</t>
  </si>
  <si>
    <t>1707-かんがえなおす【考え直す】.jpg</t>
  </si>
  <si>
    <t>1708-かんかく【間隔】.jpg</t>
  </si>
  <si>
    <t>1709-かんき【換気】.jpg</t>
  </si>
  <si>
    <t>1710-かんげい【歓迎】.jpg</t>
  </si>
  <si>
    <t>1711-かんこう【観光】.jpg</t>
  </si>
  <si>
    <t>1712-かんさい【関西】.jpg</t>
  </si>
  <si>
    <t>1713-かんさつ【観察】.jpg</t>
  </si>
  <si>
    <t>1715-かんじ【幹事】.jpg</t>
  </si>
  <si>
    <t>1716-がんじつ【元日】.jpg</t>
  </si>
  <si>
    <t>1717-かんしゃ【感謝】.jpg</t>
  </si>
  <si>
    <t>1718-かんじょう【感情】.jpg</t>
  </si>
  <si>
    <t>1719-かんじょう【勘定】.jpg</t>
  </si>
  <si>
    <t>1720-かんじる【感じる】.jpg</t>
  </si>
  <si>
    <t>1721-かんしん【関心】.jpg</t>
  </si>
  <si>
    <t>1722-かんする【関する】.jpg</t>
  </si>
  <si>
    <t>1723-かんせい【完成】.jpg</t>
  </si>
  <si>
    <t>1724-かんせつ【間接】.jpg</t>
  </si>
  <si>
    <t>1725-かんぜん【完全】.jpg</t>
  </si>
  <si>
    <t>1726-かんそう【乾燥】.jpg</t>
  </si>
  <si>
    <t>1727-かんそう【感想】.jpg</t>
  </si>
  <si>
    <t>1728-かんづめ【缶詰】.jpg</t>
  </si>
  <si>
    <t>1729-かんとう【関東】.jpg</t>
  </si>
  <si>
    <t>1730-かんどう【感動】.jpg</t>
  </si>
  <si>
    <t>1731-かんとく【監督】.jpg</t>
  </si>
  <si>
    <t>1732-かんぱい【乾杯】.jpg</t>
  </si>
  <si>
    <t>1734-かんびょう【看病】.jpg</t>
  </si>
  <si>
    <t>1735-かんり【管理】.jpg</t>
  </si>
  <si>
    <t>1736-かんりょう【完了】.jpg</t>
  </si>
  <si>
    <t>1737-～か【～下】.jpg</t>
  </si>
  <si>
    <t>1738-～か【～歌】.jpg</t>
  </si>
  <si>
    <t>1739-カーナビ【car-navigation】.jpg</t>
  </si>
  <si>
    <t>1740-カーブ【curve】.jpg</t>
  </si>
  <si>
    <t>1741-～かい【～海】.jpg</t>
  </si>
  <si>
    <t>1742-～かい【～界】.jpg</t>
  </si>
  <si>
    <t>1743-～がい【～街】.jpg</t>
  </si>
  <si>
    <t>1744-がい【害】.jpg</t>
  </si>
  <si>
    <t>1745-～がい【～外】.jpg</t>
  </si>
  <si>
    <t>1746-かいいれる【買い入れる】.jpg</t>
  </si>
  <si>
    <t>1747-かいか【開花】.jpg</t>
  </si>
  <si>
    <t>1748-かいかい【開会】.jpg</t>
  </si>
  <si>
    <t>1749-かいかん【開館】.jpg</t>
  </si>
  <si>
    <t>1750-がいけん【外見】.jpg</t>
  </si>
  <si>
    <t>1751-かいこ【解雇】.jpg</t>
  </si>
  <si>
    <t>1752-がいこう【外交】.jpg</t>
  </si>
  <si>
    <t>1753-かいごう【会合】.jpg</t>
  </si>
  <si>
    <t>1754-かいさい【開催】.jpg</t>
  </si>
  <si>
    <t>1755-かいさつ【改札】.jpg</t>
  </si>
  <si>
    <t>1756-かいさん【解散】.jpg</t>
  </si>
  <si>
    <t>1757-かいざん【改ざん·改竄】.jpg</t>
  </si>
  <si>
    <t>1758-かいしゃく【解釈】.jpg</t>
  </si>
  <si>
    <t>1759-かいしょう【解消】.jpg</t>
  </si>
  <si>
    <t>1760-かいすいよく【海水浴】.jpg</t>
  </si>
  <si>
    <t>1761-かいすう【回数】.jpg</t>
  </si>
  <si>
    <t>1762-かいせい【快晴】.jpg</t>
  </si>
  <si>
    <t>1763-かいぞくばん【かいぞくばん】.jpg</t>
  </si>
  <si>
    <t>1764-かいちゅうでんとう【懐中電灯】.jpg</t>
  </si>
  <si>
    <t>1765-かいてき【快適】.jpg</t>
  </si>
  <si>
    <t>1766-かいてん【回転】.jpg</t>
  </si>
  <si>
    <t>1767-かいとう【回答】.jpg</t>
  </si>
  <si>
    <t>1768-ガイドブック【guidebook】.jpg</t>
  </si>
  <si>
    <t>1769-かいばつ【海抜】.jpg</t>
  </si>
  <si>
    <t>1770-がいぶ【外部】.jpg</t>
  </si>
  <si>
    <t>1771-かいむ【皆無】.jpg</t>
  </si>
  <si>
    <t>1772-かいめい【解明】.jpg</t>
  </si>
  <si>
    <t>1773-かいもとめる【買い求める】.jpg</t>
  </si>
  <si>
    <t>1774-かいよう【海洋】.jpg</t>
  </si>
  <si>
    <t>1775-がいろん【概論】.jpg</t>
  </si>
  <si>
    <t>1776-かえる【返る】.jpg</t>
  </si>
  <si>
    <t>1777-かおつき【顔付き】.jpg</t>
  </si>
  <si>
    <t>1778-がか【画家】.jpg</t>
  </si>
  <si>
    <t>1779-かかえる【抱える】.jpg</t>
  </si>
  <si>
    <t>1780-かきこむ【書き込む】.jpg</t>
  </si>
  <si>
    <t>1781-かきとめる【書き留める】.jpg</t>
  </si>
  <si>
    <t>1782-かきとる【書き取る】.jpg</t>
  </si>
  <si>
    <t>1783-かきね【垣根】.jpg</t>
  </si>
  <si>
    <t>1784-かぎりない【限りない】.jpg</t>
  </si>
  <si>
    <t>1785-かく【欠く】.jpg</t>
  </si>
  <si>
    <t>1786-がく【額】.jpg</t>
  </si>
  <si>
    <t>1787-かくう【架空】.jpg</t>
  </si>
  <si>
    <t>1788-がくぎょう【学業】.jpg</t>
  </si>
  <si>
    <t>1789-かくさ【格差】.jpg</t>
  </si>
  <si>
    <t>1790-かくじ【各自】.jpg</t>
  </si>
  <si>
    <t>1791-かくじつ【確実】.jpg</t>
  </si>
  <si>
    <t>1792-かくじゅう【拡充】.jpg</t>
  </si>
  <si>
    <t>1793-がくじゅつ【学術】.jpg</t>
  </si>
  <si>
    <t>1794-がくせつ【学説】.jpg</t>
  </si>
  <si>
    <t>1795-かくとく【獲得】.jpg</t>
  </si>
  <si>
    <t>1796-かくりつ【確率】.jpg</t>
  </si>
  <si>
    <t>1797-がけ【崖】.jpg</t>
  </si>
  <si>
    <t>1798-～かけ.jpg</t>
  </si>
  <si>
    <t>1799-かけい【家計】.jpg</t>
  </si>
  <si>
    <t>1800-かけつ【可決】.jpg</t>
  </si>
  <si>
    <t>1801-かけつける【懸け付ける】.jpg</t>
  </si>
  <si>
    <t>1802-かけはし【架け橋】.jpg</t>
  </si>
  <si>
    <t>1803-かける【欠ける】.jpg</t>
  </si>
  <si>
    <t>1804-かげん【加減】.jpg</t>
  </si>
  <si>
    <t>1805-かご【籠】.jpg</t>
  </si>
  <si>
    <t>1806-かこう【火口】.jpg</t>
  </si>
  <si>
    <t>1807-かこう【下降】.jpg</t>
  </si>
  <si>
    <t>1808-かさねて【重ねて】.jpg</t>
  </si>
  <si>
    <t>1809-かさん【加算】.jpg</t>
  </si>
  <si>
    <t>1810-かし【貸し】.jpg</t>
  </si>
  <si>
    <t>1811-かしだし【貸し出し】.jpg</t>
  </si>
  <si>
    <t>1812-かしだす【貸し出す】.jpg</t>
  </si>
  <si>
    <t>1813-かしつ【過失】.jpg</t>
  </si>
  <si>
    <t>1814-かじつ【果実】.jpg</t>
  </si>
  <si>
    <t>1815-かしま【貸間】.jpg</t>
  </si>
  <si>
    <t>1816-かしや【貸家】.jpg</t>
  </si>
  <si>
    <t>1817-かじょう【過剰】.jpg</t>
  </si>
  <si>
    <t>1818-かじる【齧る】.jpg</t>
  </si>
  <si>
    <t>1819-かぜい【課税】.jpg</t>
  </si>
  <si>
    <t>1820-かせん【下線】.jpg</t>
  </si>
  <si>
    <t>1821-かそ【過疎】.jpg</t>
  </si>
  <si>
    <t>1822-かそく【加速】.jpg</t>
  </si>
  <si>
    <t>1823-かそくどてき【加速度的】.jpg</t>
  </si>
  <si>
    <t>1824-かた【型】.jpg</t>
  </si>
  <si>
    <t>1825-かたあし【片足】.jpg</t>
  </si>
  <si>
    <t>1826-かだい【課題】.jpg</t>
  </si>
  <si>
    <t>1827-～がたい【～難い】.jpg</t>
  </si>
  <si>
    <t>1828-かたいっぽう【片一方】.jpg</t>
  </si>
  <si>
    <t>1829-かたがき【肩書き】.jpg</t>
  </si>
  <si>
    <t>1830-かたな【刀】.jpg</t>
  </si>
  <si>
    <t>1831-かたまり【塊】.jpg</t>
  </si>
  <si>
    <t>1832-かたむく【傾く】.jpg</t>
  </si>
  <si>
    <t>1833-かたむける【傾ける】.jpg</t>
  </si>
  <si>
    <t>1834-かためる【固める】.jpg</t>
  </si>
  <si>
    <t>1835-かたよる【偏る】.jpg</t>
  </si>
  <si>
    <t>1836-かち【勝ち】.jpg</t>
  </si>
  <si>
    <t>1837-かちぬく【勝ち抜く】.jpg</t>
  </si>
  <si>
    <t>1838-かちまけ【勝ち負け】.jpg</t>
  </si>
  <si>
    <t>1839-がっかい【学会】.jpg</t>
  </si>
  <si>
    <t>1840-かっき【活気】.jpg</t>
  </si>
  <si>
    <t>1841-かつぐ【担ぐ】.jpg</t>
  </si>
  <si>
    <t>1842-かっこ【括弧】.jpg</t>
  </si>
  <si>
    <t>1843-かっさい【喝采】.jpg</t>
  </si>
  <si>
    <t>1844-かつじ【活字】.jpg</t>
  </si>
  <si>
    <t>1845-カット【cut】.jpg</t>
  </si>
  <si>
    <t>1846-かつやく【活躍】.jpg</t>
  </si>
  <si>
    <t>1847-かつよう【活用】.jpg</t>
  </si>
  <si>
    <t>1848-かつりょく【活力】.jpg</t>
  </si>
  <si>
    <t>1849-かてい【仮定】.jpg</t>
  </si>
  <si>
    <t>1850-かてい【過程】.jpg</t>
  </si>
  <si>
    <t>1851-かてい【課程】.jpg</t>
  </si>
  <si>
    <t>1852-カテゴリー【categorie（德）】.jpg</t>
  </si>
  <si>
    <t>1854-かねる【兼ねる】.jpg</t>
  </si>
  <si>
    <t>1855-かはんすう【過半数】.jpg</t>
  </si>
  <si>
    <t>1856-カプセル【capsel（德）】.jpg</t>
  </si>
  <si>
    <t>1857-かま【釜】.jpg</t>
  </si>
  <si>
    <t>1859-かまど【釜戸】.jpg</t>
  </si>
  <si>
    <t>1860-かみ～【上～】.jpg</t>
  </si>
  <si>
    <t>1861-かみきる【噛み切る】.jpg</t>
  </si>
  <si>
    <t>1862-かみしめる【噛み締める】.jpg</t>
  </si>
  <si>
    <t>1863-かみなり【雷】.jpg</t>
  </si>
  <si>
    <t>1864-かもつ【貨物】.jpg</t>
  </si>
  <si>
    <t>1865-かよう【歌謡】.jpg</t>
  </si>
  <si>
    <t>1867-～がら【～柄】.jpg</t>
  </si>
  <si>
    <t>1868-からかう【揶揄う】.jpg</t>
  </si>
  <si>
    <t>1869-からす【鴉】.jpg</t>
  </si>
  <si>
    <t>1870-からだつき【体付き】.jpg</t>
  </si>
  <si>
    <t>1871-かり～【仮～】.jpg</t>
  </si>
  <si>
    <t>1872-かり【借り】.jpg</t>
  </si>
  <si>
    <t>1873-かりいれる【借り入れる】.jpg</t>
  </si>
  <si>
    <t>1874-カリキュラム【curriculum】.jpg</t>
  </si>
  <si>
    <t>1875-かるがると【軽々と】.jpg</t>
  </si>
  <si>
    <t>1876-カルシウム【calcium】.jpg</t>
  </si>
  <si>
    <t>1877-かるた【歌留多·加留多】.jpg</t>
  </si>
  <si>
    <t>1879-かわせ【為替】.jpg</t>
  </si>
  <si>
    <t>1880-かわら【瓦】.jpg</t>
  </si>
  <si>
    <t>1881-かん【勘】.jpg</t>
  </si>
  <si>
    <t>1882-～かん【～刊】.jpg</t>
  </si>
  <si>
    <t>1883-～かん【～間】.jpg</t>
  </si>
  <si>
    <t>1884-かんかく【感覚】.jpg</t>
  </si>
  <si>
    <t>1885-かんきゃく【観客】.jpg</t>
  </si>
  <si>
    <t>1886-かんげき【感激】.jpg</t>
  </si>
  <si>
    <t>1887-かんし【監視】.jpg</t>
  </si>
  <si>
    <t>1888-かんしゅう【観衆】.jpg</t>
  </si>
  <si>
    <t>1889-がんしょ【願書】.jpg</t>
  </si>
  <si>
    <t>1890-かんしょう【鑑賞】.jpg</t>
  </si>
  <si>
    <t>1892-かんせい【歓声】.jpg</t>
  </si>
  <si>
    <t>1893-かんせん【感染】.jpg</t>
  </si>
  <si>
    <t>1894-かんそく【観測】.jpg</t>
  </si>
  <si>
    <t>1895-かんちがい【勘違い】.jpg</t>
  </si>
  <si>
    <t>1896-かんちょう【官庁】.jpg</t>
  </si>
  <si>
    <t>1898-かんねん【観念】.jpg</t>
  </si>
  <si>
    <t>1899-かんばつ【干ばつ·旱魃】.jpg</t>
  </si>
  <si>
    <t>1900-かんむり【冠】.jpg</t>
  </si>
  <si>
    <t>1901-かんれん【関連】.jpg</t>
  </si>
  <si>
    <t>1902-～が【～画】.jpg</t>
  </si>
  <si>
    <t>1903-ガーゼ【gaze（德）】.jpg</t>
  </si>
  <si>
    <t>1904-カーソル【cursor】.jpg</t>
  </si>
  <si>
    <t>1906-かいあく【改悪】.jpg</t>
  </si>
  <si>
    <t>1907-がいか【外貨】.jpg</t>
  </si>
  <si>
    <t>1908-かいかく【改革】.jpg</t>
  </si>
  <si>
    <t>1909-がいかん【外観】.jpg</t>
  </si>
  <si>
    <t>1910-かいきゅう【階級】.jpg</t>
  </si>
  <si>
    <t>1911-かいきょう【海峡】.jpg</t>
  </si>
  <si>
    <t>1914-かいけん【会見】.jpg</t>
  </si>
  <si>
    <t>1915-かいご【介護】.jpg</t>
  </si>
  <si>
    <t>1916-かいしゅう【回収】.jpg</t>
  </si>
  <si>
    <t>1917-かいしゅう【改修】.jpg</t>
  </si>
  <si>
    <t>1918-かいじょ【解除】.jpg</t>
  </si>
  <si>
    <t>1919-かいしん【会心】.jpg</t>
  </si>
  <si>
    <t>1920-がいする【害する】.jpg</t>
  </si>
  <si>
    <t>1922-がいせつ【概説】.jpg</t>
  </si>
  <si>
    <t>1923-かいそう【階層】.jpg</t>
  </si>
  <si>
    <t>1924-かいそう【回送】.jpg</t>
  </si>
  <si>
    <t>1925-かいぞくばん【海賊版】.jpg</t>
  </si>
  <si>
    <t>1926-かいたく【開拓】.jpg</t>
  </si>
  <si>
    <t>1927-かいだく【快諾】.jpg</t>
  </si>
  <si>
    <t>1928-かいてい【改定】.jpg</t>
  </si>
  <si>
    <t>1929-かいてい【改訂】.jpg</t>
  </si>
  <si>
    <t>1930-かいどう【街道】.jpg</t>
  </si>
  <si>
    <t>1931-がいとう【該当】.jpg</t>
  </si>
  <si>
    <t>1932-かいにゅう【介入】.jpg</t>
  </si>
  <si>
    <t>1933-がいねん【概念】.jpg</t>
  </si>
  <si>
    <t>1934-がいはく【外泊】.jpg</t>
  </si>
  <si>
    <t>1935-かいひ【回避】.jpg</t>
  </si>
  <si>
    <t>1936-かいほう【介抱】.jpg</t>
  </si>
  <si>
    <t>1937-かいぼう【解剖】.jpg</t>
  </si>
  <si>
    <t>1938-かいまみる【垣間見る】.jpg</t>
  </si>
  <si>
    <t>1941-がいよう【概要】.jpg</t>
  </si>
  <si>
    <t>1942-かいらく【快楽】.jpg</t>
  </si>
  <si>
    <t>1943-かいらん【回覧】.jpg</t>
  </si>
  <si>
    <t>1944-かいりょう【改良】.jpg</t>
  </si>
  <si>
    <t>1945-かいろ【回路】.jpg</t>
  </si>
  <si>
    <t>1946-～かう【～交う】.jpg</t>
  </si>
  <si>
    <t>1947-カウンセラー【counselor】.jpg</t>
  </si>
  <si>
    <t>1948-かえりみる【顧みる】.jpg</t>
  </si>
  <si>
    <t>1949-かえりみる【省みる】.jpg</t>
  </si>
  <si>
    <t>1950-かおだち【顔立ち】.jpg</t>
  </si>
  <si>
    <t>1951-かおまけ【顔負け】.jpg</t>
  </si>
  <si>
    <t>1952-かかげる【掲げる】.jpg</t>
  </si>
  <si>
    <t>1953-かがむ【屈む】.jpg</t>
  </si>
  <si>
    <t>1954-かがめる【屈める】.jpg</t>
  </si>
  <si>
    <t>1955-かがやかしい【輝かしい】.jpg</t>
  </si>
  <si>
    <t>1956-かかん【果敢】.jpg</t>
  </si>
  <si>
    <t>1957-かきまわす【掻き回す】.jpg</t>
  </si>
  <si>
    <t>1958-かきみだす【掻き乱す】.jpg</t>
  </si>
  <si>
    <t>1959-かくあげ【格上げ】.jpg</t>
  </si>
  <si>
    <t>1960-かくかぞく【核家族】.jpg</t>
  </si>
  <si>
    <t>1961-がくげい【学芸】.jpg</t>
  </si>
  <si>
    <t>1963-かくさく【画策】.jpg</t>
  </si>
  <si>
    <t>1964-かくさん【拡散】.jpg</t>
  </si>
  <si>
    <t>1965-かくじつ【隔日】.jpg</t>
  </si>
  <si>
    <t>1966-かくしん【確信】.jpg</t>
  </si>
  <si>
    <t>1967-かくしん【革新】.jpg</t>
  </si>
  <si>
    <t>1968-かくせいざい【覚醒剤】.jpg</t>
  </si>
  <si>
    <t>1969-かくたる【確たる】.jpg</t>
  </si>
  <si>
    <t>1970-かくだん【格段】.jpg</t>
  </si>
  <si>
    <t>1971-がくだん【楽団】.jpg</t>
  </si>
  <si>
    <t>1972-かくてい【確定】.jpg</t>
  </si>
  <si>
    <t>1973-カクテル【cocktail】.jpg</t>
  </si>
  <si>
    <t>1974-かくべつ【格別】.jpg</t>
  </si>
  <si>
    <t>1975-かくほ【確保】.jpg</t>
  </si>
  <si>
    <t>1976-かくりつ【確立】.jpg</t>
  </si>
  <si>
    <t>1977-かくれが【隠れ家】.jpg</t>
  </si>
  <si>
    <t>1978-かけ～【掛け～】.jpg</t>
  </si>
  <si>
    <t>1979-かけあし【駆け足】.jpg</t>
  </si>
  <si>
    <t>1980-かげき【過激】.jpg</t>
  </si>
  <si>
    <t>1982-かける【賭ける】.jpg</t>
  </si>
  <si>
    <t>1984-かこう【囲う】.jpg</t>
  </si>
  <si>
    <t>1985-かこく【過酷】.jpg</t>
  </si>
  <si>
    <t>1986-かこつける【託ける】.jpg</t>
  </si>
  <si>
    <t>1987-かさばる【嵩張る】.jpg</t>
  </si>
  <si>
    <t>1988-かさむ【嵩む】.jpg</t>
  </si>
  <si>
    <t>1989-かしましい【姦しい】.jpg</t>
  </si>
  <si>
    <t>1990-かじょうがき【箇条書き】.jpg</t>
  </si>
  <si>
    <t>1991-かしら【頭】.jpg</t>
  </si>
  <si>
    <t>1992-かすか【微か】.jpg</t>
  </si>
  <si>
    <t>1993-かすむ【霞む·翳む】.jpg</t>
  </si>
  <si>
    <t>1994-かする【掠る】.jpg</t>
  </si>
  <si>
    <t>1995-かする【課する】.jpg</t>
  </si>
  <si>
    <t>1996-かせつ【仮説】.jpg</t>
  </si>
  <si>
    <t>1997-かせん【河川】.jpg</t>
  </si>
  <si>
    <t>1999-かた～【片～】.jpg</t>
  </si>
  <si>
    <t>2000-かたおもい【片思い】.jpg</t>
  </si>
  <si>
    <t>2002-かたがわり【肩代わり】.jpg</t>
  </si>
  <si>
    <t>2003-かたくな【頑な】.jpg</t>
  </si>
  <si>
    <t>2004-かたちづくる【形作る】.jpg</t>
  </si>
  <si>
    <t>2005-かたわら【傍ら】.jpg</t>
  </si>
  <si>
    <t>2006-かちぐみ【勝ち組】.jpg</t>
  </si>
  <si>
    <t>2007-かつ【且つ】.jpg</t>
  </si>
  <si>
    <t>2008-かっきてき【画期的】.jpg</t>
  </si>
  <si>
    <t>2009-がっくり.jpg</t>
  </si>
  <si>
    <t>2010-がっしり.jpg</t>
  </si>
  <si>
    <t>2011-かっせいか【活性化】.jpg</t>
  </si>
  <si>
    <t>2012-がっち【合致】.jpg</t>
  </si>
  <si>
    <t>2013-がっちり.jpg</t>
  </si>
  <si>
    <t>2014-かつて【嘗て·曾て】.jpg</t>
  </si>
  <si>
    <t>2015-かつてない【嘗·嘗てない】.jpg</t>
  </si>
  <si>
    <t>2016-がってん【合点】.jpg</t>
  </si>
  <si>
    <t>2017-かっぱつ【活発】.jpg</t>
  </si>
  <si>
    <t>2019-がっぺい【合併】.jpg</t>
  </si>
  <si>
    <t>2021-かどう【稼働·稼動】.jpg</t>
  </si>
  <si>
    <t>2022-かなう【適う】.jpg</t>
  </si>
  <si>
    <t>2023-かなう【敵う】.jpg</t>
  </si>
  <si>
    <t>2024-かなう【叶う】.jpg</t>
  </si>
  <si>
    <t>2025-かなえる【叶える】.jpg</t>
  </si>
  <si>
    <t>2026-かなづち【金槌】.jpg</t>
  </si>
  <si>
    <t>2027-かなわない【敵わない】.jpg</t>
  </si>
  <si>
    <t>2028-かにゅう【加入】.jpg</t>
  </si>
  <si>
    <t>2029-かねそなえる【兼ね備える】.jpg</t>
  </si>
  <si>
    <t>2030-かねて【予て】.jpg</t>
  </si>
  <si>
    <t>2031-かばう【庇う】.jpg</t>
  </si>
  <si>
    <t>2032-かびん【過敏】.jpg</t>
  </si>
  <si>
    <t>2033-～かぶれ【～気触れ】.jpg</t>
  </si>
  <si>
    <t>2034-かぶれる【気触れる】.jpg</t>
  </si>
  <si>
    <t>2035-かふん【花粉】.jpg</t>
  </si>
  <si>
    <t>2037-かほご【過保護】.jpg</t>
  </si>
  <si>
    <t>2039-かまえ【構え】.jpg</t>
  </si>
  <si>
    <t>2040-かまえる【構える】.jpg</t>
  </si>
  <si>
    <t>2041-～がましい.jpg</t>
  </si>
  <si>
    <t>2042-かみ【加味】.jpg</t>
  </si>
  <si>
    <t>2043-かみつ【過密】.jpg</t>
  </si>
  <si>
    <t>2044-カムバック【comeback】.jpg</t>
  </si>
  <si>
    <t>2045-かめい【加盟】.jpg</t>
  </si>
  <si>
    <t>2046-かもしだす【醸し出す】.jpg</t>
  </si>
  <si>
    <t>2047-からむ【絡む】.jpg</t>
  </si>
  <si>
    <t>2048-かられる【駆られる】.jpg</t>
  </si>
  <si>
    <t>2049-かり【仮】.jpg</t>
  </si>
  <si>
    <t>2050-カリスマ【charisma】.jpg</t>
  </si>
  <si>
    <t>2051-かりに【仮に】.jpg</t>
  </si>
  <si>
    <t>2052-かりょく【火力】.jpg</t>
  </si>
  <si>
    <t>2053-カルテ【carte（德）】.jpg</t>
  </si>
  <si>
    <t>2054-ガレージ【garage】.jpg</t>
  </si>
  <si>
    <t>2055-かれこれ【彼是·彼此】.jpg</t>
  </si>
  <si>
    <t>2056-かれる【嗄れる】.jpg</t>
  </si>
  <si>
    <t>2057-かれる【涸れる】.jpg</t>
  </si>
  <si>
    <t>2058-かろうじて【辛うじて】.jpg</t>
  </si>
  <si>
    <t>2059-かろんじる【軽んじる】.jpg</t>
  </si>
  <si>
    <t>2060-かわす【交わす】.jpg</t>
  </si>
  <si>
    <t>2061-かわるがわる【代わる代わる】.jpg</t>
  </si>
  <si>
    <t>2062-～かん【～観】.jpg</t>
  </si>
  <si>
    <t>2063-かんい【簡易】.jpg</t>
  </si>
  <si>
    <t>2064-がんか【眼科】.jpg</t>
  </si>
  <si>
    <t>2065-かんかん.jpg</t>
  </si>
  <si>
    <t>2066-がんがん.jpg</t>
  </si>
  <si>
    <t>2067-かんぐる【勘ぐる】.jpg</t>
  </si>
  <si>
    <t>2068-かんけつ【完結】.jpg</t>
  </si>
  <si>
    <t>2069-かんけつ【簡潔】.jpg</t>
  </si>
  <si>
    <t>2070-かんげん【還元】.jpg</t>
  </si>
  <si>
    <t>2072-かんご【看護】.jpg</t>
  </si>
  <si>
    <t>2073-かんこう【完工】.jpg</t>
  </si>
  <si>
    <t>2074-かんこう【刊行】.jpg</t>
  </si>
  <si>
    <t>2075-かんこう【慣行】.jpg</t>
  </si>
  <si>
    <t>2076-かんこく【勧告】.jpg</t>
  </si>
  <si>
    <t>2077-かんこどり【閑古鳥】.jpg</t>
  </si>
  <si>
    <t>2078-かんこんそうさい【冠婚葬祭】.jpg</t>
  </si>
  <si>
    <t>2079-かんさん【換算】.jpg</t>
  </si>
  <si>
    <t>2080-かんしゅう【慣習】.jpg</t>
  </si>
  <si>
    <t>2081-かんしょう【完勝】.jpg</t>
  </si>
  <si>
    <t>2082-かんしょう【干渉】.jpg</t>
  </si>
  <si>
    <t>2084-がんじょう【頑丈】.jpg</t>
  </si>
  <si>
    <t>2085-かんしょく【感触】.jpg</t>
  </si>
  <si>
    <t>2086-かんじん【肝心】.jpg</t>
  </si>
  <si>
    <t>2087-かんせい【感性】.jpg</t>
  </si>
  <si>
    <t>2088-かんせい【閑静】.jpg</t>
  </si>
  <si>
    <t>2089-かんせい【慣性】.jpg</t>
  </si>
  <si>
    <t>2090-かんぜい【関税】.jpg</t>
  </si>
  <si>
    <t>2091-がんせき【岩石】.jpg</t>
  </si>
  <si>
    <t>2092-かんせつ【関節】.jpg</t>
  </si>
  <si>
    <t>2093-かんせん【幹線】.jpg</t>
  </si>
  <si>
    <t>2094-かんそ【簡素】.jpg</t>
  </si>
  <si>
    <t>2095-かんそう【完走】.jpg</t>
  </si>
  <si>
    <t>2096-かんち【関知】.jpg</t>
  </si>
  <si>
    <t>2097-かんてん【観点】.jpg</t>
  </si>
  <si>
    <t>2098-かんでん【感電】.jpg</t>
  </si>
  <si>
    <t>2099-かんどう【勘当】.jpg</t>
  </si>
  <si>
    <t>2100-カンニング【cunning】.jpg</t>
  </si>
  <si>
    <t>2101-がんねん【元年】.jpg</t>
  </si>
  <si>
    <t>2102-かんばしい【芳しい】.jpg</t>
  </si>
  <si>
    <t>2103-かんぱん【甲板】.jpg</t>
  </si>
  <si>
    <t>2104-かんび【完備】.jpg</t>
  </si>
  <si>
    <t>2105-かんぶ【幹部】.jpg</t>
  </si>
  <si>
    <t>2106-かんぺき【完璧】.jpg</t>
  </si>
  <si>
    <t>2107-かんべん【勘弁】.jpg</t>
  </si>
  <si>
    <t>2108-かんぽうやく【漢方薬】.jpg</t>
  </si>
  <si>
    <t>2109-かんむりょう【感無量】.jpg</t>
  </si>
  <si>
    <t>2110-かんゆう【勧誘】.jpg</t>
  </si>
  <si>
    <t>2111-かんよ【関与】.jpg</t>
  </si>
  <si>
    <t>2112-かんよう【肝要】.jpg</t>
  </si>
  <si>
    <t>2113-かんよう【慣用】.jpg</t>
  </si>
  <si>
    <t>2114-かんよう【寛容】.jpg</t>
  </si>
  <si>
    <t>2115-がんらい【元来】.jpg</t>
  </si>
  <si>
    <t>2116-かんらく【陥落】.jpg</t>
  </si>
  <si>
    <t>2117-かんらん【観覧】.jpg</t>
  </si>
  <si>
    <t>2118-かんりゃく【簡略】.jpg</t>
  </si>
  <si>
    <t>2119-かんれい【慣例】.jpg</t>
  </si>
  <si>
    <t>2120-かんれき【還暦】.jpg</t>
  </si>
  <si>
    <t>2121-かんろく【貫禄】.jpg</t>
  </si>
  <si>
    <t>2122-かんわ【緩和】.jpg</t>
  </si>
  <si>
    <t>2123-き【木】.jpg</t>
  </si>
  <si>
    <t>2124-きいろ【黄色】.jpg</t>
  </si>
  <si>
    <t>2125-きいろい【黄色い】.jpg</t>
  </si>
  <si>
    <t>2126-きえる【消える】.jpg</t>
  </si>
  <si>
    <t>2127-きおん【気温】.jpg</t>
  </si>
  <si>
    <t>2128-きく【聞く】.jpg</t>
  </si>
  <si>
    <t>2129-きこく【帰国】.jpg</t>
  </si>
  <si>
    <t>2130-きた【北】.jpg</t>
  </si>
  <si>
    <t>2131-ギター【guitar】.jpg</t>
  </si>
  <si>
    <t>2132-きたがわ【北側】.jpg</t>
  </si>
  <si>
    <t>2133-きたない【汚い】.jpg</t>
  </si>
  <si>
    <t>2134-きっさてん【喫茶店】.jpg</t>
  </si>
  <si>
    <t>2135-きって【切手】.jpg</t>
  </si>
  <si>
    <t>2136-きっぷ【切符】.jpg</t>
  </si>
  <si>
    <t>2137-きねんひん【記念品】.jpg</t>
  </si>
  <si>
    <t>2138-きのう【昨日】.jpg</t>
  </si>
  <si>
    <t>2139-ぎゅうにく【牛肉】.jpg</t>
  </si>
  <si>
    <t>2140-ぎゅうにゅう【牛乳】.jpg</t>
  </si>
  <si>
    <t>2141-きょう【今日】.jpg</t>
  </si>
  <si>
    <t>2142-きょうしつ【教室】.jpg</t>
  </si>
  <si>
    <t>2143-きょうだい【兄弟】.jpg</t>
  </si>
  <si>
    <t>2144-きょうみ【興味】.jpg</t>
  </si>
  <si>
    <t>2145-ギョーザ【餃子】.jpg</t>
  </si>
  <si>
    <t>2146-きょねん【去年】.jpg</t>
  </si>
  <si>
    <t>2147-きらい【嫌い】.jpg</t>
  </si>
  <si>
    <t>2148-きる【切る】.jpg</t>
  </si>
  <si>
    <t>2149-きる【着る】.jpg</t>
  </si>
  <si>
    <t>2150-きれい【綺麗】.jpg</t>
  </si>
  <si>
    <t>2151-～キログラム【～kg】.jpg</t>
  </si>
  <si>
    <t>2152-～キロメートル【～km】.jpg</t>
  </si>
  <si>
    <t>2153-ぎんこう【銀行】.jpg</t>
  </si>
  <si>
    <t>2154-ぎんこういん【銀行員】.jpg</t>
  </si>
  <si>
    <t>2155-きんようび【金曜日】.jpg</t>
  </si>
  <si>
    <t>2156-き【気】.jpg</t>
  </si>
  <si>
    <t>2157-きかい【機会】.jpg</t>
  </si>
  <si>
    <t>2158-きかい【機械】.jpg</t>
  </si>
  <si>
    <t>2159-きかせる【聞かせる】.jpg</t>
  </si>
  <si>
    <t>2160-きがつく【気が付く】.jpg</t>
  </si>
  <si>
    <t>2161-きけん【危険】.jpg</t>
  </si>
  <si>
    <t>2162-きこう【気候】.jpg</t>
  </si>
  <si>
    <t>2163-きこえる【聞こえる】.jpg</t>
  </si>
  <si>
    <t>2165-きし【岸】.jpg</t>
  </si>
  <si>
    <t>2166-きしゃ【汽車】.jpg</t>
  </si>
  <si>
    <t>2167-ぎじゅつ【技術】.jpg</t>
  </si>
  <si>
    <t>2168-きず【傷】.jpg</t>
  </si>
  <si>
    <t>2169-きせつ【季節】.jpg</t>
  </si>
  <si>
    <t>2170-きせる【着せる】.jpg</t>
  </si>
  <si>
    <t>2171-きそく【規則】.jpg</t>
  </si>
  <si>
    <t>2172-きつえん【喫煙】.jpg</t>
  </si>
  <si>
    <t>2173-きづく【気付く】.jpg</t>
  </si>
  <si>
    <t>2174-きっと.jpg</t>
  </si>
  <si>
    <t>2175-きぬ【絹】.jpg</t>
  </si>
  <si>
    <t>2176-きねん【記念】.jpg</t>
  </si>
  <si>
    <t>2177-きびしい【厳しい】.jpg</t>
  </si>
  <si>
    <t>2178-きぶん【気分】.jpg</t>
  </si>
  <si>
    <t>2179-きぼ【規模】.jpg</t>
  </si>
  <si>
    <t>2180-きぼう【希望】.jpg</t>
  </si>
  <si>
    <t>2181-きまる【決まる】.jpg</t>
  </si>
  <si>
    <t>2182-きみ【君】.jpg</t>
  </si>
  <si>
    <t>2183-きめる【決める】.jpg</t>
  </si>
  <si>
    <t>2184-きもち【気持ち】.jpg</t>
  </si>
  <si>
    <t>2185-きもの【着物】.jpg</t>
  </si>
  <si>
    <t>2186-きゃく【客】.jpg</t>
  </si>
  <si>
    <t>2187-きゅう【急】.jpg</t>
  </si>
  <si>
    <t>2188-きゅうけい【休憩】.jpg</t>
  </si>
  <si>
    <t>2189-きゅうこう【急行】.jpg</t>
  </si>
  <si>
    <t>2190-きゅうじつ【休日】.jpg</t>
  </si>
  <si>
    <t>2191-きゅうに【急に】.jpg</t>
  </si>
  <si>
    <t>2192-きゅうり【胡瓜】.jpg</t>
  </si>
  <si>
    <t>2193-きゅうりょう【給料】.jpg</t>
  </si>
  <si>
    <t>2194-きょういく【教育】.jpg</t>
  </si>
  <si>
    <t>2195-きょうかい【教会】.jpg</t>
  </si>
  <si>
    <t>2196-きょうかしょ【教科書】.jpg</t>
  </si>
  <si>
    <t>2197-きょうそう【競争】.jpg</t>
  </si>
  <si>
    <t>2198-きるもの【着る物】.jpg</t>
  </si>
  <si>
    <t>2199-きをつける【気を付ける】.jpg</t>
  </si>
  <si>
    <t>2200-きんいろ【金色】.jpg</t>
  </si>
  <si>
    <t>2201-ぎんいろ【銀色】.jpg</t>
  </si>
  <si>
    <t>2202-きんじょ【近所】.jpg</t>
  </si>
  <si>
    <t>2203-きんよう【金曜】.jpg</t>
  </si>
  <si>
    <t>2204-～き【～機】.jpg</t>
  </si>
  <si>
    <t>2205-キーボード【keyboard】.jpg</t>
  </si>
  <si>
    <t>2206-ぎいん【議員】.jpg</t>
  </si>
  <si>
    <t>2207-きおく【記憶】.jpg</t>
  </si>
  <si>
    <t>2209-きがえる【着替える】.jpg</t>
  </si>
  <si>
    <t>2210-きがかり【気がかり】.jpg</t>
  </si>
  <si>
    <t>2211-きかく【企画】.jpg</t>
  </si>
  <si>
    <t>2212-きかん【期間】.jpg</t>
  </si>
  <si>
    <t>2213-きき【機器·器機】.jpg</t>
  </si>
  <si>
    <t>2214-ききかえす【聞き返す】.jpg</t>
  </si>
  <si>
    <t>2215-ききて【聞き手】.jpg</t>
  </si>
  <si>
    <t>2216-ききとる【聞き取る】.jpg</t>
  </si>
  <si>
    <t>2217-ききなおす【聞き直す】.jpg</t>
  </si>
  <si>
    <t>2218-きぎょう【企業】.jpg</t>
  </si>
  <si>
    <t>2219-きく【効く·利く】.jpg</t>
  </si>
  <si>
    <t>2220-きく【菊】.jpg</t>
  </si>
  <si>
    <t>2221-きぐ【器具】.jpg</t>
  </si>
  <si>
    <t>2222-きげん【期限】.jpg</t>
  </si>
  <si>
    <t>2223-きげん【機嫌】.jpg</t>
  </si>
  <si>
    <t>2224-きざむ【刻む】.jpg</t>
  </si>
  <si>
    <t>2225-きじ【生地】.jpg</t>
  </si>
  <si>
    <t>2226-きじ【記事】.jpg</t>
  </si>
  <si>
    <t>2227-きしゃ【記者】.jpg</t>
  </si>
  <si>
    <t>2229-きそ【基礎】.jpg</t>
  </si>
  <si>
    <t>2230-きたい【期待】.jpg</t>
  </si>
  <si>
    <t>2231-きたく【帰宅】.jpg</t>
  </si>
  <si>
    <t>2232-きちんと.jpg</t>
  </si>
  <si>
    <t>2233-きつい.jpg</t>
  </si>
  <si>
    <t>2234-きつえんせき【喫煙席】.jpg</t>
  </si>
  <si>
    <t>2235-きっかけ【切っ掛け】.jpg</t>
  </si>
  <si>
    <t>2238-キッチン【kitchen】.jpg</t>
  </si>
  <si>
    <t>2239-きにゅう【記入】.jpg</t>
  </si>
  <si>
    <t>2240-きのどく【気の毒】.jpg</t>
  </si>
  <si>
    <t>2241-きふ【寄付】.jpg</t>
  </si>
  <si>
    <t>2242-きぶんてんかん【気分転換】.jpg</t>
  </si>
  <si>
    <t>2243-きほんてき【基本的】.jpg</t>
  </si>
  <si>
    <t>2244-きまつ【期末】.jpg</t>
  </si>
  <si>
    <t>2245-きまり【決まり】.jpg</t>
  </si>
  <si>
    <t>2247-ぎむ【義務】.jpg</t>
  </si>
  <si>
    <t>2248-ぎもん【疑問】.jpg</t>
  </si>
  <si>
    <t>2249-ぎゃく【逆】.jpg</t>
  </si>
  <si>
    <t>2250-ぎゃくに【逆に】.jpg</t>
  </si>
  <si>
    <t>2251-きゃくま【客間】.jpg</t>
  </si>
  <si>
    <t>2252-キャッシュカード【cash-card】.jpg</t>
  </si>
  <si>
    <t>2253-キャベツ【cabbage】.jpg</t>
  </si>
  <si>
    <t>2254-キャンセル【cancel】.jpg</t>
  </si>
  <si>
    <t>2255-キャンパス【campus】.jpg</t>
  </si>
  <si>
    <t>2256-キャンプ【camp】.jpg</t>
  </si>
  <si>
    <t>2257-キャンペン【campaign】.jpg</t>
  </si>
  <si>
    <t>2258-きゅうか【休暇】.jpg</t>
  </si>
  <si>
    <t>2259-きゅうがく【休学】.jpg</t>
  </si>
  <si>
    <t>2260-きゅうこう【休講】.jpg</t>
  </si>
  <si>
    <t>2261-きゅうそく【急速】.jpg</t>
  </si>
  <si>
    <t>2262-きよい【清い】.jpg</t>
  </si>
  <si>
    <t>2263-きよう【器用】.jpg</t>
  </si>
  <si>
    <t>2264-～ぎょう【～行】.jpg</t>
  </si>
  <si>
    <t>2265-きょういん【教員】.jpg</t>
  </si>
  <si>
    <t>2266-きょうぎ【競技】.jpg</t>
  </si>
  <si>
    <t>2267-きょうざい【教材】.jpg</t>
  </si>
  <si>
    <t>2268-きょうし【教師】.jpg</t>
  </si>
  <si>
    <t>2269-ぎょうじ【行事】.jpg</t>
  </si>
  <si>
    <t>2270-きょうじゅ【教授】.jpg</t>
  </si>
  <si>
    <t>2271-きょうしゅく【恐縮】.jpg</t>
  </si>
  <si>
    <t>2272-きょうちょう【強調】.jpg</t>
  </si>
  <si>
    <t>2273-きょうつう【共通】.jpg</t>
  </si>
  <si>
    <t>2274-きょうどう【共同】.jpg</t>
  </si>
  <si>
    <t>2275-きょうりょく【協力】.jpg</t>
  </si>
  <si>
    <t>2276-ぎょうれつ【行列】.jpg</t>
  </si>
  <si>
    <t>2277-きょか【許可】.jpg</t>
  </si>
  <si>
    <t>2278-～きょく【～局】.jpg</t>
  </si>
  <si>
    <t>2279-きょだい【巨大】.jpg</t>
  </si>
  <si>
    <t>2280-きょり【距離】.jpg</t>
  </si>
  <si>
    <t>2281-きらきら.jpg</t>
  </si>
  <si>
    <t>2282-きらく【気楽】.jpg</t>
  </si>
  <si>
    <t>2283-きり【霧】.jpg</t>
  </si>
  <si>
    <t>2284-ぎりぎり.jpg</t>
  </si>
  <si>
    <t>2285-きれる【切れる】.jpg</t>
  </si>
  <si>
    <t>2286-きろく【記録】.jpg</t>
  </si>
  <si>
    <t>2287-ぎろん【議論】.jpg</t>
  </si>
  <si>
    <t>2288-きんえん【禁煙】.jpg</t>
  </si>
  <si>
    <t>2289-きんえんせき【禁煙席】.jpg</t>
  </si>
  <si>
    <t>2290-きんがく【金額】.jpg</t>
  </si>
  <si>
    <t>2291-きんきゅう【緊急】.jpg</t>
  </si>
  <si>
    <t>2292-きんし【禁止】.jpg</t>
  </si>
  <si>
    <t>2293-きんぞく【金属】.jpg</t>
  </si>
  <si>
    <t>2294-きんだい【近代】.jpg</t>
  </si>
  <si>
    <t>2295-きんちょう【緊張】.jpg</t>
  </si>
  <si>
    <t>2296-きんねん【近年】.jpg</t>
  </si>
  <si>
    <t>2297-きんべん【勤勉】.jpg</t>
  </si>
  <si>
    <t>2298-きんむ【勤務】.jpg</t>
  </si>
  <si>
    <t>2299-～き【～期】.jpg</t>
  </si>
  <si>
    <t>2300-きあつ【気圧】.jpg</t>
  </si>
  <si>
    <t>2301-キーホルダ【keyholder】.jpg</t>
  </si>
  <si>
    <t>2302-きえゆく【消え行く】.jpg</t>
  </si>
  <si>
    <t>2303-きかい【器械】.jpg</t>
  </si>
  <si>
    <t>2304-ぎかい【議会】.jpg</t>
  </si>
  <si>
    <t>2306-きがる【気軽】.jpg</t>
  </si>
  <si>
    <t>2307-きかん【機関】.jpg</t>
  </si>
  <si>
    <t>2308-きかんしゃ【機関車】.jpg</t>
  </si>
  <si>
    <t>2309-きき【危機】.jpg</t>
  </si>
  <si>
    <t>2310-ききじょうず【聞き上手】.jpg</t>
  </si>
  <si>
    <t>2311-ききとり【聞き取り】.jpg</t>
  </si>
  <si>
    <t>2312-ききめ【効き目】.jpg</t>
  </si>
  <si>
    <t>2313-ききん【飢饉】.jpg</t>
  </si>
  <si>
    <t>2315-きごう【記号】.jpg</t>
  </si>
  <si>
    <t>2316-ぎしき【儀式】.jpg</t>
  </si>
  <si>
    <t>2317-きじゅん【基準】.jpg</t>
  </si>
  <si>
    <t>2318-きしょう【気象】.jpg</t>
  </si>
  <si>
    <t>2319-きずぐち【傷口】.jpg</t>
  </si>
  <si>
    <t>2320-きずつく【傷付く】.jpg</t>
  </si>
  <si>
    <t>2321-きずつける【傷付ける】.jpg</t>
  </si>
  <si>
    <t>2322-きせき【奇跡】.jpg</t>
  </si>
  <si>
    <t>2323-きせきてき【奇跡的】.jpg</t>
  </si>
  <si>
    <t>2325-きたる【来る】.jpg</t>
  </si>
  <si>
    <t>2326-きたん【忌憚】.jpg</t>
  </si>
  <si>
    <t>2327-きち【基地】.jpg</t>
  </si>
  <si>
    <t>2328-きちっと.jpg</t>
  </si>
  <si>
    <t>2329-きちょう【貴重】.jpg</t>
  </si>
  <si>
    <t>2330-きっさ【喫茶】.jpg</t>
  </si>
  <si>
    <t>2331-ぎっしり.jpg</t>
  </si>
  <si>
    <t>2332-きどう【起動】.jpg</t>
  </si>
  <si>
    <t>2333-きのう【機能】.jpg</t>
  </si>
  <si>
    <t>2334-きのこ【茸】.jpg</t>
  </si>
  <si>
    <t>2335-きはく【希薄】.jpg</t>
  </si>
  <si>
    <t>2336-きばん【基盤】.jpg</t>
  </si>
  <si>
    <t>2338-きほん【基本】.jpg</t>
  </si>
  <si>
    <t>2339-きまま【気儘】.jpg</t>
  </si>
  <si>
    <t>2340-きみ【気味】.jpg</t>
  </si>
  <si>
    <t>2341-～ぎみ【～気味】.jpg</t>
  </si>
  <si>
    <t>2342-きみょう【奇妙】.jpg</t>
  </si>
  <si>
    <t>2343-きゃくせき【客席】.jpg</t>
  </si>
  <si>
    <t>2344-ぎゃくてん【逆転】.jpg</t>
  </si>
  <si>
    <t>2345-きゃっかん【客観】.jpg</t>
  </si>
  <si>
    <t>2346-きゃっかんてき【客観的】.jpg</t>
  </si>
  <si>
    <t>2347-キャプテン【captain】.jpg</t>
  </si>
  <si>
    <t>2348-ギャング【gang】.jpg</t>
  </si>
  <si>
    <t>2350-きゅう～【旧～】.jpg</t>
  </si>
  <si>
    <t>2351-～きゅう【～級】.jpg</t>
  </si>
  <si>
    <t>2352-きゅうえん【救援】.jpg</t>
  </si>
  <si>
    <t>2353-きゅうぎょう【休業】.jpg</t>
  </si>
  <si>
    <t>2355-きゅうげき【急激】.jpg</t>
  </si>
  <si>
    <t>2356-きゅうこん【求婚】.jpg</t>
  </si>
  <si>
    <t>2357-きゅうしゅう【吸収】.jpg</t>
  </si>
  <si>
    <t>2358-きゅうじょ【救助】.jpg</t>
  </si>
  <si>
    <t>2359-きゅうしょく【求職】.jpg</t>
  </si>
  <si>
    <t>2360-きゅうそく【休息】.jpg</t>
  </si>
  <si>
    <t>2361-きゅうよ【給与】.jpg</t>
  </si>
  <si>
    <t>2362-きゅうよう【急用】.jpg</t>
  </si>
  <si>
    <t>2363-きゅうよう【休養】.jpg</t>
  </si>
  <si>
    <t>2364-～きょう【～強】.jpg</t>
  </si>
  <si>
    <t>2365-きょうか【強化】.jpg</t>
  </si>
  <si>
    <t>2366-きょうかい【境界】.jpg</t>
  </si>
  <si>
    <t>2367-ぎょうぎ【行儀】.jpg</t>
  </si>
  <si>
    <t>2368-きょうきゅう【供給】.jpg</t>
  </si>
  <si>
    <t>2369-きょうくん【教訓】.jpg</t>
  </si>
  <si>
    <t>2370-きょうしゅう【教習】.jpg</t>
  </si>
  <si>
    <t>2371-ぎょうせい【行政】.jpg</t>
  </si>
  <si>
    <t>2372-きょうそう【競走】.jpg</t>
  </si>
  <si>
    <t>2373-きょうふ【恐怖】.jpg</t>
  </si>
  <si>
    <t>2374-ぎょうむ【業務】.jpg</t>
  </si>
  <si>
    <t>2375-きょうよう【教養】.jpg</t>
  </si>
  <si>
    <t>2376-きょうりょく【強力】.jpg</t>
  </si>
  <si>
    <t>2377-ぎょぎょう【漁業】.jpg</t>
  </si>
  <si>
    <t>2378-きょくせん【曲線】.jpg</t>
  </si>
  <si>
    <t>2379-きょじゅう【居住】.jpg</t>
  </si>
  <si>
    <t>2380-きらう【嫌う】.jpg</t>
  </si>
  <si>
    <t>2381-きりつ【規律】.jpg</t>
  </si>
  <si>
    <t>2382-きりひらく【切り開く】.jpg</t>
  </si>
  <si>
    <t>2383-～ぎれ【～切れ】.jpg</t>
  </si>
  <si>
    <t>2384-きんぎょ【金魚】.jpg</t>
  </si>
  <si>
    <t>2385-きんこ【金庫】.jpg</t>
  </si>
  <si>
    <t>2386-きんじる【禁じる】.jpg</t>
  </si>
  <si>
    <t>2387-きんせん【金銭】.jpg</t>
  </si>
  <si>
    <t>2388-きんにく【筋肉】.jpg</t>
  </si>
  <si>
    <t>2389-きんゆう【金融】.jpg</t>
  </si>
  <si>
    <t>2390-ギア【gear】.jpg</t>
  </si>
  <si>
    <t>2391-きあい【気合】.jpg</t>
  </si>
  <si>
    <t>2392-キープ【keep】.jpg</t>
  </si>
  <si>
    <t>2393-きがい【危害】.jpg</t>
  </si>
  <si>
    <t>2394-きかく【規格】.jpg</t>
  </si>
  <si>
    <t>2395-きかざる【着飾る】.jpg</t>
  </si>
  <si>
    <t>2396-きがね【気兼ね】.jpg</t>
  </si>
  <si>
    <t>2397-きかん【季刊】.jpg</t>
  </si>
  <si>
    <t>2398-ききのがす【聞き逃す】.jpg</t>
  </si>
  <si>
    <t>2399-ききょう【帰京】.jpg</t>
  </si>
  <si>
    <t>2400-ぎきょく【戯曲】.jpg</t>
  </si>
  <si>
    <t>2401-ききん【基金】.jpg</t>
  </si>
  <si>
    <t>2403-きくらげ【木耳】.jpg</t>
  </si>
  <si>
    <t>2404-ぎけつ【議決】.jpg</t>
  </si>
  <si>
    <t>2405-きけん【棄権】.jpg</t>
  </si>
  <si>
    <t>2406-きげん【起源】.jpg</t>
  </si>
  <si>
    <t>2407-きこう【機構】.jpg</t>
  </si>
  <si>
    <t>2408-きごころ【気心】.jpg</t>
  </si>
  <si>
    <t>2409-ぎこちない.jpg</t>
  </si>
  <si>
    <t>2410-きこん【既婚】.jpg</t>
  </si>
  <si>
    <t>2411-きざ【気障】.jpg</t>
  </si>
  <si>
    <t>2412-きさい【記載】.jpg</t>
  </si>
  <si>
    <t>2413-きさく【気さく】.jpg</t>
  </si>
  <si>
    <t>2414-きざし【兆し】.jpg</t>
  </si>
  <si>
    <t>2415-きしつ【気質】.jpg</t>
  </si>
  <si>
    <t>2416-きじつ【期日】.jpg</t>
  </si>
  <si>
    <t>2417-ぎじどう【議事堂】.jpg</t>
  </si>
  <si>
    <t>2418-きしむ【軋む】.jpg</t>
  </si>
  <si>
    <t>2419-きしゅ【機種】.jpg</t>
  </si>
  <si>
    <t>2420-きじゅつ【記述】.jpg</t>
  </si>
  <si>
    <t>2421-きしょう【気性】.jpg</t>
  </si>
  <si>
    <t>2422-きずく【築く】.jpg</t>
  </si>
  <si>
    <t>2423-きずな【絆】.jpg</t>
  </si>
  <si>
    <t>2424-きせい【規制】.jpg</t>
  </si>
  <si>
    <t>2425-きせい【既成】.jpg</t>
  </si>
  <si>
    <t>2426-きせい【帰省】.jpg</t>
  </si>
  <si>
    <t>2427-ぎせい【犠牲】.jpg</t>
  </si>
  <si>
    <t>2428-きそう【競う】.jpg</t>
  </si>
  <si>
    <t>2429-きぞう【寄贈】.jpg</t>
  </si>
  <si>
    <t>2430-ぎぞう【偽造】.jpg</t>
  </si>
  <si>
    <t>2431-きたえる【鍛える】.jpg</t>
  </si>
  <si>
    <t>2432-きだて【気立て】.jpg</t>
  </si>
  <si>
    <t>2433-きちょうめん【几帳面】.jpg</t>
  </si>
  <si>
    <t>2434-きづかう【気遣う】.jpg</t>
  </si>
  <si>
    <t>2435-きっかり.jpg</t>
  </si>
  <si>
    <t>2436-きっちり.jpg</t>
  </si>
  <si>
    <t>2437-きっぱり.jpg</t>
  </si>
  <si>
    <t>2438-きてい【規定】.jpg</t>
  </si>
  <si>
    <t>2439-きてん【機転】.jpg</t>
  </si>
  <si>
    <t>2440-きどう【軌道】.jpg</t>
  </si>
  <si>
    <t>2441-きどる【気取る】.jpg</t>
  </si>
  <si>
    <t>2442-ぎのう【技能】.jpg</t>
  </si>
  <si>
    <t>2443-きはく【希薄·稀薄】.jpg</t>
  </si>
  <si>
    <t>2444-きはん【規範】.jpg</t>
  </si>
  <si>
    <t>2445-きひん【気品】.jpg</t>
  </si>
  <si>
    <t>2446-きふう【気風】.jpg</t>
  </si>
  <si>
    <t>2447-きふく【起伏】.jpg</t>
  </si>
  <si>
    <t>2448-ギフトけん【gift券】.jpg</t>
  </si>
  <si>
    <t>2449-きまぐれ【気紛れ】.jpg</t>
  </si>
  <si>
    <t>2450-きまじめ【生真面目】.jpg</t>
  </si>
  <si>
    <t>2451-きまずい【気まずい】.jpg</t>
  </si>
  <si>
    <t>2452-きまって【決まって】.jpg</t>
  </si>
  <si>
    <t>2453-きまりもんく【決まり文句】.jpg</t>
  </si>
  <si>
    <t>2454-きまりわるい【決まり悪い】.jpg</t>
  </si>
  <si>
    <t>2455-きみわるい【気味悪い】.jpg</t>
  </si>
  <si>
    <t>2456-きむずかしい【気難しい】.jpg</t>
  </si>
  <si>
    <t>2457-きめい【記名】.jpg</t>
  </si>
  <si>
    <t>2458-きめつける【決め付ける】.jpg</t>
  </si>
  <si>
    <t>2459-きやく【規約】.jpg</t>
  </si>
  <si>
    <t>2460-ぎゃくじょう【逆上】.jpg</t>
  </si>
  <si>
    <t>2461-きゃくしょく【脚色】.jpg</t>
  </si>
  <si>
    <t>2462-ぎゃくたい【虐待】.jpg</t>
  </si>
  <si>
    <t>2463-きゃくほん【脚本】.jpg</t>
  </si>
  <si>
    <t>2464-きゃしゃ【華奢·かしゃ】.jpg</t>
  </si>
  <si>
    <t>2465-きゃたつ【脚立】.jpg</t>
  </si>
  <si>
    <t>2466-キャッチ【catch】.jpg</t>
  </si>
  <si>
    <t>2467-ギャップ【gap】.jpg</t>
  </si>
  <si>
    <t>2468-ギャラ【guarantee】.jpg</t>
  </si>
  <si>
    <t>2469-キャラクター【character】.jpg</t>
  </si>
  <si>
    <t>2470-キャリア【career】.jpg</t>
  </si>
  <si>
    <t>2471-キャンペーン【campaign】.jpg</t>
  </si>
  <si>
    <t>2472-きゅうかく【嗅覚】.jpg</t>
  </si>
  <si>
    <t>2473-きゅうきょく【究極·窮極】.jpg</t>
  </si>
  <si>
    <t>2474-きゅうくつ【窮屈】.jpg</t>
  </si>
  <si>
    <t>2475-きゅうげん【急減】.jpg</t>
  </si>
  <si>
    <t>2476-きゅうさい【救済】.jpg</t>
  </si>
  <si>
    <t>2477-きゅうし【休止】.jpg</t>
  </si>
  <si>
    <t>2478-きゅうじん【求人】.jpg</t>
  </si>
  <si>
    <t>2479-きゅうち【旧知】.jpg</t>
  </si>
  <si>
    <t>2480-きゅうとう【急騰】.jpg</t>
  </si>
  <si>
    <t>2481-きゅうぼう【窮乏】.jpg</t>
  </si>
  <si>
    <t>2482-きゅうめい【究明】.jpg</t>
  </si>
  <si>
    <t>2483-きゅうらく【急落】.jpg</t>
  </si>
  <si>
    <t>2484-きゅうりょう【丘陵】.jpg</t>
  </si>
  <si>
    <t>2485-ぎゅっと.jpg</t>
  </si>
  <si>
    <t>2486-きよ【寄与】.jpg</t>
  </si>
  <si>
    <t>2487-～きょう【～橋】.jpg</t>
  </si>
  <si>
    <t>2488-きょうい【驚異】.jpg</t>
  </si>
  <si>
    <t>2489-きょういてき【驚異的】.jpg</t>
  </si>
  <si>
    <t>2490-ぎょうかい【業界】.jpg</t>
  </si>
  <si>
    <t>2491-きょうかん【共感】.jpg</t>
  </si>
  <si>
    <t>2492-きょうぎ【協議】.jpg</t>
  </si>
  <si>
    <t>2493-きょうぐう【境遇】.jpg</t>
  </si>
  <si>
    <t>2494-ぎょうこ【凝固】.jpg</t>
  </si>
  <si>
    <t>2495-きょうこう【強硬】.jpg</t>
  </si>
  <si>
    <t>2496-きょうこう【強行】.jpg</t>
  </si>
  <si>
    <t>2497-きょうごう【競合】.jpg</t>
  </si>
  <si>
    <t>2498-きょうさく【凶作】.jpg</t>
  </si>
  <si>
    <t>2499-ぎょうしゃ【業者】.jpg</t>
  </si>
  <si>
    <t>2500-きょうじゅ【享受】.jpg</t>
  </si>
  <si>
    <t>2501-きょうしゅう【郷愁】.jpg</t>
  </si>
  <si>
    <t>2502-きょうしょく【教職】.jpg</t>
  </si>
  <si>
    <t>2503-きょうじる【興じる】.jpg</t>
  </si>
  <si>
    <t>2504-きょうせい【強制】.jpg</t>
  </si>
  <si>
    <t>2505-きょうせい【矯正】.jpg</t>
  </si>
  <si>
    <t>2506-ぎょうせき【業績】.jpg</t>
  </si>
  <si>
    <t>2507-きょうそん【共存】.jpg</t>
  </si>
  <si>
    <t>2508-きょうち【境地】.jpg</t>
  </si>
  <si>
    <t>2509-きょうちょう【協調】.jpg</t>
  </si>
  <si>
    <t>2510-きょうてい【協定】.jpg</t>
  </si>
  <si>
    <t>2511-きょうてき【強敵】.jpg</t>
  </si>
  <si>
    <t>2512-ぎょうてん【仰天】.jpg</t>
  </si>
  <si>
    <t>2513-きょうど【郷土】.jpg</t>
  </si>
  <si>
    <t>2514-きょうどう【協同】.jpg</t>
  </si>
  <si>
    <t>2515-きょうばい【競売】.jpg</t>
  </si>
  <si>
    <t>2516-きょうはく【脅迫】.jpg</t>
  </si>
  <si>
    <t>2517-きょうめい【共鳴】.jpg</t>
  </si>
  <si>
    <t>2518-きょうゆ【教諭】.jpg</t>
  </si>
  <si>
    <t>2519-きょうり【郷里】.jpg</t>
  </si>
  <si>
    <t>2520-きょうりゅう【恐竜】.jpg</t>
  </si>
  <si>
    <t>2521-きょうれつ【強烈】.jpg</t>
  </si>
  <si>
    <t>2522-きょくげん【局限】.jpg</t>
  </si>
  <si>
    <t>2523-きょくたん【極端】.jpg</t>
  </si>
  <si>
    <t>2524-きょくりょく【極力】.jpg</t>
  </si>
  <si>
    <t>2525-きょしゅう【去就】.jpg</t>
  </si>
  <si>
    <t>2526-きょしょう【巨匠】.jpg</t>
  </si>
  <si>
    <t>2527-きょぜつ【拒絶】.jpg</t>
  </si>
  <si>
    <t>2528-ぎょそん【漁村】.jpg</t>
  </si>
  <si>
    <t>2529-ぎょっと.jpg</t>
  </si>
  <si>
    <t>2530-きょてん【拠点】.jpg</t>
  </si>
  <si>
    <t>2531-きょひ【拒否】.jpg</t>
  </si>
  <si>
    <t>2532-きょよう【許容】.jpg</t>
  </si>
  <si>
    <t>2533-きよらか【清らか】.jpg</t>
  </si>
  <si>
    <t>2534-きらびやか【煌びやか】.jpg</t>
  </si>
  <si>
    <t>2535-きらめく【煌く】.jpg</t>
  </si>
  <si>
    <t>2536-きり【切り】.jpg</t>
  </si>
  <si>
    <t>2537-ぎり【義理】.jpg</t>
  </si>
  <si>
    <t>2538-きりあげる【切り上げる】.jpg</t>
  </si>
  <si>
    <t>2539-きりかえる【切り替える】.jpg</t>
  </si>
  <si>
    <t>2540-ぎりがたい【義理堅い】.jpg</t>
  </si>
  <si>
    <t>2541-きりぬける【切り抜ける】.jpg</t>
  </si>
  <si>
    <t>2543-きりょう【器量】.jpg</t>
  </si>
  <si>
    <t>2544-きりょく【気力】.jpg</t>
  </si>
  <si>
    <t>2545-きれつ【亀裂】.jpg</t>
  </si>
  <si>
    <t>2546-きれめ【切れ目】.jpg</t>
  </si>
  <si>
    <t>2547-きれる【切れる】.jpg</t>
  </si>
  <si>
    <t>2548-ぎわく【疑惑】.jpg</t>
  </si>
  <si>
    <t>2549-きわめて【極めて】.jpg</t>
  </si>
  <si>
    <t>2550-きわめる【極める】.jpg</t>
  </si>
  <si>
    <t>2551-きわめる【究める】.jpg</t>
  </si>
  <si>
    <t>2552-きんこう【近郊】.jpg</t>
  </si>
  <si>
    <t>2553-きんこう【均衡】.jpg</t>
  </si>
  <si>
    <t>2554-きんしつ【均質】.jpg</t>
  </si>
  <si>
    <t>2555-きんぞく【勤続】.jpg</t>
  </si>
  <si>
    <t>2556-ぎんみ【吟味】.jpg</t>
  </si>
  <si>
    <t>2557-きんみつ【緊密】.jpg</t>
  </si>
  <si>
    <t>2558-きんもつ【禁物】.jpg</t>
  </si>
  <si>
    <t>2559-くすり【薬】.jpg</t>
  </si>
  <si>
    <t>2560-くださる【下さる】.jpg</t>
  </si>
  <si>
    <t>2561-くだもの【果物】.jpg</t>
  </si>
  <si>
    <t>2562-くち【口】.jpg</t>
  </si>
  <si>
    <t>2563-くつ【靴】.jpg</t>
  </si>
  <si>
    <t>2564-くつした【靴下】.jpg</t>
  </si>
  <si>
    <t>2565-くに【国】.jpg</t>
  </si>
  <si>
    <t>2566-くま【熊】.jpg</t>
  </si>
  <si>
    <t>2567-くもり【曇り】.jpg</t>
  </si>
  <si>
    <t>2568-くもる【曇る】.jpg</t>
  </si>
  <si>
    <t>2569-くらい【暗い】.jpg</t>
  </si>
  <si>
    <t>2570-クラス【class】.jpg</t>
  </si>
  <si>
    <t>2571-グラム【gram】.jpg</t>
  </si>
  <si>
    <t>2572-クリスマス【Christmas】.jpg</t>
  </si>
  <si>
    <t>2573-くる【来る】.jpg</t>
  </si>
  <si>
    <t>2574-くるま【車】.jpg</t>
  </si>
  <si>
    <t>2575-くろ【黒】.jpg</t>
  </si>
  <si>
    <t>2576-くろい【黒い】.jpg</t>
  </si>
  <si>
    <t>2577-～くん【～君】.jpg</t>
  </si>
  <si>
    <t>2578-～く【～区】.jpg</t>
  </si>
  <si>
    <t>2579-ぐあい【具合】.jpg</t>
  </si>
  <si>
    <t>2580-くうき【空気】.jpg</t>
  </si>
  <si>
    <t>2581-くうこう【空港】.jpg</t>
  </si>
  <si>
    <t>2582-くさ【草】.jpg</t>
  </si>
  <si>
    <t>2583-くさい【臭い】.jpg</t>
  </si>
  <si>
    <t>2585-くちげんか【口喧嘩】.jpg</t>
  </si>
  <si>
    <t>2586-くちにあう【口に合う】.jpg</t>
  </si>
  <si>
    <t>2587-クッキー【cookie】.jpg</t>
  </si>
  <si>
    <t>2588-ぐっすり.jpg</t>
  </si>
  <si>
    <t>2589-ぐっと.jpg</t>
  </si>
  <si>
    <t>2590-くねくね.jpg</t>
  </si>
  <si>
    <t>2591-くばる【配る】.jpg</t>
  </si>
  <si>
    <t>2592-くび【首】.jpg</t>
  </si>
  <si>
    <t>2593-くも【雲】.jpg</t>
  </si>
  <si>
    <t>2594-くらし【暮し】.jpg</t>
  </si>
  <si>
    <t>2595-くらす【暮らす】.jpg</t>
  </si>
  <si>
    <t>2596-グラス【glass】.jpg</t>
  </si>
  <si>
    <t>2597-クラスメート【classmate】.jpg</t>
  </si>
  <si>
    <t>2598-クラブ【club】.jpg</t>
  </si>
  <si>
    <t>2599-くらべる【比べる】.jpg</t>
  </si>
  <si>
    <t>2600-くれる.jpg</t>
  </si>
  <si>
    <t>2601-くれる【暮れる】.jpg</t>
  </si>
  <si>
    <t>2602-くろじ【黒字】.jpg</t>
  </si>
  <si>
    <t>2603-くうせき【空席】.jpg</t>
  </si>
  <si>
    <t>2604-クーラー【cooler】.jpg</t>
  </si>
  <si>
    <t>2605-くさる【腐る】.jpg</t>
  </si>
  <si>
    <t>2606-くしゃみ.jpg</t>
  </si>
  <si>
    <t>2607-ぐずぐず【愚図愚図】.jpg</t>
  </si>
  <si>
    <t>2608-くずす【崩す】.jpg</t>
  </si>
  <si>
    <t>2609-くせ【癖】.jpg</t>
  </si>
  <si>
    <t>2610-くだ【管】.jpg</t>
  </si>
  <si>
    <t>2611-ぐたいてき【具体的】.jpg</t>
  </si>
  <si>
    <t>2612-くだける【砕ける】.jpg</t>
  </si>
  <si>
    <t>2613-くだる【下る】.jpg</t>
  </si>
  <si>
    <t>2614-くちぐせ【口癖】.jpg</t>
  </si>
  <si>
    <t>2615-くちびる【唇】.jpg</t>
  </si>
  <si>
    <t>2616-くちべに【口紅】.jpg</t>
  </si>
  <si>
    <t>2618-くどい【諄い】.jpg</t>
  </si>
  <si>
    <t>2619-くにぐに【国々】.jpg</t>
  </si>
  <si>
    <t>2620-くべつ【区別】.jpg</t>
  </si>
  <si>
    <t>2621-～くみ【～組】.jpg</t>
  </si>
  <si>
    <t>2622-くみあい【組合】.jpg</t>
  </si>
  <si>
    <t>2623-くみあわせる【組み合わせる】.jpg</t>
  </si>
  <si>
    <t>2624-くみたてる【組み立てる】.jpg</t>
  </si>
  <si>
    <t>2625-くむ【汲む】.jpg</t>
  </si>
  <si>
    <t>2626-くむ【組む】.jpg</t>
  </si>
  <si>
    <t>2627-くやしい【悔しい】.jpg</t>
  </si>
  <si>
    <t>2628-くやしがる【悔しがる】.jpg</t>
  </si>
  <si>
    <t>2629-くやむ【悔やむ】.jpg</t>
  </si>
  <si>
    <t>2630-グラウンド【ground】.jpg</t>
  </si>
  <si>
    <t>2631-ぐらぐら.jpg</t>
  </si>
  <si>
    <t>2632-～ぐらし【～暮らし】.jpg</t>
  </si>
  <si>
    <t>2633-クラシック【classic】.jpg</t>
  </si>
  <si>
    <t>2634-グラフ【graph】.jpg</t>
  </si>
  <si>
    <t>2635-クリーニング【cleaning】.jpg</t>
  </si>
  <si>
    <t>2636-クリーム【cream】.jpg</t>
  </si>
  <si>
    <t>2637-くりかえす【繰り返す】.jpg</t>
  </si>
  <si>
    <t>2638-グループ【group】.jpg</t>
  </si>
  <si>
    <t>2639-くるしい【苦しい】.jpg</t>
  </si>
  <si>
    <t>2640-くるしむ【苦しむ】.jpg</t>
  </si>
  <si>
    <t>2641-くれ【暮れ】.jpg</t>
  </si>
  <si>
    <t>2642-くれぐれも.jpg</t>
  </si>
  <si>
    <t>2643-クレジットカード【credit-card】.jpg</t>
  </si>
  <si>
    <t>2645-くろう【苦労】.jpg</t>
  </si>
  <si>
    <t>2647-くわえる【加える】.jpg</t>
  </si>
  <si>
    <t>2648-くわしい【詳しい】.jpg</t>
  </si>
  <si>
    <t>2649-くいき【区域】.jpg</t>
  </si>
  <si>
    <t>2650-クイズ【quiz】.jpg</t>
  </si>
  <si>
    <t>2651-くいる【悔いる】.jpg</t>
  </si>
  <si>
    <t>2652-ぐうぐう.jpg</t>
  </si>
  <si>
    <t>2653-ぐうぜん【偶然】.jpg</t>
  </si>
  <si>
    <t>2654-くうそう【空想】.jpg</t>
  </si>
  <si>
    <t>2655-くうちゅう【空中】.jpg</t>
  </si>
  <si>
    <t>2656-くうふく【空腹】.jpg</t>
  </si>
  <si>
    <t>2657-くぎ【釘】.jpg</t>
  </si>
  <si>
    <t>2658-くぎる【区切る】.jpg</t>
  </si>
  <si>
    <t>2659-くぐる【潜る】.jpg</t>
  </si>
  <si>
    <t>2660-～くさい【～臭い】.jpg</t>
  </si>
  <si>
    <t>2661-くさばな【草花】.jpg</t>
  </si>
  <si>
    <t>2662-くさり【鎖】.jpg</t>
  </si>
  <si>
    <t>2663-くし【櫛】.jpg</t>
  </si>
  <si>
    <t>2664-くじ【籤】.jpg</t>
  </si>
  <si>
    <t>2665-くじける【挫ける】.jpg</t>
  </si>
  <si>
    <t>2666-くじびき【籤引き】.jpg</t>
  </si>
  <si>
    <t>2667-くじょう【苦情】.jpg</t>
  </si>
  <si>
    <t>2668-くしん【苦心】.jpg</t>
  </si>
  <si>
    <t>2669-くず【屑】.jpg</t>
  </si>
  <si>
    <t>2670-ぐずつく【愚図つく】.jpg</t>
  </si>
  <si>
    <t>2671-くずれる【崩れる】.jpg</t>
  </si>
  <si>
    <t>2672-ぐたい【具体】.jpg</t>
  </si>
  <si>
    <t>2673-くだく【砕く】.jpg</t>
  </si>
  <si>
    <t>2674-くたくた.jpg</t>
  </si>
  <si>
    <t>2675-くたびれる【草臥れる】.jpg</t>
  </si>
  <si>
    <t>2676-くだらない.jpg</t>
  </si>
  <si>
    <t>2677-くだり【下り】.jpg</t>
  </si>
  <si>
    <t>2678-くちさき【口先】.jpg</t>
  </si>
  <si>
    <t>2679-くちばし【嘴】.jpg</t>
  </si>
  <si>
    <t>2680-くちぶり【口ぶり】.jpg</t>
  </si>
  <si>
    <t>2681-くちょう【口調】.jpg</t>
  </si>
  <si>
    <t>2682-くつう【苦痛】.jpg</t>
  </si>
  <si>
    <t>2683-くっつく【くっ付く】.jpg</t>
  </si>
  <si>
    <t>2684-くっつける【くっ付ける】.jpg</t>
  </si>
  <si>
    <t>2685-くつろぐ【寛ぐ】.jpg</t>
  </si>
  <si>
    <t>2686-くとうてん【句読点】.jpg</t>
  </si>
  <si>
    <t>2687-くふう【工夫】.jpg</t>
  </si>
  <si>
    <t>2688-くぶん【区分】.jpg</t>
  </si>
  <si>
    <t>2689-くよくよ.jpg</t>
  </si>
  <si>
    <t>2690-くらい【位】.jpg</t>
  </si>
  <si>
    <t>2691-くらいする【位する】.jpg</t>
  </si>
  <si>
    <t>2693-グランド【grand】.jpg</t>
  </si>
  <si>
    <t>2694-クリーナー【cleaner】.jpg</t>
  </si>
  <si>
    <t>2695-くるう【狂う】.jpg</t>
  </si>
  <si>
    <t>2696-くるくる.jpg</t>
  </si>
  <si>
    <t>2697-ぐるぐる.jpg</t>
  </si>
  <si>
    <t>2698-くるしめる【苦しめる】.jpg</t>
  </si>
  <si>
    <t>2699-クレーム【claim】.jpg</t>
  </si>
  <si>
    <t>2701-くろうと【玄人】.jpg</t>
  </si>
  <si>
    <t>2702-くわえる【咥える】.jpg</t>
  </si>
  <si>
    <t>2703-くわわる【加わる】.jpg</t>
  </si>
  <si>
    <t>2704-ぐんぐん.jpg</t>
  </si>
  <si>
    <t>2705-くんれん【訓練】.jpg</t>
  </si>
  <si>
    <t>2706-く【苦】.jpg</t>
  </si>
  <si>
    <t>2707-ぐ【具】.jpg</t>
  </si>
  <si>
    <t>2708-くいちがい【食い違い】.jpg</t>
  </si>
  <si>
    <t>2709-くいちがう【食い違う】.jpg</t>
  </si>
  <si>
    <t>2710-くいとめる【食い止める】.jpg</t>
  </si>
  <si>
    <t>2712-くうかん【空間】.jpg</t>
  </si>
  <si>
    <t>2713-くうはく【空白】.jpg</t>
  </si>
  <si>
    <t>2714-くうばく【空爆】.jpg</t>
  </si>
  <si>
    <t>2715-クーポン【coupon】.jpg</t>
  </si>
  <si>
    <t>2716-クール【cool】.jpg</t>
  </si>
  <si>
    <t>2717-くかく【区画】.jpg</t>
  </si>
  <si>
    <t>2718-くぎり【区切り】.jpg</t>
  </si>
  <si>
    <t>2719-くくる【括る】.jpg</t>
  </si>
  <si>
    <t>2720-くじく【挫く】.jpg</t>
  </si>
  <si>
    <t>2722-くしゃくしゃ.jpg</t>
  </si>
  <si>
    <t>2723-くじゅう【苦渋】.jpg</t>
  </si>
  <si>
    <t>2724-くじょ【駆除】.jpg</t>
  </si>
  <si>
    <t>2725-くじら【鯨】.jpg</t>
  </si>
  <si>
    <t>2727-くすぐったい【擽ったい】.jpg</t>
  </si>
  <si>
    <t>2728-くすぐる【擽る】.jpg</t>
  </si>
  <si>
    <t>2729-くづつく.jpg</t>
  </si>
  <si>
    <t>2730-くすぶる【燻る】.jpg</t>
  </si>
  <si>
    <t>2731-ぐち【愚痴】.jpg</t>
  </si>
  <si>
    <t>2732-くちコミ【口コミcomm(unication)】.jpg</t>
  </si>
  <si>
    <t>2733-くちずさむ【口吟む】.jpg</t>
  </si>
  <si>
    <t>2734-くちばしる【口走る】.jpg</t>
  </si>
  <si>
    <t>2735-ぐちゃぐちゃ.jpg</t>
  </si>
  <si>
    <t>2736-くちる【朽ちる】.jpg</t>
  </si>
  <si>
    <t>2737-くつがえす【覆す】.jpg</t>
  </si>
  <si>
    <t>2738-くっきり.jpg</t>
  </si>
  <si>
    <t>2739-くっし【屈指】.jpg</t>
  </si>
  <si>
    <t>2740-ぐっしょり.jpg</t>
  </si>
  <si>
    <t>2741-くっする【屈する】.jpg</t>
  </si>
  <si>
    <t>2742-くっせつ【屈折】.jpg</t>
  </si>
  <si>
    <t>2743-ぐったり.jpg</t>
  </si>
  <si>
    <t>2745-くびわ【首輪】.jpg</t>
  </si>
  <si>
    <t>2746-くみこむ【組み込む】.jpg</t>
  </si>
  <si>
    <t>2747-くめん【工面】.jpg</t>
  </si>
  <si>
    <t>2748-くら【倉·蔵】.jpg</t>
  </si>
  <si>
    <t>2750-クライマックス【climax】.jpg</t>
  </si>
  <si>
    <t>2751-ぐらつく.jpg</t>
  </si>
  <si>
    <t>2752-クリア【clear】.jpg</t>
  </si>
  <si>
    <t>2753-グリーンしゃ【green車】.jpg</t>
  </si>
  <si>
    <t>2754-クレーン【crane】.jpg</t>
  </si>
  <si>
    <t>2755-グローバル【global】.jpg</t>
  </si>
  <si>
    <t>2756-くわだてる【企てる】.jpg</t>
  </si>
  <si>
    <t>2757-ぐんしゅう【群集】.jpg</t>
  </si>
  <si>
    <t>2758-ぐんしゅう【群衆】.jpg</t>
  </si>
  <si>
    <t>2759-けいかん【警官】.jpg</t>
  </si>
  <si>
    <t>2760-けいび【警備】.jpg</t>
  </si>
  <si>
    <t>2761-ケーキ【cake】.jpg</t>
  </si>
  <si>
    <t>2762-けさ【今朝】.jpg</t>
  </si>
  <si>
    <t>2763-けす【消す】.jpg</t>
  </si>
  <si>
    <t>2764-けっこう【結構】.jpg</t>
  </si>
  <si>
    <t>2765-けっこん【結婚】.jpg</t>
  </si>
  <si>
    <t>2766-げつようび【月曜日】.jpg</t>
  </si>
  <si>
    <t>2767-げんかん【玄関】.jpg</t>
  </si>
  <si>
    <t>2768-げんき【元気】.jpg</t>
  </si>
  <si>
    <t>2769-けんこう【健康】.jpg</t>
  </si>
  <si>
    <t>2770-げんこう【原稿】.jpg</t>
  </si>
  <si>
    <t>2771-け【毛】.jpg</t>
  </si>
  <si>
    <t>2772-けいえい【経営】.jpg</t>
  </si>
  <si>
    <t>2773-けいかく【計画】.jpg</t>
  </si>
  <si>
    <t>2774-けいけん【経験】.jpg</t>
  </si>
  <si>
    <t>2775-けいご【敬語】.jpg</t>
  </si>
  <si>
    <t>2776-けいざい【経済】.jpg</t>
  </si>
  <si>
    <t>2777-けいさつ【警察】.jpg</t>
  </si>
  <si>
    <t>2778-けいたいでんわ【携帯電話】.jpg</t>
  </si>
  <si>
    <t>2779-ゲーム【game】.jpg</t>
  </si>
  <si>
    <t>2780-けが【怪我】.jpg</t>
  </si>
  <si>
    <t>2781-けしき【景色】.jpg</t>
  </si>
  <si>
    <t>2782-けしごむ【消しゴム】.jpg</t>
  </si>
  <si>
    <t>2783-げしゅく【下宿】.jpg</t>
  </si>
  <si>
    <t>2784-けっか【結果】.jpg</t>
  </si>
  <si>
    <t>2785-けっして【決して】.jpg</t>
  </si>
  <si>
    <t>2786-けっせき【欠席】.jpg</t>
  </si>
  <si>
    <t>2787-げつよう【月曜】.jpg</t>
  </si>
  <si>
    <t>2788-けれど【けれども】.jpg</t>
  </si>
  <si>
    <t>2789-～けん【～県】.jpg</t>
  </si>
  <si>
    <t>2790-～けん【～軒】.jpg</t>
  </si>
  <si>
    <t>2791-げんいん【原因】.jpg</t>
  </si>
  <si>
    <t>2792-けんか【喧嘩】.jpg</t>
  </si>
  <si>
    <t>2793-けんがく【見学】.jpg</t>
  </si>
  <si>
    <t>2794-けんきゅう【研究】.jpg</t>
  </si>
  <si>
    <t>2795-けんきゅうしつ【研究室】.jpg</t>
  </si>
  <si>
    <t>2796-けんきゅうじょ【研究所】.jpg</t>
  </si>
  <si>
    <t>2797-げんご【言語】.jpg</t>
  </si>
  <si>
    <t>2798-けんぶつ【見物】.jpg</t>
  </si>
  <si>
    <t>2799-けんぶつにん【見物人】.jpg</t>
  </si>
  <si>
    <t>2800-けいい【敬意】.jpg</t>
  </si>
  <si>
    <t>2801-けいき【景気】.jpg</t>
  </si>
  <si>
    <t>2802-けいこ【稽古】.jpg</t>
  </si>
  <si>
    <t>2804-けいこう【傾向】.jpg</t>
  </si>
  <si>
    <t>2805-けいざいてき【経済的】.jpg</t>
  </si>
  <si>
    <t>2806-けいさん【計算】.jpg</t>
  </si>
  <si>
    <t>2807-けいしき【形式】.jpg</t>
  </si>
  <si>
    <t>2808-けいじばん【掲示板】.jpg</t>
  </si>
  <si>
    <t>2809-げいじゅつ【芸術】.jpg</t>
  </si>
  <si>
    <t>2810-けいひ【経費】.jpg</t>
  </si>
  <si>
    <t>2811-けいやく【契約】.jpg</t>
  </si>
  <si>
    <t>2812-ケース【case】.jpg</t>
  </si>
  <si>
    <t>2813-げか【外科】.jpg</t>
  </si>
  <si>
    <t>2814-げこう【下校】.jpg</t>
  </si>
  <si>
    <t>2815-げしゃ【下車】.jpg</t>
  </si>
  <si>
    <t>2816-げじゅん【下旬】.jpg</t>
  </si>
  <si>
    <t>2817-けしょう【化粧】.jpg</t>
  </si>
  <si>
    <t>2818-げすい【下水】.jpg</t>
  </si>
  <si>
    <t>2819-けずる【削る】.jpg</t>
  </si>
  <si>
    <t>2820-～けた【～桁】.jpg</t>
  </si>
  <si>
    <t>2821-げた【下駄】.jpg</t>
  </si>
  <si>
    <t>2822-けち【吝嗇（りんしょく）】.jpg</t>
  </si>
  <si>
    <t>2823-けつえき【血液】.jpg</t>
  </si>
  <si>
    <t>2824-げっきゅう【月給】.jpg</t>
  </si>
  <si>
    <t>2825-けっきょく【結局】.jpg</t>
  </si>
  <si>
    <t>2826-けっきん【欠勤】.jpg</t>
  </si>
  <si>
    <t>2827-けっしん【決心】.jpg</t>
  </si>
  <si>
    <t>2828-げつまつ【月末】.jpg</t>
  </si>
  <si>
    <t>2829-けむい【煙い】.jpg</t>
  </si>
  <si>
    <t>2830-けむり【煙】.jpg</t>
  </si>
  <si>
    <t>2831-ける【蹴る】.jpg</t>
  </si>
  <si>
    <t>2832-けん【件】.jpg</t>
  </si>
  <si>
    <t>2833-けん【券】.jpg</t>
  </si>
  <si>
    <t>2834-けんきょ【謙虚】.jpg</t>
  </si>
  <si>
    <t>2835-げんきん【現金】.jpg</t>
  </si>
  <si>
    <t>2836-けんさ【検査】.jpg</t>
  </si>
  <si>
    <t>2837-げんざい【現在】.jpg</t>
  </si>
  <si>
    <t>2838-げんじつ【現実】.jpg</t>
  </si>
  <si>
    <t>2839-けんしゅう【研修】.jpg</t>
  </si>
  <si>
    <t>2840-げんしょう【現象】.jpg</t>
  </si>
  <si>
    <t>2841-げんしょう【減少】.jpg</t>
  </si>
  <si>
    <t>2842-げんじょう【現状】.jpg</t>
  </si>
  <si>
    <t>2843-けんせつ【建設】.jpg</t>
  </si>
  <si>
    <t>2844-けんそん【謙遜】.jpg</t>
  </si>
  <si>
    <t>2845-げんだい【現代】.jpg</t>
  </si>
  <si>
    <t>2846-けんちく【建築】.jpg</t>
  </si>
  <si>
    <t>2847-けんちくか【建築家】.jpg</t>
  </si>
  <si>
    <t>2848-けんとう【検討】.jpg</t>
  </si>
  <si>
    <t>2849-けんどう【剣道】.jpg</t>
  </si>
  <si>
    <t>2850-けんめい【件名】.jpg</t>
  </si>
  <si>
    <t>2851-げんりょう【原料】.jpg</t>
  </si>
  <si>
    <t>2852-～け【～家】.jpg</t>
  </si>
  <si>
    <t>2853-ケア【care】.jpg</t>
  </si>
  <si>
    <t>2854-けい【計】.jpg</t>
  </si>
  <si>
    <t>2855-～けい【～計】.jpg</t>
  </si>
  <si>
    <t>2856-～けい【～形】.jpg</t>
  </si>
  <si>
    <t>2857-けいき【契機】.jpg</t>
  </si>
  <si>
    <t>2858-けいこうとう【蛍光灯】.jpg</t>
  </si>
  <si>
    <t>2859-けいこく【警告】.jpg</t>
  </si>
  <si>
    <t>2860-けいさい【掲載】.jpg</t>
  </si>
  <si>
    <t>2861-けいし【軽視】.jpg</t>
  </si>
  <si>
    <t>2862-けいじ【刑事】.jpg</t>
  </si>
  <si>
    <t>2863-けいじ【掲示】.jpg</t>
  </si>
  <si>
    <t>2864-けいしょく【軽食】.jpg</t>
  </si>
  <si>
    <t>2865-けいぞく【継続】.jpg</t>
  </si>
  <si>
    <t>2866-けいと【毛糸】.jpg</t>
  </si>
  <si>
    <t>2867-けいとう【系統】.jpg</t>
  </si>
  <si>
    <t>2868-けいば【競馬】.jpg</t>
  </si>
  <si>
    <t>2871-けいゆ【経由】.jpg</t>
  </si>
  <si>
    <t>2872-けいたい【携帯】.jpg</t>
  </si>
  <si>
    <t>2873-げいのう【芸能】.jpg</t>
  </si>
  <si>
    <t>2874-けがわ【毛皮】.jpg</t>
  </si>
  <si>
    <t>2875-げき【劇】.jpg</t>
  </si>
  <si>
    <t>2876-げきじょう【劇場】.jpg</t>
  </si>
  <si>
    <t>2877-げきぞう【激増】.jpg</t>
  </si>
  <si>
    <t>2878-げきやす【激安】.jpg</t>
  </si>
  <si>
    <t>2879-けしからん【怪しからん】.jpg</t>
  </si>
  <si>
    <t>2881-けたちがい【桁違い】.jpg</t>
  </si>
  <si>
    <t>2882-けつあつ【血圧】.jpg</t>
  </si>
  <si>
    <t>2883-けつい【決意】.jpg</t>
  </si>
  <si>
    <t>2884-けっかん【欠陥】.jpg</t>
  </si>
  <si>
    <t>2885-けつぎ【決議】.jpg</t>
  </si>
  <si>
    <t>2886-けっこう【決行】.jpg</t>
  </si>
  <si>
    <t>2887-けっさく【傑作】.jpg</t>
  </si>
  <si>
    <t>2888-けっしょう【決勝】.jpg</t>
  </si>
  <si>
    <t>2889-けつだん【決断】.jpg</t>
  </si>
  <si>
    <t>2890-けってん【欠点】.jpg</t>
  </si>
  <si>
    <t>2891-けつろん【結論】.jpg</t>
  </si>
  <si>
    <t>2892-けはい【気配】.jpg</t>
  </si>
  <si>
    <t>2893-げひん【下品】.jpg</t>
  </si>
  <si>
    <t>2894-けむる【煙る】.jpg</t>
  </si>
  <si>
    <t>2895-けわしい【険しい】.jpg</t>
  </si>
  <si>
    <t>2896-～けん【～券】.jpg</t>
  </si>
  <si>
    <t>2897-～けん【～権】.jpg</t>
  </si>
  <si>
    <t>2898-げん～【現～】.jpg</t>
  </si>
  <si>
    <t>2899-げんかい【見解】.jpg</t>
  </si>
  <si>
    <t>2900-げんかい【限界】.jpg</t>
  </si>
  <si>
    <t>2902-げんさん【原産】.jpg</t>
  </si>
  <si>
    <t>2903-げんし【原始】.jpg</t>
  </si>
  <si>
    <t>2904-げんじゅう【厳重】.jpg</t>
  </si>
  <si>
    <t>2905-げんそく【原則】.jpg</t>
  </si>
  <si>
    <t>2906-げんち【現地】.jpg</t>
  </si>
  <si>
    <t>2907-けんちょう【県庁】.jpg</t>
  </si>
  <si>
    <t>2908-げんてい【限定】.jpg</t>
  </si>
  <si>
    <t>2909-げんど【限度】.jpg</t>
  </si>
  <si>
    <t>2910-けんとう【健闘】.jpg</t>
  </si>
  <si>
    <t>2911-けんとう【見当】.jpg</t>
  </si>
  <si>
    <t>2912-げんに【現に】.jpg</t>
  </si>
  <si>
    <t>2913-げんば【現場】.jpg</t>
  </si>
  <si>
    <t>2914-けんびきょう【顕微鏡】.jpg</t>
  </si>
  <si>
    <t>2915-げんぶん【原文】.jpg</t>
  </si>
  <si>
    <t>2916-けんぽう【憲法】.jpg</t>
  </si>
  <si>
    <t>2917-けんやく【倹約】.jpg</t>
  </si>
  <si>
    <t>2918-けんり【権利】.jpg</t>
  </si>
  <si>
    <t>2919-げんり【原理】.jpg</t>
  </si>
  <si>
    <t>2920-～けい【～系】.jpg</t>
  </si>
  <si>
    <t>2921-けいい【経緯】.jpg</t>
  </si>
  <si>
    <t>2922-けいえん【敬遠】.jpg</t>
  </si>
  <si>
    <t>2923-けいか【経過】.jpg</t>
  </si>
  <si>
    <t>2924-けいかい【警戒】.jpg</t>
  </si>
  <si>
    <t>2925-けいかい【軽快】.jpg</t>
  </si>
  <si>
    <t>2926-けいげん【軽減】.jpg</t>
  </si>
  <si>
    <t>2928-けいさんだかい【計算高い】.jpg</t>
  </si>
  <si>
    <t>2929-けいしゃ【傾斜】.jpg</t>
  </si>
  <si>
    <t>2930-けいしょう【継承】.jpg</t>
  </si>
  <si>
    <t>2931-けいせい【形成】.jpg</t>
  </si>
  <si>
    <t>2932-けいせい【形勢】.jpg</t>
  </si>
  <si>
    <t>2933-けいそつ【軽率】.jpg</t>
  </si>
  <si>
    <t>2934-けいたい【形態】.jpg</t>
  </si>
  <si>
    <t>2936-けいひん【景品】.jpg</t>
  </si>
  <si>
    <t>2937-けいべつ【軽蔑】.jpg</t>
  </si>
  <si>
    <t>2938-けいむしょ【刑務所】.jpg</t>
  </si>
  <si>
    <t>2939-けいり【経理】.jpg</t>
  </si>
  <si>
    <t>2940-けいれき【経歴】.jpg</t>
  </si>
  <si>
    <t>2941-けいろ【経路】.jpg</t>
  </si>
  <si>
    <t>2942-ケーブル【cable】.jpg</t>
  </si>
  <si>
    <t>2943-けがらわしい【汚らわしい】.jpg</t>
  </si>
  <si>
    <t>2944-げきてき【劇的】.jpg</t>
  </si>
  <si>
    <t>2946-げきれい【激励】.jpg</t>
  </si>
  <si>
    <t>2947-ゲスト【guest】.jpg</t>
  </si>
  <si>
    <t>2948-けた【桁】.jpg</t>
  </si>
  <si>
    <t>2949-けついん【欠員】.jpg</t>
  </si>
  <si>
    <t>2950-けっかん【血管】.jpg</t>
  </si>
  <si>
    <t>2951-けつごう【結合】.jpg</t>
  </si>
  <si>
    <t>2952-けっさん【決算】.jpg</t>
  </si>
  <si>
    <t>2953-げっしゃ【月謝】.jpg</t>
  </si>
  <si>
    <t>2954-けつじょ【欠如】.jpg</t>
  </si>
  <si>
    <t>2955-けっしょう【結晶】.jpg</t>
  </si>
  <si>
    <t>2956-けっせい【結成】.jpg</t>
  </si>
  <si>
    <t>2957-けっそく【結束】.jpg</t>
  </si>
  <si>
    <t>2958-げっそり.jpg</t>
  </si>
  <si>
    <t>2959-けっそん【欠損】.jpg</t>
  </si>
  <si>
    <t>2960-けっちゃく【決着】.jpg</t>
  </si>
  <si>
    <t>2961-ゲット【get】.jpg</t>
  </si>
  <si>
    <t>2962-げっぷ【月賦】.jpg</t>
  </si>
  <si>
    <t>2963-けつぼう【欠乏】.jpg</t>
  </si>
  <si>
    <t>2964-けとばす【蹴飛ばす】.jpg</t>
  </si>
  <si>
    <t>2965-けなす【貶す】.jpg</t>
  </si>
  <si>
    <t>2966-けむたい【煙たい】.jpg</t>
  </si>
  <si>
    <t>2968-けもの【獣·けだもの】.jpg</t>
  </si>
  <si>
    <t>2969-けらい【家来】.jpg</t>
  </si>
  <si>
    <t>2970-げらく【下落】.jpg</t>
  </si>
  <si>
    <t>2971-げらげら.jpg</t>
  </si>
  <si>
    <t>2972-～けん【～圏】.jpg</t>
  </si>
  <si>
    <t>2973-けんい【権威】.jpg</t>
  </si>
  <si>
    <t>2974-げんえき【減益】.jpg</t>
  </si>
  <si>
    <t>2975-げんえき【現役】.jpg</t>
  </si>
  <si>
    <t>2976-けんえつ【検閲】.jpg</t>
  </si>
  <si>
    <t>2977-げんきゅう【言及】.jpg</t>
  </si>
  <si>
    <t>2978-げんきゅう【減給】.jpg</t>
  </si>
  <si>
    <t>2979-けんぎょう【兼業】.jpg</t>
  </si>
  <si>
    <t>2980-げんけい【原形】.jpg</t>
  </si>
  <si>
    <t>2981-げんけい【原型】.jpg</t>
  </si>
  <si>
    <t>2982-けんげん【権限】.jpg</t>
  </si>
  <si>
    <t>2983-げんこう【言行】.jpg</t>
  </si>
  <si>
    <t>2984-げんこう【現行】.jpg</t>
  </si>
  <si>
    <t>2985-げんこく【原告】.jpg</t>
  </si>
  <si>
    <t>2986-けんざい【健在】.jpg</t>
  </si>
  <si>
    <t>2987-げんさく【原作】.jpg</t>
  </si>
  <si>
    <t>2988-けんさつ【検察】.jpg</t>
  </si>
  <si>
    <t>2989-げんさん【減産】.jpg</t>
  </si>
  <si>
    <t>2990-けんじ【検事】.jpg</t>
  </si>
  <si>
    <t>2991-けんしき【見識】.jpg</t>
  </si>
  <si>
    <t>2992-げんじてん【現時点】.jpg</t>
  </si>
  <si>
    <t>2993-げんしゅ【元首】.jpg</t>
  </si>
  <si>
    <t>2994-げんしょ【原書】.jpg</t>
  </si>
  <si>
    <t>2995-けんしょう【健勝】.jpg</t>
  </si>
  <si>
    <t>2996-けんしょう【検証】.jpg</t>
  </si>
  <si>
    <t>2997-げんしりょく【原子力】.jpg</t>
  </si>
  <si>
    <t>2998-けんすう【件数】.jpg</t>
  </si>
  <si>
    <t>2999-げんぜい【減税】.jpg</t>
  </si>
  <si>
    <t>3000-けんぜん【健全】.jpg</t>
  </si>
  <si>
    <t>3001-げんそう【幻想】.jpg</t>
  </si>
  <si>
    <t>3002-げんぞう【現像】.jpg</t>
  </si>
  <si>
    <t>3003-けんち【見地】.jpg</t>
  </si>
  <si>
    <t>3004-けんちょ【顕著】.jpg</t>
  </si>
  <si>
    <t>3005-げんてん【原点】.jpg</t>
  </si>
  <si>
    <t>3006-げんどう【言動】.jpg</t>
  </si>
  <si>
    <t>3007-げんばく【原爆】.jpg</t>
  </si>
  <si>
    <t>3008-けんぶん【見聞】.jpg</t>
  </si>
  <si>
    <t>3009-げんみつ【厳密】.jpg</t>
  </si>
  <si>
    <t>3010-けんめい【賢明】.jpg</t>
  </si>
  <si>
    <t>3012-げんゆ【原油】.jpg</t>
  </si>
  <si>
    <t>3013-けんよう【兼用】.jpg</t>
  </si>
  <si>
    <t>3014-けんりょく【権力】.jpg</t>
  </si>
  <si>
    <t>3015-～こ【～個】.jpg</t>
  </si>
  <si>
    <t>3016-こい【濃い】.jpg</t>
  </si>
  <si>
    <t>3017-こうえん【公園】.jpg</t>
  </si>
  <si>
    <t>3018-こうくうびん【航空便】.jpg</t>
  </si>
  <si>
    <t>3019-こうこく【広告】.jpg</t>
  </si>
  <si>
    <t>3020-こうさてん【交差点】.jpg</t>
  </si>
  <si>
    <t>3021-こうちゃ【紅茶】.jpg</t>
  </si>
  <si>
    <t>3022-こうとうがっこう【高等学校】.jpg</t>
  </si>
  <si>
    <t>3023-こうばん【交番】.jpg</t>
  </si>
  <si>
    <t>3024-こえ【声】.jpg</t>
  </si>
  <si>
    <t>3025-コート【coat】.jpg</t>
  </si>
  <si>
    <t>3026-コーヒー【coffee】.jpg</t>
  </si>
  <si>
    <t>3027-コーラ【cola】.jpg</t>
  </si>
  <si>
    <t>3028-ゴールデンウイーク【goldenweak】.jpg</t>
  </si>
  <si>
    <t>3029-ここ【此処】.jpg</t>
  </si>
  <si>
    <t>3030-ごご【午後】.jpg</t>
  </si>
  <si>
    <t>3031-ここのか【九日】.jpg</t>
  </si>
  <si>
    <t>3032-ここのつ【九つ】.jpg</t>
  </si>
  <si>
    <t>3033-ごぜん【午前】.jpg</t>
  </si>
  <si>
    <t>3034-こたえ【答え】.jpg</t>
  </si>
  <si>
    <t>3035-こたえる【答える】.jpg</t>
  </si>
  <si>
    <t>3036-こちら【此方】.jpg</t>
  </si>
  <si>
    <t>3037-こっち.jpg</t>
  </si>
  <si>
    <t>3038-コップ【kop（荷）】.jpg</t>
  </si>
  <si>
    <t>3039-ことし【今年】.jpg</t>
  </si>
  <si>
    <t>3040-ことば【言葉】.jpg</t>
  </si>
  <si>
    <t>3041-こども【子供】.jpg</t>
  </si>
  <si>
    <t>3042-この.jpg</t>
  </si>
  <si>
    <t>3043-このまえ【この前】.jpg</t>
  </si>
  <si>
    <t>3044-このよう【この様】.jpg</t>
  </si>
  <si>
    <t>3045-ごはん【ご飯】.jpg</t>
  </si>
  <si>
    <t>3046-コピー【copy】.jpg</t>
  </si>
  <si>
    <t>3047-こまる【困る】.jpg</t>
  </si>
  <si>
    <t>3048-こむ【込む】.jpg</t>
  </si>
  <si>
    <t>3049-ゴルフ【golf】.jpg</t>
  </si>
  <si>
    <t>3050-これ【是】.jpg</t>
  </si>
  <si>
    <t>3051-ころ【頃】.jpg</t>
  </si>
  <si>
    <t>3052-～ごろ【～頃】.jpg</t>
  </si>
  <si>
    <t>3053-こんげつ【今月】.jpg</t>
  </si>
  <si>
    <t>3054-こんしゅう【今週】.jpg</t>
  </si>
  <si>
    <t>3055-こんな.jpg</t>
  </si>
  <si>
    <t>3056-こんばん【今晩】.jpg</t>
  </si>
  <si>
    <t>3057-コンビニ【convenience-store】.jpg</t>
  </si>
  <si>
    <t>3058-こ【子】.jpg</t>
  </si>
  <si>
    <t>3059-～ご【～後】.jpg</t>
  </si>
  <si>
    <t>3060-ご～【御～】.jpg</t>
  </si>
  <si>
    <t>3061-ごい【語彙】.jpg</t>
  </si>
  <si>
    <t>3062-こう.jpg</t>
  </si>
  <si>
    <t>3063-こうがい【郊外】.jpg</t>
  </si>
  <si>
    <t>3064-こうがく【工学】.jpg</t>
  </si>
  <si>
    <t>3065-ごうかく【合格】.jpg</t>
  </si>
  <si>
    <t>3066-こうかん【交換】.jpg</t>
  </si>
  <si>
    <t>3067-こうぎ【講義】.jpg</t>
  </si>
  <si>
    <t>3068-こうぎょう【工業】.jpg</t>
  </si>
  <si>
    <t>3069-こうくうけん【航空券】.jpg</t>
  </si>
  <si>
    <t>3070-こうこう【高校】.jpg</t>
  </si>
  <si>
    <t>3071-こうこうせい【高校生】.jpg</t>
  </si>
  <si>
    <t>3072-こうじ【工事】.jpg</t>
  </si>
  <si>
    <t>3073-こうじょう【工場】.jpg</t>
  </si>
  <si>
    <t>3074-こうじょうちょう【工場長】.jpg</t>
  </si>
  <si>
    <t>3075-こうすい【香水】.jpg</t>
  </si>
  <si>
    <t>3076-こうずい【洪水】.jpg</t>
  </si>
  <si>
    <t>3077-こうそくどうろ【高速道路】.jpg</t>
  </si>
  <si>
    <t>3078-こうそくバス【高速bus】.jpg</t>
  </si>
  <si>
    <t>3079-こうちょう【校長】.jpg</t>
  </si>
  <si>
    <t>3080-こうつう【交通】.jpg</t>
  </si>
  <si>
    <t>3081-こうどう【講堂】.jpg</t>
  </si>
  <si>
    <t>3082-こうはい【後輩】.jpg</t>
  </si>
  <si>
    <t>3083-こうむいん【公務員】.jpg</t>
  </si>
  <si>
    <t>3084-こえる【超える】.jpg</t>
  </si>
  <si>
    <t>3085-こくがい【国外】.jpg</t>
  </si>
  <si>
    <t>3086-こくご【国語】.jpg</t>
  </si>
  <si>
    <t>3087-こくさい【国際】.jpg</t>
  </si>
  <si>
    <t>3088-こくど【国土】.jpg</t>
  </si>
  <si>
    <t>3089-こくない【国内】.jpg</t>
  </si>
  <si>
    <t>3090-こくばん【黒板】.jpg</t>
  </si>
  <si>
    <t>3091-こころ【心】.jpg</t>
  </si>
  <si>
    <t>3092-ごしゅじん【御主人】.jpg</t>
  </si>
  <si>
    <t>3093-こしょう【故障】.jpg</t>
  </si>
  <si>
    <t>3094-ごぞんじ【ご存知】.jpg</t>
  </si>
  <si>
    <t>3095-ごちそう【御馳走】.jpg</t>
  </si>
  <si>
    <t>3096-こと【事】.jpg</t>
  </si>
  <si>
    <t>3097-ことばづかい【言葉遣い】.jpg</t>
  </si>
  <si>
    <t>3098-ことり【小鳥】.jpg</t>
  </si>
  <si>
    <t>3099-このあいだ【この間】.jpg</t>
  </si>
  <si>
    <t>3100-このごろ【この頃】.jpg</t>
  </si>
  <si>
    <t>3101-このは【木の葉】.jpg</t>
  </si>
  <si>
    <t>3102-こまかい【細かい】.jpg</t>
  </si>
  <si>
    <t>3103-ごみ【塵·芥】.jpg</t>
  </si>
  <si>
    <t>3104-ごみばこ【ごみ箱】.jpg</t>
  </si>
  <si>
    <t>3105-こむ【込む·混む】.jpg</t>
  </si>
  <si>
    <t>3106-こめ【米】.jpg</t>
  </si>
  <si>
    <t>3107-ごらんになる【ご覧になる】.jpg</t>
  </si>
  <si>
    <t>3108-これから【是から】.jpg</t>
  </si>
  <si>
    <t>3109-これでは【是では】.jpg</t>
  </si>
  <si>
    <t>3110-これら.jpg</t>
  </si>
  <si>
    <t>3111-こわい【怖い】.jpg</t>
  </si>
  <si>
    <t>3112-こわがる【怖がる】.jpg</t>
  </si>
  <si>
    <t>3113-こわす【壊す】.jpg</t>
  </si>
  <si>
    <t>3114-こわれる【壊れる】.jpg</t>
  </si>
  <si>
    <t>3115-こん～【今～】.jpg</t>
  </si>
  <si>
    <t>3116-こんかい【今回】.jpg</t>
  </si>
  <si>
    <t>3117-こんご【今後】.jpg</t>
  </si>
  <si>
    <t>3118-コンサート【concert】.jpg</t>
  </si>
  <si>
    <t>3119-こんど【今度】.jpg</t>
  </si>
  <si>
    <t>3120-こんなに.jpg</t>
  </si>
  <si>
    <t>3121-コンピューター【コンピュータcomputer】.jpg</t>
  </si>
  <si>
    <t>3122-こんや【今夜】.jpg</t>
  </si>
  <si>
    <t>3124-こいびと【恋人】.jpg</t>
  </si>
  <si>
    <t>3125-コイン【coin】.jpg</t>
  </si>
  <si>
    <t>3126-こう～【高～】.jpg</t>
  </si>
  <si>
    <t>3127-～ごう【～号】.jpg</t>
  </si>
  <si>
    <t>3128-こういう【こう言う】.jpg</t>
  </si>
  <si>
    <t>3129-こうか【効果】.jpg</t>
  </si>
  <si>
    <t>3130-こうか【硬貨】.jpg</t>
  </si>
  <si>
    <t>3131-ごうか【豪華】.jpg</t>
  </si>
  <si>
    <t>3132-こうかい【公開】.jpg</t>
  </si>
  <si>
    <t>3133-こうがい【公害】.jpg</t>
  </si>
  <si>
    <t>3134-こうき【後期】.jpg</t>
  </si>
  <si>
    <t>3135-こうきゅう【高級】.jpg</t>
  </si>
  <si>
    <t>3136-こうきょう【公共】.jpg</t>
  </si>
  <si>
    <t>3137-こうくう【航空】.jpg</t>
  </si>
  <si>
    <t>3138-こうくうき【航空機】.jpg</t>
  </si>
  <si>
    <t>3139-ごうけい【合計】.jpg</t>
  </si>
  <si>
    <t>3140-こうざ【講座】.jpg</t>
  </si>
  <si>
    <t>3141-こうさい【交際】.jpg</t>
  </si>
  <si>
    <t>3142-こうせい【構成】.jpg</t>
  </si>
  <si>
    <t>3143-こうそう【高層】.jpg</t>
  </si>
  <si>
    <t>3144-こうそく【高速】.jpg</t>
  </si>
  <si>
    <t>3145-こうどう【行動】.jpg</t>
  </si>
  <si>
    <t>3146-ごうとう【強盗】.jpg</t>
  </si>
  <si>
    <t>3147-こうにゅう【購入】.jpg</t>
  </si>
  <si>
    <t>3148-こうふく【幸福】.jpg</t>
  </si>
  <si>
    <t>3149-こうへい【公平】.jpg</t>
  </si>
  <si>
    <t>3150-こうもく【項目】.jpg</t>
  </si>
  <si>
    <t>3151-こうりつ【効率】.jpg</t>
  </si>
  <si>
    <t>3152-こうりゅう【交流】.jpg</t>
  </si>
  <si>
    <t>3153-～ごえ【～声】.jpg</t>
  </si>
  <si>
    <t>3154-こえる【越える】.jpg</t>
  </si>
  <si>
    <t>3155-コース【course】.jpg</t>
  </si>
  <si>
    <t>3156-コーチ【coach】.jpg</t>
  </si>
  <si>
    <t>3157-こおり【氷】.jpg</t>
  </si>
  <si>
    <t>3158-こおる【凍る】.jpg</t>
  </si>
  <si>
    <t>3159-ゴール【goal】.jpg</t>
  </si>
  <si>
    <t>3160-ごかい【誤解】.jpg</t>
  </si>
  <si>
    <t>3161-こがた【小型】.jpg</t>
  </si>
  <si>
    <t>3162-こきゅう【呼吸】.jpg</t>
  </si>
  <si>
    <t>3163-こきょう【故郷】.jpg</t>
  </si>
  <si>
    <t>3165-こくせき【国籍】.jpg</t>
  </si>
  <si>
    <t>3166-こくみん【国民】.jpg</t>
  </si>
  <si>
    <t>3167-こくりつ【国立】.jpg</t>
  </si>
  <si>
    <t>3168-こさめ【小雨】.jpg</t>
  </si>
  <si>
    <t>3169-こし【腰】.jpg</t>
  </si>
  <si>
    <t>3170-こしかける【腰掛ける】.jpg</t>
  </si>
  <si>
    <t>3171-こしょう【胡椒】.jpg</t>
  </si>
  <si>
    <t>3172-こじん【個人】.jpg</t>
  </si>
  <si>
    <t>3173-コスト【cost】.jpg</t>
  </si>
  <si>
    <t>3174-こする【擦る】.jpg</t>
  </si>
  <si>
    <t>3175-こせい【個性】.jpg</t>
  </si>
  <si>
    <t>3176-こたい【固体】.jpg</t>
  </si>
  <si>
    <t>3177-こっか【国家】.jpg</t>
  </si>
  <si>
    <t>3178-こっかい【国会】.jpg</t>
  </si>
  <si>
    <t>3179-こづかい【小遣い】.jpg</t>
  </si>
  <si>
    <t>3180-こっせつ【骨折】.jpg</t>
  </si>
  <si>
    <t>3181-こっそり.jpg</t>
  </si>
  <si>
    <t>3182-こづつみ【小包】.jpg</t>
  </si>
  <si>
    <t>3183-ことわる【断る】.jpg</t>
  </si>
  <si>
    <t>3184-こな【粉】.jpg</t>
  </si>
  <si>
    <t>3185-こないだ【此間（このあいだ）】.jpg</t>
  </si>
  <si>
    <t>3186-このみ【好み】.jpg</t>
  </si>
  <si>
    <t>3187-こぼす【零す】.jpg</t>
  </si>
  <si>
    <t>3188-コマーシャル【commercial】.jpg</t>
  </si>
  <si>
    <t>3189-～こみ【～込み】.jpg</t>
  </si>
  <si>
    <t>3190-ゴム【gom（荷）】.jpg</t>
  </si>
  <si>
    <t>3191-こむぎ【小麦】.jpg</t>
  </si>
  <si>
    <t>3192-こめる【込める】.jpg</t>
  </si>
  <si>
    <t>3193-これまで.jpg</t>
  </si>
  <si>
    <t>3194-ころがる【転がる】.jpg</t>
  </si>
  <si>
    <t>3195-ころす【殺す】.jpg</t>
  </si>
  <si>
    <t>3196-ころぶ【転ぶ】.jpg</t>
  </si>
  <si>
    <t>3197-コンクール【concours（法）】.jpg</t>
  </si>
  <si>
    <t>3199-コンセント【consent】.jpg</t>
  </si>
  <si>
    <t>3200-コンテスト【contest】.jpg</t>
  </si>
  <si>
    <t>3201-こんなん【困難】.jpg</t>
  </si>
  <si>
    <t>3202-こんらん【混乱】.jpg</t>
  </si>
  <si>
    <t>3204-こいしい【恋しい】.jpg</t>
  </si>
  <si>
    <t>3205-こいする【恋する】.jpg</t>
  </si>
  <si>
    <t>3206-～こう【～港】.jpg</t>
  </si>
  <si>
    <t>3207-こう【請う】.jpg</t>
  </si>
  <si>
    <t>3208-こうい【好意】.jpg</t>
  </si>
  <si>
    <t>3209-こういん【工員】.jpg</t>
  </si>
  <si>
    <t>3210-ごういん【強引】.jpg</t>
  </si>
  <si>
    <t>3211-こううん【幸運·好運】.jpg</t>
  </si>
  <si>
    <t>3212-こうえん【講演】.jpg</t>
  </si>
  <si>
    <t>3213-こうか【高価】.jpg</t>
  </si>
  <si>
    <t>3214-こうかい【後悔】.jpg</t>
  </si>
  <si>
    <t>3216-こうぎ【抗議】.jpg</t>
  </si>
  <si>
    <t>3217-こうきしん【好奇心】.jpg</t>
  </si>
  <si>
    <t>3218-こうきょう【好況】.jpg</t>
  </si>
  <si>
    <t>3219-こうけい【光景】.jpg</t>
  </si>
  <si>
    <t>3220-こうげい【工芸】.jpg</t>
  </si>
  <si>
    <t>3221-こうげき【攻撃】.jpg</t>
  </si>
  <si>
    <t>3222-こうけん【貢献】.jpg</t>
  </si>
  <si>
    <t>3223-こうさ【交差】.jpg</t>
  </si>
  <si>
    <t>3224-こうざ【口座】.jpg</t>
  </si>
  <si>
    <t>3225-こうしき【公式】.jpg</t>
  </si>
  <si>
    <t>3226-こうじつ【口実】.jpg</t>
  </si>
  <si>
    <t>3227-こうしゃ【後者】.jpg</t>
  </si>
  <si>
    <t>3228-こうしゃ【校舎】.jpg</t>
  </si>
  <si>
    <t>3229-こうしゅう【公衆】.jpg</t>
  </si>
  <si>
    <t>3230-ごうじょう【強情】.jpg</t>
  </si>
  <si>
    <t>3231-こうじょうしん【向上心】.jpg</t>
  </si>
  <si>
    <t>3232-こうず【構図】.jpg</t>
  </si>
  <si>
    <t>3234-こうせい【公正】.jpg</t>
  </si>
  <si>
    <t>3235-こうせき【功績】.jpg</t>
  </si>
  <si>
    <t>3237-こうぞう【構造】.jpg</t>
  </si>
  <si>
    <t>3238-こうたい【交代】.jpg</t>
  </si>
  <si>
    <t>3239-こうち【耕地】.jpg</t>
  </si>
  <si>
    <t>3240-こうちょう【好調】.jpg</t>
  </si>
  <si>
    <t>3241-こうつうきかん【交通機関】.jpg</t>
  </si>
  <si>
    <t>3242-こうてい【校庭】.jpg</t>
  </si>
  <si>
    <t>3243-こうてい【肯定】.jpg</t>
  </si>
  <si>
    <t>3244-こうど【高度】.jpg</t>
  </si>
  <si>
    <t>3245-ごうどう【合同】.jpg</t>
  </si>
  <si>
    <t>3246-コーナー【corner】.jpg</t>
  </si>
  <si>
    <t>3247-こうはん【後半】.jpg</t>
  </si>
  <si>
    <t>3248-ごうひ【合否】.jpg</t>
  </si>
  <si>
    <t>3249-こうひょう【公表】.jpg</t>
  </si>
  <si>
    <t>3250-こうぶつ【鉱物】.jpg</t>
  </si>
  <si>
    <t>3251-こうぶつ【好物】.jpg</t>
  </si>
  <si>
    <t>3252-こうふん【興奮】.jpg</t>
  </si>
  <si>
    <t>3253-こうほ【候補】.jpg</t>
  </si>
  <si>
    <t>3254-こうむ【公務】.jpg</t>
  </si>
  <si>
    <t>3255-こうよう【紅葉】.jpg</t>
  </si>
  <si>
    <t>3256-こうらく【行楽】.jpg</t>
  </si>
  <si>
    <t>3257-コーラス【chorus】.jpg</t>
  </si>
  <si>
    <t>3258-ごうり【合理】.jpg</t>
  </si>
  <si>
    <t>3259-こうりつ【公立】.jpg</t>
  </si>
  <si>
    <t>3260-こうりょ【考慮】.jpg</t>
  </si>
  <si>
    <t>3261-こうりょく【効力】.jpg</t>
  </si>
  <si>
    <t>3262-こうれいか【高齢化】.jpg</t>
  </si>
  <si>
    <t>3263-ごがく【語学】.jpg</t>
  </si>
  <si>
    <t>3264-こがす【焦がす】.jpg</t>
  </si>
  <si>
    <t>3265-こぐ【漕ぐ】.jpg</t>
  </si>
  <si>
    <t>3266-ごく【極】.jpg</t>
  </si>
  <si>
    <t>3268-こくふく【克服】.jpg</t>
  </si>
  <si>
    <t>3269-こくもつ【穀物】.jpg</t>
  </si>
  <si>
    <t>3270-こげる【焦げる】.jpg</t>
  </si>
  <si>
    <t>3271-こごえ【小声】.jpg</t>
  </si>
  <si>
    <t>3272-こごえる【凍える】.jpg</t>
  </si>
  <si>
    <t>3273-ここのところ【ここの所】.jpg</t>
  </si>
  <si>
    <t>3274-こころあたり【心当たり】.jpg</t>
  </si>
  <si>
    <t>3275-こころえ【心得】.jpg</t>
  </si>
  <si>
    <t>3276-こころえる【心得る】.jpg</t>
  </si>
  <si>
    <t>3277-こころがかり【心掛かり】.jpg</t>
  </si>
  <si>
    <t>3278-こころがまえ【心構え】.jpg</t>
  </si>
  <si>
    <t>3279-こころづかい【心遣い】.jpg</t>
  </si>
  <si>
    <t>3280-ここん【古今】.jpg</t>
  </si>
  <si>
    <t>3281-こしかけ【腰掛け】.jpg</t>
  </si>
  <si>
    <t>3282-こしらえる【拵える】.jpg</t>
  </si>
  <si>
    <t>3283-こじんてき【個人的】.jpg</t>
  </si>
  <si>
    <t>3284-こす【越す】.jpg</t>
  </si>
  <si>
    <t>3285-こたえる【応える】.jpg</t>
  </si>
  <si>
    <t>3286-こたつ【火燵】.jpg</t>
  </si>
  <si>
    <t>3287-こだわり【拘り】.jpg</t>
  </si>
  <si>
    <t>3289-ごちゃごちゃ.jpg</t>
  </si>
  <si>
    <t>3290-こつ【骨】.jpg</t>
  </si>
  <si>
    <t>3291-こっきょう【国境】.jpg</t>
  </si>
  <si>
    <t>3292-コック【cook】.jpg</t>
  </si>
  <si>
    <t>3293-～ごっこ.jpg</t>
  </si>
  <si>
    <t>3294-こつこつ.jpg</t>
  </si>
  <si>
    <t>3295-こてん【古典】.jpg</t>
  </si>
  <si>
    <t>3296-～ごと【～毎】.jpg</t>
  </si>
  <si>
    <t>3297-ことがら【事柄】.jpg</t>
  </si>
  <si>
    <t>3298-ことづける【言付ける】.jpg</t>
  </si>
  <si>
    <t>3299-ことなる【異なる】.jpg</t>
  </si>
  <si>
    <t>3300-ことに【殊に】.jpg</t>
  </si>
  <si>
    <t>3301-ことぶきたいしゃ【寿退社】.jpg</t>
  </si>
  <si>
    <t>3302-ことわざ【諺】.jpg</t>
  </si>
  <si>
    <t>3303-このたび【この度】.jpg</t>
  </si>
  <si>
    <t>3304-このむ【好む】.jpg</t>
  </si>
  <si>
    <t>3305-ごぶさた【ご無沙汰】.jpg</t>
  </si>
  <si>
    <t>3306-こぼれる【零れる】.jpg</t>
  </si>
  <si>
    <t>3307-コミュニケーション【communication】.jpg</t>
  </si>
  <si>
    <t>3308-こよう【雇用】.jpg</t>
  </si>
  <si>
    <t>3309-こらえる【堪える】.jpg</t>
  </si>
  <si>
    <t>3310-ごらく【娯楽】.jpg</t>
  </si>
  <si>
    <t>3311-コレクション【collection】.jpg</t>
  </si>
  <si>
    <t>3312-ころがす【転がす】.jpg</t>
  </si>
  <si>
    <t>3313-ごろごろ.jpg</t>
  </si>
  <si>
    <t>3314-こんき【根気】.jpg</t>
  </si>
  <si>
    <t>3315-コンクリート【concrete】.jpg</t>
  </si>
  <si>
    <t>3316-こんごう【混合】.jpg</t>
  </si>
  <si>
    <t>3317-こんざつ【混雑】.jpg</t>
  </si>
  <si>
    <t>3318-こんだて【献立】.jpg</t>
  </si>
  <si>
    <t>3319-こんちゅう【昆虫】.jpg</t>
  </si>
  <si>
    <t>3320-コンテナ【container】.jpg</t>
  </si>
  <si>
    <t>3321-こんどう【混同】.jpg</t>
  </si>
  <si>
    <t>3322-こんやく【婚約】.jpg</t>
  </si>
  <si>
    <t>3323-こ～【故～】.jpg</t>
  </si>
  <si>
    <t>3324-ごうい【合意】.jpg</t>
  </si>
  <si>
    <t>3325-こうえき【交易】.jpg</t>
  </si>
  <si>
    <t>3326-こうえん【公演】.jpg</t>
  </si>
  <si>
    <t>3327-こうえん【後援】.jpg</t>
  </si>
  <si>
    <t>3328-こうおつ【甲乙】.jpg</t>
  </si>
  <si>
    <t>3329-こうがい【口外】.jpg</t>
  </si>
  <si>
    <t>3330-こうがく【高額】.jpg</t>
  </si>
  <si>
    <t>3331-こうかん【好感】.jpg</t>
  </si>
  <si>
    <t>3333-ごうぎ【合議】.jpg</t>
  </si>
  <si>
    <t>3334-こうきょ【皇居】.jpg</t>
  </si>
  <si>
    <t>3335-こうぎょう【興行】.jpg</t>
  </si>
  <si>
    <t>3336-こうぎょう【興業】.jpg</t>
  </si>
  <si>
    <t>3337-こうげん【高原】.jpg</t>
  </si>
  <si>
    <t>3338-こうご【口語】.jpg</t>
  </si>
  <si>
    <t>3339-こうご【交互】.jpg</t>
  </si>
  <si>
    <t>3340-こうこう【煌々】.jpg</t>
  </si>
  <si>
    <t>3341-こうさく【耕作】.jpg</t>
  </si>
  <si>
    <t>3342-こうさく【工作】.jpg</t>
  </si>
  <si>
    <t>3343-こうしゅう【講習】.jpg</t>
  </si>
  <si>
    <t>3344-こうじゅつ【口述】.jpg</t>
  </si>
  <si>
    <t>3345-こうじょ【控除】.jpg</t>
  </si>
  <si>
    <t>3346-こうしょう【高尚】.jpg</t>
  </si>
  <si>
    <t>3347-こうしょう【交渉】.jpg</t>
  </si>
  <si>
    <t>3348-こうじょう【向上】.jpg</t>
  </si>
  <si>
    <t>3350-こうしん【行進】.jpg</t>
  </si>
  <si>
    <t>3351-こうしんりょう【香辛料】.jpg</t>
  </si>
  <si>
    <t>3353-こうせい【厚生】.jpg</t>
  </si>
  <si>
    <t>3354-ごうせい【合成】.jpg</t>
  </si>
  <si>
    <t>3355-こうせき【鉱石】.jpg</t>
  </si>
  <si>
    <t>3356-こうぜん【公然】.jpg</t>
  </si>
  <si>
    <t>3357-こうそう【構想】.jpg</t>
  </si>
  <si>
    <t>3358-こうそく【拘束】.jpg</t>
  </si>
  <si>
    <t>3359-こうたい【後退】.jpg</t>
  </si>
  <si>
    <t>3360-こうたく【光沢】.jpg</t>
  </si>
  <si>
    <t>3361-こうだん【講壇】.jpg</t>
  </si>
  <si>
    <t>3362-こうてい【高低】.jpg</t>
  </si>
  <si>
    <t>3363-こうてい【工程】.jpg</t>
  </si>
  <si>
    <t>3364-こうとう【口頭】.jpg</t>
  </si>
  <si>
    <t>3365-こうどく【講読】.jpg</t>
  </si>
  <si>
    <t>3366-こうどく【購読】.jpg</t>
  </si>
  <si>
    <t>3367-こうない【構内】.jpg</t>
  </si>
  <si>
    <t>3368-こうにん【公認】.jpg</t>
  </si>
  <si>
    <t>3369-こうねつひ【光熱費】.jpg</t>
  </si>
  <si>
    <t>3370-こうはい【高配】.jpg</t>
  </si>
  <si>
    <t>3371-こうはい【荒廃】.jpg</t>
  </si>
  <si>
    <t>3372-こうばい【勾配】.jpg</t>
  </si>
  <si>
    <t>3373-こうばい【購買】.jpg</t>
  </si>
  <si>
    <t>3374-こうふ【交付】.jpg</t>
  </si>
  <si>
    <t>3375-こうふく【降伏】.jpg</t>
  </si>
  <si>
    <t>3376-ごうべん【合弁】.jpg</t>
  </si>
  <si>
    <t>3377-こうぼ【公募】.jpg</t>
  </si>
  <si>
    <t>3378-こうほう【広報】.jpg</t>
  </si>
  <si>
    <t>3379-こうみょう【巧妙】.jpg</t>
  </si>
  <si>
    <t>3380-こうむる【被る】.jpg</t>
  </si>
  <si>
    <t>3381-こうよう【効用】.jpg</t>
  </si>
  <si>
    <t>3382-こうよう【高揚】.jpg</t>
  </si>
  <si>
    <t>3383-こうよう【公用】.jpg</t>
  </si>
  <si>
    <t>3385-こうり【小売り】.jpg</t>
  </si>
  <si>
    <t>3386-こえる【肥える】.jpg</t>
  </si>
  <si>
    <t>3387-コード【code】.jpg</t>
  </si>
  <si>
    <t>3388-ゴールイン【goal-in】.jpg</t>
  </si>
  <si>
    <t>3389-ゴールデンタイム【goldentime】.jpg</t>
  </si>
  <si>
    <t>3390-こがら【小柄】.jpg</t>
  </si>
  <si>
    <t>3391-こぎって【小切手】.jpg</t>
  </si>
  <si>
    <t>3392-こくち【告知】.jpg</t>
  </si>
  <si>
    <t>3393-こくはく【告白】.jpg</t>
  </si>
  <si>
    <t>3394-こくめい【克明】.jpg</t>
  </si>
  <si>
    <t>3395-ごくらく【極楽】.jpg</t>
  </si>
  <si>
    <t>3396-こげちゃ【焦げ茶】.jpg</t>
  </si>
  <si>
    <t>3397-ここ【個々】.jpg</t>
  </si>
  <si>
    <t>3398-ここち【心地】.jpg</t>
  </si>
  <si>
    <t>3399-～ごこち【～心地】.jpg</t>
  </si>
  <si>
    <t>3400-ここちよい【心地よい】.jpg</t>
  </si>
  <si>
    <t>3402-こころがけ【心掛け】.jpg</t>
  </si>
  <si>
    <t>3403-こころがける【心掛ける】.jpg</t>
  </si>
  <si>
    <t>3405-こころざし【志】.jpg</t>
  </si>
  <si>
    <t>3406-こころざす【志す】.jpg</t>
  </si>
  <si>
    <t>3407-こころづよい【心強い】.jpg</t>
  </si>
  <si>
    <t>3408-こころぼそい【心細い】.jpg</t>
  </si>
  <si>
    <t>3409-こころみ【試み】.jpg</t>
  </si>
  <si>
    <t>3410-こころみる【試みる】.jpg</t>
  </si>
  <si>
    <t>3411-こころよい【快い】.jpg</t>
  </si>
  <si>
    <t>3413-ごさ【誤差】.jpg</t>
  </si>
  <si>
    <t>3414-ごさどう【誤作動】.jpg</t>
  </si>
  <si>
    <t>3415-～ごし【～越し】.jpg</t>
  </si>
  <si>
    <t>3416-ごしごし.jpg</t>
  </si>
  <si>
    <t>3417-ごじつ【後日】.jpg</t>
  </si>
  <si>
    <t>3418-こじらせる【拗らせる】.jpg</t>
  </si>
  <si>
    <t>3419-こじれる【拗れる】.jpg</t>
  </si>
  <si>
    <t>3420-こじん【故人】.jpg</t>
  </si>
  <si>
    <t>3421-こぜに【小銭】.jpg</t>
  </si>
  <si>
    <t>3422-こぞって【挙って】.jpg</t>
  </si>
  <si>
    <t>3423-こだわる【拘る】.jpg</t>
  </si>
  <si>
    <t>3424-こちょう【誇張】.jpg</t>
  </si>
  <si>
    <t>3425-コツ.jpg</t>
  </si>
  <si>
    <t>3426-こっけい【滑稽】.jpg</t>
  </si>
  <si>
    <t>3427-こっこう【国交】.jpg</t>
  </si>
  <si>
    <t>3428-こっとう【骨董】.jpg</t>
  </si>
  <si>
    <t>3429-こてい【固定】.jpg</t>
  </si>
  <si>
    <t>3430-こどく【孤独】.jpg</t>
  </si>
  <si>
    <t>3431-ことごとく【悉く·尽く】.jpg</t>
  </si>
  <si>
    <t>3432-ことさら【殊更】.jpg</t>
  </si>
  <si>
    <t>3433-ことづて【言伝】.jpg</t>
  </si>
  <si>
    <t>3434-ことによると【事に依ると】.jpg</t>
  </si>
  <si>
    <t>3435-こなごな【粉々】.jpg</t>
  </si>
  <si>
    <t>3436-こなす【熟す】.jpg</t>
  </si>
  <si>
    <t>3437-～こなす【～熟す】.jpg</t>
  </si>
  <si>
    <t>3438-コネ【connection】.jpg</t>
  </si>
  <si>
    <t>3439-このかた【この方】.jpg</t>
  </si>
  <si>
    <t>3440-このましい【好ましい】.jpg</t>
  </si>
  <si>
    <t>3441-こばむ【拒む】.jpg</t>
  </si>
  <si>
    <t>3442-こびる【媚びる】.jpg</t>
  </si>
  <si>
    <t>3443-ごまかす【誤魔化す】.jpg</t>
  </si>
  <si>
    <t>3444-こまめに【細目に】.jpg</t>
  </si>
  <si>
    <t>3445-こまやか【細やか】.jpg</t>
  </si>
  <si>
    <t>3446-こみあげる【込み上げる】.jpg</t>
  </si>
  <si>
    <t>3447-コメント【comment】.jpg</t>
  </si>
  <si>
    <t>3448-こもる【籠る】.jpg</t>
  </si>
  <si>
    <t>3449-こもん【顧問】.jpg</t>
  </si>
  <si>
    <t>3450-こゆう【固有】.jpg</t>
  </si>
  <si>
    <t>3451-こよみ【暦】.jpg</t>
  </si>
  <si>
    <t>3452-こらす【凝らす】.jpg</t>
  </si>
  <si>
    <t>3453-こりつ【孤立】.jpg</t>
  </si>
  <si>
    <t>3454-こりる【懲りる】.jpg</t>
  </si>
  <si>
    <t>3455-こる【凝る】.jpg</t>
  </si>
  <si>
    <t>3456-ころもがえ【衣替え】.jpg</t>
  </si>
  <si>
    <t>3458-こんきょ【根拠】.jpg</t>
  </si>
  <si>
    <t>3459-こんげん【根源】.jpg</t>
  </si>
  <si>
    <t>3460-ごんごどうだん【言語道断】.jpg</t>
  </si>
  <si>
    <t>3461-こんじょう【根性】.jpg</t>
  </si>
  <si>
    <t>3462-こんしんかい【懇親会】.jpg</t>
  </si>
  <si>
    <t>3463-コンタクト【contact】.jpg</t>
  </si>
  <si>
    <t>3464-こんてい【根底】.jpg</t>
  </si>
  <si>
    <t>3466-コントラスト【contrast】.jpg</t>
  </si>
  <si>
    <t>3467-コントロール【control】.jpg</t>
  </si>
  <si>
    <t>3468-コンパス【compass】.jpg</t>
  </si>
  <si>
    <t>3469-コンプレックス【complex】.jpg</t>
  </si>
  <si>
    <t>3470-こんぽう【梱包】.jpg</t>
  </si>
  <si>
    <t>3471-こんぽん【根本】.jpg</t>
  </si>
  <si>
    <t>3472-こんぽんてき【根本的】.jpg</t>
  </si>
  <si>
    <t>3473-コンマ【comma】.jpg</t>
  </si>
  <si>
    <t>3474-こんわく【困惑】.jpg</t>
  </si>
  <si>
    <t>3475-さあ.jpg</t>
  </si>
  <si>
    <t>3476-～さい【～歳】.jpg</t>
  </si>
  <si>
    <t>3477-さいご【最後】.jpg</t>
  </si>
  <si>
    <t>3478-さいしょ【最初】.jpg</t>
  </si>
  <si>
    <t>3479-さいふ【財布】.jpg</t>
  </si>
  <si>
    <t>3480-さがす【探す】.jpg</t>
  </si>
  <si>
    <t>3481-さかな【魚】.jpg</t>
  </si>
  <si>
    <t>3482-さき【先】.jpg</t>
  </si>
  <si>
    <t>3483-さきに【先に】.jpg</t>
  </si>
  <si>
    <t>3484-さく【咲く】.jpg</t>
  </si>
  <si>
    <t>3485-さくぶん【作文】.jpg</t>
  </si>
  <si>
    <t>3486-さけ【酒】.jpg</t>
  </si>
  <si>
    <t>3487-さす【差す】.jpg</t>
  </si>
  <si>
    <t>3488-～さつ【～冊】.jpg</t>
  </si>
  <si>
    <t>3489-さっか【作家】.jpg</t>
  </si>
  <si>
    <t>3490-サッカー【soccer】.jpg</t>
  </si>
  <si>
    <t>3491-ざっし【雑誌】.jpg</t>
  </si>
  <si>
    <t>3492-さとう【砂糖】.jpg</t>
  </si>
  <si>
    <t>3493-さどう【茶道】.jpg</t>
  </si>
  <si>
    <t>3494-さびしい【寂しい】.jpg</t>
  </si>
  <si>
    <t>3495-～さま【～様】.jpg</t>
  </si>
  <si>
    <t>3496-さむい【寒い】.jpg</t>
  </si>
  <si>
    <t>3497-さら【皿】.jpg</t>
  </si>
  <si>
    <t>3498-さらいげつ【再来月】.jpg</t>
  </si>
  <si>
    <t>3499-さらいしゅう【再来週】.jpg</t>
  </si>
  <si>
    <t>3500-さらいねん【再来年】.jpg</t>
  </si>
  <si>
    <t>3501-～さん.jpg</t>
  </si>
  <si>
    <t>3502-ざんぎょう【残業】.jpg</t>
  </si>
  <si>
    <t>3503-さんぽ【散歩】.jpg</t>
  </si>
  <si>
    <t>3504-サークル【circle】.jpg</t>
  </si>
  <si>
    <t>3505-ざあざあ.jpg</t>
  </si>
  <si>
    <t>3506-さいかい【再会】.jpg</t>
  </si>
  <si>
    <t>3507-さいきん【最近】.jpg</t>
  </si>
  <si>
    <t>3508-さいこ【最古】.jpg</t>
  </si>
  <si>
    <t>3509-ざいこ【在庫】.jpg</t>
  </si>
  <si>
    <t>3510-サイズ【size】.jpg</t>
  </si>
  <si>
    <t>3511-ざいりょう【材料】.jpg</t>
  </si>
  <si>
    <t>3512-さか【坂】.jpg</t>
  </si>
  <si>
    <t>3514-さかや【酒屋】.jpg</t>
  </si>
  <si>
    <t>3515-さがる【下がる】.jpg</t>
  </si>
  <si>
    <t>3516-さかん【盛ん】.jpg</t>
  </si>
  <si>
    <t>3517-さきおととい【一昨々日】.jpg</t>
  </si>
  <si>
    <t>3518-さきおととし【一昨々年】.jpg</t>
  </si>
  <si>
    <t>3519-さくひん【作品】.jpg</t>
  </si>
  <si>
    <t>3520-さくら【桜】.jpg</t>
  </si>
  <si>
    <t>3521-さけぶ【叫ぶ】.jpg</t>
  </si>
  <si>
    <t>3522-さげる【下げる】.jpg</t>
  </si>
  <si>
    <t>3523-さしあげる【差し上げる】.jpg</t>
  </si>
  <si>
    <t>3524-さしみ【刺身】.jpg</t>
  </si>
  <si>
    <t>3525-さす【指す】.jpg</t>
  </si>
  <si>
    <t>3526-さすが【流石】.jpg</t>
  </si>
  <si>
    <t>3527-さそう【誘う】.jpg</t>
  </si>
  <si>
    <t>3528-さっき.jpg</t>
  </si>
  <si>
    <t>3529-さつじん【殺人】.jpg</t>
  </si>
  <si>
    <t>3530-サツマいも【サツマ芋】.jpg</t>
  </si>
  <si>
    <t>3532-さまざま【様々】.jpg</t>
  </si>
  <si>
    <t>3533-サラダ【salad】.jpg</t>
  </si>
  <si>
    <t>3534-さわぎ【騒ぎ】.jpg</t>
  </si>
  <si>
    <t>3535-さわぐ【騒ぐ】.jpg</t>
  </si>
  <si>
    <t>3536-さわやか【爽やか】.jpg</t>
  </si>
  <si>
    <t>3537-さわる【触る】.jpg</t>
  </si>
  <si>
    <t>3538-さんか【参加】.jpg</t>
  </si>
  <si>
    <t>3539-さんかく【三角】.jpg</t>
  </si>
  <si>
    <t>3540-さんぎょう【産業】.jpg</t>
  </si>
  <si>
    <t>3541-さんせい【賛成】.jpg</t>
  </si>
  <si>
    <t>3542-サンダル【sandal】.jpg</t>
  </si>
  <si>
    <t>3543-サンドイッチ【sandwich】.jpg</t>
  </si>
  <si>
    <t>3544-ざんねん【残念】.jpg</t>
  </si>
  <si>
    <t>3545-さ【差】.jpg</t>
  </si>
  <si>
    <t>3546-～さ【～差】.jpg</t>
  </si>
  <si>
    <t>3547-サービス【service】.jpg</t>
  </si>
  <si>
    <t>3548-さい～【再～】.jpg</t>
  </si>
  <si>
    <t>3549-さい～【最～】.jpg</t>
  </si>
  <si>
    <t>3550-さいがい【災害】.jpg</t>
  </si>
  <si>
    <t>3551-さいこう【最高】.jpg</t>
  </si>
  <si>
    <t>3552-さいこん【再婚】.jpg</t>
  </si>
  <si>
    <t>3553-ざいさん【財産】.jpg</t>
  </si>
  <si>
    <t>3554-さいじつ【祭日】.jpg</t>
  </si>
  <si>
    <t>3555-さいしゅう【最終】.jpg</t>
  </si>
  <si>
    <t>3556-さいしゅうび【最終日】.jpg</t>
  </si>
  <si>
    <t>3557-さいしょう【最小】.jpg</t>
  </si>
  <si>
    <t>3558-さいしょうげん【最小限】.jpg</t>
  </si>
  <si>
    <t>3559-さいしん【最新】.jpg</t>
  </si>
  <si>
    <t>3560-さいしんがた【最新型】.jpg</t>
  </si>
  <si>
    <t>3561-さいた【最多】.jpg</t>
  </si>
  <si>
    <t>3562-さいだい【最大】.jpg</t>
  </si>
  <si>
    <t>3563-さいだいげん【最大限】.jpg</t>
  </si>
  <si>
    <t>3564-さいちゅう【最中】.jpg</t>
  </si>
  <si>
    <t>3565-さいてい【最低】.jpg</t>
  </si>
  <si>
    <t>3566-さいていげん【最低限】.jpg</t>
  </si>
  <si>
    <t>3567-さいてき【最適】.jpg</t>
  </si>
  <si>
    <t>3568-さいてん【採点】.jpg</t>
  </si>
  <si>
    <t>3569-さいなん【災難】.jpg</t>
  </si>
  <si>
    <t>3570-さいのう【才能】.jpg</t>
  </si>
  <si>
    <t>3571-さいばい【栽培】.jpg</t>
  </si>
  <si>
    <t>3572-さいよう【採用】.jpg</t>
  </si>
  <si>
    <t>3573-さいわい【幸い】.jpg</t>
  </si>
  <si>
    <t>3574-サイン【sign】.jpg</t>
  </si>
  <si>
    <t>3576-～さき【～先】.jpg</t>
  </si>
  <si>
    <t>3577-さきざき【先々】.jpg</t>
  </si>
  <si>
    <t>3578-さきほど【先程】.jpg</t>
  </si>
  <si>
    <t>3579-さぎょう【作業】.jpg</t>
  </si>
  <si>
    <t>3580-さくじつ【昨日】.jpg</t>
  </si>
  <si>
    <t>3581-さくしゃ【作者】.jpg</t>
  </si>
  <si>
    <t>3582-さくせい【作成】.jpg</t>
  </si>
  <si>
    <t>3583-さくねん【昨年】.jpg</t>
  </si>
  <si>
    <t>3584-さくばん【昨晩】.jpg</t>
  </si>
  <si>
    <t>3585-さけびごえ【叫び声】.jpg</t>
  </si>
  <si>
    <t>3586-さける【避ける】.jpg</t>
  </si>
  <si>
    <t>3587-ささえる【支える】.jpg</t>
  </si>
  <si>
    <t>3588-ささる【刺さる】.jpg</t>
  </si>
  <si>
    <t>3589-さしだしにん【差出人】.jpg</t>
  </si>
  <si>
    <t>3590-さす【刺す】.jpg</t>
  </si>
  <si>
    <t>3591-さす【挿す】.jpg</t>
  </si>
  <si>
    <t>3592-ざせき【座席】.jpg</t>
  </si>
  <si>
    <t>3593-さつえい【撮影】.jpg</t>
  </si>
  <si>
    <t>3596-さっさと.jpg</t>
  </si>
  <si>
    <t>3597-さっそく【早速】.jpg</t>
  </si>
  <si>
    <t>3598-ざっと.jpg</t>
  </si>
  <si>
    <t>3599-さっぱり.jpg</t>
  </si>
  <si>
    <t>3600-さて.jpg</t>
  </si>
  <si>
    <t>3601-さべつ【差別】.jpg</t>
  </si>
  <si>
    <t>3602-サボる.jpg</t>
  </si>
  <si>
    <t>3603-さます【冷ます】.jpg</t>
  </si>
  <si>
    <t>3604-さます【覚ます】.jpg</t>
  </si>
  <si>
    <t>3605-さむけ【寒気】.jpg</t>
  </si>
  <si>
    <t>3606-さめる【冷める】.jpg</t>
  </si>
  <si>
    <t>3607-さゆう【左右】.jpg</t>
  </si>
  <si>
    <t>3608-サラダゆ【salad油】.jpg</t>
  </si>
  <si>
    <t>3609-さらに【更に】.jpg</t>
  </si>
  <si>
    <t>3610-サラリーマン【salaried-man】.jpg</t>
  </si>
  <si>
    <t>3611-さる【猿】.jpg</t>
  </si>
  <si>
    <t>3613-～さん【～産】.jpg</t>
  </si>
  <si>
    <t>3614-さんかくけい【三角形】.jpg</t>
  </si>
  <si>
    <t>3615-サングラス【sunglasses】.jpg</t>
  </si>
  <si>
    <t>3616-さんこう【参考】.jpg</t>
  </si>
  <si>
    <t>3617-さんこうしょ【参考書】.jpg</t>
  </si>
  <si>
    <t>3618-さんすう【算数】.jpg</t>
  </si>
  <si>
    <t>3619-さんち【産地】.jpg</t>
  </si>
  <si>
    <t>3620-サンプル【sample】.jpg</t>
  </si>
  <si>
    <t>3623-さい【際】.jpg</t>
  </si>
  <si>
    <t>3624-～さい【～祭】.jpg</t>
  </si>
  <si>
    <t>3626-ざいがく【在学】.jpg</t>
  </si>
  <si>
    <t>3627-さいく【細工】.jpg</t>
  </si>
  <si>
    <t>3629-さいさん【再三】.jpg</t>
  </si>
  <si>
    <t>3630-ざいせき【在籍】.jpg</t>
  </si>
  <si>
    <t>3631-さいそく【催促】.jpg</t>
  </si>
  <si>
    <t>3632-さいたく【採択】.jpg</t>
  </si>
  <si>
    <t>3634-さいばん【裁判】.jpg</t>
  </si>
  <si>
    <t>3635-さいほう【裁縫】.jpg</t>
  </si>
  <si>
    <t>3636-さいまつ【歳末】.jpg</t>
  </si>
  <si>
    <t>3637-ざいもく【材木】.jpg</t>
  </si>
  <si>
    <t>3639-サイレン【siren】.jpg</t>
  </si>
  <si>
    <t>3640-さえずる【囀る】.jpg</t>
  </si>
  <si>
    <t>3641-さかい【境】.jpg</t>
  </si>
  <si>
    <t>3642-さかさ【逆さ】.jpg</t>
  </si>
  <si>
    <t>3643-さかさま【逆様】.jpg</t>
  </si>
  <si>
    <t>3644-さかだち【逆立ち】.jpg</t>
  </si>
  <si>
    <t>3645-さかのぼる【遡る·溯る】.jpg</t>
  </si>
  <si>
    <t>3646-さかば【酒場】.jpg</t>
  </si>
  <si>
    <t>3647-さからう【逆らう】.jpg</t>
  </si>
  <si>
    <t>3648-さかり【盛り】.jpg</t>
  </si>
  <si>
    <t>3649-～ざかり【～盛り】.jpg</t>
  </si>
  <si>
    <t>3650-さく【裂く】.jpg</t>
  </si>
  <si>
    <t>3651-さく～【昨～】.jpg</t>
  </si>
  <si>
    <t>3652-さくいん【索引】.jpg</t>
  </si>
  <si>
    <t>3653-さくげん【削減】.jpg</t>
  </si>
  <si>
    <t>3654-さくじょ【削除】.jpg</t>
  </si>
  <si>
    <t>3655-さくもつ【作物】.jpg</t>
  </si>
  <si>
    <t>3656-さくらなみき【桜並木】.jpg</t>
  </si>
  <si>
    <t>3657-さぐる【探る】.jpg</t>
  </si>
  <si>
    <t>3658-さけび【叫び】.jpg</t>
  </si>
  <si>
    <t>3660-ささやか【細やか】.jpg</t>
  </si>
  <si>
    <t>3661-ささやく【囁く】.jpg</t>
  </si>
  <si>
    <t>3662-さじ【匙】.jpg</t>
  </si>
  <si>
    <t>3663-ざしき【座敷】.jpg</t>
  </si>
  <si>
    <t>3664-さしだす【差し出す】.jpg</t>
  </si>
  <si>
    <t>3665-さしつかえ【差し支え】.jpg</t>
  </si>
  <si>
    <t>3666-さしのべる【差し伸べる】.jpg</t>
  </si>
  <si>
    <t>3667-さしひく【差し引く】.jpg</t>
  </si>
  <si>
    <t>3668-さしょう【些少】.jpg</t>
  </si>
  <si>
    <t>3670-さす【注す】.jpg</t>
  </si>
  <si>
    <t>3672-さぞ.jpg</t>
  </si>
  <si>
    <t>3675-ざつおん【雑音】.jpg</t>
  </si>
  <si>
    <t>3676-さっかく【錯覚】.jpg</t>
  </si>
  <si>
    <t>3677-さっきょく【作曲】.jpg</t>
  </si>
  <si>
    <t>3679-ざつだん【雑談】.jpg</t>
  </si>
  <si>
    <t>3680-さっと.jpg</t>
  </si>
  <si>
    <t>3682-サバイバル【survival】.jpg</t>
  </si>
  <si>
    <t>3683-さばく【砂漠】.jpg</t>
  </si>
  <si>
    <t>3684-さび【錆】.jpg</t>
  </si>
  <si>
    <t>3685-さびる【錆びる】.jpg</t>
  </si>
  <si>
    <t>3686-ざぶとん【座布団】.jpg</t>
  </si>
  <si>
    <t>3687-サプリメント【supplement】.jpg</t>
  </si>
  <si>
    <t>3689-さほう【作法】.jpg</t>
  </si>
  <si>
    <t>3690-さまたげる【妨げる】.jpg</t>
  </si>
  <si>
    <t>3691-さめる【覚める】.jpg</t>
  </si>
  <si>
    <t>3693-さらさら【更々】.jpg</t>
  </si>
  <si>
    <t>3694-ざらざら.jpg</t>
  </si>
  <si>
    <t>3695-さる【去る】.jpg</t>
  </si>
  <si>
    <t>3696-さわがしい【騒がしい】.jpg</t>
  </si>
  <si>
    <t>3697-～ざわり【～触り】.jpg</t>
  </si>
  <si>
    <t>3698-ざんこく【残酷】.jpg</t>
  </si>
  <si>
    <t>3699-さんざん【散々】.jpg</t>
  </si>
  <si>
    <t>3700-ざんしょ【残暑】.jpg</t>
  </si>
  <si>
    <t>3702-さんせい【酸性】.jpg</t>
  </si>
  <si>
    <t>3703-さんぷく【山腹】.jpg</t>
  </si>
  <si>
    <t>3704-さんりん【山林】.jpg</t>
  </si>
  <si>
    <t>3705-サーカス【circus】.jpg</t>
  </si>
  <si>
    <t>3706-サービスエリア【servicearea】.jpg</t>
  </si>
  <si>
    <t>3707-サーフィン【surfing】.jpg</t>
  </si>
  <si>
    <t>3708-ざい【財】.jpg</t>
  </si>
  <si>
    <t>3709-～ざい【～財】.jpg</t>
  </si>
  <si>
    <t>3710-さいあく【最悪】.jpg</t>
  </si>
  <si>
    <t>3712-さいくつ【採掘】.jpg</t>
  </si>
  <si>
    <t>3713-サイクル【cycle】.jpg</t>
  </si>
  <si>
    <t>3714-さいけつ【採決】.jpg</t>
  </si>
  <si>
    <t>3715-さいけつ【裁決】.jpg</t>
  </si>
  <si>
    <t>3716-かいげつ【歳月】.jpg</t>
  </si>
  <si>
    <t>3717-さいけん【再建】.jpg</t>
  </si>
  <si>
    <t>3718-さいげん【再現】.jpg</t>
  </si>
  <si>
    <t>3719-ざいげん【財源】.jpg</t>
  </si>
  <si>
    <t>3721-さいご【最期】.jpg</t>
  </si>
  <si>
    <t>3722-さいさん【採算】.jpg</t>
  </si>
  <si>
    <t>3723-さいしゅ【採取】.jpg</t>
  </si>
  <si>
    <t>3724-さいしゅう【採集】.jpg</t>
  </si>
  <si>
    <t>3725-さいじょう【最上】.jpg</t>
  </si>
  <si>
    <t>3726-さいしん【細心】.jpg</t>
  </si>
  <si>
    <t>3727-さいせい【再生】.jpg</t>
  </si>
  <si>
    <t>3728-ざいせい【財政】.jpg</t>
  </si>
  <si>
    <t>3729-さいせいき【最盛期】.jpg</t>
  </si>
  <si>
    <t>3730-さいぜん【最善】.jpg</t>
  </si>
  <si>
    <t>3733-サイト【site】.jpg</t>
  </si>
  <si>
    <t>3734-さいはつ【再発】.jpg</t>
  </si>
  <si>
    <t>3735-さいぼう【細胞】.jpg</t>
  </si>
  <si>
    <t>3736-ざいむ【財務】.jpg</t>
  </si>
  <si>
    <t>3737-ざいらい【在来】.jpg</t>
  </si>
  <si>
    <t>3738-さえる【冴える】.jpg</t>
  </si>
  <si>
    <t>3739-さかえる【栄える】.jpg</t>
  </si>
  <si>
    <t>3740-さがく【差額】.jpg</t>
  </si>
  <si>
    <t>3741-さかずき【杯】.jpg</t>
  </si>
  <si>
    <t>3742-さぎ【詐欺】.jpg</t>
  </si>
  <si>
    <t>3743-さきおくり【先送り】.jpg</t>
  </si>
  <si>
    <t>3744-さく【策】.jpg</t>
  </si>
  <si>
    <t>3745-～さく【～作】.jpg</t>
  </si>
  <si>
    <t>3746-さくご【錯誤】.jpg</t>
  </si>
  <si>
    <t>3747-さくせん【作戦】.jpg</t>
  </si>
  <si>
    <t>3748-さける【裂ける】.jpg</t>
  </si>
  <si>
    <t>3749-ささげる【捧げる】.jpg</t>
  </si>
  <si>
    <t>3750-さしいれ【差し入れ】.jpg</t>
  </si>
  <si>
    <t>3751-さしかかる【差し掛かる】.jpg</t>
  </si>
  <si>
    <t>3752-さしず【指図】.jpg</t>
  </si>
  <si>
    <t>3753-さしつかえる【差支える】.jpg</t>
  </si>
  <si>
    <t>3754-さして【然して】.jpg</t>
  </si>
  <si>
    <t>3755-さしひき【差し引き】.jpg</t>
  </si>
  <si>
    <t>3756-さしょう【査証】.jpg</t>
  </si>
  <si>
    <t>3757-さずかる【授かる】.jpg</t>
  </si>
  <si>
    <t>3758-さずける【授ける】.jpg</t>
  </si>
  <si>
    <t>3759-さする【摩る】.jpg</t>
  </si>
  <si>
    <t>3760-さぞかし.jpg</t>
  </si>
  <si>
    <t>3761-さだまる【定まる】.jpg</t>
  </si>
  <si>
    <t>3762-さだめる【定める】.jpg</t>
  </si>
  <si>
    <t>3763-ざっか【雑貨】.jpg</t>
  </si>
  <si>
    <t>3764-さっこん【昨今】.jpg</t>
  </si>
  <si>
    <t>3765-さっする【察する】.jpg</t>
  </si>
  <si>
    <t>3766-さっち【察知】.jpg</t>
  </si>
  <si>
    <t>3767-さっとう【殺到】.jpg</t>
  </si>
  <si>
    <t>3768-ざっぴ【雑費】.jpg</t>
  </si>
  <si>
    <t>3769-さっぷうけい【殺風景】.jpg</t>
  </si>
  <si>
    <t>3770-さてい【査定】.jpg</t>
  </si>
  <si>
    <t>3773-さどう【作動】.jpg</t>
  </si>
  <si>
    <t>3774-さとす【諭す】.jpg</t>
  </si>
  <si>
    <t>3775-さとる【悟る】.jpg</t>
  </si>
  <si>
    <t>3776-さなか【最中】.jpg</t>
  </si>
  <si>
    <t>3777-さながら【宛ら】.jpg</t>
  </si>
  <si>
    <t>3778-さばく【裁く】.jpg</t>
  </si>
  <si>
    <t>3779-さばく【捌く】.jpg</t>
  </si>
  <si>
    <t>3780-さはんじ【茶飯事】.jpg</t>
  </si>
  <si>
    <t>3782-サポート【support】.jpg</t>
  </si>
  <si>
    <t>3783-さほど【左程·然程】.jpg</t>
  </si>
  <si>
    <t>3785-さまがわり【様変わり】.jpg</t>
  </si>
  <si>
    <t>3786-さまよう【彷徨う】.jpg</t>
  </si>
  <si>
    <t>3788-さむらい【侍】.jpg</t>
  </si>
  <si>
    <t>3789-さも【然も】.jpg</t>
  </si>
  <si>
    <t>3790-さもないと【然もないと】.jpg</t>
  </si>
  <si>
    <t>3791-さよう【作用】.jpg</t>
  </si>
  <si>
    <t>3792-さらう【攫う】.jpg</t>
  </si>
  <si>
    <t>3793-さらう【浚う】.jpg</t>
  </si>
  <si>
    <t>3794-さらう【さらう】.jpg</t>
  </si>
  <si>
    <t>3795-サラきん【サラ金】.jpg</t>
  </si>
  <si>
    <t>3796-さらす【晒す·曝す】.jpg</t>
  </si>
  <si>
    <t>3797-さらなる【更なる】.jpg</t>
  </si>
  <si>
    <t>3798-さわる【障る】.jpg</t>
  </si>
  <si>
    <t>3799-さんか【傘下】.jpg</t>
  </si>
  <si>
    <t>3800-さんがく【山岳】.jpg</t>
  </si>
  <si>
    <t>3801-さんきゅう【産休】.jpg</t>
  </si>
  <si>
    <t>3802-ざんきん【残金】.jpg</t>
  </si>
  <si>
    <t>3803-さんしゅつ【産出】.jpg</t>
  </si>
  <si>
    <t>3804-さんしょう【参照】.jpg</t>
  </si>
  <si>
    <t>3805-さんじょう【参上】.jpg</t>
  </si>
  <si>
    <t>3806-ざんだか【残高】.jpg</t>
  </si>
  <si>
    <t>3807-さんにゅう【参入】.jpg</t>
  </si>
  <si>
    <t>3808-さんばし【桟橋】.jpg</t>
  </si>
  <si>
    <t>3809-さんび【賛美】.jpg</t>
  </si>
  <si>
    <t>3810-さんぴ【賛否】.jpg</t>
  </si>
  <si>
    <t>3811-さんぶつ【産物】.jpg</t>
  </si>
  <si>
    <t>3812-さんみゃく【山脈】.jpg</t>
  </si>
  <si>
    <t>3814-シーディー【CD】.jpg</t>
  </si>
  <si>
    <t>3815-ジェーアール【JR】.jpg</t>
  </si>
  <si>
    <t>3816-しお【塩】.jpg</t>
  </si>
  <si>
    <t>3817-しかし【然し·併し】.jpg</t>
  </si>
  <si>
    <t>3818-じかん【時間】.jpg</t>
  </si>
  <si>
    <t>3819-～じかん【～時間】.jpg</t>
  </si>
  <si>
    <t>3820-しけん【試験】.jpg</t>
  </si>
  <si>
    <t>3821-じこしょうかい【自己紹介】.jpg</t>
  </si>
  <si>
    <t>3822-しごと【仕事】.jpg</t>
  </si>
  <si>
    <t>3823-じしょ【辞書】.jpg</t>
  </si>
  <si>
    <t>3824-じしん【地震】.jpg</t>
  </si>
  <si>
    <t>3825-しずか【静か】.jpg</t>
  </si>
  <si>
    <t>3826-した【下】.jpg</t>
  </si>
  <si>
    <t>3827-しちごさん【七五三】.jpg</t>
  </si>
  <si>
    <t>3828-しつど【湿度】.jpg</t>
  </si>
  <si>
    <t>3829-しつもん【質問】.jpg</t>
  </si>
  <si>
    <t>3830-じてんしゃ【自転車】.jpg</t>
  </si>
  <si>
    <t>3831-じどうしゃ【自動車】.jpg</t>
  </si>
  <si>
    <t>3832-しぬ【死ぬ】.jpg</t>
  </si>
  <si>
    <t>3833-じびき【字引】.jpg</t>
  </si>
  <si>
    <t>3834-じぶん【自分】.jpg</t>
  </si>
  <si>
    <t>3835-しまる【閉まる】.jpg</t>
  </si>
  <si>
    <t>3836-しめる【閉める】.jpg</t>
  </si>
  <si>
    <t>3837-しめる【締める】.jpg</t>
  </si>
  <si>
    <t>3838-じゃ【じゃ·じゃあ】.jpg</t>
  </si>
  <si>
    <t>3839-しゃいん【社員】.jpg</t>
  </si>
  <si>
    <t>3840-しゃかい【社会】.jpg</t>
  </si>
  <si>
    <t>3841-ジャガいも【じゃが芋】.jpg</t>
  </si>
  <si>
    <t>3842-しやくしょ【市役所】.jpg</t>
  </si>
  <si>
    <t>3843-しゃしん【写真】.jpg</t>
  </si>
  <si>
    <t>3844-シャツ【shirt】.jpg</t>
  </si>
  <si>
    <t>3845-シャワー【shower】.jpg</t>
  </si>
  <si>
    <t>3846-しゅう【週】.jpg</t>
  </si>
  <si>
    <t>3847-～じゅう【～中】.jpg</t>
  </si>
  <si>
    <t>3848-～しゅうかん【～週間】.jpg</t>
  </si>
  <si>
    <t>3849-しゅうしょく【就職】.jpg</t>
  </si>
  <si>
    <t>3850-ジュース【juice】.jpg</t>
  </si>
  <si>
    <t>3851-しゅうまつ【週末】.jpg</t>
  </si>
  <si>
    <t>3852-じゅぎょう【授業】.jpg</t>
  </si>
  <si>
    <t>3853-しゅくだい【宿題】.jpg</t>
  </si>
  <si>
    <t>3854-しゅじん【主人】.jpg</t>
  </si>
  <si>
    <t>3855-しゅっさん【出産】.jpg</t>
  </si>
  <si>
    <t>3856-しゅっちょう【出張】.jpg</t>
  </si>
  <si>
    <t>3857-しゅるい【種類】.jpg</t>
  </si>
  <si>
    <t>3858-しょう～【小～】.jpg</t>
  </si>
  <si>
    <t>3859-しょうがくせい【小学生】.jpg</t>
  </si>
  <si>
    <t>3860-じょうず【上手】.jpg</t>
  </si>
  <si>
    <t>3861-しょうちゅう【焼酎】.jpg</t>
  </si>
  <si>
    <t>3862-じょうぶ【丈夫】.jpg</t>
  </si>
  <si>
    <t>3863-しょうゆ【醤油】.jpg</t>
  </si>
  <si>
    <t>3864-しょくどう【食堂】.jpg</t>
  </si>
  <si>
    <t>3865-じょせい【女性】.jpg</t>
  </si>
  <si>
    <t>3866-しょっぱい.jpg</t>
  </si>
  <si>
    <t>3867-ショッピング【shopping】.jpg</t>
  </si>
  <si>
    <t>3868-しょどう【書道】.jpg</t>
  </si>
  <si>
    <t>3869-しょるい【書類】.jpg</t>
  </si>
  <si>
    <t>3870-しりょう【資料】.jpg</t>
  </si>
  <si>
    <t>3871-しる【知る】.jpg</t>
  </si>
  <si>
    <t>3872-しろ【白】.jpg</t>
  </si>
  <si>
    <t>3873-しろい【白い】.jpg</t>
  </si>
  <si>
    <t>3874-～じん【～人】.jpg</t>
  </si>
  <si>
    <t>3875-しんごう【信号】.jpg</t>
  </si>
  <si>
    <t>3876-しんじる【信じる】.jpg</t>
  </si>
  <si>
    <t>3877-しんせん【新鮮】.jpg</t>
  </si>
  <si>
    <t>3878-しんねん【新年】.jpg</t>
  </si>
  <si>
    <t>3879-しんぶん【新聞】.jpg</t>
  </si>
  <si>
    <t>3880-し【市】.jpg</t>
  </si>
  <si>
    <t>3881-じ【字】.jpg</t>
  </si>
  <si>
    <t>3882-しあい【試合】.jpg</t>
  </si>
  <si>
    <t>3883-しあわせ【幸せ】.jpg</t>
  </si>
  <si>
    <t>3884-じかい【次回】.jpg</t>
  </si>
  <si>
    <t>3885-しかく【四角】.jpg</t>
  </si>
  <si>
    <t>3886-しかくい【四角い】.jpg</t>
  </si>
  <si>
    <t>3887-しかた【仕方】.jpg</t>
  </si>
  <si>
    <t>3888-しかたない【仕方ない】.jpg</t>
  </si>
  <si>
    <t>3889-しかる【叱る】.jpg</t>
  </si>
  <si>
    <t>3890-～じかんめ【～時間目】.jpg</t>
  </si>
  <si>
    <t>3891-しき【四季】.jpg</t>
  </si>
  <si>
    <t>3892-～しき【～式】.jpg</t>
  </si>
  <si>
    <t>3893-しききん【敷金】.jpg</t>
  </si>
  <si>
    <t>3895-じこ【事故】.jpg</t>
  </si>
  <si>
    <t>3896-じこう【事項】.jpg</t>
  </si>
  <si>
    <t>3897-ししゃ【支社】.jpg</t>
  </si>
  <si>
    <t>3898-じしん【自信】.jpg</t>
  </si>
  <si>
    <t>3900-しぜん【自然】.jpg</t>
  </si>
  <si>
    <t>3901-しぜんに【自然に】.jpg</t>
  </si>
  <si>
    <t>3902-した【舌】.jpg</t>
  </si>
  <si>
    <t>3903-じだい【時代】.jpg</t>
  </si>
  <si>
    <t>3904-したぎ【下着】.jpg</t>
  </si>
  <si>
    <t>3905-したく【支度】.jpg</t>
  </si>
  <si>
    <t>3906-したしい【親しい】.jpg</t>
  </si>
  <si>
    <t>3907-じっか【実家】.jpg</t>
  </si>
  <si>
    <t>3908-しっかり【確り】.jpg</t>
  </si>
  <si>
    <t>3909-じっさい【実際】.jpg</t>
  </si>
  <si>
    <t>3910-じっさいに【実際に】.jpg</t>
  </si>
  <si>
    <t>3911-しっぱい【失敗】.jpg</t>
  </si>
  <si>
    <t>3912-しつれい【失礼】.jpg</t>
  </si>
  <si>
    <t>3913-じてん【辞典】.jpg</t>
  </si>
  <si>
    <t>3914-しなもの【品物】.jpg</t>
  </si>
  <si>
    <t>3915-しばらく【暫く】.jpg</t>
  </si>
  <si>
    <t>3916-しま【島】.jpg</t>
  </si>
  <si>
    <t>3917-しまう【しまう】.jpg</t>
  </si>
  <si>
    <t>3918-しまじま【島々】.jpg</t>
  </si>
  <si>
    <t>3919-しまる【閉まる·締まる】.jpg</t>
  </si>
  <si>
    <t>3920-しみん【市民】.jpg</t>
  </si>
  <si>
    <t>3921-じむしょ【事務所】.jpg</t>
  </si>
  <si>
    <t>3922-シャープペン【sharppen】.jpg</t>
  </si>
  <si>
    <t>3923-しゃかいじん【社会人】.jpg</t>
  </si>
  <si>
    <t>3924-しゃちょう【社長】.jpg</t>
  </si>
  <si>
    <t>3925-じゃま【邪魔】.jpg</t>
  </si>
  <si>
    <t>3926-ジャム【jam】.jpg</t>
  </si>
  <si>
    <t>3927-じゆう【自由】.jpg</t>
  </si>
  <si>
    <t>3928-しゅうかん【習慣】.jpg</t>
  </si>
  <si>
    <t>3929-じゅうしょ【住所】.jpg</t>
  </si>
  <si>
    <t>3930-じゅうたい【渋滞】.jpg</t>
  </si>
  <si>
    <t>3931-じゅうどう【柔道】.jpg</t>
  </si>
  <si>
    <t>3932-しゅうにゅう【収入】.jpg</t>
  </si>
  <si>
    <t>3933-じゅうぶん【十分】.jpg</t>
  </si>
  <si>
    <t>3934-じゅうよう【重要】.jpg</t>
  </si>
  <si>
    <t>3935-しゅっせき【出席】.jpg</t>
  </si>
  <si>
    <t>3936-しゅっぱつ【出発】.jpg</t>
  </si>
  <si>
    <t>3937-しゅふ【主婦】.jpg</t>
  </si>
  <si>
    <t>3938-しゅみ【趣味】.jpg</t>
  </si>
  <si>
    <t>3939-じゅわき【受話器】.jpg</t>
  </si>
  <si>
    <t>3940-しゅんせつ【春節】.jpg</t>
  </si>
  <si>
    <t>3941-じゅんび【準備】.jpg</t>
  </si>
  <si>
    <t>3942-しょうかい【紹介】.jpg</t>
  </si>
  <si>
    <t>3943-しょうがく【小学】.jpg</t>
  </si>
  <si>
    <t>3944-しょうがつ【正月】.jpg</t>
  </si>
  <si>
    <t>3945-じょうし【上司】.jpg</t>
  </si>
  <si>
    <t>3946-しょうしか【少子化】.jpg</t>
  </si>
  <si>
    <t>3947-しょうしょう【少々】.jpg</t>
  </si>
  <si>
    <t>3948-しょうせつ【小説】.jpg</t>
  </si>
  <si>
    <t>3949-しょうたい【招待】.jpg</t>
  </si>
  <si>
    <t>3950-じょうだん【冗談】.jpg</t>
  </si>
  <si>
    <t>3951-しょうち【承知】.jpg</t>
  </si>
  <si>
    <t>3952-じょうほう【情報】.jpg</t>
  </si>
  <si>
    <t>3953-しょうらい【将来】.jpg</t>
  </si>
  <si>
    <t>3954-しょくじ【食事】.jpg</t>
  </si>
  <si>
    <t>3955-しょくたく【食卓】.jpg</t>
  </si>
  <si>
    <t>3956-しょくぶつ【植物】.jpg</t>
  </si>
  <si>
    <t>3957-しょくりょうひん【食料品】.jpg</t>
  </si>
  <si>
    <t>3958-しらせ【知らせ】.jpg</t>
  </si>
  <si>
    <t>3959-しらせる【知らせる】.jpg</t>
  </si>
  <si>
    <t>3960-しらべる【調べる】.jpg</t>
  </si>
  <si>
    <t>3961-しりあい【知り合い】.jpg</t>
  </si>
  <si>
    <t>3962-しん～【新～】.jpg</t>
  </si>
  <si>
    <t>3963-じんこう【人口】.jpg</t>
  </si>
  <si>
    <t>3964-じんじ【人事】.jpg</t>
  </si>
  <si>
    <t>3965-じんじゃ【神社】.jpg</t>
  </si>
  <si>
    <t>3966-しんせき【親戚】.jpg</t>
  </si>
  <si>
    <t>3967-しんせつ【親切】.jpg</t>
  </si>
  <si>
    <t>3968-しんにゅう【新入社員】.jpg</t>
  </si>
  <si>
    <t>3969-しんにゅうせい【新入生】.jpg</t>
  </si>
  <si>
    <t>3970-しんぱい【心配】.jpg</t>
  </si>
  <si>
    <t>3971-しんぶんしゃ【新聞社】.jpg</t>
  </si>
  <si>
    <t>3972-じんみんげん【人民元】.jpg</t>
  </si>
  <si>
    <t>3973-～し【～氏】.jpg</t>
  </si>
  <si>
    <t>3974-しあがる【仕上がる】.jpg</t>
  </si>
  <si>
    <t>3975-シーズン【season】.jpg</t>
  </si>
  <si>
    <t>3976-シーツ【sheet】.jpg</t>
  </si>
  <si>
    <t>3977-シートベルト【seatbelt】.jpg</t>
  </si>
  <si>
    <t>3978-ジーパン【jeans-pants】.jpg</t>
  </si>
  <si>
    <t>3979-しいんと.jpg</t>
  </si>
  <si>
    <t>3980-しおからい【塩辛い】.jpg</t>
  </si>
  <si>
    <t>3981-しおくり【仕送り】.jpg</t>
  </si>
  <si>
    <t>3982-しかい【司会】.jpg</t>
  </si>
  <si>
    <t>3983-しかく【資格】.jpg</t>
  </si>
  <si>
    <t>3984-しかも【然も·而も】.jpg</t>
  </si>
  <si>
    <t>3985-じかんわり【時間割】.jpg</t>
  </si>
  <si>
    <t>3986-じき【時期】.jpg</t>
  </si>
  <si>
    <t>3987-じきゅう【時給】.jpg</t>
  </si>
  <si>
    <t>3988-しきん【資金】.jpg</t>
  </si>
  <si>
    <t>3989-しく【敷く】.jpg</t>
  </si>
  <si>
    <t>3990-しげん【資源】.jpg</t>
  </si>
  <si>
    <t>3991-じけん【事件】.jpg</t>
  </si>
  <si>
    <t>3992-じこく【時刻】.jpg</t>
  </si>
  <si>
    <t>3993-しじ【指示】.jpg</t>
  </si>
  <si>
    <t>3994-じじつ【事実】.jpg</t>
  </si>
  <si>
    <t>3996-じしゅう【自習】.jpg</t>
  </si>
  <si>
    <t>3997-ししゅつ【支出】.jpg</t>
  </si>
  <si>
    <t>3998-しじょう【市場】.jpg</t>
  </si>
  <si>
    <t>3999-じじょう【事情】.jpg</t>
  </si>
  <si>
    <t>4000-ししょく【試食】.jpg</t>
  </si>
  <si>
    <t>4001-じしん【自身】.jpg</t>
  </si>
  <si>
    <t>4002-じしんまんまん【自信満々】.jpg</t>
  </si>
  <si>
    <t>4003-しずむ【沈む】.jpg</t>
  </si>
  <si>
    <t>4004-しせい【姿勢】.jpg</t>
  </si>
  <si>
    <t>4005-したがう【従う】.jpg</t>
  </si>
  <si>
    <t>4007-したしむ【親しむ】.jpg</t>
  </si>
  <si>
    <t>4008-しちゃく【試着】.jpg</t>
  </si>
  <si>
    <t>4009-しつ【質】.jpg</t>
  </si>
  <si>
    <t>4010-じっかん【実感】.jpg</t>
  </si>
  <si>
    <t>4011-しつぎょう【失業】.jpg</t>
  </si>
  <si>
    <t>4012-じっけん【実験】.jpg</t>
  </si>
  <si>
    <t>4013-じつげん【実現】.jpg</t>
  </si>
  <si>
    <t>4014-じっこう【実行】.jpg</t>
  </si>
  <si>
    <t>4015-じっしゃかい【実社会】.jpg</t>
  </si>
  <si>
    <t>4016-じっしゅう【実習】.jpg</t>
  </si>
  <si>
    <t>4017-じっせいかつ【実生活】.jpg</t>
  </si>
  <si>
    <t>4018-じっせき【実績】.jpg</t>
  </si>
  <si>
    <t>4020-じっと.jpg</t>
  </si>
  <si>
    <t>4021-じつに【実に】.jpg</t>
  </si>
  <si>
    <t>4022-しっぽ【尻尾】.jpg</t>
  </si>
  <si>
    <t>4023-しつぼう【失望】.jpg</t>
  </si>
  <si>
    <t>4024-じつよう【実用】.jpg</t>
  </si>
  <si>
    <t>4025-じつりょく【実力】.jpg</t>
  </si>
  <si>
    <t>4026-してい【指定】.jpg</t>
  </si>
  <si>
    <t>4027-していせき【指定席】.jpg</t>
  </si>
  <si>
    <t>4028-してん【支店】.jpg</t>
  </si>
  <si>
    <t>4029-しどう【指導】.jpg</t>
  </si>
  <si>
    <t>4030-じどうてき【自動的】.jpg</t>
  </si>
  <si>
    <t>4031-じどうはんばいき【自動販売機】.jpg</t>
  </si>
  <si>
    <t>4032-しな【品】.jpg</t>
  </si>
  <si>
    <t>4033-しない【市内】.jpg</t>
  </si>
  <si>
    <t>4034-しなかず【品数】.jpg</t>
  </si>
  <si>
    <t>4035-じなん【次男】.jpg</t>
  </si>
  <si>
    <t>4036-しばしば【屡】.jpg</t>
  </si>
  <si>
    <t>4037-しはつ【始発】.jpg</t>
  </si>
  <si>
    <t>4038-しばふ【芝生】.jpg</t>
  </si>
  <si>
    <t>4039-しはらう【支払う】.jpg</t>
  </si>
  <si>
    <t>4040-しばる【縛る】.jpg</t>
  </si>
  <si>
    <t>4041-じひょう【辞表】.jpg</t>
  </si>
  <si>
    <t>4042-しぼう【死亡】.jpg</t>
  </si>
  <si>
    <t>4043-しぼる【絞る】.jpg</t>
  </si>
  <si>
    <t>4044-しまい【仕舞い·終い】.jpg</t>
  </si>
  <si>
    <t>4045-しまい【姉妹】.jpg</t>
  </si>
  <si>
    <t>4047-じまん【自慢】.jpg</t>
  </si>
  <si>
    <t>4048-しみ【染み】.jpg</t>
  </si>
  <si>
    <t>4049-じみ【地味】.jpg</t>
  </si>
  <si>
    <t>4051-じむ【事務】.jpg</t>
  </si>
  <si>
    <t>4052-しめい【氏名】.jpg</t>
  </si>
  <si>
    <t>4053-しめい【指名】.jpg</t>
  </si>
  <si>
    <t>4054-しめきり【締め切り】.jpg</t>
  </si>
  <si>
    <t>4055-しめきる【締め切る】.jpg</t>
  </si>
  <si>
    <t>4056-しめす【示す】.jpg</t>
  </si>
  <si>
    <t>4057-しも【霜】.jpg</t>
  </si>
  <si>
    <t>4058-～しゃ【～者】.jpg</t>
  </si>
  <si>
    <t>4059-しや【しや】.jpg</t>
  </si>
  <si>
    <t>4061-しゃがむ.jpg</t>
  </si>
  <si>
    <t>4063-じゃぐち【蛇口】.jpg</t>
  </si>
  <si>
    <t>4064-しゃこ【車庫】.jpg</t>
  </si>
  <si>
    <t>4065-しゃしょう【車掌】.jpg</t>
  </si>
  <si>
    <t>4066-しゃっきん【借金】.jpg</t>
  </si>
  <si>
    <t>4067-しゃっくり.jpg</t>
  </si>
  <si>
    <t>4068-シャッター【shutter】.jpg</t>
  </si>
  <si>
    <t>4069-しゃない【車内】.jpg</t>
  </si>
  <si>
    <t>4070-しゃない【社内】.jpg</t>
  </si>
  <si>
    <t>4071-しゃべる【喋る】.jpg</t>
  </si>
  <si>
    <t>4073-じゃんけん.jpg</t>
  </si>
  <si>
    <t>4074-～しゅ【～手】.jpg</t>
  </si>
  <si>
    <t>4076-しゅうがく【修学】.jpg</t>
  </si>
  <si>
    <t>4077-しゅうかん【週間】.jpg</t>
  </si>
  <si>
    <t>4078-しゅうかんし【週刊誌】.jpg</t>
  </si>
  <si>
    <t>4079-じゅうきょ【住居】.jpg</t>
  </si>
  <si>
    <t>4080-じゅうぎょういん【従業員】.jpg</t>
  </si>
  <si>
    <t>4081-じゅうし【重視】.jpg</t>
  </si>
  <si>
    <t>4083-じゆうせき【自由席】.jpg</t>
  </si>
  <si>
    <t>4084-じゅうだい【重大】.jpg</t>
  </si>
  <si>
    <t>4085-じゅうたく【住宅】.jpg</t>
  </si>
  <si>
    <t>4086-しゅうだん【集団】.jpg</t>
  </si>
  <si>
    <t>4087-しゅうちゅう【集中】.jpg</t>
  </si>
  <si>
    <t>4088-しゅうてん【終点】.jpg</t>
  </si>
  <si>
    <t>4089-しゅうでん【終電】.jpg</t>
  </si>
  <si>
    <t>4090-じゅうてん【重点】.jpg</t>
  </si>
  <si>
    <t>4091-じゅうでん【充電】.jpg</t>
  </si>
  <si>
    <t>4092-しゅうへん【周辺】.jpg</t>
  </si>
  <si>
    <t>4093-じゅうみん【住民】.jpg</t>
  </si>
  <si>
    <t>4094-しゅうり【修理】.jpg</t>
  </si>
  <si>
    <t>4095-しゅうりょう【終了】.jpg</t>
  </si>
  <si>
    <t>4096-じゅうりょう【重量】.jpg</t>
  </si>
  <si>
    <t>4097-じゅぎょうりょう【授業料】.jpg</t>
  </si>
  <si>
    <t>4098-じゅく【塾】.jpg</t>
  </si>
  <si>
    <t>4099-しゅくじつ【祝日】.jpg</t>
  </si>
  <si>
    <t>4100-じゅけん【受験】.jpg</t>
  </si>
  <si>
    <t>4101-しゅじゅつ【手術】.jpg</t>
  </si>
  <si>
    <t>4102-しゅしょう【首相】.jpg</t>
  </si>
  <si>
    <t>4103-じゅしん【受信】.jpg</t>
  </si>
  <si>
    <t>4104-しゅだん【手段】.jpg</t>
  </si>
  <si>
    <t>4105-しゅちょう【主張】.jpg</t>
  </si>
  <si>
    <t>4106-しゅっか【出荷】.jpg</t>
  </si>
  <si>
    <t>4107-しゅっきん【出勤】.jpg</t>
  </si>
  <si>
    <t>4108-しゅっこく【出国】.jpg</t>
  </si>
  <si>
    <t>4109-しゅっしん【出身】.jpg</t>
  </si>
  <si>
    <t>4110-しゅっぱん【出版】.jpg</t>
  </si>
  <si>
    <t>4111-しゅっぴん【出品】.jpg</t>
  </si>
  <si>
    <t>4112-しゅと【首都】.jpg</t>
  </si>
  <si>
    <t>4113-しゅにん【主任】.jpg</t>
  </si>
  <si>
    <t>4114-じゅみょう【寿命】.jpg</t>
  </si>
  <si>
    <t>4115-しゅやく【主役】.jpg</t>
  </si>
  <si>
    <t>4116-しゅよう【主要】.jpg</t>
  </si>
  <si>
    <t>4117-じゅよう【需要】.jpg</t>
  </si>
  <si>
    <t>4118-じゅんじょ【順序】.jpg</t>
  </si>
  <si>
    <t>4119-じゅんちょう【順調】.jpg</t>
  </si>
  <si>
    <t>4120-じゅんに【順に】.jpg</t>
  </si>
  <si>
    <t>4121-じゅんばん【順番】.jpg</t>
  </si>
  <si>
    <t>4122-～しょ【～所】.jpg</t>
  </si>
  <si>
    <t>4123-～しょ【～書】.jpg</t>
  </si>
  <si>
    <t>4124-～しょう【～証】.jpg</t>
  </si>
  <si>
    <t>4125-しよう【使用】.jpg</t>
  </si>
  <si>
    <t>4126-しょうか【消火】.jpg</t>
  </si>
  <si>
    <t>4127-しょうがくきん【奨学金】.jpg</t>
  </si>
  <si>
    <t>4128-しょうがない.jpg</t>
  </si>
  <si>
    <t>4129-じょうき【蒸気】.jpg</t>
  </si>
  <si>
    <t>4130-じょうきゃく【乗客】.jpg</t>
  </si>
  <si>
    <t>4131-じょうきゅう【上級】.jpg</t>
  </si>
  <si>
    <t>4132-しょうぎょう【商業】.jpg</t>
  </si>
  <si>
    <t>4133-じょうきょう【状況】.jpg</t>
  </si>
  <si>
    <t>4134-しょうきょくてき【消極的】.jpg</t>
  </si>
  <si>
    <t>4135-じょうけん【条件】.jpg</t>
  </si>
  <si>
    <t>4136-しょうご【正午】.jpg</t>
  </si>
  <si>
    <t>4137-しょうじき【正直】.jpg</t>
  </si>
  <si>
    <t>4138-じょうしき【常識】.jpg</t>
  </si>
  <si>
    <t>4139-しょうしゃ【商社】.jpg</t>
  </si>
  <si>
    <t>4140-じょうしゃ【乗車】.jpg</t>
  </si>
  <si>
    <t>4142-しょうじる【生じる】.jpg</t>
  </si>
  <si>
    <t>4143-じょうたい【状態】.jpg</t>
  </si>
  <si>
    <t>4144-じょうたつ【上達】.jpg</t>
  </si>
  <si>
    <t>4146-しょうてん【商店】.jpg</t>
  </si>
  <si>
    <t>4147-じょうとう【上等】.jpg</t>
  </si>
  <si>
    <t>4148-しょうとつ【衝突】.jpg</t>
  </si>
  <si>
    <t>4149-しょうねん【少年】.jpg</t>
  </si>
  <si>
    <t>4150-しょうばい【商売】.jpg</t>
  </si>
  <si>
    <t>4151-じょうはんしん【上半身】.jpg</t>
  </si>
  <si>
    <t>4152-しょうひ【消費】.jpg</t>
  </si>
  <si>
    <t>4153-しょうひん【商品】.jpg</t>
  </si>
  <si>
    <t>4154-じょうひん【上品】.jpg</t>
  </si>
  <si>
    <t>4155-しょうひんけん【商品券】.jpg</t>
  </si>
  <si>
    <t>4156-しょうぶ【勝負】.jpg</t>
  </si>
  <si>
    <t>4157-しょうめい【証明】.jpg</t>
  </si>
  <si>
    <t>4158-しょうめいしょ【証明書】.jpg</t>
  </si>
  <si>
    <t>4159-しょうめん【正面】.jpg</t>
  </si>
  <si>
    <t>4160-ショー【show】.jpg</t>
  </si>
  <si>
    <t>4161-ジョギング【jogging】.jpg</t>
  </si>
  <si>
    <t>4162-しょくいん【職員】.jpg</t>
  </si>
  <si>
    <t>4163-しょくぎょう【職業】.jpg</t>
  </si>
  <si>
    <t>4164-しょくば【職場】.jpg</t>
  </si>
  <si>
    <t>4165-しょくひ【食費】.jpg</t>
  </si>
  <si>
    <t>4166-しょくひん【食品】.jpg</t>
  </si>
  <si>
    <t>4167-しょくもつ【食物】.jpg</t>
  </si>
  <si>
    <t>4168-しょくよく【食欲】.jpg</t>
  </si>
  <si>
    <t>4169-しょくりょう【食料】.jpg</t>
  </si>
  <si>
    <t>4170-しょこく【諸国】.jpg</t>
  </si>
  <si>
    <t>4171-じょし【女子】.jpg</t>
  </si>
  <si>
    <t>4172-しょしんしゃ【初心者】.jpg</t>
  </si>
  <si>
    <t>4173-しょたいめん【初対面】.jpg</t>
  </si>
  <si>
    <t>4174-しょっき【食器】.jpg</t>
  </si>
  <si>
    <t>4176-ショップ【shop】.jpg</t>
  </si>
  <si>
    <t>4177-しょり【処理】.jpg</t>
  </si>
  <si>
    <t>4178-しりあう【知り合う】.jpg</t>
  </si>
  <si>
    <t>4179-シリーズ【series】.jpg</t>
  </si>
  <si>
    <t>4180-しりつ【私立】.jpg</t>
  </si>
  <si>
    <t>4181-シルク【silk】.jpg</t>
  </si>
  <si>
    <t>4182-しるし【印】.jpg</t>
  </si>
  <si>
    <t>4183-しろくろ【白黒】.jpg</t>
  </si>
  <si>
    <t>4184-しわ【皺】.jpg</t>
  </si>
  <si>
    <t>4186-しんがく【進学】.jpg</t>
  </si>
  <si>
    <t>4187-しんかんせん【新幹線】.jpg</t>
  </si>
  <si>
    <t>4188-シングルルーム【singleroom】.jpg</t>
  </si>
  <si>
    <t>4190-じんこう【人工】.jpg</t>
  </si>
  <si>
    <t>4191-しんごうまち【信号待ち】.jpg</t>
  </si>
  <si>
    <t>4192-しんこく【深刻】.jpg</t>
  </si>
  <si>
    <t>4193-しんさく【新作】.jpg</t>
  </si>
  <si>
    <t>4194-しんさつ【診察】.jpg</t>
  </si>
  <si>
    <t>4196-しんしつ【寝室】.jpg</t>
  </si>
  <si>
    <t>4198-しんぞう【心臓】.jpg</t>
  </si>
  <si>
    <t>4199-しんだん【診断】.jpg</t>
  </si>
  <si>
    <t>4200-しんちょう【身長】.jpg</t>
  </si>
  <si>
    <t>4201-しんちょう【慎重】.jpg</t>
  </si>
  <si>
    <t>4202-しんと.jpg</t>
  </si>
  <si>
    <t>4203-しんど【進度】.jpg</t>
  </si>
  <si>
    <t>4204-じんぶつ【人物】.jpg</t>
  </si>
  <si>
    <t>4205-シンプル【simple】.jpg</t>
  </si>
  <si>
    <t>4206-しんぽ【進歩】.jpg</t>
  </si>
  <si>
    <t>4207-しんゆう【親友】.jpg</t>
  </si>
  <si>
    <t>4208-しんよう【信用】.jpg</t>
  </si>
  <si>
    <t>4209-しんらい【信頼】.jpg</t>
  </si>
  <si>
    <t>4210-しんり【心理】.jpg</t>
  </si>
  <si>
    <t>4211-しんりん【森林】.jpg</t>
  </si>
  <si>
    <t>4212-シール【seal】.jpg</t>
  </si>
  <si>
    <t>4213-しかたがない【仕方がない】.jpg</t>
  </si>
  <si>
    <t>4214-じかに【直に】.jpg</t>
  </si>
  <si>
    <t>4216-じきに【直に】.jpg</t>
  </si>
  <si>
    <t>4217-しきゅう【至急】.jpg</t>
  </si>
  <si>
    <t>4218-しきりに【頻りに】.jpg</t>
  </si>
  <si>
    <t>4219-しこう【嗜好】.jpg</t>
  </si>
  <si>
    <t>4220-しさくひん【試作品】.jpg</t>
  </si>
  <si>
    <t>4222-しじょう【試乗】.jpg</t>
  </si>
  <si>
    <t>4223-システム【system】.jpg</t>
  </si>
  <si>
    <t>4224-しずまる【静まる】.jpg</t>
  </si>
  <si>
    <t>4225-しずめる【鎮める·静める】.jpg</t>
  </si>
  <si>
    <t>4226-しずめる【沈める】.jpg</t>
  </si>
  <si>
    <t>4227-しせつ【施設】.jpg</t>
  </si>
  <si>
    <t>4228-しせん【視線】.jpg</t>
  </si>
  <si>
    <t>4229-じぜん【事前】.jpg</t>
  </si>
  <si>
    <t>4230-しそう【思想】.jpg</t>
  </si>
  <si>
    <t>4231-じそく【時速】.jpg</t>
  </si>
  <si>
    <t>4232-しそくざん【四則算】.jpg</t>
  </si>
  <si>
    <t>4233-しそん【子孫】.jpg</t>
  </si>
  <si>
    <t>4234-したい【死体】.jpg</t>
  </si>
  <si>
    <t>4235-しだい【次第】.jpg</t>
  </si>
  <si>
    <t>4236-じたい【事態】.jpg</t>
  </si>
  <si>
    <t>4237-じたい【辞退】.jpg</t>
  </si>
  <si>
    <t>4238-しだいに【次第に】.jpg</t>
  </si>
  <si>
    <t>4239-したがき【下書き】.jpg</t>
  </si>
  <si>
    <t>4240-したがって【従って】.jpg</t>
  </si>
  <si>
    <t>4242-じたく【自宅】.jpg</t>
  </si>
  <si>
    <t>4243-したまち【下町】.jpg</t>
  </si>
  <si>
    <t>4244-したまわる【下回る】.jpg</t>
  </si>
  <si>
    <t>4245-しち【質】.jpg</t>
  </si>
  <si>
    <t>4246-じち【自治】.jpg</t>
  </si>
  <si>
    <t>4247-しちょう【視聴】.jpg</t>
  </si>
  <si>
    <t>4248-しちょうそん【市町村】.jpg</t>
  </si>
  <si>
    <t>4250-じっくり.jpg</t>
  </si>
  <si>
    <t>4251-しっけ【湿気】.jpg</t>
  </si>
  <si>
    <t>4252-しつける【躾ける】.jpg</t>
  </si>
  <si>
    <t>4253-しつこい.jpg</t>
  </si>
  <si>
    <t>4254-じっし【実施】.jpg</t>
  </si>
  <si>
    <t>4255-じっせん【実践】.jpg</t>
  </si>
  <si>
    <t>4256-じっせんてき【実践的】.jpg</t>
  </si>
  <si>
    <t>4257-しっそ【質素】.jpg</t>
  </si>
  <si>
    <t>4258-じったい【実態】.jpg</t>
  </si>
  <si>
    <t>4260-しっとり.jpg</t>
  </si>
  <si>
    <t>4261-しっぴつ【執筆】.jpg</t>
  </si>
  <si>
    <t>4262-じつぶつ【実物】.jpg</t>
  </si>
  <si>
    <t>4264-じつれい【実例】.jpg</t>
  </si>
  <si>
    <t>4265-してつ【私鉄】.jpg</t>
  </si>
  <si>
    <t>4266-じいてん【時点】.jpg</t>
  </si>
  <si>
    <t>4267-しとしと.jpg</t>
  </si>
  <si>
    <t>4268-しはい【支配】.jpg</t>
  </si>
  <si>
    <t>4269-しばい【芝居】.jpg</t>
  </si>
  <si>
    <t>4271-じばん【地盤】.jpg</t>
  </si>
  <si>
    <t>4272-じびか【耳鼻科】.jpg</t>
  </si>
  <si>
    <t>4273-しびれる【痺れる】.jpg</t>
  </si>
  <si>
    <t>4274-しへい【紙幣】.jpg</t>
  </si>
  <si>
    <t>4275-しぼう【志望】.jpg</t>
  </si>
  <si>
    <t>4276-しぼう【脂肪】.jpg</t>
  </si>
  <si>
    <t>4277-しぼむ【萎む】.jpg</t>
  </si>
  <si>
    <t>4278-しほん【資本】.jpg</t>
  </si>
  <si>
    <t>4279-しま【縞】.jpg</t>
  </si>
  <si>
    <t>4280-しまった【仕舞った】.jpg</t>
  </si>
  <si>
    <t>4281-しみじみ.jpg</t>
  </si>
  <si>
    <t>4282-じみち【地道】.jpg</t>
  </si>
  <si>
    <t>4283-じめじめ.jpg</t>
  </si>
  <si>
    <t>4284-しめた.jpg</t>
  </si>
  <si>
    <t>4285-しめる【湿る】.jpg</t>
  </si>
  <si>
    <t>4286-しめる【占める】.jpg</t>
  </si>
  <si>
    <t>4287-じめん【地面】.jpg</t>
  </si>
  <si>
    <t>4288-しも【下】.jpg</t>
  </si>
  <si>
    <t>4289-じもと【地元】.jpg</t>
  </si>
  <si>
    <t>4290-～じゃく【～弱】.jpg</t>
  </si>
  <si>
    <t>4292-じゃくてん【弱点】.jpg</t>
  </si>
  <si>
    <t>4293-しゃくや【借家】.jpg</t>
  </si>
  <si>
    <t>4294-しゃせい【写生】.jpg</t>
  </si>
  <si>
    <t>4295-しゃせつ【社説】.jpg</t>
  </si>
  <si>
    <t>4296-じゃっかん【若干】.jpg</t>
  </si>
  <si>
    <t>4298-しゃぶる.jpg</t>
  </si>
  <si>
    <t>4299-しゃりん【車輪】.jpg</t>
  </si>
  <si>
    <t>4300-ジャンル【genre】.jpg</t>
  </si>
  <si>
    <t>4301-～しゅ【～種】.jpg</t>
  </si>
  <si>
    <t>4302-～しゅ【～酒】.jpg</t>
  </si>
  <si>
    <t>4303-～しゅう【～州】.jpg</t>
  </si>
  <si>
    <t>4304-～しゅう【～集】.jpg</t>
  </si>
  <si>
    <t>4305-じゅう～【重～】.jpg</t>
  </si>
  <si>
    <t>4306-じゅう【銃】.jpg</t>
  </si>
  <si>
    <t>4307-～じゅう【～重】.jpg</t>
  </si>
  <si>
    <t>4308-しゅうい【周囲】.jpg</t>
  </si>
  <si>
    <t>4309-しゅうかい【集会】.jpg</t>
  </si>
  <si>
    <t>4310-しゅうかく【収穫】.jpg</t>
  </si>
  <si>
    <t>4311-しゅうがく【就学】.jpg</t>
  </si>
  <si>
    <t>4312-しゅうきょう【宗教】.jpg</t>
  </si>
  <si>
    <t>4313-しゅうぎょう【就業】.jpg</t>
  </si>
  <si>
    <t>4314-しゅうきん【集金】.jpg</t>
  </si>
  <si>
    <t>4315-しゅうけい【集計】.jpg</t>
  </si>
  <si>
    <t>4316-しゅうごう【集合】.jpg</t>
  </si>
  <si>
    <t>4317-しゅうし【収支】.jpg</t>
  </si>
  <si>
    <t>4318-しゅうし【終始】.jpg</t>
  </si>
  <si>
    <t>4319-しゅうじ【習字】.jpg</t>
  </si>
  <si>
    <t>4320-じゅうじつ【充実】.jpg</t>
  </si>
  <si>
    <t>4321-しゅうしょく【修飾】.jpg</t>
  </si>
  <si>
    <t>4322-しゅうせい【修正】.jpg</t>
  </si>
  <si>
    <t>4323-しゅうぜん【修繕】.jpg</t>
  </si>
  <si>
    <t>4324-じゅうたい【重体·重態】.jpg</t>
  </si>
  <si>
    <t>4325-じゅうたん【絨毯】.jpg</t>
  </si>
  <si>
    <t>4326-しゅうちゃく【終着】.jpg</t>
  </si>
  <si>
    <t>4327-しゅうとく【修得】.jpg</t>
  </si>
  <si>
    <t>4328-じゅうふく【重複·ちょうふく】.jpg</t>
  </si>
  <si>
    <t>4329-じゅうやく【重役】.jpg</t>
  </si>
  <si>
    <t>4330-じゅうらい【従来】.jpg</t>
  </si>
  <si>
    <t>4331-しゅうりょう【修了】.jpg</t>
  </si>
  <si>
    <t>4332-じゅうりょく【重力】.jpg</t>
  </si>
  <si>
    <t>4333-しゅかん【主観】.jpg</t>
  </si>
  <si>
    <t>4334-しゅかんてき【主観的】.jpg</t>
  </si>
  <si>
    <t>4335-しゅぎ【主義】.jpg</t>
  </si>
  <si>
    <t>4336-じゅくご【熟語】.jpg</t>
  </si>
  <si>
    <t>4337-しゅくしょう【縮小】.jpg</t>
  </si>
  <si>
    <t>4338-じゅくせい【熟成】.jpg</t>
  </si>
  <si>
    <t>4339-しゅくはく【宿泊】.jpg</t>
  </si>
  <si>
    <t>4340-しゅくめい【宿命】.jpg</t>
  </si>
  <si>
    <t>4341-しゅご【主語】.jpg</t>
  </si>
  <si>
    <t>4342-しゅさい【主催】.jpg</t>
  </si>
  <si>
    <t>4343-しゅざい【取材】.jpg</t>
  </si>
  <si>
    <t>4344-じゅしょう【受賞】.jpg</t>
  </si>
  <si>
    <t>4345-しゅだい【主題】.jpg</t>
  </si>
  <si>
    <t>4346-しゅつげん【出現】.jpg</t>
  </si>
  <si>
    <t>4347-しゅっこう【出向】.jpg</t>
  </si>
  <si>
    <t>4348-しゅっしょう【出生】.jpg</t>
  </si>
  <si>
    <t>4349-しゅつじょう【出場】.jpg</t>
  </si>
  <si>
    <t>4350-しゅっせ【出世】.jpg</t>
  </si>
  <si>
    <t>4353-じゅん～【準～】.jpg</t>
  </si>
  <si>
    <t>4354-しゅんかん【瞬間】.jpg</t>
  </si>
  <si>
    <t>4355-じゅんかん【循環】.jpg</t>
  </si>
  <si>
    <t>4356-じゅんじゅんに【順々に】.jpg</t>
  </si>
  <si>
    <t>4357-じゅんじょう【純情】.jpg</t>
  </si>
  <si>
    <t>4358-じゅんすい【純粋】.jpg</t>
  </si>
  <si>
    <t>4359-しょ～【諸～】.jpg</t>
  </si>
  <si>
    <t>4360-～しょ【～署】.jpg</t>
  </si>
  <si>
    <t>4361-じょ～【助～】.jpg</t>
  </si>
  <si>
    <t>4362-～しょう【～章】.jpg</t>
  </si>
  <si>
    <t>4363-～しょう【～賞】.jpg</t>
  </si>
  <si>
    <t>4364-～しょう【～勝】.jpg</t>
  </si>
  <si>
    <t>4365-～じょう【～状】.jpg</t>
  </si>
  <si>
    <t>4366-しよう【仕様】.jpg</t>
  </si>
  <si>
    <t>4367-じょうえい【上映】.jpg</t>
  </si>
  <si>
    <t>4368-しょうエネ【省エネ】.jpg</t>
  </si>
  <si>
    <t>4369-しょうか【消化】.jpg</t>
  </si>
  <si>
    <t>4370-しょうがい【障害】.jpg</t>
  </si>
  <si>
    <t>4371-しょうぎ【将棋】.jpg</t>
  </si>
  <si>
    <t>4372-じょうぎ【定規】.jpg</t>
  </si>
  <si>
    <t>4373-じょうきょう【上京】.jpg</t>
  </si>
  <si>
    <t>4374-しょうきん【賞金】.jpg</t>
  </si>
  <si>
    <t>4375-じょうきん【常勤】.jpg</t>
  </si>
  <si>
    <t>4376-じょうげ【上下】.jpg</t>
  </si>
  <si>
    <t>4377-しょうこ【証拠】.jpg</t>
  </si>
  <si>
    <t>4378-しょうじ【障子】.jpg</t>
  </si>
  <si>
    <t>4380-しょうじょう【症状】.jpg</t>
  </si>
  <si>
    <t>4381-じょうしょう【上昇】.jpg</t>
  </si>
  <si>
    <t>4382-しょうしん【昇進】.jpg</t>
  </si>
  <si>
    <t>4383-しょうすう【少数】.jpg</t>
  </si>
  <si>
    <t>4384-しょうそく【消息】.jpg</t>
  </si>
  <si>
    <t>4386-しょうちょう【象徴】.jpg</t>
  </si>
  <si>
    <t>4387-しょうてん【焦点】.jpg</t>
  </si>
  <si>
    <t>4389-しょうどく【消毒】.jpg</t>
  </si>
  <si>
    <t>4390-しょうにか【小児科】.jpg</t>
  </si>
  <si>
    <t>4391-しょうにん【証人】.jpg</t>
  </si>
  <si>
    <t>4392-しょうにん【商人】.jpg</t>
  </si>
  <si>
    <t>4393-しょうにん【承認】.jpg</t>
  </si>
  <si>
    <t>4394-じょうねつ【情熱】.jpg</t>
  </si>
  <si>
    <t>4395-しょうはい【勝敗】.jpg</t>
  </si>
  <si>
    <t>4396-じょうはつ【蒸発】.jpg</t>
  </si>
  <si>
    <t>4397-しょうひん【賞品】.jpg</t>
  </si>
  <si>
    <t>4398-しょうぼう【消防】.jpg</t>
  </si>
  <si>
    <t>4399-しょうみ【正味】.jpg</t>
  </si>
  <si>
    <t>4400-しょうみ【賞味】.jpg</t>
  </si>
  <si>
    <t>4401-じょうみゃく【静脈】.jpg</t>
  </si>
  <si>
    <t>4402-しょうめい【照明】.jpg</t>
  </si>
  <si>
    <t>4403-しょうもう【消耗】.jpg</t>
  </si>
  <si>
    <t>4404-しょうり【勝利】.jpg</t>
  </si>
  <si>
    <t>4405-しょうりゃく【省略】.jpg</t>
  </si>
  <si>
    <t>4406-しょうれい【奨励】.jpg</t>
  </si>
  <si>
    <t>4407-じょおう【女王】.jpg</t>
  </si>
  <si>
    <t>4408-じょきょうじゅ【助教授】.jpg</t>
  </si>
  <si>
    <t>4409-しょく【職】.jpg</t>
  </si>
  <si>
    <t>4410-～しょく【～色】.jpg</t>
  </si>
  <si>
    <t>4411-しょくえん【食塩】.jpg</t>
  </si>
  <si>
    <t>4412-しょくにん【職人】.jpg</t>
  </si>
  <si>
    <t>4413-しょくぼう【嘱望】.jpg</t>
  </si>
  <si>
    <t>4414-しょくむ【職務】.jpg</t>
  </si>
  <si>
    <t>4415-じょげん【助言】.jpg</t>
  </si>
  <si>
    <t>4416-しょさい【書斎】.jpg</t>
  </si>
  <si>
    <t>4417-じょしゅ【助手】.jpg</t>
  </si>
  <si>
    <t>4418-しょじゅん【初旬】.jpg</t>
  </si>
  <si>
    <t>4419-じょじょに【徐々に】.jpg</t>
  </si>
  <si>
    <t>4420-しょせき【書籍】.jpg</t>
  </si>
  <si>
    <t>4421-しょぞく【所属】.jpg</t>
  </si>
  <si>
    <t>4422-しょたい【所帯】.jpg</t>
  </si>
  <si>
    <t>4424-しょとく【所得】.jpg</t>
  </si>
  <si>
    <t>4425-しょぶん【処分】.jpg</t>
  </si>
  <si>
    <t>4426-しょほ【初歩】.jpg</t>
  </si>
  <si>
    <t>4427-しょめい【署名】.jpg</t>
  </si>
  <si>
    <t>4428-しょもつ【書物】.jpg</t>
  </si>
  <si>
    <t>4429-じょゆう【女優】.jpg</t>
  </si>
  <si>
    <t>4430-しょんぼり.jpg</t>
  </si>
  <si>
    <t>4431-しらが【白髪】.jpg</t>
  </si>
  <si>
    <t>4432-～しらず【～知らず】.jpg</t>
  </si>
  <si>
    <t>4433-しらずしらず【知らず知らず】.jpg</t>
  </si>
  <si>
    <t>4434-じりつ【自立】.jpg</t>
  </si>
  <si>
    <t>4436-しる【汁】.jpg</t>
  </si>
  <si>
    <t>4437-しろ【城】.jpg</t>
  </si>
  <si>
    <t>4438-しろうと【素人】.jpg</t>
  </si>
  <si>
    <t>4439-しん【芯】.jpg</t>
  </si>
  <si>
    <t>4441-しんか【進化】.jpg</t>
  </si>
  <si>
    <t>4442-しんがい【侵害】.jpg</t>
  </si>
  <si>
    <t>4443-しんき【新規】.jpg</t>
  </si>
  <si>
    <t>4444-しんくう【真空】.jpg</t>
  </si>
  <si>
    <t>4445-しんけい【神経】.jpg</t>
  </si>
  <si>
    <t>4446-しんけん【真剣】.jpg</t>
  </si>
  <si>
    <t>4447-しんこう【進行】.jpg</t>
  </si>
  <si>
    <t>4448-しんこう【信仰】.jpg</t>
  </si>
  <si>
    <t>4449-しんさ【審査】.jpg</t>
  </si>
  <si>
    <t>4450-しんさい【震災】.jpg</t>
  </si>
  <si>
    <t>4451-じんしゅ【人種】.jpg</t>
  </si>
  <si>
    <t>4452-しんしゅつ【進出】.jpg</t>
  </si>
  <si>
    <t>4453-しんしん【心身】.jpg</t>
  </si>
  <si>
    <t>4454-じんしんじこ【人身事故】.jpg</t>
  </si>
  <si>
    <t>4455-しんせい【申請】.jpg</t>
  </si>
  <si>
    <t>4456-じんぞう【人造】.jpg</t>
  </si>
  <si>
    <t>4457-しんぞく【親族】.jpg</t>
  </si>
  <si>
    <t>4458-しんたい【身体】.jpg</t>
  </si>
  <si>
    <t>4459-しんだい【寝台】.jpg</t>
  </si>
  <si>
    <t>4460-じんだい【甚大】.jpg</t>
  </si>
  <si>
    <t>4462-しんどう【振動】.jpg</t>
  </si>
  <si>
    <t>4463-しんどう【震動】.jpg</t>
  </si>
  <si>
    <t>4464-しんにゅう【侵入】.jpg</t>
  </si>
  <si>
    <t>4465-しんぱいごと【心配事】.jpg</t>
  </si>
  <si>
    <t>4466-しんぱん【審判】.jpg</t>
  </si>
  <si>
    <t>4467-じんぶん【人文】.jpg</t>
  </si>
  <si>
    <t>4468-シンボル【symbol】.jpg</t>
  </si>
  <si>
    <t>4469-じんみゃく【人脈】.jpg</t>
  </si>
  <si>
    <t>4470-じんめい【人命】.jpg</t>
  </si>
  <si>
    <t>4471-しんや【深夜】.jpg</t>
  </si>
  <si>
    <t>4472-しんりゃく【侵略】.jpg</t>
  </si>
  <si>
    <t>4473-しんりょう【診療】.jpg</t>
  </si>
  <si>
    <t>4474-じんるい【人類】.jpg</t>
  </si>
  <si>
    <t>4475-しんろ【進路】.jpg</t>
  </si>
  <si>
    <t>4476-しんろ【針路】.jpg</t>
  </si>
  <si>
    <t>4477-しんろうしんぷ【新郎新婦】.jpg</t>
  </si>
  <si>
    <t>4478-しんわ【神話】.jpg</t>
  </si>
  <si>
    <t>4479-～し【～士】.jpg</t>
  </si>
  <si>
    <t>4480-～し【～視】.jpg</t>
  </si>
  <si>
    <t>4481-～じ【～児】.jpg</t>
  </si>
  <si>
    <t>4482-しあげる【仕上げる】.jpg</t>
  </si>
  <si>
    <t>4483-しあん【試案】.jpg</t>
  </si>
  <si>
    <t>4484-シーエム【CM（commercial）】.jpg</t>
  </si>
  <si>
    <t>4485-しいて【強いて】.jpg</t>
  </si>
  <si>
    <t>4486-シート【seat】.jpg</t>
  </si>
  <si>
    <t>4487-ジープ【jeep】.jpg</t>
  </si>
  <si>
    <t>4488-しいる【強いる】.jpg</t>
  </si>
  <si>
    <t>4489-しいれ【仕入れ】.jpg</t>
  </si>
  <si>
    <t>4490-しいん【試飲】.jpg</t>
  </si>
  <si>
    <t>4491-シェア【share】.jpg</t>
  </si>
  <si>
    <t>4492-じえい【自営】.jpg</t>
  </si>
  <si>
    <t>4493-ジェットき【jet機】.jpg</t>
  </si>
  <si>
    <t>4494-しおれる【萎れる】.jpg</t>
  </si>
  <si>
    <t>4495-しか【歯科】.jpg</t>
  </si>
  <si>
    <t>4496-しかい【視界】.jpg</t>
  </si>
  <si>
    <t>4497-しがい【市街】.jpg</t>
  </si>
  <si>
    <t>4498-しかえし【仕返し】.jpg</t>
  </si>
  <si>
    <t>4499-じかく【自覚】.jpg</t>
  </si>
  <si>
    <t>4500-しかけ【仕掛け】.jpg</t>
  </si>
  <si>
    <t>4501-しかける【仕掛ける】.jpg</t>
  </si>
  <si>
    <t>4502-しかしながら【然·併しながら】.jpg</t>
  </si>
  <si>
    <t>4503-しがみつく【しがみ付く】.jpg</t>
  </si>
  <si>
    <t>4504-しかるべき【然る可き】.jpg</t>
  </si>
  <si>
    <t>4505-しがん【志願】.jpg</t>
  </si>
  <si>
    <t>4507-しきさい【色彩】.jpg</t>
  </si>
  <si>
    <t>4508-しきじょう【式場】.jpg</t>
  </si>
  <si>
    <t>4509-じきそ【直訴】.jpg</t>
  </si>
  <si>
    <t>4510-しきたり【仕来り】.jpg</t>
  </si>
  <si>
    <t>4511-じきゅう【自給】.jpg</t>
  </si>
  <si>
    <t>4512-しきり【仕切り】.jpg</t>
  </si>
  <si>
    <t>4513-しきる【仕切る】.jpg</t>
  </si>
  <si>
    <t>4514-じく【軸】.jpg</t>
  </si>
  <si>
    <t>4515-しくじる.jpg</t>
  </si>
  <si>
    <t>4516-しくむ【仕組む】.jpg</t>
  </si>
  <si>
    <t>4517-じげん【次元】.jpg</t>
  </si>
  <si>
    <t>4519-しこう【思考】.jpg</t>
  </si>
  <si>
    <t>4520-しこう【施行】.jpg</t>
  </si>
  <si>
    <t>4521-しこう【試行】.jpg</t>
  </si>
  <si>
    <t>4522-しこうさくご【試行錯誤】.jpg</t>
  </si>
  <si>
    <t>4523-しさ【示唆】.jpg</t>
  </si>
  <si>
    <t>4524-じざい【自在】.jpg</t>
  </si>
  <si>
    <t>4525-しさく【思索】.jpg</t>
  </si>
  <si>
    <t>4526-しさつ【視察】.jpg</t>
  </si>
  <si>
    <t>4527-じしゅ【自主】.jpg</t>
  </si>
  <si>
    <t>4528-ししゅう【刺繍】.jpg</t>
  </si>
  <si>
    <t>4529-じしゅく【自粛】.jpg</t>
  </si>
  <si>
    <t>4530-しじょう【史上】.jpg</t>
  </si>
  <si>
    <t>4531-しじょう【私情】.jpg</t>
  </si>
  <si>
    <t>4533-じすい【自炊】.jpg</t>
  </si>
  <si>
    <t>4534-しずく【滴·雫】.jpg</t>
  </si>
  <si>
    <t>4535-しずまりかえる【静まり返る】.jpg</t>
  </si>
  <si>
    <t>4536-じぞく【持続】.jpg</t>
  </si>
  <si>
    <t>4537-じそんしん【自尊心】.jpg</t>
  </si>
  <si>
    <t>4539-～じたい【～自体】.jpg</t>
  </si>
  <si>
    <t>4540-したう【慕う】.jpg</t>
  </si>
  <si>
    <t>4541-したうけ【下請け】.jpg</t>
  </si>
  <si>
    <t>4542-したごころ【下心】.jpg</t>
  </si>
  <si>
    <t>4543-したじ【下地】.jpg</t>
  </si>
  <si>
    <t>4544-したしらべ【下調べ】.jpg</t>
  </si>
  <si>
    <t>4545-したてる【仕立てる】.jpg</t>
  </si>
  <si>
    <t>4546-したどり【下取り】.jpg</t>
  </si>
  <si>
    <t>4547-したび【下火】.jpg</t>
  </si>
  <si>
    <t>4548-したやく【下役】.jpg</t>
  </si>
  <si>
    <t>4550-しちや【質屋】.jpg</t>
  </si>
  <si>
    <t>4552-じつ【実】.jpg</t>
  </si>
  <si>
    <t>4553-じつえき【実益】.jpg</t>
  </si>
  <si>
    <t>4554-しっかく【失格】.jpg</t>
  </si>
  <si>
    <t>4555-しつぎ【質疑】.jpg</t>
  </si>
  <si>
    <t>4556-しっきゃく【失脚】.jpg</t>
  </si>
  <si>
    <t>4557-じっきょう【実況】.jpg</t>
  </si>
  <si>
    <t>4558-シック【chic】.jpg</t>
  </si>
  <si>
    <t>4559-しつけ【躾】.jpg</t>
  </si>
  <si>
    <t>4560-じっけん【実権】.jpg</t>
  </si>
  <si>
    <t>4561-しっこう【失効】.jpg</t>
  </si>
  <si>
    <t>4562-しっこう【執行】.jpg</t>
  </si>
  <si>
    <t>4563-じつざい【実在】.jpg</t>
  </si>
  <si>
    <t>4564-じっしつ【実質】.jpg</t>
  </si>
  <si>
    <t>4565-じつじょう【実情】.jpg</t>
  </si>
  <si>
    <t>4567-しっちょう【失調】.jpg</t>
  </si>
  <si>
    <t>4568-しっと【嫉妬】.jpg</t>
  </si>
  <si>
    <t>4569-しつねん【失念】.jpg</t>
  </si>
  <si>
    <t>4570-じっぴ【実費】.jpg</t>
  </si>
  <si>
    <t>4571-しつよう【執拗】.jpg</t>
  </si>
  <si>
    <t>4572-しでかす【仕出かす】.jpg</t>
  </si>
  <si>
    <t>4573-してき【指摘】.jpg</t>
  </si>
  <si>
    <t>4574-してん【視点】.jpg</t>
  </si>
  <si>
    <t>4575-しとやか【淑やか】.jpg</t>
  </si>
  <si>
    <t>4576-しどろもどろ.jpg</t>
  </si>
  <si>
    <t>4577-しなうす【品薄】.jpg</t>
  </si>
  <si>
    <t>4578-しなびる【萎びる】.jpg</t>
  </si>
  <si>
    <t>4579-しなやか【嫋か】.jpg</t>
  </si>
  <si>
    <t>4580-シナリオ【scenario】.jpg</t>
  </si>
  <si>
    <t>4581-しのぐ【凌ぐ】.jpg</t>
  </si>
  <si>
    <t>4582-しのぶ【忍ぶ】.jpg</t>
  </si>
  <si>
    <t>4583-しのぶ【偲ぶ】.jpg</t>
  </si>
  <si>
    <t>4584-しばし【暫し】.jpg</t>
  </si>
  <si>
    <t>4585-しはん【市販】.jpg</t>
  </si>
  <si>
    <t>4586-シビア【severe】.jpg</t>
  </si>
  <si>
    <t>4588-じびょう【持病】.jpg</t>
  </si>
  <si>
    <t>4589-しぶい【渋い】.jpg</t>
  </si>
  <si>
    <t>4590-しぶつ【私物】.jpg</t>
  </si>
  <si>
    <t>4591-しぶとい.jpg</t>
  </si>
  <si>
    <t>4592-しまつ【始末】.jpg</t>
  </si>
  <si>
    <t>4594-しみる【染みる】.jpg</t>
  </si>
  <si>
    <t>4595-～じみる【～染みる】.jpg</t>
  </si>
  <si>
    <t>4597-しや【視野】.jpg</t>
  </si>
  <si>
    <t>4598-ジャーナリスト【journalist】.jpg</t>
  </si>
  <si>
    <t>4599-ジャーナリズム【journalism】.jpg</t>
  </si>
  <si>
    <t>4600-シャープ【sharp】.jpg</t>
  </si>
  <si>
    <t>4601-しゃい【謝意】.jpg</t>
  </si>
  <si>
    <t>4602-しゃくめい【釈明】.jpg</t>
  </si>
  <si>
    <t>4603-しゃこう【社交】.jpg</t>
  </si>
  <si>
    <t>4604-しゃざい【謝罪】.jpg</t>
  </si>
  <si>
    <t>4605-ジャズ【jazz】.jpg</t>
  </si>
  <si>
    <t>4606-しゃぜつ【謝絶】.jpg</t>
  </si>
  <si>
    <t>4607-しゃだん【遮断】.jpg</t>
  </si>
  <si>
    <t>4609-しゃみせん【三味線】.jpg</t>
  </si>
  <si>
    <t>4610-じゃり【砂利】.jpg</t>
  </si>
  <si>
    <t>4611-ジャンパー【jumper】.jpg</t>
  </si>
  <si>
    <t>4612-ジャンプ【jump】.jpg</t>
  </si>
  <si>
    <t>4613-ジャンボ【jumbo】.jpg</t>
  </si>
  <si>
    <t>4615-じゅうあつ【重圧】.jpg</t>
  </si>
  <si>
    <t>4616-しゅうえき【収益】.jpg</t>
  </si>
  <si>
    <t>4619-じゅうじ【従事】.jpg</t>
  </si>
  <si>
    <t>4620-しゅうじつ【終日】.jpg</t>
  </si>
  <si>
    <t>4621-しゅうしふ【終止符】.jpg</t>
  </si>
  <si>
    <t>4622-しゅうしゅう【収集】.jpg</t>
  </si>
  <si>
    <t>4623-じゅうじろ【十字路】.jpg</t>
  </si>
  <si>
    <t>4624-じゅうしん【重心】.jpg</t>
  </si>
  <si>
    <t>4625-しゅうそく【終息】.jpg</t>
  </si>
  <si>
    <t>4626-しゅうそく【収束】.jpg</t>
  </si>
  <si>
    <t>4627-しゅうたいせい【集大成】.jpg</t>
  </si>
  <si>
    <t>4628-しゅうち【周知】.jpg</t>
  </si>
  <si>
    <t>4629-しゅうちゃく【執着】.jpg</t>
  </si>
  <si>
    <t>4630-じゅうなん【柔軟】.jpg</t>
  </si>
  <si>
    <t>4631-しゅうにん【就任】.jpg</t>
  </si>
  <si>
    <t>4632-しゅうはつ【終発】.jpg</t>
  </si>
  <si>
    <t>4633-しゅうふく【修復】.jpg</t>
  </si>
  <si>
    <t>4634-しゅうよう【収容】.jpg</t>
  </si>
  <si>
    <t>4635-しゅえい【守衛】.jpg</t>
  </si>
  <si>
    <t>4636-しゅえん【主演】.jpg</t>
  </si>
  <si>
    <t>4638-しゅぎょう【修行】.jpg</t>
  </si>
  <si>
    <t>4639-しゅくが【祝賀】.jpg</t>
  </si>
  <si>
    <t>4640-じゅくち【熟知】.jpg</t>
  </si>
  <si>
    <t>4641-しゅげい【手芸】.jpg</t>
  </si>
  <si>
    <t>4642-しゅし【趣旨】.jpg</t>
  </si>
  <si>
    <t>4643-しゅじゅ【種々】.jpg</t>
  </si>
  <si>
    <t>4644-しゅしょう【主将】.jpg</t>
  </si>
  <si>
    <t>4645-じゅしん【受診】.jpg</t>
  </si>
  <si>
    <t>4646-しゅたい【主体】.jpg</t>
  </si>
  <si>
    <t>4647-じゅちゅう【受注】.jpg</t>
  </si>
  <si>
    <t>4648-しゅつえん【出演】.jpg</t>
  </si>
  <si>
    <t>4650-しゅつがん【出願】.jpg</t>
  </si>
  <si>
    <t>4651-しゅっけつ【出血】.jpg</t>
  </si>
  <si>
    <t>4653-しゅっしゃ【出社】.jpg</t>
  </si>
  <si>
    <t>4654-しゅつだい【出題】.jpg</t>
  </si>
  <si>
    <t>4655-しゅってん【出店】.jpg</t>
  </si>
  <si>
    <t>4656-しゅつどう【出動】.jpg</t>
  </si>
  <si>
    <t>4657-しゅっぴ【出費】.jpg</t>
  </si>
  <si>
    <t>4659-しゅどう【主導】.jpg</t>
  </si>
  <si>
    <t>4660-しゅとして【主として】.jpg</t>
  </si>
  <si>
    <t>4661-しゅのう【首脳】.jpg</t>
  </si>
  <si>
    <t>4662-しゅび【守備】.jpg</t>
  </si>
  <si>
    <t>4663-しゅほう【手法】.jpg</t>
  </si>
  <si>
    <t>4664-じゅもく【樹木】.jpg</t>
  </si>
  <si>
    <t>4665-じゅよ【授与】.jpg</t>
  </si>
  <si>
    <t>4666-じゅりつ【樹立】.jpg</t>
  </si>
  <si>
    <t>4667-じゅんじる【準じる】.jpg</t>
  </si>
  <si>
    <t>4668-しよう【私用】.jpg</t>
  </si>
  <si>
    <t>4669-～しょう【～症】.jpg</t>
  </si>
  <si>
    <t>4670-じょう【情】.jpg</t>
  </si>
  <si>
    <t>4671-じょうい【上位】.jpg</t>
  </si>
  <si>
    <t>4672-じょうえん【上演】.jpg</t>
  </si>
  <si>
    <t>4674-じょうか【浄化】.jpg</t>
  </si>
  <si>
    <t>4675-しょうかい【照会】.jpg</t>
  </si>
  <si>
    <t>4676-しょうがい【生涯】.jpg</t>
  </si>
  <si>
    <t>4677-じょうかまち【城下町】.jpg</t>
  </si>
  <si>
    <t>4678-じょうきげん【上機嫌】.jpg</t>
  </si>
  <si>
    <t>4679-しょうきゅう【昇給】.jpg</t>
  </si>
  <si>
    <t>4680-しょうきょ【消去】.jpg</t>
  </si>
  <si>
    <t>4681-じょうくう【上空】.jpg</t>
  </si>
  <si>
    <t>4682-しょうげき【衝撃】.jpg</t>
  </si>
  <si>
    <t>4683-しょうげん【証言】.jpg</t>
  </si>
  <si>
    <t>4684-しょうごう【照合】.jpg</t>
  </si>
  <si>
    <t>4685-しょうこうぐん【症候群】.jpg</t>
  </si>
  <si>
    <t>4686-しょうさい【詳細】.jpg</t>
  </si>
  <si>
    <t>4687-しょうさん【勝算】.jpg</t>
  </si>
  <si>
    <t>4688-じょうじゅ【成就】.jpg</t>
  </si>
  <si>
    <t>4689-じょじょう【上場】.jpg</t>
  </si>
  <si>
    <t>4691-しょうする【称する】.jpg</t>
  </si>
  <si>
    <t>4692-じょうせい【情勢】.jpg</t>
  </si>
  <si>
    <t>4694-しょうたい【正体】.jpg</t>
  </si>
  <si>
    <t>4695-しょうだく【承諾】.jpg</t>
  </si>
  <si>
    <t>4696-じょうちょ【情緒·じょうしょ】.jpg</t>
  </si>
  <si>
    <t>4697-じょうほ【譲歩】.jpg</t>
  </si>
  <si>
    <t>4698-じょうむ【常務】.jpg</t>
  </si>
  <si>
    <t>4699-しょうよ【賞与】.jpg</t>
  </si>
  <si>
    <t>4700-じょうよう【常用】.jpg</t>
  </si>
  <si>
    <t>4701-じょうりく【上陸】.jpg</t>
  </si>
  <si>
    <t>4702-ショーウィンドー【Showーwindow】.jpg</t>
  </si>
  <si>
    <t>4703-じょがい【除外】.jpg</t>
  </si>
  <si>
    <t>4704-しょき【初期】.jpg</t>
  </si>
  <si>
    <t>4705-しょくはつ【触発】.jpg</t>
  </si>
  <si>
    <t>4707-じょこう【徐行】.jpg</t>
  </si>
  <si>
    <t>4708-しょざい【所在】.jpg</t>
  </si>
  <si>
    <t>4709-しょじ【所持】.jpg</t>
  </si>
  <si>
    <t>4710-しょする【処する】.jpg</t>
  </si>
  <si>
    <t>4711-しょせん【所詮】.jpg</t>
  </si>
  <si>
    <t>4713-しょち【処置】.jpg</t>
  </si>
  <si>
    <t>4714-ショック【shock】.jpg</t>
  </si>
  <si>
    <t>4715-しょっちゅう.jpg</t>
  </si>
  <si>
    <t>4716-しょてい【所定】.jpg</t>
  </si>
  <si>
    <t>4717-しょばつ【処罰】.jpg</t>
  </si>
  <si>
    <t>4718-しょひょう【書評】.jpg</t>
  </si>
  <si>
    <t>4719-しょほうせん【処方箋】.jpg</t>
  </si>
  <si>
    <t>4720-しょみん【庶民】.jpg</t>
  </si>
  <si>
    <t>4721-しょむ【庶務】.jpg</t>
  </si>
  <si>
    <t>4722-しょんぼり【しょんぼり】.jpg</t>
  </si>
  <si>
    <t>4723-しりぞく【退く】.jpg</t>
  </si>
  <si>
    <t>4725-しるす【記す】.jpg</t>
  </si>
  <si>
    <t>4726-しれい【指令】.jpg</t>
  </si>
  <si>
    <t>4727-じれったい【焦れったい】.jpg</t>
  </si>
  <si>
    <t>4728-しれん【試練】.jpg</t>
  </si>
  <si>
    <t>4729-ジレンマ【dilemma】.jpg</t>
  </si>
  <si>
    <t>4730-じろじろ.jpg</t>
  </si>
  <si>
    <t>4731-しわけ【仕分け】.jpg</t>
  </si>
  <si>
    <t>4732-しん【真】.jpg</t>
  </si>
  <si>
    <t>4733-～しん【～心】.jpg</t>
  </si>
  <si>
    <t>4734-～じん【～陣】.jpg</t>
  </si>
  <si>
    <t>4735-じんかく【人格】.jpg</t>
  </si>
  <si>
    <t>4736-しんがた【新型】.jpg</t>
  </si>
  <si>
    <t>4737-しんぎ【審議】.jpg</t>
  </si>
  <si>
    <t>4738-しんきんかん【親近感】.jpg</t>
  </si>
  <si>
    <t>4739-しんけいしつ【神経質】.jpg</t>
  </si>
  <si>
    <t>4740-しんこう【新興】.jpg</t>
  </si>
  <si>
    <t>4741-しんこう【振興】.jpg</t>
  </si>
  <si>
    <t>4742-しんこく【申告】.jpg</t>
  </si>
  <si>
    <t>4743-じんざい【人材】.jpg</t>
  </si>
  <si>
    <t>4744-しんじつ【真実】.jpg</t>
  </si>
  <si>
    <t>4745-しんじゃ【信者】.jpg</t>
  </si>
  <si>
    <t>4746-しんじゅ【真珠】.jpg</t>
  </si>
  <si>
    <t>4747-しんじゅう【心中】.jpg</t>
  </si>
  <si>
    <t>4749-しんじょう【心情】.jpg</t>
  </si>
  <si>
    <t>4750-しんぜん【親善】.jpg</t>
  </si>
  <si>
    <t>4751-しんそう【真相】.jpg</t>
  </si>
  <si>
    <t>4752-じんそく【迅速】.jpg</t>
  </si>
  <si>
    <t>4753-しんちく【新築】.jpg</t>
  </si>
  <si>
    <t>4754-しんちょく【進捗】.jpg</t>
  </si>
  <si>
    <t>4755-しんてい【進呈】.jpg</t>
  </si>
  <si>
    <t>4756-しんてん【進展】.jpg</t>
  </si>
  <si>
    <t>4757-しんどい.jpg</t>
  </si>
  <si>
    <t>4758-しんなり.jpg</t>
  </si>
  <si>
    <t>4759-しんにん【信任】.jpg</t>
  </si>
  <si>
    <t>4760-しんねん【信念】.jpg</t>
  </si>
  <si>
    <t>4761-しんぴ【神秘】.jpg</t>
  </si>
  <si>
    <t>4762-しんぼう【辛抱】.jpg</t>
  </si>
  <si>
    <t>4763-しんぼうづよい【辛抱強い】.jpg</t>
  </si>
  <si>
    <t>4764-シンポジウム【symposium】.jpg</t>
  </si>
  <si>
    <t>4765-しんみつ【親密】.jpg</t>
  </si>
  <si>
    <t>4766-しんり【真理】.jpg</t>
  </si>
  <si>
    <t>4767-じんりょく【尽力】.jpg</t>
  </si>
  <si>
    <t>4768-すいか【西瓜】.jpg</t>
  </si>
  <si>
    <t>4769-すいようび【水曜日】.jpg</t>
  </si>
  <si>
    <t>4770-すう【吸う】.jpg</t>
  </si>
  <si>
    <t>4771-すうじ【数字】.jpg</t>
  </si>
  <si>
    <t>4772-スーパー【super】.jpg</t>
  </si>
  <si>
    <t>4773-スープ【soup】.jpg</t>
  </si>
  <si>
    <t>4774-スカート【skirt】.jpg</t>
  </si>
  <si>
    <t>4775-すき【好き】.jpg</t>
  </si>
  <si>
    <t>4776-～すぎ【～過ぎ】.jpg</t>
  </si>
  <si>
    <t>4777-スキー【ski】.jpg</t>
  </si>
  <si>
    <t>4778-すきやき【鋤焼き】.jpg</t>
  </si>
  <si>
    <t>4779-すぐ【直ぐ】.jpg</t>
  </si>
  <si>
    <t>4780-すくない【少ない】.jpg</t>
  </si>
  <si>
    <t>4781-すぐに【直ぐに】.jpg</t>
  </si>
  <si>
    <t>4782-スケジュール【schedule】.jpg</t>
  </si>
  <si>
    <t>4783-すこし【少し】.jpg</t>
  </si>
  <si>
    <t>4784-すこしも【少しも】.jpg</t>
  </si>
  <si>
    <t>4785-すし【寿司】.jpg</t>
  </si>
  <si>
    <t>4786-すずしい【涼しい】.jpg</t>
  </si>
  <si>
    <t>4787-ずつ.jpg</t>
  </si>
  <si>
    <t>4788-すっぱい【酸っぱい】.jpg</t>
  </si>
  <si>
    <t>4789-ストーブ【stove】.jpg</t>
  </si>
  <si>
    <t>4790-すばらしい【素晴しい】.jpg</t>
  </si>
  <si>
    <t>4791-スプーン【spoon】.jpg</t>
  </si>
  <si>
    <t>4792-すべる【滑る】.jpg</t>
  </si>
  <si>
    <t>4793-スポーツ【sports】.jpg</t>
  </si>
  <si>
    <t>4794-ズボン【jupon（法）】.jpg</t>
  </si>
  <si>
    <t>4795-すむ【住む】.jpg</t>
  </si>
  <si>
    <t>4796-すもう【相撲】.jpg</t>
  </si>
  <si>
    <t>4797-スリッパ【slippers】.jpg</t>
  </si>
  <si>
    <t>4798-する.jpg</t>
  </si>
  <si>
    <t>4799-すわる【座る】.jpg</t>
  </si>
  <si>
    <t>4800-すいえい【水泳】.jpg</t>
  </si>
  <si>
    <t>4801-すいどう【水道】.jpg</t>
  </si>
  <si>
    <t>4802-ずいぶん【随分】.jpg</t>
  </si>
  <si>
    <t>4803-すいよう【水曜】.jpg</t>
  </si>
  <si>
    <t>4804-すうがく【数学】.jpg</t>
  </si>
  <si>
    <t>4805-スーツ【suit】.jpg</t>
  </si>
  <si>
    <t>4806-スーツケース【suitcase】.jpg</t>
  </si>
  <si>
    <t>4807-スーパーマーケット【supermarket】.jpg</t>
  </si>
  <si>
    <t>4808-すがた【姿】.jpg</t>
  </si>
  <si>
    <t>4809-すぎる【過ぎる】.jpg</t>
  </si>
  <si>
    <t>4810-～すぎる【～過ぎる】.jpg</t>
  </si>
  <si>
    <t>4811-すく【空く】.jpg</t>
  </si>
  <si>
    <t>4812-すくなくとも【少なくとも】.jpg</t>
  </si>
  <si>
    <t>4813-スクリーン【screen】.jpg</t>
  </si>
  <si>
    <t>4814-すごい【凄い】.jpg</t>
  </si>
  <si>
    <t>4815-すすむ【進む】.jpg</t>
  </si>
  <si>
    <t>4816-スタッフ【staff】.jpg</t>
  </si>
  <si>
    <t>4817-すっかり.jpg</t>
  </si>
  <si>
    <t>4818-ずっと.jpg</t>
  </si>
  <si>
    <t>4819-ステーキ【steak】.jpg</t>
  </si>
  <si>
    <t>4820-すてる【捨てる】.jpg</t>
  </si>
  <si>
    <t>4821-ステレオ【stereo】.jpg</t>
  </si>
  <si>
    <t>4822-ストレス【stress】.jpg</t>
  </si>
  <si>
    <t>4823-すな【砂】.jpg</t>
  </si>
  <si>
    <t>4825-すべて【全て】.jpg</t>
  </si>
  <si>
    <t>4827-すみ【隅】.jpg</t>
  </si>
  <si>
    <t>4828-すむ【済む】.jpg</t>
  </si>
  <si>
    <t>4829-すり【掏摸】.jpg</t>
  </si>
  <si>
    <t>4830-する【掏る】.jpg</t>
  </si>
  <si>
    <t>4831-すると.jpg</t>
  </si>
  <si>
    <t>4832-す【酢】.jpg</t>
  </si>
  <si>
    <t>4833-ず【図】.jpg</t>
  </si>
  <si>
    <t>4834-すいおん【水温】.jpg</t>
  </si>
  <si>
    <t>4836-すいじょうき【水蒸気】.jpg</t>
  </si>
  <si>
    <t>4837-スイッチ【switch】.jpg</t>
  </si>
  <si>
    <t>4838-すいはんき【炊飯器】.jpg</t>
  </si>
  <si>
    <t>4839-すいぶん【水分】.jpg</t>
  </si>
  <si>
    <t>4840-すいみん【睡眠】.jpg</t>
  </si>
  <si>
    <t>4841-すうねん【数年】.jpg</t>
  </si>
  <si>
    <t>4842-すえ【末】.jpg</t>
  </si>
  <si>
    <t>4843-すえっこ【末っ子】.jpg</t>
  </si>
  <si>
    <t>4844-すき【隙】.jpg</t>
  </si>
  <si>
    <t>4845-すききらい【好き嫌い】.jpg</t>
  </si>
  <si>
    <t>4846-すきずき【好き好き】.jpg</t>
  </si>
  <si>
    <t>4847-すきま【隙間】.jpg</t>
  </si>
  <si>
    <t>4848-すくう【掬う】.jpg</t>
  </si>
  <si>
    <t>4849-スクール【school】.jpg</t>
  </si>
  <si>
    <t>4851-すごす【過ごす】.jpg</t>
  </si>
  <si>
    <t>4852-すすめる【進める】.jpg</t>
  </si>
  <si>
    <t>4853-すすめる【勧める】.jpg</t>
  </si>
  <si>
    <t>4854-すする【啜る】.jpg</t>
  </si>
  <si>
    <t>4855-すすんで【進んで】.jpg</t>
  </si>
  <si>
    <t>4856-スター【star】.jpg</t>
  </si>
  <si>
    <t>4857-スタート【start】.jpg</t>
  </si>
  <si>
    <t>4858-スタイル【style】.jpg</t>
  </si>
  <si>
    <t>4859-ずつう【頭痛】.jpg</t>
  </si>
  <si>
    <t>4860-すっきり（と）.jpg</t>
  </si>
  <si>
    <t>4862-ステーション【station】.jpg</t>
  </si>
  <si>
    <t>4863-すてき【素敵】.jpg</t>
  </si>
  <si>
    <t>4864-すでに【既に】.jpg</t>
  </si>
  <si>
    <t>4865-ストップ【stop】.jpg</t>
  </si>
  <si>
    <t>4868-すなお【素直】.jpg</t>
  </si>
  <si>
    <t>4869-すなわち【即ち】.jpg</t>
  </si>
  <si>
    <t>4870-スピーチ【speech】.jpg</t>
  </si>
  <si>
    <t>4871-スピード【speed】.jpg</t>
  </si>
  <si>
    <t>4872-スマート【smart】.jpg</t>
  </si>
  <si>
    <t>4873-すまない【済まない】.jpg</t>
  </si>
  <si>
    <t>4875-すやすや.jpg</t>
  </si>
  <si>
    <t>4876-ずらりと.jpg</t>
  </si>
  <si>
    <t>4877-ずるい【狡い】.jpg</t>
  </si>
  <si>
    <t>4878-す【巣】.jpg</t>
  </si>
  <si>
    <t>4879-すいい【推移】.jpg</t>
  </si>
  <si>
    <t>4880-ずいいち【随一】.jpg</t>
  </si>
  <si>
    <t>4881-すいじ【炊事】.jpg</t>
  </si>
  <si>
    <t>4882-すいじゅん【水準】.jpg</t>
  </si>
  <si>
    <t>4883-すいすい.jpg</t>
  </si>
  <si>
    <t>4884-すいせん【推薦】.jpg</t>
  </si>
  <si>
    <t>4885-すいそ【水素】.jpg</t>
  </si>
  <si>
    <t>4886-すいそく【推測】.jpg</t>
  </si>
  <si>
    <t>4887-すいちょく【垂直】.jpg</t>
  </si>
  <si>
    <t>4888-すいてい【推定】.jpg</t>
  </si>
  <si>
    <t>4889-すいてき【水滴】.jpg</t>
  </si>
  <si>
    <t>4890-すいとう【水筒】.jpg</t>
  </si>
  <si>
    <t>4891-すいどうすい【水道水】.jpg</t>
  </si>
  <si>
    <t>4892-ずいひつ【随筆】.jpg</t>
  </si>
  <si>
    <t>4893-すいへい【水平】.jpg</t>
  </si>
  <si>
    <t>4894-すいへいせん【水平線】.jpg</t>
  </si>
  <si>
    <t>4895-すいめん【水面】.jpg</t>
  </si>
  <si>
    <t>4896-すう～【数～】.jpg</t>
  </si>
  <si>
    <t>4897-ずうずうしい【図図しい】.jpg</t>
  </si>
  <si>
    <t>4898-ずうっと【（ずっと）】.jpg</t>
  </si>
  <si>
    <t>4899-スカーフ【scarf】.jpg</t>
  </si>
  <si>
    <t>4900-すかす【空かす】.jpg</t>
  </si>
  <si>
    <t>4901-ずかん【図鑑】.jpg</t>
  </si>
  <si>
    <t>4902-すぎ【杉】.jpg</t>
  </si>
  <si>
    <t>4903-すきとおる【透き通る】.jpg</t>
  </si>
  <si>
    <t>4904-すく【好く】.jpg</t>
  </si>
  <si>
    <t>4905-すくう【救う】.jpg</t>
  </si>
  <si>
    <t>4908-すぐれる【優れる】.jpg</t>
  </si>
  <si>
    <t>4909-ずけい【図形】.jpg</t>
  </si>
  <si>
    <t>4910-スケート【skate】.jpg</t>
  </si>
  <si>
    <t>4913-ずさん【杜撰】.jpg</t>
  </si>
  <si>
    <t>4914-すじ【筋】.jpg</t>
  </si>
  <si>
    <t>4915-～すじ【～筋】.jpg</t>
  </si>
  <si>
    <t>4916-すず【鈴】.jpg</t>
  </si>
  <si>
    <t>4917-すすみ【進み】.jpg</t>
  </si>
  <si>
    <t>4918-すずむ【涼む】.jpg</t>
  </si>
  <si>
    <t>4919-すすめ【勧め】.jpg</t>
  </si>
  <si>
    <t>4920-すずめ【雀】.jpg</t>
  </si>
  <si>
    <t>4921-すすめる【薦める】.jpg</t>
  </si>
  <si>
    <t>4922-すそ【裾】.jpg</t>
  </si>
  <si>
    <t>4924-スタンド【stand】.jpg</t>
  </si>
  <si>
    <t>4925-スチーム【steam】.jpg</t>
  </si>
  <si>
    <t>4926-スチュワーデス【stewardess】.jpg</t>
  </si>
  <si>
    <t>4927-すっと.jpg</t>
  </si>
  <si>
    <t>4928-ステージ【stage】.jpg</t>
  </si>
  <si>
    <t>4929-ステッキ【stick】.jpg</t>
  </si>
  <si>
    <t>4930-ストッキング【stockings】.jpg</t>
  </si>
  <si>
    <t>4931-スナック【snack】.jpg</t>
  </si>
  <si>
    <t>4932-ずのう【頭脳】.jpg</t>
  </si>
  <si>
    <t>4933-すばやい【素早い】.jpg</t>
  </si>
  <si>
    <t>4934-スピーカー【speaker】.jpg</t>
  </si>
  <si>
    <t>4935-ずひょう【図表】.jpg</t>
  </si>
  <si>
    <t>4937-すませる【済ませる】.jpg</t>
  </si>
  <si>
    <t>4938-すみ【墨】.jpg</t>
  </si>
  <si>
    <t>4940-～ずみ【～済み】.jpg</t>
  </si>
  <si>
    <t>4941-すみつく【住み着く】.jpg</t>
  </si>
  <si>
    <t>4942-すみやか【速やか】.jpg</t>
  </si>
  <si>
    <t>4943-すむ【澄む·清む】.jpg</t>
  </si>
  <si>
    <t>4944-スムーズ【smooth】.jpg</t>
  </si>
  <si>
    <t>4945-スライド【slide】.jpg</t>
  </si>
  <si>
    <t>4946-ずらす.jpg</t>
  </si>
  <si>
    <t>4947-すらすら.jpg</t>
  </si>
  <si>
    <t>4948-する【刷る】.jpg</t>
  </si>
  <si>
    <t>4949-するどい【鋭い】.jpg</t>
  </si>
  <si>
    <t>4950-すれちがい【擦れ違い】.jpg</t>
  </si>
  <si>
    <t>4951-すれちがう【擦れ違う】.jpg</t>
  </si>
  <si>
    <t>4952-ずれる.jpg</t>
  </si>
  <si>
    <t>4953-すんぽう【寸法】.jpg</t>
  </si>
  <si>
    <t>4954-すい【粋】.jpg</t>
  </si>
  <si>
    <t>4956-すいげん【水源】.jpg</t>
  </si>
  <si>
    <t>4957-すいしん【推進】.jpg</t>
  </si>
  <si>
    <t>4958-すいそう【吹奏】.jpg</t>
  </si>
  <si>
    <t>4959-すいり【推理】.jpg</t>
  </si>
  <si>
    <t>4960-スイング【swing】.jpg</t>
  </si>
  <si>
    <t>4961-すうち【数値】.jpg</t>
  </si>
  <si>
    <t>4962-すうはい【崇拝】.jpg</t>
  </si>
  <si>
    <t>4963-すえつける【据え付ける】.jpg</t>
  </si>
  <si>
    <t>4964-すえる【据える】.jpg</t>
  </si>
  <si>
    <t>4965-すがすがしい【清々しい】.jpg</t>
  </si>
  <si>
    <t>4966-スキャンダル【scandal】.jpg</t>
  </si>
  <si>
    <t>4967-スケール【scale】.jpg</t>
  </si>
  <si>
    <t>4968-すこぶる【頗る】.jpg</t>
  </si>
  <si>
    <t>4969-すこやか【健やか】.jpg</t>
  </si>
  <si>
    <t>4970-すさまじい【凄まじい】.jpg</t>
  </si>
  <si>
    <t>4971-すしづめ【鮨詰め】.jpg</t>
  </si>
  <si>
    <t>4972-すすぐ【濯ぐ·漱ぐ】.jpg</t>
  </si>
  <si>
    <t>4973-スタジアム【stadium】.jpg</t>
  </si>
  <si>
    <t>4974-スタジオ【studio】.jpg</t>
  </si>
  <si>
    <t>4975-すたれる【廃れる】.jpg</t>
  </si>
  <si>
    <t>4976-ステータス【status】.jpg</t>
  </si>
  <si>
    <t>4977-ステンレス【stainless】.jpg</t>
  </si>
  <si>
    <t>4978-ストック【stock】.jpg</t>
  </si>
  <si>
    <t>4979-ストライキ【strike】.jpg</t>
  </si>
  <si>
    <t>4980-ストロー【straw】.jpg</t>
  </si>
  <si>
    <t>4981-ストロボ【stroboscopic-lamp】.jpg</t>
  </si>
  <si>
    <t>4982-スパイ【spy】.jpg</t>
  </si>
  <si>
    <t>4983-すばしこい.jpg</t>
  </si>
  <si>
    <t>4984-ずばり.jpg</t>
  </si>
  <si>
    <t>4985-ずぶぬれ【ずぶ濡れ】.jpg</t>
  </si>
  <si>
    <t>4986-スプリング【spring】.jpg</t>
  </si>
  <si>
    <t>4987-スペース【space】.jpg</t>
  </si>
  <si>
    <t>4988-スペシャル【special】.jpg</t>
  </si>
  <si>
    <t>4989-スポンサー【sponsor】.jpg</t>
  </si>
  <si>
    <t>4990-スポンジ【sponge】.jpg</t>
  </si>
  <si>
    <t>4991-すます【澄ます·済ます】.jpg</t>
  </si>
  <si>
    <t>4993-ずらっと.jpg</t>
  </si>
  <si>
    <t>4994-すりきれる【擦り切れる】.jpg</t>
  </si>
  <si>
    <t>4995-すりつぶす【磨り潰す·擂り潰す】.jpg</t>
  </si>
  <si>
    <t>4996-する【擦る·擂る】.jpg</t>
  </si>
  <si>
    <t>4997-ずるずる.jpg</t>
  </si>
  <si>
    <t>4998-ずれ.jpg</t>
  </si>
  <si>
    <t>4999-すれあう【擦れ合う】.jpg</t>
  </si>
  <si>
    <t>5000-すれすれ【擦れ擦れ】.jpg</t>
  </si>
  <si>
    <t>5001-すれる【擦れる】.jpg</t>
  </si>
  <si>
    <t>5002-スローガン【slogan】.jpg</t>
  </si>
  <si>
    <t>5003-すんなり.jpg</t>
  </si>
  <si>
    <t>5004-せ【背】.jpg</t>
  </si>
  <si>
    <t>5005-せい【背】.jpg</t>
  </si>
  <si>
    <t>5006-せいかつ【生活】.jpg</t>
  </si>
  <si>
    <t>5007-せいと【生徒】.jpg</t>
  </si>
  <si>
    <t>5008-せいひん【製品】.jpg</t>
  </si>
  <si>
    <t>5009-せいり【整理】.jpg</t>
  </si>
  <si>
    <t>5010-せいりつ【成立】.jpg</t>
  </si>
  <si>
    <t>5011-セーター【sweater】.jpg</t>
  </si>
  <si>
    <t>5012-せかい【世界】.jpg</t>
  </si>
  <si>
    <t>5013-せき【席】.jpg</t>
  </si>
  <si>
    <t>5014-せっけん【石鹸】.jpg</t>
  </si>
  <si>
    <t>5015-せつぶん【節分】.jpg</t>
  </si>
  <si>
    <t>5016-せびろ【背広】.jpg</t>
  </si>
  <si>
    <t>5017-せまい【狭い】.jpg</t>
  </si>
  <si>
    <t>5018-ゼロ【零】.jpg</t>
  </si>
  <si>
    <t>5019-せん【千】.jpg</t>
  </si>
  <si>
    <t>5020-ぜんいん【全員】.jpg</t>
  </si>
  <si>
    <t>5021-せんげつ【先月】.jpg</t>
  </si>
  <si>
    <t>5022-せんしゅう【先週】.jpg</t>
  </si>
  <si>
    <t>5023-せんせい【先生】.jpg</t>
  </si>
  <si>
    <t>5024-せんたく【洗濯】.jpg</t>
  </si>
  <si>
    <t>5025-せんぱい【先輩】.jpg</t>
  </si>
  <si>
    <t>5026-ぜんぶ【全部】.jpg</t>
  </si>
  <si>
    <t>5027-～せい【～製】.jpg</t>
  </si>
  <si>
    <t>5028-せいかい【正解】.jpg</t>
  </si>
  <si>
    <t>5029-せいかく【性格】.jpg</t>
  </si>
  <si>
    <t>5030-せいこう【成功】.jpg</t>
  </si>
  <si>
    <t>5031-せいさん【生産】.jpg</t>
  </si>
  <si>
    <t>5032-せいじ【政治】.jpg</t>
  </si>
  <si>
    <t>5033-せいしん【精神】.jpg</t>
  </si>
  <si>
    <t>5034-せいぞう【製造】.jpg</t>
  </si>
  <si>
    <t>5035-せいちょう【成長】.jpg</t>
  </si>
  <si>
    <t>5036-せいよう【西洋】.jpg</t>
  </si>
  <si>
    <t>5037-せき【咳】.jpg</t>
  </si>
  <si>
    <t>5038-せつめい【説明】.jpg</t>
  </si>
  <si>
    <t>5039-せなか【背中】.jpg</t>
  </si>
  <si>
    <t>5040-ぜひ【是非】.jpg</t>
  </si>
  <si>
    <t>5041-せわ【世話】.jpg</t>
  </si>
  <si>
    <t>5042-せん～【先～】.jpg</t>
  </si>
  <si>
    <t>5043-せん【線】.jpg</t>
  </si>
  <si>
    <t>5044-ぜんこく【全国】.jpg</t>
  </si>
  <si>
    <t>5045-せんしゅ【選手】.jpg</t>
  </si>
  <si>
    <t>5046-ぜんぜん【全然】.jpg</t>
  </si>
  <si>
    <t>5047-せんそう【戦争】.jpg</t>
  </si>
  <si>
    <t>5048-センター【center】.jpg</t>
  </si>
  <si>
    <t>5049-～センチ【～cm】.jpg</t>
  </si>
  <si>
    <t>5050-せんぷうき【扇風機】.jpg</t>
  </si>
  <si>
    <t>5051-せんもん【専門】.jpg</t>
  </si>
  <si>
    <t>5052-～せい【～性】.jpg</t>
  </si>
  <si>
    <t>5053-せいかく【正確】.jpg</t>
  </si>
  <si>
    <t>5055-せいきゅうしょ【請求書】.jpg</t>
  </si>
  <si>
    <t>5056-ぜいきん【税金】.jpg</t>
  </si>
  <si>
    <t>5057-せいげん【制限】.jpg</t>
  </si>
  <si>
    <t>5058-せいさく【制作】.jpg</t>
  </si>
  <si>
    <t>5059-せいさく【製作】.jpg</t>
  </si>
  <si>
    <t>5061-せいしき【正式】.jpg</t>
  </si>
  <si>
    <t>5062-せいしつ【性質】.jpg</t>
  </si>
  <si>
    <t>5063-せいじょう【正常】.jpg</t>
  </si>
  <si>
    <t>5064-せいじん【成人】.jpg</t>
  </si>
  <si>
    <t>5065-せいせき【成績】.jpg</t>
  </si>
  <si>
    <t>5066-せいぞん【生存】.jpg</t>
  </si>
  <si>
    <t>5067-ぜいたく【贅沢】.jpg</t>
  </si>
  <si>
    <t>5068-せいちょう【生長】.jpg</t>
  </si>
  <si>
    <t>5069-せいねんがっぴ【生年月日】.jpg</t>
  </si>
  <si>
    <t>5070-せいのう【性能】.jpg</t>
  </si>
  <si>
    <t>5072-せいふく【制服】.jpg</t>
  </si>
  <si>
    <t>5073-せいぶつ【生物】.jpg</t>
  </si>
  <si>
    <t>5074-せいべつ【性別】.jpg</t>
  </si>
  <si>
    <t>5075-せいほうけい【正方形】.jpg</t>
  </si>
  <si>
    <t>5076-せいめい【生命】.jpg</t>
  </si>
  <si>
    <t>5079-セール【sale】.jpg</t>
  </si>
  <si>
    <t>5080-せおう【背負う】.jpg</t>
  </si>
  <si>
    <t>5082-せきたん【石炭】.jpg</t>
  </si>
  <si>
    <t>5083-せきにん【責任】.jpg</t>
  </si>
  <si>
    <t>5084-せきゆ【石油】.jpg</t>
  </si>
  <si>
    <t>5085-せっかく【折角】.jpg</t>
  </si>
  <si>
    <t>5086-せっきょくてき【積極的】.jpg</t>
  </si>
  <si>
    <t>5087-せっけい【設計】.jpg</t>
  </si>
  <si>
    <t>5088-せったい【接待】.jpg</t>
  </si>
  <si>
    <t>5089-ぜったい【絶対】.jpg</t>
  </si>
  <si>
    <t>5090-ぜったいに【絶対に】.jpg</t>
  </si>
  <si>
    <t>5091-セット【set】.jpg</t>
  </si>
  <si>
    <t>5092-せつび【設備】.jpg</t>
  </si>
  <si>
    <t>5093-せつやく【節約】.jpg</t>
  </si>
  <si>
    <t>5094-ぜひとも【是非とも】.jpg</t>
  </si>
  <si>
    <t>5096-ゼミナール【seminar】.jpg</t>
  </si>
  <si>
    <t>5097-ぜん～【全～】.jpg</t>
  </si>
  <si>
    <t>5098-ぜんかい【前回】.jpg</t>
  </si>
  <si>
    <t>5099-ぜんき【前期】.jpg</t>
  </si>
  <si>
    <t>5100-せんきょ【選挙】.jpg</t>
  </si>
  <si>
    <t>5101-せんぎょうしゅふ【専業主婦】.jpg</t>
  </si>
  <si>
    <t>5102-ぜんご【前後】.jpg</t>
  </si>
  <si>
    <t>5103-せんこう【専攻】.jpg</t>
  </si>
  <si>
    <t>5105-せんざい【洗剤】.jpg</t>
  </si>
  <si>
    <t>5106-せんじつ【先日】.jpg</t>
  </si>
  <si>
    <t>5107-ぜんしん【全身】.jpg</t>
  </si>
  <si>
    <t>5108-ぜんたい【全体】.jpg</t>
  </si>
  <si>
    <t>5109-せんたく【選択】.jpg</t>
  </si>
  <si>
    <t>5110-せんたくもの【洗濯物】.jpg</t>
  </si>
  <si>
    <t>5111-せんでん【宣伝】.jpg</t>
  </si>
  <si>
    <t>5112-ぜんと【前途】.jpg</t>
  </si>
  <si>
    <t>5113-せんもんか【専門家】.jpg</t>
  </si>
  <si>
    <t>5114-ぜんりょく【全力】.jpg</t>
  </si>
  <si>
    <t>5115-せんろ【線路】.jpg</t>
  </si>
  <si>
    <t>5116-せい【正】.jpg</t>
  </si>
  <si>
    <t>5117-ぜい【税】.jpg</t>
  </si>
  <si>
    <t>5118-～せい【～制】.jpg</t>
  </si>
  <si>
    <t>5119-せいいく【生育】.jpg</t>
  </si>
  <si>
    <t>5120-せいいっぱい【精一杯】.jpg</t>
  </si>
  <si>
    <t>5121-ぜいかん【税関】.jpg</t>
  </si>
  <si>
    <t>5122-せいき【世紀】.jpg</t>
  </si>
  <si>
    <t>5123-せいきゅう【請求】.jpg</t>
  </si>
  <si>
    <t>5124-せいけい【生計】.jpg</t>
  </si>
  <si>
    <t>5125-せいけつ【清潔】.jpg</t>
  </si>
  <si>
    <t>5126-せいじつ【誠実】.jpg</t>
  </si>
  <si>
    <t>5127-せいじゅく【成熟】.jpg</t>
  </si>
  <si>
    <t>5128-せいしょ【清書】.jpg</t>
  </si>
  <si>
    <t>5129-せいじょうか【正常化】.jpg</t>
  </si>
  <si>
    <t>5131-せいしんてき【精神的】.jpg</t>
  </si>
  <si>
    <t>5132-せいぜい【精々】.jpg</t>
  </si>
  <si>
    <t>5133-せいぜんと【整然と】.jpg</t>
  </si>
  <si>
    <t>5134-せいそう【清掃】.jpg</t>
  </si>
  <si>
    <t>5136-せいてん【晴天】.jpg</t>
  </si>
  <si>
    <t>5137-せいど【制度】.jpg</t>
  </si>
  <si>
    <t>5138-せいとう【政党】.jpg</t>
  </si>
  <si>
    <t>5139-せいねん【青年】.jpg</t>
  </si>
  <si>
    <t>5140-せいび【整備】.jpg</t>
  </si>
  <si>
    <t>5141-せいぶん【成分】.jpg</t>
  </si>
  <si>
    <t>5142-せいもん【正門】.jpg</t>
  </si>
  <si>
    <t>5143-せいゆう【声優】.jpg</t>
  </si>
  <si>
    <t>5144-せいり【生理】.jpg</t>
  </si>
  <si>
    <t>5145-せいれき【西暦】.jpg</t>
  </si>
  <si>
    <t>5146-～せき【～隻】.jpg</t>
  </si>
  <si>
    <t>5147-せきどう【赤道】.jpg</t>
  </si>
  <si>
    <t>5148-せきどめ【咳止め】.jpg</t>
  </si>
  <si>
    <t>5149-せけん【世間】.jpg</t>
  </si>
  <si>
    <t>5150-せたい【世帯】.jpg</t>
  </si>
  <si>
    <t>5151-せだい【世代】.jpg</t>
  </si>
  <si>
    <t>5152-せつ【節】.jpg</t>
  </si>
  <si>
    <t>5153-せつ【説】.jpg</t>
  </si>
  <si>
    <t>5154-せっきん【接近】.jpg</t>
  </si>
  <si>
    <t>5155-せっしょく【接触】.jpg</t>
  </si>
  <si>
    <t>5156-せっする【接する】.jpg</t>
  </si>
  <si>
    <t>5157-せっせと【（接せと）】.jpg</t>
  </si>
  <si>
    <t>5158-せつぞく【接続】.jpg</t>
  </si>
  <si>
    <t>5159-せっち【設置】.jpg</t>
  </si>
  <si>
    <t>5160-せってい【設定】.jpg</t>
  </si>
  <si>
    <t>5161-せっとう【窃盗】.jpg</t>
  </si>
  <si>
    <t>5162-せっとく【説得】.jpg</t>
  </si>
  <si>
    <t>5163-せっとくりょく【説得力】.jpg</t>
  </si>
  <si>
    <t>5164-ぜつめつ【絶滅】.jpg</t>
  </si>
  <si>
    <t>5165-せともの【瀬戸物】.jpg</t>
  </si>
  <si>
    <t>5167-せまる【迫る】.jpg</t>
  </si>
  <si>
    <t>5168-ゼミ【seminar·ゼミナール】.jpg</t>
  </si>
  <si>
    <t>5169-せめて.jpg</t>
  </si>
  <si>
    <t>5170-せめる【攻める】.jpg</t>
  </si>
  <si>
    <t>5171-せめる【責める】.jpg</t>
  </si>
  <si>
    <t>5172-せりふ【台詞】.jpg</t>
  </si>
  <si>
    <t>5173-せろん【世論】.jpg</t>
  </si>
  <si>
    <t>5174-せん【栓】.jpg</t>
  </si>
  <si>
    <t>5176-～せん【～船】.jpg</t>
  </si>
  <si>
    <t>5177-～せん【～戦】.jpg</t>
  </si>
  <si>
    <t>5178-ぜん【善】.jpg</t>
  </si>
  <si>
    <t>5179-ぜん～【前～】.jpg</t>
  </si>
  <si>
    <t>5180-～ぜん【～前】.jpg</t>
  </si>
  <si>
    <t>5181-せんい【繊維】.jpg</t>
  </si>
  <si>
    <t>5182-せんこく【宣告】.jpg</t>
  </si>
  <si>
    <t>5183-ぜんしゃ【前者】.jpg</t>
  </si>
  <si>
    <t>5184-ぜんしゅう【全集】.jpg</t>
  </si>
  <si>
    <t>5185-せんじゅつ【戦術】.jpg</t>
  </si>
  <si>
    <t>5186-ぜんしん【前進】.jpg</t>
  </si>
  <si>
    <t>5187-せんす【扇子】.jpg</t>
  </si>
  <si>
    <t>5188-せんせい【専制】.jpg</t>
  </si>
  <si>
    <t>5189-せんぞ【先祖】.jpg</t>
  </si>
  <si>
    <t>5190-せんぞく【専属】.jpg</t>
  </si>
  <si>
    <t>5191-せんたん【先端】.jpg</t>
  </si>
  <si>
    <t>5192-せんちゃく【先着】.jpg</t>
  </si>
  <si>
    <t>5193-せんてい【選定】.jpg</t>
  </si>
  <si>
    <t>5194-ぜんてい【前提】.jpg</t>
  </si>
  <si>
    <t>5195-せんとう【先頭】.jpg</t>
  </si>
  <si>
    <t>5196-せんとう【戦闘】.jpg</t>
  </si>
  <si>
    <t>5197-せんとう【銭湯】.jpg</t>
  </si>
  <si>
    <t>5198-せんねん【専念】.jpg</t>
  </si>
  <si>
    <t>5199-ぜんぱん【全般】.jpg</t>
  </si>
  <si>
    <t>5200-せんめん【洗面】.jpg</t>
  </si>
  <si>
    <t>5201-せんよう【専用】.jpg</t>
  </si>
  <si>
    <t>5202-せんりゃく【戦略】.jpg</t>
  </si>
  <si>
    <t>5203-せんりょく【戦力】.jpg</t>
  </si>
  <si>
    <t>5204-せいい【誠意】.jpg</t>
  </si>
  <si>
    <t>5205-せいう【晴雨】.jpg</t>
  </si>
  <si>
    <t>5206-せいか【成果】.jpg</t>
  </si>
  <si>
    <t>5207-せいか【製菓】.jpg</t>
  </si>
  <si>
    <t>5208-せいき【正規】.jpg</t>
  </si>
  <si>
    <t>5209-せいきゅう【性急】.jpg</t>
  </si>
  <si>
    <t>5210-せいぎょ【制御】.jpg</t>
  </si>
  <si>
    <t>5211-せいこう【精巧】.jpg</t>
  </si>
  <si>
    <t>5212-せいさい【制裁】.jpg</t>
  </si>
  <si>
    <t>5213-せいさい【精細】.jpg</t>
  </si>
  <si>
    <t>5214-せいさく【政策】.jpg</t>
  </si>
  <si>
    <t>5215-せいさん【精算】.jpg</t>
  </si>
  <si>
    <t>5216-せいさんき【精算機】.jpg</t>
  </si>
  <si>
    <t>5217-せいし【静止】.jpg</t>
  </si>
  <si>
    <t>5218-せいし【制止】.jpg</t>
  </si>
  <si>
    <t>5219-せいじゅん【清純】.jpg</t>
  </si>
  <si>
    <t>5220-せいする【制する】.jpg</t>
  </si>
  <si>
    <t>5221-せいぜん【整然】.jpg</t>
  </si>
  <si>
    <t>5222-せいそう【正装】.jpg</t>
  </si>
  <si>
    <t>5223-せいそう【盛装】.jpg</t>
  </si>
  <si>
    <t>5224-せいたい【生態】.jpg</t>
  </si>
  <si>
    <t>5225-せいだい【盛大】.jpg</t>
  </si>
  <si>
    <t>5226-せいちょう【清聴】.jpg</t>
  </si>
  <si>
    <t>5227-せいてい【制定】.jpg</t>
  </si>
  <si>
    <t>5228-せいてき【静的】.jpg</t>
  </si>
  <si>
    <t>5229-せいとう【正当】.jpg</t>
  </si>
  <si>
    <t>5230-せいとん【整頓】.jpg</t>
  </si>
  <si>
    <t>5231-せいひ【成否】.jpg</t>
  </si>
  <si>
    <t>5232-せいほう【製法】.jpg</t>
  </si>
  <si>
    <t>5233-せいみつ【精密】.jpg</t>
  </si>
  <si>
    <t>5234-ぜいむしょ【税務署】.jpg</t>
  </si>
  <si>
    <t>5235-せいめい【声明】.jpg</t>
  </si>
  <si>
    <t>5236-せいやく【成約】.jpg</t>
  </si>
  <si>
    <t>5237-せいやく【制約】.jpg</t>
  </si>
  <si>
    <t>5238-せいりょく【精力】.jpg</t>
  </si>
  <si>
    <t>5239-せいりょく【勢力】.jpg</t>
  </si>
  <si>
    <t>5240-せいれつ【整列】.jpg</t>
  </si>
  <si>
    <t>5241-セールス【sales】.jpg</t>
  </si>
  <si>
    <t>5242-セールスマン【salesman】.jpg</t>
  </si>
  <si>
    <t>5244-せかす【急かす】.jpg</t>
  </si>
  <si>
    <t>5245-せかせる【急かせる】.jpg</t>
  </si>
  <si>
    <t>5246-せきむ【責務】.jpg</t>
  </si>
  <si>
    <t>5247-セキュリティー【security】.jpg</t>
  </si>
  <si>
    <t>5248-セクション【section】.jpg</t>
  </si>
  <si>
    <t>5249-セクハラ【sexual-harassment】.jpg</t>
  </si>
  <si>
    <t>5250-ぜせい【是正】.jpg</t>
  </si>
  <si>
    <t>5251-せそう【世相】.jpg</t>
  </si>
  <si>
    <t>5253-せっかい【切開】.jpg</t>
  </si>
  <si>
    <t>5254-せっきょう【説教】.jpg</t>
  </si>
  <si>
    <t>5255-せっく【節句】.jpg</t>
  </si>
  <si>
    <t>5256-せつじつ【切実】.jpg</t>
  </si>
  <si>
    <t>5257-せっしゅ【摂取】.jpg</t>
  </si>
  <si>
    <t>5259-せっちゅう【折衷】.jpg</t>
  </si>
  <si>
    <t>5261-せつない【切ない】.jpg</t>
  </si>
  <si>
    <t>5262-せっぱく【切迫】.jpg</t>
  </si>
  <si>
    <t>5263-ぜっぱん【絶版】.jpg</t>
  </si>
  <si>
    <t>5264-せつぼう【切望】.jpg</t>
  </si>
  <si>
    <t>5265-ぜつぼう【絶望】.jpg</t>
  </si>
  <si>
    <t>5266-せつりつ【設立】.jpg</t>
  </si>
  <si>
    <t>5267-せみ【蝉】.jpg</t>
  </si>
  <si>
    <t>5268-せめ【攻め】.jpg</t>
  </si>
  <si>
    <t>5269-ゼリー【jelly】.jpg</t>
  </si>
  <si>
    <t>5270-セルフサービス【self-service】.jpg</t>
  </si>
  <si>
    <t>5271-セレモニー【ceremony】.jpg</t>
  </si>
  <si>
    <t>5272-セロテープ【Sellotape】.jpg</t>
  </si>
  <si>
    <t>5273-せわしい【忙しい】.jpg</t>
  </si>
  <si>
    <t>5274-ぜんいき【全域】.jpg</t>
  </si>
  <si>
    <t>5275-ぜんかい【全快】.jpg</t>
  </si>
  <si>
    <t>5276-ぜんがく【全額】.jpg</t>
  </si>
  <si>
    <t>5277-せんけつ【先決】.jpg</t>
  </si>
  <si>
    <t>5278-せんげん【宣言】.jpg</t>
  </si>
  <si>
    <t>5279-せんこう【選考】.jpg</t>
  </si>
  <si>
    <t>5280-せんこう【先行】.jpg</t>
  </si>
  <si>
    <t>5281-せんこう【線香】.jpg</t>
  </si>
  <si>
    <t>5282-せんさい【繊細】.jpg</t>
  </si>
  <si>
    <t>5283-せんさい【戦災】.jpg</t>
  </si>
  <si>
    <t>5284-せんしゅう【専修】.jpg</t>
  </si>
  <si>
    <t>5285-センス【sense】.jpg</t>
  </si>
  <si>
    <t>5286-ぜんせい【全盛】.jpg</t>
  </si>
  <si>
    <t>5287-ぜんせいき【全盛期】.jpg</t>
  </si>
  <si>
    <t>5288-ぜんせん【前線】.jpg</t>
  </si>
  <si>
    <t>5289-せんだい【先代】.jpg</t>
  </si>
  <si>
    <t>5290-せんだって【先達て】.jpg</t>
  </si>
  <si>
    <t>5291-せんてんてき【先天的】.jpg</t>
  </si>
  <si>
    <t>5292-せんにゅう【潜入】.jpg</t>
  </si>
  <si>
    <t>5293-せんにゅうかん【先入観】.jpg</t>
  </si>
  <si>
    <t>5294-せんぽう【先方】.jpg</t>
  </si>
  <si>
    <t>5295-ぜんぽう【前方】.jpg</t>
  </si>
  <si>
    <t>5296-ぜんめつ【全滅】.jpg</t>
  </si>
  <si>
    <t>5297-せんりょう【占領】.jpg</t>
  </si>
  <si>
    <t>5298-ぜんりょう【善良】.jpg</t>
  </si>
  <si>
    <t>5299-ぜんれい【前例】.jpg</t>
  </si>
  <si>
    <t>5300-そう.jpg</t>
  </si>
  <si>
    <t>5301-ぞう【象】.jpg</t>
  </si>
  <si>
    <t>5302-そうじ【掃除】.jpg</t>
  </si>
  <si>
    <t>5303-そうして.jpg</t>
  </si>
  <si>
    <t>5304-そうだ.jpg</t>
  </si>
  <si>
    <t>5305-～そく【～足】.jpg</t>
  </si>
  <si>
    <t>5306-そこ【其処】.jpg</t>
  </si>
  <si>
    <t>5307-そして.jpg</t>
  </si>
  <si>
    <t>5308-そちら【其方】.jpg</t>
  </si>
  <si>
    <t>5309-そっち.jpg</t>
  </si>
  <si>
    <t>5310-そと【外】.jpg</t>
  </si>
  <si>
    <t>5311-その【其の】.jpg</t>
  </si>
  <si>
    <t>5312-そのあと【其の後】.jpg</t>
  </si>
  <si>
    <t>5313-そのよう【其の様】.jpg</t>
  </si>
  <si>
    <t>5314-そば【傍·側】.jpg</t>
  </si>
  <si>
    <t>5315-そば【蕎麦】.jpg</t>
  </si>
  <si>
    <t>5316-そら【空】.jpg</t>
  </si>
  <si>
    <t>5317-それ【其れ】.jpg</t>
  </si>
  <si>
    <t>5318-それから【其れから】.jpg</t>
  </si>
  <si>
    <t>5319-それでは【其れでは】.jpg</t>
  </si>
  <si>
    <t>5321-そういえば【そう言えば】.jpg</t>
  </si>
  <si>
    <t>5322-そうさ【操作】.jpg</t>
  </si>
  <si>
    <t>5323-そうしたら.jpg</t>
  </si>
  <si>
    <t>5324-そうすれば.jpg</t>
  </si>
  <si>
    <t>5325-そうたい【早退】.jpg</t>
  </si>
  <si>
    <t>5326-そうだん【相談】.jpg</t>
  </si>
  <si>
    <t>5327-そこ【底】.jpg</t>
  </si>
  <si>
    <t>5328-そこで【其処で】.jpg</t>
  </si>
  <si>
    <t>5329-そだてる【育てる】.jpg</t>
  </si>
  <si>
    <t>5330-そつぎょう【卒業】.jpg</t>
  </si>
  <si>
    <t>5331-そのころ【其の頃】.jpg</t>
  </si>
  <si>
    <t>5332-そのため【其の為】.jpg</t>
  </si>
  <si>
    <t>5333-そのほか【其の外·其の他】.jpg</t>
  </si>
  <si>
    <t>5334-そのまま【其の儘】.jpg</t>
  </si>
  <si>
    <t>5335-そふ【祖父】.jpg</t>
  </si>
  <si>
    <t>5336-ソフト【soft】.jpg</t>
  </si>
  <si>
    <t>5337-そぼ【祖母】.jpg</t>
  </si>
  <si>
    <t>5338-それぞれ【其々】.jpg</t>
  </si>
  <si>
    <t>5339-それで【其れで】.jpg</t>
  </si>
  <si>
    <t>5340-それとも【其れとも】.jpg</t>
  </si>
  <si>
    <t>5341-それなのに【其れなのに】.jpg</t>
  </si>
  <si>
    <t>5342-それなら【其れなら】.jpg</t>
  </si>
  <si>
    <t>5343-それに【其れに】.jpg</t>
  </si>
  <si>
    <t>5344-それほど【其れ程】.jpg</t>
  </si>
  <si>
    <t>5345-それら.jpg</t>
  </si>
  <si>
    <t>5346-そろそろ.jpg</t>
  </si>
  <si>
    <t>5347-ぞんじる【存じる】.jpg</t>
  </si>
  <si>
    <t>5348-そんな.jpg</t>
  </si>
  <si>
    <t>5349-そんなに.jpg</t>
  </si>
  <si>
    <t>5350-そうおん【騒音】.jpg</t>
  </si>
  <si>
    <t>5351-ぞうか【増加】.jpg</t>
  </si>
  <si>
    <t>5352-そうこ【倉庫】.jpg</t>
  </si>
  <si>
    <t>5353-そうさく【創作】.jpg</t>
  </si>
  <si>
    <t>5355-そうしん【送信】.jpg</t>
  </si>
  <si>
    <t>5356-そうぞう【想像】.jpg</t>
  </si>
  <si>
    <t>5357-そうべつかい【送別会】.jpg</t>
  </si>
  <si>
    <t>5358-そうりょう【送料】.jpg</t>
  </si>
  <si>
    <t>5359-ソース【sauce】.jpg</t>
  </si>
  <si>
    <t>5360-そくたつ【速達】.jpg</t>
  </si>
  <si>
    <t>5361-そくど【速度】.jpg</t>
  </si>
  <si>
    <t>5362-そせん【祖先】.jpg</t>
  </si>
  <si>
    <t>5363-そそぐ【注ぐ】.jpg</t>
  </si>
  <si>
    <t>5364-そだつ【育つ】.jpg</t>
  </si>
  <si>
    <t>5365-そっくり.jpg</t>
  </si>
  <si>
    <t>5366-そで【袖】.jpg</t>
  </si>
  <si>
    <t>5367-そとがわ【外側】.jpg</t>
  </si>
  <si>
    <t>5368-そのうえ【其の上】.jpg</t>
  </si>
  <si>
    <t>5369-そのうち【其の内】.jpg</t>
  </si>
  <si>
    <t>5370-そのかわり【その代わり】.jpg</t>
  </si>
  <si>
    <t>5371-そのとおり【其の通り】.jpg</t>
  </si>
  <si>
    <t>5372-そのば【其の場】.jpg</t>
  </si>
  <si>
    <t>5373-ソファー【sofa】.jpg</t>
  </si>
  <si>
    <t>5374-ソフトウェア【software】.jpg</t>
  </si>
  <si>
    <t>5375-そまつ【粗末】.jpg</t>
  </si>
  <si>
    <t>5376-そめる【染める】.jpg</t>
  </si>
  <si>
    <t>5377-そる【剃る】.jpg</t>
  </si>
  <si>
    <t>5378-それでも【其れでも】.jpg</t>
  </si>
  <si>
    <t>5379-それる【逸れる】.jpg</t>
  </si>
  <si>
    <t>5380-そろう【揃う】.jpg</t>
  </si>
  <si>
    <t>5381-そろえる【揃える】.jpg</t>
  </si>
  <si>
    <t>5382-そん【損】.jpg</t>
  </si>
  <si>
    <t>5383-そんけい【尊敬】.jpg</t>
  </si>
  <si>
    <t>5384-そんざい【存在】.jpg</t>
  </si>
  <si>
    <t>5385-そんしつ【損失】.jpg</t>
  </si>
  <si>
    <t>5387-そあん【素案】.jpg</t>
  </si>
  <si>
    <t>5388-～ぞい【～沿い】.jpg</t>
  </si>
  <si>
    <t>5389-そう～【総～】.jpg</t>
  </si>
  <si>
    <t>5390-～そう【～艘】.jpg</t>
  </si>
  <si>
    <t>5391-そうい【相違】.jpg</t>
  </si>
  <si>
    <t>5392-そうき【早期】.jpg</t>
  </si>
  <si>
    <t>5393-そうきん【送金】.jpg</t>
  </si>
  <si>
    <t>5394-ぞうげん【増減】.jpg</t>
  </si>
  <si>
    <t>5395-そうご【相互】.jpg</t>
  </si>
  <si>
    <t>5396-そうごう【総合】.jpg</t>
  </si>
  <si>
    <t>5398-そうしき【葬式】.jpg</t>
  </si>
  <si>
    <t>5399-そうしょく【装飾】.jpg</t>
  </si>
  <si>
    <t>5400-ぞうせん【造船】.jpg</t>
  </si>
  <si>
    <t>5401-そうぞう【創造】.jpg</t>
  </si>
  <si>
    <t>5402-そうぞうしい【騒々しい】.jpg</t>
  </si>
  <si>
    <t>5403-そうぞく【相続】.jpg</t>
  </si>
  <si>
    <t>5405-ぞうだい【増大】.jpg</t>
  </si>
  <si>
    <t>5406-そうち【装置】.jpg</t>
  </si>
  <si>
    <t>5407-そうてい【想定】.jpg</t>
  </si>
  <si>
    <t>5408-そうとう【相当】.jpg</t>
  </si>
  <si>
    <t>5409-ぞうとう【贈答】.jpg</t>
  </si>
  <si>
    <t>5410-そうなん【遭難】.jpg</t>
  </si>
  <si>
    <t>5411-そうにゅう【挿入】.jpg</t>
  </si>
  <si>
    <t>5412-そうべつ【送別】.jpg</t>
  </si>
  <si>
    <t>5413-ぞうり【草履】.jpg</t>
  </si>
  <si>
    <t>5414-そうりだいじん【総理大臣】.jpg</t>
  </si>
  <si>
    <t>5416-ぞくしゅつ【続出】.jpg</t>
  </si>
  <si>
    <t>5417-ぞくする【属する】.jpg</t>
  </si>
  <si>
    <t>5418-ぞくぞく【続々】.jpg</t>
  </si>
  <si>
    <t>5419-そくてい【測定】.jpg</t>
  </si>
  <si>
    <t>5420-そくりょう【測量】.jpg</t>
  </si>
  <si>
    <t>5421-そくりょく【速力】.jpg</t>
  </si>
  <si>
    <t>5422-そざい【素材】.jpg</t>
  </si>
  <si>
    <t>5423-そしき【組織】.jpg</t>
  </si>
  <si>
    <t>5424-そしつ【素質】.jpg</t>
  </si>
  <si>
    <t>5425-そそっかしい.jpg</t>
  </si>
  <si>
    <t>5426-そっちょく【率直】.jpg</t>
  </si>
  <si>
    <t>5427-そっと.jpg</t>
  </si>
  <si>
    <t>5428-そなえる【備える】.jpg</t>
  </si>
  <si>
    <t>5429-そまる【染まる】.jpg</t>
  </si>
  <si>
    <t>5430-そもそも【抑々】.jpg</t>
  </si>
  <si>
    <t>5431-そり【橇】.jpg</t>
  </si>
  <si>
    <t>5432-それっきり【それきり】.jpg</t>
  </si>
  <si>
    <t>5433-それとなく.jpg</t>
  </si>
  <si>
    <t>5435-それなのに.jpg</t>
  </si>
  <si>
    <t>5436-それにしては.jpg</t>
  </si>
  <si>
    <t>5437-それにしても.jpg</t>
  </si>
  <si>
    <t>5438-～ぞろい【～揃い】.jpg</t>
  </si>
  <si>
    <t>5440-そろばん【算盤】.jpg</t>
  </si>
  <si>
    <t>5441-そわそわ.jpg</t>
  </si>
  <si>
    <t>5442-そんがい【損害】.jpg</t>
  </si>
  <si>
    <t>5444-そんちょう【村長】.jpg</t>
  </si>
  <si>
    <t>5445-そんとく【損得】.jpg</t>
  </si>
  <si>
    <t>5446-そう【添う】.jpg</t>
  </si>
  <si>
    <t>5447-～そう【～層】.jpg</t>
  </si>
  <si>
    <t>5448-～ぞう【～像】.jpg</t>
  </si>
  <si>
    <t>5449-ぞうえき【増益】.jpg</t>
  </si>
  <si>
    <t>5450-そうおう【相応】.jpg</t>
  </si>
  <si>
    <t>5451-そうかい【総会】.jpg</t>
  </si>
  <si>
    <t>5452-そうかん【創刊】.jpg</t>
  </si>
  <si>
    <t>5453-ぞうき【雑木】.jpg</t>
  </si>
  <si>
    <t>5454-そうきゅう【早急·さっきゅう】.jpg</t>
  </si>
  <si>
    <t>5455-ぞうきょう【増強】.jpg</t>
  </si>
  <si>
    <t>5456-そうけん【壮健】.jpg</t>
  </si>
  <si>
    <t>5457-そうこう【走行】.jpg</t>
  </si>
  <si>
    <t>5458-そうさ【捜査】.jpg</t>
  </si>
  <si>
    <t>5459-そうさい【相殺】.jpg</t>
  </si>
  <si>
    <t>5460-そうざい【惣菜·総菜】.jpg</t>
  </si>
  <si>
    <t>5461-そうさく【捜索】.jpg</t>
  </si>
  <si>
    <t>5462-ぞうさん【増産】.jpg</t>
  </si>
  <si>
    <t>5463-そうしつ【喪失】.jpg</t>
  </si>
  <si>
    <t>5464-そうじゅう【操縦】.jpg</t>
  </si>
  <si>
    <t>5465-ぞうしん【増進】.jpg</t>
  </si>
  <si>
    <t>5466-ぞうぜい【増税】.jpg</t>
  </si>
  <si>
    <t>5467-そうたい【相対】.jpg</t>
  </si>
  <si>
    <t>5469-そうだい【壮大】.jpg</t>
  </si>
  <si>
    <t>5470-そうちょう【総長】.jpg</t>
  </si>
  <si>
    <t>5471-そうどう【騒動】.jpg</t>
  </si>
  <si>
    <t>5472-そうば【相場】.jpg</t>
  </si>
  <si>
    <t>5473-そうび【装備】.jpg</t>
  </si>
  <si>
    <t>5474-そうふ【送付】.jpg</t>
  </si>
  <si>
    <t>5475-そうりつ【創立】.jpg</t>
  </si>
  <si>
    <t>5476-そえる【添える】.jpg</t>
  </si>
  <si>
    <t>5477-そくざに【即座に】.jpg</t>
  </si>
  <si>
    <t>5478-そくしん【促進】.jpg</t>
  </si>
  <si>
    <t>5479-そくする【即する】.jpg</t>
  </si>
  <si>
    <t>5480-ぞくぞく.jpg</t>
  </si>
  <si>
    <t>5481-ぞくぞくと【続々と】.jpg</t>
  </si>
  <si>
    <t>5482-そくばく【束縛】.jpg</t>
  </si>
  <si>
    <t>5483-そくめん【側面】.jpg</t>
  </si>
  <si>
    <t>5484-そこなう【損なう】.jpg</t>
  </si>
  <si>
    <t>5485-～そこなう【～損なう】.jpg</t>
  </si>
  <si>
    <t>5487-そし【阻止】.jpg</t>
  </si>
  <si>
    <t>5489-そしょう【訴訟】.jpg</t>
  </si>
  <si>
    <t>5490-そそる.jpg</t>
  </si>
  <si>
    <t>5491-そち【措置】.jpg</t>
  </si>
  <si>
    <t>5492-そっけない【素っ気無い】.jpg</t>
  </si>
  <si>
    <t>5493-そっせん【率先】.jpg</t>
  </si>
  <si>
    <t>5494-ぞっと.jpg</t>
  </si>
  <si>
    <t>5495-そとまわり【外回り】.jpg</t>
  </si>
  <si>
    <t>5496-そなえつける【備え付ける】.jpg</t>
  </si>
  <si>
    <t>5497-そなわる【備わる】.jpg</t>
  </si>
  <si>
    <t>5498-そのもの【其の物】.jpg</t>
  </si>
  <si>
    <t>5499-～そのもの【～其の物】.jpg</t>
  </si>
  <si>
    <t>5500-そびえる【聳える】.jpg</t>
  </si>
  <si>
    <t>5501-～そびれる.jpg</t>
  </si>
  <si>
    <t>5502-ソフトウエア【software】.jpg</t>
  </si>
  <si>
    <t>5503-そぼく【素朴】.jpg</t>
  </si>
  <si>
    <t>5504-そむく【背く】.jpg</t>
  </si>
  <si>
    <t>5505-そらす【逸らす】.jpg</t>
  </si>
  <si>
    <t>5506-そらす【反らす】.jpg</t>
  </si>
  <si>
    <t>5507-そる【反る】.jpg</t>
  </si>
  <si>
    <t>5508-それでいて.jpg</t>
  </si>
  <si>
    <t>5509-それとなしに.jpg</t>
  </si>
  <si>
    <t>5510-それなり.jpg</t>
  </si>
  <si>
    <t>5511-それは.jpg</t>
  </si>
  <si>
    <t>5512-それはさておき【其れはさて置き】.jpg</t>
  </si>
  <si>
    <t>5513-それはそうと.jpg</t>
  </si>
  <si>
    <t>5514-それはそれは.jpg</t>
  </si>
  <si>
    <t>5515-それゆえ【それ故】.jpg</t>
  </si>
  <si>
    <t>5517-ぞろぞろ.jpg</t>
  </si>
  <si>
    <t>5518-そんげん【尊厳】.jpg</t>
  </si>
  <si>
    <t>5519-ぞんざい.jpg</t>
  </si>
  <si>
    <t>5520-そんぞく【存続】.jpg</t>
  </si>
  <si>
    <t>5522-～だい【～台】.jpg</t>
  </si>
  <si>
    <t>5523-たいいくかん【体育館】.jpg</t>
  </si>
  <si>
    <t>5524-だいがく【大学】.jpg</t>
  </si>
  <si>
    <t>5525-だいがくせい【大学生】.jpg</t>
  </si>
  <si>
    <t>5526-だいきらい【大嫌い】.jpg</t>
  </si>
  <si>
    <t>5527-たいしかん【大使館】.jpg</t>
  </si>
  <si>
    <t>5528-だいじょうぶ【大丈夫】.jpg</t>
  </si>
  <si>
    <t>5529-だいすき【大好き】.jpg</t>
  </si>
  <si>
    <t>5530-たいせつ【大切】.jpg</t>
  </si>
  <si>
    <t>5531-だいどころ【台所】.jpg</t>
  </si>
  <si>
    <t>5532-だいぶ【大分】.jpg</t>
  </si>
  <si>
    <t>5533-たいへん【大変】.jpg</t>
  </si>
  <si>
    <t>5534-たかい【高い】.jpg</t>
  </si>
  <si>
    <t>5535-だから.jpg</t>
  </si>
  <si>
    <t>5536-たくさん【沢山】.jpg</t>
  </si>
  <si>
    <t>5537-タクシー【taxi】.jpg</t>
  </si>
  <si>
    <t>5538-だけ.jpg</t>
  </si>
  <si>
    <t>5539-たしかめる【確かめる】.jpg</t>
  </si>
  <si>
    <t>5540-だす【出す】.jpg</t>
  </si>
  <si>
    <t>5541-ただ【只·徒·唯·惟】.jpg</t>
  </si>
  <si>
    <t>5542-ただいま【ただ今】.jpg</t>
  </si>
  <si>
    <t>5543-ただし【但し】.jpg</t>
  </si>
  <si>
    <t>5544-～たち【～達】.jpg</t>
  </si>
  <si>
    <t>5545-たつ【立つ】.jpg</t>
  </si>
  <si>
    <t>5546-たっきゅう【卓球】.jpg</t>
  </si>
  <si>
    <t>5547-たて【縦】.jpg</t>
  </si>
  <si>
    <t>5548-たてる【立てる】.jpg</t>
  </si>
  <si>
    <t>5549-たてもの【建物】.jpg</t>
  </si>
  <si>
    <t>5550-たのしい【楽しい】.jpg</t>
  </si>
  <si>
    <t>5551-たのむ【頼む】.jpg</t>
  </si>
  <si>
    <t>5552-タバコ【煙草】.jpg</t>
  </si>
  <si>
    <t>5553-たぶん【多分】.jpg</t>
  </si>
  <si>
    <t>5554-たべもの【食べ物】.jpg</t>
  </si>
  <si>
    <t>5555-たべる【食べる】.jpg</t>
  </si>
  <si>
    <t>5556-たまご【卵】.jpg</t>
  </si>
  <si>
    <t>5557-だめ【駄目】.jpg</t>
  </si>
  <si>
    <t>5558-だれ【誰】.jpg</t>
  </si>
  <si>
    <t>5559-だれか【誰か】.jpg</t>
  </si>
  <si>
    <t>5560-たんじょうび【誕生日】.jpg</t>
  </si>
  <si>
    <t>5561-ダンス【dance】.jpg</t>
  </si>
  <si>
    <t>5562-だんだん【段々】.jpg</t>
  </si>
  <si>
    <t>5563-た【田】.jpg</t>
  </si>
  <si>
    <t>5564-だい～【第～】.jpg</t>
  </si>
  <si>
    <t>5565-～だい【～代】.jpg</t>
  </si>
  <si>
    <t>5566-たいいん【退院】.jpg</t>
  </si>
  <si>
    <t>5567-ダイエット【diet】.jpg</t>
  </si>
  <si>
    <t>5568-だいじ【大事】.jpg</t>
  </si>
  <si>
    <t>5569-たいそう【体操】.jpg</t>
  </si>
  <si>
    <t>5570-だいたい【大体】.jpg</t>
  </si>
  <si>
    <t>5571-たいてい【大抵】.jpg</t>
  </si>
  <si>
    <t>5572-たいど【態度】.jpg</t>
  </si>
  <si>
    <t>5573-だいとかい【大都会】.jpg</t>
  </si>
  <si>
    <t>5574-タイプ【type】.jpg</t>
  </si>
  <si>
    <t>5576-たいふう【台風】.jpg</t>
  </si>
  <si>
    <t>5577-だいぶぶん【大部分】.jpg</t>
  </si>
  <si>
    <t>5579-たおす【倒す】.jpg</t>
  </si>
  <si>
    <t>5580-たおれる【倒れる】.jpg</t>
  </si>
  <si>
    <t>5582-たからくじ【宝籤】.jpg</t>
  </si>
  <si>
    <t>5583-たけ【竹】.jpg</t>
  </si>
  <si>
    <t>5584-だけど.jpg</t>
  </si>
  <si>
    <t>5585-たしか【確か】.jpg</t>
  </si>
  <si>
    <t>5586-たす【足す】.jpg</t>
  </si>
  <si>
    <t>5587-～だす【～出す】.jpg</t>
  </si>
  <si>
    <t>5588-たすかる【助かる】.jpg</t>
  </si>
  <si>
    <t>5589-たすける【助ける】.jpg</t>
  </si>
  <si>
    <t>5590-たずねる【訪ねる】.jpg</t>
  </si>
  <si>
    <t>5591-たずねる【尋ねる】.jpg</t>
  </si>
  <si>
    <t>5593-ただしい【正しい】.jpg</t>
  </si>
  <si>
    <t>5594-たたみ【畳】.jpg</t>
  </si>
  <si>
    <t>5595-たつ【建つ】.jpg</t>
  </si>
  <si>
    <t>5596-ダック【duck】.jpg</t>
  </si>
  <si>
    <t>5597-～だて【～建て】.jpg</t>
  </si>
  <si>
    <t>5598-たてる【建てる】.jpg</t>
  </si>
  <si>
    <t>5599-たとえば【例えば】.jpg</t>
  </si>
  <si>
    <t>5600-たな【棚】.jpg</t>
  </si>
  <si>
    <t>5601-たのしみ【楽しみ】.jpg</t>
  </si>
  <si>
    <t>5602-たのしむ【楽しむ】.jpg</t>
  </si>
  <si>
    <t>5603-たまに【偶に】.jpg</t>
  </si>
  <si>
    <t>5604-だまる【黙る】.jpg</t>
  </si>
  <si>
    <t>5606-たもつ【保つ】.jpg</t>
  </si>
  <si>
    <t>5607-たりる【足りる】.jpg</t>
  </si>
  <si>
    <t>5608-だるい【怠い】.jpg</t>
  </si>
  <si>
    <t>5609-たんご【単語】.jpg</t>
  </si>
  <si>
    <t>5610-だんじょ【男女】.jpg</t>
  </si>
  <si>
    <t>5611-だんせい【男性】.jpg</t>
  </si>
  <si>
    <t>5612-だんぼう【暖房】.jpg</t>
  </si>
  <si>
    <t>5613-だい～【大～】.jpg</t>
  </si>
  <si>
    <t>5614-たいいく【体育】.jpg</t>
  </si>
  <si>
    <t>5615-だいいち【第一】.jpg</t>
  </si>
  <si>
    <t>5616-たいかい【大会】.jpg</t>
  </si>
  <si>
    <t>5617-だいがくいん【大学院】.jpg</t>
  </si>
  <si>
    <t>5618-たいき【大気】.jpg</t>
  </si>
  <si>
    <t>5619-たいきん【退勤】.jpg</t>
  </si>
  <si>
    <t>5620-だいきん【代金】.jpg</t>
  </si>
  <si>
    <t>5621-だいく【大工】.jpg</t>
  </si>
  <si>
    <t>5622-たいくつ【退屈】.jpg</t>
  </si>
  <si>
    <t>5623-たいけん【体験】.jpg</t>
  </si>
  <si>
    <t>5624-だいこん【大根】.jpg</t>
  </si>
  <si>
    <t>5625-たいざい【滞在】.jpg</t>
  </si>
  <si>
    <t>5626-たいさく【対策】.jpg</t>
  </si>
  <si>
    <t>5627-たいした【大した】.jpg</t>
  </si>
  <si>
    <t>5628-たいして【大して】.jpg</t>
  </si>
  <si>
    <t>5629-たいじゅう【体重】.jpg</t>
  </si>
  <si>
    <t>5630-たいしょう【対象】.jpg</t>
  </si>
  <si>
    <t>5631-たいしょう【対照】.jpg</t>
  </si>
  <si>
    <t>5632-だいしょう【大小】.jpg</t>
  </si>
  <si>
    <t>5633-たいしょく【退職】.jpg</t>
  </si>
  <si>
    <t>5634-だいじん【大臣】.jpg</t>
  </si>
  <si>
    <t>5635-たいする【対する】.jpg</t>
  </si>
  <si>
    <t>5636-たいせき【体積】.jpg</t>
  </si>
  <si>
    <t>5637-たいちょう【体調】.jpg</t>
  </si>
  <si>
    <t>5639-だいとうりょう【大統領】.jpg</t>
  </si>
  <si>
    <t>5640-だいひょう【代表】.jpg</t>
  </si>
  <si>
    <t>5641-タイム【time】.jpg</t>
  </si>
  <si>
    <t>5642-たいめん【対面】.jpg</t>
  </si>
  <si>
    <t>5643-タイヤ【tire】.jpg</t>
  </si>
  <si>
    <t>5644-たいら【平ら】.jpg</t>
  </si>
  <si>
    <t>5645-たいりく【大陸】.jpg</t>
  </si>
  <si>
    <t>5646-たいりょう【大量】.jpg</t>
  </si>
  <si>
    <t>5647-たいりょく【体力】.jpg</t>
  </si>
  <si>
    <t>5648-ダウンロード【download】.jpg</t>
  </si>
  <si>
    <t>5649-たえず【絶えず】.jpg</t>
  </si>
  <si>
    <t>5650-タオル【towel】.jpg</t>
  </si>
  <si>
    <t>5651-だが.jpg</t>
  </si>
  <si>
    <t>5652-たがいに【互いに】.jpg</t>
  </si>
  <si>
    <t>5653-たかまる【高まる】.jpg</t>
  </si>
  <si>
    <t>5654-たかめる【高める】.jpg</t>
  </si>
  <si>
    <t>5655-たから【宝】.jpg</t>
  </si>
  <si>
    <t>5656-たからもの【宝物】.jpg</t>
  </si>
  <si>
    <t>5657-たく【宅】.jpg</t>
  </si>
  <si>
    <t>5658-だく【抱く】.jpg</t>
  </si>
  <si>
    <t>5659-たくはいびん【宅配便】.jpg</t>
  </si>
  <si>
    <t>5661-たしょう【多少】.jpg</t>
  </si>
  <si>
    <t>5663-たたかう【闘う·戦う】.jpg</t>
  </si>
  <si>
    <t>5664-たたく【叩く·敲く】.jpg</t>
  </si>
  <si>
    <t>5666-たたむ【畳む】.jpg</t>
  </si>
  <si>
    <t>5667-たちあがる【立ち上がる】.jpg</t>
  </si>
  <si>
    <t>5668-たちば【立場】.jpg</t>
  </si>
  <si>
    <t>5669-たちよる【立ち寄る】.jpg</t>
  </si>
  <si>
    <t>5670-たつ【発つ】.jpg</t>
  </si>
  <si>
    <t>5671-たった.jpg</t>
  </si>
  <si>
    <t>5672-だって.jpg</t>
  </si>
  <si>
    <t>5674-たとえる【例える】.jpg</t>
  </si>
  <si>
    <t>5675-たに【谷】.jpg</t>
  </si>
  <si>
    <t>5676-たね【種】.jpg</t>
  </si>
  <si>
    <t>5677-たのみ【頼み】.jpg</t>
  </si>
  <si>
    <t>5678-たび【旅】.jpg</t>
  </si>
  <si>
    <t>5679-ダブる【double】.jpg</t>
  </si>
  <si>
    <t>5680-たま【玉】.jpg</t>
  </si>
  <si>
    <t>5681-だます【騙す】.jpg</t>
  </si>
  <si>
    <t>5682-たまたま【偶々】.jpg</t>
  </si>
  <si>
    <t>5683-たまねぎ【玉葱】.jpg</t>
  </si>
  <si>
    <t>5684-たまる【溜まる】.jpg</t>
  </si>
  <si>
    <t>5685-ためいき【溜息·溜め息】.jpg</t>
  </si>
  <si>
    <t>5686-ためしに【試しに】.jpg</t>
  </si>
  <si>
    <t>5687-ためる【貯める·溜める】.jpg</t>
  </si>
  <si>
    <t>5688-たより【便り】.jpg</t>
  </si>
  <si>
    <t>5689-たよる【頼る】.jpg</t>
  </si>
  <si>
    <t>5690-～たらず【～足らず】.jpg</t>
  </si>
  <si>
    <t>5691-たりない【足りない】.jpg</t>
  </si>
  <si>
    <t>5693-たんい【単位】.jpg</t>
  </si>
  <si>
    <t>5694-だんかい【段階】.jpg</t>
  </si>
  <si>
    <t>5695-たんき【短気】.jpg</t>
  </si>
  <si>
    <t>5696-たんき【短期】.jpg</t>
  </si>
  <si>
    <t>5697-だんし【男子】.jpg</t>
  </si>
  <si>
    <t>5698-たんしょ【短所】.jpg</t>
  </si>
  <si>
    <t>5699-だんたい【団体】.jpg</t>
  </si>
  <si>
    <t>5700-だんち【団地】.jpg</t>
  </si>
  <si>
    <t>5701-だんてい【断定】.jpg</t>
  </si>
  <si>
    <t>5702-たんとう【担当】.jpg</t>
  </si>
  <si>
    <t>5703-たんに【単に】.jpg</t>
  </si>
  <si>
    <t>5704-たんにん【担任】.jpg</t>
  </si>
  <si>
    <t>5705-た～【多～】.jpg</t>
  </si>
  <si>
    <t>5706-たい【対】.jpg</t>
  </si>
  <si>
    <t>5707-だい【題】.jpg</t>
  </si>
  <si>
    <t>5708-～たい【～帯】.jpg</t>
  </si>
  <si>
    <t>5710-たいおん【体温】.jpg</t>
  </si>
  <si>
    <t>5711-たいかい【退会】.jpg</t>
  </si>
  <si>
    <t>5712-たいかく【体格】.jpg</t>
  </si>
  <si>
    <t>5713-たいがく【退学】.jpg</t>
  </si>
  <si>
    <t>5714-たいぐう【待遇】.jpg</t>
  </si>
  <si>
    <t>5716-たいけい【体系】.jpg</t>
  </si>
  <si>
    <t>5717-たいこ【太鼓】.jpg</t>
  </si>
  <si>
    <t>5719-たいし【大使】.jpg</t>
  </si>
  <si>
    <t>5720-たいしょ【対処】.jpg</t>
  </si>
  <si>
    <t>5722-だいず【大豆】.jpg</t>
  </si>
  <si>
    <t>5723-たいせい【体制】.jpg</t>
  </si>
  <si>
    <t>5724-たいせん【対戦】.jpg</t>
  </si>
  <si>
    <t>5725-たいそう【大層】.jpg</t>
  </si>
  <si>
    <t>5726-タイトル【title】.jpg</t>
  </si>
  <si>
    <t>5727-たいはん【大半】.jpg</t>
  </si>
  <si>
    <t>5728-タイプライター【typewriter】.jpg</t>
  </si>
  <si>
    <t>5729-たいほ【逮捕】.jpg</t>
  </si>
  <si>
    <t>5730-たいぼく【大木】.jpg</t>
  </si>
  <si>
    <t>5731-だいめい【題名】.jpg</t>
  </si>
  <si>
    <t>5732-ダイヤ【diagramダイヤグラム】.jpg</t>
  </si>
  <si>
    <t>5733-ダイヤ【diamondダイヤモンド】.jpg</t>
  </si>
  <si>
    <t>5734-たいやく【大役】.jpg</t>
  </si>
  <si>
    <t>5735-ダイヤル【dial】.jpg</t>
  </si>
  <si>
    <t>5736-だいり【代理】.jpg</t>
  </si>
  <si>
    <t>5737-たいりつ【対立】.jpg</t>
  </si>
  <si>
    <t>5738-たうえ【田植え】.jpg</t>
  </si>
  <si>
    <t>5739-たえる【絶える】.jpg</t>
  </si>
  <si>
    <t>5740-たがやす【耕す】.jpg</t>
  </si>
  <si>
    <t>5742-たき【滝】.jpg</t>
  </si>
  <si>
    <t>5743-だきしめる【抱き締める】.jpg</t>
  </si>
  <si>
    <t>5744-たく【炊く】.jpg</t>
  </si>
  <si>
    <t>5745-たくわえる【蓄える】.jpg</t>
  </si>
  <si>
    <t>5746-だしいれ【出し入れ】.jpg</t>
  </si>
  <si>
    <t>5748-たしゅたよう【多種多様】.jpg</t>
  </si>
  <si>
    <t>5749-たすう【多数】.jpg</t>
  </si>
  <si>
    <t>5750-たすけ【助け】.jpg</t>
  </si>
  <si>
    <t>5751-たずさわる【携わる】.jpg</t>
  </si>
  <si>
    <t>5752-～ただしい【～正しい】.jpg</t>
  </si>
  <si>
    <t>5753-ただちに【直ちに】.jpg</t>
  </si>
  <si>
    <t>5755-たちあげる【立ち上げる】.jpg</t>
  </si>
  <si>
    <t>5756-たちいり【立ち入り】.jpg</t>
  </si>
  <si>
    <t>5757-たちさる【立ち去る】.jpg</t>
  </si>
  <si>
    <t>5758-たちどまる【立ち止まる】.jpg</t>
  </si>
  <si>
    <t>5759-たちなおる【立ち直る】.jpg</t>
  </si>
  <si>
    <t>5760-たちまち【立ち待ち】.jpg</t>
  </si>
  <si>
    <t>5761-たつ【経つ】.jpg</t>
  </si>
  <si>
    <t>5762-たつ【絶つ】.jpg</t>
  </si>
  <si>
    <t>5763-だっこ【抱っこ】.jpg</t>
  </si>
  <si>
    <t>5764-たつじん【達人】.jpg</t>
  </si>
  <si>
    <t>5765-たっする【達する】.jpg</t>
  </si>
  <si>
    <t>5766-たっせい【達成】.jpg</t>
  </si>
  <si>
    <t>5767-だっせん【脱線】.jpg</t>
  </si>
  <si>
    <t>5768-だったら.jpg</t>
  </si>
  <si>
    <t>5769-たっぷり.jpg</t>
  </si>
  <si>
    <t>5770-～たて.jpg</t>
  </si>
  <si>
    <t>5771-たてまえ【建前】.jpg</t>
  </si>
  <si>
    <t>5772-だとう【妥当】.jpg</t>
  </si>
  <si>
    <t>5773-たにん【他人】.jpg</t>
  </si>
  <si>
    <t>5775-たのもしい【頼もしい】.jpg</t>
  </si>
  <si>
    <t>5776-～たば【～束】.jpg</t>
  </si>
  <si>
    <t>5777-たび【足袋】.jpg</t>
  </si>
  <si>
    <t>5778-たびだつ【旅立つ】.jpg</t>
  </si>
  <si>
    <t>5779-たびたび【度々】.jpg</t>
  </si>
  <si>
    <t>5780-たぼう【多忙】.jpg</t>
  </si>
  <si>
    <t>5781-たま.jpg</t>
  </si>
  <si>
    <t>5782-ダム【dam】.jpg</t>
  </si>
  <si>
    <t>5784-ためす【試す】.jpg</t>
  </si>
  <si>
    <t>5785-ためらう【躊躇う】.jpg</t>
  </si>
  <si>
    <t>5787-たより【頼り】.jpg</t>
  </si>
  <si>
    <t>5788-たよりない【頼りない】.jpg</t>
  </si>
  <si>
    <t>5789-～だらけ.jpg</t>
  </si>
  <si>
    <t>5790-だらしない.jpg</t>
  </si>
  <si>
    <t>5791-たる【足る】.jpg</t>
  </si>
  <si>
    <t>5792-だれしも【誰しも】.jpg</t>
  </si>
  <si>
    <t>5793-だれひとり【誰一人】.jpg</t>
  </si>
  <si>
    <t>5794-たれる【垂れる】.jpg</t>
  </si>
  <si>
    <t>5795-たん～【短～】.jpg</t>
  </si>
  <si>
    <t>5796-だん【段】.jpg</t>
  </si>
  <si>
    <t>5797-～だん【～団】.jpg</t>
  </si>
  <si>
    <t>5798-～だん【～談】.jpg</t>
  </si>
  <si>
    <t>5799-たんこう【炭鉱】.jpg</t>
  </si>
  <si>
    <t>5800-たんしゅく【短縮】.jpg</t>
  </si>
  <si>
    <t>5801-たんじゅん【単純】.jpg</t>
  </si>
  <si>
    <t>5802-たんじょう【誕生】.jpg</t>
  </si>
  <si>
    <t>5803-たんす【箪笥】.jpg</t>
  </si>
  <si>
    <t>5804-たんすい【淡水】.jpg</t>
  </si>
  <si>
    <t>5805-たんすう【単数】.jpg</t>
  </si>
  <si>
    <t>5806-たんちょう【単調】.jpg</t>
  </si>
  <si>
    <t>5807-たんなる【単なる】.jpg</t>
  </si>
  <si>
    <t>5808-たんぺん【短編】.jpg</t>
  </si>
  <si>
    <t>5809-だんゆう【男優】.jpg</t>
  </si>
  <si>
    <t>5810-ダース【dozen】.jpg</t>
  </si>
  <si>
    <t>5811-ターミナル【terminal】.jpg</t>
  </si>
  <si>
    <t>5813-～たい【～隊】.jpg</t>
  </si>
  <si>
    <t>5814-たいあたり【体当たり】.jpg</t>
  </si>
  <si>
    <t>5815-たいおう【対応】.jpg</t>
  </si>
  <si>
    <t>5816-たいか【大家】.jpg</t>
  </si>
  <si>
    <t>5817-たいか【退化】.jpg</t>
  </si>
  <si>
    <t>5818-たいがい【大概】.jpg</t>
  </si>
  <si>
    <t>5819-たいきゅうりょく【耐久力】.jpg</t>
  </si>
  <si>
    <t>5820-たいけつ【対決】.jpg</t>
  </si>
  <si>
    <t>5821-たいこう【対抗】.jpg</t>
  </si>
  <si>
    <t>5822-だいこう【代行】.jpg</t>
  </si>
  <si>
    <t>5823-たいじ【退治】.jpg</t>
  </si>
  <si>
    <t>5824-ダイジェスト【digest】.jpg</t>
  </si>
  <si>
    <t>5825-たいしつ【体質】.jpg</t>
  </si>
  <si>
    <t>5826-たいしゅう【大衆】.jpg</t>
  </si>
  <si>
    <t>5827-だいする【題する】.jpg</t>
  </si>
  <si>
    <t>5828-たいせい【態勢】.jpg</t>
  </si>
  <si>
    <t>5829-たいだん【対談】.jpg</t>
  </si>
  <si>
    <t>5830-だいたん【大胆】.jpg</t>
  </si>
  <si>
    <t>5831-だいなし【台無し】.jpg</t>
  </si>
  <si>
    <t>5832-たいのう【滞納】.jpg</t>
  </si>
  <si>
    <t>5833-たいひ【対比】.jpg</t>
  </si>
  <si>
    <t>5834-たいぶ【大部】.jpg</t>
  </si>
  <si>
    <t>5835-だいべん【代弁】.jpg</t>
  </si>
  <si>
    <t>5836-たいぼう【待望】.jpg</t>
  </si>
  <si>
    <t>5837-だいほん【台本】.jpg</t>
  </si>
  <si>
    <t>5838-タイマー【timer】.jpg</t>
  </si>
  <si>
    <t>5839-たいまん【怠慢】.jpg</t>
  </si>
  <si>
    <t>5840-タイミング【timing】.jpg</t>
  </si>
  <si>
    <t>5841-タイムサービス【timeservice】.jpg</t>
  </si>
  <si>
    <t>5842-タイムリー【timely】.jpg</t>
  </si>
  <si>
    <t>5844-たいわ【対話】.jpg</t>
  </si>
  <si>
    <t>5845-たえる【耐える】.jpg</t>
  </si>
  <si>
    <t>5846-～だか【～高】.jpg</t>
  </si>
  <si>
    <t>5847-だかい【打開】.jpg</t>
  </si>
  <si>
    <t>5848-たかが【高が】.jpg</t>
  </si>
  <si>
    <t>5849-たかだい【高台】.jpg</t>
  </si>
  <si>
    <t>5850-たかだか【高々】.jpg</t>
  </si>
  <si>
    <t>5851-たかびしゃ【高飛車】.jpg</t>
  </si>
  <si>
    <t>5852-たかみ【高み】.jpg</t>
  </si>
  <si>
    <t>5853-たき【多岐】.jpg</t>
  </si>
  <si>
    <t>5854-だきょう【妥協】.jpg</t>
  </si>
  <si>
    <t>5855-たぐい【類】.jpg</t>
  </si>
  <si>
    <t>5856-たくましい【逞しい】.jpg</t>
  </si>
  <si>
    <t>5857-たくみ【巧み】.jpg</t>
  </si>
  <si>
    <t>5858-たくらみ【企み】.jpg</t>
  </si>
  <si>
    <t>5859-たくらむ【企む】.jpg</t>
  </si>
  <si>
    <t>5860-だげき【打撃】.jpg</t>
  </si>
  <si>
    <t>5861-だけつ【妥結】.jpg</t>
  </si>
  <si>
    <t>5862-ださく【駄作】.jpg</t>
  </si>
  <si>
    <t>5863-だしん【打診】.jpg</t>
  </si>
  <si>
    <t>5864-たすうけつ【多数決】.jpg</t>
  </si>
  <si>
    <t>5866-ただい【多大】.jpg</t>
  </si>
  <si>
    <t>5867-ただでさえ【只でさえ】.jpg</t>
  </si>
  <si>
    <t>5868-ただよう【漂う】.jpg</t>
  </si>
  <si>
    <t>5869-たち【質】.jpg</t>
  </si>
  <si>
    <t>5870-たち～【立ち～】.jpg</t>
  </si>
  <si>
    <t>5871-たちあう【立ち会う】.jpg</t>
  </si>
  <si>
    <t>5872-たちおうじょう【立ち往生】.jpg</t>
  </si>
  <si>
    <t>5873-たちきる【断ち切る】.jpg</t>
  </si>
  <si>
    <t>5874-たちすくむ【立ち竦む】.jpg</t>
  </si>
  <si>
    <t>5875-たちのく【立ち退く】.jpg</t>
  </si>
  <si>
    <t>5876-たつ【断つ】.jpg</t>
  </si>
  <si>
    <t>5878-たつ【裁つ】.jpg</t>
  </si>
  <si>
    <t>5879-だつ～【脱～】.jpg</t>
  </si>
  <si>
    <t>5880-たっしゃ【達者】.jpg</t>
  </si>
  <si>
    <t>5881-だっしゅつ【脱出】.jpg</t>
  </si>
  <si>
    <t>5882-だっする【脱する】.jpg</t>
  </si>
  <si>
    <t>5883-だったい【脱退】.jpg</t>
  </si>
  <si>
    <t>5884-たてかえる【立て替える】.jpg</t>
  </si>
  <si>
    <t>5886-たてまつる【奉る】.jpg</t>
  </si>
  <si>
    <t>5887-たどりつく【辿り着く】.jpg</t>
  </si>
  <si>
    <t>5888-たどる【辿る】.jpg</t>
  </si>
  <si>
    <t>5889-たなあげ【棚上げ】.jpg</t>
  </si>
  <si>
    <t>5890-たなおろし【棚卸し】.jpg</t>
  </si>
  <si>
    <t>5891-たばねる【束ねる】.jpg</t>
  </si>
  <si>
    <t>5892-ダビング【dubbing】.jpg</t>
  </si>
  <si>
    <t>5893-タブー【taboo】.jpg</t>
  </si>
  <si>
    <t>5894-だぶだぶ.jpg</t>
  </si>
  <si>
    <t>5896-たほう【他方】.jpg</t>
  </si>
  <si>
    <t>5897-たまう【給う·賜う】.jpg</t>
  </si>
  <si>
    <t>5898-たましい【魂】.jpg</t>
  </si>
  <si>
    <t>5899-たまわる【賜わる】.jpg</t>
  </si>
  <si>
    <t>5900-たやすい【容易い】.jpg</t>
  </si>
  <si>
    <t>5901-たゆみなく【弛みなく】.jpg</t>
  </si>
  <si>
    <t>5902-たゆむ【弛む】.jpg</t>
  </si>
  <si>
    <t>5903-たよう【多様】.jpg</t>
  </si>
  <si>
    <t>5905-だらだら.jpg</t>
  </si>
  <si>
    <t>5907-たるみ【弛み】.jpg</t>
  </si>
  <si>
    <t>5908-たるむ【弛む】.jpg</t>
  </si>
  <si>
    <t>5909-タレント【talent】.jpg</t>
  </si>
  <si>
    <t>5910-～タワー【～tower】.jpg</t>
  </si>
  <si>
    <t>5911-たわいない.jpg</t>
  </si>
  <si>
    <t>5912-たんいつ【単一】.jpg</t>
  </si>
  <si>
    <t>5913-だんかい【団塊】.jpg</t>
  </si>
  <si>
    <t>5914-たんきゅう【探究·探求】.jpg</t>
  </si>
  <si>
    <t>5915-タンク【tank】.jpg</t>
  </si>
  <si>
    <t>5916-だんけつ【団結】.jpg</t>
  </si>
  <si>
    <t>5917-たんけん【探検·探険】.jpg</t>
  </si>
  <si>
    <t>5918-だんげん【断言】.jpg</t>
  </si>
  <si>
    <t>5919-だんこ【断固】.jpg</t>
  </si>
  <si>
    <t>5920-だんこう【断行】.jpg</t>
  </si>
  <si>
    <t>5921-だんぜん【断然】.jpg</t>
  </si>
  <si>
    <t>5922-たんち【探知】.jpg</t>
  </si>
  <si>
    <t>5923-たんてい【探偵】.jpg</t>
  </si>
  <si>
    <t>5924-たんてき【端的】.jpg</t>
  </si>
  <si>
    <t>5925-たんどく【単独】.jpg</t>
  </si>
  <si>
    <t>5926-だんどり【段取り】.jpg</t>
  </si>
  <si>
    <t>5927-たんねん【丹念】.jpg</t>
  </si>
  <si>
    <t>5928-だんねん【断念】.jpg</t>
  </si>
  <si>
    <t>5929-たんのう【堪能】.jpg</t>
  </si>
  <si>
    <t>5930-たんぱ【短波】.jpg</t>
  </si>
  <si>
    <t>5931-たんぱく【淡白】.jpg</t>
  </si>
  <si>
    <t>5932-たんぱくしつ【蛋白質】.jpg</t>
  </si>
  <si>
    <t>5933-だんめん【断面】.jpg</t>
  </si>
  <si>
    <t>5934-ちいさい【小さい】.jpg</t>
  </si>
  <si>
    <t>5935-ちいさな【小さな】.jpg</t>
  </si>
  <si>
    <t>5936-チーズ【cheese】.jpg</t>
  </si>
  <si>
    <t>5937-チーム【team】.jpg</t>
  </si>
  <si>
    <t>5938-ちかい【近い】.jpg</t>
  </si>
  <si>
    <t>5939-ちがう【違う】.jpg</t>
  </si>
  <si>
    <t>5940-ちかく【近く】.jpg</t>
  </si>
  <si>
    <t>5941-ちかてつ【地下鉄】.jpg</t>
  </si>
  <si>
    <t>5942-ちず【地図】.jpg</t>
  </si>
  <si>
    <t>5943-ちち【父】.jpg</t>
  </si>
  <si>
    <t>5944-ちゃいろ【茶色】.jpg</t>
  </si>
  <si>
    <t>5945-ちゃわん【茶碗】.jpg</t>
  </si>
  <si>
    <t>5946-～ちゃん.jpg</t>
  </si>
  <si>
    <t>5947-～ちゅう【～中】.jpg</t>
  </si>
  <si>
    <t>5948-ちゅうかがい【中華街】.jpg</t>
  </si>
  <si>
    <t>5949-ちゅうがくせい【中学生】.jpg</t>
  </si>
  <si>
    <t>5950-ちゅうがっこう【中学校】.jpg</t>
  </si>
  <si>
    <t>5951-ちゅうかりょうり【中華料理】.jpg</t>
  </si>
  <si>
    <t>5952-ちょうど【丁度】.jpg</t>
  </si>
  <si>
    <t>5953-チョコレート【chocolate】.jpg</t>
  </si>
  <si>
    <t>5954-ちょっと.jpg</t>
  </si>
  <si>
    <t>5955-ち【血】.jpg</t>
  </si>
  <si>
    <t>5956-チェック【check】.jpg</t>
  </si>
  <si>
    <t>5957-チェックイン【check-in】.jpg</t>
  </si>
  <si>
    <t>5958-ちがい【違い】.jpg</t>
  </si>
  <si>
    <t>5959-ちかごろ【近頃】.jpg</t>
  </si>
  <si>
    <t>5960-ちから【力】.jpg</t>
  </si>
  <si>
    <t>5961-ちきゅう【地球】.jpg</t>
  </si>
  <si>
    <t>5962-ちっとも.jpg</t>
  </si>
  <si>
    <t>5963-ちゃいろい【茶色い】.jpg</t>
  </si>
  <si>
    <t>5964-ちゅうい【注意】.jpg</t>
  </si>
  <si>
    <t>5965-ちゅうがく【中学】.jpg</t>
  </si>
  <si>
    <t>5966-ちゅうごくご【中国語】.jpg</t>
  </si>
  <si>
    <t>5967-ちゅうし【中止】.jpg</t>
  </si>
  <si>
    <t>5968-ちゅうしゃ【注射】.jpg</t>
  </si>
  <si>
    <t>5969-ちゅうしゃじょう【駐車場】.jpg</t>
  </si>
  <si>
    <t>5970-ちゅうしょく【昼食】.jpg</t>
  </si>
  <si>
    <t>5971-ちゅうしん【中心】.jpg</t>
  </si>
  <si>
    <t>5972-～ちょう【～兆】.jpg</t>
  </si>
  <si>
    <t>5973-～ちょう【～町】.jpg</t>
  </si>
  <si>
    <t>5974-～ちょうめ【～丁目】.jpg</t>
  </si>
  <si>
    <t>5975-ちり【地理】.jpg</t>
  </si>
  <si>
    <t>5976-ちいき【地域】.jpg</t>
  </si>
  <si>
    <t>5977-チェックアウト【check-out】.jpg</t>
  </si>
  <si>
    <t>5978-ちかちか.jpg</t>
  </si>
  <si>
    <t>5979-ちかぢか【近々】.jpg</t>
  </si>
  <si>
    <t>5980-ちかづく【近付く】.jpg</t>
  </si>
  <si>
    <t>5981-ちかづける【近付ける】.jpg</t>
  </si>
  <si>
    <t>5982-ちかよる【近寄る】.jpg</t>
  </si>
  <si>
    <t>5983-ちからいっぱい【力一杯】.jpg</t>
  </si>
  <si>
    <t>5984-ちからづよい【力強い】.jpg</t>
  </si>
  <si>
    <t>5985-チケット【ticket】.jpg</t>
  </si>
  <si>
    <t>5986-ちこく【遅刻】.jpg</t>
  </si>
  <si>
    <t>5987-ちしき【知識】.jpg</t>
  </si>
  <si>
    <t>5988-ちぢむ【縮む】.jpg</t>
  </si>
  <si>
    <t>5989-ちぢめる【縮める】.jpg</t>
  </si>
  <si>
    <t>5990-ちほう【地方】.jpg</t>
  </si>
  <si>
    <t>5991-ちめい【地名】.jpg</t>
  </si>
  <si>
    <t>5992-チャイム【chime】.jpg</t>
  </si>
  <si>
    <t>5993-ちゃのま【茶の間】.jpg</t>
  </si>
  <si>
    <t>5994-チャンス【chance】.jpg</t>
  </si>
  <si>
    <t>5995-ちゃんと.jpg</t>
  </si>
  <si>
    <t>5996-ちゅうこ【中古】.jpg</t>
  </si>
  <si>
    <t>5997-ちゅうしゃ【駐車】.jpg</t>
  </si>
  <si>
    <t>5999-ちゅうねん【中年】.jpg</t>
  </si>
  <si>
    <t>6000-ちゅうもん【注文】.jpg</t>
  </si>
  <si>
    <t>6001-ちょう～【長～】.jpg</t>
  </si>
  <si>
    <t>6002-ちょうかい【聴解】.jpg</t>
  </si>
  <si>
    <t>6003-ちょうき【長期】.jpg</t>
  </si>
  <si>
    <t>6004-ちょうきょり【長距離】.jpg</t>
  </si>
  <si>
    <t>6005-ちょうこう【聴講】.jpg</t>
  </si>
  <si>
    <t>6006-ちょうさ【調査】.jpg</t>
  </si>
  <si>
    <t>6007-ちょうし【調子】.jpg</t>
  </si>
  <si>
    <t>6008-ちょうしょ【長所】.jpg</t>
  </si>
  <si>
    <t>6009-ちょうじょ【長女】.jpg</t>
  </si>
  <si>
    <t>6010-ちょうじょう【頂上】.jpg</t>
  </si>
  <si>
    <t>6011-ちょうせい【調整】.jpg</t>
  </si>
  <si>
    <t>6012-ちょうせつ【調節】.jpg</t>
  </si>
  <si>
    <t>6013-ちょうだい【頂戴】.jpg</t>
  </si>
  <si>
    <t>6014-ちょうてん【頂点】.jpg</t>
  </si>
  <si>
    <t>6015-ちょうなん【長男】.jpg</t>
  </si>
  <si>
    <t>6016-ちょうほうけい【長方形】.jpg</t>
  </si>
  <si>
    <t>6017-ちょうみりょう【調味料】.jpg</t>
  </si>
  <si>
    <t>6018-ちょきん【貯金】.jpg</t>
  </si>
  <si>
    <t>6019-ちょくせつ【直接】.jpg</t>
  </si>
  <si>
    <t>6020-ちょしゃ【著者】.jpg</t>
  </si>
  <si>
    <t>6021-ちらかす【散らかす】.jpg</t>
  </si>
  <si>
    <t>6022-ちりょう【治療】.jpg</t>
  </si>
  <si>
    <t>6023-ちる【散る】.jpg</t>
  </si>
  <si>
    <t>6024-ちんたい【賃貸】.jpg</t>
  </si>
  <si>
    <t>6025-ちい【地位】.jpg</t>
  </si>
  <si>
    <t>6026-ちえ【知恵】.jpg</t>
  </si>
  <si>
    <t>6027-ちか【地下】.jpg</t>
  </si>
  <si>
    <t>6028-ちかう【誓う】.jpg</t>
  </si>
  <si>
    <t>6029-ちがえる【違える】.jpg</t>
  </si>
  <si>
    <t>6030-ちかすい【地下水】.jpg</t>
  </si>
  <si>
    <t>6032-ちかみち【近道】.jpg</t>
  </si>
  <si>
    <t>6033-ちからづく【力づく】.jpg</t>
  </si>
  <si>
    <t>6034-ちからづける【力付ける】.jpg</t>
  </si>
  <si>
    <t>6035-ちぎる【千切る】.jpg</t>
  </si>
  <si>
    <t>6036-ちく【地区】.jpg</t>
  </si>
  <si>
    <t>6037-ちじ【知事】.jpg</t>
  </si>
  <si>
    <t>6038-ちぢつ【地質】.jpg</t>
  </si>
  <si>
    <t>6039-ちじん【知人】.jpg</t>
  </si>
  <si>
    <t>6040-ちたい【地帯】.jpg</t>
  </si>
  <si>
    <t>6041-ちぢまる【縮まる】.jpg</t>
  </si>
  <si>
    <t>6042-ちつじょ【秩序】.jpg</t>
  </si>
  <si>
    <t>6043-チップ【tip】.jpg</t>
  </si>
  <si>
    <t>6044-ちてん【地点】.jpg</t>
  </si>
  <si>
    <t>6045-ちのう【知能·智能】.jpg</t>
  </si>
  <si>
    <t>6046-ちへいせん【地平線】.jpg</t>
  </si>
  <si>
    <t>6047-～ちゃく【～着】.jpg</t>
  </si>
  <si>
    <t>6048-ちゃくじつ【着実】.jpg</t>
  </si>
  <si>
    <t>6049-ちゃくちゃく【着々】.jpg</t>
  </si>
  <si>
    <t>6050-チャット【chat】.jpg</t>
  </si>
  <si>
    <t>6051-チャレンジ【challenge】.jpg</t>
  </si>
  <si>
    <t>6052-チャンネル【channel】.jpg</t>
  </si>
  <si>
    <t>6053-ちゅう【注】.jpg</t>
  </si>
  <si>
    <t>6054-ちゅうおう【中央】.jpg</t>
  </si>
  <si>
    <t>6055-ちゅうかん【中間】.jpg</t>
  </si>
  <si>
    <t>6056-ちゅうこく【忠告】.jpg</t>
  </si>
  <si>
    <t>6057-ちゅうしょうてき【抽象的】.jpg</t>
  </si>
  <si>
    <t>6058-ちゅうせい【中世】.jpg</t>
  </si>
  <si>
    <t>6059-ちゅうせい【中性】.jpg</t>
  </si>
  <si>
    <t>6060-ちゅうたい【中退】.jpg</t>
  </si>
  <si>
    <t>6061-ちゅうと【中途】.jpg</t>
  </si>
  <si>
    <t>6062-ちゅうとはんぱ【中途半端】.jpg</t>
  </si>
  <si>
    <t>6063-ちゅうどく【中毒】.jpg</t>
  </si>
  <si>
    <t>6064-～ちょう【～庁】.jpg</t>
  </si>
  <si>
    <t>6065-～ちょう【～帳】.jpg</t>
  </si>
  <si>
    <t>6066-ちょう～【超～】.jpg</t>
  </si>
  <si>
    <t>6067-ちょうか【超過】.jpg</t>
  </si>
  <si>
    <t>6068-ちょうかん【朝刊】.jpg</t>
  </si>
  <si>
    <t>6069-ちょうこく【彫刻】.jpg</t>
  </si>
  <si>
    <t>6070-ちょうたん【長短】.jpg</t>
  </si>
  <si>
    <t>6071-ちょうふく【重複】.jpg</t>
  </si>
  <si>
    <t>6072-ちょくご【直後】.jpg</t>
  </si>
  <si>
    <t>6073-ちょくせん【直線】.jpg</t>
  </si>
  <si>
    <t>6074-ちょくぜん【直前】.jpg</t>
  </si>
  <si>
    <t>6075-ちょくつう【直通】.jpg</t>
  </si>
  <si>
    <t>6076-ちょくりゅう【直流】.jpg</t>
  </si>
  <si>
    <t>6077-ちょぞう【貯蔵】.jpg</t>
  </si>
  <si>
    <t>6078-ちょっかく【直角】.jpg</t>
  </si>
  <si>
    <t>6079-ちょっけい【直径】.jpg</t>
  </si>
  <si>
    <t>6080-ちらかる【散らかる】.jpg</t>
  </si>
  <si>
    <t>6081-ちらす【散らす】.jpg</t>
  </si>
  <si>
    <t>6082-ちらばる【散らばる】.jpg</t>
  </si>
  <si>
    <t>6083-ちらりと.jpg</t>
  </si>
  <si>
    <t>6084-ちりがみ【塵紙】.jpg</t>
  </si>
  <si>
    <t>6085-ちん【賃】.jpg</t>
  </si>
  <si>
    <t>6086-ちいく【知育】.jpg</t>
  </si>
  <si>
    <t>6087-チープ【cheap】.jpg</t>
  </si>
  <si>
    <t>6088-チームワーク【teamwork】.jpg</t>
  </si>
  <si>
    <t>6089-チェーン【chain】.jpg</t>
  </si>
  <si>
    <t>6090-ちえん【遅延】.jpg</t>
  </si>
  <si>
    <t>6091-チェンジ【change】.jpg</t>
  </si>
  <si>
    <t>6092-ちくせき【蓄積】.jpg</t>
  </si>
  <si>
    <t>6093-ちせい【知性】.jpg</t>
  </si>
  <si>
    <t>6094-ちっそく【窒息】.jpg</t>
  </si>
  <si>
    <t>6095-ちっぽけ.jpg</t>
  </si>
  <si>
    <t>6096-ちてき【知的】.jpg</t>
  </si>
  <si>
    <t>6097-ちなみに【因みに】.jpg</t>
  </si>
  <si>
    <t>6098-チャージ【charge】.jpg</t>
  </si>
  <si>
    <t>6099-チャーハン【炒飯】.jpg</t>
  </si>
  <si>
    <t>6100-チャーミング【charming】.jpg</t>
  </si>
  <si>
    <t>6101-ちゃくしゅ【着手】.jpg</t>
  </si>
  <si>
    <t>6102-ちゃくしょく【着色】.jpg</t>
  </si>
  <si>
    <t>6103-ちゃくせき【着席】.jpg</t>
  </si>
  <si>
    <t>6104-ちゃくもく【着目】.jpg</t>
  </si>
  <si>
    <t>6105-ちゃくりく【着陸】.jpg</t>
  </si>
  <si>
    <t>6106-ちゃっこう【着工】.jpg</t>
  </si>
  <si>
    <t>6108-ちゃのゆ【茶の湯】.jpg</t>
  </si>
  <si>
    <t>6109-ちやほや.jpg</t>
  </si>
  <si>
    <t>6110-ちゅうがえり【宙返り】.jpg</t>
  </si>
  <si>
    <t>6111-ちゅうき【中期】.jpg</t>
  </si>
  <si>
    <t>6112-ちゅうけい【中継】.jpg</t>
  </si>
  <si>
    <t>6113-ちゅうじつ【忠実】.jpg</t>
  </si>
  <si>
    <t>6114-ちゅうしょう【中傷】.jpg</t>
  </si>
  <si>
    <t>6115-ちゅうすう【中枢】.jpg</t>
  </si>
  <si>
    <t>6116-ちゅうせん【抽選】.jpg</t>
  </si>
  <si>
    <t>6117-ちゅうだん【中断】.jpg</t>
  </si>
  <si>
    <t>6118-チューブ【tube】.jpg</t>
  </si>
  <si>
    <t>6119-ちゅうふく【中腹】.jpg</t>
  </si>
  <si>
    <t>6120-ちゅうりつ【中立】.jpg</t>
  </si>
  <si>
    <t>6121-ちょいちょい.jpg</t>
  </si>
  <si>
    <t>6122-ちょういん【調印】.jpg</t>
  </si>
  <si>
    <t>6123-ちょうえき【懲役】.jpg</t>
  </si>
  <si>
    <t>6124-ちょうしゅう【徴収】.jpg</t>
  </si>
  <si>
    <t>6125-ちょうしんき【聴診器】.jpg</t>
  </si>
  <si>
    <t>6126-ちょうたつ【調達】.jpg</t>
  </si>
  <si>
    <t>6127-ちょうてい【調停】.jpg</t>
  </si>
  <si>
    <t>6128-ちょうへん【長編】.jpg</t>
  </si>
  <si>
    <t>6129-ちょうほう【重宝】.jpg</t>
  </si>
  <si>
    <t>6130-ちょうり【調理】.jpg</t>
  </si>
  <si>
    <t>6131-ちょうわ【調和】.jpg</t>
  </si>
  <si>
    <t>6132-ちょくちょく.jpg</t>
  </si>
  <si>
    <t>6133-ちょくめん【直面】.jpg</t>
  </si>
  <si>
    <t>6134-ちょこちょこ.jpg</t>
  </si>
  <si>
    <t>6135-ちょしょ【著書】.jpg</t>
  </si>
  <si>
    <t>6136-ちょちく【貯蓄】.jpg</t>
  </si>
  <si>
    <t>6137-ちょっかん【直感】.jpg</t>
  </si>
  <si>
    <t>6138-ちょめい【著名】.jpg</t>
  </si>
  <si>
    <t>6139-ちらちら.jpg</t>
  </si>
  <si>
    <t>6140-ちらっと.jpg</t>
  </si>
  <si>
    <t>6141-ちりとり【塵取り】.jpg</t>
  </si>
  <si>
    <t>6142-ちんあげ【賃上げ】.jpg</t>
  </si>
  <si>
    <t>6143-ちんさげ【賃下げ】.jpg</t>
  </si>
  <si>
    <t>6145-チンパンジー【chimpanzee】.jpg</t>
  </si>
  <si>
    <t>6146-ちんぼつ【沈没】.jpg</t>
  </si>
  <si>
    <t>6147-ちんもく【沈黙】.jpg</t>
  </si>
  <si>
    <t>6148-ちんれつ【陳列】.jpg</t>
  </si>
  <si>
    <t>6149-ついたち【一日】.jpg</t>
  </si>
  <si>
    <t>6150-つかう【使う】.jpg</t>
  </si>
  <si>
    <t>6151-つかれる【疲れる】.jpg</t>
  </si>
  <si>
    <t>6152-つぎ【次】.jpg</t>
  </si>
  <si>
    <t>6153-つぎに【次に】.jpg</t>
  </si>
  <si>
    <t>6154-つきみ【月見】.jpg</t>
  </si>
  <si>
    <t>6155-つく【着く】.jpg</t>
  </si>
  <si>
    <t>6156-つくえ【机】.jpg</t>
  </si>
  <si>
    <t>6157-つくる【作る】.jpg</t>
  </si>
  <si>
    <t>6158-つける【付ける】.jpg</t>
  </si>
  <si>
    <t>6159-つたえる【伝える】.jpg</t>
  </si>
  <si>
    <t>6160-つとめる【勤める】.jpg</t>
  </si>
  <si>
    <t>6161-つまらない【詰まらない】.jpg</t>
  </si>
  <si>
    <t>6162-つめたい【冷たい】.jpg</t>
  </si>
  <si>
    <t>6163-つゆ【梅雨】.jpg</t>
  </si>
  <si>
    <t>6164-つゆ【露】.jpg</t>
  </si>
  <si>
    <t>6165-つよい【強い】.jpg</t>
  </si>
  <si>
    <t>6166-つらい【辛い】.jpg</t>
  </si>
  <si>
    <t>6167-つり【釣り】.jpg</t>
  </si>
  <si>
    <t>6168-つうじる【通じる】.jpg</t>
  </si>
  <si>
    <t>6169-つかまえる【捕まえる】.jpg</t>
  </si>
  <si>
    <t>6170-つき【月】.jpg</t>
  </si>
  <si>
    <t>6171-つく【付く】.jpg</t>
  </si>
  <si>
    <t>6172-つけもの【漬物】.jpg</t>
  </si>
  <si>
    <t>6173-つける【漬ける】.jpg</t>
  </si>
  <si>
    <t>6174-つごう【都合】.jpg</t>
  </si>
  <si>
    <t>6175-つたわる【伝わる】.jpg</t>
  </si>
  <si>
    <t>6176-つづく【続く】.jpg</t>
  </si>
  <si>
    <t>6177-つづける【続ける】.jpg</t>
  </si>
  <si>
    <t>6178-つつむ【包む】.jpg</t>
  </si>
  <si>
    <t>6179-つま【妻】.jpg</t>
  </si>
  <si>
    <t>6180-つまり【詰まり】.jpg</t>
  </si>
  <si>
    <t>6181-つもり【積もり】.jpg</t>
  </si>
  <si>
    <t>6182-つる【釣る】.jpg</t>
  </si>
  <si>
    <t>6183-つれる【連れる】.jpg</t>
  </si>
  <si>
    <t>6184-ツアー【tour】.jpg</t>
  </si>
  <si>
    <t>6185-つい.jpg</t>
  </si>
  <si>
    <t>6186-ついでに【序に】.jpg</t>
  </si>
  <si>
    <t>6187-ついに【終に】.jpg</t>
  </si>
  <si>
    <t>6188-ツインルーム【twinroom】.jpg</t>
  </si>
  <si>
    <t>6189-～つう【～通】.jpg</t>
  </si>
  <si>
    <t>6190-つうか【通過】.jpg</t>
  </si>
  <si>
    <t>6191-つうがく【通学】.jpg</t>
  </si>
  <si>
    <t>6192-つうきん【通勤】.jpg</t>
  </si>
  <si>
    <t>6193-つうこうにん【通行人】.jpg</t>
  </si>
  <si>
    <t>6194-つうしん【通信】.jpg</t>
  </si>
  <si>
    <t>6195-つうしんはんばい【通信販売】.jpg</t>
  </si>
  <si>
    <t>6196-つうち【通知】.jpg</t>
  </si>
  <si>
    <t>6197-つうちょう【通帳】.jpg</t>
  </si>
  <si>
    <t>6198-つうやく【通訳】.jpg</t>
  </si>
  <si>
    <t>6199-つかいすて【使い捨て】.jpg</t>
  </si>
  <si>
    <t>6200-つかいみち【使い道】.jpg</t>
  </si>
  <si>
    <t>6201-つかまる【捕まる】.jpg</t>
  </si>
  <si>
    <t>6202-つかむ【掴む】.jpg</t>
  </si>
  <si>
    <t>6203-つかる【浸かる】.jpg</t>
  </si>
  <si>
    <t>6204-つかる【漬かる】.jpg</t>
  </si>
  <si>
    <t>6205-～つき【～付き】.jpg</t>
  </si>
  <si>
    <t>6206-つきあい【付き合い】.jpg</t>
  </si>
  <si>
    <t>6207-つきあう【付き合う】.jpg</t>
  </si>
  <si>
    <t>6208-つきあたり【突き当り】.jpg</t>
  </si>
  <si>
    <t>6209-つぎつぎ【次々】.jpg</t>
  </si>
  <si>
    <t>6210-つく【突く】.jpg</t>
  </si>
  <si>
    <t>6211-つぐ【注ぐ】.jpg</t>
  </si>
  <si>
    <t>6212-～づくり【～作り·造り】.jpg</t>
  </si>
  <si>
    <t>6213-つくりだす【作り出す】.jpg</t>
  </si>
  <si>
    <t>6214-つち【土】.jpg</t>
  </si>
  <si>
    <t>6215-つながる【繋がる】.jpg</t>
  </si>
  <si>
    <t>6216-つなぐ【繋ぐ】.jpg</t>
  </si>
  <si>
    <t>6217-つなみ【津波】.jpg</t>
  </si>
  <si>
    <t>6218-つねに【常に】.jpg</t>
  </si>
  <si>
    <t>6219-つばさ【翼】.jpg</t>
  </si>
  <si>
    <t>6220-つぶ【粒】.jpg</t>
  </si>
  <si>
    <t>6221-つぶす【潰す】.jpg</t>
  </si>
  <si>
    <t>6222-つぶれる【潰れる】.jpg</t>
  </si>
  <si>
    <t>6223-つみ【罪】.jpg</t>
  </si>
  <si>
    <t>6224-つむ【積む】.jpg</t>
  </si>
  <si>
    <t>6225-つめ【爪】.jpg</t>
  </si>
  <si>
    <t>6226-つめきる【詰め切る】.jpg</t>
  </si>
  <si>
    <t>6227-つもる【積もる】.jpg</t>
  </si>
  <si>
    <t>6228-つるす【吊るす】.jpg</t>
  </si>
  <si>
    <t>6229-ついか【追加】.jpg</t>
  </si>
  <si>
    <t>6230-ついきゅう【追求】.jpg</t>
  </si>
  <si>
    <t>6232-つうか【通貨】.jpg</t>
  </si>
  <si>
    <t>6233-つうこう【通行】.jpg</t>
  </si>
  <si>
    <t>6235-つうよう【通用】.jpg</t>
  </si>
  <si>
    <t>6236-つうろ【通路】.jpg</t>
  </si>
  <si>
    <t>6237-つかいはたす【使い果たす】.jpg</t>
  </si>
  <si>
    <t>6238-つかいわけ【使い分け】.jpg</t>
  </si>
  <si>
    <t>6240-つきあたる【突き当たる】.jpg</t>
  </si>
  <si>
    <t>6241-つきる【尽きる】.jpg</t>
  </si>
  <si>
    <t>6242-つぐ【次ぐ】.jpg</t>
  </si>
  <si>
    <t>6243-つくす【尽くす】.jpg</t>
  </si>
  <si>
    <t>6244-～づけ【～付け】.jpg</t>
  </si>
  <si>
    <t>6245-つけくわえる【付け加える】.jpg</t>
  </si>
  <si>
    <t>6246-つける【着ける】.jpg</t>
  </si>
  <si>
    <t>6247-つける【点ける】.jpg</t>
  </si>
  <si>
    <t>6248-つける【浸ける】.jpg</t>
  </si>
  <si>
    <t>6249-つづき【続き】.jpg</t>
  </si>
  <si>
    <t>6250-つっこむ【突っ込む】.jpg</t>
  </si>
  <si>
    <t>6251-～づつみ【～包み】.jpg</t>
  </si>
  <si>
    <t>6252-つとめ【勤め】.jpg</t>
  </si>
  <si>
    <t>6253-つとめ【務め】.jpg</t>
  </si>
  <si>
    <t>6255-つとめる【務める】.jpg</t>
  </si>
  <si>
    <t>6256-つとめる【努める】.jpg</t>
  </si>
  <si>
    <t>6257-つな【綱】.jpg</t>
  </si>
  <si>
    <t>6258-つながり【繋がり】.jpg</t>
  </si>
  <si>
    <t>6259-つなげる【繋げる】.jpg</t>
  </si>
  <si>
    <t>6260-つねづね【常々】.jpg</t>
  </si>
  <si>
    <t>6262-つまずく【躓く】.jpg</t>
  </si>
  <si>
    <t>6263-つまみ【摘み·撮み·抓み】.jpg</t>
  </si>
  <si>
    <t>6264-つまる【詰まる】.jpg</t>
  </si>
  <si>
    <t>6265-つみかさねる【積み重ねる】.jpg</t>
  </si>
  <si>
    <t>6266-つむ【摘む】.jpg</t>
  </si>
  <si>
    <t>6267-つめる【詰める】.jpg</t>
  </si>
  <si>
    <t>6269-つや【艶】.jpg</t>
  </si>
  <si>
    <t>6270-つよき【強気】.jpg</t>
  </si>
  <si>
    <t>6271-つよまる【強まる】.jpg</t>
  </si>
  <si>
    <t>6272-つよみ【強み】.jpg</t>
  </si>
  <si>
    <t>6273-つよめる【強める】.jpg</t>
  </si>
  <si>
    <t>6275-つりあう【釣り合う】.jpg</t>
  </si>
  <si>
    <t>6276-つる【蔓】.jpg</t>
  </si>
  <si>
    <t>6277-つる【吊る】.jpg</t>
  </si>
  <si>
    <t>6278-～づれ【～連れ】.jpg</t>
  </si>
  <si>
    <t>6279-ついきゅう【追及】.jpg</t>
  </si>
  <si>
    <t>6280-ついきゅう【追究·追窮】.jpg</t>
  </si>
  <si>
    <t>6281-ついせき【追跡】.jpg</t>
  </si>
  <si>
    <t>6282-ついほう【追放】.jpg</t>
  </si>
  <si>
    <t>6283-ついらく【墜落】.jpg</t>
  </si>
  <si>
    <t>6284-つうかん【痛感】.jpg</t>
  </si>
  <si>
    <t>6285-つうせつ【痛切】.jpg</t>
  </si>
  <si>
    <t>6286-つうたつ【通達】.jpg</t>
  </si>
  <si>
    <t>6287-つうねん【通念】.jpg</t>
  </si>
  <si>
    <t>6288-つうほう【通報】.jpg</t>
  </si>
  <si>
    <t>6289-ツール【tool】.jpg</t>
  </si>
  <si>
    <t>6290-つかいこなす【使い熟す】.jpg</t>
  </si>
  <si>
    <t>6291-つかえる【支える】.jpg</t>
  </si>
  <si>
    <t>6292-つかえる【仕える】.jpg</t>
  </si>
  <si>
    <t>6293-つかさどる【司る·掌る】.jpg</t>
  </si>
  <si>
    <t>6294-つかのま【束の間】.jpg</t>
  </si>
  <si>
    <t>6295-つきそう【付き添う】.jpg</t>
  </si>
  <si>
    <t>6296-つきだす【突き出す】.jpg</t>
  </si>
  <si>
    <t>6297-つきなみ【月並み】.jpg</t>
  </si>
  <si>
    <t>6298-つきまとう【付き纏う】.jpg</t>
  </si>
  <si>
    <t>6299-つぎめ【継ぎ目】.jpg</t>
  </si>
  <si>
    <t>6300-つぐ【接ぐ】.jpg</t>
  </si>
  <si>
    <t>6301-つぐ【継ぐ】.jpg</t>
  </si>
  <si>
    <t>6302-～つくす【～尽くす】.jpg</t>
  </si>
  <si>
    <t>6303-つくづく.jpg</t>
  </si>
  <si>
    <t>6304-つぐない【償い】.jpg</t>
  </si>
  <si>
    <t>6305-つくろう【繕う】.jpg</t>
  </si>
  <si>
    <t>6306-つけ【付け】.jpg</t>
  </si>
  <si>
    <t>6307-～つけ【～付け】.jpg</t>
  </si>
  <si>
    <t>6308-つげる【告げる】.jpg</t>
  </si>
  <si>
    <t>6309-つじつま【辻褄】.jpg</t>
  </si>
  <si>
    <t>6310-つつ【筒】.jpg</t>
  </si>
  <si>
    <t>6311-つつく【突く】.jpg</t>
  </si>
  <si>
    <t>6312-つつしむ【慎む·謹む】.jpg</t>
  </si>
  <si>
    <t>6313-つつしんで【慎·謹んで】.jpg</t>
  </si>
  <si>
    <t>6314-つっつく【突っ突く】.jpg</t>
  </si>
  <si>
    <t>6315-つっぱる【突っ張る】.jpg</t>
  </si>
  <si>
    <t>6316-つつみ【堤】.jpg</t>
  </si>
  <si>
    <t>6317-つとまる【務まる·勤まる】.jpg</t>
  </si>
  <si>
    <t>6318-つとめて【努めて】.jpg</t>
  </si>
  <si>
    <t>6319-つねる【抓る】.jpg</t>
  </si>
  <si>
    <t>6320-つの【角】.jpg</t>
  </si>
  <si>
    <t>6321-つのる【募る】.jpg</t>
  </si>
  <si>
    <t>6322-つぶやく【呟く】.jpg</t>
  </si>
  <si>
    <t>6323-つぶら【円ら】.jpg</t>
  </si>
  <si>
    <t>6324-つぶる【瞑る】.jpg</t>
  </si>
  <si>
    <t>6325-つまむ【撮む·摘む·抓む】.jpg</t>
  </si>
  <si>
    <t>6326-つら【面】.jpg</t>
  </si>
  <si>
    <t>6327-つらなる【連なる】.jpg</t>
  </si>
  <si>
    <t>6328-つらぬく【貫く】.jpg</t>
  </si>
  <si>
    <t>6329-つらねる【連ねる】.jpg</t>
  </si>
  <si>
    <t>6330-つられる【釣られる】.jpg</t>
  </si>
  <si>
    <t>6331-つりがね【釣鐘】.jpg</t>
  </si>
  <si>
    <t>6332-つるつる.jpg</t>
  </si>
  <si>
    <t>6333-て【手】.jpg</t>
  </si>
  <si>
    <t>6334-てあらい【手洗い】.jpg</t>
  </si>
  <si>
    <t>6335-ていあん【提案】.jpg</t>
  </si>
  <si>
    <t>6336-ディーヴィディー【DVD】.jpg</t>
  </si>
  <si>
    <t>6337-ていか【定価】.jpg</t>
  </si>
  <si>
    <t>6338-ていか【低下】.jpg</t>
  </si>
  <si>
    <t>6339-ディズニーランド【Disneyland】.jpg</t>
  </si>
  <si>
    <t>6340-ていねい【丁寧】.jpg</t>
  </si>
  <si>
    <t>6341-テープ【tape】.jpg</t>
  </si>
  <si>
    <t>6342-テーブル【table】.jpg</t>
  </si>
  <si>
    <t>6343-テープレコーダー【taperecorder】.jpg</t>
  </si>
  <si>
    <t>6344-でかける【出かける】.jpg</t>
  </si>
  <si>
    <t>6345-てがみ【手紙】.jpg</t>
  </si>
  <si>
    <t>6346-テキスト【text】.jpg</t>
  </si>
  <si>
    <t>6347-できる【出来る】.jpg</t>
  </si>
  <si>
    <t>6348-でぐち【出口】.jpg</t>
  </si>
  <si>
    <t>6349-ですから.jpg</t>
  </si>
  <si>
    <t>6350-テスト【test】.jpg</t>
  </si>
  <si>
    <t>6351-では.jpg</t>
  </si>
  <si>
    <t>6352-デパート【department-store】.jpg</t>
  </si>
  <si>
    <t>6353-でも.jpg</t>
  </si>
  <si>
    <t>6354-でる【出る】.jpg</t>
  </si>
  <si>
    <t>6355-テレビ【television】.jpg</t>
  </si>
  <si>
    <t>6356-～てん【～店】.jpg</t>
  </si>
  <si>
    <t>6357-てんき【天気】.jpg</t>
  </si>
  <si>
    <t>6358-でんき【電気】.jpg</t>
  </si>
  <si>
    <t>6359-てんこう【天候】.jpg</t>
  </si>
  <si>
    <t>6360-でんしゃ【電車】.jpg</t>
  </si>
  <si>
    <t>6361-てんぷら【天麩羅】.jpg</t>
  </si>
  <si>
    <t>6362-でんわ【電話】.jpg</t>
  </si>
  <si>
    <t>6363-であう【出会う】.jpg</t>
  </si>
  <si>
    <t>6364-ていえん【庭園】.jpg</t>
  </si>
  <si>
    <t>6365-でいりぐち【出入り口】.jpg</t>
  </si>
  <si>
    <t>6366-てがる【手軽】.jpg</t>
  </si>
  <si>
    <t>6367-できたら.jpg</t>
  </si>
  <si>
    <t>6368-てきとう【適当】.jpg</t>
  </si>
  <si>
    <t>6369-できる.jpg</t>
  </si>
  <si>
    <t>6370-できるだけ.jpg</t>
  </si>
  <si>
    <t>6371-できれば.jpg</t>
  </si>
  <si>
    <t>6372-てつだい【手伝い】.jpg</t>
  </si>
  <si>
    <t>6373-てつだう【手伝う】.jpg</t>
  </si>
  <si>
    <t>6374-テニス【tennis】.jpg</t>
  </si>
  <si>
    <t>6375-テニスコート【tennis-court】.jpg</t>
  </si>
  <si>
    <t>6376-てぶくろ【手袋】.jpg</t>
  </si>
  <si>
    <t>6377-てら【寺】.jpg</t>
  </si>
  <si>
    <t>6378-てん【点】.jpg</t>
  </si>
  <si>
    <t>6379-～てん【～点】.jpg</t>
  </si>
  <si>
    <t>6380-てんいん【店員】.jpg</t>
  </si>
  <si>
    <t>6381-てんきよほう【天気予報】.jpg</t>
  </si>
  <si>
    <t>6382-でんしじしょ【電子辞書】.jpg</t>
  </si>
  <si>
    <t>6383-でんとう【電灯】.jpg</t>
  </si>
  <si>
    <t>6384-でんぽう【電報】.jpg</t>
  </si>
  <si>
    <t>6385-てんらんかい【展覧会】.jpg</t>
  </si>
  <si>
    <t>6386-～て【～手】.jpg</t>
  </si>
  <si>
    <t>6387-で.jpg</t>
  </si>
  <si>
    <t>6388-であい【出会い】.jpg</t>
  </si>
  <si>
    <t>6390-ていいん【定員】.jpg</t>
  </si>
  <si>
    <t>6391-ていきけん【定期券】.jpg</t>
  </si>
  <si>
    <t>6392-ていしゅつ【提出】.jpg</t>
  </si>
  <si>
    <t>6393-ていでん【停電】.jpg</t>
  </si>
  <si>
    <t>6394-ティッシュ【tissue】.jpg</t>
  </si>
  <si>
    <t>6395-ティッシュペーパー【tissue-paper】.jpg</t>
  </si>
  <si>
    <t>6396-ていど【程度】.jpg</t>
  </si>
  <si>
    <t>6397-ていねん【定年】.jpg</t>
  </si>
  <si>
    <t>6398-でいり【出入り】.jpg</t>
  </si>
  <si>
    <t>6399-ていりゅうじょ【停留所】.jpg</t>
  </si>
  <si>
    <t>6400-ていれ【手入れ】.jpg</t>
  </si>
  <si>
    <t>6401-デート【date】.jpg</t>
  </si>
  <si>
    <t>6402-テーマ【Thema(德)】.jpg</t>
  </si>
  <si>
    <t>6403-～てき【～的】.jpg</t>
  </si>
  <si>
    <t>6404-てき【敵】.jpg</t>
  </si>
  <si>
    <t>6405-できあがる【出来上がる】.jpg</t>
  </si>
  <si>
    <t>6406-できごと【出来事】.jpg</t>
  </si>
  <si>
    <t>6407-てきど【適度】.jpg</t>
  </si>
  <si>
    <t>6408-でこぼこ【凸凹】.jpg</t>
  </si>
  <si>
    <t>6409-デザイナー【designer】.jpg</t>
  </si>
  <si>
    <t>6410-デザイン【design】.jpg</t>
  </si>
  <si>
    <t>6411-デジタル【digital】.jpg</t>
  </si>
  <si>
    <t>6412-てすうりょう【手数料】.jpg</t>
  </si>
  <si>
    <t>6413-てちょう【手帳】.jpg</t>
  </si>
  <si>
    <t>6414-てつ【鉄】.jpg</t>
  </si>
  <si>
    <t>6415-てづくり【手作り】.jpg</t>
  </si>
  <si>
    <t>6416-てつづき【手続き】.jpg</t>
  </si>
  <si>
    <t>6417-てつどう【鉄道】.jpg</t>
  </si>
  <si>
    <t>6418-てはい【手配】.jpg</t>
  </si>
  <si>
    <t>6419-てまえ【手前】.jpg</t>
  </si>
  <si>
    <t>6420-でむかえ【出迎え】.jpg</t>
  </si>
  <si>
    <t>6421-でむかえる【出迎える】.jpg</t>
  </si>
  <si>
    <t>6422-てもと【手元】.jpg</t>
  </si>
  <si>
    <t>6423-でんあつ【電圧】.jpg</t>
  </si>
  <si>
    <t>6424-でんきゅう【電球】.jpg</t>
  </si>
  <si>
    <t>6425-でんげん【電源】.jpg</t>
  </si>
  <si>
    <t>6427-てんこう【転校】.jpg</t>
  </si>
  <si>
    <t>6428-てんじょう【天井】.jpg</t>
  </si>
  <si>
    <t>6429-てんしょく【転職】.jpg</t>
  </si>
  <si>
    <t>6430-でんしレンジ【電子range】.jpg</t>
  </si>
  <si>
    <t>6431-てんすう【点数】.jpg</t>
  </si>
  <si>
    <t>6432-でんせん【伝染】.jpg</t>
  </si>
  <si>
    <t>6433-でんせん【電線】.jpg</t>
  </si>
  <si>
    <t>6434-てんそう【転送】.jpg</t>
  </si>
  <si>
    <t>6435-でんたく【電卓】.jpg</t>
  </si>
  <si>
    <t>6436-でんたつ【伝達】.jpg</t>
  </si>
  <si>
    <t>6437-でんち【電池】.jpg</t>
  </si>
  <si>
    <t>6438-でんとう【伝統】.jpg</t>
  </si>
  <si>
    <t>6439-てんない【店内】.jpg</t>
  </si>
  <si>
    <t>6440-てんねん【天然】.jpg</t>
  </si>
  <si>
    <t>6441-てんぷ【添付】.jpg</t>
  </si>
  <si>
    <t>6442-テンポ【tempo（意）】.jpg</t>
  </si>
  <si>
    <t>6443-でんりゅう【電流】.jpg</t>
  </si>
  <si>
    <t>6444-て～【手～】.jpg</t>
  </si>
  <si>
    <t>6448-ていき【定期】.jpg</t>
  </si>
  <si>
    <t>6449-ていきゅうび【定休日】.jpg</t>
  </si>
  <si>
    <t>6450-ていきょう【提供】.jpg</t>
  </si>
  <si>
    <t>6451-ていこう【抵抗】.jpg</t>
  </si>
  <si>
    <t>6452-ていし【停止】.jpg</t>
  </si>
  <si>
    <t>6454-データ【data】.jpg</t>
  </si>
  <si>
    <t>6456-てきかく【的確·適確】.jpg</t>
  </si>
  <si>
    <t>6457-てきする【適する】.jpg</t>
  </si>
  <si>
    <t>6458-てきせつ【適切】.jpg</t>
  </si>
  <si>
    <t>6459-てきよう【適用】.jpg</t>
  </si>
  <si>
    <t>6460-てくび【手首】.jpg</t>
  </si>
  <si>
    <t>6462-てざわり【手触り】.jpg</t>
  </si>
  <si>
    <t>6463-でし【弟子】.jpg</t>
  </si>
  <si>
    <t>6464-デジカメ【digital-camera】.jpg</t>
  </si>
  <si>
    <t>6465-てじな【手品】.jpg</t>
  </si>
  <si>
    <t>6466-でたらめ【出鱈目】.jpg</t>
  </si>
  <si>
    <t>6467-てつがく【哲学】.jpg</t>
  </si>
  <si>
    <t>6468-てっきょう【鉄橋】.jpg</t>
  </si>
  <si>
    <t>6469-てっていてき【徹底的】.jpg</t>
  </si>
  <si>
    <t>6470-てっぽう【鉄砲】.jpg</t>
  </si>
  <si>
    <t>6471-てつや【徹夜】.jpg</t>
  </si>
  <si>
    <t>6472-でないと.jpg</t>
  </si>
  <si>
    <t>6473-てぬき【手抜き】.jpg</t>
  </si>
  <si>
    <t>6474-てぬぐい【手拭い】.jpg</t>
  </si>
  <si>
    <t>6475-てほん【手本】.jpg</t>
  </si>
  <si>
    <t>6476-てま【手間】.jpg</t>
  </si>
  <si>
    <t>6477-デモ【demonstration】.jpg</t>
  </si>
  <si>
    <t>6478-てらす【照らす】.jpg</t>
  </si>
  <si>
    <t>6479-てりかえす【照り返す】.jpg</t>
  </si>
  <si>
    <t>6480-てる【照る】.jpg</t>
  </si>
  <si>
    <t>6481-てんかい【転回】.jpg</t>
  </si>
  <si>
    <t>6482-てんかい【展開】.jpg</t>
  </si>
  <si>
    <t>6483-てんかん【転換】.jpg</t>
  </si>
  <si>
    <t>6484-でんき【伝記】.jpg</t>
  </si>
  <si>
    <t>6485-てんきん【転勤】.jpg</t>
  </si>
  <si>
    <t>6486-てんけいてき【典型的】.jpg</t>
  </si>
  <si>
    <t>6487-でんごん【伝言】.jpg</t>
  </si>
  <si>
    <t>6488-でんちゅう【電柱】.jpg</t>
  </si>
  <si>
    <t>6489-てんてん【点々】.jpg</t>
  </si>
  <si>
    <t>6490-てんてん【転々】.jpg</t>
  </si>
  <si>
    <t>6491-てんのう【天皇】.jpg</t>
  </si>
  <si>
    <t>6492-でんぱ【電波】.jpg</t>
  </si>
  <si>
    <t>6493-でんりょく【電力】.jpg</t>
  </si>
  <si>
    <t>6494-てあたりしだい【手当たり次第】.jpg</t>
  </si>
  <si>
    <t>6495-てあて【手当て】.jpg</t>
  </si>
  <si>
    <t>6496-ていけい【提携】.jpg</t>
  </si>
  <si>
    <t>6497-ていけつ【締結】.jpg</t>
  </si>
  <si>
    <t>6498-ていさい【体裁】.jpg</t>
  </si>
  <si>
    <t>6499-ていじ【提示】.jpg</t>
  </si>
  <si>
    <t>6500-ていしょく【定食】.jpg</t>
  </si>
  <si>
    <t>6501-ディスプレー【display】.jpg</t>
  </si>
  <si>
    <t>6502-ていせい【訂正】.jpg</t>
  </si>
  <si>
    <t>6503-ていせつ【定説】.jpg</t>
  </si>
  <si>
    <t>6504-ていたい【停滞】.jpg</t>
  </si>
  <si>
    <t>6505-ていちゃく【定着】.jpg</t>
  </si>
  <si>
    <t>6506-ていめい【低迷】.jpg</t>
  </si>
  <si>
    <t>6507-てうす【手薄】.jpg</t>
  </si>
  <si>
    <t>6508-ておくれ【手遅れ】.jpg</t>
  </si>
  <si>
    <t>6509-でかい.jpg</t>
  </si>
  <si>
    <t>6510-てがかり【手掛り】.jpg</t>
  </si>
  <si>
    <t>6511-てがける【手掛ける】.jpg</t>
  </si>
  <si>
    <t>6512-てがた【手形】.jpg</t>
  </si>
  <si>
    <t>6513-てがたい【手堅い】.jpg</t>
  </si>
  <si>
    <t>6515-てきおう【適応】.jpg</t>
  </si>
  <si>
    <t>6516-てきぎ【適宜】.jpg</t>
  </si>
  <si>
    <t>6517-できごころ【出来心】.jpg</t>
  </si>
  <si>
    <t>6518-てきしゅつ【摘出】.jpg</t>
  </si>
  <si>
    <t>6519-てきせい【適性】.jpg</t>
  </si>
  <si>
    <t>6520-てきぱき.jpg</t>
  </si>
  <si>
    <t>6521-できもの【出来物】.jpg</t>
  </si>
  <si>
    <t>6522-てぎわ【手際】.jpg</t>
  </si>
  <si>
    <t>6523-てぐち【手口】.jpg</t>
  </si>
  <si>
    <t>6524-でくわす【出くわす】.jpg</t>
  </si>
  <si>
    <t>6525-てごたえ【手応え】.jpg</t>
  </si>
  <si>
    <t>6526-デコレーション【decoration】.jpg</t>
  </si>
  <si>
    <t>6527-てごろ【手頃】.jpg</t>
  </si>
  <si>
    <t>6528-てごわい【手強い】.jpg</t>
  </si>
  <si>
    <t>6529-デザート【dessert】.jpg</t>
  </si>
  <si>
    <t>6530-てじゅん【手順】.jpg</t>
  </si>
  <si>
    <t>6531-てじょう【手錠】.jpg</t>
  </si>
  <si>
    <t>6532-てすう【手数】.jpg</t>
  </si>
  <si>
    <t>6533-てぢか【手近】.jpg</t>
  </si>
  <si>
    <t>6534-てちがい【手違い】.jpg</t>
  </si>
  <si>
    <t>6535-てっきり.jpg</t>
  </si>
  <si>
    <t>6536-てっきん【鉄筋】.jpg</t>
  </si>
  <si>
    <t>6537-デッサン【(法)-dessin】.jpg</t>
  </si>
  <si>
    <t>6538-てっする【徹する】.jpg</t>
  </si>
  <si>
    <t>6539-てっとりばやい【手っ取り早い】.jpg</t>
  </si>
  <si>
    <t>6540-てっぱい【撤廃】.jpg</t>
  </si>
  <si>
    <t>6541-てっぺん【天辺】.jpg</t>
  </si>
  <si>
    <t>6542-てつぼう【鉄棒】.jpg</t>
  </si>
  <si>
    <t>6543-てなおし【手直し】.jpg</t>
  </si>
  <si>
    <t>6544-でなおし【出直し】.jpg</t>
  </si>
  <si>
    <t>6545-でなおす【出直す】.jpg</t>
  </si>
  <si>
    <t>6546-てはず【手筈】.jpg</t>
  </si>
  <si>
    <t>6547-でばん【出番】.jpg</t>
  </si>
  <si>
    <t>6548-てびき【手引き】.jpg</t>
  </si>
  <si>
    <t>6549-デビュー【debut】.jpg</t>
  </si>
  <si>
    <t>6550-てぶら【手ぶら】.jpg</t>
  </si>
  <si>
    <t>6551-てまわし【手回し】.jpg</t>
  </si>
  <si>
    <t>6552-でまわる【出回る】.jpg</t>
  </si>
  <si>
    <t>6553-でむく【出向く】.jpg</t>
  </si>
  <si>
    <t>6554-デメリット【demerit】.jpg</t>
  </si>
  <si>
    <t>6555-デリケート【delicate】.jpg</t>
  </si>
  <si>
    <t>6556-てれくさい【照れくさい】.jpg</t>
  </si>
  <si>
    <t>6557-テロ【terrorismテロリズム】.jpg</t>
  </si>
  <si>
    <t>6558-てわけ【手分け】.jpg</t>
  </si>
  <si>
    <t>6559-てんか【転嫁】.jpg</t>
  </si>
  <si>
    <t>6560-てんきょ【転居】.jpg</t>
  </si>
  <si>
    <t>6561-てんけん【点検】.jpg</t>
  </si>
  <si>
    <t>6562-てんさく【添削】.jpg</t>
  </si>
  <si>
    <t>6563-てんじ【展示】.jpg</t>
  </si>
  <si>
    <t>6564-でんしょう【伝承】.jpg</t>
  </si>
  <si>
    <t>6565-テンション【tension】.jpg</t>
  </si>
  <si>
    <t>6566-てんじる【転じる】.jpg</t>
  </si>
  <si>
    <t>6567-てんで.jpg</t>
  </si>
  <si>
    <t>6568-てんにん【転任】.jpg</t>
  </si>
  <si>
    <t>6569-でんぴょう【伝票】.jpg</t>
  </si>
  <si>
    <t>6570-てんぼう【展望】.jpg</t>
  </si>
  <si>
    <t>6571-てんもん【天文】.jpg</t>
  </si>
  <si>
    <t>6572-でんらい【伝来】.jpg</t>
  </si>
  <si>
    <t>6573-てんらく【転落】.jpg</t>
  </si>
  <si>
    <t>6574-と【戸】.jpg</t>
  </si>
  <si>
    <t>6575-～ど【～度】.jpg</t>
  </si>
  <si>
    <t>6576-ドア【door】.jpg</t>
  </si>
  <si>
    <t>6577-トイレ【toilet】.jpg</t>
  </si>
  <si>
    <t>6578-どう.jpg</t>
  </si>
  <si>
    <t>6579-どうぐ【道具】.jpg</t>
  </si>
  <si>
    <t>6580-どうして.jpg</t>
  </si>
  <si>
    <t>6581-どうぞ.jpg</t>
  </si>
  <si>
    <t>6582-どうぶつ【動物】.jpg</t>
  </si>
  <si>
    <t>6583-どうも.jpg</t>
  </si>
  <si>
    <t>6584-どうやって.jpg</t>
  </si>
  <si>
    <t>6585-とお【十】.jpg</t>
  </si>
  <si>
    <t>6586-とおい【遠い】.jpg</t>
  </si>
  <si>
    <t>6587-とおか【十日】.jpg</t>
  </si>
  <si>
    <t>6588-とかい【都会】.jpg</t>
  </si>
  <si>
    <t>6589-とき【時】.jpg</t>
  </si>
  <si>
    <t>6590-ときどき【時々】.jpg</t>
  </si>
  <si>
    <t>6591-ときには【時には】.jpg</t>
  </si>
  <si>
    <t>6592-とくぎ【特技】.jpg</t>
  </si>
  <si>
    <t>6593-とけい【時計】.jpg</t>
  </si>
  <si>
    <t>6594-どこ【何処】.jpg</t>
  </si>
  <si>
    <t>6595-ところ【所】.jpg</t>
  </si>
  <si>
    <t>6596-とし【年】.jpg</t>
  </si>
  <si>
    <t>6597-とし【都市】.jpg</t>
  </si>
  <si>
    <t>6598-としょかん【図書館】.jpg</t>
  </si>
  <si>
    <t>6599-どちら.jpg</t>
  </si>
  <si>
    <t>6600-どっち.jpg</t>
  </si>
  <si>
    <t>6601-とても.jpg</t>
  </si>
  <si>
    <t>6602-どなた.jpg</t>
  </si>
  <si>
    <t>6603-となり【隣】.jpg</t>
  </si>
  <si>
    <t>6604-どの.jpg</t>
  </si>
  <si>
    <t>6605-どのぐらい.jpg</t>
  </si>
  <si>
    <t>6606-とぶ【飛ぶ】.jpg</t>
  </si>
  <si>
    <t>6607-とまる【止まる】.jpg</t>
  </si>
  <si>
    <t>6608-ともだち【友達】.jpg</t>
  </si>
  <si>
    <t>6609-どようび【土曜日】.jpg</t>
  </si>
  <si>
    <t>6610-とり【鳥】.jpg</t>
  </si>
  <si>
    <t>6611-とりにく【鶏肉】.jpg</t>
  </si>
  <si>
    <t>6612-ドリンク【drink】.jpg</t>
  </si>
  <si>
    <t>6613-とる【取る】.jpg</t>
  </si>
  <si>
    <t>6614-とる【撮る】.jpg</t>
  </si>
  <si>
    <t>6615-どれ.jpg</t>
  </si>
  <si>
    <t>6616-どれぐらい.jpg</t>
  </si>
  <si>
    <t>6617-どんな.jpg</t>
  </si>
  <si>
    <t>6618-と【都】.jpg</t>
  </si>
  <si>
    <t>6619-とうがらし【唐辛子】.jpg</t>
  </si>
  <si>
    <t>6620-とうさん【倒産】.jpg</t>
  </si>
  <si>
    <t>6621-とうとう【到頭】.jpg</t>
  </si>
  <si>
    <t>6622-どうぶつえん【動物園】.jpg</t>
  </si>
  <si>
    <t>6623-どうりょう【同僚】.jpg</t>
  </si>
  <si>
    <t>6624-とおく【遠く】.jpg</t>
  </si>
  <si>
    <t>6625-とおり【通り】.jpg</t>
  </si>
  <si>
    <t>6626-とおる【通る】.jpg</t>
  </si>
  <si>
    <t>6627-どくしょ【読書】.jpg</t>
  </si>
  <si>
    <t>6628-とくに【特に】.jpg</t>
  </si>
  <si>
    <t>6629-とくべつ【特別】.jpg</t>
  </si>
  <si>
    <t>6630-どこか【何処か】.jpg</t>
  </si>
  <si>
    <t>6631-とこや【床屋】.jpg</t>
  </si>
  <si>
    <t>6632-ところで.jpg</t>
  </si>
  <si>
    <t>6633-とちゅう【途中】.jpg</t>
  </si>
  <si>
    <t>6634-とっきゅう【特急】.jpg</t>
  </si>
  <si>
    <t>6635-とどける【届ける】.jpg</t>
  </si>
  <si>
    <t>6636-どのよう【どの様】.jpg</t>
  </si>
  <si>
    <t>6637-トマト【tomato】.jpg</t>
  </si>
  <si>
    <t>6638-とまる【泊まる】.jpg</t>
  </si>
  <si>
    <t>6639-とめる【止める】.jpg</t>
  </si>
  <si>
    <t>6640-どよう【土曜】.jpg</t>
  </si>
  <si>
    <t>6641-とら【虎】.jpg</t>
  </si>
  <si>
    <t>6642-とりかえる【取り替える】.jpg</t>
  </si>
  <si>
    <t>6643-どろ【泥】.jpg</t>
  </si>
  <si>
    <t>6644-どろぼう【泥棒】.jpg</t>
  </si>
  <si>
    <t>6645-どんどん.jpg</t>
  </si>
  <si>
    <t>6646-どんなに.jpg</t>
  </si>
  <si>
    <t>6647-とい【問い】.jpg</t>
  </si>
  <si>
    <t>6648-といあわせる【問い合わせる】.jpg</t>
  </si>
  <si>
    <t>6649-どう～【同～】.jpg</t>
  </si>
  <si>
    <t>6650-とうあん【答案】.jpg</t>
  </si>
  <si>
    <t>6651-どうか.jpg</t>
  </si>
  <si>
    <t>6652-どうかく【同格】.jpg</t>
  </si>
  <si>
    <t>6653-とうけい【統計】.jpg</t>
  </si>
  <si>
    <t>6654-とうこう【登校】.jpg</t>
  </si>
  <si>
    <t>6655-どうこう【同行】.jpg</t>
  </si>
  <si>
    <t>6656-どうさ【動作】.jpg</t>
  </si>
  <si>
    <t>6657-～どうし【～同士】.jpg</t>
  </si>
  <si>
    <t>6658-どうじ【同時】.jpg</t>
  </si>
  <si>
    <t>6659-とうじつ【当日】.jpg</t>
  </si>
  <si>
    <t>6660-どうしても.jpg</t>
  </si>
  <si>
    <t>6661-どうじに【同時に】.jpg</t>
  </si>
  <si>
    <t>6662-とうじょう【登場】.jpg</t>
  </si>
  <si>
    <t>6663-どうせ.jpg</t>
  </si>
  <si>
    <t>6664-とうちゃく【到着】.jpg</t>
  </si>
  <si>
    <t>6665-とうなん【盗難】.jpg</t>
  </si>
  <si>
    <t>6666-とうめい【透明】.jpg</t>
  </si>
  <si>
    <t>6667-どうろ【道路】.jpg</t>
  </si>
  <si>
    <t>6668-とおす【通す】.jpg</t>
  </si>
  <si>
    <t>6669-～とおり【～通り】.jpg</t>
  </si>
  <si>
    <t>6670-～どおり【～通り】.jpg</t>
  </si>
  <si>
    <t>6671-とおりかかる【通りかかる】.jpg</t>
  </si>
  <si>
    <t>6672-とおりすぎる【通り過ぎる】.jpg</t>
  </si>
  <si>
    <t>6673-とおりぬける【通り抜ける】.jpg</t>
  </si>
  <si>
    <t>6674-とかす【溶かす】.jpg</t>
  </si>
  <si>
    <t>6675-とかす【梳かす】.jpg</t>
  </si>
  <si>
    <t>6676-とがる【尖る】.jpg</t>
  </si>
  <si>
    <t>6677-どきどき.jpg</t>
  </si>
  <si>
    <t>6678-とく【得】.jpg</t>
  </si>
  <si>
    <t>6679-とく【解く】.jpg</t>
  </si>
  <si>
    <t>6680-とく【溶く】.jpg</t>
  </si>
  <si>
    <t>6681-どく【毒】.jpg</t>
  </si>
  <si>
    <t>6682-とくい【得意】.jpg</t>
  </si>
  <si>
    <t>6683-とくいさき【得意先】.jpg</t>
  </si>
  <si>
    <t>6684-とくしょく【特色】.jpg</t>
  </si>
  <si>
    <t>6685-どくしん【独身】.jpg</t>
  </si>
  <si>
    <t>6686-とくちょう【特長】.jpg</t>
  </si>
  <si>
    <t>6687-とくちょう【特徴】.jpg</t>
  </si>
  <si>
    <t>6688-とくてん【得点】.jpg</t>
  </si>
  <si>
    <t>6689-どくとく【独特】.jpg</t>
  </si>
  <si>
    <t>6690-とける【解ける】.jpg</t>
  </si>
  <si>
    <t>6691-とける【溶ける】.jpg</t>
  </si>
  <si>
    <t>6692-どこまで.jpg</t>
  </si>
  <si>
    <t>6693-どこまでも.jpg</t>
  </si>
  <si>
    <t>6694-ところが.jpg</t>
  </si>
  <si>
    <t>6695-とざん【登山】.jpg</t>
  </si>
  <si>
    <t>6696-としうえ【年上】.jpg</t>
  </si>
  <si>
    <t>6697-としした【年下】.jpg</t>
  </si>
  <si>
    <t>6698-としより【年寄り】.jpg</t>
  </si>
  <si>
    <t>6699-とじる【閉じる】.jpg</t>
  </si>
  <si>
    <t>6700-とち【土地】.jpg</t>
  </si>
  <si>
    <t>6701-どっかい【読解】.jpg</t>
  </si>
  <si>
    <t>6702-とつぜん【突然】.jpg</t>
  </si>
  <si>
    <t>6703-トップ【top】.jpg</t>
  </si>
  <si>
    <t>6704-とどく【届く】.jpg</t>
  </si>
  <si>
    <t>6705-ととのえる【整える】.jpg</t>
  </si>
  <si>
    <t>6706-とない【都内】.jpg</t>
  </si>
  <si>
    <t>6707-どなる【怒鳴る】.jpg</t>
  </si>
  <si>
    <t>6708-とにかく【兎に角】.jpg</t>
  </si>
  <si>
    <t>6709-とびあがる【飛び上がる】.jpg</t>
  </si>
  <si>
    <t>6710-とびこむ【飛び込む】.jpg</t>
  </si>
  <si>
    <t>6711-とびだす【飛び出す】.jpg</t>
  </si>
  <si>
    <t>6712-とびら【扉】.jpg</t>
  </si>
  <si>
    <t>6713-とまり【泊まり】.jpg</t>
  </si>
  <si>
    <t>6714-とまる【止まる·留まる·泊まる】.jpg</t>
  </si>
  <si>
    <t>6715-とめる【とめる·留める·泊める】.jpg</t>
  </si>
  <si>
    <t>6716-ともなう【伴う】.jpg</t>
  </si>
  <si>
    <t>6717-ドライブ【drive】.jpg</t>
  </si>
  <si>
    <t>6718-ドライヤー【drｙer】.jpg</t>
  </si>
  <si>
    <t>6719-トラック【truck】.jpg</t>
  </si>
  <si>
    <t>6720-ドラマ【drama】.jpg</t>
  </si>
  <si>
    <t>6721-トランク【trunk】.jpg</t>
  </si>
  <si>
    <t>6723-とりけす【取り消す】.jpg</t>
  </si>
  <si>
    <t>6724-とりだす【取り出す】.jpg</t>
  </si>
  <si>
    <t>6725-とりひき【取り引き·取引】.jpg</t>
  </si>
  <si>
    <t>6726-どりょく【努力】.jpg</t>
  </si>
  <si>
    <t>6727-ドル【dollar】.jpg</t>
  </si>
  <si>
    <t>6728-ドレス【dress】.jpg</t>
  </si>
  <si>
    <t>6729-ドレッシング【dressing】.jpg</t>
  </si>
  <si>
    <t>6730-どれほど【どれ程】.jpg</t>
  </si>
  <si>
    <t>6731-とう【問う】.jpg</t>
  </si>
  <si>
    <t>6732-～とう【～党】.jpg</t>
  </si>
  <si>
    <t>6733-～とう【～棟】.jpg</t>
  </si>
  <si>
    <t>6734-～とう【～頭】.jpg</t>
  </si>
  <si>
    <t>6735-～とう【～等】.jpg</t>
  </si>
  <si>
    <t>6736-～とう【～島】.jpg</t>
  </si>
  <si>
    <t>6737-～どう【～道】.jpg</t>
  </si>
  <si>
    <t>6738-とういつ【統一】.jpg</t>
  </si>
  <si>
    <t>6739-どういつ【同一】.jpg</t>
  </si>
  <si>
    <t>6741-どうき【同期】.jpg</t>
  </si>
  <si>
    <t>6742-どうき【動機】.jpg</t>
  </si>
  <si>
    <t>6743-どうきょ【同居】.jpg</t>
  </si>
  <si>
    <t>6744-とうげ【峠】.jpg</t>
  </si>
  <si>
    <t>6745-とうざい【東西】.jpg</t>
  </si>
  <si>
    <t>6746-とうじ【当時】.jpg</t>
  </si>
  <si>
    <t>6748-とうしょ【投書】.jpg</t>
  </si>
  <si>
    <t>6750-とうぜん【当然】.jpg</t>
  </si>
  <si>
    <t>6752-とうだい【灯台】.jpg</t>
  </si>
  <si>
    <t>6753-どうとく【道徳】.jpg</t>
  </si>
  <si>
    <t>6754-どうにか【如何にか】.jpg</t>
  </si>
  <si>
    <t>6755-どうにも【如何にも】.jpg</t>
  </si>
  <si>
    <t>6756-どうにゅう【導入】.jpg</t>
  </si>
  <si>
    <t>6757-とうばん【当番】.jpg</t>
  </si>
  <si>
    <t>6758-とうひ【逃避】.jpg</t>
  </si>
  <si>
    <t>6759-とうひょう【投票】.jpg</t>
  </si>
  <si>
    <t>6760-とうぶん【等分】.jpg</t>
  </si>
  <si>
    <t>6762-とうゆ【灯油】.jpg</t>
  </si>
  <si>
    <t>6763-とうよう【東洋】.jpg</t>
  </si>
  <si>
    <t>6764-どうよう【童謡】.jpg</t>
  </si>
  <si>
    <t>6765-どうよう【同様】.jpg</t>
  </si>
  <si>
    <t>6766-どうわ【童話】.jpg</t>
  </si>
  <si>
    <t>6767-とかく【兎角】.jpg</t>
  </si>
  <si>
    <t>6768-どかす【退かす】.jpg</t>
  </si>
  <si>
    <t>6769-とく【梳く】.jpg</t>
  </si>
  <si>
    <t>6770-とくさん【特産】.jpg</t>
  </si>
  <si>
    <t>6771-どくじ【独自】.jpg</t>
  </si>
  <si>
    <t>6772-とくしゅ【特殊】.jpg</t>
  </si>
  <si>
    <t>6774-とくてい【特定】.jpg</t>
  </si>
  <si>
    <t>6775-とくばい【特売】.jpg</t>
  </si>
  <si>
    <t>6776-どくりつ【独立】.jpg</t>
  </si>
  <si>
    <t>6777-とくゆう【特有】.jpg</t>
  </si>
  <si>
    <t>6778-とけこむ【溶け込む】.jpg</t>
  </si>
  <si>
    <t>6779-とげる【遂げる】.jpg</t>
  </si>
  <si>
    <t>6780-どける【退ける】.jpg</t>
  </si>
  <si>
    <t>6781-どことなく【何処となく】.jpg</t>
  </si>
  <si>
    <t>6782-とこのま【床の間】.jpg</t>
  </si>
  <si>
    <t>6783-ところどころ【所々】.jpg</t>
  </si>
  <si>
    <t>6784-としつき【年月】.jpg</t>
  </si>
  <si>
    <t>6785-としょ【図書】.jpg</t>
  </si>
  <si>
    <t>6786-とだな【戸棚】.jpg</t>
  </si>
  <si>
    <t>6787-とっくに【（疾っくに）】.jpg</t>
  </si>
  <si>
    <t>6788-どっと.jpg</t>
  </si>
  <si>
    <t>6789-～とどけ【～届け】.jpg</t>
  </si>
  <si>
    <t>6790-ととのう【整う】.jpg</t>
  </si>
  <si>
    <t>6791-とどまる【止まる·留まる】.jpg</t>
  </si>
  <si>
    <t>6792-とはいいつつも【とは言いつつも】.jpg</t>
  </si>
  <si>
    <t>6793-とばす【飛ばす】.jpg</t>
  </si>
  <si>
    <t>6794-とびこえる【飛び越える】.jpg</t>
  </si>
  <si>
    <t>6795-とぶ【跳ぶ】.jpg</t>
  </si>
  <si>
    <t>6796-とほ【徒歩】.jpg</t>
  </si>
  <si>
    <t>6797-とも【友】.jpg</t>
  </si>
  <si>
    <t>6798-ともかく【兎も角】.jpg</t>
  </si>
  <si>
    <t>6799-ともに【共に】.jpg</t>
  </si>
  <si>
    <t>6800-ドライ【dry】.jpg</t>
  </si>
  <si>
    <t>6801-とらえる【捉える·捕える】.jpg</t>
  </si>
  <si>
    <t>6802-トラブル【trouble】.jpg</t>
  </si>
  <si>
    <t>6803-とりあえず【取り敢えず】.jpg</t>
  </si>
  <si>
    <t>6804-とりあげる【取り上げる】.jpg</t>
  </si>
  <si>
    <t>6805-とりいれる【取り入れる】.jpg</t>
  </si>
  <si>
    <t>6806-とりがえ【取り替え】.jpg</t>
  </si>
  <si>
    <t>6807-とりかかる【取り掛かる】.jpg</t>
  </si>
  <si>
    <t>6808-とりこむ【取り込む】.jpg</t>
  </si>
  <si>
    <t>6809-とりしまり【取り締り】.jpg</t>
  </si>
  <si>
    <t>6810-とりつける【取り付ける】.jpg</t>
  </si>
  <si>
    <t>6811-とりもどす【取り戻す】.jpg</t>
  </si>
  <si>
    <t>6812-とる【採る】.jpg</t>
  </si>
  <si>
    <t>6813-トレーニング【training】.jpg</t>
  </si>
  <si>
    <t>6814-どれだけ.jpg</t>
  </si>
  <si>
    <t>6815-～どん【～丼】.jpg</t>
  </si>
  <si>
    <t>6816-とんでもない.jpg</t>
  </si>
  <si>
    <t>6817-どんぶり【丼】.jpg</t>
  </si>
  <si>
    <t>6818-どんより.jpg</t>
  </si>
  <si>
    <t>6819-といだす【問い出す】.jpg</t>
  </si>
  <si>
    <t>6820-とう～【当～】.jpg</t>
  </si>
  <si>
    <t>6821-どうい【同意】.jpg</t>
  </si>
  <si>
    <t>6822-とうか【投下】.jpg</t>
  </si>
  <si>
    <t>6823-どうかすると.jpg</t>
  </si>
  <si>
    <t>6824-どうかん【同感】.jpg</t>
  </si>
  <si>
    <t>6825-とうぎ【討議】.jpg</t>
  </si>
  <si>
    <t>6826-とうきゅう【投球】.jpg</t>
  </si>
  <si>
    <t>6827-とうごう【統合】.jpg</t>
  </si>
  <si>
    <t>6828-どうこう【動向】.jpg</t>
  </si>
  <si>
    <t>6829-とうさく【盗作】.jpg</t>
  </si>
  <si>
    <t>6831-とうし【投資】.jpg</t>
  </si>
  <si>
    <t>6832-とうしゅう【踏襲】.jpg</t>
  </si>
  <si>
    <t>6834-とうじょう【搭乗】.jpg</t>
  </si>
  <si>
    <t>6835-どうじょう【同情】.jpg</t>
  </si>
  <si>
    <t>6836-どうじょう【道場】.jpg</t>
  </si>
  <si>
    <t>6837-とうじる【投じる】.jpg</t>
  </si>
  <si>
    <t>6838-とうせい【統制】.jpg</t>
  </si>
  <si>
    <t>6839-とうせん【当選】.jpg</t>
  </si>
  <si>
    <t>6840-とうそう【逃走】.jpg</t>
  </si>
  <si>
    <t>6841-とうそつ【統率】.jpg</t>
  </si>
  <si>
    <t>6842-とうたつ【到達】.jpg</t>
  </si>
  <si>
    <t>6843-どうちょう【同調】.jpg</t>
  </si>
  <si>
    <t>6844-とうてい【到底】.jpg</t>
  </si>
  <si>
    <t>6845-どうてき【動的】.jpg</t>
  </si>
  <si>
    <t>6846-とうとい【尊い·貴い】.jpg</t>
  </si>
  <si>
    <t>6847-どうとう【同等】.jpg</t>
  </si>
  <si>
    <t>6848-どうどう【堂々】.jpg</t>
  </si>
  <si>
    <t>6849-とうとつ【唐突】.jpg</t>
  </si>
  <si>
    <t>6850-とうとぶ【尊ぶ·貴ぶ】.jpg</t>
  </si>
  <si>
    <t>6852-どうにかこうにか.jpg</t>
  </si>
  <si>
    <t>6853-とうにゅう【投入】.jpg</t>
  </si>
  <si>
    <t>6854-とうにん【当人】.jpg</t>
  </si>
  <si>
    <t>6855-どうのこうの.jpg</t>
  </si>
  <si>
    <t>6856-どうふう【同封】.jpg</t>
  </si>
  <si>
    <t>6857-とうぶん【当分】.jpg</t>
  </si>
  <si>
    <t>6858-とうほう【当方】.jpg</t>
  </si>
  <si>
    <t>6859-とうぼう【逃亡】.jpg</t>
  </si>
  <si>
    <t>6860-どうめい【同盟】.jpg</t>
  </si>
  <si>
    <t>6861-どうやら.jpg</t>
  </si>
  <si>
    <t>6862-どうよう【動揺】.jpg</t>
  </si>
  <si>
    <t>6863-どうりで【道理で】.jpg</t>
  </si>
  <si>
    <t>6864-とうりゅうもん【登竜門】.jpg</t>
  </si>
  <si>
    <t>6865-とうろく【登録】.jpg</t>
  </si>
  <si>
    <t>6866-とうろん【討論】.jpg</t>
  </si>
  <si>
    <t>6867-とおざかる【遠ざかる】.jpg</t>
  </si>
  <si>
    <t>6868-トータル【total】.jpg</t>
  </si>
  <si>
    <t>6869-とおまわり【遠回り】.jpg</t>
  </si>
  <si>
    <t>6870-トーン【tone】.jpg</t>
  </si>
  <si>
    <t>6872-とがめる【咎める】.jpg</t>
  </si>
  <si>
    <t>6873-ときおり【時折】.jpg</t>
  </si>
  <si>
    <t>6874-とぎれる【途切れる】.jpg</t>
  </si>
  <si>
    <t>6875-とく【説く】.jpg</t>
  </si>
  <si>
    <t>6876-とぐ【研ぐ】.jpg</t>
  </si>
  <si>
    <t>6878-どくさい【独裁】.jpg</t>
  </si>
  <si>
    <t>6880-とくしゅう【特集】.jpg</t>
  </si>
  <si>
    <t>6881-どくせん【独占】.jpg</t>
  </si>
  <si>
    <t>6882-どくそう【独創】.jpg</t>
  </si>
  <si>
    <t>6883-とげ【棘·刺】.jpg</t>
  </si>
  <si>
    <t>6884-とことんまで.jpg</t>
  </si>
  <si>
    <t>6885-とじこもる【閉じ籠る】.jpg</t>
  </si>
  <si>
    <t>6886-としごろ【年頃】.jpg</t>
  </si>
  <si>
    <t>6887-とじまり【戸締り】.jpg</t>
  </si>
  <si>
    <t>6888-どしゃ【土砂】.jpg</t>
  </si>
  <si>
    <t>6889-とじょう【途上】.jpg</t>
  </si>
  <si>
    <t>6890-とじる【綴じる】.jpg</t>
  </si>
  <si>
    <t>6891-どだい【土台】.jpg</t>
  </si>
  <si>
    <t>6892-とだえる【途絶える】.jpg</t>
  </si>
  <si>
    <t>6893-どたんば【土壇場】.jpg</t>
  </si>
  <si>
    <t>6894-とっきょ【特許】.jpg</t>
  </si>
  <si>
    <t>6896-とっけん【特権】.jpg</t>
  </si>
  <si>
    <t>6897-とっさ【咄嗟】.jpg</t>
  </si>
  <si>
    <t>6898-とっさに【咄嗟に】.jpg</t>
  </si>
  <si>
    <t>6899-とつじょ【突如】.jpg</t>
  </si>
  <si>
    <t>6900-とっておき【取って置き】.jpg</t>
  </si>
  <si>
    <t>6901-とっぱ【突破】.jpg</t>
  </si>
  <si>
    <t>6902-とっぱつてき【突発的】.jpg</t>
  </si>
  <si>
    <t>6903-とっぴょうしもない【突拍子もない】.jpg</t>
  </si>
  <si>
    <t>6904-どて【土手】.jpg</t>
  </si>
  <si>
    <t>6905-とどこおる【滞る】.jpg</t>
  </si>
  <si>
    <t>6906-とどめる【留める】.jpg</t>
  </si>
  <si>
    <t>6907-となえる【唱える】.jpg</t>
  </si>
  <si>
    <t>6908-とはいえ【とは言え】.jpg</t>
  </si>
  <si>
    <t>6909-とびいり【飛び入り】.jpg</t>
  </si>
  <si>
    <t>6910-どひょう【土俵】.jpg</t>
  </si>
  <si>
    <t>6911-とほうもない【途方もない】.jpg</t>
  </si>
  <si>
    <t>6912-どぼく【土木】.jpg</t>
  </si>
  <si>
    <t>6913-とぼける【恍ける·惚ける】.jpg</t>
  </si>
  <si>
    <t>6914-とぼしい【乏しい】.jpg</t>
  </si>
  <si>
    <t>6915-とまどい【戸惑い】.jpg</t>
  </si>
  <si>
    <t>6916-とまどう【戸惑う】.jpg</t>
  </si>
  <si>
    <t>6917-とみ【富】.jpg</t>
  </si>
  <si>
    <t>6918-とむ【富む】.jpg</t>
  </si>
  <si>
    <t>6919-～どめ【～止め】.jpg</t>
  </si>
  <si>
    <t>6920-ともあれ.jpg</t>
  </si>
  <si>
    <t>6921-トライ【try】.jpg</t>
  </si>
  <si>
    <t>6923-ドライブイン【drive-in】.jpg</t>
  </si>
  <si>
    <t>6924-トラウマ【trauma】.jpg</t>
  </si>
  <si>
    <t>6925-とらわれる【捕らわれる】.jpg</t>
  </si>
  <si>
    <t>6926-とりあつかい【取り扱い】.jpg</t>
  </si>
  <si>
    <t>6927-とりあつかう【取り扱う】.jpg</t>
  </si>
  <si>
    <t>6928-とりくむ【取り組む】.jpg</t>
  </si>
  <si>
    <t>6929-とりしまる【取り締まる】.jpg</t>
  </si>
  <si>
    <t>6930-とりしらべる【取り調べる】.jpg</t>
  </si>
  <si>
    <t>6931-とりたてて【取り立てて】.jpg</t>
  </si>
  <si>
    <t>6932-とりたてる【取り立てる】.jpg</t>
  </si>
  <si>
    <t>6933-とりつぐ【取り次ぐ】.jpg</t>
  </si>
  <si>
    <t>6934-とりのぞく【取り除く】.jpg</t>
  </si>
  <si>
    <t>6936-とりまく【取り巻く】.jpg</t>
  </si>
  <si>
    <t>6937-とりまぜる【取り混ぜる】.jpg</t>
  </si>
  <si>
    <t>6938-とりよせる【取り寄せる】.jpg</t>
  </si>
  <si>
    <t>6939-ドリル【drill】.jpg</t>
  </si>
  <si>
    <t>6940-とりわけ【取り分け】.jpg</t>
  </si>
  <si>
    <t>6941-とろける【蕩ける】.jpg</t>
  </si>
  <si>
    <t>6942-どろじあい【泥仕合】.jpg</t>
  </si>
  <si>
    <t>6943-どろどろ.jpg</t>
  </si>
  <si>
    <t>6944-どわすれ【度忘れ】.jpg</t>
  </si>
  <si>
    <t>6945-どんかん【鈍感】.jpg</t>
  </si>
  <si>
    <t>6946-どんぞこ【どん底】.jpg</t>
  </si>
  <si>
    <t>6947-とんだ.jpg</t>
  </si>
  <si>
    <t>6948-とんとんびょうし【とんとん拍子】.jpg</t>
  </si>
  <si>
    <t>6949-とんや【問屋】.jpg</t>
  </si>
  <si>
    <t>6951-ない【無い】.jpg</t>
  </si>
  <si>
    <t>6952-ナイフ【knife】.jpg</t>
  </si>
  <si>
    <t>6953-ないよう【内容】.jpg</t>
  </si>
  <si>
    <t>6954-なおす【直す】.jpg</t>
  </si>
  <si>
    <t>6955-なか【中】.jpg</t>
  </si>
  <si>
    <t>6956-なか【仲】.jpg</t>
  </si>
  <si>
    <t>6957-ながい【長い】.jpg</t>
  </si>
  <si>
    <t>6958-ながら.jpg</t>
  </si>
  <si>
    <t>6959-なく【泣く】.jpg</t>
  </si>
  <si>
    <t>6960-なくす【無くす】.jpg</t>
  </si>
  <si>
    <t>6961-なぜ【何故】.jpg</t>
  </si>
  <si>
    <t>6962-なつ【夏】.jpg</t>
  </si>
  <si>
    <t>6963-なつやすみ【夏休み】.jpg</t>
  </si>
  <si>
    <t>6964-など【等】.jpg</t>
  </si>
  <si>
    <t>6965-ななつ【七つ】.jpg</t>
  </si>
  <si>
    <t>6966-なに【何】.jpg</t>
  </si>
  <si>
    <t>6967-なにか【何か】.jpg</t>
  </si>
  <si>
    <t>6968-なのか【七日】.jpg</t>
  </si>
  <si>
    <t>6969-なまえ【名前】.jpg</t>
  </si>
  <si>
    <t>6970-なみだ【涙】.jpg</t>
  </si>
  <si>
    <t>6971-なやむ【悩む】.jpg</t>
  </si>
  <si>
    <t>6972-ならう【習う】.jpg</t>
  </si>
  <si>
    <t>6973-ならぶ【並ぶ】.jpg</t>
  </si>
  <si>
    <t>6974-ならべる【並べる】.jpg</t>
  </si>
  <si>
    <t>6975-なる【成る】.jpg</t>
  </si>
  <si>
    <t>6976-なん【何】.jpg</t>
  </si>
  <si>
    <t>6977-なん～【何～】.jpg</t>
  </si>
  <si>
    <t>6979-なおる【直る】.jpg</t>
  </si>
  <si>
    <t>6980-なおる【治る】.jpg</t>
  </si>
  <si>
    <t>6981-なかなか.jpg</t>
  </si>
  <si>
    <t>6982-ながねぎ【長葱】.jpg</t>
  </si>
  <si>
    <t>6983-ながれる【流れる】.jpg</t>
  </si>
  <si>
    <t>6984-なく【鳴く】.jpg</t>
  </si>
  <si>
    <t>6985-なくなる【無くなる】.jpg</t>
  </si>
  <si>
    <t>6986-なくなる【亡くなる】.jpg</t>
  </si>
  <si>
    <t>6987-なぐる【殴る】.jpg</t>
  </si>
  <si>
    <t>6988-なげる【投げる】.jpg</t>
  </si>
  <si>
    <t>6989-なさる【為さる】.jpg</t>
  </si>
  <si>
    <t>6990-なっとう【納豆】.jpg</t>
  </si>
  <si>
    <t>6991-なべ【鍋】.jpg</t>
  </si>
  <si>
    <t>6992-なる【鳴る】.jpg</t>
  </si>
  <si>
    <t>6993-なるべく【成るべく】.jpg</t>
  </si>
  <si>
    <t>6994-なるほど【成程】.jpg</t>
  </si>
  <si>
    <t>6995-なれる【慣れる】.jpg</t>
  </si>
  <si>
    <t>6996-なんで【何で】.jpg</t>
  </si>
  <si>
    <t>6997-ないか【内科】.jpg</t>
  </si>
  <si>
    <t>6998-ないしょ【内緒】.jpg</t>
  </si>
  <si>
    <t>6999-ナイロン【nylon】.jpg</t>
  </si>
  <si>
    <t>7000-なお【尚】.jpg</t>
  </si>
  <si>
    <t>7001-～なおす【～直す】.jpg</t>
  </si>
  <si>
    <t>7002-なおす【治す】.jpg</t>
  </si>
  <si>
    <t>7004-ながす【流す】.jpg</t>
  </si>
  <si>
    <t>7005-なかなおり【仲直り】.jpg</t>
  </si>
  <si>
    <t>7006-ながねん【長年】.jpg</t>
  </si>
  <si>
    <t>7007-なかま【仲間】.jpg</t>
  </si>
  <si>
    <t>7008-なかみ【中身·中味】.jpg</t>
  </si>
  <si>
    <t>7009-ながめる【眺める】.jpg</t>
  </si>
  <si>
    <t>7010-なかよし【仲良し】.jpg</t>
  </si>
  <si>
    <t>7011-ながれ【流れ】.jpg</t>
  </si>
  <si>
    <t>7013-なきごえ【泣き声】.jpg</t>
  </si>
  <si>
    <t>7014-なきごえ【鳴き声】.jpg</t>
  </si>
  <si>
    <t>7015-なきだす【泣き出す】.jpg</t>
  </si>
  <si>
    <t>7016-なし【梨】.jpg</t>
  </si>
  <si>
    <t>7017-なし【無し】.jpg</t>
  </si>
  <si>
    <t>7018-なす【茄子】.jpg</t>
  </si>
  <si>
    <t>7019-なぜならば【何故ならば】.jpg</t>
  </si>
  <si>
    <t>7020-なぞ【謎】.jpg</t>
  </si>
  <si>
    <t>7021-なつかしい【懐かしい】.jpg</t>
  </si>
  <si>
    <t>7022-なっとく【納得】.jpg</t>
  </si>
  <si>
    <t>7023-なでる【撫でる】.jpg</t>
  </si>
  <si>
    <t>7024-なにごと【何事】.jpg</t>
  </si>
  <si>
    <t>7025-なにしろ【何しろ】.jpg</t>
  </si>
  <si>
    <t>7026-なま【生】.jpg</t>
  </si>
  <si>
    <t>7027-なまいき【生意気】.jpg</t>
  </si>
  <si>
    <t>7028-なまけもの【怠け者】.jpg</t>
  </si>
  <si>
    <t>7029-なまける【怠ける】.jpg</t>
  </si>
  <si>
    <t>7030-なみ【波】.jpg</t>
  </si>
  <si>
    <t>7031-なやみ【悩み】.jpg</t>
  </si>
  <si>
    <t>7033-なんか【何か】.jpg</t>
  </si>
  <si>
    <t>7034-なんだ【何だ】.jpg</t>
  </si>
  <si>
    <t>7035-なんだか【何だか】.jpg</t>
  </si>
  <si>
    <t>7036-なんでも【何でも】.jpg</t>
  </si>
  <si>
    <t>7037-なんといっても【何と言っても】.jpg</t>
  </si>
  <si>
    <t>7038-なんとか【何とか】.jpg</t>
  </si>
  <si>
    <t>7039-なんとなく【何と無く】.jpg</t>
  </si>
  <si>
    <t>7040-ナンバー【number】.jpg</t>
  </si>
  <si>
    <t>7041-～ない【～内】.jpg</t>
  </si>
  <si>
    <t>7042-ないせん【内線】.jpg</t>
  </si>
  <si>
    <t>7043-ないてい【内定】.jpg</t>
  </si>
  <si>
    <t>7044-ないぶ【内部】.jpg</t>
  </si>
  <si>
    <t>7045-ながつづき【長続き】.jpg</t>
  </si>
  <si>
    <t>7046-なかば【半ば】.jpg</t>
  </si>
  <si>
    <t>7047-ながびく【長引く】.jpg</t>
  </si>
  <si>
    <t>7048-ながめ【眺め】.jpg</t>
  </si>
  <si>
    <t>7049-なぐさめる【慰める】.jpg</t>
  </si>
  <si>
    <t>7050-なくす【亡くす】.jpg</t>
  </si>
  <si>
    <t>7051-なしとげる【成し遂げる】.jpg</t>
  </si>
  <si>
    <t>7052-なす【為す】.jpg</t>
  </si>
  <si>
    <t>7053-なす【成す】.jpg</t>
  </si>
  <si>
    <t>7054-なぞなぞ【謎々】.jpg</t>
  </si>
  <si>
    <t>7055-なだらか.jpg</t>
  </si>
  <si>
    <t>7056-なづける【名付ける】.jpg</t>
  </si>
  <si>
    <t>7057-ななめ【斜め】.jpg</t>
  </si>
  <si>
    <t>7058-なにぶん【何分】.jpg</t>
  </si>
  <si>
    <t>7059-なにもかも【何もかも】.jpg</t>
  </si>
  <si>
    <t>7060-～なみ【～並み】.jpg</t>
  </si>
  <si>
    <t>7061-なみき【並木】.jpg</t>
  </si>
  <si>
    <t>7062-なやます【悩ます】.jpg</t>
  </si>
  <si>
    <t>7063-ならう【倣う】.jpg</t>
  </si>
  <si>
    <t>7064-ならす【鳴らす】.jpg</t>
  </si>
  <si>
    <t>7065-なりたつ【成り立つ】.jpg</t>
  </si>
  <si>
    <t>7067-なる【生る】.jpg</t>
  </si>
  <si>
    <t>7068-なれる【馴れる】.jpg</t>
  </si>
  <si>
    <t>7069-なわ【縄】.jpg</t>
  </si>
  <si>
    <t>7070-～なん【～難】.jpg</t>
  </si>
  <si>
    <t>7071-なんきょく【南極】.jpg</t>
  </si>
  <si>
    <t>7072-なんじゃく【軟弱】.jpg</t>
  </si>
  <si>
    <t>7073-なんと【何と】.jpg</t>
  </si>
  <si>
    <t>7074-なんとも【何とも】.jpg</t>
  </si>
  <si>
    <t>7075-なんにも【何にも】.jpg</t>
  </si>
  <si>
    <t>7076-なんの【何の】.jpg</t>
  </si>
  <si>
    <t>7077-なんぼく【南北】.jpg</t>
  </si>
  <si>
    <t>7078-なんもん【難問】.jpg</t>
  </si>
  <si>
    <t>7079-ないし【乃至】.jpg</t>
  </si>
  <si>
    <t>7081-ないしん【内心】.jpg</t>
  </si>
  <si>
    <t>7082-ナイター【nighter】.jpg</t>
  </si>
  <si>
    <t>7083-なおさら【尚更】.jpg</t>
  </si>
  <si>
    <t>7084-ながなが【長々】.jpg</t>
  </si>
  <si>
    <t>7085-なかほど【中程】.jpg</t>
  </si>
  <si>
    <t>7086-なげかわしい【嘆かわしい】.jpg</t>
  </si>
  <si>
    <t>7087-なげく【嘆く】.jpg</t>
  </si>
  <si>
    <t>7088-なげだす【投げ出す】.jpg</t>
  </si>
  <si>
    <t>7090-なこうど【仲人】.jpg</t>
  </si>
  <si>
    <t>7091-なごやか【和やか】.jpg</t>
  </si>
  <si>
    <t>7092-なごり【名残】.jpg</t>
  </si>
  <si>
    <t>7093-なごりおしい【名残惜しい】.jpg</t>
  </si>
  <si>
    <t>7094-なさけ【情け】.jpg</t>
  </si>
  <si>
    <t>7095-なさけない【情けない】.jpg</t>
  </si>
  <si>
    <t>7096-なさけぶはい【情け深い】.jpg</t>
  </si>
  <si>
    <t>7097-なじむ【馴染む】.jpg</t>
  </si>
  <si>
    <t>7098-なじる【詰る】.jpg</t>
  </si>
  <si>
    <t>7099-なだかい【名高い】.jpg</t>
  </si>
  <si>
    <t>7100-なだめる【宥める】.jpg</t>
  </si>
  <si>
    <t>7101-なだれ【雪崩】.jpg</t>
  </si>
  <si>
    <t>7102-なついん【捺印】.jpg</t>
  </si>
  <si>
    <t>7103-なつく【懐く】.jpg</t>
  </si>
  <si>
    <t>7104-なにげない【何気ない】.jpg</t>
  </si>
  <si>
    <t>7105-なにとぞ【何卒】.jpg</t>
  </si>
  <si>
    <t>7106-なにより【何より】.jpg</t>
  </si>
  <si>
    <t>7107-ナプキン【napkin】.jpg</t>
  </si>
  <si>
    <t>7108-なまぐさい【生臭い】.jpg</t>
  </si>
  <si>
    <t>7109-なまなましい【生々しい】.jpg</t>
  </si>
  <si>
    <t>7110-なまぬるい【生温い】.jpg</t>
  </si>
  <si>
    <t>7111-なまみ【生身】.jpg</t>
  </si>
  <si>
    <t>7112-なまり【訛り】.jpg</t>
  </si>
  <si>
    <t>7113-なみたいてい【並大抵】.jpg</t>
  </si>
  <si>
    <t>7114-なめらか【滑らか】.jpg</t>
  </si>
  <si>
    <t>7115-なめる【舐める·嘗める】.jpg</t>
  </si>
  <si>
    <t>7116-なやましい【悩ましい】.jpg</t>
  </si>
  <si>
    <t>7117-ならす【馴らす】.jpg</t>
  </si>
  <si>
    <t>7118-ならす【慣らす】.jpg</t>
  </si>
  <si>
    <t>7119-～ならす【～慣らす】.jpg</t>
  </si>
  <si>
    <t>7120-ならびに【並びに】.jpg</t>
  </si>
  <si>
    <t>7121-なりものいり【鳴り物入り】.jpg</t>
  </si>
  <si>
    <t>7122-なりゆき【成り行き】.jpg</t>
  </si>
  <si>
    <t>7123-なるたけ【成る丈】.jpg</t>
  </si>
  <si>
    <t>7124-なれ【慣れ】.jpg</t>
  </si>
  <si>
    <t>7125-なれそめ【馴れ初め】.jpg</t>
  </si>
  <si>
    <t>7126-なれなれしい【馴れ馴れしい】.jpg</t>
  </si>
  <si>
    <t>7127-なんこう【難航】.jpg</t>
  </si>
  <si>
    <t>7128-なんしょく【難色】.jpg</t>
  </si>
  <si>
    <t>7129-ナンセンス【nonsense】.jpg</t>
  </si>
  <si>
    <t>7131-なんだかんだ.jpg</t>
  </si>
  <si>
    <t>7132-なんでもかんでも.jpg</t>
  </si>
  <si>
    <t>7133-なんなりと.jpg</t>
  </si>
  <si>
    <t>7134-なんら.jpg</t>
  </si>
  <si>
    <t>7135-なんらか.jpg</t>
  </si>
  <si>
    <t>7136-にぎやか【賑やか】.jpg</t>
  </si>
  <si>
    <t>7137-にく【肉】.jpg</t>
  </si>
  <si>
    <t>7138-～にくい【～難い】.jpg</t>
  </si>
  <si>
    <t>7139-にし【西】.jpg</t>
  </si>
  <si>
    <t>7140-～にち【～日】.jpg</t>
  </si>
  <si>
    <t>7141-にちようび【日曜日】.jpg</t>
  </si>
  <si>
    <t>7142-にほん【日本】.jpg</t>
  </si>
  <si>
    <t>7143-にほんご【日本語】.jpg</t>
  </si>
  <si>
    <t>7144-にもつ【荷物】.jpg</t>
  </si>
  <si>
    <t>7145-にゅうがくしき【入学式】.jpg</t>
  </si>
  <si>
    <t>7146-ニュース【news】.jpg</t>
  </si>
  <si>
    <t>7147-にわ【庭】.jpg</t>
  </si>
  <si>
    <t>7148-～にん【～人】.jpg</t>
  </si>
  <si>
    <t>7149-にんき【人気】.jpg</t>
  </si>
  <si>
    <t>7150-にんげん【人間】.jpg</t>
  </si>
  <si>
    <t>7151-におい【匂い】.jpg</t>
  </si>
  <si>
    <t>7152-にがい【苦い】.jpg</t>
  </si>
  <si>
    <t>7153-にげる【逃げる】.jpg</t>
  </si>
  <si>
    <t>7154-にちよう【日曜】.jpg</t>
  </si>
  <si>
    <t>7155-にっき【日記】.jpg</t>
  </si>
  <si>
    <t>7156-にゅういん【入院】.jpg</t>
  </si>
  <si>
    <t>7157-にゅうがく【入学】.jpg</t>
  </si>
  <si>
    <t>7158-にる【似る】.jpg</t>
  </si>
  <si>
    <t>7159-にんぎょう【人形】.jpg</t>
  </si>
  <si>
    <t>7160-にあう【似合う】.jpg</t>
  </si>
  <si>
    <t>7161-にがて【苦手】.jpg</t>
  </si>
  <si>
    <t>7162-にきび【面皰】.jpg</t>
  </si>
  <si>
    <t>7163-にぎる【握る】.jpg</t>
  </si>
  <si>
    <t>7164-にくい【憎い】.jpg</t>
  </si>
  <si>
    <t>7165-にこにこ.jpg</t>
  </si>
  <si>
    <t>7166-にせもの【偽物】.jpg</t>
  </si>
  <si>
    <t>7167-にちじ【日時】.jpg</t>
  </si>
  <si>
    <t>7168-にちじょう【日常】.jpg</t>
  </si>
  <si>
    <t>7169-にちようひん【日用品】.jpg</t>
  </si>
  <si>
    <t>7170-にっか【日課】.jpg</t>
  </si>
  <si>
    <t>7171-にってい【日程】.jpg</t>
  </si>
  <si>
    <t>7172-にどと【二度と】.jpg</t>
  </si>
  <si>
    <t>7173-にゅうこく【入国】.jpg</t>
  </si>
  <si>
    <t>7174-にゅうじょう【入場】.jpg</t>
  </si>
  <si>
    <t>7175-にらむ【睨む】.jpg</t>
  </si>
  <si>
    <t>7176-にる【煮る】.jpg</t>
  </si>
  <si>
    <t>7177-にんじん【人参】.jpg</t>
  </si>
  <si>
    <t>7178-にんずう【人数】.jpg</t>
  </si>
  <si>
    <t>7179-ニーズ【needs】.jpg</t>
  </si>
  <si>
    <t>7180-ニート【neet】.jpg</t>
  </si>
  <si>
    <t>7181-にえる【煮える】.jpg</t>
  </si>
  <si>
    <t>7182-にがす【逃がす】.jpg</t>
  </si>
  <si>
    <t>7183-にくむ【憎む】.jpg</t>
  </si>
  <si>
    <t>7184-にくらしい【憎らしい】.jpg</t>
  </si>
  <si>
    <t>7185-にげだす【逃げ出す】.jpg</t>
  </si>
  <si>
    <t>7186-にごる【濁る】.jpg</t>
  </si>
  <si>
    <t>7187-にじ【虹】.jpg</t>
  </si>
  <si>
    <t>7188-にっこう【日光】.jpg</t>
  </si>
  <si>
    <t>7189-にっこり.jpg</t>
  </si>
  <si>
    <t>7190-にっちゅう【日中】.jpg</t>
  </si>
  <si>
    <t>7191-にぶい【鈍い】.jpg</t>
  </si>
  <si>
    <t>7192-にもかかわらず【にも拘らず】.jpg</t>
  </si>
  <si>
    <t>7193-にやにや.jpg</t>
  </si>
  <si>
    <t>7194-にゅうしゃ【入社】.jpg</t>
  </si>
  <si>
    <t>7195-にゅうりょく【入力】.jpg</t>
  </si>
  <si>
    <t>7196-にわか【俄か】.jpg</t>
  </si>
  <si>
    <t>7197-にんしき【認識】.jpg</t>
  </si>
  <si>
    <t>7198-に【荷】.jpg</t>
  </si>
  <si>
    <t>7199-にえきらない【煮え切らない】.jpg</t>
  </si>
  <si>
    <t>7200-にかよう【似通う】.jpg</t>
  </si>
  <si>
    <t>7201-にぎわう【賑わう】.jpg</t>
  </si>
  <si>
    <t>7202-にくしみ【憎しみ】.jpg</t>
  </si>
  <si>
    <t>7203-にくたらしい【憎たらしい】.jpg</t>
  </si>
  <si>
    <t>7204-にじむ【滲む】.jpg</t>
  </si>
  <si>
    <t>7205-にたりよったり【似たり寄ったり】.jpg</t>
  </si>
  <si>
    <t>7206-にづくり【荷造り】.jpg</t>
  </si>
  <si>
    <t>7207-にっすう【日数】.jpg</t>
  </si>
  <si>
    <t>7208-になう【担う】.jpg</t>
  </si>
  <si>
    <t>7209-にぶる【鈍る】.jpg</t>
  </si>
  <si>
    <t>7210-ニュアンス【nuance】.jpg</t>
  </si>
  <si>
    <t>7211-にゅうか【入荷】.jpg</t>
  </si>
  <si>
    <t>7212-にゅうきょ【入居】.jpg</t>
  </si>
  <si>
    <t>7213-にゅうしゅ【入手】.jpg</t>
  </si>
  <si>
    <t>7214-にゅうしょう【入賞】.jpg</t>
  </si>
  <si>
    <t>7215-にゅうよく【入浴】.jpg</t>
  </si>
  <si>
    <t>7216-にょじつ【如実】.jpg</t>
  </si>
  <si>
    <t>7217-にんじょう【人情】.jpg</t>
  </si>
  <si>
    <t>7218-にんたいりょく【忍耐力】.jpg</t>
  </si>
  <si>
    <t>7219-にんちしょう【認知症】.jpg</t>
  </si>
  <si>
    <t>7220-にんむ【任務】.jpg</t>
  </si>
  <si>
    <t>7221-にんめい【任命】.jpg</t>
  </si>
  <si>
    <t>7222-ぬぐ【脱ぐ】.jpg</t>
  </si>
  <si>
    <t>7223-ぬるい【温い】.jpg</t>
  </si>
  <si>
    <t>7224-ぬすむ【盗む】.jpg</t>
  </si>
  <si>
    <t>7225-ぬる【塗る】.jpg</t>
  </si>
  <si>
    <t>7226-ぬれる【濡れる】.jpg</t>
  </si>
  <si>
    <t>7227-ぬう【縫う】.jpg</t>
  </si>
  <si>
    <t>7228-ぬく【抜く】.jpg</t>
  </si>
  <si>
    <t>7229-ぬける【抜ける】.jpg</t>
  </si>
  <si>
    <t>7230-ぬの【布】.jpg</t>
  </si>
  <si>
    <t>7231-ぬかす【抜かす】.jpg</t>
  </si>
  <si>
    <t>7232-ぬきだす【抜き出す】.jpg</t>
  </si>
  <si>
    <t>7233-ぬぐう【拭う】.jpg</t>
  </si>
  <si>
    <t>7234-ぬすみ～【盗み～】.jpg</t>
  </si>
  <si>
    <t>7235-ぬらす【濡らす】.jpg</t>
  </si>
  <si>
    <t>7236-ぬきんでる【抜きん出る】.jpg</t>
  </si>
  <si>
    <t>7237-ぬけだす【抜け出す】.jpg</t>
  </si>
  <si>
    <t>7238-ぬし【主】.jpg</t>
  </si>
  <si>
    <t>7239-～ぬし【～主】.jpg</t>
  </si>
  <si>
    <t>7240-ぬま【沼】.jpg</t>
  </si>
  <si>
    <t>7241-ね.jpg</t>
  </si>
  <si>
    <t>7242-ねえ.jpg</t>
  </si>
  <si>
    <t>7243-ネクタイ【necktie】.jpg</t>
  </si>
  <si>
    <t>7244-ねこ【猫】.jpg</t>
  </si>
  <si>
    <t>7245-ねる【寝る】.jpg</t>
  </si>
  <si>
    <t>7246-ねん【年】.jpg</t>
  </si>
  <si>
    <t>7247-～ねん【～年】.jpg</t>
  </si>
  <si>
    <t>7248-ねんがじょう【年賀状】.jpg</t>
  </si>
  <si>
    <t>7249-ねんきん【年金】.jpg</t>
  </si>
  <si>
    <t>7250-ねだん【値段】.jpg</t>
  </si>
  <si>
    <t>7251-ねつ【熱】.jpg</t>
  </si>
  <si>
    <t>7252-ねっしん【熱心】.jpg</t>
  </si>
  <si>
    <t>7253-ねぼう【寝坊】.jpg</t>
  </si>
  <si>
    <t>7254-ねむい【眠い】.jpg</t>
  </si>
  <si>
    <t>7255-ねむる【眠る】.jpg</t>
  </si>
  <si>
    <t>7256-～ねんせい【～年生】.jpg</t>
  </si>
  <si>
    <t>7257-ねんど【年度】.jpg</t>
  </si>
  <si>
    <t>7258-ネーミング【naming】.jpg</t>
  </si>
  <si>
    <t>7259-ねがう【願う】.jpg</t>
  </si>
  <si>
    <t>7260-ねずみ【鼠】.jpg</t>
  </si>
  <si>
    <t>7261-ネックレス【necklace】.jpg</t>
  </si>
  <si>
    <t>7262-ネット【net】.jpg</t>
  </si>
  <si>
    <t>7263-ねむけ【眠気】.jpg</t>
  </si>
  <si>
    <t>7264-ねむたい【眠たい】.jpg</t>
  </si>
  <si>
    <t>7265-ねむれる【眠れる】.jpg</t>
  </si>
  <si>
    <t>7267-ねんかん【年間】.jpg</t>
  </si>
  <si>
    <t>7268-ねんじゅう【年中】.jpg</t>
  </si>
  <si>
    <t>7269-ねんだい【年代】.jpg</t>
  </si>
  <si>
    <t>7270-ねんとう【年頭】.jpg</t>
  </si>
  <si>
    <t>7271-ねんねん【年々】.jpg</t>
  </si>
  <si>
    <t>7272-ねんまつ【年末】.jpg</t>
  </si>
  <si>
    <t>7273-ねんれい【年齢】.jpg</t>
  </si>
  <si>
    <t>7274-ね【根】.jpg</t>
  </si>
  <si>
    <t>7275-ね【値】.jpg</t>
  </si>
  <si>
    <t>7276-ねあがり【値上がり】.jpg</t>
  </si>
  <si>
    <t>7277-ねあげ【値上げ】.jpg</t>
  </si>
  <si>
    <t>7278-ねいろ【音色】.jpg</t>
  </si>
  <si>
    <t>7279-ねかす【寝かす】.jpg</t>
  </si>
  <si>
    <t>7280-ねさがり【値下がり】.jpg</t>
  </si>
  <si>
    <t>7281-ねさげ【値下げ】.jpg</t>
  </si>
  <si>
    <t>7282-ねじ【螺子】.jpg</t>
  </si>
  <si>
    <t>7283-ねじる【捩じる】.jpg</t>
  </si>
  <si>
    <t>7284-ねっする【熱する】.jpg</t>
  </si>
  <si>
    <t>7285-ねっちゅう【熱中】.jpg</t>
  </si>
  <si>
    <t>7286-ネットワーク【network】.jpg</t>
  </si>
  <si>
    <t>7287-ねびき【値引き】.jpg</t>
  </si>
  <si>
    <t>7288-ねらい【狙い】.jpg</t>
  </si>
  <si>
    <t>7289-ねらう【狙う】.jpg</t>
  </si>
  <si>
    <t>7290-ねんげつ【年月】.jpg</t>
  </si>
  <si>
    <t>7292-ねんのために【念の為に】.jpg</t>
  </si>
  <si>
    <t>7293-ねんぱい【年配】.jpg</t>
  </si>
  <si>
    <t>7294-ねんぴ【燃費】.jpg</t>
  </si>
  <si>
    <t>7295-ねんりょう【燃料】.jpg</t>
  </si>
  <si>
    <t>7296-ね【音】.jpg</t>
  </si>
  <si>
    <t>7297-ねいる【寝入る】.jpg</t>
  </si>
  <si>
    <t>7298-ねうち【値打ち】.jpg</t>
  </si>
  <si>
    <t>7300-ネームバリュー【namevalue】.jpg</t>
  </si>
  <si>
    <t>7301-ネガ【nega】.jpg</t>
  </si>
  <si>
    <t>7302-ねぎる【値切る】.jpg</t>
  </si>
  <si>
    <t>7303-ねじまわし【螺子回し】.jpg</t>
  </si>
  <si>
    <t>7304-ねじれる【捩じれる】.jpg</t>
  </si>
  <si>
    <t>7305-ねぞう【寝相】.jpg</t>
  </si>
  <si>
    <t>7306-ねたましい【妬ましい·嫉ましい】.jpg</t>
  </si>
  <si>
    <t>7307-ねたむ【妬む·嫉む】.jpg</t>
  </si>
  <si>
    <t>7308-ねだる【強請る】.jpg</t>
  </si>
  <si>
    <t>7309-ねつい【熱意】.jpg</t>
  </si>
  <si>
    <t>7310-ネック【neck】.jpg</t>
  </si>
  <si>
    <t>7311-ねつべん【熱弁】.jpg</t>
  </si>
  <si>
    <t>7312-ねばり【粘り】.jpg</t>
  </si>
  <si>
    <t>7313-ねばりづよい【粘り強い】.jpg</t>
  </si>
  <si>
    <t>7314-ねばる【粘る】.jpg</t>
  </si>
  <si>
    <t>7315-ねまわし【根回し】.jpg</t>
  </si>
  <si>
    <t>7316-ねる【練る】.jpg</t>
  </si>
  <si>
    <t>7317-ねん【念】.jpg</t>
  </si>
  <si>
    <t>7318-ねんいり【念入り】.jpg</t>
  </si>
  <si>
    <t>7319-ねんが【年賀】.jpg</t>
  </si>
  <si>
    <t>7320-ねんがん【念願】.jpg</t>
  </si>
  <si>
    <t>7321-ねんこうじょれつ【年功序列】.jpg</t>
  </si>
  <si>
    <t>7322-ねんしゅつ【捻出】.jpg</t>
  </si>
  <si>
    <t>7323-ねんしょう【燃焼】.jpg</t>
  </si>
  <si>
    <t>7324-ねんちゃく【粘着】.jpg</t>
  </si>
  <si>
    <t>7325-ねんちょう【年長】.jpg</t>
  </si>
  <si>
    <t>7326-ノート【note】.jpg</t>
  </si>
  <si>
    <t>7327-のど【喉】.jpg</t>
  </si>
  <si>
    <t>7328-のぼる【登る·上る】.jpg</t>
  </si>
  <si>
    <t>7329-のみかい【飲み会】.jpg</t>
  </si>
  <si>
    <t>7330-のみもの【飲み物】.jpg</t>
  </si>
  <si>
    <t>7331-のむ【飲む】.jpg</t>
  </si>
  <si>
    <t>7332-のり【糊】.jpg</t>
  </si>
  <si>
    <t>7333-のる【乗る】.jpg</t>
  </si>
  <si>
    <t>7334-のこり【残り】.jpg</t>
  </si>
  <si>
    <t>7335-のこる【残る】.jpg</t>
  </si>
  <si>
    <t>7336-のぞく【除く】.jpg</t>
  </si>
  <si>
    <t>7337-のり【海苔】.jpg</t>
  </si>
  <si>
    <t>7338-のりかえ【乗り換え】.jpg</t>
  </si>
  <si>
    <t>7339-のりかえる【乗り換える】.jpg</t>
  </si>
  <si>
    <t>7340-のりもの【乗り物】.jpg</t>
  </si>
  <si>
    <t>7341-のう【能】.jpg</t>
  </si>
  <si>
    <t>7342-のうか【農家】.jpg</t>
  </si>
  <si>
    <t>7343-のうぎょう【農業】.jpg</t>
  </si>
  <si>
    <t>7344-のうさんぶつ【農産物】.jpg</t>
  </si>
  <si>
    <t>7345-のうじょう【農場】.jpg</t>
  </si>
  <si>
    <t>7346-のうそん【農村】.jpg</t>
  </si>
  <si>
    <t>7347-のうみん【農民】.jpg</t>
  </si>
  <si>
    <t>7348-のうりつ【能率】.jpg</t>
  </si>
  <si>
    <t>7349-のうりょく【能力】.jpg</t>
  </si>
  <si>
    <t>7350-のこす【残す】.jpg</t>
  </si>
  <si>
    <t>7351-のこらず【残らず】.jpg</t>
  </si>
  <si>
    <t>7352-のせる【乗せる】.jpg</t>
  </si>
  <si>
    <t>7353-のせる【載せる】.jpg</t>
  </si>
  <si>
    <t>7354-のぞむ【望む】.jpg</t>
  </si>
  <si>
    <t>7355-ノック【knock】.jpg</t>
  </si>
  <si>
    <t>7356-のばす【伸ばす】.jpg</t>
  </si>
  <si>
    <t>7357-のばす【延ばす】.jpg</t>
  </si>
  <si>
    <t>7358-のびる【伸びる】.jpg</t>
  </si>
  <si>
    <t>7359-のびる【延びる】.jpg</t>
  </si>
  <si>
    <t>7360-のべる【述べる】.jpg</t>
  </si>
  <si>
    <t>7361-のぼる【昇る·上る·登る】.jpg</t>
  </si>
  <si>
    <t>7362-のりおくれる【乗り遅れる】.jpg</t>
  </si>
  <si>
    <t>7363-のりこす【乗り越す】.jpg</t>
  </si>
  <si>
    <t>7364-のりすごす【乗り過ごす】.jpg</t>
  </si>
  <si>
    <t>7365-のる【載る】.jpg</t>
  </si>
  <si>
    <t>7366-のんき【呑気】.jpg</t>
  </si>
  <si>
    <t>7367-のんびり.jpg</t>
  </si>
  <si>
    <t>7368-の～【野～】.jpg</t>
  </si>
  <si>
    <t>7370-のうど【濃度】.jpg</t>
  </si>
  <si>
    <t>7371-のうやく【農薬】.jpg</t>
  </si>
  <si>
    <t>7372-のき【軒】.jpg</t>
  </si>
  <si>
    <t>7373-のける【退ける】.jpg</t>
  </si>
  <si>
    <t>7374-のこぎり【鋸】.jpg</t>
  </si>
  <si>
    <t>7375-のぞく【覗く】.jpg</t>
  </si>
  <si>
    <t>7377-のぞみ【望み】.jpg</t>
  </si>
  <si>
    <t>7378-のち【後】.jpg</t>
  </si>
  <si>
    <t>7379-のべ【延べ】.jpg</t>
  </si>
  <si>
    <t>7381-のりきる【乗り切る】.jpg</t>
  </si>
  <si>
    <t>7382-のりこえる【乗り越える】.jpg</t>
  </si>
  <si>
    <t>7383-のりこし【乗り越し】.jpg</t>
  </si>
  <si>
    <t>7384-のりこむ【乗り込む】.jpg</t>
  </si>
  <si>
    <t>7385-のろい【鈍い】.jpg</t>
  </si>
  <si>
    <t>7386-のろのろ.jpg</t>
  </si>
  <si>
    <t>7387-ノイローゼ【neurosis】.jpg</t>
  </si>
  <si>
    <t>7388-のうき【納期】.jpg</t>
  </si>
  <si>
    <t>7389-のうにゅう【納入】.jpg</t>
  </si>
  <si>
    <t>7390-ノウハウ【know-how】.jpg</t>
  </si>
  <si>
    <t>7391-のうひん【納品】.jpg</t>
  </si>
  <si>
    <t>7392-のうみつ【濃密】.jpg</t>
  </si>
  <si>
    <t>7393-のがす【逃す】.jpg</t>
  </si>
  <si>
    <t>7394-のがれる【逃れる】.jpg</t>
  </si>
  <si>
    <t>7395-のきなみ【軒並み】.jpg</t>
  </si>
  <si>
    <t>7396-のぞましい【望ましい】.jpg</t>
  </si>
  <si>
    <t>7397-のぞむ【臨む】.jpg</t>
  </si>
  <si>
    <t>7398-のっとる【乗っ取る】.jpg</t>
  </si>
  <si>
    <t>7399-のどか【長閑】.jpg</t>
  </si>
  <si>
    <t>7400-ののしる【罵る】.jpg</t>
  </si>
  <si>
    <t>7401-のみこむ【飲み込む】.jpg</t>
  </si>
  <si>
    <t>7402-のりだす【乗り出す】.jpg</t>
  </si>
  <si>
    <t>7403-ノルマ【norma】.jpg</t>
  </si>
  <si>
    <t>7404-は【歯】.jpg</t>
  </si>
  <si>
    <t>7405-パーティー【party】.jpg</t>
  </si>
  <si>
    <t>7406-はい.jpg</t>
  </si>
  <si>
    <t>7407-～はい【～杯】.jpg</t>
  </si>
  <si>
    <t>7408-バイク【bike】.jpg</t>
  </si>
  <si>
    <t>7409-はいざら【灰皿】.jpg</t>
  </si>
  <si>
    <t>7410-ばいてん【売店】.jpg</t>
  </si>
  <si>
    <t>7411-バイバイ【bye-bye】.jpg</t>
  </si>
  <si>
    <t>7412-はいる【入る】.jpg</t>
  </si>
  <si>
    <t>7413-はがき【葉書】.jpg</t>
  </si>
  <si>
    <t>7414-はく【穿く】.jpg</t>
  </si>
  <si>
    <t>7415-はく【履く】.jpg</t>
  </si>
  <si>
    <t>7416-はくぶつかん【博物館】.jpg</t>
  </si>
  <si>
    <t>7417-はこ【箱】.jpg</t>
  </si>
  <si>
    <t>7418-はし【箸】.jpg</t>
  </si>
  <si>
    <t>7419-はし【橋】.jpg</t>
  </si>
  <si>
    <t>7420-はじまる【始まる】.jpg</t>
  </si>
  <si>
    <t>7421-はじめて【始めて·初めて】.jpg</t>
  </si>
  <si>
    <t>7422-はしる【走る】.jpg</t>
  </si>
  <si>
    <t>7423-バス【bus】.jpg</t>
  </si>
  <si>
    <t>7424-バター【butter】.jpg</t>
  </si>
  <si>
    <t>7425-はたち【二十歳】.jpg</t>
  </si>
  <si>
    <t>7426-はたらく【働く】.jpg</t>
  </si>
  <si>
    <t>7427-はつか【二十日】.jpg</t>
  </si>
  <si>
    <t>7428-はな【花】.jpg</t>
  </si>
  <si>
    <t>7429-はな【鼻】.jpg</t>
  </si>
  <si>
    <t>7430-はなし【話】.jpg</t>
  </si>
  <si>
    <t>7431-はなす【話す】.jpg</t>
  </si>
  <si>
    <t>7432-バナナ【banana】.jpg</t>
  </si>
  <si>
    <t>7433-はは【母】.jpg</t>
  </si>
  <si>
    <t>7434-はやい【早い】.jpg</t>
  </si>
  <si>
    <t>7435-はやい【速い】.jpg</t>
  </si>
  <si>
    <t>7436-はる【春】.jpg</t>
  </si>
  <si>
    <t>7437-はる【張る】.jpg</t>
  </si>
  <si>
    <t>7438-はる【貼る】.jpg</t>
  </si>
  <si>
    <t>7439-はるやすみ【春休み】.jpg</t>
  </si>
  <si>
    <t>7440-はれ【晴れ】.jpg</t>
  </si>
  <si>
    <t>7441-はれる【晴れる】.jpg</t>
  </si>
  <si>
    <t>7442-はん【半】.jpg</t>
  </si>
  <si>
    <t>7443-ばん【晩】.jpg</t>
  </si>
  <si>
    <t>7444-～ばん【～番】.jpg</t>
  </si>
  <si>
    <t>7445-パン【麺麭】.jpg</t>
  </si>
  <si>
    <t>7446-ハンカチ【handkerchief】.jpg</t>
  </si>
  <si>
    <t>7447-ばんごう【番号】.jpg</t>
  </si>
  <si>
    <t>7448-ばんごはん【晩御飯】.jpg</t>
  </si>
  <si>
    <t>7449-はんぶん【半分】.jpg</t>
  </si>
  <si>
    <t>7450-～ばんめ【～番目】.jpg</t>
  </si>
  <si>
    <t>7451-は【葉】.jpg</t>
  </si>
  <si>
    <t>7452-はあ【はい】.jpg</t>
  </si>
  <si>
    <t>7453-ばあい【場合】.jpg</t>
  </si>
  <si>
    <t>7454-パート【part】.jpg</t>
  </si>
  <si>
    <t>7455-ばい【倍】.jpg</t>
  </si>
  <si>
    <t>7456-はいけん【拝見】.jpg</t>
  </si>
  <si>
    <t>7457-はいしゃ【歯医者】.jpg</t>
  </si>
  <si>
    <t>7458-バイト【アルバイトArbeit】.jpg</t>
  </si>
  <si>
    <t>7459-ばか【馬鹿】.jpg</t>
  </si>
  <si>
    <t>7460-～はこ【～箱】.jpg</t>
  </si>
  <si>
    <t>7461-はこぶ【運ぶ】.jpg</t>
  </si>
  <si>
    <t>7462-はさみ【鋏】.jpg</t>
  </si>
  <si>
    <t>7463-はじめ【初め·始め】.jpg</t>
  </si>
  <si>
    <t>7464-はじめる【始める】.jpg</t>
  </si>
  <si>
    <t>7465-～はじめる【～始める】.jpg</t>
  </si>
  <si>
    <t>7466-ばしょ【場所】.jpg</t>
  </si>
  <si>
    <t>7467-はずかしい【恥ずかしい】.jpg</t>
  </si>
  <si>
    <t>7468-バスケットボール【basketball】.jpg</t>
  </si>
  <si>
    <t>7469-パスポート【passport】.jpg</t>
  </si>
  <si>
    <t>7470-パソコン【personal-computer】.jpg</t>
  </si>
  <si>
    <t>7471-はつおん【発音】.jpg</t>
  </si>
  <si>
    <t>7472-はっきり.jpg</t>
  </si>
  <si>
    <t>7473-バッグ【bag】.jpg</t>
  </si>
  <si>
    <t>7474-はつげん【発言】.jpg</t>
  </si>
  <si>
    <t>7475-はってん【発展】.jpg</t>
  </si>
  <si>
    <t>7476-ハッピー【happy】.jpg</t>
  </si>
  <si>
    <t>7477-はなみ【花見】.jpg</t>
  </si>
  <si>
    <t>7478-はなれる【離れる】.jpg</t>
  </si>
  <si>
    <t>7479-はやく【早く】.jpg</t>
  </si>
  <si>
    <t>7480-はやし【林】.jpg</t>
  </si>
  <si>
    <t>7481-はら【腹】.jpg</t>
  </si>
  <si>
    <t>7482-ばら【薔薇】.jpg</t>
  </si>
  <si>
    <t>7483-はらう【払う】.jpg</t>
  </si>
  <si>
    <t>7484-バレーボール【volleyball】.jpg</t>
  </si>
  <si>
    <t>7485-ばんぐみ【番組】.jpg</t>
  </si>
  <si>
    <t>7486-～ばんせん【～番線】.jpg</t>
  </si>
  <si>
    <t>7487-パンダ【panda】.jpg</t>
  </si>
  <si>
    <t>7488-はんたい【反対】.jpg</t>
  </si>
  <si>
    <t>7489-～ばんち【～番地】.jpg</t>
  </si>
  <si>
    <t>7490-はんにん【犯人】.jpg</t>
  </si>
  <si>
    <t>7491-ハンバーガー【hamburger】.jpg</t>
  </si>
  <si>
    <t>7492-ハンバーグ【Hamburg-steak】.jpg</t>
  </si>
  <si>
    <t>7493-パーセント【percent】.jpg</t>
  </si>
  <si>
    <t>7494-バーベキュー【barbecue】.jpg</t>
  </si>
  <si>
    <t>7495-はいいろ【灰色】.jpg</t>
  </si>
  <si>
    <t>7496-バイオリン【violin】.jpg</t>
  </si>
  <si>
    <t>7497-はいけい【拝啓】.jpg</t>
  </si>
  <si>
    <t>7498-はいそう【配送】.jpg</t>
  </si>
  <si>
    <t>7499-はいゆう【俳優】.jpg</t>
  </si>
  <si>
    <t>7500-はいりこむ【入り込む】.jpg</t>
  </si>
  <si>
    <t>7501-はえ【蝿】.jpg</t>
  </si>
  <si>
    <t>7502-ばからしい【馬鹿らしい】.jpg</t>
  </si>
  <si>
    <t>7503-はかり【秤】.jpg</t>
  </si>
  <si>
    <t>7504-はかる【量る·測る·計る】.jpg</t>
  </si>
  <si>
    <t>7505-はかる【図る·謀る】.jpg</t>
  </si>
  <si>
    <t>7506-はきけ【吐き気】.jpg</t>
  </si>
  <si>
    <t>7507-はきもの【履物】.jpg</t>
  </si>
  <si>
    <t>7508-はく【吐く】.jpg</t>
  </si>
  <si>
    <t>7509-はく【掃く】.jpg</t>
  </si>
  <si>
    <t>7510-～はく【～泊】.jpg</t>
  </si>
  <si>
    <t>7511-はくさい【白菜】.jpg</t>
  </si>
  <si>
    <t>7512-はくしゅ【拍手】.jpg</t>
  </si>
  <si>
    <t>7513-はげしい【激しい】.jpg</t>
  </si>
  <si>
    <t>7514-バケツ【bucket】.jpg</t>
  </si>
  <si>
    <t>7515-はさむ【挟む】.jpg</t>
  </si>
  <si>
    <t>7516-はし【端】.jpg</t>
  </si>
  <si>
    <t>7517-はじ【恥】.jpg</t>
  </si>
  <si>
    <t>7518-はじめに【初めに】.jpg</t>
  </si>
  <si>
    <t>7519-はじめは【初めは】.jpg</t>
  </si>
  <si>
    <t>7520-はしら【柱】.jpg</t>
  </si>
  <si>
    <t>7521-はしりまわる【走り回る】.jpg</t>
  </si>
  <si>
    <t>7522-パス【pass】.jpg</t>
  </si>
  <si>
    <t>7523-はずす【外す】.jpg</t>
  </si>
  <si>
    <t>7524-バスてい【バス停】.jpg</t>
  </si>
  <si>
    <t>7525-はずれる【外れる】.jpg</t>
  </si>
  <si>
    <t>7526-はた【旗】.jpg</t>
  </si>
  <si>
    <t>7527-はだ【肌】.jpg</t>
  </si>
  <si>
    <t>7529-はだか【裸】.jpg</t>
  </si>
  <si>
    <t>7530-はたけ【畑】.jpg</t>
  </si>
  <si>
    <t>7531-パターン【pattern】.jpg</t>
  </si>
  <si>
    <t>7532-ぱちんこ.jpg</t>
  </si>
  <si>
    <t>7533-～はつ【～発】.jpg</t>
  </si>
  <si>
    <t>7534-ばっきん【罰金】.jpg</t>
  </si>
  <si>
    <t>7535-パック【pack】.jpg</t>
  </si>
  <si>
    <t>7536-バック【back】.jpg</t>
  </si>
  <si>
    <t>7537-はっけん【発見】.jpg</t>
  </si>
  <si>
    <t>7538-はっしゃ【発車】.jpg</t>
  </si>
  <si>
    <t>7539-ばっする【罰する】.jpg</t>
  </si>
  <si>
    <t>7540-はっそう【発想】.jpg</t>
  </si>
  <si>
    <t>7541-はったつ【発達】.jpg</t>
  </si>
  <si>
    <t>7542-はつばい【発売】.jpg</t>
  </si>
  <si>
    <t>7543-はっぴょう【発表】.jpg</t>
  </si>
  <si>
    <t>7544-はつめい【発明】.jpg</t>
  </si>
  <si>
    <t>7545-はつもうで【初詣】.jpg</t>
  </si>
  <si>
    <t>7546-はで【派手】.jpg</t>
  </si>
  <si>
    <t>7547-バドミントン【badminton】.jpg</t>
  </si>
  <si>
    <t>7548-はなしあう【話し合う】.jpg</t>
  </si>
  <si>
    <t>7549-はなしかける【話し掛ける】.jpg</t>
  </si>
  <si>
    <t>7550-はなしちゅう【話中】.jpg</t>
  </si>
  <si>
    <t>7551-はなして【話し手】.jpg</t>
  </si>
  <si>
    <t>7552-はなす【放す】.jpg</t>
  </si>
  <si>
    <t>7553-はなす【離す】.jpg</t>
  </si>
  <si>
    <t>7554-はなび【花火】.jpg</t>
  </si>
  <si>
    <t>7555-はなみず【鼻水】.jpg</t>
  </si>
  <si>
    <t>7556-はば【幅】.jpg</t>
  </si>
  <si>
    <t>7557-はばひろい【幅広い】.jpg</t>
  </si>
  <si>
    <t>7558-はぶく【省く】.jpg</t>
  </si>
  <si>
    <t>7559-はブラシ【歯ブラシ】.jpg</t>
  </si>
  <si>
    <t>7560-はみがき【歯磨き】.jpg</t>
  </si>
  <si>
    <t>7561-はめる【嵌める】.jpg</t>
  </si>
  <si>
    <t>7562-ばめん【場面】.jpg</t>
  </si>
  <si>
    <t>7563-はやめ【早目】.jpg</t>
  </si>
  <si>
    <t>7564-はやめる【早める】.jpg</t>
  </si>
  <si>
    <t>7565-はやめる【速める】.jpg</t>
  </si>
  <si>
    <t>7566-はやり【流行】.jpg</t>
  </si>
  <si>
    <t>7568-はらいもどす【払い戻す】.jpg</t>
  </si>
  <si>
    <t>7569-バランス【balance】.jpg</t>
  </si>
  <si>
    <t>7570-はり【針】.jpg</t>
  </si>
  <si>
    <t>7572-バレンタインデー【Valentineday】.jpg</t>
  </si>
  <si>
    <t>7573-パワー【power】.jpg</t>
  </si>
  <si>
    <t>7574-はんい【範囲】.jpg</t>
  </si>
  <si>
    <t>7575-はんがく【半額】.jpg</t>
  </si>
  <si>
    <t>7576-はんこう【反抗】.jpg</t>
  </si>
  <si>
    <t>7577-はんざい【犯罪】.jpg</t>
  </si>
  <si>
    <t>7578-ばんざい【万歳】.jpg</t>
  </si>
  <si>
    <t>7579-ハンサム【handsome】.jpg</t>
  </si>
  <si>
    <t>7580-はんすう【半数】.jpg</t>
  </si>
  <si>
    <t>7581-はんそで【半袖】.jpg</t>
  </si>
  <si>
    <t>7582-はんだん【判断】.jpg</t>
  </si>
  <si>
    <t>7583-はんつき【半月】.jpg</t>
  </si>
  <si>
    <t>7584-バンド【band】.jpg</t>
  </si>
  <si>
    <t>7585-はんとし【半年】.jpg</t>
  </si>
  <si>
    <t>7586-ハンドブック【handbook】.jpg</t>
  </si>
  <si>
    <t>7587-ハンドル【handle】.jpg</t>
  </si>
  <si>
    <t>7588-はんにち【半日】.jpg</t>
  </si>
  <si>
    <t>7589-パンフレット【pamphlet】.jpg</t>
  </si>
  <si>
    <t>7590-ば【場】.jpg</t>
  </si>
  <si>
    <t>7591-バーゲン【bargain】.jpg</t>
  </si>
  <si>
    <t>7592-はい【灰】.jpg</t>
  </si>
  <si>
    <t>7593-～はい【～敗】.jpg</t>
  </si>
  <si>
    <t>7594-ばいう【梅雨】.jpg</t>
  </si>
  <si>
    <t>7595-ハイキング【hiking】.jpg</t>
  </si>
  <si>
    <t>7596-はいく【俳句】.jpg</t>
  </si>
  <si>
    <t>7597-はいし【廃止】.jpg</t>
  </si>
  <si>
    <t>7598-はいしゃく【拝借】.jpg</t>
  </si>
  <si>
    <t>7599-はいじょ【排除】.jpg</t>
  </si>
  <si>
    <t>7600-ばいしょう【賠償】.jpg</t>
  </si>
  <si>
    <t>7601-はいすい【排水】.jpg</t>
  </si>
  <si>
    <t>7602-はいたつ【配達】.jpg</t>
  </si>
  <si>
    <t>7603-ばいばい【売買】.jpg</t>
  </si>
  <si>
    <t>7604-パイプ【pipe】.jpg</t>
  </si>
  <si>
    <t>7605-はいりょ【配慮】.jpg</t>
  </si>
  <si>
    <t>7606-パイロット【pilot】.jpg</t>
  </si>
  <si>
    <t>7607-はえる【生える】.jpg</t>
  </si>
  <si>
    <t>7608-はか【墓】.jpg</t>
  </si>
  <si>
    <t>7609-ばか～【馬鹿～】.jpg</t>
  </si>
  <si>
    <t>7610-はかい【破壊】.jpg</t>
  </si>
  <si>
    <t>7611-はがす【剥がす】.jpg</t>
  </si>
  <si>
    <t>7612-はかまいり【墓参り】.jpg</t>
  </si>
  <si>
    <t>7614-はがれる【剥がれる】.jpg</t>
  </si>
  <si>
    <t>7615-はきはき.jpg</t>
  </si>
  <si>
    <t>7616-ばくだい【莫大】.jpg</t>
  </si>
  <si>
    <t>7617-ばくだん【爆弾】.jpg</t>
  </si>
  <si>
    <t>7618-ばくはつ【爆発】.jpg</t>
  </si>
  <si>
    <t>7619-ばくはつてき【爆発的】.jpg</t>
  </si>
  <si>
    <t>7620-はくりょく【迫力】.jpg</t>
  </si>
  <si>
    <t>7621-はぐるま【歯車】.jpg</t>
  </si>
  <si>
    <t>7622-はげます【励ます】.jpg</t>
  </si>
  <si>
    <t>7623-はげみ【励み】.jpg</t>
  </si>
  <si>
    <t>7624-はけん【派遣】.jpg</t>
  </si>
  <si>
    <t>7625-はこび【運び】.jpg</t>
  </si>
  <si>
    <t>7627-はさん【破産】.jpg</t>
  </si>
  <si>
    <t>7628-はしご【梯子】.jpg</t>
  </si>
  <si>
    <t>7629-パジャマ【pajamas】.jpg</t>
  </si>
  <si>
    <t>7630-はす【斜】.jpg</t>
  </si>
  <si>
    <t>7632-はだぎ【肌着】.jpg</t>
  </si>
  <si>
    <t>7633-はたして【果たして】.jpg</t>
  </si>
  <si>
    <t>7634-はたす【果たす】.jpg</t>
  </si>
  <si>
    <t>7635-はたらきもの【働き者】.jpg</t>
  </si>
  <si>
    <t>7636-はち【鉢】.jpg</t>
  </si>
  <si>
    <t>7637-はつ～【初～】.jpg</t>
  </si>
  <si>
    <t>7638-ばつ【×】.jpg</t>
  </si>
  <si>
    <t>7639-はっき【発揮】.jpg</t>
  </si>
  <si>
    <t>7641-はっこう【発行】.jpg</t>
  </si>
  <si>
    <t>7642-はっしゃ【発射】.jpg</t>
  </si>
  <si>
    <t>7643-はっせい【発生】.jpg</t>
  </si>
  <si>
    <t>7644-ばったり.jpg</t>
  </si>
  <si>
    <t>7645-はつでん【発電】.jpg</t>
  </si>
  <si>
    <t>7646-～ばなし【～話】.jpg</t>
  </si>
  <si>
    <t>7647-はなはだしい【甚だしい】.jpg</t>
  </si>
  <si>
    <t>7648-～ばなれ【～離れ】.jpg</t>
  </si>
  <si>
    <t>7649-はなれる【放れる】.jpg</t>
  </si>
  <si>
    <t>7650-はね【羽·羽根】.jpg</t>
  </si>
  <si>
    <t>7651-ばね.jpg</t>
  </si>
  <si>
    <t>7652-はねる【跳ねる】.jpg</t>
  </si>
  <si>
    <t>7653-はへん【破片】.jpg</t>
  </si>
  <si>
    <t>7654-はまべ【浜辺】.jpg</t>
  </si>
  <si>
    <t>7655-はやくち【早口】.jpg</t>
  </si>
  <si>
    <t>7656-はやくとも【早くとも】.jpg</t>
  </si>
  <si>
    <t>7657-はやる【流行る】.jpg</t>
  </si>
  <si>
    <t>7658-はらいこむ【払い込む】.jpg</t>
  </si>
  <si>
    <t>7660-はらはら.jpg</t>
  </si>
  <si>
    <t>7661-はりがね【針金】.jpg</t>
  </si>
  <si>
    <t>7662-はりきる【張り切る】.jpg</t>
  </si>
  <si>
    <t>7663-バレエ【ballet】.jpg</t>
  </si>
  <si>
    <t>7664-はん～【半～】.jpg</t>
  </si>
  <si>
    <t>7665-はん～【反～】.jpg</t>
  </si>
  <si>
    <t>7666-ばん【番】.jpg</t>
  </si>
  <si>
    <t>7667-はんえい【反映】.jpg</t>
  </si>
  <si>
    <t>7668-はんえい【繁栄】.jpg</t>
  </si>
  <si>
    <t>7669-はんけつ【判決】.jpg</t>
  </si>
  <si>
    <t>7670-はんこ【判子】.jpg</t>
  </si>
  <si>
    <t>7671-はんこう【犯行】.jpg</t>
  </si>
  <si>
    <t>7672-はんじ【判事】.jpg</t>
  </si>
  <si>
    <t>7673-はんしょく【繁殖】.jpg</t>
  </si>
  <si>
    <t>7674-はんする【反する】.jpg</t>
  </si>
  <si>
    <t>7675-はんせい【反省】.jpg</t>
  </si>
  <si>
    <t>7676-はんてい【判定】.jpg</t>
  </si>
  <si>
    <t>7677-はんとう【半島】.jpg</t>
  </si>
  <si>
    <t>7678-ばんのう【万能】.jpg</t>
  </si>
  <si>
    <t>7679-はんばい【販売】.jpg</t>
  </si>
  <si>
    <t>7680-～は【～派】.jpg</t>
  </si>
  <si>
    <t>7681-はあく【把握】.jpg</t>
  </si>
  <si>
    <t>7682-バージョンアップ【version-up】.jpg</t>
  </si>
  <si>
    <t>7683-ばあたり【場当たり】.jpg</t>
  </si>
  <si>
    <t>7684-パートナー【partner】.jpg</t>
  </si>
  <si>
    <t>7685-ハードル【hurdle】.jpg</t>
  </si>
  <si>
    <t>7686-はいき【廃棄】.jpg</t>
  </si>
  <si>
    <t>7687-はいきゅう【配給】.jpg</t>
  </si>
  <si>
    <t>7688-はいけい【背景】.jpg</t>
  </si>
  <si>
    <t>7689-はいご【背後】.jpg</t>
  </si>
  <si>
    <t>7690-はいせん【敗戦】.jpg</t>
  </si>
  <si>
    <t>7691-はいせん【配線】.jpg</t>
  </si>
  <si>
    <t>7692-はいち【配置】.jpg</t>
  </si>
  <si>
    <t>7693-ハイテク【high-tech】.jpg</t>
  </si>
  <si>
    <t>7694-ハイビジョン【Hi-Vision】.jpg</t>
  </si>
  <si>
    <t>7695-はいふ【配付】.jpg</t>
  </si>
  <si>
    <t>7696-はいふ【配布】.jpg</t>
  </si>
  <si>
    <t>7697-はいぶん【配分】.jpg</t>
  </si>
  <si>
    <t>7698-はいぼく【敗北】.jpg</t>
  </si>
  <si>
    <t>7699-はいれつ【配列】.jpg</t>
  </si>
  <si>
    <t>7700-はえる【映える】.jpg</t>
  </si>
  <si>
    <t>7701-はかどる【捗る】.jpg</t>
  </si>
  <si>
    <t>7702-はかない【儚い】.jpg</t>
  </si>
  <si>
    <t>7703-はかばかしい【捗々しい】.jpg</t>
  </si>
  <si>
    <t>7704-ばかばかしい【馬鹿馬鹿しい】.jpg</t>
  </si>
  <si>
    <t>7705-はかりしれない【計り知れない】.jpg</t>
  </si>
  <si>
    <t>7706-はかる【諮る】.jpg</t>
  </si>
  <si>
    <t>7707-はき【破棄】.jpg</t>
  </si>
  <si>
    <t>7708-はきゅう【波及】.jpg</t>
  </si>
  <si>
    <t>7709-はきょく【破局】.jpg</t>
  </si>
  <si>
    <t>7710-はぎれ【歯切れ】.jpg</t>
  </si>
  <si>
    <t>7711-はぐ【剥ぐ】.jpg</t>
  </si>
  <si>
    <t>7712-はぐくむ【育む】.jpg</t>
  </si>
  <si>
    <t>7713-はくじゃく【薄弱】.jpg</t>
  </si>
  <si>
    <t>7714-はくじょう【白状】.jpg</t>
  </si>
  <si>
    <t>7715-ばくぜん【漠然】.jpg</t>
  </si>
  <si>
    <t>7716-ばくは【爆破】.jpg</t>
  </si>
  <si>
    <t>7718-ばくろ【暴露】.jpg</t>
  </si>
  <si>
    <t>7719-はげむ【励む】.jpg</t>
  </si>
  <si>
    <t>7720-はげる【剥げる】.jpg</t>
  </si>
  <si>
    <t>7721-はげる【禿げる】.jpg</t>
  </si>
  <si>
    <t>7722-ばける【化ける】.jpg</t>
  </si>
  <si>
    <t>7723-はじく【弾く】.jpg</t>
  </si>
  <si>
    <t>7724-はじらう【恥じらう】.jpg</t>
  </si>
  <si>
    <t>7725-はじる【恥じる】.jpg</t>
  </si>
  <si>
    <t>7726-はずむ【弾む】.jpg</t>
  </si>
  <si>
    <t>7727-～はずれ【～外れ】.jpg</t>
  </si>
  <si>
    <t>7728-はそん【破損】.jpg</t>
  </si>
  <si>
    <t>7729-はたく【叩く】.jpg</t>
  </si>
  <si>
    <t>7730-はださむい【肌寒い】.jpg</t>
  </si>
  <si>
    <t>7731-はだし【裸足】.jpg</t>
  </si>
  <si>
    <t>7732-はたん【破綻】.jpg</t>
  </si>
  <si>
    <t>7733-ばちがい【場違い】.jpg</t>
  </si>
  <si>
    <t>7734-はついく【発育】.jpg</t>
  </si>
  <si>
    <t>7736-はっくつ【発掘】.jpg</t>
  </si>
  <si>
    <t>7737-ばつぐん【抜群】.jpg</t>
  </si>
  <si>
    <t>7738-パッケージ【package】.jpg</t>
  </si>
  <si>
    <t>7739-はっさん【発散】.jpg</t>
  </si>
  <si>
    <t>7740-ばっすい【抜粋】.jpg</t>
  </si>
  <si>
    <t>7741-はっする【発する】.jpg</t>
  </si>
  <si>
    <t>7742-はっちゅう【発注】.jpg</t>
  </si>
  <si>
    <t>7743-バッテリー【battery】.jpg</t>
  </si>
  <si>
    <t>7744-バッテリーカー【battery-car】.jpg</t>
  </si>
  <si>
    <t>7745-バット【bat】.jpg</t>
  </si>
  <si>
    <t>7746-はつびょう【発病】.jpg</t>
  </si>
  <si>
    <t>7747-はつみみ【初耳】.jpg</t>
  </si>
  <si>
    <t>7748-はて【果て】.jpg</t>
  </si>
  <si>
    <t>7749-～はてる【～果てる】.jpg</t>
  </si>
  <si>
    <t>7750-はてる【果てる】.jpg</t>
  </si>
  <si>
    <t>7751-ばてる【ばてる】.jpg</t>
  </si>
  <si>
    <t>7752-はどめ【歯止め】.jpg</t>
  </si>
  <si>
    <t>7753-パトロール【patrol】.jpg</t>
  </si>
  <si>
    <t>7754-バトンタッチ【batontouch】.jpg</t>
  </si>
  <si>
    <t>7755-はなはだ【甚だ】.jpg</t>
  </si>
  <si>
    <t>7756-はなばなしい【華々しい】.jpg</t>
  </si>
  <si>
    <t>7757-はなびら【花弁】.jpg</t>
  </si>
  <si>
    <t>7758-はなやか【華やか】.jpg</t>
  </si>
  <si>
    <t>7759-はなればなれ【離れ離れ】.jpg</t>
  </si>
  <si>
    <t>7760-はねる【撥ねる】.jpg</t>
  </si>
  <si>
    <t>7761-はばかる【憚る】.jpg</t>
  </si>
  <si>
    <t>7763-はばむ【阻む】.jpg</t>
  </si>
  <si>
    <t>7764-バブル【bubble】.jpg</t>
  </si>
  <si>
    <t>7765-はまる【嵌る】.jpg</t>
  </si>
  <si>
    <t>7766-はやいこと【早いこと】.jpg</t>
  </si>
  <si>
    <t>7767-はやいところ【早いところ】.jpg</t>
  </si>
  <si>
    <t>7768-はやす【生やす】.jpg</t>
  </si>
  <si>
    <t>7769-はらがたつ【腹が立つ】.jpg</t>
  </si>
  <si>
    <t>7770-はらす【晴らす】.jpg</t>
  </si>
  <si>
    <t>7771-ばらす.jpg</t>
  </si>
  <si>
    <t>7772-はらだたしい【腹立たしい】.jpg</t>
  </si>
  <si>
    <t>7773-はらっぱ【原っぱ】.jpg</t>
  </si>
  <si>
    <t>7775-ばらまく【ばら撒く·ばら蒔く】.jpg</t>
  </si>
  <si>
    <t>7776-はらむ【孕む】.jpg</t>
  </si>
  <si>
    <t>7777-はりあい【張り合い】.jpg</t>
  </si>
  <si>
    <t>7778-はりあう【張り合う】.jpg</t>
  </si>
  <si>
    <t>7779-バリアフリー【barrier-free】.jpg</t>
  </si>
  <si>
    <t>7780-はりがみ【張り紙·貼り紙】.jpg</t>
  </si>
  <si>
    <t>7781-～ばる【～張る】.jpg</t>
  </si>
  <si>
    <t>7782-はるか【遥か】.jpg</t>
  </si>
  <si>
    <t>7783-はれあがる【腫れ上がる】.jpg</t>
  </si>
  <si>
    <t>7784-パレード【parade】.jpg</t>
  </si>
  <si>
    <t>7785-はれつ【破裂】.jpg</t>
  </si>
  <si>
    <t>7786-はればれしい【晴れ晴れしい】.jpg</t>
  </si>
  <si>
    <t>7787-はれる【腫れる】.jpg</t>
  </si>
  <si>
    <t>7788-ばれる.jpg</t>
  </si>
  <si>
    <t>7789-はれわたる【晴れ渡る】.jpg</t>
  </si>
  <si>
    <t>7791-はん【版】.jpg</t>
  </si>
  <si>
    <t>7792-ハンガー【hanger】.jpg</t>
  </si>
  <si>
    <t>7793-はんかん【反感】.jpg</t>
  </si>
  <si>
    <t>7794-はんきょう【反響】.jpg</t>
  </si>
  <si>
    <t>7795-パンク【puncture】.jpg</t>
  </si>
  <si>
    <t>7796-はんじょう【繁盛】.jpg</t>
  </si>
  <si>
    <t>7797-はんせいひん【半製品】.jpg</t>
  </si>
  <si>
    <t>7798-ばんそう【伴奏】.jpg</t>
  </si>
  <si>
    <t>7799-はんそく【反則】.jpg</t>
  </si>
  <si>
    <t>7800-ハンデ【handicap】.jpg</t>
  </si>
  <si>
    <t>7802-ばんにん【万人】.jpg</t>
  </si>
  <si>
    <t>7803-ばんにん【番人】.jpg</t>
  </si>
  <si>
    <t>7804-はんのう【反応】.jpg</t>
  </si>
  <si>
    <t>7805-はんぱ【半端】.jpg</t>
  </si>
  <si>
    <t>7806-はんぱつ【反発】.jpg</t>
  </si>
  <si>
    <t>7807-はんらん【反乱·叛乱】.jpg</t>
  </si>
  <si>
    <t>7808-はんらん【氾濫】.jpg</t>
  </si>
  <si>
    <t>7809-はんろ【販路】.jpg</t>
  </si>
  <si>
    <t>7810-ビール【beer】.jpg</t>
  </si>
  <si>
    <t>7811-ひがし【東】.jpg</t>
  </si>
  <si>
    <t>7812-～ひき【～匹】.jpg</t>
  </si>
  <si>
    <t>7813-ひく【引く】.jpg</t>
  </si>
  <si>
    <t>7814-ひく【弾く】.jpg</t>
  </si>
  <si>
    <t>7815-ひくい【低い】.jpg</t>
  </si>
  <si>
    <t>7816-ひこうき【飛行機】.jpg</t>
  </si>
  <si>
    <t>7817-ひだり【左】.jpg</t>
  </si>
  <si>
    <t>7818-ひと【人】.jpg</t>
  </si>
  <si>
    <t>7819-ひとつ【一つ】.jpg</t>
  </si>
  <si>
    <t>7820-ひとつき【一月】.jpg</t>
  </si>
  <si>
    <t>7821-ひとり【一人】.jpg</t>
  </si>
  <si>
    <t>7822-ひなまつり【雛祭り】.jpg</t>
  </si>
  <si>
    <t>7823-ひま【暇】.jpg</t>
  </si>
  <si>
    <t>7824-ひみつ【秘密】.jpg</t>
  </si>
  <si>
    <t>7825-ひゃく【百】.jpg</t>
  </si>
  <si>
    <t>7826-びょういん【病院】.jpg</t>
  </si>
  <si>
    <t>7827-びょうき【病気】.jpg</t>
  </si>
  <si>
    <t>7828-ひらがな【平仮名】.jpg</t>
  </si>
  <si>
    <t>7829-ひる【昼】.jpg</t>
  </si>
  <si>
    <t>7830-ひるごはん【昼ご飯】.jpg</t>
  </si>
  <si>
    <t>7831-ひろい【広い】.jpg</t>
  </si>
  <si>
    <t>7832-ひ【日】.jpg</t>
  </si>
  <si>
    <t>7833-ひ【火】.jpg</t>
  </si>
  <si>
    <t>7834-ピアノ【piano】.jpg</t>
  </si>
  <si>
    <t>7835-ひえる【冷える】.jpg</t>
  </si>
  <si>
    <t>7836-ひかり【光】.jpg</t>
  </si>
  <si>
    <t>7837-ひかる【光る】.jpg</t>
  </si>
  <si>
    <t>7838-ひきだし【引き出し】.jpg</t>
  </si>
  <si>
    <t>7839-ひげ【髭】.jpg</t>
  </si>
  <si>
    <t>7840-ひこうじょう【飛行場】.jpg</t>
  </si>
  <si>
    <t>7841-ひさしぶり【久しぶり】.jpg</t>
  </si>
  <si>
    <t>7842-びじゅつかん【美術館】.jpg</t>
  </si>
  <si>
    <t>7843-ひじょうに【非常に】.jpg</t>
  </si>
  <si>
    <t>7844-びっくり【吃驚】.jpg</t>
  </si>
  <si>
    <t>7845-ひっこし【引越し】.jpg</t>
  </si>
  <si>
    <t>7846-ひっこす【引っ越す】.jpg</t>
  </si>
  <si>
    <t>7847-ひつよう【必要】.jpg</t>
  </si>
  <si>
    <t>7848-ビデオ【video】.jpg</t>
  </si>
  <si>
    <t>7849-ひどい【酷い】.jpg</t>
  </si>
  <si>
    <t>7850-ひとびと【人々】.jpg</t>
  </si>
  <si>
    <t>7851-～びょう【～秒】.jpg</t>
  </si>
  <si>
    <t>7853-ひらく【開く】.jpg</t>
  </si>
  <si>
    <t>7854-ビル【building】.jpg</t>
  </si>
  <si>
    <t>7855-ひるま【昼間】.jpg</t>
  </si>
  <si>
    <t>7856-ひるやすみ【昼休み】.jpg</t>
  </si>
  <si>
    <t>7857-ひろう【拾う】.jpg</t>
  </si>
  <si>
    <t>7858-ひろさ【広さ】.jpg</t>
  </si>
  <si>
    <t>7859-びん【瓶】.jpg</t>
  </si>
  <si>
    <t>7860-ピンク【pink】.jpg</t>
  </si>
  <si>
    <t>7861-～ひ【～費】.jpg</t>
  </si>
  <si>
    <t>7862-ひあたり【日当たり】.jpg</t>
  </si>
  <si>
    <t>7863-ピーマン【（法）piment】.jpg</t>
  </si>
  <si>
    <t>7864-ひがいしゃ【被害者】.jpg</t>
  </si>
  <si>
    <t>7865-ひがえり【日帰り】.jpg</t>
  </si>
  <si>
    <t>7866-ひかく【比較】.jpg</t>
  </si>
  <si>
    <t>7867-ひかくてき【比較的】.jpg</t>
  </si>
  <si>
    <t>7868-ひがしがわ【東側】.jpg</t>
  </si>
  <si>
    <t>7869-ぴかぴか.jpg</t>
  </si>
  <si>
    <t>7870-ひかれる【引かれる】.jpg</t>
  </si>
  <si>
    <t>7871-ひきうける【引き受ける】.jpg</t>
  </si>
  <si>
    <t>7872-ひきおこす【引き起こす】.jpg</t>
  </si>
  <si>
    <t>7873-ひざ【膝】.jpg</t>
  </si>
  <si>
    <t>7874-ピザ【pizza】.jpg</t>
  </si>
  <si>
    <t>7875-ビザ【visa】.jpg</t>
  </si>
  <si>
    <t>7876-ひざし【日差し】.jpg</t>
  </si>
  <si>
    <t>7877-ビジネス【business】.jpg</t>
  </si>
  <si>
    <t>7878-びじゅつ【美術】.jpg</t>
  </si>
  <si>
    <t>7879-ひしょ【秘書】.jpg</t>
  </si>
  <si>
    <t>7880-ひじょう【非常】.jpg</t>
  </si>
  <si>
    <t>7881-ひじょう～【非常～】.jpg</t>
  </si>
  <si>
    <t>7882-ひたい【額】.jpg</t>
  </si>
  <si>
    <t>7883-ビタミン【vitamin】.jpg</t>
  </si>
  <si>
    <t>7884-ひだりあし【左足】.jpg</t>
  </si>
  <si>
    <t>7885-ひだりがわ【左側】.jpg</t>
  </si>
  <si>
    <t>7886-ひづけ【日付】.jpg</t>
  </si>
  <si>
    <t>7887-ひっし【必死】.jpg</t>
  </si>
  <si>
    <t>7888-ひっしゃ【筆者】.jpg</t>
  </si>
  <si>
    <t>7889-ぴったり.jpg</t>
  </si>
  <si>
    <t>7890-ひつようせい【必要性】.jpg</t>
  </si>
  <si>
    <t>7892-ひとこと【一言】.jpg</t>
  </si>
  <si>
    <t>7893-ひとで【人手】.jpg</t>
  </si>
  <si>
    <t>7894-ひとで【人出】.jpg</t>
  </si>
  <si>
    <t>7895-ひとばん【一晩】.jpg</t>
  </si>
  <si>
    <t>7896-ひとやすみ【一休み】.jpg</t>
  </si>
  <si>
    <t>7897-ひとりひとり【一人一人】.jpg</t>
  </si>
  <si>
    <t>7898-ひにち【日にち】.jpg</t>
  </si>
  <si>
    <t>7899-ひはん【批判】.jpg</t>
  </si>
  <si>
    <t>7900-ひび【日々】.jpg</t>
  </si>
  <si>
    <t>7901-ひひょう【批評】.jpg</t>
  </si>
  <si>
    <t>7902-ひふ【皮膚】.jpg</t>
  </si>
  <si>
    <t>7904-ひも【紐】.jpg</t>
  </si>
  <si>
    <t>7905-ひやす【冷やす】.jpg</t>
  </si>
  <si>
    <t>7906-ひゃっかてん【百貨店】.jpg</t>
  </si>
  <si>
    <t>7907-ひょう【表】.jpg</t>
  </si>
  <si>
    <t>7908-ひよう【費用】.jpg</t>
  </si>
  <si>
    <t>7909-～びょう【～病】.jpg</t>
  </si>
  <si>
    <t>7910-びよう【美容】.jpg</t>
  </si>
  <si>
    <t>7911-びよういん【美容院】.jpg</t>
  </si>
  <si>
    <t>7912-ひょうげん【表現】.jpg</t>
  </si>
  <si>
    <t>7913-ひょうじ【表示】.jpg</t>
  </si>
  <si>
    <t>7914-びょうしつ【病室】.jpg</t>
  </si>
  <si>
    <t>7915-ひょうじょう【表情】.jpg</t>
  </si>
  <si>
    <t>7916-びょうどう【平等】.jpg</t>
  </si>
  <si>
    <t>7917-ひょうめん【表面】.jpg</t>
  </si>
  <si>
    <t>7919-ひるね【昼寝】.jpg</t>
  </si>
  <si>
    <t>7920-ひろがる【広がる】.jpg</t>
  </si>
  <si>
    <t>7921-ひろげる【広げる】.jpg</t>
  </si>
  <si>
    <t>7922-ひろば【広場】.jpg</t>
  </si>
  <si>
    <t>7923-ひろまる【広まる】.jpg</t>
  </si>
  <si>
    <t>7924-ひろめる【広める】.jpg</t>
  </si>
  <si>
    <t>7925-～ひん【～品】.jpg</t>
  </si>
  <si>
    <t>7926-びんかん【敏感】.jpg</t>
  </si>
  <si>
    <t>7927-ひんしつ【品質】.jpg</t>
  </si>
  <si>
    <t>7928-ピンポン【ping-pong】.jpg</t>
  </si>
  <si>
    <t>7929-ひ【灯】.jpg</t>
  </si>
  <si>
    <t>7930-ひ～【非～】.jpg</t>
  </si>
  <si>
    <t>7931-ひ～【被～】.jpg</t>
  </si>
  <si>
    <t>7932-ヒーター【heater】.jpg</t>
  </si>
  <si>
    <t>7933-ひがい【被害】.jpg</t>
  </si>
  <si>
    <t>7934-ひきあげる【引き上げる】.jpg</t>
  </si>
  <si>
    <t>7935-ひきかえす【引き返す】.jpg</t>
  </si>
  <si>
    <t>7936-ひきさげる【引き下げる】.jpg</t>
  </si>
  <si>
    <t>7937-ひきだす【引き出す】.jpg</t>
  </si>
  <si>
    <t>7938-ひきつづき【引き続き】.jpg</t>
  </si>
  <si>
    <t>7939-ひきとめる【引き止める】.jpg</t>
  </si>
  <si>
    <t>7940-ひきょう【卑怯】.jpg</t>
  </si>
  <si>
    <t>7941-ひきわけ【引き分け】.jpg</t>
  </si>
  <si>
    <t>7942-ピクニック【picnic】.jpg</t>
  </si>
  <si>
    <t>7943-びくびく.jpg</t>
  </si>
  <si>
    <t>7944-ひげき【悲劇】.jpg</t>
  </si>
  <si>
    <t>7945-ひこう【飛行】.jpg</t>
  </si>
  <si>
    <t>7946-ひこう【非行】.jpg</t>
  </si>
  <si>
    <t>7947-ひごろ【日頃】.jpg</t>
  </si>
  <si>
    <t>7948-ひさん【悲惨】.jpg</t>
  </si>
  <si>
    <t>7949-ひじょうしき【非常識】.jpg</t>
  </si>
  <si>
    <t>7950-びしょびしょ.jpg</t>
  </si>
  <si>
    <t>7951-ピストル【pistol】.jpg</t>
  </si>
  <si>
    <t>7952-ひそやか【密やか】.jpg</t>
  </si>
  <si>
    <t>7953-ぴたりと.jpg</t>
  </si>
  <si>
    <t>7954-ひっかかる【引っ掛かる】.jpg</t>
  </si>
  <si>
    <t>7955-ひっかける【引っ掛ける】.jpg</t>
  </si>
  <si>
    <t>7956-ひっき【筆記】.jpg</t>
  </si>
  <si>
    <t>7957-ひっくりかえす【引っ繰り返す】.jpg</t>
  </si>
  <si>
    <t>7958-ひっくりかえる【引っ繰り返る】.jpg</t>
  </si>
  <si>
    <t>7959-ひっこむ【引っ込む】.jpg</t>
  </si>
  <si>
    <t>7960-ひつじゅひん【必需品】.jpg</t>
  </si>
  <si>
    <t>7961-びっしょり.jpg</t>
  </si>
  <si>
    <t>7962-ひっせき【筆跡】.jpg</t>
  </si>
  <si>
    <t>7963-ひっぱる【引っ張る】.jpg</t>
  </si>
  <si>
    <t>7964-ひてい【否定】.jpg</t>
  </si>
  <si>
    <t>7965-ひとごみ【人込み】.jpg</t>
  </si>
  <si>
    <t>7966-ひとしい【等しい】.jpg</t>
  </si>
  <si>
    <t>7967-ひととおり【一通り】.jpg</t>
  </si>
  <si>
    <t>7968-ひとどおり【人通り】.jpg</t>
  </si>
  <si>
    <t>7969-ひとまず【一先ず】.jpg</t>
  </si>
  <si>
    <t>7970-ひとみ【瞳】.jpg</t>
  </si>
  <si>
    <t>7971-ひとめ【人目】.jpg</t>
  </si>
  <si>
    <t>7972-ひとりごと【独り言】.jpg</t>
  </si>
  <si>
    <t>7973-ひとりでに【独りでに】.jpg</t>
  </si>
  <si>
    <t>7974-ビニール【vinyl】.jpg</t>
  </si>
  <si>
    <t>7975-ひにく【皮肉】.jpg</t>
  </si>
  <si>
    <t>7976-ひにくる【皮肉る】.jpg</t>
  </si>
  <si>
    <t>7977-ひねる【捻る】.jpg</t>
  </si>
  <si>
    <t>7978-ひのいり【日の入り】.jpg</t>
  </si>
  <si>
    <t>7979-ひので【日の出】.jpg</t>
  </si>
  <si>
    <t>7980-ひびき【響き】.jpg</t>
  </si>
  <si>
    <t>7981-ひましに【日増しに】.jpg</t>
  </si>
  <si>
    <t>7982-びみょう【微妙】.jpg</t>
  </si>
  <si>
    <t>7983-ひゃっかじてん【百科事典】.jpg</t>
  </si>
  <si>
    <t>7984-ひょうか【評価】.jpg</t>
  </si>
  <si>
    <t>7985-ひょうし【表紙】.jpg</t>
  </si>
  <si>
    <t>7986-ひょうしき【標識】.jpg</t>
  </si>
  <si>
    <t>7987-ひょうじゅん【標準】.jpg</t>
  </si>
  <si>
    <t>7988-ひょうばん【評判】.jpg</t>
  </si>
  <si>
    <t>7989-ひょうほん【標本】.jpg</t>
  </si>
  <si>
    <t>7990-ひょうろん【評論】.jpg</t>
  </si>
  <si>
    <t>7991-ひりつ【比率】.jpg</t>
  </si>
  <si>
    <t>7992-ひれい【比例】.jpg</t>
  </si>
  <si>
    <t>7993-ひろう【披露】.jpg</t>
  </si>
  <si>
    <t>7994-ひろびろ【広々】.jpg</t>
  </si>
  <si>
    <t>7995-ひん【品】.jpg</t>
  </si>
  <si>
    <t>7996-ピン【pin】.jpg</t>
  </si>
  <si>
    <t>7997-～びん【～便】.jpg</t>
  </si>
  <si>
    <t>7998-ひんこん【貧困】.jpg</t>
  </si>
  <si>
    <t>7999-ひんしゅ【品種】.jpg</t>
  </si>
  <si>
    <t>8000-びんせん【便箋】.jpg</t>
  </si>
  <si>
    <t>8001-ヒント【hint】.jpg</t>
  </si>
  <si>
    <t>8002-ピーアール【PR】.jpg</t>
  </si>
  <si>
    <t>8003-ピーク【peak】.jpg</t>
  </si>
  <si>
    <t>8004-ひいては【延いては】.jpg</t>
  </si>
  <si>
    <t>8005-ピーナッツ【peanut】.jpg</t>
  </si>
  <si>
    <t>8006-ひかえしつ【控え室】.jpg</t>
  </si>
  <si>
    <t>8007-ひかえめ【控え目】.jpg</t>
  </si>
  <si>
    <t>8008-ひかえる【控える】.jpg</t>
  </si>
  <si>
    <t>8009-ひかげ【日陰】.jpg</t>
  </si>
  <si>
    <t>8010-ひかん【悲観】.jpg</t>
  </si>
  <si>
    <t>8011-ひかんてき【悲観的】.jpg</t>
  </si>
  <si>
    <t>8012-ひきいる【率いる】.jpg</t>
  </si>
  <si>
    <t>8013-ひきずる【引き摺る】.jpg</t>
  </si>
  <si>
    <t>8014-ひきつぐ【引き継ぐ】.jpg</t>
  </si>
  <si>
    <t>8015-ひきとる【引き取る】.jpg</t>
  </si>
  <si>
    <t>8016-びくとも.jpg</t>
  </si>
  <si>
    <t>8017-ひけつ【否決】.jpg</t>
  </si>
  <si>
    <t>8018-ひけめ【引け目】.jpg</t>
  </si>
  <si>
    <t>8019-ひさしい【久しい】.jpg</t>
  </si>
  <si>
    <t>8020-ひじょうきん【非常勤】.jpg</t>
  </si>
  <si>
    <t>8021-ビジョン【vision】.jpg</t>
  </si>
  <si>
    <t>8022-ひずむ【歪む】.jpg</t>
  </si>
  <si>
    <t>8023-ひする【比する】.jpg</t>
  </si>
  <si>
    <t>8024-ひそか【密·秘·密か·潜】.jpg</t>
  </si>
  <si>
    <t>8025-ひそむ【潜む】.jpg</t>
  </si>
  <si>
    <t>8026-ひたす【浸す】.jpg</t>
  </si>
  <si>
    <t>8027-ひたすら【只管】.jpg</t>
  </si>
  <si>
    <t>8028-ひたる【浸る】.jpg</t>
  </si>
  <si>
    <t>8029-ひっかく【引っ掻く】.jpg</t>
  </si>
  <si>
    <t>8030-ひっきりなしに【引っ切り無しに】.jpg</t>
  </si>
  <si>
    <t>8031-ひっしゅう【必修】.jpg</t>
  </si>
  <si>
    <t>8032-ひつぜん【必然】.jpg</t>
  </si>
  <si>
    <t>8033-ひっそり.jpg</t>
  </si>
  <si>
    <t>8034-ひってき【匹敵】.jpg</t>
  </si>
  <si>
    <t>8035-ヒット【hit】.jpg</t>
  </si>
  <si>
    <t>8036-ひでり【日照り】.jpg</t>
  </si>
  <si>
    <t>8037-ひといき【一息】.jpg</t>
  </si>
  <si>
    <t>8038-ひとかげ【人影】.jpg</t>
  </si>
  <si>
    <t>8039-ひとがら【人柄】.jpg</t>
  </si>
  <si>
    <t>8040-ひときわ【一際】.jpg</t>
  </si>
  <si>
    <t>8041-ひとくくり【一括り】.jpg</t>
  </si>
  <si>
    <t>8042-ひとけ【人気】.jpg</t>
  </si>
  <si>
    <t>8043-ひところ【一頃】.jpg</t>
  </si>
  <si>
    <t>8044-ひとじち【人質】.jpg</t>
  </si>
  <si>
    <t>8045-ひとすじに【一筋に】.jpg</t>
  </si>
  <si>
    <t>8046-ひとなみ【人並み】.jpg</t>
  </si>
  <si>
    <t>8047-ひとまかせ【人任せ】.jpg</t>
  </si>
  <si>
    <t>8048-ひとめぼれ【一目惚れ】.jpg</t>
  </si>
  <si>
    <t>8049-ひどり【日取り】.jpg</t>
  </si>
  <si>
    <t>8050-ひとりぼっち【一人ぼっち】.jpg</t>
  </si>
  <si>
    <t>8051-ひとりみ【独り身】.jpg</t>
  </si>
  <si>
    <t>8052-ひなた【日向】.jpg</t>
  </si>
  <si>
    <t>8053-ひなん【非難】.jpg</t>
  </si>
  <si>
    <t>8054-ひなん【避難】.jpg</t>
  </si>
  <si>
    <t>8055-ひめい【悲鳴】.jpg</t>
  </si>
  <si>
    <t>8056-ひめる【秘める】.jpg</t>
  </si>
  <si>
    <t>8057-ひやかす【冷やかす】.jpg</t>
  </si>
  <si>
    <t>8058-ひょいと.jpg</t>
  </si>
  <si>
    <t>8059-ひょうがき【氷河期】.jpg</t>
  </si>
  <si>
    <t>8060-ひょうしょう【表彰】.jpg</t>
  </si>
  <si>
    <t>8061-ひょうする【表する】.jpg</t>
  </si>
  <si>
    <t>8062-びょうとう【病棟】.jpg</t>
  </si>
  <si>
    <t>8063-ひょっとすると.jpg</t>
  </si>
  <si>
    <t>8064-びら.jpg</t>
  </si>
  <si>
    <t>8065-ひらたい【平たい】.jpg</t>
  </si>
  <si>
    <t>8066-ひらめく【閃く】.jpg</t>
  </si>
  <si>
    <t>8067-びり.jpg</t>
  </si>
  <si>
    <t>8068-ひりき【非力】.jpg</t>
  </si>
  <si>
    <t>8069-びりょう【微量】.jpg</t>
  </si>
  <si>
    <t>8070-～びる.jpg</t>
  </si>
  <si>
    <t>8071-ひろう【疲労】.jpg</t>
  </si>
  <si>
    <t>8072-ピンからキリまで.jpg</t>
  </si>
  <si>
    <t>8073-ひんけつ【貧血】.jpg</t>
  </si>
  <si>
    <t>8074-ひんじゃく【貧弱】.jpg</t>
  </si>
  <si>
    <t>8075-ひんする【瀕する】.jpg</t>
  </si>
  <si>
    <t>8076-ピンチ【pinch】.jpg</t>
  </si>
  <si>
    <t>8077-ぴんと.jpg</t>
  </si>
  <si>
    <t>8078-ひんぱん【頻繁】.jpg</t>
  </si>
  <si>
    <t>8079-ぴんぴん.jpg</t>
  </si>
  <si>
    <t>8080-びんぼう【貧乏】.jpg</t>
  </si>
  <si>
    <t>8081-ひんやり.jpg</t>
  </si>
  <si>
    <t>8082-フィルム【film】.jpg</t>
  </si>
  <si>
    <t>8083-ふうとう【封筒】.jpg</t>
  </si>
  <si>
    <t>8084-プール【pool】.jpg</t>
  </si>
  <si>
    <t>8085-フォーク【fork】.jpg</t>
  </si>
  <si>
    <t>8086-ふく【服】.jpg</t>
  </si>
  <si>
    <t>8087-ふく【吹く】.jpg</t>
  </si>
  <si>
    <t>8088-ふたつ【二つ】.jpg</t>
  </si>
  <si>
    <t>8089-ぶたにく【豚肉】.jpg</t>
  </si>
  <si>
    <t>8090-ふたり【二人】.jpg</t>
  </si>
  <si>
    <t>8091-ふつか【二日】.jpg</t>
  </si>
  <si>
    <t>8092-ふとい【太い】.jpg</t>
  </si>
  <si>
    <t>8093-ふね【船】.jpg</t>
  </si>
  <si>
    <t>8094-ふゆ【冬】.jpg</t>
  </si>
  <si>
    <t>8095-ふゆやすみ【冬休み】.jpg</t>
  </si>
  <si>
    <t>8096-ふる【振る】.jpg</t>
  </si>
  <si>
    <t>8097-ふる【降る】.jpg</t>
  </si>
  <si>
    <t>8098-ふるい【古い】.jpg</t>
  </si>
  <si>
    <t>8099-ふるさと【故郷·古里】.jpg</t>
  </si>
  <si>
    <t>8100-ふろ【風呂】.jpg</t>
  </si>
  <si>
    <t>8101-～ふん【～分】.jpg</t>
  </si>
  <si>
    <t>8102-ぶんしょう【文章】.jpg</t>
  </si>
  <si>
    <t>8103-ファックス【fax】.jpg</t>
  </si>
  <si>
    <t>8104-ふえる【増える】.jpg</t>
  </si>
  <si>
    <t>8105-ふかい【深い】.jpg</t>
  </si>
  <si>
    <t>8106-ふく【拭く】.jpg</t>
  </si>
  <si>
    <t>8107-ふくざつ【複雑】.jpg</t>
  </si>
  <si>
    <t>8108-ふくしゅう【復習】.jpg</t>
  </si>
  <si>
    <t>8109-ふじゆう【不自由】.jpg</t>
  </si>
  <si>
    <t>8110-ふしんせつ【不親切】.jpg</t>
  </si>
  <si>
    <t>8111-ふだん【普段】.jpg</t>
  </si>
  <si>
    <t>8112-ぶちょう【部長】.jpg</t>
  </si>
  <si>
    <t>8113-ふつう【普通】.jpg</t>
  </si>
  <si>
    <t>8114-ぶどう【葡萄】.jpg</t>
  </si>
  <si>
    <t>8115-ふどうさん【不動産】.jpg</t>
  </si>
  <si>
    <t>8116-ふとる【太る】.jpg</t>
  </si>
  <si>
    <t>8117-ふとん【布団】.jpg</t>
  </si>
  <si>
    <t>8118-ふべん【不便】.jpg</t>
  </si>
  <si>
    <t>8119-ふむ【踏む】.jpg</t>
  </si>
  <si>
    <t>8120-フルーツ【fruit】.jpg</t>
  </si>
  <si>
    <t>8121-プレゼント【present】.jpg</t>
  </si>
  <si>
    <t>8122-ぶん【文】.jpg</t>
  </si>
  <si>
    <t>8123-ぶんか【文化】.jpg</t>
  </si>
  <si>
    <t>8124-ぶんがく【文学】.jpg</t>
  </si>
  <si>
    <t>8125-ぶんけい【文型】.jpg</t>
  </si>
  <si>
    <t>8126-ぶんぽう【文法】.jpg</t>
  </si>
  <si>
    <t>8127-ぶんぼうぐ【文房具】.jpg</t>
  </si>
  <si>
    <t>8128-ふ～【不～】.jpg</t>
  </si>
  <si>
    <t>8129-ふ【府】.jpg</t>
  </si>
  <si>
    <t>8130-～ぶ【～部】.jpg</t>
  </si>
  <si>
    <t>8131-ファイル【file】.jpg</t>
  </si>
  <si>
    <t>8132-ファッション【fashion】.jpg</t>
  </si>
  <si>
    <t>8133-ファン【fan】.jpg</t>
  </si>
  <si>
    <t>8134-ふあん【不安】.jpg</t>
  </si>
  <si>
    <t>8135-ふあんてい【不安定】.jpg</t>
  </si>
  <si>
    <t>8136-ふうけい【風景】.jpg</t>
  </si>
  <si>
    <t>8137-ふうふ【夫婦】.jpg</t>
  </si>
  <si>
    <t>8138-フェリー【ferry】.jpg</t>
  </si>
  <si>
    <t>8140-ぶか【部下】.jpg</t>
  </si>
  <si>
    <t>8141-ぶかつ【部活】.jpg</t>
  </si>
  <si>
    <t>8142-ふかのう【不可能】.jpg</t>
  </si>
  <si>
    <t>8143-ふかまる【深まる】.jpg</t>
  </si>
  <si>
    <t>8144-ふかめる【深める】.jpg</t>
  </si>
  <si>
    <t>8145-ふきこむ【吹き込む】.jpg</t>
  </si>
  <si>
    <t>8146-ふきだす【噴き出す】.jpg</t>
  </si>
  <si>
    <t>8147-ふきゅう【普及】.jpg</t>
  </si>
  <si>
    <t>8148-ふきん【付近】.jpg</t>
  </si>
  <si>
    <t>8151-ふくさよう【副作用】.jpg</t>
  </si>
  <si>
    <t>8152-ふくそう【服装】.jpg</t>
  </si>
  <si>
    <t>8153-ふくむ【含む】.jpg</t>
  </si>
  <si>
    <t>8154-ふくめる【含める】.jpg</t>
  </si>
  <si>
    <t>8155-ふくろ【袋】.jpg</t>
  </si>
  <si>
    <t>8156-ふこう【不幸】.jpg</t>
  </si>
  <si>
    <t>8157-ふごうかく【不合格】.jpg</t>
  </si>
  <si>
    <t>8158-ふこうへい【不公平】.jpg</t>
  </si>
  <si>
    <t>8159-ぶじ【無事】.jpg</t>
  </si>
  <si>
    <t>8160-ふしぎ【不思議】.jpg</t>
  </si>
  <si>
    <t>8161-ふじゅうぶん【不十分】.jpg</t>
  </si>
  <si>
    <t>8162-ふじん【婦人】.jpg</t>
  </si>
  <si>
    <t>8163-ふせぐ【防ぐ】.jpg</t>
  </si>
  <si>
    <t>8164-ふそく【不足】.jpg</t>
  </si>
  <si>
    <t>8165-～ぶそく【～不足】.jpg</t>
  </si>
  <si>
    <t>8166-ふた【蓋】.jpg</t>
  </si>
  <si>
    <t>8167-ぶたい【舞台】.jpg</t>
  </si>
  <si>
    <t>8168-ふちゅうい【不注意】.jpg</t>
  </si>
  <si>
    <t>8169-ぶっか【物価】.jpg</t>
  </si>
  <si>
    <t>8170-ぶつかる.jpg</t>
  </si>
  <si>
    <t>8171-ぶつける.jpg</t>
  </si>
  <si>
    <t>8172-ぶつり【物理】.jpg</t>
  </si>
  <si>
    <t>8173-ふなびん【船便】.jpg</t>
  </si>
  <si>
    <t>8174-ぶひん【部品】.jpg</t>
  </si>
  <si>
    <t>8175-ぶぶん【部分】.jpg</t>
  </si>
  <si>
    <t>8176-ふまん【不満】.jpg</t>
  </si>
  <si>
    <t>8177-ふみきり【踏み切り·踏切】.jpg</t>
  </si>
  <si>
    <t>8178-ふみきる【踏み切る】.jpg</t>
  </si>
  <si>
    <t>8179-ふやす【増やす】.jpg</t>
  </si>
  <si>
    <t>8180-ふゆかい【不愉快】.jpg</t>
  </si>
  <si>
    <t>8181-フライパン【frying-pan】.jpg</t>
  </si>
  <si>
    <t>8182-ブラウス【blouse】.jpg</t>
  </si>
  <si>
    <t>8183-ブラシ【brush】.jpg</t>
  </si>
  <si>
    <t>8184-プラス【plus】.jpg</t>
  </si>
  <si>
    <t>8185-プラスチック【plastic】.jpg</t>
  </si>
  <si>
    <t>8186-プラン【plan】.jpg</t>
  </si>
  <si>
    <t>8187-ふり【振り】.jpg</t>
  </si>
  <si>
    <t>8188-フリー【free】.jpg</t>
  </si>
  <si>
    <t>8189-ふりこむ【振り込む】.jpg</t>
  </si>
  <si>
    <t>8190-ふりだす【振り出す】.jpg</t>
  </si>
  <si>
    <t>8191-プリント【print】.jpg</t>
  </si>
  <si>
    <t>8193-ブルー【blue】.jpg</t>
  </si>
  <si>
    <t>8194-ふるえる【震える】.jpg</t>
  </si>
  <si>
    <t>8195-ふるく【古く】.jpg</t>
  </si>
  <si>
    <t>8196-ふるほんや【古本屋】.jpg</t>
  </si>
  <si>
    <t>8197-ふるまう【振る舞う】.jpg</t>
  </si>
  <si>
    <t>8198-ブレーキ【brake】.jpg</t>
  </si>
  <si>
    <t>8199-ふれる【触れる】.jpg</t>
  </si>
  <si>
    <t>8200-プログラム【program】.jpg</t>
  </si>
  <si>
    <t>8201-ふわふわ.jpg</t>
  </si>
  <si>
    <t>8202-ふんいき【雰囲気】.jpg</t>
  </si>
  <si>
    <t>8203-ぶんべつ【分別】.jpg</t>
  </si>
  <si>
    <t>8204-ふ【負】.jpg</t>
  </si>
  <si>
    <t>8206-～ふう【～風】.jpg</t>
  </si>
  <si>
    <t>8207-ふうしゅう【風習】.jpg</t>
  </si>
  <si>
    <t>8208-ふうじる【封じる】.jpg</t>
  </si>
  <si>
    <t>8209-ふうせん【風船】.jpg</t>
  </si>
  <si>
    <t>8210-ブーツ【boots】.jpg</t>
  </si>
  <si>
    <t>8211-ふうど【風土】.jpg</t>
  </si>
  <si>
    <t>8212-ブーム【boom】.jpg</t>
  </si>
  <si>
    <t>8213-ふうん【不運】.jpg</t>
  </si>
  <si>
    <t>8214-ふえ【笛】.jpg</t>
  </si>
  <si>
    <t>8215-ふえる【殖える】.jpg</t>
  </si>
  <si>
    <t>8216-ふか【不可】.jpg</t>
  </si>
  <si>
    <t>8217-ふかい【不快】.jpg</t>
  </si>
  <si>
    <t>8218-ふかくじつ【不確実】.jpg</t>
  </si>
  <si>
    <t>8219-ふかくてい【不確定】.jpg</t>
  </si>
  <si>
    <t>8220-ふかけつ【不可欠】.jpg</t>
  </si>
  <si>
    <t>8221-ふかんぜん【不完全】.jpg</t>
  </si>
  <si>
    <t>8222-ぶき【武器】.jpg</t>
  </si>
  <si>
    <t>8223-ふきそく【不規則】.jpg</t>
  </si>
  <si>
    <t>8225-ふきょう【不況】.jpg</t>
  </si>
  <si>
    <t>8226-ふく～【副～】.jpg</t>
  </si>
  <si>
    <t>8227-ふくし【福祉】.jpg</t>
  </si>
  <si>
    <t>8228-ふくしゃ【複写】.jpg</t>
  </si>
  <si>
    <t>8229-ふくすう【複数】.jpg</t>
  </si>
  <si>
    <t>8230-ふくらます【膨らます】.jpg</t>
  </si>
  <si>
    <t>8231-ふくらむ【膨らむ】.jpg</t>
  </si>
  <si>
    <t>8232-ふくれあがる【膨れ上がる】.jpg</t>
  </si>
  <si>
    <t>8233-ふくれる【膨れる】.jpg</t>
  </si>
  <si>
    <t>8234-ふけいき【不景気】.jpg</t>
  </si>
  <si>
    <t>8235-ふけつ【不潔】.jpg</t>
  </si>
  <si>
    <t>8236-ふける【更ける】.jpg</t>
  </si>
  <si>
    <t>8237-ふごう【符号】.jpg</t>
  </si>
  <si>
    <t>8238-ふさがる【塞がる】.jpg</t>
  </si>
  <si>
    <t>8239-ふさぐ【塞ぐ】.jpg</t>
  </si>
  <si>
    <t>8240-ふざける.jpg</t>
  </si>
  <si>
    <t>8241-ふし【節】.jpg</t>
  </si>
  <si>
    <t>8242-ぶし【武士】.jpg</t>
  </si>
  <si>
    <t>8243-ふしょう【負傷】.jpg</t>
  </si>
  <si>
    <t>8244-ふせい【不正】.jpg</t>
  </si>
  <si>
    <t>8245-ふぞく【付属】.jpg</t>
  </si>
  <si>
    <t>8246-ふたご【双子】.jpg</t>
  </si>
  <si>
    <t>8247-ふたしか【不確か】.jpg</t>
  </si>
  <si>
    <t>8248-ふたたび【再び】.jpg</t>
  </si>
  <si>
    <t>8249-ふたん【負担】.jpg</t>
  </si>
  <si>
    <t>8250-ふち【縁】.jpg</t>
  </si>
  <si>
    <t>8251-ぶつ【打つ】.jpg</t>
  </si>
  <si>
    <t>8252-～ぶつ【～物】.jpg</t>
  </si>
  <si>
    <t>8253-ふつう【不通】.jpg</t>
  </si>
  <si>
    <t>8254-ぶっしつ【物質】.jpg</t>
  </si>
  <si>
    <t>8255-ぶっそう【物騒】.jpg</t>
  </si>
  <si>
    <t>8256-ふっとう【沸騰】.jpg</t>
  </si>
  <si>
    <t>8257-ぶつぶつ.jpg</t>
  </si>
  <si>
    <t>8258-ふと【不図】.jpg</t>
  </si>
  <si>
    <t>8260-ふとした.jpg</t>
  </si>
  <si>
    <t>8261-ふぶき【吹雪】.jpg</t>
  </si>
  <si>
    <t>8262-ぶぶんてき【部分的】.jpg</t>
  </si>
  <si>
    <t>8263-ふへい【不平】.jpg</t>
  </si>
  <si>
    <t>8264-ふへんてき【普遍的】.jpg</t>
  </si>
  <si>
    <t>8265-ふまんぞく【不満足】.jpg</t>
  </si>
  <si>
    <t>8266-ふめい【不明】.jpg</t>
  </si>
  <si>
    <t>8267-ふもと【麓】.jpg</t>
  </si>
  <si>
    <t>8269-ぶらさがる【ぶら下がる】.jpg</t>
  </si>
  <si>
    <t>8270-ぶらさげる【ぶら下げる】.jpg</t>
  </si>
  <si>
    <t>8271-ふり【不利】.jpg</t>
  </si>
  <si>
    <t>8272-フリーサイズ【freesize】.jpg</t>
  </si>
  <si>
    <t>8273-フリーター【freeter】.jpg</t>
  </si>
  <si>
    <t>8274-フリーダイヤル【freedial】.jpg</t>
  </si>
  <si>
    <t>8275-ふりがな【振り仮名】.jpg</t>
  </si>
  <si>
    <t>8276-ふりむく【振り向く】.jpg</t>
  </si>
  <si>
    <t>8277-ふりょう【不良】.jpg</t>
  </si>
  <si>
    <t>8278-ふる～【古～】.jpg</t>
  </si>
  <si>
    <t>8279-ふるう【振う】.jpg</t>
  </si>
  <si>
    <t>8280-ふるわせる【震わせる】.jpg</t>
  </si>
  <si>
    <t>8281-ぶれい【無礼】.jpg</t>
  </si>
  <si>
    <t>8282-フレッシュ【fresh】.jpg</t>
  </si>
  <si>
    <t>8283-プロ【professional】.jpg</t>
  </si>
  <si>
    <t>8284-ブローチ【brooch】.jpg</t>
  </si>
  <si>
    <t>8285-フロント【front】.jpg</t>
  </si>
  <si>
    <t>8286-ふんか【噴火】.jpg</t>
  </si>
  <si>
    <t>8287-ぶんかい【分解】.jpg</t>
  </si>
  <si>
    <t>8288-ぶんげい【文芸】.jpg</t>
  </si>
  <si>
    <t>8289-ぶんけん【文献】.jpg</t>
  </si>
  <si>
    <t>8290-ふんしつ【紛失】.jpg</t>
  </si>
  <si>
    <t>8291-ふんしゅつ【噴出】.jpg</t>
  </si>
  <si>
    <t>8292-ふんすい【噴水】.jpg</t>
  </si>
  <si>
    <t>8293-ぶんせき【分析】.jpg</t>
  </si>
  <si>
    <t>8294-ふんそう【紛争】.jpg</t>
  </si>
  <si>
    <t>8295-ぶんたん【分担】.jpg</t>
  </si>
  <si>
    <t>8296-ふんだんに.jpg</t>
  </si>
  <si>
    <t>8297-ぶんぱい【分配】.jpg</t>
  </si>
  <si>
    <t>8298-ぶんぷ【分布】.jpg</t>
  </si>
  <si>
    <t>8299-ぶんみゃく【文脈】.jpg</t>
  </si>
  <si>
    <t>8300-ぶんめい【文明】.jpg</t>
  </si>
  <si>
    <t>8301-ぶんや【分野】.jpg</t>
  </si>
  <si>
    <t>8302-ぶんり【分離】.jpg</t>
  </si>
  <si>
    <t>8303-ぶんりょう【分量】.jpg</t>
  </si>
  <si>
    <t>8304-ぶんるい【分類】.jpg</t>
  </si>
  <si>
    <t>8305-ふんわり.jpg</t>
  </si>
  <si>
    <t>8306-ぶあいそう【無愛想】.jpg</t>
  </si>
  <si>
    <t>8307-ファイト【fight】.jpg</t>
  </si>
  <si>
    <t>8308-ふあんない【不案内】.jpg</t>
  </si>
  <si>
    <t>8309-ふい【不意】.jpg</t>
  </si>
  <si>
    <t>8310-フィクション【fiction】.jpg</t>
  </si>
  <si>
    <t>8311-フィルター【filter】.jpg</t>
  </si>
  <si>
    <t>8312-ふうさ【封鎖】.jpg</t>
  </si>
  <si>
    <t>8313-ふうぞく【風俗】.jpg</t>
  </si>
  <si>
    <t>8314-ふえて【不得手】.jpg</t>
  </si>
  <si>
    <t>8315-ぶえんりょ【無遠慮】.jpg</t>
  </si>
  <si>
    <t>8316-フォーム【form】.jpg</t>
  </si>
  <si>
    <t>8317-フォロー【follow】.jpg</t>
  </si>
  <si>
    <t>8318-ふおん【不穏】.jpg</t>
  </si>
  <si>
    <t>8319-ふかかい【不可解】.jpg</t>
  </si>
  <si>
    <t>8320-ふかひ【不可避】.jpg</t>
  </si>
  <si>
    <t>8321-ぶかぶか.jpg</t>
  </si>
  <si>
    <t>8322-ふかみ【深み】.jpg</t>
  </si>
  <si>
    <t>8323-ふきつ【不吉】.jpg</t>
  </si>
  <si>
    <t>8324-ふくごう【複合】.jpg</t>
  </si>
  <si>
    <t>8326-ふくする【服する】.jpg</t>
  </si>
  <si>
    <t>8327-ふくめん【覆面】.jpg</t>
  </si>
  <si>
    <t>8328-ふくり【福利】.jpg</t>
  </si>
  <si>
    <t>8329-ふける【耽る】.jpg</t>
  </si>
  <si>
    <t>8330-ふごう【富豪】.jpg</t>
  </si>
  <si>
    <t>8331-ふこく【布告】.jpg</t>
  </si>
  <si>
    <t>8332-ふさい【負債】.jpg</t>
  </si>
  <si>
    <t>8333-ふざい【不在】.jpg</t>
  </si>
  <si>
    <t>8334-ふさわしい【相応しい】.jpg</t>
  </si>
  <si>
    <t>8335-ふじ【不治】.jpg</t>
  </si>
  <si>
    <t>8336-ふじゅん【不順】.jpg</t>
  </si>
  <si>
    <t>8337-ふしょうじ【不祥事】.jpg</t>
  </si>
  <si>
    <t>8338-ぶじょく【侮辱】.jpg</t>
  </si>
  <si>
    <t>8339-ふしん【不振】.jpg</t>
  </si>
  <si>
    <t>8340-ふしん【不審】.jpg</t>
  </si>
  <si>
    <t>8341-ふしんかん【不信感】.jpg</t>
  </si>
  <si>
    <t>8342-ふせっせい【不摂生】.jpg</t>
  </si>
  <si>
    <t>8343-ふせる【伏せる】.jpg</t>
  </si>
  <si>
    <t>8344-ふだんぎ【普段着】.jpg</t>
  </si>
  <si>
    <t>8345-ふちょう【不調】.jpg</t>
  </si>
  <si>
    <t>8346-ふっかつ【復活】.jpg</t>
  </si>
  <si>
    <t>8347-ぶつぎ【物議】.jpg</t>
  </si>
  <si>
    <t>8348-ふっきゅう【復旧】.jpg</t>
  </si>
  <si>
    <t>8349-ぶっけん【物件】.jpg</t>
  </si>
  <si>
    <t>8350-ぶっけんひ【物件費】.jpg</t>
  </si>
  <si>
    <t>8351-ふっこう【復興】.jpg</t>
  </si>
  <si>
    <t>8352-ぶっし【物資】.jpg</t>
  </si>
  <si>
    <t>8353-ぶっしょく【物色】.jpg</t>
  </si>
  <si>
    <t>8354-ふとう【不当】.jpg</t>
  </si>
  <si>
    <t>8355-ぶなん【無難】.jpg</t>
  </si>
  <si>
    <t>8356-ふにん【赴任】.jpg</t>
  </si>
  <si>
    <t>8357-ふび【不備】.jpg</t>
  </si>
  <si>
    <t>8358-ふひょう【不評】.jpg</t>
  </si>
  <si>
    <t>8359-ふふく【不服】.jpg</t>
  </si>
  <si>
    <t>8360-ふほんい【不本意】.jpg</t>
  </si>
  <si>
    <t>8361-ふまえる【踏まえる】.jpg</t>
  </si>
  <si>
    <t>8362-ふみこむ【踏み込む】.jpg</t>
  </si>
  <si>
    <t>8363-ふみば【踏み場】.jpg</t>
  </si>
  <si>
    <t>8364-ふみんしょう【不眠症】.jpg</t>
  </si>
  <si>
    <t>8365-ふやける.jpg</t>
  </si>
  <si>
    <t>8366-ふゆやま【冬山】.jpg</t>
  </si>
  <si>
    <t>8367-ふよう【扶養】.jpg</t>
  </si>
  <si>
    <t>8368-ふよう【不要】.jpg</t>
  </si>
  <si>
    <t>8369-プライド【pride】.jpg</t>
  </si>
  <si>
    <t>8370-プライバシー【privacy】.jpg</t>
  </si>
  <si>
    <t>8371-ふらふら.jpg</t>
  </si>
  <si>
    <t>8372-ぶらぶら.jpg</t>
  </si>
  <si>
    <t>8373-ブランク【blank】.jpg</t>
  </si>
  <si>
    <t>8374-ブランド【brand】.jpg</t>
  </si>
  <si>
    <t>8375-フリーズ【freeze】.jpg</t>
  </si>
  <si>
    <t>8376-ふりかえ【振り替え】.jpg</t>
  </si>
  <si>
    <t>8377-ふりかえる【振り返る】.jpg</t>
  </si>
  <si>
    <t>8378-ふりこみ【振り込み】.jpg</t>
  </si>
  <si>
    <t>8379-ふりだし【振り出し】.jpg</t>
  </si>
  <si>
    <t>8380-ぶりょく【武力】.jpg</t>
  </si>
  <si>
    <t>8381-フル【full】.jpg</t>
  </si>
  <si>
    <t>8382-～ぶる.jpg</t>
  </si>
  <si>
    <t>8383-ふるめかしい【古めかしい】.jpg</t>
  </si>
  <si>
    <t>8384-ふれあい【触れ合い】.jpg</t>
  </si>
  <si>
    <t>8385-ぶれいこう【無礼講】.jpg</t>
  </si>
  <si>
    <t>8386-ブレーク【break】.jpg</t>
  </si>
  <si>
    <t>8387-プレゼン【presentation】.jpg</t>
  </si>
  <si>
    <t>8388-プレッシャー【pressure】.jpg</t>
  </si>
  <si>
    <t>8389-ふろく【付録】.jpg</t>
  </si>
  <si>
    <t>8390-プロセス【process】.jpg</t>
  </si>
  <si>
    <t>8391-ブロック【block】.jpg</t>
  </si>
  <si>
    <t>8392-ふんがい【憤慨】.jpg</t>
  </si>
  <si>
    <t>8393-ぶんぎょう【分業】.jpg</t>
  </si>
  <si>
    <t>8394-ぶんさん【分散】.jpg</t>
  </si>
  <si>
    <t>8395-ふんとう【奮闘】.jpg</t>
  </si>
  <si>
    <t>8396-ふんまつ【粉末】.jpg</t>
  </si>
  <si>
    <t>8397-ぶんれつ【分裂】.jpg</t>
  </si>
  <si>
    <t>8398-ページ【page】.jpg</t>
  </si>
  <si>
    <t>8399-へた【下手】.jpg</t>
  </si>
  <si>
    <t>8400-ベッド【bed】.jpg</t>
  </si>
  <si>
    <t>8401-ペット【pet】.jpg</t>
  </si>
  <si>
    <t>8402-へや【部屋】.jpg</t>
  </si>
  <si>
    <t>8403-へん【辺】.jpg</t>
  </si>
  <si>
    <t>8404-ペン【pen】.jpg</t>
  </si>
  <si>
    <t>8405-べんきょう【勉強】.jpg</t>
  </si>
  <si>
    <t>8406-べんとう【弁当】.jpg</t>
  </si>
  <si>
    <t>8407-べんり【便利】.jpg</t>
  </si>
  <si>
    <t>8408-へえ.jpg</t>
  </si>
  <si>
    <t>8409-べつ【別】.jpg</t>
  </si>
  <si>
    <t>8410-ベル【bell】.jpg</t>
  </si>
  <si>
    <t>8411-へん【変】.jpg</t>
  </si>
  <si>
    <t>8412-へんか【変化】.jpg</t>
  </si>
  <si>
    <t>8413-へんじ【返事】.jpg</t>
  </si>
  <si>
    <t>8414-へいき【平気】.jpg</t>
  </si>
  <si>
    <t>8415-へいきん【平均】.jpg</t>
  </si>
  <si>
    <t>8416-へいじつ【平日】.jpg</t>
  </si>
  <si>
    <t>8417-へいしゃ【弊社】.jpg</t>
  </si>
  <si>
    <t>8418-へこむ【凹む】.jpg</t>
  </si>
  <si>
    <t>8419-～べつ【～別】.jpg</t>
  </si>
  <si>
    <t>8420-べっそう【別荘】.jpg</t>
  </si>
  <si>
    <t>8421-べつに【別に】.jpg</t>
  </si>
  <si>
    <t>8422-べつべつ【別々】.jpg</t>
  </si>
  <si>
    <t>8423-へび【蛇】.jpg</t>
  </si>
  <si>
    <t>8424-へらす【減らす】.jpg</t>
  </si>
  <si>
    <t>8425-ぺらぺら.jpg</t>
  </si>
  <si>
    <t>8426-ベランダ【veranda】.jpg</t>
  </si>
  <si>
    <t>8427-へる【減る】.jpg</t>
  </si>
  <si>
    <t>8428-ベルト【belt】.jpg</t>
  </si>
  <si>
    <t>8429-へんかん【変換】.jpg</t>
  </si>
  <si>
    <t>8430-ペンキ【(荷)-pek】.jpg</t>
  </si>
  <si>
    <t>8431-へんこう【変更】.jpg</t>
  </si>
  <si>
    <t>8432-へんしん【返信】.jpg</t>
  </si>
  <si>
    <t>8433-ベンチ【bench】.jpg</t>
  </si>
  <si>
    <t>8434-へいかい【閉会】.jpg</t>
  </si>
  <si>
    <t>8435-へいかん【閉館】.jpg</t>
  </si>
  <si>
    <t>8436-へいこう【平行】.jpg</t>
  </si>
  <si>
    <t>8437-へいこう【閉口】.jpg</t>
  </si>
  <si>
    <t>8438-へいさ【閉鎖】.jpg</t>
  </si>
  <si>
    <t>8439-へいたい【兵隊】.jpg</t>
  </si>
  <si>
    <t>8440-へいぼん【平凡】.jpg</t>
  </si>
  <si>
    <t>8441-へいわ【平和】.jpg</t>
  </si>
  <si>
    <t>8442-ベストセラー【best-seller】.jpg</t>
  </si>
  <si>
    <t>8443-へそ【臍】.jpg</t>
  </si>
  <si>
    <t>8444-へだたる【隔たる】.jpg</t>
  </si>
  <si>
    <t>8445-べつじん【別人】.jpg</t>
  </si>
  <si>
    <t>8446-ペットボトル【pet-bottle】.jpg</t>
  </si>
  <si>
    <t>8447-ベテラン【veteran】.jpg</t>
  </si>
  <si>
    <t>8448-～へん【～編】.jpg</t>
  </si>
  <si>
    <t>8449-～へん【～遍】.jpg</t>
  </si>
  <si>
    <t>8450-へんかく【変革】.jpg</t>
  </si>
  <si>
    <t>8451-へんしゅう【編集】.jpg</t>
  </si>
  <si>
    <t>8452-ペンチ【pinchers】.jpg</t>
  </si>
  <si>
    <t>8453-へんどう【変動】.jpg</t>
  </si>
  <si>
    <t>8454-べんろん【弁論】.jpg</t>
  </si>
  <si>
    <t>8455-ペア【pair】.jpg</t>
  </si>
  <si>
    <t>8456-へいがい【弊害】.jpg</t>
  </si>
  <si>
    <t>8457-へいこう【平衡】.jpg</t>
  </si>
  <si>
    <t>8458-へいこう【並行】.jpg</t>
  </si>
  <si>
    <t>8459-へいじょう【平常】.jpg</t>
  </si>
  <si>
    <t>8460-へいじょうしん【平常心】.jpg</t>
  </si>
  <si>
    <t>8461-へいせい【平静】.jpg</t>
  </si>
  <si>
    <t>8462-へいねん【平年】.jpg</t>
  </si>
  <si>
    <t>8463-へいれつ【並列】.jpg</t>
  </si>
  <si>
    <t>8464-ベース【base】.jpg</t>
  </si>
  <si>
    <t>8465-ペース【pace】.jpg</t>
  </si>
  <si>
    <t>8466-へきえき【辟易】.jpg</t>
  </si>
  <si>
    <t>8467-ぺこぺこ.jpg</t>
  </si>
  <si>
    <t>8468-ベスト【best】.jpg</t>
  </si>
  <si>
    <t>8469-べっきょ【別居】.jpg</t>
  </si>
  <si>
    <t>8471-へりくだる【謙る·遜る】.jpg</t>
  </si>
  <si>
    <t>8472-へる【経る】.jpg</t>
  </si>
  <si>
    <t>8473-べんかい【弁解】.jpg</t>
  </si>
  <si>
    <t>8474-へんかん【返還】.jpg</t>
  </si>
  <si>
    <t>8475-べんぎ【便宜】.jpg</t>
  </si>
  <si>
    <t>8476-へんきゃく【返却】.jpg</t>
  </si>
  <si>
    <t>8477-へんけい【変形】.jpg</t>
  </si>
  <si>
    <t>8478-へんけん【偏見】.jpg</t>
  </si>
  <si>
    <t>8479-べんご【弁護】.jpg</t>
  </si>
  <si>
    <t>8480-へんこう【偏向】.jpg</t>
  </si>
  <si>
    <t>8481-へんさい【返済】.jpg</t>
  </si>
  <si>
    <t>8482-へんじょう【返上】.jpg</t>
  </si>
  <si>
    <t>8483-べんしょう【弁償】.jpg</t>
  </si>
  <si>
    <t>8484-へんしん【変身】.jpg</t>
  </si>
  <si>
    <t>8485-へんせい【編成】.jpg</t>
  </si>
  <si>
    <t>8486-へんせん【変遷】.jpg</t>
  </si>
  <si>
    <t>8487-へんちょう【偏重】.jpg</t>
  </si>
  <si>
    <t>8488-へんとう【返答】.jpg</t>
  </si>
  <si>
    <t>8489-へんぴん【返品】.jpg</t>
  </si>
  <si>
    <t>8490-へんよう【変容】.jpg</t>
  </si>
  <si>
    <t>8491-ほう【方】.jpg</t>
  </si>
  <si>
    <t>8492-ぼうし【帽子】.jpg</t>
  </si>
  <si>
    <t>8493-ボート【boat】.jpg</t>
  </si>
  <si>
    <t>8494-ボールペン【ball-pen】.jpg</t>
  </si>
  <si>
    <t>8495-ほか【他·外】.jpg</t>
  </si>
  <si>
    <t>8496-ぼく【僕】.jpg</t>
  </si>
  <si>
    <t>8497-ポケット【pocket】.jpg</t>
  </si>
  <si>
    <t>8498-ほしい【欲しい】.jpg</t>
  </si>
  <si>
    <t>8499-ポスト【post】.jpg</t>
  </si>
  <si>
    <t>8500-ほそい【細い】.jpg</t>
  </si>
  <si>
    <t>8501-ボタン【button】.jpg</t>
  </si>
  <si>
    <t>8502-ポテト【potato】.jpg</t>
  </si>
  <si>
    <t>8503-ホテル【hotel】.jpg</t>
  </si>
  <si>
    <t>8504-ほん【本】.jpg</t>
  </si>
  <si>
    <t>8505-～ほん【～本】.jpg</t>
  </si>
  <si>
    <t>8506-ほんだな【本棚】.jpg</t>
  </si>
  <si>
    <t>8507-ほんとう【本当】.jpg</t>
  </si>
  <si>
    <t>8508-ほんとうに【本当に】.jpg</t>
  </si>
  <si>
    <t>8509-ぼうえき【貿易】.jpg</t>
  </si>
  <si>
    <t>8510-ほうこう【方向】.jpg</t>
  </si>
  <si>
    <t>8511-ほうこく【報告】.jpg</t>
  </si>
  <si>
    <t>8512-ほうそう【放送】.jpg</t>
  </si>
  <si>
    <t>8513-ほうそうきょく【放送局】.jpg</t>
  </si>
  <si>
    <t>8514-ほうほう【方法】.jpg</t>
  </si>
  <si>
    <t>8515-ほうりつ【法律】.jpg</t>
  </si>
  <si>
    <t>8516-ほうれんそう【法蓮草·報連相】.jpg</t>
  </si>
  <si>
    <t>8517-ボール【ball】.jpg</t>
  </si>
  <si>
    <t>8518-ほし【星】.jpg</t>
  </si>
  <si>
    <t>8519-ほど【程】.jpg</t>
  </si>
  <si>
    <t>8520-ほとんど【殆ど】.jpg</t>
  </si>
  <si>
    <t>8521-ほめる【褒める】.jpg</t>
  </si>
  <si>
    <t>8522-ほら.jpg</t>
  </si>
  <si>
    <t>8523-ほんやく【翻訳】.jpg</t>
  </si>
  <si>
    <t>8524-ぼうし【防止】.jpg</t>
  </si>
  <si>
    <t>8525-ほうそう【包装】.jpg</t>
  </si>
  <si>
    <t>8526-～ほうだい【～放題】.jpg</t>
  </si>
  <si>
    <t>8527-ほうちょう【包丁】.jpg</t>
  </si>
  <si>
    <t>8528-～ほうめん【～方面】.jpg</t>
  </si>
  <si>
    <t>8529-ほうもん【訪問】.jpg</t>
  </si>
  <si>
    <t>8530-ほうる【放る】.jpg</t>
  </si>
  <si>
    <t>8531-ほお【頬·ほほ】.jpg</t>
  </si>
  <si>
    <t>8533-ボーナス【bonus】.jpg</t>
  </si>
  <si>
    <t>8534-ホームページ【home-page】.jpg</t>
  </si>
  <si>
    <t>8535-ボーリング【bowling】.jpg</t>
  </si>
  <si>
    <t>8536-ホール【hall】.jpg</t>
  </si>
  <si>
    <t>8537-ほがらか【朗らか】.jpg</t>
  </si>
  <si>
    <t>8538-ほこうしゃ【歩行者】.jpg</t>
  </si>
  <si>
    <t>8539-ほこり【埃】.jpg</t>
  </si>
  <si>
    <t>8540-ほしぞら【星空】.jpg</t>
  </si>
  <si>
    <t>8541-ぼしゅう【募集】.jpg</t>
  </si>
  <si>
    <t>8542-ほしょう【保証】.jpg</t>
  </si>
  <si>
    <t>8543-ほす【干す】.jpg</t>
  </si>
  <si>
    <t>8544-ポスター【poster】.jpg</t>
  </si>
  <si>
    <t>8545-ほそながい【細長い】.jpg</t>
  </si>
  <si>
    <t>8546-ほぞん【保存】.jpg</t>
  </si>
  <si>
    <t>8547-ぼっちゃん【坊ちゃん】.jpg</t>
  </si>
  <si>
    <t>8548-ポット【pot】.jpg</t>
  </si>
  <si>
    <t>8549-ほどう【歩道】.jpg</t>
  </si>
  <si>
    <t>8550-ほどく【解く】.jpg</t>
  </si>
  <si>
    <t>8551-ほね【骨】.jpg</t>
  </si>
  <si>
    <t>8552-ほほえみ【微笑み】.jpg</t>
  </si>
  <si>
    <t>8553-ほほえむ【微笑む】.jpg</t>
  </si>
  <si>
    <t>8554-ホラー【horror】.jpg</t>
  </si>
  <si>
    <t>8555-ほる【掘る】.jpg</t>
  </si>
  <si>
    <t>8556-ほんじつ【本日】.jpg</t>
  </si>
  <si>
    <t>8557-ほんしゃ【本社】.jpg</t>
  </si>
  <si>
    <t>8558-ほんてん【本店】.jpg</t>
  </si>
  <si>
    <t>8559-ほんにん【本人】.jpg</t>
  </si>
  <si>
    <t>8560-ほんの【本の】.jpg</t>
  </si>
  <si>
    <t>8561-ほんぶ【本部】.jpg</t>
  </si>
  <si>
    <t>8562-ほんぶん【本文】.jpg</t>
  </si>
  <si>
    <t>8563-ほんもの【本物】.jpg</t>
  </si>
  <si>
    <t>8564-ほう【法】.jpg</t>
  </si>
  <si>
    <t>8565-ほうあん【法案】.jpg</t>
  </si>
  <si>
    <t>8567-ぼうえんきょう【望遠鏡】.jpg</t>
  </si>
  <si>
    <t>8568-ほうがく【方角】.jpg</t>
  </si>
  <si>
    <t>8569-ぼうけん【冒険】.jpg</t>
  </si>
  <si>
    <t>8570-ほうげん【方言】.jpg</t>
  </si>
  <si>
    <t>8571-ぼうさい【防災】.jpg</t>
  </si>
  <si>
    <t>8572-ほうさく【豊作】.jpg</t>
  </si>
  <si>
    <t>8573-ぼうさん【坊さん】.jpg</t>
  </si>
  <si>
    <t>8574-ほうしき【方式】.jpg</t>
  </si>
  <si>
    <t>8575-ほうしん【方針】.jpg</t>
  </si>
  <si>
    <t>8576-ほうせき【宝石】.jpg</t>
  </si>
  <si>
    <t>8577-ほうそく【法則】.jpg</t>
  </si>
  <si>
    <t>8578-ほうたい【包帯】.jpg</t>
  </si>
  <si>
    <t>8579-ぼうだい【膨大·厖大】.jpg</t>
  </si>
  <si>
    <t>8580-ほうっておく【放って置く】.jpg</t>
  </si>
  <si>
    <t>8581-ぼうっと.jpg</t>
  </si>
  <si>
    <t>8582-ほうていしき【方程式】.jpg</t>
  </si>
  <si>
    <t>8583-ぼうはん【防犯】.jpg</t>
  </si>
  <si>
    <t>8584-ほうふ【豊富】.jpg</t>
  </si>
  <si>
    <t>8585-ほうぼう【方々】.jpg</t>
  </si>
  <si>
    <t>8587-ぼうや【坊や】.jpg</t>
  </si>
  <si>
    <t>8588-ほうりだす【放り出す】.jpg</t>
  </si>
  <si>
    <t>8589-ぼうりょく【暴力】.jpg</t>
  </si>
  <si>
    <t>8590-ほえる【吠える】.jpg</t>
  </si>
  <si>
    <t>8591-ほかん【保管】.jpg</t>
  </si>
  <si>
    <t>8592-ぼくじょう【牧場】.jpg</t>
  </si>
  <si>
    <t>8593-ぼくちく【牧畜】.jpg</t>
  </si>
  <si>
    <t>8594-ほけん【保健】.jpg</t>
  </si>
  <si>
    <t>8595-ほけん【保険】.jpg</t>
  </si>
  <si>
    <t>8596-ほご【保護】.jpg</t>
  </si>
  <si>
    <t>8597-ぼこう【母校】.jpg</t>
  </si>
  <si>
    <t>8598-ぼこく【母国】.jpg</t>
  </si>
  <si>
    <t>8600-ほこる【誇る】.jpg</t>
  </si>
  <si>
    <t>8601-ほしゅてき【保守的】.jpg</t>
  </si>
  <si>
    <t>8602-ほしょう【保障】.jpg</t>
  </si>
  <si>
    <t>8603-ほそう【舗装】.jpg</t>
  </si>
  <si>
    <t>8604-ほっと.jpg</t>
  </si>
  <si>
    <t>8606-ほとり【畔】.jpg</t>
  </si>
  <si>
    <t>8607-ほのお【炎】.jpg</t>
  </si>
  <si>
    <t>8608-ほぼ【略】.jpg</t>
  </si>
  <si>
    <t>8609-ほり【堀·濠】.jpg</t>
  </si>
  <si>
    <t>8610-ぼろ～【襤褸～】.jpg</t>
  </si>
  <si>
    <t>8611-ぼろぼろ.jpg</t>
  </si>
  <si>
    <t>8612-ぼん【盆】.jpg</t>
  </si>
  <si>
    <t>8613-ほんかくてき【本格的】.jpg</t>
  </si>
  <si>
    <t>8614-ほんごく【本国】.jpg</t>
  </si>
  <si>
    <t>8615-ほんしつ【本質】.jpg</t>
  </si>
  <si>
    <t>8616-ほんしつてき【本質的】.jpg</t>
  </si>
  <si>
    <t>8617-ぼんち【盆地】.jpg</t>
  </si>
  <si>
    <t>8618-ぼんやり.jpg</t>
  </si>
  <si>
    <t>8619-ほんらい【本来】.jpg</t>
  </si>
  <si>
    <t>8620-ほんらいならば【本来ならば】.jpg</t>
  </si>
  <si>
    <t>8621-ほ【穂】.jpg</t>
  </si>
  <si>
    <t>8622-ボイコット【boycott】.jpg</t>
  </si>
  <si>
    <t>8623-ぼうえい【防衛】.jpg</t>
  </si>
  <si>
    <t>8624-ほうかい【崩壊】.jpg</t>
  </si>
  <si>
    <t>8625-ぼうがい【妨害】.jpg</t>
  </si>
  <si>
    <t>8626-ほうき【放棄】.jpg</t>
  </si>
  <si>
    <t>8627-ほうさく【方策】.jpg</t>
  </si>
  <si>
    <t>8628-ほうし【奉仕】.jpg</t>
  </si>
  <si>
    <t>8629-ほうしゃ【放射】.jpg</t>
  </si>
  <si>
    <t>8630-ほうしゅう【報酬】.jpg</t>
  </si>
  <si>
    <t>8631-ほうしゅつ【放出】.jpg</t>
  </si>
  <si>
    <t>8632-ほうじる【報じる】.jpg</t>
  </si>
  <si>
    <t>8633-ほうじん【法人】.jpg</t>
  </si>
  <si>
    <t>8634-ほうじん【邦人】.jpg</t>
  </si>
  <si>
    <t>8635-ぼうぜん【呆然】.jpg</t>
  </si>
  <si>
    <t>8636-ほうち【放置】.jpg</t>
  </si>
  <si>
    <t>8637-ぼうちょう【膨張·膨脹】.jpg</t>
  </si>
  <si>
    <t>8639-ほうてい【法廷】.jpg</t>
  </si>
  <si>
    <t>8640-ぼうとう【冒頭】.jpg</t>
  </si>
  <si>
    <t>8641-ぼうとう【暴騰】.jpg</t>
  </si>
  <si>
    <t>8642-ぼうどう【暴動】.jpg</t>
  </si>
  <si>
    <t>8643-ほうび【褒美】.jpg</t>
  </si>
  <si>
    <t>8644-ほうむる【葬る】.jpg</t>
  </si>
  <si>
    <t>8645-ほうりこむ【放り込む】.jpg</t>
  </si>
  <si>
    <t>8646-ほうわ【飽和】.jpg</t>
  </si>
  <si>
    <t>8647-ポーズ【pose】.jpg</t>
  </si>
  <si>
    <t>8648-ホームシック【homesick】.jpg</t>
  </si>
  <si>
    <t>8649-ホームレス【homeless】.jpg</t>
  </si>
  <si>
    <t>8650-ほかく【捕獲】.jpg</t>
  </si>
  <si>
    <t>8651-ほきゅう【補給】.jpg</t>
  </si>
  <si>
    <t>8652-ほきょう【補強】.jpg</t>
  </si>
  <si>
    <t>8653-ぼきん【募金】.jpg</t>
  </si>
  <si>
    <t>8654-ボクシング【boxing】.jpg</t>
  </si>
  <si>
    <t>8655-ぼけ【惚け·呆け·（耄け）】.jpg</t>
  </si>
  <si>
    <t>8656-ぼける【惚·呆ける（耄ける）】.jpg</t>
  </si>
  <si>
    <t>8657-ほころびる【綻びる】.jpg</t>
  </si>
  <si>
    <t>8658-～ぼし【～干し】.jpg</t>
  </si>
  <si>
    <t>8659-ポジション【position】.jpg</t>
  </si>
  <si>
    <t>8660-ほじゅう【補充】.jpg</t>
  </si>
  <si>
    <t>8661-ほじょ【補助】.jpg</t>
  </si>
  <si>
    <t>8662-ほしょう【補償】.jpg</t>
  </si>
  <si>
    <t>8663-ホステス【hostess】.jpg</t>
  </si>
  <si>
    <t>8664-ホスト【host】.jpg</t>
  </si>
  <si>
    <t>8665-ほそく【補足】.jpg</t>
  </si>
  <si>
    <t>8666-ぼそぼそ.jpg</t>
  </si>
  <si>
    <t>8667-ぼちぼち.jpg</t>
  </si>
  <si>
    <t>8668-ほちょう【歩調】.jpg</t>
  </si>
  <si>
    <t>8669-ほっさ【発作】.jpg</t>
  </si>
  <si>
    <t>8670-ぼっしゅう【没収】.jpg</t>
  </si>
  <si>
    <t>8671-ほっそく【発足·はっそく】.jpg</t>
  </si>
  <si>
    <t>8672-ほったん【発端】.jpg</t>
  </si>
  <si>
    <t>8673-ぼっと.jpg</t>
  </si>
  <si>
    <t>8674-ぼっとう【没頭】.jpg</t>
  </si>
  <si>
    <t>8675-ぼつぼつ.jpg</t>
  </si>
  <si>
    <t>8676-ぼつらく【没落】.jpg</t>
  </si>
  <si>
    <t>8677-ほどける【解ける】.jpg</t>
  </si>
  <si>
    <t>8678-ほどこす【施す】.jpg</t>
  </si>
  <si>
    <t>8679-ほめたたえる【褒め称える】.jpg</t>
  </si>
  <si>
    <t>8680-ぼやく.jpg</t>
  </si>
  <si>
    <t>8681-ぼやける.jpg</t>
  </si>
  <si>
    <t>8682-ほよう【保養】.jpg</t>
  </si>
  <si>
    <t>8683-ホルモン【hormone】.jpg</t>
  </si>
  <si>
    <t>8684-ほろびる【滅びる】.jpg</t>
  </si>
  <si>
    <t>8685-ほろぶ【滅ぶ】.jpg</t>
  </si>
  <si>
    <t>8686-ほろぼす【滅ぼす】.jpg</t>
  </si>
  <si>
    <t>8687-ぼろぼろ【襤褸襤褸】.jpg</t>
  </si>
  <si>
    <t>8688-ほんき【本気】.jpg</t>
  </si>
  <si>
    <t>8689-ほんすじ【本筋】.jpg</t>
  </si>
  <si>
    <t>8690-ほんね【本音】.jpg</t>
  </si>
  <si>
    <t>8691-ほんのう【本能】.jpg</t>
  </si>
  <si>
    <t>8692-ほんば【本場】.jpg</t>
  </si>
  <si>
    <t>8693-ポンプ【pump】.jpg</t>
  </si>
  <si>
    <t>8694-ほんみょう【本名】.jpg</t>
  </si>
  <si>
    <t>8695-マージャン【麻雀】.jpg</t>
  </si>
  <si>
    <t>8696-まい～【毎～】.jpg</t>
  </si>
  <si>
    <t>8697-～まい【～枚】.jpg</t>
  </si>
  <si>
    <t>8698-まいあさ【毎朝】.jpg</t>
  </si>
  <si>
    <t>8699-まいかい【毎回】.jpg</t>
  </si>
  <si>
    <t>8700-まいげつ【毎月·まいつき】.jpg</t>
  </si>
  <si>
    <t>8701-まいご【迷子】.jpg</t>
  </si>
  <si>
    <t>8702-まいしゅう【毎週】.jpg</t>
  </si>
  <si>
    <t>8703-まいとし【毎年·まいねん】.jpg</t>
  </si>
  <si>
    <t>8704-まいにち【毎日】.jpg</t>
  </si>
  <si>
    <t>8705-まいばん【毎晩】.jpg</t>
  </si>
  <si>
    <t>8706-まえ【前】.jpg</t>
  </si>
  <si>
    <t>8707-～まえ【～前】.jpg</t>
  </si>
  <si>
    <t>8708-まがる【曲がる】.jpg</t>
  </si>
  <si>
    <t>8709-まず【先ず】.jpg</t>
  </si>
  <si>
    <t>8710-まずい【不味い】.jpg</t>
  </si>
  <si>
    <t>8711-また【（又·復·亦）】.jpg</t>
  </si>
  <si>
    <t>8712-また.jpg</t>
  </si>
  <si>
    <t>8713-まだ【未だ】.jpg</t>
  </si>
  <si>
    <t>8714-まち【町】.jpg</t>
  </si>
  <si>
    <t>8715-まち【街】.jpg</t>
  </si>
  <si>
    <t>8716-まつ【待つ】.jpg</t>
  </si>
  <si>
    <t>8717-まつ【松】.jpg</t>
  </si>
  <si>
    <t>8718-～まつ【～末】.jpg</t>
  </si>
  <si>
    <t>8719-まっすぐ【真っ直ぐ】.jpg</t>
  </si>
  <si>
    <t>8720-マッチ【match·（燐寸）】.jpg</t>
  </si>
  <si>
    <t>8721-まど【窓】.jpg</t>
  </si>
  <si>
    <t>8722-まよう【迷う】.jpg</t>
  </si>
  <si>
    <t>8723-まるい【丸い·円い】.jpg</t>
  </si>
  <si>
    <t>8724-まん【万】.jpg</t>
  </si>
  <si>
    <t>8725-マンション【mansion】.jpg</t>
  </si>
  <si>
    <t>8726-まんねんひつ【万年筆】.jpg</t>
  </si>
  <si>
    <t>8727-マーク【mark】.jpg</t>
  </si>
  <si>
    <t>8728-まいる【参る】.jpg</t>
  </si>
  <si>
    <t>8729-まえに【前に】.jpg</t>
  </si>
  <si>
    <t>8730-まかせる【任せる】.jpg</t>
  </si>
  <si>
    <t>8731-まける【負ける】.jpg</t>
  </si>
  <si>
    <t>8732-まことに【誠に】.jpg</t>
  </si>
  <si>
    <t>8733-まじめ【真面目】.jpg</t>
  </si>
  <si>
    <t>8735-または【又は】.jpg</t>
  </si>
  <si>
    <t>8736-まだまだ.jpg</t>
  </si>
  <si>
    <t>8737-まちがう【間違う】.jpg</t>
  </si>
  <si>
    <t>8738-まちがえる【間違える】.jpg</t>
  </si>
  <si>
    <t>8739-マナー【manner】.jpg</t>
  </si>
  <si>
    <t>8740-まにあう【間に合う】.jpg</t>
  </si>
  <si>
    <t>8741-まめ【豆】.jpg</t>
  </si>
  <si>
    <t>8742-まもる【守る】.jpg</t>
  </si>
  <si>
    <t>8743-マヨネーズ【mayonnaise】.jpg</t>
  </si>
  <si>
    <t>8744-まるで【丸で】.jpg</t>
  </si>
  <si>
    <t>8745-まわり【周り】.jpg</t>
  </si>
  <si>
    <t>8746-まわる【回る】.jpg</t>
  </si>
  <si>
    <t>8747-まんいん【満員】.jpg</t>
  </si>
  <si>
    <t>8748-まんが【漫画】.jpg</t>
  </si>
  <si>
    <t>8749-マンゴー【芒果·mango】.jpg</t>
  </si>
  <si>
    <t>8750-まんなか【真ん中】.jpg</t>
  </si>
  <si>
    <t>8751-ま【間】.jpg</t>
  </si>
  <si>
    <t>8752-まあ.jpg</t>
  </si>
  <si>
    <t>8753-まあまあ.jpg</t>
  </si>
  <si>
    <t>8755-まいど【毎度】.jpg</t>
  </si>
  <si>
    <t>8756-マイナス【minus】.jpg</t>
  </si>
  <si>
    <t>8757-マイホーム【my-home】.jpg</t>
  </si>
  <si>
    <t>8759-まきこむ【巻き込む】.jpg</t>
  </si>
  <si>
    <t>8760-まく【巻く】.jpg</t>
  </si>
  <si>
    <t>8761-まく【蒔く·撒く·（播く）】.jpg</t>
  </si>
  <si>
    <t>8762-まくら【枕】.jpg</t>
  </si>
  <si>
    <t>8763-まげる【曲げる】.jpg</t>
  </si>
  <si>
    <t>8764-まご【孫】.jpg</t>
  </si>
  <si>
    <t>8765-まさか【（真逆）】.jpg</t>
  </si>
  <si>
    <t>8766-まし【増し】.jpg</t>
  </si>
  <si>
    <t>8767-マスク【mask】.jpg</t>
  </si>
  <si>
    <t>8768-まずしい【貧しい】.jpg</t>
  </si>
  <si>
    <t>8769-ますます【益々】.jpg</t>
  </si>
  <si>
    <t>8770-まぜる【混ぜる】.jpg</t>
  </si>
  <si>
    <t>8771-まちあいしつ【待合室】.jpg</t>
  </si>
  <si>
    <t>8772-まちあわせる【待ち合わせる】.jpg</t>
  </si>
  <si>
    <t>8773-まちがい【間違い】.jpg</t>
  </si>
  <si>
    <t>8775-まっか【真っ赤】.jpg</t>
  </si>
  <si>
    <t>8776-まっくら【真っ暗】.jpg</t>
  </si>
  <si>
    <t>8777-まっくろ【真っ黒】.jpg</t>
  </si>
  <si>
    <t>8778-まつげ【睫毛】.jpg</t>
  </si>
  <si>
    <t>8779-まっさお【真っ青】.jpg</t>
  </si>
  <si>
    <t>8780-まっさきに【真っ先に】.jpg</t>
  </si>
  <si>
    <t>8781-まっしろ【真っ白】.jpg</t>
  </si>
  <si>
    <t>8782-まったく【全く】.jpg</t>
  </si>
  <si>
    <t>8783-まどぐち【窓口】.jpg</t>
  </si>
  <si>
    <t>8784-まとまる【纏まる】.jpg</t>
  </si>
  <si>
    <t>8785-まとめる【纏める】.jpg</t>
  </si>
  <si>
    <t>8787-まなぶ【学ぶ】.jpg</t>
  </si>
  <si>
    <t>8788-まね【真似】.jpg</t>
  </si>
  <si>
    <t>8789-まぶしい【眩しい】.jpg</t>
  </si>
  <si>
    <t>8790-マフラー【muffler】.jpg</t>
  </si>
  <si>
    <t>8792-まもなく【間も無く】.jpg</t>
  </si>
  <si>
    <t>8793-まゆ【眉】.jpg</t>
  </si>
  <si>
    <t>8795-マラソン【marathon】.jpg</t>
  </si>
  <si>
    <t>8796-まわす【回す】.jpg</t>
  </si>
  <si>
    <t>8797-まわり【回り】.jpg</t>
  </si>
  <si>
    <t>8798-まわりみち【回り道】.jpg</t>
  </si>
  <si>
    <t>8799-まんかい【満開】.jpg</t>
  </si>
  <si>
    <t>8800-まんせき【満席】.jpg</t>
  </si>
  <si>
    <t>8801-まんぞく【満足】.jpg</t>
  </si>
  <si>
    <t>8802-まんてん【満点】.jpg</t>
  </si>
  <si>
    <t>8804-マーケット【market】.jpg</t>
  </si>
  <si>
    <t>8805-マイク【microphone】.jpg</t>
  </si>
  <si>
    <t>8806-まいすう【枚数】.jpg</t>
  </si>
  <si>
    <t>8807-マイペース【My-pace】.jpg</t>
  </si>
  <si>
    <t>8809-まかす【負かす】.jpg</t>
  </si>
  <si>
    <t>8810-まく【幕】.jpg</t>
  </si>
  <si>
    <t>8812-まけ【負け】.jpg</t>
  </si>
  <si>
    <t>8814-まごまご.jpg</t>
  </si>
  <si>
    <t>8815-まさつ【摩擦】.jpg</t>
  </si>
  <si>
    <t>8816-まさに【正に】.jpg</t>
  </si>
  <si>
    <t>8817-まざる【混ざる·交ざる·雑ざる】.jpg</t>
  </si>
  <si>
    <t>8818-まして【況して】.jpg</t>
  </si>
  <si>
    <t>8819-ます【増す】.jpg</t>
  </si>
  <si>
    <t>8820-マスコミ【mass-communication】.jpg</t>
  </si>
  <si>
    <t>8821-マスター【master】.jpg</t>
  </si>
  <si>
    <t>8822-またぐ【跨ぐ】.jpg</t>
  </si>
  <si>
    <t>8823-まちあわせ【待ち合わせ】.jpg</t>
  </si>
  <si>
    <t>8824-まぢか【間近】.jpg</t>
  </si>
  <si>
    <t>8825-まちかど【街角】.jpg</t>
  </si>
  <si>
    <t>8826-まちのぞむ【待ち望む】.jpg</t>
  </si>
  <si>
    <t>8827-マッサージ【massage】.jpg</t>
  </si>
  <si>
    <t>8828-マニュアル【manual】.jpg</t>
  </si>
  <si>
    <t>8829-まねき【招き】.jpg</t>
  </si>
  <si>
    <t>8830-まぶた【瞼·（目蓋）】.jpg</t>
  </si>
  <si>
    <t>8831-まめに.jpg</t>
  </si>
  <si>
    <t>8832-まるごと【丸ごと】.jpg</t>
  </si>
  <si>
    <t>8833-まれ【稀】.jpg</t>
  </si>
  <si>
    <t>8834-まん～【満～】.jpg</t>
  </si>
  <si>
    <t>8835-まんいち【万一】.jpg</t>
  </si>
  <si>
    <t>8836-まんまえ【真ん前】.jpg</t>
  </si>
  <si>
    <t>8837-マイ～【my～】.jpg</t>
  </si>
  <si>
    <t>8838-まいあがる【舞い上がる】.jpg</t>
  </si>
  <si>
    <t>8839-マイクロ～【micro～】.jpg</t>
  </si>
  <si>
    <t>8840-まいぞう【埋蔵】.jpg</t>
  </si>
  <si>
    <t>8841-まう【舞う】.jpg</t>
  </si>
  <si>
    <t>8842-まうえ【真上】.jpg</t>
  </si>
  <si>
    <t>8843-まえうり【前売り】.jpg</t>
  </si>
  <si>
    <t>8844-まえおき【前置き】.jpg</t>
  </si>
  <si>
    <t>8845-まえがき【前書き】.jpg</t>
  </si>
  <si>
    <t>8846-まえむき【前向き】.jpg</t>
  </si>
  <si>
    <t>8847-まえもって【前もって】.jpg</t>
  </si>
  <si>
    <t>8848-まかす【任す】.jpg</t>
  </si>
  <si>
    <t>8849-まかなう【賄う】.jpg</t>
  </si>
  <si>
    <t>8850-まぎらわしい【紛らわしい】.jpg</t>
  </si>
  <si>
    <t>8851-まぎれる【紛れる】.jpg</t>
  </si>
  <si>
    <t>8852-まぎわ【間際】.jpg</t>
  </si>
  <si>
    <t>8853-まごころ【真心】.jpg</t>
  </si>
  <si>
    <t>8854-まごつく【（間誤付く）】.jpg</t>
  </si>
  <si>
    <t>8855-まさしく【正しく】.jpg</t>
  </si>
  <si>
    <t>8856-まさる【勝る】.jpg</t>
  </si>
  <si>
    <t>8857-～まし【～増し】.jpg</t>
  </si>
  <si>
    <t>8858-まじえる【交える】.jpg</t>
  </si>
  <si>
    <t>8859-ました【真下】.jpg</t>
  </si>
  <si>
    <t>8861-まじわる【交わる】.jpg</t>
  </si>
  <si>
    <t>8862-またがる【跨る】.jpg</t>
  </si>
  <si>
    <t>8863-またたく【瞬く】.jpg</t>
  </si>
  <si>
    <t>8864-マタニティー【maternity】.jpg</t>
  </si>
  <si>
    <t>8865-まちどおしい【待ち遠しい】.jpg</t>
  </si>
  <si>
    <t>8866-まちまち.jpg</t>
  </si>
  <si>
    <t>8868-まっき【末期】.jpg</t>
  </si>
  <si>
    <t>8869-まっとうする【全うする】.jpg</t>
  </si>
  <si>
    <t>8870-まっぷたつ【真っ二つ】.jpg</t>
  </si>
  <si>
    <t>8871-まと【的】.jpg</t>
  </si>
  <si>
    <t>8872-まとまり【纏まり】.jpg</t>
  </si>
  <si>
    <t>8873-まとも【真面】.jpg</t>
  </si>
  <si>
    <t>8874-まなざし【眼差し】.jpg</t>
  </si>
  <si>
    <t>8875-マニア【mania】.jpg</t>
  </si>
  <si>
    <t>8876-まぬがれる【免れる·まぬかれる】.jpg</t>
  </si>
  <si>
    <t>8877-まばたき【瞬き】.jpg</t>
  </si>
  <si>
    <t>8878-まばら【疎ら】.jpg</t>
  </si>
  <si>
    <t>8879-まひ【麻痺】.jpg</t>
  </si>
  <si>
    <t>8880-まゆげ【眉毛】.jpg</t>
  </si>
  <si>
    <t>8881-まるきり【丸きり】.jpg</t>
  </si>
  <si>
    <t>8882-マルチ～【multi～】.jpg</t>
  </si>
  <si>
    <t>8883-まるまる【丸々】.jpg</t>
  </si>
  <si>
    <t>8884-まるめる【丸める】.jpg</t>
  </si>
  <si>
    <t>8885-まわりくどい【回り諄い】.jpg</t>
  </si>
  <si>
    <t>8886-まんきつ【満喫】.jpg</t>
  </si>
  <si>
    <t>8887-まんげつ【満月】.jpg</t>
  </si>
  <si>
    <t>8888-まんざい【漫才】.jpg</t>
  </si>
  <si>
    <t>8889-まんざら【満更】.jpg</t>
  </si>
  <si>
    <t>8890-まんじょう【満場】.jpg</t>
  </si>
  <si>
    <t>8891-マンネリ【mannerism】.jpg</t>
  </si>
  <si>
    <t>8892-まんびき【万引き】.jpg</t>
  </si>
  <si>
    <t>8893-まんまるい【真ん丸い】.jpg</t>
  </si>
  <si>
    <t>8894-みおくり【見送り】.jpg</t>
  </si>
  <si>
    <t>8895-みおくる【見送る】.jpg</t>
  </si>
  <si>
    <t>8896-みがく【磨く】.jpg</t>
  </si>
  <si>
    <t>8897-みぎ【右】.jpg</t>
  </si>
  <si>
    <t>8898-みじかい【短い】.jpg</t>
  </si>
  <si>
    <t>8899-みず【水】.jpg</t>
  </si>
  <si>
    <t>8900-みせ【店】.jpg</t>
  </si>
  <si>
    <t>8901-みせる【見せる】.jpg</t>
  </si>
  <si>
    <t>8902-みそしる【味噌汁】.jpg</t>
  </si>
  <si>
    <t>8903-みち【道】.jpg</t>
  </si>
  <si>
    <t>8904-みっか【三日】.jpg</t>
  </si>
  <si>
    <t>8905-みっつ【三つ】.jpg</t>
  </si>
  <si>
    <t>8906-みどり【緑】.jpg</t>
  </si>
  <si>
    <t>8907-みなさん【皆さん】.jpg</t>
  </si>
  <si>
    <t>8908-みなみ【南】.jpg</t>
  </si>
  <si>
    <t>8909-みみ【耳】.jpg</t>
  </si>
  <si>
    <t>8910-みる【見る】.jpg</t>
  </si>
  <si>
    <t>8911-みんな【皆】.jpg</t>
  </si>
  <si>
    <t>8912-ミーティング【meeting】.jpg</t>
  </si>
  <si>
    <t>8913-みえる【見える】.jpg</t>
  </si>
  <si>
    <t>8914-みかん【蜜柑】.jpg</t>
  </si>
  <si>
    <t>8915-みこむ【見込む】.jpg</t>
  </si>
  <si>
    <t>8916-みそ【味噌】.jpg</t>
  </si>
  <si>
    <t>8917-みつかる【見つかる】.jpg</t>
  </si>
  <si>
    <t>8918-みつける【見つける】.jpg</t>
  </si>
  <si>
    <t>8919-みとめる【認める】.jpg</t>
  </si>
  <si>
    <t>8920-みな【皆】.jpg</t>
  </si>
  <si>
    <t>8921-みなと【港】.jpg</t>
  </si>
  <si>
    <t>8922-みやげ【土産】.jpg</t>
  </si>
  <si>
    <t>8923-ミリ【milli】.jpg</t>
  </si>
  <si>
    <t>8924-ミルク【milk】.jpg</t>
  </si>
  <si>
    <t>8925-～み.jpg</t>
  </si>
  <si>
    <t>8926-み【身】.jpg</t>
  </si>
  <si>
    <t>8927-み【実】.jpg</t>
  </si>
  <si>
    <t>8928-みあい【見合い】.jpg</t>
  </si>
  <si>
    <t>8929-みあげる【見上げる】.jpg</t>
  </si>
  <si>
    <t>8931-みおろす【見下ろす】.jpg</t>
  </si>
  <si>
    <t>8932-みかけ【見掛け】.jpg</t>
  </si>
  <si>
    <t>8933-みかける【見掛ける】.jpg</t>
  </si>
  <si>
    <t>8934-みぎあし【右足】.jpg</t>
  </si>
  <si>
    <t>8935-みぎがわ【右側】.jpg</t>
  </si>
  <si>
    <t>8936-みぎて【右手】.jpg</t>
  </si>
  <si>
    <t>8937-みじめ【惨め】.jpg</t>
  </si>
  <si>
    <t>8938-みずぎ【水着】.jpg</t>
  </si>
  <si>
    <t>8939-ミステリー【mystery】.jpg</t>
  </si>
  <si>
    <t>8940-みせいねん【未成年】.jpg</t>
  </si>
  <si>
    <t>8942-みつめる【見詰める】.jpg</t>
  </si>
  <si>
    <t>8943-みなおす【見直す】.jpg</t>
  </si>
  <si>
    <t>8944-みなみがわ【南側】.jpg</t>
  </si>
  <si>
    <t>8945-みにくい【醜い】.jpg</t>
  </si>
  <si>
    <t>8946-みのる【実る】.jpg</t>
  </si>
  <si>
    <t>8947-みぶん【身分】.jpg</t>
  </si>
  <si>
    <t>8948-みまい【見舞い】.jpg</t>
  </si>
  <si>
    <t>8949-みまう【見舞う】.jpg</t>
  </si>
  <si>
    <t>8950-みらい【未来】.jpg</t>
  </si>
  <si>
    <t>8951-ミリメートル【millimeter】.jpg</t>
  </si>
  <si>
    <t>8952-みりょく【魅力】.jpg</t>
  </si>
  <si>
    <t>8953-みるみるうちに【見る見るうちに】.jpg</t>
  </si>
  <si>
    <t>8954-みんかん【民間】.jpg</t>
  </si>
  <si>
    <t>8955-みんぞく【民族】.jpg</t>
  </si>
  <si>
    <t>8956-み～【未～】.jpg</t>
  </si>
  <si>
    <t>8958-みおぼえ【見覚え】.jpg</t>
  </si>
  <si>
    <t>8959-みかた【味方】.jpg</t>
  </si>
  <si>
    <t>8960-みかづき【三日月】.jpg</t>
  </si>
  <si>
    <t>8961-みごと【見事】.jpg</t>
  </si>
  <si>
    <t>8962-みさき【岬】.jpg</t>
  </si>
  <si>
    <t>8963-ミシン【sewing-machine】.jpg</t>
  </si>
  <si>
    <t>8964-みずから【自ら】.jpg</t>
  </si>
  <si>
    <t>8965-みずっぽい【水っぽい】.jpg</t>
  </si>
  <si>
    <t>8966-みすてる【見捨てる】.jpg</t>
  </si>
  <si>
    <t>8967-みせや【店屋】.jpg</t>
  </si>
  <si>
    <t>8968-みだす【見出し】.jpg</t>
  </si>
  <si>
    <t>8969-みたす【満たす】.jpg</t>
  </si>
  <si>
    <t>8970-みだりに【妄りに·濫りに】.jpg</t>
  </si>
  <si>
    <t>8971-みだれる【乱れる】.jpg</t>
  </si>
  <si>
    <t>8972-みちがえる【見違える】.jpg</t>
  </si>
  <si>
    <t>8973-みちじゅん【道順】.jpg</t>
  </si>
  <si>
    <t>8974-みちばた【道端】.jpg</t>
  </si>
  <si>
    <t>8975-みちる【満ちる】.jpg</t>
  </si>
  <si>
    <t>8976-みつ【蜜】.jpg</t>
  </si>
  <si>
    <t>8977-みっともない【見っとも無い】.jpg</t>
  </si>
  <si>
    <t>8978-みつもり【見積もり】.jpg</t>
  </si>
  <si>
    <t>8979-みなれる【見慣れる】.jpg</t>
  </si>
  <si>
    <t>8980-ミニ～【mini～】.jpg</t>
  </si>
  <si>
    <t>8981-みぬく【見抜く】.jpg</t>
  </si>
  <si>
    <t>8982-みね【峰】.jpg</t>
  </si>
  <si>
    <t>8984-みほん【見本】.jpg</t>
  </si>
  <si>
    <t>8985-みまもる【見守る】.jpg</t>
  </si>
  <si>
    <t>8986-みまわす【見回す】.jpg</t>
  </si>
  <si>
    <t>8987-みまわる【見回る】.jpg</t>
  </si>
  <si>
    <t>8988-～みまん【～未満】.jpg</t>
  </si>
  <si>
    <t>8989-みやこ【都】.jpg</t>
  </si>
  <si>
    <t>8990-みょう【妙】.jpg</t>
  </si>
  <si>
    <t>8991-みょうじ【名字】.jpg</t>
  </si>
  <si>
    <t>8992-みわける【見分ける】.jpg</t>
  </si>
  <si>
    <t>8993-みわたす【見渡す】.jpg</t>
  </si>
  <si>
    <t>8994-みわたすかぎり【見渡す限り】.jpg</t>
  </si>
  <si>
    <t>8995-みんしゅ～【民主～】.jpg</t>
  </si>
  <si>
    <t>8996-みんよう【民謡】.jpg</t>
  </si>
  <si>
    <t>8997-～み【～身】.jpg</t>
  </si>
  <si>
    <t>8998-みあたる【見当たる】.jpg</t>
  </si>
  <si>
    <t>8999-みあわせる【見合わせる】.jpg</t>
  </si>
  <si>
    <t>9000-みいる【見入る】.jpg</t>
  </si>
  <si>
    <t>9001-みうしなう【見失う】.jpg</t>
  </si>
  <si>
    <t>9002-みおとす【見落とす】.jpg</t>
  </si>
  <si>
    <t>9003-みおとり【見劣り】.jpg</t>
  </si>
  <si>
    <t>9004-みかい【未開】.jpg</t>
  </si>
  <si>
    <t>9005-みき【幹】.jpg</t>
  </si>
  <si>
    <t>9006-みきわめる【見極める】.jpg</t>
  </si>
  <si>
    <t>9007-みぐるしい【見苦しい】.jpg</t>
  </si>
  <si>
    <t>9008-ミクロ【micro】.jpg</t>
  </si>
  <si>
    <t>9009-みごなし【身ごなし】.jpg</t>
  </si>
  <si>
    <t>9010-みこみ【見込み】.jpg</t>
  </si>
  <si>
    <t>9012-みじゅく【未熟】.jpg</t>
  </si>
  <si>
    <t>9013-みじんも【微塵も】.jpg</t>
  </si>
  <si>
    <t>9014-ミス【miss】.jpg</t>
  </si>
  <si>
    <t>9015-みずけ【水気】.jpg</t>
  </si>
  <si>
    <t>9016-みずたまり【水溜り】.jpg</t>
  </si>
  <si>
    <t>9017-ミスプリント【misprint】.jpg</t>
  </si>
  <si>
    <t>9018-みすぼらしい.jpg</t>
  </si>
  <si>
    <t>9019-みずまし【水増し】.jpg</t>
  </si>
  <si>
    <t>9020-みずみずしい【瑞々しい】.jpg</t>
  </si>
  <si>
    <t>9021-みせびらかす【見せびらかす】.jpg</t>
  </si>
  <si>
    <t>9022-みせもの【見世物】.jpg</t>
  </si>
  <si>
    <t>9023-みぞ【溝】.jpg</t>
  </si>
  <si>
    <t>9024-みだす【乱す】.jpg</t>
  </si>
  <si>
    <t>9025-みたない【満たない】.jpg</t>
  </si>
  <si>
    <t>9026-みぢか【身近】.jpg</t>
  </si>
  <si>
    <t>9027-みちづれ【道連れ】.jpg</t>
  </si>
  <si>
    <t>9028-みちのり【道程】.jpg</t>
  </si>
  <si>
    <t>9029-みちびく【導く】.jpg</t>
  </si>
  <si>
    <t>9030-みっかぼうず【三日坊主】.jpg</t>
  </si>
  <si>
    <t>9031-みっしゅう【密集】.jpg</t>
  </si>
  <si>
    <t>9032-みっせつ【密接】.jpg</t>
  </si>
  <si>
    <t>9033-みっちゃく【密着】.jpg</t>
  </si>
  <si>
    <t>9034-みつど【密度】.jpg</t>
  </si>
  <si>
    <t>9035-みつもる【見積もる】.jpg</t>
  </si>
  <si>
    <t>9036-みてい【未定】.jpg</t>
  </si>
  <si>
    <t>9037-みとおし【見通し】.jpg</t>
  </si>
  <si>
    <t>9038-みどころ【見所】.jpg</t>
  </si>
  <si>
    <t>9039-みなぎる【漲る】.jpg</t>
  </si>
  <si>
    <t>9040-みなす【見做す】.jpg</t>
  </si>
  <si>
    <t>9041-みなもと【源】.jpg</t>
  </si>
  <si>
    <t>9042-みならう【見習う】.jpg</t>
  </si>
  <si>
    <t>9043-みなり【身なり】.jpg</t>
  </si>
  <si>
    <t>9044-みのうえ【身の上】.jpg</t>
  </si>
  <si>
    <t>9045-みのがす【見逃す】.jpg</t>
  </si>
  <si>
    <t>9046-みのまわり【身の回り】.jpg</t>
  </si>
  <si>
    <t>9047-みばえ【見栄え】.jpg</t>
  </si>
  <si>
    <t>9048-みはからう【見計らう】.jpg</t>
  </si>
  <si>
    <t>9049-みはらし【見晴らし】.jpg</t>
  </si>
  <si>
    <t>9050-みはる【見張る】.jpg</t>
  </si>
  <si>
    <t>9051-みぶり【身振り】.jpg</t>
  </si>
  <si>
    <t>9052-みもと【身元】.jpg</t>
  </si>
  <si>
    <t>9053-みやぶる【見破る】.jpg</t>
  </si>
  <si>
    <t>9054-みりょう【魅了】.jpg</t>
  </si>
  <si>
    <t>9055-みれん【未練】.jpg</t>
  </si>
  <si>
    <t>9056-みれんがましい【未練がましい】.jpg</t>
  </si>
  <si>
    <t>9057-みんしゅく【民宿】.jpg</t>
  </si>
  <si>
    <t>9058-むいか【六日】.jpg</t>
  </si>
  <si>
    <t>9059-むこう【向こう】.jpg</t>
  </si>
  <si>
    <t>9060-むずかしい【難しい】.jpg</t>
  </si>
  <si>
    <t>9061-むっつ【六つ】.jpg</t>
  </si>
  <si>
    <t>9062-むら【村】.jpg</t>
  </si>
  <si>
    <t>9063-むかう【向かう】.jpg</t>
  </si>
  <si>
    <t>9064-むかえる【迎える】.jpg</t>
  </si>
  <si>
    <t>9065-むかし【昔】.jpg</t>
  </si>
  <si>
    <t>9066-むぎ【麦】.jpg</t>
  </si>
  <si>
    <t>9067-むし【虫】.jpg</t>
  </si>
  <si>
    <t>9068-むすこ【息子】.jpg</t>
  </si>
  <si>
    <t>9069-むすめ【娘】.jpg</t>
  </si>
  <si>
    <t>9070-むだ【無駄】.jpg</t>
  </si>
  <si>
    <t>9071-むね【胸】.jpg</t>
  </si>
  <si>
    <t>9072-むり【無理】.jpg</t>
  </si>
  <si>
    <t>9073-むかい【向かい】.jpg</t>
  </si>
  <si>
    <t>9074-むかいあう【向かい合う】.jpg</t>
  </si>
  <si>
    <t>9075-むかんしん【無関心】.jpg</t>
  </si>
  <si>
    <t>9076-～むき【～向き】.jpg</t>
  </si>
  <si>
    <t>9078-むく【向く】.jpg</t>
  </si>
  <si>
    <t>9079-むく【剥く】.jpg</t>
  </si>
  <si>
    <t>9080-～むけ【～向け】.jpg</t>
  </si>
  <si>
    <t>9081-むこ【婿】.jpg</t>
  </si>
  <si>
    <t>9082-むし【無視】.jpg</t>
  </si>
  <si>
    <t>9083-むじ【無地】.jpg</t>
  </si>
  <si>
    <t>9084-むしあつい【蒸し暑い】.jpg</t>
  </si>
  <si>
    <t>9085-むす【蒸す】.jpg</t>
  </si>
  <si>
    <t>9086-むすぶ【結ぶ】.jpg</t>
  </si>
  <si>
    <t>9087-むせきにん【無責任】.jpg</t>
  </si>
  <si>
    <t>9088-むだづかい【無駄遣い】.jpg</t>
  </si>
  <si>
    <t>9089-むちゅう【夢中】.jpg</t>
  </si>
  <si>
    <t>9090-むりょう【無料】.jpg</t>
  </si>
  <si>
    <t>9091-む【無】.jpg</t>
  </si>
  <si>
    <t>9092-む～【無～】.jpg</t>
  </si>
  <si>
    <t>9093-むいしき【無意識】.jpg</t>
  </si>
  <si>
    <t>9094-むいぎ【無意義】.jpg</t>
  </si>
  <si>
    <t>9095-むいみ【無意味】.jpg</t>
  </si>
  <si>
    <t>9096-むけいかく【無計画】.jpg</t>
  </si>
  <si>
    <t>9097-むける【向ける】.jpg</t>
  </si>
  <si>
    <t>9098-むげん【無限】.jpg</t>
  </si>
  <si>
    <t>9100-むしば【虫歯】.jpg</t>
  </si>
  <si>
    <t>9101-むじゃき【無邪気】.jpg</t>
  </si>
  <si>
    <t>9102-むじゅん【矛盾】.jpg</t>
  </si>
  <si>
    <t>9103-むしろ【寧ろ】.jpg</t>
  </si>
  <si>
    <t>9104-むしんけい【無神経】.jpg</t>
  </si>
  <si>
    <t>9105-むすう【無数】.jpg</t>
  </si>
  <si>
    <t>9106-むすびつく【結び付く】.jpg</t>
  </si>
  <si>
    <t>9107-むすびつける【結び付ける】.jpg</t>
  </si>
  <si>
    <t>9108-むだん【無断】.jpg</t>
  </si>
  <si>
    <t>9109-むよう【無用】.jpg</t>
  </si>
  <si>
    <t>9110-むらさき【紫】.jpg</t>
  </si>
  <si>
    <t>9111-むりやり【無理矢理】.jpg</t>
  </si>
  <si>
    <t>9112-むれ【群れ】.jpg</t>
  </si>
  <si>
    <t>9113-ムード【mood】.jpg</t>
  </si>
  <si>
    <t>9114-むかむか.jpg</t>
  </si>
  <si>
    <t>9115-むきりょく【無気力】.jpg</t>
  </si>
  <si>
    <t>9116-むくいる【報いる】.jpg</t>
  </si>
  <si>
    <t>9117-むくう【報う】.jpg</t>
  </si>
  <si>
    <t>9118-むくち【無口】.jpg</t>
  </si>
  <si>
    <t>9119-むこう【無効】.jpg</t>
  </si>
  <si>
    <t>9120-むごん【無言】.jpg</t>
  </si>
  <si>
    <t>9121-むさくるしい【むさ苦しい】.jpg</t>
  </si>
  <si>
    <t>9122-むさぼる【貪る】.jpg</t>
  </si>
  <si>
    <t>9123-むざん【無残】.jpg</t>
  </si>
  <si>
    <t>9124-むじつ【無実】.jpg</t>
  </si>
  <si>
    <t>9125-むしる【毟る】.jpg</t>
  </si>
  <si>
    <t>9126-むすびつき【結び付き】.jpg</t>
  </si>
  <si>
    <t>9127-むちゃ【無茶】.jpg</t>
  </si>
  <si>
    <t>9128-むちゃくちゃ【無茶苦茶】.jpg</t>
  </si>
  <si>
    <t>9129-むなしい【空しい·虚しい】.jpg</t>
  </si>
  <si>
    <t>9130-むねん【無念】.jpg</t>
  </si>
  <si>
    <t>9131-むのう【無能】.jpg</t>
  </si>
  <si>
    <t>9132-むぼう【無謀】.jpg</t>
  </si>
  <si>
    <t>9133-むやみ【無闇·無暗】.jpg</t>
  </si>
  <si>
    <t>9134-むら【斑】.jpg</t>
  </si>
  <si>
    <t>9135-むらがる【群がる】.jpg</t>
  </si>
  <si>
    <t>9136-むろん【無論】.jpg</t>
  </si>
  <si>
    <t>9137-め【目】.jpg</t>
  </si>
  <si>
    <t>9138-メートル【meter】.jpg</t>
  </si>
  <si>
    <t>9139-メール【mail】.jpg</t>
  </si>
  <si>
    <t>9140-めがね【眼鏡】.jpg</t>
  </si>
  <si>
    <t>9141-メモ【memo】.jpg</t>
  </si>
  <si>
    <t>9142-～め【～目】.jpg</t>
  </si>
  <si>
    <t>9143-めいわく【迷惑】.jpg</t>
  </si>
  <si>
    <t>9144-めぐすり【目薬】.jpg</t>
  </si>
  <si>
    <t>9145-めし【飯】.jpg</t>
  </si>
  <si>
    <t>9146-めしあがる【召し上がる】.jpg</t>
  </si>
  <si>
    <t>9147-めずらしい【珍しい】.jpg</t>
  </si>
  <si>
    <t>9148-めにはいる【目に入る】.jpg</t>
  </si>
  <si>
    <t>9149-メニュー【menu】.jpg</t>
  </si>
  <si>
    <t>9150-めのまえ【目の前】.jpg</t>
  </si>
  <si>
    <t>9151-メロン【melon】.jpg</t>
  </si>
  <si>
    <t>9153-めいし【名刺】.jpg</t>
  </si>
  <si>
    <t>9154-めいしょ【名所】.jpg</t>
  </si>
  <si>
    <t>9155-めいじる【命じる】.jpg</t>
  </si>
  <si>
    <t>9156-めいじん【名人】.jpg</t>
  </si>
  <si>
    <t>9157-めいぶつ【名物】.jpg</t>
  </si>
  <si>
    <t>9158-めいれい【命令】.jpg</t>
  </si>
  <si>
    <t>9159-めうえ【目上】.jpg</t>
  </si>
  <si>
    <t>9160-メーター【meter】.jpg</t>
  </si>
  <si>
    <t>9161-めした【目下】.jpg</t>
  </si>
  <si>
    <t>9162-めだつ【目立つ】.jpg</t>
  </si>
  <si>
    <t>9163-めちゃくちゃ【滅茶苦茶】.jpg</t>
  </si>
  <si>
    <t>9164-メディア【media】.jpg</t>
  </si>
  <si>
    <t>9165-めでたい【目出度い】.jpg</t>
  </si>
  <si>
    <t>9166-めまい【目眩】.jpg</t>
  </si>
  <si>
    <t>9168-めん【綿】.jpg</t>
  </si>
  <si>
    <t>9169-めんきょ【免許】.jpg</t>
  </si>
  <si>
    <t>9170-めんせつ【面接】.jpg</t>
  </si>
  <si>
    <t>9171-めんどう【面倒】.jpg</t>
  </si>
  <si>
    <t>9172-めんどうくさい【面倒くさい】.jpg</t>
  </si>
  <si>
    <t>9173-メンバー【member】.jpg</t>
  </si>
  <si>
    <t>9174-めんるい【麺類】.jpg</t>
  </si>
  <si>
    <t>9175-め【芽】.jpg</t>
  </si>
  <si>
    <t>9176-めい～【名～】.jpg</t>
  </si>
  <si>
    <t>9177-めいかく【明確】.jpg</t>
  </si>
  <si>
    <t>9178-めいさく【名作】.jpg</t>
  </si>
  <si>
    <t>9179-めいさん【名産】.jpg</t>
  </si>
  <si>
    <t>9180-めいしん【迷信】.jpg</t>
  </si>
  <si>
    <t>9181-めいめい【銘々】.jpg</t>
  </si>
  <si>
    <t>9182-めかた【目方】.jpg</t>
  </si>
  <si>
    <t>9183-めぐまれる【恵まれる】.jpg</t>
  </si>
  <si>
    <t>9184-めぐりあう【巡り合う】.jpg</t>
  </si>
  <si>
    <t>9185-めぐる【巡る】.jpg</t>
  </si>
  <si>
    <t>9186-めざす【目指す】.jpg</t>
  </si>
  <si>
    <t>9187-めざまし【目覚まし】.jpg</t>
  </si>
  <si>
    <t>9188-めざめる【目覚める】.jpg</t>
  </si>
  <si>
    <t>9189-めじるし【目印】.jpg</t>
  </si>
  <si>
    <t>9191-めちゃめちゃ【滅茶滅茶】.jpg</t>
  </si>
  <si>
    <t>9192-めつき【目付き】.jpg</t>
  </si>
  <si>
    <t>9193-めっきり.jpg</t>
  </si>
  <si>
    <t>9194-めったに【滅多に】.jpg</t>
  </si>
  <si>
    <t>9195-めやす【目安】.jpg</t>
  </si>
  <si>
    <t>9196-メリット【merit】.jpg</t>
  </si>
  <si>
    <t>9197-めん【面】.jpg</t>
  </si>
  <si>
    <t>9198-めんぜい【免税】.jpg</t>
  </si>
  <si>
    <t>9199-めんせき【面積】.jpg</t>
  </si>
  <si>
    <t>9200-めんつ【面子】.jpg</t>
  </si>
  <si>
    <t>9201-めんみつ【綿密】.jpg</t>
  </si>
  <si>
    <t>9202-めあて【目当て】.jpg</t>
  </si>
  <si>
    <t>9203-めいあん【明暗】.jpg</t>
  </si>
  <si>
    <t>9204-めいはく【明白】.jpg</t>
  </si>
  <si>
    <t>9205-めいぼ【名簿】.jpg</t>
  </si>
  <si>
    <t>9206-めいよ【名誉】.jpg</t>
  </si>
  <si>
    <t>9207-めいりょう【明瞭】.jpg</t>
  </si>
  <si>
    <t>9208-めいろう【明朗】.jpg</t>
  </si>
  <si>
    <t>9209-めきめき.jpg</t>
  </si>
  <si>
    <t>9210-めぐみ【恵み】.jpg</t>
  </si>
  <si>
    <t>9211-めぐらす【巡らす】.jpg</t>
  </si>
  <si>
    <t>9212-めくる【捲る】.jpg</t>
  </si>
  <si>
    <t>9213-めさき【目先】.jpg</t>
  </si>
  <si>
    <t>9214-めざましい【目覚ましい】.jpg</t>
  </si>
  <si>
    <t>9215-めす【召す】.jpg</t>
  </si>
  <si>
    <t>9216-メッセージ【message】.jpg</t>
  </si>
  <si>
    <t>9217-めど【目処】.jpg</t>
  </si>
  <si>
    <t>9218-めまぐるしい【目まぐるしい】.jpg</t>
  </si>
  <si>
    <t>9219-めもり【目盛り】.jpg</t>
  </si>
  <si>
    <t>9221-メロディー【melody】.jpg</t>
  </si>
  <si>
    <t>9222-めんかい【面会】.jpg</t>
  </si>
  <si>
    <t>9223-めんじょ【免除】.jpg</t>
  </si>
  <si>
    <t>9224-めんじる【免じいる】.jpg</t>
  </si>
  <si>
    <t>9225-めんする【面する】.jpg</t>
  </si>
  <si>
    <t>9226-めんぼく【面目】.jpg</t>
  </si>
  <si>
    <t>9228-もう.jpg</t>
  </si>
  <si>
    <t>9229-もう.jpg</t>
  </si>
  <si>
    <t>9230-もうす【申す】.jpg</t>
  </si>
  <si>
    <t>9231-もくようび【木曜日】.jpg</t>
  </si>
  <si>
    <t>9232-もしもし.jpg</t>
  </si>
  <si>
    <t>9233-もつ【持つ】.jpg</t>
  </si>
  <si>
    <t>9234-もっと.jpg</t>
  </si>
  <si>
    <t>9235-もの【物】.jpg</t>
  </si>
  <si>
    <t>9236-もの【者】.jpg</t>
  </si>
  <si>
    <t>9237-もん【門】.jpg</t>
  </si>
  <si>
    <t>9238-もんだい【問題】.jpg</t>
  </si>
  <si>
    <t>9239-もうしあげる【申し上げる】.jpg</t>
  </si>
  <si>
    <t>9241-もうすぐ.jpg</t>
  </si>
  <si>
    <t>9242-もうすこしで【もう少しで】.jpg</t>
  </si>
  <si>
    <t>9243-もえる【燃える】.jpg</t>
  </si>
  <si>
    <t>9244-もくてき【目的】.jpg</t>
  </si>
  <si>
    <t>9245-もくよう【木曜】.jpg</t>
  </si>
  <si>
    <t>9246-もし【若し】.jpg</t>
  </si>
  <si>
    <t>9247-もじ【文字】.jpg</t>
  </si>
  <si>
    <t>9248-もちろん【勿論】.jpg</t>
  </si>
  <si>
    <t>9249-もっとも【最も】.jpg</t>
  </si>
  <si>
    <t>9250-もどる【戻る】.jpg</t>
  </si>
  <si>
    <t>9251-もめん【木綿】.jpg</t>
  </si>
  <si>
    <t>9252-もも【桃】.jpg</t>
  </si>
  <si>
    <t>9253-もらう【貰う】.jpg</t>
  </si>
  <si>
    <t>9254-もらす【漏らす】.jpg</t>
  </si>
  <si>
    <t>9255-もり【森】.jpg</t>
  </si>
  <si>
    <t>9256-もれる【漏れる】.jpg</t>
  </si>
  <si>
    <t>9257-もうかる【儲かる】.jpg</t>
  </si>
  <si>
    <t>9258-もうける【儲ける】.jpg</t>
  </si>
  <si>
    <t>9259-もうしこみ【申し込み】.jpg</t>
  </si>
  <si>
    <t>9260-もうしこみしょ【申込書】.jpg</t>
  </si>
  <si>
    <t>9261-もうしこむ【申し込む】.jpg</t>
  </si>
  <si>
    <t>9262-もうしょ【猛暑】.jpg</t>
  </si>
  <si>
    <t>9263-もうしわけない【申し訳ない】.jpg</t>
  </si>
  <si>
    <t>9264-もくざい【木材】.jpg</t>
  </si>
  <si>
    <t>9266-もくひょう【目標】.jpg</t>
  </si>
  <si>
    <t>9267-もしも【若しも】.jpg</t>
  </si>
  <si>
    <t>9268-もち【餅】.jpg</t>
  </si>
  <si>
    <t>9269-もちあるく【持ち歩く】.jpg</t>
  </si>
  <si>
    <t>9270-もちかえり【持ち帰り】.jpg</t>
  </si>
  <si>
    <t>9271-もちもの【持ち物】.jpg</t>
  </si>
  <si>
    <t>9272-もったいない【勿体無い】.jpg</t>
  </si>
  <si>
    <t>9273-もてる【持てる】.jpg</t>
  </si>
  <si>
    <t>9274-モデル【model】.jpg</t>
  </si>
  <si>
    <t>9275-もと【元】.jpg</t>
  </si>
  <si>
    <t>9276-もどす【戻す】.jpg</t>
  </si>
  <si>
    <t>9277-もとめる【求める】.jpg</t>
  </si>
  <si>
    <t>9278-もともと【元々】.jpg</t>
  </si>
  <si>
    <t>9279-ものおと【物音】.jpg</t>
  </si>
  <si>
    <t>9280-ものがたり【物語】.jpg</t>
  </si>
  <si>
    <t>9281-ものごと【物事】.jpg</t>
  </si>
  <si>
    <t>9282-ものすごい【物凄い】.jpg</t>
  </si>
  <si>
    <t>9283-もみじ【紅葉】.jpg</t>
  </si>
  <si>
    <t>9284-もむ【揉む】.jpg</t>
  </si>
  <si>
    <t>9285-もやす【燃やす】.jpg</t>
  </si>
  <si>
    <t>9286-もよう【模様】.jpg</t>
  </si>
  <si>
    <t>9287-もる【盛る】.jpg</t>
  </si>
  <si>
    <t>9288-もんく【文句】.jpg</t>
  </si>
  <si>
    <t>9289-もうしわけ【申し訳】.jpg</t>
  </si>
  <si>
    <t>9290-モーター【motor】.jpg</t>
  </si>
  <si>
    <t>9291-もうでる【詣でる】.jpg</t>
  </si>
  <si>
    <t>9292-もうふ【毛布】.jpg</t>
  </si>
  <si>
    <t>9293-もくげき【目撃】.jpg</t>
  </si>
  <si>
    <t>9294-もくじ【目次】.jpg</t>
  </si>
  <si>
    <t>9295-もくにん【黙認】.jpg</t>
  </si>
  <si>
    <t>9296-もぐる【潜る】.jpg</t>
  </si>
  <si>
    <t>9297-もしかすると【若しかすると】.jpg</t>
  </si>
  <si>
    <t>9298-もたれる【凭れる】.jpg</t>
  </si>
  <si>
    <t>9299-モダン【modern】.jpg</t>
  </si>
  <si>
    <t>9300-～もち【～持ち】.jpg</t>
  </si>
  <si>
    <t>9301-もちあげる【持ち上げる】.jpg</t>
  </si>
  <si>
    <t>9302-もちいる【用いる】.jpg</t>
  </si>
  <si>
    <t>9303-もちこむ【持ち込む】.jpg</t>
  </si>
  <si>
    <t>9304-もちだす【持ち出す】.jpg</t>
  </si>
  <si>
    <t>9306-もっとも【尤も】.jpg</t>
  </si>
  <si>
    <t>9307-もと～【元～】.jpg</t>
  </si>
  <si>
    <t>9308-もとづく【基づく】.jpg</t>
  </si>
  <si>
    <t>9309-ものおき【物置】.jpg</t>
  </si>
  <si>
    <t>9310-ものがたる【物語る】.jpg</t>
  </si>
  <si>
    <t>9311-ものさし【物差し】.jpg</t>
  </si>
  <si>
    <t>9312-モノレール【monorail】.jpg</t>
  </si>
  <si>
    <t>9313-ものわすれ【物忘れ】.jpg</t>
  </si>
  <si>
    <t>9314-もまれる【揉まれる】.jpg</t>
  </si>
  <si>
    <t>9315-もよおし【催し】.jpg</t>
  </si>
  <si>
    <t>9316-もりあがる【盛り上がる】.jpg</t>
  </si>
  <si>
    <t>9317-～もん【～問】.jpg</t>
  </si>
  <si>
    <t>9318-もんどう【問答】.jpg</t>
  </si>
  <si>
    <t>9319-もう～【猛～】.jpg</t>
  </si>
  <si>
    <t>9320-～もう【～網】.jpg</t>
  </si>
  <si>
    <t>9321-もうける【設ける】.jpg</t>
  </si>
  <si>
    <t>9322-もうしいれる【申し入れる】.jpg</t>
  </si>
  <si>
    <t>9323-もうしでる【申し出る】.jpg</t>
  </si>
  <si>
    <t>9324-もうしぶん【申し分】.jpg</t>
  </si>
  <si>
    <t>9325-もうてん【盲点】.jpg</t>
  </si>
  <si>
    <t>9326-もうもくてき【盲目的】.jpg</t>
  </si>
  <si>
    <t>9327-もうれつ【猛烈】.jpg</t>
  </si>
  <si>
    <t>9328-モーテル【motel】.jpg</t>
  </si>
  <si>
    <t>9329-もがく【藻掻く·蔉く】.jpg</t>
  </si>
  <si>
    <t>9330-もぎとる【もぎ取る】.jpg</t>
  </si>
  <si>
    <t>9331-もくもく【黙々】.jpg</t>
  </si>
  <si>
    <t>9332-もくろく【目録】.jpg</t>
  </si>
  <si>
    <t>9333-もくろみ【目論見】.jpg</t>
  </si>
  <si>
    <t>9334-もくろむ【目論む】.jpg</t>
  </si>
  <si>
    <t>9335-もけい【模型】.jpg</t>
  </si>
  <si>
    <t>9336-もさく【模索】.jpg</t>
  </si>
  <si>
    <t>9337-もしくは【若しくは】.jpg</t>
  </si>
  <si>
    <t>9338-もじもじ.jpg</t>
  </si>
  <si>
    <t>9339-もたらす【齎す】.jpg</t>
  </si>
  <si>
    <t>9340-もちきり【持ち切り】.jpg</t>
  </si>
  <si>
    <t>9341-もっか【目下】.jpg</t>
  </si>
  <si>
    <t>9342-もって【以て】.jpg</t>
  </si>
  <si>
    <t>9343-もってこい【持って来い】.jpg</t>
  </si>
  <si>
    <t>9344-もってのほか【以ての外】.jpg</t>
  </si>
  <si>
    <t>9345-もっぱら【専ら】.jpg</t>
  </si>
  <si>
    <t>9346-もつれる【縺れる】.jpg</t>
  </si>
  <si>
    <t>9347-もてあます【持て余す】.jpg</t>
  </si>
  <si>
    <t>9348-もてなす【持て成す】.jpg</t>
  </si>
  <si>
    <t>9350-モニター【monitor】.jpg</t>
  </si>
  <si>
    <t>9351-ものずき【物好き】.jpg</t>
  </si>
  <si>
    <t>9352-ものたりない【物足りない】.jpg</t>
  </si>
  <si>
    <t>9353-もはや【最早】.jpg</t>
  </si>
  <si>
    <t>9354-もはん【模範】.jpg</t>
  </si>
  <si>
    <t>9355-もほう【模倣】.jpg</t>
  </si>
  <si>
    <t>9356-もめごと【揉め事】.jpg</t>
  </si>
  <si>
    <t>9357-もめる【揉める】.jpg</t>
  </si>
  <si>
    <t>9358-もよおす【催す】.jpg</t>
  </si>
  <si>
    <t>9359-もより【最寄り】.jpg</t>
  </si>
  <si>
    <t>9361-～もらす【～漏らす】.jpg</t>
  </si>
  <si>
    <t>9362-もりつけ【盛り付け】.jpg</t>
  </si>
  <si>
    <t>9363-もる【漏る】.jpg</t>
  </si>
  <si>
    <t>9365-もろい【脆い】.jpg</t>
  </si>
  <si>
    <t>9366-もろに.jpg</t>
  </si>
  <si>
    <t>9367-や【屋】.jpg</t>
  </si>
  <si>
    <t>9368-やきとり【焼き鳥】.jpg</t>
  </si>
  <si>
    <t>9369-やきゅう【野球】.jpg</t>
  </si>
  <si>
    <t>9370-やさい【野菜】.jpg</t>
  </si>
  <si>
    <t>9371-やさしい【易しい】.jpg</t>
  </si>
  <si>
    <t>9372-やすい【安い】.jpg</t>
  </si>
  <si>
    <t>9373-やすい【易い】.jpg</t>
  </si>
  <si>
    <t>9374-やすみ【休み】.jpg</t>
  </si>
  <si>
    <t>9375-やすむ【休む】.jpg</t>
  </si>
  <si>
    <t>9376-やちん【家賃】.jpg</t>
  </si>
  <si>
    <t>9377-やっつ【八つ】.jpg</t>
  </si>
  <si>
    <t>9378-やっと.jpg</t>
  </si>
  <si>
    <t>9379-やま【山】.jpg</t>
  </si>
  <si>
    <t>9380-やる.jpg</t>
  </si>
  <si>
    <t>9381-やあ.jpg</t>
  </si>
  <si>
    <t>9382-やきにく【焼肉】.jpg</t>
  </si>
  <si>
    <t>9383-やく【焼く】.jpg</t>
  </si>
  <si>
    <t>9384-やくす【訳す】.jpg</t>
  </si>
  <si>
    <t>9385-やくそく【約束】.jpg</t>
  </si>
  <si>
    <t>9386-やくにたつ【役に立つ】.jpg</t>
  </si>
  <si>
    <t>9387-やける【焼ける】.jpg</t>
  </si>
  <si>
    <t>9388-やさしい【優しい】.jpg</t>
  </si>
  <si>
    <t>9389-やせる【痩せる】.jpg</t>
  </si>
  <si>
    <t>9390-やってくる.jpg</t>
  </si>
  <si>
    <t>9392-やっぱり.jpg</t>
  </si>
  <si>
    <t>9393-やはり【矢張り】.jpg</t>
  </si>
  <si>
    <t>9394-やぶれる【破れる】.jpg</t>
  </si>
  <si>
    <t>9395-やむ【止む】.jpg</t>
  </si>
  <si>
    <t>9396-やめる【止める】.jpg</t>
  </si>
  <si>
    <t>9397-やりかた【やり方】.jpg</t>
  </si>
  <si>
    <t>9398-やわらかい【柔らかい·軟らかい】.jpg</t>
  </si>
  <si>
    <t>9399-やかん【薬缶】.jpg</t>
  </si>
  <si>
    <t>9400-やく【役】.jpg</t>
  </si>
  <si>
    <t>9401-やくいん【役員】.jpg</t>
  </si>
  <si>
    <t>9402-やくしょ【役所】.jpg</t>
  </si>
  <si>
    <t>9404-やくだつ【役立つ】.jpg</t>
  </si>
  <si>
    <t>9405-やくどう【躍動】.jpg</t>
  </si>
  <si>
    <t>9406-やくめ【役目】.jpg</t>
  </si>
  <si>
    <t>9407-やくわり【役割】.jpg</t>
  </si>
  <si>
    <t>9408-やけど【焼けど·火傷】.jpg</t>
  </si>
  <si>
    <t>9410-やっきょく【薬局】.jpg</t>
  </si>
  <si>
    <t>9411-やとう【雇う】.jpg</t>
  </si>
  <si>
    <t>9412-やなぎ【柳】.jpg</t>
  </si>
  <si>
    <t>9413-やね【屋根】.jpg</t>
  </si>
  <si>
    <t>9414-やぶく【破く】.jpg</t>
  </si>
  <si>
    <t>9415-やぶる【破る】.jpg</t>
  </si>
  <si>
    <t>9416-やめる【辞める】.jpg</t>
  </si>
  <si>
    <t>9417-やりとり【遣り取り】.jpg</t>
  </si>
  <si>
    <t>9418-やりなおす【遣り直す】.jpg</t>
  </si>
  <si>
    <t>9419-やるき【遣る気】.jpg</t>
  </si>
  <si>
    <t>9420-やわらか【柔らか·軟らか】.jpg</t>
  </si>
  <si>
    <t>9421-やがて【（軈て）】.jpg</t>
  </si>
  <si>
    <t>9422-やかましい【喧しい】.jpg</t>
  </si>
  <si>
    <t>9423-やかん【夜間】.jpg</t>
  </si>
  <si>
    <t>9424-やく【訳】.jpg</t>
  </si>
  <si>
    <t>9425-やく【約】.jpg</t>
  </si>
  <si>
    <t>9426-～やく【～役】.jpg</t>
  </si>
  <si>
    <t>9427-やくしゃ【役者】.jpg</t>
  </si>
  <si>
    <t>9428-やくしょく【役職】.jpg</t>
  </si>
  <si>
    <t>9429-やくひん【薬品】.jpg</t>
  </si>
  <si>
    <t>9430-やこう【夜行】.jpg</t>
  </si>
  <si>
    <t>9431-やじるし【矢印】.jpg</t>
  </si>
  <si>
    <t>9432-やす～【安～】.jpg</t>
  </si>
  <si>
    <t>9433-やすやす【易々】.jpg</t>
  </si>
  <si>
    <t>9434-やすらか【安らか】.jpg</t>
  </si>
  <si>
    <t>9435-やっかい【厄介】.jpg</t>
  </si>
  <si>
    <t>9436-やった.jpg</t>
  </si>
  <si>
    <t>9437-やっつける【遣っ付ける】.jpg</t>
  </si>
  <si>
    <t>9438-やど【宿】.jpg</t>
  </si>
  <si>
    <t>9439-やどる【宿る】.jpg</t>
  </si>
  <si>
    <t>9440-やぬし【家主】.jpg</t>
  </si>
  <si>
    <t>9441-やぶれる【敗れる】.jpg</t>
  </si>
  <si>
    <t>9442-やむをえず【止·已むを得ず】.jpg</t>
  </si>
  <si>
    <t>9443-やむをえない【止むを得ない】.jpg</t>
  </si>
  <si>
    <t>9444-やや【稍】.jpg</t>
  </si>
  <si>
    <t>9445-やられる【遣られる】.jpg</t>
  </si>
  <si>
    <t>9446-やりとおす【遣り通す】.jpg</t>
  </si>
  <si>
    <t>9447-やりとげる【遣り遂げる】.jpg</t>
  </si>
  <si>
    <t>9448-や【矢】.jpg</t>
  </si>
  <si>
    <t>9449-やけに.jpg</t>
  </si>
  <si>
    <t>9450-やしき【屋敷】.jpg</t>
  </si>
  <si>
    <t>9451-やしなう【養う】.jpg</t>
  </si>
  <si>
    <t>9452-やしん【野心】.jpg</t>
  </si>
  <si>
    <t>9453-やたい【屋台】.jpg</t>
  </si>
  <si>
    <t>9454-やたら【矢鱈】.jpg</t>
  </si>
  <si>
    <t>9455-やってのける【遣って退ける】.jpg</t>
  </si>
  <si>
    <t>9456-やまくずれ【山崩れ】.jpg</t>
  </si>
  <si>
    <t>9457-やまづみ【山積み】.jpg</t>
  </si>
  <si>
    <t>9458-やみ【闇】.jpg</t>
  </si>
  <si>
    <t>9459-やむ【病む】.jpg</t>
  </si>
  <si>
    <t>9461-ややこしい.jpg</t>
  </si>
  <si>
    <t>9462-やりくり【遣り繰り】.jpg</t>
  </si>
  <si>
    <t>9463-やりこなす【遣り熟す】.jpg</t>
  </si>
  <si>
    <t>9464-やわらげる【和らげる】.jpg</t>
  </si>
  <si>
    <t>9465-ヤング【young】.jpg</t>
  </si>
  <si>
    <t>9466-やんわり.jpg</t>
  </si>
  <si>
    <t>9467-ゆうがた【夕方】.jpg</t>
  </si>
  <si>
    <t>9468-ゆうはん【夕飯】.jpg</t>
  </si>
  <si>
    <t>9469-ゆうびんきょく【郵便局】.jpg</t>
  </si>
  <si>
    <t>9470-ゆうべ【昨夜·さくや】.jpg</t>
  </si>
  <si>
    <t>9471-ゆうめい【有名】.jpg</t>
  </si>
  <si>
    <t>9472-ゆかた【浴衣】.jpg</t>
  </si>
  <si>
    <t>9473-ゆき【雪】.jpg</t>
  </si>
  <si>
    <t>9474-ゆっくり.jpg</t>
  </si>
  <si>
    <t>9475-ゆ【湯】.jpg</t>
  </si>
  <si>
    <t>9476-ゆうえんち【遊園地】.jpg</t>
  </si>
  <si>
    <t>9477-ゆうりょう【有料】.jpg</t>
  </si>
  <si>
    <t>9478-ゆか【床】.jpg</t>
  </si>
  <si>
    <t>9479-ゆしゅつ【輸出】.jpg</t>
  </si>
  <si>
    <t>9480-ゆしゅつにゅう【輸出入】.jpg</t>
  </si>
  <si>
    <t>9481-ゆたか【豊か】.jpg</t>
  </si>
  <si>
    <t>9482-ゆにゅう【輸入】.jpg</t>
  </si>
  <si>
    <t>9483-ゆび【指】.jpg</t>
  </si>
  <si>
    <t>9484-ゆびわ【指輪】.jpg</t>
  </si>
  <si>
    <t>9485-ゆめ【夢】.jpg</t>
  </si>
  <si>
    <t>9486-ゆらす【揺らす】.jpg</t>
  </si>
  <si>
    <t>9487-ゆるす【許す】.jpg</t>
  </si>
  <si>
    <t>9488-ゆれる【揺れる】.jpg</t>
  </si>
  <si>
    <t>9489-ゆうかい【誘拐】.jpg</t>
  </si>
  <si>
    <t>9490-ゆうき【勇気】.jpg</t>
  </si>
  <si>
    <t>9491-ゆうぐれ【夕暮れ】.jpg</t>
  </si>
  <si>
    <t>9492-ゆうこう【有効】.jpg</t>
  </si>
  <si>
    <t>9493-ゆうしょう【優秀】.jpg</t>
  </si>
  <si>
    <t>9494-ゆうしょう【優勝】.jpg</t>
  </si>
  <si>
    <t>9495-ゆうしょく【夕食】.jpg</t>
  </si>
  <si>
    <t>9496-ゆうじん【友人】.jpg</t>
  </si>
  <si>
    <t>9497-ゆうだち【夕立】.jpg</t>
  </si>
  <si>
    <t>9498-ゆうびん【郵便】.jpg</t>
  </si>
  <si>
    <t>9499-ゆうびんぶつ【郵便物】.jpg</t>
  </si>
  <si>
    <t>9500-ゆうめいじん【有名人】.jpg</t>
  </si>
  <si>
    <t>9501-ユーモア【humor】.jpg</t>
  </si>
  <si>
    <t>9504-ゆかい【愉快】.jpg</t>
  </si>
  <si>
    <t>9505-～ゆき【～行き】.jpg</t>
  </si>
  <si>
    <t>9507-ゆびさき【指先】.jpg</t>
  </si>
  <si>
    <t>9508-ゆめみる【夢見る】.jpg</t>
  </si>
  <si>
    <t>9509-ゆらい【由来】.jpg</t>
  </si>
  <si>
    <t>9510-ゆるい【緩い】.jpg</t>
  </si>
  <si>
    <t>9511-ゆいいつ【唯一】.jpg</t>
  </si>
  <si>
    <t>9512-ゆういぎ【有意義】.jpg</t>
  </si>
  <si>
    <t>9513-ゆうこう【友好】.jpg</t>
  </si>
  <si>
    <t>9514-ゆうじょう【友情】.jpg</t>
  </si>
  <si>
    <t>9515-ゆうせんてき【優先的】.jpg</t>
  </si>
  <si>
    <t>9516-ゆうそう【郵送】.jpg</t>
  </si>
  <si>
    <t>9517-ゆうのう【有能】.jpg</t>
  </si>
  <si>
    <t>9518-ゆうゆう【悠々】.jpg</t>
  </si>
  <si>
    <t>9519-ゆうり【有利】.jpg</t>
  </si>
  <si>
    <t>9520-ゆうりょう【優良】.jpg</t>
  </si>
  <si>
    <t>9521-ゆきさき【行き先】.jpg</t>
  </si>
  <si>
    <t>9522-ゆきすぎる【行き過ぎる】.jpg</t>
  </si>
  <si>
    <t>9523-ゆく【行く】.jpg</t>
  </si>
  <si>
    <t>9524-ゆくえ【行方】.jpg</t>
  </si>
  <si>
    <t>9525-ゆくさき【行く先】.jpg</t>
  </si>
  <si>
    <t>9526-ゆげ【湯気】.jpg</t>
  </si>
  <si>
    <t>9527-ゆけつ【輸血】.jpg</t>
  </si>
  <si>
    <t>9528-ゆずる【譲る】.jpg</t>
  </si>
  <si>
    <t>9529-ゆそう【輸送】.jpg</t>
  </si>
  <si>
    <t>9530-ゆだん【油断】.jpg</t>
  </si>
  <si>
    <t>9531-ゆったり.jpg</t>
  </si>
  <si>
    <t>9532-ゆでる【茹でる】.jpg</t>
  </si>
  <si>
    <t>9533-ユニーク【unique】.jpg</t>
  </si>
  <si>
    <t>9534-ゆのみ【湯飲み·湯呑み】.jpg</t>
  </si>
  <si>
    <t>9535-ゆうい【優位】.jpg</t>
  </si>
  <si>
    <t>9536-ゆううつ【憂鬱】.jpg</t>
  </si>
  <si>
    <t>9537-ゆうえき【有益】.jpg</t>
  </si>
  <si>
    <t>9538-ゆうえつ【優越】.jpg</t>
  </si>
  <si>
    <t>9539-ゆうかん【勇敢】.jpg</t>
  </si>
  <si>
    <t>9540-ゆうきょう【遊興】.jpg</t>
  </si>
  <si>
    <t>9541-ユーザー【user】.jpg</t>
  </si>
  <si>
    <t>9542-ゆうし【融資】.jpg</t>
  </si>
  <si>
    <t>9543-ゆうすう【有数】.jpg</t>
  </si>
  <si>
    <t>9544-ゆうずう【融通】.jpg</t>
  </si>
  <si>
    <t>9545-ゆうする【有する】.jpg</t>
  </si>
  <si>
    <t>9546-ゆうせい【優勢】.jpg</t>
  </si>
  <si>
    <t>9547-ゆうせん【優先】.jpg</t>
  </si>
  <si>
    <t>9548-ゆうち【誘致】.jpg</t>
  </si>
  <si>
    <t>9549-ゆうどう【誘導】.jpg</t>
  </si>
  <si>
    <t>9550-ゆうび【優美】.jpg</t>
  </si>
  <si>
    <t>9551-ゆうふく【裕福】.jpg</t>
  </si>
  <si>
    <t>9552-ゆうぼう【有望】.jpg</t>
  </si>
  <si>
    <t>9553-ゆうやけ【夕焼け】.jpg</t>
  </si>
  <si>
    <t>9554-ゆうやみ【夕闇】.jpg</t>
  </si>
  <si>
    <t>9555-ゆうよ【猶予】.jpg</t>
  </si>
  <si>
    <t>9556-ゆうりょく【有力】.jpg</t>
  </si>
  <si>
    <t>9557-ゆうわく【誘惑】.jpg</t>
  </si>
  <si>
    <t>9558-ゆえに【故に】.jpg</t>
  </si>
  <si>
    <t>9559-ゆがむ【歪む】.jpg</t>
  </si>
  <si>
    <t>9560-ゆきとどく【行き届く】.jpg</t>
  </si>
  <si>
    <t>9561-ゆくて【行く手】.jpg</t>
  </si>
  <si>
    <t>9562-ゆさぶる【揺さ振る】.jpg</t>
  </si>
  <si>
    <t>9563-ゆだねる【委ねる】.jpg</t>
  </si>
  <si>
    <t>9564-ゆとり.jpg</t>
  </si>
  <si>
    <t>9565-ユニフォーム【uniform】.jpg</t>
  </si>
  <si>
    <t>9566-ゆびさす【指差す】.jpg</t>
  </si>
  <si>
    <t>9567-ゆゆしい【由々しい】.jpg</t>
  </si>
  <si>
    <t>9568-ゆらぐ【揺らぐ】.jpg</t>
  </si>
  <si>
    <t>9569-ゆらゆら【揺ら揺ら】.jpg</t>
  </si>
  <si>
    <t>9570-ゆるがす【揺るがす】.jpg</t>
  </si>
  <si>
    <t>9571-ゆるむ【緩む】.jpg</t>
  </si>
  <si>
    <t>9572-ゆるめる【緩める·弛める】.jpg</t>
  </si>
  <si>
    <t>9573-ゆるやか【緩やか】.jpg</t>
  </si>
  <si>
    <t>9574-よい【良い】.jpg</t>
  </si>
  <si>
    <t>9575-ようか【八日】.jpg</t>
  </si>
  <si>
    <t>9576-ようしょく【洋食】.jpg</t>
  </si>
  <si>
    <t>9577-ようちえん【幼稚園】.jpg</t>
  </si>
  <si>
    <t>9578-ようふく【洋服】.jpg</t>
  </si>
  <si>
    <t>9579-ヨーロッパ【Europe】.jpg</t>
  </si>
  <si>
    <t>9580-よく【良く】.jpg</t>
  </si>
  <si>
    <t>9581-よこ【横】.jpg</t>
  </si>
  <si>
    <t>9582-よっか【四日】.jpg</t>
  </si>
  <si>
    <t>9583-よっつ【四つ】.jpg</t>
  </si>
  <si>
    <t>9584-よぶ【呼ぶ】.jpg</t>
  </si>
  <si>
    <t>9585-よむ【読む】.jpg</t>
  </si>
  <si>
    <t>9586-よる【夜】.jpg</t>
  </si>
  <si>
    <t>9587-よわい【弱い】.jpg</t>
  </si>
  <si>
    <t>9588-よう【用】.jpg</t>
  </si>
  <si>
    <t>9589-ようい【用意】.jpg</t>
  </si>
  <si>
    <t>9590-ようき【容器】.jpg</t>
  </si>
  <si>
    <t>9591-ようし【用紙】.jpg</t>
  </si>
  <si>
    <t>9592-ようじ【用事】.jpg</t>
  </si>
  <si>
    <t>9593-ようす【様子】.jpg</t>
  </si>
  <si>
    <t>9594-よごれ【汚れ】.jpg</t>
  </si>
  <si>
    <t>9595-よごれる【汚れる】.jpg</t>
  </si>
  <si>
    <t>9596-よしゅう【予習】.jpg</t>
  </si>
  <si>
    <t>9597-よてい【予定】.jpg</t>
  </si>
  <si>
    <t>9598-よなか【夜中】.jpg</t>
  </si>
  <si>
    <t>9599-よのなか【世の中】.jpg</t>
  </si>
  <si>
    <t>9600-よやく【予約】.jpg</t>
  </si>
  <si>
    <t>9601-よる【寄る】.jpg</t>
  </si>
  <si>
    <t>9602-よろこび【喜び】.jpg</t>
  </si>
  <si>
    <t>9603-よろこぶ【喜ぶ】.jpg</t>
  </si>
  <si>
    <t>9604-よろしい【宜しい】.jpg</t>
  </si>
  <si>
    <t>9605-よあけ【夜明け】.jpg</t>
  </si>
  <si>
    <t>9606-よう【酔う】.jpg</t>
  </si>
  <si>
    <t>9607-～よう【～用】.jpg</t>
  </si>
  <si>
    <t>9608-ようきゅう【要求】.jpg</t>
  </si>
  <si>
    <t>9609-ようじ【幼児】.jpg</t>
  </si>
  <si>
    <t>9610-ようしつ【洋室】.jpg</t>
  </si>
  <si>
    <t>9612-ようやく【漸く】.jpg</t>
  </si>
  <si>
    <t>9613-よくねん【翌年】.jpg</t>
  </si>
  <si>
    <t>9614-よくばり【欲張り】.jpg</t>
  </si>
  <si>
    <t>9615-よくぼう【欲望】.jpg</t>
  </si>
  <si>
    <t>9616-よこぎる【横切る】.jpg</t>
  </si>
  <si>
    <t>9617-よごす【汚す】.jpg</t>
  </si>
  <si>
    <t>9618-よさん【予算】.jpg</t>
  </si>
  <si>
    <t>9619-よせる【寄せる】.jpg</t>
  </si>
  <si>
    <t>9620-よそう【予想】.jpg</t>
  </si>
  <si>
    <t>9621-よそうがい【予想外】.jpg</t>
  </si>
  <si>
    <t>9622-よそく【予測】.jpg</t>
  </si>
  <si>
    <t>9623-よぞら【夜空】.jpg</t>
  </si>
  <si>
    <t>9624-よだれ【涎】.jpg</t>
  </si>
  <si>
    <t>9625-よっぱらい【酔っ払い】.jpg</t>
  </si>
  <si>
    <t>9627-よびかた【呼び方】.jpg</t>
  </si>
  <si>
    <t>9628-よびこう【予備校】.jpg</t>
  </si>
  <si>
    <t>9629-よみもの【読み物】.jpg</t>
  </si>
  <si>
    <t>9630-よめ【嫁】.jpg</t>
  </si>
  <si>
    <t>9631-よゆう【余裕】.jpg</t>
  </si>
  <si>
    <t>9632-より.jpg</t>
  </si>
  <si>
    <t>9633-よろこばしい【喜ばしい】.jpg</t>
  </si>
  <si>
    <t>9634-よろこんで【喜んで】.jpg</t>
  </si>
  <si>
    <t>9635-よわみ【弱み】.jpg</t>
  </si>
  <si>
    <t>9636-よわめる【弱める】.jpg</t>
  </si>
  <si>
    <t>9637-よい.jpg</t>
  </si>
  <si>
    <t>9638-ようい【容易】.jpg</t>
  </si>
  <si>
    <t>9639-ようがん【溶岩】.jpg</t>
  </si>
  <si>
    <t>9641-ようき【陽気】.jpg</t>
  </si>
  <si>
    <t>9642-ようけん【用件】.jpg</t>
  </si>
  <si>
    <t>9643-ようご【用語】.jpg</t>
  </si>
  <si>
    <t>9644-ようし【要旨】.jpg</t>
  </si>
  <si>
    <t>9645-ようしき【様式】.jpg</t>
  </si>
  <si>
    <t>9646-ようじん【用心】.jpg</t>
  </si>
  <si>
    <t>9647-ようじんぶかい【用心深い】.jpg</t>
  </si>
  <si>
    <t>9648-ようするに【要するに】.jpg</t>
  </si>
  <si>
    <t>9649-ようせき【容積】.jpg</t>
  </si>
  <si>
    <t>9650-ようそ【要素】.jpg</t>
  </si>
  <si>
    <t>9651-ようち【幼稚】.jpg</t>
  </si>
  <si>
    <t>9652-ようてん【要点】.jpg</t>
  </si>
  <si>
    <t>9653-ようと【用途】.jpg</t>
  </si>
  <si>
    <t>9654-ようは【要は】.jpg</t>
  </si>
  <si>
    <t>9655-ようひん【用品】.jpg</t>
  </si>
  <si>
    <t>9656-ようぶん【養分】.jpg</t>
  </si>
  <si>
    <t>9657-ようぼう【要望】.jpg</t>
  </si>
  <si>
    <t>9658-ようもう【羊毛】.jpg</t>
  </si>
  <si>
    <t>9659-ようりょう【要領】.jpg</t>
  </si>
  <si>
    <t>9660-よか【余暇】.jpg</t>
  </si>
  <si>
    <t>9661-よき【予期】.jpg</t>
  </si>
  <si>
    <t>9662-よきん【預金】.jpg</t>
  </si>
  <si>
    <t>9663-～よく【～欲】.jpg</t>
  </si>
  <si>
    <t>9664-よく～【翌～】.jpg</t>
  </si>
  <si>
    <t>9665-よくじつ【翌日】.jpg</t>
  </si>
  <si>
    <t>9666-よくも.jpg</t>
  </si>
  <si>
    <t>9667-～よけ【～避け·除け】.jpg</t>
  </si>
  <si>
    <t>9668-よけい【余計】.jpg</t>
  </si>
  <si>
    <t>9669-よける【避ける】.jpg</t>
  </si>
  <si>
    <t>9670-よこく【予告】.jpg</t>
  </si>
  <si>
    <t>9671-よこす【寄越す】.jpg</t>
  </si>
  <si>
    <t>9672-よし【良し】.jpg</t>
  </si>
  <si>
    <t>9673-よす【止す】.jpg</t>
  </si>
  <si>
    <t>9674-よせん【予選】.jpg</t>
  </si>
  <si>
    <t>9675-よそ【余所】.jpg</t>
  </si>
  <si>
    <t>9676-ヨット【yacht】.jpg</t>
  </si>
  <si>
    <t>9677-よっぱらう【酔っ払う】.jpg</t>
  </si>
  <si>
    <t>9678-よび【予備】.jpg</t>
  </si>
  <si>
    <t>9679-よびかける【呼び掛ける】.jpg</t>
  </si>
  <si>
    <t>9681-よびすて【呼び捨て】.jpg</t>
  </si>
  <si>
    <t>9682-よびだす【呼び出す】.jpg</t>
  </si>
  <si>
    <t>9683-よびとめる【呼び止める】.jpg</t>
  </si>
  <si>
    <t>9684-よふかし【夜更かし】.jpg</t>
  </si>
  <si>
    <t>9685-よぶん【余分】.jpg</t>
  </si>
  <si>
    <t>9686-よほう【予報】.jpg</t>
  </si>
  <si>
    <t>9687-よぼう【予防】.jpg</t>
  </si>
  <si>
    <t>9688-よみとる【読み取る】.jpg</t>
  </si>
  <si>
    <t>9689-～より.jpg</t>
  </si>
  <si>
    <t>9690-よろん【世論】.jpg</t>
  </si>
  <si>
    <t>9691-よわよわしい【弱々しい】.jpg</t>
  </si>
  <si>
    <t>9692-よ【世】.jpg</t>
  </si>
  <si>
    <t>9693-よ～【余～】.jpg</t>
  </si>
  <si>
    <t>9694-よういん【要因】.jpg</t>
  </si>
  <si>
    <t>9695-ようしゃ【容赦】.jpg</t>
  </si>
  <si>
    <t>9696-ようする【要する】.jpg</t>
  </si>
  <si>
    <t>9697-ようせい【要請】.jpg</t>
  </si>
  <si>
    <t>9698-ようせい【養成】.jpg</t>
  </si>
  <si>
    <t>9699-ようそう【様相】.jpg</t>
  </si>
  <si>
    <t>9700-ようほう【用法】.jpg</t>
  </si>
  <si>
    <t>9701-よかん【予感】.jpg</t>
  </si>
  <si>
    <t>9702-よきょう【余興】.jpg</t>
  </si>
  <si>
    <t>9703-よくあつ【抑圧】.jpg</t>
  </si>
  <si>
    <t>9704-よくせい【抑制】.jpg</t>
  </si>
  <si>
    <t>9705-よくぶかい【欲深い】.jpg</t>
  </si>
  <si>
    <t>9706-よげん【予言】.jpg</t>
  </si>
  <si>
    <t>9707-よこたわる【横たわる】.jpg</t>
  </si>
  <si>
    <t>9708-よこみち【横道】.jpg</t>
  </si>
  <si>
    <t>9709-よしあし【良し悪し】.jpg</t>
  </si>
  <si>
    <t>9710-よじのぼる【攀じ登る】.jpg</t>
  </si>
  <si>
    <t>9711-よそおう【装う】.jpg</t>
  </si>
  <si>
    <t>9712-よそみ【余所見】.jpg</t>
  </si>
  <si>
    <t>9713-よち【余地】.jpg</t>
  </si>
  <si>
    <t>9714-よっきゅう【欲求】.jpg</t>
  </si>
  <si>
    <t>9715-よって.jpg</t>
  </si>
  <si>
    <t>9716-よふけ【夜更け】.jpg</t>
  </si>
  <si>
    <t>9717-よほど【余程】.jpg</t>
  </si>
  <si>
    <t>9718-よみあげる【読み上げる】.jpg</t>
  </si>
  <si>
    <t>9719-よみがえる【蘇る】.jpg</t>
  </si>
  <si>
    <t>9720-よもや.jpg</t>
  </si>
  <si>
    <t>9721-よりかかる【寄り掛かる】.jpg</t>
  </si>
  <si>
    <t>9722-よりそう【寄り添う】.jpg</t>
  </si>
  <si>
    <t>9723-よわき【弱気】.jpg</t>
  </si>
  <si>
    <t>9724-よわね【弱音】.jpg</t>
  </si>
  <si>
    <t>9725-よわまる【弱まる】.jpg</t>
  </si>
  <si>
    <t>9726-よわる【弱る】.jpg</t>
  </si>
  <si>
    <t>9727-らいげつ【来月】.jpg</t>
  </si>
  <si>
    <t>9728-らいしゅう【来週】.jpg</t>
  </si>
  <si>
    <t>9729-ライター【lighter】.jpg</t>
  </si>
  <si>
    <t>9730-らいねん【来年】.jpg</t>
  </si>
  <si>
    <t>9731-ラジオ【radio】.jpg</t>
  </si>
  <si>
    <t>9732-ラジカセ【radio-cassette-recorder】.jpg</t>
  </si>
  <si>
    <t>9733-ラーメン【拉麺】.jpg</t>
  </si>
  <si>
    <t>9734-らい～【来～】.jpg</t>
  </si>
  <si>
    <t>9735-ラッキー【lucky】.jpg</t>
  </si>
  <si>
    <t>9736-らんぼう【乱暴】.jpg</t>
  </si>
  <si>
    <t>9737-ライス【rice】.jpg</t>
  </si>
  <si>
    <t>9738-らいてん【来店】.jpg</t>
  </si>
  <si>
    <t>9739-ライト【light】.jpg</t>
  </si>
  <si>
    <t>9740-らく【楽】.jpg</t>
  </si>
  <si>
    <t>9741-ラッシュアワー【rushhour】.jpg</t>
  </si>
  <si>
    <t>9742-ラップ【plastic-wrap】.jpg</t>
  </si>
  <si>
    <t>9743-ランチ【lunch】.jpg</t>
  </si>
  <si>
    <t>9745-らいにち【来日】.jpg</t>
  </si>
  <si>
    <t>9746-ライバル【rival】.jpg</t>
  </si>
  <si>
    <t>9747-らくだい【落第】.jpg</t>
  </si>
  <si>
    <t>9748-ラッシュ【rush】.jpg</t>
  </si>
  <si>
    <t>9749-ラベル【label】.jpg</t>
  </si>
  <si>
    <t>9750-ランニング【running】.jpg</t>
  </si>
  <si>
    <t>9752-らいじょう【来場】.jpg</t>
  </si>
  <si>
    <t>9753-ライセンス【license】.jpg</t>
  </si>
  <si>
    <t>9754-ライフスタイル【lifestyle】.jpg</t>
  </si>
  <si>
    <t>9755-らいほう【来訪】.jpg</t>
  </si>
  <si>
    <t>9756-らくがき【落書き】.jpg</t>
  </si>
  <si>
    <t>9757-らくたん【落胆】.jpg</t>
  </si>
  <si>
    <t>9758-らくのう【酪農】.jpg</t>
  </si>
  <si>
    <t>9759-ラグビー【rugby】.jpg</t>
  </si>
  <si>
    <t>9760-ラスト【last】.jpg</t>
  </si>
  <si>
    <t>9761-らち【拉致】.jpg</t>
  </si>
  <si>
    <t>9762-らっか【落下】.jpg</t>
  </si>
  <si>
    <t>9764-ラフ【rough】.jpg</t>
  </si>
  <si>
    <t>9765-ランク【rank】.jpg</t>
  </si>
  <si>
    <t>9766-らんよう【濫用·乱用】.jpg</t>
  </si>
  <si>
    <t>9767-りっぱ【立派】.jpg</t>
  </si>
  <si>
    <t>9768-りゅうがく【留学】.jpg</t>
  </si>
  <si>
    <t>9769-りゅうがくせい【留学生】.jpg</t>
  </si>
  <si>
    <t>9770-りょう【寮】.jpg</t>
  </si>
  <si>
    <t>9771-りょうしん【両親】.jpg</t>
  </si>
  <si>
    <t>9772-りょうり【料理】.jpg</t>
  </si>
  <si>
    <t>9773-りょこう【旅行】.jpg</t>
  </si>
  <si>
    <t>9774-りんご【林檎】.jpg</t>
  </si>
  <si>
    <t>9775-リーダー【leader】.jpg</t>
  </si>
  <si>
    <t>9776-～リットル【～liter】.jpg</t>
  </si>
  <si>
    <t>9777-りゆう【理由】.jpg</t>
  </si>
  <si>
    <t>9778-～りょう【～料】.jpg</t>
  </si>
  <si>
    <t>9779-りよう【利用】.jpg</t>
  </si>
  <si>
    <t>9780-りょうがわ【両側】.jpg</t>
  </si>
  <si>
    <t>9781-りょうきん【料金】.jpg</t>
  </si>
  <si>
    <t>9782-りょうじかん【領事館】.jpg</t>
  </si>
  <si>
    <t>9783-りようしゃ【利用者】.jpg</t>
  </si>
  <si>
    <t>9784-りょうほう【両方】.jpg</t>
  </si>
  <si>
    <t>9785-りょかん【旅館】.jpg</t>
  </si>
  <si>
    <t>9786-りえき【利益】.jpg</t>
  </si>
  <si>
    <t>9787-りか【理科】.jpg</t>
  </si>
  <si>
    <t>9788-りかい【理解】.jpg</t>
  </si>
  <si>
    <t>9789-りこう【利口】.jpg</t>
  </si>
  <si>
    <t>9790-りこん【離婚】.jpg</t>
  </si>
  <si>
    <t>9791-リスト【list】.jpg</t>
  </si>
  <si>
    <t>9792-～りつ【～率】.jpg</t>
  </si>
  <si>
    <t>9793-リットル【liter】.jpg</t>
  </si>
  <si>
    <t>9794-リビングルーム【livingroom】.jpg</t>
  </si>
  <si>
    <t>9795-リボン【ribbon】.jpg</t>
  </si>
  <si>
    <t>9796-リモコン【remote-control】.jpg</t>
  </si>
  <si>
    <t>9797-りゅうこう【流行】.jpg</t>
  </si>
  <si>
    <t>9798-りょう～【両～】.jpg</t>
  </si>
  <si>
    <t>9799-りょう【量】.jpg</t>
  </si>
  <si>
    <t>9800-りょうあし【両足】.jpg</t>
  </si>
  <si>
    <t>9801-りょうしゃ【両者】.jpg</t>
  </si>
  <si>
    <t>9802-りょうしゅうしょ【領収書】.jpg</t>
  </si>
  <si>
    <t>9803-りょうて【両手】.jpg</t>
  </si>
  <si>
    <t>9805-りょくちゃ【緑茶】.jpg</t>
  </si>
  <si>
    <t>9806-りれきしょ【履歴書】.jpg</t>
  </si>
  <si>
    <t>9807-りがい【利害】.jpg</t>
  </si>
  <si>
    <t>9808-りく【陸】.jpg</t>
  </si>
  <si>
    <t>9809-りくち【陸地】.jpg</t>
  </si>
  <si>
    <t>9810-リサイクル【recycle】.jpg</t>
  </si>
  <si>
    <t>9811-リスク【risk】.jpg</t>
  </si>
  <si>
    <t>9812-リストラ【restructuring】.jpg</t>
  </si>
  <si>
    <t>9813-リズム【rhythm】.jpg</t>
  </si>
  <si>
    <t>9814-りそう【理想】.jpg</t>
  </si>
  <si>
    <t>9815-りそく【利息】.jpg</t>
  </si>
  <si>
    <t>9817-りゃくす【略す】.jpg</t>
  </si>
  <si>
    <t>9818-～りゅう【～流】.jpg</t>
  </si>
  <si>
    <t>9819-りゅういき【流域】.jpg</t>
  </si>
  <si>
    <t>9820-りゅうしゅつ【流出】.jpg</t>
  </si>
  <si>
    <t>9821-～りょう【～領】.jpg</t>
  </si>
  <si>
    <t>9823-りょうかい【了解】.jpg</t>
  </si>
  <si>
    <t>9824-りょうがえ【両替】.jpg</t>
  </si>
  <si>
    <t>9825-りょうし【漁師】.jpg</t>
  </si>
  <si>
    <t>9827-りょうしつ【良質】.jpg</t>
  </si>
  <si>
    <t>9828-りょうしゅう【領収】.jpg</t>
  </si>
  <si>
    <t>9829-～りょく【～力】.jpg</t>
  </si>
  <si>
    <t>9830-りょひ【旅費】.jpg</t>
  </si>
  <si>
    <t>9831-りんじ【臨時】.jpg</t>
  </si>
  <si>
    <t>9833-リード【lead】.jpg</t>
  </si>
  <si>
    <t>9834-リクエスト【request】.jpg</t>
  </si>
  <si>
    <t>9835-りくじょう【陸上】.jpg</t>
  </si>
  <si>
    <t>9836-りくつ【理屈】.jpg</t>
  </si>
  <si>
    <t>9837-りくつっぽい【理屈っぽい】.jpg</t>
  </si>
  <si>
    <t>9838-リコール【recall】.jpg</t>
  </si>
  <si>
    <t>9839-りこてき【利己的】.jpg</t>
  </si>
  <si>
    <t>9840-りじゅん【利潤】.jpg</t>
  </si>
  <si>
    <t>9841-りせい【理性】.jpg</t>
  </si>
  <si>
    <t>9842-りち【理知】.jpg</t>
  </si>
  <si>
    <t>9843-りっしょく【立食】.jpg</t>
  </si>
  <si>
    <t>9844-りったい【立体】.jpg</t>
  </si>
  <si>
    <t>9845-りてん【利点】.jpg</t>
  </si>
  <si>
    <t>9846-りねん【理念】.jpg</t>
  </si>
  <si>
    <t>9847-リハビリ【rehabilitation】.jpg</t>
  </si>
  <si>
    <t>9848-りふじん【理不尽】.jpg</t>
  </si>
  <si>
    <t>9849-リフレッシュ【refresh】.jpg</t>
  </si>
  <si>
    <t>9850-リミット【limit】.jpg</t>
  </si>
  <si>
    <t>9851-りゃくだつ【略奪·掠奪】.jpg</t>
  </si>
  <si>
    <t>9852-りゅうちょう【流暢】.jpg</t>
  </si>
  <si>
    <t>9853-りゅうつう【流通】.jpg</t>
  </si>
  <si>
    <t>9854-りょういき【領域】.jpg</t>
  </si>
  <si>
    <t>9855-りょうかい【領海】.jpg</t>
  </si>
  <si>
    <t>9856-りょうきょく【両極】.jpg</t>
  </si>
  <si>
    <t>9857-りょうこう【良好】.jpg</t>
  </si>
  <si>
    <t>9858-りょうさん【量産】.jpg</t>
  </si>
  <si>
    <t>9859-りょうしき【良識】.jpg</t>
  </si>
  <si>
    <t>9860-りょうしょう【了承】.jpg</t>
  </si>
  <si>
    <t>9861-りょうしん【良心】.jpg</t>
  </si>
  <si>
    <t>9862-りょうち【領地】.jpg</t>
  </si>
  <si>
    <t>9863-りょうど【領土】.jpg</t>
  </si>
  <si>
    <t>9864-りょうはん【量販】.jpg</t>
  </si>
  <si>
    <t>9865-りょうりつ【両立】.jpg</t>
  </si>
  <si>
    <t>9866-りょけん【旅券】.jpg</t>
  </si>
  <si>
    <t>9867-リラックス【relax】.jpg</t>
  </si>
  <si>
    <t>9868-リレー【relay】.jpg</t>
  </si>
  <si>
    <t>9869-りろん【理論】.jpg</t>
  </si>
  <si>
    <t>9870-りんかく【輪郭】.jpg</t>
  </si>
  <si>
    <t>9871-りんり【倫理】.jpg</t>
  </si>
  <si>
    <t>9872-るす【留守】.jpg</t>
  </si>
  <si>
    <t>9873-ルームサービス【roomservice】.jpg</t>
  </si>
  <si>
    <t>9874-ルール【rule】.jpg</t>
  </si>
  <si>
    <t>9875-るすばん【留守番】.jpg</t>
  </si>
  <si>
    <t>9876-るいけい【累計】.jpg</t>
  </si>
  <si>
    <t>9877-るいじ【類似】.jpg</t>
  </si>
  <si>
    <t>9878-るい【類】.jpg</t>
  </si>
  <si>
    <t>9879-～るい【～類】.jpg</t>
  </si>
  <si>
    <t>9880-るいけい【類型】.jpg</t>
  </si>
  <si>
    <t>9881-るいけいてき【類型的】.jpg</t>
  </si>
  <si>
    <t>9882-るいする【類する】.jpg</t>
  </si>
  <si>
    <t>9883-ルーズ【loose】.jpg</t>
  </si>
  <si>
    <t>9884-ルーツ【roots】.jpg</t>
  </si>
  <si>
    <t>9885-ルート【route】.jpg</t>
  </si>
  <si>
    <t>9886-れい【零】.jpg</t>
  </si>
  <si>
    <t>9887-れいぞうこ【冷蔵庫】.jpg</t>
  </si>
  <si>
    <t>9888-レコーダー【recorder】.jpg</t>
  </si>
  <si>
    <t>9889-レコード【record】.jpg</t>
  </si>
  <si>
    <t>9890-レストラン【restaurant】.jpg</t>
  </si>
  <si>
    <t>9891-れんきゅう【連休】.jpg</t>
  </si>
  <si>
    <t>9892-れんしゅう【練習】.jpg</t>
  </si>
  <si>
    <t>9893-れい【礼】.jpg</t>
  </si>
  <si>
    <t>9894-れい【例】.jpg</t>
  </si>
  <si>
    <t>9895-れいきん【礼金】.jpg</t>
  </si>
  <si>
    <t>9896-れいだんぼう【冷暖房】.jpg</t>
  </si>
  <si>
    <t>9897-れいぼう【冷房】.jpg</t>
  </si>
  <si>
    <t>9898-れきし【歴史】.jpg</t>
  </si>
  <si>
    <t>9899-レジ【register】.jpg</t>
  </si>
  <si>
    <t>9900-れつ【列】.jpg</t>
  </si>
  <si>
    <t>9901-れっしゃ【列車】.jpg</t>
  </si>
  <si>
    <t>9902-レポート【report·リポート】.jpg</t>
  </si>
  <si>
    <t>9903-レモン【lemon（檸檬）】.jpg</t>
  </si>
  <si>
    <t>9904-れんらく【連絡】.jpg</t>
  </si>
  <si>
    <t>9905-れんらくさき【連絡先】.jpg</t>
  </si>
  <si>
    <t>9906-れいがい【例外】.jpg</t>
  </si>
  <si>
    <t>9907-れいぎ【礼儀】.jpg</t>
  </si>
  <si>
    <t>9908-れいてん【零点】.jpg</t>
  </si>
  <si>
    <t>9909-れいど【零度】.jpg</t>
  </si>
  <si>
    <t>9910-れいとう【冷凍】.jpg</t>
  </si>
  <si>
    <t>9911-レシート【receipt】.jpg</t>
  </si>
  <si>
    <t>9912-レシピ【recipe】.jpg</t>
  </si>
  <si>
    <t>9914-れっとう【列島】.jpg</t>
  </si>
  <si>
    <t>9915-レベル【level】.jpg</t>
  </si>
  <si>
    <t>9916-れんあい【恋愛】.jpg</t>
  </si>
  <si>
    <t>9917-れんじつ【連日】.jpg</t>
  </si>
  <si>
    <t>9918-れいせい【冷静】.jpg</t>
  </si>
  <si>
    <t>9919-れいぞう【冷蔵】.jpg</t>
  </si>
  <si>
    <t>9920-レインコート【raincoat】.jpg</t>
  </si>
  <si>
    <t>9921-レクリエーション【recreation】.jpg</t>
  </si>
  <si>
    <t>9922-レジャー【leisure】.jpg</t>
  </si>
  <si>
    <t>9923-れんが【煉瓦】.jpg</t>
  </si>
  <si>
    <t>9925-れんごう【連合】.jpg</t>
  </si>
  <si>
    <t>9926-レンズ【lens】.jpg</t>
  </si>
  <si>
    <t>9927-れんそう【連想】.jpg</t>
  </si>
  <si>
    <t>9928-れんぞく【連続】.jpg</t>
  </si>
  <si>
    <t>9929-レンタル【rental】.jpg</t>
  </si>
  <si>
    <t>9930-レントゲン【roentgen】.jpg</t>
  </si>
  <si>
    <t>9931-れいか【冷夏】.jpg</t>
  </si>
  <si>
    <t>9932-れいがい【冷害】.jpg</t>
  </si>
  <si>
    <t>9933-れいこく【冷酷】.jpg</t>
  </si>
  <si>
    <t>9934-れいさい【零細】.jpg</t>
  </si>
  <si>
    <t>9935-れいたん【冷淡】.jpg</t>
  </si>
  <si>
    <t>9936-レーザー【laser】.jpg</t>
  </si>
  <si>
    <t>9937-レール【rail】.jpg</t>
  </si>
  <si>
    <t>9938-れきぜん【歴然】.jpg</t>
  </si>
  <si>
    <t>9939-レギュラー【regular】.jpg</t>
  </si>
  <si>
    <t>9940-～レス【～less】.jpg</t>
  </si>
  <si>
    <t>9941-レセプション【reception】.jpg</t>
  </si>
  <si>
    <t>9942-れっとう【劣等】.jpg</t>
  </si>
  <si>
    <t>9943-レバー【lever】.jpg</t>
  </si>
  <si>
    <t>9944-れんけい【連携】.jpg</t>
  </si>
  <si>
    <t>9945-れんたい【連帯】.jpg</t>
  </si>
  <si>
    <t>9946-レンタカー【rent-a-car】.jpg</t>
  </si>
  <si>
    <t>9947-れんちゅう【連中】.jpg</t>
  </si>
  <si>
    <t>9948-れんぽう【連邦】.jpg</t>
  </si>
  <si>
    <t>9949-ろうか【廊下】.jpg</t>
  </si>
  <si>
    <t>9950-ろうじん【老人】.jpg</t>
  </si>
  <si>
    <t>9951-ろんぶん【論文】.jpg</t>
  </si>
  <si>
    <t>9952-ローマじ【羅馬字】.jpg</t>
  </si>
  <si>
    <t>9953-ロッカー【locker】.jpg</t>
  </si>
  <si>
    <t>9954-ロビー【lobby】.jpg</t>
  </si>
  <si>
    <t>9955-ロボット【robot】.jpg</t>
  </si>
  <si>
    <t>9956-ろうご【老後】.jpg</t>
  </si>
  <si>
    <t>9957-ろうそく【蝋燭】.jpg</t>
  </si>
  <si>
    <t>9958-ろうどう【労働】.jpg</t>
  </si>
  <si>
    <t>9959-ろうどく【朗読】.jpg</t>
  </si>
  <si>
    <t>9960-ろうひ【浪費】.jpg</t>
  </si>
  <si>
    <t>9961-ローン【loan】.jpg</t>
  </si>
  <si>
    <t>9962-ろくおん【録音】.jpg</t>
  </si>
  <si>
    <t>9963-ロケット【rocket】.jpg</t>
  </si>
  <si>
    <t>9964-ろんじる【論じる·論ずる】.jpg</t>
  </si>
  <si>
    <t>9965-ろんそう【論争】.jpg</t>
  </si>
  <si>
    <t>9966-ろうすい【老衰】.jpg</t>
  </si>
  <si>
    <t>9967-ろうにゃくなんにょ【老若男女】.jpg</t>
  </si>
  <si>
    <t>9968-ろうほう【朗報】.jpg</t>
  </si>
  <si>
    <t>9969-ろうりょく【労力】.jpg</t>
  </si>
  <si>
    <t>9970-ロープ【rope】.jpg</t>
  </si>
  <si>
    <t>9971-ろく（に）【碌（に）】.jpg</t>
  </si>
  <si>
    <t>9972-ろこつ【露骨】.jpg</t>
  </si>
  <si>
    <t>9973-ろじ【路地】.jpg</t>
  </si>
  <si>
    <t>9974-ロス【loss】.jpg</t>
  </si>
  <si>
    <t>9975-ロマンチック【romantic】.jpg</t>
  </si>
  <si>
    <t>9976-ろんぎ【論議】.jpg</t>
  </si>
  <si>
    <t>9977-ろんり【論理】.jpg</t>
  </si>
  <si>
    <t>9978-ワイシャツ【white-shirt】.jpg</t>
  </si>
  <si>
    <t>9979-ワイン【wine】.jpg</t>
  </si>
  <si>
    <t>9980-わかい【若い】.jpg</t>
  </si>
  <si>
    <t>9981-わかる【分かる】.jpg</t>
  </si>
  <si>
    <t>9982-わすれる【忘れる】.jpg</t>
  </si>
  <si>
    <t>9983-わたくし【私】.jpg</t>
  </si>
  <si>
    <t>9984-わたし【私】.jpg</t>
  </si>
  <si>
    <t>9985-わたす【渡す】.jpg</t>
  </si>
  <si>
    <t>9986-わたる【渡る】.jpg</t>
  </si>
  <si>
    <t>9987-わるい【悪い】.jpg</t>
  </si>
  <si>
    <t>9988-わあ.jpg</t>
  </si>
  <si>
    <t>9989-ワープロ【word-processor】.jpg</t>
  </si>
  <si>
    <t>9990-わかす【沸かす】.jpg</t>
  </si>
  <si>
    <t>9991-わがまま【我が儘】.jpg</t>
  </si>
  <si>
    <t>9992-わかれる【分かれる】.jpg</t>
  </si>
  <si>
    <t>9993-わかれる【別れる】.jpg</t>
  </si>
  <si>
    <t>9994-わく【沸く】.jpg</t>
  </si>
  <si>
    <t>9995-わけ【訳】.jpg</t>
  </si>
  <si>
    <t>9996-わける【分ける】.jpg</t>
  </si>
  <si>
    <t>9997-わさび【山葵】.jpg</t>
  </si>
  <si>
    <t>9998-わすれもの【忘れ物】.jpg</t>
  </si>
  <si>
    <t>9999-わふく【和服】.jpg</t>
  </si>
  <si>
    <t>10000-わらう【笑う】.jpg</t>
  </si>
  <si>
    <t>10001-わらわせる【笑わせる】.jpg</t>
  </si>
  <si>
    <t>10002-わりあい【割合】.jpg</t>
  </si>
  <si>
    <t>10003-わる【割る】.jpg</t>
  </si>
  <si>
    <t>10004-われる【割れる】.jpg</t>
  </si>
  <si>
    <t>10005-わん【碗·椀】.jpg</t>
  </si>
  <si>
    <t>10006-～わ【～羽】.jpg</t>
  </si>
  <si>
    <t>10007-わが～【我が～】.jpg</t>
  </si>
  <si>
    <t>10008-わがし【和菓子】.jpg</t>
  </si>
  <si>
    <t>10010-わかもの【若者】.jpg</t>
  </si>
  <si>
    <t>10011-わかれ【別れ】.jpg</t>
  </si>
  <si>
    <t>10012-わき【脇】.jpg</t>
  </si>
  <si>
    <t>10013-わくわく.jpg</t>
  </si>
  <si>
    <t>10014-わざと【態と】.jpg</t>
  </si>
  <si>
    <t>10015-わしつ【和室】.jpg</t>
  </si>
  <si>
    <t>10016-わしょく【和食】.jpg</t>
  </si>
  <si>
    <t>10017-～わすれる【～忘れる】.jpg</t>
  </si>
  <si>
    <t>10018-わだい【話題】.jpg</t>
  </si>
  <si>
    <t>10019-わらいごえ【笑い声】.jpg</t>
  </si>
  <si>
    <t>10020-わりかん【割り勘】.jpg</t>
  </si>
  <si>
    <t>10021-わりに【割りに】.jpg</t>
  </si>
  <si>
    <t>10022-わりびき【割引】.jpg</t>
  </si>
  <si>
    <t>10023-わるくち【悪口】.jpg</t>
  </si>
  <si>
    <t>10024-わるもの【悪者】.jpg</t>
  </si>
  <si>
    <t>10025-われわれ【我々】.jpg</t>
  </si>
  <si>
    <t>10026-ワンピース【one-piece】.jpg</t>
  </si>
  <si>
    <t>10027-わ【輪】.jpg</t>
  </si>
  <si>
    <t>10029-わかわかしい【若々しい】.jpg</t>
  </si>
  <si>
    <t>10032-わく【湧く】.jpg</t>
  </si>
  <si>
    <t>10033-わざ【技】.jpg</t>
  </si>
  <si>
    <t>10034-わざわい【災い】.jpg</t>
  </si>
  <si>
    <t>10035-わずか【僅か】.jpg</t>
  </si>
  <si>
    <t>10036-わた【綿】.jpg</t>
  </si>
  <si>
    <t>10037-わび【侘び】.jpg</t>
  </si>
  <si>
    <t>10038-わびる【詫びる】.jpg</t>
  </si>
  <si>
    <t>10040-わりと【割と】.jpg</t>
  </si>
  <si>
    <t>10041-わりびく【割り引く】.jpg</t>
  </si>
  <si>
    <t>10043-わきあがる【沸き上がる】.jpg</t>
  </si>
  <si>
    <t>10044-わく【枠】.jpg</t>
  </si>
  <si>
    <t>10046-わざとらしい【態とらしい】.jpg</t>
  </si>
  <si>
    <t>10047-わざわざ【態々】.jpg</t>
  </si>
  <si>
    <t>10048-わずらう【患う】.jpg</t>
  </si>
  <si>
    <t>10049-～わずらう【～煩う】.jpg</t>
  </si>
  <si>
    <t>10050-わずらわしい【煩わしい】.jpg</t>
  </si>
  <si>
    <t>10051-～わたる【～渡る】.jpg</t>
  </si>
  <si>
    <t>10052-ワット【watt】.jpg</t>
  </si>
  <si>
    <t>10053-わふう【和風】.jpg</t>
  </si>
  <si>
    <t>10054-わりあて【割り当て】.jpg</t>
  </si>
  <si>
    <t>10055-わりあてる【割り当てる】.jpg</t>
  </si>
  <si>
    <t>10056-わりこむ【割り込む】.jpg</t>
  </si>
  <si>
    <t>10057-われ【我】.jpg</t>
  </si>
  <si>
    <t>10058-ワンパターン【one-pattern】.jpg</t>
  </si>
  <si>
    <t>10059-～んぼう【～ん坊】.jpg</t>
  </si>
  <si>
    <t>温/暖かい</t>
    <phoneticPr fontId="8" type="noConversion"/>
  </si>
  <si>
    <t>4618-しゅうぎょう【修業】.jpg</t>
    <phoneticPr fontId="3" type="noConversion"/>
  </si>
  <si>
    <t>4617-しゅうき【周期】.jpg</t>
    <phoneticPr fontId="3" type="noConversion"/>
  </si>
  <si>
    <t>あおじゃしん</t>
    <phoneticPr fontId="8" type="noConversion"/>
  </si>
  <si>
    <t>あやかる</t>
    <phoneticPr fontId="8" type="noConversion"/>
  </si>
  <si>
    <t>おおざっぱ</t>
    <phoneticPr fontId="8" type="noConversion"/>
  </si>
  <si>
    <t>order made</t>
    <phoneticPr fontId="8" type="noConversion"/>
  </si>
  <si>
    <t>抑/押え込む</t>
    <phoneticPr fontId="8" type="noConversion"/>
  </si>
  <si>
    <t>ice-cream</t>
    <phoneticPr fontId="8" type="noConversion"/>
  </si>
  <si>
    <t>飽く迄</t>
    <phoneticPr fontId="8" type="noConversion"/>
  </si>
  <si>
    <t>ウエーター</t>
  </si>
  <si>
    <t>ウエートレス</t>
    <phoneticPr fontId="8" type="noConversion"/>
  </si>
  <si>
    <t>エピソード</t>
    <phoneticPr fontId="8" type="noConversion"/>
  </si>
  <si>
    <t>オーダー</t>
  </si>
  <si>
    <r>
      <rPr>
        <b/>
        <sz val="20"/>
        <color rgb="FFFF0000"/>
        <rFont val="宋体"/>
        <family val="3"/>
        <charset val="134"/>
      </rPr>
      <t>卡拉</t>
    </r>
    <r>
      <rPr>
        <b/>
        <sz val="20"/>
        <color rgb="FFFF0000"/>
        <rFont val="A-OTF MainichiNewspapersM Pro L"/>
        <family val="1"/>
        <charset val="128"/>
      </rPr>
      <t>OK</t>
    </r>
    <phoneticPr fontId="8" type="noConversion"/>
  </si>
  <si>
    <t>がくしゅうしゃ</t>
    <phoneticPr fontId="8" type="noConversion"/>
  </si>
  <si>
    <t>ぎょうしゃ</t>
    <phoneticPr fontId="8" type="noConversion"/>
  </si>
  <si>
    <t>gom（荷）</t>
    <phoneticPr fontId="8" type="noConversion"/>
  </si>
  <si>
    <t>高価</t>
    <phoneticPr fontId="8" type="noConversion"/>
  </si>
  <si>
    <t>然もないと</t>
  </si>
  <si>
    <t>severe</t>
  </si>
  <si>
    <t>～すぎ</t>
    <phoneticPr fontId="8" type="noConversion"/>
  </si>
  <si>
    <t>～過ぎ</t>
    <phoneticPr fontId="8" type="noConversion"/>
  </si>
  <si>
    <t>スタンド</t>
    <phoneticPr fontId="8" type="noConversion"/>
  </si>
  <si>
    <t>stand</t>
    <phoneticPr fontId="8" type="noConversion"/>
  </si>
  <si>
    <t>溜息/溜め息</t>
  </si>
  <si>
    <t>給う/賜う</t>
    <phoneticPr fontId="8" type="noConversion"/>
  </si>
  <si>
    <t>だんどり</t>
  </si>
  <si>
    <t>つうこう</t>
    <phoneticPr fontId="8" type="noConversion"/>
  </si>
  <si>
    <t>てつだう</t>
    <phoneticPr fontId="8" type="noConversion"/>
  </si>
  <si>
    <t>dessert</t>
    <phoneticPr fontId="8" type="noConversion"/>
  </si>
  <si>
    <t>ねんだい</t>
    <phoneticPr fontId="8" type="noConversion"/>
  </si>
  <si>
    <t>妬む/嫉む</t>
  </si>
  <si>
    <t>アルバイトArbeit</t>
  </si>
  <si>
    <t>量る/測る/計る</t>
    <phoneticPr fontId="8" type="noConversion"/>
  </si>
  <si>
    <t>図る/謀る</t>
    <phoneticPr fontId="8" type="noConversion"/>
  </si>
  <si>
    <t>密/秘/密か/潜</t>
    <phoneticPr fontId="8" type="noConversion"/>
  </si>
  <si>
    <t>真面</t>
  </si>
  <si>
    <t>回り諄い</t>
    <phoneticPr fontId="8" type="noConversion"/>
  </si>
  <si>
    <t>みっともない</t>
    <phoneticPr fontId="8" type="noConversion"/>
  </si>
  <si>
    <t>尤も</t>
    <phoneticPr fontId="8" type="noConversion"/>
  </si>
  <si>
    <r>
      <t>藻掻く/</t>
    </r>
    <r>
      <rPr>
        <b/>
        <sz val="20"/>
        <color rgb="FF7030A0"/>
        <rFont val="宋体"/>
        <family val="3"/>
        <charset val="134"/>
      </rPr>
      <t>蔉</t>
    </r>
    <r>
      <rPr>
        <b/>
        <sz val="20"/>
        <color rgb="FF7030A0"/>
        <rFont val="A-OTF MainichiNewspapersM Pro L"/>
        <family val="1"/>
        <charset val="128"/>
      </rPr>
      <t>く</t>
    </r>
    <phoneticPr fontId="8" type="noConversion"/>
  </si>
  <si>
    <t>遣り直す</t>
    <phoneticPr fontId="8" type="noConversion"/>
  </si>
  <si>
    <t>遣り遂げる</t>
    <phoneticPr fontId="8" type="noConversion"/>
  </si>
  <si>
    <t>已学习</t>
    <phoneticPr fontId="3" type="noConversion"/>
  </si>
  <si>
    <t>3813-～じ【～時】.jpg</t>
    <phoneticPr fontId="3" type="noConversion"/>
  </si>
  <si>
    <t>がっくり</t>
  </si>
  <si>
    <t>海賊版</t>
  </si>
  <si>
    <t>復習う</t>
  </si>
  <si>
    <t>終う/仕舞う</t>
  </si>
  <si>
    <t>視野</t>
  </si>
  <si>
    <t>可哀相·可哀想</t>
    <phoneticPr fontId="8" type="noConversion"/>
  </si>
  <si>
    <t>1548-かわいそう【可哀相·可哀想】.jpg</t>
    <phoneticPr fontId="3" type="noConversion"/>
  </si>
  <si>
    <t>3681-さっぱり.jpg</t>
    <phoneticPr fontId="3" type="noConversion"/>
  </si>
  <si>
    <t>1661-がっかり【がっくり】.jpg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</si>
</sst>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∞"/>
    <numFmt numFmtId="177" formatCode="0_ "/>
  </numFmts>
  <fonts count="66">
    <font>
      <sz val="11"/>
      <color theme="1"/>
      <name val="等线"/>
      <family val="2"/>
      <scheme val="minor"/>
    </font>
    <font>
      <sz val="11"/>
      <color theme="1"/>
      <name val="Tahoma"/>
      <family val="2"/>
      <charset val="134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6"/>
      <color theme="1"/>
      <name val="A-OTF MainichiNewspapersM Pro L"/>
      <family val="1"/>
      <charset val="128"/>
    </font>
    <font>
      <b/>
      <sz val="16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Tahoma"/>
      <family val="2"/>
      <charset val="134"/>
    </font>
    <font>
      <b/>
      <sz val="14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Tahoma"/>
      <family val="2"/>
      <charset val="134"/>
    </font>
    <font>
      <sz val="11"/>
      <color theme="1"/>
      <name val="A-OTF MainichiNewspapersM Pro L"/>
      <family val="1"/>
      <charset val="128"/>
    </font>
    <font>
      <sz val="11"/>
      <name val="Tahoma"/>
      <family val="2"/>
      <charset val="134"/>
    </font>
    <font>
      <sz val="14"/>
      <color theme="1"/>
      <name val="宋体"/>
      <family val="3"/>
      <charset val="134"/>
    </font>
    <font>
      <sz val="12"/>
      <color theme="1"/>
      <name val="Tahoma"/>
      <family val="2"/>
    </font>
    <font>
      <sz val="11"/>
      <name val="Tahoma"/>
      <family val="2"/>
    </font>
    <font>
      <b/>
      <sz val="16"/>
      <color rgb="FFFFFF00"/>
      <name val="A-OTF MainichiNewspapersM Pro L"/>
      <family val="1"/>
      <charset val="128"/>
    </font>
    <font>
      <b/>
      <sz val="16"/>
      <color rgb="FFFF0000"/>
      <name val="A-OTF MainichiNewspapersM Pro L"/>
      <family val="1"/>
      <charset val="128"/>
    </font>
    <font>
      <u/>
      <sz val="11"/>
      <color theme="10"/>
      <name val="Tahoma"/>
      <family val="2"/>
    </font>
    <font>
      <sz val="14"/>
      <color theme="10"/>
      <name val="Tahoma"/>
      <family val="2"/>
    </font>
    <font>
      <u/>
      <sz val="10"/>
      <color theme="10"/>
      <name val="Arial"/>
      <family val="2"/>
    </font>
    <font>
      <sz val="12"/>
      <color theme="10"/>
      <name val="Arial"/>
      <family val="2"/>
    </font>
    <font>
      <sz val="10"/>
      <name val="Arial"/>
      <family val="2"/>
    </font>
    <font>
      <sz val="11"/>
      <name val="A-OTF MainichiNewspapersM Pro L"/>
      <family val="1"/>
      <charset val="128"/>
    </font>
    <font>
      <b/>
      <sz val="16"/>
      <color theme="0"/>
      <name val="A-OTF MainichiNewspapersM Pro L"/>
      <family val="1"/>
      <charset val="128"/>
    </font>
    <font>
      <b/>
      <sz val="16"/>
      <color rgb="FF0070C0"/>
      <name val="A-OTF MainichiNewspapersM Pro L"/>
      <family val="1"/>
      <charset val="128"/>
    </font>
    <font>
      <sz val="11"/>
      <color theme="1"/>
      <name val="Yu Gothic"/>
      <family val="1"/>
      <charset val="128"/>
    </font>
    <font>
      <b/>
      <sz val="16"/>
      <name val="A-OTF MainichiNewspapersM Pro L"/>
      <family val="1"/>
      <charset val="128"/>
    </font>
    <font>
      <b/>
      <sz val="16"/>
      <color theme="9" tint="-0.249977111117893"/>
      <name val="A-OTF MainichiNewspapersM Pro L"/>
      <family val="1"/>
      <charset val="128"/>
    </font>
    <font>
      <sz val="11"/>
      <color theme="1"/>
      <name val="Microsoft YaHei UI"/>
      <family val="1"/>
      <charset val="128"/>
    </font>
    <font>
      <sz val="12"/>
      <name val="A-OTF MainichiNewspapersM Pro L"/>
      <family val="1"/>
      <charset val="128"/>
    </font>
    <font>
      <b/>
      <sz val="16"/>
      <color rgb="FF00B050"/>
      <name val="A-OTF MainichiNewspapersM Pro L"/>
      <family val="1"/>
      <charset val="128"/>
    </font>
    <font>
      <b/>
      <sz val="16"/>
      <color rgb="FF7030A0"/>
      <name val="A-OTF MainichiNewspapersM Pro L"/>
      <family val="1"/>
      <charset val="128"/>
    </font>
    <font>
      <sz val="11"/>
      <color theme="1"/>
      <name val="微软雅黑"/>
      <family val="1"/>
      <charset val="134"/>
    </font>
    <font>
      <sz val="14"/>
      <color theme="10"/>
      <name val="Arial"/>
      <family val="2"/>
    </font>
    <font>
      <sz val="14"/>
      <name val="Tahoma"/>
      <family val="2"/>
      <charset val="134"/>
    </font>
    <font>
      <sz val="10"/>
      <name val="等线"/>
      <family val="3"/>
      <charset val="134"/>
      <scheme val="minor"/>
    </font>
    <font>
      <sz val="12"/>
      <name val="Tahoma"/>
      <family val="2"/>
    </font>
    <font>
      <sz val="36"/>
      <name val="Arial"/>
      <family val="2"/>
    </font>
    <font>
      <sz val="24"/>
      <name val="宋体"/>
      <family val="3"/>
      <charset val="134"/>
    </font>
    <font>
      <sz val="36"/>
      <name val="微软雅黑"/>
      <family val="2"/>
      <charset val="134"/>
    </font>
    <font>
      <u/>
      <sz val="11"/>
      <color theme="10"/>
      <name val="等线"/>
      <family val="2"/>
      <scheme val="minor"/>
    </font>
    <font>
      <u/>
      <sz val="14"/>
      <color theme="10"/>
      <name val="等线"/>
      <family val="2"/>
      <scheme val="minor"/>
    </font>
    <font>
      <sz val="11"/>
      <color theme="1"/>
      <name val="MS PGothic"/>
      <family val="2"/>
      <charset val="128"/>
    </font>
    <font>
      <sz val="11"/>
      <color theme="1"/>
      <name val="Microsoft YaHei UI"/>
      <family val="2"/>
      <charset val="128"/>
    </font>
    <font>
      <b/>
      <sz val="16"/>
      <color theme="0"/>
      <name val="MS PGothic"/>
      <family val="1"/>
      <charset val="128"/>
    </font>
    <font>
      <b/>
      <sz val="16"/>
      <color theme="1"/>
      <name val="MS PGothic"/>
      <family val="1"/>
      <charset val="128"/>
    </font>
    <font>
      <sz val="11"/>
      <color theme="1"/>
      <name val="Microsoft YaHei UI"/>
      <family val="2"/>
      <charset val="134"/>
    </font>
    <font>
      <sz val="11"/>
      <name val="等线"/>
      <family val="2"/>
      <scheme val="minor"/>
    </font>
    <font>
      <sz val="11"/>
      <name val="微软雅黑"/>
      <family val="1"/>
      <charset val="134"/>
    </font>
    <font>
      <b/>
      <sz val="20"/>
      <color rgb="FFFFFF00"/>
      <name val="A-OTF MainichiNewspapersM Pro L"/>
      <family val="1"/>
      <charset val="128"/>
    </font>
    <font>
      <b/>
      <sz val="20"/>
      <color rgb="FFFF0000"/>
      <name val="A-OTF MainichiNewspapersM Pro L"/>
      <family val="1"/>
      <charset val="128"/>
    </font>
    <font>
      <b/>
      <sz val="20"/>
      <color theme="0"/>
      <name val="A-OTF MainichiNewspapersM Pro L"/>
      <family val="1"/>
      <charset val="128"/>
    </font>
    <font>
      <b/>
      <sz val="20"/>
      <color rgb="FF0070C0"/>
      <name val="A-OTF MainichiNewspapersM Pro L"/>
      <family val="1"/>
      <charset val="128"/>
    </font>
    <font>
      <b/>
      <sz val="20"/>
      <name val="A-OTF MainichiNewspapersM Pro L"/>
      <family val="1"/>
      <charset val="128"/>
    </font>
    <font>
      <b/>
      <sz val="20"/>
      <color theme="9" tint="-0.249977111117893"/>
      <name val="A-OTF MainichiNewspapersM Pro L"/>
      <family val="1"/>
      <charset val="128"/>
    </font>
    <font>
      <b/>
      <sz val="20"/>
      <color rgb="FF00B050"/>
      <name val="A-OTF MainichiNewspapersM Pro L"/>
      <family val="1"/>
      <charset val="128"/>
    </font>
    <font>
      <b/>
      <sz val="20"/>
      <color rgb="FF7030A0"/>
      <name val="A-OTF MainichiNewspapersM Pro L"/>
      <family val="1"/>
      <charset val="128"/>
    </font>
    <font>
      <b/>
      <sz val="20"/>
      <color theme="9" tint="-0.249977111117893"/>
      <name val="宋体"/>
      <family val="3"/>
      <charset val="134"/>
    </font>
    <font>
      <b/>
      <sz val="20"/>
      <color rgb="FFFF0000"/>
      <name val="宋体"/>
      <family val="3"/>
      <charset val="134"/>
    </font>
    <font>
      <b/>
      <sz val="20"/>
      <color rgb="FF7030A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rgb="FF7030A0"/>
      </bottom>
      <diagonal/>
    </border>
    <border>
      <left/>
      <right style="thin">
        <color theme="0" tint="-0.24994659260841701"/>
      </right>
      <top/>
      <bottom style="thick">
        <color rgb="FF703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030A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7030A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46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12" fillId="0" borderId="6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left" vertical="center"/>
    </xf>
    <xf numFmtId="9" fontId="12" fillId="0" borderId="0" xfId="1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7" xfId="1" applyBorder="1" applyAlignment="1">
      <alignment horizontal="center" vertical="center"/>
    </xf>
    <xf numFmtId="9" fontId="1" fillId="0" borderId="0" xfId="1" applyNumberFormat="1" applyAlignment="1">
      <alignment horizontal="center" vertical="center"/>
    </xf>
    <xf numFmtId="0" fontId="1" fillId="0" borderId="1" xfId="1" applyBorder="1" applyAlignment="1">
      <alignment horizontal="center"/>
    </xf>
    <xf numFmtId="176" fontId="1" fillId="0" borderId="2" xfId="1" applyNumberFormat="1" applyBorder="1" applyAlignment="1">
      <alignment horizontal="center"/>
    </xf>
    <xf numFmtId="0" fontId="21" fillId="2" borderId="3" xfId="1" applyFont="1" applyFill="1" applyBorder="1"/>
    <xf numFmtId="0" fontId="22" fillId="0" borderId="1" xfId="1" applyFont="1" applyBorder="1" applyAlignment="1">
      <alignment horizontal="left" vertical="center"/>
    </xf>
    <xf numFmtId="0" fontId="24" fillId="0" borderId="0" xfId="2" applyFont="1" applyAlignment="1" applyProtection="1">
      <alignment horizontal="center" vertical="center"/>
    </xf>
    <xf numFmtId="0" fontId="26" fillId="0" borderId="0" xfId="3" applyFont="1" applyBorder="1" applyAlignment="1" applyProtection="1">
      <alignment horizontal="center" vertical="center"/>
    </xf>
    <xf numFmtId="0" fontId="27" fillId="0" borderId="0" xfId="3" applyFont="1" applyFill="1" applyBorder="1" applyAlignment="1" applyProtection="1">
      <alignment horizontal="center" vertical="center"/>
    </xf>
    <xf numFmtId="177" fontId="1" fillId="0" borderId="6" xfId="1" applyNumberFormat="1" applyBorder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10" fontId="1" fillId="0" borderId="0" xfId="1" applyNumberForma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9" fillId="3" borderId="3" xfId="1" applyFont="1" applyFill="1" applyBorder="1"/>
    <xf numFmtId="0" fontId="30" fillId="0" borderId="1" xfId="1" applyFont="1" applyBorder="1" applyAlignment="1">
      <alignment horizontal="left" vertical="center"/>
    </xf>
    <xf numFmtId="0" fontId="32" fillId="4" borderId="3" xfId="1" applyFont="1" applyFill="1" applyBorder="1"/>
    <xf numFmtId="0" fontId="33" fillId="0" borderId="1" xfId="1" applyFont="1" applyBorder="1" applyAlignment="1">
      <alignment horizontal="left" vertical="center"/>
    </xf>
    <xf numFmtId="0" fontId="34" fillId="0" borderId="0" xfId="1" applyFont="1" applyAlignment="1">
      <alignment horizontal="center" vertical="center"/>
    </xf>
    <xf numFmtId="0" fontId="28" fillId="0" borderId="4" xfId="1" applyFont="1" applyBorder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29" fillId="5" borderId="3" xfId="1" applyFont="1" applyFill="1" applyBorder="1"/>
    <xf numFmtId="0" fontId="36" fillId="0" borderId="1" xfId="1" applyFont="1" applyBorder="1" applyAlignment="1">
      <alignment horizontal="left" vertical="center"/>
    </xf>
    <xf numFmtId="0" fontId="21" fillId="6" borderId="3" xfId="1" applyFont="1" applyFill="1" applyBorder="1"/>
    <xf numFmtId="0" fontId="37" fillId="0" borderId="1" xfId="1" applyFont="1" applyBorder="1" applyAlignment="1">
      <alignment horizontal="left" vertical="center"/>
    </xf>
    <xf numFmtId="177" fontId="1" fillId="0" borderId="0" xfId="1" applyNumberFormat="1"/>
    <xf numFmtId="0" fontId="1" fillId="0" borderId="0" xfId="1"/>
    <xf numFmtId="0" fontId="21" fillId="2" borderId="3" xfId="1" applyFont="1" applyFill="1" applyBorder="1" applyAlignment="1">
      <alignment horizontal="left" vertical="center"/>
    </xf>
    <xf numFmtId="0" fontId="29" fillId="3" borderId="3" xfId="1" applyFont="1" applyFill="1" applyBorder="1" applyAlignment="1">
      <alignment horizontal="left" vertical="center"/>
    </xf>
    <xf numFmtId="0" fontId="32" fillId="4" borderId="3" xfId="1" applyFont="1" applyFill="1" applyBorder="1" applyAlignment="1">
      <alignment horizontal="left" vertical="center"/>
    </xf>
    <xf numFmtId="0" fontId="29" fillId="5" borderId="3" xfId="1" applyFont="1" applyFill="1" applyBorder="1" applyAlignment="1">
      <alignment horizontal="left" vertical="center"/>
    </xf>
    <xf numFmtId="0" fontId="21" fillId="6" borderId="3" xfId="1" applyFont="1" applyFill="1" applyBorder="1" applyAlignment="1">
      <alignment horizontal="left" vertical="center"/>
    </xf>
    <xf numFmtId="0" fontId="24" fillId="0" borderId="0" xfId="2" applyFont="1" applyFill="1" applyAlignment="1" applyProtection="1">
      <alignment horizontal="center" vertical="center"/>
    </xf>
    <xf numFmtId="0" fontId="39" fillId="0" borderId="0" xfId="3" applyFont="1" applyBorder="1" applyAlignment="1" applyProtection="1">
      <alignment horizontal="center" vertical="center"/>
    </xf>
    <xf numFmtId="0" fontId="43" fillId="0" borderId="0" xfId="4" applyFont="1" applyAlignment="1">
      <alignment horizontal="center" vertical="center"/>
    </xf>
    <xf numFmtId="0" fontId="44" fillId="0" borderId="0" xfId="4" applyFont="1">
      <alignment vertical="center"/>
    </xf>
    <xf numFmtId="0" fontId="27" fillId="0" borderId="0" xfId="4">
      <alignment vertical="center"/>
    </xf>
    <xf numFmtId="0" fontId="47" fillId="0" borderId="0" xfId="5" applyFont="1" applyBorder="1" applyAlignment="1">
      <alignment horizontal="center" vertical="center"/>
    </xf>
    <xf numFmtId="0" fontId="48" fillId="0" borderId="7" xfId="1" applyFont="1" applyBorder="1" applyAlignment="1">
      <alignment horizontal="center" vertical="center"/>
    </xf>
    <xf numFmtId="0" fontId="40" fillId="0" borderId="0" xfId="1" applyFont="1" applyAlignment="1">
      <alignment horizontal="center"/>
    </xf>
    <xf numFmtId="0" fontId="41" fillId="0" borderId="0" xfId="1" applyFont="1" applyAlignment="1">
      <alignment horizontal="center" vertical="center"/>
    </xf>
    <xf numFmtId="0" fontId="42" fillId="0" borderId="0" xfId="1" applyFont="1" applyAlignment="1">
      <alignment horizontal="left"/>
    </xf>
    <xf numFmtId="0" fontId="20" fillId="0" borderId="0" xfId="1" applyFont="1" applyAlignment="1">
      <alignment horizontal="left"/>
    </xf>
    <xf numFmtId="0" fontId="17" fillId="0" borderId="0" xfId="1" applyFont="1"/>
    <xf numFmtId="0" fontId="41" fillId="0" borderId="0" xfId="1" applyFont="1"/>
    <xf numFmtId="0" fontId="21" fillId="6" borderId="8" xfId="1" applyFont="1" applyFill="1" applyBorder="1" applyAlignment="1">
      <alignment horizontal="left" vertical="center"/>
    </xf>
    <xf numFmtId="0" fontId="32" fillId="0" borderId="0" xfId="1" applyFont="1"/>
    <xf numFmtId="0" fontId="32" fillId="0" borderId="0" xfId="1" applyFont="1" applyAlignment="1">
      <alignment horizontal="left" vertical="center"/>
    </xf>
    <xf numFmtId="0" fontId="1" fillId="0" borderId="10" xfId="1" applyBorder="1" applyAlignment="1">
      <alignment horizontal="center"/>
    </xf>
    <xf numFmtId="0" fontId="29" fillId="5" borderId="11" xfId="1" applyFont="1" applyFill="1" applyBorder="1" applyAlignment="1">
      <alignment horizontal="left" vertical="center"/>
    </xf>
    <xf numFmtId="0" fontId="36" fillId="0" borderId="10" xfId="1" applyFont="1" applyBorder="1" applyAlignment="1">
      <alignment horizontal="left" vertical="center"/>
    </xf>
    <xf numFmtId="0" fontId="21" fillId="6" borderId="11" xfId="1" applyFont="1" applyFill="1" applyBorder="1" applyAlignment="1">
      <alignment horizontal="left" vertical="center"/>
    </xf>
    <xf numFmtId="0" fontId="37" fillId="0" borderId="10" xfId="1" applyFont="1" applyBorder="1" applyAlignment="1">
      <alignment horizontal="left" vertical="center"/>
    </xf>
    <xf numFmtId="0" fontId="49" fillId="0" borderId="7" xfId="1" applyFont="1" applyBorder="1" applyAlignment="1">
      <alignment horizontal="center" vertical="center"/>
    </xf>
    <xf numFmtId="0" fontId="21" fillId="2" borderId="11" xfId="1" applyFont="1" applyFill="1" applyBorder="1" applyAlignment="1">
      <alignment horizontal="left" vertical="center"/>
    </xf>
    <xf numFmtId="0" fontId="22" fillId="0" borderId="10" xfId="1" applyFont="1" applyBorder="1" applyAlignment="1">
      <alignment horizontal="left" vertical="center"/>
    </xf>
    <xf numFmtId="0" fontId="21" fillId="6" borderId="11" xfId="1" applyFont="1" applyFill="1" applyBorder="1"/>
    <xf numFmtId="0" fontId="32" fillId="4" borderId="11" xfId="1" applyFont="1" applyFill="1" applyBorder="1" applyAlignment="1">
      <alignment horizontal="left" vertical="center"/>
    </xf>
    <xf numFmtId="0" fontId="33" fillId="0" borderId="10" xfId="1" applyFont="1" applyBorder="1" applyAlignment="1">
      <alignment horizontal="left" vertical="center"/>
    </xf>
    <xf numFmtId="0" fontId="29" fillId="3" borderId="11" xfId="1" applyFont="1" applyFill="1" applyBorder="1" applyAlignment="1">
      <alignment horizontal="left" vertical="center"/>
    </xf>
    <xf numFmtId="0" fontId="30" fillId="0" borderId="10" xfId="1" applyFont="1" applyBorder="1" applyAlignment="1">
      <alignment horizontal="left" vertical="center"/>
    </xf>
    <xf numFmtId="0" fontId="32" fillId="4" borderId="11" xfId="1" applyFont="1" applyFill="1" applyBorder="1"/>
    <xf numFmtId="0" fontId="5" fillId="0" borderId="1" xfId="1" applyFont="1" applyBorder="1" applyAlignment="1">
      <alignment horizontal="left" vertical="center"/>
    </xf>
    <xf numFmtId="0" fontId="29" fillId="3" borderId="11" xfId="1" applyFont="1" applyFill="1" applyBorder="1"/>
    <xf numFmtId="0" fontId="50" fillId="7" borderId="3" xfId="1" applyFont="1" applyFill="1" applyBorder="1" applyAlignment="1">
      <alignment horizontal="left" vertical="center"/>
    </xf>
    <xf numFmtId="0" fontId="51" fillId="0" borderId="1" xfId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1" fillId="2" borderId="8" xfId="1" applyFont="1" applyFill="1" applyBorder="1"/>
    <xf numFmtId="0" fontId="1" fillId="0" borderId="9" xfId="1" applyBorder="1" applyAlignment="1">
      <alignment horizontal="center"/>
    </xf>
    <xf numFmtId="0" fontId="29" fillId="3" borderId="9" xfId="1" applyFont="1" applyFill="1" applyBorder="1"/>
    <xf numFmtId="0" fontId="30" fillId="0" borderId="9" xfId="1" applyFont="1" applyBorder="1" applyAlignment="1">
      <alignment horizontal="left" vertical="center"/>
    </xf>
    <xf numFmtId="0" fontId="12" fillId="0" borderId="7" xfId="1" applyFont="1" applyBorder="1" applyAlignment="1">
      <alignment horizontal="center" vertical="center"/>
    </xf>
    <xf numFmtId="0" fontId="29" fillId="7" borderId="12" xfId="1" applyFont="1" applyFill="1" applyBorder="1" applyAlignment="1">
      <alignment horizontal="left" vertical="center"/>
    </xf>
    <xf numFmtId="0" fontId="50" fillId="7" borderId="12" xfId="1" applyFont="1" applyFill="1" applyBorder="1" applyAlignment="1">
      <alignment horizontal="left" vertical="center"/>
    </xf>
    <xf numFmtId="0" fontId="17" fillId="0" borderId="9" xfId="1" applyFont="1" applyBorder="1"/>
    <xf numFmtId="0" fontId="50" fillId="7" borderId="13" xfId="1" applyFont="1" applyFill="1" applyBorder="1" applyAlignment="1">
      <alignment horizontal="left" vertical="center"/>
    </xf>
    <xf numFmtId="0" fontId="51" fillId="0" borderId="10" xfId="1" applyFont="1" applyBorder="1" applyAlignment="1">
      <alignment horizontal="left" vertical="center"/>
    </xf>
    <xf numFmtId="0" fontId="53" fillId="0" borderId="0" xfId="0" applyFont="1"/>
    <xf numFmtId="0" fontId="32" fillId="4" borderId="14" xfId="1" applyFont="1" applyFill="1" applyBorder="1" applyAlignment="1">
      <alignment horizontal="left" vertical="center"/>
    </xf>
    <xf numFmtId="0" fontId="17" fillId="0" borderId="0" xfId="1" applyFont="1" applyAlignment="1">
      <alignment horizontal="center"/>
    </xf>
    <xf numFmtId="0" fontId="54" fillId="0" borderId="4" xfId="1" applyFont="1" applyBorder="1" applyAlignment="1">
      <alignment horizontal="center" vertical="center"/>
    </xf>
    <xf numFmtId="0" fontId="54" fillId="0" borderId="0" xfId="1" applyFont="1" applyAlignment="1">
      <alignment horizontal="center" vertical="center"/>
    </xf>
    <xf numFmtId="0" fontId="29" fillId="5" borderId="11" xfId="1" applyFont="1" applyFill="1" applyBorder="1"/>
    <xf numFmtId="0" fontId="14" fillId="0" borderId="7" xfId="1" applyFont="1" applyBorder="1" applyAlignment="1">
      <alignment horizontal="center" vertical="center"/>
    </xf>
    <xf numFmtId="0" fontId="52" fillId="0" borderId="7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0" xfId="1" applyFont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55" fillId="2" borderId="3" xfId="1" applyFont="1" applyFill="1" applyBorder="1"/>
    <xf numFmtId="0" fontId="56" fillId="0" borderId="1" xfId="1" applyFont="1" applyBorder="1" applyAlignment="1">
      <alignment horizontal="left" vertical="center"/>
    </xf>
    <xf numFmtId="0" fontId="57" fillId="3" borderId="3" xfId="1" applyFont="1" applyFill="1" applyBorder="1"/>
    <xf numFmtId="0" fontId="58" fillId="0" borderId="1" xfId="1" applyFont="1" applyBorder="1" applyAlignment="1">
      <alignment horizontal="left" vertical="center"/>
    </xf>
    <xf numFmtId="0" fontId="59" fillId="4" borderId="3" xfId="1" applyFont="1" applyFill="1" applyBorder="1"/>
    <xf numFmtId="0" fontId="60" fillId="0" borderId="1" xfId="1" applyFont="1" applyBorder="1" applyAlignment="1">
      <alignment horizontal="left" vertical="center"/>
    </xf>
    <xf numFmtId="0" fontId="57" fillId="5" borderId="3" xfId="1" applyFont="1" applyFill="1" applyBorder="1"/>
    <xf numFmtId="0" fontId="61" fillId="0" borderId="1" xfId="1" applyFont="1" applyBorder="1" applyAlignment="1">
      <alignment horizontal="left" vertical="center"/>
    </xf>
    <xf numFmtId="0" fontId="55" fillId="6" borderId="3" xfId="1" applyFont="1" applyFill="1" applyBorder="1"/>
    <xf numFmtId="0" fontId="62" fillId="0" borderId="1" xfId="1" applyFont="1" applyBorder="1" applyAlignment="1">
      <alignment horizontal="left" vertical="center"/>
    </xf>
    <xf numFmtId="0" fontId="63" fillId="0" borderId="1" xfId="1" applyFont="1" applyBorder="1" applyAlignment="1">
      <alignment horizontal="left" vertical="center"/>
    </xf>
    <xf numFmtId="0" fontId="55" fillId="2" borderId="3" xfId="1" applyFont="1" applyFill="1" applyBorder="1" applyAlignment="1">
      <alignment horizontal="left" vertical="center"/>
    </xf>
    <xf numFmtId="0" fontId="57" fillId="3" borderId="3" xfId="1" applyFont="1" applyFill="1" applyBorder="1" applyAlignment="1">
      <alignment horizontal="left" vertical="center"/>
    </xf>
    <xf numFmtId="0" fontId="59" fillId="4" borderId="3" xfId="1" applyFont="1" applyFill="1" applyBorder="1" applyAlignment="1">
      <alignment horizontal="left" vertical="center"/>
    </xf>
    <xf numFmtId="0" fontId="57" fillId="5" borderId="3" xfId="1" applyFont="1" applyFill="1" applyBorder="1" applyAlignment="1">
      <alignment horizontal="left" vertical="center"/>
    </xf>
    <xf numFmtId="0" fontId="55" fillId="6" borderId="3" xfId="1" applyFont="1" applyFill="1" applyBorder="1" applyAlignment="1">
      <alignment horizontal="left" vertical="center"/>
    </xf>
    <xf numFmtId="0" fontId="64" fillId="0" borderId="1" xfId="1" applyFont="1" applyBorder="1" applyAlignment="1">
      <alignment horizontal="left" vertical="center"/>
    </xf>
  </cellXfs>
  <cellStyles count="6">
    <cellStyle name="常规" xfId="0" builtinId="0"/>
    <cellStyle name="常规 2" xfId="4" xr:uid="{33BF1E9E-0747-4641-9DEF-A4ECCD61E6B4}"/>
    <cellStyle name="常规 4" xfId="1" xr:uid="{FAFBCF09-E498-4D6D-A53A-1FC770D3D2AD}"/>
    <cellStyle name="超链接" xfId="5" builtinId="8"/>
    <cellStyle name="超链接 3" xfId="2" xr:uid="{A6A1E1C6-3F65-4933-919E-AC7536A29AF3}"/>
    <cellStyle name="超链接 4" xfId="3" xr:uid="{1AA01319-C6E5-4648-972C-556F2A9C429B}"/>
  </cellStyles>
  <dxfs count="14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6D6D"/>
        </patternFill>
      </fill>
    </dxf>
    <dxf>
      <fill>
        <patternFill>
          <bgColor rgb="FF66FF99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0" tint="-0.14996795556505021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N5</a:t>
            </a:r>
            <a:r>
              <a:rPr lang="zh-CN" altLang="en-US"/>
              <a:t>完成进度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spPr>
            <a:solidFill>
              <a:schemeClr val="bg1">
                <a:lumMod val="50000"/>
              </a:schemeClr>
            </a:solidFill>
            <a:ln w="254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97-46F6-9C24-D6CFFB7D4491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97-46F6-9C24-D6CFFB7D4491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97-46F6-9C24-D6CFFB7D4491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97-46F6-9C24-D6CFFB7D4491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97-46F6-9C24-D6CFFB7D4491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E97-46F6-9C24-D6CFFB7D4491}"/>
              </c:ext>
            </c:extLst>
          </c:dPt>
          <c:dPt>
            <c:idx val="6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E97-46F6-9C24-D6CFFB7D4491}"/>
              </c:ext>
            </c:extLst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E97-46F6-9C24-D6CFFB7D4491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E97-46F6-9C24-D6CFFB7D4491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E97-46F6-9C24-D6CFFB7D4491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5E97-46F6-9C24-D6CFFB7D4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5E97-46F6-9C24-D6CFFB7D4491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5E97-46F6-9C24-D6CFFB7D4491}"/>
              </c:ext>
            </c:extLst>
          </c:dPt>
          <c:val>
            <c:numRef>
              <c:f>红宝书去重版!$AA$3:$AA$4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E97-46F6-9C24-D6CFFB7D4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N4</a:t>
            </a:r>
            <a:r>
              <a:rPr lang="zh-CN" altLang="en-US"/>
              <a:t>完成进度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spPr>
            <a:solidFill>
              <a:schemeClr val="bg1">
                <a:lumMod val="50000"/>
              </a:schemeClr>
            </a:solidFill>
            <a:ln w="254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85-4EB7-93E3-5313DBCE36A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85-4EB7-93E3-5313DBCE36A8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85-4EB7-93E3-5313DBCE36A8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85-4EB7-93E3-5313DBCE36A8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85-4EB7-93E3-5313DBCE36A8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685-4EB7-93E3-5313DBCE36A8}"/>
              </c:ext>
            </c:extLst>
          </c:dPt>
          <c:dPt>
            <c:idx val="6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685-4EB7-93E3-5313DBCE36A8}"/>
              </c:ext>
            </c:extLst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685-4EB7-93E3-5313DBCE36A8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685-4EB7-93E3-5313DBCE36A8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685-4EB7-93E3-5313DBCE36A8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5685-4EB7-93E3-5313DBCE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5685-4EB7-93E3-5313DBCE36A8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5685-4EB7-93E3-5313DBCE36A8}"/>
              </c:ext>
            </c:extLst>
          </c:dPt>
          <c:val>
            <c:numRef>
              <c:f>红宝书去重版!$AB$3:$AB$4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685-4EB7-93E3-5313DBCE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N3</a:t>
            </a:r>
            <a:r>
              <a:rPr lang="zh-CN" altLang="en-US"/>
              <a:t>完成进度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spPr>
            <a:solidFill>
              <a:schemeClr val="bg1">
                <a:lumMod val="50000"/>
              </a:schemeClr>
            </a:solidFill>
            <a:ln w="254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74-4FC5-BC52-667D1BF0B66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74-4FC5-BC52-667D1BF0B668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74-4FC5-BC52-667D1BF0B668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74-4FC5-BC52-667D1BF0B668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74-4FC5-BC52-667D1BF0B668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974-4FC5-BC52-667D1BF0B668}"/>
              </c:ext>
            </c:extLst>
          </c:dPt>
          <c:dPt>
            <c:idx val="6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974-4FC5-BC52-667D1BF0B668}"/>
              </c:ext>
            </c:extLst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974-4FC5-BC52-667D1BF0B668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974-4FC5-BC52-667D1BF0B668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974-4FC5-BC52-667D1BF0B668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0974-4FC5-BC52-667D1BF0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974-4FC5-BC52-667D1BF0B668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0974-4FC5-BC52-667D1BF0B668}"/>
              </c:ext>
            </c:extLst>
          </c:dPt>
          <c:val>
            <c:numRef>
              <c:f>红宝书去重版!$AC$3:$AC$4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974-4FC5-BC52-667D1BF0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N2</a:t>
            </a:r>
            <a:r>
              <a:rPr lang="zh-CN" altLang="en-US"/>
              <a:t>完成进度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spPr>
            <a:solidFill>
              <a:schemeClr val="bg1">
                <a:lumMod val="50000"/>
              </a:schemeClr>
            </a:solidFill>
            <a:ln w="254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32-4B68-B11B-E98986CB205C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32-4B68-B11B-E98986CB205C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32-4B68-B11B-E98986CB205C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32-4B68-B11B-E98986CB205C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032-4B68-B11B-E98986CB205C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032-4B68-B11B-E98986CB205C}"/>
              </c:ext>
            </c:extLst>
          </c:dPt>
          <c:dPt>
            <c:idx val="6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032-4B68-B11B-E98986CB205C}"/>
              </c:ext>
            </c:extLst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032-4B68-B11B-E98986CB205C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032-4B68-B11B-E98986CB205C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032-4B68-B11B-E98986CB205C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8032-4B68-B11B-E98986CB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8032-4B68-B11B-E98986CB205C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8032-4B68-B11B-E98986CB205C}"/>
              </c:ext>
            </c:extLst>
          </c:dPt>
          <c:val>
            <c:numRef>
              <c:f>红宝书去重版!$AD$3:$AD$4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032-4B68-B11B-E98986CB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N1</a:t>
            </a:r>
            <a:r>
              <a:rPr lang="zh-CN" altLang="en-US"/>
              <a:t>完成进度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spPr>
            <a:solidFill>
              <a:schemeClr val="bg1">
                <a:lumMod val="50000"/>
              </a:schemeClr>
            </a:solidFill>
            <a:ln w="254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B3-4F7F-B2C4-06F71F9E5833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B3-4F7F-B2C4-06F71F9E5833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B3-4F7F-B2C4-06F71F9E5833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B3-4F7F-B2C4-06F71F9E5833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B3-4F7F-B2C4-06F71F9E5833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9B3-4F7F-B2C4-06F71F9E5833}"/>
              </c:ext>
            </c:extLst>
          </c:dPt>
          <c:dPt>
            <c:idx val="6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9B3-4F7F-B2C4-06F71F9E5833}"/>
              </c:ext>
            </c:extLst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9B3-4F7F-B2C4-06F71F9E5833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9B3-4F7F-B2C4-06F71F9E5833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9B3-4F7F-B2C4-06F71F9E5833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99B3-4F7F-B2C4-06F71F9E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99B3-4F7F-B2C4-06F71F9E5833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99B3-4F7F-B2C4-06F71F9E5833}"/>
              </c:ext>
            </c:extLst>
          </c:dPt>
          <c:val>
            <c:numRef>
              <c:f>红宝书去重版!$AE$3:$AE$4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9B3-4F7F-B2C4-06F71F9E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总完成进度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spPr>
            <a:solidFill>
              <a:schemeClr val="bg1">
                <a:lumMod val="50000"/>
              </a:schemeClr>
            </a:solidFill>
            <a:ln w="254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21-48C7-87DA-85F1BDA4B5E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21-48C7-87DA-85F1BDA4B5E8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21-48C7-87DA-85F1BDA4B5E8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21-48C7-87DA-85F1BDA4B5E8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D21-48C7-87DA-85F1BDA4B5E8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D21-48C7-87DA-85F1BDA4B5E8}"/>
              </c:ext>
            </c:extLst>
          </c:dPt>
          <c:dPt>
            <c:idx val="6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D21-48C7-87DA-85F1BDA4B5E8}"/>
              </c:ext>
            </c:extLst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D21-48C7-87DA-85F1BDA4B5E8}"/>
              </c:ext>
            </c:extLst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D21-48C7-87DA-85F1BDA4B5E8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bg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D21-48C7-87DA-85F1BDA4B5E8}"/>
              </c:ext>
            </c:extLst>
          </c:dPt>
          <c:val>
            <c:numLit>
              <c:formatCode>General</c:formatCode>
              <c:ptCount val="1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4-2D21-48C7-87DA-85F1BDA4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2D21-48C7-87DA-85F1BDA4B5E8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2D21-48C7-87DA-85F1BDA4B5E8}"/>
              </c:ext>
            </c:extLst>
          </c:dPt>
          <c:val>
            <c:numRef>
              <c:f>红宝书去重版!$Z$3:$Z$4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D21-48C7-87DA-85F1BDA4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3968</xdr:colOff>
      <xdr:row>4</xdr:row>
      <xdr:rowOff>7937</xdr:rowOff>
    </xdr:from>
    <xdr:to>
      <xdr:col>31</xdr:col>
      <xdr:colOff>0</xdr:colOff>
      <xdr:row>33</xdr:row>
      <xdr:rowOff>145256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C88F89DE-A3E2-404B-9101-2A6DD3FDA685}"/>
            </a:ext>
          </a:extLst>
        </xdr:cNvPr>
        <xdr:cNvGrpSpPr/>
      </xdr:nvGrpSpPr>
      <xdr:grpSpPr>
        <a:xfrm>
          <a:off x="8576468" y="1036637"/>
          <a:ext cx="6234907" cy="8976519"/>
          <a:chOff x="15348743" y="903287"/>
          <a:chExt cx="4453732" cy="7042944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1C7B4B68-FE04-4E57-A2CB-9238819EDB57}"/>
              </a:ext>
            </a:extLst>
          </xdr:cNvPr>
          <xdr:cNvGraphicFramePr/>
        </xdr:nvGraphicFramePr>
        <xdr:xfrm>
          <a:off x="15348743" y="903288"/>
          <a:ext cx="2224883" cy="2328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4D01D358-75FA-448F-B578-3E19D45F6028}"/>
              </a:ext>
            </a:extLst>
          </xdr:cNvPr>
          <xdr:cNvGraphicFramePr>
            <a:graphicFrameLocks/>
          </xdr:cNvGraphicFramePr>
        </xdr:nvGraphicFramePr>
        <xdr:xfrm>
          <a:off x="17589501" y="903287"/>
          <a:ext cx="2212974" cy="2328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C8E211F6-C513-4D35-91C3-83787A0D3813}"/>
              </a:ext>
            </a:extLst>
          </xdr:cNvPr>
          <xdr:cNvGraphicFramePr>
            <a:graphicFrameLocks/>
          </xdr:cNvGraphicFramePr>
        </xdr:nvGraphicFramePr>
        <xdr:xfrm>
          <a:off x="15352714" y="3260725"/>
          <a:ext cx="2224883" cy="2328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图表 5">
            <a:extLst>
              <a:ext uri="{FF2B5EF4-FFF2-40B4-BE49-F238E27FC236}">
                <a16:creationId xmlns:a16="http://schemas.microsoft.com/office/drawing/2014/main" id="{6491FF6B-E9EE-4346-8B43-B2A573CB5C6B}"/>
              </a:ext>
            </a:extLst>
          </xdr:cNvPr>
          <xdr:cNvGraphicFramePr>
            <a:graphicFrameLocks/>
          </xdr:cNvGraphicFramePr>
        </xdr:nvGraphicFramePr>
        <xdr:xfrm>
          <a:off x="17597438" y="3260724"/>
          <a:ext cx="2205037" cy="2328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图表 6">
            <a:extLst>
              <a:ext uri="{FF2B5EF4-FFF2-40B4-BE49-F238E27FC236}">
                <a16:creationId xmlns:a16="http://schemas.microsoft.com/office/drawing/2014/main" id="{1380F799-7F8C-4648-8AE2-DE0DF0348679}"/>
              </a:ext>
            </a:extLst>
          </xdr:cNvPr>
          <xdr:cNvGraphicFramePr>
            <a:graphicFrameLocks/>
          </xdr:cNvGraphicFramePr>
        </xdr:nvGraphicFramePr>
        <xdr:xfrm>
          <a:off x="15352713" y="5618162"/>
          <a:ext cx="2224883" cy="2328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图表 7">
            <a:extLst>
              <a:ext uri="{FF2B5EF4-FFF2-40B4-BE49-F238E27FC236}">
                <a16:creationId xmlns:a16="http://schemas.microsoft.com/office/drawing/2014/main" id="{4B1838B9-4493-45CE-8EFB-D6C7510885FF}"/>
              </a:ext>
            </a:extLst>
          </xdr:cNvPr>
          <xdr:cNvGraphicFramePr>
            <a:graphicFrameLocks/>
          </xdr:cNvGraphicFramePr>
        </xdr:nvGraphicFramePr>
        <xdr:xfrm>
          <a:off x="17597438" y="5618163"/>
          <a:ext cx="2205037" cy="2328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0.40943</cdr:x>
      <cdr:y>0.33333</cdr:y>
    </cdr:from>
    <cdr:to>
      <cdr:x>0.59057</cdr:x>
      <cdr:y>0.66667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BA0861F-0A68-4236-B3B1-27F6AE6F8A59}"/>
            </a:ext>
          </a:extLst>
        </cdr:cNvPr>
        <cdr:cNvSpPr txBox="1"/>
      </cdr:nvSpPr>
      <cdr:spPr>
        <a:xfrm xmlns:a="http://schemas.openxmlformats.org/drawingml/2006/main">
          <a:off x="2066925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0.44733</cdr:x>
      <cdr:y>0.42622</cdr:y>
    </cdr:from>
    <cdr:to>
      <cdr:x>0.62846</cdr:x>
      <cdr:y>0.75955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43039414-E94D-4D4E-B489-DE32D63FD799}"/>
            </a:ext>
          </a:extLst>
        </cdr:cNvPr>
        <cdr:cNvSpPr txBox="1"/>
      </cdr:nvSpPr>
      <cdr:spPr>
        <a:xfrm xmlns:a="http://schemas.openxmlformats.org/drawingml/2006/main">
          <a:off x="2258221" y="116919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0.40802</cdr:x>
      <cdr:y>0.4349</cdr:y>
    </cdr:from>
    <cdr:to>
      <cdr:x>0.58915</cdr:x>
      <cdr:y>0.76823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00E7533B-4199-412A-9A90-50813E7B1898}"/>
            </a:ext>
          </a:extLst>
        </cdr:cNvPr>
        <cdr:cNvSpPr txBox="1"/>
      </cdr:nvSpPr>
      <cdr:spPr>
        <a:xfrm xmlns:a="http://schemas.openxmlformats.org/drawingml/2006/main">
          <a:off x="2059783" y="119300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0.23873</cdr:x>
      <cdr:y>0.49669</cdr:y>
    </cdr:from>
    <cdr:to>
      <cdr:x>0.77265</cdr:x>
      <cdr:y>0.67898</cdr:y>
    </cdr:to>
    <cdr:sp macro="" textlink="红宝书去重版!$AA$3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3461B918-98CA-4CBA-9172-955A03F5755C}"/>
            </a:ext>
          </a:extLst>
        </cdr:cNvPr>
        <cdr:cNvSpPr txBox="1"/>
      </cdr:nvSpPr>
      <cdr:spPr>
        <a:xfrm xmlns:a="http://schemas.openxmlformats.org/drawingml/2006/main">
          <a:off x="533414" y="1156331"/>
          <a:ext cx="1192993" cy="4243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8E3A7727-957A-44A0-AB2D-D32C0E2A5F02}" type="TxLink">
            <a:rPr lang="en-US" altLang="en-US" sz="2000" b="0" i="0" u="none" strike="noStrike">
              <a:solidFill>
                <a:srgbClr val="000000"/>
              </a:solidFill>
              <a:latin typeface="Tahoma"/>
              <a:ea typeface="Tahoma"/>
              <a:cs typeface="Tahoma"/>
            </a:rPr>
            <a:pPr algn="ctr"/>
            <a:t>0.00%</a:t>
          </a:fld>
          <a:endParaRPr lang="zh-CN" altLang="en-US" sz="2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0.40943</cdr:x>
      <cdr:y>0.33333</cdr:y>
    </cdr:from>
    <cdr:to>
      <cdr:x>0.59057</cdr:x>
      <cdr:y>0.66667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BA0861F-0A68-4236-B3B1-27F6AE6F8A59}"/>
            </a:ext>
          </a:extLst>
        </cdr:cNvPr>
        <cdr:cNvSpPr txBox="1"/>
      </cdr:nvSpPr>
      <cdr:spPr>
        <a:xfrm xmlns:a="http://schemas.openxmlformats.org/drawingml/2006/main">
          <a:off x="2066925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0.44733</cdr:x>
      <cdr:y>0.42622</cdr:y>
    </cdr:from>
    <cdr:to>
      <cdr:x>0.62846</cdr:x>
      <cdr:y>0.75955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43039414-E94D-4D4E-B489-DE32D63FD799}"/>
            </a:ext>
          </a:extLst>
        </cdr:cNvPr>
        <cdr:cNvSpPr txBox="1"/>
      </cdr:nvSpPr>
      <cdr:spPr>
        <a:xfrm xmlns:a="http://schemas.openxmlformats.org/drawingml/2006/main">
          <a:off x="2258221" y="116919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0.40802</cdr:x>
      <cdr:y>0.4349</cdr:y>
    </cdr:from>
    <cdr:to>
      <cdr:x>0.58915</cdr:x>
      <cdr:y>0.76823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00E7533B-4199-412A-9A90-50813E7B1898}"/>
            </a:ext>
          </a:extLst>
        </cdr:cNvPr>
        <cdr:cNvSpPr txBox="1"/>
      </cdr:nvSpPr>
      <cdr:spPr>
        <a:xfrm xmlns:a="http://schemas.openxmlformats.org/drawingml/2006/main">
          <a:off x="2059783" y="119300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0.2707</cdr:x>
      <cdr:y>0.49669</cdr:y>
    </cdr:from>
    <cdr:to>
      <cdr:x>0.73179</cdr:x>
      <cdr:y>0.67898</cdr:y>
    </cdr:to>
    <cdr:sp macro="" textlink="红宝书去重版!$AB$3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3461B918-98CA-4CBA-9172-955A03F5755C}"/>
            </a:ext>
          </a:extLst>
        </cdr:cNvPr>
        <cdr:cNvSpPr txBox="1"/>
      </cdr:nvSpPr>
      <cdr:spPr>
        <a:xfrm xmlns:a="http://schemas.openxmlformats.org/drawingml/2006/main">
          <a:off x="604863" y="1156326"/>
          <a:ext cx="1030261" cy="424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17BFCCF-9B19-46AA-BE59-E87B99E12208}" type="TxLink">
            <a:rPr lang="en-US" altLang="en-US" sz="2000" b="0" i="0" u="none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pPr algn="ctr"/>
            <a:t>0.00%</a:t>
          </a:fld>
          <a:endParaRPr lang="zh-CN" altLang="en-US" sz="2000">
            <a:latin typeface="Tahoma" panose="020B0604030504040204" pitchFamily="34" charset="0"/>
            <a:ea typeface="+mj-ea"/>
            <a:cs typeface="Tahoma" panose="020B060403050404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0.40943</cdr:x>
      <cdr:y>0.33333</cdr:y>
    </cdr:from>
    <cdr:to>
      <cdr:x>0.59057</cdr:x>
      <cdr:y>0.66667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BA0861F-0A68-4236-B3B1-27F6AE6F8A59}"/>
            </a:ext>
          </a:extLst>
        </cdr:cNvPr>
        <cdr:cNvSpPr txBox="1"/>
      </cdr:nvSpPr>
      <cdr:spPr>
        <a:xfrm xmlns:a="http://schemas.openxmlformats.org/drawingml/2006/main">
          <a:off x="2066925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0.44733</cdr:x>
      <cdr:y>0.42622</cdr:y>
    </cdr:from>
    <cdr:to>
      <cdr:x>0.62846</cdr:x>
      <cdr:y>0.75955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43039414-E94D-4D4E-B489-DE32D63FD799}"/>
            </a:ext>
          </a:extLst>
        </cdr:cNvPr>
        <cdr:cNvSpPr txBox="1"/>
      </cdr:nvSpPr>
      <cdr:spPr>
        <a:xfrm xmlns:a="http://schemas.openxmlformats.org/drawingml/2006/main">
          <a:off x="2258221" y="116919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0.40802</cdr:x>
      <cdr:y>0.4349</cdr:y>
    </cdr:from>
    <cdr:to>
      <cdr:x>0.58915</cdr:x>
      <cdr:y>0.76823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00E7533B-4199-412A-9A90-50813E7B1898}"/>
            </a:ext>
          </a:extLst>
        </cdr:cNvPr>
        <cdr:cNvSpPr txBox="1"/>
      </cdr:nvSpPr>
      <cdr:spPr>
        <a:xfrm xmlns:a="http://schemas.openxmlformats.org/drawingml/2006/main">
          <a:off x="2059783" y="119300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0.28847</cdr:x>
      <cdr:y>0.48987</cdr:y>
    </cdr:from>
    <cdr:to>
      <cdr:x>0.73179</cdr:x>
      <cdr:y>0.67216</cdr:y>
    </cdr:to>
    <cdr:sp macro="" textlink="红宝书去重版!$AC$3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3461B918-98CA-4CBA-9172-955A03F5755C}"/>
            </a:ext>
          </a:extLst>
        </cdr:cNvPr>
        <cdr:cNvSpPr txBox="1"/>
      </cdr:nvSpPr>
      <cdr:spPr>
        <a:xfrm xmlns:a="http://schemas.openxmlformats.org/drawingml/2006/main">
          <a:off x="644551" y="1140451"/>
          <a:ext cx="990573" cy="424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E049937E-FBE6-4504-9BF5-FA344B84DE8F}" type="TxLink">
            <a:rPr lang="en-US" altLang="en-US" sz="2000" b="0" i="0" u="none" strike="noStrike">
              <a:solidFill>
                <a:srgbClr val="000000"/>
              </a:solidFill>
              <a:latin typeface="Tahoma"/>
              <a:ea typeface="Tahoma"/>
              <a:cs typeface="Tahoma"/>
            </a:rPr>
            <a:pPr algn="ctr"/>
            <a:t>0.00%</a:t>
          </a:fld>
          <a:endParaRPr lang="zh-CN" altLang="en-US" sz="20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0.40943</cdr:x>
      <cdr:y>0.33333</cdr:y>
    </cdr:from>
    <cdr:to>
      <cdr:x>0.59057</cdr:x>
      <cdr:y>0.66667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BA0861F-0A68-4236-B3B1-27F6AE6F8A59}"/>
            </a:ext>
          </a:extLst>
        </cdr:cNvPr>
        <cdr:cNvSpPr txBox="1"/>
      </cdr:nvSpPr>
      <cdr:spPr>
        <a:xfrm xmlns:a="http://schemas.openxmlformats.org/drawingml/2006/main">
          <a:off x="2066925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0.44733</cdr:x>
      <cdr:y>0.42622</cdr:y>
    </cdr:from>
    <cdr:to>
      <cdr:x>0.62846</cdr:x>
      <cdr:y>0.75955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43039414-E94D-4D4E-B489-DE32D63FD799}"/>
            </a:ext>
          </a:extLst>
        </cdr:cNvPr>
        <cdr:cNvSpPr txBox="1"/>
      </cdr:nvSpPr>
      <cdr:spPr>
        <a:xfrm xmlns:a="http://schemas.openxmlformats.org/drawingml/2006/main">
          <a:off x="2258221" y="116919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0.40802</cdr:x>
      <cdr:y>0.4349</cdr:y>
    </cdr:from>
    <cdr:to>
      <cdr:x>0.58915</cdr:x>
      <cdr:y>0.76823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00E7533B-4199-412A-9A90-50813E7B1898}"/>
            </a:ext>
          </a:extLst>
        </cdr:cNvPr>
        <cdr:cNvSpPr txBox="1"/>
      </cdr:nvSpPr>
      <cdr:spPr>
        <a:xfrm xmlns:a="http://schemas.openxmlformats.org/drawingml/2006/main">
          <a:off x="2059783" y="119300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0.27426</cdr:x>
      <cdr:y>0.49669</cdr:y>
    </cdr:from>
    <cdr:to>
      <cdr:x>0.73179</cdr:x>
      <cdr:y>0.67898</cdr:y>
    </cdr:to>
    <cdr:sp macro="" textlink="红宝书去重版!$AD$3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3461B918-98CA-4CBA-9172-955A03F5755C}"/>
            </a:ext>
          </a:extLst>
        </cdr:cNvPr>
        <cdr:cNvSpPr txBox="1"/>
      </cdr:nvSpPr>
      <cdr:spPr>
        <a:xfrm xmlns:a="http://schemas.openxmlformats.org/drawingml/2006/main">
          <a:off x="612800" y="1156326"/>
          <a:ext cx="1022324" cy="424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CFC95DD-CFA7-4127-8FDE-75B3CD9BC795}" type="TxLink">
            <a:rPr lang="en-US" altLang="en-US" sz="2000" b="0" i="0" u="none" strike="noStrike">
              <a:solidFill>
                <a:srgbClr val="000000"/>
              </a:solidFill>
              <a:latin typeface="Tahoma"/>
              <a:ea typeface="Tahoma"/>
              <a:cs typeface="Tahoma"/>
            </a:rPr>
            <a:pPr algn="ctr"/>
            <a:t>0.00%</a:t>
          </a:fld>
          <a:endParaRPr lang="zh-CN" altLang="en-US" sz="20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0.40943</cdr:x>
      <cdr:y>0.33333</cdr:y>
    </cdr:from>
    <cdr:to>
      <cdr:x>0.59057</cdr:x>
      <cdr:y>0.66667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BA0861F-0A68-4236-B3B1-27F6AE6F8A59}"/>
            </a:ext>
          </a:extLst>
        </cdr:cNvPr>
        <cdr:cNvSpPr txBox="1"/>
      </cdr:nvSpPr>
      <cdr:spPr>
        <a:xfrm xmlns:a="http://schemas.openxmlformats.org/drawingml/2006/main">
          <a:off x="2066925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0.44733</cdr:x>
      <cdr:y>0.42622</cdr:y>
    </cdr:from>
    <cdr:to>
      <cdr:x>0.62846</cdr:x>
      <cdr:y>0.75955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43039414-E94D-4D4E-B489-DE32D63FD799}"/>
            </a:ext>
          </a:extLst>
        </cdr:cNvPr>
        <cdr:cNvSpPr txBox="1"/>
      </cdr:nvSpPr>
      <cdr:spPr>
        <a:xfrm xmlns:a="http://schemas.openxmlformats.org/drawingml/2006/main">
          <a:off x="2258221" y="116919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0.40802</cdr:x>
      <cdr:y>0.4349</cdr:y>
    </cdr:from>
    <cdr:to>
      <cdr:x>0.58915</cdr:x>
      <cdr:y>0.76823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00E7533B-4199-412A-9A90-50813E7B1898}"/>
            </a:ext>
          </a:extLst>
        </cdr:cNvPr>
        <cdr:cNvSpPr txBox="1"/>
      </cdr:nvSpPr>
      <cdr:spPr>
        <a:xfrm xmlns:a="http://schemas.openxmlformats.org/drawingml/2006/main">
          <a:off x="2059783" y="119300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0.28136</cdr:x>
      <cdr:y>0.50351</cdr:y>
    </cdr:from>
    <cdr:to>
      <cdr:x>0.72824</cdr:x>
      <cdr:y>0.6858</cdr:y>
    </cdr:to>
    <cdr:sp macro="" textlink="红宝书去重版!$AE$3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3461B918-98CA-4CBA-9172-955A03F5755C}"/>
            </a:ext>
          </a:extLst>
        </cdr:cNvPr>
        <cdr:cNvSpPr txBox="1"/>
      </cdr:nvSpPr>
      <cdr:spPr>
        <a:xfrm xmlns:a="http://schemas.openxmlformats.org/drawingml/2006/main">
          <a:off x="628676" y="1172201"/>
          <a:ext cx="998512" cy="424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302DE05-59A2-4A96-B80F-C8B3D1320445}" type="TxLink">
            <a:rPr lang="en-US" altLang="en-US" sz="2000" b="0" i="0" u="none" strike="noStrike">
              <a:solidFill>
                <a:srgbClr val="000000"/>
              </a:solidFill>
              <a:latin typeface="Tahoma"/>
              <a:ea typeface="Tahoma"/>
              <a:cs typeface="Tahoma"/>
            </a:rPr>
            <a:pPr algn="ctr"/>
            <a:t>0.00%</a:t>
          </a:fld>
          <a:endParaRPr lang="zh-CN" altLang="en-US" sz="20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0.40943</cdr:x>
      <cdr:y>0.33333</cdr:y>
    </cdr:from>
    <cdr:to>
      <cdr:x>0.59057</cdr:x>
      <cdr:y>0.66667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BA0861F-0A68-4236-B3B1-27F6AE6F8A59}"/>
            </a:ext>
          </a:extLst>
        </cdr:cNvPr>
        <cdr:cNvSpPr txBox="1"/>
      </cdr:nvSpPr>
      <cdr:spPr>
        <a:xfrm xmlns:a="http://schemas.openxmlformats.org/drawingml/2006/main">
          <a:off x="2066925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0.44733</cdr:x>
      <cdr:y>0.42622</cdr:y>
    </cdr:from>
    <cdr:to>
      <cdr:x>0.62846</cdr:x>
      <cdr:y>0.75955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43039414-E94D-4D4E-B489-DE32D63FD799}"/>
            </a:ext>
          </a:extLst>
        </cdr:cNvPr>
        <cdr:cNvSpPr txBox="1"/>
      </cdr:nvSpPr>
      <cdr:spPr>
        <a:xfrm xmlns:a="http://schemas.openxmlformats.org/drawingml/2006/main">
          <a:off x="2258221" y="116919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0.40802</cdr:x>
      <cdr:y>0.4349</cdr:y>
    </cdr:from>
    <cdr:to>
      <cdr:x>0.58915</cdr:x>
      <cdr:y>0.76823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00E7533B-4199-412A-9A90-50813E7B1898}"/>
            </a:ext>
          </a:extLst>
        </cdr:cNvPr>
        <cdr:cNvSpPr txBox="1"/>
      </cdr:nvSpPr>
      <cdr:spPr>
        <a:xfrm xmlns:a="http://schemas.openxmlformats.org/drawingml/2006/main">
          <a:off x="2059783" y="119300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0.27426</cdr:x>
      <cdr:y>0.5001</cdr:y>
    </cdr:from>
    <cdr:to>
      <cdr:x>0.73179</cdr:x>
      <cdr:y>0.68239</cdr:y>
    </cdr:to>
    <cdr:sp macro="" textlink="红宝书去重版!$Z$3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3461B918-98CA-4CBA-9172-955A03F5755C}"/>
            </a:ext>
          </a:extLst>
        </cdr:cNvPr>
        <cdr:cNvSpPr txBox="1"/>
      </cdr:nvSpPr>
      <cdr:spPr>
        <a:xfrm xmlns:a="http://schemas.openxmlformats.org/drawingml/2006/main">
          <a:off x="612800" y="1164263"/>
          <a:ext cx="1022324" cy="424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45A085D-0C14-4C53-8393-997E8AE70886}" type="TxLink">
            <a:rPr lang="en-US" altLang="en-US" sz="2000" b="0" i="0" u="none" strike="noStrike">
              <a:solidFill>
                <a:srgbClr val="000000"/>
              </a:solidFill>
              <a:latin typeface="Tahoma"/>
              <a:ea typeface="Tahoma"/>
              <a:cs typeface="Tahoma"/>
            </a:rPr>
            <a:pPr algn="ctr"/>
            <a:t>0.00%</a:t>
          </a:fld>
          <a:endParaRPr lang="zh-CN" altLang="en-US" sz="20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3800475</xdr:colOff>
      <xdr:row>1</xdr:row>
      <xdr:rowOff>142875</xdr:rowOff>
    </xdr:from>
    <xdr:to>
      <xdr:col>0</xdr:col>
      <xdr:colOff>11409999</xdr:colOff>
      <xdr:row>31</xdr:row>
      <xdr:rowOff>113696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E6971C9-C1A7-4017-91D9-13FC492B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0475" y="2314575"/>
          <a:ext cx="7609524" cy="4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CB67-BB38-412D-8CDC-C63FC84CEA69}">
  <sheetPr>
    <tabColor rgb="FFFF0066"/>
  </sheetPr>
  <dimension ref="A1:AE9575"/>
  <sheetViews>
    <sheetView zoomScaleNormal="100" workbookViewId="0">
      <pane ySplit="2" topLeftCell="A3" activePane="bottomLeft" state="frozen"/>
      <selection pane="bottomLeft" activeCell="A3" sqref="A3"/>
    </sheetView>
  </sheetViews>
  <sheetFormatPr defaultColWidth="8" defaultRowHeight="19.5"/>
  <cols>
    <col min="1" max="1" width="6" style="74" customWidth="1"/>
    <col min="2" max="2" width="3.875" style="74" customWidth="1"/>
    <col min="3" max="3" width="26" style="77" customWidth="1"/>
    <col min="4" max="4" width="26.625" style="78" customWidth="1"/>
    <col min="5" max="5" width="3" style="22" customWidth="1"/>
    <col min="6" max="6" width="6.875" style="22" hidden="1" customWidth="1"/>
    <col min="7" max="9" width="3" style="22" customWidth="1"/>
    <col min="10" max="10" width="4.75" style="70" customWidth="1"/>
    <col min="11" max="11" width="79.875" style="118" hidden="1" customWidth="1"/>
    <col min="12" max="12" width="15.875" style="71" hidden="1" customWidth="1"/>
    <col min="13" max="13" width="31.375" style="118" hidden="1" customWidth="1"/>
    <col min="14" max="14" width="4.375" style="72" customWidth="1"/>
    <col min="15" max="15" width="26.25" style="73" hidden="1" customWidth="1"/>
    <col min="16" max="16" width="4.125" style="73" hidden="1" customWidth="1"/>
    <col min="17" max="17" width="5" style="73" hidden="1" customWidth="1"/>
    <col min="18" max="18" width="64.625" style="71" hidden="1" customWidth="1"/>
    <col min="19" max="21" width="3.375" style="74" customWidth="1"/>
    <col min="22" max="22" width="6.625" style="74" customWidth="1"/>
    <col min="23" max="23" width="8" style="74" customWidth="1"/>
    <col min="24" max="24" width="4.125" style="75" customWidth="1"/>
    <col min="25" max="25" width="23.375" style="74" customWidth="1"/>
    <col min="26" max="31" width="9.75" style="74" customWidth="1"/>
    <col min="32" max="16384" width="8" style="74"/>
  </cols>
  <sheetData>
    <row r="1" spans="1:31" s="18" customFormat="1" ht="20.25">
      <c r="A1" s="1" t="s">
        <v>0</v>
      </c>
      <c r="B1" s="2" t="s">
        <v>1</v>
      </c>
      <c r="C1" s="3" t="s">
        <v>2</v>
      </c>
      <c r="D1" s="4" t="s">
        <v>3</v>
      </c>
      <c r="E1" s="5" t="s">
        <v>5</v>
      </c>
      <c r="F1" s="6"/>
      <c r="G1" s="6" t="s">
        <v>6</v>
      </c>
      <c r="H1" s="6" t="s">
        <v>7</v>
      </c>
      <c r="I1" s="7" t="s">
        <v>8</v>
      </c>
      <c r="J1" s="8" t="s">
        <v>9</v>
      </c>
      <c r="K1" s="117"/>
      <c r="L1" s="9"/>
      <c r="M1" s="117"/>
      <c r="N1" s="10" t="s">
        <v>10</v>
      </c>
      <c r="O1" s="11"/>
      <c r="P1" s="11"/>
      <c r="Q1" s="11"/>
      <c r="R1" s="9"/>
      <c r="S1" s="12" t="s">
        <v>11</v>
      </c>
      <c r="T1" s="13" t="s">
        <v>12</v>
      </c>
      <c r="U1" s="13" t="s">
        <v>13</v>
      </c>
      <c r="V1" s="14" t="s">
        <v>14</v>
      </c>
      <c r="W1" s="15" t="s">
        <v>27735</v>
      </c>
      <c r="X1" s="16"/>
      <c r="Y1" s="17" t="s">
        <v>15</v>
      </c>
      <c r="Z1" s="16" t="s">
        <v>16</v>
      </c>
      <c r="AA1" s="16" t="s">
        <v>17</v>
      </c>
      <c r="AB1" s="16" t="s">
        <v>18</v>
      </c>
      <c r="AC1" s="16" t="s">
        <v>19</v>
      </c>
      <c r="AD1" s="16" t="s">
        <v>20</v>
      </c>
      <c r="AE1" s="16" t="s">
        <v>21</v>
      </c>
    </row>
    <row r="2" spans="1:31" s="28" customFormat="1" ht="12.75" customHeight="1">
      <c r="A2" s="19"/>
      <c r="B2" s="20"/>
      <c r="C2" s="3">
        <v>9574</v>
      </c>
      <c r="D2" s="4"/>
      <c r="E2" s="21"/>
      <c r="F2" s="22"/>
      <c r="G2" s="22"/>
      <c r="H2" s="22"/>
      <c r="I2" s="23"/>
      <c r="J2" s="24"/>
      <c r="K2" s="117"/>
      <c r="L2" s="9"/>
      <c r="M2" s="117"/>
      <c r="N2" s="25"/>
      <c r="O2" s="26"/>
      <c r="P2" s="26"/>
      <c r="Q2" s="26"/>
      <c r="R2" s="9"/>
      <c r="S2" s="12"/>
      <c r="T2" s="13"/>
      <c r="U2" s="13"/>
      <c r="V2" s="27"/>
      <c r="W2" s="29"/>
      <c r="X2" s="9"/>
      <c r="Z2" s="30">
        <f>COUNTA($W$3:$W$9575)/9574</f>
        <v>0</v>
      </c>
      <c r="AA2" s="30">
        <f>COUNTIFS($W$3:$W$9575,"&lt;&gt;",$X$3:$X$9575,"N5")/1000</f>
        <v>0</v>
      </c>
      <c r="AB2" s="30">
        <f>COUNTIFS($W$3:$W$9575,"&lt;&gt;",$X$3:$X$9575,"N4")/1121</f>
        <v>0</v>
      </c>
      <c r="AC2" s="30">
        <f>COUNTIFS($W$3:$W$9575,"&lt;&gt;",$X$3:$X$9575,"N3")/2072</f>
        <v>0</v>
      </c>
      <c r="AD2" s="30">
        <f>COUNTIFS($W$3:$W$9575,"&lt;&gt;",$X$3:$X$9575,"N2")/2328</f>
        <v>0</v>
      </c>
      <c r="AE2" s="30">
        <f>COUNTIFS($W$3:$W$9575,"&lt;&gt;",$X$3:$X$9575,"N1")/3053</f>
        <v>0</v>
      </c>
    </row>
    <row r="3" spans="1:31" s="28" customFormat="1" ht="24">
      <c r="A3" s="31">
        <v>1</v>
      </c>
      <c r="B3" s="32">
        <f t="shared" ref="B3:B66" ca="1" si="0">RAND()</f>
        <v>0.33361135238162742</v>
      </c>
      <c r="C3" s="119" t="s">
        <v>22</v>
      </c>
      <c r="D3" s="120"/>
      <c r="E3" s="21"/>
      <c r="F3" s="22"/>
      <c r="G3" s="22"/>
      <c r="H3" s="22"/>
      <c r="I3" s="23"/>
      <c r="J3" s="35" t="str">
        <f t="shared" ref="J3:J66" si="1">HYPERLINK(K3,"➸")</f>
        <v>➸</v>
      </c>
      <c r="K3" s="117" t="str">
        <f>词典存放目录!$A$1&amp;L3&amp;M3</f>
        <v>F:\《自创文法查阅Excel》4.1备份\《B词汇·红宝书》\红宝书15版图片\1-ああ.jpg</v>
      </c>
      <c r="L3" s="9" t="s">
        <v>18120</v>
      </c>
      <c r="M3" s="117" t="s">
        <v>18124</v>
      </c>
      <c r="N3" s="36" t="str">
        <f t="shared" ref="N3:N66" si="2">HYPERLINK(R3,"▶")</f>
        <v>▶</v>
      </c>
      <c r="O3" s="37" t="s">
        <v>17886</v>
      </c>
      <c r="P3" s="37">
        <v>1</v>
      </c>
      <c r="Q3" s="37" t="s">
        <v>23</v>
      </c>
      <c r="R3" s="9" t="str">
        <f>词典存放目录!$A$1&amp;O3&amp;P3&amp;Q3</f>
        <v>F:\《自创文法查阅Excel》4.1备份\《B词汇·红宝书》\红宝书MP3分割\01 n5-あ (1).mp3</v>
      </c>
      <c r="S3" s="38"/>
      <c r="T3" s="39"/>
      <c r="U3" s="39"/>
      <c r="V3" s="30" t="str">
        <f t="shared" ref="V3:V14" si="3">IF(COUNTA(S3:U3)=0,"",COUNTIF(S3:U3,"0")/COUNTA(S3:U3))</f>
        <v/>
      </c>
      <c r="W3" s="29"/>
      <c r="X3" s="9" t="s">
        <v>24</v>
      </c>
      <c r="Z3" s="40">
        <f t="shared" ref="Z3:AE3" si="4">Z2</f>
        <v>0</v>
      </c>
      <c r="AA3" s="40">
        <f t="shared" si="4"/>
        <v>0</v>
      </c>
      <c r="AB3" s="40">
        <f t="shared" si="4"/>
        <v>0</v>
      </c>
      <c r="AC3" s="40">
        <f t="shared" si="4"/>
        <v>0</v>
      </c>
      <c r="AD3" s="40">
        <f t="shared" si="4"/>
        <v>0</v>
      </c>
      <c r="AE3" s="40">
        <f t="shared" si="4"/>
        <v>0</v>
      </c>
    </row>
    <row r="4" spans="1:31" s="28" customFormat="1" ht="24">
      <c r="A4" s="31">
        <v>2</v>
      </c>
      <c r="B4" s="32">
        <f t="shared" ca="1" si="0"/>
        <v>5.4255804572002964E-2</v>
      </c>
      <c r="C4" s="119" t="s">
        <v>25</v>
      </c>
      <c r="D4" s="120" t="s">
        <v>27699</v>
      </c>
      <c r="E4" s="21"/>
      <c r="F4" s="22"/>
      <c r="G4" s="22"/>
      <c r="H4" s="22"/>
      <c r="I4" s="23"/>
      <c r="J4" s="35" t="str">
        <f t="shared" si="1"/>
        <v>➸</v>
      </c>
      <c r="K4" s="117" t="str">
        <f>词典存放目录!$A$1&amp;L4&amp;M4</f>
        <v>F:\《自创文法查阅Excel》4.1备份\《B词汇·红宝书》\红宝书15版图片\2-アイスクリーム【ice-cream】.jpg</v>
      </c>
      <c r="L4" s="9" t="s">
        <v>18120</v>
      </c>
      <c r="M4" s="117" t="s">
        <v>18125</v>
      </c>
      <c r="N4" s="36" t="str">
        <f t="shared" si="2"/>
        <v>▶</v>
      </c>
      <c r="O4" s="37" t="s">
        <v>17886</v>
      </c>
      <c r="P4" s="37">
        <v>2</v>
      </c>
      <c r="Q4" s="37" t="s">
        <v>23</v>
      </c>
      <c r="R4" s="9" t="str">
        <f>词典存放目录!$A$1&amp;O4&amp;P4&amp;Q4</f>
        <v>F:\《自创文法查阅Excel》4.1备份\《B词汇·红宝书》\红宝书MP3分割\01 n5-あ (2).mp3</v>
      </c>
      <c r="S4" s="38"/>
      <c r="T4" s="39"/>
      <c r="U4" s="39"/>
      <c r="V4" s="30" t="str">
        <f t="shared" si="3"/>
        <v/>
      </c>
      <c r="W4" s="29"/>
      <c r="X4" s="9" t="s">
        <v>24</v>
      </c>
      <c r="Z4" s="40">
        <f t="shared" ref="Z4:AE4" si="5">1-Z3</f>
        <v>1</v>
      </c>
      <c r="AA4" s="40">
        <f t="shared" si="5"/>
        <v>1</v>
      </c>
      <c r="AB4" s="40">
        <f t="shared" si="5"/>
        <v>1</v>
      </c>
      <c r="AC4" s="40">
        <f t="shared" si="5"/>
        <v>1</v>
      </c>
      <c r="AD4" s="40">
        <f t="shared" si="5"/>
        <v>1</v>
      </c>
      <c r="AE4" s="40">
        <f t="shared" si="5"/>
        <v>1</v>
      </c>
    </row>
    <row r="5" spans="1:31" s="28" customFormat="1" ht="24">
      <c r="A5" s="31">
        <v>3</v>
      </c>
      <c r="B5" s="32">
        <f t="shared" ca="1" si="0"/>
        <v>0.84567668141110841</v>
      </c>
      <c r="C5" s="119" t="s">
        <v>26</v>
      </c>
      <c r="D5" s="120" t="s">
        <v>27</v>
      </c>
      <c r="E5" s="21"/>
      <c r="F5" s="22"/>
      <c r="G5" s="22"/>
      <c r="H5" s="22"/>
      <c r="I5" s="23"/>
      <c r="J5" s="35" t="str">
        <f t="shared" si="1"/>
        <v>➸</v>
      </c>
      <c r="K5" s="117" t="str">
        <f>词典存放目录!$A$1&amp;L5&amp;M5</f>
        <v>F:\《自创文法查阅Excel》4.1备份\《B词汇·红宝书》\红宝书15版图片\3-あう【会う】.jpg</v>
      </c>
      <c r="L5" s="9" t="s">
        <v>18120</v>
      </c>
      <c r="M5" s="117" t="s">
        <v>18126</v>
      </c>
      <c r="N5" s="36" t="str">
        <f t="shared" si="2"/>
        <v>▶</v>
      </c>
      <c r="O5" s="37" t="s">
        <v>17886</v>
      </c>
      <c r="P5" s="37">
        <v>3</v>
      </c>
      <c r="Q5" s="37" t="s">
        <v>23</v>
      </c>
      <c r="R5" s="9" t="str">
        <f>词典存放目录!$A$1&amp;O5&amp;P5&amp;Q5</f>
        <v>F:\《自创文法查阅Excel》4.1备份\《B词汇·红宝书》\红宝书MP3分割\01 n5-あ (3).mp3</v>
      </c>
      <c r="S5" s="38"/>
      <c r="T5" s="39"/>
      <c r="U5" s="39"/>
      <c r="V5" s="30" t="str">
        <f t="shared" si="3"/>
        <v/>
      </c>
      <c r="W5" s="29"/>
      <c r="X5" s="9" t="s">
        <v>24</v>
      </c>
    </row>
    <row r="6" spans="1:31" s="28" customFormat="1" ht="24">
      <c r="A6" s="31">
        <v>4</v>
      </c>
      <c r="B6" s="32">
        <f t="shared" ca="1" si="0"/>
        <v>0.75722747719154582</v>
      </c>
      <c r="C6" s="119" t="s">
        <v>28</v>
      </c>
      <c r="D6" s="120" t="s">
        <v>29</v>
      </c>
      <c r="E6" s="21"/>
      <c r="F6" s="22"/>
      <c r="G6" s="22"/>
      <c r="H6" s="22"/>
      <c r="I6" s="23"/>
      <c r="J6" s="35" t="str">
        <f t="shared" si="1"/>
        <v>➸</v>
      </c>
      <c r="K6" s="117" t="str">
        <f>词典存放目录!$A$1&amp;L6&amp;M6</f>
        <v>F:\《自创文法查阅Excel》4.1备份\《B词汇·红宝书》\红宝书15版图片\4-あお【青】.jpg</v>
      </c>
      <c r="L6" s="9" t="s">
        <v>18120</v>
      </c>
      <c r="M6" s="117" t="s">
        <v>18127</v>
      </c>
      <c r="N6" s="36" t="str">
        <f t="shared" si="2"/>
        <v>▶</v>
      </c>
      <c r="O6" s="37" t="s">
        <v>17886</v>
      </c>
      <c r="P6" s="37">
        <v>4</v>
      </c>
      <c r="Q6" s="37" t="s">
        <v>23</v>
      </c>
      <c r="R6" s="9" t="str">
        <f>词典存放目录!$A$1&amp;O6&amp;P6&amp;Q6</f>
        <v>F:\《自创文法查阅Excel》4.1备份\《B词汇·红宝书》\红宝书MP3分割\01 n5-あ (4).mp3</v>
      </c>
      <c r="S6" s="38"/>
      <c r="T6" s="39"/>
      <c r="U6" s="39"/>
      <c r="V6" s="30" t="str">
        <f t="shared" si="3"/>
        <v/>
      </c>
      <c r="W6" s="29"/>
      <c r="X6" s="9" t="s">
        <v>24</v>
      </c>
    </row>
    <row r="7" spans="1:31" s="28" customFormat="1" ht="24">
      <c r="A7" s="31">
        <v>5</v>
      </c>
      <c r="B7" s="32">
        <f t="shared" ca="1" si="0"/>
        <v>2.8593636859756577E-2</v>
      </c>
      <c r="C7" s="119" t="s">
        <v>30</v>
      </c>
      <c r="D7" s="120" t="s">
        <v>31</v>
      </c>
      <c r="E7" s="21" t="s">
        <v>32</v>
      </c>
      <c r="F7" s="22"/>
      <c r="G7" s="22"/>
      <c r="H7" s="22"/>
      <c r="I7" s="23"/>
      <c r="J7" s="35" t="str">
        <f t="shared" si="1"/>
        <v>➸</v>
      </c>
      <c r="K7" s="117" t="str">
        <f>词典存放目录!$A$1&amp;L7&amp;M7</f>
        <v>F:\《自创文法查阅Excel》4.1备份\《B词汇·红宝书》\红宝书15版图片\5-あおい【青い】.jpg</v>
      </c>
      <c r="L7" s="9" t="s">
        <v>18120</v>
      </c>
      <c r="M7" s="117" t="s">
        <v>18128</v>
      </c>
      <c r="N7" s="36" t="str">
        <f t="shared" si="2"/>
        <v>▶</v>
      </c>
      <c r="O7" s="37" t="s">
        <v>17886</v>
      </c>
      <c r="P7" s="37">
        <v>5</v>
      </c>
      <c r="Q7" s="37" t="s">
        <v>23</v>
      </c>
      <c r="R7" s="9" t="str">
        <f>词典存放目录!$A$1&amp;O7&amp;P7&amp;Q7</f>
        <v>F:\《自创文法查阅Excel》4.1备份\《B词汇·红宝书》\红宝书MP3分割\01 n5-あ (5).mp3</v>
      </c>
      <c r="S7" s="38"/>
      <c r="T7" s="39"/>
      <c r="U7" s="39"/>
      <c r="V7" s="30" t="str">
        <f t="shared" si="3"/>
        <v/>
      </c>
      <c r="W7" s="29"/>
      <c r="X7" s="9" t="s">
        <v>24</v>
      </c>
    </row>
    <row r="8" spans="1:31" s="28" customFormat="1" ht="24">
      <c r="A8" s="31">
        <v>6</v>
      </c>
      <c r="B8" s="32">
        <f t="shared" ca="1" si="0"/>
        <v>0.50277073538445249</v>
      </c>
      <c r="C8" s="119" t="s">
        <v>33</v>
      </c>
      <c r="D8" s="120" t="s">
        <v>34</v>
      </c>
      <c r="E8" s="21"/>
      <c r="F8" s="22"/>
      <c r="G8" s="22"/>
      <c r="H8" s="22"/>
      <c r="I8" s="23"/>
      <c r="J8" s="35" t="str">
        <f t="shared" si="1"/>
        <v>➸</v>
      </c>
      <c r="K8" s="117" t="str">
        <f>词典存放目录!$A$1&amp;L8&amp;M8</f>
        <v>F:\《自创文法查阅Excel》4.1备份\《B词汇·红宝书》\红宝书15版图片\6-あか【赤】.jpg</v>
      </c>
      <c r="L8" s="9" t="s">
        <v>18120</v>
      </c>
      <c r="M8" s="117" t="s">
        <v>18129</v>
      </c>
      <c r="N8" s="36" t="str">
        <f t="shared" si="2"/>
        <v>▶</v>
      </c>
      <c r="O8" s="37" t="s">
        <v>17886</v>
      </c>
      <c r="P8" s="37">
        <v>6</v>
      </c>
      <c r="Q8" s="37" t="s">
        <v>23</v>
      </c>
      <c r="R8" s="9" t="str">
        <f>词典存放目录!$A$1&amp;O8&amp;P8&amp;Q8</f>
        <v>F:\《自创文法查阅Excel》4.1备份\《B词汇·红宝书》\红宝书MP3分割\01 n5-あ (6).mp3</v>
      </c>
      <c r="S8" s="38"/>
      <c r="T8" s="39"/>
      <c r="U8" s="39"/>
      <c r="V8" s="30" t="str">
        <f t="shared" si="3"/>
        <v/>
      </c>
      <c r="W8" s="29"/>
      <c r="X8" s="9" t="s">
        <v>24</v>
      </c>
    </row>
    <row r="9" spans="1:31" s="28" customFormat="1" ht="24">
      <c r="A9" s="31">
        <v>7</v>
      </c>
      <c r="B9" s="32">
        <f t="shared" ca="1" si="0"/>
        <v>0.2461944511167764</v>
      </c>
      <c r="C9" s="119" t="s">
        <v>35</v>
      </c>
      <c r="D9" s="120" t="s">
        <v>36</v>
      </c>
      <c r="E9" s="21" t="s">
        <v>32</v>
      </c>
      <c r="F9" s="22"/>
      <c r="G9" s="22"/>
      <c r="H9" s="22"/>
      <c r="I9" s="23"/>
      <c r="J9" s="35" t="str">
        <f t="shared" si="1"/>
        <v>➸</v>
      </c>
      <c r="K9" s="117" t="str">
        <f>词典存放目录!$A$1&amp;L9&amp;M9</f>
        <v>F:\《自创文法查阅Excel》4.1备份\《B词汇·红宝书》\红宝书15版图片\7-あかい【赤い】.jpg</v>
      </c>
      <c r="L9" s="9" t="s">
        <v>18120</v>
      </c>
      <c r="M9" s="117" t="s">
        <v>18130</v>
      </c>
      <c r="N9" s="36" t="str">
        <f t="shared" si="2"/>
        <v>▶</v>
      </c>
      <c r="O9" s="37" t="s">
        <v>17886</v>
      </c>
      <c r="P9" s="37">
        <v>7</v>
      </c>
      <c r="Q9" s="37" t="s">
        <v>23</v>
      </c>
      <c r="R9" s="9" t="str">
        <f>词典存放目录!$A$1&amp;O9&amp;P9&amp;Q9</f>
        <v>F:\《自创文法查阅Excel》4.1备份\《B词汇·红宝书》\红宝书MP3分割\01 n5-あ (7).mp3</v>
      </c>
      <c r="S9" s="38"/>
      <c r="T9" s="39"/>
      <c r="U9" s="39"/>
      <c r="V9" s="30" t="str">
        <f t="shared" si="3"/>
        <v/>
      </c>
      <c r="W9" s="29"/>
      <c r="X9" s="9" t="s">
        <v>24</v>
      </c>
    </row>
    <row r="10" spans="1:31" s="28" customFormat="1" ht="24">
      <c r="A10" s="31">
        <v>8</v>
      </c>
      <c r="B10" s="32">
        <f t="shared" ca="1" si="0"/>
        <v>0.9191999513582263</v>
      </c>
      <c r="C10" s="119" t="s">
        <v>37</v>
      </c>
      <c r="D10" s="120" t="s">
        <v>38</v>
      </c>
      <c r="E10" s="21"/>
      <c r="F10" s="22"/>
      <c r="G10" s="22"/>
      <c r="H10" s="22"/>
      <c r="I10" s="23"/>
      <c r="J10" s="35" t="str">
        <f t="shared" si="1"/>
        <v>➸</v>
      </c>
      <c r="K10" s="117" t="str">
        <f>词典存放目录!$A$1&amp;L10&amp;M10</f>
        <v>F:\《自创文法查阅Excel》4.1备份\《B词汇·红宝书》\红宝书15版图片\8-あかるい【明るい】.jpg</v>
      </c>
      <c r="L10" s="9" t="s">
        <v>18120</v>
      </c>
      <c r="M10" s="117" t="s">
        <v>18131</v>
      </c>
      <c r="N10" s="36" t="str">
        <f t="shared" si="2"/>
        <v>▶</v>
      </c>
      <c r="O10" s="37" t="s">
        <v>17886</v>
      </c>
      <c r="P10" s="37">
        <v>8</v>
      </c>
      <c r="Q10" s="37" t="s">
        <v>23</v>
      </c>
      <c r="R10" s="9" t="str">
        <f>词典存放目录!$A$1&amp;O10&amp;P10&amp;Q10</f>
        <v>F:\《自创文法查阅Excel》4.1备份\《B词汇·红宝书》\红宝书MP3分割\01 n5-あ (8).mp3</v>
      </c>
      <c r="S10" s="38"/>
      <c r="T10" s="39"/>
      <c r="U10" s="39"/>
      <c r="V10" s="30" t="str">
        <f t="shared" si="3"/>
        <v/>
      </c>
      <c r="W10" s="29"/>
      <c r="X10" s="9" t="s">
        <v>24</v>
      </c>
    </row>
    <row r="11" spans="1:31" s="28" customFormat="1" ht="24">
      <c r="A11" s="31">
        <v>9</v>
      </c>
      <c r="B11" s="32">
        <f t="shared" ca="1" si="0"/>
        <v>0.59809256246456199</v>
      </c>
      <c r="C11" s="119" t="s">
        <v>39</v>
      </c>
      <c r="D11" s="120" t="s">
        <v>40</v>
      </c>
      <c r="E11" s="21"/>
      <c r="F11" s="22"/>
      <c r="G11" s="22"/>
      <c r="H11" s="22"/>
      <c r="I11" s="23"/>
      <c r="J11" s="35" t="str">
        <f t="shared" si="1"/>
        <v>➸</v>
      </c>
      <c r="K11" s="117" t="str">
        <f>词典存放目录!$A$1&amp;L11&amp;M11</f>
        <v>F:\《自创文法查阅Excel》4.1备份\《B词汇·红宝书》\红宝书15版图片\9-あき【秋】.jpg</v>
      </c>
      <c r="L11" s="9" t="s">
        <v>18120</v>
      </c>
      <c r="M11" s="117" t="s">
        <v>18132</v>
      </c>
      <c r="N11" s="36" t="str">
        <f t="shared" si="2"/>
        <v>▶</v>
      </c>
      <c r="O11" s="37" t="s">
        <v>17886</v>
      </c>
      <c r="P11" s="37">
        <v>9</v>
      </c>
      <c r="Q11" s="37" t="s">
        <v>23</v>
      </c>
      <c r="R11" s="9" t="str">
        <f>词典存放目录!$A$1&amp;O11&amp;P11&amp;Q11</f>
        <v>F:\《自创文法查阅Excel》4.1备份\《B词汇·红宝书》\红宝书MP3分割\01 n5-あ (9).mp3</v>
      </c>
      <c r="S11" s="38"/>
      <c r="T11" s="39"/>
      <c r="U11" s="39"/>
      <c r="V11" s="30" t="str">
        <f t="shared" si="3"/>
        <v/>
      </c>
      <c r="W11" s="29"/>
      <c r="X11" s="9" t="s">
        <v>24</v>
      </c>
    </row>
    <row r="12" spans="1:31" s="28" customFormat="1" ht="24">
      <c r="A12" s="31">
        <v>10</v>
      </c>
      <c r="B12" s="32">
        <f t="shared" ca="1" si="0"/>
        <v>0.31604148788934494</v>
      </c>
      <c r="C12" s="119" t="s">
        <v>41</v>
      </c>
      <c r="D12" s="120" t="s">
        <v>42</v>
      </c>
      <c r="E12" s="21"/>
      <c r="F12" s="22"/>
      <c r="G12" s="22"/>
      <c r="H12" s="22"/>
      <c r="I12" s="23"/>
      <c r="J12" s="35" t="str">
        <f t="shared" si="1"/>
        <v>➸</v>
      </c>
      <c r="K12" s="117" t="str">
        <f>词典存放目录!$A$1&amp;L12&amp;M12</f>
        <v>F:\《自创文法查阅Excel》4.1备份\《B词汇·红宝书》\红宝书15版图片\10-あく【開く】.jpg</v>
      </c>
      <c r="L12" s="9" t="s">
        <v>18120</v>
      </c>
      <c r="M12" s="117" t="s">
        <v>18133</v>
      </c>
      <c r="N12" s="36" t="str">
        <f t="shared" si="2"/>
        <v>▶</v>
      </c>
      <c r="O12" s="37" t="s">
        <v>17886</v>
      </c>
      <c r="P12" s="37">
        <v>10</v>
      </c>
      <c r="Q12" s="37" t="s">
        <v>23</v>
      </c>
      <c r="R12" s="9" t="str">
        <f>词典存放目录!$A$1&amp;O12&amp;P12&amp;Q12</f>
        <v>F:\《自创文法查阅Excel》4.1备份\《B词汇·红宝书》\红宝书MP3分割\01 n5-あ (10).mp3</v>
      </c>
      <c r="S12" s="38"/>
      <c r="T12" s="39"/>
      <c r="U12" s="39"/>
      <c r="V12" s="30" t="str">
        <f t="shared" si="3"/>
        <v/>
      </c>
      <c r="W12" s="29"/>
      <c r="X12" s="9" t="s">
        <v>24</v>
      </c>
    </row>
    <row r="13" spans="1:31" s="28" customFormat="1" ht="24">
      <c r="A13" s="31">
        <v>11</v>
      </c>
      <c r="B13" s="32">
        <f t="shared" ca="1" si="0"/>
        <v>0.70873493613534355</v>
      </c>
      <c r="C13" s="119" t="s">
        <v>43</v>
      </c>
      <c r="D13" s="120" t="s">
        <v>44</v>
      </c>
      <c r="E13" s="21"/>
      <c r="F13" s="22"/>
      <c r="G13" s="22"/>
      <c r="H13" s="22"/>
      <c r="I13" s="23"/>
      <c r="J13" s="35" t="str">
        <f t="shared" si="1"/>
        <v>➸</v>
      </c>
      <c r="K13" s="117" t="str">
        <f>词典存放目录!$A$1&amp;L13&amp;M13</f>
        <v>F:\《自创文法查阅Excel》4.1备份\《B词汇·红宝书》\红宝书15版图片\11-あける【開ける】.jpg</v>
      </c>
      <c r="L13" s="9" t="s">
        <v>18120</v>
      </c>
      <c r="M13" s="117" t="s">
        <v>18134</v>
      </c>
      <c r="N13" s="36" t="str">
        <f t="shared" si="2"/>
        <v>▶</v>
      </c>
      <c r="O13" s="37" t="s">
        <v>17886</v>
      </c>
      <c r="P13" s="37">
        <v>11</v>
      </c>
      <c r="Q13" s="37" t="s">
        <v>23</v>
      </c>
      <c r="R13" s="9" t="str">
        <f>词典存放目录!$A$1&amp;O13&amp;P13&amp;Q13</f>
        <v>F:\《自创文法查阅Excel》4.1备份\《B词汇·红宝书》\红宝书MP3分割\01 n5-あ (11).mp3</v>
      </c>
      <c r="S13" s="38"/>
      <c r="T13" s="39"/>
      <c r="U13" s="39"/>
      <c r="V13" s="30" t="str">
        <f t="shared" si="3"/>
        <v/>
      </c>
      <c r="W13" s="29"/>
      <c r="X13" s="9" t="s">
        <v>24</v>
      </c>
    </row>
    <row r="14" spans="1:31" s="28" customFormat="1" ht="24">
      <c r="A14" s="31">
        <v>12</v>
      </c>
      <c r="B14" s="32">
        <f t="shared" ca="1" si="0"/>
        <v>0.16400377086701057</v>
      </c>
      <c r="C14" s="119" t="s">
        <v>45</v>
      </c>
      <c r="D14" s="120" t="s">
        <v>46</v>
      </c>
      <c r="E14" s="21"/>
      <c r="F14" s="22"/>
      <c r="G14" s="22"/>
      <c r="H14" s="22"/>
      <c r="I14" s="23"/>
      <c r="J14" s="35" t="str">
        <f t="shared" si="1"/>
        <v>➸</v>
      </c>
      <c r="K14" s="117" t="str">
        <f>词典存放目录!$A$1&amp;L14&amp;M14</f>
        <v>F:\《自创文法查阅Excel》4.1备份\《B词汇·红宝书》\红宝书15版图片\12-あげる【上げる】.jpg</v>
      </c>
      <c r="L14" s="9" t="s">
        <v>18120</v>
      </c>
      <c r="M14" s="117" t="s">
        <v>18135</v>
      </c>
      <c r="N14" s="36" t="str">
        <f t="shared" si="2"/>
        <v>▶</v>
      </c>
      <c r="O14" s="37" t="s">
        <v>17886</v>
      </c>
      <c r="P14" s="37">
        <v>12</v>
      </c>
      <c r="Q14" s="37" t="s">
        <v>23</v>
      </c>
      <c r="R14" s="9" t="str">
        <f>词典存放目录!$A$1&amp;O14&amp;P14&amp;Q14</f>
        <v>F:\《自创文法查阅Excel》4.1备份\《B词汇·红宝书》\红宝书MP3分割\01 n5-あ (12).mp3</v>
      </c>
      <c r="S14" s="38"/>
      <c r="T14" s="39"/>
      <c r="U14" s="39"/>
      <c r="V14" s="30" t="str">
        <f t="shared" si="3"/>
        <v/>
      </c>
      <c r="W14" s="29"/>
      <c r="X14" s="9" t="s">
        <v>24</v>
      </c>
    </row>
    <row r="15" spans="1:31" s="28" customFormat="1" ht="24">
      <c r="A15" s="31">
        <v>13</v>
      </c>
      <c r="B15" s="32">
        <f t="shared" ca="1" si="0"/>
        <v>0.95637986348572446</v>
      </c>
      <c r="C15" s="119" t="s">
        <v>47</v>
      </c>
      <c r="D15" s="120" t="s">
        <v>48</v>
      </c>
      <c r="E15" s="21"/>
      <c r="F15" s="22"/>
      <c r="G15" s="22"/>
      <c r="H15" s="22"/>
      <c r="I15" s="23"/>
      <c r="J15" s="35" t="str">
        <f t="shared" si="1"/>
        <v>➸</v>
      </c>
      <c r="K15" s="117" t="str">
        <f>词典存放目录!$A$1&amp;L15&amp;M15</f>
        <v>F:\《自创文法查阅Excel》4.1备份\《B词汇·红宝书》\红宝书15版图片\13-あさ【朝】.jpg</v>
      </c>
      <c r="L15" s="9" t="s">
        <v>18120</v>
      </c>
      <c r="M15" s="117" t="s">
        <v>18136</v>
      </c>
      <c r="N15" s="36" t="str">
        <f t="shared" si="2"/>
        <v>▶</v>
      </c>
      <c r="O15" s="37" t="s">
        <v>17886</v>
      </c>
      <c r="P15" s="37">
        <v>13</v>
      </c>
      <c r="Q15" s="37" t="s">
        <v>23</v>
      </c>
      <c r="R15" s="9" t="str">
        <f>词典存放目录!$A$1&amp;O15&amp;P15&amp;Q15</f>
        <v>F:\《自创文法查阅Excel》4.1备份\《B词汇·红宝书》\红宝书MP3分割\01 n5-あ (13).mp3</v>
      </c>
      <c r="S15" s="38"/>
      <c r="T15" s="39"/>
      <c r="U15" s="39"/>
      <c r="V15" s="30"/>
      <c r="W15" s="29"/>
      <c r="X15" s="9" t="s">
        <v>24</v>
      </c>
    </row>
    <row r="16" spans="1:31" s="28" customFormat="1" ht="24">
      <c r="A16" s="31">
        <v>14</v>
      </c>
      <c r="B16" s="32">
        <f t="shared" ca="1" si="0"/>
        <v>0.12673403412916828</v>
      </c>
      <c r="C16" s="119" t="s">
        <v>49</v>
      </c>
      <c r="D16" s="120" t="s">
        <v>50</v>
      </c>
      <c r="E16" s="21"/>
      <c r="F16" s="22"/>
      <c r="G16" s="22"/>
      <c r="H16" s="22"/>
      <c r="I16" s="23"/>
      <c r="J16" s="35" t="str">
        <f t="shared" si="1"/>
        <v>➸</v>
      </c>
      <c r="K16" s="117" t="str">
        <f>词典存放目录!$A$1&amp;L16&amp;M16</f>
        <v>F:\《自创文法查阅Excel》4.1备份\《B词汇·红宝书》\红宝书15版图片\14-あさごはん【朝ご飯】.jpg</v>
      </c>
      <c r="L16" s="9" t="s">
        <v>18120</v>
      </c>
      <c r="M16" s="117" t="s">
        <v>18137</v>
      </c>
      <c r="N16" s="36" t="str">
        <f t="shared" si="2"/>
        <v>▶</v>
      </c>
      <c r="O16" s="37" t="s">
        <v>17886</v>
      </c>
      <c r="P16" s="37">
        <v>14</v>
      </c>
      <c r="Q16" s="37" t="s">
        <v>23</v>
      </c>
      <c r="R16" s="9" t="str">
        <f>词典存放目录!$A$1&amp;O16&amp;P16&amp;Q16</f>
        <v>F:\《自创文法查阅Excel》4.1备份\《B词汇·红宝书》\红宝书MP3分割\01 n5-あ (14).mp3</v>
      </c>
      <c r="S16" s="38"/>
      <c r="T16" s="39"/>
      <c r="U16" s="39"/>
      <c r="V16" s="30" t="str">
        <f t="shared" ref="V16:V79" si="6">IF(COUNTA(S16:U16)=0,"",COUNTIF(S16:U16,"0")/COUNTA(S16:U16))</f>
        <v/>
      </c>
      <c r="W16" s="29"/>
      <c r="X16" s="9" t="s">
        <v>24</v>
      </c>
    </row>
    <row r="17" spans="1:24" s="28" customFormat="1" ht="24">
      <c r="A17" s="31">
        <v>15</v>
      </c>
      <c r="B17" s="32">
        <f t="shared" ca="1" si="0"/>
        <v>0.95372295613117142</v>
      </c>
      <c r="C17" s="119" t="s">
        <v>51</v>
      </c>
      <c r="D17" s="120" t="s">
        <v>52</v>
      </c>
      <c r="E17" s="21"/>
      <c r="F17" s="22"/>
      <c r="G17" s="22"/>
      <c r="H17" s="22"/>
      <c r="I17" s="23"/>
      <c r="J17" s="35" t="str">
        <f t="shared" si="1"/>
        <v>➸</v>
      </c>
      <c r="K17" s="117" t="str">
        <f>词典存放目录!$A$1&amp;L17&amp;M17</f>
        <v>F:\《自创文法查阅Excel》4.1备份\《B词汇·红宝书》\红宝书15版图片\15-あさって【明後日】.jpg</v>
      </c>
      <c r="L17" s="9" t="s">
        <v>18120</v>
      </c>
      <c r="M17" s="117" t="s">
        <v>18138</v>
      </c>
      <c r="N17" s="36" t="str">
        <f t="shared" si="2"/>
        <v>▶</v>
      </c>
      <c r="O17" s="37" t="s">
        <v>17886</v>
      </c>
      <c r="P17" s="37">
        <v>15</v>
      </c>
      <c r="Q17" s="37" t="s">
        <v>23</v>
      </c>
      <c r="R17" s="9" t="str">
        <f>词典存放目录!$A$1&amp;O17&amp;P17&amp;Q17</f>
        <v>F:\《自创文法查阅Excel》4.1备份\《B词汇·红宝书》\红宝书MP3分割\01 n5-あ (15).mp3</v>
      </c>
      <c r="S17" s="38"/>
      <c r="T17" s="39"/>
      <c r="U17" s="39"/>
      <c r="V17" s="30" t="str">
        <f t="shared" si="6"/>
        <v/>
      </c>
      <c r="W17" s="29"/>
      <c r="X17" s="9" t="s">
        <v>24</v>
      </c>
    </row>
    <row r="18" spans="1:24" s="44" customFormat="1" ht="24">
      <c r="A18" s="31">
        <v>16</v>
      </c>
      <c r="B18" s="32">
        <f t="shared" ca="1" si="0"/>
        <v>0.36951352577269247</v>
      </c>
      <c r="C18" s="119" t="s">
        <v>53</v>
      </c>
      <c r="D18" s="120" t="s">
        <v>54</v>
      </c>
      <c r="E18" s="21"/>
      <c r="F18" s="22"/>
      <c r="G18" s="41"/>
      <c r="H18" s="41"/>
      <c r="I18" s="42"/>
      <c r="J18" s="35" t="str">
        <f t="shared" si="1"/>
        <v>➸</v>
      </c>
      <c r="K18" s="117" t="str">
        <f>词典存放目录!$A$1&amp;L18&amp;M18</f>
        <v>F:\《自创文法查阅Excel》4.1备份\《B词汇·红宝书》\红宝书15版图片\16-あし【足】.jpg</v>
      </c>
      <c r="L18" s="9" t="s">
        <v>18120</v>
      </c>
      <c r="M18" s="117" t="s">
        <v>18139</v>
      </c>
      <c r="N18" s="36" t="str">
        <f t="shared" si="2"/>
        <v>▶</v>
      </c>
      <c r="O18" s="37" t="s">
        <v>17886</v>
      </c>
      <c r="P18" s="37">
        <v>16</v>
      </c>
      <c r="Q18" s="37" t="s">
        <v>23</v>
      </c>
      <c r="R18" s="9" t="str">
        <f>词典存放目录!$A$1&amp;O18&amp;P18&amp;Q18</f>
        <v>F:\《自创文法查阅Excel》4.1备份\《B词汇·红宝书》\红宝书MP3分割\01 n5-あ (16).mp3</v>
      </c>
      <c r="S18" s="38"/>
      <c r="T18" s="43"/>
      <c r="U18" s="43"/>
      <c r="V18" s="30" t="str">
        <f t="shared" si="6"/>
        <v/>
      </c>
      <c r="W18" s="29"/>
      <c r="X18" s="9" t="s">
        <v>24</v>
      </c>
    </row>
    <row r="19" spans="1:24" s="44" customFormat="1" ht="24">
      <c r="A19" s="31">
        <v>17</v>
      </c>
      <c r="B19" s="32">
        <f t="shared" ca="1" si="0"/>
        <v>0.88453654203100074</v>
      </c>
      <c r="C19" s="119" t="s">
        <v>55</v>
      </c>
      <c r="D19" s="120" t="s">
        <v>56</v>
      </c>
      <c r="E19" s="21"/>
      <c r="F19" s="22"/>
      <c r="G19" s="41"/>
      <c r="H19" s="41"/>
      <c r="I19" s="42"/>
      <c r="J19" s="35" t="str">
        <f t="shared" si="1"/>
        <v>➸</v>
      </c>
      <c r="K19" s="117" t="str">
        <f>词典存放目录!$A$1&amp;L19&amp;M19</f>
        <v>F:\《自创文法查阅Excel》4.1备份\《B词汇·红宝书》\红宝书15版图片\17-あした【明日】.jpg</v>
      </c>
      <c r="L19" s="9" t="s">
        <v>18120</v>
      </c>
      <c r="M19" s="117" t="s">
        <v>18140</v>
      </c>
      <c r="N19" s="36" t="str">
        <f t="shared" si="2"/>
        <v>▶</v>
      </c>
      <c r="O19" s="37" t="s">
        <v>17886</v>
      </c>
      <c r="P19" s="37">
        <v>17</v>
      </c>
      <c r="Q19" s="37" t="s">
        <v>23</v>
      </c>
      <c r="R19" s="9" t="str">
        <f>词典存放目录!$A$1&amp;O19&amp;P19&amp;Q19</f>
        <v>F:\《自创文法查阅Excel》4.1备份\《B词汇·红宝书》\红宝书MP3分割\01 n5-あ (17).mp3</v>
      </c>
      <c r="S19" s="38"/>
      <c r="T19" s="43"/>
      <c r="U19" s="43"/>
      <c r="V19" s="30" t="str">
        <f t="shared" si="6"/>
        <v/>
      </c>
      <c r="W19" s="29"/>
      <c r="X19" s="9" t="s">
        <v>24</v>
      </c>
    </row>
    <row r="20" spans="1:24" s="44" customFormat="1" ht="24">
      <c r="A20" s="31">
        <v>18</v>
      </c>
      <c r="B20" s="32">
        <f t="shared" ca="1" si="0"/>
        <v>0.93793451879079059</v>
      </c>
      <c r="C20" s="119" t="s">
        <v>57</v>
      </c>
      <c r="D20" s="120"/>
      <c r="E20" s="21"/>
      <c r="F20" s="22"/>
      <c r="G20" s="41"/>
      <c r="H20" s="41"/>
      <c r="I20" s="42"/>
      <c r="J20" s="35" t="str">
        <f t="shared" si="1"/>
        <v>➸</v>
      </c>
      <c r="K20" s="117" t="str">
        <f>词典存放目录!$A$1&amp;L20&amp;M20</f>
        <v>F:\《自创文法查阅Excel》4.1备份\《B词汇·红宝书》\红宝书15版图片\18-あそこ.jpg</v>
      </c>
      <c r="L20" s="9" t="s">
        <v>18120</v>
      </c>
      <c r="M20" s="117" t="s">
        <v>18141</v>
      </c>
      <c r="N20" s="36" t="str">
        <f t="shared" si="2"/>
        <v>▶</v>
      </c>
      <c r="O20" s="37" t="s">
        <v>17886</v>
      </c>
      <c r="P20" s="37">
        <v>18</v>
      </c>
      <c r="Q20" s="37" t="s">
        <v>23</v>
      </c>
      <c r="R20" s="9" t="str">
        <f>词典存放目录!$A$1&amp;O20&amp;P20&amp;Q20</f>
        <v>F:\《自创文法查阅Excel》4.1备份\《B词汇·红宝书》\红宝书MP3分割\01 n5-あ (18).mp3</v>
      </c>
      <c r="S20" s="38"/>
      <c r="T20" s="43"/>
      <c r="U20" s="43"/>
      <c r="V20" s="30" t="str">
        <f t="shared" si="6"/>
        <v/>
      </c>
      <c r="W20" s="29"/>
      <c r="X20" s="9" t="s">
        <v>24</v>
      </c>
    </row>
    <row r="21" spans="1:24" s="44" customFormat="1" ht="24">
      <c r="A21" s="31">
        <v>19</v>
      </c>
      <c r="B21" s="32">
        <f t="shared" ca="1" si="0"/>
        <v>0.45114168807640986</v>
      </c>
      <c r="C21" s="119" t="s">
        <v>58</v>
      </c>
      <c r="D21" s="120" t="s">
        <v>59</v>
      </c>
      <c r="E21" s="21"/>
      <c r="F21" s="22"/>
      <c r="G21" s="41"/>
      <c r="H21" s="41"/>
      <c r="I21" s="42"/>
      <c r="J21" s="35" t="str">
        <f t="shared" si="1"/>
        <v>➸</v>
      </c>
      <c r="K21" s="117" t="str">
        <f>词典存放目录!$A$1&amp;L21&amp;M21</f>
        <v>F:\《自创文法查阅Excel》4.1备份\《B词汇·红宝书》\红宝书15版图片\19-あそぶ【遊ぶ】.jpg</v>
      </c>
      <c r="L21" s="9" t="s">
        <v>18120</v>
      </c>
      <c r="M21" s="117" t="s">
        <v>18142</v>
      </c>
      <c r="N21" s="36" t="str">
        <f t="shared" si="2"/>
        <v>▶</v>
      </c>
      <c r="O21" s="37" t="s">
        <v>17886</v>
      </c>
      <c r="P21" s="37">
        <v>19</v>
      </c>
      <c r="Q21" s="37" t="s">
        <v>23</v>
      </c>
      <c r="R21" s="9" t="str">
        <f>词典存放目录!$A$1&amp;O21&amp;P21&amp;Q21</f>
        <v>F:\《自创文法查阅Excel》4.1备份\《B词汇·红宝书》\红宝书MP3分割\01 n5-あ (19).mp3</v>
      </c>
      <c r="S21" s="38"/>
      <c r="T21" s="43"/>
      <c r="U21" s="43"/>
      <c r="V21" s="30" t="str">
        <f t="shared" si="6"/>
        <v/>
      </c>
      <c r="W21" s="69"/>
      <c r="X21" s="9" t="s">
        <v>24</v>
      </c>
    </row>
    <row r="22" spans="1:24" s="44" customFormat="1" ht="24">
      <c r="A22" s="31">
        <v>20</v>
      </c>
      <c r="B22" s="32">
        <f t="shared" ca="1" si="0"/>
        <v>6.1972684926810628E-2</v>
      </c>
      <c r="C22" s="119" t="s">
        <v>60</v>
      </c>
      <c r="D22" s="120"/>
      <c r="E22" s="21"/>
      <c r="F22" s="22"/>
      <c r="G22" s="41"/>
      <c r="H22" s="41"/>
      <c r="I22" s="42"/>
      <c r="J22" s="35" t="str">
        <f t="shared" si="1"/>
        <v>➸</v>
      </c>
      <c r="K22" s="117" t="str">
        <f>词典存放目录!$A$1&amp;L22&amp;M22</f>
        <v>F:\《自创文法查阅Excel》4.1备份\《B词汇·红宝书》\红宝书15版图片\20-あたし.jpg</v>
      </c>
      <c r="L22" s="9" t="s">
        <v>18120</v>
      </c>
      <c r="M22" s="117" t="s">
        <v>18143</v>
      </c>
      <c r="N22" s="36" t="str">
        <f t="shared" si="2"/>
        <v>▶</v>
      </c>
      <c r="O22" s="37" t="s">
        <v>17886</v>
      </c>
      <c r="P22" s="37">
        <v>20</v>
      </c>
      <c r="Q22" s="37" t="s">
        <v>23</v>
      </c>
      <c r="R22" s="9" t="str">
        <f>词典存放目录!$A$1&amp;O22&amp;P22&amp;Q22</f>
        <v>F:\《自创文法查阅Excel》4.1备份\《B词汇·红宝书》\红宝书MP3分割\01 n5-あ (20).mp3</v>
      </c>
      <c r="S22" s="38"/>
      <c r="T22" s="43"/>
      <c r="U22" s="43"/>
      <c r="V22" s="30" t="str">
        <f t="shared" si="6"/>
        <v/>
      </c>
      <c r="W22" s="29"/>
      <c r="X22" s="9" t="s">
        <v>24</v>
      </c>
    </row>
    <row r="23" spans="1:24" s="44" customFormat="1" ht="24">
      <c r="A23" s="31">
        <v>21</v>
      </c>
      <c r="B23" s="32">
        <f t="shared" ca="1" si="0"/>
        <v>5.512714234099747E-2</v>
      </c>
      <c r="C23" s="119" t="s">
        <v>61</v>
      </c>
      <c r="D23" s="120" t="s">
        <v>27691</v>
      </c>
      <c r="E23" s="21" t="s">
        <v>32</v>
      </c>
      <c r="F23" s="22"/>
      <c r="G23" s="41"/>
      <c r="H23" s="41"/>
      <c r="I23" s="42"/>
      <c r="J23" s="35" t="str">
        <f t="shared" si="1"/>
        <v>➸</v>
      </c>
      <c r="K23" s="117" t="str">
        <f>词典存放目录!$A$1&amp;L23&amp;M23</f>
        <v>F:\《自创文法查阅Excel》4.1备份\《B词汇·红宝书》\红宝书15版图片\21-あたたかい【温·暖かい】.jpg</v>
      </c>
      <c r="L23" s="9" t="s">
        <v>18120</v>
      </c>
      <c r="M23" s="117" t="s">
        <v>18144</v>
      </c>
      <c r="N23" s="36" t="str">
        <f t="shared" si="2"/>
        <v>▶</v>
      </c>
      <c r="O23" s="37" t="s">
        <v>17886</v>
      </c>
      <c r="P23" s="37">
        <v>21</v>
      </c>
      <c r="Q23" s="37" t="s">
        <v>23</v>
      </c>
      <c r="R23" s="9" t="str">
        <f>词典存放目录!$A$1&amp;O23&amp;P23&amp;Q23</f>
        <v>F:\《自创文法查阅Excel》4.1备份\《B词汇·红宝书》\红宝书MP3分割\01 n5-あ (21).mp3</v>
      </c>
      <c r="S23" s="38"/>
      <c r="T23" s="43"/>
      <c r="U23" s="43"/>
      <c r="V23" s="30" t="str">
        <f t="shared" si="6"/>
        <v/>
      </c>
      <c r="W23" s="29"/>
      <c r="X23" s="9" t="s">
        <v>24</v>
      </c>
    </row>
    <row r="24" spans="1:24" s="44" customFormat="1" ht="24">
      <c r="A24" s="31">
        <v>22</v>
      </c>
      <c r="B24" s="32">
        <f t="shared" ca="1" si="0"/>
        <v>0.35829110130635444</v>
      </c>
      <c r="C24" s="119" t="s">
        <v>65</v>
      </c>
      <c r="D24" s="120" t="s">
        <v>66</v>
      </c>
      <c r="E24" s="21"/>
      <c r="F24" s="22"/>
      <c r="G24" s="41"/>
      <c r="H24" s="41"/>
      <c r="I24" s="42"/>
      <c r="J24" s="35" t="str">
        <f t="shared" si="1"/>
        <v>➸</v>
      </c>
      <c r="K24" s="117" t="str">
        <f>词典存放目录!$A$1&amp;L24&amp;M24</f>
        <v>F:\《自创文法查阅Excel》4.1备份\《B词汇·红宝书》\红宝书15版图片\22-あたま【頭】.jpg</v>
      </c>
      <c r="L24" s="9" t="s">
        <v>18120</v>
      </c>
      <c r="M24" s="117" t="s">
        <v>18145</v>
      </c>
      <c r="N24" s="36" t="str">
        <f t="shared" si="2"/>
        <v>▶</v>
      </c>
      <c r="O24" s="37" t="s">
        <v>17886</v>
      </c>
      <c r="P24" s="37">
        <v>22</v>
      </c>
      <c r="Q24" s="37" t="s">
        <v>23</v>
      </c>
      <c r="R24" s="9" t="str">
        <f>词典存放目录!$A$1&amp;O24&amp;P24&amp;Q24</f>
        <v>F:\《自创文法查阅Excel》4.1备份\《B词汇·红宝书》\红宝书MP3分割\01 n5-あ (22).mp3</v>
      </c>
      <c r="S24" s="38"/>
      <c r="T24" s="43"/>
      <c r="U24" s="43"/>
      <c r="V24" s="30" t="str">
        <f t="shared" si="6"/>
        <v/>
      </c>
      <c r="W24" s="29"/>
      <c r="X24" s="9" t="s">
        <v>24</v>
      </c>
    </row>
    <row r="25" spans="1:24" s="44" customFormat="1" ht="24">
      <c r="A25" s="31">
        <v>23</v>
      </c>
      <c r="B25" s="32">
        <f t="shared" ca="1" si="0"/>
        <v>0.91585351695826789</v>
      </c>
      <c r="C25" s="119" t="s">
        <v>67</v>
      </c>
      <c r="D25" s="120" t="s">
        <v>68</v>
      </c>
      <c r="E25" s="21" t="s">
        <v>32</v>
      </c>
      <c r="F25" s="22"/>
      <c r="G25" s="41"/>
      <c r="H25" s="41"/>
      <c r="I25" s="42"/>
      <c r="J25" s="35" t="str">
        <f t="shared" si="1"/>
        <v>➸</v>
      </c>
      <c r="K25" s="117" t="str">
        <f>词典存放目录!$A$1&amp;L25&amp;M25</f>
        <v>F:\《自创文法查阅Excel》4.1备份\《B词汇·红宝书》\红宝书15版图片\23-あたらしい【新しい】.jpg</v>
      </c>
      <c r="L25" s="9" t="s">
        <v>18120</v>
      </c>
      <c r="M25" s="117" t="s">
        <v>18146</v>
      </c>
      <c r="N25" s="36" t="str">
        <f t="shared" si="2"/>
        <v>▶</v>
      </c>
      <c r="O25" s="37" t="s">
        <v>17886</v>
      </c>
      <c r="P25" s="37">
        <v>23</v>
      </c>
      <c r="Q25" s="37" t="s">
        <v>23</v>
      </c>
      <c r="R25" s="9" t="str">
        <f>词典存放目录!$A$1&amp;O25&amp;P25&amp;Q25</f>
        <v>F:\《自创文法查阅Excel》4.1备份\《B词汇·红宝书》\红宝书MP3分割\01 n5-あ (23).mp3</v>
      </c>
      <c r="S25" s="38"/>
      <c r="T25" s="43"/>
      <c r="U25" s="43"/>
      <c r="V25" s="30" t="str">
        <f t="shared" si="6"/>
        <v/>
      </c>
      <c r="W25" s="29"/>
      <c r="X25" s="9" t="s">
        <v>24</v>
      </c>
    </row>
    <row r="26" spans="1:24" s="44" customFormat="1" ht="24">
      <c r="A26" s="31">
        <v>24</v>
      </c>
      <c r="B26" s="32">
        <f t="shared" ca="1" si="0"/>
        <v>0.2856155188936097</v>
      </c>
      <c r="C26" s="119" t="s">
        <v>69</v>
      </c>
      <c r="D26" s="120"/>
      <c r="E26" s="21"/>
      <c r="F26" s="22"/>
      <c r="G26" s="41"/>
      <c r="H26" s="41"/>
      <c r="I26" s="42"/>
      <c r="J26" s="35" t="str">
        <f t="shared" si="1"/>
        <v>➸</v>
      </c>
      <c r="K26" s="117" t="str">
        <f>词典存放目录!$A$1&amp;L26&amp;M26</f>
        <v>F:\《自创文法查阅Excel》4.1备份\《B词汇·红宝书》\红宝书15版图片\24-あちら.jpg</v>
      </c>
      <c r="L26" s="9" t="s">
        <v>18120</v>
      </c>
      <c r="M26" s="117" t="s">
        <v>18147</v>
      </c>
      <c r="N26" s="36" t="str">
        <f t="shared" si="2"/>
        <v>▶</v>
      </c>
      <c r="O26" s="37" t="s">
        <v>17886</v>
      </c>
      <c r="P26" s="37">
        <v>24</v>
      </c>
      <c r="Q26" s="37" t="s">
        <v>23</v>
      </c>
      <c r="R26" s="9" t="str">
        <f>词典存放目录!$A$1&amp;O26&amp;P26&amp;Q26</f>
        <v>F:\《自创文法查阅Excel》4.1备份\《B词汇·红宝书》\红宝书MP3分割\01 n5-あ (24).mp3</v>
      </c>
      <c r="S26" s="38"/>
      <c r="T26" s="43"/>
      <c r="U26" s="43"/>
      <c r="V26" s="30" t="str">
        <f t="shared" si="6"/>
        <v/>
      </c>
      <c r="W26" s="29"/>
      <c r="X26" s="9" t="s">
        <v>24</v>
      </c>
    </row>
    <row r="27" spans="1:24" s="44" customFormat="1" ht="24">
      <c r="A27" s="31">
        <v>25</v>
      </c>
      <c r="B27" s="32">
        <f t="shared" ca="1" si="0"/>
        <v>0.92485170029974473</v>
      </c>
      <c r="C27" s="119" t="s">
        <v>70</v>
      </c>
      <c r="D27" s="120"/>
      <c r="E27" s="21"/>
      <c r="F27" s="22"/>
      <c r="G27" s="41"/>
      <c r="H27" s="41"/>
      <c r="I27" s="42"/>
      <c r="J27" s="35" t="str">
        <f t="shared" si="1"/>
        <v>➸</v>
      </c>
      <c r="K27" s="117" t="str">
        <f>词典存放目录!$A$1&amp;L27&amp;M27</f>
        <v>F:\《自创文法查阅Excel》4.1备份\《B词汇·红宝书》\红宝书15版图片\25-あっ.jpg</v>
      </c>
      <c r="L27" s="9" t="s">
        <v>18120</v>
      </c>
      <c r="M27" s="117" t="s">
        <v>18148</v>
      </c>
      <c r="N27" s="36" t="str">
        <f t="shared" si="2"/>
        <v>▶</v>
      </c>
      <c r="O27" s="37" t="s">
        <v>17886</v>
      </c>
      <c r="P27" s="37">
        <v>25</v>
      </c>
      <c r="Q27" s="37" t="s">
        <v>23</v>
      </c>
      <c r="R27" s="9" t="str">
        <f>词典存放目录!$A$1&amp;O27&amp;P27&amp;Q27</f>
        <v>F:\《自创文法查阅Excel》4.1备份\《B词汇·红宝书》\红宝书MP3分割\01 n5-あ (25).mp3</v>
      </c>
      <c r="S27" s="38"/>
      <c r="T27" s="43"/>
      <c r="U27" s="43"/>
      <c r="V27" s="30" t="str">
        <f t="shared" si="6"/>
        <v/>
      </c>
      <c r="W27" s="29"/>
      <c r="X27" s="9" t="s">
        <v>24</v>
      </c>
    </row>
    <row r="28" spans="1:24" s="44" customFormat="1" ht="24">
      <c r="A28" s="31">
        <v>26</v>
      </c>
      <c r="B28" s="32">
        <f t="shared" ca="1" si="0"/>
        <v>0.44141059286262019</v>
      </c>
      <c r="C28" s="119" t="s">
        <v>71</v>
      </c>
      <c r="D28" s="120" t="s">
        <v>72</v>
      </c>
      <c r="E28" s="21" t="s">
        <v>32</v>
      </c>
      <c r="F28" s="22"/>
      <c r="G28" s="41"/>
      <c r="H28" s="41"/>
      <c r="I28" s="42"/>
      <c r="J28" s="35" t="str">
        <f t="shared" si="1"/>
        <v>➸</v>
      </c>
      <c r="K28" s="117" t="str">
        <f>词典存放目录!$A$1&amp;L28&amp;M28</f>
        <v>F:\《自创文法查阅Excel》4.1备份\《B词汇·红宝书》\红宝书15版图片\26-あつい【暑い】.jpg</v>
      </c>
      <c r="L28" s="9" t="s">
        <v>18120</v>
      </c>
      <c r="M28" s="117" t="s">
        <v>18149</v>
      </c>
      <c r="N28" s="36" t="str">
        <f t="shared" si="2"/>
        <v>▶</v>
      </c>
      <c r="O28" s="37" t="s">
        <v>17886</v>
      </c>
      <c r="P28" s="37">
        <v>26</v>
      </c>
      <c r="Q28" s="37" t="s">
        <v>23</v>
      </c>
      <c r="R28" s="9" t="str">
        <f>词典存放目录!$A$1&amp;O28&amp;P28&amp;Q28</f>
        <v>F:\《自创文法查阅Excel》4.1备份\《B词汇·红宝书》\红宝书MP3分割\01 n5-あ (26).mp3</v>
      </c>
      <c r="S28" s="38"/>
      <c r="T28" s="43"/>
      <c r="U28" s="43"/>
      <c r="V28" s="30" t="str">
        <f t="shared" si="6"/>
        <v/>
      </c>
      <c r="W28" s="29"/>
      <c r="X28" s="9" t="s">
        <v>24</v>
      </c>
    </row>
    <row r="29" spans="1:24" s="44" customFormat="1" ht="24">
      <c r="A29" s="31">
        <v>27</v>
      </c>
      <c r="B29" s="32">
        <f t="shared" ca="1" si="0"/>
        <v>0.55183527974135738</v>
      </c>
      <c r="C29" s="119" t="s">
        <v>71</v>
      </c>
      <c r="D29" s="120" t="s">
        <v>73</v>
      </c>
      <c r="E29" s="21" t="s">
        <v>32</v>
      </c>
      <c r="F29" s="22"/>
      <c r="G29" s="41"/>
      <c r="H29" s="41"/>
      <c r="I29" s="42"/>
      <c r="J29" s="35" t="str">
        <f t="shared" si="1"/>
        <v>➸</v>
      </c>
      <c r="K29" s="117" t="str">
        <f>词典存放目录!$A$1&amp;L29&amp;M29</f>
        <v>F:\《自创文法查阅Excel》4.1备份\《B词汇·红宝书》\红宝书15版图片\27-あつい【熱い】.jpg</v>
      </c>
      <c r="L29" s="9" t="s">
        <v>18120</v>
      </c>
      <c r="M29" s="117" t="s">
        <v>18150</v>
      </c>
      <c r="N29" s="36" t="str">
        <f t="shared" si="2"/>
        <v>▶</v>
      </c>
      <c r="O29" s="37" t="s">
        <v>17886</v>
      </c>
      <c r="P29" s="37">
        <v>27</v>
      </c>
      <c r="Q29" s="37" t="s">
        <v>23</v>
      </c>
      <c r="R29" s="9" t="str">
        <f>词典存放目录!$A$1&amp;O29&amp;P29&amp;Q29</f>
        <v>F:\《自创文法查阅Excel》4.1备份\《B词汇·红宝书》\红宝书MP3分割\01 n5-あ (27).mp3</v>
      </c>
      <c r="S29" s="38"/>
      <c r="T29" s="43"/>
      <c r="U29" s="43"/>
      <c r="V29" s="30" t="str">
        <f t="shared" si="6"/>
        <v/>
      </c>
      <c r="W29" s="29"/>
      <c r="X29" s="9" t="s">
        <v>24</v>
      </c>
    </row>
    <row r="30" spans="1:24" s="44" customFormat="1" ht="24">
      <c r="A30" s="31">
        <v>28</v>
      </c>
      <c r="B30" s="32">
        <f t="shared" ca="1" si="0"/>
        <v>1.3537471429616255E-2</v>
      </c>
      <c r="C30" s="119" t="s">
        <v>71</v>
      </c>
      <c r="D30" s="120" t="s">
        <v>74</v>
      </c>
      <c r="E30" s="21" t="s">
        <v>32</v>
      </c>
      <c r="F30" s="22"/>
      <c r="G30" s="41"/>
      <c r="H30" s="41"/>
      <c r="I30" s="42"/>
      <c r="J30" s="35" t="str">
        <f t="shared" si="1"/>
        <v>➸</v>
      </c>
      <c r="K30" s="117" t="str">
        <f>词典存放目录!$A$1&amp;L30&amp;M30</f>
        <v>F:\《自创文法查阅Excel》4.1备份\《B词汇·红宝书》\红宝书15版图片\28-あつい【厚い】.jpg</v>
      </c>
      <c r="L30" s="9" t="s">
        <v>18120</v>
      </c>
      <c r="M30" s="117" t="s">
        <v>18151</v>
      </c>
      <c r="N30" s="36" t="str">
        <f t="shared" si="2"/>
        <v>▶</v>
      </c>
      <c r="O30" s="37" t="s">
        <v>17886</v>
      </c>
      <c r="P30" s="37">
        <v>28</v>
      </c>
      <c r="Q30" s="37" t="s">
        <v>23</v>
      </c>
      <c r="R30" s="9" t="str">
        <f>词典存放目录!$A$1&amp;O30&amp;P30&amp;Q30</f>
        <v>F:\《自创文法查阅Excel》4.1备份\《B词汇·红宝书》\红宝书MP3分割\01 n5-あ (28).mp3</v>
      </c>
      <c r="S30" s="38"/>
      <c r="T30" s="43"/>
      <c r="U30" s="43"/>
      <c r="V30" s="30" t="str">
        <f t="shared" si="6"/>
        <v/>
      </c>
      <c r="W30" s="29"/>
      <c r="X30" s="9" t="s">
        <v>24</v>
      </c>
    </row>
    <row r="31" spans="1:24" s="44" customFormat="1" ht="24">
      <c r="A31" s="31">
        <v>29</v>
      </c>
      <c r="B31" s="32">
        <f t="shared" ca="1" si="0"/>
        <v>0.1072907725225678</v>
      </c>
      <c r="C31" s="119" t="s">
        <v>75</v>
      </c>
      <c r="D31" s="120"/>
      <c r="E31" s="21"/>
      <c r="F31" s="22"/>
      <c r="G31" s="41"/>
      <c r="H31" s="41"/>
      <c r="I31" s="42"/>
      <c r="J31" s="35" t="str">
        <f t="shared" si="1"/>
        <v>➸</v>
      </c>
      <c r="K31" s="117" t="str">
        <f>词典存放目录!$A$1&amp;L31&amp;M31</f>
        <v>F:\《自创文法查阅Excel》4.1备份\《B词汇·红宝书》\红宝书15版图片\29-あっち.jpg</v>
      </c>
      <c r="L31" s="9" t="s">
        <v>18120</v>
      </c>
      <c r="M31" s="117" t="s">
        <v>18152</v>
      </c>
      <c r="N31" s="36" t="str">
        <f t="shared" si="2"/>
        <v>▶</v>
      </c>
      <c r="O31" s="37" t="s">
        <v>17886</v>
      </c>
      <c r="P31" s="37">
        <v>29</v>
      </c>
      <c r="Q31" s="37" t="s">
        <v>23</v>
      </c>
      <c r="R31" s="9" t="str">
        <f>词典存放目录!$A$1&amp;O31&amp;P31&amp;Q31</f>
        <v>F:\《自创文法查阅Excel》4.1备份\《B词汇·红宝书》\红宝书MP3分割\01 n5-あ (29).mp3</v>
      </c>
      <c r="S31" s="38"/>
      <c r="T31" s="43"/>
      <c r="U31" s="43"/>
      <c r="V31" s="30" t="str">
        <f t="shared" si="6"/>
        <v/>
      </c>
      <c r="W31" s="29"/>
      <c r="X31" s="9" t="s">
        <v>24</v>
      </c>
    </row>
    <row r="32" spans="1:24" s="44" customFormat="1" ht="24">
      <c r="A32" s="31">
        <v>30</v>
      </c>
      <c r="B32" s="32">
        <f t="shared" ca="1" si="0"/>
        <v>0.88139985498553208</v>
      </c>
      <c r="C32" s="119" t="s">
        <v>77</v>
      </c>
      <c r="D32" s="120" t="s">
        <v>78</v>
      </c>
      <c r="E32" s="21"/>
      <c r="F32" s="22"/>
      <c r="G32" s="41"/>
      <c r="H32" s="41"/>
      <c r="I32" s="42"/>
      <c r="J32" s="35" t="str">
        <f t="shared" si="1"/>
        <v>➸</v>
      </c>
      <c r="K32" s="117" t="str">
        <f>词典存放目录!$A$1&amp;L32&amp;M32</f>
        <v>F:\《自创文法查阅Excel》4.1备份\《B词汇·红宝书》\红宝书15版图片\30-あと【後】.jpg</v>
      </c>
      <c r="L32" s="9" t="s">
        <v>18120</v>
      </c>
      <c r="M32" s="117" t="s">
        <v>18153</v>
      </c>
      <c r="N32" s="36" t="str">
        <f t="shared" si="2"/>
        <v>▶</v>
      </c>
      <c r="O32" s="37" t="s">
        <v>17886</v>
      </c>
      <c r="P32" s="37">
        <v>30</v>
      </c>
      <c r="Q32" s="37" t="s">
        <v>23</v>
      </c>
      <c r="R32" s="9" t="str">
        <f>词典存放目录!$A$1&amp;O32&amp;P32&amp;Q32</f>
        <v>F:\《自创文法查阅Excel》4.1备份\《B词汇·红宝书》\红宝书MP3分割\01 n5-あ (30).mp3</v>
      </c>
      <c r="S32" s="38"/>
      <c r="T32" s="43"/>
      <c r="U32" s="43"/>
      <c r="V32" s="30" t="str">
        <f t="shared" si="6"/>
        <v/>
      </c>
      <c r="W32" s="29"/>
      <c r="X32" s="9" t="s">
        <v>24</v>
      </c>
    </row>
    <row r="33" spans="1:24" s="44" customFormat="1" ht="24">
      <c r="A33" s="31">
        <v>31</v>
      </c>
      <c r="B33" s="32">
        <f t="shared" ca="1" si="0"/>
        <v>0.78546597696540787</v>
      </c>
      <c r="C33" s="119" t="s">
        <v>79</v>
      </c>
      <c r="D33" s="120"/>
      <c r="E33" s="21"/>
      <c r="F33" s="22"/>
      <c r="G33" s="41"/>
      <c r="H33" s="41"/>
      <c r="I33" s="42"/>
      <c r="J33" s="35" t="str">
        <f t="shared" si="1"/>
        <v>➸</v>
      </c>
      <c r="K33" s="117" t="str">
        <f>词典存放目录!$A$1&amp;L33&amp;M33</f>
        <v>F:\《自创文法查阅Excel》4.1备份\《B词汇·红宝书》\红宝书15版图片\31-あなた.jpg</v>
      </c>
      <c r="L33" s="9" t="s">
        <v>18120</v>
      </c>
      <c r="M33" s="117" t="s">
        <v>18154</v>
      </c>
      <c r="N33" s="36" t="str">
        <f t="shared" si="2"/>
        <v>▶</v>
      </c>
      <c r="O33" s="37" t="s">
        <v>17886</v>
      </c>
      <c r="P33" s="37">
        <v>31</v>
      </c>
      <c r="Q33" s="37" t="s">
        <v>23</v>
      </c>
      <c r="R33" s="9" t="str">
        <f>词典存放目录!$A$1&amp;O33&amp;P33&amp;Q33</f>
        <v>F:\《自创文法查阅Excel》4.1备份\《B词汇·红宝书》\红宝书MP3分割\01 n5-あ (31).mp3</v>
      </c>
      <c r="S33" s="38"/>
      <c r="T33" s="43"/>
      <c r="U33" s="43"/>
      <c r="V33" s="30" t="str">
        <f t="shared" si="6"/>
        <v/>
      </c>
      <c r="W33" s="29"/>
      <c r="X33" s="9" t="s">
        <v>24</v>
      </c>
    </row>
    <row r="34" spans="1:24" s="44" customFormat="1" ht="24">
      <c r="A34" s="31">
        <v>32</v>
      </c>
      <c r="B34" s="32">
        <f t="shared" ca="1" si="0"/>
        <v>0.77548621405517737</v>
      </c>
      <c r="C34" s="119" t="s">
        <v>80</v>
      </c>
      <c r="D34" s="120" t="s">
        <v>81</v>
      </c>
      <c r="E34" s="21"/>
      <c r="F34" s="22"/>
      <c r="G34" s="41"/>
      <c r="H34" s="41"/>
      <c r="I34" s="42"/>
      <c r="J34" s="35" t="str">
        <f t="shared" si="1"/>
        <v>➸</v>
      </c>
      <c r="K34" s="117" t="str">
        <f>词典存放目录!$A$1&amp;L34&amp;M34</f>
        <v>F:\《自创文法查阅Excel》4.1备份\《B词汇·红宝书》\红宝书15版图片\32-あに【兄】.jpg</v>
      </c>
      <c r="L34" s="9" t="s">
        <v>18120</v>
      </c>
      <c r="M34" s="117" t="s">
        <v>18155</v>
      </c>
      <c r="N34" s="36" t="str">
        <f t="shared" si="2"/>
        <v>▶</v>
      </c>
      <c r="O34" s="37" t="s">
        <v>17886</v>
      </c>
      <c r="P34" s="37">
        <v>32</v>
      </c>
      <c r="Q34" s="37" t="s">
        <v>23</v>
      </c>
      <c r="R34" s="9" t="str">
        <f>词典存放目录!$A$1&amp;O34&amp;P34&amp;Q34</f>
        <v>F:\《自创文法查阅Excel》4.1备份\《B词汇·红宝书》\红宝书MP3分割\01 n5-あ (32).mp3</v>
      </c>
      <c r="S34" s="38"/>
      <c r="T34" s="43"/>
      <c r="U34" s="43"/>
      <c r="V34" s="30" t="str">
        <f t="shared" si="6"/>
        <v/>
      </c>
      <c r="W34" s="29"/>
      <c r="X34" s="9" t="s">
        <v>24</v>
      </c>
    </row>
    <row r="35" spans="1:24" s="44" customFormat="1" ht="24">
      <c r="A35" s="31">
        <v>33</v>
      </c>
      <c r="B35" s="32">
        <f t="shared" ca="1" si="0"/>
        <v>0.96870606266472858</v>
      </c>
      <c r="C35" s="119" t="s">
        <v>82</v>
      </c>
      <c r="D35" s="120" t="s">
        <v>83</v>
      </c>
      <c r="E35" s="21"/>
      <c r="F35" s="22"/>
      <c r="G35" s="41"/>
      <c r="H35" s="41"/>
      <c r="I35" s="42"/>
      <c r="J35" s="35" t="str">
        <f t="shared" si="1"/>
        <v>➸</v>
      </c>
      <c r="K35" s="117" t="str">
        <f>词典存放目录!$A$1&amp;L35&amp;M35</f>
        <v>F:\《自创文法查阅Excel》4.1备份\《B词汇·红宝书》\红宝书15版图片\33-あね【姉】.jpg</v>
      </c>
      <c r="L35" s="9" t="s">
        <v>18120</v>
      </c>
      <c r="M35" s="117" t="s">
        <v>18156</v>
      </c>
      <c r="N35" s="36" t="str">
        <f t="shared" si="2"/>
        <v>▶</v>
      </c>
      <c r="O35" s="37" t="s">
        <v>17886</v>
      </c>
      <c r="P35" s="37">
        <v>33</v>
      </c>
      <c r="Q35" s="37" t="s">
        <v>23</v>
      </c>
      <c r="R35" s="9" t="str">
        <f>词典存放目录!$A$1&amp;O35&amp;P35&amp;Q35</f>
        <v>F:\《自创文法查阅Excel》4.1备份\《B词汇·红宝书》\红宝书MP3分割\01 n5-あ (33).mp3</v>
      </c>
      <c r="S35" s="38"/>
      <c r="T35" s="43"/>
      <c r="U35" s="43"/>
      <c r="V35" s="30" t="str">
        <f t="shared" si="6"/>
        <v/>
      </c>
      <c r="W35" s="29"/>
      <c r="X35" s="9" t="s">
        <v>24</v>
      </c>
    </row>
    <row r="36" spans="1:24" s="44" customFormat="1" ht="24">
      <c r="A36" s="31">
        <v>34</v>
      </c>
      <c r="B36" s="32">
        <f t="shared" ca="1" si="0"/>
        <v>0.2301763339228845</v>
      </c>
      <c r="C36" s="119" t="s">
        <v>84</v>
      </c>
      <c r="D36" s="120"/>
      <c r="E36" s="21"/>
      <c r="F36" s="22"/>
      <c r="G36" s="41"/>
      <c r="H36" s="41"/>
      <c r="I36" s="42"/>
      <c r="J36" s="35" t="str">
        <f t="shared" si="1"/>
        <v>➸</v>
      </c>
      <c r="K36" s="117" t="str">
        <f>词典存放目录!$A$1&amp;L36&amp;M36</f>
        <v>F:\《自创文法查阅Excel》4.1备份\《B词汇·红宝书》\红宝书15版图片\34-あの.jpg</v>
      </c>
      <c r="L36" s="9" t="s">
        <v>18120</v>
      </c>
      <c r="M36" s="117" t="s">
        <v>18157</v>
      </c>
      <c r="N36" s="36" t="str">
        <f t="shared" si="2"/>
        <v>▶</v>
      </c>
      <c r="O36" s="37" t="s">
        <v>17886</v>
      </c>
      <c r="P36" s="37">
        <v>34</v>
      </c>
      <c r="Q36" s="37" t="s">
        <v>23</v>
      </c>
      <c r="R36" s="9" t="str">
        <f>词典存放目录!$A$1&amp;O36&amp;P36&amp;Q36</f>
        <v>F:\《自创文法查阅Excel》4.1备份\《B词汇·红宝书》\红宝书MP3分割\01 n5-あ (34).mp3</v>
      </c>
      <c r="S36" s="38"/>
      <c r="T36" s="43"/>
      <c r="U36" s="43"/>
      <c r="V36" s="30" t="str">
        <f t="shared" si="6"/>
        <v/>
      </c>
      <c r="W36" s="29"/>
      <c r="X36" s="9" t="s">
        <v>24</v>
      </c>
    </row>
    <row r="37" spans="1:24" s="44" customFormat="1" ht="24">
      <c r="A37" s="31">
        <v>35</v>
      </c>
      <c r="B37" s="32">
        <f t="shared" ca="1" si="0"/>
        <v>0.3442540581536736</v>
      </c>
      <c r="C37" s="119" t="s">
        <v>85</v>
      </c>
      <c r="D37" s="120"/>
      <c r="E37" s="21"/>
      <c r="F37" s="22"/>
      <c r="G37" s="41"/>
      <c r="H37" s="41"/>
      <c r="I37" s="42"/>
      <c r="J37" s="35" t="str">
        <f t="shared" si="1"/>
        <v>➸</v>
      </c>
      <c r="K37" s="117" t="str">
        <f>词典存放目录!$A$1&amp;L37&amp;M37</f>
        <v>F:\《自创文法查阅Excel》4.1备份\《B词汇·红宝书》\红宝书15版图片\35-あの·あのう.jpg</v>
      </c>
      <c r="L37" s="9" t="s">
        <v>18120</v>
      </c>
      <c r="M37" s="117" t="s">
        <v>18158</v>
      </c>
      <c r="N37" s="36" t="str">
        <f t="shared" si="2"/>
        <v>▶</v>
      </c>
      <c r="O37" s="37" t="s">
        <v>17886</v>
      </c>
      <c r="P37" s="37">
        <v>35</v>
      </c>
      <c r="Q37" s="37" t="s">
        <v>23</v>
      </c>
      <c r="R37" s="9" t="str">
        <f>词典存放目录!$A$1&amp;O37&amp;P37&amp;Q37</f>
        <v>F:\《自创文法查阅Excel》4.1备份\《B词汇·红宝书》\红宝书MP3分割\01 n5-あ (35).mp3</v>
      </c>
      <c r="S37" s="38"/>
      <c r="T37" s="43"/>
      <c r="U37" s="43"/>
      <c r="V37" s="30" t="str">
        <f t="shared" si="6"/>
        <v/>
      </c>
      <c r="W37" s="29"/>
      <c r="X37" s="9" t="s">
        <v>24</v>
      </c>
    </row>
    <row r="38" spans="1:24" s="44" customFormat="1" ht="24">
      <c r="A38" s="31">
        <v>36</v>
      </c>
      <c r="B38" s="32">
        <f t="shared" ca="1" si="0"/>
        <v>6.6005774446586951E-2</v>
      </c>
      <c r="C38" s="119" t="s">
        <v>86</v>
      </c>
      <c r="D38" s="120" t="s">
        <v>87</v>
      </c>
      <c r="E38" s="21"/>
      <c r="F38" s="22"/>
      <c r="G38" s="41"/>
      <c r="H38" s="41"/>
      <c r="I38" s="42"/>
      <c r="J38" s="35" t="str">
        <f t="shared" si="1"/>
        <v>➸</v>
      </c>
      <c r="K38" s="117" t="str">
        <f>词典存放目录!$A$1&amp;L38&amp;M38</f>
        <v>F:\《自创文法查阅Excel》4.1备份\《B词汇·红宝书》\红宝书15版图片\36-あのよう【あの様】.jpg</v>
      </c>
      <c r="L38" s="9" t="s">
        <v>18120</v>
      </c>
      <c r="M38" s="117" t="s">
        <v>18159</v>
      </c>
      <c r="N38" s="36" t="str">
        <f t="shared" si="2"/>
        <v>▶</v>
      </c>
      <c r="O38" s="37" t="s">
        <v>17886</v>
      </c>
      <c r="P38" s="37">
        <v>36</v>
      </c>
      <c r="Q38" s="37" t="s">
        <v>23</v>
      </c>
      <c r="R38" s="9" t="str">
        <f>词典存放目录!$A$1&amp;O38&amp;P38&amp;Q38</f>
        <v>F:\《自创文法查阅Excel》4.1备份\《B词汇·红宝书》\红宝书MP3分割\01 n5-あ (36).mp3</v>
      </c>
      <c r="S38" s="38"/>
      <c r="T38" s="43"/>
      <c r="U38" s="43"/>
      <c r="V38" s="30" t="str">
        <f t="shared" si="6"/>
        <v/>
      </c>
      <c r="W38" s="29"/>
      <c r="X38" s="9" t="s">
        <v>24</v>
      </c>
    </row>
    <row r="39" spans="1:24" s="44" customFormat="1" ht="24">
      <c r="A39" s="31">
        <v>37</v>
      </c>
      <c r="B39" s="32">
        <f t="shared" ca="1" si="0"/>
        <v>0.2883946028833313</v>
      </c>
      <c r="C39" s="119" t="s">
        <v>88</v>
      </c>
      <c r="D39" s="120" t="s">
        <v>89</v>
      </c>
      <c r="E39" s="21"/>
      <c r="F39" s="22"/>
      <c r="G39" s="41"/>
      <c r="H39" s="41"/>
      <c r="I39" s="42"/>
      <c r="J39" s="35" t="str">
        <f t="shared" si="1"/>
        <v>➸</v>
      </c>
      <c r="K39" s="117" t="str">
        <f>词典存放目录!$A$1&amp;L39&amp;M39</f>
        <v>F:\《自创文法查阅Excel》4.1备份\《B词汇·红宝书》\红宝书15版图片\37-アパート【apartment】.jpg</v>
      </c>
      <c r="L39" s="9" t="s">
        <v>18120</v>
      </c>
      <c r="M39" s="117" t="s">
        <v>18160</v>
      </c>
      <c r="N39" s="36" t="str">
        <f t="shared" si="2"/>
        <v>▶</v>
      </c>
      <c r="O39" s="37" t="s">
        <v>17886</v>
      </c>
      <c r="P39" s="37">
        <v>37</v>
      </c>
      <c r="Q39" s="37" t="s">
        <v>23</v>
      </c>
      <c r="R39" s="9" t="str">
        <f>词典存放目录!$A$1&amp;O39&amp;P39&amp;Q39</f>
        <v>F:\《自创文法查阅Excel》4.1备份\《B词汇·红宝书》\红宝书MP3分割\01 n5-あ (37).mp3</v>
      </c>
      <c r="S39" s="38"/>
      <c r="T39" s="43"/>
      <c r="U39" s="43"/>
      <c r="V39" s="30" t="str">
        <f t="shared" si="6"/>
        <v/>
      </c>
      <c r="W39" s="29"/>
      <c r="X39" s="9" t="s">
        <v>24</v>
      </c>
    </row>
    <row r="40" spans="1:24" s="44" customFormat="1" ht="24">
      <c r="A40" s="31">
        <v>38</v>
      </c>
      <c r="B40" s="32">
        <f t="shared" ca="1" si="0"/>
        <v>0.67720955474004807</v>
      </c>
      <c r="C40" s="119" t="s">
        <v>90</v>
      </c>
      <c r="D40" s="120" t="s">
        <v>91</v>
      </c>
      <c r="E40" s="21"/>
      <c r="F40" s="22"/>
      <c r="G40" s="41"/>
      <c r="H40" s="41"/>
      <c r="I40" s="42"/>
      <c r="J40" s="35" t="str">
        <f t="shared" si="1"/>
        <v>➸</v>
      </c>
      <c r="K40" s="117" t="str">
        <f>词典存放目录!$A$1&amp;L40&amp;M40</f>
        <v>F:\《自创文法查阅Excel》4.1备份\《B词汇·红宝书》\红宝书15版图片\38-あびる【浴びる】.jpg</v>
      </c>
      <c r="L40" s="9" t="s">
        <v>18120</v>
      </c>
      <c r="M40" s="117" t="s">
        <v>18161</v>
      </c>
      <c r="N40" s="36" t="str">
        <f t="shared" si="2"/>
        <v>▶</v>
      </c>
      <c r="O40" s="37" t="s">
        <v>17886</v>
      </c>
      <c r="P40" s="37">
        <v>38</v>
      </c>
      <c r="Q40" s="37" t="s">
        <v>23</v>
      </c>
      <c r="R40" s="9" t="str">
        <f>词典存放目录!$A$1&amp;O40&amp;P40&amp;Q40</f>
        <v>F:\《自创文法查阅Excel》4.1备份\《B词汇·红宝书》\红宝书MP3分割\01 n5-あ (38).mp3</v>
      </c>
      <c r="S40" s="38"/>
      <c r="T40" s="43"/>
      <c r="U40" s="43"/>
      <c r="V40" s="30" t="str">
        <f t="shared" si="6"/>
        <v/>
      </c>
      <c r="W40" s="29"/>
      <c r="X40" s="9" t="s">
        <v>24</v>
      </c>
    </row>
    <row r="41" spans="1:24" s="44" customFormat="1" ht="24">
      <c r="A41" s="31">
        <v>39</v>
      </c>
      <c r="B41" s="32">
        <f t="shared" ca="1" si="0"/>
        <v>0.81600510777132129</v>
      </c>
      <c r="C41" s="119" t="s">
        <v>92</v>
      </c>
      <c r="D41" s="120" t="s">
        <v>93</v>
      </c>
      <c r="E41" s="21"/>
      <c r="F41" s="22"/>
      <c r="G41" s="41"/>
      <c r="H41" s="41"/>
      <c r="I41" s="42"/>
      <c r="J41" s="35" t="str">
        <f t="shared" si="1"/>
        <v>➸</v>
      </c>
      <c r="K41" s="117" t="str">
        <f>词典存放目录!$A$1&amp;L41&amp;M41</f>
        <v>F:\《自创文法查阅Excel》4.1备份\《B词汇·红宝书》\红宝书15版图片\39-あぶない【危ない】.jpg</v>
      </c>
      <c r="L41" s="9" t="s">
        <v>18120</v>
      </c>
      <c r="M41" s="117" t="s">
        <v>18162</v>
      </c>
      <c r="N41" s="36" t="str">
        <f t="shared" si="2"/>
        <v>▶</v>
      </c>
      <c r="O41" s="37" t="s">
        <v>17886</v>
      </c>
      <c r="P41" s="37">
        <v>39</v>
      </c>
      <c r="Q41" s="37" t="s">
        <v>23</v>
      </c>
      <c r="R41" s="9" t="str">
        <f>词典存放目录!$A$1&amp;O41&amp;P41&amp;Q41</f>
        <v>F:\《自创文法查阅Excel》4.1备份\《B词汇·红宝书》\红宝书MP3分割\01 n5-あ (39).mp3</v>
      </c>
      <c r="S41" s="38"/>
      <c r="T41" s="43"/>
      <c r="U41" s="43"/>
      <c r="V41" s="30" t="str">
        <f t="shared" si="6"/>
        <v/>
      </c>
      <c r="W41" s="69"/>
      <c r="X41" s="9" t="s">
        <v>24</v>
      </c>
    </row>
    <row r="42" spans="1:24" s="44" customFormat="1" ht="24">
      <c r="A42" s="31">
        <v>40</v>
      </c>
      <c r="B42" s="32">
        <f t="shared" ca="1" si="0"/>
        <v>0.48341061181246903</v>
      </c>
      <c r="C42" s="119" t="s">
        <v>94</v>
      </c>
      <c r="D42" s="120" t="s">
        <v>95</v>
      </c>
      <c r="E42" s="21" t="s">
        <v>32</v>
      </c>
      <c r="F42" s="22"/>
      <c r="G42" s="41"/>
      <c r="H42" s="41"/>
      <c r="I42" s="42"/>
      <c r="J42" s="35" t="str">
        <f t="shared" si="1"/>
        <v>➸</v>
      </c>
      <c r="K42" s="117" t="str">
        <f>词典存放目录!$A$1&amp;L42&amp;M42</f>
        <v>F:\《自创文法查阅Excel》4.1备份\《B词汇·红宝书》\红宝书15版图片\40-あまい【甘い】.jpg</v>
      </c>
      <c r="L42" s="9" t="s">
        <v>18120</v>
      </c>
      <c r="M42" s="117" t="s">
        <v>18163</v>
      </c>
      <c r="N42" s="36" t="str">
        <f t="shared" si="2"/>
        <v>▶</v>
      </c>
      <c r="O42" s="37" t="s">
        <v>17886</v>
      </c>
      <c r="P42" s="37">
        <v>40</v>
      </c>
      <c r="Q42" s="37" t="s">
        <v>23</v>
      </c>
      <c r="R42" s="9" t="str">
        <f>词典存放目录!$A$1&amp;O42&amp;P42&amp;Q42</f>
        <v>F:\《自创文法查阅Excel》4.1备份\《B词汇·红宝书》\红宝书MP3分割\01 n5-あ (40).mp3</v>
      </c>
      <c r="S42" s="38"/>
      <c r="T42" s="43"/>
      <c r="U42" s="43"/>
      <c r="V42" s="30" t="str">
        <f t="shared" si="6"/>
        <v/>
      </c>
      <c r="W42" s="29"/>
      <c r="X42" s="9" t="s">
        <v>24</v>
      </c>
    </row>
    <row r="43" spans="1:24" s="44" customFormat="1" ht="24">
      <c r="A43" s="31">
        <v>41</v>
      </c>
      <c r="B43" s="32">
        <f t="shared" ca="1" si="0"/>
        <v>0.87643537858661136</v>
      </c>
      <c r="C43" s="119" t="s">
        <v>96</v>
      </c>
      <c r="D43" s="120" t="s">
        <v>97</v>
      </c>
      <c r="E43" s="21"/>
      <c r="F43" s="22"/>
      <c r="G43" s="41" t="s">
        <v>99</v>
      </c>
      <c r="H43" s="41"/>
      <c r="I43" s="42" t="s">
        <v>98</v>
      </c>
      <c r="J43" s="35" t="str">
        <f t="shared" si="1"/>
        <v>➸</v>
      </c>
      <c r="K43" s="117" t="str">
        <f>词典存放目录!$A$1&amp;L43&amp;M43</f>
        <v>F:\《自创文法查阅Excel》4.1备份\《B词汇·红宝书》\红宝书15版图片\41-あまり【余り】.jpg</v>
      </c>
      <c r="L43" s="9" t="s">
        <v>18120</v>
      </c>
      <c r="M43" s="117" t="s">
        <v>18164</v>
      </c>
      <c r="N43" s="36" t="str">
        <f t="shared" si="2"/>
        <v>▶</v>
      </c>
      <c r="O43" s="37" t="s">
        <v>17886</v>
      </c>
      <c r="P43" s="37">
        <v>41</v>
      </c>
      <c r="Q43" s="37" t="s">
        <v>23</v>
      </c>
      <c r="R43" s="9" t="str">
        <f>词典存放目录!$A$1&amp;O43&amp;P43&amp;Q43</f>
        <v>F:\《自创文法查阅Excel》4.1备份\《B词汇·红宝书》\红宝书MP3分割\01 n5-あ (41).mp3</v>
      </c>
      <c r="S43" s="38"/>
      <c r="T43" s="43"/>
      <c r="U43" s="43"/>
      <c r="V43" s="30" t="str">
        <f t="shared" si="6"/>
        <v/>
      </c>
      <c r="W43" s="29"/>
      <c r="X43" s="9" t="s">
        <v>24</v>
      </c>
    </row>
    <row r="44" spans="1:24" s="44" customFormat="1" ht="24">
      <c r="A44" s="31">
        <v>42</v>
      </c>
      <c r="B44" s="32">
        <f t="shared" ca="1" si="0"/>
        <v>0.84785802123754328</v>
      </c>
      <c r="C44" s="119" t="s">
        <v>100</v>
      </c>
      <c r="D44" s="120" t="s">
        <v>101</v>
      </c>
      <c r="E44" s="21"/>
      <c r="F44" s="22"/>
      <c r="G44" s="41"/>
      <c r="H44" s="41"/>
      <c r="I44" s="42"/>
      <c r="J44" s="35" t="str">
        <f t="shared" si="1"/>
        <v>➸</v>
      </c>
      <c r="K44" s="117" t="str">
        <f>词典存放目录!$A$1&amp;L44&amp;M44</f>
        <v>F:\《自创文法查阅Excel》4.1备份\《B词汇·红宝书》\红宝书15版图片\42-あめ【雨】.jpg</v>
      </c>
      <c r="L44" s="9" t="s">
        <v>18120</v>
      </c>
      <c r="M44" s="117" t="s">
        <v>18165</v>
      </c>
      <c r="N44" s="36" t="str">
        <f t="shared" si="2"/>
        <v>▶</v>
      </c>
      <c r="O44" s="37" t="s">
        <v>17886</v>
      </c>
      <c r="P44" s="37">
        <v>42</v>
      </c>
      <c r="Q44" s="37" t="s">
        <v>23</v>
      </c>
      <c r="R44" s="9" t="str">
        <f>词典存放目录!$A$1&amp;O44&amp;P44&amp;Q44</f>
        <v>F:\《自创文法查阅Excel》4.1备份\《B词汇·红宝书》\红宝书MP3分割\01 n5-あ (42).mp3</v>
      </c>
      <c r="S44" s="38"/>
      <c r="T44" s="43"/>
      <c r="U44" s="43"/>
      <c r="V44" s="30" t="str">
        <f t="shared" si="6"/>
        <v/>
      </c>
      <c r="W44" s="29"/>
      <c r="X44" s="9" t="s">
        <v>24</v>
      </c>
    </row>
    <row r="45" spans="1:24" s="44" customFormat="1" ht="24">
      <c r="A45" s="31">
        <v>43</v>
      </c>
      <c r="B45" s="32">
        <f t="shared" ca="1" si="0"/>
        <v>0.64422298760354957</v>
      </c>
      <c r="C45" s="119" t="s">
        <v>100</v>
      </c>
      <c r="D45" s="120" t="s">
        <v>102</v>
      </c>
      <c r="E45" s="21"/>
      <c r="F45" s="22"/>
      <c r="G45" s="41"/>
      <c r="H45" s="41"/>
      <c r="I45" s="42"/>
      <c r="J45" s="35" t="str">
        <f t="shared" si="1"/>
        <v>➸</v>
      </c>
      <c r="K45" s="117" t="str">
        <f>词典存放目录!$A$1&amp;L45&amp;M45</f>
        <v>F:\《自创文法查阅Excel》4.1备份\《B词汇·红宝书》\红宝书15版图片\43-あめ【飴】.jpg</v>
      </c>
      <c r="L45" s="9" t="s">
        <v>18120</v>
      </c>
      <c r="M45" s="117" t="s">
        <v>18166</v>
      </c>
      <c r="N45" s="36" t="str">
        <f t="shared" si="2"/>
        <v>▶</v>
      </c>
      <c r="O45" s="37" t="s">
        <v>17886</v>
      </c>
      <c r="P45" s="37">
        <v>43</v>
      </c>
      <c r="Q45" s="37" t="s">
        <v>23</v>
      </c>
      <c r="R45" s="9" t="str">
        <f>词典存放目录!$A$1&amp;O45&amp;P45&amp;Q45</f>
        <v>F:\《自创文法查阅Excel》4.1备份\《B词汇·红宝书》\红宝书MP3分割\01 n5-あ (43).mp3</v>
      </c>
      <c r="S45" s="38"/>
      <c r="T45" s="43"/>
      <c r="U45" s="43"/>
      <c r="V45" s="30" t="str">
        <f t="shared" si="6"/>
        <v/>
      </c>
      <c r="W45" s="29"/>
      <c r="X45" s="9" t="s">
        <v>24</v>
      </c>
    </row>
    <row r="46" spans="1:24" s="44" customFormat="1" ht="24">
      <c r="A46" s="31">
        <v>44</v>
      </c>
      <c r="B46" s="32">
        <f t="shared" ca="1" si="0"/>
        <v>0.29969287942362532</v>
      </c>
      <c r="C46" s="119" t="s">
        <v>103</v>
      </c>
      <c r="D46" s="120" t="s">
        <v>104</v>
      </c>
      <c r="E46" s="21"/>
      <c r="F46" s="22"/>
      <c r="G46" s="41"/>
      <c r="H46" s="41"/>
      <c r="I46" s="42"/>
      <c r="J46" s="35" t="str">
        <f t="shared" si="1"/>
        <v>➸</v>
      </c>
      <c r="K46" s="117" t="str">
        <f>词典存放目录!$A$1&amp;L46&amp;M46</f>
        <v>F:\《自创文法查阅Excel》4.1备份\《B词汇·红宝书》\红宝书15版图片\44-あらう【洗う】.jpg</v>
      </c>
      <c r="L46" s="9" t="s">
        <v>18120</v>
      </c>
      <c r="M46" s="117" t="s">
        <v>18167</v>
      </c>
      <c r="N46" s="36" t="str">
        <f t="shared" si="2"/>
        <v>▶</v>
      </c>
      <c r="O46" s="37" t="s">
        <v>17886</v>
      </c>
      <c r="P46" s="37">
        <v>44</v>
      </c>
      <c r="Q46" s="37" t="s">
        <v>23</v>
      </c>
      <c r="R46" s="9" t="str">
        <f>词典存放目录!$A$1&amp;O46&amp;P46&amp;Q46</f>
        <v>F:\《自创文法查阅Excel》4.1备份\《B词汇·红宝书》\红宝书MP3分割\01 n5-あ (44).mp3</v>
      </c>
      <c r="S46" s="38"/>
      <c r="T46" s="43"/>
      <c r="U46" s="43"/>
      <c r="V46" s="30" t="str">
        <f t="shared" si="6"/>
        <v/>
      </c>
      <c r="W46" s="29"/>
      <c r="X46" s="9" t="s">
        <v>24</v>
      </c>
    </row>
    <row r="47" spans="1:24" s="44" customFormat="1" ht="24">
      <c r="A47" s="31">
        <v>45</v>
      </c>
      <c r="B47" s="32">
        <f t="shared" ca="1" si="0"/>
        <v>0.57359571471603599</v>
      </c>
      <c r="C47" s="119" t="s">
        <v>105</v>
      </c>
      <c r="D47" s="120" t="s">
        <v>106</v>
      </c>
      <c r="E47" s="21"/>
      <c r="F47" s="22"/>
      <c r="G47" s="41"/>
      <c r="H47" s="41"/>
      <c r="I47" s="42"/>
      <c r="J47" s="35" t="str">
        <f t="shared" si="1"/>
        <v>➸</v>
      </c>
      <c r="K47" s="117" t="str">
        <f>词典存放目录!$A$1&amp;L47&amp;M47</f>
        <v>F:\《自创文法查阅Excel》4.1备份\《B词汇·红宝书》\红宝书15版图片\45-ある【有る】.jpg</v>
      </c>
      <c r="L47" s="9" t="s">
        <v>18120</v>
      </c>
      <c r="M47" s="117" t="s">
        <v>18168</v>
      </c>
      <c r="N47" s="36" t="str">
        <f t="shared" si="2"/>
        <v>▶</v>
      </c>
      <c r="O47" s="37" t="s">
        <v>17886</v>
      </c>
      <c r="P47" s="37">
        <v>45</v>
      </c>
      <c r="Q47" s="37" t="s">
        <v>23</v>
      </c>
      <c r="R47" s="9" t="str">
        <f>词典存放目录!$A$1&amp;O47&amp;P47&amp;Q47</f>
        <v>F:\《自创文法查阅Excel》4.1备份\《B词汇·红宝书》\红宝书MP3分割\01 n5-あ (45).mp3</v>
      </c>
      <c r="S47" s="38"/>
      <c r="T47" s="43"/>
      <c r="U47" s="43"/>
      <c r="V47" s="30" t="str">
        <f t="shared" si="6"/>
        <v/>
      </c>
      <c r="W47" s="29"/>
      <c r="X47" s="9" t="s">
        <v>24</v>
      </c>
    </row>
    <row r="48" spans="1:24" s="44" customFormat="1" ht="24">
      <c r="A48" s="31">
        <v>46</v>
      </c>
      <c r="B48" s="32">
        <f t="shared" ca="1" si="0"/>
        <v>0.73233631764819396</v>
      </c>
      <c r="C48" s="119" t="s">
        <v>107</v>
      </c>
      <c r="D48" s="120" t="s">
        <v>108</v>
      </c>
      <c r="E48" s="21"/>
      <c r="F48" s="22"/>
      <c r="G48" s="41"/>
      <c r="H48" s="41"/>
      <c r="I48" s="42"/>
      <c r="J48" s="35" t="str">
        <f t="shared" si="1"/>
        <v>➸</v>
      </c>
      <c r="K48" s="117" t="str">
        <f>词典存放目录!$A$1&amp;L48&amp;M48</f>
        <v>F:\《自创文法查阅Excel》4.1备份\《B词汇·红宝书》\红宝书15版图片\46-あるく【歩く】.jpg</v>
      </c>
      <c r="L48" s="9" t="s">
        <v>18120</v>
      </c>
      <c r="M48" s="117" t="s">
        <v>18169</v>
      </c>
      <c r="N48" s="36" t="str">
        <f t="shared" si="2"/>
        <v>▶</v>
      </c>
      <c r="O48" s="37" t="s">
        <v>17886</v>
      </c>
      <c r="P48" s="37">
        <v>46</v>
      </c>
      <c r="Q48" s="37" t="s">
        <v>23</v>
      </c>
      <c r="R48" s="9" t="str">
        <f>词典存放目录!$A$1&amp;O48&amp;P48&amp;Q48</f>
        <v>F:\《自创文法查阅Excel》4.1备份\《B词汇·红宝书》\红宝书MP3分割\01 n5-あ (46).mp3</v>
      </c>
      <c r="S48" s="38"/>
      <c r="T48" s="43"/>
      <c r="U48" s="43"/>
      <c r="V48" s="30" t="str">
        <f t="shared" si="6"/>
        <v/>
      </c>
      <c r="W48" s="29"/>
      <c r="X48" s="9" t="s">
        <v>24</v>
      </c>
    </row>
    <row r="49" spans="1:24" s="44" customFormat="1" ht="24">
      <c r="A49" s="31">
        <v>47</v>
      </c>
      <c r="B49" s="32">
        <f t="shared" ca="1" si="0"/>
        <v>0.63101066925505878</v>
      </c>
      <c r="C49" s="119" t="s">
        <v>109</v>
      </c>
      <c r="D49" s="120" t="s">
        <v>110</v>
      </c>
      <c r="E49" s="21"/>
      <c r="F49" s="22"/>
      <c r="G49" s="41"/>
      <c r="H49" s="41"/>
      <c r="I49" s="7"/>
      <c r="J49" s="35" t="str">
        <f t="shared" si="1"/>
        <v>➸</v>
      </c>
      <c r="K49" s="117" t="str">
        <f>词典存放目录!$A$1&amp;L49&amp;M49</f>
        <v>F:\《自创文法查阅Excel》4.1备份\《B词汇·红宝书》\红宝书15版图片\47-アルバム【album】.jpg</v>
      </c>
      <c r="L49" s="9" t="s">
        <v>18120</v>
      </c>
      <c r="M49" s="117" t="s">
        <v>18170</v>
      </c>
      <c r="N49" s="36" t="str">
        <f t="shared" si="2"/>
        <v>▶</v>
      </c>
      <c r="O49" s="37" t="s">
        <v>17886</v>
      </c>
      <c r="P49" s="37">
        <v>47</v>
      </c>
      <c r="Q49" s="37" t="s">
        <v>23</v>
      </c>
      <c r="R49" s="9" t="str">
        <f>词典存放目录!$A$1&amp;O49&amp;P49&amp;Q49</f>
        <v>F:\《自创文法查阅Excel》4.1备份\《B词汇·红宝书》\红宝书MP3分割\01 n5-あ (47).mp3</v>
      </c>
      <c r="S49" s="38"/>
      <c r="T49" s="43"/>
      <c r="U49" s="43"/>
      <c r="V49" s="30" t="str">
        <f t="shared" si="6"/>
        <v/>
      </c>
      <c r="W49" s="29"/>
      <c r="X49" s="9" t="s">
        <v>24</v>
      </c>
    </row>
    <row r="50" spans="1:24" s="44" customFormat="1" ht="24">
      <c r="A50" s="31">
        <v>48</v>
      </c>
      <c r="B50" s="32">
        <f t="shared" ca="1" si="0"/>
        <v>0.94576733689167081</v>
      </c>
      <c r="C50" s="119" t="s">
        <v>111</v>
      </c>
      <c r="D50" s="120"/>
      <c r="E50" s="21"/>
      <c r="F50" s="22"/>
      <c r="G50" s="41"/>
      <c r="H50" s="41"/>
      <c r="I50" s="42"/>
      <c r="J50" s="35" t="str">
        <f t="shared" si="1"/>
        <v>➸</v>
      </c>
      <c r="K50" s="117" t="str">
        <f>词典存放目录!$A$1&amp;L50&amp;M50</f>
        <v>F:\《自创文法查阅Excel》4.1备份\《B词汇·红宝书》\红宝书15版图片\48-あれ.jpg</v>
      </c>
      <c r="L50" s="9" t="s">
        <v>18120</v>
      </c>
      <c r="M50" s="117" t="s">
        <v>18171</v>
      </c>
      <c r="N50" s="36" t="str">
        <f t="shared" si="2"/>
        <v>▶</v>
      </c>
      <c r="O50" s="37" t="s">
        <v>17886</v>
      </c>
      <c r="P50" s="37">
        <v>48</v>
      </c>
      <c r="Q50" s="37" t="s">
        <v>23</v>
      </c>
      <c r="R50" s="9" t="str">
        <f>词典存放目录!$A$1&amp;O50&amp;P50&amp;Q50</f>
        <v>F:\《自创文法查阅Excel》4.1备份\《B词汇·红宝书》\红宝书MP3分割\01 n5-あ (48).mp3</v>
      </c>
      <c r="S50" s="38"/>
      <c r="T50" s="43"/>
      <c r="U50" s="43"/>
      <c r="V50" s="30" t="str">
        <f t="shared" si="6"/>
        <v/>
      </c>
      <c r="W50" s="29"/>
      <c r="X50" s="9" t="s">
        <v>24</v>
      </c>
    </row>
    <row r="51" spans="1:24" s="44" customFormat="1" ht="24">
      <c r="A51" s="31">
        <v>49</v>
      </c>
      <c r="B51" s="32">
        <f t="shared" ca="1" si="0"/>
        <v>0.4662364322387873</v>
      </c>
      <c r="C51" s="121" t="s">
        <v>112</v>
      </c>
      <c r="D51" s="122"/>
      <c r="E51" s="21"/>
      <c r="F51" s="22"/>
      <c r="G51" s="41"/>
      <c r="H51" s="41"/>
      <c r="I51" s="42"/>
      <c r="J51" s="35" t="str">
        <f t="shared" si="1"/>
        <v>➸</v>
      </c>
      <c r="K51" s="117" t="str">
        <f>词典存放目录!$A$1&amp;L51&amp;M51</f>
        <v>F:\《自创文法查阅Excel》4.1备份\《B词汇·红宝书》\红宝书15版图片\49-あ.jpg</v>
      </c>
      <c r="L51" s="9" t="s">
        <v>18120</v>
      </c>
      <c r="M51" s="117" t="s">
        <v>18172</v>
      </c>
      <c r="N51" s="36" t="str">
        <f t="shared" si="2"/>
        <v>▶</v>
      </c>
      <c r="O51" s="37" t="s">
        <v>17887</v>
      </c>
      <c r="P51" s="37">
        <v>1</v>
      </c>
      <c r="Q51" s="37" t="s">
        <v>23</v>
      </c>
      <c r="R51" s="9" t="str">
        <f>词典存放目录!$A$1&amp;O51&amp;P51&amp;Q51</f>
        <v>F:\《自创文法查阅Excel》4.1备份\《B词汇·红宝书》\红宝书MP3分割\01 n4-あ (1).mp3</v>
      </c>
      <c r="S51" s="38"/>
      <c r="T51" s="43"/>
      <c r="U51" s="43"/>
      <c r="V51" s="30" t="str">
        <f t="shared" si="6"/>
        <v/>
      </c>
      <c r="W51" s="29"/>
      <c r="X51" s="9" t="s">
        <v>113</v>
      </c>
    </row>
    <row r="52" spans="1:24" s="44" customFormat="1" ht="24">
      <c r="A52" s="31">
        <v>50</v>
      </c>
      <c r="B52" s="32">
        <f t="shared" ca="1" si="0"/>
        <v>0.65696676744350369</v>
      </c>
      <c r="C52" s="121" t="s">
        <v>22</v>
      </c>
      <c r="D52" s="122"/>
      <c r="E52" s="21"/>
      <c r="F52" s="22"/>
      <c r="G52" s="41"/>
      <c r="H52" s="41"/>
      <c r="I52" s="42"/>
      <c r="J52" s="35" t="str">
        <f t="shared" si="1"/>
        <v>➸</v>
      </c>
      <c r="K52" s="117" t="str">
        <f>词典存放目录!$A$1&amp;L52&amp;M52</f>
        <v>F:\《自创文法查阅Excel》4.1备份\《B词汇·红宝书》\红宝书15版图片\50-ああ.jpg</v>
      </c>
      <c r="L52" s="9" t="s">
        <v>18120</v>
      </c>
      <c r="M52" s="117" t="s">
        <v>18173</v>
      </c>
      <c r="N52" s="36" t="str">
        <f t="shared" si="2"/>
        <v>▶</v>
      </c>
      <c r="O52" s="37" t="s">
        <v>17887</v>
      </c>
      <c r="P52" s="37">
        <v>2</v>
      </c>
      <c r="Q52" s="37" t="s">
        <v>23</v>
      </c>
      <c r="R52" s="9" t="str">
        <f>词典存放目录!$A$1&amp;O52&amp;P52&amp;Q52</f>
        <v>F:\《自创文法查阅Excel》4.1备份\《B词汇·红宝书》\红宝书MP3分割\01 n4-あ (2).mp3</v>
      </c>
      <c r="S52" s="38"/>
      <c r="T52" s="43"/>
      <c r="U52" s="43"/>
      <c r="V52" s="30" t="str">
        <f t="shared" si="6"/>
        <v/>
      </c>
      <c r="W52" s="29"/>
      <c r="X52" s="9" t="s">
        <v>113</v>
      </c>
    </row>
    <row r="53" spans="1:24" s="44" customFormat="1" ht="24">
      <c r="A53" s="31">
        <v>51</v>
      </c>
      <c r="B53" s="32">
        <f t="shared" ca="1" si="0"/>
        <v>5.6769808111420961E-2</v>
      </c>
      <c r="C53" s="121" t="s">
        <v>114</v>
      </c>
      <c r="D53" s="122" t="s">
        <v>115</v>
      </c>
      <c r="E53" s="21"/>
      <c r="F53" s="22"/>
      <c r="G53" s="41"/>
      <c r="H53" s="41"/>
      <c r="I53" s="42"/>
      <c r="J53" s="35" t="str">
        <f t="shared" si="1"/>
        <v>➸</v>
      </c>
      <c r="K53" s="117" t="str">
        <f>词典存放目录!$A$1&amp;L53&amp;M53</f>
        <v>F:\《自创文法查阅Excel》4.1备份\《B词汇·红宝书》\红宝书15版图片\51-あい【愛】.jpg</v>
      </c>
      <c r="L53" s="9" t="s">
        <v>18120</v>
      </c>
      <c r="M53" s="117" t="s">
        <v>18174</v>
      </c>
      <c r="N53" s="36" t="str">
        <f t="shared" si="2"/>
        <v>▶</v>
      </c>
      <c r="O53" s="37" t="s">
        <v>17887</v>
      </c>
      <c r="P53" s="37">
        <v>3</v>
      </c>
      <c r="Q53" s="37" t="s">
        <v>23</v>
      </c>
      <c r="R53" s="9" t="str">
        <f>词典存放目录!$A$1&amp;O53&amp;P53&amp;Q53</f>
        <v>F:\《自创文法查阅Excel》4.1备份\《B词汇·红宝书》\红宝书MP3分割\01 n4-あ (3).mp3</v>
      </c>
      <c r="S53" s="38"/>
      <c r="T53" s="43"/>
      <c r="U53" s="43"/>
      <c r="V53" s="30" t="str">
        <f t="shared" si="6"/>
        <v/>
      </c>
      <c r="W53" s="29"/>
      <c r="X53" s="9" t="s">
        <v>113</v>
      </c>
    </row>
    <row r="54" spans="1:24" s="44" customFormat="1" ht="24">
      <c r="A54" s="31">
        <v>52</v>
      </c>
      <c r="B54" s="32">
        <f t="shared" ca="1" si="0"/>
        <v>0.4478821938626969</v>
      </c>
      <c r="C54" s="121" t="s">
        <v>116</v>
      </c>
      <c r="D54" s="122" t="s">
        <v>117</v>
      </c>
      <c r="E54" s="21"/>
      <c r="F54" s="22"/>
      <c r="G54" s="41"/>
      <c r="H54" s="41"/>
      <c r="I54" s="42"/>
      <c r="J54" s="35" t="str">
        <f t="shared" si="1"/>
        <v>➸</v>
      </c>
      <c r="K54" s="117" t="str">
        <f>词典存放目录!$A$1&amp;L54&amp;M54</f>
        <v>F:\《自创文法查阅Excel》4.1备份\《B词汇·红宝书》\红宝书15版图片\52-あいけん【愛犬】.jpg</v>
      </c>
      <c r="L54" s="9" t="s">
        <v>18120</v>
      </c>
      <c r="M54" s="117" t="s">
        <v>18175</v>
      </c>
      <c r="N54" s="36" t="str">
        <f t="shared" si="2"/>
        <v>▶</v>
      </c>
      <c r="O54" s="37" t="s">
        <v>17887</v>
      </c>
      <c r="P54" s="37">
        <v>4</v>
      </c>
      <c r="Q54" s="37" t="s">
        <v>23</v>
      </c>
      <c r="R54" s="9" t="str">
        <f>词典存放目录!$A$1&amp;O54&amp;P54&amp;Q54</f>
        <v>F:\《自创文法查阅Excel》4.1备份\《B词汇·红宝书》\红宝书MP3分割\01 n4-あ (4).mp3</v>
      </c>
      <c r="S54" s="38"/>
      <c r="T54" s="43"/>
      <c r="U54" s="43"/>
      <c r="V54" s="30" t="str">
        <f t="shared" si="6"/>
        <v/>
      </c>
      <c r="W54" s="29"/>
      <c r="X54" s="9" t="s">
        <v>113</v>
      </c>
    </row>
    <row r="55" spans="1:24" s="44" customFormat="1" ht="24">
      <c r="A55" s="31">
        <v>53</v>
      </c>
      <c r="B55" s="32">
        <f t="shared" ca="1" si="0"/>
        <v>0.90819397604219765</v>
      </c>
      <c r="C55" s="121" t="s">
        <v>118</v>
      </c>
      <c r="D55" s="122" t="s">
        <v>119</v>
      </c>
      <c r="E55" s="21"/>
      <c r="F55" s="22"/>
      <c r="G55" s="41"/>
      <c r="H55" s="41"/>
      <c r="I55" s="42"/>
      <c r="J55" s="35" t="str">
        <f t="shared" si="1"/>
        <v>➸</v>
      </c>
      <c r="K55" s="117" t="str">
        <f>词典存放目录!$A$1&amp;L55&amp;M55</f>
        <v>F:\《自创文法查阅Excel》4.1备份\《B词汇·红宝书》\红宝书15版图片\53-あいさつ【挨拶】.jpg</v>
      </c>
      <c r="L55" s="9" t="s">
        <v>18120</v>
      </c>
      <c r="M55" s="117" t="s">
        <v>18176</v>
      </c>
      <c r="N55" s="36" t="str">
        <f t="shared" si="2"/>
        <v>▶</v>
      </c>
      <c r="O55" s="37" t="s">
        <v>17887</v>
      </c>
      <c r="P55" s="37">
        <v>5</v>
      </c>
      <c r="Q55" s="37" t="s">
        <v>23</v>
      </c>
      <c r="R55" s="9" t="str">
        <f>词典存放目录!$A$1&amp;O55&amp;P55&amp;Q55</f>
        <v>F:\《自创文法查阅Excel》4.1备份\《B词汇·红宝书》\红宝书MP3分割\01 n4-あ (5).mp3</v>
      </c>
      <c r="S55" s="38"/>
      <c r="T55" s="43"/>
      <c r="U55" s="43"/>
      <c r="V55" s="30" t="str">
        <f t="shared" si="6"/>
        <v/>
      </c>
      <c r="W55" s="29"/>
      <c r="X55" s="9" t="s">
        <v>113</v>
      </c>
    </row>
    <row r="56" spans="1:24" s="44" customFormat="1" ht="24">
      <c r="A56" s="31">
        <v>54</v>
      </c>
      <c r="B56" s="32">
        <f t="shared" ca="1" si="0"/>
        <v>0.81011698868811821</v>
      </c>
      <c r="C56" s="121" t="s">
        <v>120</v>
      </c>
      <c r="D56" s="122" t="s">
        <v>121</v>
      </c>
      <c r="E56" s="21"/>
      <c r="F56" s="22"/>
      <c r="G56" s="41"/>
      <c r="H56" s="41"/>
      <c r="I56" s="42"/>
      <c r="J56" s="35" t="str">
        <f t="shared" si="1"/>
        <v>➸</v>
      </c>
      <c r="K56" s="117" t="str">
        <f>词典存放目录!$A$1&amp;L56&amp;M56</f>
        <v>F:\《自创文法查阅Excel》4.1备份\《B词汇·红宝书》\红宝书15版图片\54-あいだ【間】.jpg</v>
      </c>
      <c r="L56" s="9" t="s">
        <v>18120</v>
      </c>
      <c r="M56" s="117" t="s">
        <v>18177</v>
      </c>
      <c r="N56" s="36" t="str">
        <f t="shared" si="2"/>
        <v>▶</v>
      </c>
      <c r="O56" s="37" t="s">
        <v>17887</v>
      </c>
      <c r="P56" s="37">
        <v>6</v>
      </c>
      <c r="Q56" s="37" t="s">
        <v>23</v>
      </c>
      <c r="R56" s="9" t="str">
        <f>词典存放目录!$A$1&amp;O56&amp;P56&amp;Q56</f>
        <v>F:\《自创文法查阅Excel》4.1备份\《B词汇·红宝书》\红宝书MP3分割\01 n4-あ (6).mp3</v>
      </c>
      <c r="S56" s="38"/>
      <c r="T56" s="43"/>
      <c r="U56" s="43"/>
      <c r="V56" s="30" t="str">
        <f t="shared" si="6"/>
        <v/>
      </c>
      <c r="W56" s="29"/>
      <c r="X56" s="9" t="s">
        <v>113</v>
      </c>
    </row>
    <row r="57" spans="1:24" s="44" customFormat="1" ht="24">
      <c r="A57" s="31">
        <v>55</v>
      </c>
      <c r="B57" s="32">
        <f t="shared" ca="1" si="0"/>
        <v>0.66542026966959666</v>
      </c>
      <c r="C57" s="121" t="s">
        <v>26</v>
      </c>
      <c r="D57" s="122" t="s">
        <v>122</v>
      </c>
      <c r="E57" s="21"/>
      <c r="F57" s="22"/>
      <c r="G57" s="41"/>
      <c r="H57" s="41"/>
      <c r="I57" s="42"/>
      <c r="J57" s="35" t="str">
        <f t="shared" si="1"/>
        <v>➸</v>
      </c>
      <c r="K57" s="117" t="str">
        <f>词典存放目录!$A$1&amp;L57&amp;M57</f>
        <v>F:\《自创文法查阅Excel》4.1备份\《B词汇·红宝书》\红宝书15版图片\55-あう【合う】.jpg</v>
      </c>
      <c r="L57" s="9" t="s">
        <v>18120</v>
      </c>
      <c r="M57" s="117" t="s">
        <v>18178</v>
      </c>
      <c r="N57" s="36" t="str">
        <f t="shared" si="2"/>
        <v>▶</v>
      </c>
      <c r="O57" s="37" t="s">
        <v>17887</v>
      </c>
      <c r="P57" s="37">
        <v>7</v>
      </c>
      <c r="Q57" s="37" t="s">
        <v>23</v>
      </c>
      <c r="R57" s="9" t="str">
        <f>词典存放目录!$A$1&amp;O57&amp;P57&amp;Q57</f>
        <v>F:\《自创文法查阅Excel》4.1备份\《B词汇·红宝书》\红宝书MP3分割\01 n4-あ (7).mp3</v>
      </c>
      <c r="S57" s="38"/>
      <c r="T57" s="43"/>
      <c r="U57" s="43"/>
      <c r="V57" s="30" t="str">
        <f t="shared" si="6"/>
        <v/>
      </c>
      <c r="W57" s="29"/>
      <c r="X57" s="9" t="s">
        <v>113</v>
      </c>
    </row>
    <row r="58" spans="1:24" s="44" customFormat="1" ht="24">
      <c r="A58" s="31">
        <v>56</v>
      </c>
      <c r="B58" s="32">
        <f t="shared" ca="1" si="0"/>
        <v>0.81288149584925773</v>
      </c>
      <c r="C58" s="121" t="s">
        <v>26</v>
      </c>
      <c r="D58" s="122" t="s">
        <v>123</v>
      </c>
      <c r="E58" s="21"/>
      <c r="F58" s="22"/>
      <c r="G58" s="41"/>
      <c r="H58" s="41"/>
      <c r="I58" s="42"/>
      <c r="J58" s="35" t="str">
        <f t="shared" si="1"/>
        <v>➸</v>
      </c>
      <c r="K58" s="117" t="str">
        <f>词典存放目录!$A$1&amp;L58&amp;M58</f>
        <v>F:\《自创文法查阅Excel》4.1备份\《B词汇·红宝书》\红宝书15版图片\56-あう【～合う】.jpg</v>
      </c>
      <c r="L58" s="9" t="s">
        <v>18120</v>
      </c>
      <c r="M58" s="117" t="s">
        <v>18179</v>
      </c>
      <c r="N58" s="36" t="str">
        <f t="shared" si="2"/>
        <v>▶</v>
      </c>
      <c r="O58" s="37" t="s">
        <v>17887</v>
      </c>
      <c r="P58" s="37">
        <v>8</v>
      </c>
      <c r="Q58" s="37" t="s">
        <v>23</v>
      </c>
      <c r="R58" s="9" t="str">
        <f>词典存放目录!$A$1&amp;O58&amp;P58&amp;Q58</f>
        <v>F:\《自创文法查阅Excel》4.1备份\《B词汇·红宝书》\红宝书MP3分割\01 n4-あ (8).mp3</v>
      </c>
      <c r="S58" s="38"/>
      <c r="T58" s="43"/>
      <c r="U58" s="43"/>
      <c r="V58" s="30" t="str">
        <f t="shared" si="6"/>
        <v/>
      </c>
      <c r="W58" s="29"/>
      <c r="X58" s="9" t="s">
        <v>113</v>
      </c>
    </row>
    <row r="59" spans="1:24" s="44" customFormat="1" ht="24">
      <c r="A59" s="31">
        <v>57</v>
      </c>
      <c r="B59" s="32">
        <f t="shared" ca="1" si="0"/>
        <v>0.59699050706550749</v>
      </c>
      <c r="C59" s="121" t="s">
        <v>26</v>
      </c>
      <c r="D59" s="122" t="s">
        <v>124</v>
      </c>
      <c r="E59" s="21"/>
      <c r="F59" s="22"/>
      <c r="G59" s="41"/>
      <c r="H59" s="41"/>
      <c r="I59" s="42"/>
      <c r="J59" s="35" t="str">
        <f t="shared" si="1"/>
        <v>➸</v>
      </c>
      <c r="K59" s="117" t="str">
        <f>词典存放目录!$A$1&amp;L59&amp;M59</f>
        <v>F:\《自创文法查阅Excel》4.1备份\《B词汇·红宝书》\红宝书15版图片\57-あう【遭う】.jpg</v>
      </c>
      <c r="L59" s="9" t="s">
        <v>18120</v>
      </c>
      <c r="M59" s="117" t="s">
        <v>18180</v>
      </c>
      <c r="N59" s="36" t="str">
        <f t="shared" si="2"/>
        <v>▶</v>
      </c>
      <c r="O59" s="37" t="s">
        <v>17887</v>
      </c>
      <c r="P59" s="37">
        <v>9</v>
      </c>
      <c r="Q59" s="37" t="s">
        <v>23</v>
      </c>
      <c r="R59" s="9" t="str">
        <f>词典存放目录!$A$1&amp;O59&amp;P59&amp;Q59</f>
        <v>F:\《自创文法查阅Excel》4.1备份\《B词汇·红宝书》\红宝书MP3分割\01 n4-あ (9).mp3</v>
      </c>
      <c r="S59" s="38"/>
      <c r="T59" s="43"/>
      <c r="U59" s="43"/>
      <c r="V59" s="30" t="str">
        <f t="shared" si="6"/>
        <v/>
      </c>
      <c r="W59" s="29"/>
      <c r="X59" s="9" t="s">
        <v>113</v>
      </c>
    </row>
    <row r="60" spans="1:24" s="44" customFormat="1" ht="24">
      <c r="A60" s="31">
        <v>58</v>
      </c>
      <c r="B60" s="32">
        <f t="shared" ca="1" si="0"/>
        <v>0.88489168001476382</v>
      </c>
      <c r="C60" s="121" t="s">
        <v>125</v>
      </c>
      <c r="D60" s="122" t="s">
        <v>126</v>
      </c>
      <c r="E60" s="21"/>
      <c r="F60" s="22"/>
      <c r="G60" s="41"/>
      <c r="H60" s="41"/>
      <c r="I60" s="42"/>
      <c r="J60" s="35" t="str">
        <f t="shared" si="1"/>
        <v>➸</v>
      </c>
      <c r="K60" s="117" t="str">
        <f>词典存放目录!$A$1&amp;L60&amp;M60</f>
        <v>F:\《自创文法查阅Excel》4.1备份\《B词汇·红宝书》\红宝书15版图片\58-あおぞら【青空】.jpg</v>
      </c>
      <c r="L60" s="9" t="s">
        <v>18120</v>
      </c>
      <c r="M60" s="117" t="s">
        <v>18181</v>
      </c>
      <c r="N60" s="36" t="str">
        <f t="shared" si="2"/>
        <v>▶</v>
      </c>
      <c r="O60" s="37" t="s">
        <v>17887</v>
      </c>
      <c r="P60" s="37">
        <v>10</v>
      </c>
      <c r="Q60" s="37" t="s">
        <v>23</v>
      </c>
      <c r="R60" s="9" t="str">
        <f>词典存放目录!$A$1&amp;O60&amp;P60&amp;Q60</f>
        <v>F:\《自创文法查阅Excel》4.1备份\《B词汇·红宝书》\红宝书MP3分割\01 n4-あ (10).mp3</v>
      </c>
      <c r="S60" s="38"/>
      <c r="T60" s="43"/>
      <c r="U60" s="43"/>
      <c r="V60" s="30" t="str">
        <f t="shared" si="6"/>
        <v/>
      </c>
      <c r="W60" s="29"/>
      <c r="X60" s="9" t="s">
        <v>113</v>
      </c>
    </row>
    <row r="61" spans="1:24" s="44" customFormat="1" ht="24">
      <c r="A61" s="31">
        <v>59</v>
      </c>
      <c r="B61" s="32">
        <f t="shared" ca="1" si="0"/>
        <v>0.66745819232049597</v>
      </c>
      <c r="C61" s="121" t="s">
        <v>127</v>
      </c>
      <c r="D61" s="122" t="s">
        <v>128</v>
      </c>
      <c r="E61" s="21"/>
      <c r="F61" s="22"/>
      <c r="G61" s="41"/>
      <c r="H61" s="41"/>
      <c r="I61" s="42"/>
      <c r="J61" s="35" t="str">
        <f t="shared" si="1"/>
        <v>➸</v>
      </c>
      <c r="K61" s="117" t="str">
        <f>词典存放目录!$A$1&amp;L61&amp;M61</f>
        <v>F:\《自创文法查阅Excel》4.1备份\《B词汇·红宝书》\红宝书15版图片\59-あかじ【赤字】.jpg</v>
      </c>
      <c r="L61" s="9" t="s">
        <v>18120</v>
      </c>
      <c r="M61" s="117" t="s">
        <v>18182</v>
      </c>
      <c r="N61" s="36" t="str">
        <f t="shared" si="2"/>
        <v>▶</v>
      </c>
      <c r="O61" s="37" t="s">
        <v>17887</v>
      </c>
      <c r="P61" s="37">
        <v>11</v>
      </c>
      <c r="Q61" s="37" t="s">
        <v>23</v>
      </c>
      <c r="R61" s="9" t="str">
        <f>词典存放目录!$A$1&amp;O61&amp;P61&amp;Q61</f>
        <v>F:\《自创文法查阅Excel》4.1备份\《B词汇·红宝书》\红宝书MP3分割\01 n4-あ (11).mp3</v>
      </c>
      <c r="S61" s="38"/>
      <c r="T61" s="43"/>
      <c r="U61" s="43"/>
      <c r="V61" s="30" t="str">
        <f t="shared" si="6"/>
        <v/>
      </c>
      <c r="W61" s="29"/>
      <c r="X61" s="9" t="s">
        <v>113</v>
      </c>
    </row>
    <row r="62" spans="1:24" s="44" customFormat="1" ht="24">
      <c r="A62" s="31">
        <v>60</v>
      </c>
      <c r="B62" s="32">
        <f t="shared" ca="1" si="0"/>
        <v>0.33983697762439868</v>
      </c>
      <c r="C62" s="121" t="s">
        <v>129</v>
      </c>
      <c r="D62" s="122" t="s">
        <v>130</v>
      </c>
      <c r="E62" s="21"/>
      <c r="F62" s="22"/>
      <c r="G62" s="41"/>
      <c r="H62" s="41"/>
      <c r="I62" s="42"/>
      <c r="J62" s="35" t="str">
        <f t="shared" si="1"/>
        <v>➸</v>
      </c>
      <c r="K62" s="117" t="str">
        <f>词典存放目录!$A$1&amp;L62&amp;M62</f>
        <v>F:\《自创文法查阅Excel》4.1备份\《B词汇·红宝书》\红宝书15版图片\60-あかちゃん【赤ちゃん】.jpg</v>
      </c>
      <c r="L62" s="9" t="s">
        <v>18120</v>
      </c>
      <c r="M62" s="117" t="s">
        <v>18183</v>
      </c>
      <c r="N62" s="36" t="str">
        <f t="shared" si="2"/>
        <v>▶</v>
      </c>
      <c r="O62" s="37" t="s">
        <v>17887</v>
      </c>
      <c r="P62" s="37">
        <v>12</v>
      </c>
      <c r="Q62" s="37" t="s">
        <v>23</v>
      </c>
      <c r="R62" s="9" t="str">
        <f>词典存放目录!$A$1&amp;O62&amp;P62&amp;Q62</f>
        <v>F:\《自创文法查阅Excel》4.1备份\《B词汇·红宝书》\红宝书MP3分割\01 n4-あ (12).mp3</v>
      </c>
      <c r="S62" s="38"/>
      <c r="T62" s="43"/>
      <c r="U62" s="43"/>
      <c r="V62" s="30" t="str">
        <f t="shared" si="6"/>
        <v/>
      </c>
      <c r="W62" s="29"/>
      <c r="X62" s="9" t="s">
        <v>113</v>
      </c>
    </row>
    <row r="63" spans="1:24" s="44" customFormat="1" ht="24">
      <c r="A63" s="31">
        <v>61</v>
      </c>
      <c r="B63" s="32">
        <f t="shared" ca="1" si="0"/>
        <v>0.90884073902223605</v>
      </c>
      <c r="C63" s="121" t="s">
        <v>131</v>
      </c>
      <c r="D63" s="122" t="s">
        <v>132</v>
      </c>
      <c r="E63" s="21"/>
      <c r="F63" s="22"/>
      <c r="G63" s="41"/>
      <c r="H63" s="41"/>
      <c r="I63" s="42"/>
      <c r="J63" s="35" t="str">
        <f t="shared" si="1"/>
        <v>➸</v>
      </c>
      <c r="K63" s="117" t="str">
        <f>词典存放目录!$A$1&amp;L63&amp;M63</f>
        <v>F:\《自创文法查阅Excel》4.1备份\《B词汇·红宝书》\红宝书15版图片\61-あがる【上る】.jpg</v>
      </c>
      <c r="L63" s="9" t="s">
        <v>18120</v>
      </c>
      <c r="M63" s="117" t="s">
        <v>18184</v>
      </c>
      <c r="N63" s="36" t="str">
        <f t="shared" si="2"/>
        <v>▶</v>
      </c>
      <c r="O63" s="37" t="s">
        <v>17887</v>
      </c>
      <c r="P63" s="37">
        <v>13</v>
      </c>
      <c r="Q63" s="37" t="s">
        <v>23</v>
      </c>
      <c r="R63" s="9" t="str">
        <f>词典存放目录!$A$1&amp;O63&amp;P63&amp;Q63</f>
        <v>F:\《自创文法查阅Excel》4.1备份\《B词汇·红宝书》\红宝书MP3分割\01 n4-あ (13).mp3</v>
      </c>
      <c r="S63" s="38"/>
      <c r="T63" s="43"/>
      <c r="U63" s="43"/>
      <c r="V63" s="30" t="str">
        <f t="shared" si="6"/>
        <v/>
      </c>
      <c r="W63" s="29"/>
      <c r="X63" s="9" t="s">
        <v>113</v>
      </c>
    </row>
    <row r="64" spans="1:24" s="44" customFormat="1" ht="24">
      <c r="A64" s="31">
        <v>62</v>
      </c>
      <c r="B64" s="32">
        <f t="shared" ca="1" si="0"/>
        <v>0.62592083084393313</v>
      </c>
      <c r="C64" s="121" t="s">
        <v>133</v>
      </c>
      <c r="D64" s="122" t="s">
        <v>134</v>
      </c>
      <c r="E64" s="21"/>
      <c r="F64" s="22"/>
      <c r="G64" s="41"/>
      <c r="H64" s="41"/>
      <c r="I64" s="42"/>
      <c r="J64" s="35" t="str">
        <f t="shared" si="1"/>
        <v>➸</v>
      </c>
      <c r="K64" s="117" t="str">
        <f>词典存放目录!$A$1&amp;L64&amp;M64</f>
        <v>F:\《自创文法查阅Excel》4.1备份\《B词汇·红宝书》\红宝书15版图片\62-あかんぼう【赤ん坊】.jpg</v>
      </c>
      <c r="L64" s="9" t="s">
        <v>18120</v>
      </c>
      <c r="M64" s="117" t="s">
        <v>18185</v>
      </c>
      <c r="N64" s="36" t="str">
        <f t="shared" si="2"/>
        <v>▶</v>
      </c>
      <c r="O64" s="37" t="s">
        <v>17887</v>
      </c>
      <c r="P64" s="37">
        <v>14</v>
      </c>
      <c r="Q64" s="37" t="s">
        <v>23</v>
      </c>
      <c r="R64" s="9" t="str">
        <f>词典存放目录!$A$1&amp;O64&amp;P64&amp;Q64</f>
        <v>F:\《自创文法查阅Excel》4.1备份\《B词汇·红宝书》\红宝书MP3分割\01 n4-あ (14).mp3</v>
      </c>
      <c r="S64" s="38"/>
      <c r="T64" s="43"/>
      <c r="U64" s="43"/>
      <c r="V64" s="30" t="str">
        <f t="shared" si="6"/>
        <v/>
      </c>
      <c r="W64" s="29"/>
      <c r="X64" s="9" t="s">
        <v>113</v>
      </c>
    </row>
    <row r="65" spans="1:24" s="44" customFormat="1" ht="24">
      <c r="A65" s="31">
        <v>63</v>
      </c>
      <c r="B65" s="32">
        <f t="shared" ca="1" si="0"/>
        <v>0.53401679063390717</v>
      </c>
      <c r="C65" s="121" t="s">
        <v>41</v>
      </c>
      <c r="D65" s="122" t="s">
        <v>135</v>
      </c>
      <c r="E65" s="21"/>
      <c r="F65" s="22"/>
      <c r="G65" s="41"/>
      <c r="H65" s="41"/>
      <c r="I65" s="42"/>
      <c r="J65" s="35" t="str">
        <f t="shared" si="1"/>
        <v>➸</v>
      </c>
      <c r="K65" s="117" t="str">
        <f>词典存放目录!$A$1&amp;L65&amp;M65</f>
        <v>F:\《自创文法查阅Excel》4.1备份\《B词汇·红宝书》\红宝书15版图片\63-あく【空く】.jpg</v>
      </c>
      <c r="L65" s="9" t="s">
        <v>18120</v>
      </c>
      <c r="M65" s="117" t="s">
        <v>18186</v>
      </c>
      <c r="N65" s="36" t="str">
        <f t="shared" si="2"/>
        <v>▶</v>
      </c>
      <c r="O65" s="37" t="s">
        <v>17887</v>
      </c>
      <c r="P65" s="37">
        <v>15</v>
      </c>
      <c r="Q65" s="37" t="s">
        <v>23</v>
      </c>
      <c r="R65" s="9" t="str">
        <f>词典存放目录!$A$1&amp;O65&amp;P65&amp;Q65</f>
        <v>F:\《自创文法查阅Excel》4.1备份\《B词汇·红宝书》\红宝书MP3分割\01 n4-あ (15).mp3</v>
      </c>
      <c r="S65" s="38"/>
      <c r="T65" s="43"/>
      <c r="U65" s="43"/>
      <c r="V65" s="30" t="str">
        <f t="shared" si="6"/>
        <v/>
      </c>
      <c r="W65" s="29"/>
      <c r="X65" s="9" t="s">
        <v>113</v>
      </c>
    </row>
    <row r="66" spans="1:24" s="44" customFormat="1" ht="24">
      <c r="A66" s="31">
        <v>64</v>
      </c>
      <c r="B66" s="32">
        <f t="shared" ca="1" si="0"/>
        <v>0.93496802131517232</v>
      </c>
      <c r="C66" s="121" t="s">
        <v>136</v>
      </c>
      <c r="D66" s="122" t="s">
        <v>137</v>
      </c>
      <c r="E66" s="21"/>
      <c r="F66" s="22"/>
      <c r="G66" s="41"/>
      <c r="H66" s="41"/>
      <c r="I66" s="42"/>
      <c r="J66" s="35" t="str">
        <f t="shared" si="1"/>
        <v>➸</v>
      </c>
      <c r="K66" s="117" t="str">
        <f>词典存放目录!$A$1&amp;L66&amp;M66</f>
        <v>F:\《自创文法查阅Excel》4.1备份\《B词汇·红宝书》\红宝书15版图片\64-アクセサリー【accessory】.jpg</v>
      </c>
      <c r="L66" s="9" t="s">
        <v>18120</v>
      </c>
      <c r="M66" s="117" t="s">
        <v>18187</v>
      </c>
      <c r="N66" s="36" t="str">
        <f t="shared" si="2"/>
        <v>▶</v>
      </c>
      <c r="O66" s="37" t="s">
        <v>17887</v>
      </c>
      <c r="P66" s="37">
        <v>16</v>
      </c>
      <c r="Q66" s="37" t="s">
        <v>23</v>
      </c>
      <c r="R66" s="9" t="str">
        <f>词典存放目录!$A$1&amp;O66&amp;P66&amp;Q66</f>
        <v>F:\《自创文法查阅Excel》4.1备份\《B词汇·红宝书》\红宝书MP3分割\01 n4-あ (16).mp3</v>
      </c>
      <c r="S66" s="38"/>
      <c r="T66" s="43"/>
      <c r="U66" s="43"/>
      <c r="V66" s="30" t="str">
        <f t="shared" si="6"/>
        <v/>
      </c>
      <c r="W66" s="29"/>
      <c r="X66" s="9" t="s">
        <v>113</v>
      </c>
    </row>
    <row r="67" spans="1:24" s="44" customFormat="1" ht="24">
      <c r="A67" s="31">
        <v>65</v>
      </c>
      <c r="B67" s="32">
        <f t="shared" ref="B67:B130" ca="1" si="7">RAND()</f>
        <v>0.68609470639204517</v>
      </c>
      <c r="C67" s="121" t="s">
        <v>45</v>
      </c>
      <c r="D67" s="122" t="s">
        <v>138</v>
      </c>
      <c r="E67" s="21"/>
      <c r="F67" s="22"/>
      <c r="G67" s="41"/>
      <c r="H67" s="41"/>
      <c r="I67" s="42"/>
      <c r="J67" s="35" t="str">
        <f t="shared" ref="J67:J130" si="8">HYPERLINK(K67,"➸")</f>
        <v>➸</v>
      </c>
      <c r="K67" s="117" t="str">
        <f>词典存放目录!$A$1&amp;L67&amp;M67</f>
        <v>F:\《自创文法查阅Excel》4.1备份\《B词汇·红宝书》\红宝书15版图片\65-あげる【挙げる】.jpg</v>
      </c>
      <c r="L67" s="9" t="s">
        <v>18120</v>
      </c>
      <c r="M67" s="117" t="s">
        <v>18188</v>
      </c>
      <c r="N67" s="36" t="str">
        <f t="shared" ref="N67:N130" si="9">HYPERLINK(R67,"▶")</f>
        <v>▶</v>
      </c>
      <c r="O67" s="37" t="s">
        <v>17887</v>
      </c>
      <c r="P67" s="37">
        <v>17</v>
      </c>
      <c r="Q67" s="37" t="s">
        <v>23</v>
      </c>
      <c r="R67" s="9" t="str">
        <f>词典存放目录!$A$1&amp;O67&amp;P67&amp;Q67</f>
        <v>F:\《自创文法查阅Excel》4.1备份\《B词汇·红宝书》\红宝书MP3分割\01 n4-あ (17).mp3</v>
      </c>
      <c r="S67" s="38"/>
      <c r="T67" s="43"/>
      <c r="U67" s="43"/>
      <c r="V67" s="30" t="str">
        <f t="shared" si="6"/>
        <v/>
      </c>
      <c r="W67" s="29"/>
      <c r="X67" s="9" t="s">
        <v>113</v>
      </c>
    </row>
    <row r="68" spans="1:24" s="44" customFormat="1" ht="24">
      <c r="A68" s="31">
        <v>66</v>
      </c>
      <c r="B68" s="32">
        <f t="shared" ca="1" si="7"/>
        <v>0.91002825795358355</v>
      </c>
      <c r="C68" s="121" t="s">
        <v>139</v>
      </c>
      <c r="D68" s="122" t="s">
        <v>140</v>
      </c>
      <c r="E68" s="21"/>
      <c r="F68" s="22"/>
      <c r="G68" s="41"/>
      <c r="H68" s="41"/>
      <c r="I68" s="42"/>
      <c r="J68" s="35" t="str">
        <f t="shared" si="8"/>
        <v>➸</v>
      </c>
      <c r="K68" s="117" t="str">
        <f>词典存放目录!$A$1&amp;L68&amp;M68</f>
        <v>F:\《自创文法查阅Excel》4.1备份\《B词汇·红宝书》\红宝书15版图片\66-あこがれ【憧れ】.jpg</v>
      </c>
      <c r="L68" s="9" t="s">
        <v>18120</v>
      </c>
      <c r="M68" s="117" t="s">
        <v>18189</v>
      </c>
      <c r="N68" s="36" t="str">
        <f t="shared" si="9"/>
        <v>▶</v>
      </c>
      <c r="O68" s="37" t="s">
        <v>17887</v>
      </c>
      <c r="P68" s="37">
        <v>18</v>
      </c>
      <c r="Q68" s="37" t="s">
        <v>23</v>
      </c>
      <c r="R68" s="9" t="str">
        <f>词典存放目录!$A$1&amp;O68&amp;P68&amp;Q68</f>
        <v>F:\《自创文法查阅Excel》4.1备份\《B词汇·红宝书》\红宝书MP3分割\01 n4-あ (18).mp3</v>
      </c>
      <c r="S68" s="38"/>
      <c r="T68" s="43"/>
      <c r="U68" s="43"/>
      <c r="V68" s="30" t="str">
        <f t="shared" si="6"/>
        <v/>
      </c>
      <c r="W68" s="29"/>
      <c r="X68" s="9" t="s">
        <v>113</v>
      </c>
    </row>
    <row r="69" spans="1:24" s="44" customFormat="1" ht="24">
      <c r="A69" s="31">
        <v>67</v>
      </c>
      <c r="B69" s="32">
        <f t="shared" ca="1" si="7"/>
        <v>0.30666912636271548</v>
      </c>
      <c r="C69" s="121" t="s">
        <v>141</v>
      </c>
      <c r="D69" s="122" t="s">
        <v>142</v>
      </c>
      <c r="E69" s="21" t="s">
        <v>32</v>
      </c>
      <c r="F69" s="22"/>
      <c r="G69" s="41"/>
      <c r="H69" s="41"/>
      <c r="I69" s="42"/>
      <c r="J69" s="35" t="str">
        <f t="shared" si="8"/>
        <v>➸</v>
      </c>
      <c r="K69" s="117" t="str">
        <f>词典存放目录!$A$1&amp;L69&amp;M69</f>
        <v>F:\《自创文法查阅Excel》4.1备份\《B词汇·红宝书》\红宝书15版图片\67-あさい【浅い】.jpg</v>
      </c>
      <c r="L69" s="9" t="s">
        <v>18120</v>
      </c>
      <c r="M69" s="117" t="s">
        <v>18190</v>
      </c>
      <c r="N69" s="36" t="str">
        <f t="shared" si="9"/>
        <v>▶</v>
      </c>
      <c r="O69" s="37" t="s">
        <v>17887</v>
      </c>
      <c r="P69" s="37">
        <v>19</v>
      </c>
      <c r="Q69" s="37" t="s">
        <v>23</v>
      </c>
      <c r="R69" s="9" t="str">
        <f>词典存放目录!$A$1&amp;O69&amp;P69&amp;Q69</f>
        <v>F:\《自创文法查阅Excel》4.1备份\《B词汇·红宝书》\红宝书MP3分割\01 n4-あ (19).mp3</v>
      </c>
      <c r="S69" s="38"/>
      <c r="T69" s="43"/>
      <c r="U69" s="43"/>
      <c r="V69" s="30" t="str">
        <f t="shared" si="6"/>
        <v/>
      </c>
      <c r="W69" s="29"/>
      <c r="X69" s="9" t="s">
        <v>113</v>
      </c>
    </row>
    <row r="70" spans="1:24" s="44" customFormat="1" ht="24">
      <c r="A70" s="31">
        <v>68</v>
      </c>
      <c r="B70" s="32">
        <f t="shared" ca="1" si="7"/>
        <v>0.97226386000550846</v>
      </c>
      <c r="C70" s="121" t="s">
        <v>143</v>
      </c>
      <c r="D70" s="122" t="s">
        <v>144</v>
      </c>
      <c r="E70" s="21"/>
      <c r="F70" s="22"/>
      <c r="G70" s="41"/>
      <c r="H70" s="41"/>
      <c r="I70" s="42"/>
      <c r="J70" s="35" t="str">
        <f t="shared" si="8"/>
        <v>➸</v>
      </c>
      <c r="K70" s="117" t="str">
        <f>词典存放目录!$A$1&amp;L70&amp;M70</f>
        <v>F:\《自创文法查阅Excel》4.1备份\《B词汇·红宝书》\红宝书15版图片\68-あじ【味】.jpg</v>
      </c>
      <c r="L70" s="9" t="s">
        <v>18120</v>
      </c>
      <c r="M70" s="117" t="s">
        <v>18191</v>
      </c>
      <c r="N70" s="36" t="str">
        <f t="shared" si="9"/>
        <v>▶</v>
      </c>
      <c r="O70" s="37" t="s">
        <v>17887</v>
      </c>
      <c r="P70" s="37">
        <v>20</v>
      </c>
      <c r="Q70" s="37" t="s">
        <v>23</v>
      </c>
      <c r="R70" s="9" t="str">
        <f>词典存放目录!$A$1&amp;O70&amp;P70&amp;Q70</f>
        <v>F:\《自创文法查阅Excel》4.1备份\《B词汇·红宝书》\红宝书MP3分割\01 n4-あ (20).mp3</v>
      </c>
      <c r="S70" s="38"/>
      <c r="T70" s="43"/>
      <c r="U70" s="43"/>
      <c r="V70" s="30" t="str">
        <f t="shared" si="6"/>
        <v/>
      </c>
      <c r="W70" s="29"/>
      <c r="X70" s="9" t="s">
        <v>113</v>
      </c>
    </row>
    <row r="71" spans="1:24" s="44" customFormat="1" ht="24">
      <c r="A71" s="31">
        <v>69</v>
      </c>
      <c r="B71" s="32">
        <f t="shared" ca="1" si="7"/>
        <v>0.98372224953340448</v>
      </c>
      <c r="C71" s="121" t="s">
        <v>145</v>
      </c>
      <c r="D71" s="122" t="s">
        <v>146</v>
      </c>
      <c r="E71" s="21"/>
      <c r="F71" s="22"/>
      <c r="G71" s="41"/>
      <c r="H71" s="41"/>
      <c r="I71" s="42"/>
      <c r="J71" s="35" t="str">
        <f t="shared" si="8"/>
        <v>➸</v>
      </c>
      <c r="K71" s="117" t="str">
        <f>词典存放目录!$A$1&amp;L71&amp;M71</f>
        <v>F:\《自创文法查阅Excel》4.1备份\《B词汇·红宝书》\红宝书15版图片\69-アジア【Asia】.jpg</v>
      </c>
      <c r="L71" s="9" t="s">
        <v>18120</v>
      </c>
      <c r="M71" s="117" t="s">
        <v>18192</v>
      </c>
      <c r="N71" s="36" t="str">
        <f t="shared" si="9"/>
        <v>▶</v>
      </c>
      <c r="O71" s="37" t="s">
        <v>17887</v>
      </c>
      <c r="P71" s="37">
        <v>21</v>
      </c>
      <c r="Q71" s="37" t="s">
        <v>23</v>
      </c>
      <c r="R71" s="9" t="str">
        <f>词典存放目录!$A$1&amp;O71&amp;P71&amp;Q71</f>
        <v>F:\《自创文法查阅Excel》4.1备份\《B词汇·红宝书》\红宝书MP3分割\01 n4-あ (21).mp3</v>
      </c>
      <c r="S71" s="38"/>
      <c r="T71" s="43"/>
      <c r="U71" s="43"/>
      <c r="V71" s="30" t="str">
        <f t="shared" si="6"/>
        <v/>
      </c>
      <c r="W71" s="29"/>
      <c r="X71" s="9" t="s">
        <v>113</v>
      </c>
    </row>
    <row r="72" spans="1:24" s="44" customFormat="1" ht="24">
      <c r="A72" s="31">
        <v>70</v>
      </c>
      <c r="B72" s="32">
        <f t="shared" ca="1" si="7"/>
        <v>0.30629493639129068</v>
      </c>
      <c r="C72" s="121" t="s">
        <v>147</v>
      </c>
      <c r="D72" s="122" t="s">
        <v>148</v>
      </c>
      <c r="E72" s="21"/>
      <c r="F72" s="22"/>
      <c r="G72" s="41"/>
      <c r="H72" s="41"/>
      <c r="I72" s="42"/>
      <c r="J72" s="35" t="str">
        <f t="shared" si="8"/>
        <v>➸</v>
      </c>
      <c r="K72" s="117" t="str">
        <f>词典存放目录!$A$1&amp;L72&amp;M72</f>
        <v>F:\《自创文法查阅Excel》4.1备份\《B词汇·红宝书》\红宝书15版图片\70-あそび【遊び】.jpg</v>
      </c>
      <c r="L72" s="9" t="s">
        <v>18120</v>
      </c>
      <c r="M72" s="117" t="s">
        <v>18193</v>
      </c>
      <c r="N72" s="36" t="str">
        <f t="shared" si="9"/>
        <v>▶</v>
      </c>
      <c r="O72" s="37" t="s">
        <v>17887</v>
      </c>
      <c r="P72" s="37">
        <v>22</v>
      </c>
      <c r="Q72" s="37" t="s">
        <v>23</v>
      </c>
      <c r="R72" s="9" t="str">
        <f>词典存放目录!$A$1&amp;O72&amp;P72&amp;Q72</f>
        <v>F:\《自创文法查阅Excel》4.1备份\《B词汇·红宝书》\红宝书MP3分割\01 n4-あ (22).mp3</v>
      </c>
      <c r="S72" s="38"/>
      <c r="T72" s="43"/>
      <c r="U72" s="43"/>
      <c r="V72" s="30" t="str">
        <f t="shared" si="6"/>
        <v/>
      </c>
      <c r="W72" s="69"/>
      <c r="X72" s="9" t="s">
        <v>113</v>
      </c>
    </row>
    <row r="73" spans="1:24" s="44" customFormat="1" ht="24">
      <c r="A73" s="31">
        <v>71</v>
      </c>
      <c r="B73" s="32">
        <f t="shared" ca="1" si="7"/>
        <v>0.57829580458611285</v>
      </c>
      <c r="C73" s="121" t="s">
        <v>149</v>
      </c>
      <c r="D73" s="122" t="s">
        <v>150</v>
      </c>
      <c r="E73" s="21"/>
      <c r="F73" s="22"/>
      <c r="G73" s="41"/>
      <c r="H73" s="41"/>
      <c r="I73" s="42"/>
      <c r="J73" s="35" t="str">
        <f t="shared" si="8"/>
        <v>➸</v>
      </c>
      <c r="K73" s="117" t="str">
        <f>词典存放目录!$A$1&amp;L73&amp;M73</f>
        <v>F:\《自创文法查阅Excel》4.1备份\《B词汇·红宝书》\红宝书15版图片\71-あたえる【与える】.jpg</v>
      </c>
      <c r="L73" s="9" t="s">
        <v>18120</v>
      </c>
      <c r="M73" s="117" t="s">
        <v>18194</v>
      </c>
      <c r="N73" s="36" t="str">
        <f t="shared" si="9"/>
        <v>▶</v>
      </c>
      <c r="O73" s="37" t="s">
        <v>17887</v>
      </c>
      <c r="P73" s="37">
        <v>23</v>
      </c>
      <c r="Q73" s="37" t="s">
        <v>23</v>
      </c>
      <c r="R73" s="9" t="str">
        <f>词典存放目录!$A$1&amp;O73&amp;P73&amp;Q73</f>
        <v>F:\《自创文法查阅Excel》4.1备份\《B词汇·红宝书》\红宝书MP3分割\01 n4-あ (23).mp3</v>
      </c>
      <c r="S73" s="38"/>
      <c r="T73" s="43"/>
      <c r="U73" s="43"/>
      <c r="V73" s="30" t="str">
        <f t="shared" si="6"/>
        <v/>
      </c>
      <c r="W73" s="29"/>
      <c r="X73" s="9" t="s">
        <v>113</v>
      </c>
    </row>
    <row r="74" spans="1:24" s="44" customFormat="1" ht="24">
      <c r="A74" s="31">
        <v>72</v>
      </c>
      <c r="B74" s="32">
        <f t="shared" ca="1" si="7"/>
        <v>0.59728796805729356</v>
      </c>
      <c r="C74" s="121" t="s">
        <v>151</v>
      </c>
      <c r="D74" s="122" t="s">
        <v>152</v>
      </c>
      <c r="E74" s="21"/>
      <c r="F74" s="22"/>
      <c r="G74" s="41"/>
      <c r="H74" s="41"/>
      <c r="I74" s="42"/>
      <c r="J74" s="35" t="str">
        <f t="shared" si="8"/>
        <v>➸</v>
      </c>
      <c r="K74" s="117" t="str">
        <f>词典存放目录!$A$1&amp;L74&amp;M74</f>
        <v>F:\《自创文法查阅Excel》4.1备份\《B词汇·红宝书》\红宝书15版图片\72-あたためる【温める·暖める】.jpg</v>
      </c>
      <c r="L74" s="9" t="s">
        <v>18120</v>
      </c>
      <c r="M74" s="117" t="s">
        <v>18195</v>
      </c>
      <c r="N74" s="36" t="str">
        <f t="shared" si="9"/>
        <v>▶</v>
      </c>
      <c r="O74" s="37" t="s">
        <v>17887</v>
      </c>
      <c r="P74" s="37">
        <v>24</v>
      </c>
      <c r="Q74" s="37" t="s">
        <v>23</v>
      </c>
      <c r="R74" s="9" t="str">
        <f>词典存放目录!$A$1&amp;O74&amp;P74&amp;Q74</f>
        <v>F:\《自创文法查阅Excel》4.1备份\《B词汇·红宝书》\红宝书MP3分割\01 n4-あ (24).mp3</v>
      </c>
      <c r="S74" s="38"/>
      <c r="T74" s="43"/>
      <c r="U74" s="43"/>
      <c r="V74" s="30" t="str">
        <f t="shared" si="6"/>
        <v/>
      </c>
      <c r="W74" s="29"/>
      <c r="X74" s="9" t="s">
        <v>113</v>
      </c>
    </row>
    <row r="75" spans="1:24" s="44" customFormat="1" ht="24">
      <c r="A75" s="31">
        <v>73</v>
      </c>
      <c r="B75" s="32">
        <f t="shared" ca="1" si="7"/>
        <v>0.63085350372713367</v>
      </c>
      <c r="C75" s="121" t="s">
        <v>153</v>
      </c>
      <c r="D75" s="122" t="s">
        <v>154</v>
      </c>
      <c r="E75" s="21"/>
      <c r="F75" s="22"/>
      <c r="G75" s="41"/>
      <c r="H75" s="41"/>
      <c r="I75" s="42"/>
      <c r="J75" s="35" t="str">
        <f t="shared" si="8"/>
        <v>➸</v>
      </c>
      <c r="K75" s="117" t="str">
        <f>词典存放目录!$A$1&amp;L75&amp;M75</f>
        <v>F:\《自创文法查阅Excel》4.1备份\《B词汇·红宝书》\红宝书15版图片\73-あたり【辺り】.jpg</v>
      </c>
      <c r="L75" s="9" t="s">
        <v>18120</v>
      </c>
      <c r="M75" s="117" t="s">
        <v>18196</v>
      </c>
      <c r="N75" s="36" t="str">
        <f t="shared" si="9"/>
        <v>▶</v>
      </c>
      <c r="O75" s="37" t="s">
        <v>17887</v>
      </c>
      <c r="P75" s="37">
        <v>25</v>
      </c>
      <c r="Q75" s="37" t="s">
        <v>23</v>
      </c>
      <c r="R75" s="9" t="str">
        <f>词典存放目录!$A$1&amp;O75&amp;P75&amp;Q75</f>
        <v>F:\《自创文法查阅Excel》4.1备份\《B词汇·红宝书》\红宝书MP3分割\01 n4-あ (25).mp3</v>
      </c>
      <c r="S75" s="38"/>
      <c r="T75" s="43"/>
      <c r="U75" s="43"/>
      <c r="V75" s="30" t="str">
        <f t="shared" si="6"/>
        <v/>
      </c>
      <c r="W75" s="29"/>
      <c r="X75" s="9" t="s">
        <v>113</v>
      </c>
    </row>
    <row r="76" spans="1:24" s="44" customFormat="1" ht="24">
      <c r="A76" s="31">
        <v>74</v>
      </c>
      <c r="B76" s="32">
        <f t="shared" ca="1" si="7"/>
        <v>0.28354429803274928</v>
      </c>
      <c r="C76" s="121" t="s">
        <v>155</v>
      </c>
      <c r="D76" s="122" t="s">
        <v>156</v>
      </c>
      <c r="E76" s="21"/>
      <c r="F76" s="22"/>
      <c r="G76" s="41"/>
      <c r="H76" s="41"/>
      <c r="I76" s="42"/>
      <c r="J76" s="35" t="str">
        <f t="shared" si="8"/>
        <v>➸</v>
      </c>
      <c r="K76" s="117" t="str">
        <f>词典存放目录!$A$1&amp;L76&amp;M76</f>
        <v>F:\《自创文法查阅Excel》4.1备份\《B词汇·红宝书》\红宝书15版图片\74-あたる【当たる】.jpg</v>
      </c>
      <c r="L76" s="9" t="s">
        <v>18120</v>
      </c>
      <c r="M76" s="117" t="s">
        <v>18197</v>
      </c>
      <c r="N76" s="36" t="str">
        <f t="shared" si="9"/>
        <v>▶</v>
      </c>
      <c r="O76" s="37" t="s">
        <v>17887</v>
      </c>
      <c r="P76" s="37">
        <v>26</v>
      </c>
      <c r="Q76" s="37" t="s">
        <v>23</v>
      </c>
      <c r="R76" s="9" t="str">
        <f>词典存放目录!$A$1&amp;O76&amp;P76&amp;Q76</f>
        <v>F:\《自创文法查阅Excel》4.1备份\《B词汇·红宝书》\红宝书MP3分割\01 n4-あ (26).mp3</v>
      </c>
      <c r="S76" s="38"/>
      <c r="T76" s="43"/>
      <c r="U76" s="43"/>
      <c r="V76" s="30" t="str">
        <f t="shared" si="6"/>
        <v/>
      </c>
      <c r="W76" s="29"/>
      <c r="X76" s="9" t="s">
        <v>113</v>
      </c>
    </row>
    <row r="77" spans="1:24" s="44" customFormat="1" ht="24">
      <c r="A77" s="31">
        <v>75</v>
      </c>
      <c r="B77" s="32">
        <f t="shared" ca="1" si="7"/>
        <v>0.67535426775370222</v>
      </c>
      <c r="C77" s="121" t="s">
        <v>157</v>
      </c>
      <c r="D77" s="122"/>
      <c r="E77" s="21"/>
      <c r="F77" s="22"/>
      <c r="G77" s="41"/>
      <c r="H77" s="41"/>
      <c r="I77" s="42"/>
      <c r="J77" s="35" t="str">
        <f t="shared" si="8"/>
        <v>➸</v>
      </c>
      <c r="K77" s="117" t="str">
        <f>词典存放目录!$A$1&amp;L77&amp;M77</f>
        <v>F:\《自创文法查阅Excel》4.1备份\《B词汇·红宝书》\红宝书15版图片\75-あちこち.jpg</v>
      </c>
      <c r="L77" s="9" t="s">
        <v>18120</v>
      </c>
      <c r="M77" s="117" t="s">
        <v>18198</v>
      </c>
      <c r="N77" s="36" t="str">
        <f t="shared" si="9"/>
        <v>▶</v>
      </c>
      <c r="O77" s="37" t="s">
        <v>17887</v>
      </c>
      <c r="P77" s="37">
        <v>27</v>
      </c>
      <c r="Q77" s="37" t="s">
        <v>23</v>
      </c>
      <c r="R77" s="9" t="str">
        <f>词典存放目录!$A$1&amp;O77&amp;P77&amp;Q77</f>
        <v>F:\《自创文法查阅Excel》4.1备份\《B词汇·红宝书》\红宝书MP3分割\01 n4-あ (27).mp3</v>
      </c>
      <c r="S77" s="38"/>
      <c r="T77" s="43"/>
      <c r="U77" s="43"/>
      <c r="V77" s="30" t="str">
        <f t="shared" si="6"/>
        <v/>
      </c>
      <c r="W77" s="29"/>
      <c r="X77" s="9" t="s">
        <v>113</v>
      </c>
    </row>
    <row r="78" spans="1:24" s="44" customFormat="1" ht="24">
      <c r="A78" s="31">
        <v>76</v>
      </c>
      <c r="B78" s="32">
        <f t="shared" ca="1" si="7"/>
        <v>0.21104696445139548</v>
      </c>
      <c r="C78" s="121" t="s">
        <v>158</v>
      </c>
      <c r="D78" s="122"/>
      <c r="E78" s="21"/>
      <c r="F78" s="22"/>
      <c r="G78" s="41" t="s">
        <v>99</v>
      </c>
      <c r="H78" s="41" t="s">
        <v>159</v>
      </c>
      <c r="I78" s="42"/>
      <c r="J78" s="35" t="str">
        <f t="shared" si="8"/>
        <v>➸</v>
      </c>
      <c r="K78" s="117" t="str">
        <f>词典存放目录!$A$1&amp;L78&amp;M78</f>
        <v>F:\《自创文法查阅Excel》4.1备份\《B词汇·红宝书》\红宝书15版图片\76-あちらこちら.jpg</v>
      </c>
      <c r="L78" s="9" t="s">
        <v>18120</v>
      </c>
      <c r="M78" s="117" t="s">
        <v>18199</v>
      </c>
      <c r="N78" s="36" t="str">
        <f t="shared" si="9"/>
        <v>▶</v>
      </c>
      <c r="O78" s="37" t="s">
        <v>17887</v>
      </c>
      <c r="P78" s="37">
        <v>28</v>
      </c>
      <c r="Q78" s="37" t="s">
        <v>23</v>
      </c>
      <c r="R78" s="9" t="str">
        <f>词典存放目录!$A$1&amp;O78&amp;P78&amp;Q78</f>
        <v>F:\《自创文法查阅Excel》4.1备份\《B词汇·红宝书》\红宝书MP3分割\01 n4-あ (28).mp3</v>
      </c>
      <c r="S78" s="38"/>
      <c r="T78" s="43"/>
      <c r="U78" s="43"/>
      <c r="V78" s="30" t="str">
        <f t="shared" si="6"/>
        <v/>
      </c>
      <c r="W78" s="29"/>
      <c r="X78" s="9" t="s">
        <v>113</v>
      </c>
    </row>
    <row r="79" spans="1:24" s="44" customFormat="1" ht="24">
      <c r="A79" s="31">
        <v>79</v>
      </c>
      <c r="B79" s="32">
        <f t="shared" ca="1" si="7"/>
        <v>0.66163899520477765</v>
      </c>
      <c r="C79" s="121" t="s">
        <v>160</v>
      </c>
      <c r="D79" s="122"/>
      <c r="E79" s="21"/>
      <c r="F79" s="22"/>
      <c r="G79" s="41" t="s">
        <v>99</v>
      </c>
      <c r="H79" s="41" t="s">
        <v>159</v>
      </c>
      <c r="I79" s="42"/>
      <c r="J79" s="35" t="str">
        <f t="shared" si="8"/>
        <v>➸</v>
      </c>
      <c r="K79" s="117" t="str">
        <f>词典存放目录!$A$1&amp;L79&amp;M79</f>
        <v>F:\《自创文法查阅Excel》4.1备份\《B词汇·红宝书》\红宝书15版图片\79-あっちこっち.jpg</v>
      </c>
      <c r="L79" s="9" t="s">
        <v>18120</v>
      </c>
      <c r="M79" s="117" t="s">
        <v>18200</v>
      </c>
      <c r="N79" s="36" t="str">
        <f t="shared" si="9"/>
        <v>▶</v>
      </c>
      <c r="O79" s="37" t="s">
        <v>17887</v>
      </c>
      <c r="P79" s="37">
        <v>31</v>
      </c>
      <c r="Q79" s="37" t="s">
        <v>23</v>
      </c>
      <c r="R79" s="9" t="str">
        <f>词典存放目录!$A$1&amp;O79&amp;P79&amp;Q79</f>
        <v>F:\《自创文法查阅Excel》4.1备份\《B词汇·红宝书》\红宝书MP3分割\01 n4-あ (31).mp3</v>
      </c>
      <c r="S79" s="38"/>
      <c r="T79" s="43"/>
      <c r="U79" s="43"/>
      <c r="V79" s="30" t="str">
        <f t="shared" si="6"/>
        <v/>
      </c>
      <c r="W79" s="29"/>
      <c r="X79" s="9" t="s">
        <v>113</v>
      </c>
    </row>
    <row r="80" spans="1:24" s="44" customFormat="1" ht="24">
      <c r="A80" s="31">
        <v>80</v>
      </c>
      <c r="B80" s="32">
        <f t="shared" ca="1" si="7"/>
        <v>9.3882359787345604E-2</v>
      </c>
      <c r="C80" s="121" t="s">
        <v>161</v>
      </c>
      <c r="D80" s="122" t="s">
        <v>162</v>
      </c>
      <c r="E80" s="21"/>
      <c r="F80" s="22"/>
      <c r="G80" s="41"/>
      <c r="H80" s="41"/>
      <c r="I80" s="42"/>
      <c r="J80" s="35" t="str">
        <f t="shared" si="8"/>
        <v>➸</v>
      </c>
      <c r="K80" s="117" t="str">
        <f>词典存放目录!$A$1&amp;L80&amp;M80</f>
        <v>F:\《自创文法查阅Excel》4.1备份\《B词汇·红宝书》\红宝书15版图片\80-あつまる【集まる】.jpg</v>
      </c>
      <c r="L80" s="9" t="s">
        <v>18120</v>
      </c>
      <c r="M80" s="117" t="s">
        <v>18201</v>
      </c>
      <c r="N80" s="36" t="str">
        <f t="shared" si="9"/>
        <v>▶</v>
      </c>
      <c r="O80" s="37" t="s">
        <v>17887</v>
      </c>
      <c r="P80" s="37">
        <v>32</v>
      </c>
      <c r="Q80" s="37" t="s">
        <v>23</v>
      </c>
      <c r="R80" s="9" t="str">
        <f>词典存放目录!$A$1&amp;O80&amp;P80&amp;Q80</f>
        <v>F:\《自创文法查阅Excel》4.1备份\《B词汇·红宝书》\红宝书MP3分割\01 n4-あ (32).mp3</v>
      </c>
      <c r="S80" s="38"/>
      <c r="T80" s="43"/>
      <c r="U80" s="43"/>
      <c r="V80" s="30" t="str">
        <f t="shared" ref="V80:V143" si="10">IF(COUNTA(S80:U80)=0,"",COUNTIF(S80:U80,"0")/COUNTA(S80:U80))</f>
        <v/>
      </c>
      <c r="W80" s="29"/>
      <c r="X80" s="9" t="s">
        <v>113</v>
      </c>
    </row>
    <row r="81" spans="1:24" s="44" customFormat="1" ht="24">
      <c r="A81" s="31">
        <v>81</v>
      </c>
      <c r="B81" s="32">
        <f t="shared" ca="1" si="7"/>
        <v>0.29319459630731248</v>
      </c>
      <c r="C81" s="121" t="s">
        <v>163</v>
      </c>
      <c r="D81" s="122" t="s">
        <v>164</v>
      </c>
      <c r="E81" s="21"/>
      <c r="F81" s="22"/>
      <c r="G81" s="41"/>
      <c r="H81" s="41"/>
      <c r="I81" s="42"/>
      <c r="J81" s="35" t="str">
        <f t="shared" si="8"/>
        <v>➸</v>
      </c>
      <c r="K81" s="117" t="str">
        <f>词典存放目录!$A$1&amp;L81&amp;M81</f>
        <v>F:\《自创文法查阅Excel》4.1备份\《B词汇·红宝书》\红宝书15版图片\81-あつめる【集める】.jpg</v>
      </c>
      <c r="L81" s="9" t="s">
        <v>18120</v>
      </c>
      <c r="M81" s="117" t="s">
        <v>18202</v>
      </c>
      <c r="N81" s="36" t="str">
        <f t="shared" si="9"/>
        <v>▶</v>
      </c>
      <c r="O81" s="37" t="s">
        <v>17887</v>
      </c>
      <c r="P81" s="37">
        <v>33</v>
      </c>
      <c r="Q81" s="37" t="s">
        <v>23</v>
      </c>
      <c r="R81" s="9" t="str">
        <f>词典存放目录!$A$1&amp;O81&amp;P81&amp;Q81</f>
        <v>F:\《自创文法查阅Excel》4.1备份\《B词汇·红宝书》\红宝书MP3分割\01 n4-あ (33).mp3</v>
      </c>
      <c r="S81" s="38"/>
      <c r="T81" s="43"/>
      <c r="U81" s="43"/>
      <c r="V81" s="30" t="str">
        <f t="shared" si="10"/>
        <v/>
      </c>
      <c r="W81" s="29"/>
      <c r="X81" s="9" t="s">
        <v>113</v>
      </c>
    </row>
    <row r="82" spans="1:24" s="44" customFormat="1" ht="24">
      <c r="A82" s="31">
        <v>82</v>
      </c>
      <c r="B82" s="32">
        <f t="shared" ca="1" si="7"/>
        <v>0.90776303725679264</v>
      </c>
      <c r="C82" s="121" t="s">
        <v>166</v>
      </c>
      <c r="D82" s="122" t="s">
        <v>167</v>
      </c>
      <c r="E82" s="21"/>
      <c r="F82" s="22"/>
      <c r="G82" s="41"/>
      <c r="H82" s="41"/>
      <c r="I82" s="42"/>
      <c r="J82" s="35" t="str">
        <f t="shared" si="8"/>
        <v>➸</v>
      </c>
      <c r="K82" s="117" t="str">
        <f>词典存放目录!$A$1&amp;L82&amp;M82</f>
        <v>F:\《自创文法查阅Excel》4.1备份\《B词汇·红宝书》\红宝书15版图片\82-あてる【当てる】.jpg</v>
      </c>
      <c r="L82" s="9" t="s">
        <v>18120</v>
      </c>
      <c r="M82" s="117" t="s">
        <v>18203</v>
      </c>
      <c r="N82" s="36" t="str">
        <f t="shared" si="9"/>
        <v>▶</v>
      </c>
      <c r="O82" s="37" t="s">
        <v>17887</v>
      </c>
      <c r="P82" s="37">
        <v>34</v>
      </c>
      <c r="Q82" s="37" t="s">
        <v>23</v>
      </c>
      <c r="R82" s="9" t="str">
        <f>词典存放目录!$A$1&amp;O82&amp;P82&amp;Q82</f>
        <v>F:\《自创文法查阅Excel》4.1备份\《B词汇·红宝书》\红宝书MP3分割\01 n4-あ (34).mp3</v>
      </c>
      <c r="S82" s="38"/>
      <c r="T82" s="43"/>
      <c r="U82" s="43"/>
      <c r="V82" s="30" t="str">
        <f t="shared" si="10"/>
        <v/>
      </c>
      <c r="W82" s="29"/>
      <c r="X82" s="9" t="s">
        <v>113</v>
      </c>
    </row>
    <row r="83" spans="1:24" s="44" customFormat="1" ht="24">
      <c r="A83" s="31">
        <v>83</v>
      </c>
      <c r="B83" s="32">
        <f t="shared" ca="1" si="7"/>
        <v>0.5779801223137917</v>
      </c>
      <c r="C83" s="121" t="s">
        <v>168</v>
      </c>
      <c r="D83" s="122" t="s">
        <v>169</v>
      </c>
      <c r="E83" s="21"/>
      <c r="F83" s="22"/>
      <c r="G83" s="41"/>
      <c r="H83" s="41"/>
      <c r="I83" s="42"/>
      <c r="J83" s="35" t="str">
        <f t="shared" si="8"/>
        <v>➸</v>
      </c>
      <c r="K83" s="117" t="str">
        <f>词典存放目录!$A$1&amp;L83&amp;M83</f>
        <v>F:\《自创文法查阅Excel》4.1备份\《B词汇·红宝书》\红宝书15版图片\83-アドレス【address】.jpg</v>
      </c>
      <c r="L83" s="9" t="s">
        <v>18120</v>
      </c>
      <c r="M83" s="117" t="s">
        <v>18204</v>
      </c>
      <c r="N83" s="36" t="str">
        <f t="shared" si="9"/>
        <v>▶</v>
      </c>
      <c r="O83" s="37" t="s">
        <v>17887</v>
      </c>
      <c r="P83" s="37">
        <v>35</v>
      </c>
      <c r="Q83" s="37" t="s">
        <v>23</v>
      </c>
      <c r="R83" s="9" t="str">
        <f>词典存放目录!$A$1&amp;O83&amp;P83&amp;Q83</f>
        <v>F:\《自创文法查阅Excel》4.1备份\《B词汇·红宝书》\红宝书MP3分割\01 n4-あ (35).mp3</v>
      </c>
      <c r="S83" s="38"/>
      <c r="T83" s="43"/>
      <c r="U83" s="43"/>
      <c r="V83" s="30" t="str">
        <f t="shared" si="10"/>
        <v/>
      </c>
      <c r="W83" s="29"/>
      <c r="X83" s="9" t="s">
        <v>113</v>
      </c>
    </row>
    <row r="84" spans="1:24" s="44" customFormat="1" ht="24">
      <c r="A84" s="31">
        <v>84</v>
      </c>
      <c r="B84" s="32">
        <f t="shared" ca="1" si="7"/>
        <v>0.76398134450831123</v>
      </c>
      <c r="C84" s="121" t="s">
        <v>170</v>
      </c>
      <c r="D84" s="122" t="s">
        <v>171</v>
      </c>
      <c r="E84" s="21"/>
      <c r="F84" s="22"/>
      <c r="G84" s="41"/>
      <c r="H84" s="41"/>
      <c r="I84" s="42"/>
      <c r="J84" s="35" t="str">
        <f t="shared" si="8"/>
        <v>➸</v>
      </c>
      <c r="K84" s="117" t="str">
        <f>词典存放目录!$A$1&amp;L84&amp;M84</f>
        <v>F:\《自创文法查阅Excel》4.1备份\《B词汇·红宝书》\红宝书15版图片\84-アナウンサー【announcer】.jpg</v>
      </c>
      <c r="L84" s="9" t="s">
        <v>18120</v>
      </c>
      <c r="M84" s="117" t="s">
        <v>18205</v>
      </c>
      <c r="N84" s="36" t="str">
        <f t="shared" si="9"/>
        <v>▶</v>
      </c>
      <c r="O84" s="37" t="s">
        <v>17887</v>
      </c>
      <c r="P84" s="37">
        <v>36</v>
      </c>
      <c r="Q84" s="37" t="s">
        <v>23</v>
      </c>
      <c r="R84" s="9" t="str">
        <f>词典存放目录!$A$1&amp;O84&amp;P84&amp;Q84</f>
        <v>F:\《自创文法查阅Excel》4.1备份\《B词汇·红宝书》\红宝书MP3分割\01 n4-あ (36).mp3</v>
      </c>
      <c r="S84" s="38"/>
      <c r="T84" s="43"/>
      <c r="U84" s="43"/>
      <c r="V84" s="30" t="str">
        <f t="shared" si="10"/>
        <v/>
      </c>
      <c r="W84" s="29"/>
      <c r="X84" s="9" t="s">
        <v>113</v>
      </c>
    </row>
    <row r="85" spans="1:24" s="44" customFormat="1" ht="24">
      <c r="A85" s="31">
        <v>85</v>
      </c>
      <c r="B85" s="32">
        <f t="shared" ca="1" si="7"/>
        <v>0.52074558899692325</v>
      </c>
      <c r="C85" s="121" t="s">
        <v>172</v>
      </c>
      <c r="D85" s="122" t="s">
        <v>173</v>
      </c>
      <c r="E85" s="21"/>
      <c r="F85" s="22"/>
      <c r="G85" s="41"/>
      <c r="H85" s="41"/>
      <c r="I85" s="42"/>
      <c r="J85" s="35" t="str">
        <f t="shared" si="8"/>
        <v>➸</v>
      </c>
      <c r="K85" s="117" t="str">
        <f>词典存放目录!$A$1&amp;L85&amp;M85</f>
        <v>F:\《自创文法查阅Excel》4.1备份\《B词汇·红宝书》\红宝书15版图片\85-アニメ【animation】.jpg</v>
      </c>
      <c r="L85" s="9" t="s">
        <v>18120</v>
      </c>
      <c r="M85" s="117" t="s">
        <v>18206</v>
      </c>
      <c r="N85" s="36" t="str">
        <f t="shared" si="9"/>
        <v>▶</v>
      </c>
      <c r="O85" s="37" t="s">
        <v>17887</v>
      </c>
      <c r="P85" s="37">
        <v>37</v>
      </c>
      <c r="Q85" s="37" t="s">
        <v>23</v>
      </c>
      <c r="R85" s="9" t="str">
        <f>词典存放目录!$A$1&amp;O85&amp;P85&amp;Q85</f>
        <v>F:\《自创文法查阅Excel》4.1备份\《B词汇·红宝书》\红宝书MP3分割\01 n4-あ (37).mp3</v>
      </c>
      <c r="S85" s="38"/>
      <c r="T85" s="43"/>
      <c r="U85" s="43"/>
      <c r="V85" s="30" t="str">
        <f t="shared" si="10"/>
        <v/>
      </c>
      <c r="W85" s="29"/>
      <c r="X85" s="9" t="s">
        <v>113</v>
      </c>
    </row>
    <row r="86" spans="1:24" s="44" customFormat="1" ht="24">
      <c r="A86" s="31">
        <v>86</v>
      </c>
      <c r="B86" s="32">
        <f t="shared" ca="1" si="7"/>
        <v>0.95994806192788396</v>
      </c>
      <c r="C86" s="121" t="s">
        <v>174</v>
      </c>
      <c r="D86" s="122"/>
      <c r="E86" s="21"/>
      <c r="F86" s="22"/>
      <c r="G86" s="41"/>
      <c r="H86" s="41"/>
      <c r="I86" s="42"/>
      <c r="J86" s="35" t="str">
        <f t="shared" si="8"/>
        <v>➸</v>
      </c>
      <c r="K86" s="117" t="str">
        <f>词典存放目录!$A$1&amp;L86&amp;M86</f>
        <v>F:\《自创文法查阅Excel》4.1备份\《B词汇·红宝书》\红宝书15版图片\86-あのね.jpg</v>
      </c>
      <c r="L86" s="9" t="s">
        <v>18120</v>
      </c>
      <c r="M86" s="117" t="s">
        <v>18207</v>
      </c>
      <c r="N86" s="36" t="str">
        <f t="shared" si="9"/>
        <v>▶</v>
      </c>
      <c r="O86" s="37" t="s">
        <v>17887</v>
      </c>
      <c r="P86" s="37">
        <v>38</v>
      </c>
      <c r="Q86" s="37" t="s">
        <v>23</v>
      </c>
      <c r="R86" s="9" t="str">
        <f>词典存放目录!$A$1&amp;O86&amp;P86&amp;Q86</f>
        <v>F:\《自创文法查阅Excel》4.1备份\《B词汇·红宝书》\红宝书MP3分割\01 n4-あ (38).mp3</v>
      </c>
      <c r="S86" s="38"/>
      <c r="T86" s="43"/>
      <c r="U86" s="43"/>
      <c r="V86" s="30" t="str">
        <f t="shared" si="10"/>
        <v/>
      </c>
      <c r="W86" s="29"/>
      <c r="X86" s="9" t="s">
        <v>113</v>
      </c>
    </row>
    <row r="87" spans="1:24" s="44" customFormat="1" ht="24">
      <c r="A87" s="31">
        <v>88</v>
      </c>
      <c r="B87" s="32">
        <f t="shared" ca="1" si="7"/>
        <v>0.69232442806093164</v>
      </c>
      <c r="C87" s="121" t="s">
        <v>175</v>
      </c>
      <c r="D87" s="122" t="s">
        <v>176</v>
      </c>
      <c r="E87" s="21"/>
      <c r="F87" s="22"/>
      <c r="G87" s="41"/>
      <c r="H87" s="41"/>
      <c r="I87" s="42"/>
      <c r="J87" s="35" t="str">
        <f t="shared" si="8"/>
        <v>➸</v>
      </c>
      <c r="K87" s="117" t="str">
        <f>词典存放目录!$A$1&amp;L87&amp;M87</f>
        <v>F:\《自创文法查阅Excel》4.1备份\《B词汇·红宝书》\红宝书15版图片\88-あぶら【油】.jpg</v>
      </c>
      <c r="L87" s="9" t="s">
        <v>18120</v>
      </c>
      <c r="M87" s="117" t="s">
        <v>18208</v>
      </c>
      <c r="N87" s="36" t="str">
        <f t="shared" si="9"/>
        <v>▶</v>
      </c>
      <c r="O87" s="37" t="s">
        <v>17887</v>
      </c>
      <c r="P87" s="37">
        <v>40</v>
      </c>
      <c r="Q87" s="37" t="s">
        <v>23</v>
      </c>
      <c r="R87" s="9" t="str">
        <f>词典存放目录!$A$1&amp;O87&amp;P87&amp;Q87</f>
        <v>F:\《自创文法查阅Excel》4.1备份\《B词汇·红宝书》\红宝书MP3分割\01 n4-あ (40).mp3</v>
      </c>
      <c r="S87" s="38"/>
      <c r="T87" s="43"/>
      <c r="U87" s="43"/>
      <c r="V87" s="30" t="str">
        <f t="shared" si="10"/>
        <v/>
      </c>
      <c r="W87" s="29"/>
      <c r="X87" s="9" t="s">
        <v>113</v>
      </c>
    </row>
    <row r="88" spans="1:24" s="44" customFormat="1" ht="24">
      <c r="A88" s="31">
        <v>89</v>
      </c>
      <c r="B88" s="32">
        <f t="shared" ca="1" si="7"/>
        <v>0.33959179569686937</v>
      </c>
      <c r="C88" s="121" t="s">
        <v>177</v>
      </c>
      <c r="D88" s="122" t="s">
        <v>178</v>
      </c>
      <c r="E88" s="21"/>
      <c r="F88" s="22"/>
      <c r="G88" s="41"/>
      <c r="H88" s="41"/>
      <c r="I88" s="42"/>
      <c r="J88" s="35" t="str">
        <f t="shared" si="8"/>
        <v>➸</v>
      </c>
      <c r="K88" s="117" t="str">
        <f>词典存放目录!$A$1&amp;L88&amp;M88</f>
        <v>F:\《自创文法查阅Excel》4.1备份\《B词汇·红宝书》\红宝书15版图片\89-アフリカ【Africa】.jpg</v>
      </c>
      <c r="L88" s="9" t="s">
        <v>18120</v>
      </c>
      <c r="M88" s="117" t="s">
        <v>18209</v>
      </c>
      <c r="N88" s="36" t="str">
        <f t="shared" si="9"/>
        <v>▶</v>
      </c>
      <c r="O88" s="37" t="s">
        <v>17887</v>
      </c>
      <c r="P88" s="37">
        <v>41</v>
      </c>
      <c r="Q88" s="37" t="s">
        <v>23</v>
      </c>
      <c r="R88" s="9" t="str">
        <f>词典存放目录!$A$1&amp;O88&amp;P88&amp;Q88</f>
        <v>F:\《自创文法查阅Excel》4.1备份\《B词汇·红宝书》\红宝书MP3分割\01 n4-あ (41).mp3</v>
      </c>
      <c r="S88" s="38"/>
      <c r="T88" s="43"/>
      <c r="U88" s="43"/>
      <c r="V88" s="30" t="str">
        <f t="shared" si="10"/>
        <v/>
      </c>
      <c r="W88" s="29"/>
      <c r="X88" s="9" t="s">
        <v>113</v>
      </c>
    </row>
    <row r="89" spans="1:24" s="44" customFormat="1" ht="24">
      <c r="A89" s="31">
        <v>90</v>
      </c>
      <c r="B89" s="32">
        <f t="shared" ca="1" si="7"/>
        <v>0.98594701017491415</v>
      </c>
      <c r="C89" s="121" t="s">
        <v>179</v>
      </c>
      <c r="D89" s="122" t="s">
        <v>180</v>
      </c>
      <c r="E89" s="21"/>
      <c r="F89" s="22"/>
      <c r="G89" s="41"/>
      <c r="H89" s="41"/>
      <c r="I89" s="42"/>
      <c r="J89" s="35" t="str">
        <f t="shared" si="8"/>
        <v>➸</v>
      </c>
      <c r="K89" s="117" t="str">
        <f>词典存放目录!$A$1&amp;L89&amp;M89</f>
        <v>F:\《自创文法查阅Excel》4.1备份\《B词汇·红宝书》\红宝书15版图片\90-あみもの【編み物】.jpg</v>
      </c>
      <c r="L89" s="9" t="s">
        <v>18120</v>
      </c>
      <c r="M89" s="117" t="s">
        <v>18210</v>
      </c>
      <c r="N89" s="36" t="str">
        <f t="shared" si="9"/>
        <v>▶</v>
      </c>
      <c r="O89" s="37" t="s">
        <v>17887</v>
      </c>
      <c r="P89" s="37">
        <v>42</v>
      </c>
      <c r="Q89" s="37" t="s">
        <v>23</v>
      </c>
      <c r="R89" s="9" t="str">
        <f>词典存放目录!$A$1&amp;O89&amp;P89&amp;Q89</f>
        <v>F:\《自创文法查阅Excel》4.1备份\《B词汇·红宝书》\红宝书MP3分割\01 n4-あ (42).mp3</v>
      </c>
      <c r="S89" s="38"/>
      <c r="T89" s="43"/>
      <c r="U89" s="43"/>
      <c r="V89" s="30" t="str">
        <f t="shared" si="10"/>
        <v/>
      </c>
      <c r="W89" s="29"/>
      <c r="X89" s="9" t="s">
        <v>113</v>
      </c>
    </row>
    <row r="90" spans="1:24" s="44" customFormat="1" ht="24">
      <c r="A90" s="31">
        <v>91</v>
      </c>
      <c r="B90" s="32">
        <f t="shared" ca="1" si="7"/>
        <v>0.24690239856630347</v>
      </c>
      <c r="C90" s="121" t="s">
        <v>181</v>
      </c>
      <c r="D90" s="122" t="s">
        <v>182</v>
      </c>
      <c r="E90" s="21"/>
      <c r="F90" s="22"/>
      <c r="G90" s="41"/>
      <c r="H90" s="41"/>
      <c r="I90" s="42"/>
      <c r="J90" s="35" t="str">
        <f t="shared" si="8"/>
        <v>➸</v>
      </c>
      <c r="K90" s="117" t="str">
        <f>词典存放目录!$A$1&amp;L90&amp;M90</f>
        <v>F:\《自创文法查阅Excel》4.1备份\《B词汇·红宝书》\红宝书15版图片\91-あむ【編む】.jpg</v>
      </c>
      <c r="L90" s="9" t="s">
        <v>18120</v>
      </c>
      <c r="M90" s="117" t="s">
        <v>18211</v>
      </c>
      <c r="N90" s="36" t="str">
        <f t="shared" si="9"/>
        <v>▶</v>
      </c>
      <c r="O90" s="37" t="s">
        <v>17887</v>
      </c>
      <c r="P90" s="37">
        <v>43</v>
      </c>
      <c r="Q90" s="37" t="s">
        <v>23</v>
      </c>
      <c r="R90" s="9" t="str">
        <f>词典存放目录!$A$1&amp;O90&amp;P90&amp;Q90</f>
        <v>F:\《自创文法查阅Excel》4.1备份\《B词汇·红宝书》\红宝书MP3分割\01 n4-あ (43).mp3</v>
      </c>
      <c r="S90" s="38"/>
      <c r="T90" s="43"/>
      <c r="U90" s="43"/>
      <c r="V90" s="30" t="str">
        <f t="shared" si="10"/>
        <v/>
      </c>
      <c r="W90" s="29"/>
      <c r="X90" s="9" t="s">
        <v>113</v>
      </c>
    </row>
    <row r="91" spans="1:24" s="44" customFormat="1" ht="24">
      <c r="A91" s="31">
        <v>92</v>
      </c>
      <c r="B91" s="32">
        <f t="shared" ca="1" si="7"/>
        <v>3.7711326026793612E-2</v>
      </c>
      <c r="C91" s="121" t="s">
        <v>183</v>
      </c>
      <c r="D91" s="122" t="s">
        <v>184</v>
      </c>
      <c r="E91" s="21"/>
      <c r="F91" s="22"/>
      <c r="G91" s="41"/>
      <c r="H91" s="41"/>
      <c r="I91" s="42"/>
      <c r="J91" s="35" t="str">
        <f t="shared" si="8"/>
        <v>➸</v>
      </c>
      <c r="K91" s="117" t="str">
        <f>词典存放目录!$A$1&amp;L91&amp;M91</f>
        <v>F:\《自创文法查阅Excel》4.1备份\《B词汇·红宝书》\红宝书15版图片\92-アメリカ【America】.jpg</v>
      </c>
      <c r="L91" s="9" t="s">
        <v>18120</v>
      </c>
      <c r="M91" s="117" t="s">
        <v>18212</v>
      </c>
      <c r="N91" s="36" t="str">
        <f t="shared" si="9"/>
        <v>▶</v>
      </c>
      <c r="O91" s="37" t="s">
        <v>17887</v>
      </c>
      <c r="P91" s="37">
        <v>44</v>
      </c>
      <c r="Q91" s="37" t="s">
        <v>23</v>
      </c>
      <c r="R91" s="9" t="str">
        <f>词典存放目录!$A$1&amp;O91&amp;P91&amp;Q91</f>
        <v>F:\《自创文法查阅Excel》4.1备份\《B词汇·红宝书》\红宝书MP3分割\01 n4-あ (44).mp3</v>
      </c>
      <c r="S91" s="38"/>
      <c r="T91" s="43"/>
      <c r="U91" s="43"/>
      <c r="V91" s="30" t="str">
        <f t="shared" si="10"/>
        <v/>
      </c>
      <c r="W91" s="29"/>
      <c r="X91" s="9" t="s">
        <v>113</v>
      </c>
    </row>
    <row r="92" spans="1:24" s="44" customFormat="1" ht="24">
      <c r="A92" s="31">
        <v>93</v>
      </c>
      <c r="B92" s="32">
        <f t="shared" ca="1" si="7"/>
        <v>0.63693753750834359</v>
      </c>
      <c r="C92" s="121" t="s">
        <v>185</v>
      </c>
      <c r="D92" s="122" t="s">
        <v>186</v>
      </c>
      <c r="E92" s="21"/>
      <c r="F92" s="22"/>
      <c r="G92" s="41"/>
      <c r="H92" s="41"/>
      <c r="I92" s="42"/>
      <c r="J92" s="35" t="str">
        <f t="shared" si="8"/>
        <v>➸</v>
      </c>
      <c r="K92" s="117" t="str">
        <f>词典存放目录!$A$1&amp;L92&amp;M92</f>
        <v>F:\《自创文法查阅Excel》4.1备份\《B词汇·红宝书》\红宝书15版图片\93-あやまる【謝る】.jpg</v>
      </c>
      <c r="L92" s="9" t="s">
        <v>18120</v>
      </c>
      <c r="M92" s="117" t="s">
        <v>18213</v>
      </c>
      <c r="N92" s="36" t="str">
        <f t="shared" si="9"/>
        <v>▶</v>
      </c>
      <c r="O92" s="37" t="s">
        <v>17887</v>
      </c>
      <c r="P92" s="37">
        <v>45</v>
      </c>
      <c r="Q92" s="37" t="s">
        <v>23</v>
      </c>
      <c r="R92" s="9" t="str">
        <f>词典存放目录!$A$1&amp;O92&amp;P92&amp;Q92</f>
        <v>F:\《自创文法查阅Excel》4.1备份\《B词汇·红宝书》\红宝书MP3分割\01 n4-あ (45).mp3</v>
      </c>
      <c r="S92" s="38"/>
      <c r="T92" s="43"/>
      <c r="U92" s="43"/>
      <c r="V92" s="30" t="str">
        <f t="shared" si="10"/>
        <v/>
      </c>
      <c r="W92" s="29"/>
      <c r="X92" s="9" t="s">
        <v>113</v>
      </c>
    </row>
    <row r="93" spans="1:24" s="44" customFormat="1" ht="24">
      <c r="A93" s="31">
        <v>94</v>
      </c>
      <c r="B93" s="32">
        <f t="shared" ca="1" si="7"/>
        <v>0.87027446196048786</v>
      </c>
      <c r="C93" s="121" t="s">
        <v>187</v>
      </c>
      <c r="D93" s="122"/>
      <c r="E93" s="21"/>
      <c r="F93" s="22"/>
      <c r="G93" s="41"/>
      <c r="H93" s="41"/>
      <c r="I93" s="42"/>
      <c r="J93" s="35" t="str">
        <f t="shared" si="8"/>
        <v>➸</v>
      </c>
      <c r="K93" s="117" t="str">
        <f>词典存放目录!$A$1&amp;L93&amp;M93</f>
        <v>F:\《自创文法查阅Excel》4.1备份\《B词汇·红宝书》\红宝书15版图片\94-あら.jpg</v>
      </c>
      <c r="L93" s="9" t="s">
        <v>18120</v>
      </c>
      <c r="M93" s="117" t="s">
        <v>18214</v>
      </c>
      <c r="N93" s="36" t="str">
        <f t="shared" si="9"/>
        <v>▶</v>
      </c>
      <c r="O93" s="37" t="s">
        <v>17887</v>
      </c>
      <c r="P93" s="37">
        <v>46</v>
      </c>
      <c r="Q93" s="37" t="s">
        <v>23</v>
      </c>
      <c r="R93" s="9" t="str">
        <f>词典存放目录!$A$1&amp;O93&amp;P93&amp;Q93</f>
        <v>F:\《自创文法查阅Excel》4.1备份\《B词汇·红宝书》\红宝书MP3分割\01 n4-あ (46).mp3</v>
      </c>
      <c r="S93" s="38"/>
      <c r="T93" s="43"/>
      <c r="U93" s="43"/>
      <c r="V93" s="30" t="str">
        <f t="shared" si="10"/>
        <v/>
      </c>
      <c r="W93" s="29"/>
      <c r="X93" s="9" t="s">
        <v>113</v>
      </c>
    </row>
    <row r="94" spans="1:24" s="44" customFormat="1" ht="24">
      <c r="A94" s="31">
        <v>95</v>
      </c>
      <c r="B94" s="32">
        <f t="shared" ca="1" si="7"/>
        <v>0.91519932496373357</v>
      </c>
      <c r="C94" s="121" t="s">
        <v>188</v>
      </c>
      <c r="D94" s="122" t="s">
        <v>189</v>
      </c>
      <c r="E94" s="21"/>
      <c r="F94" s="22"/>
      <c r="G94" s="41"/>
      <c r="H94" s="41"/>
      <c r="I94" s="42"/>
      <c r="J94" s="35" t="str">
        <f t="shared" si="8"/>
        <v>➸</v>
      </c>
      <c r="K94" s="117" t="str">
        <f>词典存放目录!$A$1&amp;L94&amp;M94</f>
        <v>F:\《自创文法查阅Excel》4.1备份\《B词汇·红宝书》\红宝书15版图片\95-アラーム【alarm】.jpg</v>
      </c>
      <c r="L94" s="9" t="s">
        <v>18120</v>
      </c>
      <c r="M94" s="117" t="s">
        <v>18215</v>
      </c>
      <c r="N94" s="36" t="str">
        <f t="shared" si="9"/>
        <v>▶</v>
      </c>
      <c r="O94" s="37" t="s">
        <v>17887</v>
      </c>
      <c r="P94" s="37">
        <v>47</v>
      </c>
      <c r="Q94" s="37" t="s">
        <v>23</v>
      </c>
      <c r="R94" s="9" t="str">
        <f>词典存放目录!$A$1&amp;O94&amp;P94&amp;Q94</f>
        <v>F:\《自创文法查阅Excel》4.1备份\《B词汇·红宝书》\红宝书MP3分割\01 n4-あ (47).mp3</v>
      </c>
      <c r="S94" s="38"/>
      <c r="T94" s="43"/>
      <c r="U94" s="43"/>
      <c r="V94" s="30" t="str">
        <f t="shared" si="10"/>
        <v/>
      </c>
      <c r="W94" s="29"/>
      <c r="X94" s="9" t="s">
        <v>113</v>
      </c>
    </row>
    <row r="95" spans="1:24" s="44" customFormat="1" ht="24">
      <c r="A95" s="31">
        <v>96</v>
      </c>
      <c r="B95" s="32">
        <f t="shared" ca="1" si="7"/>
        <v>0.85768315684786567</v>
      </c>
      <c r="C95" s="121" t="s">
        <v>190</v>
      </c>
      <c r="D95" s="122" t="s">
        <v>191</v>
      </c>
      <c r="E95" s="21"/>
      <c r="F95" s="22"/>
      <c r="G95" s="41"/>
      <c r="H95" s="41"/>
      <c r="I95" s="42"/>
      <c r="J95" s="35" t="str">
        <f t="shared" si="8"/>
        <v>➸</v>
      </c>
      <c r="K95" s="117" t="str">
        <f>词典存放目录!$A$1&amp;L95&amp;M95</f>
        <v>F:\《自创文法查阅Excel》4.1备份\《B词汇·红宝书》\红宝书15版图片\96-あらわす【表す】.jpg</v>
      </c>
      <c r="L95" s="9" t="s">
        <v>18120</v>
      </c>
      <c r="M95" s="117" t="s">
        <v>18216</v>
      </c>
      <c r="N95" s="36" t="str">
        <f t="shared" si="9"/>
        <v>▶</v>
      </c>
      <c r="O95" s="37" t="s">
        <v>17887</v>
      </c>
      <c r="P95" s="37">
        <v>48</v>
      </c>
      <c r="Q95" s="37" t="s">
        <v>23</v>
      </c>
      <c r="R95" s="9" t="str">
        <f>词典存放目录!$A$1&amp;O95&amp;P95&amp;Q95</f>
        <v>F:\《自创文法查阅Excel》4.1备份\《B词汇·红宝书》\红宝书MP3分割\01 n4-あ (48).mp3</v>
      </c>
      <c r="S95" s="38"/>
      <c r="T95" s="43"/>
      <c r="U95" s="43"/>
      <c r="V95" s="30" t="str">
        <f t="shared" si="10"/>
        <v/>
      </c>
      <c r="W95" s="29"/>
      <c r="X95" s="9" t="s">
        <v>113</v>
      </c>
    </row>
    <row r="96" spans="1:24" s="44" customFormat="1" ht="24">
      <c r="A96" s="31">
        <v>97</v>
      </c>
      <c r="B96" s="32">
        <f t="shared" ca="1" si="7"/>
        <v>0.52209681357235593</v>
      </c>
      <c r="C96" s="121" t="s">
        <v>105</v>
      </c>
      <c r="D96" s="122"/>
      <c r="E96" s="21"/>
      <c r="F96" s="22"/>
      <c r="G96" s="41"/>
      <c r="H96" s="41"/>
      <c r="I96" s="42"/>
      <c r="J96" s="35" t="str">
        <f t="shared" si="8"/>
        <v>➸</v>
      </c>
      <c r="K96" s="117" t="str">
        <f>词典存放目录!$A$1&amp;L96&amp;M96</f>
        <v>F:\《自创文法查阅Excel》4.1备份\《B词汇·红宝书》\红宝书15版图片\97-ある.jpg</v>
      </c>
      <c r="L96" s="9" t="s">
        <v>18120</v>
      </c>
      <c r="M96" s="117" t="s">
        <v>18217</v>
      </c>
      <c r="N96" s="36" t="str">
        <f t="shared" si="9"/>
        <v>▶</v>
      </c>
      <c r="O96" s="37" t="s">
        <v>17887</v>
      </c>
      <c r="P96" s="37">
        <v>49</v>
      </c>
      <c r="Q96" s="37" t="s">
        <v>23</v>
      </c>
      <c r="R96" s="9" t="str">
        <f>词典存放目录!$A$1&amp;O96&amp;P96&amp;Q96</f>
        <v>F:\《自创文法查阅Excel》4.1备份\《B词汇·红宝书》\红宝书MP3分割\01 n4-あ (49).mp3</v>
      </c>
      <c r="S96" s="38"/>
      <c r="T96" s="43"/>
      <c r="U96" s="43"/>
      <c r="V96" s="30" t="str">
        <f t="shared" si="10"/>
        <v/>
      </c>
      <c r="W96" s="29"/>
      <c r="X96" s="9" t="s">
        <v>113</v>
      </c>
    </row>
    <row r="97" spans="1:25" s="44" customFormat="1" ht="24">
      <c r="A97" s="31">
        <v>98</v>
      </c>
      <c r="B97" s="32">
        <f t="shared" ca="1" si="7"/>
        <v>9.4233879311761637E-2</v>
      </c>
      <c r="C97" s="121" t="s">
        <v>192</v>
      </c>
      <c r="D97" s="122" t="s">
        <v>193</v>
      </c>
      <c r="E97" s="21"/>
      <c r="F97" s="22"/>
      <c r="G97" s="41"/>
      <c r="H97" s="41"/>
      <c r="I97" s="42"/>
      <c r="J97" s="35" t="str">
        <f t="shared" si="8"/>
        <v>➸</v>
      </c>
      <c r="K97" s="117" t="str">
        <f>词典存放目录!$A$1&amp;L97&amp;M97</f>
        <v>F:\《自创文法查阅Excel》4.1备份\《B词汇·红宝书》\红宝书15版图片\98-アルコール【alcohol（荷）】.jpg</v>
      </c>
      <c r="L97" s="9" t="s">
        <v>18120</v>
      </c>
      <c r="M97" s="117" t="s">
        <v>18218</v>
      </c>
      <c r="N97" s="36" t="str">
        <f t="shared" si="9"/>
        <v>▶</v>
      </c>
      <c r="O97" s="37" t="s">
        <v>17887</v>
      </c>
      <c r="P97" s="37">
        <v>50</v>
      </c>
      <c r="Q97" s="37" t="s">
        <v>23</v>
      </c>
      <c r="R97" s="9" t="str">
        <f>词典存放目录!$A$1&amp;O97&amp;P97&amp;Q97</f>
        <v>F:\《自创文法查阅Excel》4.1备份\《B词汇·红宝书》\红宝书MP3分割\01 n4-あ (50).mp3</v>
      </c>
      <c r="S97" s="38"/>
      <c r="T97" s="43"/>
      <c r="U97" s="43"/>
      <c r="V97" s="30" t="str">
        <f t="shared" si="10"/>
        <v/>
      </c>
      <c r="W97" s="29"/>
      <c r="X97" s="9" t="s">
        <v>113</v>
      </c>
    </row>
    <row r="98" spans="1:25" s="44" customFormat="1" ht="24">
      <c r="A98" s="31">
        <v>99</v>
      </c>
      <c r="B98" s="32">
        <f t="shared" ca="1" si="7"/>
        <v>0.93940571758907854</v>
      </c>
      <c r="C98" s="121" t="s">
        <v>194</v>
      </c>
      <c r="D98" s="122" t="s">
        <v>195</v>
      </c>
      <c r="E98" s="21"/>
      <c r="F98" s="22"/>
      <c r="G98" s="41"/>
      <c r="H98" s="41"/>
      <c r="I98" s="42"/>
      <c r="J98" s="35" t="str">
        <f t="shared" si="8"/>
        <v>➸</v>
      </c>
      <c r="K98" s="117" t="str">
        <f>词典存放目录!$A$1&amp;L98&amp;M98</f>
        <v>F:\《自创文法查阅Excel》4.1备份\《B词汇·红宝书》\红宝书15版图片\99-アルバイト【Arbeit（德）】.jpg</v>
      </c>
      <c r="L98" s="9" t="s">
        <v>18120</v>
      </c>
      <c r="M98" s="117" t="s">
        <v>18219</v>
      </c>
      <c r="N98" s="36" t="str">
        <f t="shared" si="9"/>
        <v>▶</v>
      </c>
      <c r="O98" s="37" t="s">
        <v>17887</v>
      </c>
      <c r="P98" s="37">
        <v>51</v>
      </c>
      <c r="Q98" s="37" t="s">
        <v>23</v>
      </c>
      <c r="R98" s="9" t="str">
        <f>词典存放目录!$A$1&amp;O98&amp;P98&amp;Q98</f>
        <v>F:\《自创文法查阅Excel》4.1备份\《B词汇·红宝书》\红宝书MP3分割\01 n4-あ (51).mp3</v>
      </c>
      <c r="S98" s="38"/>
      <c r="T98" s="43"/>
      <c r="U98" s="43"/>
      <c r="V98" s="30" t="str">
        <f t="shared" si="10"/>
        <v/>
      </c>
      <c r="W98" s="29"/>
      <c r="X98" s="9" t="s">
        <v>113</v>
      </c>
    </row>
    <row r="99" spans="1:25" s="44" customFormat="1" ht="24">
      <c r="A99" s="31">
        <v>100</v>
      </c>
      <c r="B99" s="32">
        <f t="shared" ca="1" si="7"/>
        <v>0.68437358132688031</v>
      </c>
      <c r="C99" s="121" t="s">
        <v>111</v>
      </c>
      <c r="D99" s="122"/>
      <c r="E99" s="21"/>
      <c r="F99" s="22"/>
      <c r="G99" s="41"/>
      <c r="H99" s="41"/>
      <c r="I99" s="42"/>
      <c r="J99" s="35" t="str">
        <f t="shared" si="8"/>
        <v>➸</v>
      </c>
      <c r="K99" s="117" t="str">
        <f>词典存放目录!$A$1&amp;L99&amp;M99</f>
        <v>F:\《自创文法查阅Excel》4.1备份\《B词汇·红宝书》\红宝书15版图片\100-あれ.jpg</v>
      </c>
      <c r="L99" s="9" t="s">
        <v>18120</v>
      </c>
      <c r="M99" s="117" t="s">
        <v>18220</v>
      </c>
      <c r="N99" s="36" t="str">
        <f t="shared" si="9"/>
        <v>▶</v>
      </c>
      <c r="O99" s="37" t="s">
        <v>17887</v>
      </c>
      <c r="P99" s="37">
        <v>52</v>
      </c>
      <c r="Q99" s="37" t="s">
        <v>23</v>
      </c>
      <c r="R99" s="9" t="str">
        <f>词典存放目录!$A$1&amp;O99&amp;P99&amp;Q99</f>
        <v>F:\《自创文法查阅Excel》4.1备份\《B词汇·红宝书》\红宝书MP3分割\01 n4-あ (52).mp3</v>
      </c>
      <c r="S99" s="38"/>
      <c r="T99" s="43"/>
      <c r="U99" s="43"/>
      <c r="V99" s="30" t="str">
        <f t="shared" si="10"/>
        <v/>
      </c>
      <c r="W99" s="29"/>
      <c r="X99" s="9" t="s">
        <v>113</v>
      </c>
    </row>
    <row r="100" spans="1:25" s="44" customFormat="1" ht="24">
      <c r="A100" s="31">
        <v>101</v>
      </c>
      <c r="B100" s="32">
        <f t="shared" ca="1" si="7"/>
        <v>0.14834734709807662</v>
      </c>
      <c r="C100" s="121" t="s">
        <v>196</v>
      </c>
      <c r="D100" s="122"/>
      <c r="E100" s="21"/>
      <c r="F100" s="22"/>
      <c r="G100" s="41"/>
      <c r="H100" s="41"/>
      <c r="I100" s="42"/>
      <c r="J100" s="35" t="str">
        <f t="shared" si="8"/>
        <v>➸</v>
      </c>
      <c r="K100" s="117" t="str">
        <f>词典存放目录!$A$1&amp;L100&amp;M100</f>
        <v>F:\《自创文法查阅Excel》4.1备份\《B词汇·红宝书》\红宝书15版图片\101-あれえ.jpg</v>
      </c>
      <c r="L100" s="9" t="s">
        <v>18120</v>
      </c>
      <c r="M100" s="117" t="s">
        <v>18221</v>
      </c>
      <c r="N100" s="36" t="str">
        <f t="shared" si="9"/>
        <v>▶</v>
      </c>
      <c r="O100" s="37" t="s">
        <v>17887</v>
      </c>
      <c r="P100" s="37">
        <v>53</v>
      </c>
      <c r="Q100" s="37" t="s">
        <v>23</v>
      </c>
      <c r="R100" s="9" t="str">
        <f>词典存放目录!$A$1&amp;O100&amp;P100&amp;Q100</f>
        <v>F:\《自创文法查阅Excel》4.1备份\《B词汇·红宝书》\红宝书MP3分割\01 n4-あ (53).mp3</v>
      </c>
      <c r="S100" s="38"/>
      <c r="T100" s="43"/>
      <c r="U100" s="43"/>
      <c r="V100" s="30" t="str">
        <f t="shared" si="10"/>
        <v/>
      </c>
      <c r="W100" s="29"/>
      <c r="X100" s="9" t="s">
        <v>113</v>
      </c>
    </row>
    <row r="101" spans="1:25" s="44" customFormat="1" ht="24">
      <c r="A101" s="31">
        <v>102</v>
      </c>
      <c r="B101" s="32">
        <f t="shared" ca="1" si="7"/>
        <v>0.15067594037444165</v>
      </c>
      <c r="C101" s="121" t="s">
        <v>197</v>
      </c>
      <c r="D101" s="122"/>
      <c r="E101" s="21"/>
      <c r="F101" s="22"/>
      <c r="G101" s="41"/>
      <c r="H101" s="41"/>
      <c r="I101" s="42"/>
      <c r="J101" s="35" t="str">
        <f t="shared" si="8"/>
        <v>➸</v>
      </c>
      <c r="K101" s="117" t="str">
        <f>词典存放目录!$A$1&amp;L101&amp;M101</f>
        <v>F:\《自创文法查阅Excel》4.1备份\《B词汇·红宝书》\红宝书15版图片\102-あれっ.jpg</v>
      </c>
      <c r="L101" s="9" t="s">
        <v>18120</v>
      </c>
      <c r="M101" s="117" t="s">
        <v>18222</v>
      </c>
      <c r="N101" s="36" t="str">
        <f t="shared" si="9"/>
        <v>▶</v>
      </c>
      <c r="O101" s="37" t="s">
        <v>17887</v>
      </c>
      <c r="P101" s="37">
        <v>54</v>
      </c>
      <c r="Q101" s="37" t="s">
        <v>23</v>
      </c>
      <c r="R101" s="9" t="str">
        <f>词典存放目录!$A$1&amp;O101&amp;P101&amp;Q101</f>
        <v>F:\《自创文法查阅Excel》4.1备份\《B词汇·红宝书》\红宝书MP3分割\01 n4-あ (54).mp3</v>
      </c>
      <c r="S101" s="38"/>
      <c r="T101" s="43"/>
      <c r="U101" s="43"/>
      <c r="V101" s="30" t="str">
        <f t="shared" si="10"/>
        <v/>
      </c>
      <c r="W101" s="29"/>
      <c r="X101" s="9" t="s">
        <v>113</v>
      </c>
    </row>
    <row r="102" spans="1:25" s="44" customFormat="1" ht="24">
      <c r="A102" s="31">
        <v>103</v>
      </c>
      <c r="B102" s="32">
        <f t="shared" ca="1" si="7"/>
        <v>0.46526231215882796</v>
      </c>
      <c r="C102" s="121" t="s">
        <v>198</v>
      </c>
      <c r="D102" s="122" t="s">
        <v>199</v>
      </c>
      <c r="E102" s="21" t="s">
        <v>32</v>
      </c>
      <c r="F102" s="22"/>
      <c r="G102" s="41"/>
      <c r="H102" s="41"/>
      <c r="I102" s="42"/>
      <c r="J102" s="35" t="str">
        <f t="shared" si="8"/>
        <v>➸</v>
      </c>
      <c r="K102" s="117" t="str">
        <f>词典存放目录!$A$1&amp;L102&amp;M102</f>
        <v>F:\《自创文法查阅Excel》4.1备份\《B词汇·红宝书》\红宝书15版图片\103-あわい【淡い】.jpg</v>
      </c>
      <c r="L102" s="9" t="s">
        <v>18120</v>
      </c>
      <c r="M102" s="117" t="s">
        <v>18223</v>
      </c>
      <c r="N102" s="36" t="str">
        <f t="shared" si="9"/>
        <v>▶</v>
      </c>
      <c r="O102" s="37" t="s">
        <v>17887</v>
      </c>
      <c r="P102" s="37">
        <v>55</v>
      </c>
      <c r="Q102" s="37" t="s">
        <v>23</v>
      </c>
      <c r="R102" s="9" t="str">
        <f>词典存放目录!$A$1&amp;O102&amp;P102&amp;Q102</f>
        <v>F:\《自创文法查阅Excel》4.1备份\《B词汇·红宝书》\红宝书MP3分割\01 n4-あ (55).mp3</v>
      </c>
      <c r="S102" s="38"/>
      <c r="T102" s="43"/>
      <c r="U102" s="43"/>
      <c r="V102" s="30" t="str">
        <f t="shared" si="10"/>
        <v/>
      </c>
      <c r="W102" s="29"/>
      <c r="X102" s="9" t="s">
        <v>113</v>
      </c>
    </row>
    <row r="103" spans="1:25" s="44" customFormat="1" ht="24">
      <c r="A103" s="31">
        <v>104</v>
      </c>
      <c r="B103" s="32">
        <f t="shared" ca="1" si="7"/>
        <v>0.26686084513651509</v>
      </c>
      <c r="C103" s="121" t="s">
        <v>200</v>
      </c>
      <c r="D103" s="122" t="s">
        <v>201</v>
      </c>
      <c r="E103" s="21"/>
      <c r="F103" s="22"/>
      <c r="G103" s="41"/>
      <c r="H103" s="41"/>
      <c r="I103" s="42"/>
      <c r="J103" s="35" t="str">
        <f t="shared" si="8"/>
        <v>➸</v>
      </c>
      <c r="K103" s="117" t="str">
        <f>词典存放目录!$A$1&amp;L103&amp;M103</f>
        <v>F:\《自创文法查阅Excel》4.1备份\《B词汇·红宝书》\红宝书15版图片\104-あんしん【安心】.jpg</v>
      </c>
      <c r="L103" s="9" t="s">
        <v>18120</v>
      </c>
      <c r="M103" s="117" t="s">
        <v>18224</v>
      </c>
      <c r="N103" s="36" t="str">
        <f t="shared" si="9"/>
        <v>▶</v>
      </c>
      <c r="O103" s="37" t="s">
        <v>17887</v>
      </c>
      <c r="P103" s="37">
        <v>56</v>
      </c>
      <c r="Q103" s="37" t="s">
        <v>23</v>
      </c>
      <c r="R103" s="9" t="str">
        <f>词典存放目录!$A$1&amp;O103&amp;P103&amp;Q103</f>
        <v>F:\《自创文法查阅Excel》4.1备份\《B词汇·红宝书》\红宝书MP3分割\01 n4-あ (56).mp3</v>
      </c>
      <c r="S103" s="38"/>
      <c r="T103" s="43"/>
      <c r="U103" s="43"/>
      <c r="V103" s="30" t="str">
        <f t="shared" si="10"/>
        <v/>
      </c>
      <c r="W103" s="29"/>
      <c r="X103" s="9" t="s">
        <v>113</v>
      </c>
    </row>
    <row r="104" spans="1:25" s="44" customFormat="1" ht="24">
      <c r="A104" s="31">
        <v>105</v>
      </c>
      <c r="B104" s="32">
        <f t="shared" ca="1" si="7"/>
        <v>0.37097853337773856</v>
      </c>
      <c r="C104" s="121" t="s">
        <v>202</v>
      </c>
      <c r="D104" s="122" t="s">
        <v>203</v>
      </c>
      <c r="E104" s="21"/>
      <c r="F104" s="22"/>
      <c r="G104" s="41"/>
      <c r="H104" s="41"/>
      <c r="I104" s="42"/>
      <c r="J104" s="35" t="str">
        <f t="shared" si="8"/>
        <v>➸</v>
      </c>
      <c r="K104" s="117" t="str">
        <f>词典存放目录!$A$1&amp;L104&amp;M104</f>
        <v>F:\《自创文法查阅Excel》4.1备份\《B词汇·红宝书》\红宝书15版图片\105-あんぜん【安全】.jpg</v>
      </c>
      <c r="L104" s="9" t="s">
        <v>18120</v>
      </c>
      <c r="M104" s="117" t="s">
        <v>18225</v>
      </c>
      <c r="N104" s="36" t="str">
        <f t="shared" si="9"/>
        <v>▶</v>
      </c>
      <c r="O104" s="37" t="s">
        <v>17887</v>
      </c>
      <c r="P104" s="37">
        <v>57</v>
      </c>
      <c r="Q104" s="37" t="s">
        <v>23</v>
      </c>
      <c r="R104" s="9" t="str">
        <f>词典存放目录!$A$1&amp;O104&amp;P104&amp;Q104</f>
        <v>F:\《自创文法查阅Excel》4.1备份\《B词汇·红宝书》\红宝书MP3分割\01 n4-あ (57).mp3</v>
      </c>
      <c r="S104" s="38"/>
      <c r="T104" s="43"/>
      <c r="U104" s="43"/>
      <c r="V104" s="30" t="str">
        <f t="shared" si="10"/>
        <v/>
      </c>
      <c r="W104" s="29"/>
      <c r="X104" s="9" t="s">
        <v>113</v>
      </c>
    </row>
    <row r="105" spans="1:25" s="44" customFormat="1" ht="24">
      <c r="A105" s="31">
        <v>106</v>
      </c>
      <c r="B105" s="32">
        <f t="shared" ca="1" si="7"/>
        <v>0.50699283001438811</v>
      </c>
      <c r="C105" s="121" t="s">
        <v>204</v>
      </c>
      <c r="D105" s="122" t="s">
        <v>205</v>
      </c>
      <c r="E105" s="21"/>
      <c r="F105" s="22"/>
      <c r="G105" s="41"/>
      <c r="H105" s="41"/>
      <c r="I105" s="42"/>
      <c r="J105" s="35" t="str">
        <f t="shared" si="8"/>
        <v>➸</v>
      </c>
      <c r="K105" s="117" t="str">
        <f>词典存放目录!$A$1&amp;L105&amp;M105</f>
        <v>F:\《自创文法查阅Excel》4.1备份\《B词汇·红宝书》\红宝书15版图片\106-あんぜんベルト【安全belt】.jpg</v>
      </c>
      <c r="L105" s="9" t="s">
        <v>18120</v>
      </c>
      <c r="M105" s="117" t="s">
        <v>18226</v>
      </c>
      <c r="N105" s="36" t="str">
        <f t="shared" si="9"/>
        <v>▶</v>
      </c>
      <c r="O105" s="37" t="s">
        <v>17887</v>
      </c>
      <c r="P105" s="37">
        <v>58</v>
      </c>
      <c r="Q105" s="37" t="s">
        <v>23</v>
      </c>
      <c r="R105" s="9" t="str">
        <f>词典存放目录!$A$1&amp;O105&amp;P105&amp;Q105</f>
        <v>F:\《自创文法查阅Excel》4.1备份\《B词汇·红宝书》\红宝书MP3分割\01 n4-あ (58).mp3</v>
      </c>
      <c r="S105" s="38"/>
      <c r="T105" s="43"/>
      <c r="U105" s="43"/>
      <c r="V105" s="30" t="str">
        <f t="shared" si="10"/>
        <v/>
      </c>
      <c r="W105" s="29"/>
      <c r="X105" s="9" t="s">
        <v>113</v>
      </c>
    </row>
    <row r="106" spans="1:25" s="44" customFormat="1" ht="24">
      <c r="A106" s="31">
        <v>107</v>
      </c>
      <c r="B106" s="32">
        <f t="shared" ca="1" si="7"/>
        <v>0.39919583273276993</v>
      </c>
      <c r="C106" s="121" t="s">
        <v>206</v>
      </c>
      <c r="D106" s="122"/>
      <c r="E106" s="21"/>
      <c r="F106" s="22"/>
      <c r="G106" s="41"/>
      <c r="H106" s="41"/>
      <c r="I106" s="42"/>
      <c r="J106" s="35" t="str">
        <f t="shared" si="8"/>
        <v>➸</v>
      </c>
      <c r="K106" s="117" t="str">
        <f>词典存放目录!$A$1&amp;L106&amp;M106</f>
        <v>F:\《自创文法查阅Excel》4.1备份\《B词汇·红宝书》\红宝书15版图片\107-あんな.jpg</v>
      </c>
      <c r="L106" s="9" t="s">
        <v>18120</v>
      </c>
      <c r="M106" s="117" t="s">
        <v>18227</v>
      </c>
      <c r="N106" s="36" t="str">
        <f t="shared" si="9"/>
        <v>▶</v>
      </c>
      <c r="O106" s="37" t="s">
        <v>17887</v>
      </c>
      <c r="P106" s="37">
        <v>59</v>
      </c>
      <c r="Q106" s="37" t="s">
        <v>23</v>
      </c>
      <c r="R106" s="9" t="str">
        <f>词典存放目录!$A$1&amp;O106&amp;P106&amp;Q106</f>
        <v>F:\《自创文法查阅Excel》4.1备份\《B词汇·红宝书》\红宝书MP3分割\01 n4-あ (59).mp3</v>
      </c>
      <c r="S106" s="38"/>
      <c r="T106" s="43"/>
      <c r="U106" s="43"/>
      <c r="V106" s="30" t="str">
        <f t="shared" si="10"/>
        <v/>
      </c>
      <c r="W106" s="29"/>
      <c r="X106" s="9" t="s">
        <v>113</v>
      </c>
    </row>
    <row r="107" spans="1:25" s="44" customFormat="1" ht="24">
      <c r="A107" s="31">
        <v>108</v>
      </c>
      <c r="B107" s="32">
        <f t="shared" ca="1" si="7"/>
        <v>0.83245901847364678</v>
      </c>
      <c r="C107" s="121" t="s">
        <v>207</v>
      </c>
      <c r="D107" s="122" t="s">
        <v>208</v>
      </c>
      <c r="E107" s="21"/>
      <c r="F107" s="22"/>
      <c r="G107" s="41"/>
      <c r="H107" s="41"/>
      <c r="I107" s="42"/>
      <c r="J107" s="35" t="str">
        <f t="shared" si="8"/>
        <v>➸</v>
      </c>
      <c r="K107" s="117" t="str">
        <f>词典存放目录!$A$1&amp;L107&amp;M107</f>
        <v>F:\《自创文法查阅Excel》4.1备份\《B词汇·红宝书》\红宝书15版图片\108-あんない【案内】.jpg</v>
      </c>
      <c r="L107" s="9" t="s">
        <v>18120</v>
      </c>
      <c r="M107" s="117" t="s">
        <v>18228</v>
      </c>
      <c r="N107" s="36" t="str">
        <f t="shared" si="9"/>
        <v>▶</v>
      </c>
      <c r="O107" s="37" t="s">
        <v>17887</v>
      </c>
      <c r="P107" s="37">
        <v>60</v>
      </c>
      <c r="Q107" s="37" t="s">
        <v>23</v>
      </c>
      <c r="R107" s="9" t="str">
        <f>词典存放目录!$A$1&amp;O107&amp;P107&amp;Q107</f>
        <v>F:\《自创文法查阅Excel》4.1备份\《B词汇·红宝书》\红宝书MP3分割\01 n4-あ (60).mp3</v>
      </c>
      <c r="S107" s="38"/>
      <c r="T107" s="43"/>
      <c r="U107" s="43"/>
      <c r="V107" s="30" t="str">
        <f t="shared" si="10"/>
        <v/>
      </c>
      <c r="W107" s="69"/>
      <c r="X107" s="9" t="s">
        <v>113</v>
      </c>
    </row>
    <row r="108" spans="1:25" s="44" customFormat="1" ht="24">
      <c r="A108" s="31">
        <v>109</v>
      </c>
      <c r="B108" s="32">
        <f t="shared" ca="1" si="7"/>
        <v>0.36385507745674917</v>
      </c>
      <c r="C108" s="121" t="s">
        <v>209</v>
      </c>
      <c r="D108" s="122"/>
      <c r="E108" s="21"/>
      <c r="F108" s="22"/>
      <c r="G108" s="41"/>
      <c r="H108" s="41"/>
      <c r="I108" s="42"/>
      <c r="J108" s="35" t="str">
        <f t="shared" si="8"/>
        <v>➸</v>
      </c>
      <c r="K108" s="117" t="str">
        <f>词典存放目录!$A$1&amp;L108&amp;M108</f>
        <v>F:\《自创文法查阅Excel》4.1备份\《B词汇·红宝书》\红宝书15版图片\109-あんなに.jpg</v>
      </c>
      <c r="L108" s="9" t="s">
        <v>18120</v>
      </c>
      <c r="M108" s="117" t="s">
        <v>18229</v>
      </c>
      <c r="N108" s="36" t="str">
        <f t="shared" si="9"/>
        <v>▶</v>
      </c>
      <c r="O108" s="37" t="s">
        <v>17887</v>
      </c>
      <c r="P108" s="37">
        <v>61</v>
      </c>
      <c r="Q108" s="37" t="s">
        <v>23</v>
      </c>
      <c r="R108" s="9" t="str">
        <f>词典存放目录!$A$1&amp;O108&amp;P108&amp;Q108</f>
        <v>F:\《自创文法查阅Excel》4.1备份\《B词汇·红宝书》\红宝书MP3分割\01 n4-あ (61).mp3</v>
      </c>
      <c r="S108" s="38"/>
      <c r="T108" s="43"/>
      <c r="U108" s="43"/>
      <c r="V108" s="30" t="str">
        <f t="shared" si="10"/>
        <v/>
      </c>
      <c r="W108" s="29"/>
      <c r="X108" s="9" t="s">
        <v>113</v>
      </c>
    </row>
    <row r="109" spans="1:25" s="44" customFormat="1" ht="24">
      <c r="A109" s="31">
        <v>110</v>
      </c>
      <c r="B109" s="32">
        <f t="shared" ca="1" si="7"/>
        <v>0.12849325092234176</v>
      </c>
      <c r="C109" s="123" t="s">
        <v>210</v>
      </c>
      <c r="D109" s="124" t="s">
        <v>211</v>
      </c>
      <c r="E109" s="21"/>
      <c r="F109" s="22"/>
      <c r="G109" s="41"/>
      <c r="H109" s="41"/>
      <c r="I109" s="42"/>
      <c r="J109" s="35" t="str">
        <f t="shared" si="8"/>
        <v>➸</v>
      </c>
      <c r="K109" s="117" t="str">
        <f>词典存放目录!$A$1&amp;L109&amp;M109</f>
        <v>F:\《自创文法查阅Excel》4.1备份\《B词汇·红宝书》\红宝书15版图片\110-あいじょう【愛情】.jpg</v>
      </c>
      <c r="L109" s="9" t="s">
        <v>18120</v>
      </c>
      <c r="M109" s="117" t="s">
        <v>18230</v>
      </c>
      <c r="N109" s="36" t="str">
        <f t="shared" si="9"/>
        <v>▶</v>
      </c>
      <c r="O109" s="37" t="s">
        <v>17888</v>
      </c>
      <c r="P109" s="37">
        <v>1</v>
      </c>
      <c r="Q109" s="37" t="s">
        <v>23</v>
      </c>
      <c r="R109" s="9" t="str">
        <f>词典存放目录!$A$1&amp;O109&amp;P109&amp;Q109</f>
        <v>F:\《自创文法查阅Excel》4.1备份\《B词汇·红宝书》\红宝书MP3分割\01 n3-あ (1).mp3</v>
      </c>
      <c r="S109" s="38"/>
      <c r="T109" s="43"/>
      <c r="U109" s="43"/>
      <c r="V109" s="30" t="str">
        <f t="shared" si="10"/>
        <v/>
      </c>
      <c r="W109" s="29"/>
      <c r="X109" s="9" t="s">
        <v>212</v>
      </c>
      <c r="Y109" s="49"/>
    </row>
    <row r="110" spans="1:25" s="44" customFormat="1" ht="24">
      <c r="A110" s="31">
        <v>111</v>
      </c>
      <c r="B110" s="32">
        <f t="shared" ca="1" si="7"/>
        <v>0.17733249292612552</v>
      </c>
      <c r="C110" s="123" t="s">
        <v>213</v>
      </c>
      <c r="D110" s="124" t="s">
        <v>214</v>
      </c>
      <c r="E110" s="21"/>
      <c r="F110" s="22"/>
      <c r="G110" s="41"/>
      <c r="H110" s="41"/>
      <c r="I110" s="42"/>
      <c r="J110" s="35" t="str">
        <f t="shared" si="8"/>
        <v>➸</v>
      </c>
      <c r="K110" s="117" t="str">
        <f>词典存放目录!$A$1&amp;L110&amp;M110</f>
        <v>F:\《自创文法查阅Excel》4.1备份\《B词汇·红宝书》\红宝书15版图片\111-あいて【相手】.jpg</v>
      </c>
      <c r="L110" s="9" t="s">
        <v>18120</v>
      </c>
      <c r="M110" s="117" t="s">
        <v>18231</v>
      </c>
      <c r="N110" s="36" t="str">
        <f t="shared" si="9"/>
        <v>▶</v>
      </c>
      <c r="O110" s="37" t="s">
        <v>17888</v>
      </c>
      <c r="P110" s="37">
        <v>2</v>
      </c>
      <c r="Q110" s="37" t="s">
        <v>23</v>
      </c>
      <c r="R110" s="9" t="str">
        <f>词典存放目录!$A$1&amp;O110&amp;P110&amp;Q110</f>
        <v>F:\《自创文法查阅Excel》4.1备份\《B词汇·红宝书》\红宝书MP3分割\01 n3-あ (2).mp3</v>
      </c>
      <c r="S110" s="38"/>
      <c r="T110" s="43"/>
      <c r="U110" s="43"/>
      <c r="V110" s="30" t="str">
        <f t="shared" si="10"/>
        <v/>
      </c>
      <c r="W110" s="29"/>
      <c r="X110" s="9" t="s">
        <v>212</v>
      </c>
      <c r="Y110" s="49"/>
    </row>
    <row r="111" spans="1:25" s="44" customFormat="1" ht="24">
      <c r="A111" s="31">
        <v>112</v>
      </c>
      <c r="B111" s="32">
        <f t="shared" ca="1" si="7"/>
        <v>4.8177526904416457E-2</v>
      </c>
      <c r="C111" s="123" t="s">
        <v>215</v>
      </c>
      <c r="D111" s="124" t="s">
        <v>216</v>
      </c>
      <c r="E111" s="21"/>
      <c r="F111" s="22"/>
      <c r="G111" s="41"/>
      <c r="H111" s="41"/>
      <c r="I111" s="42"/>
      <c r="J111" s="35" t="str">
        <f t="shared" si="8"/>
        <v>➸</v>
      </c>
      <c r="K111" s="117" t="str">
        <f>词典存放目录!$A$1&amp;L111&amp;M111</f>
        <v>F:\《自创文法查阅Excel》4.1备份\《B词汇·红宝书》\红宝书15版图片\112-アイデア【アイディア·idea】.jpg</v>
      </c>
      <c r="L111" s="9" t="s">
        <v>18120</v>
      </c>
      <c r="M111" s="117" t="s">
        <v>18232</v>
      </c>
      <c r="N111" s="36" t="str">
        <f t="shared" si="9"/>
        <v>▶</v>
      </c>
      <c r="O111" s="37" t="s">
        <v>17888</v>
      </c>
      <c r="P111" s="37">
        <v>3</v>
      </c>
      <c r="Q111" s="37" t="s">
        <v>23</v>
      </c>
      <c r="R111" s="9" t="str">
        <f>词典存放目录!$A$1&amp;O111&amp;P111&amp;Q111</f>
        <v>F:\《自创文法查阅Excel》4.1备份\《B词汇·红宝书》\红宝书MP3分割\01 n3-あ (3).mp3</v>
      </c>
      <c r="S111" s="38"/>
      <c r="T111" s="43"/>
      <c r="U111" s="43"/>
      <c r="V111" s="30" t="str">
        <f t="shared" si="10"/>
        <v/>
      </c>
      <c r="W111" s="29"/>
      <c r="X111" s="9" t="s">
        <v>212</v>
      </c>
    </row>
    <row r="112" spans="1:25" s="44" customFormat="1" ht="24">
      <c r="A112" s="31">
        <v>113</v>
      </c>
      <c r="B112" s="32">
        <f t="shared" ca="1" si="7"/>
        <v>0.28925733103029738</v>
      </c>
      <c r="C112" s="123" t="s">
        <v>217</v>
      </c>
      <c r="D112" s="124" t="s">
        <v>218</v>
      </c>
      <c r="E112" s="21"/>
      <c r="F112" s="22"/>
      <c r="G112" s="22"/>
      <c r="H112" s="22"/>
      <c r="I112" s="42"/>
      <c r="J112" s="35" t="str">
        <f t="shared" si="8"/>
        <v>➸</v>
      </c>
      <c r="K112" s="117" t="str">
        <f>词典存放目录!$A$1&amp;L112&amp;M112</f>
        <v>F:\《自创文法查阅Excel》4.1备份\《B词汇·红宝书》\红宝书15版图片\113-あいにく【生憎】.jpg</v>
      </c>
      <c r="L112" s="9" t="s">
        <v>18120</v>
      </c>
      <c r="M112" s="117" t="s">
        <v>18233</v>
      </c>
      <c r="N112" s="36" t="str">
        <f t="shared" si="9"/>
        <v>▶</v>
      </c>
      <c r="O112" s="37" t="s">
        <v>17888</v>
      </c>
      <c r="P112" s="37">
        <v>4</v>
      </c>
      <c r="Q112" s="37" t="s">
        <v>23</v>
      </c>
      <c r="R112" s="9" t="str">
        <f>词典存放目录!$A$1&amp;O112&amp;P112&amp;Q112</f>
        <v>F:\《自创文法查阅Excel》4.1备份\《B词汇·红宝书》\红宝书MP3分割\01 n3-あ (4).mp3</v>
      </c>
      <c r="S112" s="38"/>
      <c r="T112" s="43"/>
      <c r="U112" s="43"/>
      <c r="V112" s="30" t="str">
        <f t="shared" si="10"/>
        <v/>
      </c>
      <c r="W112" s="29"/>
      <c r="X112" s="9" t="s">
        <v>212</v>
      </c>
    </row>
    <row r="113" spans="1:25" s="44" customFormat="1" ht="24">
      <c r="A113" s="31">
        <v>114</v>
      </c>
      <c r="B113" s="32">
        <f t="shared" ca="1" si="7"/>
        <v>0.41286194701190015</v>
      </c>
      <c r="C113" s="123" t="s">
        <v>219</v>
      </c>
      <c r="D113" s="124" t="s">
        <v>220</v>
      </c>
      <c r="E113" s="50"/>
      <c r="F113" s="22"/>
      <c r="G113" s="41"/>
      <c r="H113" s="41"/>
      <c r="I113" s="42"/>
      <c r="J113" s="35" t="str">
        <f t="shared" si="8"/>
        <v>➸</v>
      </c>
      <c r="K113" s="117" t="str">
        <f>词典存放目录!$A$1&amp;L113&amp;M113</f>
        <v>F:\《自创文法查阅Excel》4.1备份\《B词汇·红宝书》\红宝书15版图片\114-あいまい【曖昧】.jpg</v>
      </c>
      <c r="L113" s="9" t="s">
        <v>18120</v>
      </c>
      <c r="M113" s="117" t="s">
        <v>18234</v>
      </c>
      <c r="N113" s="36" t="str">
        <f t="shared" si="9"/>
        <v>▶</v>
      </c>
      <c r="O113" s="37" t="s">
        <v>17888</v>
      </c>
      <c r="P113" s="37">
        <v>5</v>
      </c>
      <c r="Q113" s="37" t="s">
        <v>23</v>
      </c>
      <c r="R113" s="9" t="str">
        <f>词典存放目录!$A$1&amp;O113&amp;P113&amp;Q113</f>
        <v>F:\《自创文法查阅Excel》4.1备份\《B词汇·红宝书》\红宝书MP3分割\01 n3-あ (5).mp3</v>
      </c>
      <c r="S113" s="38"/>
      <c r="T113" s="43"/>
      <c r="U113" s="43"/>
      <c r="V113" s="30" t="str">
        <f t="shared" si="10"/>
        <v/>
      </c>
      <c r="W113" s="29"/>
      <c r="X113" s="9" t="s">
        <v>212</v>
      </c>
    </row>
    <row r="114" spans="1:25" s="44" customFormat="1" ht="24">
      <c r="A114" s="31">
        <v>115</v>
      </c>
      <c r="B114" s="32">
        <f t="shared" ca="1" si="7"/>
        <v>0.67143297900923804</v>
      </c>
      <c r="C114" s="123" t="s">
        <v>221</v>
      </c>
      <c r="D114" s="124" t="s">
        <v>222</v>
      </c>
      <c r="E114" s="21"/>
      <c r="F114" s="22"/>
      <c r="G114" s="41"/>
      <c r="H114" s="41"/>
      <c r="I114" s="42"/>
      <c r="J114" s="35" t="str">
        <f t="shared" si="8"/>
        <v>➸</v>
      </c>
      <c r="K114" s="117" t="str">
        <f>词典存放目录!$A$1&amp;L114&amp;M114</f>
        <v>F:\《自创文法查阅Excel》4.1备份\《B词汇·红宝书》\红宝书15版图片\115-あいよう【愛用】.jpg</v>
      </c>
      <c r="L114" s="9" t="s">
        <v>18120</v>
      </c>
      <c r="M114" s="117" t="s">
        <v>18235</v>
      </c>
      <c r="N114" s="36" t="str">
        <f t="shared" si="9"/>
        <v>▶</v>
      </c>
      <c r="O114" s="37" t="s">
        <v>17888</v>
      </c>
      <c r="P114" s="37">
        <v>6</v>
      </c>
      <c r="Q114" s="37" t="s">
        <v>23</v>
      </c>
      <c r="R114" s="9" t="str">
        <f>词典存放目录!$A$1&amp;O114&amp;P114&amp;Q114</f>
        <v>F:\《自创文法查阅Excel》4.1备份\《B词汇·红宝书》\红宝书MP3分割\01 n3-あ (6).mp3</v>
      </c>
      <c r="S114" s="38"/>
      <c r="T114" s="43"/>
      <c r="U114" s="43"/>
      <c r="V114" s="30" t="str">
        <f t="shared" si="10"/>
        <v/>
      </c>
      <c r="W114" s="29"/>
      <c r="X114" s="9" t="s">
        <v>212</v>
      </c>
    </row>
    <row r="115" spans="1:25" s="44" customFormat="1" ht="24">
      <c r="A115" s="31">
        <v>116</v>
      </c>
      <c r="B115" s="32">
        <f t="shared" ca="1" si="7"/>
        <v>0.71019445419387095</v>
      </c>
      <c r="C115" s="123" t="s">
        <v>39</v>
      </c>
      <c r="D115" s="124" t="s">
        <v>224</v>
      </c>
      <c r="E115" s="21"/>
      <c r="F115" s="22"/>
      <c r="G115" s="41"/>
      <c r="H115" s="41"/>
      <c r="I115" s="42"/>
      <c r="J115" s="35" t="str">
        <f t="shared" si="8"/>
        <v>➸</v>
      </c>
      <c r="K115" s="117" t="str">
        <f>词典存放目录!$A$1&amp;L115&amp;M115</f>
        <v>F:\《自创文法查阅Excel》4.1备份\《B词汇·红宝书》\红宝书15版图片\116-あき【空き】.jpg</v>
      </c>
      <c r="L115" s="9" t="s">
        <v>18120</v>
      </c>
      <c r="M115" s="117" t="s">
        <v>18236</v>
      </c>
      <c r="N115" s="36" t="str">
        <f t="shared" si="9"/>
        <v>▶</v>
      </c>
      <c r="O115" s="37" t="s">
        <v>17888</v>
      </c>
      <c r="P115" s="37">
        <v>7</v>
      </c>
      <c r="Q115" s="37" t="s">
        <v>23</v>
      </c>
      <c r="R115" s="9" t="str">
        <f>词典存放目录!$A$1&amp;O115&amp;P115&amp;Q115</f>
        <v>F:\《自创文法查阅Excel》4.1备份\《B词汇·红宝书》\红宝书MP3分割\01 n3-あ (7).mp3</v>
      </c>
      <c r="S115" s="38"/>
      <c r="T115" s="43"/>
      <c r="U115" s="43"/>
      <c r="V115" s="30" t="str">
        <f t="shared" si="10"/>
        <v/>
      </c>
      <c r="W115" s="29"/>
      <c r="X115" s="9" t="s">
        <v>212</v>
      </c>
    </row>
    <row r="116" spans="1:25" s="44" customFormat="1" ht="24">
      <c r="A116" s="31">
        <v>117</v>
      </c>
      <c r="B116" s="32">
        <f t="shared" ca="1" si="7"/>
        <v>0.75885672278402716</v>
      </c>
      <c r="C116" s="123" t="s">
        <v>226</v>
      </c>
      <c r="D116" s="124" t="s">
        <v>227</v>
      </c>
      <c r="E116" s="111" t="s">
        <v>18114</v>
      </c>
      <c r="F116" s="22"/>
      <c r="G116" s="41"/>
      <c r="H116" s="41"/>
      <c r="I116" s="42"/>
      <c r="J116" s="35" t="str">
        <f t="shared" si="8"/>
        <v>➸</v>
      </c>
      <c r="K116" s="117" t="str">
        <f>词典存放目录!$A$1&amp;L116&amp;M116</f>
        <v>F:\《自创文法查阅Excel》4.1备份\《B词汇·红宝书》\红宝书15版图片\117-あきらか【明らか】.jpg</v>
      </c>
      <c r="L116" s="9" t="s">
        <v>18120</v>
      </c>
      <c r="M116" s="117" t="s">
        <v>18237</v>
      </c>
      <c r="N116" s="36" t="str">
        <f t="shared" si="9"/>
        <v>▶</v>
      </c>
      <c r="O116" s="37" t="s">
        <v>17888</v>
      </c>
      <c r="P116" s="37">
        <v>8</v>
      </c>
      <c r="Q116" s="37" t="s">
        <v>23</v>
      </c>
      <c r="R116" s="9" t="str">
        <f>词典存放目录!$A$1&amp;O116&amp;P116&amp;Q116</f>
        <v>F:\《自创文法查阅Excel》4.1备份\《B词汇·红宝书》\红宝书MP3分割\01 n3-あ (8).mp3</v>
      </c>
      <c r="S116" s="38"/>
      <c r="T116" s="43"/>
      <c r="U116" s="43"/>
      <c r="V116" s="30" t="str">
        <f t="shared" si="10"/>
        <v/>
      </c>
      <c r="W116" s="29"/>
      <c r="X116" s="9" t="s">
        <v>212</v>
      </c>
      <c r="Y116" s="49"/>
    </row>
    <row r="117" spans="1:25" s="44" customFormat="1" ht="24">
      <c r="A117" s="31">
        <v>118</v>
      </c>
      <c r="B117" s="32">
        <f t="shared" ca="1" si="7"/>
        <v>0.65997004649019153</v>
      </c>
      <c r="C117" s="123" t="s">
        <v>228</v>
      </c>
      <c r="D117" s="124" t="s">
        <v>229</v>
      </c>
      <c r="E117" s="21"/>
      <c r="F117" s="22"/>
      <c r="G117" s="41"/>
      <c r="H117" s="41"/>
      <c r="I117" s="42"/>
      <c r="J117" s="35" t="str">
        <f t="shared" si="8"/>
        <v>➸</v>
      </c>
      <c r="K117" s="117" t="str">
        <f>词典存放目录!$A$1&amp;L117&amp;M117</f>
        <v>F:\《自创文法查阅Excel》4.1备份\《B词汇·红宝书》\红宝书15版图片\118-あきらめる【諦める】.jpg</v>
      </c>
      <c r="L117" s="9" t="s">
        <v>18120</v>
      </c>
      <c r="M117" s="117" t="s">
        <v>18238</v>
      </c>
      <c r="N117" s="36" t="str">
        <f t="shared" si="9"/>
        <v>▶</v>
      </c>
      <c r="O117" s="37" t="s">
        <v>17888</v>
      </c>
      <c r="P117" s="37">
        <v>9</v>
      </c>
      <c r="Q117" s="37" t="s">
        <v>23</v>
      </c>
      <c r="R117" s="9" t="str">
        <f>词典存放目录!$A$1&amp;O117&amp;P117&amp;Q117</f>
        <v>F:\《自创文法查阅Excel》4.1备份\《B词汇·红宝书》\红宝书MP3分割\01 n3-あ (9).mp3</v>
      </c>
      <c r="S117" s="38"/>
      <c r="T117" s="43"/>
      <c r="U117" s="43"/>
      <c r="V117" s="30" t="str">
        <f t="shared" si="10"/>
        <v/>
      </c>
      <c r="W117" s="29"/>
      <c r="X117" s="9" t="s">
        <v>212</v>
      </c>
      <c r="Y117" s="49"/>
    </row>
    <row r="118" spans="1:25" s="44" customFormat="1" ht="24">
      <c r="A118" s="31">
        <v>119</v>
      </c>
      <c r="B118" s="32">
        <f t="shared" ca="1" si="7"/>
        <v>0.43901488964594004</v>
      </c>
      <c r="C118" s="123" t="s">
        <v>230</v>
      </c>
      <c r="D118" s="124" t="s">
        <v>231</v>
      </c>
      <c r="E118" s="21"/>
      <c r="F118" s="22"/>
      <c r="G118" s="41"/>
      <c r="H118" s="41"/>
      <c r="I118" s="42"/>
      <c r="J118" s="35" t="str">
        <f t="shared" si="8"/>
        <v>➸</v>
      </c>
      <c r="K118" s="117" t="str">
        <f>词典存放目录!$A$1&amp;L118&amp;M118</f>
        <v>F:\《自创文法查阅Excel》4.1备份\《B词汇·红宝书》\红宝书15版图片\119-あきる【飽きる】.jpg</v>
      </c>
      <c r="L118" s="9" t="s">
        <v>18120</v>
      </c>
      <c r="M118" s="117" t="s">
        <v>18239</v>
      </c>
      <c r="N118" s="36" t="str">
        <f t="shared" si="9"/>
        <v>▶</v>
      </c>
      <c r="O118" s="37" t="s">
        <v>17888</v>
      </c>
      <c r="P118" s="37">
        <v>10</v>
      </c>
      <c r="Q118" s="37" t="s">
        <v>23</v>
      </c>
      <c r="R118" s="9" t="str">
        <f>词典存放目录!$A$1&amp;O118&amp;P118&amp;Q118</f>
        <v>F:\《自创文法查阅Excel》4.1备份\《B词汇·红宝书》\红宝书MP3分割\01 n3-あ (10).mp3</v>
      </c>
      <c r="S118" s="38"/>
      <c r="T118" s="43"/>
      <c r="U118" s="43"/>
      <c r="V118" s="30" t="str">
        <f t="shared" si="10"/>
        <v/>
      </c>
      <c r="W118" s="29"/>
      <c r="X118" s="9" t="s">
        <v>212</v>
      </c>
    </row>
    <row r="119" spans="1:25" s="44" customFormat="1" ht="24">
      <c r="A119" s="31">
        <v>120</v>
      </c>
      <c r="B119" s="32">
        <f t="shared" ca="1" si="7"/>
        <v>0.4846499229895388</v>
      </c>
      <c r="C119" s="123" t="s">
        <v>232</v>
      </c>
      <c r="D119" s="124" t="s">
        <v>233</v>
      </c>
      <c r="E119" s="21"/>
      <c r="F119" s="22"/>
      <c r="G119" s="41"/>
      <c r="H119" s="41"/>
      <c r="I119" s="42"/>
      <c r="J119" s="35" t="str">
        <f t="shared" si="8"/>
        <v>➸</v>
      </c>
      <c r="K119" s="117" t="str">
        <f>词典存放目录!$A$1&amp;L119&amp;M119</f>
        <v>F:\《自创文法查阅Excel》4.1备份\《B词汇·红宝书》\红宝书15版图片\120-あくしゅ【握手】.jpg</v>
      </c>
      <c r="L119" s="9" t="s">
        <v>18120</v>
      </c>
      <c r="M119" s="117" t="s">
        <v>18240</v>
      </c>
      <c r="N119" s="36" t="str">
        <f t="shared" si="9"/>
        <v>▶</v>
      </c>
      <c r="O119" s="37" t="s">
        <v>17888</v>
      </c>
      <c r="P119" s="37">
        <v>11</v>
      </c>
      <c r="Q119" s="37" t="s">
        <v>23</v>
      </c>
      <c r="R119" s="9" t="str">
        <f>词典存放目录!$A$1&amp;O119&amp;P119&amp;Q119</f>
        <v>F:\《自创文法查阅Excel》4.1备份\《B词汇·红宝书》\红宝书MP3分割\01 n3-あ (11).mp3</v>
      </c>
      <c r="S119" s="38"/>
      <c r="T119" s="43"/>
      <c r="U119" s="43"/>
      <c r="V119" s="30" t="str">
        <f t="shared" si="10"/>
        <v/>
      </c>
      <c r="W119" s="29"/>
      <c r="X119" s="9" t="s">
        <v>212</v>
      </c>
    </row>
    <row r="120" spans="1:25" s="44" customFormat="1" ht="24">
      <c r="A120" s="31">
        <v>121</v>
      </c>
      <c r="B120" s="32">
        <f t="shared" ca="1" si="7"/>
        <v>7.3091889001739685E-2</v>
      </c>
      <c r="C120" s="123" t="s">
        <v>236</v>
      </c>
      <c r="D120" s="124" t="s">
        <v>237</v>
      </c>
      <c r="E120" s="21"/>
      <c r="F120" s="22"/>
      <c r="G120" s="41"/>
      <c r="H120" s="41"/>
      <c r="I120" s="42"/>
      <c r="J120" s="35" t="str">
        <f t="shared" si="8"/>
        <v>➸</v>
      </c>
      <c r="K120" s="117" t="str">
        <f>词典存放目录!$A$1&amp;L120&amp;M120</f>
        <v>F:\《自创文法查阅Excel》4.1备份\《B词汇·红宝书》\红宝书15版图片\121-アクション【action】.jpg</v>
      </c>
      <c r="L120" s="9" t="s">
        <v>18120</v>
      </c>
      <c r="M120" s="117" t="s">
        <v>18241</v>
      </c>
      <c r="N120" s="36" t="str">
        <f t="shared" si="9"/>
        <v>▶</v>
      </c>
      <c r="O120" s="37" t="s">
        <v>17888</v>
      </c>
      <c r="P120" s="37">
        <v>12</v>
      </c>
      <c r="Q120" s="37" t="s">
        <v>23</v>
      </c>
      <c r="R120" s="9" t="str">
        <f>词典存放目录!$A$1&amp;O120&amp;P120&amp;Q120</f>
        <v>F:\《自创文法查阅Excel》4.1备份\《B词汇·红宝书》\红宝书MP3分割\01 n3-あ (12).mp3</v>
      </c>
      <c r="S120" s="38"/>
      <c r="T120" s="43"/>
      <c r="U120" s="43"/>
      <c r="V120" s="30" t="str">
        <f t="shared" si="10"/>
        <v/>
      </c>
      <c r="W120" s="29"/>
      <c r="X120" s="9" t="s">
        <v>212</v>
      </c>
    </row>
    <row r="121" spans="1:25" s="44" customFormat="1" ht="24">
      <c r="A121" s="31">
        <v>122</v>
      </c>
      <c r="B121" s="32">
        <f t="shared" ca="1" si="7"/>
        <v>0.54754026202176953</v>
      </c>
      <c r="C121" s="123" t="s">
        <v>238</v>
      </c>
      <c r="D121" s="124" t="s">
        <v>239</v>
      </c>
      <c r="E121" s="21"/>
      <c r="F121" s="22"/>
      <c r="G121" s="41"/>
      <c r="H121" s="41"/>
      <c r="I121" s="42"/>
      <c r="J121" s="35" t="str">
        <f t="shared" si="8"/>
        <v>➸</v>
      </c>
      <c r="K121" s="117" t="str">
        <f>词典存放目录!$A$1&amp;L121&amp;M121</f>
        <v>F:\《自创文法查阅Excel》4.1备份\《B词汇·红宝书》\红宝书15版图片\122-アクセント【accent】.jpg</v>
      </c>
      <c r="L121" s="9" t="s">
        <v>18120</v>
      </c>
      <c r="M121" s="117" t="s">
        <v>18242</v>
      </c>
      <c r="N121" s="36" t="str">
        <f t="shared" si="9"/>
        <v>▶</v>
      </c>
      <c r="O121" s="37" t="s">
        <v>17888</v>
      </c>
      <c r="P121" s="37">
        <v>13</v>
      </c>
      <c r="Q121" s="37" t="s">
        <v>23</v>
      </c>
      <c r="R121" s="9" t="str">
        <f>词典存放目录!$A$1&amp;O121&amp;P121&amp;Q121</f>
        <v>F:\《自创文法查阅Excel》4.1备份\《B词汇·红宝书》\红宝书MP3分割\01 n3-あ (13).mp3</v>
      </c>
      <c r="S121" s="38"/>
      <c r="T121" s="43"/>
      <c r="U121" s="43"/>
      <c r="V121" s="30" t="str">
        <f t="shared" si="10"/>
        <v/>
      </c>
      <c r="W121" s="29"/>
      <c r="X121" s="9" t="s">
        <v>212</v>
      </c>
    </row>
    <row r="122" spans="1:25" s="44" customFormat="1" ht="24">
      <c r="A122" s="31">
        <v>123</v>
      </c>
      <c r="B122" s="32">
        <f t="shared" ca="1" si="7"/>
        <v>0.39521367753974257</v>
      </c>
      <c r="C122" s="123" t="s">
        <v>240</v>
      </c>
      <c r="D122" s="124" t="s">
        <v>241</v>
      </c>
      <c r="E122" s="21"/>
      <c r="F122" s="22"/>
      <c r="G122" s="41"/>
      <c r="H122" s="41"/>
      <c r="I122" s="42"/>
      <c r="J122" s="35" t="str">
        <f t="shared" si="8"/>
        <v>➸</v>
      </c>
      <c r="K122" s="117" t="str">
        <f>词典存放目录!$A$1&amp;L122&amp;M122</f>
        <v>F:\《自创文法查阅Excel》4.1备份\《B词汇·红宝书》\红宝书15版图片\123-あくてんこう【悪天候】.jpg</v>
      </c>
      <c r="L122" s="9" t="s">
        <v>18120</v>
      </c>
      <c r="M122" s="117" t="s">
        <v>18243</v>
      </c>
      <c r="N122" s="36" t="str">
        <f t="shared" si="9"/>
        <v>▶</v>
      </c>
      <c r="O122" s="37" t="s">
        <v>17888</v>
      </c>
      <c r="P122" s="37">
        <v>14</v>
      </c>
      <c r="Q122" s="37" t="s">
        <v>23</v>
      </c>
      <c r="R122" s="9" t="str">
        <f>词典存放目录!$A$1&amp;O122&amp;P122&amp;Q122</f>
        <v>F:\《自创文法查阅Excel》4.1备份\《B词汇·红宝书》\红宝书MP3分割\01 n3-あ (14).mp3</v>
      </c>
      <c r="S122" s="38"/>
      <c r="T122" s="43"/>
      <c r="U122" s="43"/>
      <c r="V122" s="30" t="str">
        <f t="shared" si="10"/>
        <v/>
      </c>
      <c r="W122" s="29"/>
      <c r="X122" s="9" t="s">
        <v>212</v>
      </c>
    </row>
    <row r="123" spans="1:25" s="44" customFormat="1" ht="24">
      <c r="A123" s="31">
        <v>124</v>
      </c>
      <c r="B123" s="32">
        <f t="shared" ca="1" si="7"/>
        <v>0.47600438573272696</v>
      </c>
      <c r="C123" s="123" t="s">
        <v>244</v>
      </c>
      <c r="D123" s="124" t="s">
        <v>245</v>
      </c>
      <c r="E123" s="21"/>
      <c r="F123" s="22"/>
      <c r="G123" s="41"/>
      <c r="H123" s="41"/>
      <c r="I123" s="42"/>
      <c r="J123" s="35" t="str">
        <f t="shared" si="8"/>
        <v>➸</v>
      </c>
      <c r="K123" s="117" t="str">
        <f>词典存放目录!$A$1&amp;L123&amp;M123</f>
        <v>F:\《自创文法查阅Excel》4.1备份\《B词汇·红宝书》\红宝书15版图片\124-あくび【欠伸】.jpg</v>
      </c>
      <c r="L123" s="9" t="s">
        <v>18120</v>
      </c>
      <c r="M123" s="117" t="s">
        <v>18244</v>
      </c>
      <c r="N123" s="36" t="str">
        <f t="shared" si="9"/>
        <v>▶</v>
      </c>
      <c r="O123" s="37" t="s">
        <v>17888</v>
      </c>
      <c r="P123" s="37">
        <v>15</v>
      </c>
      <c r="Q123" s="37" t="s">
        <v>23</v>
      </c>
      <c r="R123" s="9" t="str">
        <f>词典存放目录!$A$1&amp;O123&amp;P123&amp;Q123</f>
        <v>F:\《自创文法查阅Excel》4.1备份\《B词汇·红宝书》\红宝书MP3分割\01 n3-あ (15).mp3</v>
      </c>
      <c r="S123" s="38"/>
      <c r="T123" s="43"/>
      <c r="U123" s="43"/>
      <c r="V123" s="30" t="str">
        <f t="shared" si="10"/>
        <v/>
      </c>
      <c r="W123" s="69"/>
      <c r="X123" s="9" t="s">
        <v>212</v>
      </c>
    </row>
    <row r="124" spans="1:25" s="44" customFormat="1" ht="24">
      <c r="A124" s="31">
        <v>125</v>
      </c>
      <c r="B124" s="32">
        <f t="shared" ca="1" si="7"/>
        <v>0.82397644242647639</v>
      </c>
      <c r="C124" s="123" t="s">
        <v>43</v>
      </c>
      <c r="D124" s="124" t="s">
        <v>246</v>
      </c>
      <c r="E124" s="21"/>
      <c r="F124" s="22"/>
      <c r="G124" s="41"/>
      <c r="H124" s="41"/>
      <c r="I124" s="42"/>
      <c r="J124" s="35" t="str">
        <f t="shared" si="8"/>
        <v>➸</v>
      </c>
      <c r="K124" s="117" t="str">
        <f>词典存放目录!$A$1&amp;L124&amp;M124</f>
        <v>F:\《自创文法查阅Excel》4.1备份\《B词汇·红宝书》\红宝书15版图片\125-あける【明ける】.jpg</v>
      </c>
      <c r="L124" s="9" t="s">
        <v>18120</v>
      </c>
      <c r="M124" s="117" t="s">
        <v>18245</v>
      </c>
      <c r="N124" s="36" t="str">
        <f t="shared" si="9"/>
        <v>▶</v>
      </c>
      <c r="O124" s="37" t="s">
        <v>17888</v>
      </c>
      <c r="P124" s="37">
        <v>16</v>
      </c>
      <c r="Q124" s="37" t="s">
        <v>23</v>
      </c>
      <c r="R124" s="9" t="str">
        <f>词典存放目录!$A$1&amp;O124&amp;P124&amp;Q124</f>
        <v>F:\《自创文法查阅Excel》4.1备份\《B词汇·红宝书》\红宝书MP3分割\01 n3-あ (16).mp3</v>
      </c>
      <c r="S124" s="38"/>
      <c r="T124" s="43"/>
      <c r="U124" s="43"/>
      <c r="V124" s="30" t="str">
        <f t="shared" si="10"/>
        <v/>
      </c>
      <c r="W124" s="29"/>
      <c r="X124" s="9" t="s">
        <v>212</v>
      </c>
    </row>
    <row r="125" spans="1:25" s="44" customFormat="1" ht="24">
      <c r="A125" s="31">
        <v>126</v>
      </c>
      <c r="B125" s="32">
        <f t="shared" ca="1" si="7"/>
        <v>0.33254372132064969</v>
      </c>
      <c r="C125" s="123" t="s">
        <v>45</v>
      </c>
      <c r="D125" s="124" t="s">
        <v>247</v>
      </c>
      <c r="E125" s="21"/>
      <c r="F125" s="22"/>
      <c r="G125" s="41"/>
      <c r="H125" s="41"/>
      <c r="I125" s="42"/>
      <c r="J125" s="35" t="str">
        <f t="shared" si="8"/>
        <v>➸</v>
      </c>
      <c r="K125" s="117" t="str">
        <f>词典存放目录!$A$1&amp;L125&amp;M125</f>
        <v>F:\《自创文法查阅Excel》4.1备份\《B词汇·红宝书》\红宝书15版图片\126-あげる【揚げる】.jpg</v>
      </c>
      <c r="L125" s="9" t="s">
        <v>18120</v>
      </c>
      <c r="M125" s="117" t="s">
        <v>18246</v>
      </c>
      <c r="N125" s="36" t="str">
        <f t="shared" si="9"/>
        <v>▶</v>
      </c>
      <c r="O125" s="37" t="s">
        <v>17888</v>
      </c>
      <c r="P125" s="37">
        <v>17</v>
      </c>
      <c r="Q125" s="37" t="s">
        <v>23</v>
      </c>
      <c r="R125" s="9" t="str">
        <f>词典存放目录!$A$1&amp;O125&amp;P125&amp;Q125</f>
        <v>F:\《自创文法查阅Excel》4.1备份\《B词汇·红宝书》\红宝书MP3分割\01 n3-あ (17).mp3</v>
      </c>
      <c r="S125" s="38"/>
      <c r="T125" s="43"/>
      <c r="U125" s="43"/>
      <c r="V125" s="30" t="str">
        <f t="shared" si="10"/>
        <v/>
      </c>
      <c r="W125" s="29"/>
      <c r="X125" s="9" t="s">
        <v>212</v>
      </c>
    </row>
    <row r="126" spans="1:25" s="44" customFormat="1" ht="24">
      <c r="A126" s="31">
        <v>127</v>
      </c>
      <c r="B126" s="32">
        <f t="shared" ca="1" si="7"/>
        <v>0.96102654541389176</v>
      </c>
      <c r="C126" s="123" t="s">
        <v>248</v>
      </c>
      <c r="D126" s="124" t="s">
        <v>249</v>
      </c>
      <c r="E126" s="21"/>
      <c r="F126" s="22"/>
      <c r="G126" s="41"/>
      <c r="H126" s="41"/>
      <c r="I126" s="42"/>
      <c r="J126" s="35" t="str">
        <f t="shared" si="8"/>
        <v>➸</v>
      </c>
      <c r="K126" s="117" t="str">
        <f>词典存放目录!$A$1&amp;L126&amp;M126</f>
        <v>F:\《自创文法查阅Excel》4.1备份\《B词汇·红宝书》\红宝书15版图片\127-あさばん【朝晩】.jpg</v>
      </c>
      <c r="L126" s="9" t="s">
        <v>18120</v>
      </c>
      <c r="M126" s="117" t="s">
        <v>18247</v>
      </c>
      <c r="N126" s="36" t="str">
        <f t="shared" si="9"/>
        <v>▶</v>
      </c>
      <c r="O126" s="37" t="s">
        <v>17888</v>
      </c>
      <c r="P126" s="37">
        <v>18</v>
      </c>
      <c r="Q126" s="37" t="s">
        <v>23</v>
      </c>
      <c r="R126" s="9" t="str">
        <f>词典存放目录!$A$1&amp;O126&amp;P126&amp;Q126</f>
        <v>F:\《自创文法查阅Excel》4.1备份\《B词汇·红宝书》\红宝书MP3分割\01 n3-あ (18).mp3</v>
      </c>
      <c r="S126" s="38"/>
      <c r="T126" s="43"/>
      <c r="U126" s="43"/>
      <c r="V126" s="30" t="str">
        <f t="shared" si="10"/>
        <v/>
      </c>
      <c r="W126" s="29"/>
      <c r="X126" s="9" t="s">
        <v>212</v>
      </c>
    </row>
    <row r="127" spans="1:25" s="44" customFormat="1" ht="24">
      <c r="A127" s="31">
        <v>128</v>
      </c>
      <c r="B127" s="32">
        <f t="shared" ca="1" si="7"/>
        <v>0.29542239667480519</v>
      </c>
      <c r="C127" s="123" t="s">
        <v>250</v>
      </c>
      <c r="D127" s="124" t="s">
        <v>251</v>
      </c>
      <c r="E127" s="21"/>
      <c r="F127" s="22"/>
      <c r="G127" s="41"/>
      <c r="H127" s="41"/>
      <c r="I127" s="42"/>
      <c r="J127" s="35" t="str">
        <f t="shared" si="8"/>
        <v>➸</v>
      </c>
      <c r="K127" s="117" t="str">
        <f>词典存放目录!$A$1&amp;L127&amp;M127</f>
        <v>F:\《自创文法查阅Excel》4.1备份\《B词汇·红宝书》\红宝书15版图片\128-あさひ【朝日】.jpg</v>
      </c>
      <c r="L127" s="9" t="s">
        <v>18120</v>
      </c>
      <c r="M127" s="117" t="s">
        <v>18248</v>
      </c>
      <c r="N127" s="36" t="str">
        <f t="shared" si="9"/>
        <v>▶</v>
      </c>
      <c r="O127" s="37" t="s">
        <v>17888</v>
      </c>
      <c r="P127" s="37">
        <v>19</v>
      </c>
      <c r="Q127" s="37" t="s">
        <v>23</v>
      </c>
      <c r="R127" s="9" t="str">
        <f>词典存放目录!$A$1&amp;O127&amp;P127&amp;Q127</f>
        <v>F:\《自创文法查阅Excel》4.1备份\《B词汇·红宝书》\红宝书MP3分割\01 n3-あ (19).mp3</v>
      </c>
      <c r="S127" s="38"/>
      <c r="T127" s="43"/>
      <c r="U127" s="43"/>
      <c r="V127" s="30" t="str">
        <f t="shared" si="10"/>
        <v/>
      </c>
      <c r="W127" s="29"/>
      <c r="X127" s="9" t="s">
        <v>212</v>
      </c>
    </row>
    <row r="128" spans="1:25" s="44" customFormat="1" ht="24">
      <c r="A128" s="31">
        <v>129</v>
      </c>
      <c r="B128" s="32">
        <f t="shared" ca="1" si="7"/>
        <v>0.20681743360491656</v>
      </c>
      <c r="C128" s="123" t="s">
        <v>252</v>
      </c>
      <c r="D128" s="124" t="s">
        <v>253</v>
      </c>
      <c r="E128" s="21"/>
      <c r="F128" s="22"/>
      <c r="G128" s="41"/>
      <c r="H128" s="41"/>
      <c r="I128" s="42"/>
      <c r="J128" s="35" t="str">
        <f t="shared" si="8"/>
        <v>➸</v>
      </c>
      <c r="K128" s="117" t="str">
        <f>词典存放目录!$A$1&amp;L128&amp;M128</f>
        <v>F:\《自创文法查阅Excel》4.1备份\《B词汇·红宝书》\红宝书15版图片\129-あしおと【足音】.jpg</v>
      </c>
      <c r="L128" s="9" t="s">
        <v>18120</v>
      </c>
      <c r="M128" s="117" t="s">
        <v>18249</v>
      </c>
      <c r="N128" s="36" t="str">
        <f t="shared" si="9"/>
        <v>▶</v>
      </c>
      <c r="O128" s="37" t="s">
        <v>17888</v>
      </c>
      <c r="P128" s="37">
        <v>20</v>
      </c>
      <c r="Q128" s="37" t="s">
        <v>23</v>
      </c>
      <c r="R128" s="9" t="str">
        <f>词典存放目录!$A$1&amp;O128&amp;P128&amp;Q128</f>
        <v>F:\《自创文法查阅Excel》4.1备份\《B词汇·红宝书》\红宝书MP3分割\01 n3-あ (20).mp3</v>
      </c>
      <c r="S128" s="38"/>
      <c r="T128" s="43"/>
      <c r="U128" s="43"/>
      <c r="V128" s="30" t="str">
        <f t="shared" si="10"/>
        <v/>
      </c>
      <c r="W128" s="29"/>
      <c r="X128" s="9" t="s">
        <v>212</v>
      </c>
    </row>
    <row r="129" spans="1:24" s="44" customFormat="1" ht="24">
      <c r="A129" s="31">
        <v>130</v>
      </c>
      <c r="B129" s="32">
        <f t="shared" ca="1" si="7"/>
        <v>0.30157266532446569</v>
      </c>
      <c r="C129" s="123" t="s">
        <v>254</v>
      </c>
      <c r="D129" s="124" t="s">
        <v>255</v>
      </c>
      <c r="E129" s="21"/>
      <c r="F129" s="22"/>
      <c r="G129" s="41"/>
      <c r="H129" s="41"/>
      <c r="I129" s="42"/>
      <c r="J129" s="35" t="str">
        <f t="shared" si="8"/>
        <v>➸</v>
      </c>
      <c r="K129" s="117" t="str">
        <f>词典存放目录!$A$1&amp;L129&amp;M129</f>
        <v>F:\《自创文法查阅Excel》4.1备份\《B词汇·红宝书》\红宝书15版图片\130-あじみ【味見】.jpg</v>
      </c>
      <c r="L129" s="9" t="s">
        <v>18120</v>
      </c>
      <c r="M129" s="117" t="s">
        <v>18250</v>
      </c>
      <c r="N129" s="36" t="str">
        <f t="shared" si="9"/>
        <v>▶</v>
      </c>
      <c r="O129" s="37" t="s">
        <v>17888</v>
      </c>
      <c r="P129" s="37">
        <v>21</v>
      </c>
      <c r="Q129" s="37" t="s">
        <v>23</v>
      </c>
      <c r="R129" s="9" t="str">
        <f>词典存放目录!$A$1&amp;O129&amp;P129&amp;Q129</f>
        <v>F:\《自创文法查阅Excel》4.1备份\《B词汇·红宝书》\红宝书MP3分割\01 n3-あ (21).mp3</v>
      </c>
      <c r="S129" s="38"/>
      <c r="T129" s="43"/>
      <c r="U129" s="43"/>
      <c r="V129" s="30" t="str">
        <f t="shared" si="10"/>
        <v/>
      </c>
      <c r="W129" s="29"/>
      <c r="X129" s="9" t="s">
        <v>212</v>
      </c>
    </row>
    <row r="130" spans="1:24" s="44" customFormat="1" ht="24">
      <c r="A130" s="31">
        <v>131</v>
      </c>
      <c r="B130" s="32">
        <f t="shared" ca="1" si="7"/>
        <v>0.25779142166582947</v>
      </c>
      <c r="C130" s="123" t="s">
        <v>256</v>
      </c>
      <c r="D130" s="124" t="s">
        <v>257</v>
      </c>
      <c r="E130" s="21"/>
      <c r="F130" s="22"/>
      <c r="G130" s="41"/>
      <c r="H130" s="41"/>
      <c r="I130" s="42"/>
      <c r="J130" s="35" t="str">
        <f t="shared" si="8"/>
        <v>➸</v>
      </c>
      <c r="K130" s="117" t="str">
        <f>词典存放目录!$A$1&amp;L130&amp;M130</f>
        <v>F:\《自创文法查阅Excel》4.1备份\《B词汇·红宝书》\红宝书15版图片\131-あしもと【足元·足下】.jpg</v>
      </c>
      <c r="L130" s="9" t="s">
        <v>18120</v>
      </c>
      <c r="M130" s="117" t="s">
        <v>18251</v>
      </c>
      <c r="N130" s="36" t="str">
        <f t="shared" si="9"/>
        <v>▶</v>
      </c>
      <c r="O130" s="37" t="s">
        <v>17888</v>
      </c>
      <c r="P130" s="37">
        <v>22</v>
      </c>
      <c r="Q130" s="37" t="s">
        <v>23</v>
      </c>
      <c r="R130" s="9" t="str">
        <f>词典存放目录!$A$1&amp;O130&amp;P130&amp;Q130</f>
        <v>F:\《自创文法查阅Excel》4.1备份\《B词汇·红宝书》\红宝书MP3分割\01 n3-あ (22).mp3</v>
      </c>
      <c r="S130" s="38"/>
      <c r="T130" s="43"/>
      <c r="U130" s="43"/>
      <c r="V130" s="30" t="str">
        <f t="shared" si="10"/>
        <v/>
      </c>
      <c r="W130" s="29"/>
      <c r="X130" s="9" t="s">
        <v>212</v>
      </c>
    </row>
    <row r="131" spans="1:24" s="44" customFormat="1" ht="24">
      <c r="A131" s="31">
        <v>132</v>
      </c>
      <c r="B131" s="32">
        <f t="shared" ref="B131:B194" ca="1" si="11">RAND()</f>
        <v>0.10517868121721929</v>
      </c>
      <c r="C131" s="123" t="s">
        <v>258</v>
      </c>
      <c r="D131" s="124" t="s">
        <v>259</v>
      </c>
      <c r="E131" s="21"/>
      <c r="F131" s="22"/>
      <c r="G131" s="41"/>
      <c r="H131" s="41"/>
      <c r="I131" s="42"/>
      <c r="J131" s="35" t="str">
        <f t="shared" ref="J131:J194" si="12">HYPERLINK(K131,"➸")</f>
        <v>➸</v>
      </c>
      <c r="K131" s="117" t="str">
        <f>词典存放目录!$A$1&amp;L131&amp;M131</f>
        <v>F:\《自创文法查阅Excel》4.1备份\《B词汇·红宝书》\红宝书15版图片\132-あせ【汗】.jpg</v>
      </c>
      <c r="L131" s="9" t="s">
        <v>18120</v>
      </c>
      <c r="M131" s="117" t="s">
        <v>18252</v>
      </c>
      <c r="N131" s="36" t="str">
        <f t="shared" ref="N131:N194" si="13">HYPERLINK(R131,"▶")</f>
        <v>▶</v>
      </c>
      <c r="O131" s="37" t="s">
        <v>17888</v>
      </c>
      <c r="P131" s="37">
        <v>23</v>
      </c>
      <c r="Q131" s="37" t="s">
        <v>23</v>
      </c>
      <c r="R131" s="9" t="str">
        <f>词典存放目录!$A$1&amp;O131&amp;P131&amp;Q131</f>
        <v>F:\《自创文法查阅Excel》4.1备份\《B词汇·红宝书》\红宝书MP3分割\01 n3-あ (23).mp3</v>
      </c>
      <c r="S131" s="38"/>
      <c r="T131" s="43"/>
      <c r="U131" s="43"/>
      <c r="V131" s="30" t="str">
        <f t="shared" si="10"/>
        <v/>
      </c>
      <c r="W131" s="29"/>
      <c r="X131" s="9" t="s">
        <v>212</v>
      </c>
    </row>
    <row r="132" spans="1:24" s="44" customFormat="1" ht="24">
      <c r="A132" s="31">
        <v>134</v>
      </c>
      <c r="B132" s="32">
        <f t="shared" ca="1" si="11"/>
        <v>0.45836157796782784</v>
      </c>
      <c r="C132" s="123" t="s">
        <v>261</v>
      </c>
      <c r="D132" s="124" t="s">
        <v>262</v>
      </c>
      <c r="E132" s="21"/>
      <c r="F132" s="22"/>
      <c r="G132" s="41"/>
      <c r="H132" s="41"/>
      <c r="I132" s="42"/>
      <c r="J132" s="35" t="str">
        <f t="shared" si="12"/>
        <v>➸</v>
      </c>
      <c r="K132" s="117" t="str">
        <f>词典存放目录!$A$1&amp;L132&amp;M132</f>
        <v>F:\《自创文法查阅Excel》4.1备份\《B词汇·红宝书》\红宝书15版图片\134-あたたまる【温まる·暖まる】.jpg</v>
      </c>
      <c r="L132" s="9" t="s">
        <v>18120</v>
      </c>
      <c r="M132" s="117" t="s">
        <v>18253</v>
      </c>
      <c r="N132" s="36" t="str">
        <f t="shared" si="13"/>
        <v>▶</v>
      </c>
      <c r="O132" s="37" t="s">
        <v>17888</v>
      </c>
      <c r="P132" s="37">
        <v>25</v>
      </c>
      <c r="Q132" s="37" t="s">
        <v>23</v>
      </c>
      <c r="R132" s="9" t="str">
        <f>词典存放目录!$A$1&amp;O132&amp;P132&amp;Q132</f>
        <v>F:\《自创文法查阅Excel》4.1备份\《B词汇·红宝书》\红宝书MP3分割\01 n3-あ (25).mp3</v>
      </c>
      <c r="S132" s="38"/>
      <c r="T132" s="43"/>
      <c r="U132" s="43"/>
      <c r="V132" s="30" t="str">
        <f t="shared" si="10"/>
        <v/>
      </c>
      <c r="W132" s="29"/>
      <c r="X132" s="9" t="s">
        <v>212</v>
      </c>
    </row>
    <row r="133" spans="1:24" s="44" customFormat="1" ht="24">
      <c r="A133" s="31">
        <v>136</v>
      </c>
      <c r="B133" s="32">
        <f t="shared" ca="1" si="11"/>
        <v>0.76106161512007553</v>
      </c>
      <c r="C133" s="123" t="s">
        <v>263</v>
      </c>
      <c r="D133" s="124" t="s">
        <v>264</v>
      </c>
      <c r="E133" s="50"/>
      <c r="F133" s="22"/>
      <c r="G133" s="41"/>
      <c r="H133" s="41"/>
      <c r="I133" s="42"/>
      <c r="J133" s="35" t="str">
        <f t="shared" si="12"/>
        <v>➸</v>
      </c>
      <c r="K133" s="117" t="str">
        <f>词典存放目录!$A$1&amp;L133&amp;M133</f>
        <v>F:\《自创文法查阅Excel》4.1备份\《B词汇·红宝书》\红宝书15版图片\136-あたりまえ【当たり前】.jpg</v>
      </c>
      <c r="L133" s="9" t="s">
        <v>18120</v>
      </c>
      <c r="M133" s="117" t="s">
        <v>18254</v>
      </c>
      <c r="N133" s="36" t="str">
        <f t="shared" si="13"/>
        <v>▶</v>
      </c>
      <c r="O133" s="37" t="s">
        <v>17888</v>
      </c>
      <c r="P133" s="37">
        <v>27</v>
      </c>
      <c r="Q133" s="37" t="s">
        <v>23</v>
      </c>
      <c r="R133" s="9" t="str">
        <f>词典存放目录!$A$1&amp;O133&amp;P133&amp;Q133</f>
        <v>F:\《自创文法查阅Excel》4.1备份\《B词汇·红宝书》\红宝书MP3分割\01 n3-あ (27).mp3</v>
      </c>
      <c r="S133" s="38"/>
      <c r="T133" s="43"/>
      <c r="U133" s="43"/>
      <c r="V133" s="30" t="str">
        <f t="shared" si="10"/>
        <v/>
      </c>
      <c r="W133" s="29"/>
      <c r="X133" s="9" t="s">
        <v>212</v>
      </c>
    </row>
    <row r="134" spans="1:24" s="44" customFormat="1" ht="24">
      <c r="A134" s="31">
        <v>138</v>
      </c>
      <c r="B134" s="32">
        <f t="shared" ca="1" si="11"/>
        <v>0.26549982189803678</v>
      </c>
      <c r="C134" s="123" t="s">
        <v>265</v>
      </c>
      <c r="D134" s="124" t="s">
        <v>266</v>
      </c>
      <c r="E134" s="21"/>
      <c r="F134" s="22"/>
      <c r="G134" s="22"/>
      <c r="H134" s="22"/>
      <c r="I134" s="42"/>
      <c r="J134" s="35" t="str">
        <f t="shared" si="12"/>
        <v>➸</v>
      </c>
      <c r="K134" s="117" t="str">
        <f>词典存放目录!$A$1&amp;L134&amp;M134</f>
        <v>F:\《自创文法查阅Excel》4.1备份\《B词汇·红宝书》\红宝书15版图片\138-あっというまに【あっという間に】.jpg</v>
      </c>
      <c r="L134" s="9" t="s">
        <v>18120</v>
      </c>
      <c r="M134" s="117" t="s">
        <v>18255</v>
      </c>
      <c r="N134" s="36" t="str">
        <f t="shared" si="13"/>
        <v>▶</v>
      </c>
      <c r="O134" s="37" t="s">
        <v>17888</v>
      </c>
      <c r="P134" s="37">
        <v>29</v>
      </c>
      <c r="Q134" s="37" t="s">
        <v>23</v>
      </c>
      <c r="R134" s="9" t="str">
        <f>词典存放目录!$A$1&amp;O134&amp;P134&amp;Q134</f>
        <v>F:\《自创文法查阅Excel》4.1备份\《B词汇·红宝书》\红宝书MP3分割\01 n3-あ (29).mp3</v>
      </c>
      <c r="S134" s="38"/>
      <c r="T134" s="43"/>
      <c r="U134" s="43"/>
      <c r="V134" s="30" t="str">
        <f t="shared" si="10"/>
        <v/>
      </c>
      <c r="W134" s="29"/>
      <c r="X134" s="9" t="s">
        <v>212</v>
      </c>
    </row>
    <row r="135" spans="1:24" s="44" customFormat="1" ht="24">
      <c r="A135" s="31">
        <v>139</v>
      </c>
      <c r="B135" s="32">
        <f t="shared" ca="1" si="11"/>
        <v>0.23824615894805223</v>
      </c>
      <c r="C135" s="123" t="s">
        <v>267</v>
      </c>
      <c r="D135" s="124" t="s">
        <v>268</v>
      </c>
      <c r="E135" s="21"/>
      <c r="F135" s="22"/>
      <c r="G135" s="41"/>
      <c r="H135" s="41"/>
      <c r="I135" s="42"/>
      <c r="J135" s="35" t="str">
        <f t="shared" si="12"/>
        <v>➸</v>
      </c>
      <c r="K135" s="117" t="str">
        <f>词典存放目录!$A$1&amp;L135&amp;M135</f>
        <v>F:\《自创文法查阅Excel》4.1备份\《B词汇·红宝书》\红宝书15版图片\139-あてさき【宛先】.jpg</v>
      </c>
      <c r="L135" s="9" t="s">
        <v>18120</v>
      </c>
      <c r="M135" s="117" t="s">
        <v>18256</v>
      </c>
      <c r="N135" s="36" t="str">
        <f t="shared" si="13"/>
        <v>▶</v>
      </c>
      <c r="O135" s="37" t="s">
        <v>17888</v>
      </c>
      <c r="P135" s="37">
        <v>30</v>
      </c>
      <c r="Q135" s="37" t="s">
        <v>23</v>
      </c>
      <c r="R135" s="9" t="str">
        <f>词典存放目录!$A$1&amp;O135&amp;P135&amp;Q135</f>
        <v>F:\《自创文法查阅Excel》4.1备份\《B词汇·红宝书》\红宝书MP3分割\01 n3-あ (30).mp3</v>
      </c>
      <c r="S135" s="38"/>
      <c r="T135" s="43"/>
      <c r="U135" s="43"/>
      <c r="V135" s="30" t="str">
        <f t="shared" si="10"/>
        <v/>
      </c>
      <c r="W135" s="29"/>
      <c r="X135" s="9" t="s">
        <v>212</v>
      </c>
    </row>
    <row r="136" spans="1:24" s="44" customFormat="1" ht="24">
      <c r="A136" s="31">
        <v>140</v>
      </c>
      <c r="B136" s="32">
        <f t="shared" ca="1" si="11"/>
        <v>0.44026808718139465</v>
      </c>
      <c r="C136" s="123" t="s">
        <v>269</v>
      </c>
      <c r="D136" s="124" t="s">
        <v>270</v>
      </c>
      <c r="E136" s="21"/>
      <c r="F136" s="22"/>
      <c r="G136" s="41"/>
      <c r="H136" s="41"/>
      <c r="I136" s="42"/>
      <c r="J136" s="35" t="str">
        <f t="shared" si="12"/>
        <v>➸</v>
      </c>
      <c r="K136" s="117" t="str">
        <f>词典存放目录!$A$1&amp;L136&amp;M136</f>
        <v>F:\《自创文法查阅Excel》4.1备份\《B词汇·红宝书》\红宝书15版图片\140-あてな【宛名】.jpg</v>
      </c>
      <c r="L136" s="9" t="s">
        <v>18120</v>
      </c>
      <c r="M136" s="117" t="s">
        <v>18257</v>
      </c>
      <c r="N136" s="36" t="str">
        <f t="shared" si="13"/>
        <v>▶</v>
      </c>
      <c r="O136" s="37" t="s">
        <v>17888</v>
      </c>
      <c r="P136" s="37">
        <v>31</v>
      </c>
      <c r="Q136" s="37" t="s">
        <v>23</v>
      </c>
      <c r="R136" s="9" t="str">
        <f>词典存放目录!$A$1&amp;O136&amp;P136&amp;Q136</f>
        <v>F:\《自创文法查阅Excel》4.1备份\《B词汇·红宝书》\红宝书MP3分割\01 n3-あ (31).mp3</v>
      </c>
      <c r="S136" s="38"/>
      <c r="T136" s="43"/>
      <c r="U136" s="43"/>
      <c r="V136" s="30" t="str">
        <f t="shared" si="10"/>
        <v/>
      </c>
      <c r="W136" s="29"/>
      <c r="X136" s="9" t="s">
        <v>212</v>
      </c>
    </row>
    <row r="137" spans="1:24" s="44" customFormat="1" ht="24">
      <c r="A137" s="31">
        <v>141</v>
      </c>
      <c r="B137" s="32">
        <f t="shared" ca="1" si="11"/>
        <v>0.24770285657443081</v>
      </c>
      <c r="C137" s="123" t="s">
        <v>271</v>
      </c>
      <c r="D137" s="124" t="s">
        <v>272</v>
      </c>
      <c r="E137" s="21"/>
      <c r="F137" s="22"/>
      <c r="G137" s="41"/>
      <c r="H137" s="41"/>
      <c r="I137" s="42"/>
      <c r="J137" s="35" t="str">
        <f t="shared" si="12"/>
        <v>➸</v>
      </c>
      <c r="K137" s="117" t="str">
        <f>词典存放目录!$A$1&amp;L137&amp;M137</f>
        <v>F:\《自创文法查阅Excel》4.1备份\《B词汇·红宝书》\红宝书15版图片\141-アドバイス【advice】.jpg</v>
      </c>
      <c r="L137" s="9" t="s">
        <v>18120</v>
      </c>
      <c r="M137" s="117" t="s">
        <v>18258</v>
      </c>
      <c r="N137" s="36" t="str">
        <f t="shared" si="13"/>
        <v>▶</v>
      </c>
      <c r="O137" s="37" t="s">
        <v>17888</v>
      </c>
      <c r="P137" s="37">
        <v>32</v>
      </c>
      <c r="Q137" s="37" t="s">
        <v>23</v>
      </c>
      <c r="R137" s="9" t="str">
        <f>词典存放目录!$A$1&amp;O137&amp;P137&amp;Q137</f>
        <v>F:\《自创文法查阅Excel》4.1备份\《B词汇·红宝书》\红宝书MP3分割\01 n3-あ (32).mp3</v>
      </c>
      <c r="S137" s="38"/>
      <c r="T137" s="43"/>
      <c r="U137" s="43"/>
      <c r="V137" s="30" t="str">
        <f t="shared" si="10"/>
        <v/>
      </c>
      <c r="W137" s="29"/>
      <c r="X137" s="9" t="s">
        <v>212</v>
      </c>
    </row>
    <row r="138" spans="1:24" s="44" customFormat="1" ht="24">
      <c r="A138" s="31">
        <v>143</v>
      </c>
      <c r="B138" s="32">
        <f t="shared" ca="1" si="11"/>
        <v>0.64017249185713498</v>
      </c>
      <c r="C138" s="123" t="s">
        <v>273</v>
      </c>
      <c r="D138" s="124" t="s">
        <v>274</v>
      </c>
      <c r="E138" s="21"/>
      <c r="F138" s="22"/>
      <c r="G138" s="41"/>
      <c r="H138" s="41"/>
      <c r="I138" s="42"/>
      <c r="J138" s="35" t="str">
        <f t="shared" si="12"/>
        <v>➸</v>
      </c>
      <c r="K138" s="117" t="str">
        <f>词典存放目录!$A$1&amp;L138&amp;M138</f>
        <v>F:\《自创文法查阅Excel》4.1备份\《B词汇·红宝书》\红宝书15版图片\143-あな【穴】.jpg</v>
      </c>
      <c r="L138" s="9" t="s">
        <v>18120</v>
      </c>
      <c r="M138" s="117" t="s">
        <v>18259</v>
      </c>
      <c r="N138" s="36" t="str">
        <f t="shared" si="13"/>
        <v>▶</v>
      </c>
      <c r="O138" s="37" t="s">
        <v>17888</v>
      </c>
      <c r="P138" s="37">
        <v>34</v>
      </c>
      <c r="Q138" s="37" t="s">
        <v>23</v>
      </c>
      <c r="R138" s="9" t="str">
        <f>词典存放目录!$A$1&amp;O138&amp;P138&amp;Q138</f>
        <v>F:\《自创文法查阅Excel》4.1备份\《B词汇·红宝书》\红宝书MP3分割\01 n3-あ (34).mp3</v>
      </c>
      <c r="S138" s="38"/>
      <c r="T138" s="43"/>
      <c r="U138" s="43"/>
      <c r="V138" s="30" t="str">
        <f t="shared" si="10"/>
        <v/>
      </c>
      <c r="W138" s="29"/>
      <c r="X138" s="9" t="s">
        <v>212</v>
      </c>
    </row>
    <row r="139" spans="1:24" s="44" customFormat="1" ht="24">
      <c r="A139" s="31">
        <v>144</v>
      </c>
      <c r="B139" s="32">
        <f t="shared" ca="1" si="11"/>
        <v>0.35827113602415206</v>
      </c>
      <c r="C139" s="123" t="s">
        <v>275</v>
      </c>
      <c r="D139" s="124" t="s">
        <v>276</v>
      </c>
      <c r="E139" s="21"/>
      <c r="F139" s="22"/>
      <c r="G139" s="41"/>
      <c r="H139" s="41"/>
      <c r="I139" s="42"/>
      <c r="J139" s="35" t="str">
        <f t="shared" si="12"/>
        <v>➸</v>
      </c>
      <c r="K139" s="117" t="str">
        <f>词典存放目录!$A$1&amp;L139&amp;M139</f>
        <v>F:\《自创文法查阅Excel》4.1备份\《B词汇·红宝书》\红宝书15版图片\144-アナウンス【announce】.jpg</v>
      </c>
      <c r="L139" s="9" t="s">
        <v>18120</v>
      </c>
      <c r="M139" s="117" t="s">
        <v>18260</v>
      </c>
      <c r="N139" s="36" t="str">
        <f t="shared" si="13"/>
        <v>▶</v>
      </c>
      <c r="O139" s="37" t="s">
        <v>17888</v>
      </c>
      <c r="P139" s="37">
        <v>35</v>
      </c>
      <c r="Q139" s="37" t="s">
        <v>23</v>
      </c>
      <c r="R139" s="9" t="str">
        <f>词典存放目录!$A$1&amp;O139&amp;P139&amp;Q139</f>
        <v>F:\《自创文法查阅Excel》4.1备份\《B词汇·红宝书》\红宝书MP3分割\01 n3-あ (35).mp3</v>
      </c>
      <c r="S139" s="38"/>
      <c r="T139" s="43"/>
      <c r="U139" s="43"/>
      <c r="V139" s="30" t="str">
        <f t="shared" si="10"/>
        <v/>
      </c>
      <c r="W139" s="29"/>
      <c r="X139" s="9" t="s">
        <v>212</v>
      </c>
    </row>
    <row r="140" spans="1:24" s="44" customFormat="1" ht="24">
      <c r="A140" s="31">
        <v>147</v>
      </c>
      <c r="B140" s="32">
        <f t="shared" ca="1" si="11"/>
        <v>0.585595628621707</v>
      </c>
      <c r="C140" s="123" t="s">
        <v>277</v>
      </c>
      <c r="D140" s="124" t="s">
        <v>278</v>
      </c>
      <c r="E140" s="21"/>
      <c r="F140" s="22"/>
      <c r="G140" s="41"/>
      <c r="H140" s="41"/>
      <c r="I140" s="42"/>
      <c r="J140" s="35" t="str">
        <f t="shared" si="12"/>
        <v>➸</v>
      </c>
      <c r="K140" s="117" t="str">
        <f>词典存放目录!$A$1&amp;L140&amp;M140</f>
        <v>F:\《自创文法查阅Excel》4.1备份\《B词汇·红宝书》\红宝书15版图片\147-あまる【余る】.jpg</v>
      </c>
      <c r="L140" s="9" t="s">
        <v>18120</v>
      </c>
      <c r="M140" s="117" t="s">
        <v>18261</v>
      </c>
      <c r="N140" s="36" t="str">
        <f t="shared" si="13"/>
        <v>▶</v>
      </c>
      <c r="O140" s="37" t="s">
        <v>17888</v>
      </c>
      <c r="P140" s="37">
        <v>38</v>
      </c>
      <c r="Q140" s="37" t="s">
        <v>23</v>
      </c>
      <c r="R140" s="9" t="str">
        <f>词典存放目录!$A$1&amp;O140&amp;P140&amp;Q140</f>
        <v>F:\《自创文法查阅Excel》4.1备份\《B词汇·红宝书》\红宝书MP3分割\01 n3-あ (38).mp3</v>
      </c>
      <c r="S140" s="38"/>
      <c r="T140" s="43"/>
      <c r="U140" s="43"/>
      <c r="V140" s="30" t="str">
        <f t="shared" si="10"/>
        <v/>
      </c>
      <c r="W140" s="29"/>
      <c r="X140" s="9" t="s">
        <v>212</v>
      </c>
    </row>
    <row r="141" spans="1:24" s="44" customFormat="1" ht="24">
      <c r="A141" s="31">
        <v>148</v>
      </c>
      <c r="B141" s="32">
        <f t="shared" ca="1" si="11"/>
        <v>0.94780119443005995</v>
      </c>
      <c r="C141" s="123" t="s">
        <v>279</v>
      </c>
      <c r="D141" s="124" t="s">
        <v>280</v>
      </c>
      <c r="E141" s="21"/>
      <c r="F141" s="22"/>
      <c r="G141" s="41"/>
      <c r="H141" s="41"/>
      <c r="I141" s="42"/>
      <c r="J141" s="35" t="str">
        <f t="shared" si="12"/>
        <v>➸</v>
      </c>
      <c r="K141" s="117" t="str">
        <f>词典存放目录!$A$1&amp;L141&amp;M141</f>
        <v>F:\《自创文法查阅Excel》4.1备份\《B词汇·红宝书》\红宝书15版图片\148-あみ【網】.jpg</v>
      </c>
      <c r="L141" s="9" t="s">
        <v>18120</v>
      </c>
      <c r="M141" s="117" t="s">
        <v>18262</v>
      </c>
      <c r="N141" s="36" t="str">
        <f t="shared" si="13"/>
        <v>▶</v>
      </c>
      <c r="O141" s="37" t="s">
        <v>17888</v>
      </c>
      <c r="P141" s="37">
        <v>39</v>
      </c>
      <c r="Q141" s="37" t="s">
        <v>23</v>
      </c>
      <c r="R141" s="9" t="str">
        <f>词典存放目录!$A$1&amp;O141&amp;P141&amp;Q141</f>
        <v>F:\《自创文法查阅Excel》4.1备份\《B词汇·红宝书》\红宝书MP3分割\01 n3-あ (39).mp3</v>
      </c>
      <c r="S141" s="38"/>
      <c r="T141" s="43"/>
      <c r="U141" s="43"/>
      <c r="V141" s="30" t="str">
        <f t="shared" si="10"/>
        <v/>
      </c>
      <c r="W141" s="29"/>
      <c r="X141" s="9" t="s">
        <v>212</v>
      </c>
    </row>
    <row r="142" spans="1:24" s="44" customFormat="1" ht="24">
      <c r="A142" s="31">
        <v>150</v>
      </c>
      <c r="B142" s="32">
        <f t="shared" ca="1" si="11"/>
        <v>0.93675763223664565</v>
      </c>
      <c r="C142" s="123" t="s">
        <v>283</v>
      </c>
      <c r="D142" s="124" t="s">
        <v>284</v>
      </c>
      <c r="E142" s="21"/>
      <c r="F142" s="22"/>
      <c r="G142" s="22"/>
      <c r="H142" s="22"/>
      <c r="I142" s="42"/>
      <c r="J142" s="35" t="str">
        <f t="shared" si="12"/>
        <v>➸</v>
      </c>
      <c r="K142" s="117" t="str">
        <f>词典存放目录!$A$1&amp;L142&amp;M142</f>
        <v>F:\《自创文法查阅Excel》4.1备份\《B词汇·红宝书》\红宝书15版图片\150-あやうく【危うく】.jpg</v>
      </c>
      <c r="L142" s="9" t="s">
        <v>18120</v>
      </c>
      <c r="M142" s="117" t="s">
        <v>18263</v>
      </c>
      <c r="N142" s="36" t="str">
        <f t="shared" si="13"/>
        <v>▶</v>
      </c>
      <c r="O142" s="37" t="s">
        <v>17888</v>
      </c>
      <c r="P142" s="37">
        <v>41</v>
      </c>
      <c r="Q142" s="37" t="s">
        <v>23</v>
      </c>
      <c r="R142" s="9" t="str">
        <f>词典存放目录!$A$1&amp;O142&amp;P142&amp;Q142</f>
        <v>F:\《自创文法查阅Excel》4.1备份\《B词汇·红宝书》\红宝书MP3分割\01 n3-あ (41).mp3</v>
      </c>
      <c r="S142" s="38"/>
      <c r="T142" s="43"/>
      <c r="U142" s="43"/>
      <c r="V142" s="30" t="str">
        <f t="shared" si="10"/>
        <v/>
      </c>
      <c r="W142" s="69"/>
      <c r="X142" s="9" t="s">
        <v>212</v>
      </c>
    </row>
    <row r="143" spans="1:24" s="44" customFormat="1" ht="24">
      <c r="A143" s="31">
        <v>151</v>
      </c>
      <c r="B143" s="32">
        <f t="shared" ca="1" si="11"/>
        <v>5.3456840851260568E-2</v>
      </c>
      <c r="C143" s="123" t="s">
        <v>285</v>
      </c>
      <c r="D143" s="124" t="s">
        <v>286</v>
      </c>
      <c r="E143" s="50" t="s">
        <v>287</v>
      </c>
      <c r="F143" s="22"/>
      <c r="G143" s="41"/>
      <c r="H143" s="41"/>
      <c r="I143" s="42"/>
      <c r="J143" s="35" t="str">
        <f t="shared" si="12"/>
        <v>➸</v>
      </c>
      <c r="K143" s="117" t="str">
        <f>词典存放目录!$A$1&amp;L143&amp;M143</f>
        <v>F:\《自创文法查阅Excel》4.1备份\《B词汇·红宝书》\红宝书15版图片\151-あやしい【怪しい】.jpg</v>
      </c>
      <c r="L143" s="9" t="s">
        <v>18120</v>
      </c>
      <c r="M143" s="117" t="s">
        <v>18264</v>
      </c>
      <c r="N143" s="36" t="str">
        <f t="shared" si="13"/>
        <v>▶</v>
      </c>
      <c r="O143" s="37" t="s">
        <v>17888</v>
      </c>
      <c r="P143" s="37">
        <v>42</v>
      </c>
      <c r="Q143" s="37" t="s">
        <v>23</v>
      </c>
      <c r="R143" s="9" t="str">
        <f>词典存放目录!$A$1&amp;O143&amp;P143&amp;Q143</f>
        <v>F:\《自创文法查阅Excel》4.1备份\《B词汇·红宝书》\红宝书MP3分割\01 n3-あ (42).mp3</v>
      </c>
      <c r="S143" s="38"/>
      <c r="T143" s="43"/>
      <c r="U143" s="43"/>
      <c r="V143" s="30" t="str">
        <f t="shared" si="10"/>
        <v/>
      </c>
      <c r="W143" s="29"/>
      <c r="X143" s="9" t="s">
        <v>212</v>
      </c>
    </row>
    <row r="144" spans="1:24" s="44" customFormat="1" ht="24">
      <c r="A144" s="31">
        <v>152</v>
      </c>
      <c r="B144" s="32">
        <f t="shared" ca="1" si="11"/>
        <v>4.0570950935997163E-2</v>
      </c>
      <c r="C144" s="123" t="s">
        <v>288</v>
      </c>
      <c r="D144" s="124" t="s">
        <v>289</v>
      </c>
      <c r="E144" s="21" t="s">
        <v>32</v>
      </c>
      <c r="F144" s="22"/>
      <c r="G144" s="41"/>
      <c r="H144" s="41"/>
      <c r="I144" s="42"/>
      <c r="J144" s="35" t="str">
        <f t="shared" si="12"/>
        <v>➸</v>
      </c>
      <c r="K144" s="117" t="str">
        <f>词典存放目录!$A$1&amp;L144&amp;M144</f>
        <v>F:\《自创文法查阅Excel》4.1备份\《B词汇·红宝书》\红宝书15版图片\152-あらい【荒い】.jpg</v>
      </c>
      <c r="L144" s="9" t="s">
        <v>18120</v>
      </c>
      <c r="M144" s="117" t="s">
        <v>18265</v>
      </c>
      <c r="N144" s="36" t="str">
        <f t="shared" si="13"/>
        <v>▶</v>
      </c>
      <c r="O144" s="37" t="s">
        <v>17888</v>
      </c>
      <c r="P144" s="37">
        <v>43</v>
      </c>
      <c r="Q144" s="37" t="s">
        <v>23</v>
      </c>
      <c r="R144" s="9" t="str">
        <f>词典存放目录!$A$1&amp;O144&amp;P144&amp;Q144</f>
        <v>F:\《自创文法查阅Excel》4.1备份\《B词汇·红宝书》\红宝书MP3分割\01 n3-あ (43).mp3</v>
      </c>
      <c r="S144" s="38"/>
      <c r="T144" s="43"/>
      <c r="U144" s="43"/>
      <c r="V144" s="30" t="str">
        <f t="shared" ref="V144:V207" si="14">IF(COUNTA(S144:U144)=0,"",COUNTIF(S144:U144,"0")/COUNTA(S144:U144))</f>
        <v/>
      </c>
      <c r="W144" s="29"/>
      <c r="X144" s="9" t="s">
        <v>212</v>
      </c>
    </row>
    <row r="145" spans="1:31" s="44" customFormat="1" ht="24">
      <c r="A145" s="31">
        <v>153</v>
      </c>
      <c r="B145" s="32">
        <f t="shared" ca="1" si="11"/>
        <v>0.84813182871282145</v>
      </c>
      <c r="C145" s="123" t="s">
        <v>288</v>
      </c>
      <c r="D145" s="124" t="s">
        <v>290</v>
      </c>
      <c r="E145" s="21" t="s">
        <v>32</v>
      </c>
      <c r="F145" s="22"/>
      <c r="G145" s="41"/>
      <c r="H145" s="41"/>
      <c r="I145" s="42"/>
      <c r="J145" s="35" t="str">
        <f t="shared" si="12"/>
        <v>➸</v>
      </c>
      <c r="K145" s="117" t="str">
        <f>词典存放目录!$A$1&amp;L145&amp;M145</f>
        <v>F:\《自创文法查阅Excel》4.1备份\《B词汇·红宝书》\红宝书15版图片\153-あらい【粗い】.jpg</v>
      </c>
      <c r="L145" s="9" t="s">
        <v>18120</v>
      </c>
      <c r="M145" s="117" t="s">
        <v>18266</v>
      </c>
      <c r="N145" s="36" t="str">
        <f t="shared" si="13"/>
        <v>▶</v>
      </c>
      <c r="O145" s="37" t="s">
        <v>17888</v>
      </c>
      <c r="P145" s="37">
        <v>44</v>
      </c>
      <c r="Q145" s="37" t="s">
        <v>23</v>
      </c>
      <c r="R145" s="9" t="str">
        <f>词典存放目录!$A$1&amp;O145&amp;P145&amp;Q145</f>
        <v>F:\《自创文法查阅Excel》4.1备份\《B词汇·红宝书》\红宝书MP3分割\01 n3-あ (44).mp3</v>
      </c>
      <c r="S145" s="38"/>
      <c r="T145" s="43"/>
      <c r="U145" s="43"/>
      <c r="V145" s="30" t="str">
        <f t="shared" si="14"/>
        <v/>
      </c>
      <c r="W145" s="29"/>
      <c r="X145" s="9" t="s">
        <v>212</v>
      </c>
    </row>
    <row r="146" spans="1:31" s="44" customFormat="1" ht="24">
      <c r="A146" s="31">
        <v>154</v>
      </c>
      <c r="B146" s="32">
        <f t="shared" ca="1" si="11"/>
        <v>0.1957864343138066</v>
      </c>
      <c r="C146" s="123" t="s">
        <v>291</v>
      </c>
      <c r="D146" s="124" t="s">
        <v>292</v>
      </c>
      <c r="E146" s="21"/>
      <c r="F146" s="22"/>
      <c r="G146" s="41"/>
      <c r="H146" s="41"/>
      <c r="I146" s="42"/>
      <c r="J146" s="35" t="str">
        <f t="shared" si="12"/>
        <v>➸</v>
      </c>
      <c r="K146" s="117" t="str">
        <f>词典存放目录!$A$1&amp;L146&amp;M146</f>
        <v>F:\《自创文法查阅Excel》4.1备份\《B词汇·红宝书》\红宝书15版图片\154-あらそう【争う】.jpg</v>
      </c>
      <c r="L146" s="9" t="s">
        <v>18120</v>
      </c>
      <c r="M146" s="117" t="s">
        <v>18267</v>
      </c>
      <c r="N146" s="36" t="str">
        <f t="shared" si="13"/>
        <v>▶</v>
      </c>
      <c r="O146" s="37" t="s">
        <v>17888</v>
      </c>
      <c r="P146" s="37">
        <v>45</v>
      </c>
      <c r="Q146" s="37" t="s">
        <v>23</v>
      </c>
      <c r="R146" s="9" t="str">
        <f>词典存放目录!$A$1&amp;O146&amp;P146&amp;Q146</f>
        <v>F:\《自创文法查阅Excel》4.1备份\《B词汇·红宝书》\红宝书MP3分割\01 n3-あ (45).mp3</v>
      </c>
      <c r="S146" s="38"/>
      <c r="T146" s="43"/>
      <c r="U146" s="43"/>
      <c r="V146" s="30" t="str">
        <f t="shared" si="14"/>
        <v/>
      </c>
      <c r="W146" s="29"/>
      <c r="X146" s="9" t="s">
        <v>212</v>
      </c>
    </row>
    <row r="147" spans="1:31" s="44" customFormat="1" ht="24">
      <c r="A147" s="31">
        <v>155</v>
      </c>
      <c r="B147" s="32">
        <f t="shared" ca="1" si="11"/>
        <v>8.3008170464596298E-2</v>
      </c>
      <c r="C147" s="123" t="s">
        <v>293</v>
      </c>
      <c r="D147" s="124" t="s">
        <v>294</v>
      </c>
      <c r="E147" s="50"/>
      <c r="F147" s="22"/>
      <c r="G147" s="41"/>
      <c r="H147" s="41"/>
      <c r="I147" s="42"/>
      <c r="J147" s="35" t="str">
        <f t="shared" si="12"/>
        <v>➸</v>
      </c>
      <c r="K147" s="117" t="str">
        <f>词典存放目录!$A$1&amp;L147&amp;M147</f>
        <v>F:\《自创文法查阅Excel》4.1备份\《B词汇·红宝书》\红宝书15版图片\155-あらた【新た】.jpg</v>
      </c>
      <c r="L147" s="9" t="s">
        <v>18120</v>
      </c>
      <c r="M147" s="117" t="s">
        <v>18268</v>
      </c>
      <c r="N147" s="36" t="str">
        <f t="shared" si="13"/>
        <v>▶</v>
      </c>
      <c r="O147" s="37" t="s">
        <v>17888</v>
      </c>
      <c r="P147" s="37">
        <v>46</v>
      </c>
      <c r="Q147" s="37" t="s">
        <v>23</v>
      </c>
      <c r="R147" s="9" t="str">
        <f>词典存放目录!$A$1&amp;O147&amp;P147&amp;Q147</f>
        <v>F:\《自创文法查阅Excel》4.1备份\《B词汇·红宝书》\红宝书MP3分割\01 n3-あ (46).mp3</v>
      </c>
      <c r="S147" s="38"/>
      <c r="T147" s="43"/>
      <c r="U147" s="43"/>
      <c r="V147" s="30" t="str">
        <f t="shared" si="14"/>
        <v/>
      </c>
      <c r="W147" s="29"/>
      <c r="X147" s="9" t="s">
        <v>212</v>
      </c>
    </row>
    <row r="148" spans="1:31" s="44" customFormat="1" ht="24">
      <c r="A148" s="31">
        <v>157</v>
      </c>
      <c r="B148" s="32">
        <f t="shared" ca="1" si="11"/>
        <v>0.8331661533582353</v>
      </c>
      <c r="C148" s="123" t="s">
        <v>190</v>
      </c>
      <c r="D148" s="124" t="s">
        <v>295</v>
      </c>
      <c r="E148" s="21"/>
      <c r="F148" s="22"/>
      <c r="G148" s="41"/>
      <c r="H148" s="41"/>
      <c r="I148" s="42"/>
      <c r="J148" s="35" t="str">
        <f t="shared" si="12"/>
        <v>➸</v>
      </c>
      <c r="K148" s="117" t="str">
        <f>词典存放目录!$A$1&amp;L148&amp;M148</f>
        <v>F:\《自创文法查阅Excel》4.1备份\《B词汇·红宝书》\红宝书15版图片\157-あらわす【現す】.jpg</v>
      </c>
      <c r="L148" s="9" t="s">
        <v>18120</v>
      </c>
      <c r="M148" s="117" t="s">
        <v>18269</v>
      </c>
      <c r="N148" s="36" t="str">
        <f t="shared" si="13"/>
        <v>▶</v>
      </c>
      <c r="O148" s="37" t="s">
        <v>17888</v>
      </c>
      <c r="P148" s="37">
        <v>48</v>
      </c>
      <c r="Q148" s="37" t="s">
        <v>23</v>
      </c>
      <c r="R148" s="9" t="str">
        <f>词典存放目录!$A$1&amp;O148&amp;P148&amp;Q148</f>
        <v>F:\《自创文法查阅Excel》4.1备份\《B词汇·红宝书》\红宝书MP3分割\01 n3-あ (48).mp3</v>
      </c>
      <c r="S148" s="38"/>
      <c r="T148" s="43"/>
      <c r="U148" s="43"/>
      <c r="V148" s="30" t="str">
        <f t="shared" si="14"/>
        <v/>
      </c>
      <c r="W148" s="29"/>
      <c r="X148" s="9" t="s">
        <v>212</v>
      </c>
    </row>
    <row r="149" spans="1:31" s="44" customFormat="1" ht="24">
      <c r="A149" s="31">
        <v>158</v>
      </c>
      <c r="B149" s="32">
        <f t="shared" ca="1" si="11"/>
        <v>0.35683808164549724</v>
      </c>
      <c r="C149" s="123" t="s">
        <v>296</v>
      </c>
      <c r="D149" s="124" t="s">
        <v>297</v>
      </c>
      <c r="E149" s="21"/>
      <c r="F149" s="22"/>
      <c r="G149" s="41"/>
      <c r="H149" s="41"/>
      <c r="I149" s="42"/>
      <c r="J149" s="35" t="str">
        <f t="shared" si="12"/>
        <v>➸</v>
      </c>
      <c r="K149" s="117" t="str">
        <f>词典存放目录!$A$1&amp;L149&amp;M149</f>
        <v>F:\《自创文法查阅Excel》4.1备份\《B词汇·红宝书》\红宝书15版图片\158-あらわれる【表れる】.jpg</v>
      </c>
      <c r="L149" s="9" t="s">
        <v>18120</v>
      </c>
      <c r="M149" s="117" t="s">
        <v>18270</v>
      </c>
      <c r="N149" s="36" t="str">
        <f t="shared" si="13"/>
        <v>▶</v>
      </c>
      <c r="O149" s="37" t="s">
        <v>17888</v>
      </c>
      <c r="P149" s="37">
        <v>49</v>
      </c>
      <c r="Q149" s="37" t="s">
        <v>23</v>
      </c>
      <c r="R149" s="9" t="str">
        <f>词典存放目录!$A$1&amp;O149&amp;P149&amp;Q149</f>
        <v>F:\《自创文法查阅Excel》4.1备份\《B词汇·红宝书》\红宝书MP3分割\01 n3-あ (49).mp3</v>
      </c>
      <c r="S149" s="38"/>
      <c r="T149" s="43"/>
      <c r="U149" s="43"/>
      <c r="V149" s="30" t="str">
        <f t="shared" si="14"/>
        <v/>
      </c>
      <c r="W149" s="29"/>
      <c r="X149" s="9" t="s">
        <v>212</v>
      </c>
    </row>
    <row r="150" spans="1:31" s="44" customFormat="1" ht="24">
      <c r="A150" s="31">
        <v>159</v>
      </c>
      <c r="B150" s="32">
        <f t="shared" ca="1" si="11"/>
        <v>0.7560518955445763</v>
      </c>
      <c r="C150" s="123" t="s">
        <v>296</v>
      </c>
      <c r="D150" s="124" t="s">
        <v>298</v>
      </c>
      <c r="E150" s="21"/>
      <c r="F150" s="22"/>
      <c r="G150" s="41"/>
      <c r="H150" s="41"/>
      <c r="I150" s="42"/>
      <c r="J150" s="35" t="str">
        <f t="shared" si="12"/>
        <v>➸</v>
      </c>
      <c r="K150" s="117" t="str">
        <f>词典存放目录!$A$1&amp;L150&amp;M150</f>
        <v>F:\《自创文法查阅Excel》4.1备份\《B词汇·红宝书》\红宝书15版图片\159-あらわれる【現れる】.jpg</v>
      </c>
      <c r="L150" s="9" t="s">
        <v>18120</v>
      </c>
      <c r="M150" s="117" t="s">
        <v>18271</v>
      </c>
      <c r="N150" s="36" t="str">
        <f t="shared" si="13"/>
        <v>▶</v>
      </c>
      <c r="O150" s="37" t="s">
        <v>17888</v>
      </c>
      <c r="P150" s="37">
        <v>50</v>
      </c>
      <c r="Q150" s="37" t="s">
        <v>23</v>
      </c>
      <c r="R150" s="9" t="str">
        <f>词典存放目录!$A$1&amp;O150&amp;P150&amp;Q150</f>
        <v>F:\《自创文法查阅Excel》4.1备份\《B词汇·红宝书》\红宝书MP3分割\01 n3-あ (50).mp3</v>
      </c>
      <c r="S150" s="38"/>
      <c r="T150" s="43"/>
      <c r="U150" s="43"/>
      <c r="V150" s="30" t="str">
        <f t="shared" si="14"/>
        <v/>
      </c>
      <c r="W150" s="29"/>
      <c r="X150" s="9" t="s">
        <v>212</v>
      </c>
    </row>
    <row r="151" spans="1:31" s="44" customFormat="1" ht="24">
      <c r="A151" s="31">
        <v>160</v>
      </c>
      <c r="B151" s="32">
        <f t="shared" ca="1" si="11"/>
        <v>0.68928963227185347</v>
      </c>
      <c r="C151" s="123" t="s">
        <v>299</v>
      </c>
      <c r="D151" s="124" t="s">
        <v>300</v>
      </c>
      <c r="E151" s="21" t="s">
        <v>32</v>
      </c>
      <c r="F151" s="22"/>
      <c r="G151" s="41"/>
      <c r="H151" s="41"/>
      <c r="I151" s="42"/>
      <c r="J151" s="35" t="str">
        <f t="shared" si="12"/>
        <v>➸</v>
      </c>
      <c r="K151" s="117" t="str">
        <f>词典存放目录!$A$1&amp;L151&amp;M151</f>
        <v>F:\《自创文法查阅Excel》4.1备份\《B词汇·红宝书》\红宝书15版图片\160-ありがたい【有り難い】.jpg</v>
      </c>
      <c r="L151" s="9" t="s">
        <v>18120</v>
      </c>
      <c r="M151" s="117" t="s">
        <v>18272</v>
      </c>
      <c r="N151" s="36" t="str">
        <f t="shared" si="13"/>
        <v>▶</v>
      </c>
      <c r="O151" s="37" t="s">
        <v>17888</v>
      </c>
      <c r="P151" s="37">
        <v>51</v>
      </c>
      <c r="Q151" s="37" t="s">
        <v>23</v>
      </c>
      <c r="R151" s="9" t="str">
        <f>词典存放目录!$A$1&amp;O151&amp;P151&amp;Q151</f>
        <v>F:\《自创文法查阅Excel》4.1备份\《B词汇·红宝书》\红宝书MP3分割\01 n3-あ (51).mp3</v>
      </c>
      <c r="S151" s="38"/>
      <c r="T151" s="43"/>
      <c r="U151" s="43"/>
      <c r="V151" s="30" t="str">
        <f t="shared" si="14"/>
        <v/>
      </c>
      <c r="W151" s="29"/>
      <c r="X151" s="9" t="s">
        <v>212</v>
      </c>
    </row>
    <row r="152" spans="1:31" s="44" customFormat="1" ht="24">
      <c r="A152" s="31">
        <v>161</v>
      </c>
      <c r="B152" s="32">
        <f t="shared" ca="1" si="11"/>
        <v>0.339273371811601</v>
      </c>
      <c r="C152" s="123" t="s">
        <v>301</v>
      </c>
      <c r="D152" s="124" t="s">
        <v>302</v>
      </c>
      <c r="E152" s="21"/>
      <c r="F152" s="22"/>
      <c r="G152" s="41"/>
      <c r="H152" s="41"/>
      <c r="I152" s="42"/>
      <c r="J152" s="35" t="str">
        <f t="shared" si="12"/>
        <v>➸</v>
      </c>
      <c r="K152" s="117" t="str">
        <f>词典存放目录!$A$1&amp;L152&amp;M152</f>
        <v>F:\《自创文法查阅Excel》4.1备份\《B词汇·红宝书》\红宝书15版图片\161-あるいは【或いは】.jpg</v>
      </c>
      <c r="L152" s="9" t="s">
        <v>18120</v>
      </c>
      <c r="M152" s="117" t="s">
        <v>18273</v>
      </c>
      <c r="N152" s="36" t="str">
        <f t="shared" si="13"/>
        <v>▶</v>
      </c>
      <c r="O152" s="37" t="s">
        <v>17888</v>
      </c>
      <c r="P152" s="37">
        <v>52</v>
      </c>
      <c r="Q152" s="37" t="s">
        <v>23</v>
      </c>
      <c r="R152" s="9" t="str">
        <f>词典存放目录!$A$1&amp;O152&amp;P152&amp;Q152</f>
        <v>F:\《自创文法查阅Excel》4.1备份\《B词汇·红宝书》\红宝书MP3分割\01 n3-あ (52).mp3</v>
      </c>
      <c r="S152" s="38"/>
      <c r="T152" s="43"/>
      <c r="U152" s="43"/>
      <c r="V152" s="30" t="str">
        <f t="shared" si="14"/>
        <v/>
      </c>
      <c r="W152" s="29"/>
      <c r="X152" s="9" t="s">
        <v>212</v>
      </c>
    </row>
    <row r="153" spans="1:31" s="28" customFormat="1" ht="24">
      <c r="A153" s="31">
        <v>162</v>
      </c>
      <c r="B153" s="32">
        <f t="shared" ca="1" si="11"/>
        <v>0.6454132011137288</v>
      </c>
      <c r="C153" s="123" t="s">
        <v>303</v>
      </c>
      <c r="D153" s="124"/>
      <c r="E153" s="21"/>
      <c r="F153" s="22"/>
      <c r="G153" s="22"/>
      <c r="H153" s="22"/>
      <c r="I153" s="23"/>
      <c r="J153" s="35" t="str">
        <f t="shared" si="12"/>
        <v>➸</v>
      </c>
      <c r="K153" s="117" t="str">
        <f>词典存放目录!$A$1&amp;L153&amp;M153</f>
        <v>F:\《自创文法查阅Excel》4.1备份\《B词汇·红宝书》\红宝书15版图片\162-あれこれ.jpg</v>
      </c>
      <c r="L153" s="9" t="s">
        <v>18120</v>
      </c>
      <c r="M153" s="117" t="s">
        <v>18274</v>
      </c>
      <c r="N153" s="36" t="str">
        <f t="shared" si="13"/>
        <v>▶</v>
      </c>
      <c r="O153" s="37" t="s">
        <v>17888</v>
      </c>
      <c r="P153" s="37">
        <v>53</v>
      </c>
      <c r="Q153" s="37" t="s">
        <v>23</v>
      </c>
      <c r="R153" s="9" t="str">
        <f>词典存放目录!$A$1&amp;O153&amp;P153&amp;Q153</f>
        <v>F:\《自创文法查阅Excel》4.1备份\《B词汇·红宝书》\红宝书MP3分割\01 n3-あ (53).mp3</v>
      </c>
      <c r="S153" s="38"/>
      <c r="T153" s="43"/>
      <c r="U153" s="43"/>
      <c r="V153" s="30" t="str">
        <f t="shared" si="14"/>
        <v/>
      </c>
      <c r="W153" s="29"/>
      <c r="X153" s="9" t="s">
        <v>212</v>
      </c>
      <c r="Y153" s="44"/>
      <c r="Z153" s="44"/>
      <c r="AA153" s="44"/>
      <c r="AB153" s="44"/>
      <c r="AC153" s="44"/>
      <c r="AD153" s="44"/>
      <c r="AE153" s="44"/>
    </row>
    <row r="154" spans="1:31" s="28" customFormat="1" ht="24">
      <c r="A154" s="31">
        <v>163</v>
      </c>
      <c r="B154" s="32">
        <f t="shared" ca="1" si="11"/>
        <v>0.15437024175070746</v>
      </c>
      <c r="C154" s="123" t="s">
        <v>304</v>
      </c>
      <c r="D154" s="124"/>
      <c r="E154" s="21"/>
      <c r="F154" s="22"/>
      <c r="G154" s="22"/>
      <c r="H154" s="22"/>
      <c r="I154" s="23"/>
      <c r="J154" s="35" t="str">
        <f t="shared" si="12"/>
        <v>➸</v>
      </c>
      <c r="K154" s="117" t="str">
        <f>词典存放目录!$A$1&amp;L154&amp;M154</f>
        <v>F:\《自创文法查阅Excel》4.1备份\《B词汇·红宝书》\红宝书15版图片\163-あれほど.jpg</v>
      </c>
      <c r="L154" s="9" t="s">
        <v>18120</v>
      </c>
      <c r="M154" s="117" t="s">
        <v>18275</v>
      </c>
      <c r="N154" s="36" t="str">
        <f t="shared" si="13"/>
        <v>▶</v>
      </c>
      <c r="O154" s="37" t="s">
        <v>17888</v>
      </c>
      <c r="P154" s="37">
        <v>54</v>
      </c>
      <c r="Q154" s="37" t="s">
        <v>23</v>
      </c>
      <c r="R154" s="9" t="str">
        <f>词典存放目录!$A$1&amp;O154&amp;P154&amp;Q154</f>
        <v>F:\《自创文法查阅Excel》4.1备份\《B词汇·红宝书》\红宝书MP3分割\01 n3-あ (54).mp3</v>
      </c>
      <c r="S154" s="38"/>
      <c r="T154" s="43"/>
      <c r="U154" s="43"/>
      <c r="V154" s="30" t="str">
        <f t="shared" si="14"/>
        <v/>
      </c>
      <c r="W154" s="29"/>
      <c r="X154" s="9" t="s">
        <v>212</v>
      </c>
      <c r="Y154" s="44"/>
      <c r="Z154" s="44"/>
      <c r="AA154" s="44"/>
      <c r="AB154" s="44"/>
      <c r="AC154" s="44"/>
      <c r="AD154" s="44"/>
      <c r="AE154" s="44"/>
    </row>
    <row r="155" spans="1:31" s="28" customFormat="1" ht="24">
      <c r="A155" s="31">
        <v>164</v>
      </c>
      <c r="B155" s="32">
        <f t="shared" ca="1" si="11"/>
        <v>0.59741961659524412</v>
      </c>
      <c r="C155" s="123" t="s">
        <v>305</v>
      </c>
      <c r="D155" s="124" t="s">
        <v>306</v>
      </c>
      <c r="E155" s="21"/>
      <c r="F155" s="22"/>
      <c r="G155" s="22"/>
      <c r="H155" s="22"/>
      <c r="I155" s="23"/>
      <c r="J155" s="35" t="str">
        <f t="shared" si="12"/>
        <v>➸</v>
      </c>
      <c r="K155" s="117" t="str">
        <f>词典存放目录!$A$1&amp;L155&amp;M155</f>
        <v>F:\《自创文法查阅Excel》4.1备份\《B词汇·红宝书》\红宝书15版图片\164-アレルギー【allergy（德）】.jpg</v>
      </c>
      <c r="L155" s="9" t="s">
        <v>18120</v>
      </c>
      <c r="M155" s="117" t="s">
        <v>18276</v>
      </c>
      <c r="N155" s="36" t="str">
        <f t="shared" si="13"/>
        <v>▶</v>
      </c>
      <c r="O155" s="37" t="s">
        <v>17888</v>
      </c>
      <c r="P155" s="37">
        <v>55</v>
      </c>
      <c r="Q155" s="37" t="s">
        <v>23</v>
      </c>
      <c r="R155" s="9" t="str">
        <f>词典存放目录!$A$1&amp;O155&amp;P155&amp;Q155</f>
        <v>F:\《自创文法查阅Excel》4.1备份\《B词汇·红宝书》\红宝书MP3分割\01 n3-あ (55).mp3</v>
      </c>
      <c r="S155" s="38"/>
      <c r="T155" s="43"/>
      <c r="U155" s="43"/>
      <c r="V155" s="30" t="str">
        <f t="shared" si="14"/>
        <v/>
      </c>
      <c r="W155" s="29"/>
      <c r="X155" s="9" t="s">
        <v>212</v>
      </c>
      <c r="Y155" s="44"/>
      <c r="Z155" s="44"/>
      <c r="AA155" s="44"/>
      <c r="AB155" s="44"/>
      <c r="AC155" s="44"/>
      <c r="AD155" s="44"/>
      <c r="AE155" s="44"/>
    </row>
    <row r="156" spans="1:31" s="28" customFormat="1" ht="24">
      <c r="A156" s="31">
        <v>165</v>
      </c>
      <c r="B156" s="32">
        <f t="shared" ca="1" si="11"/>
        <v>0.71764560671027888</v>
      </c>
      <c r="C156" s="123" t="s">
        <v>307</v>
      </c>
      <c r="D156" s="124" t="s">
        <v>308</v>
      </c>
      <c r="E156" s="21"/>
      <c r="F156" s="22"/>
      <c r="G156" s="22"/>
      <c r="H156" s="22"/>
      <c r="I156" s="23"/>
      <c r="J156" s="35" t="str">
        <f t="shared" si="12"/>
        <v>➸</v>
      </c>
      <c r="K156" s="117" t="str">
        <f>词典存放目录!$A$1&amp;L156&amp;M156</f>
        <v>F:\《自创文法查阅Excel》4.1备份\《B词汇·红宝书》\红宝书15版图片\165-あわ【泡】.jpg</v>
      </c>
      <c r="L156" s="9" t="s">
        <v>18120</v>
      </c>
      <c r="M156" s="117" t="s">
        <v>18277</v>
      </c>
      <c r="N156" s="36" t="str">
        <f t="shared" si="13"/>
        <v>▶</v>
      </c>
      <c r="O156" s="37" t="s">
        <v>17888</v>
      </c>
      <c r="P156" s="37">
        <v>56</v>
      </c>
      <c r="Q156" s="37" t="s">
        <v>23</v>
      </c>
      <c r="R156" s="9" t="str">
        <f>词典存放目录!$A$1&amp;O156&amp;P156&amp;Q156</f>
        <v>F:\《自创文法查阅Excel》4.1备份\《B词汇·红宝书》\红宝书MP3分割\01 n3-あ (56).mp3</v>
      </c>
      <c r="S156" s="38"/>
      <c r="T156" s="43"/>
      <c r="U156" s="43"/>
      <c r="V156" s="30" t="str">
        <f t="shared" si="14"/>
        <v/>
      </c>
      <c r="W156" s="29"/>
      <c r="X156" s="9" t="s">
        <v>212</v>
      </c>
      <c r="Y156" s="44"/>
      <c r="Z156" s="44"/>
      <c r="AA156" s="44"/>
      <c r="AB156" s="44"/>
      <c r="AC156" s="44"/>
      <c r="AD156" s="44"/>
      <c r="AE156" s="44"/>
    </row>
    <row r="157" spans="1:31" s="28" customFormat="1" ht="24">
      <c r="A157" s="31">
        <v>166</v>
      </c>
      <c r="B157" s="32">
        <f t="shared" ca="1" si="11"/>
        <v>0.76252703047596548</v>
      </c>
      <c r="C157" s="123" t="s">
        <v>309</v>
      </c>
      <c r="D157" s="124" t="s">
        <v>310</v>
      </c>
      <c r="E157" s="21"/>
      <c r="F157" s="22"/>
      <c r="G157" s="22"/>
      <c r="H157" s="22"/>
      <c r="I157" s="23"/>
      <c r="J157" s="35" t="str">
        <f t="shared" si="12"/>
        <v>➸</v>
      </c>
      <c r="K157" s="117" t="str">
        <f>词典存放目录!$A$1&amp;L157&amp;M157</f>
        <v>F:\《自创文法查阅Excel》4.1备份\《B词汇·红宝书》\红宝书15版图片\166-あわせる【合わせる】.jpg</v>
      </c>
      <c r="L157" s="9" t="s">
        <v>18120</v>
      </c>
      <c r="M157" s="117" t="s">
        <v>18278</v>
      </c>
      <c r="N157" s="36" t="str">
        <f t="shared" si="13"/>
        <v>▶</v>
      </c>
      <c r="O157" s="37" t="s">
        <v>17888</v>
      </c>
      <c r="P157" s="37">
        <v>57</v>
      </c>
      <c r="Q157" s="37" t="s">
        <v>23</v>
      </c>
      <c r="R157" s="9" t="str">
        <f>词典存放目录!$A$1&amp;O157&amp;P157&amp;Q157</f>
        <v>F:\《自创文法查阅Excel》4.1备份\《B词汇·红宝书》\红宝书MP3分割\01 n3-あ (57).mp3</v>
      </c>
      <c r="S157" s="38"/>
      <c r="T157" s="43"/>
      <c r="U157" s="43"/>
      <c r="V157" s="30" t="str">
        <f t="shared" si="14"/>
        <v/>
      </c>
      <c r="W157" s="29"/>
      <c r="X157" s="9" t="s">
        <v>212</v>
      </c>
      <c r="Y157" s="44"/>
      <c r="Z157" s="44"/>
      <c r="AA157" s="44"/>
      <c r="AB157" s="44"/>
      <c r="AC157" s="44"/>
      <c r="AD157" s="44"/>
      <c r="AE157" s="44"/>
    </row>
    <row r="158" spans="1:31" s="28" customFormat="1" ht="24">
      <c r="A158" s="31">
        <v>167</v>
      </c>
      <c r="B158" s="32">
        <f t="shared" ca="1" si="11"/>
        <v>0.62471640684073126</v>
      </c>
      <c r="C158" s="123" t="s">
        <v>311</v>
      </c>
      <c r="D158" s="124" t="s">
        <v>312</v>
      </c>
      <c r="E158" s="50" t="s">
        <v>32</v>
      </c>
      <c r="F158" s="22"/>
      <c r="G158" s="22"/>
      <c r="H158" s="22"/>
      <c r="I158" s="23"/>
      <c r="J158" s="35" t="str">
        <f t="shared" si="12"/>
        <v>➸</v>
      </c>
      <c r="K158" s="117" t="str">
        <f>词典存放目录!$A$1&amp;L158&amp;M158</f>
        <v>F:\《自创文法查阅Excel》4.1备份\《B词汇·红宝书》\红宝书15版图片\167-あわただしい【慌ただしい】.jpg</v>
      </c>
      <c r="L158" s="9" t="s">
        <v>18120</v>
      </c>
      <c r="M158" s="117" t="s">
        <v>18279</v>
      </c>
      <c r="N158" s="36" t="str">
        <f t="shared" si="13"/>
        <v>▶</v>
      </c>
      <c r="O158" s="37" t="s">
        <v>17888</v>
      </c>
      <c r="P158" s="37">
        <v>58</v>
      </c>
      <c r="Q158" s="37" t="s">
        <v>23</v>
      </c>
      <c r="R158" s="9" t="str">
        <f>词典存放目录!$A$1&amp;O158&amp;P158&amp;Q158</f>
        <v>F:\《自创文法查阅Excel》4.1备份\《B词汇·红宝书》\红宝书MP3分割\01 n3-あ (58).mp3</v>
      </c>
      <c r="S158" s="38"/>
      <c r="T158" s="43"/>
      <c r="U158" s="43"/>
      <c r="V158" s="30" t="str">
        <f t="shared" si="14"/>
        <v/>
      </c>
      <c r="W158" s="29"/>
      <c r="X158" s="9" t="s">
        <v>212</v>
      </c>
      <c r="Y158" s="44"/>
      <c r="Z158" s="44"/>
      <c r="AA158" s="44"/>
      <c r="AB158" s="44"/>
      <c r="AC158" s="44"/>
      <c r="AD158" s="44"/>
      <c r="AE158" s="44"/>
    </row>
    <row r="159" spans="1:31" s="28" customFormat="1" ht="24">
      <c r="A159" s="31">
        <v>168</v>
      </c>
      <c r="B159" s="32">
        <f t="shared" ca="1" si="11"/>
        <v>0.20680369137984045</v>
      </c>
      <c r="C159" s="123" t="s">
        <v>313</v>
      </c>
      <c r="D159" s="124" t="s">
        <v>314</v>
      </c>
      <c r="E159" s="21"/>
      <c r="F159" s="22"/>
      <c r="G159" s="22"/>
      <c r="H159" s="22"/>
      <c r="I159" s="23"/>
      <c r="J159" s="35" t="str">
        <f t="shared" si="12"/>
        <v>➸</v>
      </c>
      <c r="K159" s="117" t="str">
        <f>词典存放目录!$A$1&amp;L159&amp;M159</f>
        <v>F:\《自创文法查阅Excel》4.1备份\《B词汇·红宝书》\红宝书15版图片\168-あわてる【慌てる】.jpg</v>
      </c>
      <c r="L159" s="9" t="s">
        <v>18120</v>
      </c>
      <c r="M159" s="117" t="s">
        <v>18280</v>
      </c>
      <c r="N159" s="36" t="str">
        <f t="shared" si="13"/>
        <v>▶</v>
      </c>
      <c r="O159" s="37" t="s">
        <v>17888</v>
      </c>
      <c r="P159" s="37">
        <v>59</v>
      </c>
      <c r="Q159" s="37" t="s">
        <v>23</v>
      </c>
      <c r="R159" s="9" t="str">
        <f>词典存放目录!$A$1&amp;O159&amp;P159&amp;Q159</f>
        <v>F:\《自创文法查阅Excel》4.1备份\《B词汇·红宝书》\红宝书MP3分割\01 n3-あ (59).mp3</v>
      </c>
      <c r="S159" s="38"/>
      <c r="T159" s="43"/>
      <c r="U159" s="43"/>
      <c r="V159" s="30" t="str">
        <f t="shared" si="14"/>
        <v/>
      </c>
      <c r="W159" s="29"/>
      <c r="X159" s="9" t="s">
        <v>212</v>
      </c>
      <c r="Y159" s="44"/>
      <c r="Z159" s="44"/>
      <c r="AA159" s="44"/>
      <c r="AB159" s="44"/>
      <c r="AC159" s="44"/>
      <c r="AD159" s="44"/>
      <c r="AE159" s="44"/>
    </row>
    <row r="160" spans="1:31" s="28" customFormat="1" ht="24">
      <c r="A160" s="31">
        <v>169</v>
      </c>
      <c r="B160" s="32">
        <f t="shared" ca="1" si="11"/>
        <v>0.50462056750128648</v>
      </c>
      <c r="C160" s="123" t="s">
        <v>316</v>
      </c>
      <c r="D160" s="124" t="s">
        <v>317</v>
      </c>
      <c r="E160" s="21"/>
      <c r="F160" s="22"/>
      <c r="G160" s="22"/>
      <c r="H160" s="22"/>
      <c r="I160" s="23"/>
      <c r="J160" s="35" t="str">
        <f t="shared" si="12"/>
        <v>➸</v>
      </c>
      <c r="K160" s="117" t="str">
        <f>词典存放目录!$A$1&amp;L160&amp;M160</f>
        <v>F:\《自创文法查阅Excel》4.1备份\《B词汇·红宝书》\红宝书15版图片\169-あんがい【案外】.jpg</v>
      </c>
      <c r="L160" s="9" t="s">
        <v>18120</v>
      </c>
      <c r="M160" s="117" t="s">
        <v>18281</v>
      </c>
      <c r="N160" s="36" t="str">
        <f t="shared" si="13"/>
        <v>▶</v>
      </c>
      <c r="O160" s="37" t="s">
        <v>17888</v>
      </c>
      <c r="P160" s="37">
        <v>60</v>
      </c>
      <c r="Q160" s="37" t="s">
        <v>23</v>
      </c>
      <c r="R160" s="9" t="str">
        <f>词典存放目录!$A$1&amp;O160&amp;P160&amp;Q160</f>
        <v>F:\《自创文法查阅Excel》4.1备份\《B词汇·红宝书》\红宝书MP3分割\01 n3-あ (60).mp3</v>
      </c>
      <c r="S160" s="38"/>
      <c r="T160" s="43"/>
      <c r="U160" s="43"/>
      <c r="V160" s="30" t="str">
        <f t="shared" si="14"/>
        <v/>
      </c>
      <c r="W160" s="69"/>
      <c r="X160" s="9" t="s">
        <v>212</v>
      </c>
      <c r="Y160" s="44"/>
      <c r="Z160" s="44"/>
      <c r="AA160" s="44"/>
      <c r="AB160" s="44"/>
      <c r="AC160" s="44"/>
      <c r="AD160" s="44"/>
      <c r="AE160" s="44"/>
    </row>
    <row r="161" spans="1:31" s="28" customFormat="1" ht="24">
      <c r="A161" s="31">
        <v>170</v>
      </c>
      <c r="B161" s="32">
        <f t="shared" ca="1" si="11"/>
        <v>0.23474654499069847</v>
      </c>
      <c r="C161" s="123" t="s">
        <v>318</v>
      </c>
      <c r="D161" s="124" t="s">
        <v>319</v>
      </c>
      <c r="E161" s="21"/>
      <c r="F161" s="22"/>
      <c r="G161" s="22"/>
      <c r="H161" s="22"/>
      <c r="I161" s="23"/>
      <c r="J161" s="35" t="str">
        <f t="shared" si="12"/>
        <v>➸</v>
      </c>
      <c r="K161" s="117" t="str">
        <f>词典存放目录!$A$1&amp;L161&amp;M161</f>
        <v>F:\《自创文法查阅Excel》4.1备份\《B词汇·红宝书》\红宝书15版图片\170-あんき【暗記】.jpg</v>
      </c>
      <c r="L161" s="9" t="s">
        <v>18120</v>
      </c>
      <c r="M161" s="117" t="s">
        <v>18282</v>
      </c>
      <c r="N161" s="36" t="str">
        <f t="shared" si="13"/>
        <v>▶</v>
      </c>
      <c r="O161" s="37" t="s">
        <v>17888</v>
      </c>
      <c r="P161" s="37">
        <v>61</v>
      </c>
      <c r="Q161" s="37" t="s">
        <v>23</v>
      </c>
      <c r="R161" s="9" t="str">
        <f>词典存放目录!$A$1&amp;O161&amp;P161&amp;Q161</f>
        <v>F:\《自创文法查阅Excel》4.1备份\《B词汇·红宝书》\红宝书MP3分割\01 n3-あ (61).mp3</v>
      </c>
      <c r="S161" s="38"/>
      <c r="T161" s="43"/>
      <c r="U161" s="43"/>
      <c r="V161" s="30" t="str">
        <f t="shared" si="14"/>
        <v/>
      </c>
      <c r="W161" s="29"/>
      <c r="X161" s="9" t="s">
        <v>212</v>
      </c>
      <c r="Y161" s="44"/>
      <c r="Z161" s="44"/>
      <c r="AA161" s="44"/>
      <c r="AB161" s="44"/>
      <c r="AC161" s="44"/>
      <c r="AD161" s="44"/>
      <c r="AE161" s="44"/>
    </row>
    <row r="162" spans="1:31" s="28" customFormat="1" ht="24">
      <c r="A162" s="31">
        <v>171</v>
      </c>
      <c r="B162" s="32">
        <f t="shared" ca="1" si="11"/>
        <v>0.4923468719684525</v>
      </c>
      <c r="C162" s="123" t="s">
        <v>320</v>
      </c>
      <c r="D162" s="124" t="s">
        <v>321</v>
      </c>
      <c r="E162" s="21"/>
      <c r="F162" s="22"/>
      <c r="G162" s="22"/>
      <c r="H162" s="22"/>
      <c r="I162" s="23"/>
      <c r="J162" s="35" t="str">
        <f t="shared" si="12"/>
        <v>➸</v>
      </c>
      <c r="K162" s="117" t="str">
        <f>词典存放目录!$A$1&amp;L162&amp;M162</f>
        <v>F:\《自创文法查阅Excel》4.1备份\《B词汇·红宝书》\红宝书15版图片\171-アンケート【enguete(法)】.jpg</v>
      </c>
      <c r="L162" s="9" t="s">
        <v>18120</v>
      </c>
      <c r="M162" s="117" t="s">
        <v>18283</v>
      </c>
      <c r="N162" s="36" t="str">
        <f t="shared" si="13"/>
        <v>▶</v>
      </c>
      <c r="O162" s="37" t="s">
        <v>17888</v>
      </c>
      <c r="P162" s="37">
        <v>62</v>
      </c>
      <c r="Q162" s="37" t="s">
        <v>23</v>
      </c>
      <c r="R162" s="9" t="str">
        <f>词典存放目录!$A$1&amp;O162&amp;P162&amp;Q162</f>
        <v>F:\《自创文法查阅Excel》4.1备份\《B词汇·红宝书》\红宝书MP3分割\01 n3-あ (62).mp3</v>
      </c>
      <c r="S162" s="38"/>
      <c r="T162" s="43"/>
      <c r="U162" s="43"/>
      <c r="V162" s="30" t="str">
        <f t="shared" si="14"/>
        <v/>
      </c>
      <c r="W162" s="29"/>
      <c r="X162" s="9" t="s">
        <v>212</v>
      </c>
      <c r="Y162" s="44"/>
      <c r="Z162" s="44"/>
      <c r="AA162" s="44"/>
      <c r="AB162" s="44"/>
      <c r="AC162" s="44"/>
      <c r="AD162" s="44"/>
      <c r="AE162" s="44"/>
    </row>
    <row r="163" spans="1:31" s="28" customFormat="1" ht="24">
      <c r="A163" s="31">
        <v>172</v>
      </c>
      <c r="B163" s="32">
        <f t="shared" ca="1" si="11"/>
        <v>0.79572306285724204</v>
      </c>
      <c r="C163" s="123" t="s">
        <v>322</v>
      </c>
      <c r="D163" s="124" t="s">
        <v>323</v>
      </c>
      <c r="E163" s="21"/>
      <c r="F163" s="22"/>
      <c r="G163" s="22"/>
      <c r="H163" s="22"/>
      <c r="I163" s="23"/>
      <c r="J163" s="35" t="str">
        <f t="shared" si="12"/>
        <v>➸</v>
      </c>
      <c r="K163" s="117" t="str">
        <f>词典存放目录!$A$1&amp;L163&amp;M163</f>
        <v>F:\《自创文法查阅Excel》4.1备份\《B词汇·红宝书》\红宝书15版图片\172-あんしょうばんごう【暗証番号】.jpg</v>
      </c>
      <c r="L163" s="9" t="s">
        <v>18120</v>
      </c>
      <c r="M163" s="117" t="s">
        <v>18284</v>
      </c>
      <c r="N163" s="36" t="str">
        <f t="shared" si="13"/>
        <v>▶</v>
      </c>
      <c r="O163" s="37" t="s">
        <v>17888</v>
      </c>
      <c r="P163" s="37">
        <v>63</v>
      </c>
      <c r="Q163" s="37" t="s">
        <v>23</v>
      </c>
      <c r="R163" s="9" t="str">
        <f>词典存放目录!$A$1&amp;O163&amp;P163&amp;Q163</f>
        <v>F:\《自创文法查阅Excel》4.1备份\《B词汇·红宝书》\红宝书MP3分割\01 n3-あ (63).mp3</v>
      </c>
      <c r="S163" s="38"/>
      <c r="T163" s="43"/>
      <c r="U163" s="43"/>
      <c r="V163" s="30" t="str">
        <f t="shared" si="14"/>
        <v/>
      </c>
      <c r="W163" s="69"/>
      <c r="X163" s="9" t="s">
        <v>212</v>
      </c>
      <c r="Y163" s="44"/>
      <c r="Z163" s="44"/>
      <c r="AA163" s="44"/>
      <c r="AB163" s="44"/>
      <c r="AC163" s="44"/>
      <c r="AD163" s="44"/>
      <c r="AE163" s="44"/>
    </row>
    <row r="164" spans="1:31" s="28" customFormat="1" ht="24">
      <c r="A164" s="31">
        <v>174</v>
      </c>
      <c r="B164" s="32">
        <f t="shared" ca="1" si="11"/>
        <v>0.29872932635888561</v>
      </c>
      <c r="C164" s="123" t="s">
        <v>324</v>
      </c>
      <c r="D164" s="124" t="s">
        <v>325</v>
      </c>
      <c r="E164" s="21"/>
      <c r="F164" s="22"/>
      <c r="G164" s="22"/>
      <c r="H164" s="22"/>
      <c r="I164" s="23"/>
      <c r="J164" s="35" t="str">
        <f t="shared" si="12"/>
        <v>➸</v>
      </c>
      <c r="K164" s="117" t="str">
        <f>词典存放目录!$A$1&amp;L164&amp;M164</f>
        <v>F:\《自创文法查阅Excel》4.1备份\《B词汇·红宝书》\红宝书15版图片\174-あんてい【安定】.jpg</v>
      </c>
      <c r="L164" s="9" t="s">
        <v>18120</v>
      </c>
      <c r="M164" s="117" t="s">
        <v>18285</v>
      </c>
      <c r="N164" s="36" t="str">
        <f t="shared" si="13"/>
        <v>▶</v>
      </c>
      <c r="O164" s="37" t="s">
        <v>17888</v>
      </c>
      <c r="P164" s="37">
        <v>65</v>
      </c>
      <c r="Q164" s="37" t="s">
        <v>23</v>
      </c>
      <c r="R164" s="9" t="str">
        <f>词典存放目录!$A$1&amp;O164&amp;P164&amp;Q164</f>
        <v>F:\《自创文法查阅Excel》4.1备份\《B词汇·红宝书》\红宝书MP3分割\01 n3-あ (65).mp3</v>
      </c>
      <c r="S164" s="38"/>
      <c r="T164" s="43"/>
      <c r="U164" s="43"/>
      <c r="V164" s="30" t="str">
        <f t="shared" si="14"/>
        <v/>
      </c>
      <c r="W164" s="69"/>
      <c r="X164" s="9" t="s">
        <v>212</v>
      </c>
      <c r="Y164" s="44"/>
      <c r="Z164" s="44"/>
      <c r="AA164" s="44"/>
      <c r="AB164" s="44"/>
      <c r="AC164" s="44"/>
      <c r="AD164" s="44"/>
      <c r="AE164" s="44"/>
    </row>
    <row r="165" spans="1:31" s="28" customFormat="1" ht="24">
      <c r="A165" s="31">
        <v>175</v>
      </c>
      <c r="B165" s="32">
        <f t="shared" ca="1" si="11"/>
        <v>0.35050043246241447</v>
      </c>
      <c r="C165" s="123" t="s">
        <v>326</v>
      </c>
      <c r="D165" s="124"/>
      <c r="E165" s="21"/>
      <c r="F165" s="22"/>
      <c r="G165" s="22" t="s">
        <v>99</v>
      </c>
      <c r="H165" s="22"/>
      <c r="I165" s="42" t="s">
        <v>98</v>
      </c>
      <c r="J165" s="35" t="str">
        <f t="shared" si="12"/>
        <v>➸</v>
      </c>
      <c r="K165" s="117" t="str">
        <f>词典存放目录!$A$1&amp;L165&amp;M165</f>
        <v>F:\《自创文法查阅Excel》4.1备份\《B词汇·红宝书》\红宝书15版图片\175-あんまり.jpg</v>
      </c>
      <c r="L165" s="9" t="s">
        <v>18120</v>
      </c>
      <c r="M165" s="117" t="s">
        <v>18286</v>
      </c>
      <c r="N165" s="36" t="str">
        <f t="shared" si="13"/>
        <v>▶</v>
      </c>
      <c r="O165" s="37" t="s">
        <v>17888</v>
      </c>
      <c r="P165" s="37">
        <v>66</v>
      </c>
      <c r="Q165" s="37" t="s">
        <v>23</v>
      </c>
      <c r="R165" s="9" t="str">
        <f>词典存放目录!$A$1&amp;O165&amp;P165&amp;Q165</f>
        <v>F:\《自创文法查阅Excel》4.1备份\《B词汇·红宝书》\红宝书MP3分割\01 n3-あ (66).mp3</v>
      </c>
      <c r="S165" s="38"/>
      <c r="T165" s="43"/>
      <c r="U165" s="43"/>
      <c r="V165" s="30" t="str">
        <f t="shared" si="14"/>
        <v/>
      </c>
      <c r="W165" s="29"/>
      <c r="X165" s="9" t="s">
        <v>212</v>
      </c>
      <c r="Y165" s="44"/>
      <c r="Z165" s="44"/>
      <c r="AA165" s="44"/>
      <c r="AB165" s="44"/>
      <c r="AC165" s="44"/>
      <c r="AD165" s="44"/>
      <c r="AE165" s="44"/>
    </row>
    <row r="166" spans="1:31" s="28" customFormat="1" ht="24">
      <c r="A166" s="31">
        <v>176</v>
      </c>
      <c r="B166" s="32">
        <f t="shared" ca="1" si="11"/>
        <v>4.2309624977079019E-2</v>
      </c>
      <c r="C166" s="125" t="s">
        <v>327</v>
      </c>
      <c r="D166" s="126" t="s">
        <v>328</v>
      </c>
      <c r="E166" s="21"/>
      <c r="F166" s="22"/>
      <c r="G166" s="41"/>
      <c r="H166" s="41"/>
      <c r="I166" s="7"/>
      <c r="J166" s="35" t="str">
        <f t="shared" si="12"/>
        <v>➸</v>
      </c>
      <c r="K166" s="117" t="str">
        <f>词典存放目录!$A$1&amp;L166&amp;M166</f>
        <v>F:\《自创文法查阅Excel》4.1备份\《B词汇·红宝书》\红宝书15版图片\176-あいかわらず【相変わらず】.jpg</v>
      </c>
      <c r="L166" s="9" t="s">
        <v>18120</v>
      </c>
      <c r="M166" s="117" t="s">
        <v>18287</v>
      </c>
      <c r="N166" s="36" t="str">
        <f t="shared" si="13"/>
        <v>▶</v>
      </c>
      <c r="O166" s="37" t="s">
        <v>17889</v>
      </c>
      <c r="P166" s="37">
        <v>1</v>
      </c>
      <c r="Q166" s="37" t="s">
        <v>23</v>
      </c>
      <c r="R166" s="9" t="str">
        <f>词典存放目录!$A$1&amp;O166&amp;P166&amp;Q166</f>
        <v>F:\《自创文法查阅Excel》4.1备份\《B词汇·红宝书》\红宝书MP3分割\01 n2-あ (1).mp3</v>
      </c>
      <c r="S166" s="38"/>
      <c r="T166" s="39"/>
      <c r="U166" s="39"/>
      <c r="V166" s="30" t="str">
        <f t="shared" si="14"/>
        <v/>
      </c>
      <c r="W166" s="29"/>
      <c r="X166" s="9" t="s">
        <v>329</v>
      </c>
    </row>
    <row r="167" spans="1:31" s="44" customFormat="1" ht="24">
      <c r="A167" s="31">
        <v>177</v>
      </c>
      <c r="B167" s="32">
        <f t="shared" ca="1" si="11"/>
        <v>0.28916591838913075</v>
      </c>
      <c r="C167" s="125" t="s">
        <v>330</v>
      </c>
      <c r="D167" s="126" t="s">
        <v>331</v>
      </c>
      <c r="E167" s="21"/>
      <c r="F167" s="22"/>
      <c r="G167" s="41"/>
      <c r="H167" s="41"/>
      <c r="I167" s="42"/>
      <c r="J167" s="35" t="str">
        <f t="shared" si="12"/>
        <v>➸</v>
      </c>
      <c r="K167" s="117" t="str">
        <f>词典存放目录!$A$1&amp;L167&amp;M167</f>
        <v>F:\《自创文法查阅Excel》4.1备份\《B词汇·红宝书》\红宝书15版图片\177-あいず【合図】.jpg</v>
      </c>
      <c r="L167" s="9" t="s">
        <v>18120</v>
      </c>
      <c r="M167" s="117" t="s">
        <v>18288</v>
      </c>
      <c r="N167" s="36" t="str">
        <f t="shared" si="13"/>
        <v>▶</v>
      </c>
      <c r="O167" s="37" t="s">
        <v>17889</v>
      </c>
      <c r="P167" s="37">
        <v>2</v>
      </c>
      <c r="Q167" s="37" t="s">
        <v>23</v>
      </c>
      <c r="R167" s="9" t="str">
        <f>词典存放目录!$A$1&amp;O167&amp;P167&amp;Q167</f>
        <v>F:\《自创文法查阅Excel》4.1备份\《B词汇·红宝书》\红宝书MP3分割\01 n2-あ (2).mp3</v>
      </c>
      <c r="S167" s="38"/>
      <c r="T167" s="39"/>
      <c r="U167" s="39"/>
      <c r="V167" s="30" t="str">
        <f t="shared" si="14"/>
        <v/>
      </c>
      <c r="W167" s="29"/>
      <c r="X167" s="9" t="s">
        <v>329</v>
      </c>
      <c r="Y167" s="28"/>
      <c r="Z167" s="28"/>
      <c r="AA167" s="28"/>
      <c r="AB167" s="28"/>
      <c r="AC167" s="28"/>
      <c r="AD167" s="28"/>
      <c r="AE167" s="28"/>
    </row>
    <row r="168" spans="1:31" s="44" customFormat="1" ht="24">
      <c r="A168" s="31">
        <v>178</v>
      </c>
      <c r="B168" s="32">
        <f t="shared" ca="1" si="11"/>
        <v>0.87222194116449159</v>
      </c>
      <c r="C168" s="125" t="s">
        <v>332</v>
      </c>
      <c r="D168" s="126" t="s">
        <v>333</v>
      </c>
      <c r="E168" s="21"/>
      <c r="F168" s="22"/>
      <c r="G168" s="41"/>
      <c r="H168" s="41"/>
      <c r="I168" s="42"/>
      <c r="J168" s="35" t="str">
        <f t="shared" si="12"/>
        <v>➸</v>
      </c>
      <c r="K168" s="117" t="str">
        <f>词典存放目录!$A$1&amp;L168&amp;M168</f>
        <v>F:\《自创文法查阅Excel》4.1备份\《B词汇·红宝书》\红宝书15版图片\178-あいついで【相次いで】.jpg</v>
      </c>
      <c r="L168" s="9" t="s">
        <v>18120</v>
      </c>
      <c r="M168" s="117" t="s">
        <v>18289</v>
      </c>
      <c r="N168" s="36" t="str">
        <f t="shared" si="13"/>
        <v>▶</v>
      </c>
      <c r="O168" s="37" t="s">
        <v>17889</v>
      </c>
      <c r="P168" s="37">
        <v>3</v>
      </c>
      <c r="Q168" s="37" t="s">
        <v>23</v>
      </c>
      <c r="R168" s="9" t="str">
        <f>词典存放目录!$A$1&amp;O168&amp;P168&amp;Q168</f>
        <v>F:\《自创文法查阅Excel》4.1备份\《B词汇·红宝书》\红宝书MP3分割\01 n2-あ (3).mp3</v>
      </c>
      <c r="S168" s="38"/>
      <c r="T168" s="39"/>
      <c r="U168" s="39"/>
      <c r="V168" s="30" t="str">
        <f t="shared" si="14"/>
        <v/>
      </c>
      <c r="W168" s="29"/>
      <c r="X168" s="9" t="s">
        <v>329</v>
      </c>
      <c r="Y168" s="28"/>
      <c r="Z168" s="28"/>
      <c r="AA168" s="28"/>
      <c r="AB168" s="28"/>
      <c r="AC168" s="28"/>
      <c r="AD168" s="28"/>
      <c r="AE168" s="28"/>
    </row>
    <row r="169" spans="1:31" s="44" customFormat="1" ht="24">
      <c r="A169" s="31">
        <v>179</v>
      </c>
      <c r="B169" s="32">
        <f t="shared" ca="1" si="11"/>
        <v>0.51066951943929539</v>
      </c>
      <c r="C169" s="125" t="s">
        <v>335</v>
      </c>
      <c r="D169" s="126" t="s">
        <v>336</v>
      </c>
      <c r="E169" s="21"/>
      <c r="F169" s="22"/>
      <c r="G169" s="41"/>
      <c r="H169" s="41"/>
      <c r="I169" s="42"/>
      <c r="J169" s="35" t="str">
        <f t="shared" si="12"/>
        <v>➸</v>
      </c>
      <c r="K169" s="117" t="str">
        <f>词典存放目录!$A$1&amp;L169&amp;M169</f>
        <v>F:\《自创文法查阅Excel》4.1备份\《B词汇·红宝书》\红宝书15版图片\179-あいづち【相槌】.jpg</v>
      </c>
      <c r="L169" s="9" t="s">
        <v>18120</v>
      </c>
      <c r="M169" s="117" t="s">
        <v>18290</v>
      </c>
      <c r="N169" s="36" t="str">
        <f t="shared" si="13"/>
        <v>▶</v>
      </c>
      <c r="O169" s="37" t="s">
        <v>17889</v>
      </c>
      <c r="P169" s="37">
        <v>4</v>
      </c>
      <c r="Q169" s="37" t="s">
        <v>23</v>
      </c>
      <c r="R169" s="9" t="str">
        <f>词典存放目录!$A$1&amp;O169&amp;P169&amp;Q169</f>
        <v>F:\《自创文法查阅Excel》4.1备份\《B词汇·红宝书》\红宝书MP3分割\01 n2-あ (4).mp3</v>
      </c>
      <c r="S169" s="38"/>
      <c r="T169" s="39"/>
      <c r="U169" s="39"/>
      <c r="V169" s="30" t="str">
        <f t="shared" si="14"/>
        <v/>
      </c>
      <c r="W169" s="29"/>
      <c r="X169" s="9" t="s">
        <v>329</v>
      </c>
      <c r="Y169" s="28"/>
      <c r="Z169" s="28"/>
      <c r="AA169" s="28"/>
      <c r="AB169" s="28"/>
      <c r="AC169" s="28"/>
      <c r="AD169" s="28"/>
      <c r="AE169" s="28"/>
    </row>
    <row r="170" spans="1:31" s="44" customFormat="1" ht="24">
      <c r="A170" s="31">
        <v>181</v>
      </c>
      <c r="B170" s="32">
        <f t="shared" ca="1" si="11"/>
        <v>0.84649922319463855</v>
      </c>
      <c r="C170" s="125" t="s">
        <v>337</v>
      </c>
      <c r="D170" s="126" t="s">
        <v>338</v>
      </c>
      <c r="E170" s="21"/>
      <c r="F170" s="22"/>
      <c r="G170" s="41"/>
      <c r="H170" s="41"/>
      <c r="I170" s="42"/>
      <c r="J170" s="35" t="str">
        <f t="shared" si="12"/>
        <v>➸</v>
      </c>
      <c r="K170" s="117" t="str">
        <f>词典存放目录!$A$1&amp;L170&amp;M170</f>
        <v>F:\《自创文法查阅Excel》4.1备份\《B词汇·红宝书》\红宝书15版图片\181-アイロン【iron】.jpg</v>
      </c>
      <c r="L170" s="9" t="s">
        <v>18120</v>
      </c>
      <c r="M170" s="117" t="s">
        <v>18291</v>
      </c>
      <c r="N170" s="36" t="str">
        <f t="shared" si="13"/>
        <v>▶</v>
      </c>
      <c r="O170" s="37" t="s">
        <v>17889</v>
      </c>
      <c r="P170" s="37">
        <v>6</v>
      </c>
      <c r="Q170" s="37" t="s">
        <v>23</v>
      </c>
      <c r="R170" s="9" t="str">
        <f>词典存放目录!$A$1&amp;O170&amp;P170&amp;Q170</f>
        <v>F:\《自创文法查阅Excel》4.1备份\《B词汇·红宝书》\红宝书MP3分割\01 n2-あ (6).mp3</v>
      </c>
      <c r="S170" s="38"/>
      <c r="T170" s="39"/>
      <c r="U170" s="39"/>
      <c r="V170" s="30" t="str">
        <f t="shared" si="14"/>
        <v/>
      </c>
      <c r="W170" s="29"/>
      <c r="X170" s="9" t="s">
        <v>329</v>
      </c>
      <c r="Y170" s="28"/>
      <c r="Z170" s="28"/>
      <c r="AA170" s="28"/>
      <c r="AB170" s="28"/>
      <c r="AC170" s="28"/>
      <c r="AD170" s="28"/>
      <c r="AE170" s="28"/>
    </row>
    <row r="171" spans="1:31" s="44" customFormat="1" ht="24">
      <c r="A171" s="31">
        <v>182</v>
      </c>
      <c r="B171" s="32">
        <f t="shared" ca="1" si="11"/>
        <v>0.2316774908774486</v>
      </c>
      <c r="C171" s="125" t="s">
        <v>339</v>
      </c>
      <c r="D171" s="126" t="s">
        <v>340</v>
      </c>
      <c r="E171" s="21"/>
      <c r="F171" s="22"/>
      <c r="G171" s="41"/>
      <c r="H171" s="41"/>
      <c r="I171" s="42"/>
      <c r="J171" s="35" t="str">
        <f t="shared" si="12"/>
        <v>➸</v>
      </c>
      <c r="K171" s="117" t="str">
        <f>词典存放目录!$A$1&amp;L171&amp;M171</f>
        <v>F:\《自创文法查阅Excel》4.1备份\《B词汇·红宝书》\红宝书15版图片\182-アウト【out】.jpg</v>
      </c>
      <c r="L171" s="9" t="s">
        <v>18120</v>
      </c>
      <c r="M171" s="117" t="s">
        <v>18292</v>
      </c>
      <c r="N171" s="36" t="str">
        <f t="shared" si="13"/>
        <v>▶</v>
      </c>
      <c r="O171" s="37" t="s">
        <v>17889</v>
      </c>
      <c r="P171" s="37">
        <v>7</v>
      </c>
      <c r="Q171" s="37" t="s">
        <v>23</v>
      </c>
      <c r="R171" s="9" t="str">
        <f>词典存放目录!$A$1&amp;O171&amp;P171&amp;Q171</f>
        <v>F:\《自创文法查阅Excel》4.1备份\《B词汇·红宝书》\红宝书MP3分割\01 n2-あ (7).mp3</v>
      </c>
      <c r="S171" s="38"/>
      <c r="T171" s="39"/>
      <c r="U171" s="39"/>
      <c r="V171" s="30" t="str">
        <f t="shared" si="14"/>
        <v/>
      </c>
      <c r="W171" s="29"/>
      <c r="X171" s="9" t="s">
        <v>329</v>
      </c>
      <c r="Y171" s="28"/>
      <c r="Z171" s="28"/>
      <c r="AA171" s="28"/>
      <c r="AB171" s="28"/>
      <c r="AC171" s="28"/>
      <c r="AD171" s="28"/>
      <c r="AE171" s="28"/>
    </row>
    <row r="172" spans="1:31" s="44" customFormat="1" ht="24">
      <c r="A172" s="31">
        <v>183</v>
      </c>
      <c r="B172" s="32">
        <f t="shared" ca="1" si="11"/>
        <v>0.67104015782347903</v>
      </c>
      <c r="C172" s="125" t="s">
        <v>341</v>
      </c>
      <c r="D172" s="126" t="s">
        <v>342</v>
      </c>
      <c r="E172" s="21"/>
      <c r="F172" s="22"/>
      <c r="G172" s="41"/>
      <c r="H172" s="41"/>
      <c r="I172" s="42"/>
      <c r="J172" s="35" t="str">
        <f t="shared" si="12"/>
        <v>➸</v>
      </c>
      <c r="K172" s="117" t="str">
        <f>词典存放目录!$A$1&amp;L172&amp;M172</f>
        <v>F:\《自创文法查阅Excel》4.1备份\《B词汇·红宝书》\红宝书15版图片\183-あおぐ【扇ぐ】.jpg</v>
      </c>
      <c r="L172" s="9" t="s">
        <v>18120</v>
      </c>
      <c r="M172" s="117" t="s">
        <v>18293</v>
      </c>
      <c r="N172" s="36" t="str">
        <f t="shared" si="13"/>
        <v>▶</v>
      </c>
      <c r="O172" s="37" t="s">
        <v>17889</v>
      </c>
      <c r="P172" s="37">
        <v>8</v>
      </c>
      <c r="Q172" s="37" t="s">
        <v>23</v>
      </c>
      <c r="R172" s="9" t="str">
        <f>词典存放目录!$A$1&amp;O172&amp;P172&amp;Q172</f>
        <v>F:\《自创文法查阅Excel》4.1备份\《B词汇·红宝书》\红宝书MP3分割\01 n2-あ (8).mp3</v>
      </c>
      <c r="S172" s="38"/>
      <c r="T172" s="39"/>
      <c r="U172" s="39"/>
      <c r="V172" s="30" t="str">
        <f t="shared" si="14"/>
        <v/>
      </c>
      <c r="W172" s="29"/>
      <c r="X172" s="9" t="s">
        <v>329</v>
      </c>
      <c r="Y172" s="28"/>
      <c r="Z172" s="28"/>
      <c r="AA172" s="28"/>
      <c r="AB172" s="28"/>
      <c r="AC172" s="28"/>
      <c r="AD172" s="28"/>
      <c r="AE172" s="28"/>
    </row>
    <row r="173" spans="1:31" s="44" customFormat="1" ht="24">
      <c r="A173" s="31">
        <v>184</v>
      </c>
      <c r="B173" s="32">
        <f t="shared" ca="1" si="11"/>
        <v>0.56683907899884456</v>
      </c>
      <c r="C173" s="125" t="s">
        <v>343</v>
      </c>
      <c r="D173" s="126" t="s">
        <v>344</v>
      </c>
      <c r="E173" s="21" t="s">
        <v>32</v>
      </c>
      <c r="F173" s="22"/>
      <c r="G173" s="41"/>
      <c r="H173" s="41"/>
      <c r="I173" s="42"/>
      <c r="J173" s="35" t="str">
        <f t="shared" si="12"/>
        <v>➸</v>
      </c>
      <c r="K173" s="117" t="str">
        <f>词典存放目录!$A$1&amp;L173&amp;M173</f>
        <v>F:\《自创文法查阅Excel》4.1备份\《B词汇·红宝书》\红宝书15版图片\184-あおじろい【青白い】.jpg</v>
      </c>
      <c r="L173" s="9" t="s">
        <v>18120</v>
      </c>
      <c r="M173" s="117" t="s">
        <v>18294</v>
      </c>
      <c r="N173" s="36" t="str">
        <f t="shared" si="13"/>
        <v>▶</v>
      </c>
      <c r="O173" s="37" t="s">
        <v>17889</v>
      </c>
      <c r="P173" s="37">
        <v>9</v>
      </c>
      <c r="Q173" s="37" t="s">
        <v>23</v>
      </c>
      <c r="R173" s="9" t="str">
        <f>词典存放目录!$A$1&amp;O173&amp;P173&amp;Q173</f>
        <v>F:\《自创文法查阅Excel》4.1备份\《B词汇·红宝书》\红宝书MP3分割\01 n2-あ (9).mp3</v>
      </c>
      <c r="S173" s="38"/>
      <c r="T173" s="39"/>
      <c r="U173" s="39"/>
      <c r="V173" s="30" t="str">
        <f t="shared" si="14"/>
        <v/>
      </c>
      <c r="W173" s="29"/>
      <c r="X173" s="9" t="s">
        <v>329</v>
      </c>
      <c r="Y173" s="28"/>
      <c r="Z173" s="28"/>
      <c r="AA173" s="28"/>
      <c r="AB173" s="28"/>
      <c r="AC173" s="28"/>
      <c r="AD173" s="28"/>
      <c r="AE173" s="28"/>
    </row>
    <row r="174" spans="1:31" s="44" customFormat="1" ht="24">
      <c r="A174" s="31">
        <v>186</v>
      </c>
      <c r="B174" s="32">
        <f t="shared" ca="1" si="11"/>
        <v>0.52927814540241058</v>
      </c>
      <c r="C174" s="125" t="s">
        <v>345</v>
      </c>
      <c r="D174" s="126" t="s">
        <v>346</v>
      </c>
      <c r="E174" s="21"/>
      <c r="F174" s="22"/>
      <c r="G174" s="41"/>
      <c r="H174" s="41"/>
      <c r="I174" s="42"/>
      <c r="J174" s="35" t="str">
        <f t="shared" si="12"/>
        <v>➸</v>
      </c>
      <c r="K174" s="117" t="str">
        <f>词典存放目录!$A$1&amp;L174&amp;M174</f>
        <v>F:\《自创文法查阅Excel》4.1备份\《B词汇·红宝书》\红宝书15版图片\186-あかつき【暁】.jpg</v>
      </c>
      <c r="L174" s="9" t="s">
        <v>18120</v>
      </c>
      <c r="M174" s="117" t="s">
        <v>18295</v>
      </c>
      <c r="N174" s="36" t="str">
        <f t="shared" si="13"/>
        <v>▶</v>
      </c>
      <c r="O174" s="37" t="s">
        <v>17889</v>
      </c>
      <c r="P174" s="37">
        <v>11</v>
      </c>
      <c r="Q174" s="37" t="s">
        <v>23</v>
      </c>
      <c r="R174" s="9" t="str">
        <f>词典存放目录!$A$1&amp;O174&amp;P174&amp;Q174</f>
        <v>F:\《自创文法查阅Excel》4.1备份\《B词汇·红宝书》\红宝书MP3分割\01 n2-あ (11).mp3</v>
      </c>
      <c r="S174" s="38"/>
      <c r="T174" s="39"/>
      <c r="U174" s="39"/>
      <c r="V174" s="30" t="str">
        <f t="shared" si="14"/>
        <v/>
      </c>
      <c r="W174" s="29"/>
      <c r="X174" s="9" t="s">
        <v>329</v>
      </c>
      <c r="Y174" s="28"/>
      <c r="Z174" s="28"/>
      <c r="AA174" s="28"/>
      <c r="AB174" s="28"/>
      <c r="AC174" s="28"/>
      <c r="AD174" s="28"/>
      <c r="AE174" s="28"/>
    </row>
    <row r="175" spans="1:31" s="44" customFormat="1" ht="24">
      <c r="A175" s="31">
        <v>187</v>
      </c>
      <c r="B175" s="32">
        <f t="shared" ca="1" si="11"/>
        <v>0.10214507297108455</v>
      </c>
      <c r="C175" s="125" t="s">
        <v>347</v>
      </c>
      <c r="D175" s="126" t="s">
        <v>348</v>
      </c>
      <c r="E175" s="21"/>
      <c r="F175" s="22"/>
      <c r="G175" s="41"/>
      <c r="H175" s="41"/>
      <c r="I175" s="42"/>
      <c r="J175" s="35" t="str">
        <f t="shared" si="12"/>
        <v>➸</v>
      </c>
      <c r="K175" s="117" t="str">
        <f>词典存放目录!$A$1&amp;L175&amp;M175</f>
        <v>F:\《自创文法查阅Excel》4.1备份\《B词汇·红宝书》\红宝书15版图片\187-あかり【明かり】.jpg</v>
      </c>
      <c r="L175" s="9" t="s">
        <v>18120</v>
      </c>
      <c r="M175" s="117" t="s">
        <v>18296</v>
      </c>
      <c r="N175" s="36" t="str">
        <f t="shared" si="13"/>
        <v>▶</v>
      </c>
      <c r="O175" s="37" t="s">
        <v>17889</v>
      </c>
      <c r="P175" s="37">
        <v>12</v>
      </c>
      <c r="Q175" s="37" t="s">
        <v>23</v>
      </c>
      <c r="R175" s="9" t="str">
        <f>词典存放目录!$A$1&amp;O175&amp;P175&amp;Q175</f>
        <v>F:\《自创文法查阅Excel》4.1备份\《B词汇·红宝书》\红宝书MP3分割\01 n2-あ (12).mp3</v>
      </c>
      <c r="S175" s="38"/>
      <c r="T175" s="39"/>
      <c r="U175" s="39"/>
      <c r="V175" s="30" t="str">
        <f t="shared" si="14"/>
        <v/>
      </c>
      <c r="W175" s="29"/>
      <c r="X175" s="9" t="s">
        <v>329</v>
      </c>
      <c r="Y175" s="28"/>
      <c r="Z175" s="28"/>
      <c r="AA175" s="28"/>
      <c r="AB175" s="28"/>
      <c r="AC175" s="28"/>
      <c r="AD175" s="28"/>
      <c r="AE175" s="28"/>
    </row>
    <row r="176" spans="1:31" s="44" customFormat="1" ht="24">
      <c r="A176" s="31">
        <v>188</v>
      </c>
      <c r="B176" s="32">
        <f t="shared" ca="1" si="11"/>
        <v>0.76526318314122321</v>
      </c>
      <c r="C176" s="125" t="s">
        <v>349</v>
      </c>
      <c r="D176" s="126" t="s">
        <v>350</v>
      </c>
      <c r="E176" s="21" t="s">
        <v>32</v>
      </c>
      <c r="F176" s="22"/>
      <c r="G176" s="41"/>
      <c r="H176" s="41"/>
      <c r="I176" s="42"/>
      <c r="J176" s="35" t="str">
        <f t="shared" si="12"/>
        <v>➸</v>
      </c>
      <c r="K176" s="117" t="str">
        <f>词典存放目录!$A$1&amp;L176&amp;M176</f>
        <v>F:\《自创文法查阅Excel》4.1备份\《B词汇·红宝书》\红宝书15版图片\188-あきっぽい【飽きっぽい】.jpg</v>
      </c>
      <c r="L176" s="9" t="s">
        <v>18120</v>
      </c>
      <c r="M176" s="117" t="s">
        <v>18297</v>
      </c>
      <c r="N176" s="36" t="str">
        <f t="shared" si="13"/>
        <v>▶</v>
      </c>
      <c r="O176" s="37" t="s">
        <v>17889</v>
      </c>
      <c r="P176" s="37">
        <v>13</v>
      </c>
      <c r="Q176" s="37" t="s">
        <v>23</v>
      </c>
      <c r="R176" s="9" t="str">
        <f>词典存放目录!$A$1&amp;O176&amp;P176&amp;Q176</f>
        <v>F:\《自创文法查阅Excel》4.1备份\《B词汇·红宝书》\红宝书MP3分割\01 n2-あ (13).mp3</v>
      </c>
      <c r="S176" s="38"/>
      <c r="T176" s="39"/>
      <c r="U176" s="39"/>
      <c r="V176" s="30" t="str">
        <f t="shared" si="14"/>
        <v/>
      </c>
      <c r="W176" s="29"/>
      <c r="X176" s="9" t="s">
        <v>329</v>
      </c>
      <c r="Y176" s="28"/>
      <c r="Z176" s="28"/>
      <c r="AA176" s="28"/>
      <c r="AB176" s="28"/>
      <c r="AC176" s="28"/>
      <c r="AD176" s="28"/>
      <c r="AE176" s="28"/>
    </row>
    <row r="177" spans="1:31" s="44" customFormat="1" ht="24">
      <c r="A177" s="31">
        <v>189</v>
      </c>
      <c r="B177" s="32">
        <f t="shared" ca="1" si="11"/>
        <v>0.12461969106571902</v>
      </c>
      <c r="C177" s="125" t="s">
        <v>351</v>
      </c>
      <c r="D177" s="126" t="s">
        <v>352</v>
      </c>
      <c r="E177" s="21"/>
      <c r="F177" s="22"/>
      <c r="G177" s="41"/>
      <c r="H177" s="41"/>
      <c r="I177" s="42"/>
      <c r="J177" s="35" t="str">
        <f t="shared" si="12"/>
        <v>➸</v>
      </c>
      <c r="K177" s="117" t="str">
        <f>词典存放目录!$A$1&amp;L177&amp;M177</f>
        <v>F:\《自创文法查阅Excel》4.1备份\《B词汇·红宝书》\红宝书15版图片\189-あきれる【呆れる】.jpg</v>
      </c>
      <c r="L177" s="9" t="s">
        <v>18120</v>
      </c>
      <c r="M177" s="117" t="s">
        <v>18298</v>
      </c>
      <c r="N177" s="36" t="str">
        <f t="shared" si="13"/>
        <v>▶</v>
      </c>
      <c r="O177" s="37" t="s">
        <v>17889</v>
      </c>
      <c r="P177" s="37">
        <v>14</v>
      </c>
      <c r="Q177" s="37" t="s">
        <v>23</v>
      </c>
      <c r="R177" s="9" t="str">
        <f>词典存放目录!$A$1&amp;O177&amp;P177&amp;Q177</f>
        <v>F:\《自创文法查阅Excel》4.1备份\《B词汇·红宝书》\红宝书MP3分割\01 n2-あ (14).mp3</v>
      </c>
      <c r="S177" s="38"/>
      <c r="T177" s="39"/>
      <c r="U177" s="39"/>
      <c r="V177" s="30" t="str">
        <f t="shared" si="14"/>
        <v/>
      </c>
      <c r="W177" s="29"/>
      <c r="X177" s="9" t="s">
        <v>329</v>
      </c>
      <c r="Y177" s="28"/>
      <c r="Z177" s="28"/>
      <c r="AA177" s="28"/>
      <c r="AB177" s="28"/>
      <c r="AC177" s="28"/>
      <c r="AD177" s="28"/>
      <c r="AE177" s="28"/>
    </row>
    <row r="178" spans="1:31" s="44" customFormat="1" ht="24">
      <c r="A178" s="31">
        <v>191</v>
      </c>
      <c r="B178" s="32">
        <f t="shared" ca="1" si="11"/>
        <v>0.94223118420671081</v>
      </c>
      <c r="C178" s="125" t="s">
        <v>353</v>
      </c>
      <c r="D178" s="126" t="s">
        <v>354</v>
      </c>
      <c r="E178" s="21"/>
      <c r="F178" s="22"/>
      <c r="G178" s="41"/>
      <c r="H178" s="41"/>
      <c r="I178" s="42"/>
      <c r="J178" s="35" t="str">
        <f t="shared" si="12"/>
        <v>➸</v>
      </c>
      <c r="K178" s="117" t="str">
        <f>词典存放目录!$A$1&amp;L178&amp;M178</f>
        <v>F:\《自创文法查阅Excel》4.1备份\《B词汇·红宝书》\红宝书15版图片\191-あくま【悪魔】.jpg</v>
      </c>
      <c r="L178" s="9" t="s">
        <v>18120</v>
      </c>
      <c r="M178" s="117" t="s">
        <v>18299</v>
      </c>
      <c r="N178" s="36" t="str">
        <f t="shared" si="13"/>
        <v>▶</v>
      </c>
      <c r="O178" s="37" t="s">
        <v>17889</v>
      </c>
      <c r="P178" s="37">
        <v>16</v>
      </c>
      <c r="Q178" s="37" t="s">
        <v>23</v>
      </c>
      <c r="R178" s="9" t="str">
        <f>词典存放目录!$A$1&amp;O178&amp;P178&amp;Q178</f>
        <v>F:\《自创文法查阅Excel》4.1备份\《B词汇·红宝书》\红宝书MP3分割\01 n2-あ (16).mp3</v>
      </c>
      <c r="S178" s="38"/>
      <c r="T178" s="39"/>
      <c r="U178" s="39"/>
      <c r="V178" s="30" t="str">
        <f t="shared" si="14"/>
        <v/>
      </c>
      <c r="W178" s="29"/>
      <c r="X178" s="9" t="s">
        <v>329</v>
      </c>
      <c r="Y178" s="28"/>
      <c r="Z178" s="28"/>
      <c r="AA178" s="28"/>
      <c r="AB178" s="28"/>
      <c r="AC178" s="28"/>
      <c r="AD178" s="28"/>
      <c r="AE178" s="28"/>
    </row>
    <row r="179" spans="1:31" s="44" customFormat="1" ht="24">
      <c r="A179" s="31">
        <v>192</v>
      </c>
      <c r="B179" s="32">
        <f t="shared" ca="1" si="11"/>
        <v>0.66020444164209446</v>
      </c>
      <c r="C179" s="125" t="s">
        <v>355</v>
      </c>
      <c r="D179" s="126" t="s">
        <v>27700</v>
      </c>
      <c r="E179" s="21"/>
      <c r="F179" s="22"/>
      <c r="G179" s="41"/>
      <c r="H179" s="41"/>
      <c r="I179" s="42"/>
      <c r="J179" s="35" t="str">
        <f t="shared" si="12"/>
        <v>➸</v>
      </c>
      <c r="K179" s="117" t="str">
        <f>词典存放目录!$A$1&amp;L179&amp;M179</f>
        <v>F:\《自创文法查阅Excel》4.1备份\《B词汇·红宝书》\红宝书15版图片\192-あくまで【飽く迄】.jpg</v>
      </c>
      <c r="L179" s="9" t="s">
        <v>18120</v>
      </c>
      <c r="M179" s="117" t="s">
        <v>18300</v>
      </c>
      <c r="N179" s="36" t="str">
        <f t="shared" si="13"/>
        <v>▶</v>
      </c>
      <c r="O179" s="37" t="s">
        <v>17889</v>
      </c>
      <c r="P179" s="37">
        <v>17</v>
      </c>
      <c r="Q179" s="37" t="s">
        <v>23</v>
      </c>
      <c r="R179" s="9" t="str">
        <f>词典存放目录!$A$1&amp;O179&amp;P179&amp;Q179</f>
        <v>F:\《自创文法查阅Excel》4.1备份\《B词汇·红宝书》\红宝书MP3分割\01 n2-あ (17).mp3</v>
      </c>
      <c r="S179" s="38"/>
      <c r="T179" s="39"/>
      <c r="U179" s="39"/>
      <c r="V179" s="30" t="str">
        <f t="shared" si="14"/>
        <v/>
      </c>
      <c r="W179" s="29"/>
      <c r="X179" s="9" t="s">
        <v>329</v>
      </c>
    </row>
    <row r="180" spans="1:31" s="44" customFormat="1" ht="24">
      <c r="A180" s="31">
        <v>193</v>
      </c>
      <c r="B180" s="32">
        <f t="shared" ca="1" si="11"/>
        <v>0.3603294137095262</v>
      </c>
      <c r="C180" s="125" t="s">
        <v>356</v>
      </c>
      <c r="D180" s="126" t="s">
        <v>357</v>
      </c>
      <c r="E180" s="21"/>
      <c r="F180" s="22"/>
      <c r="G180" s="41"/>
      <c r="H180" s="41"/>
      <c r="I180" s="42"/>
      <c r="J180" s="35" t="str">
        <f t="shared" si="12"/>
        <v>➸</v>
      </c>
      <c r="K180" s="117" t="str">
        <f>词典存放目录!$A$1&amp;L180&amp;M180</f>
        <v>F:\《自创文法查阅Excel》4.1备份\《B词汇·红宝书》\红宝书15版图片\193-あくる【明くる】.jpg</v>
      </c>
      <c r="L180" s="9" t="s">
        <v>18120</v>
      </c>
      <c r="M180" s="117" t="s">
        <v>18301</v>
      </c>
      <c r="N180" s="36" t="str">
        <f t="shared" si="13"/>
        <v>▶</v>
      </c>
      <c r="O180" s="37" t="s">
        <v>17889</v>
      </c>
      <c r="P180" s="37">
        <v>18</v>
      </c>
      <c r="Q180" s="37" t="s">
        <v>23</v>
      </c>
      <c r="R180" s="9" t="str">
        <f>词典存放目录!$A$1&amp;O180&amp;P180&amp;Q180</f>
        <v>F:\《自创文法查阅Excel》4.1备份\《B词汇·红宝书》\红宝书MP3分割\01 n2-あ (18).mp3</v>
      </c>
      <c r="S180" s="38"/>
      <c r="T180" s="39"/>
      <c r="U180" s="39"/>
      <c r="V180" s="30" t="str">
        <f t="shared" si="14"/>
        <v/>
      </c>
      <c r="W180" s="29"/>
      <c r="X180" s="9" t="s">
        <v>329</v>
      </c>
    </row>
    <row r="181" spans="1:31" s="44" customFormat="1" ht="24">
      <c r="A181" s="31">
        <v>194</v>
      </c>
      <c r="B181" s="32">
        <f t="shared" ca="1" si="11"/>
        <v>0.3904090321160556</v>
      </c>
      <c r="C181" s="125" t="s">
        <v>358</v>
      </c>
      <c r="D181" s="126" t="s">
        <v>359</v>
      </c>
      <c r="E181" s="21"/>
      <c r="F181" s="22"/>
      <c r="G181" s="41"/>
      <c r="H181" s="41"/>
      <c r="I181" s="42"/>
      <c r="J181" s="35" t="str">
        <f t="shared" si="12"/>
        <v>➸</v>
      </c>
      <c r="K181" s="117" t="str">
        <f>词典存放目录!$A$1&amp;L181&amp;M181</f>
        <v>F:\《自创文法查阅Excel》4.1备份\《B词汇·红宝书》\红宝书15版图片\194-あけがた【明け方】.jpg</v>
      </c>
      <c r="L181" s="9" t="s">
        <v>18120</v>
      </c>
      <c r="M181" s="117" t="s">
        <v>18302</v>
      </c>
      <c r="N181" s="36" t="str">
        <f t="shared" si="13"/>
        <v>▶</v>
      </c>
      <c r="O181" s="37" t="s">
        <v>17889</v>
      </c>
      <c r="P181" s="37">
        <v>19</v>
      </c>
      <c r="Q181" s="37" t="s">
        <v>23</v>
      </c>
      <c r="R181" s="9" t="str">
        <f>词典存放目录!$A$1&amp;O181&amp;P181&amp;Q181</f>
        <v>F:\《自创文法查阅Excel》4.1备份\《B词汇·红宝书》\红宝书MP3分割\01 n2-あ (19).mp3</v>
      </c>
      <c r="S181" s="38"/>
      <c r="T181" s="39"/>
      <c r="U181" s="39"/>
      <c r="V181" s="30" t="str">
        <f t="shared" si="14"/>
        <v/>
      </c>
      <c r="W181" s="29"/>
      <c r="X181" s="9" t="s">
        <v>329</v>
      </c>
    </row>
    <row r="182" spans="1:31" s="44" customFormat="1" ht="24">
      <c r="A182" s="31">
        <v>195</v>
      </c>
      <c r="B182" s="32">
        <f t="shared" ca="1" si="11"/>
        <v>0.64910115669963264</v>
      </c>
      <c r="C182" s="125" t="s">
        <v>43</v>
      </c>
      <c r="D182" s="126" t="s">
        <v>360</v>
      </c>
      <c r="E182" s="21"/>
      <c r="F182" s="22"/>
      <c r="G182" s="41"/>
      <c r="H182" s="41"/>
      <c r="I182" s="42"/>
      <c r="J182" s="35" t="str">
        <f t="shared" si="12"/>
        <v>➸</v>
      </c>
      <c r="K182" s="117" t="str">
        <f>词典存放目录!$A$1&amp;L182&amp;M182</f>
        <v>F:\《自创文法查阅Excel》4.1备份\《B词汇·红宝书》\红宝书15版图片\195-あける【空ける】.jpg</v>
      </c>
      <c r="L182" s="9" t="s">
        <v>18120</v>
      </c>
      <c r="M182" s="117" t="s">
        <v>18303</v>
      </c>
      <c r="N182" s="36" t="str">
        <f t="shared" si="13"/>
        <v>▶</v>
      </c>
      <c r="O182" s="37" t="s">
        <v>17889</v>
      </c>
      <c r="P182" s="37">
        <v>20</v>
      </c>
      <c r="Q182" s="37" t="s">
        <v>23</v>
      </c>
      <c r="R182" s="9" t="str">
        <f>词典存放目录!$A$1&amp;O182&amp;P182&amp;Q182</f>
        <v>F:\《自创文法查阅Excel》4.1备份\《B词汇·红宝书》\红宝书MP3分割\01 n2-あ (20).mp3</v>
      </c>
      <c r="S182" s="38"/>
      <c r="T182" s="39"/>
      <c r="U182" s="39"/>
      <c r="V182" s="30" t="str">
        <f t="shared" si="14"/>
        <v/>
      </c>
      <c r="W182" s="29"/>
      <c r="X182" s="9" t="s">
        <v>329</v>
      </c>
    </row>
    <row r="183" spans="1:31" s="44" customFormat="1" ht="24">
      <c r="A183" s="31">
        <v>196</v>
      </c>
      <c r="B183" s="32">
        <f t="shared" ca="1" si="11"/>
        <v>0.64089207411746774</v>
      </c>
      <c r="C183" s="125" t="s">
        <v>361</v>
      </c>
      <c r="D183" s="126" t="s">
        <v>362</v>
      </c>
      <c r="E183" s="21"/>
      <c r="F183" s="22"/>
      <c r="G183" s="41"/>
      <c r="H183" s="41"/>
      <c r="I183" s="42"/>
      <c r="J183" s="35" t="str">
        <f t="shared" si="12"/>
        <v>➸</v>
      </c>
      <c r="K183" s="117" t="str">
        <f>词典存放目录!$A$1&amp;L183&amp;M183</f>
        <v>F:\《自创文法查阅Excel》4.1备份\《B词汇·红宝书》\红宝书15版图片\196-あご【顎】.jpg</v>
      </c>
      <c r="L183" s="9" t="s">
        <v>18120</v>
      </c>
      <c r="M183" s="117" t="s">
        <v>18304</v>
      </c>
      <c r="N183" s="36" t="str">
        <f t="shared" si="13"/>
        <v>▶</v>
      </c>
      <c r="O183" s="37" t="s">
        <v>17889</v>
      </c>
      <c r="P183" s="37">
        <v>21</v>
      </c>
      <c r="Q183" s="37" t="s">
        <v>23</v>
      </c>
      <c r="R183" s="9" t="str">
        <f>词典存放目录!$A$1&amp;O183&amp;P183&amp;Q183</f>
        <v>F:\《自创文法查阅Excel》4.1备份\《B词汇·红宝书》\红宝书MP3分割\01 n2-あ (21).mp3</v>
      </c>
      <c r="S183" s="38"/>
      <c r="T183" s="39"/>
      <c r="U183" s="39"/>
      <c r="V183" s="30" t="str">
        <f t="shared" si="14"/>
        <v/>
      </c>
      <c r="W183" s="29"/>
      <c r="X183" s="9" t="s">
        <v>329</v>
      </c>
    </row>
    <row r="184" spans="1:31" s="44" customFormat="1" ht="24">
      <c r="A184" s="31">
        <v>197</v>
      </c>
      <c r="B184" s="32">
        <f t="shared" ca="1" si="11"/>
        <v>2.8658288340971505E-2</v>
      </c>
      <c r="C184" s="125" t="s">
        <v>363</v>
      </c>
      <c r="D184" s="126" t="s">
        <v>364</v>
      </c>
      <c r="E184" s="21"/>
      <c r="F184" s="22"/>
      <c r="G184" s="41"/>
      <c r="H184" s="41"/>
      <c r="I184" s="42"/>
      <c r="J184" s="35" t="str">
        <f t="shared" si="12"/>
        <v>➸</v>
      </c>
      <c r="K184" s="117" t="str">
        <f>词典存放目录!$A$1&amp;L184&amp;M184</f>
        <v>F:\《自创文法查阅Excel》4.1备份\《B词汇·红宝书》\红宝书15版图片\197-あこがれる【憧れる】.jpg</v>
      </c>
      <c r="L184" s="9" t="s">
        <v>18120</v>
      </c>
      <c r="M184" s="117" t="s">
        <v>18305</v>
      </c>
      <c r="N184" s="36" t="str">
        <f t="shared" si="13"/>
        <v>▶</v>
      </c>
      <c r="O184" s="37" t="s">
        <v>17889</v>
      </c>
      <c r="P184" s="37">
        <v>22</v>
      </c>
      <c r="Q184" s="37" t="s">
        <v>23</v>
      </c>
      <c r="R184" s="9" t="str">
        <f>词典存放目录!$A$1&amp;O184&amp;P184&amp;Q184</f>
        <v>F:\《自创文法查阅Excel》4.1备份\《B词汇·红宝书》\红宝书MP3分割\01 n2-あ (22).mp3</v>
      </c>
      <c r="S184" s="38"/>
      <c r="T184" s="39"/>
      <c r="U184" s="39"/>
      <c r="V184" s="30" t="str">
        <f t="shared" si="14"/>
        <v/>
      </c>
      <c r="W184" s="29"/>
      <c r="X184" s="9" t="s">
        <v>329</v>
      </c>
    </row>
    <row r="185" spans="1:31" s="44" customFormat="1" ht="24">
      <c r="A185" s="31">
        <v>198</v>
      </c>
      <c r="B185" s="32">
        <f t="shared" ca="1" si="11"/>
        <v>0.46983848232495262</v>
      </c>
      <c r="C185" s="125" t="s">
        <v>47</v>
      </c>
      <c r="D185" s="126" t="s">
        <v>365</v>
      </c>
      <c r="E185" s="21"/>
      <c r="F185" s="22"/>
      <c r="G185" s="41"/>
      <c r="H185" s="41"/>
      <c r="I185" s="42"/>
      <c r="J185" s="35" t="str">
        <f t="shared" si="12"/>
        <v>➸</v>
      </c>
      <c r="K185" s="117" t="str">
        <f>词典存放目录!$A$1&amp;L185&amp;M185</f>
        <v>F:\《自创文法查阅Excel》4.1备份\《B词汇·红宝书》\红宝书15版图片\198-あさ【麻】.jpg</v>
      </c>
      <c r="L185" s="9" t="s">
        <v>18120</v>
      </c>
      <c r="M185" s="117" t="s">
        <v>18306</v>
      </c>
      <c r="N185" s="36" t="str">
        <f t="shared" si="13"/>
        <v>▶</v>
      </c>
      <c r="O185" s="37" t="s">
        <v>17889</v>
      </c>
      <c r="P185" s="37">
        <v>23</v>
      </c>
      <c r="Q185" s="37" t="s">
        <v>23</v>
      </c>
      <c r="R185" s="9" t="str">
        <f>词典存放目录!$A$1&amp;O185&amp;P185&amp;Q185</f>
        <v>F:\《自创文法查阅Excel》4.1备份\《B词汇·红宝书》\红宝书MP3分割\01 n2-あ (23).mp3</v>
      </c>
      <c r="S185" s="38"/>
      <c r="T185" s="39"/>
      <c r="U185" s="39"/>
      <c r="V185" s="30" t="str">
        <f t="shared" si="14"/>
        <v/>
      </c>
      <c r="W185" s="29"/>
      <c r="X185" s="9" t="s">
        <v>329</v>
      </c>
    </row>
    <row r="186" spans="1:31" s="44" customFormat="1" ht="24">
      <c r="A186" s="31">
        <v>199</v>
      </c>
      <c r="B186" s="32">
        <f t="shared" ca="1" si="11"/>
        <v>8.3071106806456796E-2</v>
      </c>
      <c r="C186" s="125" t="s">
        <v>366</v>
      </c>
      <c r="D186" s="126" t="s">
        <v>367</v>
      </c>
      <c r="E186" s="21"/>
      <c r="F186" s="22"/>
      <c r="G186" s="41"/>
      <c r="H186" s="41"/>
      <c r="I186" s="42"/>
      <c r="J186" s="35" t="str">
        <f t="shared" si="12"/>
        <v>➸</v>
      </c>
      <c r="K186" s="117" t="str">
        <f>词典存放目录!$A$1&amp;L186&amp;M186</f>
        <v>F:\《自创文法查阅Excel》4.1备份\《B词汇·红宝书》\红宝书15版图片\199-あさゆう【朝夕】.jpg</v>
      </c>
      <c r="L186" s="9" t="s">
        <v>18120</v>
      </c>
      <c r="M186" s="117" t="s">
        <v>18307</v>
      </c>
      <c r="N186" s="36" t="str">
        <f t="shared" si="13"/>
        <v>▶</v>
      </c>
      <c r="O186" s="37" t="s">
        <v>17889</v>
      </c>
      <c r="P186" s="37">
        <v>24</v>
      </c>
      <c r="Q186" s="37" t="s">
        <v>23</v>
      </c>
      <c r="R186" s="9" t="str">
        <f>词典存放目录!$A$1&amp;O186&amp;P186&amp;Q186</f>
        <v>F:\《自创文法查阅Excel》4.1备份\《B词汇·红宝书》\红宝书MP3分割\01 n2-あ (24).mp3</v>
      </c>
      <c r="S186" s="38"/>
      <c r="T186" s="39"/>
      <c r="U186" s="39"/>
      <c r="V186" s="30" t="str">
        <f t="shared" si="14"/>
        <v/>
      </c>
      <c r="W186" s="29"/>
      <c r="X186" s="9" t="s">
        <v>329</v>
      </c>
    </row>
    <row r="187" spans="1:31" s="44" customFormat="1" ht="24">
      <c r="A187" s="31">
        <v>200</v>
      </c>
      <c r="B187" s="32">
        <f t="shared" ca="1" si="11"/>
        <v>0.63355807543031739</v>
      </c>
      <c r="C187" s="125" t="s">
        <v>368</v>
      </c>
      <c r="D187" s="126" t="s">
        <v>369</v>
      </c>
      <c r="E187" s="21"/>
      <c r="F187" s="22"/>
      <c r="G187" s="41"/>
      <c r="H187" s="41"/>
      <c r="I187" s="42"/>
      <c r="J187" s="35" t="str">
        <f t="shared" si="12"/>
        <v>➸</v>
      </c>
      <c r="K187" s="117" t="str">
        <f>词典存放目录!$A$1&amp;L187&amp;M187</f>
        <v>F:\《自创文法查阅Excel》4.1备份\《B词汇·红宝书》\红宝书15版图片\200-あしあと【足跡】.jpg</v>
      </c>
      <c r="L187" s="9" t="s">
        <v>18120</v>
      </c>
      <c r="M187" s="117" t="s">
        <v>18308</v>
      </c>
      <c r="N187" s="36" t="str">
        <f t="shared" si="13"/>
        <v>▶</v>
      </c>
      <c r="O187" s="37" t="s">
        <v>17889</v>
      </c>
      <c r="P187" s="37">
        <v>25</v>
      </c>
      <c r="Q187" s="37" t="s">
        <v>23</v>
      </c>
      <c r="R187" s="9" t="str">
        <f>词典存放目录!$A$1&amp;O187&amp;P187&amp;Q187</f>
        <v>F:\《自创文法查阅Excel》4.1备份\《B词汇·红宝书》\红宝书MP3分割\01 n2-あ (25).mp3</v>
      </c>
      <c r="S187" s="38"/>
      <c r="T187" s="39"/>
      <c r="U187" s="39"/>
      <c r="V187" s="30" t="str">
        <f t="shared" si="14"/>
        <v/>
      </c>
      <c r="W187" s="29"/>
      <c r="X187" s="9" t="s">
        <v>329</v>
      </c>
    </row>
    <row r="188" spans="1:31" s="44" customFormat="1" ht="24">
      <c r="A188" s="31">
        <v>201</v>
      </c>
      <c r="B188" s="32">
        <f t="shared" ca="1" si="11"/>
        <v>0.4692132242084458</v>
      </c>
      <c r="C188" s="125" t="s">
        <v>370</v>
      </c>
      <c r="D188" s="126" t="s">
        <v>371</v>
      </c>
      <c r="E188" s="21"/>
      <c r="F188" s="22"/>
      <c r="G188" s="41"/>
      <c r="H188" s="41"/>
      <c r="I188" s="42"/>
      <c r="J188" s="35" t="str">
        <f t="shared" si="12"/>
        <v>➸</v>
      </c>
      <c r="K188" s="117" t="str">
        <f>词典存放目录!$A$1&amp;L188&amp;M188</f>
        <v>F:\《自创文法查阅Excel》4.1备份\《B词汇·红宝书》\红宝书15版图片\201-あじわう【味わう】.jpg</v>
      </c>
      <c r="L188" s="9" t="s">
        <v>18120</v>
      </c>
      <c r="M188" s="117" t="s">
        <v>18309</v>
      </c>
      <c r="N188" s="36" t="str">
        <f t="shared" si="13"/>
        <v>▶</v>
      </c>
      <c r="O188" s="37" t="s">
        <v>17889</v>
      </c>
      <c r="P188" s="37">
        <v>26</v>
      </c>
      <c r="Q188" s="37" t="s">
        <v>23</v>
      </c>
      <c r="R188" s="9" t="str">
        <f>词典存放目录!$A$1&amp;O188&amp;P188&amp;Q188</f>
        <v>F:\《自创文法查阅Excel》4.1备份\《B词汇·红宝书》\红宝书MP3分割\01 n2-あ (26).mp3</v>
      </c>
      <c r="S188" s="38"/>
      <c r="T188" s="39"/>
      <c r="U188" s="39"/>
      <c r="V188" s="30" t="str">
        <f t="shared" si="14"/>
        <v/>
      </c>
      <c r="W188" s="29"/>
      <c r="X188" s="9" t="s">
        <v>329</v>
      </c>
    </row>
    <row r="189" spans="1:31" s="44" customFormat="1" ht="24">
      <c r="A189" s="31">
        <v>202</v>
      </c>
      <c r="B189" s="32">
        <f t="shared" ca="1" si="11"/>
        <v>0.38862276378354998</v>
      </c>
      <c r="C189" s="125" t="s">
        <v>372</v>
      </c>
      <c r="D189" s="126" t="s">
        <v>373</v>
      </c>
      <c r="E189" s="21"/>
      <c r="F189" s="22"/>
      <c r="G189" s="41"/>
      <c r="H189" s="41"/>
      <c r="I189" s="42"/>
      <c r="J189" s="35" t="str">
        <f t="shared" si="12"/>
        <v>➸</v>
      </c>
      <c r="K189" s="117" t="str">
        <f>词典存放目录!$A$1&amp;L189&amp;M189</f>
        <v>F:\《自创文法查阅Excel》4.1备份\《B词汇·红宝书》\红宝书15版图片\202-あずかる【預かる】.jpg</v>
      </c>
      <c r="L189" s="9" t="s">
        <v>18120</v>
      </c>
      <c r="M189" s="117" t="s">
        <v>18310</v>
      </c>
      <c r="N189" s="36" t="str">
        <f t="shared" si="13"/>
        <v>▶</v>
      </c>
      <c r="O189" s="37" t="s">
        <v>17889</v>
      </c>
      <c r="P189" s="37">
        <v>27</v>
      </c>
      <c r="Q189" s="37" t="s">
        <v>23</v>
      </c>
      <c r="R189" s="9" t="str">
        <f>词典存放目录!$A$1&amp;O189&amp;P189&amp;Q189</f>
        <v>F:\《自创文法查阅Excel》4.1备份\《B词汇·红宝书》\红宝书MP3分割\01 n2-あ (27).mp3</v>
      </c>
      <c r="S189" s="38"/>
      <c r="T189" s="39"/>
      <c r="U189" s="39"/>
      <c r="V189" s="30" t="str">
        <f t="shared" si="14"/>
        <v/>
      </c>
      <c r="W189" s="29"/>
      <c r="X189" s="9" t="s">
        <v>329</v>
      </c>
    </row>
    <row r="190" spans="1:31" s="44" customFormat="1" ht="24">
      <c r="A190" s="31">
        <v>203</v>
      </c>
      <c r="B190" s="32">
        <f t="shared" ca="1" si="11"/>
        <v>0.64028897101525772</v>
      </c>
      <c r="C190" s="125" t="s">
        <v>375</v>
      </c>
      <c r="D190" s="126" t="s">
        <v>376</v>
      </c>
      <c r="E190" s="21"/>
      <c r="F190" s="22"/>
      <c r="G190" s="41"/>
      <c r="H190" s="41"/>
      <c r="I190" s="42"/>
      <c r="J190" s="35" t="str">
        <f t="shared" si="12"/>
        <v>➸</v>
      </c>
      <c r="K190" s="117" t="str">
        <f>词典存放目录!$A$1&amp;L190&amp;M190</f>
        <v>F:\《自创文法查阅Excel》4.1备份\《B词汇·红宝书》\红宝书15版图片\203-あずける【預ける】.jpg</v>
      </c>
      <c r="L190" s="9" t="s">
        <v>18120</v>
      </c>
      <c r="M190" s="117" t="s">
        <v>18311</v>
      </c>
      <c r="N190" s="36" t="str">
        <f t="shared" si="13"/>
        <v>▶</v>
      </c>
      <c r="O190" s="37" t="s">
        <v>17889</v>
      </c>
      <c r="P190" s="37">
        <v>28</v>
      </c>
      <c r="Q190" s="37" t="s">
        <v>23</v>
      </c>
      <c r="R190" s="9" t="str">
        <f>词典存放目录!$A$1&amp;O190&amp;P190&amp;Q190</f>
        <v>F:\《自创文法查阅Excel》4.1备份\《B词汇·红宝书》\红宝书MP3分割\01 n2-あ (28).mp3</v>
      </c>
      <c r="S190" s="38"/>
      <c r="T190" s="39"/>
      <c r="U190" s="39"/>
      <c r="V190" s="30" t="str">
        <f t="shared" si="14"/>
        <v/>
      </c>
      <c r="W190" s="29"/>
      <c r="X190" s="9" t="s">
        <v>329</v>
      </c>
    </row>
    <row r="191" spans="1:31" s="44" customFormat="1" ht="24">
      <c r="A191" s="31">
        <v>204</v>
      </c>
      <c r="B191" s="32">
        <f t="shared" ca="1" si="11"/>
        <v>0.43209751866412127</v>
      </c>
      <c r="C191" s="125" t="s">
        <v>378</v>
      </c>
      <c r="D191" s="126" t="s">
        <v>379</v>
      </c>
      <c r="E191" s="21"/>
      <c r="F191" s="22"/>
      <c r="G191" s="41"/>
      <c r="H191" s="41"/>
      <c r="I191" s="42"/>
      <c r="J191" s="35" t="str">
        <f t="shared" si="12"/>
        <v>➸</v>
      </c>
      <c r="K191" s="117" t="str">
        <f>词典存放目录!$A$1&amp;L191&amp;M191</f>
        <v>F:\《自创文法查阅Excel》4.1备份\《B词汇·红宝书》\红宝书15版图片\204-あたたか【暖か·温か】.jpg</v>
      </c>
      <c r="L191" s="9" t="s">
        <v>18120</v>
      </c>
      <c r="M191" s="117" t="s">
        <v>18312</v>
      </c>
      <c r="N191" s="36" t="str">
        <f t="shared" si="13"/>
        <v>▶</v>
      </c>
      <c r="O191" s="37" t="s">
        <v>17889</v>
      </c>
      <c r="P191" s="37">
        <v>29</v>
      </c>
      <c r="Q191" s="37" t="s">
        <v>23</v>
      </c>
      <c r="R191" s="9" t="str">
        <f>词典存放目录!$A$1&amp;O191&amp;P191&amp;Q191</f>
        <v>F:\《自创文法查阅Excel》4.1备份\《B词汇·红宝书》\红宝书MP3分割\01 n2-あ (29).mp3</v>
      </c>
      <c r="S191" s="38"/>
      <c r="T191" s="39"/>
      <c r="U191" s="39"/>
      <c r="V191" s="30" t="str">
        <f t="shared" si="14"/>
        <v/>
      </c>
      <c r="W191" s="29"/>
      <c r="X191" s="9" t="s">
        <v>329</v>
      </c>
    </row>
    <row r="192" spans="1:31" s="44" customFormat="1" ht="24">
      <c r="A192" s="31">
        <v>205</v>
      </c>
      <c r="B192" s="32">
        <f t="shared" ca="1" si="11"/>
        <v>0.42974009849314743</v>
      </c>
      <c r="C192" s="125" t="s">
        <v>380</v>
      </c>
      <c r="D192" s="126" t="s">
        <v>381</v>
      </c>
      <c r="E192" s="21"/>
      <c r="F192" s="22"/>
      <c r="G192" s="41"/>
      <c r="H192" s="41"/>
      <c r="I192" s="42"/>
      <c r="J192" s="35" t="str">
        <f t="shared" si="12"/>
        <v>➸</v>
      </c>
      <c r="K192" s="117" t="str">
        <f>词典存放目录!$A$1&amp;L192&amp;M192</f>
        <v>F:\《自创文法查阅Excel》4.1备份\《B词汇·红宝书》\红宝书15版图片\205-あつかう【扱う】.jpg</v>
      </c>
      <c r="L192" s="9" t="s">
        <v>18120</v>
      </c>
      <c r="M192" s="117" t="s">
        <v>18313</v>
      </c>
      <c r="N192" s="36" t="str">
        <f t="shared" si="13"/>
        <v>▶</v>
      </c>
      <c r="O192" s="37" t="s">
        <v>17889</v>
      </c>
      <c r="P192" s="37">
        <v>30</v>
      </c>
      <c r="Q192" s="37" t="s">
        <v>23</v>
      </c>
      <c r="R192" s="9" t="str">
        <f>词典存放目录!$A$1&amp;O192&amp;P192&amp;Q192</f>
        <v>F:\《自创文法查阅Excel》4.1备份\《B词汇·红宝书》\红宝书MP3分割\01 n2-あ (30).mp3</v>
      </c>
      <c r="S192" s="38"/>
      <c r="T192" s="39"/>
      <c r="U192" s="39"/>
      <c r="V192" s="30" t="str">
        <f t="shared" si="14"/>
        <v/>
      </c>
      <c r="W192" s="29"/>
      <c r="X192" s="9" t="s">
        <v>329</v>
      </c>
    </row>
    <row r="193" spans="1:24" s="44" customFormat="1" ht="24">
      <c r="A193" s="31">
        <v>206</v>
      </c>
      <c r="B193" s="32">
        <f t="shared" ca="1" si="11"/>
        <v>0.59516818278500316</v>
      </c>
      <c r="C193" s="125" t="s">
        <v>382</v>
      </c>
      <c r="D193" s="126" t="s">
        <v>383</v>
      </c>
      <c r="E193" s="50" t="s">
        <v>32</v>
      </c>
      <c r="F193" s="22"/>
      <c r="G193" s="41"/>
      <c r="H193" s="41"/>
      <c r="I193" s="42"/>
      <c r="J193" s="35" t="str">
        <f t="shared" si="12"/>
        <v>➸</v>
      </c>
      <c r="K193" s="117" t="str">
        <f>词典存放目录!$A$1&amp;L193&amp;M193</f>
        <v>F:\《自创文法查阅Excel》4.1备份\《B词汇·红宝书》\红宝书15版图片\206-あつかましい【厚かましい】.jpg</v>
      </c>
      <c r="L193" s="9" t="s">
        <v>18120</v>
      </c>
      <c r="M193" s="117" t="s">
        <v>18314</v>
      </c>
      <c r="N193" s="36" t="str">
        <f t="shared" si="13"/>
        <v>▶</v>
      </c>
      <c r="O193" s="37" t="s">
        <v>17889</v>
      </c>
      <c r="P193" s="37">
        <v>31</v>
      </c>
      <c r="Q193" s="37" t="s">
        <v>23</v>
      </c>
      <c r="R193" s="9" t="str">
        <f>词典存放目录!$A$1&amp;O193&amp;P193&amp;Q193</f>
        <v>F:\《自创文法查阅Excel》4.1备份\《B词汇·红宝书》\红宝书MP3分割\01 n2-あ (31).mp3</v>
      </c>
      <c r="S193" s="38"/>
      <c r="T193" s="39"/>
      <c r="U193" s="39"/>
      <c r="V193" s="30" t="str">
        <f t="shared" si="14"/>
        <v/>
      </c>
      <c r="W193" s="29"/>
      <c r="X193" s="9" t="s">
        <v>329</v>
      </c>
    </row>
    <row r="194" spans="1:24" s="44" customFormat="1" ht="24">
      <c r="A194" s="31">
        <v>207</v>
      </c>
      <c r="B194" s="32">
        <f t="shared" ca="1" si="11"/>
        <v>0.9286143839538904</v>
      </c>
      <c r="C194" s="125" t="s">
        <v>384</v>
      </c>
      <c r="D194" s="126" t="s">
        <v>385</v>
      </c>
      <c r="E194" s="21"/>
      <c r="F194" s="22"/>
      <c r="G194" s="41"/>
      <c r="H194" s="41"/>
      <c r="I194" s="42"/>
      <c r="J194" s="35" t="str">
        <f t="shared" si="12"/>
        <v>➸</v>
      </c>
      <c r="K194" s="117" t="str">
        <f>词典存放目录!$A$1&amp;L194&amp;M194</f>
        <v>F:\《自创文法查阅Excel》4.1备份\《B词汇·红宝书》\红宝书15版图片\207-あっしゅく【圧縮】.jpg</v>
      </c>
      <c r="L194" s="9" t="s">
        <v>18120</v>
      </c>
      <c r="M194" s="117" t="s">
        <v>18315</v>
      </c>
      <c r="N194" s="36" t="str">
        <f t="shared" si="13"/>
        <v>▶</v>
      </c>
      <c r="O194" s="37" t="s">
        <v>17889</v>
      </c>
      <c r="P194" s="37">
        <v>32</v>
      </c>
      <c r="Q194" s="37" t="s">
        <v>23</v>
      </c>
      <c r="R194" s="9" t="str">
        <f>词典存放目录!$A$1&amp;O194&amp;P194&amp;Q194</f>
        <v>F:\《自创文法查阅Excel》4.1备份\《B词汇·红宝书》\红宝书MP3分割\01 n2-あ (32).mp3</v>
      </c>
      <c r="S194" s="38"/>
      <c r="T194" s="39"/>
      <c r="U194" s="39"/>
      <c r="V194" s="30" t="str">
        <f t="shared" si="14"/>
        <v/>
      </c>
      <c r="W194" s="29"/>
      <c r="X194" s="9" t="s">
        <v>329</v>
      </c>
    </row>
    <row r="195" spans="1:24" s="44" customFormat="1" ht="24">
      <c r="A195" s="31">
        <v>208</v>
      </c>
      <c r="B195" s="32">
        <f t="shared" ref="B195:B258" ca="1" si="15">RAND()</f>
        <v>2.4208447628417895E-2</v>
      </c>
      <c r="C195" s="125" t="s">
        <v>386</v>
      </c>
      <c r="D195" s="126" t="s">
        <v>387</v>
      </c>
      <c r="E195" s="21"/>
      <c r="F195" s="22"/>
      <c r="G195" s="41"/>
      <c r="H195" s="41"/>
      <c r="I195" s="42"/>
      <c r="J195" s="35" t="str">
        <f t="shared" ref="J195:J258" si="16">HYPERLINK(K195,"➸")</f>
        <v>➸</v>
      </c>
      <c r="K195" s="117" t="str">
        <f>词典存放目录!$A$1&amp;L195&amp;M195</f>
        <v>F:\《自创文法查阅Excel》4.1备份\《B词汇·红宝书》\红宝书15版图片\208-～あて【～宛て】.jpg</v>
      </c>
      <c r="L195" s="9" t="s">
        <v>18120</v>
      </c>
      <c r="M195" s="117" t="s">
        <v>18316</v>
      </c>
      <c r="N195" s="36" t="str">
        <f t="shared" ref="N195:N258" si="17">HYPERLINK(R195,"▶")</f>
        <v>▶</v>
      </c>
      <c r="O195" s="37" t="s">
        <v>17889</v>
      </c>
      <c r="P195" s="37">
        <v>33</v>
      </c>
      <c r="Q195" s="37" t="s">
        <v>23</v>
      </c>
      <c r="R195" s="9" t="str">
        <f>词典存放目录!$A$1&amp;O195&amp;P195&amp;Q195</f>
        <v>F:\《自创文法查阅Excel》4.1备份\《B词汇·红宝书》\红宝书MP3分割\01 n2-あ (33).mp3</v>
      </c>
      <c r="S195" s="38"/>
      <c r="T195" s="39"/>
      <c r="U195" s="39"/>
      <c r="V195" s="30" t="str">
        <f t="shared" si="14"/>
        <v/>
      </c>
      <c r="W195" s="29"/>
      <c r="X195" s="9" t="s">
        <v>329</v>
      </c>
    </row>
    <row r="196" spans="1:24" s="44" customFormat="1" ht="24">
      <c r="A196" s="31">
        <v>209</v>
      </c>
      <c r="B196" s="32">
        <f t="shared" ca="1" si="15"/>
        <v>0.62048129800409657</v>
      </c>
      <c r="C196" s="125" t="s">
        <v>388</v>
      </c>
      <c r="D196" s="126" t="s">
        <v>389</v>
      </c>
      <c r="E196" s="21"/>
      <c r="F196" s="22"/>
      <c r="G196" s="41"/>
      <c r="H196" s="41"/>
      <c r="I196" s="42"/>
      <c r="J196" s="35" t="str">
        <f t="shared" si="16"/>
        <v>➸</v>
      </c>
      <c r="K196" s="117" t="str">
        <f>词典存放目录!$A$1&amp;L196&amp;M196</f>
        <v>F:\《自创文法查阅Excel》4.1备份\《B词汇·红宝书》\红宝书15版图片\209-あてはまる【当て嵌まる】.jpg</v>
      </c>
      <c r="L196" s="9" t="s">
        <v>18120</v>
      </c>
      <c r="M196" s="117" t="s">
        <v>18317</v>
      </c>
      <c r="N196" s="36" t="str">
        <f t="shared" si="17"/>
        <v>▶</v>
      </c>
      <c r="O196" s="37" t="s">
        <v>17889</v>
      </c>
      <c r="P196" s="37">
        <v>34</v>
      </c>
      <c r="Q196" s="37" t="s">
        <v>23</v>
      </c>
      <c r="R196" s="9" t="str">
        <f>词典存放目录!$A$1&amp;O196&amp;P196&amp;Q196</f>
        <v>F:\《自创文法查阅Excel》4.1备份\《B词汇·红宝书》\红宝书MP3分割\01 n2-あ (34).mp3</v>
      </c>
      <c r="S196" s="38"/>
      <c r="T196" s="39"/>
      <c r="U196" s="39"/>
      <c r="V196" s="30" t="str">
        <f t="shared" si="14"/>
        <v/>
      </c>
      <c r="W196" s="29"/>
      <c r="X196" s="9" t="s">
        <v>329</v>
      </c>
    </row>
    <row r="197" spans="1:24" s="44" customFormat="1" ht="24">
      <c r="A197" s="31">
        <v>210</v>
      </c>
      <c r="B197" s="32">
        <f t="shared" ca="1" si="15"/>
        <v>0.76672522949689381</v>
      </c>
      <c r="C197" s="125" t="s">
        <v>390</v>
      </c>
      <c r="D197" s="126" t="s">
        <v>391</v>
      </c>
      <c r="E197" s="21"/>
      <c r="F197" s="22"/>
      <c r="G197" s="41"/>
      <c r="H197" s="41"/>
      <c r="I197" s="42"/>
      <c r="J197" s="35" t="str">
        <f t="shared" si="16"/>
        <v>➸</v>
      </c>
      <c r="K197" s="117" t="str">
        <f>词典存放目录!$A$1&amp;L197&amp;M197</f>
        <v>F:\《自创文法查阅Excel》4.1备份\《B词汇·红宝书》\红宝书15版图片\210-あてはめる【当て嵌める】.jpg</v>
      </c>
      <c r="L197" s="9" t="s">
        <v>18120</v>
      </c>
      <c r="M197" s="117" t="s">
        <v>18318</v>
      </c>
      <c r="N197" s="36" t="str">
        <f t="shared" si="17"/>
        <v>▶</v>
      </c>
      <c r="O197" s="37" t="s">
        <v>17889</v>
      </c>
      <c r="P197" s="37">
        <v>35</v>
      </c>
      <c r="Q197" s="37" t="s">
        <v>23</v>
      </c>
      <c r="R197" s="9" t="str">
        <f>词典存放目录!$A$1&amp;O197&amp;P197&amp;Q197</f>
        <v>F:\《自创文法查阅Excel》4.1备份\《B词汇·红宝书》\红宝书MP3分割\01 n2-あ (35).mp3</v>
      </c>
      <c r="S197" s="38"/>
      <c r="T197" s="39"/>
      <c r="U197" s="39"/>
      <c r="V197" s="30" t="str">
        <f t="shared" si="14"/>
        <v/>
      </c>
      <c r="W197" s="29"/>
      <c r="X197" s="9" t="s">
        <v>329</v>
      </c>
    </row>
    <row r="198" spans="1:24" s="44" customFormat="1" ht="24">
      <c r="A198" s="31">
        <v>212</v>
      </c>
      <c r="B198" s="32">
        <f t="shared" ca="1" si="15"/>
        <v>0.44750156392417373</v>
      </c>
      <c r="C198" s="125" t="s">
        <v>77</v>
      </c>
      <c r="D198" s="126" t="s">
        <v>392</v>
      </c>
      <c r="E198" s="21"/>
      <c r="F198" s="22"/>
      <c r="G198" s="41"/>
      <c r="H198" s="41"/>
      <c r="I198" s="42"/>
      <c r="J198" s="35" t="str">
        <f t="shared" si="16"/>
        <v>➸</v>
      </c>
      <c r="K198" s="117" t="str">
        <f>词典存放目录!$A$1&amp;L198&amp;M198</f>
        <v>F:\《自创文法查阅Excel》4.1备份\《B词汇·红宝书》\红宝书15版图片\212-あと【跡】.jpg</v>
      </c>
      <c r="L198" s="9" t="s">
        <v>18120</v>
      </c>
      <c r="M198" s="117" t="s">
        <v>18319</v>
      </c>
      <c r="N198" s="36" t="str">
        <f t="shared" si="17"/>
        <v>▶</v>
      </c>
      <c r="O198" s="37" t="s">
        <v>17889</v>
      </c>
      <c r="P198" s="37">
        <v>37</v>
      </c>
      <c r="Q198" s="37" t="s">
        <v>23</v>
      </c>
      <c r="R198" s="9" t="str">
        <f>词典存放目录!$A$1&amp;O198&amp;P198&amp;Q198</f>
        <v>F:\《自创文法查阅Excel》4.1备份\《B词汇·红宝书》\红宝书MP3分割\01 n2-あ (37).mp3</v>
      </c>
      <c r="S198" s="38"/>
      <c r="T198" s="39"/>
      <c r="U198" s="39"/>
      <c r="V198" s="30" t="str">
        <f t="shared" si="14"/>
        <v/>
      </c>
      <c r="W198" s="29"/>
      <c r="X198" s="9" t="s">
        <v>329</v>
      </c>
    </row>
    <row r="199" spans="1:24" s="44" customFormat="1" ht="24">
      <c r="A199" s="31">
        <v>213</v>
      </c>
      <c r="B199" s="32">
        <f t="shared" ca="1" si="15"/>
        <v>0.10659215675982603</v>
      </c>
      <c r="C199" s="125" t="s">
        <v>393</v>
      </c>
      <c r="D199" s="126" t="s">
        <v>394</v>
      </c>
      <c r="E199" s="21"/>
      <c r="F199" s="22"/>
      <c r="G199" s="41"/>
      <c r="H199" s="41"/>
      <c r="I199" s="42"/>
      <c r="J199" s="35" t="str">
        <f t="shared" si="16"/>
        <v>➸</v>
      </c>
      <c r="K199" s="117" t="str">
        <f>词典存放目录!$A$1&amp;L199&amp;M199</f>
        <v>F:\《自创文法查阅Excel》4.1备份\《B词汇·红宝书》\红宝书15版图片\213-あとかたづけ【後片付け】.jpg</v>
      </c>
      <c r="L199" s="9" t="s">
        <v>18120</v>
      </c>
      <c r="M199" s="117" t="s">
        <v>18320</v>
      </c>
      <c r="N199" s="36" t="str">
        <f t="shared" si="17"/>
        <v>▶</v>
      </c>
      <c r="O199" s="37" t="s">
        <v>17889</v>
      </c>
      <c r="P199" s="37">
        <v>38</v>
      </c>
      <c r="Q199" s="37" t="s">
        <v>23</v>
      </c>
      <c r="R199" s="9" t="str">
        <f>词典存放目录!$A$1&amp;O199&amp;P199&amp;Q199</f>
        <v>F:\《自创文法查阅Excel》4.1备份\《B词汇·红宝书》\红宝书MP3分割\01 n2-あ (38).mp3</v>
      </c>
      <c r="S199" s="38"/>
      <c r="T199" s="39"/>
      <c r="U199" s="39"/>
      <c r="V199" s="30" t="str">
        <f t="shared" si="14"/>
        <v/>
      </c>
      <c r="W199" s="69"/>
      <c r="X199" s="9" t="s">
        <v>329</v>
      </c>
    </row>
    <row r="200" spans="1:24" s="44" customFormat="1" ht="24">
      <c r="A200" s="31">
        <v>214</v>
      </c>
      <c r="B200" s="32">
        <f t="shared" ca="1" si="15"/>
        <v>0.37192809608020716</v>
      </c>
      <c r="C200" s="125" t="s">
        <v>395</v>
      </c>
      <c r="D200" s="126" t="s">
        <v>396</v>
      </c>
      <c r="E200" s="21"/>
      <c r="F200" s="22"/>
      <c r="G200" s="41"/>
      <c r="H200" s="41"/>
      <c r="I200" s="42"/>
      <c r="J200" s="35" t="str">
        <f t="shared" si="16"/>
        <v>➸</v>
      </c>
      <c r="K200" s="117" t="str">
        <f>词典存放目录!$A$1&amp;L200&amp;M200</f>
        <v>F:\《自创文法查阅Excel》4.1备份\《B词汇·红宝书》\红宝书15版图片\214-あばれる【暴れる】.jpg</v>
      </c>
      <c r="L200" s="9" t="s">
        <v>18120</v>
      </c>
      <c r="M200" s="117" t="s">
        <v>18321</v>
      </c>
      <c r="N200" s="36" t="str">
        <f t="shared" si="17"/>
        <v>▶</v>
      </c>
      <c r="O200" s="37" t="s">
        <v>17889</v>
      </c>
      <c r="P200" s="37">
        <v>39</v>
      </c>
      <c r="Q200" s="37" t="s">
        <v>23</v>
      </c>
      <c r="R200" s="9" t="str">
        <f>词典存放目录!$A$1&amp;O200&amp;P200&amp;Q200</f>
        <v>F:\《自创文法查阅Excel》4.1备份\《B词汇·红宝书》\红宝书MP3分割\01 n2-あ (39).mp3</v>
      </c>
      <c r="S200" s="38"/>
      <c r="T200" s="39"/>
      <c r="U200" s="39"/>
      <c r="V200" s="30" t="str">
        <f t="shared" si="14"/>
        <v/>
      </c>
      <c r="W200" s="29"/>
      <c r="X200" s="9" t="s">
        <v>329</v>
      </c>
    </row>
    <row r="201" spans="1:24" s="44" customFormat="1" ht="24">
      <c r="A201" s="31">
        <v>215</v>
      </c>
      <c r="B201" s="32">
        <f t="shared" ca="1" si="15"/>
        <v>0.81981770924886954</v>
      </c>
      <c r="C201" s="125" t="s">
        <v>397</v>
      </c>
      <c r="D201" s="126" t="s">
        <v>631</v>
      </c>
      <c r="E201" s="21"/>
      <c r="F201" s="22"/>
      <c r="G201" s="41"/>
      <c r="H201" s="41"/>
      <c r="I201" s="42"/>
      <c r="J201" s="35" t="str">
        <f t="shared" si="16"/>
        <v>➸</v>
      </c>
      <c r="K201" s="117" t="str">
        <f>词典存放目录!$A$1&amp;L201&amp;M201</f>
        <v>F:\《自创文法查阅Excel》4.1备份\《B词汇·红宝书》\红宝书15版图片\215-アフターサービス【after-service】.jpg</v>
      </c>
      <c r="L201" s="9" t="s">
        <v>18120</v>
      </c>
      <c r="M201" s="117" t="s">
        <v>18322</v>
      </c>
      <c r="N201" s="36" t="str">
        <f t="shared" si="17"/>
        <v>▶</v>
      </c>
      <c r="O201" s="37" t="s">
        <v>17889</v>
      </c>
      <c r="P201" s="37">
        <v>40</v>
      </c>
      <c r="Q201" s="37" t="s">
        <v>23</v>
      </c>
      <c r="R201" s="9" t="str">
        <f>词典存放目录!$A$1&amp;O201&amp;P201&amp;Q201</f>
        <v>F:\《自创文法查阅Excel》4.1备份\《B词汇·红宝书》\红宝书MP3分割\01 n2-あ (40).mp3</v>
      </c>
      <c r="S201" s="38"/>
      <c r="T201" s="39"/>
      <c r="U201" s="39"/>
      <c r="V201" s="30" t="str">
        <f t="shared" si="14"/>
        <v/>
      </c>
      <c r="W201" s="29"/>
      <c r="X201" s="9" t="s">
        <v>329</v>
      </c>
    </row>
    <row r="202" spans="1:24" s="44" customFormat="1" ht="24">
      <c r="A202" s="31">
        <v>216</v>
      </c>
      <c r="B202" s="32">
        <f t="shared" ca="1" si="15"/>
        <v>0.26133701916560481</v>
      </c>
      <c r="C202" s="125" t="s">
        <v>398</v>
      </c>
      <c r="D202" s="126" t="s">
        <v>399</v>
      </c>
      <c r="E202" s="21"/>
      <c r="F202" s="22"/>
      <c r="G202" s="41"/>
      <c r="H202" s="41"/>
      <c r="I202" s="42"/>
      <c r="J202" s="35" t="str">
        <f t="shared" si="16"/>
        <v>➸</v>
      </c>
      <c r="K202" s="117" t="str">
        <f>词典存放目录!$A$1&amp;L202&amp;M202</f>
        <v>F:\《自创文法查阅Excel》4.1备份\《B词汇·红宝书》\红宝书15版图片\216-あぶる【炙る】.jpg</v>
      </c>
      <c r="L202" s="9" t="s">
        <v>18120</v>
      </c>
      <c r="M202" s="117" t="s">
        <v>18323</v>
      </c>
      <c r="N202" s="36" t="str">
        <f t="shared" si="17"/>
        <v>▶</v>
      </c>
      <c r="O202" s="37" t="s">
        <v>17889</v>
      </c>
      <c r="P202" s="37">
        <v>41</v>
      </c>
      <c r="Q202" s="37" t="s">
        <v>23</v>
      </c>
      <c r="R202" s="9" t="str">
        <f>词典存放目录!$A$1&amp;O202&amp;P202&amp;Q202</f>
        <v>F:\《自创文法查阅Excel》4.1备份\《B词汇·红宝书》\红宝书MP3分割\01 n2-あ (41).mp3</v>
      </c>
      <c r="S202" s="38"/>
      <c r="T202" s="39"/>
      <c r="U202" s="39"/>
      <c r="V202" s="30" t="str">
        <f t="shared" si="14"/>
        <v/>
      </c>
      <c r="W202" s="29"/>
      <c r="X202" s="9" t="s">
        <v>329</v>
      </c>
    </row>
    <row r="203" spans="1:24" s="44" customFormat="1" ht="24">
      <c r="A203" s="31">
        <v>217</v>
      </c>
      <c r="B203" s="32">
        <f t="shared" ca="1" si="15"/>
        <v>0.70820833021428808</v>
      </c>
      <c r="C203" s="125" t="s">
        <v>400</v>
      </c>
      <c r="D203" s="126" t="s">
        <v>401</v>
      </c>
      <c r="E203" s="21"/>
      <c r="F203" s="22"/>
      <c r="G203" s="41"/>
      <c r="H203" s="41"/>
      <c r="I203" s="42"/>
      <c r="J203" s="35" t="str">
        <f t="shared" si="16"/>
        <v>➸</v>
      </c>
      <c r="K203" s="117" t="str">
        <f>词典存放目录!$A$1&amp;L203&amp;M203</f>
        <v>F:\《自创文法查阅Excel》4.1备份\《B词汇·红宝书》\红宝书15版图片\217-あふれる【溢れる】.jpg</v>
      </c>
      <c r="L203" s="9" t="s">
        <v>18120</v>
      </c>
      <c r="M203" s="117" t="s">
        <v>18324</v>
      </c>
      <c r="N203" s="36" t="str">
        <f t="shared" si="17"/>
        <v>▶</v>
      </c>
      <c r="O203" s="37" t="s">
        <v>17889</v>
      </c>
      <c r="P203" s="37">
        <v>42</v>
      </c>
      <c r="Q203" s="37" t="s">
        <v>23</v>
      </c>
      <c r="R203" s="9" t="str">
        <f>词典存放目录!$A$1&amp;O203&amp;P203&amp;Q203</f>
        <v>F:\《自创文法查阅Excel》4.1备份\《B词汇·红宝书》\红宝书MP3分割\01 n2-あ (42).mp3</v>
      </c>
      <c r="S203" s="38"/>
      <c r="T203" s="39"/>
      <c r="U203" s="39"/>
      <c r="V203" s="30" t="str">
        <f t="shared" si="14"/>
        <v/>
      </c>
      <c r="W203" s="29"/>
      <c r="X203" s="9" t="s">
        <v>329</v>
      </c>
    </row>
    <row r="204" spans="1:24" s="44" customFormat="1" ht="24">
      <c r="A204" s="31">
        <v>218</v>
      </c>
      <c r="B204" s="32">
        <f t="shared" ca="1" si="15"/>
        <v>9.5064401901196027E-2</v>
      </c>
      <c r="C204" s="125" t="s">
        <v>403</v>
      </c>
      <c r="D204" s="126" t="s">
        <v>404</v>
      </c>
      <c r="E204" s="21"/>
      <c r="F204" s="22"/>
      <c r="G204" s="41"/>
      <c r="H204" s="41"/>
      <c r="I204" s="42"/>
      <c r="J204" s="35" t="str">
        <f t="shared" si="16"/>
        <v>➸</v>
      </c>
      <c r="K204" s="117" t="str">
        <f>词典存放目录!$A$1&amp;L204&amp;M204</f>
        <v>F:\《自创文法查阅Excel》4.1备份\《B词汇·红宝书》\红宝书15版图片\218-アポ（イント）（メント）【appointment】.jpg</v>
      </c>
      <c r="L204" s="9" t="s">
        <v>18120</v>
      </c>
      <c r="M204" s="117" t="s">
        <v>18325</v>
      </c>
      <c r="N204" s="36" t="str">
        <f t="shared" si="17"/>
        <v>▶</v>
      </c>
      <c r="O204" s="37" t="s">
        <v>17889</v>
      </c>
      <c r="P204" s="37">
        <v>43</v>
      </c>
      <c r="Q204" s="37" t="s">
        <v>23</v>
      </c>
      <c r="R204" s="9" t="str">
        <f>词典存放目录!$A$1&amp;O204&amp;P204&amp;Q204</f>
        <v>F:\《自创文法查阅Excel》4.1备份\《B词汇·红宝书》\红宝书MP3分割\01 n2-あ (43).mp3</v>
      </c>
      <c r="S204" s="38"/>
      <c r="T204" s="39"/>
      <c r="U204" s="39"/>
      <c r="V204" s="30" t="str">
        <f t="shared" si="14"/>
        <v/>
      </c>
      <c r="W204" s="29"/>
      <c r="X204" s="9" t="s">
        <v>329</v>
      </c>
    </row>
    <row r="205" spans="1:24" s="44" customFormat="1" ht="24">
      <c r="A205" s="31">
        <v>219</v>
      </c>
      <c r="B205" s="32">
        <f t="shared" ca="1" si="15"/>
        <v>0.93253807437047664</v>
      </c>
      <c r="C205" s="125" t="s">
        <v>405</v>
      </c>
      <c r="D205" s="126" t="s">
        <v>406</v>
      </c>
      <c r="E205" s="21"/>
      <c r="F205" s="22"/>
      <c r="G205" s="41"/>
      <c r="H205" s="41"/>
      <c r="I205" s="42"/>
      <c r="J205" s="35" t="str">
        <f t="shared" si="16"/>
        <v>➸</v>
      </c>
      <c r="K205" s="117" t="str">
        <f>词典存放目录!$A$1&amp;L205&amp;M205</f>
        <v>F:\《自创文法查阅Excel》4.1备份\《B词汇·红宝书》\红宝书15版图片\219-あまあし【雨足】.jpg</v>
      </c>
      <c r="L205" s="9" t="s">
        <v>18120</v>
      </c>
      <c r="M205" s="117" t="s">
        <v>18326</v>
      </c>
      <c r="N205" s="36" t="str">
        <f t="shared" si="17"/>
        <v>▶</v>
      </c>
      <c r="O205" s="37" t="s">
        <v>17889</v>
      </c>
      <c r="P205" s="37">
        <v>44</v>
      </c>
      <c r="Q205" s="37" t="s">
        <v>23</v>
      </c>
      <c r="R205" s="9" t="str">
        <f>词典存放目录!$A$1&amp;O205&amp;P205&amp;Q205</f>
        <v>F:\《自创文法查阅Excel》4.1备份\《B词汇·红宝书》\红宝书MP3分割\01 n2-あ (44).mp3</v>
      </c>
      <c r="S205" s="38"/>
      <c r="T205" s="39"/>
      <c r="U205" s="39"/>
      <c r="V205" s="30" t="str">
        <f t="shared" si="14"/>
        <v/>
      </c>
      <c r="W205" s="29"/>
      <c r="X205" s="9" t="s">
        <v>329</v>
      </c>
    </row>
    <row r="206" spans="1:24" s="44" customFormat="1" ht="24">
      <c r="A206" s="31">
        <v>220</v>
      </c>
      <c r="B206" s="32">
        <f t="shared" ca="1" si="15"/>
        <v>0.97903681174624313</v>
      </c>
      <c r="C206" s="125" t="s">
        <v>408</v>
      </c>
      <c r="D206" s="126" t="s">
        <v>409</v>
      </c>
      <c r="E206" s="21"/>
      <c r="F206" s="22"/>
      <c r="G206" s="41"/>
      <c r="H206" s="41"/>
      <c r="I206" s="42"/>
      <c r="J206" s="35" t="str">
        <f t="shared" si="16"/>
        <v>➸</v>
      </c>
      <c r="K206" s="117" t="str">
        <f>词典存放目录!$A$1&amp;L206&amp;M206</f>
        <v>F:\《自创文法查阅Excel》4.1备份\《B词汇·红宝书》\红宝书15版图片\220-あまど【雨戸】.jpg</v>
      </c>
      <c r="L206" s="9" t="s">
        <v>18120</v>
      </c>
      <c r="M206" s="117" t="s">
        <v>18327</v>
      </c>
      <c r="N206" s="36" t="str">
        <f t="shared" si="17"/>
        <v>▶</v>
      </c>
      <c r="O206" s="37" t="s">
        <v>17889</v>
      </c>
      <c r="P206" s="37">
        <v>45</v>
      </c>
      <c r="Q206" s="37" t="s">
        <v>23</v>
      </c>
      <c r="R206" s="9" t="str">
        <f>词典存放目录!$A$1&amp;O206&amp;P206&amp;Q206</f>
        <v>F:\《自创文法查阅Excel》4.1备份\《B词汇·红宝书》\红宝书MP3分割\01 n2-あ (45).mp3</v>
      </c>
      <c r="S206" s="38"/>
      <c r="T206" s="39"/>
      <c r="U206" s="39"/>
      <c r="V206" s="30" t="str">
        <f t="shared" si="14"/>
        <v/>
      </c>
      <c r="W206" s="29"/>
      <c r="X206" s="9" t="s">
        <v>329</v>
      </c>
    </row>
    <row r="207" spans="1:24" s="44" customFormat="1" ht="24">
      <c r="A207" s="31">
        <v>221</v>
      </c>
      <c r="B207" s="32">
        <f t="shared" ca="1" si="15"/>
        <v>0.40116800292279953</v>
      </c>
      <c r="C207" s="125" t="s">
        <v>410</v>
      </c>
      <c r="D207" s="126" t="s">
        <v>411</v>
      </c>
      <c r="E207" s="21"/>
      <c r="F207" s="22"/>
      <c r="G207" s="41"/>
      <c r="H207" s="41"/>
      <c r="I207" s="42"/>
      <c r="J207" s="35" t="str">
        <f t="shared" si="16"/>
        <v>➸</v>
      </c>
      <c r="K207" s="117" t="str">
        <f>词典存放目录!$A$1&amp;L207&amp;M207</f>
        <v>F:\《自创文法查阅Excel》4.1备份\《B词汇·红宝书》\红宝书15版图片\221-あまやかす【甘やかす】.jpg</v>
      </c>
      <c r="L207" s="9" t="s">
        <v>18120</v>
      </c>
      <c r="M207" s="117" t="s">
        <v>18328</v>
      </c>
      <c r="N207" s="36" t="str">
        <f t="shared" si="17"/>
        <v>▶</v>
      </c>
      <c r="O207" s="37" t="s">
        <v>17889</v>
      </c>
      <c r="P207" s="37">
        <v>46</v>
      </c>
      <c r="Q207" s="37" t="s">
        <v>23</v>
      </c>
      <c r="R207" s="9" t="str">
        <f>词典存放目录!$A$1&amp;O207&amp;P207&amp;Q207</f>
        <v>F:\《自创文法查阅Excel》4.1备份\《B词汇·红宝书》\红宝书MP3分割\01 n2-あ (46).mp3</v>
      </c>
      <c r="S207" s="38"/>
      <c r="T207" s="39"/>
      <c r="U207" s="39"/>
      <c r="V207" s="30" t="str">
        <f t="shared" si="14"/>
        <v/>
      </c>
      <c r="W207" s="29"/>
      <c r="X207" s="9" t="s">
        <v>329</v>
      </c>
    </row>
    <row r="208" spans="1:24" s="44" customFormat="1" ht="24">
      <c r="A208" s="31">
        <v>223</v>
      </c>
      <c r="B208" s="32">
        <f t="shared" ca="1" si="15"/>
        <v>0.77258959997245835</v>
      </c>
      <c r="C208" s="125" t="s">
        <v>412</v>
      </c>
      <c r="D208" s="126" t="s">
        <v>413</v>
      </c>
      <c r="E208" s="21"/>
      <c r="F208" s="22"/>
      <c r="G208" s="41"/>
      <c r="H208" s="41"/>
      <c r="I208" s="7"/>
      <c r="J208" s="35" t="str">
        <f t="shared" si="16"/>
        <v>➸</v>
      </c>
      <c r="K208" s="117" t="str">
        <f>词典存放目录!$A$1&amp;L208&amp;M208</f>
        <v>F:\《自创文法查阅Excel》4.1备份\《B词汇·红宝书》\红宝书15版图片\223-あまりに【余りに】.jpg</v>
      </c>
      <c r="L208" s="9" t="s">
        <v>18120</v>
      </c>
      <c r="M208" s="117" t="s">
        <v>18329</v>
      </c>
      <c r="N208" s="36" t="str">
        <f t="shared" si="17"/>
        <v>▶</v>
      </c>
      <c r="O208" s="37" t="s">
        <v>17889</v>
      </c>
      <c r="P208" s="37">
        <v>48</v>
      </c>
      <c r="Q208" s="37" t="s">
        <v>23</v>
      </c>
      <c r="R208" s="9" t="str">
        <f>词典存放目录!$A$1&amp;O208&amp;P208&amp;Q208</f>
        <v>F:\《自创文法查阅Excel》4.1备份\《B词汇·红宝书》\红宝书MP3分割\01 n2-あ (48).mp3</v>
      </c>
      <c r="S208" s="38"/>
      <c r="T208" s="39"/>
      <c r="U208" s="39"/>
      <c r="V208" s="30" t="str">
        <f t="shared" ref="V208:V234" si="18">IF(COUNTA(S208:U208)=0,"",COUNTIF(S208:U208,"0")/COUNTA(S208:U208))</f>
        <v/>
      </c>
      <c r="W208" s="29"/>
      <c r="X208" s="9" t="s">
        <v>329</v>
      </c>
    </row>
    <row r="209" spans="1:24" s="44" customFormat="1" ht="24">
      <c r="A209" s="31">
        <v>224</v>
      </c>
      <c r="B209" s="32">
        <f t="shared" ca="1" si="15"/>
        <v>0.33565863134289109</v>
      </c>
      <c r="C209" s="125" t="s">
        <v>414</v>
      </c>
      <c r="D209" s="126" t="s">
        <v>415</v>
      </c>
      <c r="E209" s="21"/>
      <c r="F209" s="22"/>
      <c r="G209" s="41"/>
      <c r="H209" s="41"/>
      <c r="I209" s="42"/>
      <c r="J209" s="35" t="str">
        <f t="shared" si="16"/>
        <v>➸</v>
      </c>
      <c r="K209" s="117" t="str">
        <f>词典存放目录!$A$1&amp;L209&amp;M209</f>
        <v>F:\《自创文法查阅Excel》4.1备份\《B词汇·红宝书》\红宝书15版图片\224-あみど【網戸】.jpg</v>
      </c>
      <c r="L209" s="9" t="s">
        <v>18120</v>
      </c>
      <c r="M209" s="117" t="s">
        <v>18330</v>
      </c>
      <c r="N209" s="36" t="str">
        <f t="shared" si="17"/>
        <v>▶</v>
      </c>
      <c r="O209" s="37" t="s">
        <v>17889</v>
      </c>
      <c r="P209" s="37">
        <v>49</v>
      </c>
      <c r="Q209" s="37" t="s">
        <v>23</v>
      </c>
      <c r="R209" s="9" t="str">
        <f>词典存放目录!$A$1&amp;O209&amp;P209&amp;Q209</f>
        <v>F:\《自创文法查阅Excel》4.1备份\《B词汇·红宝书》\红宝书MP3分割\01 n2-あ (49).mp3</v>
      </c>
      <c r="S209" s="38"/>
      <c r="T209" s="39"/>
      <c r="U209" s="39"/>
      <c r="V209" s="30" t="str">
        <f t="shared" si="18"/>
        <v/>
      </c>
      <c r="W209" s="29"/>
      <c r="X209" s="9" t="s">
        <v>329</v>
      </c>
    </row>
    <row r="210" spans="1:24" s="44" customFormat="1" ht="24">
      <c r="A210" s="31">
        <v>225</v>
      </c>
      <c r="B210" s="32">
        <f t="shared" ca="1" si="15"/>
        <v>0.71979718693136729</v>
      </c>
      <c r="C210" s="125" t="s">
        <v>416</v>
      </c>
      <c r="D210" s="126" t="s">
        <v>417</v>
      </c>
      <c r="E210" s="21"/>
      <c r="F210" s="22"/>
      <c r="G210" s="41"/>
      <c r="H210" s="41"/>
      <c r="I210" s="42"/>
      <c r="J210" s="35" t="str">
        <f t="shared" si="16"/>
        <v>➸</v>
      </c>
      <c r="K210" s="117" t="str">
        <f>词典存放目录!$A$1&amp;L210&amp;M210</f>
        <v>F:\《自创文法查阅Excel》4.1备份\《B词汇·红宝书》\红宝书15版图片\225-あやうい【危うい】.jpg</v>
      </c>
      <c r="L210" s="9" t="s">
        <v>18120</v>
      </c>
      <c r="M210" s="117" t="s">
        <v>18331</v>
      </c>
      <c r="N210" s="36" t="str">
        <f t="shared" si="17"/>
        <v>▶</v>
      </c>
      <c r="O210" s="37" t="s">
        <v>17889</v>
      </c>
      <c r="P210" s="37">
        <v>50</v>
      </c>
      <c r="Q210" s="37" t="s">
        <v>23</v>
      </c>
      <c r="R210" s="9" t="str">
        <f>词典存放目录!$A$1&amp;O210&amp;P210&amp;Q210</f>
        <v>F:\《自创文法查阅Excel》4.1备份\《B词汇·红宝书》\红宝书MP3分割\01 n2-あ (50).mp3</v>
      </c>
      <c r="S210" s="38"/>
      <c r="T210" s="39"/>
      <c r="U210" s="39"/>
      <c r="V210" s="30" t="str">
        <f t="shared" si="18"/>
        <v/>
      </c>
      <c r="W210" s="69"/>
      <c r="X210" s="9" t="s">
        <v>329</v>
      </c>
    </row>
    <row r="211" spans="1:24" s="44" customFormat="1" ht="24">
      <c r="A211" s="31">
        <v>226</v>
      </c>
      <c r="B211" s="32">
        <f t="shared" ca="1" si="15"/>
        <v>0.68363796761796713</v>
      </c>
      <c r="C211" s="125" t="s">
        <v>418</v>
      </c>
      <c r="D211" s="126" t="s">
        <v>419</v>
      </c>
      <c r="E211" s="21"/>
      <c r="F211" s="22"/>
      <c r="G211" s="41"/>
      <c r="H211" s="41"/>
      <c r="I211" s="42"/>
      <c r="J211" s="35" t="str">
        <f t="shared" si="16"/>
        <v>➸</v>
      </c>
      <c r="K211" s="117" t="str">
        <f>词典存放目录!$A$1&amp;L211&amp;M211</f>
        <v>F:\《自创文法查阅Excel》4.1备份\《B词汇·红宝书》\红宝书15版图片\226-あやしむ【怪しむ】.jpg</v>
      </c>
      <c r="L211" s="9" t="s">
        <v>18120</v>
      </c>
      <c r="M211" s="117" t="s">
        <v>18332</v>
      </c>
      <c r="N211" s="36" t="str">
        <f t="shared" si="17"/>
        <v>▶</v>
      </c>
      <c r="O211" s="37" t="s">
        <v>17889</v>
      </c>
      <c r="P211" s="37">
        <v>51</v>
      </c>
      <c r="Q211" s="37" t="s">
        <v>23</v>
      </c>
      <c r="R211" s="9" t="str">
        <f>词典存放目录!$A$1&amp;O211&amp;P211&amp;Q211</f>
        <v>F:\《自创文法查阅Excel》4.1备份\《B词汇·红宝书》\红宝书MP3分割\01 n2-あ (51).mp3</v>
      </c>
      <c r="S211" s="38"/>
      <c r="T211" s="39"/>
      <c r="U211" s="39"/>
      <c r="V211" s="30" t="str">
        <f t="shared" si="18"/>
        <v/>
      </c>
      <c r="W211" s="29"/>
      <c r="X211" s="9" t="s">
        <v>329</v>
      </c>
    </row>
    <row r="212" spans="1:24" s="44" customFormat="1" ht="24">
      <c r="A212" s="31">
        <v>227</v>
      </c>
      <c r="B212" s="32">
        <f t="shared" ca="1" si="15"/>
        <v>0.63824340169311389</v>
      </c>
      <c r="C212" s="125" t="s">
        <v>420</v>
      </c>
      <c r="D212" s="126" t="s">
        <v>421</v>
      </c>
      <c r="E212" s="21"/>
      <c r="F212" s="22"/>
      <c r="G212" s="41"/>
      <c r="H212" s="41"/>
      <c r="I212" s="42"/>
      <c r="J212" s="35" t="str">
        <f t="shared" si="16"/>
        <v>➸</v>
      </c>
      <c r="K212" s="117" t="str">
        <f>词典存放目录!$A$1&amp;L212&amp;M212</f>
        <v>F:\《自创文法查阅Excel》4.1备份\《B词汇·红宝书》\红宝书15版图片\227-あやまり【誤り·謝り】.jpg</v>
      </c>
      <c r="L212" s="9" t="s">
        <v>18120</v>
      </c>
      <c r="M212" s="117" t="s">
        <v>18333</v>
      </c>
      <c r="N212" s="36" t="str">
        <f t="shared" si="17"/>
        <v>▶</v>
      </c>
      <c r="O212" s="37" t="s">
        <v>17889</v>
      </c>
      <c r="P212" s="37">
        <v>52</v>
      </c>
      <c r="Q212" s="37" t="s">
        <v>23</v>
      </c>
      <c r="R212" s="9" t="str">
        <f>词典存放目录!$A$1&amp;O212&amp;P212&amp;Q212</f>
        <v>F:\《自创文法查阅Excel》4.1备份\《B词汇·红宝书》\红宝书MP3分割\01 n2-あ (52).mp3</v>
      </c>
      <c r="S212" s="38"/>
      <c r="T212" s="39"/>
      <c r="U212" s="39"/>
      <c r="V212" s="30" t="str">
        <f t="shared" si="18"/>
        <v/>
      </c>
      <c r="W212" s="29"/>
      <c r="X212" s="9" t="s">
        <v>329</v>
      </c>
    </row>
    <row r="213" spans="1:24" s="44" customFormat="1" ht="24">
      <c r="A213" s="31">
        <v>229</v>
      </c>
      <c r="B213" s="32">
        <f t="shared" ca="1" si="15"/>
        <v>0.54706168914386344</v>
      </c>
      <c r="C213" s="125" t="s">
        <v>422</v>
      </c>
      <c r="D213" s="126" t="s">
        <v>423</v>
      </c>
      <c r="E213" s="21"/>
      <c r="F213" s="22"/>
      <c r="G213" s="41"/>
      <c r="H213" s="41"/>
      <c r="I213" s="42"/>
      <c r="J213" s="35" t="str">
        <f t="shared" si="16"/>
        <v>➸</v>
      </c>
      <c r="K213" s="117" t="str">
        <f>词典存放目录!$A$1&amp;L213&amp;M213</f>
        <v>F:\《自创文法查阅Excel》4.1备份\《B词汇·红宝书》\红宝书15版图片\229-あらし【嵐】.jpg</v>
      </c>
      <c r="L213" s="9" t="s">
        <v>18120</v>
      </c>
      <c r="M213" s="117" t="s">
        <v>18334</v>
      </c>
      <c r="N213" s="36" t="str">
        <f t="shared" si="17"/>
        <v>▶</v>
      </c>
      <c r="O213" s="37" t="s">
        <v>17889</v>
      </c>
      <c r="P213" s="37">
        <v>54</v>
      </c>
      <c r="Q213" s="37" t="s">
        <v>23</v>
      </c>
      <c r="R213" s="9" t="str">
        <f>词典存放目录!$A$1&amp;O213&amp;P213&amp;Q213</f>
        <v>F:\《自创文法查阅Excel》4.1备份\《B词汇·红宝书》\红宝书MP3分割\01 n2-あ (54).mp3</v>
      </c>
      <c r="S213" s="38"/>
      <c r="T213" s="39"/>
      <c r="U213" s="39"/>
      <c r="V213" s="30" t="str">
        <f t="shared" si="18"/>
        <v/>
      </c>
      <c r="W213" s="29"/>
      <c r="X213" s="9" t="s">
        <v>329</v>
      </c>
    </row>
    <row r="214" spans="1:24" s="44" customFormat="1" ht="24">
      <c r="A214" s="31">
        <v>230</v>
      </c>
      <c r="B214" s="32">
        <f t="shared" ca="1" si="15"/>
        <v>0.57600559274365959</v>
      </c>
      <c r="C214" s="125" t="s">
        <v>424</v>
      </c>
      <c r="D214" s="126" t="s">
        <v>425</v>
      </c>
      <c r="E214" s="21"/>
      <c r="F214" s="22"/>
      <c r="G214" s="41"/>
      <c r="H214" s="41"/>
      <c r="I214" s="42"/>
      <c r="J214" s="35" t="str">
        <f t="shared" si="16"/>
        <v>➸</v>
      </c>
      <c r="K214" s="117" t="str">
        <f>词典存放目录!$A$1&amp;L214&amp;M214</f>
        <v>F:\《自创文法查阅Excel》4.1备份\《B词汇·红宝书》\红宝书15版图片\230-あらすじ【粗筋】.jpg</v>
      </c>
      <c r="L214" s="9" t="s">
        <v>18120</v>
      </c>
      <c r="M214" s="117" t="s">
        <v>18335</v>
      </c>
      <c r="N214" s="36" t="str">
        <f t="shared" si="17"/>
        <v>▶</v>
      </c>
      <c r="O214" s="37" t="s">
        <v>17889</v>
      </c>
      <c r="P214" s="37">
        <v>55</v>
      </c>
      <c r="Q214" s="37" t="s">
        <v>23</v>
      </c>
      <c r="R214" s="9" t="str">
        <f>词典存放目录!$A$1&amp;O214&amp;P214&amp;Q214</f>
        <v>F:\《自创文法查阅Excel》4.1备份\《B词汇·红宝书》\红宝书MP3分割\01 n2-あ (55).mp3</v>
      </c>
      <c r="S214" s="38"/>
      <c r="T214" s="39"/>
      <c r="U214" s="39"/>
      <c r="V214" s="30" t="str">
        <f t="shared" si="18"/>
        <v/>
      </c>
      <c r="W214" s="29"/>
      <c r="X214" s="9" t="s">
        <v>329</v>
      </c>
    </row>
    <row r="215" spans="1:24" s="44" customFormat="1" ht="24">
      <c r="A215" s="31">
        <v>231</v>
      </c>
      <c r="B215" s="32">
        <f t="shared" ca="1" si="15"/>
        <v>0.88024126475178865</v>
      </c>
      <c r="C215" s="125" t="s">
        <v>426</v>
      </c>
      <c r="D215" s="126" t="s">
        <v>427</v>
      </c>
      <c r="E215" s="21"/>
      <c r="F215" s="22"/>
      <c r="G215" s="41"/>
      <c r="H215" s="41"/>
      <c r="I215" s="42"/>
      <c r="J215" s="35" t="str">
        <f t="shared" si="16"/>
        <v>➸</v>
      </c>
      <c r="K215" s="117" t="str">
        <f>词典存放目录!$A$1&amp;L215&amp;M215</f>
        <v>F:\《自创文法查阅Excel》4.1备份\《B词汇·红宝书》\红宝书15版图片\231-あらそい【争い】.jpg</v>
      </c>
      <c r="L215" s="9" t="s">
        <v>18120</v>
      </c>
      <c r="M215" s="117" t="s">
        <v>18336</v>
      </c>
      <c r="N215" s="36" t="str">
        <f t="shared" si="17"/>
        <v>▶</v>
      </c>
      <c r="O215" s="37" t="s">
        <v>17889</v>
      </c>
      <c r="P215" s="37">
        <v>56</v>
      </c>
      <c r="Q215" s="37" t="s">
        <v>23</v>
      </c>
      <c r="R215" s="9" t="str">
        <f>词典存放目录!$A$1&amp;O215&amp;P215&amp;Q215</f>
        <v>F:\《自创文法查阅Excel》4.1备份\《B词汇·红宝书》\红宝书MP3分割\01 n2-あ (56).mp3</v>
      </c>
      <c r="S215" s="38"/>
      <c r="T215" s="39"/>
      <c r="U215" s="39"/>
      <c r="V215" s="30" t="str">
        <f t="shared" si="18"/>
        <v/>
      </c>
      <c r="W215" s="29"/>
      <c r="X215" s="9" t="s">
        <v>329</v>
      </c>
    </row>
    <row r="216" spans="1:24" s="44" customFormat="1" ht="24">
      <c r="A216" s="31">
        <v>232</v>
      </c>
      <c r="B216" s="32">
        <f t="shared" ca="1" si="15"/>
        <v>0.32538857829816759</v>
      </c>
      <c r="C216" s="125" t="s">
        <v>428</v>
      </c>
      <c r="D216" s="126" t="s">
        <v>429</v>
      </c>
      <c r="E216" s="21"/>
      <c r="F216" s="22"/>
      <c r="G216" s="41"/>
      <c r="H216" s="41"/>
      <c r="I216" s="7"/>
      <c r="J216" s="35" t="str">
        <f t="shared" si="16"/>
        <v>➸</v>
      </c>
      <c r="K216" s="117" t="str">
        <f>词典存放目录!$A$1&amp;L216&amp;M216</f>
        <v>F:\《自创文法查阅Excel》4.1备份\《B词汇·红宝书》\红宝书15版图片\232-あらそって【争って】.jpg</v>
      </c>
      <c r="L216" s="9" t="s">
        <v>18120</v>
      </c>
      <c r="M216" s="117" t="s">
        <v>18337</v>
      </c>
      <c r="N216" s="36" t="str">
        <f t="shared" si="17"/>
        <v>▶</v>
      </c>
      <c r="O216" s="37" t="s">
        <v>17889</v>
      </c>
      <c r="P216" s="37">
        <v>57</v>
      </c>
      <c r="Q216" s="37" t="s">
        <v>23</v>
      </c>
      <c r="R216" s="9" t="str">
        <f>词典存放目录!$A$1&amp;O216&amp;P216&amp;Q216</f>
        <v>F:\《自创文法查阅Excel》4.1备份\《B词汇·红宝书》\红宝书MP3分割\01 n2-あ (57).mp3</v>
      </c>
      <c r="S216" s="38"/>
      <c r="T216" s="39"/>
      <c r="U216" s="39"/>
      <c r="V216" s="30" t="str">
        <f t="shared" si="18"/>
        <v/>
      </c>
      <c r="W216" s="29"/>
      <c r="X216" s="9" t="s">
        <v>329</v>
      </c>
    </row>
    <row r="217" spans="1:24" s="44" customFormat="1" ht="24">
      <c r="A217" s="31">
        <v>233</v>
      </c>
      <c r="B217" s="32">
        <f t="shared" ca="1" si="15"/>
        <v>0.46560322566338885</v>
      </c>
      <c r="C217" s="125" t="s">
        <v>430</v>
      </c>
      <c r="D217" s="126" t="s">
        <v>431</v>
      </c>
      <c r="E217" s="21"/>
      <c r="F217" s="22"/>
      <c r="G217" s="41"/>
      <c r="H217" s="41"/>
      <c r="I217" s="42"/>
      <c r="J217" s="35" t="str">
        <f t="shared" si="16"/>
        <v>➸</v>
      </c>
      <c r="K217" s="117" t="str">
        <f>词典存放目录!$A$1&amp;L217&amp;M217</f>
        <v>F:\《自创文法查阅Excel》4.1备份\《B词汇·红宝书》\红宝书15版图片\233-あらたまる【改まる】.jpg</v>
      </c>
      <c r="L217" s="9" t="s">
        <v>18120</v>
      </c>
      <c r="M217" s="117" t="s">
        <v>18338</v>
      </c>
      <c r="N217" s="36" t="str">
        <f t="shared" si="17"/>
        <v>▶</v>
      </c>
      <c r="O217" s="37" t="s">
        <v>17889</v>
      </c>
      <c r="P217" s="37">
        <v>58</v>
      </c>
      <c r="Q217" s="37" t="s">
        <v>23</v>
      </c>
      <c r="R217" s="9" t="str">
        <f>词典存放目录!$A$1&amp;O217&amp;P217&amp;Q217</f>
        <v>F:\《自创文法查阅Excel》4.1备份\《B词汇·红宝书》\红宝书MP3分割\01 n2-あ (58).mp3</v>
      </c>
      <c r="S217" s="38"/>
      <c r="T217" s="39"/>
      <c r="U217" s="39"/>
      <c r="V217" s="30" t="str">
        <f t="shared" si="18"/>
        <v/>
      </c>
      <c r="W217" s="69"/>
      <c r="X217" s="9" t="s">
        <v>329</v>
      </c>
    </row>
    <row r="218" spans="1:24" s="44" customFormat="1" ht="24">
      <c r="A218" s="31">
        <v>234</v>
      </c>
      <c r="B218" s="32">
        <f t="shared" ca="1" si="15"/>
        <v>0.55942464807992398</v>
      </c>
      <c r="C218" s="125" t="s">
        <v>432</v>
      </c>
      <c r="D218" s="126" t="s">
        <v>433</v>
      </c>
      <c r="E218" s="21"/>
      <c r="F218" s="22"/>
      <c r="G218" s="41"/>
      <c r="H218" s="41"/>
      <c r="I218" s="7"/>
      <c r="J218" s="35" t="str">
        <f t="shared" si="16"/>
        <v>➸</v>
      </c>
      <c r="K218" s="117" t="str">
        <f>词典存放目录!$A$1&amp;L218&amp;M218</f>
        <v>F:\《自创文法查阅Excel》4.1备份\《B词汇·红宝书》\红宝书15版图片\234-あらためて【改めて】.jpg</v>
      </c>
      <c r="L218" s="9" t="s">
        <v>18120</v>
      </c>
      <c r="M218" s="117" t="s">
        <v>18339</v>
      </c>
      <c r="N218" s="36" t="str">
        <f t="shared" si="17"/>
        <v>▶</v>
      </c>
      <c r="O218" s="37" t="s">
        <v>17889</v>
      </c>
      <c r="P218" s="37">
        <v>59</v>
      </c>
      <c r="Q218" s="37" t="s">
        <v>23</v>
      </c>
      <c r="R218" s="9" t="str">
        <f>词典存放目录!$A$1&amp;O218&amp;P218&amp;Q218</f>
        <v>F:\《自创文法查阅Excel》4.1备份\《B词汇·红宝书》\红宝书MP3分割\01 n2-あ (59).mp3</v>
      </c>
      <c r="S218" s="38"/>
      <c r="T218" s="39"/>
      <c r="U218" s="39"/>
      <c r="V218" s="30" t="str">
        <f t="shared" si="18"/>
        <v/>
      </c>
      <c r="W218" s="69"/>
      <c r="X218" s="9" t="s">
        <v>329</v>
      </c>
    </row>
    <row r="219" spans="1:24" s="44" customFormat="1" ht="24">
      <c r="A219" s="31">
        <v>235</v>
      </c>
      <c r="B219" s="32">
        <f t="shared" ca="1" si="15"/>
        <v>8.3774944439027776E-2</v>
      </c>
      <c r="C219" s="125" t="s">
        <v>434</v>
      </c>
      <c r="D219" s="126" t="s">
        <v>435</v>
      </c>
      <c r="E219" s="21"/>
      <c r="F219" s="22"/>
      <c r="G219" s="41"/>
      <c r="H219" s="41"/>
      <c r="I219" s="42"/>
      <c r="J219" s="35" t="str">
        <f t="shared" si="16"/>
        <v>➸</v>
      </c>
      <c r="K219" s="117" t="str">
        <f>词典存放目录!$A$1&amp;L219&amp;M219</f>
        <v>F:\《自创文法查阅Excel》4.1备份\《B词汇·红宝书》\红宝书15版图片\235-あらためる【改める】.jpg</v>
      </c>
      <c r="L219" s="9" t="s">
        <v>18120</v>
      </c>
      <c r="M219" s="117" t="s">
        <v>18340</v>
      </c>
      <c r="N219" s="36" t="str">
        <f t="shared" si="17"/>
        <v>▶</v>
      </c>
      <c r="O219" s="37" t="s">
        <v>17889</v>
      </c>
      <c r="P219" s="37">
        <v>60</v>
      </c>
      <c r="Q219" s="37" t="s">
        <v>23</v>
      </c>
      <c r="R219" s="9" t="str">
        <f>词典存放目录!$A$1&amp;O219&amp;P219&amp;Q219</f>
        <v>F:\《自创文法查阅Excel》4.1备份\《B词汇·红宝书》\红宝书MP3分割\01 n2-あ (60).mp3</v>
      </c>
      <c r="S219" s="38"/>
      <c r="T219" s="39"/>
      <c r="U219" s="39"/>
      <c r="V219" s="30" t="str">
        <f t="shared" si="18"/>
        <v/>
      </c>
      <c r="W219" s="69"/>
      <c r="X219" s="9" t="s">
        <v>329</v>
      </c>
    </row>
    <row r="220" spans="1:24" s="44" customFormat="1" ht="24">
      <c r="A220" s="31">
        <v>236</v>
      </c>
      <c r="B220" s="32">
        <f t="shared" ca="1" si="15"/>
        <v>0.75839457205754712</v>
      </c>
      <c r="C220" s="125" t="s">
        <v>436</v>
      </c>
      <c r="D220" s="126"/>
      <c r="E220" s="21"/>
      <c r="F220" s="22"/>
      <c r="G220" s="41"/>
      <c r="H220" s="41"/>
      <c r="I220" s="42"/>
      <c r="J220" s="35" t="str">
        <f t="shared" si="16"/>
        <v>➸</v>
      </c>
      <c r="K220" s="117" t="str">
        <f>词典存放目录!$A$1&amp;L220&amp;M220</f>
        <v>F:\《自创文法查阅Excel》4.1备份\《B词汇·红宝书》\红宝书15版图片\236-あらゆる.jpg</v>
      </c>
      <c r="L220" s="9" t="s">
        <v>18120</v>
      </c>
      <c r="M220" s="117" t="s">
        <v>18341</v>
      </c>
      <c r="N220" s="36" t="str">
        <f t="shared" si="17"/>
        <v>▶</v>
      </c>
      <c r="O220" s="37" t="s">
        <v>17889</v>
      </c>
      <c r="P220" s="37">
        <v>61</v>
      </c>
      <c r="Q220" s="37" t="s">
        <v>23</v>
      </c>
      <c r="R220" s="9" t="str">
        <f>词典存放目录!$A$1&amp;O220&amp;P220&amp;Q220</f>
        <v>F:\《自创文法查阅Excel》4.1备份\《B词汇·红宝书》\红宝书MP3分割\01 n2-あ (61).mp3</v>
      </c>
      <c r="S220" s="38"/>
      <c r="T220" s="39"/>
      <c r="U220" s="39"/>
      <c r="V220" s="30" t="str">
        <f t="shared" si="18"/>
        <v/>
      </c>
      <c r="W220" s="29"/>
      <c r="X220" s="9" t="s">
        <v>329</v>
      </c>
    </row>
    <row r="221" spans="1:24" s="44" customFormat="1" ht="24">
      <c r="A221" s="31">
        <v>237</v>
      </c>
      <c r="B221" s="32">
        <f t="shared" ca="1" si="15"/>
        <v>0.52364857373542739</v>
      </c>
      <c r="C221" s="125" t="s">
        <v>190</v>
      </c>
      <c r="D221" s="126" t="s">
        <v>438</v>
      </c>
      <c r="E221" s="21"/>
      <c r="F221" s="22"/>
      <c r="G221" s="41"/>
      <c r="H221" s="41"/>
      <c r="I221" s="42"/>
      <c r="J221" s="35" t="str">
        <f t="shared" si="16"/>
        <v>➸</v>
      </c>
      <c r="K221" s="117" t="str">
        <f>词典存放目录!$A$1&amp;L221&amp;M221</f>
        <v>F:\《自创文法查阅Excel》4.1备份\《B词汇·红宝书》\红宝书15版图片\237-あらわす【著す】.jpg</v>
      </c>
      <c r="L221" s="9" t="s">
        <v>18120</v>
      </c>
      <c r="M221" s="117" t="s">
        <v>18342</v>
      </c>
      <c r="N221" s="36" t="str">
        <f t="shared" si="17"/>
        <v>▶</v>
      </c>
      <c r="O221" s="37" t="s">
        <v>17889</v>
      </c>
      <c r="P221" s="37">
        <v>62</v>
      </c>
      <c r="Q221" s="37" t="s">
        <v>23</v>
      </c>
      <c r="R221" s="9" t="str">
        <f>词典存放目录!$A$1&amp;O221&amp;P221&amp;Q221</f>
        <v>F:\《自创文法查阅Excel》4.1备份\《B词汇·红宝书》\红宝书MP3分割\01 n2-あ (62).mp3</v>
      </c>
      <c r="S221" s="38"/>
      <c r="T221" s="39"/>
      <c r="U221" s="39"/>
      <c r="V221" s="30" t="str">
        <f t="shared" si="18"/>
        <v/>
      </c>
      <c r="W221" s="29"/>
      <c r="X221" s="9" t="s">
        <v>329</v>
      </c>
    </row>
    <row r="222" spans="1:24" s="44" customFormat="1" ht="24">
      <c r="A222" s="31">
        <v>238</v>
      </c>
      <c r="B222" s="32">
        <f t="shared" ca="1" si="15"/>
        <v>0.8337972408869706</v>
      </c>
      <c r="C222" s="125" t="s">
        <v>439</v>
      </c>
      <c r="D222" s="126" t="s">
        <v>440</v>
      </c>
      <c r="E222" s="21"/>
      <c r="F222" s="22"/>
      <c r="G222" s="41"/>
      <c r="H222" s="41"/>
      <c r="I222" s="42"/>
      <c r="J222" s="35" t="str">
        <f t="shared" si="16"/>
        <v>➸</v>
      </c>
      <c r="K222" s="117" t="str">
        <f>词典存放目录!$A$1&amp;L222&amp;M222</f>
        <v>F:\《自创文法查阅Excel》4.1备份\《B词汇·红宝书》\红宝书15版图片\238-あらわれ【現れ】.jpg</v>
      </c>
      <c r="L222" s="9" t="s">
        <v>18120</v>
      </c>
      <c r="M222" s="117" t="s">
        <v>18343</v>
      </c>
      <c r="N222" s="36" t="str">
        <f t="shared" si="17"/>
        <v>▶</v>
      </c>
      <c r="O222" s="37" t="s">
        <v>17889</v>
      </c>
      <c r="P222" s="37">
        <v>63</v>
      </c>
      <c r="Q222" s="37" t="s">
        <v>23</v>
      </c>
      <c r="R222" s="9" t="str">
        <f>词典存放目录!$A$1&amp;O222&amp;P222&amp;Q222</f>
        <v>F:\《自创文法查阅Excel》4.1备份\《B词汇·红宝书》\红宝书MP3分割\01 n2-あ (63).mp3</v>
      </c>
      <c r="S222" s="38"/>
      <c r="T222" s="39"/>
      <c r="U222" s="39"/>
      <c r="V222" s="30" t="str">
        <f t="shared" si="18"/>
        <v/>
      </c>
      <c r="W222" s="29"/>
      <c r="X222" s="9" t="s">
        <v>329</v>
      </c>
    </row>
    <row r="223" spans="1:24" s="44" customFormat="1" ht="24">
      <c r="A223" s="31">
        <v>239</v>
      </c>
      <c r="B223" s="32">
        <f t="shared" ca="1" si="15"/>
        <v>0.5443388074556843</v>
      </c>
      <c r="C223" s="125" t="s">
        <v>441</v>
      </c>
      <c r="D223" s="126" t="s">
        <v>442</v>
      </c>
      <c r="E223" s="21"/>
      <c r="F223" s="22"/>
      <c r="G223" s="41"/>
      <c r="H223" s="41"/>
      <c r="I223" s="42"/>
      <c r="J223" s="35" t="str">
        <f t="shared" si="16"/>
        <v>➸</v>
      </c>
      <c r="K223" s="117" t="str">
        <f>词典存放目录!$A$1&amp;L223&amp;M223</f>
        <v>F:\《自创文法查阅Excel》4.1备份\《B词汇·红宝书》\红宝书15版图片\239-あり【蟻】.jpg</v>
      </c>
      <c r="L223" s="9" t="s">
        <v>18120</v>
      </c>
      <c r="M223" s="117" t="s">
        <v>18344</v>
      </c>
      <c r="N223" s="36" t="str">
        <f t="shared" si="17"/>
        <v>▶</v>
      </c>
      <c r="O223" s="37" t="s">
        <v>17889</v>
      </c>
      <c r="P223" s="37">
        <v>64</v>
      </c>
      <c r="Q223" s="37" t="s">
        <v>23</v>
      </c>
      <c r="R223" s="9" t="str">
        <f>词典存放目录!$A$1&amp;O223&amp;P223&amp;Q223</f>
        <v>F:\《自创文法查阅Excel》4.1备份\《B词汇·红宝书》\红宝书MP3分割\01 n2-あ (64).mp3</v>
      </c>
      <c r="S223" s="38"/>
      <c r="T223" s="39"/>
      <c r="U223" s="39"/>
      <c r="V223" s="30" t="str">
        <f t="shared" si="18"/>
        <v/>
      </c>
      <c r="W223" s="29"/>
      <c r="X223" s="9" t="s">
        <v>329</v>
      </c>
    </row>
    <row r="224" spans="1:24" s="44" customFormat="1" ht="24">
      <c r="A224" s="31">
        <v>240</v>
      </c>
      <c r="B224" s="32">
        <f t="shared" ca="1" si="15"/>
        <v>0.64766444396036493</v>
      </c>
      <c r="C224" s="125" t="s">
        <v>443</v>
      </c>
      <c r="D224" s="126" t="s">
        <v>444</v>
      </c>
      <c r="E224" s="21"/>
      <c r="F224" s="22"/>
      <c r="G224" s="41"/>
      <c r="H224" s="41"/>
      <c r="I224" s="42"/>
      <c r="J224" s="35" t="str">
        <f t="shared" si="16"/>
        <v>➸</v>
      </c>
      <c r="K224" s="117" t="str">
        <f>词典存放目录!$A$1&amp;L224&amp;M224</f>
        <v>F:\《自创文法查阅Excel》4.1备份\《B词汇·红宝书》\红宝书15版图片\240-ありがね【有り金】.jpg</v>
      </c>
      <c r="L224" s="9" t="s">
        <v>18120</v>
      </c>
      <c r="M224" s="117" t="s">
        <v>18345</v>
      </c>
      <c r="N224" s="36" t="str">
        <f t="shared" si="17"/>
        <v>▶</v>
      </c>
      <c r="O224" s="37" t="s">
        <v>17889</v>
      </c>
      <c r="P224" s="37">
        <v>65</v>
      </c>
      <c r="Q224" s="37" t="s">
        <v>23</v>
      </c>
      <c r="R224" s="9" t="str">
        <f>词典存放目录!$A$1&amp;O224&amp;P224&amp;Q224</f>
        <v>F:\《自创文法查阅Excel》4.1备份\《B词汇·红宝书》\红宝书MP3分割\01 n2-あ (65).mp3</v>
      </c>
      <c r="S224" s="38"/>
      <c r="T224" s="39"/>
      <c r="U224" s="39"/>
      <c r="V224" s="30" t="str">
        <f t="shared" si="18"/>
        <v/>
      </c>
      <c r="W224" s="69"/>
      <c r="X224" s="9" t="s">
        <v>329</v>
      </c>
    </row>
    <row r="225" spans="1:24" s="44" customFormat="1" ht="24">
      <c r="A225" s="31">
        <v>241</v>
      </c>
      <c r="B225" s="32">
        <f t="shared" ca="1" si="15"/>
        <v>0.69743869201092989</v>
      </c>
      <c r="C225" s="125" t="s">
        <v>445</v>
      </c>
      <c r="D225" s="126"/>
      <c r="E225" s="21"/>
      <c r="F225" s="22"/>
      <c r="G225" s="41"/>
      <c r="H225" s="41"/>
      <c r="I225" s="42"/>
      <c r="J225" s="35" t="str">
        <f t="shared" si="16"/>
        <v>➸</v>
      </c>
      <c r="K225" s="117" t="str">
        <f>词典存放目录!$A$1&amp;L225&amp;M225</f>
        <v>F:\《自创文法查阅Excel》4.1备份\《B词汇·红宝书》\红宝书15版图片\241-あれだけ.jpg</v>
      </c>
      <c r="L225" s="9" t="s">
        <v>18120</v>
      </c>
      <c r="M225" s="117" t="s">
        <v>18346</v>
      </c>
      <c r="N225" s="36" t="str">
        <f t="shared" si="17"/>
        <v>▶</v>
      </c>
      <c r="O225" s="37" t="s">
        <v>17889</v>
      </c>
      <c r="P225" s="37">
        <v>66</v>
      </c>
      <c r="Q225" s="37" t="s">
        <v>23</v>
      </c>
      <c r="R225" s="9" t="str">
        <f>词典存放目录!$A$1&amp;O225&amp;P225&amp;Q225</f>
        <v>F:\《自创文法查阅Excel》4.1备份\《B词汇·红宝书》\红宝书MP3分割\01 n2-あ (66).mp3</v>
      </c>
      <c r="S225" s="38"/>
      <c r="T225" s="39"/>
      <c r="U225" s="39"/>
      <c r="V225" s="30" t="str">
        <f t="shared" si="18"/>
        <v/>
      </c>
      <c r="W225" s="29"/>
      <c r="X225" s="9" t="s">
        <v>329</v>
      </c>
    </row>
    <row r="226" spans="1:24" s="44" customFormat="1" ht="24">
      <c r="A226" s="31">
        <v>242</v>
      </c>
      <c r="B226" s="32">
        <f t="shared" ca="1" si="15"/>
        <v>0.98927464398152387</v>
      </c>
      <c r="C226" s="125" t="s">
        <v>446</v>
      </c>
      <c r="D226" s="126" t="s">
        <v>447</v>
      </c>
      <c r="E226" s="21"/>
      <c r="F226" s="22"/>
      <c r="G226" s="41"/>
      <c r="H226" s="41"/>
      <c r="I226" s="42"/>
      <c r="J226" s="35" t="str">
        <f t="shared" si="16"/>
        <v>➸</v>
      </c>
      <c r="K226" s="117" t="str">
        <f>词典存放目录!$A$1&amp;L226&amp;M226</f>
        <v>F:\《自创文法查阅Excel》4.1备份\《B词汇·红宝书》\红宝书15版图片\242-あれる【荒れる】.jpg</v>
      </c>
      <c r="L226" s="9" t="s">
        <v>18120</v>
      </c>
      <c r="M226" s="117" t="s">
        <v>18347</v>
      </c>
      <c r="N226" s="36" t="str">
        <f t="shared" si="17"/>
        <v>▶</v>
      </c>
      <c r="O226" s="37" t="s">
        <v>17889</v>
      </c>
      <c r="P226" s="37">
        <v>67</v>
      </c>
      <c r="Q226" s="37" t="s">
        <v>23</v>
      </c>
      <c r="R226" s="9" t="str">
        <f>词典存放目录!$A$1&amp;O226&amp;P226&amp;Q226</f>
        <v>F:\《自创文法查阅Excel》4.1备份\《B词汇·红宝书》\红宝书MP3分割\01 n2-あ (67).mp3</v>
      </c>
      <c r="S226" s="38"/>
      <c r="T226" s="39"/>
      <c r="U226" s="39"/>
      <c r="V226" s="30" t="str">
        <f t="shared" si="18"/>
        <v/>
      </c>
      <c r="W226" s="29"/>
      <c r="X226" s="9" t="s">
        <v>329</v>
      </c>
    </row>
    <row r="227" spans="1:24" s="44" customFormat="1" ht="24">
      <c r="A227" s="31">
        <v>243</v>
      </c>
      <c r="B227" s="32">
        <f t="shared" ca="1" si="15"/>
        <v>0.36870326839653933</v>
      </c>
      <c r="C227" s="125" t="s">
        <v>448</v>
      </c>
      <c r="D227" s="126" t="s">
        <v>449</v>
      </c>
      <c r="E227" s="21"/>
      <c r="F227" s="22"/>
      <c r="G227" s="41"/>
      <c r="H227" s="41"/>
      <c r="I227" s="42"/>
      <c r="J227" s="35" t="str">
        <f t="shared" si="16"/>
        <v>➸</v>
      </c>
      <c r="K227" s="117" t="str">
        <f>词典存放目录!$A$1&amp;L227&amp;M227</f>
        <v>F:\《自创文法查阅Excel》4.1备份\《B词汇·红宝书》\红宝书15版图片\243-～あわせる【～合わせ】.jpg</v>
      </c>
      <c r="L227" s="9" t="s">
        <v>18120</v>
      </c>
      <c r="M227" s="117" t="s">
        <v>18348</v>
      </c>
      <c r="N227" s="36" t="str">
        <f t="shared" si="17"/>
        <v>▶</v>
      </c>
      <c r="O227" s="37" t="s">
        <v>17889</v>
      </c>
      <c r="P227" s="37">
        <v>68</v>
      </c>
      <c r="Q227" s="37" t="s">
        <v>23</v>
      </c>
      <c r="R227" s="9" t="str">
        <f>词典存放目录!$A$1&amp;O227&amp;P227&amp;Q227</f>
        <v>F:\《自创文法查阅Excel》4.1备份\《B词汇·红宝书》\红宝书MP3分割\01 n2-あ (68).mp3</v>
      </c>
      <c r="S227" s="38"/>
      <c r="T227" s="39"/>
      <c r="U227" s="39"/>
      <c r="V227" s="30" t="str">
        <f t="shared" si="18"/>
        <v/>
      </c>
      <c r="W227" s="29"/>
      <c r="X227" s="9" t="s">
        <v>329</v>
      </c>
    </row>
    <row r="228" spans="1:24" s="44" customFormat="1" ht="24">
      <c r="A228" s="31">
        <v>244</v>
      </c>
      <c r="B228" s="32">
        <f t="shared" ca="1" si="15"/>
        <v>0.85699034778264627</v>
      </c>
      <c r="C228" s="125" t="s">
        <v>450</v>
      </c>
      <c r="D228" s="126" t="s">
        <v>451</v>
      </c>
      <c r="E228" s="21"/>
      <c r="F228" s="22"/>
      <c r="G228" s="41"/>
      <c r="H228" s="41"/>
      <c r="I228" s="42"/>
      <c r="J228" s="35" t="str">
        <f t="shared" si="16"/>
        <v>➸</v>
      </c>
      <c r="K228" s="117" t="str">
        <f>词典存放目录!$A$1&amp;L228&amp;M228</f>
        <v>F:\《自创文法查阅Excel》4.1备份\《B词汇·红宝书》\红宝书15版图片\244-あわてもの【慌て者】.jpg</v>
      </c>
      <c r="L228" s="9" t="s">
        <v>18120</v>
      </c>
      <c r="M228" s="117" t="s">
        <v>18349</v>
      </c>
      <c r="N228" s="36" t="str">
        <f t="shared" si="17"/>
        <v>▶</v>
      </c>
      <c r="O228" s="37" t="s">
        <v>17889</v>
      </c>
      <c r="P228" s="37">
        <v>69</v>
      </c>
      <c r="Q228" s="37" t="s">
        <v>23</v>
      </c>
      <c r="R228" s="9" t="str">
        <f>词典存放目录!$A$1&amp;O228&amp;P228&amp;Q228</f>
        <v>F:\《自创文法查阅Excel》4.1备份\《B词汇·红宝书》\红宝书MP3分割\01 n2-あ (69).mp3</v>
      </c>
      <c r="S228" s="38"/>
      <c r="T228" s="39"/>
      <c r="U228" s="39"/>
      <c r="V228" s="30" t="str">
        <f t="shared" si="18"/>
        <v/>
      </c>
      <c r="W228" s="29"/>
      <c r="X228" s="9" t="s">
        <v>329</v>
      </c>
    </row>
    <row r="229" spans="1:24" s="44" customFormat="1" ht="24">
      <c r="A229" s="31">
        <v>245</v>
      </c>
      <c r="B229" s="32">
        <f t="shared" ca="1" si="15"/>
        <v>0.19057995131932948</v>
      </c>
      <c r="C229" s="125" t="s">
        <v>452</v>
      </c>
      <c r="D229" s="126" t="s">
        <v>453</v>
      </c>
      <c r="E229" s="21"/>
      <c r="F229" s="22"/>
      <c r="G229" s="41"/>
      <c r="H229" s="41"/>
      <c r="I229" s="42"/>
      <c r="J229" s="35" t="str">
        <f t="shared" si="16"/>
        <v>➸</v>
      </c>
      <c r="K229" s="117" t="str">
        <f>词典存放目录!$A$1&amp;L229&amp;M229</f>
        <v>F:\《自创文法查阅Excel》4.1备份\《B词汇·红宝书》\红宝书15版图片\245-あわれ【哀れ】.jpg</v>
      </c>
      <c r="L229" s="9" t="s">
        <v>18120</v>
      </c>
      <c r="M229" s="117" t="s">
        <v>18350</v>
      </c>
      <c r="N229" s="36" t="str">
        <f t="shared" si="17"/>
        <v>▶</v>
      </c>
      <c r="O229" s="37" t="s">
        <v>17889</v>
      </c>
      <c r="P229" s="37">
        <v>70</v>
      </c>
      <c r="Q229" s="37" t="s">
        <v>23</v>
      </c>
      <c r="R229" s="9" t="str">
        <f>词典存放目录!$A$1&amp;O229&amp;P229&amp;Q229</f>
        <v>F:\《自创文法查阅Excel》4.1备份\《B词汇·红宝书》\红宝书MP3分割\01 n2-あ (70).mp3</v>
      </c>
      <c r="S229" s="38"/>
      <c r="T229" s="39"/>
      <c r="U229" s="39"/>
      <c r="V229" s="30" t="str">
        <f t="shared" si="18"/>
        <v/>
      </c>
      <c r="W229" s="29"/>
      <c r="X229" s="9" t="s">
        <v>329</v>
      </c>
    </row>
    <row r="230" spans="1:24" s="44" customFormat="1" ht="24">
      <c r="A230" s="31">
        <v>246</v>
      </c>
      <c r="B230" s="32">
        <f t="shared" ca="1" si="15"/>
        <v>0.10792311486316897</v>
      </c>
      <c r="C230" s="125" t="s">
        <v>454</v>
      </c>
      <c r="D230" s="126" t="s">
        <v>455</v>
      </c>
      <c r="E230" s="21"/>
      <c r="F230" s="22"/>
      <c r="G230" s="41"/>
      <c r="H230" s="41"/>
      <c r="I230" s="42"/>
      <c r="J230" s="35" t="str">
        <f t="shared" si="16"/>
        <v>➸</v>
      </c>
      <c r="K230" s="117" t="str">
        <f>词典存放目录!$A$1&amp;L230&amp;M230</f>
        <v>F:\《自创文法查阅Excel》4.1备份\《B词汇·红宝书》\红宝书15版图片\246-あん【案】.jpg</v>
      </c>
      <c r="L230" s="9" t="s">
        <v>18120</v>
      </c>
      <c r="M230" s="117" t="s">
        <v>18351</v>
      </c>
      <c r="N230" s="36" t="str">
        <f t="shared" si="17"/>
        <v>▶</v>
      </c>
      <c r="O230" s="37" t="s">
        <v>17889</v>
      </c>
      <c r="P230" s="37">
        <v>71</v>
      </c>
      <c r="Q230" s="37" t="s">
        <v>23</v>
      </c>
      <c r="R230" s="9" t="str">
        <f>词典存放目录!$A$1&amp;O230&amp;P230&amp;Q230</f>
        <v>F:\《自创文法查阅Excel》4.1备份\《B词汇·红宝书》\红宝书MP3分割\01 n2-あ (71).mp3</v>
      </c>
      <c r="S230" s="38"/>
      <c r="T230" s="39"/>
      <c r="U230" s="39"/>
      <c r="V230" s="30" t="str">
        <f t="shared" si="18"/>
        <v/>
      </c>
      <c r="W230" s="69"/>
      <c r="X230" s="9" t="s">
        <v>329</v>
      </c>
    </row>
    <row r="231" spans="1:24" s="44" customFormat="1" ht="24">
      <c r="A231" s="31">
        <v>247</v>
      </c>
      <c r="B231" s="32">
        <f t="shared" ca="1" si="15"/>
        <v>0.85069063571587222</v>
      </c>
      <c r="C231" s="125" t="s">
        <v>454</v>
      </c>
      <c r="D231" s="126" t="s">
        <v>456</v>
      </c>
      <c r="E231" s="21"/>
      <c r="F231" s="22"/>
      <c r="G231" s="41"/>
      <c r="H231" s="41"/>
      <c r="I231" s="42"/>
      <c r="J231" s="35" t="str">
        <f t="shared" si="16"/>
        <v>➸</v>
      </c>
      <c r="K231" s="117" t="str">
        <f>词典存放目录!$A$1&amp;L231&amp;M231</f>
        <v>F:\《自创文法查阅Excel》4.1备份\《B词汇·红宝书》\红宝书15版图片\247-あん【餡】.jpg</v>
      </c>
      <c r="L231" s="9" t="s">
        <v>18120</v>
      </c>
      <c r="M231" s="117" t="s">
        <v>18352</v>
      </c>
      <c r="N231" s="36" t="str">
        <f t="shared" si="17"/>
        <v>▶</v>
      </c>
      <c r="O231" s="37" t="s">
        <v>17889</v>
      </c>
      <c r="P231" s="37">
        <v>72</v>
      </c>
      <c r="Q231" s="37" t="s">
        <v>23</v>
      </c>
      <c r="R231" s="9" t="str">
        <f>词典存放目录!$A$1&amp;O231&amp;P231&amp;Q231</f>
        <v>F:\《自创文法查阅Excel》4.1备份\《B词汇·红宝书》\红宝书MP3分割\01 n2-あ (72).mp3</v>
      </c>
      <c r="S231" s="38"/>
      <c r="T231" s="39"/>
      <c r="U231" s="39"/>
      <c r="V231" s="30" t="str">
        <f t="shared" si="18"/>
        <v/>
      </c>
      <c r="W231" s="29"/>
      <c r="X231" s="9" t="s">
        <v>329</v>
      </c>
    </row>
    <row r="232" spans="1:24" s="44" customFormat="1" ht="24">
      <c r="A232" s="31">
        <v>248</v>
      </c>
      <c r="B232" s="32">
        <f t="shared" ca="1" si="15"/>
        <v>0.40108152186420465</v>
      </c>
      <c r="C232" s="125" t="s">
        <v>457</v>
      </c>
      <c r="D232" s="126" t="s">
        <v>458</v>
      </c>
      <c r="E232" s="21" t="s">
        <v>459</v>
      </c>
      <c r="F232" s="22"/>
      <c r="G232" s="41"/>
      <c r="H232" s="41"/>
      <c r="I232" s="42"/>
      <c r="J232" s="35" t="str">
        <f t="shared" si="16"/>
        <v>➸</v>
      </c>
      <c r="K232" s="117" t="str">
        <f>词典存放目录!$A$1&amp;L232&amp;M232</f>
        <v>F:\《自创文法查阅Excel》4.1备份\《B词汇·红宝书》\红宝书15版图片\248-あんい【安易】.jpg</v>
      </c>
      <c r="L232" s="9" t="s">
        <v>18120</v>
      </c>
      <c r="M232" s="117" t="s">
        <v>18353</v>
      </c>
      <c r="N232" s="36" t="str">
        <f t="shared" si="17"/>
        <v>▶</v>
      </c>
      <c r="O232" s="37" t="s">
        <v>17889</v>
      </c>
      <c r="P232" s="37">
        <v>73</v>
      </c>
      <c r="Q232" s="37" t="s">
        <v>23</v>
      </c>
      <c r="R232" s="9" t="str">
        <f>词典存放目录!$A$1&amp;O232&amp;P232&amp;Q232</f>
        <v>F:\《自创文法查阅Excel》4.1备份\《B词汇·红宝书》\红宝书MP3分割\01 n2-あ (73).mp3</v>
      </c>
      <c r="S232" s="38"/>
      <c r="T232" s="39"/>
      <c r="U232" s="39"/>
      <c r="V232" s="30" t="str">
        <f t="shared" si="18"/>
        <v/>
      </c>
      <c r="W232" s="29"/>
      <c r="X232" s="9" t="s">
        <v>329</v>
      </c>
    </row>
    <row r="233" spans="1:24" s="44" customFormat="1" ht="24">
      <c r="A233" s="31">
        <v>249</v>
      </c>
      <c r="B233" s="32">
        <f t="shared" ca="1" si="15"/>
        <v>0.40043844838985565</v>
      </c>
      <c r="C233" s="125" t="s">
        <v>460</v>
      </c>
      <c r="D233" s="126" t="s">
        <v>461</v>
      </c>
      <c r="E233" s="21"/>
      <c r="F233" s="22"/>
      <c r="G233" s="41"/>
      <c r="H233" s="41"/>
      <c r="I233" s="42"/>
      <c r="J233" s="35" t="str">
        <f t="shared" si="16"/>
        <v>➸</v>
      </c>
      <c r="K233" s="117" t="str">
        <f>词典存放目录!$A$1&amp;L233&amp;M233</f>
        <v>F:\《自创文法查阅Excel》4.1备份\《B词汇·红宝书》\红宝书15版图片\249-アンテナ【antenna】.jpg</v>
      </c>
      <c r="L233" s="9" t="s">
        <v>18120</v>
      </c>
      <c r="M233" s="117" t="s">
        <v>18354</v>
      </c>
      <c r="N233" s="36" t="str">
        <f t="shared" si="17"/>
        <v>▶</v>
      </c>
      <c r="O233" s="37" t="s">
        <v>17889</v>
      </c>
      <c r="P233" s="37">
        <v>74</v>
      </c>
      <c r="Q233" s="37" t="s">
        <v>23</v>
      </c>
      <c r="R233" s="9" t="str">
        <f>词典存放目录!$A$1&amp;O233&amp;P233&amp;Q233</f>
        <v>F:\《自创文法查阅Excel》4.1备份\《B词汇·红宝书》\红宝书MP3分割\01 n2-あ (74).mp3</v>
      </c>
      <c r="S233" s="38"/>
      <c r="T233" s="39"/>
      <c r="U233" s="39"/>
      <c r="V233" s="30" t="str">
        <f t="shared" si="18"/>
        <v/>
      </c>
      <c r="W233" s="29"/>
      <c r="X233" s="9" t="s">
        <v>329</v>
      </c>
    </row>
    <row r="234" spans="1:24" s="44" customFormat="1" ht="24">
      <c r="A234" s="31">
        <v>250</v>
      </c>
      <c r="B234" s="32">
        <f t="shared" ca="1" si="15"/>
        <v>0.55201636511232033</v>
      </c>
      <c r="C234" s="127" t="s">
        <v>462</v>
      </c>
      <c r="D234" s="128" t="s">
        <v>463</v>
      </c>
      <c r="E234" s="50" t="s">
        <v>32</v>
      </c>
      <c r="F234" s="22"/>
      <c r="G234" s="41"/>
      <c r="H234" s="41"/>
      <c r="I234" s="42"/>
      <c r="J234" s="35" t="str">
        <f t="shared" si="16"/>
        <v>➸</v>
      </c>
      <c r="K234" s="117" t="str">
        <f>词典存放目录!$A$1&amp;L234&amp;M234</f>
        <v>F:\《自创文法查阅Excel》4.1备份\《B词汇·红宝书》\红宝书15版图片\250-あいいれない【相容れない】.jpg</v>
      </c>
      <c r="L234" s="9" t="s">
        <v>18120</v>
      </c>
      <c r="M234" s="117" t="s">
        <v>18355</v>
      </c>
      <c r="N234" s="36" t="str">
        <f t="shared" si="17"/>
        <v>▶</v>
      </c>
      <c r="O234" s="37" t="s">
        <v>17890</v>
      </c>
      <c r="P234" s="37">
        <v>1</v>
      </c>
      <c r="Q234" s="37" t="s">
        <v>23</v>
      </c>
      <c r="R234" s="9" t="str">
        <f>词典存放目录!$A$1&amp;O234&amp;P234&amp;Q234</f>
        <v>F:\《自创文法查阅Excel》4.1备份\《B词汇·红宝书》\红宝书MP3分割\01 n1-あ (1).mp3</v>
      </c>
      <c r="S234" s="38"/>
      <c r="T234" s="43"/>
      <c r="U234" s="43"/>
      <c r="V234" s="30" t="str">
        <f t="shared" si="18"/>
        <v/>
      </c>
      <c r="W234" s="29"/>
      <c r="X234" s="9" t="s">
        <v>464</v>
      </c>
    </row>
    <row r="235" spans="1:24" s="44" customFormat="1" ht="24">
      <c r="A235" s="31">
        <v>251</v>
      </c>
      <c r="B235" s="32">
        <f t="shared" ca="1" si="15"/>
        <v>0.38084581395484829</v>
      </c>
      <c r="C235" s="127" t="s">
        <v>465</v>
      </c>
      <c r="D235" s="128" t="s">
        <v>466</v>
      </c>
      <c r="E235" s="21"/>
      <c r="F235" s="22"/>
      <c r="G235" s="41"/>
      <c r="H235" s="41"/>
      <c r="I235" s="42"/>
      <c r="J235" s="35" t="str">
        <f t="shared" si="16"/>
        <v>➸</v>
      </c>
      <c r="K235" s="117" t="str">
        <f>词典存放目录!$A$1&amp;L235&amp;M235</f>
        <v>F:\《自创文法查阅Excel》4.1备份\《B词汇·红宝书》\红宝书15版图片\251-あいかた【相方】.jpg</v>
      </c>
      <c r="L235" s="9" t="s">
        <v>18120</v>
      </c>
      <c r="M235" s="117" t="s">
        <v>18356</v>
      </c>
      <c r="N235" s="36" t="str">
        <f t="shared" si="17"/>
        <v>▶</v>
      </c>
      <c r="O235" s="37" t="s">
        <v>17890</v>
      </c>
      <c r="P235" s="37">
        <v>2</v>
      </c>
      <c r="Q235" s="37" t="s">
        <v>23</v>
      </c>
      <c r="R235" s="9" t="str">
        <f>词典存放目录!$A$1&amp;O235&amp;P235&amp;Q235</f>
        <v>F:\《自创文法查阅Excel》4.1备份\《B词汇·红宝书》\红宝书MP3分割\01 n1-あ (2).mp3</v>
      </c>
      <c r="S235" s="38"/>
      <c r="T235" s="43"/>
      <c r="U235" s="43"/>
      <c r="V235" s="30"/>
      <c r="W235" s="29"/>
      <c r="X235" s="9" t="s">
        <v>464</v>
      </c>
    </row>
    <row r="236" spans="1:24" s="44" customFormat="1" ht="24">
      <c r="A236" s="31">
        <v>252</v>
      </c>
      <c r="B236" s="32">
        <f t="shared" ca="1" si="15"/>
        <v>0.84165521219859607</v>
      </c>
      <c r="C236" s="127" t="s">
        <v>467</v>
      </c>
      <c r="D236" s="128" t="s">
        <v>468</v>
      </c>
      <c r="E236" s="21"/>
      <c r="F236" s="22"/>
      <c r="G236" s="41"/>
      <c r="H236" s="41"/>
      <c r="I236" s="42"/>
      <c r="J236" s="35" t="str">
        <f t="shared" si="16"/>
        <v>➸</v>
      </c>
      <c r="K236" s="117" t="str">
        <f>词典存放目录!$A$1&amp;L236&amp;M236</f>
        <v>F:\《自创文法查阅Excel》4.1备份\《B词汇·红宝书》\红宝书15版图片\252-あいきょう【愛嬌】.jpg</v>
      </c>
      <c r="L236" s="9" t="s">
        <v>18120</v>
      </c>
      <c r="M236" s="117" t="s">
        <v>18357</v>
      </c>
      <c r="N236" s="36" t="str">
        <f t="shared" si="17"/>
        <v>▶</v>
      </c>
      <c r="O236" s="37" t="s">
        <v>17890</v>
      </c>
      <c r="P236" s="37">
        <v>3</v>
      </c>
      <c r="Q236" s="37" t="s">
        <v>23</v>
      </c>
      <c r="R236" s="9" t="str">
        <f>词典存放目录!$A$1&amp;O236&amp;P236&amp;Q236</f>
        <v>F:\《自创文法查阅Excel》4.1备份\《B词汇·红宝书》\红宝书MP3分割\01 n1-あ (3).mp3</v>
      </c>
      <c r="S236" s="38"/>
      <c r="T236" s="43"/>
      <c r="U236" s="43"/>
      <c r="V236" s="30" t="str">
        <f>IF(COUNTA(S236:U236)=0,"",COUNTIF(S236:U236,"0")/COUNTA(S236:U236))</f>
        <v/>
      </c>
      <c r="W236" s="29"/>
      <c r="X236" s="9" t="s">
        <v>464</v>
      </c>
    </row>
    <row r="237" spans="1:24" s="44" customFormat="1" ht="24">
      <c r="A237" s="31">
        <v>253</v>
      </c>
      <c r="B237" s="32">
        <f t="shared" ca="1" si="15"/>
        <v>0.67675728436840776</v>
      </c>
      <c r="C237" s="127" t="s">
        <v>469</v>
      </c>
      <c r="D237" s="128" t="s">
        <v>470</v>
      </c>
      <c r="E237" s="50" t="s">
        <v>32</v>
      </c>
      <c r="F237" s="22"/>
      <c r="G237" s="41"/>
      <c r="H237" s="41"/>
      <c r="I237" s="42"/>
      <c r="J237" s="35" t="str">
        <f t="shared" si="16"/>
        <v>➸</v>
      </c>
      <c r="K237" s="117" t="str">
        <f>词典存放目录!$A$1&amp;L237&amp;M237</f>
        <v>F:\《自创文法查阅Excel》4.1备份\《B词汇·红宝书》\红宝书15版图片\253-あいくるしい【愛くるしい】.jpg</v>
      </c>
      <c r="L237" s="9" t="s">
        <v>18120</v>
      </c>
      <c r="M237" s="117" t="s">
        <v>18358</v>
      </c>
      <c r="N237" s="36" t="str">
        <f t="shared" si="17"/>
        <v>▶</v>
      </c>
      <c r="O237" s="37" t="s">
        <v>17890</v>
      </c>
      <c r="P237" s="37">
        <v>4</v>
      </c>
      <c r="Q237" s="37" t="s">
        <v>23</v>
      </c>
      <c r="R237" s="9" t="str">
        <f>词典存放目录!$A$1&amp;O237&amp;P237&amp;Q237</f>
        <v>F:\《自创文法查阅Excel》4.1备份\《B词汇·红宝书》\红宝书MP3分割\01 n1-あ (4).mp3</v>
      </c>
      <c r="S237" s="38"/>
      <c r="T237" s="43"/>
      <c r="U237" s="43"/>
      <c r="V237" s="30"/>
      <c r="W237" s="29"/>
      <c r="X237" s="9" t="s">
        <v>464</v>
      </c>
    </row>
    <row r="238" spans="1:24" s="44" customFormat="1" ht="24">
      <c r="A238" s="31">
        <v>254</v>
      </c>
      <c r="B238" s="32">
        <f t="shared" ca="1" si="15"/>
        <v>0.7916075600327428</v>
      </c>
      <c r="C238" s="127" t="s">
        <v>471</v>
      </c>
      <c r="D238" s="128" t="s">
        <v>472</v>
      </c>
      <c r="E238" s="21"/>
      <c r="F238" s="22"/>
      <c r="G238" s="41"/>
      <c r="H238" s="41"/>
      <c r="I238" s="42"/>
      <c r="J238" s="35" t="str">
        <f t="shared" si="16"/>
        <v>➸</v>
      </c>
      <c r="K238" s="117" t="str">
        <f>词典存放目录!$A$1&amp;L238&amp;M238</f>
        <v>F:\《自创文法查阅Excel》4.1备份\《B词汇·红宝书》\红宝书15版图片\254-あいこ【愛顧】.jpg</v>
      </c>
      <c r="L238" s="9" t="s">
        <v>18120</v>
      </c>
      <c r="M238" s="117" t="s">
        <v>18359</v>
      </c>
      <c r="N238" s="36" t="str">
        <f t="shared" si="17"/>
        <v>▶</v>
      </c>
      <c r="O238" s="37" t="s">
        <v>17890</v>
      </c>
      <c r="P238" s="37">
        <v>5</v>
      </c>
      <c r="Q238" s="37" t="s">
        <v>23</v>
      </c>
      <c r="R238" s="9" t="str">
        <f>词典存放目录!$A$1&amp;O238&amp;P238&amp;Q238</f>
        <v>F:\《自创文法查阅Excel》4.1备份\《B词汇·红宝书》\红宝书MP3分割\01 n1-あ (5).mp3</v>
      </c>
      <c r="S238" s="38"/>
      <c r="T238" s="43"/>
      <c r="U238" s="43"/>
      <c r="V238" s="30" t="str">
        <f>IF(COUNTA(S238:U238)=0,"",COUNTIF(S238:U238,"0")/COUNTA(S238:U238))</f>
        <v/>
      </c>
      <c r="W238" s="29"/>
      <c r="X238" s="9" t="s">
        <v>464</v>
      </c>
    </row>
    <row r="239" spans="1:24" s="44" customFormat="1" ht="24">
      <c r="A239" s="31">
        <v>255</v>
      </c>
      <c r="B239" s="32">
        <f t="shared" ca="1" si="15"/>
        <v>0.74457215694519452</v>
      </c>
      <c r="C239" s="127" t="s">
        <v>473</v>
      </c>
      <c r="D239" s="128" t="s">
        <v>474</v>
      </c>
      <c r="E239" s="21"/>
      <c r="F239" s="22"/>
      <c r="G239" s="41"/>
      <c r="H239" s="41"/>
      <c r="I239" s="42"/>
      <c r="J239" s="35" t="str">
        <f t="shared" si="16"/>
        <v>➸</v>
      </c>
      <c r="K239" s="117" t="str">
        <f>词典存放目录!$A$1&amp;L239&amp;M239</f>
        <v>F:\《自创文法查阅Excel》4.1备份\《B词汇·红宝书》\红宝书15版图片\255-あいしょう【相性】.jpg</v>
      </c>
      <c r="L239" s="9" t="s">
        <v>18120</v>
      </c>
      <c r="M239" s="117" t="s">
        <v>18360</v>
      </c>
      <c r="N239" s="36" t="str">
        <f t="shared" si="17"/>
        <v>▶</v>
      </c>
      <c r="O239" s="37" t="s">
        <v>17890</v>
      </c>
      <c r="P239" s="37">
        <v>6</v>
      </c>
      <c r="Q239" s="37" t="s">
        <v>23</v>
      </c>
      <c r="R239" s="9" t="str">
        <f>词典存放目录!$A$1&amp;O239&amp;P239&amp;Q239</f>
        <v>F:\《自创文法查阅Excel》4.1备份\《B词汇·红宝书》\红宝书MP3分割\01 n1-あ (6).mp3</v>
      </c>
      <c r="S239" s="38"/>
      <c r="T239" s="43"/>
      <c r="U239" s="43"/>
      <c r="V239" s="30"/>
      <c r="W239" s="29"/>
      <c r="X239" s="9" t="s">
        <v>464</v>
      </c>
    </row>
    <row r="240" spans="1:24" s="44" customFormat="1" ht="24">
      <c r="A240" s="31">
        <v>256</v>
      </c>
      <c r="B240" s="32">
        <f t="shared" ca="1" si="15"/>
        <v>0.52678025929450123</v>
      </c>
      <c r="C240" s="127" t="s">
        <v>475</v>
      </c>
      <c r="D240" s="128" t="s">
        <v>476</v>
      </c>
      <c r="E240" s="21"/>
      <c r="F240" s="22"/>
      <c r="G240" s="41"/>
      <c r="H240" s="41"/>
      <c r="I240" s="42"/>
      <c r="J240" s="35" t="str">
        <f t="shared" si="16"/>
        <v>➸</v>
      </c>
      <c r="K240" s="117" t="str">
        <f>词典存放目录!$A$1&amp;L240&amp;M240</f>
        <v>F:\《自创文法查阅Excel》4.1备份\《B词汇·红宝书》\红宝书15版图片\256-あいせき【相席】.jpg</v>
      </c>
      <c r="L240" s="9" t="s">
        <v>18120</v>
      </c>
      <c r="M240" s="117" t="s">
        <v>18361</v>
      </c>
      <c r="N240" s="36" t="str">
        <f t="shared" si="17"/>
        <v>▶</v>
      </c>
      <c r="O240" s="37" t="s">
        <v>17890</v>
      </c>
      <c r="P240" s="37">
        <v>7</v>
      </c>
      <c r="Q240" s="37" t="s">
        <v>23</v>
      </c>
      <c r="R240" s="9" t="str">
        <f>词典存放目录!$A$1&amp;O240&amp;P240&amp;Q240</f>
        <v>F:\《自创文法查阅Excel》4.1备份\《B词汇·红宝书》\红宝书MP3分割\01 n1-あ (7).mp3</v>
      </c>
      <c r="S240" s="38"/>
      <c r="T240" s="43"/>
      <c r="U240" s="43"/>
      <c r="V240" s="30"/>
      <c r="W240" s="69"/>
      <c r="X240" s="9" t="s">
        <v>464</v>
      </c>
    </row>
    <row r="241" spans="1:24" s="44" customFormat="1" ht="24">
      <c r="A241" s="31">
        <v>257</v>
      </c>
      <c r="B241" s="32">
        <f t="shared" ca="1" si="15"/>
        <v>0.83661183728073529</v>
      </c>
      <c r="C241" s="127" t="s">
        <v>478</v>
      </c>
      <c r="D241" s="128" t="s">
        <v>479</v>
      </c>
      <c r="E241" s="21"/>
      <c r="F241" s="22"/>
      <c r="G241" s="41"/>
      <c r="H241" s="41"/>
      <c r="I241" s="42"/>
      <c r="J241" s="35" t="str">
        <f t="shared" si="16"/>
        <v>➸</v>
      </c>
      <c r="K241" s="117" t="str">
        <f>词典存放目录!$A$1&amp;L241&amp;M241</f>
        <v>F:\《自创文法查阅Excel》4.1备份\《B词汇·红宝书》\红宝书15版图片\257-あいそ【あいそう·愛想】.jpg</v>
      </c>
      <c r="L241" s="9" t="s">
        <v>18120</v>
      </c>
      <c r="M241" s="117" t="s">
        <v>18362</v>
      </c>
      <c r="N241" s="36" t="str">
        <f t="shared" si="17"/>
        <v>▶</v>
      </c>
      <c r="O241" s="37" t="s">
        <v>17890</v>
      </c>
      <c r="P241" s="37">
        <v>8</v>
      </c>
      <c r="Q241" s="37" t="s">
        <v>23</v>
      </c>
      <c r="R241" s="9" t="str">
        <f>词典存放目录!$A$1&amp;O241&amp;P241&amp;Q241</f>
        <v>F:\《自创文法查阅Excel》4.1备份\《B词汇·红宝书》\红宝书MP3分割\01 n1-あ (8).mp3</v>
      </c>
      <c r="S241" s="38"/>
      <c r="T241" s="43"/>
      <c r="U241" s="43"/>
      <c r="V241" s="30" t="str">
        <f>IF(COUNTA(S241:U241)=0,"",COUNTIF(S241:U241,"0")/COUNTA(S241:U241))</f>
        <v/>
      </c>
      <c r="W241" s="29"/>
      <c r="X241" s="9" t="s">
        <v>464</v>
      </c>
    </row>
    <row r="242" spans="1:24" s="44" customFormat="1" ht="24">
      <c r="A242" s="31">
        <v>258</v>
      </c>
      <c r="B242" s="32">
        <f t="shared" ca="1" si="15"/>
        <v>0.25483329862504567</v>
      </c>
      <c r="C242" s="127" t="s">
        <v>480</v>
      </c>
      <c r="D242" s="128" t="s">
        <v>481</v>
      </c>
      <c r="E242" s="21"/>
      <c r="F242" s="22"/>
      <c r="G242" s="41"/>
      <c r="H242" s="41"/>
      <c r="I242" s="42"/>
      <c r="J242" s="35" t="str">
        <f t="shared" si="16"/>
        <v>➸</v>
      </c>
      <c r="K242" s="117" t="str">
        <f>词典存放目录!$A$1&amp;L242&amp;M242</f>
        <v>F:\《自创文法查阅Excel》4.1备份\《B词汇·红宝书》\红宝书15版图片\258-あいだから【間柄】.jpg</v>
      </c>
      <c r="L242" s="9" t="s">
        <v>18120</v>
      </c>
      <c r="M242" s="117" t="s">
        <v>18363</v>
      </c>
      <c r="N242" s="36" t="str">
        <f t="shared" si="17"/>
        <v>▶</v>
      </c>
      <c r="O242" s="37" t="s">
        <v>17890</v>
      </c>
      <c r="P242" s="37">
        <v>9</v>
      </c>
      <c r="Q242" s="37" t="s">
        <v>23</v>
      </c>
      <c r="R242" s="9" t="str">
        <f>词典存放目录!$A$1&amp;O242&amp;P242&amp;Q242</f>
        <v>F:\《自创文法查阅Excel》4.1备份\《B词汇·红宝书》\红宝书MP3分割\01 n1-あ (9).mp3</v>
      </c>
      <c r="S242" s="38"/>
      <c r="T242" s="43"/>
      <c r="U242" s="43"/>
      <c r="V242" s="30" t="str">
        <f>IF(COUNTA(S242:U242)=0,"",COUNTIF(S242:U242,"0")/COUNTA(S242:U242))</f>
        <v/>
      </c>
      <c r="W242" s="29"/>
      <c r="X242" s="9" t="s">
        <v>464</v>
      </c>
    </row>
    <row r="243" spans="1:24" s="44" customFormat="1" ht="24">
      <c r="A243" s="31">
        <v>259</v>
      </c>
      <c r="B243" s="32">
        <f t="shared" ca="1" si="15"/>
        <v>0.87894196640260669</v>
      </c>
      <c r="C243" s="127" t="s">
        <v>482</v>
      </c>
      <c r="D243" s="128" t="s">
        <v>483</v>
      </c>
      <c r="E243" s="21"/>
      <c r="F243" s="22"/>
      <c r="G243" s="41"/>
      <c r="H243" s="41"/>
      <c r="I243" s="42"/>
      <c r="J243" s="35" t="str">
        <f t="shared" si="16"/>
        <v>➸</v>
      </c>
      <c r="K243" s="117" t="str">
        <f>词典存放目录!$A$1&amp;L243&amp;M243</f>
        <v>F:\《自创文法查阅Excel》4.1备份\《B词汇·红宝书》\红宝书15版图片\259-あいつぐ【相次ぐ】.jpg</v>
      </c>
      <c r="L243" s="9" t="s">
        <v>18120</v>
      </c>
      <c r="M243" s="117" t="s">
        <v>18364</v>
      </c>
      <c r="N243" s="36" t="str">
        <f t="shared" si="17"/>
        <v>▶</v>
      </c>
      <c r="O243" s="37" t="s">
        <v>17890</v>
      </c>
      <c r="P243" s="37">
        <v>10</v>
      </c>
      <c r="Q243" s="37" t="s">
        <v>23</v>
      </c>
      <c r="R243" s="9" t="str">
        <f>词典存放目录!$A$1&amp;O243&amp;P243&amp;Q243</f>
        <v>F:\《自创文法查阅Excel》4.1备份\《B词汇·红宝书》\红宝书MP3分割\01 n1-あ (10).mp3</v>
      </c>
      <c r="S243" s="38"/>
      <c r="T243" s="43"/>
      <c r="U243" s="43"/>
      <c r="V243" s="30" t="str">
        <f>IF(COUNTA(S243:U243)=0,"",COUNTIF(S243:U243,"0")/COUNTA(S243:U243))</f>
        <v/>
      </c>
      <c r="W243" s="29"/>
      <c r="X243" s="9" t="s">
        <v>464</v>
      </c>
    </row>
    <row r="244" spans="1:24" s="44" customFormat="1" ht="24">
      <c r="A244" s="31">
        <v>261</v>
      </c>
      <c r="B244" s="32">
        <f t="shared" ca="1" si="15"/>
        <v>0.5447927286880192</v>
      </c>
      <c r="C244" s="127" t="s">
        <v>485</v>
      </c>
      <c r="D244" s="128" t="s">
        <v>486</v>
      </c>
      <c r="E244" s="21"/>
      <c r="F244" s="22"/>
      <c r="G244" s="41"/>
      <c r="H244" s="41"/>
      <c r="I244" s="42"/>
      <c r="J244" s="35" t="str">
        <f t="shared" si="16"/>
        <v>➸</v>
      </c>
      <c r="K244" s="117" t="str">
        <f>词典存放目录!$A$1&amp;L244&amp;M244</f>
        <v>F:\《自创文法查阅Excel》4.1备份\《B词汇·红宝书》\红宝书15版图片\261-あいてどる【相手取る】.jpg</v>
      </c>
      <c r="L244" s="9" t="s">
        <v>18120</v>
      </c>
      <c r="M244" s="117" t="s">
        <v>18365</v>
      </c>
      <c r="N244" s="36" t="str">
        <f t="shared" si="17"/>
        <v>▶</v>
      </c>
      <c r="O244" s="37" t="s">
        <v>17890</v>
      </c>
      <c r="P244" s="37">
        <v>12</v>
      </c>
      <c r="Q244" s="37" t="s">
        <v>23</v>
      </c>
      <c r="R244" s="9" t="str">
        <f>词典存放目录!$A$1&amp;O244&amp;P244&amp;Q244</f>
        <v>F:\《自创文法查阅Excel》4.1备份\《B词汇·红宝书》\红宝书MP3分割\01 n1-あ (12).mp3</v>
      </c>
      <c r="S244" s="38"/>
      <c r="T244" s="43"/>
      <c r="U244" s="43"/>
      <c r="V244" s="30"/>
      <c r="W244" s="29"/>
      <c r="X244" s="9" t="s">
        <v>464</v>
      </c>
    </row>
    <row r="245" spans="1:24" s="44" customFormat="1" ht="24">
      <c r="A245" s="31">
        <v>262</v>
      </c>
      <c r="B245" s="32">
        <f t="shared" ca="1" si="15"/>
        <v>0.7112458302857837</v>
      </c>
      <c r="C245" s="127" t="s">
        <v>487</v>
      </c>
      <c r="D245" s="128" t="s">
        <v>488</v>
      </c>
      <c r="E245" s="21"/>
      <c r="F245" s="22"/>
      <c r="G245" s="41"/>
      <c r="H245" s="41"/>
      <c r="I245" s="42"/>
      <c r="J245" s="35" t="str">
        <f t="shared" si="16"/>
        <v>➸</v>
      </c>
      <c r="K245" s="117" t="str">
        <f>词典存放目录!$A$1&amp;L245&amp;M245</f>
        <v>F:\《自创文法查阅Excel》4.1备份\《B词汇·红宝书》\红宝书15版图片\262-アイドル【idol】.jpg</v>
      </c>
      <c r="L245" s="9" t="s">
        <v>18120</v>
      </c>
      <c r="M245" s="117" t="s">
        <v>18366</v>
      </c>
      <c r="N245" s="36" t="str">
        <f t="shared" si="17"/>
        <v>▶</v>
      </c>
      <c r="O245" s="37" t="s">
        <v>17890</v>
      </c>
      <c r="P245" s="37">
        <v>13</v>
      </c>
      <c r="Q245" s="37" t="s">
        <v>23</v>
      </c>
      <c r="R245" s="9" t="str">
        <f>词典存放目录!$A$1&amp;O245&amp;P245&amp;Q245</f>
        <v>F:\《自创文法查阅Excel》4.1备份\《B词汇·红宝书》\红宝书MP3分割\01 n1-あ (13).mp3</v>
      </c>
      <c r="S245" s="38"/>
      <c r="T245" s="43"/>
      <c r="U245" s="43"/>
      <c r="V245" s="30" t="str">
        <f>IF(COUNTA(S245:U245)=0,"",COUNTIF(S245:U245,"0")/COUNTA(S245:U245))</f>
        <v/>
      </c>
      <c r="W245" s="29"/>
      <c r="X245" s="9" t="s">
        <v>464</v>
      </c>
    </row>
    <row r="246" spans="1:24" s="44" customFormat="1" ht="24">
      <c r="A246" s="31">
        <v>263</v>
      </c>
      <c r="B246" s="32">
        <f t="shared" ca="1" si="15"/>
        <v>0.73911464319664777</v>
      </c>
      <c r="C246" s="127" t="s">
        <v>489</v>
      </c>
      <c r="D246" s="128" t="s">
        <v>490</v>
      </c>
      <c r="E246" s="21"/>
      <c r="F246" s="22"/>
      <c r="G246" s="41"/>
      <c r="H246" s="41"/>
      <c r="I246" s="42"/>
      <c r="J246" s="35" t="str">
        <f t="shared" si="16"/>
        <v>➸</v>
      </c>
      <c r="K246" s="117" t="str">
        <f>词典存放目录!$A$1&amp;L246&amp;M246</f>
        <v>F:\《自创文法查阅Excel》4.1备份\《B词汇·红宝书》\红宝书15版图片\263-あいま【合間】.jpg</v>
      </c>
      <c r="L246" s="9" t="s">
        <v>18120</v>
      </c>
      <c r="M246" s="117" t="s">
        <v>18367</v>
      </c>
      <c r="N246" s="36" t="str">
        <f t="shared" si="17"/>
        <v>▶</v>
      </c>
      <c r="O246" s="37" t="s">
        <v>17890</v>
      </c>
      <c r="P246" s="37">
        <v>14</v>
      </c>
      <c r="Q246" s="37" t="s">
        <v>23</v>
      </c>
      <c r="R246" s="9" t="str">
        <f>词典存放目录!$A$1&amp;O246&amp;P246&amp;Q246</f>
        <v>F:\《自创文法查阅Excel》4.1备份\《B词汇·红宝书》\红宝书MP3分割\01 n1-あ (14).mp3</v>
      </c>
      <c r="S246" s="38"/>
      <c r="T246" s="43"/>
      <c r="U246" s="43"/>
      <c r="V246" s="30" t="str">
        <f>IF(COUNTA(S246:U246)=0,"",COUNTIF(S246:U246,"0")/COUNTA(S246:U246))</f>
        <v/>
      </c>
      <c r="W246" s="29"/>
      <c r="X246" s="9" t="s">
        <v>464</v>
      </c>
    </row>
    <row r="247" spans="1:24" s="44" customFormat="1" ht="24">
      <c r="A247" s="31">
        <v>264</v>
      </c>
      <c r="B247" s="32">
        <f t="shared" ca="1" si="15"/>
        <v>0.62625115907215234</v>
      </c>
      <c r="C247" s="127" t="s">
        <v>491</v>
      </c>
      <c r="D247" s="128" t="s">
        <v>492</v>
      </c>
      <c r="E247" s="21"/>
      <c r="F247" s="22"/>
      <c r="G247" s="41"/>
      <c r="H247" s="41"/>
      <c r="I247" s="42"/>
      <c r="J247" s="35" t="str">
        <f t="shared" si="16"/>
        <v>➸</v>
      </c>
      <c r="K247" s="117" t="str">
        <f>词典存放目录!$A$1&amp;L247&amp;M247</f>
        <v>F:\《自创文法查阅Excel》4.1备份\《B词汇·红宝书》\红宝书15版图片\264-あえて【敢えて】.jpg</v>
      </c>
      <c r="L247" s="9" t="s">
        <v>18120</v>
      </c>
      <c r="M247" s="117" t="s">
        <v>18368</v>
      </c>
      <c r="N247" s="36" t="str">
        <f t="shared" si="17"/>
        <v>▶</v>
      </c>
      <c r="O247" s="37" t="s">
        <v>17890</v>
      </c>
      <c r="P247" s="37">
        <v>15</v>
      </c>
      <c r="Q247" s="37" t="s">
        <v>23</v>
      </c>
      <c r="R247" s="9" t="str">
        <f>词典存放目录!$A$1&amp;O247&amp;P247&amp;Q247</f>
        <v>F:\《自创文法查阅Excel》4.1备份\《B词汇·红宝书》\红宝书MP3分割\01 n1-あ (15).mp3</v>
      </c>
      <c r="S247" s="38"/>
      <c r="T247" s="43"/>
      <c r="U247" s="43"/>
      <c r="V247" s="30" t="str">
        <f>IF(COUNTA(S247:U247)=0,"",COUNTIF(S247:U247,"0")/COUNTA(S247:U247))</f>
        <v/>
      </c>
      <c r="W247" s="29"/>
      <c r="X247" s="9" t="s">
        <v>464</v>
      </c>
    </row>
    <row r="248" spans="1:24" s="44" customFormat="1" ht="24">
      <c r="A248" s="31">
        <v>265</v>
      </c>
      <c r="B248" s="32">
        <f t="shared" ca="1" si="15"/>
        <v>0.4642375666678602</v>
      </c>
      <c r="C248" s="127" t="s">
        <v>341</v>
      </c>
      <c r="D248" s="128" t="s">
        <v>493</v>
      </c>
      <c r="E248" s="21"/>
      <c r="F248" s="22"/>
      <c r="G248" s="41"/>
      <c r="H248" s="41"/>
      <c r="I248" s="42"/>
      <c r="J248" s="35" t="str">
        <f t="shared" si="16"/>
        <v>➸</v>
      </c>
      <c r="K248" s="117" t="str">
        <f>词典存放目录!$A$1&amp;L248&amp;M248</f>
        <v>F:\《自创文法查阅Excel》4.1备份\《B词汇·红宝书》\红宝书15版图片\265-あおぐ【仰ぐ】.jpg</v>
      </c>
      <c r="L248" s="9" t="s">
        <v>18120</v>
      </c>
      <c r="M248" s="117" t="s">
        <v>18369</v>
      </c>
      <c r="N248" s="36" t="str">
        <f t="shared" si="17"/>
        <v>▶</v>
      </c>
      <c r="O248" s="37" t="s">
        <v>17890</v>
      </c>
      <c r="P248" s="37">
        <v>16</v>
      </c>
      <c r="Q248" s="37" t="s">
        <v>23</v>
      </c>
      <c r="R248" s="9" t="str">
        <f>词典存放目录!$A$1&amp;O248&amp;P248&amp;Q248</f>
        <v>F:\《自创文法查阅Excel》4.1备份\《B词汇·红宝书》\红宝书MP3分割\01 n1-あ (16).mp3</v>
      </c>
      <c r="S248" s="38"/>
      <c r="T248" s="43"/>
      <c r="U248" s="43"/>
      <c r="V248" s="30" t="str">
        <f>IF(COUNTA(S248:U248)=0,"",COUNTIF(S248:U248,"0")/COUNTA(S248:U248))</f>
        <v/>
      </c>
      <c r="W248" s="29"/>
      <c r="X248" s="9" t="s">
        <v>464</v>
      </c>
    </row>
    <row r="249" spans="1:24" s="44" customFormat="1" ht="24">
      <c r="A249" s="31">
        <v>266</v>
      </c>
      <c r="B249" s="32">
        <f t="shared" ca="1" si="15"/>
        <v>9.8174961107955205E-3</v>
      </c>
      <c r="C249" s="127" t="s">
        <v>27694</v>
      </c>
      <c r="D249" s="128" t="s">
        <v>494</v>
      </c>
      <c r="E249" s="21"/>
      <c r="F249" s="22"/>
      <c r="G249" s="41"/>
      <c r="H249" s="41"/>
      <c r="I249" s="42"/>
      <c r="J249" s="35" t="str">
        <f t="shared" si="16"/>
        <v>➸</v>
      </c>
      <c r="K249" s="117" t="str">
        <f>词典存放目录!$A$1&amp;L249&amp;M249</f>
        <v>F:\《自创文法查阅Excel》4.1备份\《B词汇·红宝书》\红宝书15版图片\266-あおじゃしん【青写真】.jpg</v>
      </c>
      <c r="L249" s="9" t="s">
        <v>18120</v>
      </c>
      <c r="M249" s="117" t="s">
        <v>18370</v>
      </c>
      <c r="N249" s="36" t="str">
        <f t="shared" si="17"/>
        <v>▶</v>
      </c>
      <c r="O249" s="37" t="s">
        <v>17890</v>
      </c>
      <c r="P249" s="37">
        <v>17</v>
      </c>
      <c r="Q249" s="37" t="s">
        <v>23</v>
      </c>
      <c r="R249" s="9" t="str">
        <f>词典存放目录!$A$1&amp;O249&amp;P249&amp;Q249</f>
        <v>F:\《自创文法查阅Excel》4.1备份\《B词汇·红宝书》\红宝书MP3分割\01 n1-あ (17).mp3</v>
      </c>
      <c r="S249" s="38"/>
      <c r="T249" s="43"/>
      <c r="U249" s="43"/>
      <c r="V249" s="30"/>
      <c r="W249" s="29"/>
      <c r="X249" s="9" t="s">
        <v>464</v>
      </c>
    </row>
    <row r="250" spans="1:24" s="44" customFormat="1" ht="24">
      <c r="A250" s="31">
        <v>267</v>
      </c>
      <c r="B250" s="32">
        <f t="shared" ca="1" si="15"/>
        <v>0.37010782539499554</v>
      </c>
      <c r="C250" s="127" t="s">
        <v>495</v>
      </c>
      <c r="D250" s="128" t="s">
        <v>496</v>
      </c>
      <c r="E250" s="21"/>
      <c r="F250" s="22"/>
      <c r="G250" s="41"/>
      <c r="H250" s="41"/>
      <c r="I250" s="42"/>
      <c r="J250" s="35" t="str">
        <f t="shared" si="16"/>
        <v>➸</v>
      </c>
      <c r="K250" s="117" t="str">
        <f>词典存放目录!$A$1&amp;L250&amp;M250</f>
        <v>F:\《自创文法查阅Excel》4.1备份\《B词汇·红宝书》\红宝书15版图片\267-あおにさい【青二才】.jpg</v>
      </c>
      <c r="L250" s="9" t="s">
        <v>18120</v>
      </c>
      <c r="M250" s="117" t="s">
        <v>18371</v>
      </c>
      <c r="N250" s="36" t="str">
        <f t="shared" si="17"/>
        <v>▶</v>
      </c>
      <c r="O250" s="37" t="s">
        <v>17890</v>
      </c>
      <c r="P250" s="37">
        <v>18</v>
      </c>
      <c r="Q250" s="37" t="s">
        <v>23</v>
      </c>
      <c r="R250" s="9" t="str">
        <f>词典存放目录!$A$1&amp;O250&amp;P250&amp;Q250</f>
        <v>F:\《自创文法查阅Excel》4.1备份\《B词汇·红宝书》\红宝书MP3分割\01 n1-あ (18).mp3</v>
      </c>
      <c r="S250" s="38"/>
      <c r="T250" s="43"/>
      <c r="U250" s="43"/>
      <c r="V250" s="30" t="str">
        <f t="shared" ref="V250:V257" si="19">IF(COUNTA(S250:U250)=0,"",COUNTIF(S250:U250,"0")/COUNTA(S250:U250))</f>
        <v/>
      </c>
      <c r="W250" s="29"/>
      <c r="X250" s="9" t="s">
        <v>464</v>
      </c>
    </row>
    <row r="251" spans="1:24" s="44" customFormat="1" ht="24">
      <c r="A251" s="31">
        <v>268</v>
      </c>
      <c r="B251" s="32">
        <f t="shared" ca="1" si="15"/>
        <v>0.91917141036582728</v>
      </c>
      <c r="C251" s="127" t="s">
        <v>499</v>
      </c>
      <c r="D251" s="128" t="s">
        <v>500</v>
      </c>
      <c r="E251" s="21"/>
      <c r="F251" s="22"/>
      <c r="G251" s="41"/>
      <c r="H251" s="41"/>
      <c r="I251" s="42"/>
      <c r="J251" s="35" t="str">
        <f t="shared" si="16"/>
        <v>➸</v>
      </c>
      <c r="K251" s="117" t="str">
        <f>词典存放目录!$A$1&amp;L251&amp;M251</f>
        <v>F:\《自创文法查阅Excel》4.1备份\《B词汇·红宝书》\红宝书15版图片\268-あおむけ【仰向け】.jpg</v>
      </c>
      <c r="L251" s="9" t="s">
        <v>18120</v>
      </c>
      <c r="M251" s="117" t="s">
        <v>18372</v>
      </c>
      <c r="N251" s="36" t="str">
        <f t="shared" si="17"/>
        <v>▶</v>
      </c>
      <c r="O251" s="37" t="s">
        <v>17890</v>
      </c>
      <c r="P251" s="37">
        <v>19</v>
      </c>
      <c r="Q251" s="37" t="s">
        <v>23</v>
      </c>
      <c r="R251" s="9" t="str">
        <f>词典存放目录!$A$1&amp;O251&amp;P251&amp;Q251</f>
        <v>F:\《自创文法查阅Excel》4.1备份\《B词汇·红宝书》\红宝书MP3分割\01 n1-あ (19).mp3</v>
      </c>
      <c r="S251" s="38"/>
      <c r="T251" s="43"/>
      <c r="U251" s="43"/>
      <c r="V251" s="30" t="str">
        <f t="shared" si="19"/>
        <v/>
      </c>
      <c r="W251" s="29"/>
      <c r="X251" s="9" t="s">
        <v>464</v>
      </c>
    </row>
    <row r="252" spans="1:24" s="44" customFormat="1" ht="24">
      <c r="A252" s="31">
        <v>269</v>
      </c>
      <c r="B252" s="32">
        <f t="shared" ca="1" si="15"/>
        <v>0.44576158533497712</v>
      </c>
      <c r="C252" s="127" t="s">
        <v>33</v>
      </c>
      <c r="D252" s="128" t="s">
        <v>501</v>
      </c>
      <c r="E252" s="21"/>
      <c r="F252" s="22"/>
      <c r="G252" s="41"/>
      <c r="H252" s="41"/>
      <c r="I252" s="42"/>
      <c r="J252" s="35" t="str">
        <f t="shared" si="16"/>
        <v>➸</v>
      </c>
      <c r="K252" s="117" t="str">
        <f>词典存放目录!$A$1&amp;L252&amp;M252</f>
        <v>F:\《自创文法查阅Excel》4.1备份\《B词汇·红宝书》\红宝书15版图片\269-あか【垢】.jpg</v>
      </c>
      <c r="L252" s="9" t="s">
        <v>18120</v>
      </c>
      <c r="M252" s="117" t="s">
        <v>18373</v>
      </c>
      <c r="N252" s="36" t="str">
        <f t="shared" si="17"/>
        <v>▶</v>
      </c>
      <c r="O252" s="37" t="s">
        <v>17890</v>
      </c>
      <c r="P252" s="37">
        <v>20</v>
      </c>
      <c r="Q252" s="37" t="s">
        <v>23</v>
      </c>
      <c r="R252" s="9" t="str">
        <f>词典存放目录!$A$1&amp;O252&amp;P252&amp;Q252</f>
        <v>F:\《自创文法查阅Excel》4.1备份\《B词汇·红宝书》\红宝书MP3分割\01 n1-あ (20).mp3</v>
      </c>
      <c r="S252" s="38"/>
      <c r="T252" s="43"/>
      <c r="U252" s="43"/>
      <c r="V252" s="30" t="str">
        <f t="shared" si="19"/>
        <v/>
      </c>
      <c r="W252" s="29"/>
      <c r="X252" s="9" t="s">
        <v>464</v>
      </c>
    </row>
    <row r="253" spans="1:24" s="44" customFormat="1" ht="24">
      <c r="A253" s="31">
        <v>270</v>
      </c>
      <c r="B253" s="32">
        <f t="shared" ca="1" si="15"/>
        <v>0.32420115505910096</v>
      </c>
      <c r="C253" s="127" t="s">
        <v>502</v>
      </c>
      <c r="D253" s="128" t="s">
        <v>503</v>
      </c>
      <c r="E253" s="21"/>
      <c r="F253" s="22"/>
      <c r="G253" s="41"/>
      <c r="H253" s="41"/>
      <c r="I253" s="42"/>
      <c r="J253" s="35" t="str">
        <f t="shared" si="16"/>
        <v>➸</v>
      </c>
      <c r="K253" s="117" t="str">
        <f>词典存放目录!$A$1&amp;L253&amp;M253</f>
        <v>F:\《自创文法查阅Excel》4.1备份\《B词汇·红宝书》\红宝书15版图片\270-あかし【証】.jpg</v>
      </c>
      <c r="L253" s="9" t="s">
        <v>18120</v>
      </c>
      <c r="M253" s="117" t="s">
        <v>18374</v>
      </c>
      <c r="N253" s="36" t="str">
        <f t="shared" si="17"/>
        <v>▶</v>
      </c>
      <c r="O253" s="37" t="s">
        <v>17890</v>
      </c>
      <c r="P253" s="37">
        <v>21</v>
      </c>
      <c r="Q253" s="37" t="s">
        <v>23</v>
      </c>
      <c r="R253" s="9" t="str">
        <f>词典存放目录!$A$1&amp;O253&amp;P253&amp;Q253</f>
        <v>F:\《自创文法查阅Excel》4.1备份\《B词汇·红宝书》\红宝书MP3分割\01 n1-あ (21).mp3</v>
      </c>
      <c r="S253" s="38"/>
      <c r="T253" s="43"/>
      <c r="U253" s="43"/>
      <c r="V253" s="30" t="str">
        <f t="shared" si="19"/>
        <v/>
      </c>
      <c r="W253" s="29"/>
      <c r="X253" s="9" t="s">
        <v>464</v>
      </c>
    </row>
    <row r="254" spans="1:24" s="44" customFormat="1" ht="24">
      <c r="A254" s="31">
        <v>271</v>
      </c>
      <c r="B254" s="32">
        <f t="shared" ca="1" si="15"/>
        <v>0.2682265889307397</v>
      </c>
      <c r="C254" s="127" t="s">
        <v>504</v>
      </c>
      <c r="D254" s="128" t="s">
        <v>505</v>
      </c>
      <c r="E254" s="21"/>
      <c r="F254" s="22"/>
      <c r="G254" s="41"/>
      <c r="H254" s="41"/>
      <c r="I254" s="42"/>
      <c r="J254" s="35" t="str">
        <f t="shared" si="16"/>
        <v>➸</v>
      </c>
      <c r="K254" s="117" t="str">
        <f>词典存放目录!$A$1&amp;L254&amp;M254</f>
        <v>F:\《自创文法查阅Excel》4.1备份\《B词汇·红宝书》\红宝书15版图片\271-あかす【明かす】.jpg</v>
      </c>
      <c r="L254" s="9" t="s">
        <v>18120</v>
      </c>
      <c r="M254" s="117" t="s">
        <v>18375</v>
      </c>
      <c r="N254" s="36" t="str">
        <f t="shared" si="17"/>
        <v>▶</v>
      </c>
      <c r="O254" s="37" t="s">
        <v>17890</v>
      </c>
      <c r="P254" s="37">
        <v>22</v>
      </c>
      <c r="Q254" s="37" t="s">
        <v>23</v>
      </c>
      <c r="R254" s="9" t="str">
        <f>词典存放目录!$A$1&amp;O254&amp;P254&amp;Q254</f>
        <v>F:\《自创文法查阅Excel》4.1备份\《B词汇·红宝书》\红宝书MP3分割\01 n1-あ (22).mp3</v>
      </c>
      <c r="S254" s="38"/>
      <c r="T254" s="43"/>
      <c r="U254" s="43"/>
      <c r="V254" s="30" t="str">
        <f t="shared" si="19"/>
        <v/>
      </c>
      <c r="W254" s="29"/>
      <c r="X254" s="9" t="s">
        <v>464</v>
      </c>
    </row>
    <row r="255" spans="1:24" s="44" customFormat="1" ht="24">
      <c r="A255" s="31">
        <v>272</v>
      </c>
      <c r="B255" s="32">
        <f t="shared" ca="1" si="15"/>
        <v>0.43155572195610292</v>
      </c>
      <c r="C255" s="127" t="s">
        <v>507</v>
      </c>
      <c r="D255" s="128" t="s">
        <v>508</v>
      </c>
      <c r="E255" s="21"/>
      <c r="F255" s="22"/>
      <c r="G255" s="41"/>
      <c r="H255" s="41"/>
      <c r="I255" s="42"/>
      <c r="J255" s="35" t="str">
        <f t="shared" si="16"/>
        <v>➸</v>
      </c>
      <c r="K255" s="117" t="str">
        <f>词典存放目录!$A$1&amp;L255&amp;M255</f>
        <v>F:\《自创文法查阅Excel》4.1备份\《B词汇·红宝书》\红宝书15版图片\272-アカデミック【academic】.jpg</v>
      </c>
      <c r="L255" s="9" t="s">
        <v>18120</v>
      </c>
      <c r="M255" s="117" t="s">
        <v>18376</v>
      </c>
      <c r="N255" s="36" t="str">
        <f t="shared" si="17"/>
        <v>▶</v>
      </c>
      <c r="O255" s="37" t="s">
        <v>17890</v>
      </c>
      <c r="P255" s="37">
        <v>23</v>
      </c>
      <c r="Q255" s="37" t="s">
        <v>23</v>
      </c>
      <c r="R255" s="9" t="str">
        <f>词典存放目录!$A$1&amp;O255&amp;P255&amp;Q255</f>
        <v>F:\《自创文法查阅Excel》4.1备份\《B词汇·红宝书》\红宝书MP3分割\01 n1-あ (23).mp3</v>
      </c>
      <c r="S255" s="38"/>
      <c r="T255" s="43"/>
      <c r="U255" s="43"/>
      <c r="V255" s="30" t="str">
        <f t="shared" si="19"/>
        <v/>
      </c>
      <c r="W255" s="29"/>
      <c r="X255" s="9" t="s">
        <v>464</v>
      </c>
    </row>
    <row r="256" spans="1:24" s="44" customFormat="1" ht="24">
      <c r="A256" s="31">
        <v>273</v>
      </c>
      <c r="B256" s="32">
        <f t="shared" ca="1" si="15"/>
        <v>0.84011390313734213</v>
      </c>
      <c r="C256" s="127" t="s">
        <v>509</v>
      </c>
      <c r="D256" s="128" t="s">
        <v>510</v>
      </c>
      <c r="E256" s="21"/>
      <c r="F256" s="22"/>
      <c r="G256" s="41"/>
      <c r="H256" s="41"/>
      <c r="I256" s="42"/>
      <c r="J256" s="35" t="str">
        <f t="shared" si="16"/>
        <v>➸</v>
      </c>
      <c r="K256" s="117" t="str">
        <f>词典存放目录!$A$1&amp;L256&amp;M256</f>
        <v>F:\《自创文法查阅Excel》4.1备份\《B词汇·红宝书》\红宝书15版图片\273-あからむ【赤らむ】.jpg</v>
      </c>
      <c r="L256" s="9" t="s">
        <v>18120</v>
      </c>
      <c r="M256" s="117" t="s">
        <v>18377</v>
      </c>
      <c r="N256" s="36" t="str">
        <f t="shared" si="17"/>
        <v>▶</v>
      </c>
      <c r="O256" s="37" t="s">
        <v>17890</v>
      </c>
      <c r="P256" s="37">
        <v>24</v>
      </c>
      <c r="Q256" s="37" t="s">
        <v>23</v>
      </c>
      <c r="R256" s="9" t="str">
        <f>词典存放目录!$A$1&amp;O256&amp;P256&amp;Q256</f>
        <v>F:\《自创文法查阅Excel》4.1备份\《B词汇·红宝书》\红宝书MP3分割\01 n1-あ (24).mp3</v>
      </c>
      <c r="S256" s="38"/>
      <c r="T256" s="43"/>
      <c r="U256" s="43"/>
      <c r="V256" s="30" t="str">
        <f t="shared" si="19"/>
        <v/>
      </c>
      <c r="W256" s="29"/>
      <c r="X256" s="9" t="s">
        <v>464</v>
      </c>
    </row>
    <row r="257" spans="1:24" s="44" customFormat="1" ht="24">
      <c r="A257" s="31">
        <v>274</v>
      </c>
      <c r="B257" s="32">
        <f t="shared" ca="1" si="15"/>
        <v>0.98831595186495358</v>
      </c>
      <c r="C257" s="127" t="s">
        <v>511</v>
      </c>
      <c r="D257" s="128" t="s">
        <v>512</v>
      </c>
      <c r="E257" s="21"/>
      <c r="F257" s="22"/>
      <c r="G257" s="41"/>
      <c r="H257" s="41"/>
      <c r="I257" s="42"/>
      <c r="J257" s="35" t="str">
        <f t="shared" si="16"/>
        <v>➸</v>
      </c>
      <c r="K257" s="117" t="str">
        <f>词典存放目录!$A$1&amp;L257&amp;M257</f>
        <v>F:\《自创文法查阅Excel》4.1备份\《B词汇·红宝书》\红宝书15版图片\274-あがり【上がり】.jpg</v>
      </c>
      <c r="L257" s="9" t="s">
        <v>18120</v>
      </c>
      <c r="M257" s="117" t="s">
        <v>18378</v>
      </c>
      <c r="N257" s="36" t="str">
        <f t="shared" si="17"/>
        <v>▶</v>
      </c>
      <c r="O257" s="37" t="s">
        <v>17890</v>
      </c>
      <c r="P257" s="37">
        <v>25</v>
      </c>
      <c r="Q257" s="37" t="s">
        <v>23</v>
      </c>
      <c r="R257" s="9" t="str">
        <f>词典存放目录!$A$1&amp;O257&amp;P257&amp;Q257</f>
        <v>F:\《自创文法查阅Excel》4.1备份\《B词汇·红宝书》\红宝书MP3分割\01 n1-あ (25).mp3</v>
      </c>
      <c r="S257" s="38"/>
      <c r="T257" s="43"/>
      <c r="U257" s="43"/>
      <c r="V257" s="30" t="str">
        <f t="shared" si="19"/>
        <v/>
      </c>
      <c r="W257" s="29"/>
      <c r="X257" s="9" t="s">
        <v>464</v>
      </c>
    </row>
    <row r="258" spans="1:24" s="44" customFormat="1" ht="24">
      <c r="A258" s="31">
        <v>275</v>
      </c>
      <c r="B258" s="32">
        <f t="shared" ca="1" si="15"/>
        <v>0.75873077035834835</v>
      </c>
      <c r="C258" s="127" t="s">
        <v>513</v>
      </c>
      <c r="D258" s="128" t="s">
        <v>514</v>
      </c>
      <c r="E258" s="21"/>
      <c r="F258" s="22"/>
      <c r="G258" s="41"/>
      <c r="H258" s="41"/>
      <c r="I258" s="42"/>
      <c r="J258" s="35" t="str">
        <f t="shared" si="16"/>
        <v>➸</v>
      </c>
      <c r="K258" s="117" t="str">
        <f>词典存放目录!$A$1&amp;L258&amp;M258</f>
        <v>F:\《自创文法查阅Excel》4.1备份\《B词汇·红宝书》\红宝书15版图片\275-あきす【空き巣】.jpg</v>
      </c>
      <c r="L258" s="9" t="s">
        <v>18120</v>
      </c>
      <c r="M258" s="117" t="s">
        <v>18379</v>
      </c>
      <c r="N258" s="36" t="str">
        <f t="shared" si="17"/>
        <v>▶</v>
      </c>
      <c r="O258" s="37" t="s">
        <v>17890</v>
      </c>
      <c r="P258" s="37">
        <v>26</v>
      </c>
      <c r="Q258" s="37" t="s">
        <v>23</v>
      </c>
      <c r="R258" s="9" t="str">
        <f>词典存放目录!$A$1&amp;O258&amp;P258&amp;Q258</f>
        <v>F:\《自创文法查阅Excel》4.1备份\《B词汇·红宝书》\红宝书MP3分割\01 n1-あ (26).mp3</v>
      </c>
      <c r="S258" s="38"/>
      <c r="T258" s="43"/>
      <c r="U258" s="43"/>
      <c r="V258" s="30"/>
      <c r="W258" s="29"/>
      <c r="X258" s="9" t="s">
        <v>464</v>
      </c>
    </row>
    <row r="259" spans="1:24" s="44" customFormat="1" ht="24">
      <c r="A259" s="31">
        <v>276</v>
      </c>
      <c r="B259" s="32">
        <f t="shared" ref="B259:B321" ca="1" si="20">RAND()</f>
        <v>0.92646045427104551</v>
      </c>
      <c r="C259" s="127" t="s">
        <v>515</v>
      </c>
      <c r="D259" s="128" t="s">
        <v>516</v>
      </c>
      <c r="E259" s="21"/>
      <c r="F259" s="22"/>
      <c r="G259" s="41"/>
      <c r="H259" s="41"/>
      <c r="I259" s="42"/>
      <c r="J259" s="35" t="str">
        <f t="shared" ref="J259:J321" si="21">HYPERLINK(K259,"➸")</f>
        <v>➸</v>
      </c>
      <c r="K259" s="117" t="str">
        <f>词典存放目录!$A$1&amp;L259&amp;M259</f>
        <v>F:\《自创文法查阅Excel》4.1备份\《B词汇·红宝书》\红宝书15版图片\276-あきない【商い】.jpg</v>
      </c>
      <c r="L259" s="9" t="s">
        <v>18120</v>
      </c>
      <c r="M259" s="117" t="s">
        <v>18380</v>
      </c>
      <c r="N259" s="36" t="str">
        <f t="shared" ref="N259:N321" si="22">HYPERLINK(R259,"▶")</f>
        <v>▶</v>
      </c>
      <c r="O259" s="37" t="s">
        <v>17890</v>
      </c>
      <c r="P259" s="37">
        <v>27</v>
      </c>
      <c r="Q259" s="37" t="s">
        <v>23</v>
      </c>
      <c r="R259" s="9" t="str">
        <f>词典存放目录!$A$1&amp;O259&amp;P259&amp;Q259</f>
        <v>F:\《自创文法查阅Excel》4.1备份\《B词汇·红宝书》\红宝书MP3分割\01 n1-あ (27).mp3</v>
      </c>
      <c r="S259" s="38"/>
      <c r="T259" s="43"/>
      <c r="U259" s="43"/>
      <c r="V259" s="30"/>
      <c r="W259" s="29"/>
      <c r="X259" s="9" t="s">
        <v>464</v>
      </c>
    </row>
    <row r="260" spans="1:24" s="44" customFormat="1" ht="24">
      <c r="A260" s="31">
        <v>277</v>
      </c>
      <c r="B260" s="32">
        <f t="shared" ca="1" si="20"/>
        <v>0.75550414333219529</v>
      </c>
      <c r="C260" s="127" t="s">
        <v>517</v>
      </c>
      <c r="D260" s="128" t="s">
        <v>518</v>
      </c>
      <c r="E260" s="21"/>
      <c r="F260" s="22"/>
      <c r="G260" s="41"/>
      <c r="H260" s="41"/>
      <c r="I260" s="42"/>
      <c r="J260" s="35" t="str">
        <f t="shared" si="21"/>
        <v>➸</v>
      </c>
      <c r="K260" s="117" t="str">
        <f>词典存放目录!$A$1&amp;L260&amp;M260</f>
        <v>F:\《自创文法查阅Excel》4.1备份\《B词汇·红宝书》\红宝书15版图片\277-あきばれ【秋晴れ】.jpg</v>
      </c>
      <c r="L260" s="9" t="s">
        <v>18120</v>
      </c>
      <c r="M260" s="117" t="s">
        <v>18381</v>
      </c>
      <c r="N260" s="36" t="str">
        <f t="shared" si="22"/>
        <v>▶</v>
      </c>
      <c r="O260" s="37" t="s">
        <v>17890</v>
      </c>
      <c r="P260" s="37">
        <v>28</v>
      </c>
      <c r="Q260" s="37" t="s">
        <v>23</v>
      </c>
      <c r="R260" s="9" t="str">
        <f>词典存放目录!$A$1&amp;O260&amp;P260&amp;Q260</f>
        <v>F:\《自创文法查阅Excel》4.1备份\《B词汇·红宝书》\红宝书MP3分割\01 n1-あ (28).mp3</v>
      </c>
      <c r="S260" s="38"/>
      <c r="T260" s="43"/>
      <c r="U260" s="43"/>
      <c r="V260" s="30"/>
      <c r="W260" s="29"/>
      <c r="X260" s="9" t="s">
        <v>464</v>
      </c>
    </row>
    <row r="261" spans="1:24" s="44" customFormat="1" ht="24">
      <c r="A261" s="31">
        <v>278</v>
      </c>
      <c r="B261" s="32">
        <f t="shared" ca="1" si="20"/>
        <v>0.99131473758964128</v>
      </c>
      <c r="C261" s="127" t="s">
        <v>520</v>
      </c>
      <c r="D261" s="128" t="s">
        <v>521</v>
      </c>
      <c r="E261" s="21"/>
      <c r="F261" s="22"/>
      <c r="G261" s="41"/>
      <c r="H261" s="41"/>
      <c r="I261" s="42"/>
      <c r="J261" s="35" t="str">
        <f t="shared" si="21"/>
        <v>➸</v>
      </c>
      <c r="K261" s="117" t="str">
        <f>词典存放目录!$A$1&amp;L261&amp;M261</f>
        <v>F:\《自创文法查阅Excel》4.1备份\《B词汇·红宝书》\红宝书15版图片\278-あきらめ【諦め】.jpg</v>
      </c>
      <c r="L261" s="9" t="s">
        <v>18120</v>
      </c>
      <c r="M261" s="117" t="s">
        <v>18382</v>
      </c>
      <c r="N261" s="36" t="str">
        <f t="shared" si="22"/>
        <v>▶</v>
      </c>
      <c r="O261" s="37" t="s">
        <v>17890</v>
      </c>
      <c r="P261" s="37">
        <v>29</v>
      </c>
      <c r="Q261" s="37" t="s">
        <v>23</v>
      </c>
      <c r="R261" s="9" t="str">
        <f>词典存放目录!$A$1&amp;O261&amp;P261&amp;Q261</f>
        <v>F:\《自创文法查阅Excel》4.1备份\《B词汇·红宝书》\红宝书MP3分割\01 n1-あ (29).mp3</v>
      </c>
      <c r="S261" s="38"/>
      <c r="T261" s="43"/>
      <c r="U261" s="43"/>
      <c r="V261" s="30" t="str">
        <f t="shared" ref="V261:V268" si="23">IF(COUNTA(S261:U261)=0,"",COUNTIF(S261:U261,"0")/COUNTA(S261:U261))</f>
        <v/>
      </c>
      <c r="W261" s="29"/>
      <c r="X261" s="9" t="s">
        <v>464</v>
      </c>
    </row>
    <row r="262" spans="1:24" s="44" customFormat="1" ht="24">
      <c r="A262" s="31">
        <v>279</v>
      </c>
      <c r="B262" s="32">
        <f t="shared" ca="1" si="20"/>
        <v>0.1444216590888896</v>
      </c>
      <c r="C262" s="127" t="s">
        <v>522</v>
      </c>
      <c r="D262" s="128" t="s">
        <v>523</v>
      </c>
      <c r="E262" s="21"/>
      <c r="F262" s="22"/>
      <c r="G262" s="41"/>
      <c r="H262" s="41"/>
      <c r="I262" s="42"/>
      <c r="J262" s="35" t="str">
        <f t="shared" si="21"/>
        <v>➸</v>
      </c>
      <c r="K262" s="117" t="str">
        <f>词典存放目录!$A$1&amp;L262&amp;M262</f>
        <v>F:\《自创文法查阅Excel》4.1备份\《B词汇·红宝书》\红宝书15版图片\279-あく～【悪～】.jpg</v>
      </c>
      <c r="L262" s="9" t="s">
        <v>18120</v>
      </c>
      <c r="M262" s="117" t="s">
        <v>18383</v>
      </c>
      <c r="N262" s="36" t="str">
        <f t="shared" si="22"/>
        <v>▶</v>
      </c>
      <c r="O262" s="37" t="s">
        <v>17890</v>
      </c>
      <c r="P262" s="37">
        <v>30</v>
      </c>
      <c r="Q262" s="37" t="s">
        <v>23</v>
      </c>
      <c r="R262" s="9" t="str">
        <f>词典存放目录!$A$1&amp;O262&amp;P262&amp;Q262</f>
        <v>F:\《自创文法查阅Excel》4.1备份\《B词汇·红宝书》\红宝书MP3分割\01 n1-あ (30).mp3</v>
      </c>
      <c r="S262" s="38"/>
      <c r="T262" s="43"/>
      <c r="U262" s="43"/>
      <c r="V262" s="30" t="str">
        <f t="shared" si="23"/>
        <v/>
      </c>
      <c r="W262" s="29"/>
      <c r="X262" s="9" t="s">
        <v>464</v>
      </c>
    </row>
    <row r="263" spans="1:24" s="44" customFormat="1" ht="24">
      <c r="A263" s="31">
        <v>280</v>
      </c>
      <c r="B263" s="32">
        <f t="shared" ca="1" si="20"/>
        <v>0.13731135234026115</v>
      </c>
      <c r="C263" s="127" t="s">
        <v>524</v>
      </c>
      <c r="D263" s="128" t="s">
        <v>525</v>
      </c>
      <c r="E263" s="21"/>
      <c r="F263" s="22"/>
      <c r="G263" s="41"/>
      <c r="H263" s="41"/>
      <c r="I263" s="42"/>
      <c r="J263" s="35" t="str">
        <f t="shared" si="21"/>
        <v>➸</v>
      </c>
      <c r="K263" s="117" t="str">
        <f>词典存放目录!$A$1&amp;L263&amp;M263</f>
        <v>F:\《自创文法查阅Excel》4.1备份\《B词汇·红宝书》\红宝书15版图片\280-あくしつ【悪質】.jpg</v>
      </c>
      <c r="L263" s="9" t="s">
        <v>18120</v>
      </c>
      <c r="M263" s="117" t="s">
        <v>18384</v>
      </c>
      <c r="N263" s="36" t="str">
        <f t="shared" si="22"/>
        <v>▶</v>
      </c>
      <c r="O263" s="37" t="s">
        <v>17890</v>
      </c>
      <c r="P263" s="37">
        <v>31</v>
      </c>
      <c r="Q263" s="37" t="s">
        <v>23</v>
      </c>
      <c r="R263" s="9" t="str">
        <f>词典存放目录!$A$1&amp;O263&amp;P263&amp;Q263</f>
        <v>F:\《自创文法查阅Excel》4.1备份\《B词汇·红宝书》\红宝书MP3分割\01 n1-あ (31).mp3</v>
      </c>
      <c r="S263" s="38"/>
      <c r="T263" s="43"/>
      <c r="U263" s="43"/>
      <c r="V263" s="30" t="str">
        <f t="shared" si="23"/>
        <v/>
      </c>
      <c r="W263" s="29"/>
      <c r="X263" s="9" t="s">
        <v>464</v>
      </c>
    </row>
    <row r="264" spans="1:24" s="44" customFormat="1" ht="24">
      <c r="A264" s="31">
        <v>281</v>
      </c>
      <c r="B264" s="32">
        <f t="shared" ca="1" si="20"/>
        <v>0.50165730065795966</v>
      </c>
      <c r="C264" s="127" t="s">
        <v>526</v>
      </c>
      <c r="D264" s="128" t="s">
        <v>527</v>
      </c>
      <c r="E264" s="21"/>
      <c r="F264" s="22"/>
      <c r="G264" s="41"/>
      <c r="H264" s="41"/>
      <c r="I264" s="42"/>
      <c r="J264" s="35" t="str">
        <f t="shared" si="21"/>
        <v>➸</v>
      </c>
      <c r="K264" s="117" t="str">
        <f>词典存放目录!$A$1&amp;L264&amp;M264</f>
        <v>F:\《自创文法查阅Excel》4.1备份\《B词汇·红宝书》\红宝书15版图片\281-アクセス【access】.jpg</v>
      </c>
      <c r="L264" s="9" t="s">
        <v>18120</v>
      </c>
      <c r="M264" s="117" t="s">
        <v>18385</v>
      </c>
      <c r="N264" s="36" t="str">
        <f t="shared" si="22"/>
        <v>▶</v>
      </c>
      <c r="O264" s="37" t="s">
        <v>17890</v>
      </c>
      <c r="P264" s="37">
        <v>32</v>
      </c>
      <c r="Q264" s="37" t="s">
        <v>23</v>
      </c>
      <c r="R264" s="9" t="str">
        <f>词典存放目录!$A$1&amp;O264&amp;P264&amp;Q264</f>
        <v>F:\《自创文法查阅Excel》4.1备份\《B词汇·红宝书》\红宝书MP3分割\01 n1-あ (32).mp3</v>
      </c>
      <c r="S264" s="38"/>
      <c r="T264" s="43"/>
      <c r="U264" s="43"/>
      <c r="V264" s="30" t="str">
        <f t="shared" si="23"/>
        <v/>
      </c>
      <c r="W264" s="29"/>
      <c r="X264" s="9" t="s">
        <v>464</v>
      </c>
    </row>
    <row r="265" spans="1:24" s="44" customFormat="1" ht="24">
      <c r="A265" s="31">
        <v>282</v>
      </c>
      <c r="B265" s="32">
        <f t="shared" ca="1" si="20"/>
        <v>0.82287967322163258</v>
      </c>
      <c r="C265" s="127" t="s">
        <v>528</v>
      </c>
      <c r="D265" s="128" t="s">
        <v>529</v>
      </c>
      <c r="E265" s="21"/>
      <c r="F265" s="22"/>
      <c r="G265" s="41"/>
      <c r="H265" s="41"/>
      <c r="I265" s="42"/>
      <c r="J265" s="35" t="str">
        <f t="shared" si="21"/>
        <v>➸</v>
      </c>
      <c r="K265" s="117" t="str">
        <f>词典存放目录!$A$1&amp;L265&amp;M265</f>
        <v>F:\《自创文法查阅Excel》4.1备份\《B词汇·红宝书》\红宝书15版图片\282-アクセル【accelerator】.jpg</v>
      </c>
      <c r="L265" s="9" t="s">
        <v>18120</v>
      </c>
      <c r="M265" s="117" t="s">
        <v>18386</v>
      </c>
      <c r="N265" s="36" t="str">
        <f t="shared" si="22"/>
        <v>▶</v>
      </c>
      <c r="O265" s="37" t="s">
        <v>17890</v>
      </c>
      <c r="P265" s="37">
        <v>33</v>
      </c>
      <c r="Q265" s="37" t="s">
        <v>23</v>
      </c>
      <c r="R265" s="9" t="str">
        <f>词典存放目录!$A$1&amp;O265&amp;P265&amp;Q265</f>
        <v>F:\《自创文法查阅Excel》4.1备份\《B词汇·红宝书》\红宝书MP3分割\01 n1-あ (33).mp3</v>
      </c>
      <c r="S265" s="38"/>
      <c r="T265" s="43"/>
      <c r="U265" s="43"/>
      <c r="V265" s="30" t="str">
        <f t="shared" si="23"/>
        <v/>
      </c>
      <c r="W265" s="29"/>
      <c r="X265" s="9" t="s">
        <v>464</v>
      </c>
    </row>
    <row r="266" spans="1:24" s="44" customFormat="1" ht="24">
      <c r="A266" s="31">
        <v>283</v>
      </c>
      <c r="B266" s="32">
        <f t="shared" ca="1" si="20"/>
        <v>9.243608273386017E-2</v>
      </c>
      <c r="C266" s="127" t="s">
        <v>530</v>
      </c>
      <c r="D266" s="128"/>
      <c r="E266" s="21"/>
      <c r="F266" s="22"/>
      <c r="G266" s="41"/>
      <c r="H266" s="41"/>
      <c r="I266" s="42"/>
      <c r="J266" s="35" t="str">
        <f t="shared" si="21"/>
        <v>➸</v>
      </c>
      <c r="K266" s="117" t="str">
        <f>词典存放目录!$A$1&amp;L266&amp;M266</f>
        <v>F:\《自创文法查阅Excel》4.1备份\《B词汇·红宝书》\红宝书15版图片\283-あくどい.jpg</v>
      </c>
      <c r="L266" s="9" t="s">
        <v>18120</v>
      </c>
      <c r="M266" s="117" t="s">
        <v>18387</v>
      </c>
      <c r="N266" s="36" t="str">
        <f t="shared" si="22"/>
        <v>▶</v>
      </c>
      <c r="O266" s="37" t="s">
        <v>17890</v>
      </c>
      <c r="P266" s="37">
        <v>34</v>
      </c>
      <c r="Q266" s="37" t="s">
        <v>23</v>
      </c>
      <c r="R266" s="9" t="str">
        <f>词典存放目录!$A$1&amp;O266&amp;P266&amp;Q266</f>
        <v>F:\《自创文法查阅Excel》4.1备份\《B词汇·红宝书》\红宝书MP3分割\01 n1-あ (34).mp3</v>
      </c>
      <c r="S266" s="38"/>
      <c r="T266" s="43"/>
      <c r="U266" s="43"/>
      <c r="V266" s="30" t="str">
        <f t="shared" si="23"/>
        <v/>
      </c>
      <c r="W266" s="29"/>
      <c r="X266" s="9" t="s">
        <v>464</v>
      </c>
    </row>
    <row r="267" spans="1:24" s="44" customFormat="1" ht="24">
      <c r="A267" s="31">
        <v>284</v>
      </c>
      <c r="B267" s="32">
        <f t="shared" ca="1" si="20"/>
        <v>0.1465610422668846</v>
      </c>
      <c r="C267" s="127" t="s">
        <v>531</v>
      </c>
      <c r="D267" s="128" t="s">
        <v>532</v>
      </c>
      <c r="E267" s="21"/>
      <c r="F267" s="22"/>
      <c r="G267" s="41"/>
      <c r="H267" s="41"/>
      <c r="I267" s="42"/>
      <c r="J267" s="35" t="str">
        <f t="shared" si="21"/>
        <v>➸</v>
      </c>
      <c r="K267" s="117" t="str">
        <f>词典存放目录!$A$1&amp;L267&amp;M267</f>
        <v>F:\《自创文法查阅Excel》4.1备份\《B词汇·红宝书》\红宝书15版图片\284-あくとく【悪徳】.jpg</v>
      </c>
      <c r="L267" s="9" t="s">
        <v>18120</v>
      </c>
      <c r="M267" s="117" t="s">
        <v>18388</v>
      </c>
      <c r="N267" s="36" t="str">
        <f t="shared" si="22"/>
        <v>▶</v>
      </c>
      <c r="O267" s="37" t="s">
        <v>17890</v>
      </c>
      <c r="P267" s="37">
        <v>35</v>
      </c>
      <c r="Q267" s="37" t="s">
        <v>23</v>
      </c>
      <c r="R267" s="9" t="str">
        <f>词典存放目录!$A$1&amp;O267&amp;P267&amp;Q267</f>
        <v>F:\《自创文法查阅Excel》4.1备份\《B词汇·红宝书》\红宝书MP3分割\01 n1-あ (35).mp3</v>
      </c>
      <c r="S267" s="38"/>
      <c r="T267" s="43"/>
      <c r="U267" s="43"/>
      <c r="V267" s="30" t="str">
        <f t="shared" si="23"/>
        <v/>
      </c>
      <c r="W267" s="29"/>
      <c r="X267" s="9" t="s">
        <v>464</v>
      </c>
    </row>
    <row r="268" spans="1:24" s="44" customFormat="1" ht="24">
      <c r="A268" s="31">
        <v>285</v>
      </c>
      <c r="B268" s="32">
        <f t="shared" ca="1" si="20"/>
        <v>0.11314623830446724</v>
      </c>
      <c r="C268" s="127" t="s">
        <v>534</v>
      </c>
      <c r="D268" s="128" t="s">
        <v>535</v>
      </c>
      <c r="E268" s="21"/>
      <c r="F268" s="22"/>
      <c r="G268" s="41"/>
      <c r="H268" s="41"/>
      <c r="I268" s="42"/>
      <c r="J268" s="35" t="str">
        <f t="shared" si="21"/>
        <v>➸</v>
      </c>
      <c r="K268" s="117" t="str">
        <f>词典存放目录!$A$1&amp;L268&amp;M268</f>
        <v>F:\《自创文法查阅Excel》4.1备份\《B词汇·红宝书》\红宝书15版图片\285-あくにん【悪人】.jpg</v>
      </c>
      <c r="L268" s="9" t="s">
        <v>18120</v>
      </c>
      <c r="M268" s="117" t="s">
        <v>18389</v>
      </c>
      <c r="N268" s="36" t="str">
        <f t="shared" si="22"/>
        <v>▶</v>
      </c>
      <c r="O268" s="37" t="s">
        <v>17890</v>
      </c>
      <c r="P268" s="37">
        <v>36</v>
      </c>
      <c r="Q268" s="37" t="s">
        <v>23</v>
      </c>
      <c r="R268" s="9" t="str">
        <f>词典存放目录!$A$1&amp;O268&amp;P268&amp;Q268</f>
        <v>F:\《自创文法查阅Excel》4.1备份\《B词汇·红宝书》\红宝书MP3分割\01 n1-あ (36).mp3</v>
      </c>
      <c r="S268" s="38"/>
      <c r="T268" s="43"/>
      <c r="U268" s="43"/>
      <c r="V268" s="30" t="str">
        <f t="shared" si="23"/>
        <v/>
      </c>
      <c r="W268" s="29"/>
      <c r="X268" s="9" t="s">
        <v>464</v>
      </c>
    </row>
    <row r="269" spans="1:24" s="44" customFormat="1" ht="24">
      <c r="A269" s="31">
        <v>286</v>
      </c>
      <c r="B269" s="32">
        <f t="shared" ca="1" si="20"/>
        <v>0.80400412621470108</v>
      </c>
      <c r="C269" s="127" t="s">
        <v>536</v>
      </c>
      <c r="D269" s="128" t="s">
        <v>537</v>
      </c>
      <c r="E269" s="21"/>
      <c r="F269" s="22"/>
      <c r="G269" s="41"/>
      <c r="H269" s="41"/>
      <c r="I269" s="42"/>
      <c r="J269" s="35" t="str">
        <f t="shared" si="21"/>
        <v>➸</v>
      </c>
      <c r="K269" s="117" t="str">
        <f>词典存放目录!$A$1&amp;L269&amp;M269</f>
        <v>F:\《自创文法查阅Excel》4.1备份\《B词汇·红宝书》\红宝书15版图片\286-あけくれる【明け暮れる】.jpg</v>
      </c>
      <c r="L269" s="9" t="s">
        <v>18120</v>
      </c>
      <c r="M269" s="117" t="s">
        <v>18390</v>
      </c>
      <c r="N269" s="36" t="str">
        <f t="shared" si="22"/>
        <v>▶</v>
      </c>
      <c r="O269" s="37" t="s">
        <v>17890</v>
      </c>
      <c r="P269" s="37">
        <v>37</v>
      </c>
      <c r="Q269" s="37" t="s">
        <v>23</v>
      </c>
      <c r="R269" s="9" t="str">
        <f>词典存放目录!$A$1&amp;O269&amp;P269&amp;Q269</f>
        <v>F:\《自创文法查阅Excel》4.1备份\《B词汇·红宝书》\红宝书MP3分割\01 n1-あ (37).mp3</v>
      </c>
      <c r="S269" s="38"/>
      <c r="T269" s="43"/>
      <c r="U269" s="43"/>
      <c r="V269" s="30"/>
      <c r="W269" s="29"/>
      <c r="X269" s="9" t="s">
        <v>464</v>
      </c>
    </row>
    <row r="270" spans="1:24" s="44" customFormat="1" ht="24">
      <c r="A270" s="31">
        <v>289</v>
      </c>
      <c r="B270" s="32">
        <f t="shared" ca="1" si="20"/>
        <v>0.11003184255176313</v>
      </c>
      <c r="C270" s="127" t="s">
        <v>538</v>
      </c>
      <c r="D270" s="128" t="s">
        <v>539</v>
      </c>
      <c r="E270" s="21"/>
      <c r="F270" s="22"/>
      <c r="G270" s="41"/>
      <c r="H270" s="41"/>
      <c r="I270" s="42"/>
      <c r="J270" s="35" t="str">
        <f t="shared" si="21"/>
        <v>➸</v>
      </c>
      <c r="K270" s="117" t="str">
        <f>词典存放目录!$A$1&amp;L270&amp;M270</f>
        <v>F:\《自创文法查阅Excel》4.1备份\《B词汇·红宝书》\红宝书15版图片\289-あさいち【朝市】.jpg</v>
      </c>
      <c r="L270" s="9" t="s">
        <v>18120</v>
      </c>
      <c r="M270" s="117" t="s">
        <v>18391</v>
      </c>
      <c r="N270" s="36" t="str">
        <f t="shared" si="22"/>
        <v>▶</v>
      </c>
      <c r="O270" s="37" t="s">
        <v>17890</v>
      </c>
      <c r="P270" s="37">
        <v>40</v>
      </c>
      <c r="Q270" s="37" t="s">
        <v>23</v>
      </c>
      <c r="R270" s="9" t="str">
        <f>词典存放目录!$A$1&amp;O270&amp;P270&amp;Q270</f>
        <v>F:\《自创文法查阅Excel》4.1备份\《B词汇·红宝书》\红宝书MP3分割\01 n1-あ (40).mp3</v>
      </c>
      <c r="S270" s="38"/>
      <c r="T270" s="43"/>
      <c r="U270" s="43"/>
      <c r="V270" s="30" t="str">
        <f>IF(COUNTA(S270:U270)=0,"",COUNTIF(S270:U270,"0")/COUNTA(S270:U270))</f>
        <v/>
      </c>
      <c r="W270" s="29"/>
      <c r="X270" s="9" t="s">
        <v>464</v>
      </c>
    </row>
    <row r="271" spans="1:24" s="44" customFormat="1" ht="24">
      <c r="A271" s="31">
        <v>290</v>
      </c>
      <c r="B271" s="32">
        <f t="shared" ca="1" si="20"/>
        <v>0.42934453342352796</v>
      </c>
      <c r="C271" s="127" t="s">
        <v>540</v>
      </c>
      <c r="D271" s="128" t="s">
        <v>541</v>
      </c>
      <c r="E271" s="21"/>
      <c r="F271" s="22"/>
      <c r="G271" s="41"/>
      <c r="H271" s="41"/>
      <c r="I271" s="42"/>
      <c r="J271" s="35" t="str">
        <f t="shared" si="21"/>
        <v>➸</v>
      </c>
      <c r="K271" s="117" t="str">
        <f>词典存放目录!$A$1&amp;L271&amp;M271</f>
        <v>F:\《自创文法查阅Excel》4.1备份\《B词汇·红宝书》\红宝书15版图片\290-あさがた【朝方】.jpg</v>
      </c>
      <c r="L271" s="9" t="s">
        <v>18120</v>
      </c>
      <c r="M271" s="117" t="s">
        <v>18392</v>
      </c>
      <c r="N271" s="36" t="str">
        <f t="shared" si="22"/>
        <v>▶</v>
      </c>
      <c r="O271" s="37" t="s">
        <v>17890</v>
      </c>
      <c r="P271" s="37">
        <v>41</v>
      </c>
      <c r="Q271" s="37" t="s">
        <v>23</v>
      </c>
      <c r="R271" s="9" t="str">
        <f>词典存放目录!$A$1&amp;O271&amp;P271&amp;Q271</f>
        <v>F:\《自创文法查阅Excel》4.1备份\《B词汇·红宝书》\红宝书MP3分割\01 n1-あ (41).mp3</v>
      </c>
      <c r="S271" s="38"/>
      <c r="T271" s="43"/>
      <c r="U271" s="43"/>
      <c r="V271" s="30"/>
      <c r="W271" s="29"/>
      <c r="X271" s="9" t="s">
        <v>464</v>
      </c>
    </row>
    <row r="272" spans="1:24" s="44" customFormat="1" ht="24">
      <c r="A272" s="31">
        <v>291</v>
      </c>
      <c r="B272" s="32">
        <f t="shared" ca="1" si="20"/>
        <v>0.84695442817456978</v>
      </c>
      <c r="C272" s="127" t="s">
        <v>542</v>
      </c>
      <c r="D272" s="128" t="s">
        <v>543</v>
      </c>
      <c r="E272" s="21"/>
      <c r="F272" s="22"/>
      <c r="G272" s="41"/>
      <c r="H272" s="41"/>
      <c r="I272" s="42"/>
      <c r="J272" s="35" t="str">
        <f t="shared" si="21"/>
        <v>➸</v>
      </c>
      <c r="K272" s="117" t="str">
        <f>词典存放目录!$A$1&amp;L272&amp;M272</f>
        <v>F:\《自创文法查阅Excel》4.1备份\《B词汇·红宝书》\红宝书15版图片\291-あさはか【浅はか】.jpg</v>
      </c>
      <c r="L272" s="9" t="s">
        <v>18120</v>
      </c>
      <c r="M272" s="117" t="s">
        <v>18393</v>
      </c>
      <c r="N272" s="36" t="str">
        <f t="shared" si="22"/>
        <v>▶</v>
      </c>
      <c r="O272" s="37" t="s">
        <v>17890</v>
      </c>
      <c r="P272" s="37">
        <v>42</v>
      </c>
      <c r="Q272" s="37" t="s">
        <v>23</v>
      </c>
      <c r="R272" s="9" t="str">
        <f>词典存放目录!$A$1&amp;O272&amp;P272&amp;Q272</f>
        <v>F:\《自创文法查阅Excel》4.1备份\《B词汇·红宝书》\红宝书MP3分割\01 n1-あ (42).mp3</v>
      </c>
      <c r="S272" s="38"/>
      <c r="T272" s="43"/>
      <c r="U272" s="43"/>
      <c r="V272" s="30"/>
      <c r="W272" s="29"/>
      <c r="X272" s="9" t="s">
        <v>464</v>
      </c>
    </row>
    <row r="273" spans="1:24" s="44" customFormat="1" ht="24">
      <c r="A273" s="31">
        <v>292</v>
      </c>
      <c r="B273" s="32">
        <f t="shared" ca="1" si="20"/>
        <v>5.5541735766288736E-2</v>
      </c>
      <c r="C273" s="127" t="s">
        <v>545</v>
      </c>
      <c r="D273" s="128" t="s">
        <v>546</v>
      </c>
      <c r="E273" s="21" t="s">
        <v>32</v>
      </c>
      <c r="F273" s="22"/>
      <c r="G273" s="41"/>
      <c r="H273" s="41"/>
      <c r="I273" s="42"/>
      <c r="J273" s="35" t="str">
        <f t="shared" si="21"/>
        <v>➸</v>
      </c>
      <c r="K273" s="117" t="str">
        <f>词典存放目录!$A$1&amp;L273&amp;M273</f>
        <v>F:\《自创文法查阅Excel》4.1备份\《B词汇·红宝书》\红宝书15版图片\292-あさましい【浅ましい】.jpg</v>
      </c>
      <c r="L273" s="9" t="s">
        <v>18120</v>
      </c>
      <c r="M273" s="117" t="s">
        <v>18394</v>
      </c>
      <c r="N273" s="36" t="str">
        <f t="shared" si="22"/>
        <v>▶</v>
      </c>
      <c r="O273" s="37" t="s">
        <v>17890</v>
      </c>
      <c r="P273" s="37">
        <v>43</v>
      </c>
      <c r="Q273" s="37" t="s">
        <v>23</v>
      </c>
      <c r="R273" s="9" t="str">
        <f>词典存放目录!$A$1&amp;O273&amp;P273&amp;Q273</f>
        <v>F:\《自创文法查阅Excel》4.1备份\《B词汇·红宝书》\红宝书MP3分割\01 n1-あ (43).mp3</v>
      </c>
      <c r="S273" s="38"/>
      <c r="T273" s="43"/>
      <c r="U273" s="43"/>
      <c r="V273" s="30" t="str">
        <f t="shared" ref="V273:V278" si="24">IF(COUNTA(S273:U273)=0,"",COUNTIF(S273:U273,"0")/COUNTA(S273:U273))</f>
        <v/>
      </c>
      <c r="W273" s="29"/>
      <c r="X273" s="9" t="s">
        <v>464</v>
      </c>
    </row>
    <row r="274" spans="1:24" s="44" customFormat="1" ht="24">
      <c r="A274" s="31">
        <v>293</v>
      </c>
      <c r="B274" s="32">
        <f t="shared" ca="1" si="20"/>
        <v>0.22022868632535264</v>
      </c>
      <c r="C274" s="127" t="s">
        <v>547</v>
      </c>
      <c r="D274" s="128" t="s">
        <v>548</v>
      </c>
      <c r="E274" s="21"/>
      <c r="F274" s="22"/>
      <c r="G274" s="41"/>
      <c r="H274" s="41"/>
      <c r="I274" s="42"/>
      <c r="J274" s="35" t="str">
        <f t="shared" si="21"/>
        <v>➸</v>
      </c>
      <c r="K274" s="117" t="str">
        <f>词典存放目录!$A$1&amp;L274&amp;M274</f>
        <v>F:\《自创文法查阅Excel》4.1备份\《B词汇·红宝书》\红宝书15版图片\293-あざむく【欺く】.jpg</v>
      </c>
      <c r="L274" s="9" t="s">
        <v>18120</v>
      </c>
      <c r="M274" s="117" t="s">
        <v>18395</v>
      </c>
      <c r="N274" s="36" t="str">
        <f t="shared" si="22"/>
        <v>▶</v>
      </c>
      <c r="O274" s="37" t="s">
        <v>17890</v>
      </c>
      <c r="P274" s="37">
        <v>44</v>
      </c>
      <c r="Q274" s="37" t="s">
        <v>23</v>
      </c>
      <c r="R274" s="9" t="str">
        <f>词典存放目录!$A$1&amp;O274&amp;P274&amp;Q274</f>
        <v>F:\《自创文法查阅Excel》4.1备份\《B词汇·红宝书》\红宝书MP3分割\01 n1-あ (44).mp3</v>
      </c>
      <c r="S274" s="38"/>
      <c r="T274" s="43"/>
      <c r="U274" s="43"/>
      <c r="V274" s="30" t="str">
        <f t="shared" si="24"/>
        <v/>
      </c>
      <c r="W274" s="29"/>
      <c r="X274" s="9" t="s">
        <v>464</v>
      </c>
    </row>
    <row r="275" spans="1:24" s="44" customFormat="1" ht="24">
      <c r="A275" s="31">
        <v>294</v>
      </c>
      <c r="B275" s="32">
        <f t="shared" ca="1" si="20"/>
        <v>0.3648240268849734</v>
      </c>
      <c r="C275" s="127" t="s">
        <v>549</v>
      </c>
      <c r="D275" s="128" t="s">
        <v>550</v>
      </c>
      <c r="E275" s="21"/>
      <c r="F275" s="22"/>
      <c r="G275" s="41"/>
      <c r="H275" s="41"/>
      <c r="I275" s="42"/>
      <c r="J275" s="35" t="str">
        <f t="shared" si="21"/>
        <v>➸</v>
      </c>
      <c r="K275" s="117" t="str">
        <f>词典存放目录!$A$1&amp;L275&amp;M275</f>
        <v>F:\《自创文法查阅Excel》4.1备份\《B词汇·红宝书》\红宝书15版图片\294-あさめしまえ【朝飯前】.jpg</v>
      </c>
      <c r="L275" s="9" t="s">
        <v>18120</v>
      </c>
      <c r="M275" s="117" t="s">
        <v>18396</v>
      </c>
      <c r="N275" s="36" t="str">
        <f t="shared" si="22"/>
        <v>▶</v>
      </c>
      <c r="O275" s="37" t="s">
        <v>17890</v>
      </c>
      <c r="P275" s="37">
        <v>45</v>
      </c>
      <c r="Q275" s="37" t="s">
        <v>23</v>
      </c>
      <c r="R275" s="9" t="str">
        <f>词典存放目录!$A$1&amp;O275&amp;P275&amp;Q275</f>
        <v>F:\《自创文法查阅Excel》4.1备份\《B词汇·红宝书》\红宝书MP3分割\01 n1-あ (45).mp3</v>
      </c>
      <c r="S275" s="38"/>
      <c r="T275" s="43"/>
      <c r="U275" s="43"/>
      <c r="V275" s="30" t="str">
        <f t="shared" si="24"/>
        <v/>
      </c>
      <c r="W275" s="29"/>
      <c r="X275" s="9" t="s">
        <v>464</v>
      </c>
    </row>
    <row r="276" spans="1:24" s="44" customFormat="1" ht="24">
      <c r="A276" s="31">
        <v>295</v>
      </c>
      <c r="B276" s="32">
        <f t="shared" ca="1" si="20"/>
        <v>0.93619150341827828</v>
      </c>
      <c r="C276" s="127" t="s">
        <v>551</v>
      </c>
      <c r="D276" s="128" t="s">
        <v>552</v>
      </c>
      <c r="E276" s="21" t="s">
        <v>554</v>
      </c>
      <c r="F276" s="22"/>
      <c r="G276" s="41"/>
      <c r="H276" s="41"/>
      <c r="I276" s="42"/>
      <c r="J276" s="35" t="str">
        <f t="shared" si="21"/>
        <v>➸</v>
      </c>
      <c r="K276" s="117" t="str">
        <f>词典存放目录!$A$1&amp;L276&amp;M276</f>
        <v>F:\《自创文法查阅Excel》4.1备份\《B词汇·红宝书》\红宝书15版图片\295-あざやか【鮮やか】.jpg</v>
      </c>
      <c r="L276" s="9" t="s">
        <v>18120</v>
      </c>
      <c r="M276" s="117" t="s">
        <v>18397</v>
      </c>
      <c r="N276" s="36" t="str">
        <f t="shared" si="22"/>
        <v>▶</v>
      </c>
      <c r="O276" s="37" t="s">
        <v>17890</v>
      </c>
      <c r="P276" s="37">
        <v>46</v>
      </c>
      <c r="Q276" s="37" t="s">
        <v>23</v>
      </c>
      <c r="R276" s="9" t="str">
        <f>词典存放目录!$A$1&amp;O276&amp;P276&amp;Q276</f>
        <v>F:\《自创文法查阅Excel》4.1备份\《B词汇·红宝书》\红宝书MP3分割\01 n1-あ (46).mp3</v>
      </c>
      <c r="S276" s="38"/>
      <c r="T276" s="43"/>
      <c r="U276" s="43"/>
      <c r="V276" s="30" t="str">
        <f t="shared" si="24"/>
        <v/>
      </c>
      <c r="W276" s="29"/>
      <c r="X276" s="9" t="s">
        <v>464</v>
      </c>
    </row>
    <row r="277" spans="1:24" s="44" customFormat="1" ht="24">
      <c r="A277" s="31">
        <v>296</v>
      </c>
      <c r="B277" s="32">
        <f t="shared" ca="1" si="20"/>
        <v>0.17448881953136564</v>
      </c>
      <c r="C277" s="127" t="s">
        <v>555</v>
      </c>
      <c r="D277" s="128" t="s">
        <v>556</v>
      </c>
      <c r="E277" s="21"/>
      <c r="F277" s="22"/>
      <c r="G277" s="41"/>
      <c r="H277" s="41"/>
      <c r="I277" s="42"/>
      <c r="J277" s="35" t="str">
        <f t="shared" si="21"/>
        <v>➸</v>
      </c>
      <c r="K277" s="117" t="str">
        <f>词典存放目录!$A$1&amp;L277&amp;M277</f>
        <v>F:\《自创文法查阅Excel》4.1备份\《B词汇·红宝书》\红宝书15版图片\296-あざわらう【嘲笑う】.jpg</v>
      </c>
      <c r="L277" s="9" t="s">
        <v>18120</v>
      </c>
      <c r="M277" s="117" t="s">
        <v>18398</v>
      </c>
      <c r="N277" s="36" t="str">
        <f t="shared" si="22"/>
        <v>▶</v>
      </c>
      <c r="O277" s="37" t="s">
        <v>17890</v>
      </c>
      <c r="P277" s="37">
        <v>47</v>
      </c>
      <c r="Q277" s="37" t="s">
        <v>23</v>
      </c>
      <c r="R277" s="9" t="str">
        <f>词典存放目录!$A$1&amp;O277&amp;P277&amp;Q277</f>
        <v>F:\《自创文法查阅Excel》4.1备份\《B词汇·红宝书》\红宝书MP3分割\01 n1-あ (47).mp3</v>
      </c>
      <c r="S277" s="38"/>
      <c r="T277" s="43"/>
      <c r="U277" s="43"/>
      <c r="V277" s="30" t="str">
        <f t="shared" si="24"/>
        <v/>
      </c>
      <c r="W277" s="29"/>
      <c r="X277" s="9" t="s">
        <v>464</v>
      </c>
    </row>
    <row r="278" spans="1:24" s="44" customFormat="1" ht="24">
      <c r="A278" s="31">
        <v>298</v>
      </c>
      <c r="B278" s="32">
        <f t="shared" ca="1" si="20"/>
        <v>0.25753710930732643</v>
      </c>
      <c r="C278" s="127" t="s">
        <v>557</v>
      </c>
      <c r="D278" s="128" t="s">
        <v>558</v>
      </c>
      <c r="E278" s="21"/>
      <c r="F278" s="22"/>
      <c r="G278" s="41"/>
      <c r="H278" s="41"/>
      <c r="I278" s="42"/>
      <c r="J278" s="35" t="str">
        <f t="shared" si="21"/>
        <v>➸</v>
      </c>
      <c r="K278" s="117" t="str">
        <f>词典存放目录!$A$1&amp;L278&amp;M278</f>
        <v>F:\《自创文法查阅Excel》4.1备份\《B词汇·红宝书》\红宝书15版图片\298-あしがかり【足がかり】.jpg</v>
      </c>
      <c r="L278" s="9" t="s">
        <v>18120</v>
      </c>
      <c r="M278" s="117" t="s">
        <v>18399</v>
      </c>
      <c r="N278" s="36" t="str">
        <f t="shared" si="22"/>
        <v>▶</v>
      </c>
      <c r="O278" s="37" t="s">
        <v>17890</v>
      </c>
      <c r="P278" s="37">
        <v>49</v>
      </c>
      <c r="Q278" s="37" t="s">
        <v>23</v>
      </c>
      <c r="R278" s="9" t="str">
        <f>词典存放目录!$A$1&amp;O278&amp;P278&amp;Q278</f>
        <v>F:\《自创文法查阅Excel》4.1备份\《B词汇·红宝书》\红宝书MP3分割\01 n1-あ (49).mp3</v>
      </c>
      <c r="S278" s="38"/>
      <c r="T278" s="43"/>
      <c r="U278" s="43"/>
      <c r="V278" s="30" t="str">
        <f t="shared" si="24"/>
        <v/>
      </c>
      <c r="W278" s="29"/>
      <c r="X278" s="9" t="s">
        <v>464</v>
      </c>
    </row>
    <row r="279" spans="1:24" s="44" customFormat="1" ht="24">
      <c r="A279" s="31">
        <v>299</v>
      </c>
      <c r="B279" s="32">
        <f t="shared" ca="1" si="20"/>
        <v>4.0341126240112546E-2</v>
      </c>
      <c r="C279" s="127" t="s">
        <v>559</v>
      </c>
      <c r="D279" s="128" t="s">
        <v>560</v>
      </c>
      <c r="E279" s="21"/>
      <c r="F279" s="22"/>
      <c r="G279" s="41"/>
      <c r="H279" s="41"/>
      <c r="I279" s="42"/>
      <c r="J279" s="35" t="str">
        <f t="shared" si="21"/>
        <v>➸</v>
      </c>
      <c r="K279" s="117" t="str">
        <f>词典存放目录!$A$1&amp;L279&amp;M279</f>
        <v>F:\《自创文法查阅Excel》4.1备份\《B词汇·红宝书》\红宝书15版图片\299-あしがため【足固め】.jpg</v>
      </c>
      <c r="L279" s="9" t="s">
        <v>18120</v>
      </c>
      <c r="M279" s="117" t="s">
        <v>18400</v>
      </c>
      <c r="N279" s="36" t="str">
        <f t="shared" si="22"/>
        <v>▶</v>
      </c>
      <c r="O279" s="37" t="s">
        <v>17890</v>
      </c>
      <c r="P279" s="37">
        <v>50</v>
      </c>
      <c r="Q279" s="37" t="s">
        <v>23</v>
      </c>
      <c r="R279" s="9" t="str">
        <f>词典存放目录!$A$1&amp;O279&amp;P279&amp;Q279</f>
        <v>F:\《自创文法查阅Excel》4.1备份\《B词汇·红宝书》\红宝书MP3分割\01 n1-あ (50).mp3</v>
      </c>
      <c r="S279" s="38"/>
      <c r="T279" s="43"/>
      <c r="U279" s="43"/>
      <c r="V279" s="30"/>
      <c r="W279" s="29"/>
      <c r="X279" s="9" t="s">
        <v>464</v>
      </c>
    </row>
    <row r="280" spans="1:24" s="44" customFormat="1" ht="24">
      <c r="A280" s="31">
        <v>300</v>
      </c>
      <c r="B280" s="32">
        <f t="shared" ca="1" si="20"/>
        <v>0.63089643978113708</v>
      </c>
      <c r="C280" s="127" t="s">
        <v>561</v>
      </c>
      <c r="D280" s="128" t="s">
        <v>562</v>
      </c>
      <c r="E280" s="21"/>
      <c r="F280" s="22"/>
      <c r="G280" s="41"/>
      <c r="H280" s="41"/>
      <c r="I280" s="42"/>
      <c r="J280" s="35" t="str">
        <f t="shared" si="21"/>
        <v>➸</v>
      </c>
      <c r="K280" s="117" t="str">
        <f>词典存放目录!$A$1&amp;L280&amp;M280</f>
        <v>F:\《自创文法查阅Excel》4.1备份\《B词汇·红宝书》\红宝书15版图片\300-あしからず【悪しからず】.jpg</v>
      </c>
      <c r="L280" s="9" t="s">
        <v>18120</v>
      </c>
      <c r="M280" s="117" t="s">
        <v>18401</v>
      </c>
      <c r="N280" s="36" t="str">
        <f t="shared" si="22"/>
        <v>▶</v>
      </c>
      <c r="O280" s="37" t="s">
        <v>17890</v>
      </c>
      <c r="P280" s="37">
        <v>51</v>
      </c>
      <c r="Q280" s="37" t="s">
        <v>23</v>
      </c>
      <c r="R280" s="9" t="str">
        <f>词典存放目录!$A$1&amp;O280&amp;P280&amp;Q280</f>
        <v>F:\《自创文法查阅Excel》4.1备份\《B词汇·红宝书》\红宝书MP3分割\01 n1-あ (51).mp3</v>
      </c>
      <c r="S280" s="38"/>
      <c r="T280" s="43"/>
      <c r="U280" s="43"/>
      <c r="V280" s="30" t="str">
        <f>IF(COUNTA(S280:U280)=0,"",COUNTIF(S280:U280,"0")/COUNTA(S280:U280))</f>
        <v/>
      </c>
      <c r="W280" s="29"/>
      <c r="X280" s="9" t="s">
        <v>464</v>
      </c>
    </row>
    <row r="281" spans="1:24" s="44" customFormat="1" ht="24">
      <c r="A281" s="31">
        <v>301</v>
      </c>
      <c r="B281" s="32">
        <f t="shared" ca="1" si="20"/>
        <v>8.1375428005839412E-2</v>
      </c>
      <c r="C281" s="127" t="s">
        <v>563</v>
      </c>
      <c r="D281" s="128" t="s">
        <v>564</v>
      </c>
      <c r="E281" s="21"/>
      <c r="F281" s="22"/>
      <c r="G281" s="41"/>
      <c r="H281" s="41"/>
      <c r="I281" s="42"/>
      <c r="J281" s="35" t="str">
        <f t="shared" si="21"/>
        <v>➸</v>
      </c>
      <c r="K281" s="117" t="str">
        <f>词典存放目录!$A$1&amp;L281&amp;M281</f>
        <v>F:\《自创文法查阅Excel》4.1备份\《B词汇·红宝书》\红宝书15版图片\301-あしどり【足取り】.jpg</v>
      </c>
      <c r="L281" s="9" t="s">
        <v>18120</v>
      </c>
      <c r="M281" s="117" t="s">
        <v>18402</v>
      </c>
      <c r="N281" s="36" t="str">
        <f t="shared" si="22"/>
        <v>▶</v>
      </c>
      <c r="O281" s="37" t="s">
        <v>17890</v>
      </c>
      <c r="P281" s="37">
        <v>52</v>
      </c>
      <c r="Q281" s="37" t="s">
        <v>23</v>
      </c>
      <c r="R281" s="9" t="str">
        <f>词典存放目录!$A$1&amp;O281&amp;P281&amp;Q281</f>
        <v>F:\《自创文法查阅Excel》4.1备份\《B词汇·红宝书》\红宝书MP3分割\01 n1-あ (52).mp3</v>
      </c>
      <c r="S281" s="38"/>
      <c r="T281" s="43"/>
      <c r="U281" s="43"/>
      <c r="V281" s="30"/>
      <c r="W281" s="29"/>
      <c r="X281" s="9" t="s">
        <v>464</v>
      </c>
    </row>
    <row r="282" spans="1:24" s="44" customFormat="1" ht="24">
      <c r="A282" s="31">
        <v>302</v>
      </c>
      <c r="B282" s="32">
        <f t="shared" ca="1" si="20"/>
        <v>0.4149004028846659</v>
      </c>
      <c r="C282" s="127" t="s">
        <v>565</v>
      </c>
      <c r="D282" s="128" t="s">
        <v>566</v>
      </c>
      <c r="E282" s="21"/>
      <c r="F282" s="22"/>
      <c r="G282" s="41"/>
      <c r="H282" s="41"/>
      <c r="I282" s="42"/>
      <c r="J282" s="35" t="str">
        <f t="shared" si="21"/>
        <v>➸</v>
      </c>
      <c r="K282" s="117" t="str">
        <f>词典存放目录!$A$1&amp;L282&amp;M282</f>
        <v>F:\《自创文法查阅Excel》4.1备份\《B词汇·红宝书》\红宝书15版图片\302-あしば【足場】.jpg</v>
      </c>
      <c r="L282" s="9" t="s">
        <v>18120</v>
      </c>
      <c r="M282" s="117" t="s">
        <v>18403</v>
      </c>
      <c r="N282" s="36" t="str">
        <f t="shared" si="22"/>
        <v>▶</v>
      </c>
      <c r="O282" s="37" t="s">
        <v>17890</v>
      </c>
      <c r="P282" s="37">
        <v>53</v>
      </c>
      <c r="Q282" s="37" t="s">
        <v>23</v>
      </c>
      <c r="R282" s="9" t="str">
        <f>词典存放目录!$A$1&amp;O282&amp;P282&amp;Q282</f>
        <v>F:\《自创文法查阅Excel》4.1备份\《B词汇·红宝书》\红宝书MP3分割\01 n1-あ (53).mp3</v>
      </c>
      <c r="S282" s="38"/>
      <c r="T282" s="43"/>
      <c r="U282" s="43"/>
      <c r="V282" s="30" t="str">
        <f>IF(COUNTA(S282:U282)=0,"",COUNTIF(S282:U282,"0")/COUNTA(S282:U282))</f>
        <v/>
      </c>
      <c r="W282" s="29"/>
      <c r="X282" s="9" t="s">
        <v>464</v>
      </c>
    </row>
    <row r="283" spans="1:24" s="44" customFormat="1" ht="24">
      <c r="A283" s="31">
        <v>303</v>
      </c>
      <c r="B283" s="32">
        <f t="shared" ca="1" si="20"/>
        <v>0.56442462035019447</v>
      </c>
      <c r="C283" s="127" t="s">
        <v>567</v>
      </c>
      <c r="D283" s="128" t="s">
        <v>568</v>
      </c>
      <c r="E283" s="21"/>
      <c r="F283" s="22"/>
      <c r="G283" s="41"/>
      <c r="H283" s="41"/>
      <c r="I283" s="42"/>
      <c r="J283" s="35" t="str">
        <f t="shared" si="21"/>
        <v>➸</v>
      </c>
      <c r="K283" s="117" t="str">
        <f>词典存放目录!$A$1&amp;L283&amp;M283</f>
        <v>F:\《自创文法查阅Excel》4.1备份\《B词汇·红宝书》\红宝书15版图片\303-あしぶみ【足踏み】.jpg</v>
      </c>
      <c r="L283" s="9" t="s">
        <v>18120</v>
      </c>
      <c r="M283" s="117" t="s">
        <v>18404</v>
      </c>
      <c r="N283" s="36" t="str">
        <f t="shared" si="22"/>
        <v>▶</v>
      </c>
      <c r="O283" s="37" t="s">
        <v>17890</v>
      </c>
      <c r="P283" s="37">
        <v>54</v>
      </c>
      <c r="Q283" s="37" t="s">
        <v>23</v>
      </c>
      <c r="R283" s="9" t="str">
        <f>词典存放目录!$A$1&amp;O283&amp;P283&amp;Q283</f>
        <v>F:\《自创文法查阅Excel》4.1备份\《B词汇·红宝书》\红宝书MP3分割\01 n1-あ (54).mp3</v>
      </c>
      <c r="S283" s="38"/>
      <c r="T283" s="43"/>
      <c r="U283" s="43"/>
      <c r="V283" s="30"/>
      <c r="W283" s="29"/>
      <c r="X283" s="9" t="s">
        <v>464</v>
      </c>
    </row>
    <row r="284" spans="1:24" s="44" customFormat="1" ht="24">
      <c r="A284" s="31">
        <v>304</v>
      </c>
      <c r="B284" s="32">
        <f t="shared" ca="1" si="20"/>
        <v>0.38441083742726567</v>
      </c>
      <c r="C284" s="127" t="s">
        <v>569</v>
      </c>
      <c r="D284" s="128" t="s">
        <v>570</v>
      </c>
      <c r="E284" s="21"/>
      <c r="F284" s="22"/>
      <c r="G284" s="41"/>
      <c r="H284" s="41"/>
      <c r="I284" s="42"/>
      <c r="J284" s="35" t="str">
        <f t="shared" si="21"/>
        <v>➸</v>
      </c>
      <c r="K284" s="117" t="str">
        <f>词典存放目录!$A$1&amp;L284&amp;M284</f>
        <v>F:\《自创文法查阅Excel》4.1备份\《B词汇·红宝书》\红宝书15版图片\304-あじわい【味わい】.jpg</v>
      </c>
      <c r="L284" s="9" t="s">
        <v>18120</v>
      </c>
      <c r="M284" s="117" t="s">
        <v>18405</v>
      </c>
      <c r="N284" s="36" t="str">
        <f t="shared" si="22"/>
        <v>▶</v>
      </c>
      <c r="O284" s="37" t="s">
        <v>17890</v>
      </c>
      <c r="P284" s="37">
        <v>55</v>
      </c>
      <c r="Q284" s="37" t="s">
        <v>23</v>
      </c>
      <c r="R284" s="9" t="str">
        <f>词典存放目录!$A$1&amp;O284&amp;P284&amp;Q284</f>
        <v>F:\《自创文法查阅Excel》4.1备份\《B词汇·红宝书》\红宝书MP3分割\01 n1-あ (55).mp3</v>
      </c>
      <c r="S284" s="38"/>
      <c r="T284" s="43"/>
      <c r="U284" s="43"/>
      <c r="V284" s="30" t="str">
        <f>IF(COUNTA(S284:U284)=0,"",COUNTIF(S284:U284,"0")/COUNTA(S284:U284))</f>
        <v/>
      </c>
      <c r="W284" s="29"/>
      <c r="X284" s="9" t="s">
        <v>464</v>
      </c>
    </row>
    <row r="285" spans="1:24" s="44" customFormat="1" ht="24">
      <c r="A285" s="31">
        <v>305</v>
      </c>
      <c r="B285" s="32">
        <f t="shared" ca="1" si="20"/>
        <v>0.39056914384085317</v>
      </c>
      <c r="C285" s="127" t="s">
        <v>372</v>
      </c>
      <c r="D285" s="128" t="s">
        <v>572</v>
      </c>
      <c r="E285" s="21"/>
      <c r="F285" s="22"/>
      <c r="G285" s="41"/>
      <c r="H285" s="41"/>
      <c r="I285" s="42"/>
      <c r="J285" s="35" t="str">
        <f t="shared" si="21"/>
        <v>➸</v>
      </c>
      <c r="K285" s="117" t="str">
        <f>词典存放目录!$A$1&amp;L285&amp;M285</f>
        <v>F:\《自创文法查阅Excel》4.1备份\《B词汇·红宝书》\红宝书15版图片\305-あずかる【与る】.jpg</v>
      </c>
      <c r="L285" s="9" t="s">
        <v>18120</v>
      </c>
      <c r="M285" s="117" t="s">
        <v>18406</v>
      </c>
      <c r="N285" s="36" t="str">
        <f t="shared" si="22"/>
        <v>▶</v>
      </c>
      <c r="O285" s="37" t="s">
        <v>17890</v>
      </c>
      <c r="P285" s="37">
        <v>56</v>
      </c>
      <c r="Q285" s="37" t="s">
        <v>23</v>
      </c>
      <c r="R285" s="9" t="str">
        <f>词典存放目录!$A$1&amp;O285&amp;P285&amp;Q285</f>
        <v>F:\《自创文法查阅Excel》4.1备份\《B词汇·红宝书》\红宝书MP3分割\01 n1-あ (56).mp3</v>
      </c>
      <c r="S285" s="38"/>
      <c r="T285" s="43"/>
      <c r="U285" s="43"/>
      <c r="V285" s="30"/>
      <c r="W285" s="29"/>
      <c r="X285" s="9" t="s">
        <v>464</v>
      </c>
    </row>
    <row r="286" spans="1:24" s="44" customFormat="1" ht="24">
      <c r="A286" s="31">
        <v>306</v>
      </c>
      <c r="B286" s="32">
        <f t="shared" ca="1" si="20"/>
        <v>0.49485939477055807</v>
      </c>
      <c r="C286" s="127" t="s">
        <v>573</v>
      </c>
      <c r="D286" s="128" t="s">
        <v>574</v>
      </c>
      <c r="E286" s="21"/>
      <c r="F286" s="22"/>
      <c r="G286" s="41"/>
      <c r="H286" s="41"/>
      <c r="I286" s="42"/>
      <c r="J286" s="35" t="str">
        <f t="shared" si="21"/>
        <v>➸</v>
      </c>
      <c r="K286" s="117" t="str">
        <f>词典存放目录!$A$1&amp;L286&amp;M286</f>
        <v>F:\《自创文法查阅Excel》4.1备份\《B词汇·红宝书》\红宝书15版图片\306-あせる【褪せる】.jpg</v>
      </c>
      <c r="L286" s="9" t="s">
        <v>18120</v>
      </c>
      <c r="M286" s="117" t="s">
        <v>18407</v>
      </c>
      <c r="N286" s="36" t="str">
        <f t="shared" si="22"/>
        <v>▶</v>
      </c>
      <c r="O286" s="37" t="s">
        <v>17890</v>
      </c>
      <c r="P286" s="37">
        <v>57</v>
      </c>
      <c r="Q286" s="37" t="s">
        <v>23</v>
      </c>
      <c r="R286" s="9" t="str">
        <f>词典存放目录!$A$1&amp;O286&amp;P286&amp;Q286</f>
        <v>F:\《自创文法查阅Excel》4.1备份\《B词汇·红宝书》\红宝书MP3分割\01 n1-あ (57).mp3</v>
      </c>
      <c r="S286" s="38"/>
      <c r="T286" s="43"/>
      <c r="U286" s="43"/>
      <c r="V286" s="30"/>
      <c r="W286" s="29"/>
      <c r="X286" s="9" t="s">
        <v>464</v>
      </c>
    </row>
    <row r="287" spans="1:24" s="44" customFormat="1" ht="24">
      <c r="A287" s="31">
        <v>307</v>
      </c>
      <c r="B287" s="32">
        <f t="shared" ca="1" si="20"/>
        <v>0.38237056885176157</v>
      </c>
      <c r="C287" s="127" t="s">
        <v>573</v>
      </c>
      <c r="D287" s="128" t="s">
        <v>575</v>
      </c>
      <c r="E287" s="21"/>
      <c r="F287" s="22"/>
      <c r="G287" s="41"/>
      <c r="H287" s="41"/>
      <c r="I287" s="42"/>
      <c r="J287" s="35" t="str">
        <f t="shared" si="21"/>
        <v>➸</v>
      </c>
      <c r="K287" s="117" t="str">
        <f>词典存放目录!$A$1&amp;L287&amp;M287</f>
        <v>F:\《自创文法查阅Excel》4.1备份\《B词汇·红宝书》\红宝书15版图片\307-あせる【焦る】.jpg</v>
      </c>
      <c r="L287" s="9" t="s">
        <v>18120</v>
      </c>
      <c r="M287" s="117" t="s">
        <v>18408</v>
      </c>
      <c r="N287" s="36" t="str">
        <f t="shared" si="22"/>
        <v>▶</v>
      </c>
      <c r="O287" s="37" t="s">
        <v>17890</v>
      </c>
      <c r="P287" s="37">
        <v>58</v>
      </c>
      <c r="Q287" s="37" t="s">
        <v>23</v>
      </c>
      <c r="R287" s="9" t="str">
        <f>词典存放目录!$A$1&amp;O287&amp;P287&amp;Q287</f>
        <v>F:\《自创文法查阅Excel》4.1备份\《B词汇·红宝书》\红宝书MP3分割\01 n1-あ (58).mp3</v>
      </c>
      <c r="S287" s="38"/>
      <c r="T287" s="43"/>
      <c r="U287" s="43"/>
      <c r="V287" s="30" t="str">
        <f>IF(COUNTA(S287:U287)=0,"",COUNTIF(S287:U287,"0")/COUNTA(S287:U287))</f>
        <v/>
      </c>
      <c r="W287" s="29"/>
      <c r="X287" s="9" t="s">
        <v>464</v>
      </c>
    </row>
    <row r="288" spans="1:24" s="44" customFormat="1" ht="24">
      <c r="A288" s="31">
        <v>308</v>
      </c>
      <c r="B288" s="32">
        <f t="shared" ca="1" si="20"/>
        <v>0.48037708277800117</v>
      </c>
      <c r="C288" s="127" t="s">
        <v>576</v>
      </c>
      <c r="D288" s="128" t="s">
        <v>577</v>
      </c>
      <c r="E288" s="21"/>
      <c r="F288" s="22"/>
      <c r="G288" s="41"/>
      <c r="H288" s="41"/>
      <c r="I288" s="42"/>
      <c r="J288" s="35" t="str">
        <f t="shared" si="21"/>
        <v>➸</v>
      </c>
      <c r="K288" s="117" t="str">
        <f>词典存放目录!$A$1&amp;L288&amp;M288</f>
        <v>F:\《自创文法查阅Excel》4.1备份\《B词汇·红宝书》\红宝书15版图片\308-あだ【仇】.jpg</v>
      </c>
      <c r="L288" s="9" t="s">
        <v>18120</v>
      </c>
      <c r="M288" s="117" t="s">
        <v>18409</v>
      </c>
      <c r="N288" s="36" t="str">
        <f t="shared" si="22"/>
        <v>▶</v>
      </c>
      <c r="O288" s="37" t="s">
        <v>17890</v>
      </c>
      <c r="P288" s="37">
        <v>59</v>
      </c>
      <c r="Q288" s="37" t="s">
        <v>23</v>
      </c>
      <c r="R288" s="9" t="str">
        <f>词典存放目录!$A$1&amp;O288&amp;P288&amp;Q288</f>
        <v>F:\《自创文法查阅Excel》4.1备份\《B词汇·红宝书》\红宝书MP3分割\01 n1-あ (59).mp3</v>
      </c>
      <c r="S288" s="38"/>
      <c r="T288" s="43"/>
      <c r="U288" s="43"/>
      <c r="V288" s="30"/>
      <c r="W288" s="29"/>
      <c r="X288" s="9" t="s">
        <v>464</v>
      </c>
    </row>
    <row r="289" spans="1:24" s="44" customFormat="1" ht="24">
      <c r="A289" s="31">
        <v>309</v>
      </c>
      <c r="B289" s="32">
        <f t="shared" ca="1" si="20"/>
        <v>0.70839452257449809</v>
      </c>
      <c r="C289" s="127" t="s">
        <v>578</v>
      </c>
      <c r="D289" s="128" t="s">
        <v>579</v>
      </c>
      <c r="E289" s="21"/>
      <c r="F289" s="22"/>
      <c r="G289" s="41"/>
      <c r="H289" s="41"/>
      <c r="I289" s="42"/>
      <c r="J289" s="35" t="str">
        <f t="shared" si="21"/>
        <v>➸</v>
      </c>
      <c r="K289" s="117" t="str">
        <f>词典存放目录!$A$1&amp;L289&amp;M289</f>
        <v>F:\《自创文法查阅Excel》4.1备份\《B词汇·红宝书》\红宝书15版图片\309-あたい【値】.jpg</v>
      </c>
      <c r="L289" s="9" t="s">
        <v>18120</v>
      </c>
      <c r="M289" s="117" t="s">
        <v>18410</v>
      </c>
      <c r="N289" s="36" t="str">
        <f t="shared" si="22"/>
        <v>▶</v>
      </c>
      <c r="O289" s="37" t="s">
        <v>17890</v>
      </c>
      <c r="P289" s="37">
        <v>60</v>
      </c>
      <c r="Q289" s="37" t="s">
        <v>23</v>
      </c>
      <c r="R289" s="9" t="str">
        <f>词典存放目录!$A$1&amp;O289&amp;P289&amp;Q289</f>
        <v>F:\《自创文法查阅Excel》4.1备份\《B词汇·红宝书》\红宝书MP3分割\01 n1-あ (60).mp3</v>
      </c>
      <c r="S289" s="38"/>
      <c r="T289" s="43"/>
      <c r="U289" s="43"/>
      <c r="V289" s="30" t="str">
        <f>IF(COUNTA(S289:U289)=0,"",COUNTIF(S289:U289,"0")/COUNTA(S289:U289))</f>
        <v/>
      </c>
      <c r="W289" s="29"/>
      <c r="X289" s="9" t="s">
        <v>464</v>
      </c>
    </row>
    <row r="290" spans="1:24" s="44" customFormat="1" ht="24">
      <c r="A290" s="31">
        <v>310</v>
      </c>
      <c r="B290" s="32">
        <f t="shared" ca="1" si="20"/>
        <v>8.7348710918263128E-2</v>
      </c>
      <c r="C290" s="127" t="s">
        <v>580</v>
      </c>
      <c r="D290" s="128" t="s">
        <v>581</v>
      </c>
      <c r="E290" s="21"/>
      <c r="F290" s="22"/>
      <c r="G290" s="41"/>
      <c r="H290" s="41"/>
      <c r="I290" s="42"/>
      <c r="J290" s="35" t="str">
        <f t="shared" si="21"/>
        <v>➸</v>
      </c>
      <c r="K290" s="117" t="str">
        <f>词典存放目录!$A$1&amp;L290&amp;M290</f>
        <v>F:\《自创文法查阅Excel》4.1备份\《B词汇·红宝书》\红宝书15版图片\310-あたいする【値する】.jpg</v>
      </c>
      <c r="L290" s="9" t="s">
        <v>18120</v>
      </c>
      <c r="M290" s="117" t="s">
        <v>18411</v>
      </c>
      <c r="N290" s="36" t="str">
        <f t="shared" si="22"/>
        <v>▶</v>
      </c>
      <c r="O290" s="37" t="s">
        <v>17890</v>
      </c>
      <c r="P290" s="37">
        <v>61</v>
      </c>
      <c r="Q290" s="37" t="s">
        <v>23</v>
      </c>
      <c r="R290" s="9" t="str">
        <f>词典存放目录!$A$1&amp;O290&amp;P290&amp;Q290</f>
        <v>F:\《自创文法查阅Excel》4.1备份\《B词汇·红宝书》\红宝书MP3分割\01 n1-あ (61).mp3</v>
      </c>
      <c r="S290" s="38"/>
      <c r="T290" s="43"/>
      <c r="U290" s="43"/>
      <c r="V290" s="30" t="str">
        <f>IF(COUNTA(S290:U290)=0,"",COUNTIF(S290:U290,"0")/COUNTA(S290:U290))</f>
        <v/>
      </c>
      <c r="W290" s="29"/>
      <c r="X290" s="9" t="s">
        <v>464</v>
      </c>
    </row>
    <row r="291" spans="1:24" s="44" customFormat="1" ht="24">
      <c r="A291" s="31">
        <v>311</v>
      </c>
      <c r="B291" s="32">
        <f t="shared" ca="1" si="20"/>
        <v>0.5256854511621899</v>
      </c>
      <c r="C291" s="127" t="s">
        <v>582</v>
      </c>
      <c r="D291" s="128" t="s">
        <v>583</v>
      </c>
      <c r="E291" s="21"/>
      <c r="F291" s="22"/>
      <c r="G291" s="41"/>
      <c r="H291" s="41"/>
      <c r="I291" s="42"/>
      <c r="J291" s="35" t="str">
        <f t="shared" si="21"/>
        <v>➸</v>
      </c>
      <c r="K291" s="117" t="str">
        <f>词典存放目录!$A$1&amp;L291&amp;M291</f>
        <v>F:\《自创文法查阅Excel》4.1备份\《B词汇·红宝书》\红宝书15版图片\311-あたかも【（宛·恰）】.jpg</v>
      </c>
      <c r="L291" s="9" t="s">
        <v>18120</v>
      </c>
      <c r="M291" s="117" t="s">
        <v>18412</v>
      </c>
      <c r="N291" s="36" t="str">
        <f t="shared" si="22"/>
        <v>▶</v>
      </c>
      <c r="O291" s="37" t="s">
        <v>17890</v>
      </c>
      <c r="P291" s="37">
        <v>62</v>
      </c>
      <c r="Q291" s="37" t="s">
        <v>23</v>
      </c>
      <c r="R291" s="9" t="str">
        <f>词典存放目录!$A$1&amp;O291&amp;P291&amp;Q291</f>
        <v>F:\《自创文法查阅Excel》4.1备份\《B词汇·红宝书》\红宝书MP3分割\01 n1-あ (62).mp3</v>
      </c>
      <c r="S291" s="38"/>
      <c r="T291" s="43"/>
      <c r="U291" s="43"/>
      <c r="V291" s="30" t="str">
        <f>IF(COUNTA(S291:U291)=0,"",COUNTIF(S291:U291,"0")/COUNTA(S291:U291))</f>
        <v/>
      </c>
      <c r="W291" s="29"/>
      <c r="X291" s="9" t="s">
        <v>464</v>
      </c>
    </row>
    <row r="292" spans="1:24" s="44" customFormat="1" ht="24">
      <c r="A292" s="31">
        <v>312</v>
      </c>
      <c r="B292" s="32">
        <f t="shared" ca="1" si="20"/>
        <v>0.77333722591326293</v>
      </c>
      <c r="C292" s="127" t="s">
        <v>584</v>
      </c>
      <c r="D292" s="128" t="s">
        <v>585</v>
      </c>
      <c r="E292" s="21"/>
      <c r="F292" s="22"/>
      <c r="G292" s="41"/>
      <c r="H292" s="41"/>
      <c r="I292" s="42"/>
      <c r="J292" s="35" t="str">
        <f t="shared" si="21"/>
        <v>➸</v>
      </c>
      <c r="K292" s="117" t="str">
        <f>词典存放目录!$A$1&amp;L292&amp;M292</f>
        <v>F:\《自创文法查阅Excel》4.1备份\《B词汇·红宝书》\红宝书15版图片\312-アタック【attack】.jpg</v>
      </c>
      <c r="L292" s="9" t="s">
        <v>18120</v>
      </c>
      <c r="M292" s="117" t="s">
        <v>18413</v>
      </c>
      <c r="N292" s="36" t="str">
        <f t="shared" si="22"/>
        <v>▶</v>
      </c>
      <c r="O292" s="37" t="s">
        <v>17890</v>
      </c>
      <c r="P292" s="37">
        <v>63</v>
      </c>
      <c r="Q292" s="37" t="s">
        <v>23</v>
      </c>
      <c r="R292" s="9" t="str">
        <f>词典存放目录!$A$1&amp;O292&amp;P292&amp;Q292</f>
        <v>F:\《自创文法查阅Excel》4.1备份\《B词汇·红宝书》\红宝书MP3分割\01 n1-あ (63).mp3</v>
      </c>
      <c r="S292" s="38"/>
      <c r="T292" s="43"/>
      <c r="U292" s="43"/>
      <c r="V292" s="30"/>
      <c r="W292" s="29"/>
      <c r="X292" s="9" t="s">
        <v>464</v>
      </c>
    </row>
    <row r="293" spans="1:24" s="44" customFormat="1" ht="24">
      <c r="A293" s="31">
        <v>313</v>
      </c>
      <c r="B293" s="32">
        <f t="shared" ca="1" si="20"/>
        <v>0.821057386295997</v>
      </c>
      <c r="C293" s="127" t="s">
        <v>586</v>
      </c>
      <c r="D293" s="128" t="s">
        <v>587</v>
      </c>
      <c r="E293" s="21"/>
      <c r="F293" s="22"/>
      <c r="G293" s="41"/>
      <c r="H293" s="41"/>
      <c r="I293" s="42"/>
      <c r="J293" s="35" t="str">
        <f t="shared" si="21"/>
        <v>➸</v>
      </c>
      <c r="K293" s="117" t="str">
        <f>词典存放目录!$A$1&amp;L293&amp;M293</f>
        <v>F:\《自创文法查阅Excel》4.1备份\《B词汇·红宝书》\红宝书15版图片\313-あだな【渾名】.jpg</v>
      </c>
      <c r="L293" s="9" t="s">
        <v>18120</v>
      </c>
      <c r="M293" s="117" t="s">
        <v>18414</v>
      </c>
      <c r="N293" s="36" t="str">
        <f t="shared" si="22"/>
        <v>▶</v>
      </c>
      <c r="O293" s="37" t="s">
        <v>17890</v>
      </c>
      <c r="P293" s="37">
        <v>64</v>
      </c>
      <c r="Q293" s="37" t="s">
        <v>23</v>
      </c>
      <c r="R293" s="9" t="str">
        <f>词典存放目录!$A$1&amp;O293&amp;P293&amp;Q293</f>
        <v>F:\《自创文法查阅Excel》4.1备份\《B词汇·红宝书》\红宝书MP3分割\01 n1-あ (64).mp3</v>
      </c>
      <c r="S293" s="38"/>
      <c r="T293" s="43"/>
      <c r="U293" s="43"/>
      <c r="V293" s="30" t="str">
        <f t="shared" ref="V293:V298" si="25">IF(COUNTA(S293:U293)=0,"",COUNTIF(S293:U293,"0")/COUNTA(S293:U293))</f>
        <v/>
      </c>
      <c r="W293" s="29"/>
      <c r="X293" s="9" t="s">
        <v>464</v>
      </c>
    </row>
    <row r="294" spans="1:24" s="44" customFormat="1" ht="24">
      <c r="A294" s="31">
        <v>314</v>
      </c>
      <c r="B294" s="32">
        <f t="shared" ca="1" si="20"/>
        <v>0.16288507481414238</v>
      </c>
      <c r="C294" s="127" t="s">
        <v>153</v>
      </c>
      <c r="D294" s="128" t="s">
        <v>588</v>
      </c>
      <c r="E294" s="21"/>
      <c r="F294" s="22"/>
      <c r="G294" s="41"/>
      <c r="H294" s="41"/>
      <c r="I294" s="42"/>
      <c r="J294" s="35" t="str">
        <f t="shared" si="21"/>
        <v>➸</v>
      </c>
      <c r="K294" s="117" t="str">
        <f>词典存放目录!$A$1&amp;L294&amp;M294</f>
        <v>F:\《自创文法查阅Excel》4.1备份\《B词汇·红宝书》\红宝书15版图片\314-あたり【当たり】.jpg</v>
      </c>
      <c r="L294" s="9" t="s">
        <v>18120</v>
      </c>
      <c r="M294" s="117" t="s">
        <v>18415</v>
      </c>
      <c r="N294" s="36" t="str">
        <f t="shared" si="22"/>
        <v>▶</v>
      </c>
      <c r="O294" s="37" t="s">
        <v>17890</v>
      </c>
      <c r="P294" s="37">
        <v>65</v>
      </c>
      <c r="Q294" s="37" t="s">
        <v>23</v>
      </c>
      <c r="R294" s="9" t="str">
        <f>词典存放目录!$A$1&amp;O294&amp;P294&amp;Q294</f>
        <v>F:\《自创文法查阅Excel》4.1备份\《B词汇·红宝书》\红宝书MP3分割\01 n1-あ (65).mp3</v>
      </c>
      <c r="S294" s="38"/>
      <c r="T294" s="43"/>
      <c r="U294" s="43"/>
      <c r="V294" s="30" t="str">
        <f t="shared" si="25"/>
        <v/>
      </c>
      <c r="W294" s="29"/>
      <c r="X294" s="9" t="s">
        <v>464</v>
      </c>
    </row>
    <row r="295" spans="1:24" s="44" customFormat="1" ht="24">
      <c r="A295" s="31">
        <v>315</v>
      </c>
      <c r="B295" s="32">
        <f t="shared" ca="1" si="20"/>
        <v>0.74314686119461015</v>
      </c>
      <c r="C295" s="127" t="s">
        <v>589</v>
      </c>
      <c r="D295" s="128" t="s">
        <v>590</v>
      </c>
      <c r="E295" s="21"/>
      <c r="F295" s="22"/>
      <c r="G295" s="41"/>
      <c r="H295" s="41"/>
      <c r="I295" s="42"/>
      <c r="J295" s="35" t="str">
        <f t="shared" si="21"/>
        <v>➸</v>
      </c>
      <c r="K295" s="117" t="str">
        <f>词典存放目录!$A$1&amp;L295&amp;M295</f>
        <v>F:\《自创文法查阅Excel》4.1备份\《B词汇·红宝书》\红宝书15版图片\315-あつかい【扱い】.jpg</v>
      </c>
      <c r="L295" s="9" t="s">
        <v>18120</v>
      </c>
      <c r="M295" s="117" t="s">
        <v>18416</v>
      </c>
      <c r="N295" s="36" t="str">
        <f t="shared" si="22"/>
        <v>▶</v>
      </c>
      <c r="O295" s="37" t="s">
        <v>17890</v>
      </c>
      <c r="P295" s="37">
        <v>66</v>
      </c>
      <c r="Q295" s="37" t="s">
        <v>23</v>
      </c>
      <c r="R295" s="9" t="str">
        <f>词典存放目录!$A$1&amp;O295&amp;P295&amp;Q295</f>
        <v>F:\《自创文法查阅Excel》4.1备份\《B词汇·红宝书》\红宝书MP3分割\01 n1-あ (66).mp3</v>
      </c>
      <c r="S295" s="38"/>
      <c r="T295" s="43"/>
      <c r="U295" s="43"/>
      <c r="V295" s="30" t="str">
        <f t="shared" si="25"/>
        <v/>
      </c>
      <c r="W295" s="29"/>
      <c r="X295" s="9" t="s">
        <v>464</v>
      </c>
    </row>
    <row r="296" spans="1:24" s="44" customFormat="1" ht="24">
      <c r="A296" s="31">
        <v>316</v>
      </c>
      <c r="B296" s="32">
        <f t="shared" ca="1" si="20"/>
        <v>0.80072679057869556</v>
      </c>
      <c r="C296" s="127" t="s">
        <v>591</v>
      </c>
      <c r="D296" s="128" t="s">
        <v>592</v>
      </c>
      <c r="E296" s="21"/>
      <c r="F296" s="22"/>
      <c r="G296" s="41"/>
      <c r="H296" s="41"/>
      <c r="I296" s="42"/>
      <c r="J296" s="35" t="str">
        <f t="shared" si="21"/>
        <v>➸</v>
      </c>
      <c r="K296" s="117" t="str">
        <f>词典存放目录!$A$1&amp;L296&amp;M296</f>
        <v>F:\《自创文法查阅Excel》4.1备份\《B词汇·红宝书》\红宝书15版图片\316-～あつかい【～扱い】.jpg</v>
      </c>
      <c r="L296" s="9" t="s">
        <v>18120</v>
      </c>
      <c r="M296" s="117" t="s">
        <v>18417</v>
      </c>
      <c r="N296" s="36" t="str">
        <f t="shared" si="22"/>
        <v>▶</v>
      </c>
      <c r="O296" s="37" t="s">
        <v>17890</v>
      </c>
      <c r="P296" s="37">
        <v>67</v>
      </c>
      <c r="Q296" s="37" t="s">
        <v>23</v>
      </c>
      <c r="R296" s="9" t="str">
        <f>词典存放目录!$A$1&amp;O296&amp;P296&amp;Q296</f>
        <v>F:\《自创文法查阅Excel》4.1备份\《B词汇·红宝书》\红宝书MP3分割\01 n1-あ (67).mp3</v>
      </c>
      <c r="S296" s="38"/>
      <c r="T296" s="43"/>
      <c r="U296" s="43"/>
      <c r="V296" s="30" t="str">
        <f t="shared" si="25"/>
        <v/>
      </c>
      <c r="W296" s="29"/>
      <c r="X296" s="9" t="s">
        <v>464</v>
      </c>
    </row>
    <row r="297" spans="1:24" s="44" customFormat="1" ht="24">
      <c r="A297" s="31">
        <v>317</v>
      </c>
      <c r="B297" s="32">
        <f t="shared" ca="1" si="20"/>
        <v>0.21834343735745909</v>
      </c>
      <c r="C297" s="127" t="s">
        <v>593</v>
      </c>
      <c r="D297" s="128" t="s">
        <v>594</v>
      </c>
      <c r="E297" s="21" t="s">
        <v>32</v>
      </c>
      <c r="F297" s="22"/>
      <c r="G297" s="41"/>
      <c r="H297" s="41"/>
      <c r="I297" s="42"/>
      <c r="J297" s="35" t="str">
        <f t="shared" si="21"/>
        <v>➸</v>
      </c>
      <c r="K297" s="117" t="str">
        <f>词典存放目录!$A$1&amp;L297&amp;M297</f>
        <v>F:\《自创文法查阅Excel》4.1备份\《B词汇·红宝书》\红宝书15版图片\317-あっけない【呆気ない】.jpg</v>
      </c>
      <c r="L297" s="9" t="s">
        <v>18120</v>
      </c>
      <c r="M297" s="117" t="s">
        <v>18418</v>
      </c>
      <c r="N297" s="36" t="str">
        <f t="shared" si="22"/>
        <v>▶</v>
      </c>
      <c r="O297" s="37" t="s">
        <v>17890</v>
      </c>
      <c r="P297" s="37">
        <v>68</v>
      </c>
      <c r="Q297" s="37" t="s">
        <v>23</v>
      </c>
      <c r="R297" s="9" t="str">
        <f>词典存放目录!$A$1&amp;O297&amp;P297&amp;Q297</f>
        <v>F:\《自创文法查阅Excel》4.1备份\《B词汇·红宝书》\红宝书MP3分割\01 n1-あ (68).mp3</v>
      </c>
      <c r="S297" s="38"/>
      <c r="T297" s="43"/>
      <c r="U297" s="43"/>
      <c r="V297" s="30" t="str">
        <f t="shared" si="25"/>
        <v/>
      </c>
      <c r="W297" s="29"/>
      <c r="X297" s="9" t="s">
        <v>464</v>
      </c>
    </row>
    <row r="298" spans="1:24" s="44" customFormat="1" ht="24">
      <c r="A298" s="31">
        <v>318</v>
      </c>
      <c r="B298" s="32">
        <f t="shared" ca="1" si="20"/>
        <v>2.8371749050768225E-2</v>
      </c>
      <c r="C298" s="127" t="s">
        <v>595</v>
      </c>
      <c r="D298" s="128"/>
      <c r="E298" s="21"/>
      <c r="F298" s="22"/>
      <c r="G298" s="41" t="s">
        <v>4</v>
      </c>
      <c r="H298" s="41"/>
      <c r="I298" s="42" t="s">
        <v>98</v>
      </c>
      <c r="J298" s="35" t="str">
        <f t="shared" si="21"/>
        <v>➸</v>
      </c>
      <c r="K298" s="117" t="str">
        <f>词典存放目录!$A$1&amp;L298&amp;M298</f>
        <v>F:\《自创文法查阅Excel》4.1备份\《B词汇·红宝书》\红宝书15版图片\318-あっさり.jpg</v>
      </c>
      <c r="L298" s="9" t="s">
        <v>18120</v>
      </c>
      <c r="M298" s="117" t="s">
        <v>18419</v>
      </c>
      <c r="N298" s="36" t="str">
        <f t="shared" si="22"/>
        <v>▶</v>
      </c>
      <c r="O298" s="37" t="s">
        <v>17890</v>
      </c>
      <c r="P298" s="37">
        <v>69</v>
      </c>
      <c r="Q298" s="37" t="s">
        <v>23</v>
      </c>
      <c r="R298" s="9" t="str">
        <f>词典存放目录!$A$1&amp;O298&amp;P298&amp;Q298</f>
        <v>F:\《自创文法查阅Excel》4.1备份\《B词汇·红宝书》\红宝书MP3分割\01 n1-あ (69).mp3</v>
      </c>
      <c r="S298" s="38"/>
      <c r="T298" s="43"/>
      <c r="U298" s="43"/>
      <c r="V298" s="30" t="str">
        <f t="shared" si="25"/>
        <v/>
      </c>
      <c r="W298" s="29"/>
      <c r="X298" s="9" t="s">
        <v>464</v>
      </c>
    </row>
    <row r="299" spans="1:24" s="44" customFormat="1" ht="24">
      <c r="A299" s="31">
        <v>319</v>
      </c>
      <c r="B299" s="32">
        <f t="shared" ca="1" si="20"/>
        <v>0.69532370155015455</v>
      </c>
      <c r="C299" s="127" t="s">
        <v>596</v>
      </c>
      <c r="D299" s="128" t="s">
        <v>597</v>
      </c>
      <c r="E299" s="21"/>
      <c r="F299" s="22"/>
      <c r="G299" s="41"/>
      <c r="H299" s="41"/>
      <c r="I299" s="42"/>
      <c r="J299" s="35" t="str">
        <f t="shared" si="21"/>
        <v>➸</v>
      </c>
      <c r="K299" s="117" t="str">
        <f>词典存放目录!$A$1&amp;L299&amp;M299</f>
        <v>F:\《自创文法查阅Excel》4.1备份\《B词汇·红宝书》\红宝书15版图片\319-あっしょう【圧勝】.jpg</v>
      </c>
      <c r="L299" s="9" t="s">
        <v>18120</v>
      </c>
      <c r="M299" s="117" t="s">
        <v>18420</v>
      </c>
      <c r="N299" s="36" t="str">
        <f t="shared" si="22"/>
        <v>▶</v>
      </c>
      <c r="O299" s="37" t="s">
        <v>17890</v>
      </c>
      <c r="P299" s="37">
        <v>70</v>
      </c>
      <c r="Q299" s="37" t="s">
        <v>23</v>
      </c>
      <c r="R299" s="9" t="str">
        <f>词典存放目录!$A$1&amp;O299&amp;P299&amp;Q299</f>
        <v>F:\《自创文法查阅Excel》4.1备份\《B词汇·红宝书》\红宝书MP3分割\01 n1-あ (70).mp3</v>
      </c>
      <c r="S299" s="38"/>
      <c r="T299" s="43"/>
      <c r="U299" s="43"/>
      <c r="V299" s="30"/>
      <c r="W299" s="29"/>
      <c r="X299" s="9" t="s">
        <v>464</v>
      </c>
    </row>
    <row r="300" spans="1:24" s="44" customFormat="1" ht="24">
      <c r="A300" s="31">
        <v>320</v>
      </c>
      <c r="B300" s="32">
        <f t="shared" ca="1" si="20"/>
        <v>0.84443928454297812</v>
      </c>
      <c r="C300" s="127" t="s">
        <v>598</v>
      </c>
      <c r="D300" s="128" t="s">
        <v>599</v>
      </c>
      <c r="E300" s="21"/>
      <c r="F300" s="22"/>
      <c r="G300" s="41"/>
      <c r="H300" s="41"/>
      <c r="I300" s="42"/>
      <c r="J300" s="35" t="str">
        <f t="shared" si="21"/>
        <v>➸</v>
      </c>
      <c r="K300" s="117" t="str">
        <f>词典存放目录!$A$1&amp;L300&amp;M300</f>
        <v>F:\《自创文法查阅Excel》4.1备份\《B词汇·红宝书》\红宝书15版图片\320-あっせん【斡旋】.jpg</v>
      </c>
      <c r="L300" s="9" t="s">
        <v>18120</v>
      </c>
      <c r="M300" s="117" t="s">
        <v>18421</v>
      </c>
      <c r="N300" s="36" t="str">
        <f t="shared" si="22"/>
        <v>▶</v>
      </c>
      <c r="O300" s="37" t="s">
        <v>17890</v>
      </c>
      <c r="P300" s="37">
        <v>71</v>
      </c>
      <c r="Q300" s="37" t="s">
        <v>23</v>
      </c>
      <c r="R300" s="9" t="str">
        <f>词典存放目录!$A$1&amp;O300&amp;P300&amp;Q300</f>
        <v>F:\《自创文法查阅Excel》4.1备份\《B词汇·红宝书》\红宝书MP3分割\01 n1-あ (71).mp3</v>
      </c>
      <c r="S300" s="38"/>
      <c r="T300" s="43"/>
      <c r="U300" s="43"/>
      <c r="V300" s="30" t="str">
        <f>IF(COUNTA(S300:U300)=0,"",COUNTIF(S300:U300,"0")/COUNTA(S300:U300))</f>
        <v/>
      </c>
      <c r="W300" s="29"/>
      <c r="X300" s="9" t="s">
        <v>464</v>
      </c>
    </row>
    <row r="301" spans="1:24" s="44" customFormat="1" ht="24">
      <c r="A301" s="31">
        <v>321</v>
      </c>
      <c r="B301" s="32">
        <f t="shared" ca="1" si="20"/>
        <v>0.54338937962130118</v>
      </c>
      <c r="C301" s="127" t="s">
        <v>600</v>
      </c>
      <c r="D301" s="128" t="s">
        <v>601</v>
      </c>
      <c r="E301" s="21"/>
      <c r="F301" s="22"/>
      <c r="G301" s="41"/>
      <c r="H301" s="41"/>
      <c r="I301" s="42"/>
      <c r="J301" s="35" t="str">
        <f t="shared" si="21"/>
        <v>➸</v>
      </c>
      <c r="K301" s="117" t="str">
        <f>词典存放目录!$A$1&amp;L301&amp;M301</f>
        <v>F:\《自创文法查阅Excel》4.1备份\《B词汇·红宝书》\红宝书15版图片\321-あっとう【圧倒】.jpg</v>
      </c>
      <c r="L301" s="9" t="s">
        <v>18120</v>
      </c>
      <c r="M301" s="117" t="s">
        <v>18422</v>
      </c>
      <c r="N301" s="36" t="str">
        <f t="shared" si="22"/>
        <v>▶</v>
      </c>
      <c r="O301" s="37" t="s">
        <v>17890</v>
      </c>
      <c r="P301" s="37">
        <v>72</v>
      </c>
      <c r="Q301" s="37" t="s">
        <v>23</v>
      </c>
      <c r="R301" s="9" t="str">
        <f>词典存放目录!$A$1&amp;O301&amp;P301&amp;Q301</f>
        <v>F:\《自创文法查阅Excel》4.1备份\《B词汇·红宝书》\红宝书MP3分割\01 n1-あ (72).mp3</v>
      </c>
      <c r="S301" s="38"/>
      <c r="T301" s="43"/>
      <c r="U301" s="43"/>
      <c r="V301" s="30" t="str">
        <f>IF(COUNTA(S301:U301)=0,"",COUNTIF(S301:U301,"0")/COUNTA(S301:U301))</f>
        <v/>
      </c>
      <c r="W301" s="29"/>
      <c r="X301" s="9" t="s">
        <v>464</v>
      </c>
    </row>
    <row r="302" spans="1:24" s="44" customFormat="1" ht="24">
      <c r="A302" s="31">
        <v>322</v>
      </c>
      <c r="B302" s="32">
        <f t="shared" ca="1" si="20"/>
        <v>0.52306915054302339</v>
      </c>
      <c r="C302" s="127" t="s">
        <v>602</v>
      </c>
      <c r="D302" s="128" t="s">
        <v>603</v>
      </c>
      <c r="E302" s="21"/>
      <c r="F302" s="22"/>
      <c r="G302" s="41"/>
      <c r="H302" s="41"/>
      <c r="I302" s="42"/>
      <c r="J302" s="35" t="str">
        <f t="shared" si="21"/>
        <v>➸</v>
      </c>
      <c r="K302" s="117" t="str">
        <f>词典存放目录!$A$1&amp;L302&amp;M302</f>
        <v>F:\《自创文法查阅Excel》4.1备份\《B词汇·红宝书》\红宝书15版图片\322-あっとうてき【圧倒的】.jpg</v>
      </c>
      <c r="L302" s="9" t="s">
        <v>18120</v>
      </c>
      <c r="M302" s="117" t="s">
        <v>18423</v>
      </c>
      <c r="N302" s="36" t="str">
        <f t="shared" si="22"/>
        <v>▶</v>
      </c>
      <c r="O302" s="37" t="s">
        <v>17890</v>
      </c>
      <c r="P302" s="37">
        <v>73</v>
      </c>
      <c r="Q302" s="37" t="s">
        <v>23</v>
      </c>
      <c r="R302" s="9" t="str">
        <f>词典存放目录!$A$1&amp;O302&amp;P302&amp;Q302</f>
        <v>F:\《自创文法查阅Excel》4.1备份\《B词汇·红宝书》\红宝书MP3分割\01 n1-あ (73).mp3</v>
      </c>
      <c r="S302" s="38"/>
      <c r="T302" s="43"/>
      <c r="U302" s="43"/>
      <c r="V302" s="30" t="str">
        <f>IF(COUNTA(S302:U302)=0,"",COUNTIF(S302:U302,"0")/COUNTA(S302:U302))</f>
        <v/>
      </c>
      <c r="W302" s="29"/>
      <c r="X302" s="9" t="s">
        <v>464</v>
      </c>
    </row>
    <row r="303" spans="1:24" s="44" customFormat="1" ht="24">
      <c r="A303" s="31">
        <v>323</v>
      </c>
      <c r="B303" s="32">
        <f t="shared" ca="1" si="20"/>
        <v>0.8514037347520188</v>
      </c>
      <c r="C303" s="127" t="s">
        <v>604</v>
      </c>
      <c r="D303" s="128" t="s">
        <v>605</v>
      </c>
      <c r="E303" s="21"/>
      <c r="F303" s="22"/>
      <c r="G303" s="41"/>
      <c r="H303" s="41"/>
      <c r="I303" s="42"/>
      <c r="J303" s="35" t="str">
        <f t="shared" si="21"/>
        <v>➸</v>
      </c>
      <c r="K303" s="117" t="str">
        <f>词典存放目录!$A$1&amp;L303&amp;M303</f>
        <v>F:\《自创文法查阅Excel》4.1备份\《B词汇·红宝书》\红宝书15版图片\323-アットホーム【at-home】.jpg</v>
      </c>
      <c r="L303" s="9" t="s">
        <v>18120</v>
      </c>
      <c r="M303" s="117" t="s">
        <v>18424</v>
      </c>
      <c r="N303" s="36" t="str">
        <f t="shared" si="22"/>
        <v>▶</v>
      </c>
      <c r="O303" s="37" t="s">
        <v>17890</v>
      </c>
      <c r="P303" s="37">
        <v>74</v>
      </c>
      <c r="Q303" s="37" t="s">
        <v>23</v>
      </c>
      <c r="R303" s="9" t="str">
        <f>词典存放目录!$A$1&amp;O303&amp;P303&amp;Q303</f>
        <v>F:\《自创文法查阅Excel》4.1备份\《B词汇·红宝书》\红宝书MP3分割\01 n1-あ (74).mp3</v>
      </c>
      <c r="S303" s="38"/>
      <c r="T303" s="43"/>
      <c r="U303" s="43"/>
      <c r="V303" s="30" t="str">
        <f>IF(COUNTA(S303:U303)=0,"",COUNTIF(S303:U303,"0")/COUNTA(S303:U303))</f>
        <v/>
      </c>
      <c r="W303" s="29"/>
      <c r="X303" s="9" t="s">
        <v>464</v>
      </c>
    </row>
    <row r="304" spans="1:24" s="44" customFormat="1" ht="24">
      <c r="A304" s="31">
        <v>324</v>
      </c>
      <c r="B304" s="32">
        <f t="shared" ca="1" si="20"/>
        <v>0.49049976922749039</v>
      </c>
      <c r="C304" s="127" t="s">
        <v>606</v>
      </c>
      <c r="D304" s="128" t="s">
        <v>607</v>
      </c>
      <c r="E304" s="21"/>
      <c r="F304" s="22"/>
      <c r="G304" s="41"/>
      <c r="H304" s="41"/>
      <c r="I304" s="42"/>
      <c r="J304" s="35" t="str">
        <f t="shared" si="21"/>
        <v>➸</v>
      </c>
      <c r="K304" s="117" t="str">
        <f>词典存放目录!$A$1&amp;L304&amp;M304</f>
        <v>F:\《自创文法查阅Excel》4.1备份\《B词汇·红宝书》\红宝书15版图片\324-あっぱく【圧迫】.jpg</v>
      </c>
      <c r="L304" s="9" t="s">
        <v>18120</v>
      </c>
      <c r="M304" s="117" t="s">
        <v>18425</v>
      </c>
      <c r="N304" s="36" t="str">
        <f t="shared" si="22"/>
        <v>▶</v>
      </c>
      <c r="O304" s="37" t="s">
        <v>17890</v>
      </c>
      <c r="P304" s="37">
        <v>75</v>
      </c>
      <c r="Q304" s="37" t="s">
        <v>23</v>
      </c>
      <c r="R304" s="9" t="str">
        <f>词典存放目录!$A$1&amp;O304&amp;P304&amp;Q304</f>
        <v>F:\《自创文法查阅Excel》4.1备份\《B词汇·红宝书》\红宝书MP3分割\01 n1-あ (75).mp3</v>
      </c>
      <c r="S304" s="38"/>
      <c r="T304" s="43"/>
      <c r="U304" s="43"/>
      <c r="V304" s="30" t="str">
        <f>IF(COUNTA(S304:U304)=0,"",COUNTIF(S304:U304,"0")/COUNTA(S304:U304))</f>
        <v/>
      </c>
      <c r="W304" s="29"/>
      <c r="X304" s="9" t="s">
        <v>464</v>
      </c>
    </row>
    <row r="305" spans="1:24" s="44" customFormat="1" ht="24">
      <c r="A305" s="31">
        <v>325</v>
      </c>
      <c r="B305" s="32">
        <f t="shared" ca="1" si="20"/>
        <v>0.18551679316389547</v>
      </c>
      <c r="C305" s="127" t="s">
        <v>608</v>
      </c>
      <c r="D305" s="128" t="s">
        <v>609</v>
      </c>
      <c r="E305" s="21"/>
      <c r="F305" s="22"/>
      <c r="G305" s="41"/>
      <c r="H305" s="41"/>
      <c r="I305" s="42"/>
      <c r="J305" s="35" t="str">
        <f t="shared" si="21"/>
        <v>➸</v>
      </c>
      <c r="K305" s="117" t="str">
        <f>词典存放目录!$A$1&amp;L305&amp;M305</f>
        <v>F:\《自创文法查阅Excel》4.1备份\《B词汇·红宝书》\红宝书15版图片\325-アップ【up】.jpg</v>
      </c>
      <c r="L305" s="9" t="s">
        <v>18120</v>
      </c>
      <c r="M305" s="117" t="s">
        <v>18426</v>
      </c>
      <c r="N305" s="36" t="str">
        <f t="shared" si="22"/>
        <v>▶</v>
      </c>
      <c r="O305" s="37" t="s">
        <v>17890</v>
      </c>
      <c r="P305" s="37">
        <v>76</v>
      </c>
      <c r="Q305" s="37" t="s">
        <v>23</v>
      </c>
      <c r="R305" s="9" t="str">
        <f>词典存放目录!$A$1&amp;O305&amp;P305&amp;Q305</f>
        <v>F:\《自创文法查阅Excel》4.1备份\《B词汇·红宝书》\红宝书MP3分割\01 n1-あ (76).mp3</v>
      </c>
      <c r="S305" s="38"/>
      <c r="T305" s="43"/>
      <c r="U305" s="43"/>
      <c r="V305" s="30"/>
      <c r="W305" s="29"/>
      <c r="X305" s="9" t="s">
        <v>464</v>
      </c>
    </row>
    <row r="306" spans="1:24" s="44" customFormat="1" ht="24">
      <c r="A306" s="31">
        <v>326</v>
      </c>
      <c r="B306" s="32">
        <f t="shared" ca="1" si="20"/>
        <v>7.684674470133146E-2</v>
      </c>
      <c r="C306" s="127" t="s">
        <v>610</v>
      </c>
      <c r="D306" s="128" t="s">
        <v>611</v>
      </c>
      <c r="E306" s="21"/>
      <c r="F306" s="22"/>
      <c r="G306" s="41"/>
      <c r="H306" s="41"/>
      <c r="I306" s="42"/>
      <c r="J306" s="35" t="str">
        <f t="shared" si="21"/>
        <v>➸</v>
      </c>
      <c r="K306" s="117" t="str">
        <f>词典存放目录!$A$1&amp;L306&amp;M306</f>
        <v>F:\《自创文法查阅Excel》4.1备份\《B词汇·红宝书》\红宝书15版图片\326-あつらえる【誂える】.jpg</v>
      </c>
      <c r="L306" s="9" t="s">
        <v>18120</v>
      </c>
      <c r="M306" s="117" t="s">
        <v>18427</v>
      </c>
      <c r="N306" s="36" t="str">
        <f t="shared" si="22"/>
        <v>▶</v>
      </c>
      <c r="O306" s="37" t="s">
        <v>17890</v>
      </c>
      <c r="P306" s="37">
        <v>77</v>
      </c>
      <c r="Q306" s="37" t="s">
        <v>23</v>
      </c>
      <c r="R306" s="9" t="str">
        <f>词典存放目录!$A$1&amp;O306&amp;P306&amp;Q306</f>
        <v>F:\《自创文法查阅Excel》4.1备份\《B词汇·红宝书》\红宝书MP3分割\01 n1-あ (77).mp3</v>
      </c>
      <c r="S306" s="38"/>
      <c r="T306" s="43"/>
      <c r="U306" s="43"/>
      <c r="V306" s="30" t="str">
        <f t="shared" ref="V306:V311" si="26">IF(COUNTA(S306:U306)=0,"",COUNTIF(S306:U306,"0")/COUNTA(S306:U306))</f>
        <v/>
      </c>
      <c r="W306" s="29"/>
      <c r="X306" s="9" t="s">
        <v>464</v>
      </c>
    </row>
    <row r="307" spans="1:24" s="44" customFormat="1" ht="24">
      <c r="A307" s="31">
        <v>327</v>
      </c>
      <c r="B307" s="32">
        <f t="shared" ca="1" si="20"/>
        <v>0.6883147789348032</v>
      </c>
      <c r="C307" s="127" t="s">
        <v>612</v>
      </c>
      <c r="D307" s="128" t="s">
        <v>613</v>
      </c>
      <c r="E307" s="21"/>
      <c r="F307" s="22"/>
      <c r="G307" s="41"/>
      <c r="H307" s="41"/>
      <c r="I307" s="42"/>
      <c r="J307" s="35" t="str">
        <f t="shared" si="21"/>
        <v>➸</v>
      </c>
      <c r="K307" s="117" t="str">
        <f>词典存放目录!$A$1&amp;L307&amp;M307</f>
        <v>F:\《自创文法查阅Excel》4.1备份\《B词汇·红宝书》\红宝书15版图片\327-あて【当て】.jpg</v>
      </c>
      <c r="L307" s="9" t="s">
        <v>18120</v>
      </c>
      <c r="M307" s="117" t="s">
        <v>18428</v>
      </c>
      <c r="N307" s="36" t="str">
        <f t="shared" si="22"/>
        <v>▶</v>
      </c>
      <c r="O307" s="37" t="s">
        <v>17890</v>
      </c>
      <c r="P307" s="37">
        <v>78</v>
      </c>
      <c r="Q307" s="37" t="s">
        <v>23</v>
      </c>
      <c r="R307" s="9" t="str">
        <f>词典存放目录!$A$1&amp;O307&amp;P307&amp;Q307</f>
        <v>F:\《自创文法查阅Excel》4.1备份\《B词汇·红宝书》\红宝书MP3分割\01 n1-あ (78).mp3</v>
      </c>
      <c r="S307" s="38"/>
      <c r="T307" s="43"/>
      <c r="U307" s="43"/>
      <c r="V307" s="30" t="str">
        <f t="shared" si="26"/>
        <v/>
      </c>
      <c r="W307" s="29"/>
      <c r="X307" s="9" t="s">
        <v>464</v>
      </c>
    </row>
    <row r="308" spans="1:24" s="44" customFormat="1" ht="24">
      <c r="A308" s="31">
        <v>328</v>
      </c>
      <c r="B308" s="32">
        <f t="shared" ca="1" si="20"/>
        <v>0.1843292368496291</v>
      </c>
      <c r="C308" s="127" t="s">
        <v>166</v>
      </c>
      <c r="D308" s="128" t="s">
        <v>614</v>
      </c>
      <c r="E308" s="21"/>
      <c r="F308" s="22"/>
      <c r="G308" s="41"/>
      <c r="H308" s="41"/>
      <c r="I308" s="42"/>
      <c r="J308" s="35" t="str">
        <f t="shared" si="21"/>
        <v>➸</v>
      </c>
      <c r="K308" s="117" t="str">
        <f>词典存放目录!$A$1&amp;L308&amp;M308</f>
        <v>F:\《自创文法查阅Excel》4.1备份\《B词汇·红宝书》\红宝书15版图片\328-あてる【宛てる】.jpg</v>
      </c>
      <c r="L308" s="9" t="s">
        <v>18120</v>
      </c>
      <c r="M308" s="117" t="s">
        <v>18429</v>
      </c>
      <c r="N308" s="36" t="str">
        <f t="shared" si="22"/>
        <v>▶</v>
      </c>
      <c r="O308" s="37" t="s">
        <v>17890</v>
      </c>
      <c r="P308" s="37">
        <v>79</v>
      </c>
      <c r="Q308" s="37" t="s">
        <v>23</v>
      </c>
      <c r="R308" s="9" t="str">
        <f>词典存放目录!$A$1&amp;O308&amp;P308&amp;Q308</f>
        <v>F:\《自创文法查阅Excel》4.1备份\《B词汇·红宝书》\红宝书MP3分割\01 n1-あ (79).mp3</v>
      </c>
      <c r="S308" s="38"/>
      <c r="T308" s="43"/>
      <c r="U308" s="43"/>
      <c r="V308" s="30" t="str">
        <f t="shared" si="26"/>
        <v/>
      </c>
      <c r="W308" s="29"/>
      <c r="X308" s="9" t="s">
        <v>464</v>
      </c>
    </row>
    <row r="309" spans="1:24" s="44" customFormat="1" ht="24">
      <c r="A309" s="31">
        <v>329</v>
      </c>
      <c r="B309" s="32">
        <f t="shared" ca="1" si="20"/>
        <v>0.43513171602161116</v>
      </c>
      <c r="C309" s="127" t="s">
        <v>615</v>
      </c>
      <c r="D309" s="128" t="s">
        <v>616</v>
      </c>
      <c r="E309" s="21"/>
      <c r="F309" s="22"/>
      <c r="G309" s="41"/>
      <c r="H309" s="41"/>
      <c r="I309" s="42"/>
      <c r="J309" s="35" t="str">
        <f t="shared" si="21"/>
        <v>➸</v>
      </c>
      <c r="K309" s="117" t="str">
        <f>词典存放目录!$A$1&amp;L309&amp;M309</f>
        <v>F:\《自创文法查阅Excel》4.1备份\《B词汇·红宝书》\红宝书15版图片\329-あとしまつ【後始末】.jpg</v>
      </c>
      <c r="L309" s="9" t="s">
        <v>18120</v>
      </c>
      <c r="M309" s="117" t="s">
        <v>18430</v>
      </c>
      <c r="N309" s="36" t="str">
        <f t="shared" si="22"/>
        <v>▶</v>
      </c>
      <c r="O309" s="37" t="s">
        <v>17890</v>
      </c>
      <c r="P309" s="37">
        <v>80</v>
      </c>
      <c r="Q309" s="37" t="s">
        <v>23</v>
      </c>
      <c r="R309" s="9" t="str">
        <f>词典存放目录!$A$1&amp;O309&amp;P309&amp;Q309</f>
        <v>F:\《自创文法查阅Excel》4.1备份\《B词汇·红宝书》\红宝书MP3分割\01 n1-あ (80).mp3</v>
      </c>
      <c r="S309" s="38"/>
      <c r="T309" s="43"/>
      <c r="U309" s="43"/>
      <c r="V309" s="30" t="str">
        <f t="shared" si="26"/>
        <v/>
      </c>
      <c r="W309" s="29"/>
      <c r="X309" s="9" t="s">
        <v>464</v>
      </c>
    </row>
    <row r="310" spans="1:24" s="44" customFormat="1" ht="24">
      <c r="A310" s="31">
        <v>330</v>
      </c>
      <c r="B310" s="32">
        <f t="shared" ca="1" si="20"/>
        <v>0.97273474836032348</v>
      </c>
      <c r="C310" s="127" t="s">
        <v>617</v>
      </c>
      <c r="D310" s="128" t="s">
        <v>618</v>
      </c>
      <c r="E310" s="21"/>
      <c r="F310" s="22"/>
      <c r="G310" s="41"/>
      <c r="H310" s="41"/>
      <c r="I310" s="42"/>
      <c r="J310" s="35" t="str">
        <f t="shared" si="21"/>
        <v>➸</v>
      </c>
      <c r="K310" s="117" t="str">
        <f>词典存放目录!$A$1&amp;L310&amp;M310</f>
        <v>F:\《自创文法查阅Excel》4.1备份\《B词汇·红宝书》\红宝书15版图片\330-あとつぎ【跡継ぎ】.jpg</v>
      </c>
      <c r="L310" s="9" t="s">
        <v>18120</v>
      </c>
      <c r="M310" s="117" t="s">
        <v>18431</v>
      </c>
      <c r="N310" s="36" t="str">
        <f t="shared" si="22"/>
        <v>▶</v>
      </c>
      <c r="O310" s="37" t="s">
        <v>17890</v>
      </c>
      <c r="P310" s="37">
        <v>81</v>
      </c>
      <c r="Q310" s="37" t="s">
        <v>23</v>
      </c>
      <c r="R310" s="9" t="str">
        <f>词典存放目录!$A$1&amp;O310&amp;P310&amp;Q310</f>
        <v>F:\《自创文法查阅Excel》4.1备份\《B词汇·红宝书》\红宝书MP3分割\01 n1-あ (81).mp3</v>
      </c>
      <c r="S310" s="38"/>
      <c r="T310" s="43"/>
      <c r="U310" s="43"/>
      <c r="V310" s="30" t="str">
        <f t="shared" si="26"/>
        <v/>
      </c>
      <c r="W310" s="29"/>
      <c r="X310" s="9" t="s">
        <v>464</v>
      </c>
    </row>
    <row r="311" spans="1:24" s="44" customFormat="1" ht="24">
      <c r="A311" s="31">
        <v>331</v>
      </c>
      <c r="B311" s="32">
        <f t="shared" ca="1" si="20"/>
        <v>4.5187450964939146E-2</v>
      </c>
      <c r="C311" s="127" t="s">
        <v>619</v>
      </c>
      <c r="D311" s="128" t="s">
        <v>620</v>
      </c>
      <c r="E311" s="21"/>
      <c r="F311" s="22"/>
      <c r="G311" s="41"/>
      <c r="H311" s="41"/>
      <c r="I311" s="42"/>
      <c r="J311" s="35" t="str">
        <f t="shared" si="21"/>
        <v>➸</v>
      </c>
      <c r="K311" s="117" t="str">
        <f>词典存放目录!$A$1&amp;L311&amp;M311</f>
        <v>F:\《自创文法查阅Excel》4.1备份\《B词汇·红宝书》\红宝书15版图片\331-あとまわし【後回し】.jpg</v>
      </c>
      <c r="L311" s="9" t="s">
        <v>18120</v>
      </c>
      <c r="M311" s="117" t="s">
        <v>18432</v>
      </c>
      <c r="N311" s="36" t="str">
        <f t="shared" si="22"/>
        <v>▶</v>
      </c>
      <c r="O311" s="37" t="s">
        <v>17890</v>
      </c>
      <c r="P311" s="37">
        <v>82</v>
      </c>
      <c r="Q311" s="37" t="s">
        <v>23</v>
      </c>
      <c r="R311" s="9" t="str">
        <f>词典存放目录!$A$1&amp;O311&amp;P311&amp;Q311</f>
        <v>F:\《自创文法查阅Excel》4.1备份\《B词汇·红宝书》\红宝书MP3分割\01 n1-あ (82).mp3</v>
      </c>
      <c r="S311" s="38"/>
      <c r="T311" s="43"/>
      <c r="U311" s="43"/>
      <c r="V311" s="30" t="str">
        <f t="shared" si="26"/>
        <v/>
      </c>
      <c r="W311" s="29"/>
      <c r="X311" s="9" t="s">
        <v>464</v>
      </c>
    </row>
    <row r="312" spans="1:24" s="44" customFormat="1" ht="24">
      <c r="A312" s="31">
        <v>332</v>
      </c>
      <c r="B312" s="32">
        <f t="shared" ca="1" si="20"/>
        <v>0.29048842157786625</v>
      </c>
      <c r="C312" s="127" t="s">
        <v>621</v>
      </c>
      <c r="D312" s="128" t="s">
        <v>622</v>
      </c>
      <c r="E312" s="21"/>
      <c r="F312" s="22"/>
      <c r="G312" s="41"/>
      <c r="H312" s="41"/>
      <c r="I312" s="42"/>
      <c r="J312" s="35" t="str">
        <f t="shared" si="21"/>
        <v>➸</v>
      </c>
      <c r="K312" s="117" t="str">
        <f>词典存放目录!$A$1&amp;L312&amp;M312</f>
        <v>F:\《自创文法查阅Excel》4.1备份\《B词汇·红宝书》\红宝书15版图片\332-あなうめ【穴埋め】.jpg</v>
      </c>
      <c r="L312" s="9" t="s">
        <v>18120</v>
      </c>
      <c r="M312" s="117" t="s">
        <v>18433</v>
      </c>
      <c r="N312" s="36" t="str">
        <f t="shared" si="22"/>
        <v>▶</v>
      </c>
      <c r="O312" s="37" t="s">
        <v>17890</v>
      </c>
      <c r="P312" s="37">
        <v>83</v>
      </c>
      <c r="Q312" s="37" t="s">
        <v>23</v>
      </c>
      <c r="R312" s="9" t="str">
        <f>词典存放目录!$A$1&amp;O312&amp;P312&amp;Q312</f>
        <v>F:\《自创文法查阅Excel》4.1备份\《B词汇·红宝书》\红宝书MP3分割\01 n1-あ (83).mp3</v>
      </c>
      <c r="S312" s="38"/>
      <c r="T312" s="43"/>
      <c r="U312" s="43"/>
      <c r="V312" s="30"/>
      <c r="W312" s="29"/>
      <c r="X312" s="9" t="s">
        <v>464</v>
      </c>
    </row>
    <row r="313" spans="1:24" s="44" customFormat="1" ht="24">
      <c r="A313" s="31">
        <v>333</v>
      </c>
      <c r="B313" s="32">
        <f t="shared" ca="1" si="20"/>
        <v>0.62991600890776334</v>
      </c>
      <c r="C313" s="127" t="s">
        <v>623</v>
      </c>
      <c r="D313" s="128" t="s">
        <v>624</v>
      </c>
      <c r="E313" s="21"/>
      <c r="F313" s="22"/>
      <c r="G313" s="41"/>
      <c r="H313" s="41"/>
      <c r="I313" s="42"/>
      <c r="J313" s="35" t="str">
        <f t="shared" si="21"/>
        <v>➸</v>
      </c>
      <c r="K313" s="117" t="str">
        <f>词典存放目录!$A$1&amp;L313&amp;M313</f>
        <v>F:\《自创文法查阅Excel》4.1备份\《B词汇·红宝书》\红宝书15版图片\333-あながち【強ち】.jpg</v>
      </c>
      <c r="L313" s="9" t="s">
        <v>18120</v>
      </c>
      <c r="M313" s="117" t="s">
        <v>18434</v>
      </c>
      <c r="N313" s="36" t="str">
        <f t="shared" si="22"/>
        <v>▶</v>
      </c>
      <c r="O313" s="37" t="s">
        <v>17890</v>
      </c>
      <c r="P313" s="37">
        <v>84</v>
      </c>
      <c r="Q313" s="37" t="s">
        <v>23</v>
      </c>
      <c r="R313" s="9" t="str">
        <f>词典存放目录!$A$1&amp;O313&amp;P313&amp;Q313</f>
        <v>F:\《自创文法查阅Excel》4.1备份\《B词汇·红宝书》\红宝书MP3分割\01 n1-あ (84).mp3</v>
      </c>
      <c r="S313" s="38"/>
      <c r="T313" s="43"/>
      <c r="U313" s="43"/>
      <c r="V313" s="30" t="str">
        <f t="shared" ref="V313:V323" si="27">IF(COUNTA(S313:U313)=0,"",COUNTIF(S313:U313,"0")/COUNTA(S313:U313))</f>
        <v/>
      </c>
      <c r="W313" s="29"/>
      <c r="X313" s="9" t="s">
        <v>464</v>
      </c>
    </row>
    <row r="314" spans="1:24" s="44" customFormat="1" ht="24">
      <c r="A314" s="31">
        <v>334</v>
      </c>
      <c r="B314" s="32">
        <f t="shared" ca="1" si="20"/>
        <v>0.94709408418345309</v>
      </c>
      <c r="C314" s="127" t="s">
        <v>625</v>
      </c>
      <c r="D314" s="128" t="s">
        <v>626</v>
      </c>
      <c r="E314" s="21"/>
      <c r="F314" s="22"/>
      <c r="G314" s="41"/>
      <c r="H314" s="41"/>
      <c r="I314" s="42"/>
      <c r="J314" s="35" t="str">
        <f t="shared" si="21"/>
        <v>➸</v>
      </c>
      <c r="K314" s="117" t="str">
        <f>词典存放目录!$A$1&amp;L314&amp;M314</f>
        <v>F:\《自创文法查阅Excel》4.1备份\《B词汇·红宝书》\红宝书15版图片\334-あばく【暴く】.jpg</v>
      </c>
      <c r="L314" s="9" t="s">
        <v>18120</v>
      </c>
      <c r="M314" s="117" t="s">
        <v>18435</v>
      </c>
      <c r="N314" s="36" t="str">
        <f t="shared" si="22"/>
        <v>▶</v>
      </c>
      <c r="O314" s="37" t="s">
        <v>17890</v>
      </c>
      <c r="P314" s="37">
        <v>85</v>
      </c>
      <c r="Q314" s="37" t="s">
        <v>23</v>
      </c>
      <c r="R314" s="9" t="str">
        <f>词典存放目录!$A$1&amp;O314&amp;P314&amp;Q314</f>
        <v>F:\《自创文法查阅Excel》4.1备份\《B词汇·红宝书》\红宝书MP3分割\01 n1-あ (85).mp3</v>
      </c>
      <c r="S314" s="38"/>
      <c r="T314" s="43"/>
      <c r="U314" s="43"/>
      <c r="V314" s="30" t="str">
        <f t="shared" si="27"/>
        <v/>
      </c>
      <c r="W314" s="29"/>
      <c r="X314" s="9" t="s">
        <v>464</v>
      </c>
    </row>
    <row r="315" spans="1:24" s="44" customFormat="1" ht="24">
      <c r="A315" s="31">
        <v>335</v>
      </c>
      <c r="B315" s="32">
        <f t="shared" ca="1" si="20"/>
        <v>0.41011902044234416</v>
      </c>
      <c r="C315" s="127" t="s">
        <v>627</v>
      </c>
      <c r="D315" s="128" t="s">
        <v>628</v>
      </c>
      <c r="E315" s="21"/>
      <c r="F315" s="22"/>
      <c r="G315" s="41"/>
      <c r="H315" s="41"/>
      <c r="I315" s="42"/>
      <c r="J315" s="35" t="str">
        <f t="shared" si="21"/>
        <v>➸</v>
      </c>
      <c r="K315" s="117" t="str">
        <f>词典存放目录!$A$1&amp;L315&amp;M315</f>
        <v>F:\《自创文法查阅Excel》4.1备份\《B词汇·红宝书》\红宝书15版图片\335-アピール【appeal】.jpg</v>
      </c>
      <c r="L315" s="9" t="s">
        <v>18120</v>
      </c>
      <c r="M315" s="117" t="s">
        <v>18436</v>
      </c>
      <c r="N315" s="36" t="str">
        <f t="shared" si="22"/>
        <v>▶</v>
      </c>
      <c r="O315" s="37" t="s">
        <v>17890</v>
      </c>
      <c r="P315" s="37">
        <v>86</v>
      </c>
      <c r="Q315" s="37" t="s">
        <v>23</v>
      </c>
      <c r="R315" s="9" t="str">
        <f>词典存放目录!$A$1&amp;O315&amp;P315&amp;Q315</f>
        <v>F:\《自创文法查阅Excel》4.1备份\《B词汇·红宝书》\红宝书MP3分割\01 n1-あ (86).mp3</v>
      </c>
      <c r="S315" s="38"/>
      <c r="T315" s="43"/>
      <c r="U315" s="43"/>
      <c r="V315" s="30" t="str">
        <f t="shared" si="27"/>
        <v/>
      </c>
      <c r="W315" s="29"/>
      <c r="X315" s="9" t="s">
        <v>464</v>
      </c>
    </row>
    <row r="316" spans="1:24" s="44" customFormat="1" ht="24">
      <c r="A316" s="31">
        <v>336</v>
      </c>
      <c r="B316" s="32">
        <f t="shared" ca="1" si="20"/>
        <v>0.86917577587085593</v>
      </c>
      <c r="C316" s="127" t="s">
        <v>629</v>
      </c>
      <c r="D316" s="128" t="s">
        <v>630</v>
      </c>
      <c r="E316" s="21"/>
      <c r="F316" s="22"/>
      <c r="G316" s="41"/>
      <c r="H316" s="41"/>
      <c r="I316" s="42"/>
      <c r="J316" s="35" t="str">
        <f t="shared" si="21"/>
        <v>➸</v>
      </c>
      <c r="K316" s="117" t="str">
        <f>词典存放目录!$A$1&amp;L316&amp;M316</f>
        <v>F:\《自创文法查阅Excel》4.1备份\《B词汇·红宝书》\红宝书15版图片\336-アフターケア【after-care】.jpg</v>
      </c>
      <c r="L316" s="9" t="s">
        <v>18120</v>
      </c>
      <c r="M316" s="117" t="s">
        <v>18437</v>
      </c>
      <c r="N316" s="36" t="str">
        <f t="shared" si="22"/>
        <v>▶</v>
      </c>
      <c r="O316" s="37" t="s">
        <v>17890</v>
      </c>
      <c r="P316" s="37">
        <v>87</v>
      </c>
      <c r="Q316" s="37" t="s">
        <v>23</v>
      </c>
      <c r="R316" s="9" t="str">
        <f>词典存放目录!$A$1&amp;O316&amp;P316&amp;Q316</f>
        <v>F:\《自创文法查阅Excel》4.1备份\《B词汇·红宝书》\红宝书MP3分割\01 n1-あ (87).mp3</v>
      </c>
      <c r="S316" s="38"/>
      <c r="T316" s="43"/>
      <c r="U316" s="43"/>
      <c r="V316" s="30" t="str">
        <f t="shared" si="27"/>
        <v/>
      </c>
      <c r="W316" s="29"/>
      <c r="X316" s="9" t="s">
        <v>464</v>
      </c>
    </row>
    <row r="317" spans="1:24" s="44" customFormat="1" ht="24">
      <c r="A317" s="31">
        <v>338</v>
      </c>
      <c r="B317" s="32">
        <f t="shared" ca="1" si="20"/>
        <v>0.40438902898051576</v>
      </c>
      <c r="C317" s="127" t="s">
        <v>632</v>
      </c>
      <c r="D317" s="128" t="s">
        <v>633</v>
      </c>
      <c r="E317" s="50" t="s">
        <v>32</v>
      </c>
      <c r="F317" s="22"/>
      <c r="G317" s="41"/>
      <c r="H317" s="41"/>
      <c r="I317" s="42"/>
      <c r="J317" s="35" t="str">
        <f t="shared" si="21"/>
        <v>➸</v>
      </c>
      <c r="K317" s="117" t="str">
        <f>词典存放目录!$A$1&amp;L317&amp;M317</f>
        <v>F:\《自创文法查阅Excel》4.1备份\《B词汇·红宝书》\红宝书15版图片\338-あぶなげない【危な気ない】.jpg</v>
      </c>
      <c r="L317" s="9" t="s">
        <v>18120</v>
      </c>
      <c r="M317" s="117" t="s">
        <v>18438</v>
      </c>
      <c r="N317" s="36" t="str">
        <f t="shared" si="22"/>
        <v>▶</v>
      </c>
      <c r="O317" s="37" t="s">
        <v>17890</v>
      </c>
      <c r="P317" s="37">
        <v>89</v>
      </c>
      <c r="Q317" s="37" t="s">
        <v>23</v>
      </c>
      <c r="R317" s="9" t="str">
        <f>词典存放目录!$A$1&amp;O317&amp;P317&amp;Q317</f>
        <v>F:\《自创文法查阅Excel》4.1备份\《B词汇·红宝书》\红宝书MP3分割\01 n1-あ (89).mp3</v>
      </c>
      <c r="S317" s="38"/>
      <c r="T317" s="43"/>
      <c r="U317" s="43"/>
      <c r="V317" s="30" t="str">
        <f t="shared" si="27"/>
        <v/>
      </c>
      <c r="W317" s="69"/>
      <c r="X317" s="9" t="s">
        <v>464</v>
      </c>
    </row>
    <row r="318" spans="1:24" s="44" customFormat="1" ht="24">
      <c r="A318" s="31">
        <v>339</v>
      </c>
      <c r="B318" s="32">
        <f t="shared" ca="1" si="20"/>
        <v>0.77315084881891916</v>
      </c>
      <c r="C318" s="127" t="s">
        <v>634</v>
      </c>
      <c r="D318" s="128" t="s">
        <v>635</v>
      </c>
      <c r="E318" s="21"/>
      <c r="F318" s="22"/>
      <c r="G318" s="41"/>
      <c r="H318" s="41"/>
      <c r="I318" s="42"/>
      <c r="J318" s="35" t="str">
        <f t="shared" si="21"/>
        <v>➸</v>
      </c>
      <c r="K318" s="117" t="str">
        <f>词典存放目录!$A$1&amp;L318&amp;M318</f>
        <v>F:\《自创文法查阅Excel》4.1备份\《B词汇·红宝书》\红宝书15版图片\339-あぶらえ【油絵】.jpg</v>
      </c>
      <c r="L318" s="9" t="s">
        <v>18120</v>
      </c>
      <c r="M318" s="117" t="s">
        <v>18439</v>
      </c>
      <c r="N318" s="36" t="str">
        <f t="shared" si="22"/>
        <v>▶</v>
      </c>
      <c r="O318" s="37" t="s">
        <v>17890</v>
      </c>
      <c r="P318" s="37">
        <v>90</v>
      </c>
      <c r="Q318" s="37" t="s">
        <v>23</v>
      </c>
      <c r="R318" s="9" t="str">
        <f>词典存放目录!$A$1&amp;O318&amp;P318&amp;Q318</f>
        <v>F:\《自创文法查阅Excel》4.1备份\《B词汇·红宝书》\红宝书MP3分割\01 n1-あ (90).mp3</v>
      </c>
      <c r="S318" s="38"/>
      <c r="T318" s="43"/>
      <c r="U318" s="43"/>
      <c r="V318" s="30" t="str">
        <f t="shared" si="27"/>
        <v/>
      </c>
      <c r="W318" s="29"/>
      <c r="X318" s="9" t="s">
        <v>464</v>
      </c>
    </row>
    <row r="319" spans="1:24" s="44" customFormat="1" ht="24">
      <c r="A319" s="31">
        <v>340</v>
      </c>
      <c r="B319" s="32">
        <f t="shared" ca="1" si="20"/>
        <v>0.77575600870360328</v>
      </c>
      <c r="C319" s="127" t="s">
        <v>636</v>
      </c>
      <c r="D319" s="128" t="s">
        <v>637</v>
      </c>
      <c r="E319" s="21"/>
      <c r="F319" s="22"/>
      <c r="G319" s="41"/>
      <c r="H319" s="41"/>
      <c r="I319" s="42"/>
      <c r="J319" s="35" t="str">
        <f t="shared" si="21"/>
        <v>➸</v>
      </c>
      <c r="K319" s="117" t="str">
        <f>词典存放目录!$A$1&amp;L319&amp;M319</f>
        <v>F:\《自创文法查阅Excel》4.1备份\《B词汇·红宝书》\红宝书15版图片\340-アプローチ【approach】.jpg</v>
      </c>
      <c r="L319" s="9" t="s">
        <v>18120</v>
      </c>
      <c r="M319" s="117" t="s">
        <v>18440</v>
      </c>
      <c r="N319" s="36" t="str">
        <f t="shared" si="22"/>
        <v>▶</v>
      </c>
      <c r="O319" s="37" t="s">
        <v>17890</v>
      </c>
      <c r="P319" s="37">
        <v>91</v>
      </c>
      <c r="Q319" s="37" t="s">
        <v>23</v>
      </c>
      <c r="R319" s="9" t="str">
        <f>词典存放目录!$A$1&amp;O319&amp;P319&amp;Q319</f>
        <v>F:\《自创文法查阅Excel》4.1备份\《B词汇·红宝书》\红宝书MP3分割\01 n1-あ (91).mp3</v>
      </c>
      <c r="S319" s="38"/>
      <c r="T319" s="43"/>
      <c r="U319" s="43"/>
      <c r="V319" s="30" t="str">
        <f t="shared" si="27"/>
        <v/>
      </c>
      <c r="W319" s="29"/>
      <c r="X319" s="9" t="s">
        <v>464</v>
      </c>
    </row>
    <row r="320" spans="1:24" s="44" customFormat="1" ht="24">
      <c r="A320" s="31">
        <v>341</v>
      </c>
      <c r="B320" s="32">
        <f t="shared" ca="1" si="20"/>
        <v>0.37953504929133075</v>
      </c>
      <c r="C320" s="127" t="s">
        <v>638</v>
      </c>
      <c r="D320" s="128"/>
      <c r="E320" s="21"/>
      <c r="F320" s="22"/>
      <c r="G320" s="41"/>
      <c r="H320" s="41"/>
      <c r="I320" s="42"/>
      <c r="J320" s="35" t="str">
        <f t="shared" si="21"/>
        <v>➸</v>
      </c>
      <c r="K320" s="117" t="str">
        <f>词典存放目录!$A$1&amp;L320&amp;M320</f>
        <v>F:\《自创文法查阅Excel》4.1备份\《B词汇·红宝书》\红宝书15版图片\341-あべこべ.jpg</v>
      </c>
      <c r="L320" s="9" t="s">
        <v>18120</v>
      </c>
      <c r="M320" s="117" t="s">
        <v>18441</v>
      </c>
      <c r="N320" s="36" t="str">
        <f t="shared" si="22"/>
        <v>▶</v>
      </c>
      <c r="O320" s="37" t="s">
        <v>17890</v>
      </c>
      <c r="P320" s="37">
        <v>92</v>
      </c>
      <c r="Q320" s="37" t="s">
        <v>23</v>
      </c>
      <c r="R320" s="9" t="str">
        <f>词典存放目录!$A$1&amp;O320&amp;P320&amp;Q320</f>
        <v>F:\《自创文法查阅Excel》4.1备份\《B词汇·红宝书》\红宝书MP3分割\01 n1-あ (92).mp3</v>
      </c>
      <c r="S320" s="38"/>
      <c r="T320" s="43"/>
      <c r="U320" s="43"/>
      <c r="V320" s="30" t="str">
        <f t="shared" si="27"/>
        <v/>
      </c>
      <c r="W320" s="29"/>
      <c r="X320" s="9" t="s">
        <v>464</v>
      </c>
    </row>
    <row r="321" spans="1:31" s="44" customFormat="1" ht="24">
      <c r="A321" s="31">
        <v>344</v>
      </c>
      <c r="B321" s="32">
        <f t="shared" ca="1" si="20"/>
        <v>0.21431218498544591</v>
      </c>
      <c r="C321" s="127" t="s">
        <v>639</v>
      </c>
      <c r="D321" s="128" t="s">
        <v>640</v>
      </c>
      <c r="E321" s="21"/>
      <c r="F321" s="22"/>
      <c r="G321" s="41"/>
      <c r="H321" s="41"/>
      <c r="I321" s="42"/>
      <c r="J321" s="35" t="str">
        <f t="shared" si="21"/>
        <v>➸</v>
      </c>
      <c r="K321" s="117" t="str">
        <f>词典存放目录!$A$1&amp;L321&amp;M321</f>
        <v>F:\《自创文法查阅Excel》4.1备份\《B词汇·红宝书》\红宝书15版图片\344-あまえる【甘える】.jpg</v>
      </c>
      <c r="L321" s="9" t="s">
        <v>18120</v>
      </c>
      <c r="M321" s="117" t="s">
        <v>18442</v>
      </c>
      <c r="N321" s="36" t="str">
        <f t="shared" si="22"/>
        <v>▶</v>
      </c>
      <c r="O321" s="37" t="s">
        <v>17890</v>
      </c>
      <c r="P321" s="37">
        <v>95</v>
      </c>
      <c r="Q321" s="37" t="s">
        <v>23</v>
      </c>
      <c r="R321" s="9" t="str">
        <f>词典存放目录!$A$1&amp;O321&amp;P321&amp;Q321</f>
        <v>F:\《自创文法查阅Excel》4.1备份\《B词汇·红宝书》\红宝书MP3分割\01 n1-あ (95).mp3</v>
      </c>
      <c r="S321" s="38"/>
      <c r="T321" s="43"/>
      <c r="U321" s="43"/>
      <c r="V321" s="30" t="str">
        <f t="shared" si="27"/>
        <v/>
      </c>
      <c r="W321" s="29"/>
      <c r="X321" s="9" t="s">
        <v>464</v>
      </c>
    </row>
    <row r="322" spans="1:31" s="44" customFormat="1" ht="24">
      <c r="A322" s="31">
        <v>345</v>
      </c>
      <c r="B322" s="32">
        <f t="shared" ref="B322:B384" ca="1" si="28">RAND()</f>
        <v>0.53233735592687503</v>
      </c>
      <c r="C322" s="127" t="s">
        <v>641</v>
      </c>
      <c r="D322" s="128" t="s">
        <v>642</v>
      </c>
      <c r="E322" s="21"/>
      <c r="F322" s="22"/>
      <c r="G322" s="41"/>
      <c r="H322" s="41"/>
      <c r="I322" s="42"/>
      <c r="J322" s="35" t="str">
        <f t="shared" ref="J322:J384" si="29">HYPERLINK(K322,"➸")</f>
        <v>➸</v>
      </c>
      <c r="K322" s="117" t="str">
        <f>词典存放目录!$A$1&amp;L322&amp;M322</f>
        <v>F:\《自创文法查阅Excel》4.1备份\《B词汇·红宝书》\红宝书15版图片\345-あまぐ【雨具】.jpg</v>
      </c>
      <c r="L322" s="9" t="s">
        <v>18120</v>
      </c>
      <c r="M322" s="117" t="s">
        <v>18443</v>
      </c>
      <c r="N322" s="36" t="str">
        <f t="shared" ref="N322:N384" si="30">HYPERLINK(R322,"▶")</f>
        <v>▶</v>
      </c>
      <c r="O322" s="37" t="s">
        <v>17890</v>
      </c>
      <c r="P322" s="37">
        <v>96</v>
      </c>
      <c r="Q322" s="37" t="s">
        <v>23</v>
      </c>
      <c r="R322" s="9" t="str">
        <f>词典存放目录!$A$1&amp;O322&amp;P322&amp;Q322</f>
        <v>F:\《自创文法查阅Excel》4.1备份\《B词汇·红宝书》\红宝书MP3分割\01 n1-あ (96).mp3</v>
      </c>
      <c r="S322" s="38"/>
      <c r="T322" s="43"/>
      <c r="U322" s="43"/>
      <c r="V322" s="30" t="str">
        <f t="shared" si="27"/>
        <v/>
      </c>
      <c r="W322" s="29"/>
      <c r="X322" s="9" t="s">
        <v>464</v>
      </c>
    </row>
    <row r="323" spans="1:31" s="44" customFormat="1" ht="24">
      <c r="A323" s="31">
        <v>346</v>
      </c>
      <c r="B323" s="32">
        <f t="shared" ca="1" si="28"/>
        <v>0.48643670001239747</v>
      </c>
      <c r="C323" s="127" t="s">
        <v>643</v>
      </c>
      <c r="D323" s="128" t="s">
        <v>644</v>
      </c>
      <c r="E323" s="21"/>
      <c r="F323" s="22"/>
      <c r="G323" s="41"/>
      <c r="H323" s="41"/>
      <c r="I323" s="42"/>
      <c r="J323" s="35" t="str">
        <f t="shared" si="29"/>
        <v>➸</v>
      </c>
      <c r="K323" s="117" t="str">
        <f>词典存放目录!$A$1&amp;L323&amp;M323</f>
        <v>F:\《自创文法查阅Excel》4.1备份\《B词汇·红宝书》\红宝书15版图片\346-あまくち【甘口】.jpg</v>
      </c>
      <c r="L323" s="9" t="s">
        <v>18120</v>
      </c>
      <c r="M323" s="117" t="s">
        <v>18444</v>
      </c>
      <c r="N323" s="36" t="str">
        <f t="shared" si="30"/>
        <v>▶</v>
      </c>
      <c r="O323" s="37" t="s">
        <v>17890</v>
      </c>
      <c r="P323" s="37">
        <v>97</v>
      </c>
      <c r="Q323" s="37" t="s">
        <v>23</v>
      </c>
      <c r="R323" s="9" t="str">
        <f>词典存放目录!$A$1&amp;O323&amp;P323&amp;Q323</f>
        <v>F:\《自创文法查阅Excel》4.1备份\《B词汇·红宝书》\红宝书MP3分割\01 n1-あ (97).mp3</v>
      </c>
      <c r="S323" s="38"/>
      <c r="T323" s="43"/>
      <c r="U323" s="43"/>
      <c r="V323" s="30" t="str">
        <f t="shared" si="27"/>
        <v/>
      </c>
      <c r="W323" s="29"/>
      <c r="X323" s="9" t="s">
        <v>464</v>
      </c>
    </row>
    <row r="324" spans="1:31" s="44" customFormat="1" ht="24">
      <c r="A324" s="31">
        <v>347</v>
      </c>
      <c r="B324" s="32">
        <f t="shared" ca="1" si="28"/>
        <v>0.50879330730472239</v>
      </c>
      <c r="C324" s="127" t="s">
        <v>645</v>
      </c>
      <c r="D324" s="128" t="s">
        <v>646</v>
      </c>
      <c r="E324" s="21"/>
      <c r="F324" s="22"/>
      <c r="G324" s="41"/>
      <c r="H324" s="41"/>
      <c r="I324" s="42"/>
      <c r="J324" s="35" t="str">
        <f t="shared" si="29"/>
        <v>➸</v>
      </c>
      <c r="K324" s="117" t="str">
        <f>词典存放目录!$A$1&amp;L324&amp;M324</f>
        <v>F:\《自创文法查阅Excel》4.1备份\《B词汇·红宝书》\红宝书15版图片\347-あまんじる【甘んじる】.jpg</v>
      </c>
      <c r="L324" s="9" t="s">
        <v>18120</v>
      </c>
      <c r="M324" s="117" t="s">
        <v>18445</v>
      </c>
      <c r="N324" s="36" t="str">
        <f t="shared" si="30"/>
        <v>▶</v>
      </c>
      <c r="O324" s="37" t="s">
        <v>17890</v>
      </c>
      <c r="P324" s="37">
        <v>98</v>
      </c>
      <c r="Q324" s="37" t="s">
        <v>23</v>
      </c>
      <c r="R324" s="9" t="str">
        <f>词典存放目录!$A$1&amp;O324&amp;P324&amp;Q324</f>
        <v>F:\《自创文法查阅Excel》4.1备份\《B词汇·红宝书》\红宝书MP3分割\01 n1-あ (98).mp3</v>
      </c>
      <c r="S324" s="38"/>
      <c r="T324" s="43"/>
      <c r="U324" s="43"/>
      <c r="V324" s="30"/>
      <c r="W324" s="29"/>
      <c r="X324" s="9" t="s">
        <v>464</v>
      </c>
    </row>
    <row r="325" spans="1:31" s="44" customFormat="1" ht="24">
      <c r="A325" s="31">
        <v>348</v>
      </c>
      <c r="B325" s="32">
        <f t="shared" ca="1" si="28"/>
        <v>0.5711046521495633</v>
      </c>
      <c r="C325" s="127" t="s">
        <v>27695</v>
      </c>
      <c r="D325" s="128" t="s">
        <v>647</v>
      </c>
      <c r="E325" s="21"/>
      <c r="F325" s="22"/>
      <c r="G325" s="41"/>
      <c r="H325" s="41"/>
      <c r="I325" s="42"/>
      <c r="J325" s="35" t="str">
        <f t="shared" si="29"/>
        <v>➸</v>
      </c>
      <c r="K325" s="117" t="str">
        <f>词典存放目录!$A$1&amp;L325&amp;M325</f>
        <v>F:\《自创文法查阅Excel》4.1备份\《B词汇·红宝书》\红宝书15版图片\348-あやかる【肖る】.jpg</v>
      </c>
      <c r="L325" s="9" t="s">
        <v>18120</v>
      </c>
      <c r="M325" s="117" t="s">
        <v>18446</v>
      </c>
      <c r="N325" s="36" t="str">
        <f t="shared" si="30"/>
        <v>▶</v>
      </c>
      <c r="O325" s="37" t="s">
        <v>17890</v>
      </c>
      <c r="P325" s="37">
        <v>99</v>
      </c>
      <c r="Q325" s="37" t="s">
        <v>23</v>
      </c>
      <c r="R325" s="9" t="str">
        <f>词典存放目录!$A$1&amp;O325&amp;P325&amp;Q325</f>
        <v>F:\《自创文法查阅Excel》4.1备份\《B词汇·红宝书》\红宝书MP3分割\01 n1-あ (99).mp3</v>
      </c>
      <c r="S325" s="38"/>
      <c r="T325" s="43"/>
      <c r="U325" s="43"/>
      <c r="V325" s="30"/>
      <c r="W325" s="29"/>
      <c r="X325" s="9" t="s">
        <v>464</v>
      </c>
    </row>
    <row r="326" spans="1:31" s="44" customFormat="1" ht="24">
      <c r="A326" s="31">
        <v>349</v>
      </c>
      <c r="B326" s="32">
        <f t="shared" ca="1" si="28"/>
        <v>0.54282370530123758</v>
      </c>
      <c r="C326" s="127" t="s">
        <v>648</v>
      </c>
      <c r="D326" s="128" t="s">
        <v>649</v>
      </c>
      <c r="E326" s="21"/>
      <c r="F326" s="22"/>
      <c r="G326" s="41"/>
      <c r="H326" s="41"/>
      <c r="I326" s="42"/>
      <c r="J326" s="35" t="str">
        <f t="shared" si="29"/>
        <v>➸</v>
      </c>
      <c r="K326" s="117" t="str">
        <f>词典存放目录!$A$1&amp;L326&amp;M326</f>
        <v>F:\《自创文法查阅Excel》4.1备份\《B词汇·红宝书》\红宝书15版图片\349-あやつる【操る】.jpg</v>
      </c>
      <c r="L326" s="9" t="s">
        <v>18120</v>
      </c>
      <c r="M326" s="117" t="s">
        <v>18447</v>
      </c>
      <c r="N326" s="36" t="str">
        <f t="shared" si="30"/>
        <v>▶</v>
      </c>
      <c r="O326" s="37" t="s">
        <v>17890</v>
      </c>
      <c r="P326" s="37">
        <v>100</v>
      </c>
      <c r="Q326" s="37" t="s">
        <v>23</v>
      </c>
      <c r="R326" s="9" t="str">
        <f>词典存放目录!$A$1&amp;O326&amp;P326&amp;Q326</f>
        <v>F:\《自创文法查阅Excel》4.1备份\《B词汇·红宝书》\红宝书MP3分割\01 n1-あ (100).mp3</v>
      </c>
      <c r="S326" s="38"/>
      <c r="T326" s="43"/>
      <c r="U326" s="43"/>
      <c r="V326" s="30" t="str">
        <f t="shared" ref="V326:V337" si="31">IF(COUNTA(S326:U326)=0,"",COUNTIF(S326:U326,"0")/COUNTA(S326:U326))</f>
        <v/>
      </c>
      <c r="W326" s="29"/>
      <c r="X326" s="9" t="s">
        <v>464</v>
      </c>
    </row>
    <row r="327" spans="1:31" s="44" customFormat="1" ht="24">
      <c r="A327" s="31">
        <v>350</v>
      </c>
      <c r="B327" s="32">
        <f t="shared" ca="1" si="28"/>
        <v>0.38708469861187278</v>
      </c>
      <c r="C327" s="127" t="s">
        <v>650</v>
      </c>
      <c r="D327" s="128" t="s">
        <v>651</v>
      </c>
      <c r="E327" s="21"/>
      <c r="F327" s="22"/>
      <c r="G327" s="41"/>
      <c r="H327" s="41"/>
      <c r="I327" s="42"/>
      <c r="J327" s="35" t="str">
        <f t="shared" si="29"/>
        <v>➸</v>
      </c>
      <c r="K327" s="117" t="str">
        <f>词典存放目录!$A$1&amp;L327&amp;M327</f>
        <v>F:\《自创文法查阅Excel》4.1备份\《B词汇·红宝书》\红宝书15版图片\350-あやぶむ【危ぶむ】.jpg</v>
      </c>
      <c r="L327" s="9" t="s">
        <v>18120</v>
      </c>
      <c r="M327" s="117" t="s">
        <v>18448</v>
      </c>
      <c r="N327" s="36" t="str">
        <f t="shared" si="30"/>
        <v>▶</v>
      </c>
      <c r="O327" s="37" t="s">
        <v>17890</v>
      </c>
      <c r="P327" s="37">
        <v>101</v>
      </c>
      <c r="Q327" s="37" t="s">
        <v>23</v>
      </c>
      <c r="R327" s="9" t="str">
        <f>词典存放目录!$A$1&amp;O327&amp;P327&amp;Q327</f>
        <v>F:\《自创文法查阅Excel》4.1备份\《B词汇·红宝书》\红宝书MP3分割\01 n1-あ (101).mp3</v>
      </c>
      <c r="S327" s="38"/>
      <c r="T327" s="43"/>
      <c r="U327" s="43"/>
      <c r="V327" s="30" t="str">
        <f t="shared" si="31"/>
        <v/>
      </c>
      <c r="W327" s="69"/>
      <c r="X327" s="9" t="s">
        <v>464</v>
      </c>
    </row>
    <row r="328" spans="1:31" s="44" customFormat="1" ht="24">
      <c r="A328" s="31">
        <v>351</v>
      </c>
      <c r="B328" s="32">
        <f t="shared" ca="1" si="28"/>
        <v>0.53091185019284404</v>
      </c>
      <c r="C328" s="127" t="s">
        <v>652</v>
      </c>
      <c r="D328" s="128"/>
      <c r="E328" s="21"/>
      <c r="F328" s="22"/>
      <c r="G328" s="41"/>
      <c r="H328" s="41"/>
      <c r="I328" s="42"/>
      <c r="J328" s="35" t="str">
        <f t="shared" si="29"/>
        <v>➸</v>
      </c>
      <c r="K328" s="117" t="str">
        <f>词典存放目录!$A$1&amp;L328&amp;M328</f>
        <v>F:\《自创文法查阅Excel》4.1备份\《B词汇·红宝书》\红宝书15版图片\351-あやふや.jpg</v>
      </c>
      <c r="L328" s="9" t="s">
        <v>18120</v>
      </c>
      <c r="M328" s="117" t="s">
        <v>18449</v>
      </c>
      <c r="N328" s="36" t="str">
        <f t="shared" si="30"/>
        <v>▶</v>
      </c>
      <c r="O328" s="37" t="s">
        <v>17890</v>
      </c>
      <c r="P328" s="37">
        <v>102</v>
      </c>
      <c r="Q328" s="37" t="s">
        <v>23</v>
      </c>
      <c r="R328" s="9" t="str">
        <f>词典存放目录!$A$1&amp;O328&amp;P328&amp;Q328</f>
        <v>F:\《自创文法查阅Excel》4.1备份\《B词汇·红宝书》\红宝书MP3分割\01 n1-あ (102).mp3</v>
      </c>
      <c r="S328" s="38"/>
      <c r="T328" s="43"/>
      <c r="U328" s="43"/>
      <c r="V328" s="30" t="str">
        <f t="shared" si="31"/>
        <v/>
      </c>
      <c r="W328" s="29"/>
      <c r="X328" s="9" t="s">
        <v>464</v>
      </c>
    </row>
    <row r="329" spans="1:31" s="44" customFormat="1" ht="24">
      <c r="A329" s="31">
        <v>352</v>
      </c>
      <c r="B329" s="32">
        <f t="shared" ca="1" si="28"/>
        <v>0.51830213985897999</v>
      </c>
      <c r="C329" s="127" t="s">
        <v>653</v>
      </c>
      <c r="D329" s="128" t="s">
        <v>654</v>
      </c>
      <c r="E329" s="21"/>
      <c r="F329" s="22"/>
      <c r="G329" s="41"/>
      <c r="H329" s="41"/>
      <c r="I329" s="42"/>
      <c r="J329" s="35" t="str">
        <f t="shared" si="29"/>
        <v>➸</v>
      </c>
      <c r="K329" s="117" t="str">
        <f>词典存放目录!$A$1&amp;L329&amp;M329</f>
        <v>F:\《自创文法查阅Excel》4.1备份\《B词汇·红宝书》\红宝书15版图片\352-あやまち【過ち】.jpg</v>
      </c>
      <c r="L329" s="9" t="s">
        <v>18120</v>
      </c>
      <c r="M329" s="117" t="s">
        <v>18450</v>
      </c>
      <c r="N329" s="36" t="str">
        <f t="shared" si="30"/>
        <v>▶</v>
      </c>
      <c r="O329" s="37" t="s">
        <v>17890</v>
      </c>
      <c r="P329" s="37">
        <v>103</v>
      </c>
      <c r="Q329" s="37" t="s">
        <v>23</v>
      </c>
      <c r="R329" s="9" t="str">
        <f>词典存放目录!$A$1&amp;O329&amp;P329&amp;Q329</f>
        <v>F:\《自创文法查阅Excel》4.1备份\《B词汇·红宝书》\红宝书MP3分割\01 n1-あ (103).mp3</v>
      </c>
      <c r="S329" s="38"/>
      <c r="T329" s="43"/>
      <c r="U329" s="43"/>
      <c r="V329" s="30" t="str">
        <f t="shared" si="31"/>
        <v/>
      </c>
      <c r="W329" s="29"/>
      <c r="X329" s="9" t="s">
        <v>464</v>
      </c>
    </row>
    <row r="330" spans="1:31" s="44" customFormat="1" ht="24">
      <c r="A330" s="31">
        <v>353</v>
      </c>
      <c r="B330" s="32">
        <f t="shared" ca="1" si="28"/>
        <v>0.95711133571136242</v>
      </c>
      <c r="C330" s="127" t="s">
        <v>185</v>
      </c>
      <c r="D330" s="128" t="s">
        <v>655</v>
      </c>
      <c r="E330" s="21"/>
      <c r="F330" s="22"/>
      <c r="G330" s="41"/>
      <c r="H330" s="41"/>
      <c r="I330" s="42"/>
      <c r="J330" s="35" t="str">
        <f t="shared" si="29"/>
        <v>➸</v>
      </c>
      <c r="K330" s="117" t="str">
        <f>词典存放目录!$A$1&amp;L330&amp;M330</f>
        <v>F:\《自创文法查阅Excel》4.1备份\《B词汇·红宝书》\红宝书15版图片\353-あやまる【誤る】.jpg</v>
      </c>
      <c r="L330" s="9" t="s">
        <v>18120</v>
      </c>
      <c r="M330" s="117" t="s">
        <v>18451</v>
      </c>
      <c r="N330" s="36" t="str">
        <f t="shared" si="30"/>
        <v>▶</v>
      </c>
      <c r="O330" s="37" t="s">
        <v>17890</v>
      </c>
      <c r="P330" s="37">
        <v>104</v>
      </c>
      <c r="Q330" s="37" t="s">
        <v>23</v>
      </c>
      <c r="R330" s="9" t="str">
        <f>词典存放目录!$A$1&amp;O330&amp;P330&amp;Q330</f>
        <v>F:\《自创文法查阅Excel》4.1备份\《B词汇·红宝书》\红宝书MP3分割\01 n1-あ (104).mp3</v>
      </c>
      <c r="S330" s="38"/>
      <c r="T330" s="43"/>
      <c r="U330" s="43"/>
      <c r="V330" s="30" t="str">
        <f t="shared" si="31"/>
        <v/>
      </c>
      <c r="W330" s="29"/>
      <c r="X330" s="9" t="s">
        <v>464</v>
      </c>
    </row>
    <row r="331" spans="1:31" s="44" customFormat="1" ht="24">
      <c r="A331" s="31">
        <v>354</v>
      </c>
      <c r="B331" s="32">
        <f t="shared" ca="1" si="28"/>
        <v>0.98221492064290228</v>
      </c>
      <c r="C331" s="127" t="s">
        <v>656</v>
      </c>
      <c r="D331" s="128" t="s">
        <v>657</v>
      </c>
      <c r="E331" s="21"/>
      <c r="F331" s="22"/>
      <c r="G331" s="41"/>
      <c r="H331" s="41"/>
      <c r="I331" s="42"/>
      <c r="J331" s="35" t="str">
        <f t="shared" si="29"/>
        <v>➸</v>
      </c>
      <c r="K331" s="117" t="str">
        <f>词典存放目录!$A$1&amp;L331&amp;M331</f>
        <v>F:\《自创文法查阅Excel》4.1备份\《B词汇·红宝书》\红宝书15版图片\354-あゆむ【歩む】.jpg</v>
      </c>
      <c r="L331" s="9" t="s">
        <v>18120</v>
      </c>
      <c r="M331" s="117" t="s">
        <v>18452</v>
      </c>
      <c r="N331" s="36" t="str">
        <f t="shared" si="30"/>
        <v>▶</v>
      </c>
      <c r="O331" s="37" t="s">
        <v>17890</v>
      </c>
      <c r="P331" s="37">
        <v>105</v>
      </c>
      <c r="Q331" s="37" t="s">
        <v>23</v>
      </c>
      <c r="R331" s="9" t="str">
        <f>词典存放目录!$A$1&amp;O331&amp;P331&amp;Q331</f>
        <v>F:\《自创文法查阅Excel》4.1备份\《B词汇·红宝书》\红宝书MP3分割\01 n1-あ (105).mp3</v>
      </c>
      <c r="S331" s="38"/>
      <c r="T331" s="43"/>
      <c r="U331" s="43"/>
      <c r="V331" s="30" t="str">
        <f t="shared" si="31"/>
        <v/>
      </c>
      <c r="W331" s="29"/>
      <c r="X331" s="9" t="s">
        <v>464</v>
      </c>
    </row>
    <row r="332" spans="1:31" s="44" customFormat="1" ht="24">
      <c r="A332" s="31">
        <v>355</v>
      </c>
      <c r="B332" s="32">
        <f t="shared" ca="1" si="28"/>
        <v>0.24232687662371544</v>
      </c>
      <c r="C332" s="127" t="s">
        <v>658</v>
      </c>
      <c r="D332" s="128" t="s">
        <v>659</v>
      </c>
      <c r="E332" s="21"/>
      <c r="F332" s="22"/>
      <c r="G332" s="41"/>
      <c r="H332" s="41"/>
      <c r="I332" s="42"/>
      <c r="J332" s="35" t="str">
        <f t="shared" si="29"/>
        <v>➸</v>
      </c>
      <c r="K332" s="117" t="str">
        <f>词典存放目录!$A$1&amp;L332&amp;M332</f>
        <v>F:\《自创文法查阅Excel》4.1备份\《B词汇·红宝书》\红宝书15版图片\355-あらかじめ【予め】.jpg</v>
      </c>
      <c r="L332" s="9" t="s">
        <v>18120</v>
      </c>
      <c r="M332" s="117" t="s">
        <v>18453</v>
      </c>
      <c r="N332" s="36" t="str">
        <f t="shared" si="30"/>
        <v>▶</v>
      </c>
      <c r="O332" s="37" t="s">
        <v>17890</v>
      </c>
      <c r="P332" s="37">
        <v>106</v>
      </c>
      <c r="Q332" s="37" t="s">
        <v>23</v>
      </c>
      <c r="R332" s="9" t="str">
        <f>词典存放目录!$A$1&amp;O332&amp;P332&amp;Q332</f>
        <v>F:\《自创文法查阅Excel》4.1备份\《B词汇·红宝书》\红宝书MP3分割\01 n1-あ (106).mp3</v>
      </c>
      <c r="S332" s="38"/>
      <c r="T332" s="43"/>
      <c r="U332" s="43"/>
      <c r="V332" s="30" t="str">
        <f t="shared" si="31"/>
        <v/>
      </c>
      <c r="W332" s="29"/>
      <c r="X332" s="9" t="s">
        <v>464</v>
      </c>
    </row>
    <row r="333" spans="1:31" s="57" customFormat="1" ht="24">
      <c r="A333" s="31">
        <v>356</v>
      </c>
      <c r="B333" s="32">
        <f t="shared" ca="1" si="28"/>
        <v>0.18003913670424965</v>
      </c>
      <c r="C333" s="127" t="s">
        <v>660</v>
      </c>
      <c r="D333" s="128" t="s">
        <v>661</v>
      </c>
      <c r="E333" s="21"/>
      <c r="F333" s="22"/>
      <c r="G333" s="41"/>
      <c r="H333" s="41"/>
      <c r="I333" s="23"/>
      <c r="J333" s="35" t="str">
        <f t="shared" si="29"/>
        <v>➸</v>
      </c>
      <c r="K333" s="117" t="str">
        <f>词典存放目录!$A$1&amp;L333&amp;M333</f>
        <v>F:\《自创文法查阅Excel》4.1备份\《B词汇·红宝书》\红宝书15版图片\356-あらかた【粗方】.jpg</v>
      </c>
      <c r="L333" s="9" t="s">
        <v>18120</v>
      </c>
      <c r="M333" s="117" t="s">
        <v>18454</v>
      </c>
      <c r="N333" s="36" t="str">
        <f t="shared" si="30"/>
        <v>▶</v>
      </c>
      <c r="O333" s="37" t="s">
        <v>17890</v>
      </c>
      <c r="P333" s="37">
        <v>107</v>
      </c>
      <c r="Q333" s="37" t="s">
        <v>23</v>
      </c>
      <c r="R333" s="9" t="str">
        <f>词典存放目录!$A$1&amp;O333&amp;P333&amp;Q333</f>
        <v>F:\《自创文法查阅Excel》4.1备份\《B词汇·红宝书》\红宝书MP3分割\01 n1-あ (107).mp3</v>
      </c>
      <c r="S333" s="38"/>
      <c r="T333" s="56"/>
      <c r="U333" s="56"/>
      <c r="V333" s="30" t="str">
        <f t="shared" si="31"/>
        <v/>
      </c>
      <c r="W333" s="29"/>
      <c r="X333" s="9" t="s">
        <v>464</v>
      </c>
      <c r="Y333" s="44"/>
      <c r="Z333" s="44"/>
      <c r="AA333" s="44"/>
      <c r="AB333" s="44"/>
      <c r="AC333" s="44"/>
      <c r="AD333" s="44"/>
      <c r="AE333" s="44"/>
    </row>
    <row r="334" spans="1:31" s="57" customFormat="1" ht="24">
      <c r="A334" s="31">
        <v>357</v>
      </c>
      <c r="B334" s="32">
        <f t="shared" ca="1" si="28"/>
        <v>0.14683674559664017</v>
      </c>
      <c r="C334" s="127" t="s">
        <v>662</v>
      </c>
      <c r="D334" s="128" t="s">
        <v>663</v>
      </c>
      <c r="E334" s="21"/>
      <c r="F334" s="22"/>
      <c r="G334" s="22"/>
      <c r="H334" s="22"/>
      <c r="I334" s="23"/>
      <c r="J334" s="35" t="str">
        <f t="shared" si="29"/>
        <v>➸</v>
      </c>
      <c r="K334" s="117" t="str">
        <f>词典存放目录!$A$1&amp;L334&amp;M334</f>
        <v>F:\《自创文法查阅Excel》4.1备份\《B词汇·红宝书》\红宝书15版图片\357-あらす【荒らす】.jpg</v>
      </c>
      <c r="L334" s="9" t="s">
        <v>18120</v>
      </c>
      <c r="M334" s="117" t="s">
        <v>18455</v>
      </c>
      <c r="N334" s="36" t="str">
        <f t="shared" si="30"/>
        <v>▶</v>
      </c>
      <c r="O334" s="37" t="s">
        <v>17890</v>
      </c>
      <c r="P334" s="37">
        <v>108</v>
      </c>
      <c r="Q334" s="37" t="s">
        <v>23</v>
      </c>
      <c r="R334" s="9" t="str">
        <f>词典存放目录!$A$1&amp;O334&amp;P334&amp;Q334</f>
        <v>F:\《自创文法查阅Excel》4.1备份\《B词汇·红宝书》\红宝书MP3分割\01 n1-あ (108).mp3</v>
      </c>
      <c r="S334" s="38"/>
      <c r="T334" s="56"/>
      <c r="U334" s="56"/>
      <c r="V334" s="30" t="str">
        <f t="shared" si="31"/>
        <v/>
      </c>
      <c r="W334" s="29"/>
      <c r="X334" s="9" t="s">
        <v>464</v>
      </c>
      <c r="Y334" s="44"/>
      <c r="Z334" s="44"/>
      <c r="AA334" s="44"/>
      <c r="AB334" s="44"/>
      <c r="AC334" s="44"/>
      <c r="AD334" s="44"/>
      <c r="AE334" s="44"/>
    </row>
    <row r="335" spans="1:31" s="57" customFormat="1" ht="24">
      <c r="A335" s="31">
        <v>360</v>
      </c>
      <c r="B335" s="32">
        <f t="shared" ca="1" si="28"/>
        <v>0.41214531399747745</v>
      </c>
      <c r="C335" s="127" t="s">
        <v>664</v>
      </c>
      <c r="D335" s="128" t="s">
        <v>665</v>
      </c>
      <c r="E335" s="21" t="s">
        <v>32</v>
      </c>
      <c r="F335" s="22"/>
      <c r="G335" s="22"/>
      <c r="H335" s="22"/>
      <c r="I335" s="23"/>
      <c r="J335" s="35" t="str">
        <f t="shared" si="29"/>
        <v>➸</v>
      </c>
      <c r="K335" s="117" t="str">
        <f>词典存放目录!$A$1&amp;L335&amp;M335</f>
        <v>F:\《自创文法查阅Excel》4.1备份\《B词汇·红宝书》\红宝书15版图片\360-あらっぽい【荒っぽい】.jpg</v>
      </c>
      <c r="L335" s="9" t="s">
        <v>18120</v>
      </c>
      <c r="M335" s="117" t="s">
        <v>18456</v>
      </c>
      <c r="N335" s="36" t="str">
        <f t="shared" si="30"/>
        <v>▶</v>
      </c>
      <c r="O335" s="37" t="s">
        <v>17890</v>
      </c>
      <c r="P335" s="37">
        <v>111</v>
      </c>
      <c r="Q335" s="37" t="s">
        <v>23</v>
      </c>
      <c r="R335" s="9" t="str">
        <f>词典存放目录!$A$1&amp;O335&amp;P335&amp;Q335</f>
        <v>F:\《自创文法查阅Excel》4.1备份\《B词汇·红宝书》\红宝书MP3分割\01 n1-あ (111).mp3</v>
      </c>
      <c r="S335" s="38"/>
      <c r="T335" s="56"/>
      <c r="U335" s="56"/>
      <c r="V335" s="30" t="str">
        <f t="shared" si="31"/>
        <v/>
      </c>
      <c r="W335" s="29"/>
      <c r="X335" s="9" t="s">
        <v>464</v>
      </c>
      <c r="Y335" s="44"/>
      <c r="Z335" s="44"/>
      <c r="AA335" s="44"/>
      <c r="AB335" s="44"/>
      <c r="AC335" s="44"/>
      <c r="AD335" s="44"/>
      <c r="AE335" s="44"/>
    </row>
    <row r="336" spans="1:31" s="57" customFormat="1" ht="24">
      <c r="A336" s="31">
        <v>361</v>
      </c>
      <c r="B336" s="32">
        <f t="shared" ca="1" si="28"/>
        <v>0.91306147789318615</v>
      </c>
      <c r="C336" s="127" t="s">
        <v>666</v>
      </c>
      <c r="D336" s="128" t="s">
        <v>667</v>
      </c>
      <c r="E336" s="21"/>
      <c r="F336" s="22"/>
      <c r="G336" s="22"/>
      <c r="H336" s="22"/>
      <c r="I336" s="23"/>
      <c r="J336" s="35" t="str">
        <f t="shared" si="29"/>
        <v>➸</v>
      </c>
      <c r="K336" s="117" t="str">
        <f>词典存放目录!$A$1&amp;L336&amp;M336</f>
        <v>F:\《自创文法查阅Excel》4.1备份\《B词汇·红宝书》\红宝书15版图片\361-あられ【霰】.jpg</v>
      </c>
      <c r="L336" s="9" t="s">
        <v>18120</v>
      </c>
      <c r="M336" s="117" t="s">
        <v>18457</v>
      </c>
      <c r="N336" s="36" t="str">
        <f t="shared" si="30"/>
        <v>▶</v>
      </c>
      <c r="O336" s="37" t="s">
        <v>17890</v>
      </c>
      <c r="P336" s="37">
        <v>112</v>
      </c>
      <c r="Q336" s="37" t="s">
        <v>23</v>
      </c>
      <c r="R336" s="9" t="str">
        <f>词典存放目录!$A$1&amp;O336&amp;P336&amp;Q336</f>
        <v>F:\《自创文法查阅Excel》4.1备份\《B词汇·红宝书》\红宝书MP3分割\01 n1-あ (112).mp3</v>
      </c>
      <c r="S336" s="38"/>
      <c r="T336" s="56"/>
      <c r="U336" s="56"/>
      <c r="V336" s="30" t="str">
        <f t="shared" si="31"/>
        <v/>
      </c>
      <c r="W336" s="29"/>
      <c r="X336" s="9" t="s">
        <v>464</v>
      </c>
      <c r="Y336" s="44"/>
      <c r="Z336" s="44"/>
      <c r="AA336" s="44"/>
      <c r="AB336" s="44"/>
      <c r="AC336" s="44"/>
      <c r="AD336" s="44"/>
      <c r="AE336" s="44"/>
    </row>
    <row r="337" spans="1:31" s="57" customFormat="1" ht="24">
      <c r="A337" s="31">
        <v>362</v>
      </c>
      <c r="B337" s="32">
        <f t="shared" ca="1" si="28"/>
        <v>0.65116159635157322</v>
      </c>
      <c r="C337" s="127" t="s">
        <v>668</v>
      </c>
      <c r="D337" s="128" t="s">
        <v>669</v>
      </c>
      <c r="E337" s="21"/>
      <c r="F337" s="22"/>
      <c r="G337" s="22"/>
      <c r="H337" s="22"/>
      <c r="I337" s="23"/>
      <c r="J337" s="35" t="str">
        <f t="shared" si="29"/>
        <v>➸</v>
      </c>
      <c r="K337" s="117" t="str">
        <f>词典存放目录!$A$1&amp;L337&amp;M337</f>
        <v>F:\《自创文法查阅Excel》4.1备份\《B词汇·红宝书》\红宝书15版图片\362-ありかた【有り方】.jpg</v>
      </c>
      <c r="L337" s="9" t="s">
        <v>18120</v>
      </c>
      <c r="M337" s="117" t="s">
        <v>18458</v>
      </c>
      <c r="N337" s="36" t="str">
        <f t="shared" si="30"/>
        <v>▶</v>
      </c>
      <c r="O337" s="37" t="s">
        <v>17890</v>
      </c>
      <c r="P337" s="37">
        <v>113</v>
      </c>
      <c r="Q337" s="37" t="s">
        <v>23</v>
      </c>
      <c r="R337" s="9" t="str">
        <f>词典存放目录!$A$1&amp;O337&amp;P337&amp;Q337</f>
        <v>F:\《自创文法查阅Excel》4.1备份\《B词汇·红宝书》\红宝书MP3分割\01 n1-あ (113).mp3</v>
      </c>
      <c r="S337" s="38"/>
      <c r="T337" s="56"/>
      <c r="U337" s="56"/>
      <c r="V337" s="30" t="str">
        <f t="shared" si="31"/>
        <v/>
      </c>
      <c r="W337" s="29"/>
      <c r="X337" s="9" t="s">
        <v>464</v>
      </c>
      <c r="Y337" s="44"/>
      <c r="Z337" s="44"/>
      <c r="AA337" s="44"/>
      <c r="AB337" s="44"/>
      <c r="AC337" s="44"/>
      <c r="AD337" s="44"/>
      <c r="AE337" s="44"/>
    </row>
    <row r="338" spans="1:31" s="57" customFormat="1" ht="24">
      <c r="A338" s="31">
        <v>363</v>
      </c>
      <c r="B338" s="32">
        <f t="shared" ca="1" si="28"/>
        <v>0.3494761002193193</v>
      </c>
      <c r="C338" s="127" t="s">
        <v>670</v>
      </c>
      <c r="D338" s="128" t="s">
        <v>671</v>
      </c>
      <c r="E338" s="21"/>
      <c r="F338" s="22"/>
      <c r="G338" s="22"/>
      <c r="H338" s="22"/>
      <c r="I338" s="23"/>
      <c r="J338" s="35" t="str">
        <f t="shared" si="29"/>
        <v>➸</v>
      </c>
      <c r="K338" s="117" t="str">
        <f>词典存放目录!$A$1&amp;L338&amp;M338</f>
        <v>F:\《自创文法查阅Excel》4.1备份\《B词汇·红宝书》\红宝书15版图片\363-ありきたり【在り来り】.jpg</v>
      </c>
      <c r="L338" s="9" t="s">
        <v>18120</v>
      </c>
      <c r="M338" s="117" t="s">
        <v>18459</v>
      </c>
      <c r="N338" s="36" t="str">
        <f t="shared" si="30"/>
        <v>▶</v>
      </c>
      <c r="O338" s="37" t="s">
        <v>17890</v>
      </c>
      <c r="P338" s="37">
        <v>114</v>
      </c>
      <c r="Q338" s="37" t="s">
        <v>23</v>
      </c>
      <c r="R338" s="9" t="str">
        <f>词典存放目录!$A$1&amp;O338&amp;P338&amp;Q338</f>
        <v>F:\《自创文法查阅Excel》4.1备份\《B词汇·红宝书》\红宝书MP3分割\01 n1-あ (114).mp3</v>
      </c>
      <c r="S338" s="38"/>
      <c r="T338" s="56"/>
      <c r="U338" s="56"/>
      <c r="V338" s="30"/>
      <c r="W338" s="29"/>
      <c r="X338" s="9" t="s">
        <v>464</v>
      </c>
      <c r="Y338" s="44"/>
      <c r="Z338" s="44"/>
      <c r="AA338" s="44"/>
      <c r="AB338" s="44"/>
      <c r="AC338" s="44"/>
      <c r="AD338" s="44"/>
      <c r="AE338" s="44"/>
    </row>
    <row r="339" spans="1:31" s="57" customFormat="1" ht="24">
      <c r="A339" s="31">
        <v>364</v>
      </c>
      <c r="B339" s="32">
        <f t="shared" ca="1" si="28"/>
        <v>0.39807467591490031</v>
      </c>
      <c r="C339" s="127" t="s">
        <v>672</v>
      </c>
      <c r="D339" s="128" t="s">
        <v>673</v>
      </c>
      <c r="E339" s="21"/>
      <c r="F339" s="22"/>
      <c r="G339" s="22"/>
      <c r="H339" s="22"/>
      <c r="I339" s="23"/>
      <c r="J339" s="35" t="str">
        <f t="shared" si="29"/>
        <v>➸</v>
      </c>
      <c r="K339" s="117" t="str">
        <f>词典存放目录!$A$1&amp;L339&amp;M339</f>
        <v>F:\《自创文法查阅Excel》4.1备份\《B词汇·红宝书》\红宝书15版图片\364-ありさま【有様】.jpg</v>
      </c>
      <c r="L339" s="9" t="s">
        <v>18120</v>
      </c>
      <c r="M339" s="117" t="s">
        <v>18460</v>
      </c>
      <c r="N339" s="36" t="str">
        <f t="shared" si="30"/>
        <v>▶</v>
      </c>
      <c r="O339" s="37" t="s">
        <v>17890</v>
      </c>
      <c r="P339" s="37">
        <v>115</v>
      </c>
      <c r="Q339" s="37" t="s">
        <v>23</v>
      </c>
      <c r="R339" s="9" t="str">
        <f>词典存放目录!$A$1&amp;O339&amp;P339&amp;Q339</f>
        <v>F:\《自创文法查阅Excel》4.1备份\《B词汇·红宝书》\红宝书MP3分割\01 n1-あ (115).mp3</v>
      </c>
      <c r="S339" s="38"/>
      <c r="T339" s="56"/>
      <c r="U339" s="56"/>
      <c r="V339" s="30" t="str">
        <f t="shared" ref="V339:V369" si="32">IF(COUNTA(S339:U339)=0,"",COUNTIF(S339:U339,"0")/COUNTA(S339:U339))</f>
        <v/>
      </c>
      <c r="W339" s="29"/>
      <c r="X339" s="9" t="s">
        <v>464</v>
      </c>
      <c r="Y339" s="44"/>
      <c r="Z339" s="44"/>
      <c r="AA339" s="44"/>
      <c r="AB339" s="44"/>
      <c r="AC339" s="44"/>
      <c r="AD339" s="44"/>
      <c r="AE339" s="44"/>
    </row>
    <row r="340" spans="1:31" s="57" customFormat="1" ht="24">
      <c r="A340" s="31">
        <v>365</v>
      </c>
      <c r="B340" s="32">
        <f t="shared" ca="1" si="28"/>
        <v>0.31402990423633481</v>
      </c>
      <c r="C340" s="127" t="s">
        <v>674</v>
      </c>
      <c r="D340" s="128"/>
      <c r="E340" s="21"/>
      <c r="F340" s="22"/>
      <c r="G340" s="22"/>
      <c r="H340" s="22"/>
      <c r="I340" s="23"/>
      <c r="J340" s="35" t="str">
        <f t="shared" si="29"/>
        <v>➸</v>
      </c>
      <c r="K340" s="117" t="str">
        <f>词典存放目录!$A$1&amp;L340&amp;M340</f>
        <v>F:\《自创文法查阅Excel》4.1备份\《B词汇·红宝书》\红宝书15版图片\365-ありとあらゆる.jpg</v>
      </c>
      <c r="L340" s="9" t="s">
        <v>18120</v>
      </c>
      <c r="M340" s="117" t="s">
        <v>18461</v>
      </c>
      <c r="N340" s="36" t="str">
        <f t="shared" si="30"/>
        <v>▶</v>
      </c>
      <c r="O340" s="37" t="s">
        <v>17890</v>
      </c>
      <c r="P340" s="37">
        <v>116</v>
      </c>
      <c r="Q340" s="37" t="s">
        <v>23</v>
      </c>
      <c r="R340" s="9" t="str">
        <f>词典存放目录!$A$1&amp;O340&amp;P340&amp;Q340</f>
        <v>F:\《自创文法查阅Excel》4.1备份\《B词汇·红宝书》\红宝书MP3分割\01 n1-あ (116).mp3</v>
      </c>
      <c r="S340" s="38"/>
      <c r="T340" s="56"/>
      <c r="U340" s="56"/>
      <c r="V340" s="30" t="str">
        <f t="shared" si="32"/>
        <v/>
      </c>
      <c r="W340" s="29"/>
      <c r="X340" s="9" t="s">
        <v>464</v>
      </c>
      <c r="Y340" s="44"/>
      <c r="Z340" s="44"/>
      <c r="AA340" s="44"/>
      <c r="AB340" s="44"/>
      <c r="AC340" s="44"/>
      <c r="AD340" s="44"/>
      <c r="AE340" s="44"/>
    </row>
    <row r="341" spans="1:31" s="57" customFormat="1" ht="24">
      <c r="A341" s="31">
        <v>366</v>
      </c>
      <c r="B341" s="32">
        <f t="shared" ca="1" si="28"/>
        <v>0.10660074707415457</v>
      </c>
      <c r="C341" s="127" t="s">
        <v>675</v>
      </c>
      <c r="D341" s="128" t="s">
        <v>676</v>
      </c>
      <c r="E341" s="21"/>
      <c r="F341" s="22"/>
      <c r="G341" s="22"/>
      <c r="H341" s="22"/>
      <c r="I341" s="23"/>
      <c r="J341" s="35" t="str">
        <f t="shared" si="29"/>
        <v>➸</v>
      </c>
      <c r="K341" s="117" t="str">
        <f>词典存放目录!$A$1&amp;L341&amp;M341</f>
        <v>F:\《自创文法查阅Excel》4.1备份\《B词汇·红宝书》\红宝书15版图片\366-ありのまま【有りの儘】.jpg</v>
      </c>
      <c r="L341" s="9" t="s">
        <v>18120</v>
      </c>
      <c r="M341" s="117" t="s">
        <v>18462</v>
      </c>
      <c r="N341" s="36" t="str">
        <f t="shared" si="30"/>
        <v>▶</v>
      </c>
      <c r="O341" s="37" t="s">
        <v>17890</v>
      </c>
      <c r="P341" s="37">
        <v>117</v>
      </c>
      <c r="Q341" s="37" t="s">
        <v>23</v>
      </c>
      <c r="R341" s="9" t="str">
        <f>词典存放目录!$A$1&amp;O341&amp;P341&amp;Q341</f>
        <v>F:\《自创文法查阅Excel》4.1备份\《B词汇·红宝书》\红宝书MP3分割\01 n1-あ (117).mp3</v>
      </c>
      <c r="S341" s="38"/>
      <c r="T341" s="56"/>
      <c r="U341" s="56"/>
      <c r="V341" s="30" t="str">
        <f t="shared" si="32"/>
        <v/>
      </c>
      <c r="W341" s="29"/>
      <c r="X341" s="9" t="s">
        <v>464</v>
      </c>
      <c r="Y341" s="44"/>
      <c r="Z341" s="44"/>
      <c r="AA341" s="44"/>
      <c r="AB341" s="44"/>
      <c r="AC341" s="44"/>
      <c r="AD341" s="44"/>
      <c r="AE341" s="44"/>
    </row>
    <row r="342" spans="1:31" s="57" customFormat="1" ht="24">
      <c r="A342" s="31">
        <v>367</v>
      </c>
      <c r="B342" s="32">
        <f t="shared" ca="1" si="28"/>
        <v>6.3801771570697108E-2</v>
      </c>
      <c r="C342" s="127" t="s">
        <v>677</v>
      </c>
      <c r="D342" s="128" t="s">
        <v>678</v>
      </c>
      <c r="E342" s="21"/>
      <c r="F342" s="22"/>
      <c r="G342" s="22"/>
      <c r="H342" s="22"/>
      <c r="I342" s="23"/>
      <c r="J342" s="35" t="str">
        <f t="shared" si="29"/>
        <v>➸</v>
      </c>
      <c r="K342" s="117" t="str">
        <f>词典存放目录!$A$1&amp;L342&amp;M342</f>
        <v>F:\《自创文法查阅Excel》4.1备份\《B词汇·红宝书》\红宝书15版图片\367-ありふれた【有り触れた】.jpg</v>
      </c>
      <c r="L342" s="9" t="s">
        <v>18120</v>
      </c>
      <c r="M342" s="117" t="s">
        <v>18463</v>
      </c>
      <c r="N342" s="36" t="str">
        <f t="shared" si="30"/>
        <v>▶</v>
      </c>
      <c r="O342" s="37" t="s">
        <v>17890</v>
      </c>
      <c r="P342" s="37">
        <v>118</v>
      </c>
      <c r="Q342" s="37" t="s">
        <v>23</v>
      </c>
      <c r="R342" s="9" t="str">
        <f>词典存放目录!$A$1&amp;O342&amp;P342&amp;Q342</f>
        <v>F:\《自创文法查阅Excel》4.1备份\《B词汇·红宝书》\红宝书MP3分割\01 n1-あ (118).mp3</v>
      </c>
      <c r="S342" s="38"/>
      <c r="T342" s="56"/>
      <c r="U342" s="56"/>
      <c r="V342" s="30" t="str">
        <f t="shared" si="32"/>
        <v/>
      </c>
      <c r="W342" s="29"/>
      <c r="X342" s="9" t="s">
        <v>464</v>
      </c>
      <c r="Y342" s="44"/>
      <c r="Z342" s="44"/>
      <c r="AA342" s="44"/>
      <c r="AB342" s="44"/>
      <c r="AC342" s="44"/>
      <c r="AD342" s="44"/>
      <c r="AE342" s="44"/>
    </row>
    <row r="343" spans="1:31" s="57" customFormat="1" ht="24">
      <c r="A343" s="31">
        <v>369</v>
      </c>
      <c r="B343" s="32">
        <f t="shared" ca="1" si="28"/>
        <v>0.93157134298494371</v>
      </c>
      <c r="C343" s="127" t="s">
        <v>679</v>
      </c>
      <c r="D343" s="128" t="s">
        <v>680</v>
      </c>
      <c r="E343" s="21"/>
      <c r="F343" s="22"/>
      <c r="G343" s="22"/>
      <c r="H343" s="22"/>
      <c r="I343" s="23"/>
      <c r="J343" s="35" t="str">
        <f t="shared" si="29"/>
        <v>➸</v>
      </c>
      <c r="K343" s="117" t="str">
        <f>词典存放目录!$A$1&amp;L343&amp;M343</f>
        <v>F:\《自创文法查阅Excel》4.1备份\《B词汇·红宝书》\红宝书15版图片\369-アルファベット【alphabet】.jpg</v>
      </c>
      <c r="L343" s="9" t="s">
        <v>18120</v>
      </c>
      <c r="M343" s="117" t="s">
        <v>18464</v>
      </c>
      <c r="N343" s="36" t="str">
        <f t="shared" si="30"/>
        <v>▶</v>
      </c>
      <c r="O343" s="37" t="s">
        <v>17890</v>
      </c>
      <c r="P343" s="37">
        <v>120</v>
      </c>
      <c r="Q343" s="37" t="s">
        <v>23</v>
      </c>
      <c r="R343" s="9" t="str">
        <f>词典存放目录!$A$1&amp;O343&amp;P343&amp;Q343</f>
        <v>F:\《自创文法查阅Excel》4.1备份\《B词汇·红宝书》\红宝书MP3分割\01 n1-あ (120).mp3</v>
      </c>
      <c r="S343" s="38"/>
      <c r="T343" s="56"/>
      <c r="U343" s="56"/>
      <c r="V343" s="30" t="str">
        <f t="shared" si="32"/>
        <v/>
      </c>
      <c r="W343" s="29"/>
      <c r="X343" s="9" t="s">
        <v>464</v>
      </c>
    </row>
    <row r="344" spans="1:31" s="44" customFormat="1" ht="24">
      <c r="A344" s="31">
        <v>370</v>
      </c>
      <c r="B344" s="32">
        <f t="shared" ca="1" si="28"/>
        <v>6.7815365682688533E-2</v>
      </c>
      <c r="C344" s="127" t="s">
        <v>681</v>
      </c>
      <c r="D344" s="128" t="s">
        <v>682</v>
      </c>
      <c r="E344" s="21"/>
      <c r="F344" s="22"/>
      <c r="G344" s="41"/>
      <c r="H344" s="41"/>
      <c r="I344" s="42"/>
      <c r="J344" s="35" t="str">
        <f t="shared" si="29"/>
        <v>➸</v>
      </c>
      <c r="K344" s="117" t="str">
        <f>词典存放目录!$A$1&amp;L344&amp;M344</f>
        <v>F:\《自创文法查阅Excel》4.1备份\《B词汇·红宝书》\红宝书15版图片\370-アレンジ【arrange】.jpg</v>
      </c>
      <c r="L344" s="9" t="s">
        <v>18120</v>
      </c>
      <c r="M344" s="117" t="s">
        <v>18465</v>
      </c>
      <c r="N344" s="36" t="str">
        <f t="shared" si="30"/>
        <v>▶</v>
      </c>
      <c r="O344" s="37" t="s">
        <v>17890</v>
      </c>
      <c r="P344" s="37">
        <v>121</v>
      </c>
      <c r="Q344" s="37" t="s">
        <v>23</v>
      </c>
      <c r="R344" s="9" t="str">
        <f>词典存放目录!$A$1&amp;O344&amp;P344&amp;Q344</f>
        <v>F:\《自创文法查阅Excel》4.1备份\《B词汇·红宝书》\红宝书MP3分割\01 n1-あ (121).mp3</v>
      </c>
      <c r="S344" s="38"/>
      <c r="T344" s="43"/>
      <c r="U344" s="43"/>
      <c r="V344" s="30" t="str">
        <f t="shared" si="32"/>
        <v/>
      </c>
      <c r="W344" s="29"/>
      <c r="X344" s="9" t="s">
        <v>464</v>
      </c>
      <c r="Y344" s="57"/>
      <c r="Z344" s="57"/>
      <c r="AA344" s="57"/>
      <c r="AB344" s="57"/>
      <c r="AC344" s="57"/>
      <c r="AD344" s="57"/>
      <c r="AE344" s="57"/>
    </row>
    <row r="345" spans="1:31" s="44" customFormat="1" ht="24">
      <c r="A345" s="31">
        <v>371</v>
      </c>
      <c r="B345" s="32">
        <f t="shared" ca="1" si="28"/>
        <v>0.48691636556103957</v>
      </c>
      <c r="C345" s="127" t="s">
        <v>683</v>
      </c>
      <c r="D345" s="128" t="s">
        <v>684</v>
      </c>
      <c r="E345" s="21"/>
      <c r="F345" s="22"/>
      <c r="G345" s="41"/>
      <c r="H345" s="41"/>
      <c r="I345" s="42"/>
      <c r="J345" s="35" t="str">
        <f t="shared" si="29"/>
        <v>➸</v>
      </c>
      <c r="K345" s="117" t="str">
        <f>词典存放目录!$A$1&amp;L345&amp;M345</f>
        <v>F:\《自创文法查阅Excel》4.1备份\《B词汇·红宝书》\红宝书15版图片\371-あわす【合わす】.jpg</v>
      </c>
      <c r="L345" s="9" t="s">
        <v>18120</v>
      </c>
      <c r="M345" s="117" t="s">
        <v>18466</v>
      </c>
      <c r="N345" s="36" t="str">
        <f t="shared" si="30"/>
        <v>▶</v>
      </c>
      <c r="O345" s="37" t="s">
        <v>17890</v>
      </c>
      <c r="P345" s="37">
        <v>122</v>
      </c>
      <c r="Q345" s="37" t="s">
        <v>23</v>
      </c>
      <c r="R345" s="9" t="str">
        <f>词典存放目录!$A$1&amp;O345&amp;P345&amp;Q345</f>
        <v>F:\《自创文法查阅Excel》4.1备份\《B词汇·红宝书》\红宝书MP3分割\01 n1-あ (122).mp3</v>
      </c>
      <c r="S345" s="38"/>
      <c r="T345" s="43"/>
      <c r="U345" s="43"/>
      <c r="V345" s="30" t="str">
        <f t="shared" si="32"/>
        <v/>
      </c>
      <c r="W345" s="29"/>
      <c r="X345" s="9" t="s">
        <v>464</v>
      </c>
      <c r="Y345" s="57"/>
      <c r="Z345" s="57"/>
      <c r="AA345" s="57"/>
      <c r="AB345" s="57"/>
      <c r="AC345" s="57"/>
      <c r="AD345" s="57"/>
      <c r="AE345" s="57"/>
    </row>
    <row r="346" spans="1:31" s="44" customFormat="1" ht="24">
      <c r="A346" s="31">
        <v>372</v>
      </c>
      <c r="B346" s="32">
        <f t="shared" ca="1" si="28"/>
        <v>5.325563139303946E-2</v>
      </c>
      <c r="C346" s="127" t="s">
        <v>685</v>
      </c>
      <c r="D346" s="128" t="s">
        <v>686</v>
      </c>
      <c r="E346" s="21"/>
      <c r="F346" s="22"/>
      <c r="G346" s="41"/>
      <c r="H346" s="41"/>
      <c r="I346" s="42"/>
      <c r="J346" s="35" t="str">
        <f t="shared" si="29"/>
        <v>➸</v>
      </c>
      <c r="K346" s="117" t="str">
        <f>词典存放目录!$A$1&amp;L346&amp;M346</f>
        <v>F:\《自创文法查阅Excel》4.1备份\《B词汇·红宝书》\红宝书15版图片\372-あわせて【併せて·合わせて】.jpg</v>
      </c>
      <c r="L346" s="9" t="s">
        <v>18120</v>
      </c>
      <c r="M346" s="117" t="s">
        <v>18467</v>
      </c>
      <c r="N346" s="36" t="str">
        <f t="shared" si="30"/>
        <v>▶</v>
      </c>
      <c r="O346" s="37" t="s">
        <v>17890</v>
      </c>
      <c r="P346" s="37">
        <v>123</v>
      </c>
      <c r="Q346" s="37" t="s">
        <v>23</v>
      </c>
      <c r="R346" s="9" t="str">
        <f>词典存放目录!$A$1&amp;O346&amp;P346&amp;Q346</f>
        <v>F:\《自创文法查阅Excel》4.1备份\《B词汇·红宝书》\红宝书MP3分割\01 n1-あ (123).mp3</v>
      </c>
      <c r="S346" s="38"/>
      <c r="T346" s="43"/>
      <c r="U346" s="43"/>
      <c r="V346" s="30" t="str">
        <f t="shared" si="32"/>
        <v/>
      </c>
      <c r="W346" s="29"/>
      <c r="X346" s="9" t="s">
        <v>464</v>
      </c>
      <c r="Y346" s="57"/>
      <c r="Z346" s="57"/>
      <c r="AA346" s="57"/>
      <c r="AB346" s="57"/>
      <c r="AC346" s="57"/>
      <c r="AD346" s="57"/>
      <c r="AE346" s="57"/>
    </row>
    <row r="347" spans="1:31" s="44" customFormat="1" ht="24">
      <c r="A347" s="31">
        <v>373</v>
      </c>
      <c r="B347" s="32">
        <f t="shared" ca="1" si="28"/>
        <v>0.86480273199659219</v>
      </c>
      <c r="C347" s="127" t="s">
        <v>687</v>
      </c>
      <c r="D347" s="128" t="s">
        <v>688</v>
      </c>
      <c r="E347" s="21"/>
      <c r="F347" s="22"/>
      <c r="G347" s="41"/>
      <c r="H347" s="41"/>
      <c r="I347" s="42"/>
      <c r="J347" s="35" t="str">
        <f t="shared" si="29"/>
        <v>➸</v>
      </c>
      <c r="K347" s="117" t="str">
        <f>词典存放目录!$A$1&amp;L347&amp;M347</f>
        <v>F:\《自创文法查阅Excel》4.1备份\《B词汇·红宝书》\红宝书15版图片\373-あんうん【暗雲】.jpg</v>
      </c>
      <c r="L347" s="9" t="s">
        <v>18120</v>
      </c>
      <c r="M347" s="117" t="s">
        <v>18468</v>
      </c>
      <c r="N347" s="36" t="str">
        <f t="shared" si="30"/>
        <v>▶</v>
      </c>
      <c r="O347" s="37" t="s">
        <v>17890</v>
      </c>
      <c r="P347" s="37">
        <v>124</v>
      </c>
      <c r="Q347" s="37" t="s">
        <v>23</v>
      </c>
      <c r="R347" s="9" t="str">
        <f>词典存放目录!$A$1&amp;O347&amp;P347&amp;Q347</f>
        <v>F:\《自创文法查阅Excel》4.1备份\《B词汇·红宝书》\红宝书MP3分割\01 n1-あ (124).mp3</v>
      </c>
      <c r="S347" s="38"/>
      <c r="T347" s="43"/>
      <c r="U347" s="43"/>
      <c r="V347" s="30" t="str">
        <f t="shared" si="32"/>
        <v/>
      </c>
      <c r="W347" s="29"/>
      <c r="X347" s="9" t="s">
        <v>464</v>
      </c>
      <c r="Y347" s="57"/>
      <c r="Z347" s="57"/>
      <c r="AA347" s="57"/>
      <c r="AB347" s="57"/>
      <c r="AC347" s="57"/>
      <c r="AD347" s="57"/>
      <c r="AE347" s="57"/>
    </row>
    <row r="348" spans="1:31" s="44" customFormat="1" ht="24">
      <c r="A348" s="31">
        <v>374</v>
      </c>
      <c r="B348" s="32">
        <f t="shared" ca="1" si="28"/>
        <v>0.13139484391769685</v>
      </c>
      <c r="C348" s="127" t="s">
        <v>689</v>
      </c>
      <c r="D348" s="128" t="s">
        <v>690</v>
      </c>
      <c r="E348" s="21"/>
      <c r="F348" s="22"/>
      <c r="G348" s="41"/>
      <c r="H348" s="41"/>
      <c r="I348" s="42"/>
      <c r="J348" s="35" t="str">
        <f t="shared" si="29"/>
        <v>➸</v>
      </c>
      <c r="K348" s="117" t="str">
        <f>词典存放目录!$A$1&amp;L348&amp;M348</f>
        <v>F:\《自创文法查阅Excel》4.1备份\《B词汇·红宝书》\红宝书15版图片\374-アンコール【encore】.jpg</v>
      </c>
      <c r="L348" s="9" t="s">
        <v>18120</v>
      </c>
      <c r="M348" s="117" t="s">
        <v>18469</v>
      </c>
      <c r="N348" s="36" t="str">
        <f t="shared" si="30"/>
        <v>▶</v>
      </c>
      <c r="O348" s="37" t="s">
        <v>17890</v>
      </c>
      <c r="P348" s="37">
        <v>125</v>
      </c>
      <c r="Q348" s="37" t="s">
        <v>23</v>
      </c>
      <c r="R348" s="9" t="str">
        <f>词典存放目录!$A$1&amp;O348&amp;P348&amp;Q348</f>
        <v>F:\《自创文法查阅Excel》4.1备份\《B词汇·红宝书》\红宝书MP3分割\01 n1-あ (125).mp3</v>
      </c>
      <c r="S348" s="38"/>
      <c r="T348" s="43"/>
      <c r="U348" s="43"/>
      <c r="V348" s="30" t="str">
        <f t="shared" si="32"/>
        <v/>
      </c>
      <c r="W348" s="29"/>
      <c r="X348" s="9" t="s">
        <v>464</v>
      </c>
      <c r="Y348" s="57"/>
      <c r="Z348" s="57"/>
      <c r="AA348" s="57"/>
      <c r="AB348" s="57"/>
      <c r="AC348" s="57"/>
      <c r="AD348" s="57"/>
      <c r="AE348" s="57"/>
    </row>
    <row r="349" spans="1:31" s="44" customFormat="1" ht="24">
      <c r="A349" s="31">
        <v>375</v>
      </c>
      <c r="B349" s="32">
        <f t="shared" ca="1" si="28"/>
        <v>0.4032176977342129</v>
      </c>
      <c r="C349" s="127" t="s">
        <v>691</v>
      </c>
      <c r="D349" s="128" t="s">
        <v>692</v>
      </c>
      <c r="E349" s="21"/>
      <c r="F349" s="22"/>
      <c r="G349" s="41"/>
      <c r="H349" s="41"/>
      <c r="I349" s="42"/>
      <c r="J349" s="35" t="str">
        <f t="shared" si="29"/>
        <v>➸</v>
      </c>
      <c r="K349" s="117" t="str">
        <f>词典存放目录!$A$1&amp;L349&amp;M349</f>
        <v>F:\《自创文法查阅Excel》4.1备份\《B词汇·红宝书》\红宝书15版图片\375-あんさつ【暗殺】.jpg</v>
      </c>
      <c r="L349" s="9" t="s">
        <v>18120</v>
      </c>
      <c r="M349" s="117" t="s">
        <v>18470</v>
      </c>
      <c r="N349" s="36" t="str">
        <f t="shared" si="30"/>
        <v>▶</v>
      </c>
      <c r="O349" s="37" t="s">
        <v>17890</v>
      </c>
      <c r="P349" s="37">
        <v>126</v>
      </c>
      <c r="Q349" s="37" t="s">
        <v>23</v>
      </c>
      <c r="R349" s="9" t="str">
        <f>词典存放目录!$A$1&amp;O349&amp;P349&amp;Q349</f>
        <v>F:\《自创文法查阅Excel》4.1备份\《B词汇·红宝书》\红宝书MP3分割\01 n1-あ (126).mp3</v>
      </c>
      <c r="S349" s="38"/>
      <c r="T349" s="43"/>
      <c r="U349" s="43"/>
      <c r="V349" s="30" t="str">
        <f t="shared" si="32"/>
        <v/>
      </c>
      <c r="W349" s="29"/>
      <c r="X349" s="9" t="s">
        <v>464</v>
      </c>
      <c r="Y349" s="57"/>
      <c r="Z349" s="57"/>
      <c r="AA349" s="57"/>
      <c r="AB349" s="57"/>
      <c r="AC349" s="57"/>
      <c r="AD349" s="57"/>
      <c r="AE349" s="57"/>
    </row>
    <row r="350" spans="1:31" s="44" customFormat="1" ht="24">
      <c r="A350" s="31">
        <v>376</v>
      </c>
      <c r="B350" s="32">
        <f t="shared" ca="1" si="28"/>
        <v>0.7869056380811591</v>
      </c>
      <c r="C350" s="127" t="s">
        <v>693</v>
      </c>
      <c r="D350" s="128" t="s">
        <v>694</v>
      </c>
      <c r="E350" s="21"/>
      <c r="F350" s="22"/>
      <c r="G350" s="41"/>
      <c r="H350" s="41"/>
      <c r="I350" s="42"/>
      <c r="J350" s="35" t="str">
        <f t="shared" si="29"/>
        <v>➸</v>
      </c>
      <c r="K350" s="117" t="str">
        <f>词典存放目录!$A$1&amp;L350&amp;M350</f>
        <v>F:\《自创文法查阅Excel》4.1备份\《B词汇·红宝书》\红宝书15版图片\376-あんざん【暗算】.jpg</v>
      </c>
      <c r="L350" s="9" t="s">
        <v>18120</v>
      </c>
      <c r="M350" s="117" t="s">
        <v>18471</v>
      </c>
      <c r="N350" s="36" t="str">
        <f t="shared" si="30"/>
        <v>▶</v>
      </c>
      <c r="O350" s="37" t="s">
        <v>17890</v>
      </c>
      <c r="P350" s="37">
        <v>127</v>
      </c>
      <c r="Q350" s="37" t="s">
        <v>23</v>
      </c>
      <c r="R350" s="9" t="str">
        <f>词典存放目录!$A$1&amp;O350&amp;P350&amp;Q350</f>
        <v>F:\《自创文法查阅Excel》4.1备份\《B词汇·红宝书》\红宝书MP3分割\01 n1-あ (127).mp3</v>
      </c>
      <c r="S350" s="38"/>
      <c r="T350" s="43"/>
      <c r="U350" s="43"/>
      <c r="V350" s="30" t="str">
        <f t="shared" si="32"/>
        <v/>
      </c>
      <c r="W350" s="69"/>
      <c r="X350" s="9" t="s">
        <v>464</v>
      </c>
      <c r="Y350" s="57"/>
      <c r="Z350" s="57"/>
      <c r="AA350" s="57"/>
      <c r="AB350" s="57"/>
      <c r="AC350" s="57"/>
      <c r="AD350" s="57"/>
      <c r="AE350" s="57"/>
    </row>
    <row r="351" spans="1:31" s="44" customFormat="1" ht="24">
      <c r="A351" s="31">
        <v>377</v>
      </c>
      <c r="B351" s="32">
        <f t="shared" ca="1" si="28"/>
        <v>0.12883825838245244</v>
      </c>
      <c r="C351" s="127" t="s">
        <v>695</v>
      </c>
      <c r="D351" s="128" t="s">
        <v>696</v>
      </c>
      <c r="E351" s="21"/>
      <c r="F351" s="22"/>
      <c r="G351" s="41"/>
      <c r="H351" s="41"/>
      <c r="I351" s="42"/>
      <c r="J351" s="35" t="str">
        <f t="shared" si="29"/>
        <v>➸</v>
      </c>
      <c r="K351" s="117" t="str">
        <f>词典存放目录!$A$1&amp;L351&amp;M351</f>
        <v>F:\《自创文法查阅Excel》4.1备份\《B词汇·红宝书》\红宝书15版图片\377-あんじ【暗示】.jpg</v>
      </c>
      <c r="L351" s="9" t="s">
        <v>18120</v>
      </c>
      <c r="M351" s="117" t="s">
        <v>18472</v>
      </c>
      <c r="N351" s="36" t="str">
        <f t="shared" si="30"/>
        <v>▶</v>
      </c>
      <c r="O351" s="37" t="s">
        <v>17890</v>
      </c>
      <c r="P351" s="37">
        <v>128</v>
      </c>
      <c r="Q351" s="37" t="s">
        <v>23</v>
      </c>
      <c r="R351" s="9" t="str">
        <f>词典存放目录!$A$1&amp;O351&amp;P351&amp;Q351</f>
        <v>F:\《自创文法查阅Excel》4.1备份\《B词汇·红宝书》\红宝书MP3分割\01 n1-あ (128).mp3</v>
      </c>
      <c r="S351" s="38"/>
      <c r="T351" s="43"/>
      <c r="U351" s="43"/>
      <c r="V351" s="30" t="str">
        <f t="shared" si="32"/>
        <v/>
      </c>
      <c r="W351" s="29"/>
      <c r="X351" s="9" t="s">
        <v>464</v>
      </c>
      <c r="Y351" s="57"/>
      <c r="Z351" s="57"/>
      <c r="AA351" s="57"/>
      <c r="AB351" s="57"/>
      <c r="AC351" s="57"/>
      <c r="AD351" s="57"/>
      <c r="AE351" s="57"/>
    </row>
    <row r="352" spans="1:31" s="44" customFormat="1" ht="24">
      <c r="A352" s="31">
        <v>378</v>
      </c>
      <c r="B352" s="32">
        <f t="shared" ca="1" si="28"/>
        <v>0.12038858321068158</v>
      </c>
      <c r="C352" s="127" t="s">
        <v>697</v>
      </c>
      <c r="D352" s="128" t="s">
        <v>698</v>
      </c>
      <c r="E352" s="21"/>
      <c r="F352" s="22"/>
      <c r="G352" s="41"/>
      <c r="H352" s="41"/>
      <c r="I352" s="42"/>
      <c r="J352" s="35" t="str">
        <f t="shared" si="29"/>
        <v>➸</v>
      </c>
      <c r="K352" s="117" t="str">
        <f>词典存放目录!$A$1&amp;L352&amp;M352</f>
        <v>F:\《自创文法查阅Excel》4.1备份\《B词汇·红宝书》\红宝书15版图片\378-あんじる【案じる】.jpg</v>
      </c>
      <c r="L352" s="9" t="s">
        <v>18120</v>
      </c>
      <c r="M352" s="117" t="s">
        <v>18473</v>
      </c>
      <c r="N352" s="36" t="str">
        <f t="shared" si="30"/>
        <v>▶</v>
      </c>
      <c r="O352" s="37" t="s">
        <v>17890</v>
      </c>
      <c r="P352" s="37">
        <v>129</v>
      </c>
      <c r="Q352" s="37" t="s">
        <v>23</v>
      </c>
      <c r="R352" s="9" t="str">
        <f>词典存放目录!$A$1&amp;O352&amp;P352&amp;Q352</f>
        <v>F:\《自创文法查阅Excel》4.1备份\《B词汇·红宝书》\红宝书MP3分割\01 n1-あ (129).mp3</v>
      </c>
      <c r="S352" s="38"/>
      <c r="T352" s="43"/>
      <c r="U352" s="43"/>
      <c r="V352" s="30" t="str">
        <f t="shared" si="32"/>
        <v/>
      </c>
      <c r="W352" s="69"/>
      <c r="X352" s="9" t="s">
        <v>464</v>
      </c>
      <c r="Y352" s="57"/>
      <c r="Z352" s="57"/>
      <c r="AA352" s="57"/>
      <c r="AB352" s="57"/>
      <c r="AC352" s="57"/>
      <c r="AD352" s="57"/>
      <c r="AE352" s="57"/>
    </row>
    <row r="353" spans="1:31" s="44" customFormat="1" ht="24">
      <c r="A353" s="31">
        <v>379</v>
      </c>
      <c r="B353" s="32">
        <f t="shared" ca="1" si="28"/>
        <v>0.64883924561585704</v>
      </c>
      <c r="C353" s="127" t="s">
        <v>699</v>
      </c>
      <c r="D353" s="128" t="s">
        <v>700</v>
      </c>
      <c r="E353" s="21"/>
      <c r="F353" s="22"/>
      <c r="G353" s="41"/>
      <c r="H353" s="41"/>
      <c r="I353" s="42"/>
      <c r="J353" s="35" t="str">
        <f t="shared" si="29"/>
        <v>➸</v>
      </c>
      <c r="K353" s="117" t="str">
        <f>词典存放目录!$A$1&amp;L353&amp;M353</f>
        <v>F:\《自创文法查阅Excel》4.1备份\《B词汇·红宝书》\红宝书15版图片\379-あんせい【安静】.jpg</v>
      </c>
      <c r="L353" s="9" t="s">
        <v>18120</v>
      </c>
      <c r="M353" s="117" t="s">
        <v>18474</v>
      </c>
      <c r="N353" s="36" t="str">
        <f t="shared" si="30"/>
        <v>▶</v>
      </c>
      <c r="O353" s="37" t="s">
        <v>17890</v>
      </c>
      <c r="P353" s="37">
        <v>130</v>
      </c>
      <c r="Q353" s="37" t="s">
        <v>23</v>
      </c>
      <c r="R353" s="9" t="str">
        <f>词典存放目录!$A$1&amp;O353&amp;P353&amp;Q353</f>
        <v>F:\《自创文法查阅Excel》4.1备份\《B词汇·红宝书》\红宝书MP3分割\01 n1-あ (130).mp3</v>
      </c>
      <c r="S353" s="38"/>
      <c r="T353" s="43"/>
      <c r="U353" s="43"/>
      <c r="V353" s="30" t="str">
        <f t="shared" si="32"/>
        <v/>
      </c>
      <c r="W353" s="69"/>
      <c r="X353" s="9" t="s">
        <v>464</v>
      </c>
      <c r="Y353" s="57"/>
      <c r="Z353" s="57"/>
      <c r="AA353" s="57"/>
      <c r="AB353" s="57"/>
      <c r="AC353" s="57"/>
      <c r="AD353" s="57"/>
      <c r="AE353" s="57"/>
    </row>
    <row r="354" spans="1:31" s="44" customFormat="1" ht="24">
      <c r="A354" s="31">
        <v>380</v>
      </c>
      <c r="B354" s="32">
        <f t="shared" ca="1" si="28"/>
        <v>7.0885945481792501E-2</v>
      </c>
      <c r="C354" s="127" t="s">
        <v>701</v>
      </c>
      <c r="D354" s="128" t="s">
        <v>702</v>
      </c>
      <c r="E354" s="21"/>
      <c r="F354" s="22"/>
      <c r="G354" s="41"/>
      <c r="H354" s="41"/>
      <c r="I354" s="42"/>
      <c r="J354" s="35" t="str">
        <f t="shared" si="29"/>
        <v>➸</v>
      </c>
      <c r="K354" s="117" t="str">
        <f>词典存放目录!$A$1&amp;L354&amp;M354</f>
        <v>F:\《自创文法查阅Excel》4.1备份\《B词汇·红宝书》\红宝书15版图片\380-あんのじょう【案の定】.jpg</v>
      </c>
      <c r="L354" s="9" t="s">
        <v>18120</v>
      </c>
      <c r="M354" s="117" t="s">
        <v>18475</v>
      </c>
      <c r="N354" s="36" t="str">
        <f t="shared" si="30"/>
        <v>▶</v>
      </c>
      <c r="O354" s="37" t="s">
        <v>17890</v>
      </c>
      <c r="P354" s="37">
        <v>131</v>
      </c>
      <c r="Q354" s="37" t="s">
        <v>23</v>
      </c>
      <c r="R354" s="9" t="str">
        <f>词典存放目录!$A$1&amp;O354&amp;P354&amp;Q354</f>
        <v>F:\《自创文法查阅Excel》4.1备份\《B词汇·红宝书》\红宝书MP3分割\01 n1-あ (131).mp3</v>
      </c>
      <c r="S354" s="38"/>
      <c r="T354" s="43"/>
      <c r="U354" s="43"/>
      <c r="V354" s="30" t="str">
        <f t="shared" si="32"/>
        <v/>
      </c>
      <c r="W354" s="69"/>
      <c r="X354" s="9" t="s">
        <v>464</v>
      </c>
      <c r="Y354" s="57"/>
      <c r="Z354" s="57"/>
      <c r="AA354" s="57"/>
      <c r="AB354" s="57"/>
      <c r="AC354" s="57"/>
      <c r="AD354" s="57"/>
      <c r="AE354" s="57"/>
    </row>
    <row r="355" spans="1:31" s="44" customFormat="1" ht="24">
      <c r="A355" s="31">
        <v>381</v>
      </c>
      <c r="B355" s="32">
        <f t="shared" ca="1" si="28"/>
        <v>2.0637292702841314E-2</v>
      </c>
      <c r="C355" s="127" t="s">
        <v>703</v>
      </c>
      <c r="D355" s="128" t="s">
        <v>704</v>
      </c>
      <c r="E355" s="21"/>
      <c r="F355" s="22"/>
      <c r="G355" s="41"/>
      <c r="H355" s="41"/>
      <c r="I355" s="42"/>
      <c r="J355" s="35" t="str">
        <f t="shared" si="29"/>
        <v>➸</v>
      </c>
      <c r="K355" s="117" t="str">
        <f>词典存放目录!$A$1&amp;L355&amp;M355</f>
        <v>F:\《自创文法查阅Excel》4.1备份\《B词汇·红宝书》\红宝书15版图片\381-あんらくし【安楽死】.jpg</v>
      </c>
      <c r="L355" s="9" t="s">
        <v>18120</v>
      </c>
      <c r="M355" s="117" t="s">
        <v>18476</v>
      </c>
      <c r="N355" s="36" t="str">
        <f t="shared" si="30"/>
        <v>▶</v>
      </c>
      <c r="O355" s="37" t="s">
        <v>17890</v>
      </c>
      <c r="P355" s="37">
        <v>132</v>
      </c>
      <c r="Q355" s="37" t="s">
        <v>23</v>
      </c>
      <c r="R355" s="9" t="str">
        <f>词典存放目录!$A$1&amp;O355&amp;P355&amp;Q355</f>
        <v>F:\《自创文法查阅Excel》4.1备份\《B词汇·红宝书》\红宝书MP3分割\01 n1-あ (132).mp3</v>
      </c>
      <c r="S355" s="38"/>
      <c r="T355" s="43"/>
      <c r="U355" s="43"/>
      <c r="V355" s="30" t="str">
        <f t="shared" si="32"/>
        <v/>
      </c>
      <c r="W355" s="29"/>
      <c r="X355" s="9" t="s">
        <v>464</v>
      </c>
      <c r="Y355" s="57"/>
      <c r="Z355" s="57"/>
      <c r="AA355" s="57"/>
      <c r="AB355" s="57"/>
      <c r="AC355" s="57"/>
      <c r="AD355" s="57"/>
      <c r="AE355" s="57"/>
    </row>
    <row r="356" spans="1:31" s="44" customFormat="1" ht="24">
      <c r="A356" s="31">
        <v>382</v>
      </c>
      <c r="B356" s="32">
        <f t="shared" ca="1" si="28"/>
        <v>0.71417975004460277</v>
      </c>
      <c r="C356" s="119" t="s">
        <v>705</v>
      </c>
      <c r="D356" s="120" t="s">
        <v>706</v>
      </c>
      <c r="E356" s="21" t="s">
        <v>32</v>
      </c>
      <c r="F356" s="22"/>
      <c r="G356" s="41"/>
      <c r="H356" s="41"/>
      <c r="I356" s="42"/>
      <c r="J356" s="35" t="str">
        <f t="shared" si="29"/>
        <v>➸</v>
      </c>
      <c r="K356" s="117" t="str">
        <f>词典存放目录!$A$1&amp;L356&amp;M356</f>
        <v>F:\《自创文法查阅Excel》4.1备份\《B词汇·红宝书》\红宝书15版图片\382-いい【好い·良い】.jpg</v>
      </c>
      <c r="L356" s="9" t="s">
        <v>18120</v>
      </c>
      <c r="M356" s="117" t="s">
        <v>18477</v>
      </c>
      <c r="N356" s="36" t="str">
        <f t="shared" si="30"/>
        <v>▶</v>
      </c>
      <c r="O356" s="37" t="s">
        <v>17891</v>
      </c>
      <c r="P356" s="37">
        <v>1</v>
      </c>
      <c r="Q356" s="37" t="s">
        <v>23</v>
      </c>
      <c r="R356" s="9" t="str">
        <f>词典存放目录!$A$1&amp;O356&amp;P356&amp;Q356</f>
        <v>F:\《自创文法查阅Excel》4.1备份\《B词汇·红宝书》\红宝书MP3分割\02 n5-い (1).mp3</v>
      </c>
      <c r="S356" s="38"/>
      <c r="T356" s="43"/>
      <c r="U356" s="43"/>
      <c r="V356" s="30" t="str">
        <f t="shared" si="32"/>
        <v/>
      </c>
      <c r="W356" s="29"/>
      <c r="X356" s="9" t="s">
        <v>24</v>
      </c>
      <c r="Y356" s="57"/>
      <c r="Z356" s="57"/>
      <c r="AA356" s="57"/>
      <c r="AB356" s="57"/>
      <c r="AC356" s="57"/>
      <c r="AD356" s="57"/>
      <c r="AE356" s="57"/>
    </row>
    <row r="357" spans="1:31" s="44" customFormat="1" ht="24">
      <c r="A357" s="31">
        <v>383</v>
      </c>
      <c r="B357" s="32">
        <f t="shared" ca="1" si="28"/>
        <v>0.61558097999805261</v>
      </c>
      <c r="C357" s="119" t="s">
        <v>707</v>
      </c>
      <c r="D357" s="120"/>
      <c r="E357" s="21"/>
      <c r="F357" s="22"/>
      <c r="G357" s="41"/>
      <c r="H357" s="41"/>
      <c r="I357" s="42"/>
      <c r="J357" s="35" t="str">
        <f t="shared" si="29"/>
        <v>➸</v>
      </c>
      <c r="K357" s="117" t="str">
        <f>词典存放目录!$A$1&amp;L357&amp;M357</f>
        <v>F:\《自创文法查阅Excel》4.1备份\《B词汇·红宝书》\红宝书15版图片\383-いいえ.jpg</v>
      </c>
      <c r="L357" s="9" t="s">
        <v>18120</v>
      </c>
      <c r="M357" s="117" t="s">
        <v>18478</v>
      </c>
      <c r="N357" s="36" t="str">
        <f t="shared" si="30"/>
        <v>▶</v>
      </c>
      <c r="O357" s="37" t="s">
        <v>17891</v>
      </c>
      <c r="P357" s="37">
        <v>2</v>
      </c>
      <c r="Q357" s="37" t="s">
        <v>23</v>
      </c>
      <c r="R357" s="9" t="str">
        <f>词典存放目录!$A$1&amp;O357&amp;P357&amp;Q357</f>
        <v>F:\《自创文法查阅Excel》4.1备份\《B词汇·红宝书》\红宝书MP3分割\02 n5-い (2).mp3</v>
      </c>
      <c r="S357" s="38"/>
      <c r="T357" s="43"/>
      <c r="U357" s="43"/>
      <c r="V357" s="30" t="str">
        <f t="shared" si="32"/>
        <v/>
      </c>
      <c r="W357" s="29"/>
      <c r="X357" s="9" t="s">
        <v>24</v>
      </c>
      <c r="Y357" s="57"/>
      <c r="Z357" s="57"/>
      <c r="AA357" s="57"/>
      <c r="AB357" s="57"/>
      <c r="AC357" s="57"/>
      <c r="AD357" s="57"/>
      <c r="AE357" s="57"/>
    </row>
    <row r="358" spans="1:31" s="44" customFormat="1" ht="24">
      <c r="A358" s="31">
        <v>384</v>
      </c>
      <c r="B358" s="32">
        <f t="shared" ca="1" si="28"/>
        <v>0.66326601824974374</v>
      </c>
      <c r="C358" s="119" t="s">
        <v>708</v>
      </c>
      <c r="D358" s="120" t="s">
        <v>709</v>
      </c>
      <c r="E358" s="21"/>
      <c r="F358" s="22"/>
      <c r="G358" s="41"/>
      <c r="H358" s="41"/>
      <c r="I358" s="42"/>
      <c r="J358" s="35" t="str">
        <f t="shared" si="29"/>
        <v>➸</v>
      </c>
      <c r="K358" s="117" t="str">
        <f>词典存放目录!$A$1&amp;L358&amp;M358</f>
        <v>F:\《自创文法查阅Excel》4.1备份\《B词汇·红宝书》\红宝书15版图片\384-イーエムエス【EMS】.jpg</v>
      </c>
      <c r="L358" s="9" t="s">
        <v>18120</v>
      </c>
      <c r="M358" s="117" t="s">
        <v>18479</v>
      </c>
      <c r="N358" s="36" t="str">
        <f t="shared" si="30"/>
        <v>▶</v>
      </c>
      <c r="O358" s="37" t="s">
        <v>17891</v>
      </c>
      <c r="P358" s="37">
        <v>3</v>
      </c>
      <c r="Q358" s="37" t="s">
        <v>23</v>
      </c>
      <c r="R358" s="9" t="str">
        <f>词典存放目录!$A$1&amp;O358&amp;P358&amp;Q358</f>
        <v>F:\《自创文法查阅Excel》4.1备份\《B词汇·红宝书》\红宝书MP3分割\02 n5-い (3).mp3</v>
      </c>
      <c r="S358" s="38"/>
      <c r="T358" s="43"/>
      <c r="U358" s="43"/>
      <c r="V358" s="30" t="str">
        <f t="shared" si="32"/>
        <v/>
      </c>
      <c r="W358" s="29"/>
      <c r="X358" s="9" t="s">
        <v>24</v>
      </c>
    </row>
    <row r="359" spans="1:31" s="44" customFormat="1" ht="24">
      <c r="A359" s="31">
        <v>385</v>
      </c>
      <c r="B359" s="32">
        <f t="shared" ca="1" si="28"/>
        <v>0.55437910819335634</v>
      </c>
      <c r="C359" s="119" t="s">
        <v>710</v>
      </c>
      <c r="D359" s="120" t="s">
        <v>711</v>
      </c>
      <c r="E359" s="21"/>
      <c r="F359" s="22"/>
      <c r="G359" s="41"/>
      <c r="H359" s="41"/>
      <c r="I359" s="42"/>
      <c r="J359" s="35" t="str">
        <f t="shared" si="29"/>
        <v>➸</v>
      </c>
      <c r="K359" s="117" t="str">
        <f>词典存放目录!$A$1&amp;L359&amp;M359</f>
        <v>F:\《自创文法查阅Excel》4.1备份\《B词汇·红宝书》\红宝书15版图片\385-イーメール【email】.jpg</v>
      </c>
      <c r="L359" s="9" t="s">
        <v>18120</v>
      </c>
      <c r="M359" s="117" t="s">
        <v>18480</v>
      </c>
      <c r="N359" s="36" t="str">
        <f t="shared" si="30"/>
        <v>▶</v>
      </c>
      <c r="O359" s="37" t="s">
        <v>17891</v>
      </c>
      <c r="P359" s="37">
        <v>4</v>
      </c>
      <c r="Q359" s="37" t="s">
        <v>23</v>
      </c>
      <c r="R359" s="9" t="str">
        <f>词典存放目录!$A$1&amp;O359&amp;P359&amp;Q359</f>
        <v>F:\《自创文法查阅Excel》4.1备份\《B词汇·红宝书》\红宝书MP3分割\02 n5-い (4).mp3</v>
      </c>
      <c r="S359" s="38"/>
      <c r="T359" s="43"/>
      <c r="U359" s="43"/>
      <c r="V359" s="30" t="str">
        <f t="shared" si="32"/>
        <v/>
      </c>
      <c r="W359" s="29"/>
      <c r="X359" s="9" t="s">
        <v>24</v>
      </c>
    </row>
    <row r="360" spans="1:31" s="44" customFormat="1" ht="24">
      <c r="A360" s="31">
        <v>386</v>
      </c>
      <c r="B360" s="32">
        <f t="shared" ca="1" si="28"/>
        <v>0.83671709004541961</v>
      </c>
      <c r="C360" s="119" t="s">
        <v>712</v>
      </c>
      <c r="D360" s="120" t="s">
        <v>713</v>
      </c>
      <c r="E360" s="21"/>
      <c r="F360" s="22"/>
      <c r="G360" s="41"/>
      <c r="H360" s="41"/>
      <c r="I360" s="42"/>
      <c r="J360" s="35" t="str">
        <f t="shared" si="29"/>
        <v>➸</v>
      </c>
      <c r="K360" s="117" t="str">
        <f>词典存放目录!$A$1&amp;L360&amp;M360</f>
        <v>F:\《自创文法查阅Excel》4.1备份\《B词汇·红宝书》\红宝书15版图片\386-いう【言う】.jpg</v>
      </c>
      <c r="L360" s="9" t="s">
        <v>18120</v>
      </c>
      <c r="M360" s="117" t="s">
        <v>18481</v>
      </c>
      <c r="N360" s="36" t="str">
        <f t="shared" si="30"/>
        <v>▶</v>
      </c>
      <c r="O360" s="37" t="s">
        <v>17891</v>
      </c>
      <c r="P360" s="37">
        <v>5</v>
      </c>
      <c r="Q360" s="37" t="s">
        <v>23</v>
      </c>
      <c r="R360" s="9" t="str">
        <f>词典存放目录!$A$1&amp;O360&amp;P360&amp;Q360</f>
        <v>F:\《自创文法查阅Excel》4.1备份\《B词汇·红宝书》\红宝书MP3分割\02 n5-い (5).mp3</v>
      </c>
      <c r="S360" s="38"/>
      <c r="T360" s="43"/>
      <c r="U360" s="43"/>
      <c r="V360" s="30" t="str">
        <f t="shared" si="32"/>
        <v/>
      </c>
      <c r="W360" s="29"/>
      <c r="X360" s="9" t="s">
        <v>24</v>
      </c>
    </row>
    <row r="361" spans="1:31" s="44" customFormat="1" ht="24">
      <c r="A361" s="31">
        <v>387</v>
      </c>
      <c r="B361" s="32">
        <f t="shared" ca="1" si="28"/>
        <v>0.62141158812323927</v>
      </c>
      <c r="C361" s="119" t="s">
        <v>714</v>
      </c>
      <c r="D361" s="120" t="s">
        <v>715</v>
      </c>
      <c r="E361" s="21"/>
      <c r="F361" s="22"/>
      <c r="G361" s="41"/>
      <c r="H361" s="41"/>
      <c r="I361" s="42"/>
      <c r="J361" s="35" t="str">
        <f t="shared" si="29"/>
        <v>➸</v>
      </c>
      <c r="K361" s="117" t="str">
        <f>词典存放目录!$A$1&amp;L361&amp;M361</f>
        <v>F:\《自创文法查阅Excel》4.1备份\《B词汇·红宝书》\红宝书15版图片\387-いえ【家】.jpg</v>
      </c>
      <c r="L361" s="9" t="s">
        <v>18120</v>
      </c>
      <c r="M361" s="117" t="s">
        <v>18482</v>
      </c>
      <c r="N361" s="36" t="str">
        <f t="shared" si="30"/>
        <v>▶</v>
      </c>
      <c r="O361" s="37" t="s">
        <v>17891</v>
      </c>
      <c r="P361" s="37">
        <v>6</v>
      </c>
      <c r="Q361" s="37" t="s">
        <v>23</v>
      </c>
      <c r="R361" s="9" t="str">
        <f>词典存放目录!$A$1&amp;O361&amp;P361&amp;Q361</f>
        <v>F:\《自创文法查阅Excel》4.1备份\《B词汇·红宝书》\红宝书MP3分割\02 n5-い (6).mp3</v>
      </c>
      <c r="S361" s="38"/>
      <c r="T361" s="43"/>
      <c r="U361" s="43"/>
      <c r="V361" s="30" t="str">
        <f t="shared" si="32"/>
        <v/>
      </c>
      <c r="W361" s="29"/>
      <c r="X361" s="9" t="s">
        <v>24</v>
      </c>
    </row>
    <row r="362" spans="1:31" s="44" customFormat="1" ht="24">
      <c r="A362" s="31">
        <v>388</v>
      </c>
      <c r="B362" s="32">
        <f t="shared" ca="1" si="28"/>
        <v>0.2313203601408248</v>
      </c>
      <c r="C362" s="119" t="s">
        <v>714</v>
      </c>
      <c r="D362" s="120"/>
      <c r="E362" s="21"/>
      <c r="F362" s="22"/>
      <c r="G362" s="41"/>
      <c r="H362" s="41"/>
      <c r="I362" s="42"/>
      <c r="J362" s="35" t="str">
        <f t="shared" si="29"/>
        <v>➸</v>
      </c>
      <c r="K362" s="117" t="str">
        <f>词典存放目录!$A$1&amp;L362&amp;M362</f>
        <v>F:\《自创文法查阅Excel》4.1备份\《B词汇·红宝书》\红宝书15版图片\388-いえ.jpg</v>
      </c>
      <c r="L362" s="9" t="s">
        <v>18120</v>
      </c>
      <c r="M362" s="117" t="s">
        <v>18483</v>
      </c>
      <c r="N362" s="36" t="str">
        <f t="shared" si="30"/>
        <v>▶</v>
      </c>
      <c r="O362" s="37" t="s">
        <v>17891</v>
      </c>
      <c r="P362" s="37">
        <v>7</v>
      </c>
      <c r="Q362" s="37" t="s">
        <v>23</v>
      </c>
      <c r="R362" s="9" t="str">
        <f>词典存放目录!$A$1&amp;O362&amp;P362&amp;Q362</f>
        <v>F:\《自创文法查阅Excel》4.1备份\《B词汇·红宝书》\红宝书MP3分割\02 n5-い (7).mp3</v>
      </c>
      <c r="S362" s="38"/>
      <c r="T362" s="43"/>
      <c r="U362" s="43"/>
      <c r="V362" s="30" t="str">
        <f t="shared" si="32"/>
        <v/>
      </c>
      <c r="W362" s="29"/>
      <c r="X362" s="9" t="s">
        <v>24</v>
      </c>
    </row>
    <row r="363" spans="1:31" s="44" customFormat="1" ht="24">
      <c r="A363" s="31">
        <v>389</v>
      </c>
      <c r="B363" s="32">
        <f t="shared" ca="1" si="28"/>
        <v>0.4488428171281722</v>
      </c>
      <c r="C363" s="119" t="s">
        <v>716</v>
      </c>
      <c r="D363" s="120" t="s">
        <v>717</v>
      </c>
      <c r="E363" s="21"/>
      <c r="F363" s="22"/>
      <c r="G363" s="41"/>
      <c r="H363" s="41"/>
      <c r="I363" s="42"/>
      <c r="J363" s="35" t="str">
        <f t="shared" si="29"/>
        <v>➸</v>
      </c>
      <c r="K363" s="117" t="str">
        <f>词典存放目录!$A$1&amp;L363&amp;M363</f>
        <v>F:\《自创文法查阅Excel》4.1备份\《B词汇·红宝书》\红宝书15版图片\389-～いがい【～以外】.jpg</v>
      </c>
      <c r="L363" s="9" t="s">
        <v>18120</v>
      </c>
      <c r="M363" s="117" t="s">
        <v>18484</v>
      </c>
      <c r="N363" s="36" t="str">
        <f t="shared" si="30"/>
        <v>▶</v>
      </c>
      <c r="O363" s="37" t="s">
        <v>17891</v>
      </c>
      <c r="P363" s="37">
        <v>8</v>
      </c>
      <c r="Q363" s="37" t="s">
        <v>23</v>
      </c>
      <c r="R363" s="9" t="str">
        <f>词典存放目录!$A$1&amp;O363&amp;P363&amp;Q363</f>
        <v>F:\《自创文法查阅Excel》4.1备份\《B词汇·红宝书》\红宝书MP3分割\02 n5-い (8).mp3</v>
      </c>
      <c r="S363" s="38"/>
      <c r="T363" s="43"/>
      <c r="U363" s="43"/>
      <c r="V363" s="30" t="str">
        <f t="shared" si="32"/>
        <v/>
      </c>
      <c r="W363" s="29"/>
      <c r="X363" s="9" t="s">
        <v>24</v>
      </c>
    </row>
    <row r="364" spans="1:31" s="44" customFormat="1" ht="24">
      <c r="A364" s="31">
        <v>390</v>
      </c>
      <c r="B364" s="32">
        <f t="shared" ca="1" si="28"/>
        <v>0.10300730738915309</v>
      </c>
      <c r="C364" s="119" t="s">
        <v>718</v>
      </c>
      <c r="D364" s="120" t="s">
        <v>719</v>
      </c>
      <c r="E364" s="21"/>
      <c r="F364" s="22"/>
      <c r="G364" s="41"/>
      <c r="H364" s="41"/>
      <c r="I364" s="42"/>
      <c r="J364" s="35" t="str">
        <f t="shared" si="29"/>
        <v>➸</v>
      </c>
      <c r="K364" s="117" t="str">
        <f>词典存放目录!$A$1&amp;L364&amp;M364</f>
        <v>F:\《自创文法查阅Excel》4.1备份\《B词汇·红宝书》\红宝书15版图片\390-いかが【如何】.jpg</v>
      </c>
      <c r="L364" s="9" t="s">
        <v>18120</v>
      </c>
      <c r="M364" s="117" t="s">
        <v>18485</v>
      </c>
      <c r="N364" s="36" t="str">
        <f t="shared" si="30"/>
        <v>▶</v>
      </c>
      <c r="O364" s="37" t="s">
        <v>17891</v>
      </c>
      <c r="P364" s="37">
        <v>9</v>
      </c>
      <c r="Q364" s="37" t="s">
        <v>23</v>
      </c>
      <c r="R364" s="9" t="str">
        <f>词典存放目录!$A$1&amp;O364&amp;P364&amp;Q364</f>
        <v>F:\《自创文法查阅Excel》4.1备份\《B词汇·红宝书》\红宝书MP3分割\02 n5-い (9).mp3</v>
      </c>
      <c r="S364" s="38"/>
      <c r="T364" s="43"/>
      <c r="U364" s="43"/>
      <c r="V364" s="30" t="str">
        <f t="shared" si="32"/>
        <v/>
      </c>
      <c r="W364" s="29"/>
      <c r="X364" s="9" t="s">
        <v>24</v>
      </c>
    </row>
    <row r="365" spans="1:31" s="44" customFormat="1" ht="24">
      <c r="A365" s="31">
        <v>391</v>
      </c>
      <c r="B365" s="32">
        <f t="shared" ca="1" si="28"/>
        <v>0.31231066058998291</v>
      </c>
      <c r="C365" s="119" t="s">
        <v>720</v>
      </c>
      <c r="D365" s="120" t="s">
        <v>721</v>
      </c>
      <c r="E365" s="21"/>
      <c r="F365" s="22"/>
      <c r="G365" s="41"/>
      <c r="H365" s="41"/>
      <c r="I365" s="42"/>
      <c r="J365" s="35" t="str">
        <f t="shared" si="29"/>
        <v>➸</v>
      </c>
      <c r="K365" s="117" t="str">
        <f>词典存放目录!$A$1&amp;L365&amp;M365</f>
        <v>F:\《自创文法查阅Excel》4.1备份\《B词汇·红宝书》\红宝书15版图片\391-いく【行く】.jpg</v>
      </c>
      <c r="L365" s="9" t="s">
        <v>18120</v>
      </c>
      <c r="M365" s="117" t="s">
        <v>18486</v>
      </c>
      <c r="N365" s="36" t="str">
        <f t="shared" si="30"/>
        <v>▶</v>
      </c>
      <c r="O365" s="37" t="s">
        <v>17891</v>
      </c>
      <c r="P365" s="37">
        <v>10</v>
      </c>
      <c r="Q365" s="37" t="s">
        <v>23</v>
      </c>
      <c r="R365" s="9" t="str">
        <f>词典存放目录!$A$1&amp;O365&amp;P365&amp;Q365</f>
        <v>F:\《自创文法查阅Excel》4.1备份\《B词汇·红宝书》\红宝书MP3分割\02 n5-い (10).mp3</v>
      </c>
      <c r="S365" s="38"/>
      <c r="T365" s="43"/>
      <c r="U365" s="43"/>
      <c r="V365" s="30" t="str">
        <f t="shared" si="32"/>
        <v/>
      </c>
      <c r="W365" s="29"/>
      <c r="X365" s="9" t="s">
        <v>24</v>
      </c>
    </row>
    <row r="366" spans="1:31" s="44" customFormat="1" ht="24">
      <c r="A366" s="31">
        <v>392</v>
      </c>
      <c r="B366" s="32">
        <f t="shared" ca="1" si="28"/>
        <v>0.68495587921042589</v>
      </c>
      <c r="C366" s="119" t="s">
        <v>722</v>
      </c>
      <c r="D366" s="120" t="s">
        <v>723</v>
      </c>
      <c r="E366" s="21"/>
      <c r="F366" s="22"/>
      <c r="G366" s="41"/>
      <c r="H366" s="41"/>
      <c r="I366" s="42"/>
      <c r="J366" s="35" t="str">
        <f t="shared" si="29"/>
        <v>➸</v>
      </c>
      <c r="K366" s="117" t="str">
        <f>词典存放目录!$A$1&amp;L366&amp;M366</f>
        <v>F:\《自创文法查阅Excel》4.1备份\《B词汇·红宝书》\红宝书15版图片\392-いくつ【幾つ】.jpg</v>
      </c>
      <c r="L366" s="9" t="s">
        <v>18120</v>
      </c>
      <c r="M366" s="117" t="s">
        <v>18487</v>
      </c>
      <c r="N366" s="36" t="str">
        <f t="shared" si="30"/>
        <v>▶</v>
      </c>
      <c r="O366" s="37" t="s">
        <v>17891</v>
      </c>
      <c r="P366" s="37">
        <v>11</v>
      </c>
      <c r="Q366" s="37" t="s">
        <v>23</v>
      </c>
      <c r="R366" s="9" t="str">
        <f>词典存放目录!$A$1&amp;O366&amp;P366&amp;Q366</f>
        <v>F:\《自创文法查阅Excel》4.1备份\《B词汇·红宝书》\红宝书MP3分割\02 n5-い (11).mp3</v>
      </c>
      <c r="S366" s="38"/>
      <c r="T366" s="43"/>
      <c r="U366" s="43"/>
      <c r="V366" s="30" t="str">
        <f t="shared" si="32"/>
        <v/>
      </c>
      <c r="W366" s="29"/>
      <c r="X366" s="9" t="s">
        <v>24</v>
      </c>
    </row>
    <row r="367" spans="1:31" s="44" customFormat="1" ht="24">
      <c r="A367" s="31">
        <v>393</v>
      </c>
      <c r="B367" s="32">
        <f t="shared" ca="1" si="28"/>
        <v>0.83530506637369217</v>
      </c>
      <c r="C367" s="119" t="s">
        <v>724</v>
      </c>
      <c r="D367" s="120" t="s">
        <v>725</v>
      </c>
      <c r="E367" s="21"/>
      <c r="F367" s="22"/>
      <c r="G367" s="41"/>
      <c r="H367" s="41"/>
      <c r="I367" s="42"/>
      <c r="J367" s="35" t="str">
        <f t="shared" si="29"/>
        <v>➸</v>
      </c>
      <c r="K367" s="117" t="str">
        <f>词典存放目录!$A$1&amp;L367&amp;M367</f>
        <v>F:\《自创文法查阅Excel》4.1备份\《B词汇·红宝书》\红宝书15版图片\393-いくら【幾ら】.jpg</v>
      </c>
      <c r="L367" s="9" t="s">
        <v>18120</v>
      </c>
      <c r="M367" s="117" t="s">
        <v>18488</v>
      </c>
      <c r="N367" s="36" t="str">
        <f t="shared" si="30"/>
        <v>▶</v>
      </c>
      <c r="O367" s="37" t="s">
        <v>17891</v>
      </c>
      <c r="P367" s="37">
        <v>12</v>
      </c>
      <c r="Q367" s="37" t="s">
        <v>23</v>
      </c>
      <c r="R367" s="9" t="str">
        <f>词典存放目录!$A$1&amp;O367&amp;P367&amp;Q367</f>
        <v>F:\《自创文法查阅Excel》4.1备份\《B词汇·红宝书》\红宝书MP3分割\02 n5-い (12).mp3</v>
      </c>
      <c r="S367" s="38"/>
      <c r="T367" s="43"/>
      <c r="U367" s="43"/>
      <c r="V367" s="30" t="str">
        <f t="shared" si="32"/>
        <v/>
      </c>
      <c r="W367" s="29"/>
      <c r="X367" s="9" t="s">
        <v>24</v>
      </c>
    </row>
    <row r="368" spans="1:31" s="44" customFormat="1" ht="24">
      <c r="A368" s="31">
        <v>394</v>
      </c>
      <c r="B368" s="32">
        <f t="shared" ca="1" si="28"/>
        <v>4.9520757614242572E-2</v>
      </c>
      <c r="C368" s="119" t="s">
        <v>726</v>
      </c>
      <c r="D368" s="120" t="s">
        <v>727</v>
      </c>
      <c r="E368" s="21"/>
      <c r="F368" s="22"/>
      <c r="G368" s="41"/>
      <c r="H368" s="41"/>
      <c r="I368" s="42"/>
      <c r="J368" s="35" t="str">
        <f t="shared" si="29"/>
        <v>➸</v>
      </c>
      <c r="K368" s="117" t="str">
        <f>词典存放目录!$A$1&amp;L368&amp;M368</f>
        <v>F:\《自创文法查阅Excel》4.1备份\《B词汇·红宝书》\红宝书15版图片\394-いけ【池】.jpg</v>
      </c>
      <c r="L368" s="9" t="s">
        <v>18120</v>
      </c>
      <c r="M368" s="117" t="s">
        <v>18489</v>
      </c>
      <c r="N368" s="36" t="str">
        <f t="shared" si="30"/>
        <v>▶</v>
      </c>
      <c r="O368" s="37" t="s">
        <v>17891</v>
      </c>
      <c r="P368" s="37">
        <v>13</v>
      </c>
      <c r="Q368" s="37" t="s">
        <v>23</v>
      </c>
      <c r="R368" s="9" t="str">
        <f>词典存放目录!$A$1&amp;O368&amp;P368&amp;Q368</f>
        <v>F:\《自创文法查阅Excel》4.1备份\《B词汇·红宝书》\红宝书MP3分割\02 n5-い (13).mp3</v>
      </c>
      <c r="S368" s="38"/>
      <c r="T368" s="43"/>
      <c r="U368" s="43"/>
      <c r="V368" s="30" t="str">
        <f t="shared" si="32"/>
        <v/>
      </c>
      <c r="W368" s="29"/>
      <c r="X368" s="9" t="s">
        <v>24</v>
      </c>
    </row>
    <row r="369" spans="1:24" s="44" customFormat="1" ht="24">
      <c r="A369" s="31">
        <v>395</v>
      </c>
      <c r="B369" s="32">
        <f t="shared" ca="1" si="28"/>
        <v>0.49308864261406349</v>
      </c>
      <c r="C369" s="119" t="s">
        <v>728</v>
      </c>
      <c r="D369" s="120" t="s">
        <v>729</v>
      </c>
      <c r="E369" s="21"/>
      <c r="F369" s="22"/>
      <c r="G369" s="41"/>
      <c r="H369" s="41"/>
      <c r="I369" s="42"/>
      <c r="J369" s="35" t="str">
        <f t="shared" si="29"/>
        <v>➸</v>
      </c>
      <c r="K369" s="117" t="str">
        <f>词典存放目录!$A$1&amp;L369&amp;M369</f>
        <v>F:\《自创文法查阅Excel》4.1备份\《B词汇·红宝书》\红宝书15版图片\395-いしゃ【医者】.jpg</v>
      </c>
      <c r="L369" s="9" t="s">
        <v>18120</v>
      </c>
      <c r="M369" s="117" t="s">
        <v>18490</v>
      </c>
      <c r="N369" s="36" t="str">
        <f t="shared" si="30"/>
        <v>▶</v>
      </c>
      <c r="O369" s="37" t="s">
        <v>17891</v>
      </c>
      <c r="P369" s="37">
        <v>14</v>
      </c>
      <c r="Q369" s="37" t="s">
        <v>23</v>
      </c>
      <c r="R369" s="9" t="str">
        <f>词典存放目录!$A$1&amp;O369&amp;P369&amp;Q369</f>
        <v>F:\《自创文法查阅Excel》4.1备份\《B词汇·红宝书》\红宝书MP3分割\02 n5-い (14).mp3</v>
      </c>
      <c r="S369" s="38"/>
      <c r="T369" s="43"/>
      <c r="U369" s="43"/>
      <c r="V369" s="30" t="str">
        <f t="shared" si="32"/>
        <v/>
      </c>
      <c r="W369" s="29"/>
      <c r="X369" s="9" t="s">
        <v>24</v>
      </c>
    </row>
    <row r="370" spans="1:24" s="44" customFormat="1" ht="24">
      <c r="A370" s="31">
        <v>396</v>
      </c>
      <c r="B370" s="32">
        <f t="shared" ca="1" si="28"/>
        <v>0.35366858716134897</v>
      </c>
      <c r="C370" s="119" t="s">
        <v>730</v>
      </c>
      <c r="D370" s="120" t="s">
        <v>731</v>
      </c>
      <c r="E370" s="21"/>
      <c r="F370" s="22"/>
      <c r="G370" s="41"/>
      <c r="H370" s="41"/>
      <c r="I370" s="42"/>
      <c r="J370" s="35" t="str">
        <f t="shared" si="29"/>
        <v>➸</v>
      </c>
      <c r="K370" s="117" t="str">
        <f>词典存放目录!$A$1&amp;L370&amp;M370</f>
        <v>F:\《自创文法查阅Excel》4.1备份\《B词汇·红宝书》\红宝书15版图片\396-いす【椅子】.jpg</v>
      </c>
      <c r="L370" s="9" t="s">
        <v>18120</v>
      </c>
      <c r="M370" s="117" t="s">
        <v>18491</v>
      </c>
      <c r="N370" s="36" t="str">
        <f t="shared" si="30"/>
        <v>▶</v>
      </c>
      <c r="O370" s="37" t="s">
        <v>17891</v>
      </c>
      <c r="P370" s="37">
        <v>15</v>
      </c>
      <c r="Q370" s="37" t="s">
        <v>23</v>
      </c>
      <c r="R370" s="9" t="str">
        <f>词典存放目录!$A$1&amp;O370&amp;P370&amp;Q370</f>
        <v>F:\《自创文法查阅Excel》4.1备份\《B词汇·红宝书》\红宝书MP3分割\02 n5-い (15).mp3</v>
      </c>
      <c r="S370" s="38"/>
      <c r="T370" s="43"/>
      <c r="U370" s="43"/>
      <c r="V370" s="30" t="str">
        <f t="shared" ref="V370:V401" si="33">IF(COUNTA(S370:U370)=0,"",COUNTIF(S370:U370,"0")/COUNTA(S370:U370))</f>
        <v/>
      </c>
      <c r="W370" s="29"/>
      <c r="X370" s="9" t="s">
        <v>24</v>
      </c>
    </row>
    <row r="371" spans="1:24" s="44" customFormat="1" ht="24">
      <c r="A371" s="31">
        <v>397</v>
      </c>
      <c r="B371" s="32">
        <f t="shared" ca="1" si="28"/>
        <v>0.75122524285754033</v>
      </c>
      <c r="C371" s="119" t="s">
        <v>732</v>
      </c>
      <c r="D371" s="120" t="s">
        <v>733</v>
      </c>
      <c r="E371" s="21"/>
      <c r="F371" s="22"/>
      <c r="G371" s="41"/>
      <c r="H371" s="41"/>
      <c r="I371" s="42"/>
      <c r="J371" s="35" t="str">
        <f t="shared" si="29"/>
        <v>➸</v>
      </c>
      <c r="K371" s="117" t="str">
        <f>词典存放目录!$A$1&amp;L371&amp;M371</f>
        <v>F:\《自创文法查阅Excel》4.1备份\《B词汇·红宝书》\红宝书15版图片\397-いぜん【以前】.jpg</v>
      </c>
      <c r="L371" s="9" t="s">
        <v>18120</v>
      </c>
      <c r="M371" s="117" t="s">
        <v>18492</v>
      </c>
      <c r="N371" s="36" t="str">
        <f t="shared" si="30"/>
        <v>▶</v>
      </c>
      <c r="O371" s="37" t="s">
        <v>17891</v>
      </c>
      <c r="P371" s="37">
        <v>16</v>
      </c>
      <c r="Q371" s="37" t="s">
        <v>23</v>
      </c>
      <c r="R371" s="9" t="str">
        <f>词典存放目录!$A$1&amp;O371&amp;P371&amp;Q371</f>
        <v>F:\《自创文法查阅Excel》4.1备份\《B词汇·红宝书》\红宝书MP3分割\02 n5-い (16).mp3</v>
      </c>
      <c r="S371" s="38"/>
      <c r="T371" s="43"/>
      <c r="U371" s="43"/>
      <c r="V371" s="30" t="str">
        <f t="shared" si="33"/>
        <v/>
      </c>
      <c r="W371" s="29"/>
      <c r="X371" s="9" t="s">
        <v>24</v>
      </c>
    </row>
    <row r="372" spans="1:24" s="44" customFormat="1" ht="24">
      <c r="A372" s="31">
        <v>398</v>
      </c>
      <c r="B372" s="32">
        <f t="shared" ca="1" si="28"/>
        <v>0.53131399680716507</v>
      </c>
      <c r="C372" s="119" t="s">
        <v>734</v>
      </c>
      <c r="D372" s="120" t="s">
        <v>735</v>
      </c>
      <c r="E372" s="21" t="s">
        <v>32</v>
      </c>
      <c r="F372" s="22"/>
      <c r="G372" s="41"/>
      <c r="H372" s="41"/>
      <c r="I372" s="42"/>
      <c r="J372" s="35" t="str">
        <f t="shared" si="29"/>
        <v>➸</v>
      </c>
      <c r="K372" s="117" t="str">
        <f>词典存放目录!$A$1&amp;L372&amp;M372</f>
        <v>F:\《自创文法查阅Excel》4.1备份\《B词汇·红宝书》\红宝书15版图片\398-いそがしい【忙しい】.jpg</v>
      </c>
      <c r="L372" s="9" t="s">
        <v>18120</v>
      </c>
      <c r="M372" s="117" t="s">
        <v>18493</v>
      </c>
      <c r="N372" s="36" t="str">
        <f t="shared" si="30"/>
        <v>▶</v>
      </c>
      <c r="O372" s="37" t="s">
        <v>17891</v>
      </c>
      <c r="P372" s="37">
        <v>17</v>
      </c>
      <c r="Q372" s="37" t="s">
        <v>23</v>
      </c>
      <c r="R372" s="9" t="str">
        <f>词典存放目录!$A$1&amp;O372&amp;P372&amp;Q372</f>
        <v>F:\《自创文法查阅Excel》4.1备份\《B词汇·红宝书》\红宝书MP3分割\02 n5-い (17).mp3</v>
      </c>
      <c r="S372" s="38"/>
      <c r="T372" s="43"/>
      <c r="U372" s="43"/>
      <c r="V372" s="30" t="str">
        <f t="shared" si="33"/>
        <v/>
      </c>
      <c r="W372" s="29"/>
      <c r="X372" s="9" t="s">
        <v>24</v>
      </c>
    </row>
    <row r="373" spans="1:24" s="44" customFormat="1" ht="24">
      <c r="A373" s="31">
        <v>399</v>
      </c>
      <c r="B373" s="32">
        <f t="shared" ca="1" si="28"/>
        <v>0.66978814648701224</v>
      </c>
      <c r="C373" s="119" t="s">
        <v>736</v>
      </c>
      <c r="D373" s="120" t="s">
        <v>737</v>
      </c>
      <c r="E373" s="21"/>
      <c r="F373" s="22"/>
      <c r="G373" s="41"/>
      <c r="H373" s="41"/>
      <c r="I373" s="42"/>
      <c r="J373" s="35" t="str">
        <f t="shared" si="29"/>
        <v>➸</v>
      </c>
      <c r="K373" s="117" t="str">
        <f>词典存放目录!$A$1&amp;L373&amp;M373</f>
        <v>F:\《自创文法查阅Excel》4.1备份\《B词汇·红宝书》\红宝书15版图片\399-いそぐ【急ぐ】.jpg</v>
      </c>
      <c r="L373" s="9" t="s">
        <v>18120</v>
      </c>
      <c r="M373" s="117" t="s">
        <v>18494</v>
      </c>
      <c r="N373" s="36" t="str">
        <f t="shared" si="30"/>
        <v>▶</v>
      </c>
      <c r="O373" s="37" t="s">
        <v>17891</v>
      </c>
      <c r="P373" s="37">
        <v>18</v>
      </c>
      <c r="Q373" s="37" t="s">
        <v>23</v>
      </c>
      <c r="R373" s="9" t="str">
        <f>词典存放目录!$A$1&amp;O373&amp;P373&amp;Q373</f>
        <v>F:\《自创文法查阅Excel》4.1备份\《B词汇·红宝书》\红宝书MP3分割\02 n5-い (18).mp3</v>
      </c>
      <c r="S373" s="38"/>
      <c r="T373" s="43"/>
      <c r="U373" s="43"/>
      <c r="V373" s="30" t="str">
        <f t="shared" si="33"/>
        <v/>
      </c>
      <c r="W373" s="29"/>
      <c r="X373" s="9" t="s">
        <v>24</v>
      </c>
    </row>
    <row r="374" spans="1:24" s="44" customFormat="1" ht="24">
      <c r="A374" s="31">
        <v>400</v>
      </c>
      <c r="B374" s="32">
        <f t="shared" ca="1" si="28"/>
        <v>0.58266767163305488</v>
      </c>
      <c r="C374" s="119" t="s">
        <v>738</v>
      </c>
      <c r="D374" s="120" t="s">
        <v>739</v>
      </c>
      <c r="E374" s="21"/>
      <c r="F374" s="22"/>
      <c r="G374" s="41"/>
      <c r="H374" s="41"/>
      <c r="I374" s="42"/>
      <c r="J374" s="35" t="str">
        <f t="shared" si="29"/>
        <v>➸</v>
      </c>
      <c r="K374" s="117" t="str">
        <f>词典存放目录!$A$1&amp;L374&amp;M374</f>
        <v>F:\《自创文法查阅Excel》4.1备份\《B词汇·红宝书》\红宝书15版图片\400-いた【板】.jpg</v>
      </c>
      <c r="L374" s="9" t="s">
        <v>18120</v>
      </c>
      <c r="M374" s="117" t="s">
        <v>18495</v>
      </c>
      <c r="N374" s="36" t="str">
        <f t="shared" si="30"/>
        <v>▶</v>
      </c>
      <c r="O374" s="37" t="s">
        <v>17891</v>
      </c>
      <c r="P374" s="37">
        <v>19</v>
      </c>
      <c r="Q374" s="37" t="s">
        <v>23</v>
      </c>
      <c r="R374" s="9" t="str">
        <f>词典存放目录!$A$1&amp;O374&amp;P374&amp;Q374</f>
        <v>F:\《自创文法查阅Excel》4.1备份\《B词汇·红宝书》\红宝书MP3分割\02 n5-い (19).mp3</v>
      </c>
      <c r="S374" s="38"/>
      <c r="T374" s="43"/>
      <c r="U374" s="43"/>
      <c r="V374" s="30" t="str">
        <f t="shared" si="33"/>
        <v/>
      </c>
      <c r="W374" s="29"/>
      <c r="X374" s="9" t="s">
        <v>24</v>
      </c>
    </row>
    <row r="375" spans="1:24" s="44" customFormat="1" ht="24">
      <c r="A375" s="31">
        <v>401</v>
      </c>
      <c r="B375" s="32">
        <f t="shared" ca="1" si="28"/>
        <v>0.12626195030503573</v>
      </c>
      <c r="C375" s="119" t="s">
        <v>740</v>
      </c>
      <c r="D375" s="120" t="s">
        <v>741</v>
      </c>
      <c r="E375" s="21" t="s">
        <v>32</v>
      </c>
      <c r="F375" s="22"/>
      <c r="G375" s="41"/>
      <c r="H375" s="41"/>
      <c r="I375" s="42"/>
      <c r="J375" s="35" t="str">
        <f t="shared" si="29"/>
        <v>➸</v>
      </c>
      <c r="K375" s="117" t="str">
        <f>词典存放目录!$A$1&amp;L375&amp;M375</f>
        <v>F:\《自创文法查阅Excel》4.1备份\《B词汇·红宝书》\红宝书15版图片\401-いたい【痛い】.jpg</v>
      </c>
      <c r="L375" s="9" t="s">
        <v>18120</v>
      </c>
      <c r="M375" s="117" t="s">
        <v>18496</v>
      </c>
      <c r="N375" s="36" t="str">
        <f t="shared" si="30"/>
        <v>▶</v>
      </c>
      <c r="O375" s="37" t="s">
        <v>17891</v>
      </c>
      <c r="P375" s="37">
        <v>20</v>
      </c>
      <c r="Q375" s="37" t="s">
        <v>23</v>
      </c>
      <c r="R375" s="9" t="str">
        <f>词典存放目录!$A$1&amp;O375&amp;P375&amp;Q375</f>
        <v>F:\《自创文法查阅Excel》4.1备份\《B词汇·红宝书》\红宝书MP3分割\02 n5-い (20).mp3</v>
      </c>
      <c r="S375" s="38"/>
      <c r="T375" s="43"/>
      <c r="U375" s="43"/>
      <c r="V375" s="30" t="str">
        <f t="shared" si="33"/>
        <v/>
      </c>
      <c r="W375" s="29"/>
      <c r="X375" s="9" t="s">
        <v>24</v>
      </c>
    </row>
    <row r="376" spans="1:24" s="44" customFormat="1" ht="24">
      <c r="A376" s="31">
        <v>402</v>
      </c>
      <c r="B376" s="32">
        <f t="shared" ca="1" si="28"/>
        <v>0.99241173290054996</v>
      </c>
      <c r="C376" s="119" t="s">
        <v>742</v>
      </c>
      <c r="D376" s="120" t="s">
        <v>743</v>
      </c>
      <c r="E376" s="21"/>
      <c r="F376" s="22"/>
      <c r="G376" s="41"/>
      <c r="H376" s="41"/>
      <c r="I376" s="42"/>
      <c r="J376" s="35" t="str">
        <f t="shared" si="29"/>
        <v>➸</v>
      </c>
      <c r="K376" s="117" t="str">
        <f>词典存放目录!$A$1&amp;L376&amp;M376</f>
        <v>F:\《自创文法查阅Excel》4.1备份\《B词汇·红宝书》\红宝书15版图片\402-いちにち【一日】.jpg</v>
      </c>
      <c r="L376" s="9" t="s">
        <v>18120</v>
      </c>
      <c r="M376" s="117" t="s">
        <v>18497</v>
      </c>
      <c r="N376" s="36" t="str">
        <f t="shared" si="30"/>
        <v>▶</v>
      </c>
      <c r="O376" s="37" t="s">
        <v>17891</v>
      </c>
      <c r="P376" s="37">
        <v>21</v>
      </c>
      <c r="Q376" s="37" t="s">
        <v>23</v>
      </c>
      <c r="R376" s="9" t="str">
        <f>词典存放目录!$A$1&amp;O376&amp;P376&amp;Q376</f>
        <v>F:\《自创文法查阅Excel》4.1备份\《B词汇·红宝书》\红宝书MP3分割\02 n5-い (21).mp3</v>
      </c>
      <c r="S376" s="38"/>
      <c r="T376" s="43"/>
      <c r="U376" s="43"/>
      <c r="V376" s="30" t="str">
        <f t="shared" si="33"/>
        <v/>
      </c>
      <c r="W376" s="29"/>
      <c r="X376" s="9" t="s">
        <v>24</v>
      </c>
    </row>
    <row r="377" spans="1:24" s="44" customFormat="1" ht="24">
      <c r="A377" s="31">
        <v>403</v>
      </c>
      <c r="B377" s="32">
        <f t="shared" ca="1" si="28"/>
        <v>0.29947664808507124</v>
      </c>
      <c r="C377" s="119" t="s">
        <v>744</v>
      </c>
      <c r="D377" s="120" t="s">
        <v>745</v>
      </c>
      <c r="E377" s="21"/>
      <c r="F377" s="22"/>
      <c r="G377" s="41"/>
      <c r="H377" s="41"/>
      <c r="I377" s="42"/>
      <c r="J377" s="35" t="str">
        <f t="shared" si="29"/>
        <v>➸</v>
      </c>
      <c r="K377" s="117" t="str">
        <f>词典存放目录!$A$1&amp;L377&amp;M377</f>
        <v>F:\《自创文法查阅Excel》4.1备份\《B词汇·红宝书》\红宝书15版图片\403-いちばん【一番】.jpg</v>
      </c>
      <c r="L377" s="9" t="s">
        <v>18120</v>
      </c>
      <c r="M377" s="117" t="s">
        <v>18498</v>
      </c>
      <c r="N377" s="36" t="str">
        <f t="shared" si="30"/>
        <v>▶</v>
      </c>
      <c r="O377" s="37" t="s">
        <v>17891</v>
      </c>
      <c r="P377" s="37">
        <v>22</v>
      </c>
      <c r="Q377" s="37" t="s">
        <v>23</v>
      </c>
      <c r="R377" s="9" t="str">
        <f>词典存放目录!$A$1&amp;O377&amp;P377&amp;Q377</f>
        <v>F:\《自创文法查阅Excel》4.1备份\《B词汇·红宝书》\红宝书MP3分割\02 n5-い (22).mp3</v>
      </c>
      <c r="S377" s="38"/>
      <c r="T377" s="43"/>
      <c r="U377" s="43"/>
      <c r="V377" s="30" t="str">
        <f t="shared" si="33"/>
        <v/>
      </c>
      <c r="W377" s="69"/>
      <c r="X377" s="9" t="s">
        <v>24</v>
      </c>
    </row>
    <row r="378" spans="1:24" s="44" customFormat="1" ht="24">
      <c r="A378" s="31">
        <v>404</v>
      </c>
      <c r="B378" s="32">
        <f t="shared" ca="1" si="28"/>
        <v>0.20330241852573006</v>
      </c>
      <c r="C378" s="119" t="s">
        <v>746</v>
      </c>
      <c r="D378" s="120" t="s">
        <v>747</v>
      </c>
      <c r="E378" s="21"/>
      <c r="F378" s="22"/>
      <c r="G378" s="41"/>
      <c r="H378" s="41"/>
      <c r="I378" s="42"/>
      <c r="J378" s="35" t="str">
        <f t="shared" si="29"/>
        <v>➸</v>
      </c>
      <c r="K378" s="117" t="str">
        <f>词典存放目录!$A$1&amp;L378&amp;M378</f>
        <v>F:\《自创文法查阅Excel》4.1备份\《B词汇·红宝书》\红宝书15版图片\404-いつ【何時】.jpg</v>
      </c>
      <c r="L378" s="9" t="s">
        <v>18120</v>
      </c>
      <c r="M378" s="117" t="s">
        <v>18499</v>
      </c>
      <c r="N378" s="36" t="str">
        <f t="shared" si="30"/>
        <v>▶</v>
      </c>
      <c r="O378" s="37" t="s">
        <v>17891</v>
      </c>
      <c r="P378" s="37">
        <v>23</v>
      </c>
      <c r="Q378" s="37" t="s">
        <v>23</v>
      </c>
      <c r="R378" s="9" t="str">
        <f>词典存放目录!$A$1&amp;O378&amp;P378&amp;Q378</f>
        <v>F:\《自创文法查阅Excel》4.1备份\《B词汇·红宝书》\红宝书MP3分割\02 n5-い (23).mp3</v>
      </c>
      <c r="S378" s="38"/>
      <c r="T378" s="43"/>
      <c r="U378" s="43"/>
      <c r="V378" s="30" t="str">
        <f t="shared" si="33"/>
        <v/>
      </c>
      <c r="W378" s="29"/>
      <c r="X378" s="9" t="s">
        <v>24</v>
      </c>
    </row>
    <row r="379" spans="1:24" s="44" customFormat="1" ht="24">
      <c r="A379" s="31">
        <v>405</v>
      </c>
      <c r="B379" s="32">
        <f t="shared" ca="1" si="28"/>
        <v>0.49210444588074587</v>
      </c>
      <c r="C379" s="119" t="s">
        <v>748</v>
      </c>
      <c r="D379" s="120" t="s">
        <v>749</v>
      </c>
      <c r="E379" s="21"/>
      <c r="F379" s="22"/>
      <c r="G379" s="41"/>
      <c r="H379" s="41"/>
      <c r="I379" s="42"/>
      <c r="J379" s="35" t="str">
        <f t="shared" si="29"/>
        <v>➸</v>
      </c>
      <c r="K379" s="117" t="str">
        <f>词典存放目录!$A$1&amp;L379&amp;M379</f>
        <v>F:\《自创文法查阅Excel》4.1备份\《B词汇·红宝书》\红宝书15版图片\405-いつか【何時か】.jpg</v>
      </c>
      <c r="L379" s="9" t="s">
        <v>18120</v>
      </c>
      <c r="M379" s="117" t="s">
        <v>18500</v>
      </c>
      <c r="N379" s="36" t="str">
        <f t="shared" si="30"/>
        <v>▶</v>
      </c>
      <c r="O379" s="37" t="s">
        <v>17891</v>
      </c>
      <c r="P379" s="37">
        <v>24</v>
      </c>
      <c r="Q379" s="37" t="s">
        <v>23</v>
      </c>
      <c r="R379" s="9" t="str">
        <f>词典存放目录!$A$1&amp;O379&amp;P379&amp;Q379</f>
        <v>F:\《自创文法查阅Excel》4.1备份\《B词汇·红宝书》\红宝书MP3分割\02 n5-い (24).mp3</v>
      </c>
      <c r="S379" s="38"/>
      <c r="T379" s="43"/>
      <c r="U379" s="43"/>
      <c r="V379" s="30" t="str">
        <f t="shared" si="33"/>
        <v/>
      </c>
      <c r="W379" s="29"/>
      <c r="X379" s="9" t="s">
        <v>24</v>
      </c>
    </row>
    <row r="380" spans="1:24" s="44" customFormat="1" ht="24">
      <c r="A380" s="31">
        <v>406</v>
      </c>
      <c r="B380" s="32">
        <f t="shared" ca="1" si="28"/>
        <v>0.73009082501771783</v>
      </c>
      <c r="C380" s="119" t="s">
        <v>748</v>
      </c>
      <c r="D380" s="120" t="s">
        <v>750</v>
      </c>
      <c r="E380" s="21"/>
      <c r="F380" s="22"/>
      <c r="G380" s="41"/>
      <c r="H380" s="41"/>
      <c r="I380" s="42"/>
      <c r="J380" s="35" t="str">
        <f t="shared" si="29"/>
        <v>➸</v>
      </c>
      <c r="K380" s="117" t="str">
        <f>词典存放目录!$A$1&amp;L380&amp;M380</f>
        <v>F:\《自创文法查阅Excel》4.1备份\《B词汇·红宝书》\红宝书15版图片\406-いつか【五日】.jpg</v>
      </c>
      <c r="L380" s="9" t="s">
        <v>18120</v>
      </c>
      <c r="M380" s="117" t="s">
        <v>18501</v>
      </c>
      <c r="N380" s="36" t="str">
        <f t="shared" si="30"/>
        <v>▶</v>
      </c>
      <c r="O380" s="37" t="s">
        <v>17891</v>
      </c>
      <c r="P380" s="37">
        <v>25</v>
      </c>
      <c r="Q380" s="37" t="s">
        <v>23</v>
      </c>
      <c r="R380" s="9" t="str">
        <f>词典存放目录!$A$1&amp;O380&amp;P380&amp;Q380</f>
        <v>F:\《自创文法查阅Excel》4.1备份\《B词汇·红宝书》\红宝书MP3分割\02 n5-い (25).mp3</v>
      </c>
      <c r="S380" s="38"/>
      <c r="T380" s="43"/>
      <c r="U380" s="43"/>
      <c r="V380" s="30" t="str">
        <f t="shared" si="33"/>
        <v/>
      </c>
      <c r="W380" s="29"/>
      <c r="X380" s="9" t="s">
        <v>24</v>
      </c>
    </row>
    <row r="381" spans="1:24" s="44" customFormat="1" ht="24">
      <c r="A381" s="31">
        <v>407</v>
      </c>
      <c r="B381" s="32">
        <f t="shared" ca="1" si="28"/>
        <v>0.82734343347689054</v>
      </c>
      <c r="C381" s="119" t="s">
        <v>751</v>
      </c>
      <c r="D381" s="120" t="s">
        <v>752</v>
      </c>
      <c r="E381" s="21"/>
      <c r="F381" s="22"/>
      <c r="G381" s="41"/>
      <c r="H381" s="41"/>
      <c r="I381" s="42"/>
      <c r="J381" s="35" t="str">
        <f t="shared" si="29"/>
        <v>➸</v>
      </c>
      <c r="K381" s="117" t="str">
        <f>词典存放目录!$A$1&amp;L381&amp;M381</f>
        <v>F:\《自创文法查阅Excel》4.1备份\《B词汇·红宝书》\红宝书15版图片\407-いっしょ【一緒】.jpg</v>
      </c>
      <c r="L381" s="9" t="s">
        <v>18120</v>
      </c>
      <c r="M381" s="117" t="s">
        <v>18502</v>
      </c>
      <c r="N381" s="36" t="str">
        <f t="shared" si="30"/>
        <v>▶</v>
      </c>
      <c r="O381" s="37" t="s">
        <v>17891</v>
      </c>
      <c r="P381" s="37">
        <v>26</v>
      </c>
      <c r="Q381" s="37" t="s">
        <v>23</v>
      </c>
      <c r="R381" s="9" t="str">
        <f>词典存放目录!$A$1&amp;O381&amp;P381&amp;Q381</f>
        <v>F:\《自创文法查阅Excel》4.1备份\《B词汇·红宝书》\红宝书MP3分割\02 n5-い (26).mp3</v>
      </c>
      <c r="S381" s="38"/>
      <c r="T381" s="43"/>
      <c r="U381" s="43"/>
      <c r="V381" s="30" t="str">
        <f t="shared" si="33"/>
        <v/>
      </c>
      <c r="W381" s="29"/>
      <c r="X381" s="9" t="s">
        <v>24</v>
      </c>
    </row>
    <row r="382" spans="1:24" s="44" customFormat="1" ht="24">
      <c r="A382" s="31">
        <v>408</v>
      </c>
      <c r="B382" s="32">
        <f t="shared" ca="1" si="28"/>
        <v>0.22750586386812044</v>
      </c>
      <c r="C382" s="119" t="s">
        <v>753</v>
      </c>
      <c r="D382" s="120" t="s">
        <v>754</v>
      </c>
      <c r="E382" s="21"/>
      <c r="F382" s="22"/>
      <c r="G382" s="41"/>
      <c r="H382" s="41"/>
      <c r="I382" s="42"/>
      <c r="J382" s="35" t="str">
        <f t="shared" si="29"/>
        <v>➸</v>
      </c>
      <c r="K382" s="117" t="str">
        <f>词典存放目录!$A$1&amp;L382&amp;M382</f>
        <v>F:\《自创文法查阅Excel》4.1备份\《B词汇·红宝书》\红宝书15版图片\408-いっしょに【一緒に】.jpg</v>
      </c>
      <c r="L382" s="9" t="s">
        <v>18120</v>
      </c>
      <c r="M382" s="117" t="s">
        <v>18503</v>
      </c>
      <c r="N382" s="36" t="str">
        <f t="shared" si="30"/>
        <v>▶</v>
      </c>
      <c r="O382" s="37" t="s">
        <v>17891</v>
      </c>
      <c r="P382" s="37">
        <v>27</v>
      </c>
      <c r="Q382" s="37" t="s">
        <v>23</v>
      </c>
      <c r="R382" s="9" t="str">
        <f>词典存放目录!$A$1&amp;O382&amp;P382&amp;Q382</f>
        <v>F:\《自创文法查阅Excel》4.1备份\《B词汇·红宝书》\红宝书MP3分割\02 n5-い (27).mp3</v>
      </c>
      <c r="S382" s="38"/>
      <c r="T382" s="43"/>
      <c r="U382" s="43"/>
      <c r="V382" s="30" t="str">
        <f t="shared" si="33"/>
        <v/>
      </c>
      <c r="W382" s="29"/>
      <c r="X382" s="9" t="s">
        <v>24</v>
      </c>
    </row>
    <row r="383" spans="1:24" s="44" customFormat="1" ht="24">
      <c r="A383" s="31">
        <v>409</v>
      </c>
      <c r="B383" s="32">
        <f t="shared" ca="1" si="28"/>
        <v>0.79327071315397379</v>
      </c>
      <c r="C383" s="119" t="s">
        <v>755</v>
      </c>
      <c r="D383" s="120" t="s">
        <v>756</v>
      </c>
      <c r="E383" s="21"/>
      <c r="F383" s="22"/>
      <c r="G383" s="41"/>
      <c r="H383" s="41"/>
      <c r="I383" s="42"/>
      <c r="J383" s="35" t="str">
        <f t="shared" si="29"/>
        <v>➸</v>
      </c>
      <c r="K383" s="117" t="str">
        <f>词典存放目录!$A$1&amp;L383&amp;M383</f>
        <v>F:\《自创文法查阅Excel》4.1备份\《B词汇·红宝书》\红宝书15版图片\409-いつつ【五つ】.jpg</v>
      </c>
      <c r="L383" s="9" t="s">
        <v>18120</v>
      </c>
      <c r="M383" s="117" t="s">
        <v>18504</v>
      </c>
      <c r="N383" s="36" t="str">
        <f t="shared" si="30"/>
        <v>▶</v>
      </c>
      <c r="O383" s="37" t="s">
        <v>17891</v>
      </c>
      <c r="P383" s="37">
        <v>28</v>
      </c>
      <c r="Q383" s="37" t="s">
        <v>23</v>
      </c>
      <c r="R383" s="9" t="str">
        <f>词典存放目录!$A$1&amp;O383&amp;P383&amp;Q383</f>
        <v>F:\《自创文法查阅Excel》4.1备份\《B词汇·红宝书》\红宝书MP3分割\02 n5-い (28).mp3</v>
      </c>
      <c r="S383" s="38"/>
      <c r="T383" s="43"/>
      <c r="U383" s="43"/>
      <c r="V383" s="30" t="str">
        <f t="shared" si="33"/>
        <v/>
      </c>
      <c r="W383" s="29"/>
      <c r="X383" s="9" t="s">
        <v>24</v>
      </c>
    </row>
    <row r="384" spans="1:24" s="44" customFormat="1" ht="24">
      <c r="A384" s="31">
        <v>410</v>
      </c>
      <c r="B384" s="32">
        <f t="shared" ca="1" si="28"/>
        <v>0.96887116855138966</v>
      </c>
      <c r="C384" s="119" t="s">
        <v>757</v>
      </c>
      <c r="D384" s="120" t="s">
        <v>758</v>
      </c>
      <c r="E384" s="21"/>
      <c r="F384" s="22"/>
      <c r="G384" s="41"/>
      <c r="H384" s="41"/>
      <c r="I384" s="42"/>
      <c r="J384" s="35" t="str">
        <f t="shared" si="29"/>
        <v>➸</v>
      </c>
      <c r="K384" s="117" t="str">
        <f>词典存放目录!$A$1&amp;L384&amp;M384</f>
        <v>F:\《自创文法查阅Excel》4.1备份\《B词汇·红宝书》\红宝书15版图片\410-いっぱい【一杯】.jpg</v>
      </c>
      <c r="L384" s="9" t="s">
        <v>18120</v>
      </c>
      <c r="M384" s="117" t="s">
        <v>18505</v>
      </c>
      <c r="N384" s="36" t="str">
        <f t="shared" si="30"/>
        <v>▶</v>
      </c>
      <c r="O384" s="37" t="s">
        <v>17891</v>
      </c>
      <c r="P384" s="37">
        <v>29</v>
      </c>
      <c r="Q384" s="37" t="s">
        <v>23</v>
      </c>
      <c r="R384" s="9" t="str">
        <f>词典存放目录!$A$1&amp;O384&amp;P384&amp;Q384</f>
        <v>F:\《自创文法查阅Excel》4.1备份\《B词汇·红宝书》\红宝书MP3分割\02 n5-い (29).mp3</v>
      </c>
      <c r="S384" s="38"/>
      <c r="T384" s="43"/>
      <c r="U384" s="43"/>
      <c r="V384" s="30" t="str">
        <f t="shared" si="33"/>
        <v/>
      </c>
      <c r="W384" s="29"/>
      <c r="X384" s="9" t="s">
        <v>24</v>
      </c>
    </row>
    <row r="385" spans="1:24" s="44" customFormat="1" ht="24">
      <c r="A385" s="31">
        <v>411</v>
      </c>
      <c r="B385" s="32">
        <f t="shared" ref="B385:B448" ca="1" si="34">RAND()</f>
        <v>0.91188476934808382</v>
      </c>
      <c r="C385" s="119" t="s">
        <v>759</v>
      </c>
      <c r="D385" s="120" t="s">
        <v>760</v>
      </c>
      <c r="E385" s="21"/>
      <c r="F385" s="22"/>
      <c r="G385" s="41"/>
      <c r="H385" s="41"/>
      <c r="I385" s="42"/>
      <c r="J385" s="35" t="str">
        <f t="shared" ref="J385:J448" si="35">HYPERLINK(K385,"➸")</f>
        <v>➸</v>
      </c>
      <c r="K385" s="117" t="str">
        <f>词典存放目录!$A$1&amp;L385&amp;M385</f>
        <v>F:\《自创文法查阅Excel》4.1备份\《B词汇·红宝书》\红宝书15版图片\411-いつも【何時も】.jpg</v>
      </c>
      <c r="L385" s="9" t="s">
        <v>18120</v>
      </c>
      <c r="M385" s="117" t="s">
        <v>18506</v>
      </c>
      <c r="N385" s="36" t="str">
        <f t="shared" ref="N385:N448" si="36">HYPERLINK(R385,"▶")</f>
        <v>▶</v>
      </c>
      <c r="O385" s="37" t="s">
        <v>17891</v>
      </c>
      <c r="P385" s="37">
        <v>30</v>
      </c>
      <c r="Q385" s="37" t="s">
        <v>23</v>
      </c>
      <c r="R385" s="9" t="str">
        <f>词典存放目录!$A$1&amp;O385&amp;P385&amp;Q385</f>
        <v>F:\《自创文法查阅Excel》4.1备份\《B词汇·红宝书》\红宝书MP3分割\02 n5-い (30).mp3</v>
      </c>
      <c r="S385" s="38"/>
      <c r="T385" s="43"/>
      <c r="U385" s="43"/>
      <c r="V385" s="30" t="str">
        <f t="shared" si="33"/>
        <v/>
      </c>
      <c r="W385" s="29"/>
      <c r="X385" s="9" t="s">
        <v>24</v>
      </c>
    </row>
    <row r="386" spans="1:24" s="44" customFormat="1" ht="24">
      <c r="A386" s="31">
        <v>412</v>
      </c>
      <c r="B386" s="32">
        <f t="shared" ca="1" si="34"/>
        <v>0.72002661617047026</v>
      </c>
      <c r="C386" s="119" t="s">
        <v>761</v>
      </c>
      <c r="D386" s="120" t="s">
        <v>762</v>
      </c>
      <c r="E386" s="21"/>
      <c r="F386" s="22"/>
      <c r="G386" s="41"/>
      <c r="H386" s="41"/>
      <c r="I386" s="42"/>
      <c r="J386" s="35" t="str">
        <f t="shared" si="35"/>
        <v>➸</v>
      </c>
      <c r="K386" s="117" t="str">
        <f>词典存放目录!$A$1&amp;L386&amp;M386</f>
        <v>F:\《自创文法查阅Excel》4.1备份\《B词汇·红宝书》\红宝书15版图片\412-いなか【田舎】.jpg</v>
      </c>
      <c r="L386" s="9" t="s">
        <v>18120</v>
      </c>
      <c r="M386" s="117" t="s">
        <v>18507</v>
      </c>
      <c r="N386" s="36" t="str">
        <f t="shared" si="36"/>
        <v>▶</v>
      </c>
      <c r="O386" s="37" t="s">
        <v>17891</v>
      </c>
      <c r="P386" s="37">
        <v>31</v>
      </c>
      <c r="Q386" s="37" t="s">
        <v>23</v>
      </c>
      <c r="R386" s="9" t="str">
        <f>词典存放目录!$A$1&amp;O386&amp;P386&amp;Q386</f>
        <v>F:\《自创文法查阅Excel》4.1备份\《B词汇·红宝书》\红宝书MP3分割\02 n5-い (31).mp3</v>
      </c>
      <c r="S386" s="38"/>
      <c r="T386" s="43"/>
      <c r="U386" s="43"/>
      <c r="V386" s="30" t="str">
        <f t="shared" si="33"/>
        <v/>
      </c>
      <c r="W386" s="29"/>
      <c r="X386" s="9" t="s">
        <v>24</v>
      </c>
    </row>
    <row r="387" spans="1:24" s="44" customFormat="1" ht="24">
      <c r="A387" s="31">
        <v>413</v>
      </c>
      <c r="B387" s="32">
        <f t="shared" ca="1" si="34"/>
        <v>0.73218557608774315</v>
      </c>
      <c r="C387" s="119" t="s">
        <v>763</v>
      </c>
      <c r="D387" s="120" t="s">
        <v>764</v>
      </c>
      <c r="E387" s="21"/>
      <c r="F387" s="22"/>
      <c r="G387" s="41"/>
      <c r="H387" s="41"/>
      <c r="I387" s="42"/>
      <c r="J387" s="35" t="str">
        <f t="shared" si="35"/>
        <v>➸</v>
      </c>
      <c r="K387" s="117" t="str">
        <f>词典存放目录!$A$1&amp;L387&amp;M387</f>
        <v>F:\《自创文法查阅Excel》4.1备份\《B词汇·红宝书》\红宝书15版图片\413-いぬ【犬】.jpg</v>
      </c>
      <c r="L387" s="9" t="s">
        <v>18120</v>
      </c>
      <c r="M387" s="117" t="s">
        <v>18508</v>
      </c>
      <c r="N387" s="36" t="str">
        <f t="shared" si="36"/>
        <v>▶</v>
      </c>
      <c r="O387" s="37" t="s">
        <v>17891</v>
      </c>
      <c r="P387" s="37">
        <v>32</v>
      </c>
      <c r="Q387" s="37" t="s">
        <v>23</v>
      </c>
      <c r="R387" s="9" t="str">
        <f>词典存放目录!$A$1&amp;O387&amp;P387&amp;Q387</f>
        <v>F:\《自创文法查阅Excel》4.1备份\《B词汇·红宝书》\红宝书MP3分割\02 n5-い (32).mp3</v>
      </c>
      <c r="S387" s="38"/>
      <c r="T387" s="43"/>
      <c r="U387" s="43"/>
      <c r="V387" s="30" t="str">
        <f t="shared" si="33"/>
        <v/>
      </c>
      <c r="W387" s="29"/>
      <c r="X387" s="9" t="s">
        <v>24</v>
      </c>
    </row>
    <row r="388" spans="1:24" s="44" customFormat="1" ht="24">
      <c r="A388" s="31">
        <v>414</v>
      </c>
      <c r="B388" s="32">
        <f t="shared" ca="1" si="34"/>
        <v>0.11958133787127045</v>
      </c>
      <c r="C388" s="119" t="s">
        <v>765</v>
      </c>
      <c r="D388" s="120" t="s">
        <v>766</v>
      </c>
      <c r="E388" s="21"/>
      <c r="F388" s="22"/>
      <c r="G388" s="41"/>
      <c r="H388" s="41"/>
      <c r="I388" s="42"/>
      <c r="J388" s="35" t="str">
        <f t="shared" si="35"/>
        <v>➸</v>
      </c>
      <c r="K388" s="117" t="str">
        <f>词典存放目录!$A$1&amp;L388&amp;M388</f>
        <v>F:\《自创文法查阅Excel》4.1备份\《B词汇·红宝书》\红宝书15版图片\414-いま【今】.jpg</v>
      </c>
      <c r="L388" s="9" t="s">
        <v>18120</v>
      </c>
      <c r="M388" s="117" t="s">
        <v>18509</v>
      </c>
      <c r="N388" s="36" t="str">
        <f t="shared" si="36"/>
        <v>▶</v>
      </c>
      <c r="O388" s="37" t="s">
        <v>17891</v>
      </c>
      <c r="P388" s="37">
        <v>33</v>
      </c>
      <c r="Q388" s="37" t="s">
        <v>23</v>
      </c>
      <c r="R388" s="9" t="str">
        <f>词典存放目录!$A$1&amp;O388&amp;P388&amp;Q388</f>
        <v>F:\《自创文法查阅Excel》4.1备份\《B词汇·红宝书》\红宝书MP3分割\02 n5-い (33).mp3</v>
      </c>
      <c r="S388" s="38"/>
      <c r="T388" s="43"/>
      <c r="U388" s="43"/>
      <c r="V388" s="30" t="str">
        <f t="shared" si="33"/>
        <v/>
      </c>
      <c r="W388" s="29"/>
      <c r="X388" s="9" t="s">
        <v>24</v>
      </c>
    </row>
    <row r="389" spans="1:24" s="44" customFormat="1" ht="24">
      <c r="A389" s="31">
        <v>415</v>
      </c>
      <c r="B389" s="32">
        <f t="shared" ca="1" si="34"/>
        <v>0.87371016176248395</v>
      </c>
      <c r="C389" s="119" t="s">
        <v>767</v>
      </c>
      <c r="D389" s="120" t="s">
        <v>768</v>
      </c>
      <c r="E389" s="21"/>
      <c r="F389" s="22"/>
      <c r="G389" s="41"/>
      <c r="H389" s="41"/>
      <c r="I389" s="42"/>
      <c r="J389" s="35" t="str">
        <f t="shared" si="35"/>
        <v>➸</v>
      </c>
      <c r="K389" s="117" t="str">
        <f>词典存放目录!$A$1&amp;L389&amp;M389</f>
        <v>F:\《自创文法查阅Excel》4.1备份\《B词汇·红宝书》\红宝书15版图片\415-いまでは【今では】.jpg</v>
      </c>
      <c r="L389" s="9" t="s">
        <v>18120</v>
      </c>
      <c r="M389" s="117" t="s">
        <v>18510</v>
      </c>
      <c r="N389" s="36" t="str">
        <f t="shared" si="36"/>
        <v>▶</v>
      </c>
      <c r="O389" s="37" t="s">
        <v>17891</v>
      </c>
      <c r="P389" s="37">
        <v>34</v>
      </c>
      <c r="Q389" s="37" t="s">
        <v>23</v>
      </c>
      <c r="R389" s="9" t="str">
        <f>词典存放目录!$A$1&amp;O389&amp;P389&amp;Q389</f>
        <v>F:\《自创文法查阅Excel》4.1备份\《B词汇·红宝书》\红宝书MP3分割\02 n5-い (34).mp3</v>
      </c>
      <c r="S389" s="38"/>
      <c r="T389" s="43"/>
      <c r="U389" s="43"/>
      <c r="V389" s="30" t="str">
        <f t="shared" si="33"/>
        <v/>
      </c>
      <c r="W389" s="29"/>
      <c r="X389" s="9" t="s">
        <v>24</v>
      </c>
    </row>
    <row r="390" spans="1:24" s="44" customFormat="1" ht="24">
      <c r="A390" s="31">
        <v>416</v>
      </c>
      <c r="B390" s="32">
        <f t="shared" ca="1" si="34"/>
        <v>9.1932041151051247E-2</v>
      </c>
      <c r="C390" s="119" t="s">
        <v>769</v>
      </c>
      <c r="D390" s="120" t="s">
        <v>770</v>
      </c>
      <c r="E390" s="21"/>
      <c r="F390" s="22"/>
      <c r="G390" s="41"/>
      <c r="H390" s="41"/>
      <c r="I390" s="42"/>
      <c r="J390" s="35" t="str">
        <f t="shared" si="35"/>
        <v>➸</v>
      </c>
      <c r="K390" s="117" t="str">
        <f>词典存放目录!$A$1&amp;L390&amp;M390</f>
        <v>F:\《自创文法查阅Excel》4.1备份\《B词汇·红宝书》\红宝书15版图片\416-いままで【今まで】.jpg</v>
      </c>
      <c r="L390" s="9" t="s">
        <v>18120</v>
      </c>
      <c r="M390" s="117" t="s">
        <v>18511</v>
      </c>
      <c r="N390" s="36" t="str">
        <f t="shared" si="36"/>
        <v>▶</v>
      </c>
      <c r="O390" s="37" t="s">
        <v>17891</v>
      </c>
      <c r="P390" s="37">
        <v>35</v>
      </c>
      <c r="Q390" s="37" t="s">
        <v>23</v>
      </c>
      <c r="R390" s="9" t="str">
        <f>词典存放目录!$A$1&amp;O390&amp;P390&amp;Q390</f>
        <v>F:\《自创文法查阅Excel》4.1备份\《B词汇·红宝书》\红宝书MP3分割\02 n5-い (35).mp3</v>
      </c>
      <c r="S390" s="38"/>
      <c r="T390" s="43"/>
      <c r="U390" s="43"/>
      <c r="V390" s="30" t="str">
        <f t="shared" si="33"/>
        <v/>
      </c>
      <c r="W390" s="29"/>
      <c r="X390" s="9" t="s">
        <v>24</v>
      </c>
    </row>
    <row r="391" spans="1:24" s="44" customFormat="1" ht="24">
      <c r="A391" s="31">
        <v>417</v>
      </c>
      <c r="B391" s="32">
        <f t="shared" ca="1" si="34"/>
        <v>0.78108745003835622</v>
      </c>
      <c r="C391" s="119" t="s">
        <v>771</v>
      </c>
      <c r="D391" s="120" t="s">
        <v>772</v>
      </c>
      <c r="E391" s="21"/>
      <c r="F391" s="22"/>
      <c r="G391" s="41"/>
      <c r="H391" s="41"/>
      <c r="I391" s="42"/>
      <c r="J391" s="35" t="str">
        <f t="shared" si="35"/>
        <v>➸</v>
      </c>
      <c r="K391" s="117" t="str">
        <f>词典存放目录!$A$1&amp;L391&amp;M391</f>
        <v>F:\《自创文法查阅Excel》4.1备份\《B词汇·红宝书》\红宝书15版图片\417-いみ【意味】.jpg</v>
      </c>
      <c r="L391" s="9" t="s">
        <v>18120</v>
      </c>
      <c r="M391" s="117" t="s">
        <v>18512</v>
      </c>
      <c r="N391" s="36" t="str">
        <f t="shared" si="36"/>
        <v>▶</v>
      </c>
      <c r="O391" s="37" t="s">
        <v>17891</v>
      </c>
      <c r="P391" s="37">
        <v>36</v>
      </c>
      <c r="Q391" s="37" t="s">
        <v>23</v>
      </c>
      <c r="R391" s="9" t="str">
        <f>词典存放目录!$A$1&amp;O391&amp;P391&amp;Q391</f>
        <v>F:\《自创文法查阅Excel》4.1备份\《B词汇·红宝书》\红宝书MP3分割\02 n5-い (36).mp3</v>
      </c>
      <c r="S391" s="38"/>
      <c r="T391" s="43"/>
      <c r="U391" s="43"/>
      <c r="V391" s="30" t="str">
        <f t="shared" si="33"/>
        <v/>
      </c>
      <c r="W391" s="29"/>
      <c r="X391" s="9" t="s">
        <v>24</v>
      </c>
    </row>
    <row r="392" spans="1:24" s="44" customFormat="1" ht="24">
      <c r="A392" s="31">
        <v>418</v>
      </c>
      <c r="B392" s="32">
        <f t="shared" ca="1" si="34"/>
        <v>0.16323663231112773</v>
      </c>
      <c r="C392" s="119" t="s">
        <v>773</v>
      </c>
      <c r="D392" s="120" t="s">
        <v>774</v>
      </c>
      <c r="E392" s="21"/>
      <c r="F392" s="22"/>
      <c r="G392" s="41"/>
      <c r="H392" s="41"/>
      <c r="I392" s="42"/>
      <c r="J392" s="35" t="str">
        <f t="shared" si="35"/>
        <v>➸</v>
      </c>
      <c r="K392" s="117" t="str">
        <f>词典存放目录!$A$1&amp;L392&amp;M392</f>
        <v>F:\《自创文法查阅Excel》4.1备份\《B词汇·红宝书》\红宝书15版图片\418-いもうと【妹】.jpg</v>
      </c>
      <c r="L392" s="9" t="s">
        <v>18120</v>
      </c>
      <c r="M392" s="117" t="s">
        <v>18513</v>
      </c>
      <c r="N392" s="36" t="str">
        <f t="shared" si="36"/>
        <v>▶</v>
      </c>
      <c r="O392" s="37" t="s">
        <v>17891</v>
      </c>
      <c r="P392" s="37">
        <v>37</v>
      </c>
      <c r="Q392" s="37" t="s">
        <v>23</v>
      </c>
      <c r="R392" s="9" t="str">
        <f>词典存放目录!$A$1&amp;O392&amp;P392&amp;Q392</f>
        <v>F:\《自创文法查阅Excel》4.1备份\《B词汇·红宝书》\红宝书MP3分割\02 n5-い (37).mp3</v>
      </c>
      <c r="S392" s="38"/>
      <c r="T392" s="43"/>
      <c r="U392" s="43"/>
      <c r="V392" s="30" t="str">
        <f t="shared" si="33"/>
        <v/>
      </c>
      <c r="W392" s="29"/>
      <c r="X392" s="9" t="s">
        <v>24</v>
      </c>
    </row>
    <row r="393" spans="1:24" s="44" customFormat="1" ht="24">
      <c r="A393" s="31">
        <v>419</v>
      </c>
      <c r="B393" s="32">
        <f t="shared" ca="1" si="34"/>
        <v>0.59865524269893899</v>
      </c>
      <c r="C393" s="119" t="s">
        <v>775</v>
      </c>
      <c r="D393" s="120"/>
      <c r="E393" s="21"/>
      <c r="F393" s="22"/>
      <c r="G393" s="41"/>
      <c r="H393" s="41"/>
      <c r="I393" s="42"/>
      <c r="J393" s="35" t="str">
        <f t="shared" si="35"/>
        <v>➸</v>
      </c>
      <c r="K393" s="117" t="str">
        <f>词典存放目录!$A$1&amp;L393&amp;M393</f>
        <v>F:\《自创文法查阅Excel》4.1备份\《B词汇·红宝书》\红宝书15版图片\419-いや.jpg</v>
      </c>
      <c r="L393" s="9" t="s">
        <v>18120</v>
      </c>
      <c r="M393" s="117" t="s">
        <v>18514</v>
      </c>
      <c r="N393" s="36" t="str">
        <f t="shared" si="36"/>
        <v>▶</v>
      </c>
      <c r="O393" s="37" t="s">
        <v>17891</v>
      </c>
      <c r="P393" s="37">
        <v>38</v>
      </c>
      <c r="Q393" s="37" t="s">
        <v>23</v>
      </c>
      <c r="R393" s="9" t="str">
        <f>词典存放目录!$A$1&amp;O393&amp;P393&amp;Q393</f>
        <v>F:\《自创文法查阅Excel》4.1备份\《B词汇·红宝书》\红宝书MP3分割\02 n5-い (38).mp3</v>
      </c>
      <c r="S393" s="38"/>
      <c r="T393" s="43"/>
      <c r="U393" s="43"/>
      <c r="V393" s="30" t="str">
        <f t="shared" si="33"/>
        <v/>
      </c>
      <c r="W393" s="29"/>
      <c r="X393" s="9" t="s">
        <v>24</v>
      </c>
    </row>
    <row r="394" spans="1:24" s="44" customFormat="1" ht="24">
      <c r="A394" s="31">
        <v>420</v>
      </c>
      <c r="B394" s="32">
        <f t="shared" ca="1" si="34"/>
        <v>0.41362855850563551</v>
      </c>
      <c r="C394" s="119" t="s">
        <v>775</v>
      </c>
      <c r="D394" s="120" t="s">
        <v>776</v>
      </c>
      <c r="E394" s="21"/>
      <c r="F394" s="22"/>
      <c r="G394" s="41"/>
      <c r="H394" s="41"/>
      <c r="I394" s="42"/>
      <c r="J394" s="35" t="str">
        <f t="shared" si="35"/>
        <v>➸</v>
      </c>
      <c r="K394" s="117" t="str">
        <f>词典存放目录!$A$1&amp;L394&amp;M394</f>
        <v>F:\《自创文法查阅Excel》4.1备份\《B词汇·红宝书》\红宝书15版图片\420-いや【嫌】.jpg</v>
      </c>
      <c r="L394" s="9" t="s">
        <v>18120</v>
      </c>
      <c r="M394" s="117" t="s">
        <v>18515</v>
      </c>
      <c r="N394" s="36" t="str">
        <f t="shared" si="36"/>
        <v>▶</v>
      </c>
      <c r="O394" s="37" t="s">
        <v>17891</v>
      </c>
      <c r="P394" s="37">
        <v>39</v>
      </c>
      <c r="Q394" s="37" t="s">
        <v>23</v>
      </c>
      <c r="R394" s="9" t="str">
        <f>词典存放目录!$A$1&amp;O394&amp;P394&amp;Q394</f>
        <v>F:\《自创文法查阅Excel》4.1备份\《B词汇·红宝书》\红宝书MP3分割\02 n5-い (39).mp3</v>
      </c>
      <c r="S394" s="38"/>
      <c r="T394" s="43"/>
      <c r="U394" s="43"/>
      <c r="V394" s="30" t="str">
        <f t="shared" si="33"/>
        <v/>
      </c>
      <c r="W394" s="29"/>
      <c r="X394" s="9" t="s">
        <v>24</v>
      </c>
    </row>
    <row r="395" spans="1:24" s="44" customFormat="1" ht="24">
      <c r="A395" s="31">
        <v>421</v>
      </c>
      <c r="B395" s="32">
        <f t="shared" ca="1" si="34"/>
        <v>0.41191292992416451</v>
      </c>
      <c r="C395" s="119" t="s">
        <v>777</v>
      </c>
      <c r="D395" s="120" t="s">
        <v>778</v>
      </c>
      <c r="E395" s="21"/>
      <c r="F395" s="22"/>
      <c r="G395" s="41"/>
      <c r="H395" s="41"/>
      <c r="I395" s="42"/>
      <c r="J395" s="35" t="str">
        <f t="shared" si="35"/>
        <v>➸</v>
      </c>
      <c r="K395" s="117" t="str">
        <f>词典存放目录!$A$1&amp;L395&amp;M395</f>
        <v>F:\《自创文法查阅Excel》4.1备份\《B词汇·红宝书》\红宝书15版图片\421-いりぐち【入り口】.jpg</v>
      </c>
      <c r="L395" s="9" t="s">
        <v>18120</v>
      </c>
      <c r="M395" s="117" t="s">
        <v>18516</v>
      </c>
      <c r="N395" s="36" t="str">
        <f t="shared" si="36"/>
        <v>▶</v>
      </c>
      <c r="O395" s="37" t="s">
        <v>17891</v>
      </c>
      <c r="P395" s="37">
        <v>40</v>
      </c>
      <c r="Q395" s="37" t="s">
        <v>23</v>
      </c>
      <c r="R395" s="9" t="str">
        <f>词典存放目录!$A$1&amp;O395&amp;P395&amp;Q395</f>
        <v>F:\《自创文法查阅Excel》4.1备份\《B词汇·红宝书》\红宝书MP3分割\02 n5-い (40).mp3</v>
      </c>
      <c r="S395" s="38"/>
      <c r="T395" s="43"/>
      <c r="U395" s="43"/>
      <c r="V395" s="30" t="str">
        <f t="shared" si="33"/>
        <v/>
      </c>
      <c r="W395" s="29"/>
      <c r="X395" s="9" t="s">
        <v>24</v>
      </c>
    </row>
    <row r="396" spans="1:24" s="44" customFormat="1" ht="24">
      <c r="A396" s="31">
        <v>422</v>
      </c>
      <c r="B396" s="32">
        <f t="shared" ca="1" si="34"/>
        <v>0.26844991789032624</v>
      </c>
      <c r="C396" s="119" t="s">
        <v>779</v>
      </c>
      <c r="D396" s="120" t="s">
        <v>780</v>
      </c>
      <c r="E396" s="21"/>
      <c r="F396" s="22"/>
      <c r="G396" s="41"/>
      <c r="H396" s="41"/>
      <c r="I396" s="42"/>
      <c r="J396" s="35" t="str">
        <f t="shared" si="35"/>
        <v>➸</v>
      </c>
      <c r="K396" s="117" t="str">
        <f>词典存放目录!$A$1&amp;L396&amp;M396</f>
        <v>F:\《自创文法查阅Excel》4.1备份\《B词汇·红宝书》\红宝书15版图片\422-いる【居る】.jpg</v>
      </c>
      <c r="L396" s="9" t="s">
        <v>18120</v>
      </c>
      <c r="M396" s="117" t="s">
        <v>18517</v>
      </c>
      <c r="N396" s="36" t="str">
        <f t="shared" si="36"/>
        <v>▶</v>
      </c>
      <c r="O396" s="37" t="s">
        <v>17891</v>
      </c>
      <c r="P396" s="37">
        <v>41</v>
      </c>
      <c r="Q396" s="37" t="s">
        <v>23</v>
      </c>
      <c r="R396" s="9" t="str">
        <f>词典存放目录!$A$1&amp;O396&amp;P396&amp;Q396</f>
        <v>F:\《自创文法查阅Excel》4.1备份\《B词汇·红宝书》\红宝书MP3分割\02 n5-い (41).mp3</v>
      </c>
      <c r="S396" s="38"/>
      <c r="T396" s="43"/>
      <c r="U396" s="43"/>
      <c r="V396" s="30" t="str">
        <f t="shared" si="33"/>
        <v/>
      </c>
      <c r="W396" s="29"/>
      <c r="X396" s="9" t="s">
        <v>24</v>
      </c>
    </row>
    <row r="397" spans="1:24" s="44" customFormat="1" ht="24">
      <c r="A397" s="31">
        <v>423</v>
      </c>
      <c r="B397" s="32">
        <f t="shared" ca="1" si="34"/>
        <v>5.0199644720183567E-3</v>
      </c>
      <c r="C397" s="119" t="s">
        <v>779</v>
      </c>
      <c r="D397" s="120" t="s">
        <v>781</v>
      </c>
      <c r="E397" s="21"/>
      <c r="F397" s="22"/>
      <c r="G397" s="41"/>
      <c r="H397" s="41"/>
      <c r="I397" s="42"/>
      <c r="J397" s="35" t="str">
        <f t="shared" si="35"/>
        <v>➸</v>
      </c>
      <c r="K397" s="117" t="str">
        <f>词典存放目录!$A$1&amp;L397&amp;M397</f>
        <v>F:\《自创文法查阅Excel》4.1备份\《B词汇·红宝书》\红宝书15版图片\423-いる【要る】.jpg</v>
      </c>
      <c r="L397" s="9" t="s">
        <v>18120</v>
      </c>
      <c r="M397" s="117" t="s">
        <v>18518</v>
      </c>
      <c r="N397" s="36" t="str">
        <f t="shared" si="36"/>
        <v>▶</v>
      </c>
      <c r="O397" s="37" t="s">
        <v>17891</v>
      </c>
      <c r="P397" s="37">
        <v>42</v>
      </c>
      <c r="Q397" s="37" t="s">
        <v>23</v>
      </c>
      <c r="R397" s="9" t="str">
        <f>词典存放目录!$A$1&amp;O397&amp;P397&amp;Q397</f>
        <v>F:\《自创文法查阅Excel》4.1备份\《B词汇·红宝书》\红宝书MP3分割\02 n5-い (42).mp3</v>
      </c>
      <c r="S397" s="38"/>
      <c r="T397" s="43"/>
      <c r="U397" s="43"/>
      <c r="V397" s="30" t="str">
        <f t="shared" si="33"/>
        <v/>
      </c>
      <c r="W397" s="29"/>
      <c r="X397" s="9" t="s">
        <v>24</v>
      </c>
    </row>
    <row r="398" spans="1:24" s="44" customFormat="1" ht="24">
      <c r="A398" s="31">
        <v>424</v>
      </c>
      <c r="B398" s="32">
        <f t="shared" ca="1" si="34"/>
        <v>0.38047171578645556</v>
      </c>
      <c r="C398" s="119" t="s">
        <v>782</v>
      </c>
      <c r="D398" s="120" t="s">
        <v>783</v>
      </c>
      <c r="E398" s="21"/>
      <c r="F398" s="22"/>
      <c r="G398" s="41"/>
      <c r="H398" s="41"/>
      <c r="I398" s="42"/>
      <c r="J398" s="35" t="str">
        <f t="shared" si="35"/>
        <v>➸</v>
      </c>
      <c r="K398" s="117" t="str">
        <f>词典存放目录!$A$1&amp;L398&amp;M398</f>
        <v>F:\《自创文法查阅Excel》4.1备份\《B词汇·红宝书》\红宝书15版图片\424-いれる【入れる】.jpg</v>
      </c>
      <c r="L398" s="9" t="s">
        <v>18120</v>
      </c>
      <c r="M398" s="117" t="s">
        <v>18519</v>
      </c>
      <c r="N398" s="36" t="str">
        <f t="shared" si="36"/>
        <v>▶</v>
      </c>
      <c r="O398" s="37" t="s">
        <v>17891</v>
      </c>
      <c r="P398" s="37">
        <v>43</v>
      </c>
      <c r="Q398" s="37" t="s">
        <v>23</v>
      </c>
      <c r="R398" s="9" t="str">
        <f>词典存放目录!$A$1&amp;O398&amp;P398&amp;Q398</f>
        <v>F:\《自创文法查阅Excel》4.1备份\《B词汇·红宝书》\红宝书MP3分割\02 n5-い (43).mp3</v>
      </c>
      <c r="S398" s="38"/>
      <c r="T398" s="43"/>
      <c r="U398" s="43"/>
      <c r="V398" s="30" t="str">
        <f t="shared" si="33"/>
        <v/>
      </c>
      <c r="W398" s="29"/>
      <c r="X398" s="9" t="s">
        <v>24</v>
      </c>
    </row>
    <row r="399" spans="1:24" s="44" customFormat="1" ht="24">
      <c r="A399" s="31">
        <v>425</v>
      </c>
      <c r="B399" s="32">
        <f t="shared" ca="1" si="34"/>
        <v>0.52223571008765857</v>
      </c>
      <c r="C399" s="119" t="s">
        <v>784</v>
      </c>
      <c r="D399" s="120" t="s">
        <v>785</v>
      </c>
      <c r="E399" s="21"/>
      <c r="F399" s="22"/>
      <c r="G399" s="41"/>
      <c r="H399" s="41"/>
      <c r="I399" s="42"/>
      <c r="J399" s="35" t="str">
        <f t="shared" si="35"/>
        <v>➸</v>
      </c>
      <c r="K399" s="117" t="str">
        <f>词典存放目录!$A$1&amp;L399&amp;M399</f>
        <v>F:\《自创文法查阅Excel》4.1备份\《B词汇·红宝书》\红宝书15版图片\425-いろ【色】.jpg</v>
      </c>
      <c r="L399" s="9" t="s">
        <v>18120</v>
      </c>
      <c r="M399" s="117" t="s">
        <v>18520</v>
      </c>
      <c r="N399" s="36" t="str">
        <f t="shared" si="36"/>
        <v>▶</v>
      </c>
      <c r="O399" s="37" t="s">
        <v>17891</v>
      </c>
      <c r="P399" s="37">
        <v>44</v>
      </c>
      <c r="Q399" s="37" t="s">
        <v>23</v>
      </c>
      <c r="R399" s="9" t="str">
        <f>词典存放目录!$A$1&amp;O399&amp;P399&amp;Q399</f>
        <v>F:\《自创文法查阅Excel》4.1备份\《B词汇·红宝书》\红宝书MP3分割\02 n5-い (44).mp3</v>
      </c>
      <c r="S399" s="38"/>
      <c r="T399" s="43"/>
      <c r="U399" s="43"/>
      <c r="V399" s="30" t="str">
        <f t="shared" si="33"/>
        <v/>
      </c>
      <c r="W399" s="29"/>
      <c r="X399" s="9" t="s">
        <v>24</v>
      </c>
    </row>
    <row r="400" spans="1:24" s="44" customFormat="1" ht="24">
      <c r="A400" s="31">
        <v>426</v>
      </c>
      <c r="B400" s="32">
        <f t="shared" ca="1" si="34"/>
        <v>0.81642103612621619</v>
      </c>
      <c r="C400" s="119" t="s">
        <v>786</v>
      </c>
      <c r="D400" s="120" t="s">
        <v>787</v>
      </c>
      <c r="E400" s="21"/>
      <c r="F400" s="22"/>
      <c r="G400" s="41" t="s">
        <v>99</v>
      </c>
      <c r="H400" s="41" t="s">
        <v>159</v>
      </c>
      <c r="I400" s="42"/>
      <c r="J400" s="35" t="str">
        <f t="shared" si="35"/>
        <v>➸</v>
      </c>
      <c r="K400" s="117" t="str">
        <f>词典存放目录!$A$1&amp;L400&amp;M400</f>
        <v>F:\《自创文法查阅Excel》4.1备份\《B词汇·红宝书》\红宝书15版图片\426-いろいろ【色々】.jpg</v>
      </c>
      <c r="L400" s="9" t="s">
        <v>18120</v>
      </c>
      <c r="M400" s="117" t="s">
        <v>18521</v>
      </c>
      <c r="N400" s="36" t="str">
        <f t="shared" si="36"/>
        <v>▶</v>
      </c>
      <c r="O400" s="37" t="s">
        <v>17891</v>
      </c>
      <c r="P400" s="37">
        <v>45</v>
      </c>
      <c r="Q400" s="37" t="s">
        <v>23</v>
      </c>
      <c r="R400" s="9" t="str">
        <f>词典存放目录!$A$1&amp;O400&amp;P400&amp;Q400</f>
        <v>F:\《自创文法查阅Excel》4.1备份\《B词汇·红宝书》\红宝书MP3分割\02 n5-い (45).mp3</v>
      </c>
      <c r="S400" s="38"/>
      <c r="T400" s="43"/>
      <c r="U400" s="43"/>
      <c r="V400" s="30" t="str">
        <f t="shared" si="33"/>
        <v/>
      </c>
      <c r="W400" s="29"/>
      <c r="X400" s="9" t="s">
        <v>24</v>
      </c>
    </row>
    <row r="401" spans="1:24" s="44" customFormat="1" ht="24">
      <c r="A401" s="31">
        <v>427</v>
      </c>
      <c r="B401" s="32">
        <f t="shared" ca="1" si="34"/>
        <v>0.74808579416056831</v>
      </c>
      <c r="C401" s="119" t="s">
        <v>788</v>
      </c>
      <c r="D401" s="120" t="s">
        <v>789</v>
      </c>
      <c r="E401" s="21"/>
      <c r="F401" s="22"/>
      <c r="G401" s="41"/>
      <c r="H401" s="41"/>
      <c r="I401" s="42"/>
      <c r="J401" s="35" t="str">
        <f t="shared" si="35"/>
        <v>➸</v>
      </c>
      <c r="K401" s="117" t="str">
        <f>词典存放目录!$A$1&amp;L401&amp;M401</f>
        <v>F:\《自创文法查阅Excel》4.1备份\《B词汇·红宝书》\红宝书15版图片\427-いわう【祝う】.jpg</v>
      </c>
      <c r="L401" s="9" t="s">
        <v>18120</v>
      </c>
      <c r="M401" s="117" t="s">
        <v>18522</v>
      </c>
      <c r="N401" s="36" t="str">
        <f t="shared" si="36"/>
        <v>▶</v>
      </c>
      <c r="O401" s="37" t="s">
        <v>17891</v>
      </c>
      <c r="P401" s="37">
        <v>46</v>
      </c>
      <c r="Q401" s="37" t="s">
        <v>23</v>
      </c>
      <c r="R401" s="9" t="str">
        <f>词典存放目录!$A$1&amp;O401&amp;P401&amp;Q401</f>
        <v>F:\《自创文法查阅Excel》4.1备份\《B词汇·红宝书》\红宝书MP3分割\02 n5-い (46).mp3</v>
      </c>
      <c r="S401" s="38"/>
      <c r="T401" s="43"/>
      <c r="U401" s="43"/>
      <c r="V401" s="30" t="str">
        <f t="shared" si="33"/>
        <v/>
      </c>
      <c r="W401" s="29"/>
      <c r="X401" s="9" t="s">
        <v>24</v>
      </c>
    </row>
    <row r="402" spans="1:24" s="44" customFormat="1" ht="24">
      <c r="A402" s="31">
        <v>428</v>
      </c>
      <c r="B402" s="32">
        <f t="shared" ca="1" si="34"/>
        <v>8.7173934331747471E-2</v>
      </c>
      <c r="C402" s="119" t="s">
        <v>790</v>
      </c>
      <c r="D402" s="120" t="s">
        <v>791</v>
      </c>
      <c r="E402" s="21"/>
      <c r="F402" s="22"/>
      <c r="G402" s="41"/>
      <c r="H402" s="41"/>
      <c r="I402" s="42"/>
      <c r="J402" s="35" t="str">
        <f t="shared" si="35"/>
        <v>➸</v>
      </c>
      <c r="K402" s="117" t="str">
        <f>词典存放目录!$A$1&amp;L402&amp;M402</f>
        <v>F:\《自创文法查阅Excel》4.1备份\《B词汇·红宝书》\红宝书15版图片\428-いんしょく【飲食】.jpg</v>
      </c>
      <c r="L402" s="9" t="s">
        <v>18120</v>
      </c>
      <c r="M402" s="117" t="s">
        <v>18523</v>
      </c>
      <c r="N402" s="36" t="str">
        <f t="shared" si="36"/>
        <v>▶</v>
      </c>
      <c r="O402" s="37" t="s">
        <v>17891</v>
      </c>
      <c r="P402" s="37">
        <v>47</v>
      </c>
      <c r="Q402" s="37" t="s">
        <v>23</v>
      </c>
      <c r="R402" s="9" t="str">
        <f>词典存放目录!$A$1&amp;O402&amp;P402&amp;Q402</f>
        <v>F:\《自创文法查阅Excel》4.1备份\《B词汇·红宝书》\红宝书MP3分割\02 n5-い (47).mp3</v>
      </c>
      <c r="S402" s="38"/>
      <c r="T402" s="43"/>
      <c r="U402" s="43"/>
      <c r="V402" s="30" t="str">
        <f t="shared" ref="V402:V433" si="37">IF(COUNTA(S402:U402)=0,"",COUNTIF(S402:U402,"0")/COUNTA(S402:U402))</f>
        <v/>
      </c>
      <c r="W402" s="29"/>
      <c r="X402" s="9" t="s">
        <v>24</v>
      </c>
    </row>
    <row r="403" spans="1:24" s="44" customFormat="1" ht="24">
      <c r="A403" s="31">
        <v>429</v>
      </c>
      <c r="B403" s="32">
        <f t="shared" ca="1" si="34"/>
        <v>0.37868226043138786</v>
      </c>
      <c r="C403" s="119" t="s">
        <v>792</v>
      </c>
      <c r="D403" s="120" t="s">
        <v>793</v>
      </c>
      <c r="E403" s="21"/>
      <c r="F403" s="22"/>
      <c r="G403" s="41"/>
      <c r="H403" s="41"/>
      <c r="I403" s="42"/>
      <c r="J403" s="35" t="str">
        <f t="shared" si="35"/>
        <v>➸</v>
      </c>
      <c r="K403" s="117" t="str">
        <f>词典存放目录!$A$1&amp;L403&amp;M403</f>
        <v>F:\《自创文法查阅Excel》4.1备份\《B词汇·红宝书》\红宝书15版图片\429-インターネット【internet】.jpg</v>
      </c>
      <c r="L403" s="9" t="s">
        <v>18120</v>
      </c>
      <c r="M403" s="117" t="s">
        <v>18524</v>
      </c>
      <c r="N403" s="36" t="str">
        <f t="shared" si="36"/>
        <v>▶</v>
      </c>
      <c r="O403" s="37" t="s">
        <v>17891</v>
      </c>
      <c r="P403" s="37">
        <v>48</v>
      </c>
      <c r="Q403" s="37" t="s">
        <v>23</v>
      </c>
      <c r="R403" s="9" t="str">
        <f>词典存放目录!$A$1&amp;O403&amp;P403&amp;Q403</f>
        <v>F:\《自创文法查阅Excel》4.1备份\《B词汇·红宝书》\红宝书MP3分割\02 n5-い (48).mp3</v>
      </c>
      <c r="S403" s="38"/>
      <c r="T403" s="43"/>
      <c r="U403" s="43"/>
      <c r="V403" s="30" t="str">
        <f t="shared" si="37"/>
        <v/>
      </c>
      <c r="W403" s="29"/>
      <c r="X403" s="9" t="s">
        <v>24</v>
      </c>
    </row>
    <row r="404" spans="1:24" s="44" customFormat="1" ht="24">
      <c r="A404" s="31">
        <v>430</v>
      </c>
      <c r="B404" s="32">
        <f t="shared" ca="1" si="34"/>
        <v>0.45415648057278546</v>
      </c>
      <c r="C404" s="121" t="s">
        <v>794</v>
      </c>
      <c r="D404" s="122" t="s">
        <v>795</v>
      </c>
      <c r="E404" s="21"/>
      <c r="F404" s="22"/>
      <c r="G404" s="41"/>
      <c r="H404" s="41"/>
      <c r="I404" s="42"/>
      <c r="J404" s="35" t="str">
        <f t="shared" si="35"/>
        <v>➸</v>
      </c>
      <c r="K404" s="117" t="str">
        <f>词典存放目录!$A$1&amp;L404&amp;M404</f>
        <v>F:\《自创文法查阅Excel》4.1备份\《B词汇·红宝书》\红宝书15版图片\430-いか【以下】.jpg</v>
      </c>
      <c r="L404" s="9" t="s">
        <v>18120</v>
      </c>
      <c r="M404" s="117" t="s">
        <v>18525</v>
      </c>
      <c r="N404" s="36" t="str">
        <f t="shared" si="36"/>
        <v>▶</v>
      </c>
      <c r="O404" s="37" t="s">
        <v>17892</v>
      </c>
      <c r="P404" s="37">
        <v>1</v>
      </c>
      <c r="Q404" s="37" t="s">
        <v>23</v>
      </c>
      <c r="R404" s="9" t="str">
        <f>词典存放目录!$A$1&amp;O404&amp;P404&amp;Q404</f>
        <v>F:\《自创文法查阅Excel》4.1备份\《B词汇·红宝书》\红宝书MP3分割\02 n4-い (1).mp3</v>
      </c>
      <c r="S404" s="38"/>
      <c r="T404" s="43"/>
      <c r="U404" s="43"/>
      <c r="V404" s="30" t="str">
        <f t="shared" si="37"/>
        <v/>
      </c>
      <c r="W404" s="29"/>
      <c r="X404" s="9" t="s">
        <v>113</v>
      </c>
    </row>
    <row r="405" spans="1:24" s="44" customFormat="1" ht="24">
      <c r="A405" s="31">
        <v>431</v>
      </c>
      <c r="B405" s="32">
        <f t="shared" ca="1" si="34"/>
        <v>0.9692584881923817</v>
      </c>
      <c r="C405" s="121" t="s">
        <v>796</v>
      </c>
      <c r="D405" s="122" t="s">
        <v>797</v>
      </c>
      <c r="E405" s="21"/>
      <c r="F405" s="22"/>
      <c r="G405" s="41"/>
      <c r="H405" s="41"/>
      <c r="I405" s="42"/>
      <c r="J405" s="35" t="str">
        <f t="shared" si="35"/>
        <v>➸</v>
      </c>
      <c r="K405" s="117" t="str">
        <f>词典存放目录!$A$1&amp;L405&amp;M405</f>
        <v>F:\《自创文法查阅Excel》4.1备份\《B词汇·红宝书》\红宝书15版图片\431-いがい【以外】.jpg</v>
      </c>
      <c r="L405" s="9" t="s">
        <v>18120</v>
      </c>
      <c r="M405" s="117" t="s">
        <v>18526</v>
      </c>
      <c r="N405" s="36" t="str">
        <f t="shared" si="36"/>
        <v>▶</v>
      </c>
      <c r="O405" s="37" t="s">
        <v>17892</v>
      </c>
      <c r="P405" s="37">
        <v>2</v>
      </c>
      <c r="Q405" s="37" t="s">
        <v>23</v>
      </c>
      <c r="R405" s="9" t="str">
        <f>词典存放目录!$A$1&amp;O405&amp;P405&amp;Q405</f>
        <v>F:\《自创文法查阅Excel》4.1备份\《B词汇·红宝书》\红宝书MP3分割\02 n4-い (2).mp3</v>
      </c>
      <c r="S405" s="38"/>
      <c r="T405" s="43"/>
      <c r="U405" s="43"/>
      <c r="V405" s="30" t="str">
        <f t="shared" si="37"/>
        <v/>
      </c>
      <c r="W405" s="29"/>
      <c r="X405" s="9" t="s">
        <v>113</v>
      </c>
    </row>
    <row r="406" spans="1:24" s="44" customFormat="1" ht="24">
      <c r="A406" s="31">
        <v>433</v>
      </c>
      <c r="B406" s="32">
        <f t="shared" ca="1" si="34"/>
        <v>0.40799416381237852</v>
      </c>
      <c r="C406" s="121" t="s">
        <v>798</v>
      </c>
      <c r="D406" s="122" t="s">
        <v>799</v>
      </c>
      <c r="E406" s="21"/>
      <c r="F406" s="22"/>
      <c r="G406" s="41"/>
      <c r="H406" s="41"/>
      <c r="I406" s="42"/>
      <c r="J406" s="35" t="str">
        <f t="shared" si="35"/>
        <v>➸</v>
      </c>
      <c r="K406" s="117" t="str">
        <f>词典存放目录!$A$1&amp;L406&amp;M406</f>
        <v>F:\《自创文法查阅Excel》4.1备份\《B词汇·红宝书》\红宝书15版图片\433-いがく【医学】.jpg</v>
      </c>
      <c r="L406" s="9" t="s">
        <v>18120</v>
      </c>
      <c r="M406" s="117" t="s">
        <v>18527</v>
      </c>
      <c r="N406" s="36" t="str">
        <f t="shared" si="36"/>
        <v>▶</v>
      </c>
      <c r="O406" s="37" t="s">
        <v>17892</v>
      </c>
      <c r="P406" s="37">
        <v>4</v>
      </c>
      <c r="Q406" s="37" t="s">
        <v>23</v>
      </c>
      <c r="R406" s="9" t="str">
        <f>词典存放目录!$A$1&amp;O406&amp;P406&amp;Q406</f>
        <v>F:\《自创文法查阅Excel》4.1备份\《B词汇·红宝书》\红宝书MP3分割\02 n4-い (4).mp3</v>
      </c>
      <c r="S406" s="38"/>
      <c r="T406" s="43"/>
      <c r="U406" s="43"/>
      <c r="V406" s="30" t="str">
        <f t="shared" si="37"/>
        <v/>
      </c>
      <c r="W406" s="29"/>
      <c r="X406" s="9" t="s">
        <v>113</v>
      </c>
    </row>
    <row r="407" spans="1:24" s="44" customFormat="1" ht="24">
      <c r="A407" s="31">
        <v>434</v>
      </c>
      <c r="B407" s="32">
        <f t="shared" ca="1" si="34"/>
        <v>0.87763290131621319</v>
      </c>
      <c r="C407" s="121" t="s">
        <v>800</v>
      </c>
      <c r="D407" s="122" t="s">
        <v>801</v>
      </c>
      <c r="E407" s="21"/>
      <c r="F407" s="22"/>
      <c r="G407" s="41"/>
      <c r="H407" s="41"/>
      <c r="I407" s="42"/>
      <c r="J407" s="35" t="str">
        <f t="shared" si="35"/>
        <v>➸</v>
      </c>
      <c r="K407" s="117" t="str">
        <f>词典存放目录!$A$1&amp;L407&amp;M407</f>
        <v>F:\《自创文法查阅Excel》4.1备份\《B词汇·红宝书》\红宝书15版图片\434-いきさき【行き先（ゆきさき）】.jpg</v>
      </c>
      <c r="L407" s="9" t="s">
        <v>18120</v>
      </c>
      <c r="M407" s="117" t="s">
        <v>18528</v>
      </c>
      <c r="N407" s="36" t="str">
        <f t="shared" si="36"/>
        <v>▶</v>
      </c>
      <c r="O407" s="37" t="s">
        <v>17892</v>
      </c>
      <c r="P407" s="37">
        <v>5</v>
      </c>
      <c r="Q407" s="37" t="s">
        <v>23</v>
      </c>
      <c r="R407" s="9" t="str">
        <f>词典存放目录!$A$1&amp;O407&amp;P407&amp;Q407</f>
        <v>F:\《自创文法查阅Excel》4.1备份\《B词汇·红宝书》\红宝书MP3分割\02 n4-い (5).mp3</v>
      </c>
      <c r="S407" s="38"/>
      <c r="T407" s="43"/>
      <c r="U407" s="43"/>
      <c r="V407" s="30" t="str">
        <f t="shared" si="37"/>
        <v/>
      </c>
      <c r="W407" s="29"/>
      <c r="X407" s="9" t="s">
        <v>113</v>
      </c>
    </row>
    <row r="408" spans="1:24" s="44" customFormat="1" ht="24">
      <c r="A408" s="31">
        <v>435</v>
      </c>
      <c r="B408" s="32">
        <f t="shared" ca="1" si="34"/>
        <v>0.76981777258508211</v>
      </c>
      <c r="C408" s="121" t="s">
        <v>802</v>
      </c>
      <c r="D408" s="122" t="s">
        <v>803</v>
      </c>
      <c r="E408" s="21"/>
      <c r="F408" s="22"/>
      <c r="G408" s="41"/>
      <c r="H408" s="41"/>
      <c r="I408" s="42"/>
      <c r="J408" s="35" t="str">
        <f t="shared" si="35"/>
        <v>➸</v>
      </c>
      <c r="K408" s="117" t="str">
        <f>词典存放目录!$A$1&amp;L408&amp;M408</f>
        <v>F:\《自创文法查阅Excel》4.1备份\《B词汇·红宝书》\红宝书15版图片\435-いきる【生きる】.jpg</v>
      </c>
      <c r="L408" s="9" t="s">
        <v>18120</v>
      </c>
      <c r="M408" s="117" t="s">
        <v>18529</v>
      </c>
      <c r="N408" s="36" t="str">
        <f t="shared" si="36"/>
        <v>▶</v>
      </c>
      <c r="O408" s="37" t="s">
        <v>17892</v>
      </c>
      <c r="P408" s="37">
        <v>6</v>
      </c>
      <c r="Q408" s="37" t="s">
        <v>23</v>
      </c>
      <c r="R408" s="9" t="str">
        <f>词典存放目录!$A$1&amp;O408&amp;P408&amp;Q408</f>
        <v>F:\《自创文法查阅Excel》4.1备份\《B词汇·红宝书》\红宝书MP3分割\02 n4-い (6).mp3</v>
      </c>
      <c r="S408" s="38"/>
      <c r="T408" s="43"/>
      <c r="U408" s="43"/>
      <c r="V408" s="30" t="str">
        <f t="shared" si="37"/>
        <v/>
      </c>
      <c r="W408" s="29"/>
      <c r="X408" s="9" t="s">
        <v>113</v>
      </c>
    </row>
    <row r="409" spans="1:24" s="44" customFormat="1" ht="24">
      <c r="A409" s="31">
        <v>436</v>
      </c>
      <c r="B409" s="32">
        <f t="shared" ca="1" si="34"/>
        <v>0.83593412439982906</v>
      </c>
      <c r="C409" s="121" t="s">
        <v>804</v>
      </c>
      <c r="D409" s="122" t="s">
        <v>805</v>
      </c>
      <c r="E409" s="21"/>
      <c r="F409" s="22"/>
      <c r="G409" s="41"/>
      <c r="H409" s="41"/>
      <c r="I409" s="42"/>
      <c r="J409" s="35" t="str">
        <f t="shared" si="35"/>
        <v>➸</v>
      </c>
      <c r="K409" s="117" t="str">
        <f>词典存放目录!$A$1&amp;L409&amp;M409</f>
        <v>F:\《自创文法查阅Excel》4.1备份\《B词汇·红宝书》\红宝书15版图片\436-いくつか【幾つか】.jpg</v>
      </c>
      <c r="L409" s="9" t="s">
        <v>18120</v>
      </c>
      <c r="M409" s="117" t="s">
        <v>18530</v>
      </c>
      <c r="N409" s="36" t="str">
        <f t="shared" si="36"/>
        <v>▶</v>
      </c>
      <c r="O409" s="37" t="s">
        <v>17892</v>
      </c>
      <c r="P409" s="37">
        <v>7</v>
      </c>
      <c r="Q409" s="37" t="s">
        <v>23</v>
      </c>
      <c r="R409" s="9" t="str">
        <f>词典存放目录!$A$1&amp;O409&amp;P409&amp;Q409</f>
        <v>F:\《自创文法查阅Excel》4.1备份\《B词汇·红宝书》\红宝书MP3分割\02 n4-い (7).mp3</v>
      </c>
      <c r="S409" s="38"/>
      <c r="T409" s="43"/>
      <c r="U409" s="43"/>
      <c r="V409" s="30" t="str">
        <f t="shared" si="37"/>
        <v/>
      </c>
      <c r="W409" s="29"/>
      <c r="X409" s="9" t="s">
        <v>113</v>
      </c>
    </row>
    <row r="410" spans="1:24" s="44" customFormat="1" ht="24">
      <c r="A410" s="31">
        <v>438</v>
      </c>
      <c r="B410" s="32">
        <f t="shared" ca="1" si="34"/>
        <v>0.12605789913584642</v>
      </c>
      <c r="C410" s="121" t="s">
        <v>806</v>
      </c>
      <c r="D410" s="122" t="s">
        <v>807</v>
      </c>
      <c r="E410" s="21"/>
      <c r="F410" s="22"/>
      <c r="G410" s="41"/>
      <c r="H410" s="41"/>
      <c r="I410" s="42"/>
      <c r="J410" s="35" t="str">
        <f t="shared" si="35"/>
        <v>➸</v>
      </c>
      <c r="K410" s="117" t="str">
        <f>词典存放目录!$A$1&amp;L410&amp;M410</f>
        <v>F:\《自创文法查阅Excel》4.1备份\《B词汇·红宝书》\红宝书15版图片\438-いくらでも【幾らでも】.jpg</v>
      </c>
      <c r="L410" s="9" t="s">
        <v>18120</v>
      </c>
      <c r="M410" s="117" t="s">
        <v>18531</v>
      </c>
      <c r="N410" s="36" t="str">
        <f t="shared" si="36"/>
        <v>▶</v>
      </c>
      <c r="O410" s="37" t="s">
        <v>17892</v>
      </c>
      <c r="P410" s="37">
        <v>9</v>
      </c>
      <c r="Q410" s="37" t="s">
        <v>23</v>
      </c>
      <c r="R410" s="9" t="str">
        <f>词典存放目录!$A$1&amp;O410&amp;P410&amp;Q410</f>
        <v>F:\《自创文法查阅Excel》4.1备份\《B词汇·红宝书》\红宝书MP3分割\02 n4-い (9).mp3</v>
      </c>
      <c r="S410" s="38"/>
      <c r="T410" s="43"/>
      <c r="U410" s="43"/>
      <c r="V410" s="30" t="str">
        <f t="shared" si="37"/>
        <v/>
      </c>
      <c r="W410" s="29"/>
      <c r="X410" s="9" t="s">
        <v>113</v>
      </c>
    </row>
    <row r="411" spans="1:24" s="44" customFormat="1" ht="24">
      <c r="A411" s="31">
        <v>439</v>
      </c>
      <c r="B411" s="32">
        <f t="shared" ca="1" si="34"/>
        <v>0.62234341323107911</v>
      </c>
      <c r="C411" s="121" t="s">
        <v>808</v>
      </c>
      <c r="D411" s="122" t="s">
        <v>809</v>
      </c>
      <c r="E411" s="21"/>
      <c r="F411" s="22"/>
      <c r="G411" s="41"/>
      <c r="H411" s="41"/>
      <c r="I411" s="42"/>
      <c r="J411" s="35" t="str">
        <f t="shared" si="35"/>
        <v>➸</v>
      </c>
      <c r="K411" s="117" t="str">
        <f>词典存放目录!$A$1&amp;L411&amp;M411</f>
        <v>F:\《自创文法查阅Excel》4.1备份\《B词汇·红宝书》\红宝书15版图片\439-いける【行ける】.jpg</v>
      </c>
      <c r="L411" s="9" t="s">
        <v>18120</v>
      </c>
      <c r="M411" s="117" t="s">
        <v>18532</v>
      </c>
      <c r="N411" s="36" t="str">
        <f t="shared" si="36"/>
        <v>▶</v>
      </c>
      <c r="O411" s="37" t="s">
        <v>17892</v>
      </c>
      <c r="P411" s="37">
        <v>10</v>
      </c>
      <c r="Q411" s="37" t="s">
        <v>23</v>
      </c>
      <c r="R411" s="9" t="str">
        <f>词典存放目录!$A$1&amp;O411&amp;P411&amp;Q411</f>
        <v>F:\《自创文法查阅Excel》4.1备份\《B词汇·红宝书》\红宝书MP3分割\02 n4-い (10).mp3</v>
      </c>
      <c r="S411" s="38"/>
      <c r="T411" s="43"/>
      <c r="U411" s="43"/>
      <c r="V411" s="30" t="str">
        <f t="shared" si="37"/>
        <v/>
      </c>
      <c r="W411" s="29"/>
      <c r="X411" s="9" t="s">
        <v>113</v>
      </c>
    </row>
    <row r="412" spans="1:24" s="44" customFormat="1" ht="24">
      <c r="A412" s="31">
        <v>440</v>
      </c>
      <c r="B412" s="32">
        <f t="shared" ca="1" si="34"/>
        <v>0.94300647339905042</v>
      </c>
      <c r="C412" s="121" t="s">
        <v>810</v>
      </c>
      <c r="D412" s="122" t="s">
        <v>811</v>
      </c>
      <c r="E412" s="21"/>
      <c r="F412" s="22"/>
      <c r="G412" s="41"/>
      <c r="H412" s="41"/>
      <c r="I412" s="42"/>
      <c r="J412" s="35" t="str">
        <f t="shared" si="35"/>
        <v>➸</v>
      </c>
      <c r="K412" s="117" t="str">
        <f>词典存放目录!$A$1&amp;L412&amp;M412</f>
        <v>F:\《自创文法查阅Excel》4.1备份\《B词汇·红宝书》\红宝书15版图片\440-いけん【意見】.jpg</v>
      </c>
      <c r="L412" s="9" t="s">
        <v>18120</v>
      </c>
      <c r="M412" s="117" t="s">
        <v>18533</v>
      </c>
      <c r="N412" s="36" t="str">
        <f t="shared" si="36"/>
        <v>▶</v>
      </c>
      <c r="O412" s="37" t="s">
        <v>17892</v>
      </c>
      <c r="P412" s="37">
        <v>11</v>
      </c>
      <c r="Q412" s="37" t="s">
        <v>23</v>
      </c>
      <c r="R412" s="9" t="str">
        <f>词典存放目录!$A$1&amp;O412&amp;P412&amp;Q412</f>
        <v>F:\《自创文法查阅Excel》4.1备份\《B词汇·红宝书》\红宝书MP3分割\02 n4-い (11).mp3</v>
      </c>
      <c r="S412" s="38"/>
      <c r="T412" s="43"/>
      <c r="U412" s="43"/>
      <c r="V412" s="30" t="str">
        <f t="shared" si="37"/>
        <v/>
      </c>
      <c r="W412" s="29"/>
      <c r="X412" s="9" t="s">
        <v>113</v>
      </c>
    </row>
    <row r="413" spans="1:24" s="44" customFormat="1" ht="24">
      <c r="A413" s="31">
        <v>441</v>
      </c>
      <c r="B413" s="32">
        <f t="shared" ca="1" si="34"/>
        <v>0.33424864752544992</v>
      </c>
      <c r="C413" s="121" t="s">
        <v>812</v>
      </c>
      <c r="D413" s="122" t="s">
        <v>813</v>
      </c>
      <c r="E413" s="21"/>
      <c r="F413" s="22"/>
      <c r="G413" s="41"/>
      <c r="H413" s="41"/>
      <c r="I413" s="42"/>
      <c r="J413" s="35" t="str">
        <f t="shared" si="35"/>
        <v>➸</v>
      </c>
      <c r="K413" s="117" t="str">
        <f>词典存放目录!$A$1&amp;L413&amp;M413</f>
        <v>F:\《自创文法查阅Excel》4.1备份\《B词汇·红宝书》\红宝书15版图片\441-いさん【遺産】.jpg</v>
      </c>
      <c r="L413" s="9" t="s">
        <v>18120</v>
      </c>
      <c r="M413" s="117" t="s">
        <v>18534</v>
      </c>
      <c r="N413" s="36" t="str">
        <f t="shared" si="36"/>
        <v>▶</v>
      </c>
      <c r="O413" s="37" t="s">
        <v>17892</v>
      </c>
      <c r="P413" s="37">
        <v>12</v>
      </c>
      <c r="Q413" s="37" t="s">
        <v>23</v>
      </c>
      <c r="R413" s="9" t="str">
        <f>词典存放目录!$A$1&amp;O413&amp;P413&amp;Q413</f>
        <v>F:\《自创文法查阅Excel》4.1备份\《B词汇·红宝书》\红宝书MP3分割\02 n4-い (12).mp3</v>
      </c>
      <c r="S413" s="38"/>
      <c r="T413" s="43"/>
      <c r="U413" s="43"/>
      <c r="V413" s="30" t="str">
        <f t="shared" si="37"/>
        <v/>
      </c>
      <c r="W413" s="29"/>
      <c r="X413" s="9" t="s">
        <v>113</v>
      </c>
    </row>
    <row r="414" spans="1:24" s="44" customFormat="1" ht="24">
      <c r="A414" s="31">
        <v>442</v>
      </c>
      <c r="B414" s="32">
        <f t="shared" ca="1" si="34"/>
        <v>0.88845590477854264</v>
      </c>
      <c r="C414" s="121" t="s">
        <v>814</v>
      </c>
      <c r="D414" s="122" t="s">
        <v>815</v>
      </c>
      <c r="E414" s="21"/>
      <c r="F414" s="22"/>
      <c r="G414" s="41"/>
      <c r="H414" s="41"/>
      <c r="I414" s="42"/>
      <c r="J414" s="35" t="str">
        <f t="shared" si="35"/>
        <v>➸</v>
      </c>
      <c r="K414" s="117" t="str">
        <f>词典存放目录!$A$1&amp;L414&amp;M414</f>
        <v>F:\《自创文法查阅Excel》4.1备份\《B词汇·红宝书》\红宝书15版图片\442-いし【石】.jpg</v>
      </c>
      <c r="L414" s="9" t="s">
        <v>18120</v>
      </c>
      <c r="M414" s="117" t="s">
        <v>18535</v>
      </c>
      <c r="N414" s="36" t="str">
        <f t="shared" si="36"/>
        <v>▶</v>
      </c>
      <c r="O414" s="37" t="s">
        <v>17892</v>
      </c>
      <c r="P414" s="37">
        <v>13</v>
      </c>
      <c r="Q414" s="37" t="s">
        <v>23</v>
      </c>
      <c r="R414" s="9" t="str">
        <f>词典存放目录!$A$1&amp;O414&amp;P414&amp;Q414</f>
        <v>F:\《自创文法查阅Excel》4.1备份\《B词汇·红宝书》\红宝书MP3分割\02 n4-い (13).mp3</v>
      </c>
      <c r="S414" s="38"/>
      <c r="T414" s="43"/>
      <c r="U414" s="43"/>
      <c r="V414" s="30" t="str">
        <f t="shared" si="37"/>
        <v/>
      </c>
      <c r="W414" s="69"/>
      <c r="X414" s="9" t="s">
        <v>113</v>
      </c>
    </row>
    <row r="415" spans="1:24" s="44" customFormat="1" ht="24">
      <c r="A415" s="31">
        <v>443</v>
      </c>
      <c r="B415" s="32">
        <f t="shared" ca="1" si="34"/>
        <v>0.56342769638841705</v>
      </c>
      <c r="C415" s="121" t="s">
        <v>816</v>
      </c>
      <c r="D415" s="122" t="s">
        <v>817</v>
      </c>
      <c r="E415" s="21"/>
      <c r="F415" s="22"/>
      <c r="G415" s="41"/>
      <c r="H415" s="41"/>
      <c r="I415" s="42"/>
      <c r="J415" s="35" t="str">
        <f t="shared" si="35"/>
        <v>➸</v>
      </c>
      <c r="K415" s="117" t="str">
        <f>词典存放目录!$A$1&amp;L415&amp;M415</f>
        <v>F:\《自创文法查阅Excel》4.1备份\《B词汇·红宝书》\红宝书15版图片\443-いじめる【虐める·苛める】.jpg</v>
      </c>
      <c r="L415" s="9" t="s">
        <v>18120</v>
      </c>
      <c r="M415" s="117" t="s">
        <v>18536</v>
      </c>
      <c r="N415" s="36" t="str">
        <f t="shared" si="36"/>
        <v>▶</v>
      </c>
      <c r="O415" s="37" t="s">
        <v>17892</v>
      </c>
      <c r="P415" s="37">
        <v>14</v>
      </c>
      <c r="Q415" s="37" t="s">
        <v>23</v>
      </c>
      <c r="R415" s="9" t="str">
        <f>词典存放目录!$A$1&amp;O415&amp;P415&amp;Q415</f>
        <v>F:\《自创文法查阅Excel》4.1备份\《B词汇·红宝书》\红宝书MP3分割\02 n4-い (14).mp3</v>
      </c>
      <c r="S415" s="38"/>
      <c r="T415" s="43"/>
      <c r="U415" s="43"/>
      <c r="V415" s="30" t="str">
        <f t="shared" si="37"/>
        <v/>
      </c>
      <c r="W415" s="29"/>
      <c r="X415" s="9" t="s">
        <v>113</v>
      </c>
    </row>
    <row r="416" spans="1:24" s="44" customFormat="1" ht="24">
      <c r="A416" s="31">
        <v>444</v>
      </c>
      <c r="B416" s="32">
        <f t="shared" ca="1" si="34"/>
        <v>0.57506501490519457</v>
      </c>
      <c r="C416" s="121" t="s">
        <v>818</v>
      </c>
      <c r="D416" s="122" t="s">
        <v>819</v>
      </c>
      <c r="E416" s="21"/>
      <c r="F416" s="22"/>
      <c r="G416" s="41"/>
      <c r="H416" s="41"/>
      <c r="I416" s="42"/>
      <c r="J416" s="35" t="str">
        <f t="shared" si="35"/>
        <v>➸</v>
      </c>
      <c r="K416" s="117" t="str">
        <f>词典存放目录!$A$1&amp;L416&amp;M416</f>
        <v>F:\《自创文法查阅Excel》4.1备份\《B词汇·红宝书》\红宝书15版图片\444-いじょう【以上】.jpg</v>
      </c>
      <c r="L416" s="9" t="s">
        <v>18120</v>
      </c>
      <c r="M416" s="117" t="s">
        <v>18537</v>
      </c>
      <c r="N416" s="36" t="str">
        <f t="shared" si="36"/>
        <v>▶</v>
      </c>
      <c r="O416" s="37" t="s">
        <v>17892</v>
      </c>
      <c r="P416" s="37">
        <v>15</v>
      </c>
      <c r="Q416" s="37" t="s">
        <v>23</v>
      </c>
      <c r="R416" s="9" t="str">
        <f>词典存放目录!$A$1&amp;O416&amp;P416&amp;Q416</f>
        <v>F:\《自创文法查阅Excel》4.1备份\《B词汇·红宝书》\红宝书MP3分割\02 n4-い (15).mp3</v>
      </c>
      <c r="S416" s="38"/>
      <c r="T416" s="43"/>
      <c r="U416" s="43"/>
      <c r="V416" s="30" t="str">
        <f t="shared" si="37"/>
        <v/>
      </c>
      <c r="W416" s="29"/>
      <c r="X416" s="9" t="s">
        <v>113</v>
      </c>
    </row>
    <row r="417" spans="1:31" s="44" customFormat="1" ht="24">
      <c r="A417" s="31">
        <v>446</v>
      </c>
      <c r="B417" s="32">
        <f t="shared" ca="1" si="34"/>
        <v>0.6550905451872101</v>
      </c>
      <c r="C417" s="121" t="s">
        <v>820</v>
      </c>
      <c r="D417" s="122" t="s">
        <v>821</v>
      </c>
      <c r="E417" s="21"/>
      <c r="F417" s="22"/>
      <c r="G417" s="41"/>
      <c r="H417" s="41"/>
      <c r="I417" s="42"/>
      <c r="J417" s="35" t="str">
        <f t="shared" si="35"/>
        <v>➸</v>
      </c>
      <c r="K417" s="117" t="str">
        <f>词典存放目录!$A$1&amp;L417&amp;M417</f>
        <v>F:\《自创文法查阅Excel》4.1备份\《B词汇·红宝书》\红宝书15版图片\446-いたす【致す】.jpg</v>
      </c>
      <c r="L417" s="9" t="s">
        <v>18120</v>
      </c>
      <c r="M417" s="117" t="s">
        <v>18538</v>
      </c>
      <c r="N417" s="36" t="str">
        <f t="shared" si="36"/>
        <v>▶</v>
      </c>
      <c r="O417" s="37" t="s">
        <v>17892</v>
      </c>
      <c r="P417" s="37">
        <v>17</v>
      </c>
      <c r="Q417" s="37" t="s">
        <v>23</v>
      </c>
      <c r="R417" s="9" t="str">
        <f>词典存放目录!$A$1&amp;O417&amp;P417&amp;Q417</f>
        <v>F:\《自创文法查阅Excel》4.1备份\《B词汇·红宝书》\红宝书MP3分割\02 n4-い (17).mp3</v>
      </c>
      <c r="S417" s="38"/>
      <c r="T417" s="43"/>
      <c r="U417" s="43"/>
      <c r="V417" s="30" t="str">
        <f t="shared" si="37"/>
        <v/>
      </c>
      <c r="W417" s="29"/>
      <c r="X417" s="9" t="s">
        <v>113</v>
      </c>
    </row>
    <row r="418" spans="1:31" s="44" customFormat="1" ht="24">
      <c r="A418" s="31">
        <v>447</v>
      </c>
      <c r="B418" s="32">
        <f t="shared" ca="1" si="34"/>
        <v>0.2469504926741799</v>
      </c>
      <c r="C418" s="121" t="s">
        <v>822</v>
      </c>
      <c r="D418" s="122" t="s">
        <v>823</v>
      </c>
      <c r="E418" s="21"/>
      <c r="F418" s="22"/>
      <c r="G418" s="41"/>
      <c r="H418" s="41"/>
      <c r="I418" s="42"/>
      <c r="J418" s="35" t="str">
        <f t="shared" si="35"/>
        <v>➸</v>
      </c>
      <c r="K418" s="117" t="str">
        <f>词典存放目录!$A$1&amp;L418&amp;M418</f>
        <v>F:\《自创文法查阅Excel》4.1备份\《B词汇·红宝书》\红宝书15版图片\447-いただく【頂く】.jpg</v>
      </c>
      <c r="L418" s="9" t="s">
        <v>18120</v>
      </c>
      <c r="M418" s="117" t="s">
        <v>18539</v>
      </c>
      <c r="N418" s="36" t="str">
        <f t="shared" si="36"/>
        <v>▶</v>
      </c>
      <c r="O418" s="37" t="s">
        <v>17892</v>
      </c>
      <c r="P418" s="37">
        <v>18</v>
      </c>
      <c r="Q418" s="37" t="s">
        <v>23</v>
      </c>
      <c r="R418" s="9" t="str">
        <f>词典存放目录!$A$1&amp;O418&amp;P418&amp;Q418</f>
        <v>F:\《自创文法查阅Excel》4.1备份\《B词汇·红宝书》\红宝书MP3分割\02 n4-い (18).mp3</v>
      </c>
      <c r="S418" s="38"/>
      <c r="T418" s="43"/>
      <c r="U418" s="43"/>
      <c r="V418" s="30" t="str">
        <f t="shared" si="37"/>
        <v/>
      </c>
      <c r="W418" s="29"/>
      <c r="X418" s="9" t="s">
        <v>113</v>
      </c>
    </row>
    <row r="419" spans="1:31" s="44" customFormat="1" ht="24">
      <c r="A419" s="31">
        <v>448</v>
      </c>
      <c r="B419" s="32">
        <f t="shared" ca="1" si="34"/>
        <v>0.80685728750980246</v>
      </c>
      <c r="C419" s="121" t="s">
        <v>824</v>
      </c>
      <c r="D419" s="122" t="s">
        <v>825</v>
      </c>
      <c r="E419" s="21"/>
      <c r="F419" s="22"/>
      <c r="G419" s="41"/>
      <c r="H419" s="41"/>
      <c r="I419" s="42"/>
      <c r="J419" s="35" t="str">
        <f t="shared" si="35"/>
        <v>➸</v>
      </c>
      <c r="K419" s="117" t="str">
        <f>词典存放目录!$A$1&amp;L419&amp;M419</f>
        <v>F:\《自创文法查阅Excel》4.1备份\《B词汇·红宝书》\红宝书15版图片\448-いたる【至る】.jpg</v>
      </c>
      <c r="L419" s="9" t="s">
        <v>18120</v>
      </c>
      <c r="M419" s="117" t="s">
        <v>18540</v>
      </c>
      <c r="N419" s="36" t="str">
        <f t="shared" si="36"/>
        <v>▶</v>
      </c>
      <c r="O419" s="37" t="s">
        <v>17892</v>
      </c>
      <c r="P419" s="37">
        <v>19</v>
      </c>
      <c r="Q419" s="37" t="s">
        <v>23</v>
      </c>
      <c r="R419" s="9" t="str">
        <f>词典存放目录!$A$1&amp;O419&amp;P419&amp;Q419</f>
        <v>F:\《自创文法查阅Excel》4.1备份\《B词汇·红宝书》\红宝书MP3分割\02 n4-い (19).mp3</v>
      </c>
      <c r="S419" s="38"/>
      <c r="T419" s="43"/>
      <c r="U419" s="43"/>
      <c r="V419" s="30" t="str">
        <f t="shared" si="37"/>
        <v/>
      </c>
      <c r="W419" s="29"/>
      <c r="X419" s="9" t="s">
        <v>113</v>
      </c>
    </row>
    <row r="420" spans="1:31" s="28" customFormat="1" ht="24">
      <c r="A420" s="31">
        <v>449</v>
      </c>
      <c r="B420" s="32">
        <f t="shared" ca="1" si="34"/>
        <v>0.14459518015087669</v>
      </c>
      <c r="C420" s="121" t="s">
        <v>826</v>
      </c>
      <c r="D420" s="122" t="s">
        <v>827</v>
      </c>
      <c r="E420" s="21"/>
      <c r="F420" s="22"/>
      <c r="G420" s="22"/>
      <c r="H420" s="22"/>
      <c r="I420" s="23"/>
      <c r="J420" s="35" t="str">
        <f t="shared" si="35"/>
        <v>➸</v>
      </c>
      <c r="K420" s="117" t="str">
        <f>词典存放目录!$A$1&amp;L420&amp;M420</f>
        <v>F:\《自创文法查阅Excel》4.1备份\《B词汇·红宝书》\红宝书15版图片\449-いちど【一度】.jpg</v>
      </c>
      <c r="L420" s="9" t="s">
        <v>18120</v>
      </c>
      <c r="M420" s="117" t="s">
        <v>18541</v>
      </c>
      <c r="N420" s="36" t="str">
        <f t="shared" si="36"/>
        <v>▶</v>
      </c>
      <c r="O420" s="37" t="s">
        <v>17892</v>
      </c>
      <c r="P420" s="37">
        <v>20</v>
      </c>
      <c r="Q420" s="37" t="s">
        <v>23</v>
      </c>
      <c r="R420" s="9" t="str">
        <f>词典存放目录!$A$1&amp;O420&amp;P420&amp;Q420</f>
        <v>F:\《自创文法查阅Excel》4.1备份\《B词汇·红宝书》\红宝书MP3分割\02 n4-い (20).mp3</v>
      </c>
      <c r="S420" s="38"/>
      <c r="T420" s="39"/>
      <c r="U420" s="39"/>
      <c r="V420" s="30" t="str">
        <f t="shared" si="37"/>
        <v/>
      </c>
      <c r="W420" s="29"/>
      <c r="X420" s="9" t="s">
        <v>113</v>
      </c>
      <c r="Y420" s="44"/>
      <c r="Z420" s="44"/>
      <c r="AA420" s="44"/>
      <c r="AB420" s="44"/>
      <c r="AC420" s="44"/>
      <c r="AD420" s="44"/>
      <c r="AE420" s="44"/>
    </row>
    <row r="421" spans="1:31" s="28" customFormat="1" ht="24">
      <c r="A421" s="31">
        <v>450</v>
      </c>
      <c r="B421" s="32">
        <f t="shared" ca="1" si="34"/>
        <v>1.4489030247119006E-3</v>
      </c>
      <c r="C421" s="121" t="s">
        <v>828</v>
      </c>
      <c r="D421" s="122" t="s">
        <v>829</v>
      </c>
      <c r="E421" s="21"/>
      <c r="F421" s="22"/>
      <c r="G421" s="22"/>
      <c r="H421" s="22"/>
      <c r="I421" s="23"/>
      <c r="J421" s="35" t="str">
        <f t="shared" si="35"/>
        <v>➸</v>
      </c>
      <c r="K421" s="117" t="str">
        <f>词典存放目录!$A$1&amp;L421&amp;M421</f>
        <v>F:\《自创文法查阅Excel》4.1备份\《B词汇·红宝书》\红宝书15版图片\450-いっさくねん【一昨年】.jpg</v>
      </c>
      <c r="L421" s="9" t="s">
        <v>18120</v>
      </c>
      <c r="M421" s="117" t="s">
        <v>18542</v>
      </c>
      <c r="N421" s="36" t="str">
        <f t="shared" si="36"/>
        <v>▶</v>
      </c>
      <c r="O421" s="37" t="s">
        <v>17892</v>
      </c>
      <c r="P421" s="37">
        <v>21</v>
      </c>
      <c r="Q421" s="37" t="s">
        <v>23</v>
      </c>
      <c r="R421" s="9" t="str">
        <f>词典存放目录!$A$1&amp;O421&amp;P421&amp;Q421</f>
        <v>F:\《自创文法查阅Excel》4.1备份\《B词汇·红宝书》\红宝书MP3分割\02 n4-い (21).mp3</v>
      </c>
      <c r="S421" s="38"/>
      <c r="T421" s="39"/>
      <c r="U421" s="39"/>
      <c r="V421" s="30" t="str">
        <f t="shared" si="37"/>
        <v/>
      </c>
      <c r="W421" s="29"/>
      <c r="X421" s="9" t="s">
        <v>113</v>
      </c>
      <c r="Y421" s="44"/>
      <c r="Z421" s="44"/>
      <c r="AA421" s="44"/>
      <c r="AB421" s="44"/>
      <c r="AC421" s="44"/>
      <c r="AD421" s="44"/>
      <c r="AE421" s="44"/>
    </row>
    <row r="422" spans="1:31" s="28" customFormat="1" ht="24">
      <c r="A422" s="31">
        <v>451</v>
      </c>
      <c r="B422" s="32">
        <f t="shared" ca="1" si="34"/>
        <v>6.0790248513838741E-2</v>
      </c>
      <c r="C422" s="121" t="s">
        <v>830</v>
      </c>
      <c r="D422" s="122" t="s">
        <v>831</v>
      </c>
      <c r="E422" s="21"/>
      <c r="F422" s="22"/>
      <c r="G422" s="22"/>
      <c r="H422" s="22"/>
      <c r="I422" s="23"/>
      <c r="J422" s="35" t="str">
        <f t="shared" si="35"/>
        <v>➸</v>
      </c>
      <c r="K422" s="117" t="str">
        <f>词典存放目录!$A$1&amp;L422&amp;M422</f>
        <v>F:\《自创文法查阅Excel》4.1备份\《B词汇·红宝书》\红宝书15版图片\451-いっしょう【一生】.jpg</v>
      </c>
      <c r="L422" s="9" t="s">
        <v>18120</v>
      </c>
      <c r="M422" s="117" t="s">
        <v>18543</v>
      </c>
      <c r="N422" s="36" t="str">
        <f t="shared" si="36"/>
        <v>▶</v>
      </c>
      <c r="O422" s="37" t="s">
        <v>17892</v>
      </c>
      <c r="P422" s="37">
        <v>22</v>
      </c>
      <c r="Q422" s="37" t="s">
        <v>23</v>
      </c>
      <c r="R422" s="9" t="str">
        <f>词典存放目录!$A$1&amp;O422&amp;P422&amp;Q422</f>
        <v>F:\《自创文法查阅Excel》4.1备份\《B词汇·红宝书》\红宝书MP3分割\02 n4-い (22).mp3</v>
      </c>
      <c r="S422" s="38"/>
      <c r="T422" s="39"/>
      <c r="U422" s="39"/>
      <c r="V422" s="30" t="str">
        <f t="shared" si="37"/>
        <v/>
      </c>
      <c r="W422" s="29"/>
      <c r="X422" s="9" t="s">
        <v>113</v>
      </c>
      <c r="Y422" s="44"/>
      <c r="Z422" s="44"/>
      <c r="AA422" s="44"/>
      <c r="AB422" s="44"/>
      <c r="AC422" s="44"/>
      <c r="AD422" s="44"/>
      <c r="AE422" s="44"/>
    </row>
    <row r="423" spans="1:31" s="28" customFormat="1" ht="24">
      <c r="A423" s="31">
        <v>452</v>
      </c>
      <c r="B423" s="32">
        <f t="shared" ca="1" si="34"/>
        <v>0.1011797924925919</v>
      </c>
      <c r="C423" s="121" t="s">
        <v>832</v>
      </c>
      <c r="D423" s="122" t="s">
        <v>833</v>
      </c>
      <c r="E423" s="21" t="s">
        <v>459</v>
      </c>
      <c r="F423" s="22"/>
      <c r="G423" s="22" t="s">
        <v>99</v>
      </c>
      <c r="H423" s="22"/>
      <c r="I423" s="23"/>
      <c r="J423" s="35" t="str">
        <f t="shared" si="35"/>
        <v>➸</v>
      </c>
      <c r="K423" s="117" t="str">
        <f>词典存放目录!$A$1&amp;L423&amp;M423</f>
        <v>F:\《自创文法查阅Excel》4.1备份\《B词汇·红宝书》\红宝书15版图片\452-いっしょうけんめい【一生懸命】.jpg</v>
      </c>
      <c r="L423" s="9" t="s">
        <v>18120</v>
      </c>
      <c r="M423" s="117" t="s">
        <v>18544</v>
      </c>
      <c r="N423" s="36" t="str">
        <f t="shared" si="36"/>
        <v>▶</v>
      </c>
      <c r="O423" s="37" t="s">
        <v>17892</v>
      </c>
      <c r="P423" s="37">
        <v>23</v>
      </c>
      <c r="Q423" s="37" t="s">
        <v>23</v>
      </c>
      <c r="R423" s="9" t="str">
        <f>词典存放目录!$A$1&amp;O423&amp;P423&amp;Q423</f>
        <v>F:\《自创文法查阅Excel》4.1备份\《B词汇·红宝书》\红宝书MP3分割\02 n4-い (23).mp3</v>
      </c>
      <c r="S423" s="38"/>
      <c r="T423" s="39"/>
      <c r="U423" s="39"/>
      <c r="V423" s="30" t="str">
        <f t="shared" si="37"/>
        <v/>
      </c>
      <c r="W423" s="29"/>
      <c r="X423" s="9" t="s">
        <v>113</v>
      </c>
      <c r="Y423" s="44"/>
      <c r="Z423" s="44"/>
      <c r="AA423" s="44"/>
      <c r="AB423" s="44"/>
      <c r="AC423" s="44"/>
      <c r="AD423" s="44"/>
      <c r="AE423" s="44"/>
    </row>
    <row r="424" spans="1:31" s="28" customFormat="1" ht="24">
      <c r="A424" s="31">
        <v>453</v>
      </c>
      <c r="B424" s="32">
        <f t="shared" ca="1" si="34"/>
        <v>0.80107562545369071</v>
      </c>
      <c r="C424" s="121" t="s">
        <v>834</v>
      </c>
      <c r="D424" s="122" t="s">
        <v>835</v>
      </c>
      <c r="E424" s="21"/>
      <c r="F424" s="22"/>
      <c r="G424" s="22"/>
      <c r="H424" s="22"/>
      <c r="I424" s="23"/>
      <c r="J424" s="35" t="str">
        <f t="shared" si="35"/>
        <v>➸</v>
      </c>
      <c r="K424" s="117" t="str">
        <f>词典存放目录!$A$1&amp;L424&amp;M424</f>
        <v>F:\《自创文法查阅Excel》4.1备份\《B词汇·红宝书》\红宝书15版图片\453-いつでも【何時でも】.jpg</v>
      </c>
      <c r="L424" s="9" t="s">
        <v>18120</v>
      </c>
      <c r="M424" s="117" t="s">
        <v>18545</v>
      </c>
      <c r="N424" s="36" t="str">
        <f t="shared" si="36"/>
        <v>▶</v>
      </c>
      <c r="O424" s="37" t="s">
        <v>17892</v>
      </c>
      <c r="P424" s="37">
        <v>24</v>
      </c>
      <c r="Q424" s="37" t="s">
        <v>23</v>
      </c>
      <c r="R424" s="9" t="str">
        <f>词典存放目录!$A$1&amp;O424&amp;P424&amp;Q424</f>
        <v>F:\《自创文法查阅Excel》4.1备份\《B词汇·红宝书》\红宝书MP3分割\02 n4-い (24).mp3</v>
      </c>
      <c r="S424" s="38"/>
      <c r="T424" s="39"/>
      <c r="U424" s="39"/>
      <c r="V424" s="30" t="str">
        <f t="shared" si="37"/>
        <v/>
      </c>
      <c r="W424" s="29"/>
      <c r="X424" s="9" t="s">
        <v>113</v>
      </c>
      <c r="Y424" s="44"/>
      <c r="Z424" s="44"/>
      <c r="AA424" s="44"/>
      <c r="AB424" s="44"/>
      <c r="AC424" s="44"/>
      <c r="AD424" s="44"/>
      <c r="AE424" s="44"/>
    </row>
    <row r="425" spans="1:31" s="28" customFormat="1" ht="24">
      <c r="A425" s="31">
        <v>455</v>
      </c>
      <c r="B425" s="32">
        <f t="shared" ca="1" si="34"/>
        <v>0.83245061223407191</v>
      </c>
      <c r="C425" s="121" t="s">
        <v>834</v>
      </c>
      <c r="D425" s="122" t="s">
        <v>836</v>
      </c>
      <c r="E425" s="21"/>
      <c r="F425" s="22"/>
      <c r="G425" s="22"/>
      <c r="H425" s="22"/>
      <c r="I425" s="23"/>
      <c r="J425" s="35" t="str">
        <f t="shared" si="35"/>
        <v>➸</v>
      </c>
      <c r="K425" s="117" t="str">
        <f>词典存放目录!$A$1&amp;L425&amp;M425</f>
        <v>F:\《自创文法查阅Excel》4.1备份\《B词汇·红宝书》\红宝书15版图片\455-いつでも【何時まで】.jpg</v>
      </c>
      <c r="L425" s="9" t="s">
        <v>18120</v>
      </c>
      <c r="M425" s="117" t="s">
        <v>18546</v>
      </c>
      <c r="N425" s="36" t="str">
        <f t="shared" si="36"/>
        <v>▶</v>
      </c>
      <c r="O425" s="37" t="s">
        <v>17892</v>
      </c>
      <c r="P425" s="37">
        <v>26</v>
      </c>
      <c r="Q425" s="37" t="s">
        <v>23</v>
      </c>
      <c r="R425" s="9" t="str">
        <f>词典存放目录!$A$1&amp;O425&amp;P425&amp;Q425</f>
        <v>F:\《自创文法查阅Excel》4.1备份\《B词汇·红宝书》\红宝书MP3分割\02 n4-い (26).mp3</v>
      </c>
      <c r="S425" s="38"/>
      <c r="T425" s="39"/>
      <c r="U425" s="39"/>
      <c r="V425" s="30" t="str">
        <f t="shared" si="37"/>
        <v/>
      </c>
      <c r="W425" s="29"/>
      <c r="X425" s="9" t="s">
        <v>113</v>
      </c>
      <c r="Y425" s="44"/>
      <c r="Z425" s="44"/>
      <c r="AA425" s="44"/>
      <c r="AB425" s="44"/>
      <c r="AC425" s="44"/>
      <c r="AD425" s="44"/>
      <c r="AE425" s="44"/>
    </row>
    <row r="426" spans="1:31" s="28" customFormat="1" ht="24">
      <c r="A426" s="31">
        <v>456</v>
      </c>
      <c r="B426" s="32">
        <f t="shared" ca="1" si="34"/>
        <v>3.9715570209530759E-2</v>
      </c>
      <c r="C426" s="121" t="s">
        <v>837</v>
      </c>
      <c r="D426" s="122" t="s">
        <v>838</v>
      </c>
      <c r="E426" s="21"/>
      <c r="F426" s="22"/>
      <c r="G426" s="22"/>
      <c r="H426" s="22"/>
      <c r="I426" s="23"/>
      <c r="J426" s="35" t="str">
        <f t="shared" si="35"/>
        <v>➸</v>
      </c>
      <c r="K426" s="117" t="str">
        <f>词典存放目录!$A$1&amp;L426&amp;M426</f>
        <v>F:\《自创文法查阅Excel》4.1备份\《B词汇·红宝书》\红宝书15版图片\456-いと【糸】.jpg</v>
      </c>
      <c r="L426" s="9" t="s">
        <v>18120</v>
      </c>
      <c r="M426" s="117" t="s">
        <v>18547</v>
      </c>
      <c r="N426" s="36" t="str">
        <f t="shared" si="36"/>
        <v>▶</v>
      </c>
      <c r="O426" s="37" t="s">
        <v>17892</v>
      </c>
      <c r="P426" s="37">
        <v>27</v>
      </c>
      <c r="Q426" s="37" t="s">
        <v>23</v>
      </c>
      <c r="R426" s="9" t="str">
        <f>词典存放目录!$A$1&amp;O426&amp;P426&amp;Q426</f>
        <v>F:\《自创文法查阅Excel》4.1备份\《B词汇·红宝书》\红宝书MP3分割\02 n4-い (27).mp3</v>
      </c>
      <c r="S426" s="38"/>
      <c r="T426" s="39"/>
      <c r="U426" s="39"/>
      <c r="V426" s="30" t="str">
        <f t="shared" si="37"/>
        <v/>
      </c>
      <c r="W426" s="29"/>
      <c r="X426" s="9" t="s">
        <v>113</v>
      </c>
      <c r="Y426" s="44"/>
      <c r="Z426" s="44"/>
      <c r="AA426" s="44"/>
      <c r="AB426" s="44"/>
      <c r="AC426" s="44"/>
      <c r="AD426" s="44"/>
      <c r="AE426" s="44"/>
    </row>
    <row r="427" spans="1:31" s="28" customFormat="1" ht="24">
      <c r="A427" s="31">
        <v>457</v>
      </c>
      <c r="B427" s="32">
        <f t="shared" ca="1" si="34"/>
        <v>7.8424751422925043E-2</v>
      </c>
      <c r="C427" s="121" t="s">
        <v>839</v>
      </c>
      <c r="D427" s="122" t="s">
        <v>840</v>
      </c>
      <c r="E427" s="21"/>
      <c r="F427" s="22"/>
      <c r="G427" s="22"/>
      <c r="H427" s="22"/>
      <c r="I427" s="23"/>
      <c r="J427" s="35" t="str">
        <f t="shared" si="35"/>
        <v>➸</v>
      </c>
      <c r="K427" s="117" t="str">
        <f>词典存放目录!$A$1&amp;L427&amp;M427</f>
        <v>F:\《自创文法查阅Excel》4.1备份\《B词汇·红宝书》\红宝书15版图片\457-いとこ【従兄弟】.jpg</v>
      </c>
      <c r="L427" s="9" t="s">
        <v>18120</v>
      </c>
      <c r="M427" s="117" t="s">
        <v>18548</v>
      </c>
      <c r="N427" s="36" t="str">
        <f t="shared" si="36"/>
        <v>▶</v>
      </c>
      <c r="O427" s="37" t="s">
        <v>17892</v>
      </c>
      <c r="P427" s="37">
        <v>28</v>
      </c>
      <c r="Q427" s="37" t="s">
        <v>23</v>
      </c>
      <c r="R427" s="9" t="str">
        <f>词典存放目录!$A$1&amp;O427&amp;P427&amp;Q427</f>
        <v>F:\《自创文法查阅Excel》4.1备份\《B词汇·红宝书》\红宝书MP3分割\02 n4-い (28).mp3</v>
      </c>
      <c r="S427" s="38"/>
      <c r="T427" s="39"/>
      <c r="U427" s="39"/>
      <c r="V427" s="30" t="str">
        <f t="shared" si="37"/>
        <v/>
      </c>
      <c r="W427" s="29"/>
      <c r="X427" s="9" t="s">
        <v>113</v>
      </c>
      <c r="Y427" s="44"/>
      <c r="Z427" s="44"/>
      <c r="AA427" s="44"/>
      <c r="AB427" s="44"/>
      <c r="AC427" s="44"/>
      <c r="AD427" s="44"/>
      <c r="AE427" s="44"/>
    </row>
    <row r="428" spans="1:31" s="28" customFormat="1" ht="24">
      <c r="A428" s="31">
        <v>458</v>
      </c>
      <c r="B428" s="32">
        <f t="shared" ca="1" si="34"/>
        <v>0.75219634811787994</v>
      </c>
      <c r="C428" s="121" t="s">
        <v>841</v>
      </c>
      <c r="D428" s="122" t="s">
        <v>842</v>
      </c>
      <c r="E428" s="21"/>
      <c r="F428" s="22"/>
      <c r="G428" s="22"/>
      <c r="H428" s="22"/>
      <c r="I428" s="23"/>
      <c r="J428" s="35" t="str">
        <f t="shared" si="35"/>
        <v>➸</v>
      </c>
      <c r="K428" s="117" t="str">
        <f>词典存放目录!$A$1&amp;L428&amp;M428</f>
        <v>F:\《自创文法查阅Excel》4.1备份\《B词汇·红宝书》\红宝书15版图片\458-～いない【～以内】.jpg</v>
      </c>
      <c r="L428" s="9" t="s">
        <v>18120</v>
      </c>
      <c r="M428" s="117" t="s">
        <v>18549</v>
      </c>
      <c r="N428" s="36" t="str">
        <f t="shared" si="36"/>
        <v>▶</v>
      </c>
      <c r="O428" s="37" t="s">
        <v>17892</v>
      </c>
      <c r="P428" s="37">
        <v>29</v>
      </c>
      <c r="Q428" s="37" t="s">
        <v>23</v>
      </c>
      <c r="R428" s="9" t="str">
        <f>词典存放目录!$A$1&amp;O428&amp;P428&amp;Q428</f>
        <v>F:\《自创文法查阅Excel》4.1备份\《B词汇·红宝书》\红宝书MP3分割\02 n4-い (29).mp3</v>
      </c>
      <c r="S428" s="38"/>
      <c r="T428" s="39"/>
      <c r="U428" s="39"/>
      <c r="V428" s="30" t="str">
        <f t="shared" si="37"/>
        <v/>
      </c>
      <c r="W428" s="69"/>
      <c r="X428" s="9" t="s">
        <v>113</v>
      </c>
      <c r="Y428" s="44"/>
      <c r="Z428" s="44"/>
      <c r="AA428" s="44"/>
      <c r="AB428" s="44"/>
      <c r="AC428" s="44"/>
      <c r="AD428" s="44"/>
      <c r="AE428" s="44"/>
    </row>
    <row r="429" spans="1:31" s="28" customFormat="1" ht="24">
      <c r="A429" s="31">
        <v>459</v>
      </c>
      <c r="B429" s="32">
        <f t="shared" ca="1" si="34"/>
        <v>0.13513350710951444</v>
      </c>
      <c r="C429" s="121" t="s">
        <v>843</v>
      </c>
      <c r="D429" s="122" t="s">
        <v>844</v>
      </c>
      <c r="E429" s="21"/>
      <c r="F429" s="22"/>
      <c r="G429" s="22"/>
      <c r="H429" s="22"/>
      <c r="I429" s="23"/>
      <c r="J429" s="35" t="str">
        <f t="shared" si="35"/>
        <v>➸</v>
      </c>
      <c r="K429" s="117" t="str">
        <f>词典存放目录!$A$1&amp;L429&amp;M429</f>
        <v>F:\《自创文法查阅Excel》4.1备份\《B词汇·红宝书》\红宝书15版图片\459-いのち【命】.jpg</v>
      </c>
      <c r="L429" s="9" t="s">
        <v>18120</v>
      </c>
      <c r="M429" s="117" t="s">
        <v>18550</v>
      </c>
      <c r="N429" s="36" t="str">
        <f t="shared" si="36"/>
        <v>▶</v>
      </c>
      <c r="O429" s="37" t="s">
        <v>17892</v>
      </c>
      <c r="P429" s="37">
        <v>30</v>
      </c>
      <c r="Q429" s="37" t="s">
        <v>23</v>
      </c>
      <c r="R429" s="9" t="str">
        <f>词典存放目录!$A$1&amp;O429&amp;P429&amp;Q429</f>
        <v>F:\《自创文法查阅Excel》4.1备份\《B词汇·红宝书》\红宝书MP3分割\02 n4-い (30).mp3</v>
      </c>
      <c r="S429" s="38"/>
      <c r="T429" s="39"/>
      <c r="U429" s="39"/>
      <c r="V429" s="30" t="str">
        <f t="shared" si="37"/>
        <v/>
      </c>
      <c r="W429" s="29"/>
      <c r="X429" s="9" t="s">
        <v>113</v>
      </c>
      <c r="Y429" s="44"/>
      <c r="Z429" s="44"/>
      <c r="AA429" s="44"/>
      <c r="AB429" s="44"/>
      <c r="AC429" s="44"/>
      <c r="AD429" s="44"/>
      <c r="AE429" s="44"/>
    </row>
    <row r="430" spans="1:31" s="28" customFormat="1" ht="24">
      <c r="A430" s="31">
        <v>460</v>
      </c>
      <c r="B430" s="32">
        <f t="shared" ca="1" si="34"/>
        <v>0.46530144741347235</v>
      </c>
      <c r="C430" s="121" t="s">
        <v>845</v>
      </c>
      <c r="D430" s="122" t="s">
        <v>846</v>
      </c>
      <c r="E430" s="21"/>
      <c r="F430" s="22"/>
      <c r="G430" s="22"/>
      <c r="H430" s="22"/>
      <c r="I430" s="23"/>
      <c r="J430" s="35" t="str">
        <f t="shared" si="35"/>
        <v>➸</v>
      </c>
      <c r="K430" s="117" t="str">
        <f>词典存放目录!$A$1&amp;L430&amp;M430</f>
        <v>F:\《自创文法查阅Excel》4.1备份\《B词汇·红宝书》\红宝书15版图片\460-いのる【祈る】.jpg</v>
      </c>
      <c r="L430" s="9" t="s">
        <v>18120</v>
      </c>
      <c r="M430" s="117" t="s">
        <v>18551</v>
      </c>
      <c r="N430" s="36" t="str">
        <f t="shared" si="36"/>
        <v>▶</v>
      </c>
      <c r="O430" s="37" t="s">
        <v>17892</v>
      </c>
      <c r="P430" s="37">
        <v>31</v>
      </c>
      <c r="Q430" s="37" t="s">
        <v>23</v>
      </c>
      <c r="R430" s="9" t="str">
        <f>词典存放目录!$A$1&amp;O430&amp;P430&amp;Q430</f>
        <v>F:\《自创文法查阅Excel》4.1备份\《B词汇·红宝书》\红宝书MP3分割\02 n4-い (31).mp3</v>
      </c>
      <c r="S430" s="38"/>
      <c r="T430" s="39"/>
      <c r="U430" s="39"/>
      <c r="V430" s="30" t="str">
        <f t="shared" si="37"/>
        <v/>
      </c>
      <c r="W430" s="29"/>
      <c r="X430" s="9" t="s">
        <v>113</v>
      </c>
      <c r="Y430" s="44"/>
      <c r="Z430" s="44"/>
      <c r="AA430" s="44"/>
      <c r="AB430" s="44"/>
      <c r="AC430" s="44"/>
      <c r="AD430" s="44"/>
      <c r="AE430" s="44"/>
    </row>
    <row r="431" spans="1:31" s="28" customFormat="1" ht="24">
      <c r="A431" s="31">
        <v>461</v>
      </c>
      <c r="B431" s="32">
        <f t="shared" ca="1" si="34"/>
        <v>0.34915122513571129</v>
      </c>
      <c r="C431" s="121" t="s">
        <v>847</v>
      </c>
      <c r="D431" s="122" t="s">
        <v>848</v>
      </c>
      <c r="E431" s="21"/>
      <c r="F431" s="22"/>
      <c r="G431" s="22"/>
      <c r="H431" s="22"/>
      <c r="I431" s="23"/>
      <c r="J431" s="35" t="str">
        <f t="shared" si="35"/>
        <v>➸</v>
      </c>
      <c r="K431" s="117" t="str">
        <f>词典存放目录!$A$1&amp;L431&amp;M431</f>
        <v>F:\《自创文法查阅Excel》4.1备份\《B词汇·红宝书》\红宝书15版图片\461-いますぐ【今すぐ】.jpg</v>
      </c>
      <c r="L431" s="9" t="s">
        <v>18120</v>
      </c>
      <c r="M431" s="117" t="s">
        <v>18552</v>
      </c>
      <c r="N431" s="36" t="str">
        <f t="shared" si="36"/>
        <v>▶</v>
      </c>
      <c r="O431" s="37" t="s">
        <v>17892</v>
      </c>
      <c r="P431" s="37">
        <v>32</v>
      </c>
      <c r="Q431" s="37" t="s">
        <v>23</v>
      </c>
      <c r="R431" s="9" t="str">
        <f>词典存放目录!$A$1&amp;O431&amp;P431&amp;Q431</f>
        <v>F:\《自创文法查阅Excel》4.1备份\《B词汇·红宝书》\红宝书MP3分割\02 n4-い (32).mp3</v>
      </c>
      <c r="S431" s="38"/>
      <c r="T431" s="39"/>
      <c r="U431" s="39"/>
      <c r="V431" s="30" t="str">
        <f t="shared" si="37"/>
        <v/>
      </c>
      <c r="W431" s="29"/>
      <c r="X431" s="9" t="s">
        <v>113</v>
      </c>
      <c r="Y431" s="44"/>
      <c r="Z431" s="44"/>
      <c r="AA431" s="44"/>
      <c r="AB431" s="44"/>
      <c r="AC431" s="44"/>
      <c r="AD431" s="44"/>
      <c r="AE431" s="44"/>
    </row>
    <row r="432" spans="1:31" s="28" customFormat="1" ht="24">
      <c r="A432" s="31">
        <v>462</v>
      </c>
      <c r="B432" s="32">
        <f t="shared" ca="1" si="34"/>
        <v>0.84068897174097135</v>
      </c>
      <c r="C432" s="121" t="s">
        <v>849</v>
      </c>
      <c r="D432" s="122" t="s">
        <v>850</v>
      </c>
      <c r="E432" s="21"/>
      <c r="F432" s="22"/>
      <c r="G432" s="22"/>
      <c r="H432" s="22"/>
      <c r="I432" s="23"/>
      <c r="J432" s="35" t="str">
        <f t="shared" si="35"/>
        <v>➸</v>
      </c>
      <c r="K432" s="117" t="str">
        <f>词典存放目录!$A$1&amp;L432&amp;M432</f>
        <v>F:\《自创文法查阅Excel》4.1备份\《B词汇·红宝书》\红宝书15版图片\462-いまでも【今でも】.jpg</v>
      </c>
      <c r="L432" s="9" t="s">
        <v>18120</v>
      </c>
      <c r="M432" s="117" t="s">
        <v>18553</v>
      </c>
      <c r="N432" s="36" t="str">
        <f t="shared" si="36"/>
        <v>▶</v>
      </c>
      <c r="O432" s="37" t="s">
        <v>17892</v>
      </c>
      <c r="P432" s="37">
        <v>33</v>
      </c>
      <c r="Q432" s="37" t="s">
        <v>23</v>
      </c>
      <c r="R432" s="9" t="str">
        <f>词典存放目录!$A$1&amp;O432&amp;P432&amp;Q432</f>
        <v>F:\《自创文法查阅Excel》4.1备份\《B词汇·红宝书》\红宝书MP3分割\02 n4-い (33).mp3</v>
      </c>
      <c r="S432" s="38"/>
      <c r="T432" s="39"/>
      <c r="U432" s="39"/>
      <c r="V432" s="30" t="str">
        <f t="shared" si="37"/>
        <v/>
      </c>
      <c r="W432" s="29"/>
      <c r="X432" s="9" t="s">
        <v>113</v>
      </c>
    </row>
    <row r="433" spans="1:31" s="28" customFormat="1" ht="24">
      <c r="A433" s="31">
        <v>463</v>
      </c>
      <c r="B433" s="32">
        <f t="shared" ca="1" si="34"/>
        <v>0.38295726373628702</v>
      </c>
      <c r="C433" s="121" t="s">
        <v>851</v>
      </c>
      <c r="D433" s="122" t="s">
        <v>852</v>
      </c>
      <c r="E433" s="21"/>
      <c r="F433" s="22"/>
      <c r="G433" s="22"/>
      <c r="H433" s="22"/>
      <c r="I433" s="23"/>
      <c r="J433" s="35" t="str">
        <f t="shared" si="35"/>
        <v>➸</v>
      </c>
      <c r="K433" s="117" t="str">
        <f>词典存放目录!$A$1&amp;L433&amp;M433</f>
        <v>F:\《自创文法查阅Excel》4.1备份\《B词汇·红宝书》\红宝书15版图片\463-いまにも【今にも】.jpg</v>
      </c>
      <c r="L433" s="9" t="s">
        <v>18120</v>
      </c>
      <c r="M433" s="117" t="s">
        <v>18554</v>
      </c>
      <c r="N433" s="36" t="str">
        <f t="shared" si="36"/>
        <v>▶</v>
      </c>
      <c r="O433" s="37" t="s">
        <v>17892</v>
      </c>
      <c r="P433" s="37">
        <v>34</v>
      </c>
      <c r="Q433" s="37" t="s">
        <v>23</v>
      </c>
      <c r="R433" s="9" t="str">
        <f>词典存放目录!$A$1&amp;O433&amp;P433&amp;Q433</f>
        <v>F:\《自创文法查阅Excel》4.1备份\《B词汇·红宝书》\红宝书MP3分割\02 n4-い (34).mp3</v>
      </c>
      <c r="S433" s="38"/>
      <c r="T433" s="39"/>
      <c r="U433" s="39"/>
      <c r="V433" s="30" t="str">
        <f t="shared" si="37"/>
        <v/>
      </c>
      <c r="W433" s="29"/>
      <c r="X433" s="9" t="s">
        <v>113</v>
      </c>
    </row>
    <row r="434" spans="1:31" s="44" customFormat="1" ht="24">
      <c r="A434" s="31">
        <v>465</v>
      </c>
      <c r="B434" s="32">
        <f t="shared" ca="1" si="34"/>
        <v>0.84764955296612121</v>
      </c>
      <c r="C434" s="121" t="s">
        <v>853</v>
      </c>
      <c r="D434" s="122"/>
      <c r="E434" s="21"/>
      <c r="F434" s="22"/>
      <c r="G434" s="41"/>
      <c r="H434" s="41"/>
      <c r="I434" s="42"/>
      <c r="J434" s="35" t="str">
        <f t="shared" si="35"/>
        <v>➸</v>
      </c>
      <c r="K434" s="117" t="str">
        <f>词典存放目录!$A$1&amp;L434&amp;M434</f>
        <v>F:\《自创文法查阅Excel》4.1备份\《B词汇·红宝书》\红宝书15版图片\465-いらっしゃる.jpg</v>
      </c>
      <c r="L434" s="9" t="s">
        <v>18120</v>
      </c>
      <c r="M434" s="117" t="s">
        <v>18555</v>
      </c>
      <c r="N434" s="36" t="str">
        <f t="shared" si="36"/>
        <v>▶</v>
      </c>
      <c r="O434" s="37" t="s">
        <v>17892</v>
      </c>
      <c r="P434" s="37">
        <v>36</v>
      </c>
      <c r="Q434" s="37" t="s">
        <v>23</v>
      </c>
      <c r="R434" s="9" t="str">
        <f>词典存放目录!$A$1&amp;O434&amp;P434&amp;Q434</f>
        <v>F:\《自创文法查阅Excel》4.1备份\《B词汇·红宝书》\红宝书MP3分割\02 n4-い (36).mp3</v>
      </c>
      <c r="S434" s="38"/>
      <c r="T434" s="43"/>
      <c r="U434" s="43"/>
      <c r="V434" s="30" t="str">
        <f t="shared" ref="V434:V448" si="38">IF(COUNTA(S434:U434)=0,"",COUNTIF(S434:U434,"0")/COUNTA(S434:U434))</f>
        <v/>
      </c>
      <c r="W434" s="29"/>
      <c r="X434" s="9" t="s">
        <v>113</v>
      </c>
      <c r="Y434" s="28"/>
      <c r="Z434" s="28"/>
      <c r="AA434" s="28"/>
      <c r="AB434" s="28"/>
      <c r="AC434" s="28"/>
      <c r="AD434" s="28"/>
      <c r="AE434" s="28"/>
    </row>
    <row r="435" spans="1:31" s="44" customFormat="1" ht="24">
      <c r="A435" s="31">
        <v>468</v>
      </c>
      <c r="B435" s="32">
        <f t="shared" ca="1" si="34"/>
        <v>0.30832670084116853</v>
      </c>
      <c r="C435" s="121" t="s">
        <v>854</v>
      </c>
      <c r="D435" s="122" t="s">
        <v>855</v>
      </c>
      <c r="E435" s="21"/>
      <c r="F435" s="22"/>
      <c r="G435" s="41"/>
      <c r="H435" s="41"/>
      <c r="I435" s="42"/>
      <c r="J435" s="35" t="str">
        <f t="shared" si="35"/>
        <v>➸</v>
      </c>
      <c r="K435" s="117" t="str">
        <f>词典存放目录!$A$1&amp;L435&amp;M435</f>
        <v>F:\《自创文法查阅Excel》4.1备份\《B词汇·红宝书》\红宝书15版图片\468-～いん【～員】.jpg</v>
      </c>
      <c r="L435" s="9" t="s">
        <v>18120</v>
      </c>
      <c r="M435" s="117" t="s">
        <v>18556</v>
      </c>
      <c r="N435" s="36" t="str">
        <f t="shared" si="36"/>
        <v>▶</v>
      </c>
      <c r="O435" s="37" t="s">
        <v>17892</v>
      </c>
      <c r="P435" s="37">
        <v>39</v>
      </c>
      <c r="Q435" s="37" t="s">
        <v>23</v>
      </c>
      <c r="R435" s="9" t="str">
        <f>词典存放目录!$A$1&amp;O435&amp;P435&amp;Q435</f>
        <v>F:\《自创文法查阅Excel》4.1备份\《B词汇·红宝书》\红宝书MP3分割\02 n4-い (39).mp3</v>
      </c>
      <c r="S435" s="38"/>
      <c r="T435" s="43"/>
      <c r="U435" s="43"/>
      <c r="V435" s="30" t="str">
        <f t="shared" si="38"/>
        <v/>
      </c>
      <c r="W435" s="29"/>
      <c r="X435" s="9" t="s">
        <v>113</v>
      </c>
      <c r="Y435" s="28"/>
      <c r="Z435" s="28"/>
      <c r="AA435" s="28"/>
      <c r="AB435" s="28"/>
      <c r="AC435" s="28"/>
      <c r="AD435" s="28"/>
      <c r="AE435" s="28"/>
    </row>
    <row r="436" spans="1:31" s="44" customFormat="1" ht="24">
      <c r="A436" s="31">
        <v>469</v>
      </c>
      <c r="B436" s="32">
        <f t="shared" ca="1" si="34"/>
        <v>0.23753702313076097</v>
      </c>
      <c r="C436" s="121" t="s">
        <v>856</v>
      </c>
      <c r="D436" s="122" t="s">
        <v>857</v>
      </c>
      <c r="E436" s="21"/>
      <c r="F436" s="22"/>
      <c r="G436" s="41"/>
      <c r="H436" s="41"/>
      <c r="I436" s="42"/>
      <c r="J436" s="35" t="str">
        <f t="shared" si="35"/>
        <v>➸</v>
      </c>
      <c r="K436" s="117" t="str">
        <f>词典存放目录!$A$1&amp;L436&amp;M436</f>
        <v>F:\《自创文法查阅Excel》4.1备份\《B词汇·红宝书》\红宝书15版图片\469-インク【ink】.jpg</v>
      </c>
      <c r="L436" s="9" t="s">
        <v>18120</v>
      </c>
      <c r="M436" s="117" t="s">
        <v>18557</v>
      </c>
      <c r="N436" s="36" t="str">
        <f t="shared" si="36"/>
        <v>▶</v>
      </c>
      <c r="O436" s="37" t="s">
        <v>17892</v>
      </c>
      <c r="P436" s="37">
        <v>40</v>
      </c>
      <c r="Q436" s="37" t="s">
        <v>23</v>
      </c>
      <c r="R436" s="9" t="str">
        <f>词典存放目录!$A$1&amp;O436&amp;P436&amp;Q436</f>
        <v>F:\《自创文法查阅Excel》4.1备份\《B词汇·红宝书》\红宝书MP3分割\02 n4-い (40).mp3</v>
      </c>
      <c r="S436" s="38"/>
      <c r="T436" s="43"/>
      <c r="U436" s="43"/>
      <c r="V436" s="30" t="str">
        <f t="shared" si="38"/>
        <v/>
      </c>
      <c r="W436" s="29"/>
      <c r="X436" s="9" t="s">
        <v>113</v>
      </c>
      <c r="Y436" s="28"/>
      <c r="Z436" s="28"/>
      <c r="AA436" s="28"/>
      <c r="AB436" s="28"/>
      <c r="AC436" s="28"/>
      <c r="AD436" s="28"/>
      <c r="AE436" s="28"/>
    </row>
    <row r="437" spans="1:31" s="44" customFormat="1" ht="24">
      <c r="A437" s="31">
        <v>470</v>
      </c>
      <c r="B437" s="32">
        <f t="shared" ca="1" si="34"/>
        <v>0.60560932579361648</v>
      </c>
      <c r="C437" s="121" t="s">
        <v>858</v>
      </c>
      <c r="D437" s="122" t="s">
        <v>859</v>
      </c>
      <c r="E437" s="21"/>
      <c r="F437" s="22"/>
      <c r="G437" s="41"/>
      <c r="H437" s="41"/>
      <c r="I437" s="42"/>
      <c r="J437" s="35" t="str">
        <f t="shared" si="35"/>
        <v>➸</v>
      </c>
      <c r="K437" s="117" t="str">
        <f>词典存放目录!$A$1&amp;L437&amp;M437</f>
        <v>F:\《自创文法查阅Excel》4.1备份\《B词汇·红宝书》\红宝书15版图片\470-いんしょくてん【飲食店】.jpg</v>
      </c>
      <c r="L437" s="9" t="s">
        <v>18120</v>
      </c>
      <c r="M437" s="117" t="s">
        <v>18558</v>
      </c>
      <c r="N437" s="36" t="str">
        <f t="shared" si="36"/>
        <v>▶</v>
      </c>
      <c r="O437" s="37" t="s">
        <v>17892</v>
      </c>
      <c r="P437" s="37">
        <v>41</v>
      </c>
      <c r="Q437" s="37" t="s">
        <v>23</v>
      </c>
      <c r="R437" s="9" t="str">
        <f>词典存放目录!$A$1&amp;O437&amp;P437&amp;Q437</f>
        <v>F:\《自创文法查阅Excel》4.1备份\《B词汇·红宝书》\红宝书MP3分割\02 n4-い (41).mp3</v>
      </c>
      <c r="S437" s="38"/>
      <c r="T437" s="43"/>
      <c r="U437" s="43"/>
      <c r="V437" s="30" t="str">
        <f t="shared" si="38"/>
        <v/>
      </c>
      <c r="W437" s="29"/>
      <c r="X437" s="9" t="s">
        <v>113</v>
      </c>
      <c r="Y437" s="28"/>
      <c r="Z437" s="28"/>
      <c r="AA437" s="28"/>
      <c r="AB437" s="28"/>
      <c r="AC437" s="28"/>
      <c r="AD437" s="28"/>
      <c r="AE437" s="28"/>
    </row>
    <row r="438" spans="1:31" s="44" customFormat="1" ht="24">
      <c r="A438" s="31">
        <v>471</v>
      </c>
      <c r="B438" s="32">
        <f t="shared" ca="1" si="34"/>
        <v>0.18395717933804434</v>
      </c>
      <c r="C438" s="123" t="s">
        <v>64</v>
      </c>
      <c r="D438" s="124" t="s">
        <v>860</v>
      </c>
      <c r="E438" s="21"/>
      <c r="F438" s="22"/>
      <c r="G438" s="41"/>
      <c r="H438" s="41"/>
      <c r="I438" s="42"/>
      <c r="J438" s="35" t="str">
        <f t="shared" si="35"/>
        <v>➸</v>
      </c>
      <c r="K438" s="117" t="str">
        <f>词典存放目录!$A$1&amp;L438&amp;M438</f>
        <v>F:\《自创文法查阅Excel》4.1备份\《B词汇·红宝书》\红宝书15版图片\471-い【胃】.jpg</v>
      </c>
      <c r="L438" s="9" t="s">
        <v>18120</v>
      </c>
      <c r="M438" s="117" t="s">
        <v>18559</v>
      </c>
      <c r="N438" s="36" t="str">
        <f t="shared" si="36"/>
        <v>▶</v>
      </c>
      <c r="O438" s="37" t="s">
        <v>17893</v>
      </c>
      <c r="P438" s="37">
        <v>1</v>
      </c>
      <c r="Q438" s="37" t="s">
        <v>23</v>
      </c>
      <c r="R438" s="9" t="str">
        <f>词典存放目录!$A$1&amp;O438&amp;P438&amp;Q438</f>
        <v>F:\《自创文法查阅Excel》4.1备份\《B词汇·红宝书》\红宝书MP3分割\02 n3-い (1).mp3</v>
      </c>
      <c r="S438" s="38"/>
      <c r="T438" s="43"/>
      <c r="U438" s="43"/>
      <c r="V438" s="30" t="str">
        <f t="shared" si="38"/>
        <v/>
      </c>
      <c r="W438" s="29"/>
      <c r="X438" s="9" t="s">
        <v>212</v>
      </c>
      <c r="Y438" s="28"/>
      <c r="Z438" s="28"/>
      <c r="AA438" s="28"/>
      <c r="AB438" s="28"/>
      <c r="AC438" s="28"/>
      <c r="AD438" s="28"/>
      <c r="AE438" s="28"/>
    </row>
    <row r="439" spans="1:31" s="44" customFormat="1" ht="24">
      <c r="A439" s="31">
        <v>472</v>
      </c>
      <c r="B439" s="32">
        <f t="shared" ca="1" si="34"/>
        <v>0.26967741911702936</v>
      </c>
      <c r="C439" s="123" t="s">
        <v>861</v>
      </c>
      <c r="D439" s="124" t="s">
        <v>862</v>
      </c>
      <c r="E439" s="21"/>
      <c r="F439" s="22"/>
      <c r="G439" s="41"/>
      <c r="H439" s="41"/>
      <c r="I439" s="42"/>
      <c r="J439" s="35" t="str">
        <f t="shared" si="35"/>
        <v>➸</v>
      </c>
      <c r="K439" s="117" t="str">
        <f>词典存放目录!$A$1&amp;L439&amp;M439</f>
        <v>F:\《自创文法查阅Excel》4.1备份\《B词汇·红宝书》\红宝书15版图片\472-いいかえる【言い換える】.jpg</v>
      </c>
      <c r="L439" s="9" t="s">
        <v>18120</v>
      </c>
      <c r="M439" s="117" t="s">
        <v>18560</v>
      </c>
      <c r="N439" s="36" t="str">
        <f t="shared" si="36"/>
        <v>▶</v>
      </c>
      <c r="O439" s="37" t="s">
        <v>17893</v>
      </c>
      <c r="P439" s="37">
        <v>2</v>
      </c>
      <c r="Q439" s="37" t="s">
        <v>23</v>
      </c>
      <c r="R439" s="9" t="str">
        <f>词典存放目录!$A$1&amp;O439&amp;P439&amp;Q439</f>
        <v>F:\《自创文法查阅Excel》4.1备份\《B词汇·红宝书》\红宝书MP3分割\02 n3-い (2).mp3</v>
      </c>
      <c r="S439" s="38"/>
      <c r="T439" s="43"/>
      <c r="U439" s="43"/>
      <c r="V439" s="30" t="str">
        <f t="shared" si="38"/>
        <v/>
      </c>
      <c r="W439" s="29"/>
      <c r="X439" s="9" t="s">
        <v>212</v>
      </c>
      <c r="Y439" s="28"/>
      <c r="Z439" s="28"/>
      <c r="AA439" s="28"/>
      <c r="AB439" s="28"/>
      <c r="AC439" s="28"/>
      <c r="AD439" s="28"/>
      <c r="AE439" s="28"/>
    </row>
    <row r="440" spans="1:31" s="44" customFormat="1" ht="24">
      <c r="A440" s="31">
        <v>473</v>
      </c>
      <c r="B440" s="32">
        <f t="shared" ca="1" si="34"/>
        <v>0.34141058152901183</v>
      </c>
      <c r="C440" s="123" t="s">
        <v>863</v>
      </c>
      <c r="D440" s="124" t="s">
        <v>864</v>
      </c>
      <c r="E440" s="21"/>
      <c r="F440" s="22"/>
      <c r="G440" s="41"/>
      <c r="H440" s="41"/>
      <c r="I440" s="42"/>
      <c r="J440" s="35" t="str">
        <f t="shared" si="35"/>
        <v>➸</v>
      </c>
      <c r="K440" s="117" t="str">
        <f>词典存放目录!$A$1&amp;L440&amp;M440</f>
        <v>F:\《自创文法查阅Excel》4.1备份\《B词汇·红宝书》\红宝书15版图片\473-いいだす【言い出す】.jpg</v>
      </c>
      <c r="L440" s="9" t="s">
        <v>18120</v>
      </c>
      <c r="M440" s="117" t="s">
        <v>18561</v>
      </c>
      <c r="N440" s="36" t="str">
        <f t="shared" si="36"/>
        <v>▶</v>
      </c>
      <c r="O440" s="37" t="s">
        <v>17893</v>
      </c>
      <c r="P440" s="37">
        <v>3</v>
      </c>
      <c r="Q440" s="37" t="s">
        <v>23</v>
      </c>
      <c r="R440" s="9" t="str">
        <f>词典存放目录!$A$1&amp;O440&amp;P440&amp;Q440</f>
        <v>F:\《自创文法查阅Excel》4.1备份\《B词汇·红宝书》\红宝书MP3分割\02 n3-い (3).mp3</v>
      </c>
      <c r="S440" s="38"/>
      <c r="T440" s="43"/>
      <c r="U440" s="43"/>
      <c r="V440" s="30" t="str">
        <f t="shared" si="38"/>
        <v/>
      </c>
      <c r="W440" s="29"/>
      <c r="X440" s="9" t="s">
        <v>212</v>
      </c>
      <c r="Y440" s="28"/>
      <c r="Z440" s="28"/>
      <c r="AA440" s="28"/>
      <c r="AB440" s="28"/>
      <c r="AC440" s="28"/>
      <c r="AD440" s="28"/>
      <c r="AE440" s="28"/>
    </row>
    <row r="441" spans="1:31" s="44" customFormat="1" ht="24">
      <c r="A441" s="31">
        <v>474</v>
      </c>
      <c r="B441" s="32">
        <f t="shared" ca="1" si="34"/>
        <v>3.3096590183015473E-2</v>
      </c>
      <c r="C441" s="123" t="s">
        <v>865</v>
      </c>
      <c r="D441" s="124" t="s">
        <v>866</v>
      </c>
      <c r="E441" s="21"/>
      <c r="F441" s="22"/>
      <c r="G441" s="41"/>
      <c r="H441" s="41"/>
      <c r="I441" s="42"/>
      <c r="J441" s="35" t="str">
        <f t="shared" si="35"/>
        <v>➸</v>
      </c>
      <c r="K441" s="117" t="str">
        <f>词典存放目录!$A$1&amp;L441&amp;M441</f>
        <v>F:\《自创文法查阅Excel》4.1备份\《B词汇·红宝书》\红宝书15版图片\474-いいなおす【言い直す】.jpg</v>
      </c>
      <c r="L441" s="9" t="s">
        <v>18120</v>
      </c>
      <c r="M441" s="117" t="s">
        <v>18562</v>
      </c>
      <c r="N441" s="36" t="str">
        <f t="shared" si="36"/>
        <v>▶</v>
      </c>
      <c r="O441" s="37" t="s">
        <v>17893</v>
      </c>
      <c r="P441" s="37">
        <v>4</v>
      </c>
      <c r="Q441" s="37" t="s">
        <v>23</v>
      </c>
      <c r="R441" s="9" t="str">
        <f>词典存放目录!$A$1&amp;O441&amp;P441&amp;Q441</f>
        <v>F:\《自创文法查阅Excel》4.1备份\《B词汇·红宝书》\红宝书MP3分割\02 n3-い (4).mp3</v>
      </c>
      <c r="S441" s="38"/>
      <c r="T441" s="43"/>
      <c r="U441" s="43"/>
      <c r="V441" s="30" t="str">
        <f t="shared" si="38"/>
        <v/>
      </c>
      <c r="W441" s="29"/>
      <c r="X441" s="9" t="s">
        <v>212</v>
      </c>
      <c r="Y441" s="28"/>
      <c r="Z441" s="28"/>
      <c r="AA441" s="28"/>
      <c r="AB441" s="28"/>
      <c r="AC441" s="28"/>
      <c r="AD441" s="28"/>
      <c r="AE441" s="28"/>
    </row>
    <row r="442" spans="1:31" s="44" customFormat="1" ht="24">
      <c r="A442" s="31">
        <v>475</v>
      </c>
      <c r="B442" s="32">
        <f t="shared" ca="1" si="34"/>
        <v>0.73695499134120035</v>
      </c>
      <c r="C442" s="123" t="s">
        <v>796</v>
      </c>
      <c r="D442" s="124" t="s">
        <v>867</v>
      </c>
      <c r="E442" s="21" t="s">
        <v>459</v>
      </c>
      <c r="F442" s="22"/>
      <c r="G442" s="41"/>
      <c r="H442" s="41"/>
      <c r="I442" s="42"/>
      <c r="J442" s="35" t="str">
        <f t="shared" si="35"/>
        <v>➸</v>
      </c>
      <c r="K442" s="117" t="str">
        <f>词典存放目录!$A$1&amp;L442&amp;M442</f>
        <v>F:\《自创文法查阅Excel》4.1备份\《B词汇·红宝书》\红宝书15版图片\475-いがい【意外】.jpg</v>
      </c>
      <c r="L442" s="9" t="s">
        <v>18120</v>
      </c>
      <c r="M442" s="117" t="s">
        <v>18563</v>
      </c>
      <c r="N442" s="36" t="str">
        <f t="shared" si="36"/>
        <v>▶</v>
      </c>
      <c r="O442" s="37" t="s">
        <v>17893</v>
      </c>
      <c r="P442" s="37">
        <v>5</v>
      </c>
      <c r="Q442" s="37" t="s">
        <v>23</v>
      </c>
      <c r="R442" s="9" t="str">
        <f>词典存放目录!$A$1&amp;O442&amp;P442&amp;Q442</f>
        <v>F:\《自创文法查阅Excel》4.1备份\《B词汇·红宝书》\红宝书MP3分割\02 n3-い (5).mp3</v>
      </c>
      <c r="S442" s="38"/>
      <c r="T442" s="43"/>
      <c r="U442" s="43"/>
      <c r="V442" s="30" t="str">
        <f t="shared" si="38"/>
        <v/>
      </c>
      <c r="W442" s="29"/>
      <c r="X442" s="9" t="s">
        <v>212</v>
      </c>
      <c r="Y442" s="28"/>
      <c r="Z442" s="28"/>
      <c r="AA442" s="28"/>
      <c r="AB442" s="28"/>
      <c r="AC442" s="28"/>
      <c r="AD442" s="28"/>
      <c r="AE442" s="28"/>
    </row>
    <row r="443" spans="1:31" s="44" customFormat="1" ht="25.5">
      <c r="A443" s="31">
        <v>476</v>
      </c>
      <c r="B443" s="32">
        <f t="shared" ca="1" si="34"/>
        <v>0.22480171793915316</v>
      </c>
      <c r="C443" s="123" t="s">
        <v>868</v>
      </c>
      <c r="D443" s="129" t="s">
        <v>869</v>
      </c>
      <c r="E443" s="21"/>
      <c r="F443" s="22"/>
      <c r="G443" s="41"/>
      <c r="H443" s="41"/>
      <c r="I443" s="42"/>
      <c r="J443" s="35" t="str">
        <f t="shared" si="35"/>
        <v>➸</v>
      </c>
      <c r="K443" s="117" t="str">
        <f>词典存放目录!$A$1&amp;L443&amp;M443</f>
        <v>F:\《自创文法查阅Excel》4.1备份\《B词汇·红宝书》\红宝书15版图片\476-いき【息】.jpg</v>
      </c>
      <c r="L443" s="9" t="s">
        <v>18120</v>
      </c>
      <c r="M443" s="117" t="s">
        <v>18564</v>
      </c>
      <c r="N443" s="36" t="str">
        <f t="shared" si="36"/>
        <v>▶</v>
      </c>
      <c r="O443" s="37" t="s">
        <v>17893</v>
      </c>
      <c r="P443" s="37">
        <v>6</v>
      </c>
      <c r="Q443" s="37" t="s">
        <v>23</v>
      </c>
      <c r="R443" s="9" t="str">
        <f>词典存放目录!$A$1&amp;O443&amp;P443&amp;Q443</f>
        <v>F:\《自创文法查阅Excel》4.1备份\《B词汇·红宝书》\红宝书MP3分割\02 n3-い (6).mp3</v>
      </c>
      <c r="S443" s="38"/>
      <c r="T443" s="43"/>
      <c r="U443" s="43"/>
      <c r="V443" s="30" t="str">
        <f t="shared" si="38"/>
        <v/>
      </c>
      <c r="W443" s="29"/>
      <c r="X443" s="9" t="s">
        <v>212</v>
      </c>
    </row>
    <row r="444" spans="1:31" s="44" customFormat="1" ht="24">
      <c r="A444" s="31">
        <v>477</v>
      </c>
      <c r="B444" s="32">
        <f t="shared" ca="1" si="34"/>
        <v>0.20672826137017253</v>
      </c>
      <c r="C444" s="123" t="s">
        <v>870</v>
      </c>
      <c r="D444" s="124" t="s">
        <v>871</v>
      </c>
      <c r="E444" s="21"/>
      <c r="F444" s="22"/>
      <c r="G444" s="41"/>
      <c r="H444" s="41"/>
      <c r="I444" s="42"/>
      <c r="J444" s="35" t="str">
        <f t="shared" si="35"/>
        <v>➸</v>
      </c>
      <c r="K444" s="117" t="str">
        <f>词典存放目录!$A$1&amp;L444&amp;M444</f>
        <v>F:\《自创文法查阅Excel》4.1备份\《B词汇·红宝书》\红宝书15版图片\477-いぎ【意義】.jpg</v>
      </c>
      <c r="L444" s="9" t="s">
        <v>18120</v>
      </c>
      <c r="M444" s="117" t="s">
        <v>18565</v>
      </c>
      <c r="N444" s="36" t="str">
        <f t="shared" si="36"/>
        <v>▶</v>
      </c>
      <c r="O444" s="37" t="s">
        <v>17893</v>
      </c>
      <c r="P444" s="37">
        <v>7</v>
      </c>
      <c r="Q444" s="37" t="s">
        <v>23</v>
      </c>
      <c r="R444" s="9" t="str">
        <f>词典存放目录!$A$1&amp;O444&amp;P444&amp;Q444</f>
        <v>F:\《自创文法查阅Excel》4.1备份\《B词汇·红宝书》\红宝书MP3分割\02 n3-い (7).mp3</v>
      </c>
      <c r="S444" s="38"/>
      <c r="T444" s="43"/>
      <c r="U444" s="43"/>
      <c r="V444" s="30" t="str">
        <f t="shared" si="38"/>
        <v/>
      </c>
      <c r="W444" s="29"/>
      <c r="X444" s="9" t="s">
        <v>212</v>
      </c>
    </row>
    <row r="445" spans="1:31" s="44" customFormat="1" ht="24">
      <c r="A445" s="31">
        <v>478</v>
      </c>
      <c r="B445" s="32">
        <f t="shared" ca="1" si="34"/>
        <v>0.92127044235695166</v>
      </c>
      <c r="C445" s="123" t="s">
        <v>872</v>
      </c>
      <c r="D445" s="124" t="s">
        <v>873</v>
      </c>
      <c r="E445" s="21"/>
      <c r="F445" s="22"/>
      <c r="G445" s="41" t="s">
        <v>99</v>
      </c>
      <c r="H445" s="41" t="s">
        <v>159</v>
      </c>
      <c r="I445" s="42"/>
      <c r="J445" s="35" t="str">
        <f t="shared" si="35"/>
        <v>➸</v>
      </c>
      <c r="K445" s="117" t="str">
        <f>词典存放目录!$A$1&amp;L445&amp;M445</f>
        <v>F:\《自创文法查阅Excel》4.1备份\《B词汇·红宝书》\红宝书15版图片\478-いきいき【生き生き】.jpg</v>
      </c>
      <c r="L445" s="9" t="s">
        <v>18120</v>
      </c>
      <c r="M445" s="117" t="s">
        <v>18566</v>
      </c>
      <c r="N445" s="36" t="str">
        <f t="shared" si="36"/>
        <v>▶</v>
      </c>
      <c r="O445" s="37" t="s">
        <v>17893</v>
      </c>
      <c r="P445" s="37">
        <v>8</v>
      </c>
      <c r="Q445" s="37" t="s">
        <v>23</v>
      </c>
      <c r="R445" s="9" t="str">
        <f>词典存放目录!$A$1&amp;O445&amp;P445&amp;Q445</f>
        <v>F:\《自创文法查阅Excel》4.1备份\《B词汇·红宝书》\红宝书MP3分割\02 n3-い (8).mp3</v>
      </c>
      <c r="S445" s="38"/>
      <c r="T445" s="43"/>
      <c r="U445" s="43"/>
      <c r="V445" s="30" t="str">
        <f t="shared" si="38"/>
        <v/>
      </c>
      <c r="W445" s="29"/>
      <c r="X445" s="9" t="s">
        <v>212</v>
      </c>
    </row>
    <row r="446" spans="1:31" s="44" customFormat="1" ht="24">
      <c r="A446" s="31">
        <v>479</v>
      </c>
      <c r="B446" s="32">
        <f t="shared" ca="1" si="34"/>
        <v>0.95849357615347708</v>
      </c>
      <c r="C446" s="123" t="s">
        <v>874</v>
      </c>
      <c r="D446" s="124"/>
      <c r="E446" s="21"/>
      <c r="F446" s="22"/>
      <c r="G446" s="22" t="s">
        <v>4</v>
      </c>
      <c r="H446" s="22"/>
      <c r="I446" s="42" t="s">
        <v>98</v>
      </c>
      <c r="J446" s="35" t="str">
        <f t="shared" si="35"/>
        <v>➸</v>
      </c>
      <c r="K446" s="117" t="str">
        <f>词典存放目录!$A$1&amp;L446&amp;M446</f>
        <v>F:\《自创文法查阅Excel》4.1备份\《B词汇·红宝书》\红宝书15版图片\479-いきなり.jpg</v>
      </c>
      <c r="L446" s="9" t="s">
        <v>18120</v>
      </c>
      <c r="M446" s="117" t="s">
        <v>18567</v>
      </c>
      <c r="N446" s="36" t="str">
        <f t="shared" si="36"/>
        <v>▶</v>
      </c>
      <c r="O446" s="37" t="s">
        <v>17893</v>
      </c>
      <c r="P446" s="37">
        <v>9</v>
      </c>
      <c r="Q446" s="37" t="s">
        <v>23</v>
      </c>
      <c r="R446" s="9" t="str">
        <f>词典存放目录!$A$1&amp;O446&amp;P446&amp;Q446</f>
        <v>F:\《自创文法查阅Excel》4.1备份\《B词汇·红宝书》\红宝书MP3分割\02 n3-い (9).mp3</v>
      </c>
      <c r="S446" s="38"/>
      <c r="T446" s="43"/>
      <c r="U446" s="43"/>
      <c r="V446" s="30" t="str">
        <f t="shared" si="38"/>
        <v/>
      </c>
      <c r="W446" s="29"/>
      <c r="X446" s="9" t="s">
        <v>212</v>
      </c>
    </row>
    <row r="447" spans="1:31" s="44" customFormat="1" ht="24">
      <c r="A447" s="31">
        <v>480</v>
      </c>
      <c r="B447" s="32">
        <f t="shared" ca="1" si="34"/>
        <v>0.64893115394730705</v>
      </c>
      <c r="C447" s="123" t="s">
        <v>875</v>
      </c>
      <c r="D447" s="124" t="s">
        <v>876</v>
      </c>
      <c r="E447" s="21"/>
      <c r="F447" s="22"/>
      <c r="G447" s="41"/>
      <c r="H447" s="41"/>
      <c r="I447" s="42"/>
      <c r="J447" s="35" t="str">
        <f t="shared" si="35"/>
        <v>➸</v>
      </c>
      <c r="K447" s="117" t="str">
        <f>词典存放目录!$A$1&amp;L447&amp;M447</f>
        <v>F:\《自创文法查阅Excel》4.1备份\《B词汇·红宝书》\红宝书15版图片\480-いきもの【生き物】.jpg</v>
      </c>
      <c r="L447" s="9" t="s">
        <v>18120</v>
      </c>
      <c r="M447" s="117" t="s">
        <v>18568</v>
      </c>
      <c r="N447" s="36" t="str">
        <f t="shared" si="36"/>
        <v>▶</v>
      </c>
      <c r="O447" s="37" t="s">
        <v>17893</v>
      </c>
      <c r="P447" s="37">
        <v>10</v>
      </c>
      <c r="Q447" s="37" t="s">
        <v>23</v>
      </c>
      <c r="R447" s="9" t="str">
        <f>词典存放目录!$A$1&amp;O447&amp;P447&amp;Q447</f>
        <v>F:\《自创文法查阅Excel》4.1备份\《B词汇·红宝书》\红宝书MP3分割\02 n3-い (10).mp3</v>
      </c>
      <c r="S447" s="38"/>
      <c r="T447" s="43"/>
      <c r="U447" s="43"/>
      <c r="V447" s="30" t="str">
        <f t="shared" si="38"/>
        <v/>
      </c>
      <c r="W447" s="29"/>
      <c r="X447" s="9" t="s">
        <v>212</v>
      </c>
    </row>
    <row r="448" spans="1:31" s="44" customFormat="1" ht="24">
      <c r="A448" s="31">
        <v>481</v>
      </c>
      <c r="B448" s="32">
        <f t="shared" ca="1" si="34"/>
        <v>0.6955169221613291</v>
      </c>
      <c r="C448" s="123" t="s">
        <v>877</v>
      </c>
      <c r="D448" s="124" t="s">
        <v>878</v>
      </c>
      <c r="E448" s="21"/>
      <c r="F448" s="22"/>
      <c r="G448" s="22"/>
      <c r="H448" s="22"/>
      <c r="I448" s="42"/>
      <c r="J448" s="35" t="str">
        <f t="shared" si="35"/>
        <v>➸</v>
      </c>
      <c r="K448" s="117" t="str">
        <f>词典存放目录!$A$1&amp;L448&amp;M448</f>
        <v>F:\《自创文法查阅Excel》4.1备份\《B词汇·红宝书》\红宝书15版图片\481-いくらなんでも【幾らなんでも】.jpg</v>
      </c>
      <c r="L448" s="9" t="s">
        <v>18120</v>
      </c>
      <c r="M448" s="117" t="s">
        <v>18569</v>
      </c>
      <c r="N448" s="36" t="str">
        <f t="shared" si="36"/>
        <v>▶</v>
      </c>
      <c r="O448" s="37" t="s">
        <v>17893</v>
      </c>
      <c r="P448" s="37">
        <v>11</v>
      </c>
      <c r="Q448" s="37" t="s">
        <v>23</v>
      </c>
      <c r="R448" s="9" t="str">
        <f>词典存放目录!$A$1&amp;O448&amp;P448&amp;Q448</f>
        <v>F:\《自创文法查阅Excel》4.1备份\《B词汇·红宝书》\红宝书MP3分割\02 n3-い (11).mp3</v>
      </c>
      <c r="S448" s="38"/>
      <c r="T448" s="43"/>
      <c r="U448" s="43"/>
      <c r="V448" s="30" t="str">
        <f t="shared" si="38"/>
        <v/>
      </c>
      <c r="W448" s="29"/>
      <c r="X448" s="9" t="s">
        <v>212</v>
      </c>
    </row>
    <row r="449" spans="1:24" s="44" customFormat="1" ht="24">
      <c r="A449" s="31">
        <v>482</v>
      </c>
      <c r="B449" s="32">
        <f t="shared" ref="B449:B511" ca="1" si="39">RAND()</f>
        <v>7.6956425420769858E-2</v>
      </c>
      <c r="C449" s="123" t="s">
        <v>879</v>
      </c>
      <c r="D449" s="124" t="s">
        <v>880</v>
      </c>
      <c r="E449" s="21"/>
      <c r="F449" s="22"/>
      <c r="G449" s="22"/>
      <c r="H449" s="22"/>
      <c r="I449" s="42"/>
      <c r="J449" s="35" t="str">
        <f t="shared" ref="J449:J511" si="40">HYPERLINK(K449,"➸")</f>
        <v>➸</v>
      </c>
      <c r="K449" s="117" t="str">
        <f>词典存放目录!$A$1&amp;L449&amp;M449</f>
        <v>F:\《自创文法查阅Excel》4.1备份\《B词汇·红宝书》\红宝书15版图片\482-いけない【行けない】.jpg</v>
      </c>
      <c r="L449" s="9" t="s">
        <v>18120</v>
      </c>
      <c r="M449" s="117" t="s">
        <v>18570</v>
      </c>
      <c r="N449" s="36" t="str">
        <f t="shared" ref="N449:N511" si="41">HYPERLINK(R449,"▶")</f>
        <v>▶</v>
      </c>
      <c r="O449" s="37" t="s">
        <v>17893</v>
      </c>
      <c r="P449" s="37">
        <v>12</v>
      </c>
      <c r="Q449" s="37" t="s">
        <v>23</v>
      </c>
      <c r="R449" s="9" t="str">
        <f>词典存放目录!$A$1&amp;O449&amp;P449&amp;Q449</f>
        <v>F:\《自创文法查阅Excel》4.1备份\《B词汇·红宝书》\红宝书MP3分割\02 n3-い (12).mp3</v>
      </c>
      <c r="S449" s="38"/>
      <c r="T449" s="43"/>
      <c r="U449" s="43"/>
      <c r="V449" s="30"/>
      <c r="W449" s="29"/>
      <c r="X449" s="9" t="s">
        <v>212</v>
      </c>
    </row>
    <row r="450" spans="1:24" s="44" customFormat="1" ht="24">
      <c r="A450" s="31">
        <v>483</v>
      </c>
      <c r="B450" s="32">
        <f t="shared" ca="1" si="39"/>
        <v>0.85181020454653422</v>
      </c>
      <c r="C450" s="123" t="s">
        <v>881</v>
      </c>
      <c r="D450" s="124" t="s">
        <v>882</v>
      </c>
      <c r="E450" s="21"/>
      <c r="F450" s="22"/>
      <c r="G450" s="22"/>
      <c r="H450" s="22"/>
      <c r="I450" s="42"/>
      <c r="J450" s="35" t="str">
        <f t="shared" si="40"/>
        <v>➸</v>
      </c>
      <c r="K450" s="117" t="str">
        <f>词典存放目录!$A$1&amp;L450&amp;M450</f>
        <v>F:\《自创文法查阅Excel》4.1备份\《B词汇·红宝书》\红宝书15版图片\483-いけばな【生け花】.jpg</v>
      </c>
      <c r="L450" s="9" t="s">
        <v>18120</v>
      </c>
      <c r="M450" s="117" t="s">
        <v>18571</v>
      </c>
      <c r="N450" s="36" t="str">
        <f t="shared" si="41"/>
        <v>▶</v>
      </c>
      <c r="O450" s="37" t="s">
        <v>17893</v>
      </c>
      <c r="P450" s="37">
        <v>13</v>
      </c>
      <c r="Q450" s="37" t="s">
        <v>23</v>
      </c>
      <c r="R450" s="9" t="str">
        <f>词典存放目录!$A$1&amp;O450&amp;P450&amp;Q450</f>
        <v>F:\《自创文法查阅Excel》4.1备份\《B词汇·红宝书》\红宝书MP3分割\02 n3-い (13).mp3</v>
      </c>
      <c r="S450" s="38"/>
      <c r="T450" s="43"/>
      <c r="U450" s="43"/>
      <c r="V450" s="30"/>
      <c r="W450" s="29"/>
      <c r="X450" s="9" t="s">
        <v>212</v>
      </c>
    </row>
    <row r="451" spans="1:24" s="44" customFormat="1" ht="24">
      <c r="A451" s="31">
        <v>484</v>
      </c>
      <c r="B451" s="32">
        <f t="shared" ca="1" si="39"/>
        <v>0.47265116517573325</v>
      </c>
      <c r="C451" s="123" t="s">
        <v>883</v>
      </c>
      <c r="D451" s="124" t="s">
        <v>884</v>
      </c>
      <c r="E451" s="21"/>
      <c r="F451" s="22"/>
      <c r="G451" s="41"/>
      <c r="H451" s="41"/>
      <c r="I451" s="42"/>
      <c r="J451" s="35" t="str">
        <f t="shared" si="40"/>
        <v>➸</v>
      </c>
      <c r="K451" s="117" t="str">
        <f>词典存放目录!$A$1&amp;L451&amp;M451</f>
        <v>F:\《自创文法查阅Excel》4.1备份\《B词汇·红宝书》\红宝书15版图片\484-いご【以後】.jpg</v>
      </c>
      <c r="L451" s="9" t="s">
        <v>18120</v>
      </c>
      <c r="M451" s="117" t="s">
        <v>18572</v>
      </c>
      <c r="N451" s="36" t="str">
        <f t="shared" si="41"/>
        <v>▶</v>
      </c>
      <c r="O451" s="37" t="s">
        <v>17893</v>
      </c>
      <c r="P451" s="37">
        <v>14</v>
      </c>
      <c r="Q451" s="37" t="s">
        <v>23</v>
      </c>
      <c r="R451" s="9" t="str">
        <f>词典存放目录!$A$1&amp;O451&amp;P451&amp;Q451</f>
        <v>F:\《自创文法查阅Excel》4.1备份\《B词汇·红宝书》\红宝书MP3分割\02 n3-い (14).mp3</v>
      </c>
      <c r="S451" s="38"/>
      <c r="T451" s="43"/>
      <c r="U451" s="43"/>
      <c r="V451" s="30" t="str">
        <f>IF(COUNTA(S451:U451)=0,"",COUNTIF(S451:U451,"0")/COUNTA(S451:U451))</f>
        <v/>
      </c>
      <c r="W451" s="29"/>
      <c r="X451" s="9" t="s">
        <v>212</v>
      </c>
    </row>
    <row r="452" spans="1:24" s="44" customFormat="1" ht="24">
      <c r="A452" s="31">
        <v>485</v>
      </c>
      <c r="B452" s="32">
        <f t="shared" ca="1" si="39"/>
        <v>0.5818730544365075</v>
      </c>
      <c r="C452" s="123" t="s">
        <v>885</v>
      </c>
      <c r="D452" s="124" t="s">
        <v>886</v>
      </c>
      <c r="E452" s="21"/>
      <c r="F452" s="22"/>
      <c r="G452" s="41"/>
      <c r="H452" s="41"/>
      <c r="I452" s="42"/>
      <c r="J452" s="35" t="str">
        <f t="shared" si="40"/>
        <v>➸</v>
      </c>
      <c r="K452" s="117" t="str">
        <f>词典存放目录!$A$1&amp;L452&amp;M452</f>
        <v>F:\《自创文法查阅Excel》4.1备份\《B词汇·红宝书》\红宝书15版图片\485-イコール【equal】.jpg</v>
      </c>
      <c r="L452" s="9" t="s">
        <v>18120</v>
      </c>
      <c r="M452" s="117" t="s">
        <v>18573</v>
      </c>
      <c r="N452" s="36" t="str">
        <f t="shared" si="41"/>
        <v>▶</v>
      </c>
      <c r="O452" s="37" t="s">
        <v>17893</v>
      </c>
      <c r="P452" s="37">
        <v>15</v>
      </c>
      <c r="Q452" s="37" t="s">
        <v>23</v>
      </c>
      <c r="R452" s="9" t="str">
        <f>词典存放目录!$A$1&amp;O452&amp;P452&amp;Q452</f>
        <v>F:\《自创文法查阅Excel》4.1备份\《B词汇·红宝书》\红宝书MP3分割\02 n3-い (15).mp3</v>
      </c>
      <c r="S452" s="38"/>
      <c r="T452" s="43"/>
      <c r="U452" s="43"/>
      <c r="V452" s="30" t="str">
        <f>IF(COUNTA(S452:U452)=0,"",COUNTIF(S452:U452,"0")/COUNTA(S452:U452))</f>
        <v/>
      </c>
      <c r="W452" s="29"/>
      <c r="X452" s="9" t="s">
        <v>212</v>
      </c>
    </row>
    <row r="453" spans="1:24" s="44" customFormat="1" ht="24">
      <c r="A453" s="31">
        <v>486</v>
      </c>
      <c r="B453" s="32">
        <f t="shared" ca="1" si="39"/>
        <v>0.52718305717667557</v>
      </c>
      <c r="C453" s="123" t="s">
        <v>887</v>
      </c>
      <c r="D453" s="124" t="s">
        <v>888</v>
      </c>
      <c r="E453" s="21"/>
      <c r="F453" s="22"/>
      <c r="G453" s="41"/>
      <c r="H453" s="41"/>
      <c r="I453" s="42"/>
      <c r="J453" s="35" t="str">
        <f t="shared" si="40"/>
        <v>➸</v>
      </c>
      <c r="K453" s="117" t="str">
        <f>词典存放目录!$A$1&amp;L453&amp;M453</f>
        <v>F:\《自创文法查阅Excel》4.1备份\《B词汇·红宝书》\红宝书15版图片\486-いざかや【居酒屋】.jpg</v>
      </c>
      <c r="L453" s="9" t="s">
        <v>18120</v>
      </c>
      <c r="M453" s="117" t="s">
        <v>18574</v>
      </c>
      <c r="N453" s="36" t="str">
        <f t="shared" si="41"/>
        <v>▶</v>
      </c>
      <c r="O453" s="37" t="s">
        <v>17893</v>
      </c>
      <c r="P453" s="37">
        <v>16</v>
      </c>
      <c r="Q453" s="37" t="s">
        <v>23</v>
      </c>
      <c r="R453" s="9" t="str">
        <f>词典存放目录!$A$1&amp;O453&amp;P453&amp;Q453</f>
        <v>F:\《自创文法查阅Excel》4.1备份\《B词汇·红宝书》\红宝书MP3分割\02 n3-い (16).mp3</v>
      </c>
      <c r="S453" s="38"/>
      <c r="T453" s="43"/>
      <c r="U453" s="43"/>
      <c r="V453" s="30"/>
      <c r="W453" s="29"/>
      <c r="X453" s="9" t="s">
        <v>212</v>
      </c>
    </row>
    <row r="454" spans="1:24" s="44" customFormat="1" ht="24">
      <c r="A454" s="31">
        <v>487</v>
      </c>
      <c r="B454" s="32">
        <f t="shared" ca="1" si="39"/>
        <v>0.23273810482134527</v>
      </c>
      <c r="C454" s="123" t="s">
        <v>814</v>
      </c>
      <c r="D454" s="124" t="s">
        <v>889</v>
      </c>
      <c r="E454" s="21"/>
      <c r="F454" s="22"/>
      <c r="G454" s="41"/>
      <c r="H454" s="41"/>
      <c r="I454" s="42"/>
      <c r="J454" s="35" t="str">
        <f t="shared" si="40"/>
        <v>➸</v>
      </c>
      <c r="K454" s="117" t="str">
        <f>词典存放目录!$A$1&amp;L454&amp;M454</f>
        <v>F:\《自创文法查阅Excel》4.1备份\《B词汇·红宝书》\红宝书15版图片\487-いし【医師】.jpg</v>
      </c>
      <c r="L454" s="9" t="s">
        <v>18120</v>
      </c>
      <c r="M454" s="117" t="s">
        <v>18575</v>
      </c>
      <c r="N454" s="36" t="str">
        <f t="shared" si="41"/>
        <v>▶</v>
      </c>
      <c r="O454" s="37" t="s">
        <v>17893</v>
      </c>
      <c r="P454" s="37">
        <v>17</v>
      </c>
      <c r="Q454" s="37" t="s">
        <v>23</v>
      </c>
      <c r="R454" s="9" t="str">
        <f>词典存放目录!$A$1&amp;O454&amp;P454&amp;Q454</f>
        <v>F:\《自创文法查阅Excel》4.1备份\《B词汇·红宝书》\红宝书MP3分割\02 n3-い (17).mp3</v>
      </c>
      <c r="S454" s="38"/>
      <c r="T454" s="43"/>
      <c r="U454" s="43"/>
      <c r="V454" s="30" t="str">
        <f t="shared" ref="V454:V461" si="42">IF(COUNTA(S454:U454)=0,"",COUNTIF(S454:U454,"0")/COUNTA(S454:U454))</f>
        <v/>
      </c>
      <c r="W454" s="29"/>
      <c r="X454" s="9" t="s">
        <v>212</v>
      </c>
    </row>
    <row r="455" spans="1:24" s="44" customFormat="1" ht="24">
      <c r="A455" s="31">
        <v>488</v>
      </c>
      <c r="B455" s="32">
        <f t="shared" ca="1" si="39"/>
        <v>0.37490132385431951</v>
      </c>
      <c r="C455" s="123" t="s">
        <v>814</v>
      </c>
      <c r="D455" s="124" t="s">
        <v>890</v>
      </c>
      <c r="E455" s="21"/>
      <c r="F455" s="22"/>
      <c r="G455" s="41"/>
      <c r="H455" s="41"/>
      <c r="I455" s="42"/>
      <c r="J455" s="35" t="str">
        <f t="shared" si="40"/>
        <v>➸</v>
      </c>
      <c r="K455" s="117" t="str">
        <f>词典存放目录!$A$1&amp;L455&amp;M455</f>
        <v>F:\《自创文法查阅Excel》4.1备份\《B词汇·红宝书》\红宝书15版图片\488-いし【意志】.jpg</v>
      </c>
      <c r="L455" s="9" t="s">
        <v>18120</v>
      </c>
      <c r="M455" s="117" t="s">
        <v>18576</v>
      </c>
      <c r="N455" s="36" t="str">
        <f t="shared" si="41"/>
        <v>▶</v>
      </c>
      <c r="O455" s="37" t="s">
        <v>17893</v>
      </c>
      <c r="P455" s="37">
        <v>18</v>
      </c>
      <c r="Q455" s="37" t="s">
        <v>23</v>
      </c>
      <c r="R455" s="9" t="str">
        <f>词典存放目录!$A$1&amp;O455&amp;P455&amp;Q455</f>
        <v>F:\《自创文法查阅Excel》4.1备份\《B词汇·红宝书》\红宝书MP3分割\02 n3-い (18).mp3</v>
      </c>
      <c r="S455" s="38"/>
      <c r="T455" s="43"/>
      <c r="U455" s="43"/>
      <c r="V455" s="30" t="str">
        <f t="shared" si="42"/>
        <v/>
      </c>
      <c r="W455" s="29"/>
      <c r="X455" s="9" t="s">
        <v>212</v>
      </c>
    </row>
    <row r="456" spans="1:24" s="44" customFormat="1" ht="24">
      <c r="A456" s="31">
        <v>489</v>
      </c>
      <c r="B456" s="32">
        <f t="shared" ca="1" si="39"/>
        <v>0.28109908376300186</v>
      </c>
      <c r="C456" s="123" t="s">
        <v>891</v>
      </c>
      <c r="D456" s="124" t="s">
        <v>892</v>
      </c>
      <c r="E456" s="21"/>
      <c r="F456" s="22"/>
      <c r="G456" s="41"/>
      <c r="H456" s="41"/>
      <c r="I456" s="42"/>
      <c r="J456" s="35" t="str">
        <f t="shared" si="40"/>
        <v>➸</v>
      </c>
      <c r="K456" s="117" t="str">
        <f>词典存放目录!$A$1&amp;L456&amp;M456</f>
        <v>F:\《自创文法查阅Excel》4.1备份\《B词汇·红宝书》\红宝书15版图片\489-いしき【意識】.jpg</v>
      </c>
      <c r="L456" s="9" t="s">
        <v>18120</v>
      </c>
      <c r="M456" s="117" t="s">
        <v>18577</v>
      </c>
      <c r="N456" s="36" t="str">
        <f t="shared" si="41"/>
        <v>▶</v>
      </c>
      <c r="O456" s="37" t="s">
        <v>17893</v>
      </c>
      <c r="P456" s="37">
        <v>19</v>
      </c>
      <c r="Q456" s="37" t="s">
        <v>23</v>
      </c>
      <c r="R456" s="9" t="str">
        <f>词典存放目录!$A$1&amp;O456&amp;P456&amp;Q456</f>
        <v>F:\《自创文法查阅Excel》4.1备份\《B词汇·红宝书》\红宝书MP3分割\02 n3-い (19).mp3</v>
      </c>
      <c r="S456" s="38"/>
      <c r="T456" s="43"/>
      <c r="U456" s="43"/>
      <c r="V456" s="30" t="str">
        <f t="shared" si="42"/>
        <v/>
      </c>
      <c r="W456" s="29"/>
      <c r="X456" s="9" t="s">
        <v>212</v>
      </c>
    </row>
    <row r="457" spans="1:24" s="44" customFormat="1" ht="24">
      <c r="A457" s="31">
        <v>490</v>
      </c>
      <c r="B457" s="32">
        <f t="shared" ca="1" si="39"/>
        <v>0.86204260206173933</v>
      </c>
      <c r="C457" s="123" t="s">
        <v>893</v>
      </c>
      <c r="D457" s="124" t="s">
        <v>894</v>
      </c>
      <c r="E457" s="21"/>
      <c r="F457" s="22"/>
      <c r="G457" s="41"/>
      <c r="H457" s="41"/>
      <c r="I457" s="42"/>
      <c r="J457" s="35" t="str">
        <f t="shared" si="40"/>
        <v>➸</v>
      </c>
      <c r="K457" s="117" t="str">
        <f>词典存放目录!$A$1&amp;L457&amp;M457</f>
        <v>F:\《自创文法查阅Excel》4.1备份\《B词汇·红宝书》\红宝书15版图片\490-いじめ【虐め·苛め】.jpg</v>
      </c>
      <c r="L457" s="9" t="s">
        <v>18120</v>
      </c>
      <c r="M457" s="117" t="s">
        <v>18578</v>
      </c>
      <c r="N457" s="36" t="str">
        <f t="shared" si="41"/>
        <v>▶</v>
      </c>
      <c r="O457" s="37" t="s">
        <v>17893</v>
      </c>
      <c r="P457" s="37">
        <v>20</v>
      </c>
      <c r="Q457" s="37" t="s">
        <v>23</v>
      </c>
      <c r="R457" s="9" t="str">
        <f>词典存放目录!$A$1&amp;O457&amp;P457&amp;Q457</f>
        <v>F:\《自创文法查阅Excel》4.1备份\《B词汇·红宝书》\红宝书MP3分割\02 n3-い (20).mp3</v>
      </c>
      <c r="S457" s="38"/>
      <c r="T457" s="43"/>
      <c r="U457" s="43"/>
      <c r="V457" s="30" t="str">
        <f t="shared" si="42"/>
        <v/>
      </c>
      <c r="W457" s="29"/>
      <c r="X457" s="9" t="s">
        <v>212</v>
      </c>
    </row>
    <row r="458" spans="1:24" s="44" customFormat="1" ht="24">
      <c r="A458" s="31">
        <v>491</v>
      </c>
      <c r="B458" s="32">
        <f t="shared" ca="1" si="39"/>
        <v>0.7789936630726717</v>
      </c>
      <c r="C458" s="123" t="s">
        <v>818</v>
      </c>
      <c r="D458" s="124" t="s">
        <v>895</v>
      </c>
      <c r="E458" s="51"/>
      <c r="F458" s="22"/>
      <c r="G458" s="41"/>
      <c r="H458" s="41"/>
      <c r="I458" s="42"/>
      <c r="J458" s="35" t="str">
        <f t="shared" si="40"/>
        <v>➸</v>
      </c>
      <c r="K458" s="117" t="str">
        <f>词典存放目录!$A$1&amp;L458&amp;M458</f>
        <v>F:\《自创文法查阅Excel》4.1备份\《B词汇·红宝书》\红宝书15版图片\491-いじょう【異常】.jpg</v>
      </c>
      <c r="L458" s="9" t="s">
        <v>18120</v>
      </c>
      <c r="M458" s="117" t="s">
        <v>18579</v>
      </c>
      <c r="N458" s="36" t="str">
        <f t="shared" si="41"/>
        <v>▶</v>
      </c>
      <c r="O458" s="37" t="s">
        <v>17893</v>
      </c>
      <c r="P458" s="37">
        <v>21</v>
      </c>
      <c r="Q458" s="37" t="s">
        <v>23</v>
      </c>
      <c r="R458" s="9" t="str">
        <f>词典存放目录!$A$1&amp;O458&amp;P458&amp;Q458</f>
        <v>F:\《自创文法查阅Excel》4.1备份\《B词汇·红宝书》\红宝书MP3分割\02 n3-い (21).mp3</v>
      </c>
      <c r="S458" s="38"/>
      <c r="T458" s="43"/>
      <c r="U458" s="43"/>
      <c r="V458" s="30" t="str">
        <f t="shared" si="42"/>
        <v/>
      </c>
      <c r="W458" s="69"/>
      <c r="X458" s="9" t="s">
        <v>212</v>
      </c>
    </row>
    <row r="459" spans="1:24" s="44" customFormat="1" ht="24">
      <c r="A459" s="31">
        <v>492</v>
      </c>
      <c r="B459" s="32">
        <f t="shared" ca="1" si="39"/>
        <v>0.61320744469600763</v>
      </c>
      <c r="C459" s="123" t="s">
        <v>896</v>
      </c>
      <c r="D459" s="124" t="s">
        <v>897</v>
      </c>
      <c r="E459" s="21"/>
      <c r="F459" s="22"/>
      <c r="G459" s="22"/>
      <c r="H459" s="22"/>
      <c r="I459" s="42"/>
      <c r="J459" s="35" t="str">
        <f t="shared" si="40"/>
        <v>➸</v>
      </c>
      <c r="K459" s="117" t="str">
        <f>词典存放目录!$A$1&amp;L459&amp;M459</f>
        <v>F:\《自创文法查阅Excel》4.1备份\《B词汇·红宝书》\红宝书15版图片\492-いずれ【孰れ·何れ】.jpg</v>
      </c>
      <c r="L459" s="9" t="s">
        <v>18120</v>
      </c>
      <c r="M459" s="117" t="s">
        <v>18580</v>
      </c>
      <c r="N459" s="36" t="str">
        <f t="shared" si="41"/>
        <v>▶</v>
      </c>
      <c r="O459" s="37" t="s">
        <v>17893</v>
      </c>
      <c r="P459" s="37">
        <v>22</v>
      </c>
      <c r="Q459" s="37" t="s">
        <v>23</v>
      </c>
      <c r="R459" s="9" t="str">
        <f>词典存放目录!$A$1&amp;O459&amp;P459&amp;Q459</f>
        <v>F:\《自创文法查阅Excel》4.1备份\《B词汇·红宝书》\红宝书MP3分割\02 n3-い (22).mp3</v>
      </c>
      <c r="S459" s="38"/>
      <c r="T459" s="43"/>
      <c r="U459" s="43"/>
      <c r="V459" s="30" t="str">
        <f t="shared" si="42"/>
        <v/>
      </c>
      <c r="W459" s="29"/>
      <c r="X459" s="9" t="s">
        <v>212</v>
      </c>
    </row>
    <row r="460" spans="1:24" s="44" customFormat="1" ht="24">
      <c r="A460" s="31">
        <v>493</v>
      </c>
      <c r="B460" s="32">
        <f t="shared" ca="1" si="39"/>
        <v>0.59743119975230286</v>
      </c>
      <c r="C460" s="123" t="s">
        <v>898</v>
      </c>
      <c r="D460" s="124" t="s">
        <v>899</v>
      </c>
      <c r="E460" s="21"/>
      <c r="F460" s="22"/>
      <c r="G460" s="22"/>
      <c r="H460" s="22"/>
      <c r="I460" s="42"/>
      <c r="J460" s="35" t="str">
        <f t="shared" si="40"/>
        <v>➸</v>
      </c>
      <c r="K460" s="117" t="str">
        <f>词典存放目录!$A$1&amp;L460&amp;M460</f>
        <v>F:\《自创文法查阅Excel》4.1备份\《B词汇·红宝书》\红宝书15版图片\493-いずれも【孰れも】.jpg</v>
      </c>
      <c r="L460" s="9" t="s">
        <v>18120</v>
      </c>
      <c r="M460" s="117" t="s">
        <v>18581</v>
      </c>
      <c r="N460" s="36" t="str">
        <f t="shared" si="41"/>
        <v>▶</v>
      </c>
      <c r="O460" s="37" t="s">
        <v>17893</v>
      </c>
      <c r="P460" s="37">
        <v>23</v>
      </c>
      <c r="Q460" s="37" t="s">
        <v>23</v>
      </c>
      <c r="R460" s="9" t="str">
        <f>词典存放目录!$A$1&amp;O460&amp;P460&amp;Q460</f>
        <v>F:\《自创文法查阅Excel》4.1备份\《B词汇·红宝书》\红宝书MP3分割\02 n3-い (23).mp3</v>
      </c>
      <c r="S460" s="38"/>
      <c r="T460" s="43"/>
      <c r="U460" s="43"/>
      <c r="V460" s="30" t="str">
        <f t="shared" si="42"/>
        <v/>
      </c>
      <c r="W460" s="29"/>
      <c r="X460" s="9" t="s">
        <v>212</v>
      </c>
    </row>
    <row r="461" spans="1:24" s="44" customFormat="1" ht="24">
      <c r="A461" s="31">
        <v>494</v>
      </c>
      <c r="B461" s="32">
        <f t="shared" ca="1" si="39"/>
        <v>0.61132365842238512</v>
      </c>
      <c r="C461" s="123" t="s">
        <v>900</v>
      </c>
      <c r="D461" s="124" t="s">
        <v>901</v>
      </c>
      <c r="E461" s="21"/>
      <c r="F461" s="22"/>
      <c r="G461" s="22"/>
      <c r="H461" s="22"/>
      <c r="I461" s="42"/>
      <c r="J461" s="35" t="str">
        <f t="shared" si="40"/>
        <v>➸</v>
      </c>
      <c r="K461" s="117" t="str">
        <f>词典存放目录!$A$1&amp;L461&amp;M461</f>
        <v>F:\《自创文法查阅Excel》4.1备份\《B词汇·红宝书》\红宝书15版图片\494-いそいで【急いで】.jpg</v>
      </c>
      <c r="L461" s="9" t="s">
        <v>18120</v>
      </c>
      <c r="M461" s="117" t="s">
        <v>18582</v>
      </c>
      <c r="N461" s="36" t="str">
        <f t="shared" si="41"/>
        <v>▶</v>
      </c>
      <c r="O461" s="37" t="s">
        <v>17893</v>
      </c>
      <c r="P461" s="37">
        <v>24</v>
      </c>
      <c r="Q461" s="37" t="s">
        <v>23</v>
      </c>
      <c r="R461" s="9" t="str">
        <f>词典存放目录!$A$1&amp;O461&amp;P461&amp;Q461</f>
        <v>F:\《自创文法查阅Excel》4.1备份\《B词汇·红宝书》\红宝书MP3分割\02 n3-い (24).mp3</v>
      </c>
      <c r="S461" s="38"/>
      <c r="T461" s="43"/>
      <c r="U461" s="43"/>
      <c r="V461" s="30" t="str">
        <f t="shared" si="42"/>
        <v/>
      </c>
      <c r="W461" s="29"/>
      <c r="X461" s="9" t="s">
        <v>212</v>
      </c>
    </row>
    <row r="462" spans="1:24" s="44" customFormat="1" ht="24">
      <c r="A462" s="31">
        <v>496</v>
      </c>
      <c r="B462" s="32">
        <f t="shared" ca="1" si="39"/>
        <v>0.21255782520225197</v>
      </c>
      <c r="C462" s="123" t="s">
        <v>902</v>
      </c>
      <c r="D462" s="124" t="s">
        <v>903</v>
      </c>
      <c r="E462" s="21" t="s">
        <v>459</v>
      </c>
      <c r="F462" s="22"/>
      <c r="G462" s="22"/>
      <c r="H462" s="22"/>
      <c r="I462" s="42"/>
      <c r="J462" s="35" t="str">
        <f t="shared" si="40"/>
        <v>➸</v>
      </c>
      <c r="K462" s="117" t="str">
        <f>词典存放目录!$A$1&amp;L462&amp;M462</f>
        <v>F:\《自创文法查阅Excel》4.1备份\《B词汇·红宝书》\红宝书15版图片\496-いだい【偉大】.jpg</v>
      </c>
      <c r="L462" s="9" t="s">
        <v>18120</v>
      </c>
      <c r="M462" s="117" t="s">
        <v>18583</v>
      </c>
      <c r="N462" s="36" t="str">
        <f t="shared" si="41"/>
        <v>▶</v>
      </c>
      <c r="O462" s="37" t="s">
        <v>17893</v>
      </c>
      <c r="P462" s="37">
        <v>26</v>
      </c>
      <c r="Q462" s="37" t="s">
        <v>23</v>
      </c>
      <c r="R462" s="9" t="str">
        <f>词典存放目录!$A$1&amp;O462&amp;P462&amp;Q462</f>
        <v>F:\《自创文法查阅Excel》4.1备份\《B词汇·红宝书》\红宝书MP3分割\02 n3-い (26).mp3</v>
      </c>
      <c r="S462" s="38"/>
      <c r="T462" s="43"/>
      <c r="U462" s="43"/>
      <c r="V462" s="30"/>
      <c r="W462" s="29"/>
      <c r="X462" s="9" t="s">
        <v>212</v>
      </c>
    </row>
    <row r="463" spans="1:24" s="44" customFormat="1" ht="24">
      <c r="A463" s="31">
        <v>497</v>
      </c>
      <c r="B463" s="32">
        <f t="shared" ca="1" si="39"/>
        <v>0.26994028648855228</v>
      </c>
      <c r="C463" s="123" t="s">
        <v>904</v>
      </c>
      <c r="D463" s="124" t="s">
        <v>905</v>
      </c>
      <c r="E463" s="21"/>
      <c r="F463" s="22"/>
      <c r="G463" s="41"/>
      <c r="H463" s="41"/>
      <c r="I463" s="42"/>
      <c r="J463" s="35" t="str">
        <f t="shared" si="40"/>
        <v>➸</v>
      </c>
      <c r="K463" s="117" t="str">
        <f>词典存放目录!$A$1&amp;L463&amp;M463</f>
        <v>F:\《自创文法查阅Excel》4.1备份\《B词汇·红宝书》\红宝书15版图片\497-いだく【抱く】.jpg</v>
      </c>
      <c r="L463" s="9" t="s">
        <v>18120</v>
      </c>
      <c r="M463" s="117" t="s">
        <v>18584</v>
      </c>
      <c r="N463" s="36" t="str">
        <f t="shared" si="41"/>
        <v>▶</v>
      </c>
      <c r="O463" s="37" t="s">
        <v>17893</v>
      </c>
      <c r="P463" s="37">
        <v>27</v>
      </c>
      <c r="Q463" s="37" t="s">
        <v>23</v>
      </c>
      <c r="R463" s="9" t="str">
        <f>词典存放目录!$A$1&amp;O463&amp;P463&amp;Q463</f>
        <v>F:\《自创文法查阅Excel》4.1备份\《B词汇·红宝书》\红宝书MP3分割\02 n3-い (27).mp3</v>
      </c>
      <c r="S463" s="38"/>
      <c r="T463" s="43"/>
      <c r="U463" s="43"/>
      <c r="V463" s="30" t="str">
        <f t="shared" ref="V463:V472" si="43">IF(COUNTA(S463:U463)=0,"",COUNTIF(S463:U463,"0")/COUNTA(S463:U463))</f>
        <v/>
      </c>
      <c r="W463" s="29"/>
      <c r="X463" s="9" t="s">
        <v>212</v>
      </c>
    </row>
    <row r="464" spans="1:24" s="44" customFormat="1" ht="24">
      <c r="A464" s="31">
        <v>498</v>
      </c>
      <c r="B464" s="32">
        <f t="shared" ca="1" si="39"/>
        <v>0.92399679844478444</v>
      </c>
      <c r="C464" s="123" t="s">
        <v>906</v>
      </c>
      <c r="D464" s="124" t="s">
        <v>907</v>
      </c>
      <c r="E464" s="51"/>
      <c r="F464" s="22"/>
      <c r="G464" s="41"/>
      <c r="H464" s="41"/>
      <c r="I464" s="42"/>
      <c r="J464" s="35" t="str">
        <f t="shared" si="40"/>
        <v>➸</v>
      </c>
      <c r="K464" s="117" t="str">
        <f>词典存放目录!$A$1&amp;L464&amp;M464</f>
        <v>F:\《自创文法查阅Excel》4.1备份\《B词汇·红宝书》\红宝书15版图片\498-いたずら【悪戯】.jpg</v>
      </c>
      <c r="L464" s="9" t="s">
        <v>18120</v>
      </c>
      <c r="M464" s="117" t="s">
        <v>18585</v>
      </c>
      <c r="N464" s="36" t="str">
        <f t="shared" si="41"/>
        <v>▶</v>
      </c>
      <c r="O464" s="37" t="s">
        <v>17893</v>
      </c>
      <c r="P464" s="37">
        <v>28</v>
      </c>
      <c r="Q464" s="37" t="s">
        <v>23</v>
      </c>
      <c r="R464" s="9" t="str">
        <f>词典存放目录!$A$1&amp;O464&amp;P464&amp;Q464</f>
        <v>F:\《自创文法查阅Excel》4.1备份\《B词汇·红宝书》\红宝书MP3分割\02 n3-い (28).mp3</v>
      </c>
      <c r="S464" s="38"/>
      <c r="T464" s="43"/>
      <c r="U464" s="43"/>
      <c r="V464" s="30" t="str">
        <f t="shared" si="43"/>
        <v/>
      </c>
      <c r="W464" s="29"/>
      <c r="X464" s="9" t="s">
        <v>212</v>
      </c>
    </row>
    <row r="465" spans="1:24" s="44" customFormat="1" ht="24">
      <c r="A465" s="31">
        <v>499</v>
      </c>
      <c r="B465" s="32">
        <f t="shared" ca="1" si="39"/>
        <v>0.26536168978792385</v>
      </c>
      <c r="C465" s="123" t="s">
        <v>908</v>
      </c>
      <c r="D465" s="124" t="s">
        <v>909</v>
      </c>
      <c r="E465" s="21"/>
      <c r="F465" s="22"/>
      <c r="G465" s="41"/>
      <c r="H465" s="41"/>
      <c r="I465" s="42"/>
      <c r="J465" s="35" t="str">
        <f t="shared" si="40"/>
        <v>➸</v>
      </c>
      <c r="K465" s="117" t="str">
        <f>词典存放目录!$A$1&amp;L465&amp;M465</f>
        <v>F:\《自创文法查阅Excel》4.1备份\《B词汇·红宝书》\红宝书15版图片\499-いたみ【痛み】.jpg</v>
      </c>
      <c r="L465" s="9" t="s">
        <v>18120</v>
      </c>
      <c r="M465" s="117" t="s">
        <v>18586</v>
      </c>
      <c r="N465" s="36" t="str">
        <f t="shared" si="41"/>
        <v>▶</v>
      </c>
      <c r="O465" s="37" t="s">
        <v>17893</v>
      </c>
      <c r="P465" s="37">
        <v>29</v>
      </c>
      <c r="Q465" s="37" t="s">
        <v>23</v>
      </c>
      <c r="R465" s="9" t="str">
        <f>词典存放目录!$A$1&amp;O465&amp;P465&amp;Q465</f>
        <v>F:\《自创文法查阅Excel》4.1备份\《B词汇·红宝书》\红宝书MP3分割\02 n3-い (29).mp3</v>
      </c>
      <c r="S465" s="38"/>
      <c r="T465" s="43"/>
      <c r="U465" s="43"/>
      <c r="V465" s="30" t="str">
        <f t="shared" si="43"/>
        <v/>
      </c>
      <c r="W465" s="29"/>
      <c r="X465" s="9" t="s">
        <v>212</v>
      </c>
    </row>
    <row r="466" spans="1:24" s="44" customFormat="1" ht="24">
      <c r="A466" s="31">
        <v>500</v>
      </c>
      <c r="B466" s="32">
        <f t="shared" ca="1" si="39"/>
        <v>0.37656445953761808</v>
      </c>
      <c r="C466" s="123" t="s">
        <v>910</v>
      </c>
      <c r="D466" s="124" t="s">
        <v>911</v>
      </c>
      <c r="E466" s="21"/>
      <c r="F466" s="22"/>
      <c r="G466" s="41"/>
      <c r="H466" s="41"/>
      <c r="I466" s="42"/>
      <c r="J466" s="35" t="str">
        <f t="shared" si="40"/>
        <v>➸</v>
      </c>
      <c r="K466" s="117" t="str">
        <f>词典存放目录!$A$1&amp;L466&amp;M466</f>
        <v>F:\《自创文法查阅Excel》4.1备份\《B词汇·红宝书》\红宝书15版图片\500-いたむ【痛む】.jpg</v>
      </c>
      <c r="L466" s="9" t="s">
        <v>18120</v>
      </c>
      <c r="M466" s="117" t="s">
        <v>18587</v>
      </c>
      <c r="N466" s="36" t="str">
        <f t="shared" si="41"/>
        <v>▶</v>
      </c>
      <c r="O466" s="37" t="s">
        <v>17893</v>
      </c>
      <c r="P466" s="37">
        <v>30</v>
      </c>
      <c r="Q466" s="37" t="s">
        <v>23</v>
      </c>
      <c r="R466" s="9" t="str">
        <f>词典存放目录!$A$1&amp;O466&amp;P466&amp;Q466</f>
        <v>F:\《自创文法查阅Excel》4.1备份\《B词汇·红宝书》\红宝书MP3分割\02 n3-い (30).mp3</v>
      </c>
      <c r="S466" s="38"/>
      <c r="T466" s="43"/>
      <c r="U466" s="43"/>
      <c r="V466" s="30" t="str">
        <f t="shared" si="43"/>
        <v/>
      </c>
      <c r="W466" s="29"/>
      <c r="X466" s="9" t="s">
        <v>212</v>
      </c>
    </row>
    <row r="467" spans="1:24" s="44" customFormat="1" ht="24">
      <c r="A467" s="31">
        <v>501</v>
      </c>
      <c r="B467" s="32">
        <f t="shared" ca="1" si="39"/>
        <v>0.71214164071983499</v>
      </c>
      <c r="C467" s="123" t="s">
        <v>912</v>
      </c>
      <c r="D467" s="124" t="s">
        <v>913</v>
      </c>
      <c r="E467" s="21"/>
      <c r="F467" s="22"/>
      <c r="G467" s="41"/>
      <c r="H467" s="41"/>
      <c r="I467" s="42"/>
      <c r="J467" s="35" t="str">
        <f t="shared" si="40"/>
        <v>➸</v>
      </c>
      <c r="K467" s="117" t="str">
        <f>词典存放目录!$A$1&amp;L467&amp;M467</f>
        <v>F:\《自创文法查阅Excel》4.1备份\《B词汇·红宝书》\红宝书15版图片\501-～いち【～一】.jpg</v>
      </c>
      <c r="L467" s="9" t="s">
        <v>18120</v>
      </c>
      <c r="M467" s="117" t="s">
        <v>18588</v>
      </c>
      <c r="N467" s="36" t="str">
        <f t="shared" si="41"/>
        <v>▶</v>
      </c>
      <c r="O467" s="37" t="s">
        <v>17893</v>
      </c>
      <c r="P467" s="37">
        <v>31</v>
      </c>
      <c r="Q467" s="37" t="s">
        <v>23</v>
      </c>
      <c r="R467" s="9" t="str">
        <f>词典存放目录!$A$1&amp;O467&amp;P467&amp;Q467</f>
        <v>F:\《自创文法查阅Excel》4.1备份\《B词汇·红宝书》\红宝书MP3分割\02 n3-い (31).mp3</v>
      </c>
      <c r="S467" s="38"/>
      <c r="T467" s="43"/>
      <c r="U467" s="43"/>
      <c r="V467" s="30" t="str">
        <f t="shared" si="43"/>
        <v/>
      </c>
      <c r="W467" s="29"/>
      <c r="X467" s="9" t="s">
        <v>212</v>
      </c>
    </row>
    <row r="468" spans="1:24" s="44" customFormat="1" ht="24">
      <c r="A468" s="31">
        <v>502</v>
      </c>
      <c r="B468" s="32">
        <f t="shared" ca="1" si="39"/>
        <v>9.0727517782669409E-2</v>
      </c>
      <c r="C468" s="123" t="s">
        <v>914</v>
      </c>
      <c r="D468" s="124" t="s">
        <v>915</v>
      </c>
      <c r="E468" s="21"/>
      <c r="F468" s="22"/>
      <c r="G468" s="41"/>
      <c r="H468" s="41"/>
      <c r="I468" s="42"/>
      <c r="J468" s="35" t="str">
        <f t="shared" si="40"/>
        <v>➸</v>
      </c>
      <c r="K468" s="117" t="str">
        <f>词典存放目录!$A$1&amp;L468&amp;M468</f>
        <v>F:\《自创文法查阅Excel》4.1备份\《B词汇·红宝书》\红宝书15版图片\502-いち【位置】.jpg</v>
      </c>
      <c r="L468" s="9" t="s">
        <v>18120</v>
      </c>
      <c r="M468" s="117" t="s">
        <v>18589</v>
      </c>
      <c r="N468" s="36" t="str">
        <f t="shared" si="41"/>
        <v>▶</v>
      </c>
      <c r="O468" s="37" t="s">
        <v>17893</v>
      </c>
      <c r="P468" s="37">
        <v>32</v>
      </c>
      <c r="Q468" s="37" t="s">
        <v>23</v>
      </c>
      <c r="R468" s="9" t="str">
        <f>词典存放目录!$A$1&amp;O468&amp;P468&amp;Q468</f>
        <v>F:\《自创文法查阅Excel》4.1备份\《B词汇·红宝书》\红宝书MP3分割\02 n3-い (32).mp3</v>
      </c>
      <c r="S468" s="38"/>
      <c r="T468" s="43"/>
      <c r="U468" s="43"/>
      <c r="V468" s="30" t="str">
        <f t="shared" si="43"/>
        <v/>
      </c>
      <c r="W468" s="29"/>
      <c r="X468" s="9" t="s">
        <v>212</v>
      </c>
    </row>
    <row r="469" spans="1:24" s="44" customFormat="1" ht="24">
      <c r="A469" s="31">
        <v>503</v>
      </c>
      <c r="B469" s="32">
        <f t="shared" ca="1" si="39"/>
        <v>0.39917525820087829</v>
      </c>
      <c r="C469" s="123" t="s">
        <v>916</v>
      </c>
      <c r="D469" s="124" t="s">
        <v>917</v>
      </c>
      <c r="E469" s="21"/>
      <c r="F469" s="22"/>
      <c r="G469" s="41" t="s">
        <v>99</v>
      </c>
      <c r="H469" s="41" t="s">
        <v>159</v>
      </c>
      <c r="I469" s="42"/>
      <c r="J469" s="35" t="str">
        <f t="shared" si="40"/>
        <v>➸</v>
      </c>
      <c r="K469" s="117" t="str">
        <f>词典存放目录!$A$1&amp;L469&amp;M469</f>
        <v>F:\《自创文法查阅Excel》4.1备份\《B词汇·红宝书》\红宝书15版图片\503-いちいち【一々】.jpg</v>
      </c>
      <c r="L469" s="9" t="s">
        <v>18120</v>
      </c>
      <c r="M469" s="117" t="s">
        <v>18590</v>
      </c>
      <c r="N469" s="36" t="str">
        <f t="shared" si="41"/>
        <v>▶</v>
      </c>
      <c r="O469" s="37" t="s">
        <v>17893</v>
      </c>
      <c r="P469" s="37">
        <v>33</v>
      </c>
      <c r="Q469" s="37" t="s">
        <v>23</v>
      </c>
      <c r="R469" s="9" t="str">
        <f>词典存放目录!$A$1&amp;O469&amp;P469&amp;Q469</f>
        <v>F:\《自创文法查阅Excel》4.1备份\《B词汇·红宝书》\红宝书MP3分割\02 n3-い (33).mp3</v>
      </c>
      <c r="S469" s="38"/>
      <c r="T469" s="43"/>
      <c r="U469" s="43"/>
      <c r="V469" s="30" t="str">
        <f t="shared" si="43"/>
        <v/>
      </c>
      <c r="W469" s="29"/>
      <c r="X469" s="9" t="s">
        <v>212</v>
      </c>
    </row>
    <row r="470" spans="1:24" s="44" customFormat="1" ht="24">
      <c r="A470" s="31">
        <v>504</v>
      </c>
      <c r="B470" s="32">
        <f t="shared" ca="1" si="39"/>
        <v>0.70937355136534219</v>
      </c>
      <c r="C470" s="123" t="s">
        <v>918</v>
      </c>
      <c r="D470" s="124" t="s">
        <v>919</v>
      </c>
      <c r="E470" s="21"/>
      <c r="F470" s="22"/>
      <c r="G470" s="22"/>
      <c r="H470" s="22"/>
      <c r="I470" s="42"/>
      <c r="J470" s="35" t="str">
        <f t="shared" si="40"/>
        <v>➸</v>
      </c>
      <c r="K470" s="117" t="str">
        <f>词典存放目录!$A$1&amp;L470&amp;M470</f>
        <v>F:\《自创文法查阅Excel》4.1备份\《B词汇·红宝书》\红宝书15版图片\504-いちおう【一応】.jpg</v>
      </c>
      <c r="L470" s="9" t="s">
        <v>18120</v>
      </c>
      <c r="M470" s="117" t="s">
        <v>18591</v>
      </c>
      <c r="N470" s="36" t="str">
        <f t="shared" si="41"/>
        <v>▶</v>
      </c>
      <c r="O470" s="37" t="s">
        <v>17893</v>
      </c>
      <c r="P470" s="37">
        <v>34</v>
      </c>
      <c r="Q470" s="37" t="s">
        <v>23</v>
      </c>
      <c r="R470" s="9" t="str">
        <f>词典存放目录!$A$1&amp;O470&amp;P470&amp;Q470</f>
        <v>F:\《自创文法查阅Excel》4.1备份\《B词汇·红宝书》\红宝书MP3分割\02 n3-い (34).mp3</v>
      </c>
      <c r="S470" s="38"/>
      <c r="T470" s="43"/>
      <c r="U470" s="43"/>
      <c r="V470" s="30" t="str">
        <f t="shared" si="43"/>
        <v/>
      </c>
      <c r="W470" s="29"/>
      <c r="X470" s="9" t="s">
        <v>212</v>
      </c>
    </row>
    <row r="471" spans="1:24" s="44" customFormat="1" ht="24">
      <c r="A471" s="31">
        <v>505</v>
      </c>
      <c r="B471" s="32">
        <f t="shared" ca="1" si="39"/>
        <v>0.96952844669452376</v>
      </c>
      <c r="C471" s="123" t="s">
        <v>920</v>
      </c>
      <c r="D471" s="124" t="s">
        <v>921</v>
      </c>
      <c r="E471" s="21"/>
      <c r="F471" s="22"/>
      <c r="G471" s="22"/>
      <c r="H471" s="22"/>
      <c r="I471" s="42"/>
      <c r="J471" s="35" t="str">
        <f t="shared" si="40"/>
        <v>➸</v>
      </c>
      <c r="K471" s="117" t="str">
        <f>词典存放目录!$A$1&amp;L471&amp;M471</f>
        <v>F:\《自创文法查阅Excel》4.1备份\《B词汇·红宝书》\红宝书15版图片\505-いちじ【一時】.jpg</v>
      </c>
      <c r="L471" s="9" t="s">
        <v>18120</v>
      </c>
      <c r="M471" s="117" t="s">
        <v>18592</v>
      </c>
      <c r="N471" s="36" t="str">
        <f t="shared" si="41"/>
        <v>▶</v>
      </c>
      <c r="O471" s="37" t="s">
        <v>17893</v>
      </c>
      <c r="P471" s="37">
        <v>35</v>
      </c>
      <c r="Q471" s="37" t="s">
        <v>23</v>
      </c>
      <c r="R471" s="9" t="str">
        <f>词典存放目录!$A$1&amp;O471&amp;P471&amp;Q471</f>
        <v>F:\《自创文法查阅Excel》4.1备份\《B词汇·红宝书》\红宝书MP3分割\02 n3-い (35).mp3</v>
      </c>
      <c r="S471" s="38"/>
      <c r="T471" s="43"/>
      <c r="U471" s="43"/>
      <c r="V471" s="30" t="str">
        <f t="shared" si="43"/>
        <v/>
      </c>
      <c r="W471" s="29"/>
      <c r="X471" s="9" t="s">
        <v>212</v>
      </c>
    </row>
    <row r="472" spans="1:24" s="44" customFormat="1" ht="24">
      <c r="A472" s="31">
        <v>506</v>
      </c>
      <c r="B472" s="32">
        <f t="shared" ca="1" si="39"/>
        <v>0.11446767441804473</v>
      </c>
      <c r="C472" s="123" t="s">
        <v>922</v>
      </c>
      <c r="D472" s="124" t="s">
        <v>923</v>
      </c>
      <c r="E472" s="21"/>
      <c r="F472" s="22"/>
      <c r="G472" s="41"/>
      <c r="H472" s="41"/>
      <c r="I472" s="42"/>
      <c r="J472" s="35" t="str">
        <f t="shared" si="40"/>
        <v>➸</v>
      </c>
      <c r="K472" s="117" t="str">
        <f>词典存放目录!$A$1&amp;L472&amp;M472</f>
        <v>F:\《自创文法查阅Excel》4.1备份\《B词汇·红宝书》\红宝书15版图片\506-いちば【市場】.jpg</v>
      </c>
      <c r="L472" s="9" t="s">
        <v>18120</v>
      </c>
      <c r="M472" s="117" t="s">
        <v>18593</v>
      </c>
      <c r="N472" s="36" t="str">
        <f t="shared" si="41"/>
        <v>▶</v>
      </c>
      <c r="O472" s="37" t="s">
        <v>17893</v>
      </c>
      <c r="P472" s="37">
        <v>36</v>
      </c>
      <c r="Q472" s="37" t="s">
        <v>23</v>
      </c>
      <c r="R472" s="9" t="str">
        <f>词典存放目录!$A$1&amp;O472&amp;P472&amp;Q472</f>
        <v>F:\《自创文法查阅Excel》4.1备份\《B词汇·红宝书》\红宝书MP3分割\02 n3-い (36).mp3</v>
      </c>
      <c r="S472" s="38"/>
      <c r="T472" s="43"/>
      <c r="U472" s="43"/>
      <c r="V472" s="30" t="str">
        <f t="shared" si="43"/>
        <v/>
      </c>
      <c r="W472" s="29"/>
      <c r="X472" s="9" t="s">
        <v>212</v>
      </c>
    </row>
    <row r="473" spans="1:24" s="44" customFormat="1" ht="24">
      <c r="A473" s="31">
        <v>507</v>
      </c>
      <c r="B473" s="32">
        <f t="shared" ca="1" si="39"/>
        <v>0.52261010832872667</v>
      </c>
      <c r="C473" s="123" t="s">
        <v>924</v>
      </c>
      <c r="D473" s="124" t="s">
        <v>925</v>
      </c>
      <c r="E473" s="21"/>
      <c r="F473" s="22"/>
      <c r="G473" s="41"/>
      <c r="H473" s="41"/>
      <c r="I473" s="42"/>
      <c r="J473" s="35" t="str">
        <f t="shared" si="40"/>
        <v>➸</v>
      </c>
      <c r="K473" s="117" t="str">
        <f>词典存放目录!$A$1&amp;L473&amp;M473</f>
        <v>F:\《自创文法查阅Excel》4.1备份\《B词汇·红宝书》\红宝书15版图片\507-いちぶ【一部】.jpg</v>
      </c>
      <c r="L473" s="9" t="s">
        <v>18120</v>
      </c>
      <c r="M473" s="117" t="s">
        <v>18594</v>
      </c>
      <c r="N473" s="36" t="str">
        <f t="shared" si="41"/>
        <v>▶</v>
      </c>
      <c r="O473" s="37" t="s">
        <v>17893</v>
      </c>
      <c r="P473" s="37">
        <v>37</v>
      </c>
      <c r="Q473" s="37" t="s">
        <v>23</v>
      </c>
      <c r="R473" s="9" t="str">
        <f>词典存放目录!$A$1&amp;O473&amp;P473&amp;Q473</f>
        <v>F:\《自创文法查阅Excel》4.1备份\《B词汇·红宝书》\红宝书MP3分割\02 n3-い (37).mp3</v>
      </c>
      <c r="S473" s="38"/>
      <c r="T473" s="43"/>
      <c r="U473" s="43"/>
      <c r="V473" s="30"/>
      <c r="W473" s="29"/>
      <c r="X473" s="9" t="s">
        <v>212</v>
      </c>
    </row>
    <row r="474" spans="1:24" s="44" customFormat="1" ht="24">
      <c r="A474" s="31">
        <v>508</v>
      </c>
      <c r="B474" s="32">
        <f t="shared" ca="1" si="39"/>
        <v>0.3454904971242555</v>
      </c>
      <c r="C474" s="123" t="s">
        <v>926</v>
      </c>
      <c r="D474" s="124" t="s">
        <v>927</v>
      </c>
      <c r="E474" s="21"/>
      <c r="F474" s="22"/>
      <c r="G474" s="41"/>
      <c r="H474" s="41"/>
      <c r="I474" s="42"/>
      <c r="J474" s="35" t="str">
        <f t="shared" si="40"/>
        <v>➸</v>
      </c>
      <c r="K474" s="117" t="str">
        <f>词典存放目录!$A$1&amp;L474&amp;M474</f>
        <v>F:\《自创文法查阅Excel》4.1备份\《B词汇·红宝书》\红宝书15版图片\508-いちぶぶん【一部分】.jpg</v>
      </c>
      <c r="L474" s="9" t="s">
        <v>18120</v>
      </c>
      <c r="M474" s="117" t="s">
        <v>18595</v>
      </c>
      <c r="N474" s="36" t="str">
        <f t="shared" si="41"/>
        <v>▶</v>
      </c>
      <c r="O474" s="37" t="s">
        <v>17893</v>
      </c>
      <c r="P474" s="37">
        <v>38</v>
      </c>
      <c r="Q474" s="37" t="s">
        <v>23</v>
      </c>
      <c r="R474" s="9" t="str">
        <f>词典存放目录!$A$1&amp;O474&amp;P474&amp;Q474</f>
        <v>F:\《自创文法查阅Excel》4.1备份\《B词汇·红宝书》\红宝书MP3分割\02 n3-い (38).mp3</v>
      </c>
      <c r="S474" s="38"/>
      <c r="T474" s="43"/>
      <c r="U474" s="43"/>
      <c r="V474" s="30" t="str">
        <f t="shared" ref="V474:V483" si="44">IF(COUNTA(S474:U474)=0,"",COUNTIF(S474:U474,"0")/COUNTA(S474:U474))</f>
        <v/>
      </c>
      <c r="W474" s="29"/>
      <c r="X474" s="9" t="s">
        <v>212</v>
      </c>
    </row>
    <row r="475" spans="1:24" s="44" customFormat="1" ht="24">
      <c r="A475" s="31">
        <v>509</v>
      </c>
      <c r="B475" s="32">
        <f t="shared" ca="1" si="39"/>
        <v>0.83800922029918934</v>
      </c>
      <c r="C475" s="123" t="s">
        <v>928</v>
      </c>
      <c r="D475" s="124" t="s">
        <v>929</v>
      </c>
      <c r="E475" s="21"/>
      <c r="F475" s="22"/>
      <c r="G475" s="112" t="s">
        <v>18115</v>
      </c>
      <c r="H475" s="41"/>
      <c r="I475" s="42"/>
      <c r="J475" s="35" t="str">
        <f t="shared" si="40"/>
        <v>➸</v>
      </c>
      <c r="K475" s="117" t="str">
        <f>词典存放目录!$A$1&amp;L475&amp;M475</f>
        <v>F:\《自创文法查阅Excel》4.1备份\《B词汇·红宝书》\红宝书15版图片\509-いつからか【何時からか】.jpg</v>
      </c>
      <c r="L475" s="9" t="s">
        <v>18120</v>
      </c>
      <c r="M475" s="117" t="s">
        <v>18596</v>
      </c>
      <c r="N475" s="36" t="str">
        <f t="shared" si="41"/>
        <v>▶</v>
      </c>
      <c r="O475" s="37" t="s">
        <v>17893</v>
      </c>
      <c r="P475" s="37">
        <v>39</v>
      </c>
      <c r="Q475" s="37" t="s">
        <v>23</v>
      </c>
      <c r="R475" s="9" t="str">
        <f>词典存放目录!$A$1&amp;O475&amp;P475&amp;Q475</f>
        <v>F:\《自创文法查阅Excel》4.1备份\《B词汇·红宝书》\红宝书MP3分割\02 n3-い (39).mp3</v>
      </c>
      <c r="S475" s="38"/>
      <c r="T475" s="43"/>
      <c r="U475" s="43"/>
      <c r="V475" s="30" t="str">
        <f t="shared" si="44"/>
        <v/>
      </c>
      <c r="W475" s="29"/>
      <c r="X475" s="9" t="s">
        <v>212</v>
      </c>
    </row>
    <row r="476" spans="1:24" s="44" customFormat="1" ht="24">
      <c r="A476" s="31">
        <v>510</v>
      </c>
      <c r="B476" s="32">
        <f t="shared" ca="1" si="39"/>
        <v>0.57595597699465473</v>
      </c>
      <c r="C476" s="123" t="s">
        <v>930</v>
      </c>
      <c r="D476" s="124" t="s">
        <v>931</v>
      </c>
      <c r="E476" s="21"/>
      <c r="F476" s="22"/>
      <c r="G476" s="41"/>
      <c r="H476" s="41"/>
      <c r="I476" s="42"/>
      <c r="J476" s="35" t="str">
        <f t="shared" si="40"/>
        <v>➸</v>
      </c>
      <c r="K476" s="117" t="str">
        <f>词典存放目录!$A$1&amp;L476&amp;M476</f>
        <v>F:\《自创文法查阅Excel》4.1备份\《B词汇·红宝书》\红宝书15版图片\510-いっしゅう【一周】.jpg</v>
      </c>
      <c r="L476" s="9" t="s">
        <v>18120</v>
      </c>
      <c r="M476" s="117" t="s">
        <v>18597</v>
      </c>
      <c r="N476" s="36" t="str">
        <f t="shared" si="41"/>
        <v>▶</v>
      </c>
      <c r="O476" s="37" t="s">
        <v>17893</v>
      </c>
      <c r="P476" s="37">
        <v>40</v>
      </c>
      <c r="Q476" s="37" t="s">
        <v>23</v>
      </c>
      <c r="R476" s="9" t="str">
        <f>词典存放目录!$A$1&amp;O476&amp;P476&amp;Q476</f>
        <v>F:\《自创文法查阅Excel》4.1备份\《B词汇·红宝书》\红宝书MP3分割\02 n3-い (40).mp3</v>
      </c>
      <c r="S476" s="38"/>
      <c r="T476" s="43"/>
      <c r="U476" s="43"/>
      <c r="V476" s="30" t="str">
        <f t="shared" si="44"/>
        <v/>
      </c>
      <c r="W476" s="29"/>
      <c r="X476" s="9" t="s">
        <v>212</v>
      </c>
    </row>
    <row r="477" spans="1:24" s="44" customFormat="1" ht="24">
      <c r="A477" s="31">
        <v>511</v>
      </c>
      <c r="B477" s="32">
        <f t="shared" ca="1" si="39"/>
        <v>0.12032807340316753</v>
      </c>
      <c r="C477" s="123" t="s">
        <v>932</v>
      </c>
      <c r="D477" s="124" t="s">
        <v>933</v>
      </c>
      <c r="E477" s="21"/>
      <c r="F477" s="22"/>
      <c r="G477" s="41"/>
      <c r="H477" s="41"/>
      <c r="I477" s="42"/>
      <c r="J477" s="35" t="str">
        <f t="shared" si="40"/>
        <v>➸</v>
      </c>
      <c r="K477" s="117" t="str">
        <f>词典存放目录!$A$1&amp;L477&amp;M477</f>
        <v>F:\《自创文法查阅Excel》4.1备份\《B词汇·红宝书》\红宝书15版图片\511-いっしゅん【一瞬】.jpg</v>
      </c>
      <c r="L477" s="9" t="s">
        <v>18120</v>
      </c>
      <c r="M477" s="117" t="s">
        <v>18598</v>
      </c>
      <c r="N477" s="36" t="str">
        <f t="shared" si="41"/>
        <v>▶</v>
      </c>
      <c r="O477" s="37" t="s">
        <v>17893</v>
      </c>
      <c r="P477" s="37">
        <v>41</v>
      </c>
      <c r="Q477" s="37" t="s">
        <v>23</v>
      </c>
      <c r="R477" s="9" t="str">
        <f>词典存放目录!$A$1&amp;O477&amp;P477&amp;Q477</f>
        <v>F:\《自创文法查阅Excel》4.1备份\《B词汇·红宝书》\红宝书MP3分割\02 n3-い (41).mp3</v>
      </c>
      <c r="S477" s="38"/>
      <c r="T477" s="43"/>
      <c r="U477" s="43"/>
      <c r="V477" s="30" t="str">
        <f t="shared" si="44"/>
        <v/>
      </c>
      <c r="W477" s="29"/>
      <c r="X477" s="9" t="s">
        <v>212</v>
      </c>
    </row>
    <row r="478" spans="1:24" s="44" customFormat="1" ht="24">
      <c r="A478" s="31">
        <v>512</v>
      </c>
      <c r="B478" s="32">
        <f t="shared" ca="1" si="39"/>
        <v>1.7003248680386163E-3</v>
      </c>
      <c r="C478" s="123" t="s">
        <v>934</v>
      </c>
      <c r="D478" s="124"/>
      <c r="E478" s="21"/>
      <c r="F478" s="22"/>
      <c r="G478" s="22"/>
      <c r="H478" s="22"/>
      <c r="I478" s="42"/>
      <c r="J478" s="35" t="str">
        <f t="shared" si="40"/>
        <v>➸</v>
      </c>
      <c r="K478" s="117" t="str">
        <f>词典存放目录!$A$1&amp;L478&amp;M478</f>
        <v>F:\《自创文法查阅Excel》4.1备份\《B词汇·红宝书》\红宝书15版图片\512-いっそ.jpg</v>
      </c>
      <c r="L478" s="9" t="s">
        <v>18120</v>
      </c>
      <c r="M478" s="117" t="s">
        <v>18599</v>
      </c>
      <c r="N478" s="36" t="str">
        <f t="shared" si="41"/>
        <v>▶</v>
      </c>
      <c r="O478" s="37" t="s">
        <v>17893</v>
      </c>
      <c r="P478" s="37">
        <v>42</v>
      </c>
      <c r="Q478" s="37" t="s">
        <v>23</v>
      </c>
      <c r="R478" s="9" t="str">
        <f>词典存放目录!$A$1&amp;O478&amp;P478&amp;Q478</f>
        <v>F:\《自创文法查阅Excel》4.1备份\《B词汇·红宝书》\红宝书MP3分割\02 n3-い (42).mp3</v>
      </c>
      <c r="S478" s="38"/>
      <c r="T478" s="43"/>
      <c r="U478" s="43"/>
      <c r="V478" s="30" t="str">
        <f t="shared" si="44"/>
        <v/>
      </c>
      <c r="W478" s="29"/>
      <c r="X478" s="9" t="s">
        <v>212</v>
      </c>
    </row>
    <row r="479" spans="1:24" s="44" customFormat="1" ht="24">
      <c r="A479" s="31">
        <v>513</v>
      </c>
      <c r="B479" s="32">
        <f t="shared" ca="1" si="39"/>
        <v>0.12188200276172412</v>
      </c>
      <c r="C479" s="123" t="s">
        <v>935</v>
      </c>
      <c r="D479" s="124" t="s">
        <v>936</v>
      </c>
      <c r="E479" s="21"/>
      <c r="F479" s="22"/>
      <c r="G479" s="22"/>
      <c r="H479" s="22"/>
      <c r="I479" s="42"/>
      <c r="J479" s="35" t="str">
        <f t="shared" si="40"/>
        <v>➸</v>
      </c>
      <c r="K479" s="117" t="str">
        <f>词典存放目录!$A$1&amp;L479&amp;M479</f>
        <v>F:\《自创文法查阅Excel》4.1备份\《B词汇·红宝书》\红宝书15版图片\513-いったい【一体】.jpg</v>
      </c>
      <c r="L479" s="9" t="s">
        <v>18120</v>
      </c>
      <c r="M479" s="117" t="s">
        <v>18600</v>
      </c>
      <c r="N479" s="36" t="str">
        <f t="shared" si="41"/>
        <v>▶</v>
      </c>
      <c r="O479" s="37" t="s">
        <v>17893</v>
      </c>
      <c r="P479" s="37">
        <v>43</v>
      </c>
      <c r="Q479" s="37" t="s">
        <v>23</v>
      </c>
      <c r="R479" s="9" t="str">
        <f>词典存放目录!$A$1&amp;O479&amp;P479&amp;Q479</f>
        <v>F:\《自创文法查阅Excel》4.1备份\《B词汇·红宝书》\红宝书MP3分割\02 n3-い (43).mp3</v>
      </c>
      <c r="S479" s="38"/>
      <c r="T479" s="43"/>
      <c r="U479" s="43"/>
      <c r="V479" s="30" t="str">
        <f t="shared" si="44"/>
        <v/>
      </c>
      <c r="W479" s="29"/>
      <c r="X479" s="9" t="s">
        <v>212</v>
      </c>
    </row>
    <row r="480" spans="1:24" s="44" customFormat="1" ht="24">
      <c r="A480" s="31">
        <v>514</v>
      </c>
      <c r="B480" s="32">
        <f t="shared" ca="1" si="39"/>
        <v>0.66824930282447159</v>
      </c>
      <c r="C480" s="123" t="s">
        <v>937</v>
      </c>
      <c r="D480" s="124" t="s">
        <v>938</v>
      </c>
      <c r="E480" s="21"/>
      <c r="F480" s="22"/>
      <c r="G480" s="22"/>
      <c r="H480" s="22"/>
      <c r="I480" s="42"/>
      <c r="J480" s="35" t="str">
        <f t="shared" si="40"/>
        <v>➸</v>
      </c>
      <c r="K480" s="117" t="str">
        <f>词典存放目录!$A$1&amp;L480&amp;M480</f>
        <v>F:\《自创文法查阅Excel》4.1备份\《B词汇·红宝书》\红宝书15版图片\514-いつのまにか【何時の間にか】.jpg</v>
      </c>
      <c r="L480" s="9" t="s">
        <v>18120</v>
      </c>
      <c r="M480" s="117" t="s">
        <v>18601</v>
      </c>
      <c r="N480" s="36" t="str">
        <f t="shared" si="41"/>
        <v>▶</v>
      </c>
      <c r="O480" s="37" t="s">
        <v>17893</v>
      </c>
      <c r="P480" s="37">
        <v>44</v>
      </c>
      <c r="Q480" s="37" t="s">
        <v>23</v>
      </c>
      <c r="R480" s="9" t="str">
        <f>词典存放目录!$A$1&amp;O480&amp;P480&amp;Q480</f>
        <v>F:\《自创文法查阅Excel》4.1备份\《B词汇·红宝书》\红宝书MP3分割\02 n3-い (44).mp3</v>
      </c>
      <c r="S480" s="38"/>
      <c r="T480" s="43"/>
      <c r="U480" s="43"/>
      <c r="V480" s="30" t="str">
        <f t="shared" si="44"/>
        <v/>
      </c>
      <c r="W480" s="29"/>
      <c r="X480" s="9" t="s">
        <v>212</v>
      </c>
    </row>
    <row r="481" spans="1:24" s="44" customFormat="1" ht="24">
      <c r="A481" s="31">
        <v>515</v>
      </c>
      <c r="B481" s="32">
        <f t="shared" ca="1" si="39"/>
        <v>0.14137596606409564</v>
      </c>
      <c r="C481" s="123" t="s">
        <v>939</v>
      </c>
      <c r="D481" s="124" t="s">
        <v>940</v>
      </c>
      <c r="E481" s="21"/>
      <c r="F481" s="22"/>
      <c r="G481" s="41"/>
      <c r="H481" s="41"/>
      <c r="I481" s="42"/>
      <c r="J481" s="35" t="str">
        <f t="shared" si="40"/>
        <v>➸</v>
      </c>
      <c r="K481" s="117" t="str">
        <f>词典存放目录!$A$1&amp;L481&amp;M481</f>
        <v>F:\《自创文法查阅Excel》4.1备份\《B词汇·红宝书》\红宝书15版图片\515-いっぱん【一般】.jpg</v>
      </c>
      <c r="L481" s="9" t="s">
        <v>18120</v>
      </c>
      <c r="M481" s="117" t="s">
        <v>18602</v>
      </c>
      <c r="N481" s="36" t="str">
        <f t="shared" si="41"/>
        <v>▶</v>
      </c>
      <c r="O481" s="37" t="s">
        <v>17893</v>
      </c>
      <c r="P481" s="37">
        <v>45</v>
      </c>
      <c r="Q481" s="37" t="s">
        <v>23</v>
      </c>
      <c r="R481" s="9" t="str">
        <f>词典存放目录!$A$1&amp;O481&amp;P481&amp;Q481</f>
        <v>F:\《自创文法查阅Excel》4.1备份\《B词汇·红宝书》\红宝书MP3分割\02 n3-い (45).mp3</v>
      </c>
      <c r="S481" s="38"/>
      <c r="T481" s="43"/>
      <c r="U481" s="43"/>
      <c r="V481" s="30" t="str">
        <f t="shared" si="44"/>
        <v/>
      </c>
      <c r="W481" s="29"/>
      <c r="X481" s="9" t="s">
        <v>212</v>
      </c>
    </row>
    <row r="482" spans="1:24" s="44" customFormat="1" ht="24">
      <c r="A482" s="31">
        <v>516</v>
      </c>
      <c r="B482" s="32">
        <f t="shared" ca="1" si="39"/>
        <v>0.33133428044084867</v>
      </c>
      <c r="C482" s="123" t="s">
        <v>941</v>
      </c>
      <c r="D482" s="124" t="s">
        <v>942</v>
      </c>
      <c r="E482" s="21"/>
      <c r="F482" s="22"/>
      <c r="G482" s="41"/>
      <c r="H482" s="41"/>
      <c r="I482" s="42"/>
      <c r="J482" s="35" t="str">
        <f t="shared" si="40"/>
        <v>➸</v>
      </c>
      <c r="K482" s="117" t="str">
        <f>词典存放目录!$A$1&amp;L482&amp;M482</f>
        <v>F:\《自创文法查阅Excel》4.1备份\《B词汇·红宝书》\红宝书15版图片\516-いっぱんてき【一般的】.jpg</v>
      </c>
      <c r="L482" s="9" t="s">
        <v>18120</v>
      </c>
      <c r="M482" s="117" t="s">
        <v>18603</v>
      </c>
      <c r="N482" s="36" t="str">
        <f t="shared" si="41"/>
        <v>▶</v>
      </c>
      <c r="O482" s="37" t="s">
        <v>17893</v>
      </c>
      <c r="P482" s="37">
        <v>46</v>
      </c>
      <c r="Q482" s="37" t="s">
        <v>23</v>
      </c>
      <c r="R482" s="9" t="str">
        <f>词典存放目录!$A$1&amp;O482&amp;P482&amp;Q482</f>
        <v>F:\《自创文法查阅Excel》4.1备份\《B词汇·红宝书》\红宝书MP3分割\02 n3-い (46).mp3</v>
      </c>
      <c r="S482" s="38"/>
      <c r="T482" s="43"/>
      <c r="U482" s="43"/>
      <c r="V482" s="30" t="str">
        <f t="shared" si="44"/>
        <v/>
      </c>
      <c r="W482" s="29"/>
      <c r="X482" s="9" t="s">
        <v>212</v>
      </c>
    </row>
    <row r="483" spans="1:24" s="44" customFormat="1" ht="24">
      <c r="A483" s="31">
        <v>517</v>
      </c>
      <c r="B483" s="32">
        <f t="shared" ca="1" si="39"/>
        <v>0.6308505839274442</v>
      </c>
      <c r="C483" s="123" t="s">
        <v>943</v>
      </c>
      <c r="D483" s="124" t="s">
        <v>944</v>
      </c>
      <c r="E483" s="21"/>
      <c r="F483" s="22"/>
      <c r="G483" s="41"/>
      <c r="H483" s="41"/>
      <c r="I483" s="42"/>
      <c r="J483" s="35" t="str">
        <f t="shared" si="40"/>
        <v>➸</v>
      </c>
      <c r="K483" s="117" t="str">
        <f>词典存放目录!$A$1&amp;L483&amp;M483</f>
        <v>F:\《自创文法查阅Excel》4.1备份\《B词汇·红宝书》\红宝书15版图片\517-いっぺん【一遍】.jpg</v>
      </c>
      <c r="L483" s="9" t="s">
        <v>18120</v>
      </c>
      <c r="M483" s="117" t="s">
        <v>18604</v>
      </c>
      <c r="N483" s="36" t="str">
        <f t="shared" si="41"/>
        <v>▶</v>
      </c>
      <c r="O483" s="37" t="s">
        <v>17893</v>
      </c>
      <c r="P483" s="37">
        <v>47</v>
      </c>
      <c r="Q483" s="37" t="s">
        <v>23</v>
      </c>
      <c r="R483" s="9" t="str">
        <f>词典存放目录!$A$1&amp;O483&amp;P483&amp;Q483</f>
        <v>F:\《自创文法查阅Excel》4.1备份\《B词汇·红宝书》\红宝书MP3分割\02 n3-い (47).mp3</v>
      </c>
      <c r="S483" s="38"/>
      <c r="T483" s="43"/>
      <c r="U483" s="43"/>
      <c r="V483" s="30" t="str">
        <f t="shared" si="44"/>
        <v/>
      </c>
      <c r="W483" s="29"/>
      <c r="X483" s="9" t="s">
        <v>212</v>
      </c>
    </row>
    <row r="484" spans="1:24" s="44" customFormat="1" ht="24">
      <c r="A484" s="31">
        <v>518</v>
      </c>
      <c r="B484" s="32">
        <f t="shared" ca="1" si="39"/>
        <v>0.45115517788134496</v>
      </c>
      <c r="C484" s="123" t="s">
        <v>945</v>
      </c>
      <c r="D484" s="124" t="s">
        <v>946</v>
      </c>
      <c r="E484" s="21"/>
      <c r="F484" s="22"/>
      <c r="G484" s="41"/>
      <c r="H484" s="41"/>
      <c r="I484" s="42"/>
      <c r="J484" s="35" t="str">
        <f t="shared" si="40"/>
        <v>➸</v>
      </c>
      <c r="K484" s="117" t="str">
        <f>词典存放目录!$A$1&amp;L484&amp;M484</f>
        <v>F:\《自创文法查阅Excel》4.1备份\《B词汇·红宝书》\红宝书15版图片\518-いっぽう【一方】.jpg</v>
      </c>
      <c r="L484" s="9" t="s">
        <v>18120</v>
      </c>
      <c r="M484" s="117" t="s">
        <v>18605</v>
      </c>
      <c r="N484" s="36" t="str">
        <f t="shared" si="41"/>
        <v>▶</v>
      </c>
      <c r="O484" s="37" t="s">
        <v>17893</v>
      </c>
      <c r="P484" s="37">
        <v>48</v>
      </c>
      <c r="Q484" s="37" t="s">
        <v>23</v>
      </c>
      <c r="R484" s="9" t="str">
        <f>词典存放目录!$A$1&amp;O484&amp;P484&amp;Q484</f>
        <v>F:\《自创文法查阅Excel》4.1备份\《B词汇·红宝书》\红宝书MP3分割\02 n3-い (48).mp3</v>
      </c>
      <c r="S484" s="38"/>
      <c r="T484" s="43"/>
      <c r="U484" s="43"/>
      <c r="V484" s="30"/>
      <c r="W484" s="29"/>
      <c r="X484" s="9" t="s">
        <v>212</v>
      </c>
    </row>
    <row r="485" spans="1:24" s="44" customFormat="1" ht="24">
      <c r="A485" s="31">
        <v>519</v>
      </c>
      <c r="B485" s="32">
        <f t="shared" ca="1" si="39"/>
        <v>0.90060798437940393</v>
      </c>
      <c r="C485" s="123" t="s">
        <v>947</v>
      </c>
      <c r="D485" s="124" t="s">
        <v>948</v>
      </c>
      <c r="E485" s="21"/>
      <c r="F485" s="22"/>
      <c r="G485" s="41"/>
      <c r="H485" s="41"/>
      <c r="I485" s="42"/>
      <c r="J485" s="35" t="str">
        <f t="shared" si="40"/>
        <v>➸</v>
      </c>
      <c r="K485" s="117" t="str">
        <f>词典存放目录!$A$1&amp;L485&amp;M485</f>
        <v>F:\《自创文法查阅Excel》4.1备份\《B词汇·红宝书》\红宝书15版图片\519-いっぽうつうこう【一方通行】.jpg</v>
      </c>
      <c r="L485" s="9" t="s">
        <v>18120</v>
      </c>
      <c r="M485" s="117" t="s">
        <v>18606</v>
      </c>
      <c r="N485" s="36" t="str">
        <f t="shared" si="41"/>
        <v>▶</v>
      </c>
      <c r="O485" s="37" t="s">
        <v>17893</v>
      </c>
      <c r="P485" s="37">
        <v>49</v>
      </c>
      <c r="Q485" s="37" t="s">
        <v>23</v>
      </c>
      <c r="R485" s="9" t="str">
        <f>词典存放目录!$A$1&amp;O485&amp;P485&amp;Q485</f>
        <v>F:\《自创文法查阅Excel》4.1备份\《B词汇·红宝书》\红宝书MP3分割\02 n3-い (49).mp3</v>
      </c>
      <c r="S485" s="38"/>
      <c r="T485" s="43"/>
      <c r="U485" s="43"/>
      <c r="V485" s="30" t="str">
        <f t="shared" ref="V485:V490" si="45">IF(COUNTA(S485:U485)=0,"",COUNTIF(S485:U485,"0")/COUNTA(S485:U485))</f>
        <v/>
      </c>
      <c r="W485" s="29"/>
      <c r="X485" s="9" t="s">
        <v>212</v>
      </c>
    </row>
    <row r="486" spans="1:24" s="44" customFormat="1" ht="24">
      <c r="A486" s="31">
        <v>520</v>
      </c>
      <c r="B486" s="32">
        <f t="shared" ca="1" si="39"/>
        <v>0.75993138004296412</v>
      </c>
      <c r="C486" s="123" t="s">
        <v>949</v>
      </c>
      <c r="D486" s="124" t="s">
        <v>950</v>
      </c>
      <c r="E486" s="21"/>
      <c r="F486" s="22"/>
      <c r="G486" s="41"/>
      <c r="H486" s="41"/>
      <c r="I486" s="42"/>
      <c r="J486" s="35" t="str">
        <f t="shared" si="40"/>
        <v>➸</v>
      </c>
      <c r="K486" s="117" t="str">
        <f>词典存放目录!$A$1&amp;L486&amp;M486</f>
        <v>F:\《自创文法查阅Excel》4.1备份\《B词汇·红宝书》\红宝书15版图片\520-いてん【移転】.jpg</v>
      </c>
      <c r="L486" s="9" t="s">
        <v>18120</v>
      </c>
      <c r="M486" s="117" t="s">
        <v>18607</v>
      </c>
      <c r="N486" s="36" t="str">
        <f t="shared" si="41"/>
        <v>▶</v>
      </c>
      <c r="O486" s="37" t="s">
        <v>17893</v>
      </c>
      <c r="P486" s="37">
        <v>50</v>
      </c>
      <c r="Q486" s="37" t="s">
        <v>23</v>
      </c>
      <c r="R486" s="9" t="str">
        <f>词典存放目录!$A$1&amp;O486&amp;P486&amp;Q486</f>
        <v>F:\《自创文法查阅Excel》4.1备份\《B词汇·红宝书》\红宝书MP3分割\02 n3-い (50).mp3</v>
      </c>
      <c r="S486" s="38"/>
      <c r="T486" s="43"/>
      <c r="U486" s="43"/>
      <c r="V486" s="30" t="str">
        <f t="shared" si="45"/>
        <v/>
      </c>
      <c r="W486" s="29"/>
      <c r="X486" s="9" t="s">
        <v>212</v>
      </c>
    </row>
    <row r="487" spans="1:24" s="44" customFormat="1" ht="24">
      <c r="A487" s="31">
        <v>521</v>
      </c>
      <c r="B487" s="32">
        <f t="shared" ca="1" si="39"/>
        <v>0.26606908002175089</v>
      </c>
      <c r="C487" s="123" t="s">
        <v>951</v>
      </c>
      <c r="D487" s="124" t="s">
        <v>952</v>
      </c>
      <c r="E487" s="21"/>
      <c r="F487" s="22"/>
      <c r="G487" s="41"/>
      <c r="H487" s="41"/>
      <c r="I487" s="42"/>
      <c r="J487" s="35" t="str">
        <f t="shared" si="40"/>
        <v>➸</v>
      </c>
      <c r="K487" s="117" t="str">
        <f>词典存放目录!$A$1&amp;L487&amp;M487</f>
        <v>F:\《自创文法查阅Excel》4.1备份\《B词汇·红宝书》\红宝书15版图片\521-いどう【移動】.jpg</v>
      </c>
      <c r="L487" s="9" t="s">
        <v>18120</v>
      </c>
      <c r="M487" s="117" t="s">
        <v>18608</v>
      </c>
      <c r="N487" s="36" t="str">
        <f t="shared" si="41"/>
        <v>▶</v>
      </c>
      <c r="O487" s="37" t="s">
        <v>17893</v>
      </c>
      <c r="P487" s="37">
        <v>51</v>
      </c>
      <c r="Q487" s="37" t="s">
        <v>23</v>
      </c>
      <c r="R487" s="9" t="str">
        <f>词典存放目录!$A$1&amp;O487&amp;P487&amp;Q487</f>
        <v>F:\《自创文法查阅Excel》4.1备份\《B词汇·红宝书》\红宝书MP3分割\02 n3-い (51).mp3</v>
      </c>
      <c r="S487" s="38"/>
      <c r="T487" s="43"/>
      <c r="U487" s="43"/>
      <c r="V487" s="30" t="str">
        <f t="shared" si="45"/>
        <v/>
      </c>
      <c r="W487" s="29"/>
      <c r="X487" s="9" t="s">
        <v>212</v>
      </c>
    </row>
    <row r="488" spans="1:24" s="44" customFormat="1" ht="24">
      <c r="A488" s="31">
        <v>523</v>
      </c>
      <c r="B488" s="32">
        <f t="shared" ca="1" si="39"/>
        <v>0.63752885477310051</v>
      </c>
      <c r="C488" s="123" t="s">
        <v>953</v>
      </c>
      <c r="D488" s="124" t="s">
        <v>954</v>
      </c>
      <c r="E488" s="21"/>
      <c r="F488" s="22"/>
      <c r="G488" s="41"/>
      <c r="H488" s="41"/>
      <c r="I488" s="42"/>
      <c r="J488" s="35" t="str">
        <f t="shared" si="40"/>
        <v>➸</v>
      </c>
      <c r="K488" s="117" t="str">
        <f>词典存放目录!$A$1&amp;L488&amp;M488</f>
        <v>F:\《自创文法查阅Excel》4.1备份\《B词汇·红宝书》\红宝书15版图片\523-いねむり【居眠り】.jpg</v>
      </c>
      <c r="L488" s="9" t="s">
        <v>18120</v>
      </c>
      <c r="M488" s="117" t="s">
        <v>18609</v>
      </c>
      <c r="N488" s="36" t="str">
        <f t="shared" si="41"/>
        <v>▶</v>
      </c>
      <c r="O488" s="37" t="s">
        <v>17893</v>
      </c>
      <c r="P488" s="37">
        <v>53</v>
      </c>
      <c r="Q488" s="37" t="s">
        <v>23</v>
      </c>
      <c r="R488" s="9" t="str">
        <f>词典存放目录!$A$1&amp;O488&amp;P488&amp;Q488</f>
        <v>F:\《自创文法查阅Excel》4.1备份\《B词汇·红宝书》\红宝书MP3分割\02 n3-い (53).mp3</v>
      </c>
      <c r="S488" s="38"/>
      <c r="T488" s="43"/>
      <c r="U488" s="43"/>
      <c r="V488" s="30" t="str">
        <f t="shared" si="45"/>
        <v/>
      </c>
      <c r="W488" s="29"/>
      <c r="X488" s="9" t="s">
        <v>212</v>
      </c>
    </row>
    <row r="489" spans="1:24" s="44" customFormat="1" ht="24">
      <c r="A489" s="31">
        <v>524</v>
      </c>
      <c r="B489" s="32">
        <f t="shared" ca="1" si="39"/>
        <v>7.4627924436479143E-2</v>
      </c>
      <c r="C489" s="123" t="s">
        <v>955</v>
      </c>
      <c r="D489" s="124" t="s">
        <v>956</v>
      </c>
      <c r="E489" s="21"/>
      <c r="F489" s="22"/>
      <c r="G489" s="41"/>
      <c r="H489" s="41"/>
      <c r="I489" s="42"/>
      <c r="J489" s="35" t="str">
        <f t="shared" si="40"/>
        <v>➸</v>
      </c>
      <c r="K489" s="117" t="str">
        <f>词典存放目录!$A$1&amp;L489&amp;M489</f>
        <v>F:\《自创文法查阅Excel》4.1备份\《B词汇·红宝书》\红宝书15版图片\524-いはん【違反】.jpg</v>
      </c>
      <c r="L489" s="9" t="s">
        <v>18120</v>
      </c>
      <c r="M489" s="117" t="s">
        <v>18610</v>
      </c>
      <c r="N489" s="36" t="str">
        <f t="shared" si="41"/>
        <v>▶</v>
      </c>
      <c r="O489" s="37" t="s">
        <v>17893</v>
      </c>
      <c r="P489" s="37">
        <v>54</v>
      </c>
      <c r="Q489" s="37" t="s">
        <v>23</v>
      </c>
      <c r="R489" s="9" t="str">
        <f>词典存放目录!$A$1&amp;O489&amp;P489&amp;Q489</f>
        <v>F:\《自创文法查阅Excel》4.1备份\《B词汇·红宝书》\红宝书MP3分割\02 n3-い (54).mp3</v>
      </c>
      <c r="S489" s="38"/>
      <c r="T489" s="43"/>
      <c r="U489" s="43"/>
      <c r="V489" s="30" t="str">
        <f t="shared" si="45"/>
        <v/>
      </c>
      <c r="W489" s="29"/>
      <c r="X489" s="9" t="s">
        <v>212</v>
      </c>
    </row>
    <row r="490" spans="1:24" s="44" customFormat="1" ht="24">
      <c r="A490" s="31">
        <v>525</v>
      </c>
      <c r="B490" s="32">
        <f t="shared" ca="1" si="39"/>
        <v>0.49894375770857402</v>
      </c>
      <c r="C490" s="123" t="s">
        <v>957</v>
      </c>
      <c r="D490" s="124" t="s">
        <v>958</v>
      </c>
      <c r="E490" s="21"/>
      <c r="F490" s="22"/>
      <c r="G490" s="41"/>
      <c r="H490" s="41"/>
      <c r="I490" s="42"/>
      <c r="J490" s="35" t="str">
        <f t="shared" si="40"/>
        <v>➸</v>
      </c>
      <c r="K490" s="117" t="str">
        <f>词典存放目录!$A$1&amp;L490&amp;M490</f>
        <v>F:\《自创文法查阅Excel》4.1备份\《B词汇·红宝书》\红宝书15版图片\525-いびき【鼾】.jpg</v>
      </c>
      <c r="L490" s="9" t="s">
        <v>18120</v>
      </c>
      <c r="M490" s="117" t="s">
        <v>18611</v>
      </c>
      <c r="N490" s="36" t="str">
        <f t="shared" si="41"/>
        <v>▶</v>
      </c>
      <c r="O490" s="37" t="s">
        <v>17893</v>
      </c>
      <c r="P490" s="37">
        <v>55</v>
      </c>
      <c r="Q490" s="37" t="s">
        <v>23</v>
      </c>
      <c r="R490" s="9" t="str">
        <f>词典存放目录!$A$1&amp;O490&amp;P490&amp;Q490</f>
        <v>F:\《自创文法查阅Excel》4.1备份\《B词汇·红宝书》\红宝书MP3分割\02 n3-い (55).mp3</v>
      </c>
      <c r="S490" s="38"/>
      <c r="T490" s="43"/>
      <c r="U490" s="43"/>
      <c r="V490" s="30" t="str">
        <f t="shared" si="45"/>
        <v/>
      </c>
      <c r="W490" s="29"/>
      <c r="X490" s="9" t="s">
        <v>212</v>
      </c>
    </row>
    <row r="491" spans="1:24" s="44" customFormat="1" ht="24">
      <c r="A491" s="31">
        <v>526</v>
      </c>
      <c r="B491" s="32">
        <f t="shared" ca="1" si="39"/>
        <v>0.82655581369402709</v>
      </c>
      <c r="C491" s="123" t="s">
        <v>959</v>
      </c>
      <c r="D491" s="124" t="s">
        <v>960</v>
      </c>
      <c r="E491" s="21"/>
      <c r="F491" s="22"/>
      <c r="G491" s="41"/>
      <c r="H491" s="41"/>
      <c r="I491" s="42"/>
      <c r="J491" s="35" t="str">
        <f t="shared" si="40"/>
        <v>➸</v>
      </c>
      <c r="K491" s="117" t="str">
        <f>词典存放目录!$A$1&amp;L491&amp;M491</f>
        <v>F:\《自创文法查阅Excel》4.1备份\《B词汇·红宝书》\红宝书15版图片\526-イベント【event】.jpg</v>
      </c>
      <c r="L491" s="9" t="s">
        <v>18120</v>
      </c>
      <c r="M491" s="117" t="s">
        <v>18612</v>
      </c>
      <c r="N491" s="36" t="str">
        <f t="shared" si="41"/>
        <v>▶</v>
      </c>
      <c r="O491" s="37" t="s">
        <v>17893</v>
      </c>
      <c r="P491" s="37">
        <v>56</v>
      </c>
      <c r="Q491" s="37" t="s">
        <v>23</v>
      </c>
      <c r="R491" s="9" t="str">
        <f>词典存放目录!$A$1&amp;O491&amp;P491&amp;Q491</f>
        <v>F:\《自创文法查阅Excel》4.1备份\《B词汇·红宝书》\红宝书MP3分割\02 n3-い (56).mp3</v>
      </c>
      <c r="S491" s="38"/>
      <c r="T491" s="43"/>
      <c r="U491" s="43"/>
      <c r="V491" s="30"/>
      <c r="W491" s="29"/>
      <c r="X491" s="9" t="s">
        <v>212</v>
      </c>
    </row>
    <row r="492" spans="1:24" s="44" customFormat="1" ht="24">
      <c r="A492" s="31">
        <v>527</v>
      </c>
      <c r="B492" s="32">
        <f t="shared" ca="1" si="39"/>
        <v>0.2894155082725165</v>
      </c>
      <c r="C492" s="123" t="s">
        <v>765</v>
      </c>
      <c r="D492" s="124" t="s">
        <v>961</v>
      </c>
      <c r="E492" s="21"/>
      <c r="F492" s="22"/>
      <c r="G492" s="41"/>
      <c r="H492" s="41"/>
      <c r="I492" s="42"/>
      <c r="J492" s="35" t="str">
        <f t="shared" si="40"/>
        <v>➸</v>
      </c>
      <c r="K492" s="117" t="str">
        <f>词典存放目录!$A$1&amp;L492&amp;M492</f>
        <v>F:\《自创文法查阅Excel》4.1备份\《B词汇·红宝书》\红宝书15版图片\527-いま【居間】.jpg</v>
      </c>
      <c r="L492" s="9" t="s">
        <v>18120</v>
      </c>
      <c r="M492" s="117" t="s">
        <v>18613</v>
      </c>
      <c r="N492" s="36" t="str">
        <f t="shared" si="41"/>
        <v>▶</v>
      </c>
      <c r="O492" s="37" t="s">
        <v>17893</v>
      </c>
      <c r="P492" s="37">
        <v>57</v>
      </c>
      <c r="Q492" s="37" t="s">
        <v>23</v>
      </c>
      <c r="R492" s="9" t="str">
        <f>词典存放目录!$A$1&amp;O492&amp;P492&amp;Q492</f>
        <v>F:\《自创文法查阅Excel》4.1备份\《B词汇·红宝书》\红宝书MP3分割\02 n3-い (57).mp3</v>
      </c>
      <c r="S492" s="38"/>
      <c r="T492" s="43"/>
      <c r="U492" s="43"/>
      <c r="V492" s="30" t="str">
        <f t="shared" ref="V492:V515" si="46">IF(COUNTA(S492:U492)=0,"",COUNTIF(S492:U492,"0")/COUNTA(S492:U492))</f>
        <v/>
      </c>
      <c r="W492" s="29"/>
      <c r="X492" s="9" t="s">
        <v>212</v>
      </c>
    </row>
    <row r="493" spans="1:24" s="44" customFormat="1" ht="24">
      <c r="A493" s="31">
        <v>528</v>
      </c>
      <c r="B493" s="32">
        <f t="shared" ca="1" si="39"/>
        <v>8.9272890869505295E-2</v>
      </c>
      <c r="C493" s="123" t="s">
        <v>962</v>
      </c>
      <c r="D493" s="124" t="s">
        <v>963</v>
      </c>
      <c r="E493" s="21"/>
      <c r="F493" s="22"/>
      <c r="G493" s="22"/>
      <c r="H493" s="22"/>
      <c r="I493" s="42"/>
      <c r="J493" s="35" t="str">
        <f t="shared" si="40"/>
        <v>➸</v>
      </c>
      <c r="K493" s="117" t="str">
        <f>词典存放目录!$A$1&amp;L493&amp;M493</f>
        <v>F:\《自创文法查阅Excel》4.1备份\《B词汇·红宝书》\红宝书15版图片\528-いまごろ【今頃】.jpg</v>
      </c>
      <c r="L493" s="9" t="s">
        <v>18120</v>
      </c>
      <c r="M493" s="117" t="s">
        <v>18614</v>
      </c>
      <c r="N493" s="36" t="str">
        <f t="shared" si="41"/>
        <v>▶</v>
      </c>
      <c r="O493" s="37" t="s">
        <v>17893</v>
      </c>
      <c r="P493" s="37">
        <v>58</v>
      </c>
      <c r="Q493" s="37" t="s">
        <v>23</v>
      </c>
      <c r="R493" s="9" t="str">
        <f>词典存放目录!$A$1&amp;O493&amp;P493&amp;Q493</f>
        <v>F:\《自创文法查阅Excel》4.1备份\《B词汇·红宝书》\红宝书MP3分割\02 n3-い (58).mp3</v>
      </c>
      <c r="S493" s="38"/>
      <c r="T493" s="43"/>
      <c r="U493" s="43"/>
      <c r="V493" s="30" t="str">
        <f t="shared" si="46"/>
        <v/>
      </c>
      <c r="W493" s="29"/>
      <c r="X493" s="9" t="s">
        <v>212</v>
      </c>
    </row>
    <row r="494" spans="1:24" s="44" customFormat="1" ht="24">
      <c r="A494" s="31">
        <v>529</v>
      </c>
      <c r="B494" s="32">
        <f t="shared" ca="1" si="39"/>
        <v>0.39501439504955016</v>
      </c>
      <c r="C494" s="123" t="s">
        <v>964</v>
      </c>
      <c r="D494" s="124" t="s">
        <v>965</v>
      </c>
      <c r="E494" s="21"/>
      <c r="F494" s="22"/>
      <c r="G494" s="41"/>
      <c r="H494" s="41"/>
      <c r="I494" s="42"/>
      <c r="J494" s="35" t="str">
        <f t="shared" si="40"/>
        <v>➸</v>
      </c>
      <c r="K494" s="117" t="str">
        <f>词典存放目录!$A$1&amp;L494&amp;M494</f>
        <v>F:\《自创文法查阅Excel》4.1备份\《B词汇·红宝书》\红宝书15版图片\529-イメージ【image】.jpg</v>
      </c>
      <c r="L494" s="9" t="s">
        <v>18120</v>
      </c>
      <c r="M494" s="117" t="s">
        <v>18615</v>
      </c>
      <c r="N494" s="36" t="str">
        <f t="shared" si="41"/>
        <v>▶</v>
      </c>
      <c r="O494" s="37" t="s">
        <v>17893</v>
      </c>
      <c r="P494" s="37">
        <v>59</v>
      </c>
      <c r="Q494" s="37" t="s">
        <v>23</v>
      </c>
      <c r="R494" s="9" t="str">
        <f>词典存放目录!$A$1&amp;O494&amp;P494&amp;Q494</f>
        <v>F:\《自创文法查阅Excel》4.1备份\《B词汇·红宝书》\红宝书MP3分割\02 n3-い (59).mp3</v>
      </c>
      <c r="S494" s="38"/>
      <c r="T494" s="43"/>
      <c r="U494" s="43"/>
      <c r="V494" s="30" t="str">
        <f t="shared" si="46"/>
        <v/>
      </c>
      <c r="W494" s="29"/>
      <c r="X494" s="9" t="s">
        <v>212</v>
      </c>
    </row>
    <row r="495" spans="1:24" s="44" customFormat="1" ht="24">
      <c r="A495" s="31">
        <v>530</v>
      </c>
      <c r="B495" s="32">
        <f t="shared" ca="1" si="39"/>
        <v>0.41868756801042573</v>
      </c>
      <c r="C495" s="123" t="s">
        <v>966</v>
      </c>
      <c r="D495" s="124" t="s">
        <v>967</v>
      </c>
      <c r="E495" s="51"/>
      <c r="F495" s="22"/>
      <c r="G495" s="41"/>
      <c r="H495" s="41"/>
      <c r="I495" s="42"/>
      <c r="J495" s="35" t="str">
        <f t="shared" si="40"/>
        <v>➸</v>
      </c>
      <c r="K495" s="117" t="str">
        <f>词典存放目录!$A$1&amp;L495&amp;M495</f>
        <v>F:\《自创文法查阅Excel》4.1备份\《B词汇·红宝书》\红宝书15版图片\530-いも【芋】.jpg</v>
      </c>
      <c r="L495" s="9" t="s">
        <v>18120</v>
      </c>
      <c r="M495" s="117" t="s">
        <v>18616</v>
      </c>
      <c r="N495" s="36" t="str">
        <f t="shared" si="41"/>
        <v>▶</v>
      </c>
      <c r="O495" s="37" t="s">
        <v>17893</v>
      </c>
      <c r="P495" s="37">
        <v>60</v>
      </c>
      <c r="Q495" s="37" t="s">
        <v>23</v>
      </c>
      <c r="R495" s="9" t="str">
        <f>词典存放目录!$A$1&amp;O495&amp;P495&amp;Q495</f>
        <v>F:\《自创文法查阅Excel》4.1备份\《B词汇·红宝书》\红宝书MP3分割\02 n3-い (60).mp3</v>
      </c>
      <c r="S495" s="38"/>
      <c r="T495" s="43"/>
      <c r="U495" s="43"/>
      <c r="V495" s="30" t="str">
        <f t="shared" si="46"/>
        <v/>
      </c>
      <c r="W495" s="29"/>
      <c r="X495" s="9" t="s">
        <v>212</v>
      </c>
    </row>
    <row r="496" spans="1:24" s="44" customFormat="1" ht="24">
      <c r="A496" s="31">
        <v>531</v>
      </c>
      <c r="B496" s="32">
        <f t="shared" ca="1" si="39"/>
        <v>0.83972056960552421</v>
      </c>
      <c r="C496" s="123" t="s">
        <v>968</v>
      </c>
      <c r="D496" s="124" t="s">
        <v>969</v>
      </c>
      <c r="E496" s="21"/>
      <c r="F496" s="22"/>
      <c r="G496" s="41"/>
      <c r="H496" s="41"/>
      <c r="I496" s="42"/>
      <c r="J496" s="35" t="str">
        <f t="shared" si="40"/>
        <v>➸</v>
      </c>
      <c r="K496" s="117" t="str">
        <f>词典存放目录!$A$1&amp;L496&amp;M496</f>
        <v>F:\《自创文法查阅Excel》4.1备份\《B词汇·红宝书》\红宝书15版图片\531-いやがる【嫌がる】.jpg</v>
      </c>
      <c r="L496" s="9" t="s">
        <v>18120</v>
      </c>
      <c r="M496" s="117" t="s">
        <v>18617</v>
      </c>
      <c r="N496" s="36" t="str">
        <f t="shared" si="41"/>
        <v>▶</v>
      </c>
      <c r="O496" s="37" t="s">
        <v>17893</v>
      </c>
      <c r="P496" s="37">
        <v>61</v>
      </c>
      <c r="Q496" s="37" t="s">
        <v>23</v>
      </c>
      <c r="R496" s="9" t="str">
        <f>词典存放目录!$A$1&amp;O496&amp;P496&amp;Q496</f>
        <v>F:\《自创文法查阅Excel》4.1备份\《B词汇·红宝书》\红宝书MP3分割\02 n3-い (61).mp3</v>
      </c>
      <c r="S496" s="38"/>
      <c r="T496" s="43"/>
      <c r="U496" s="43"/>
      <c r="V496" s="30" t="str">
        <f t="shared" si="46"/>
        <v/>
      </c>
      <c r="W496" s="29"/>
      <c r="X496" s="9" t="s">
        <v>212</v>
      </c>
    </row>
    <row r="497" spans="1:24" s="44" customFormat="1" ht="24">
      <c r="A497" s="31">
        <v>532</v>
      </c>
      <c r="B497" s="32">
        <f t="shared" ca="1" si="39"/>
        <v>0.40544788166524837</v>
      </c>
      <c r="C497" s="123" t="s">
        <v>970</v>
      </c>
      <c r="D497" s="124" t="s">
        <v>971</v>
      </c>
      <c r="E497" s="21"/>
      <c r="F497" s="22"/>
      <c r="G497" s="41"/>
      <c r="H497" s="41"/>
      <c r="I497" s="42"/>
      <c r="J497" s="35" t="str">
        <f t="shared" si="40"/>
        <v>➸</v>
      </c>
      <c r="K497" s="117" t="str">
        <f>词典存放目录!$A$1&amp;L497&amp;M497</f>
        <v>F:\《自创文法查阅Excel》4.1备份\《B词汇·红宝书》\红宝书15版图片\532-イヤリング【earring】.jpg</v>
      </c>
      <c r="L497" s="9" t="s">
        <v>18120</v>
      </c>
      <c r="M497" s="117" t="s">
        <v>18618</v>
      </c>
      <c r="N497" s="36" t="str">
        <f t="shared" si="41"/>
        <v>▶</v>
      </c>
      <c r="O497" s="37" t="s">
        <v>17893</v>
      </c>
      <c r="P497" s="37">
        <v>62</v>
      </c>
      <c r="Q497" s="37" t="s">
        <v>23</v>
      </c>
      <c r="R497" s="9" t="str">
        <f>词典存放目录!$A$1&amp;O497&amp;P497&amp;Q497</f>
        <v>F:\《自创文法查阅Excel》4.1备份\《B词汇·红宝书》\红宝书MP3分割\02 n3-い (62).mp3</v>
      </c>
      <c r="S497" s="38"/>
      <c r="T497" s="43"/>
      <c r="U497" s="43"/>
      <c r="V497" s="30" t="str">
        <f t="shared" si="46"/>
        <v/>
      </c>
      <c r="W497" s="29"/>
      <c r="X497" s="9" t="s">
        <v>212</v>
      </c>
    </row>
    <row r="498" spans="1:24" s="44" customFormat="1" ht="24">
      <c r="A498" s="31">
        <v>533</v>
      </c>
      <c r="B498" s="32">
        <f t="shared" ca="1" si="39"/>
        <v>0.13483002090273521</v>
      </c>
      <c r="C498" s="123" t="s">
        <v>972</v>
      </c>
      <c r="D498" s="124" t="s">
        <v>973</v>
      </c>
      <c r="E498" s="21"/>
      <c r="F498" s="22"/>
      <c r="G498" s="41" t="s">
        <v>99</v>
      </c>
      <c r="H498" s="41" t="s">
        <v>159</v>
      </c>
      <c r="I498" s="42"/>
      <c r="J498" s="35" t="str">
        <f t="shared" si="40"/>
        <v>➸</v>
      </c>
      <c r="K498" s="117" t="str">
        <f>词典存放目录!$A$1&amp;L498&amp;M498</f>
        <v>F:\《自创文法查阅Excel》4.1备份\《B词汇·红宝书》\红宝书15版图片\533-いよいよ【愈々】.jpg</v>
      </c>
      <c r="L498" s="9" t="s">
        <v>18120</v>
      </c>
      <c r="M498" s="117" t="s">
        <v>18619</v>
      </c>
      <c r="N498" s="36" t="str">
        <f t="shared" si="41"/>
        <v>▶</v>
      </c>
      <c r="O498" s="37" t="s">
        <v>17893</v>
      </c>
      <c r="P498" s="37">
        <v>63</v>
      </c>
      <c r="Q498" s="37" t="s">
        <v>23</v>
      </c>
      <c r="R498" s="9" t="str">
        <f>词典存放目录!$A$1&amp;O498&amp;P498&amp;Q498</f>
        <v>F:\《自创文法查阅Excel》4.1备份\《B词汇·红宝书》\红宝书MP3分割\02 n3-い (63).mp3</v>
      </c>
      <c r="S498" s="38"/>
      <c r="T498" s="43"/>
      <c r="U498" s="43"/>
      <c r="V498" s="30" t="str">
        <f t="shared" si="46"/>
        <v/>
      </c>
      <c r="W498" s="29"/>
      <c r="X498" s="9" t="s">
        <v>212</v>
      </c>
    </row>
    <row r="499" spans="1:24" s="44" customFormat="1" ht="24">
      <c r="A499" s="31">
        <v>534</v>
      </c>
      <c r="B499" s="32">
        <f t="shared" ca="1" si="39"/>
        <v>0.4728763301787563</v>
      </c>
      <c r="C499" s="123" t="s">
        <v>974</v>
      </c>
      <c r="D499" s="124" t="s">
        <v>975</v>
      </c>
      <c r="E499" s="21"/>
      <c r="F499" s="22"/>
      <c r="G499" s="41"/>
      <c r="H499" s="41"/>
      <c r="I499" s="42"/>
      <c r="J499" s="35" t="str">
        <f t="shared" si="40"/>
        <v>➸</v>
      </c>
      <c r="K499" s="117" t="str">
        <f>词典存放目录!$A$1&amp;L499&amp;M499</f>
        <v>F:\《自创文法查阅Excel》4.1备份\《B词汇·红宝书》\红宝书15版图片\534-いらい【以来】.jpg</v>
      </c>
      <c r="L499" s="9" t="s">
        <v>18120</v>
      </c>
      <c r="M499" s="117" t="s">
        <v>18620</v>
      </c>
      <c r="N499" s="36" t="str">
        <f t="shared" si="41"/>
        <v>▶</v>
      </c>
      <c r="O499" s="37" t="s">
        <v>17893</v>
      </c>
      <c r="P499" s="37">
        <v>64</v>
      </c>
      <c r="Q499" s="37" t="s">
        <v>23</v>
      </c>
      <c r="R499" s="9" t="str">
        <f>词典存放目录!$A$1&amp;O499&amp;P499&amp;Q499</f>
        <v>F:\《自创文法查阅Excel》4.1备份\《B词汇·红宝书》\红宝书MP3分割\02 n3-い (64).mp3</v>
      </c>
      <c r="S499" s="38"/>
      <c r="T499" s="43"/>
      <c r="U499" s="43"/>
      <c r="V499" s="30" t="str">
        <f t="shared" si="46"/>
        <v/>
      </c>
      <c r="W499" s="29"/>
      <c r="X499" s="9" t="s">
        <v>212</v>
      </c>
    </row>
    <row r="500" spans="1:24" s="44" customFormat="1" ht="24">
      <c r="A500" s="31">
        <v>535</v>
      </c>
      <c r="B500" s="32">
        <f t="shared" ca="1" si="39"/>
        <v>0.39057852392891235</v>
      </c>
      <c r="C500" s="123" t="s">
        <v>976</v>
      </c>
      <c r="D500" s="124" t="s">
        <v>977</v>
      </c>
      <c r="E500" s="21"/>
      <c r="F500" s="22"/>
      <c r="G500" s="41" t="s">
        <v>99</v>
      </c>
      <c r="H500" s="41" t="s">
        <v>159</v>
      </c>
      <c r="I500" s="42"/>
      <c r="J500" s="35" t="str">
        <f t="shared" si="40"/>
        <v>➸</v>
      </c>
      <c r="K500" s="117" t="str">
        <f>词典存放目录!$A$1&amp;L500&amp;M500</f>
        <v>F:\《自创文法查阅Excel》4.1备份\《B词汇·红宝书》\红宝书15版图片\535-いらいら【苛々】.jpg</v>
      </c>
      <c r="L500" s="9" t="s">
        <v>18120</v>
      </c>
      <c r="M500" s="117" t="s">
        <v>18621</v>
      </c>
      <c r="N500" s="36" t="str">
        <f t="shared" si="41"/>
        <v>▶</v>
      </c>
      <c r="O500" s="37" t="s">
        <v>17893</v>
      </c>
      <c r="P500" s="37">
        <v>65</v>
      </c>
      <c r="Q500" s="37" t="s">
        <v>23</v>
      </c>
      <c r="R500" s="9" t="str">
        <f>词典存放目录!$A$1&amp;O500&amp;P500&amp;Q500</f>
        <v>F:\《自创文法查阅Excel》4.1备份\《B词汇·红宝书》\红宝书MP3分割\02 n3-い (65).mp3</v>
      </c>
      <c r="S500" s="38"/>
      <c r="T500" s="43"/>
      <c r="U500" s="43"/>
      <c r="V500" s="30" t="str">
        <f t="shared" si="46"/>
        <v/>
      </c>
      <c r="W500" s="29"/>
      <c r="X500" s="9" t="s">
        <v>212</v>
      </c>
    </row>
    <row r="501" spans="1:24" s="44" customFormat="1" ht="24">
      <c r="A501" s="31">
        <v>536</v>
      </c>
      <c r="B501" s="32">
        <f t="shared" ca="1" si="39"/>
        <v>0.30471576172468662</v>
      </c>
      <c r="C501" s="123" t="s">
        <v>978</v>
      </c>
      <c r="D501" s="124" t="s">
        <v>979</v>
      </c>
      <c r="E501" s="21"/>
      <c r="F501" s="22"/>
      <c r="G501" s="41"/>
      <c r="H501" s="41"/>
      <c r="I501" s="42"/>
      <c r="J501" s="35" t="str">
        <f t="shared" si="40"/>
        <v>➸</v>
      </c>
      <c r="K501" s="117" t="str">
        <f>词典存放目录!$A$1&amp;L501&amp;M501</f>
        <v>F:\《自创文法查阅Excel》4.1备份\《B词汇·红宝书》\红宝书15版图片\536-いりょう【医療】.jpg</v>
      </c>
      <c r="L501" s="9" t="s">
        <v>18120</v>
      </c>
      <c r="M501" s="117" t="s">
        <v>18622</v>
      </c>
      <c r="N501" s="36" t="str">
        <f t="shared" si="41"/>
        <v>▶</v>
      </c>
      <c r="O501" s="37" t="s">
        <v>17893</v>
      </c>
      <c r="P501" s="37">
        <v>66</v>
      </c>
      <c r="Q501" s="37" t="s">
        <v>23</v>
      </c>
      <c r="R501" s="9" t="str">
        <f>词典存放目录!$A$1&amp;O501&amp;P501&amp;Q501</f>
        <v>F:\《自创文法查阅Excel》4.1备份\《B词汇·红宝书》\红宝书MP3分割\02 n3-い (66).mp3</v>
      </c>
      <c r="S501" s="38"/>
      <c r="T501" s="43"/>
      <c r="U501" s="43"/>
      <c r="V501" s="30" t="str">
        <f t="shared" si="46"/>
        <v/>
      </c>
      <c r="W501" s="29"/>
      <c r="X501" s="9" t="s">
        <v>212</v>
      </c>
    </row>
    <row r="502" spans="1:24" s="44" customFormat="1" ht="24">
      <c r="A502" s="31">
        <v>537</v>
      </c>
      <c r="B502" s="32">
        <f t="shared" ca="1" si="39"/>
        <v>0.48586904202295522</v>
      </c>
      <c r="C502" s="123" t="s">
        <v>980</v>
      </c>
      <c r="D502" s="124" t="s">
        <v>981</v>
      </c>
      <c r="E502" s="21"/>
      <c r="F502" s="22"/>
      <c r="G502" s="41"/>
      <c r="H502" s="41"/>
      <c r="I502" s="42"/>
      <c r="J502" s="35" t="str">
        <f t="shared" si="40"/>
        <v>➸</v>
      </c>
      <c r="K502" s="117" t="str">
        <f>词典存放目录!$A$1&amp;L502&amp;M502</f>
        <v>F:\《自创文法查阅Excel》4.1备份\《B词汇·红宝书》\红宝书15版图片\537-いれもの【入れ物】.jpg</v>
      </c>
      <c r="L502" s="9" t="s">
        <v>18120</v>
      </c>
      <c r="M502" s="117" t="s">
        <v>18623</v>
      </c>
      <c r="N502" s="36" t="str">
        <f t="shared" si="41"/>
        <v>▶</v>
      </c>
      <c r="O502" s="37" t="s">
        <v>17893</v>
      </c>
      <c r="P502" s="37">
        <v>67</v>
      </c>
      <c r="Q502" s="37" t="s">
        <v>23</v>
      </c>
      <c r="R502" s="9" t="str">
        <f>词典存放目录!$A$1&amp;O502&amp;P502&amp;Q502</f>
        <v>F:\《自创文法查阅Excel》4.1备份\《B词汇·红宝书》\红宝书MP3分割\02 n3-い (67).mp3</v>
      </c>
      <c r="S502" s="38"/>
      <c r="T502" s="43"/>
      <c r="U502" s="43"/>
      <c r="V502" s="30" t="str">
        <f t="shared" si="46"/>
        <v/>
      </c>
      <c r="W502" s="29"/>
      <c r="X502" s="9" t="s">
        <v>212</v>
      </c>
    </row>
    <row r="503" spans="1:24" s="44" customFormat="1" ht="24">
      <c r="A503" s="31">
        <v>538</v>
      </c>
      <c r="B503" s="32">
        <f t="shared" ca="1" si="39"/>
        <v>0.48929950779793341</v>
      </c>
      <c r="C503" s="123" t="s">
        <v>982</v>
      </c>
      <c r="D503" s="124" t="s">
        <v>983</v>
      </c>
      <c r="E503" s="21"/>
      <c r="F503" s="22"/>
      <c r="G503" s="41"/>
      <c r="H503" s="41"/>
      <c r="I503" s="42"/>
      <c r="J503" s="35" t="str">
        <f t="shared" si="40"/>
        <v>➸</v>
      </c>
      <c r="K503" s="117" t="str">
        <f>词典存放目录!$A$1&amp;L503&amp;M503</f>
        <v>F:\《自创文法查阅Excel》4.1备份\《B词汇·红宝书》\红宝书15版图片\538-いわ【岩】.jpg</v>
      </c>
      <c r="L503" s="9" t="s">
        <v>18120</v>
      </c>
      <c r="M503" s="117" t="s">
        <v>18624</v>
      </c>
      <c r="N503" s="36" t="str">
        <f t="shared" si="41"/>
        <v>▶</v>
      </c>
      <c r="O503" s="37" t="s">
        <v>17893</v>
      </c>
      <c r="P503" s="37">
        <v>68</v>
      </c>
      <c r="Q503" s="37" t="s">
        <v>23</v>
      </c>
      <c r="R503" s="9" t="str">
        <f>词典存放目录!$A$1&amp;O503&amp;P503&amp;Q503</f>
        <v>F:\《自创文法查阅Excel》4.1备份\《B词汇·红宝书》\红宝书MP3分割\02 n3-い (68).mp3</v>
      </c>
      <c r="S503" s="38"/>
      <c r="T503" s="43"/>
      <c r="U503" s="43"/>
      <c r="V503" s="30" t="str">
        <f t="shared" si="46"/>
        <v/>
      </c>
      <c r="W503" s="29"/>
      <c r="X503" s="9" t="s">
        <v>212</v>
      </c>
    </row>
    <row r="504" spans="1:24" s="44" customFormat="1" ht="24">
      <c r="A504" s="31">
        <v>539</v>
      </c>
      <c r="B504" s="32">
        <f t="shared" ca="1" si="39"/>
        <v>0.14740171280635739</v>
      </c>
      <c r="C504" s="123" t="s">
        <v>854</v>
      </c>
      <c r="D504" s="124" t="s">
        <v>984</v>
      </c>
      <c r="E504" s="21"/>
      <c r="F504" s="22"/>
      <c r="G504" s="41"/>
      <c r="H504" s="41"/>
      <c r="I504" s="42"/>
      <c r="J504" s="35" t="str">
        <f t="shared" si="40"/>
        <v>➸</v>
      </c>
      <c r="K504" s="117" t="str">
        <f>词典存放目录!$A$1&amp;L504&amp;M504</f>
        <v>F:\《自创文法查阅Excel》4.1备份\《B词汇·红宝书》\红宝书15版图片\539-～いん【～院】.jpg</v>
      </c>
      <c r="L504" s="9" t="s">
        <v>18120</v>
      </c>
      <c r="M504" s="117" t="s">
        <v>18625</v>
      </c>
      <c r="N504" s="36" t="str">
        <f t="shared" si="41"/>
        <v>▶</v>
      </c>
      <c r="O504" s="37" t="s">
        <v>17893</v>
      </c>
      <c r="P504" s="37">
        <v>69</v>
      </c>
      <c r="Q504" s="37" t="s">
        <v>23</v>
      </c>
      <c r="R504" s="9" t="str">
        <f>词典存放目录!$A$1&amp;O504&amp;P504&amp;Q504</f>
        <v>F:\《自创文法查阅Excel》4.1备份\《B词汇·红宝书》\红宝书MP3分割\02 n3-い (69).mp3</v>
      </c>
      <c r="S504" s="38"/>
      <c r="T504" s="43"/>
      <c r="U504" s="43"/>
      <c r="V504" s="30" t="str">
        <f t="shared" si="46"/>
        <v/>
      </c>
      <c r="W504" s="29"/>
      <c r="X504" s="9" t="s">
        <v>212</v>
      </c>
    </row>
    <row r="505" spans="1:24" s="44" customFormat="1" ht="24">
      <c r="A505" s="31">
        <v>540</v>
      </c>
      <c r="B505" s="32">
        <f t="shared" ca="1" si="39"/>
        <v>0.69135045246701299</v>
      </c>
      <c r="C505" s="123" t="s">
        <v>985</v>
      </c>
      <c r="D505" s="124" t="s">
        <v>986</v>
      </c>
      <c r="E505" s="21"/>
      <c r="F505" s="22"/>
      <c r="G505" s="41"/>
      <c r="H505" s="41"/>
      <c r="I505" s="42"/>
      <c r="J505" s="35" t="str">
        <f t="shared" si="40"/>
        <v>➸</v>
      </c>
      <c r="K505" s="117" t="str">
        <f>词典存放目录!$A$1&amp;L505&amp;M505</f>
        <v>F:\《自创文法查阅Excel》4.1备份\《B词汇·红宝书》\红宝书15版图片\540-いんかん【印鑑】.jpg</v>
      </c>
      <c r="L505" s="9" t="s">
        <v>18120</v>
      </c>
      <c r="M505" s="117" t="s">
        <v>18626</v>
      </c>
      <c r="N505" s="36" t="str">
        <f t="shared" si="41"/>
        <v>▶</v>
      </c>
      <c r="O505" s="37" t="s">
        <v>17893</v>
      </c>
      <c r="P505" s="37">
        <v>70</v>
      </c>
      <c r="Q505" s="37" t="s">
        <v>23</v>
      </c>
      <c r="R505" s="9" t="str">
        <f>词典存放目录!$A$1&amp;O505&amp;P505&amp;Q505</f>
        <v>F:\《自创文法查阅Excel》4.1备份\《B词汇·红宝书》\红宝书MP3分割\02 n3-い (70).mp3</v>
      </c>
      <c r="S505" s="38"/>
      <c r="T505" s="43"/>
      <c r="U505" s="43"/>
      <c r="V505" s="30" t="str">
        <f t="shared" si="46"/>
        <v/>
      </c>
      <c r="W505" s="29"/>
      <c r="X505" s="9" t="s">
        <v>212</v>
      </c>
    </row>
    <row r="506" spans="1:24" s="44" customFormat="1" ht="24">
      <c r="A506" s="31">
        <v>541</v>
      </c>
      <c r="B506" s="32">
        <f t="shared" ca="1" si="39"/>
        <v>0.62491703010956023</v>
      </c>
      <c r="C506" s="123" t="s">
        <v>987</v>
      </c>
      <c r="D506" s="124" t="s">
        <v>988</v>
      </c>
      <c r="E506" s="21"/>
      <c r="F506" s="22"/>
      <c r="G506" s="41"/>
      <c r="H506" s="41"/>
      <c r="I506" s="42"/>
      <c r="J506" s="35" t="str">
        <f t="shared" si="40"/>
        <v>➸</v>
      </c>
      <c r="K506" s="117" t="str">
        <f>词典存放目录!$A$1&amp;L506&amp;M506</f>
        <v>F:\《自创文法查阅Excel》4.1备份\《B词汇·红宝书》\红宝书15版图片\541-いんさつ【印刷】.jpg</v>
      </c>
      <c r="L506" s="9" t="s">
        <v>18120</v>
      </c>
      <c r="M506" s="117" t="s">
        <v>18627</v>
      </c>
      <c r="N506" s="36" t="str">
        <f t="shared" si="41"/>
        <v>▶</v>
      </c>
      <c r="O506" s="37" t="s">
        <v>17893</v>
      </c>
      <c r="P506" s="37">
        <v>71</v>
      </c>
      <c r="Q506" s="37" t="s">
        <v>23</v>
      </c>
      <c r="R506" s="9" t="str">
        <f>词典存放目录!$A$1&amp;O506&amp;P506&amp;Q506</f>
        <v>F:\《自创文法查阅Excel》4.1备份\《B词汇·红宝书》\红宝书MP3分割\02 n3-い (71).mp3</v>
      </c>
      <c r="S506" s="38"/>
      <c r="T506" s="43"/>
      <c r="U506" s="43"/>
      <c r="V506" s="30" t="str">
        <f t="shared" si="46"/>
        <v/>
      </c>
      <c r="W506" s="29"/>
      <c r="X506" s="9" t="s">
        <v>212</v>
      </c>
    </row>
    <row r="507" spans="1:24" s="44" customFormat="1" ht="24">
      <c r="A507" s="31">
        <v>542</v>
      </c>
      <c r="B507" s="32">
        <f t="shared" ca="1" si="39"/>
        <v>0.36719080780531399</v>
      </c>
      <c r="C507" s="123" t="s">
        <v>989</v>
      </c>
      <c r="D507" s="124" t="s">
        <v>990</v>
      </c>
      <c r="E507" s="21"/>
      <c r="F507" s="22"/>
      <c r="G507" s="41"/>
      <c r="H507" s="41"/>
      <c r="I507" s="42"/>
      <c r="J507" s="35" t="str">
        <f t="shared" si="40"/>
        <v>➸</v>
      </c>
      <c r="K507" s="117" t="str">
        <f>词典存放目录!$A$1&amp;L507&amp;M507</f>
        <v>F:\《自创文法查阅Excel》4.1备份\《B词汇·红宝书》\红宝书15版图片\542-いんしょう【印象】.jpg</v>
      </c>
      <c r="L507" s="9" t="s">
        <v>18120</v>
      </c>
      <c r="M507" s="117" t="s">
        <v>18628</v>
      </c>
      <c r="N507" s="36" t="str">
        <f t="shared" si="41"/>
        <v>▶</v>
      </c>
      <c r="O507" s="37" t="s">
        <v>17893</v>
      </c>
      <c r="P507" s="37">
        <v>72</v>
      </c>
      <c r="Q507" s="37" t="s">
        <v>23</v>
      </c>
      <c r="R507" s="9" t="str">
        <f>词典存放目录!$A$1&amp;O507&amp;P507&amp;Q507</f>
        <v>F:\《自创文法查阅Excel》4.1备份\《B词汇·红宝书》\红宝书MP3分割\02 n3-い (72).mp3</v>
      </c>
      <c r="S507" s="38"/>
      <c r="T507" s="43"/>
      <c r="U507" s="43"/>
      <c r="V507" s="30" t="str">
        <f t="shared" si="46"/>
        <v/>
      </c>
      <c r="W507" s="29"/>
      <c r="X507" s="9" t="s">
        <v>212</v>
      </c>
    </row>
    <row r="508" spans="1:24" s="44" customFormat="1" ht="24">
      <c r="A508" s="31">
        <v>544</v>
      </c>
      <c r="B508" s="32">
        <f t="shared" ca="1" si="39"/>
        <v>0.91614961531870254</v>
      </c>
      <c r="C508" s="123" t="s">
        <v>991</v>
      </c>
      <c r="D508" s="124" t="s">
        <v>992</v>
      </c>
      <c r="E508" s="21"/>
      <c r="F508" s="22"/>
      <c r="G508" s="41"/>
      <c r="H508" s="41"/>
      <c r="I508" s="42"/>
      <c r="J508" s="35" t="str">
        <f t="shared" si="40"/>
        <v>➸</v>
      </c>
      <c r="K508" s="117" t="str">
        <f>词典存放目录!$A$1&amp;L508&amp;M508</f>
        <v>F:\《自创文法查阅Excel》4.1备份\《B词汇·红宝书》\红宝书15版图片\544-いんせい【院生】.jpg</v>
      </c>
      <c r="L508" s="9" t="s">
        <v>18120</v>
      </c>
      <c r="M508" s="117" t="s">
        <v>18629</v>
      </c>
      <c r="N508" s="36" t="str">
        <f t="shared" si="41"/>
        <v>▶</v>
      </c>
      <c r="O508" s="37" t="s">
        <v>17893</v>
      </c>
      <c r="P508" s="37">
        <v>74</v>
      </c>
      <c r="Q508" s="37" t="s">
        <v>23</v>
      </c>
      <c r="R508" s="9" t="str">
        <f>词典存放目录!$A$1&amp;O508&amp;P508&amp;Q508</f>
        <v>F:\《自创文法查阅Excel》4.1备份\《B词汇·红宝书》\红宝书MP3分割\02 n3-い (74).mp3</v>
      </c>
      <c r="S508" s="38"/>
      <c r="T508" s="43"/>
      <c r="U508" s="43"/>
      <c r="V508" s="30" t="str">
        <f t="shared" si="46"/>
        <v/>
      </c>
      <c r="W508" s="29"/>
      <c r="X508" s="9" t="s">
        <v>212</v>
      </c>
    </row>
    <row r="509" spans="1:24" s="44" customFormat="1" ht="24">
      <c r="A509" s="31">
        <v>545</v>
      </c>
      <c r="B509" s="32">
        <f t="shared" ca="1" si="39"/>
        <v>0.27447311422256082</v>
      </c>
      <c r="C509" s="123" t="s">
        <v>993</v>
      </c>
      <c r="D509" s="124" t="s">
        <v>994</v>
      </c>
      <c r="E509" s="21"/>
      <c r="F509" s="22"/>
      <c r="G509" s="41"/>
      <c r="H509" s="41"/>
      <c r="I509" s="42"/>
      <c r="J509" s="35" t="str">
        <f t="shared" si="40"/>
        <v>➸</v>
      </c>
      <c r="K509" s="117" t="str">
        <f>词典存放目录!$A$1&amp;L509&amp;M509</f>
        <v>F:\《自创文法查阅Excel》4.1备份\《B词汇·红宝书》\红宝书15版图片\545-インフルエンザ【influenza】.jpg</v>
      </c>
      <c r="L509" s="9" t="s">
        <v>18120</v>
      </c>
      <c r="M509" s="117" t="s">
        <v>18630</v>
      </c>
      <c r="N509" s="36" t="str">
        <f t="shared" si="41"/>
        <v>▶</v>
      </c>
      <c r="O509" s="37" t="s">
        <v>17893</v>
      </c>
      <c r="P509" s="37">
        <v>75</v>
      </c>
      <c r="Q509" s="37" t="s">
        <v>23</v>
      </c>
      <c r="R509" s="9" t="str">
        <f>词典存放目录!$A$1&amp;O509&amp;P509&amp;Q509</f>
        <v>F:\《自创文法查阅Excel》4.1备份\《B词汇·红宝书》\红宝书MP3分割\02 n3-い (75).mp3</v>
      </c>
      <c r="S509" s="38"/>
      <c r="T509" s="43"/>
      <c r="U509" s="43"/>
      <c r="V509" s="30" t="str">
        <f t="shared" si="46"/>
        <v/>
      </c>
      <c r="W509" s="29"/>
      <c r="X509" s="9" t="s">
        <v>212</v>
      </c>
    </row>
    <row r="510" spans="1:24" s="44" customFormat="1" ht="24">
      <c r="A510" s="31">
        <v>546</v>
      </c>
      <c r="B510" s="32">
        <f t="shared" ca="1" si="39"/>
        <v>0.44173352618289285</v>
      </c>
      <c r="C510" s="125" t="s">
        <v>995</v>
      </c>
      <c r="D510" s="126" t="s">
        <v>996</v>
      </c>
      <c r="E510" s="21"/>
      <c r="F510" s="22"/>
      <c r="G510" s="41"/>
      <c r="H510" s="41"/>
      <c r="I510" s="42"/>
      <c r="J510" s="35" t="str">
        <f t="shared" si="40"/>
        <v>➸</v>
      </c>
      <c r="K510" s="117" t="str">
        <f>词典存放目录!$A$1&amp;L510&amp;M510</f>
        <v>F:\《自创文法查阅Excel》4.1备份\《B词汇·红宝书》\红宝书15版图片\546-～い【～位】.jpg</v>
      </c>
      <c r="L510" s="9" t="s">
        <v>18120</v>
      </c>
      <c r="M510" s="117" t="s">
        <v>18631</v>
      </c>
      <c r="N510" s="36" t="str">
        <f t="shared" si="41"/>
        <v>▶</v>
      </c>
      <c r="O510" s="37" t="s">
        <v>17894</v>
      </c>
      <c r="P510" s="37">
        <v>1</v>
      </c>
      <c r="Q510" s="37" t="s">
        <v>23</v>
      </c>
      <c r="R510" s="9" t="str">
        <f>词典存放目录!$A$1&amp;O510&amp;P510&amp;Q510</f>
        <v>F:\《自创文法查阅Excel》4.1备份\《B词汇·红宝书》\红宝书MP3分割\02 n2-い (1).mp3</v>
      </c>
      <c r="S510" s="38"/>
      <c r="T510" s="43"/>
      <c r="U510" s="43"/>
      <c r="V510" s="30" t="str">
        <f t="shared" si="46"/>
        <v/>
      </c>
      <c r="W510" s="29"/>
      <c r="X510" s="9" t="s">
        <v>329</v>
      </c>
    </row>
    <row r="511" spans="1:24" s="44" customFormat="1" ht="24">
      <c r="A511" s="31">
        <v>547</v>
      </c>
      <c r="B511" s="32">
        <f t="shared" ca="1" si="39"/>
        <v>0.90143942861687998</v>
      </c>
      <c r="C511" s="125" t="s">
        <v>997</v>
      </c>
      <c r="D511" s="126" t="s">
        <v>998</v>
      </c>
      <c r="E511" s="21"/>
      <c r="F511" s="22"/>
      <c r="G511" s="41"/>
      <c r="H511" s="41"/>
      <c r="I511" s="42"/>
      <c r="J511" s="35" t="str">
        <f t="shared" si="40"/>
        <v>➸</v>
      </c>
      <c r="K511" s="117" t="str">
        <f>词典存放目录!$A$1&amp;L511&amp;M511</f>
        <v>F:\《自创文法查阅Excel》4.1备份\《B词汇·红宝书》\红宝书15版图片\547-いいあう【言い合う】.jpg</v>
      </c>
      <c r="L511" s="9" t="s">
        <v>18120</v>
      </c>
      <c r="M511" s="117" t="s">
        <v>18632</v>
      </c>
      <c r="N511" s="36" t="str">
        <f t="shared" si="41"/>
        <v>▶</v>
      </c>
      <c r="O511" s="37" t="s">
        <v>17894</v>
      </c>
      <c r="P511" s="37">
        <v>2</v>
      </c>
      <c r="Q511" s="37" t="s">
        <v>23</v>
      </c>
      <c r="R511" s="9" t="str">
        <f>词典存放目录!$A$1&amp;O511&amp;P511&amp;Q511</f>
        <v>F:\《自创文法查阅Excel》4.1备份\《B词汇·红宝书》\红宝书MP3分割\02 n2-い (2).mp3</v>
      </c>
      <c r="S511" s="38"/>
      <c r="T511" s="43"/>
      <c r="U511" s="43"/>
      <c r="V511" s="30" t="str">
        <f t="shared" si="46"/>
        <v/>
      </c>
      <c r="W511" s="29"/>
      <c r="X511" s="9" t="s">
        <v>329</v>
      </c>
    </row>
    <row r="512" spans="1:24" s="44" customFormat="1" ht="24">
      <c r="A512" s="31">
        <v>548</v>
      </c>
      <c r="B512" s="32">
        <f t="shared" ref="B512:B575" ca="1" si="47">RAND()</f>
        <v>0.66908709232875629</v>
      </c>
      <c r="C512" s="125" t="s">
        <v>999</v>
      </c>
      <c r="D512" s="126" t="s">
        <v>1000</v>
      </c>
      <c r="E512" s="21"/>
      <c r="F512" s="22"/>
      <c r="G512" s="41"/>
      <c r="H512" s="41"/>
      <c r="I512" s="42"/>
      <c r="J512" s="35" t="str">
        <f t="shared" ref="J512:J575" si="48">HYPERLINK(K512,"➸")</f>
        <v>➸</v>
      </c>
      <c r="K512" s="117" t="str">
        <f>词典存放目录!$A$1&amp;L512&amp;M512</f>
        <v>F:\《自创文法查阅Excel》4.1备份\《B词汇·红宝书》\红宝书15版图片\548-いいあらわす【言い表す】.jpg</v>
      </c>
      <c r="L512" s="9" t="s">
        <v>18120</v>
      </c>
      <c r="M512" s="117" t="s">
        <v>18633</v>
      </c>
      <c r="N512" s="36" t="str">
        <f t="shared" ref="N512:N575" si="49">HYPERLINK(R512,"▶")</f>
        <v>▶</v>
      </c>
      <c r="O512" s="37" t="s">
        <v>17894</v>
      </c>
      <c r="P512" s="37">
        <v>3</v>
      </c>
      <c r="Q512" s="37" t="s">
        <v>23</v>
      </c>
      <c r="R512" s="9" t="str">
        <f>词典存放目录!$A$1&amp;O512&amp;P512&amp;Q512</f>
        <v>F:\《自创文法查阅Excel》4.1备份\《B词汇·红宝书》\红宝书MP3分割\02 n2-い (3).mp3</v>
      </c>
      <c r="S512" s="38"/>
      <c r="T512" s="43"/>
      <c r="U512" s="43"/>
      <c r="V512" s="30" t="str">
        <f t="shared" si="46"/>
        <v/>
      </c>
      <c r="W512" s="29"/>
      <c r="X512" s="9" t="s">
        <v>329</v>
      </c>
    </row>
    <row r="513" spans="1:24" s="44" customFormat="1" ht="24">
      <c r="A513" s="31">
        <v>549</v>
      </c>
      <c r="B513" s="32">
        <f t="shared" ca="1" si="47"/>
        <v>0.67842048016544898</v>
      </c>
      <c r="C513" s="125" t="s">
        <v>1001</v>
      </c>
      <c r="D513" s="126" t="s">
        <v>1002</v>
      </c>
      <c r="E513" s="21"/>
      <c r="F513" s="22"/>
      <c r="G513" s="41"/>
      <c r="H513" s="41"/>
      <c r="I513" s="42"/>
      <c r="J513" s="35" t="str">
        <f t="shared" si="48"/>
        <v>➸</v>
      </c>
      <c r="K513" s="117" t="str">
        <f>词典存放目录!$A$1&amp;L513&amp;M513</f>
        <v>F:\《自创文法查阅Excel》4.1备份\《B词汇·红宝书》\红宝书15版图片\549-いいかげん【いい加減】.jpg</v>
      </c>
      <c r="L513" s="9" t="s">
        <v>18120</v>
      </c>
      <c r="M513" s="117" t="s">
        <v>18634</v>
      </c>
      <c r="N513" s="36" t="str">
        <f t="shared" si="49"/>
        <v>▶</v>
      </c>
      <c r="O513" s="37" t="s">
        <v>17894</v>
      </c>
      <c r="P513" s="37">
        <v>4</v>
      </c>
      <c r="Q513" s="37" t="s">
        <v>23</v>
      </c>
      <c r="R513" s="9" t="str">
        <f>词典存放目录!$A$1&amp;O513&amp;P513&amp;Q513</f>
        <v>F:\《自创文法查阅Excel》4.1备份\《B词汇·红宝书》\红宝书MP3分割\02 n2-い (4).mp3</v>
      </c>
      <c r="S513" s="38"/>
      <c r="T513" s="43"/>
      <c r="U513" s="43"/>
      <c r="V513" s="30" t="str">
        <f t="shared" si="46"/>
        <v/>
      </c>
      <c r="W513" s="29"/>
      <c r="X513" s="9" t="s">
        <v>329</v>
      </c>
    </row>
    <row r="514" spans="1:24" s="44" customFormat="1" ht="24">
      <c r="A514" s="31">
        <v>550</v>
      </c>
      <c r="B514" s="32">
        <f t="shared" ca="1" si="47"/>
        <v>0.16227875805574221</v>
      </c>
      <c r="C514" s="125" t="s">
        <v>1003</v>
      </c>
      <c r="D514" s="126" t="s">
        <v>1004</v>
      </c>
      <c r="E514" s="21"/>
      <c r="F514" s="22"/>
      <c r="G514" s="41"/>
      <c r="H514" s="41"/>
      <c r="I514" s="42"/>
      <c r="J514" s="35" t="str">
        <f t="shared" si="48"/>
        <v>➸</v>
      </c>
      <c r="K514" s="117" t="str">
        <f>词典存放目录!$A$1&amp;L514&amp;M514</f>
        <v>F:\《自创文法查阅Excel》4.1备份\《B词汇·红宝书》\红宝书15版图片\550-いいつける【言い付ける】.jpg</v>
      </c>
      <c r="L514" s="9" t="s">
        <v>18120</v>
      </c>
      <c r="M514" s="117" t="s">
        <v>18635</v>
      </c>
      <c r="N514" s="36" t="str">
        <f t="shared" si="49"/>
        <v>▶</v>
      </c>
      <c r="O514" s="37" t="s">
        <v>17894</v>
      </c>
      <c r="P514" s="37">
        <v>5</v>
      </c>
      <c r="Q514" s="37" t="s">
        <v>23</v>
      </c>
      <c r="R514" s="9" t="str">
        <f>词典存放目录!$A$1&amp;O514&amp;P514&amp;Q514</f>
        <v>F:\《自创文法查阅Excel》4.1备份\《B词汇·红宝书》\红宝书MP3分割\02 n2-い (5).mp3</v>
      </c>
      <c r="S514" s="38"/>
      <c r="T514" s="43"/>
      <c r="U514" s="43"/>
      <c r="V514" s="30" t="str">
        <f t="shared" si="46"/>
        <v/>
      </c>
      <c r="W514" s="69"/>
      <c r="X514" s="9" t="s">
        <v>329</v>
      </c>
    </row>
    <row r="515" spans="1:24" s="44" customFormat="1" ht="24">
      <c r="A515" s="31">
        <v>551</v>
      </c>
      <c r="B515" s="32">
        <f t="shared" ca="1" si="47"/>
        <v>0.11426485530753161</v>
      </c>
      <c r="C515" s="125" t="s">
        <v>1005</v>
      </c>
      <c r="D515" s="126" t="s">
        <v>1006</v>
      </c>
      <c r="E515" s="21"/>
      <c r="F515" s="22"/>
      <c r="G515" s="41"/>
      <c r="H515" s="41"/>
      <c r="I515" s="42"/>
      <c r="J515" s="35" t="str">
        <f t="shared" si="48"/>
        <v>➸</v>
      </c>
      <c r="K515" s="117" t="str">
        <f>词典存放目录!$A$1&amp;L515&amp;M515</f>
        <v>F:\《自创文法查阅Excel》4.1备份\《B词汇·红宝书》\红宝书15版图片\551-いいつたえる【言い伝える】.jpg</v>
      </c>
      <c r="L515" s="9" t="s">
        <v>18120</v>
      </c>
      <c r="M515" s="117" t="s">
        <v>18636</v>
      </c>
      <c r="N515" s="36" t="str">
        <f t="shared" si="49"/>
        <v>▶</v>
      </c>
      <c r="O515" s="37" t="s">
        <v>17894</v>
      </c>
      <c r="P515" s="37">
        <v>6</v>
      </c>
      <c r="Q515" s="37" t="s">
        <v>23</v>
      </c>
      <c r="R515" s="9" t="str">
        <f>词典存放目录!$A$1&amp;O515&amp;P515&amp;Q515</f>
        <v>F:\《自创文法查阅Excel》4.1备份\《B词汇·红宝书》\红宝书MP3分割\02 n2-い (6).mp3</v>
      </c>
      <c r="S515" s="38"/>
      <c r="T515" s="43"/>
      <c r="U515" s="43"/>
      <c r="V515" s="30" t="str">
        <f t="shared" si="46"/>
        <v/>
      </c>
      <c r="W515" s="29"/>
      <c r="X515" s="9" t="s">
        <v>329</v>
      </c>
    </row>
    <row r="516" spans="1:24" s="44" customFormat="1" ht="24">
      <c r="A516" s="31">
        <v>552</v>
      </c>
      <c r="B516" s="32">
        <f t="shared" ca="1" si="47"/>
        <v>0.10534513968270565</v>
      </c>
      <c r="C516" s="125" t="s">
        <v>1007</v>
      </c>
      <c r="D516" s="126" t="s">
        <v>1008</v>
      </c>
      <c r="E516" s="21"/>
      <c r="F516" s="22"/>
      <c r="G516" s="41"/>
      <c r="H516" s="41"/>
      <c r="I516" s="42"/>
      <c r="J516" s="35" t="str">
        <f t="shared" si="48"/>
        <v>➸</v>
      </c>
      <c r="K516" s="117" t="str">
        <f>词典存放目录!$A$1&amp;L516&amp;M516</f>
        <v>F:\《自创文法查阅Excel》4.1备份\《B词汇·红宝书》\红宝书15版图片\552-いいぶん【言い分】.jpg</v>
      </c>
      <c r="L516" s="9" t="s">
        <v>18120</v>
      </c>
      <c r="M516" s="117" t="s">
        <v>18637</v>
      </c>
      <c r="N516" s="36" t="str">
        <f t="shared" si="49"/>
        <v>▶</v>
      </c>
      <c r="O516" s="37" t="s">
        <v>17894</v>
      </c>
      <c r="P516" s="37">
        <v>7</v>
      </c>
      <c r="Q516" s="37" t="s">
        <v>23</v>
      </c>
      <c r="R516" s="9" t="str">
        <f>词典存放目录!$A$1&amp;O516&amp;P516&amp;Q516</f>
        <v>F:\《自创文法查阅Excel》4.1备份\《B词汇·红宝书》\红宝书MP3分割\02 n2-い (7).mp3</v>
      </c>
      <c r="S516" s="38"/>
      <c r="T516" s="43"/>
      <c r="U516" s="43"/>
      <c r="V516" s="30"/>
      <c r="W516" s="29"/>
      <c r="X516" s="9" t="s">
        <v>329</v>
      </c>
    </row>
    <row r="517" spans="1:24" s="44" customFormat="1" ht="24">
      <c r="A517" s="31">
        <v>553</v>
      </c>
      <c r="B517" s="32">
        <f t="shared" ca="1" si="47"/>
        <v>0.11889823595418392</v>
      </c>
      <c r="C517" s="125" t="s">
        <v>1009</v>
      </c>
      <c r="D517" s="126" t="s">
        <v>1010</v>
      </c>
      <c r="E517" s="21"/>
      <c r="F517" s="22"/>
      <c r="G517" s="41"/>
      <c r="H517" s="41"/>
      <c r="I517" s="42"/>
      <c r="J517" s="35" t="str">
        <f t="shared" si="48"/>
        <v>➸</v>
      </c>
      <c r="K517" s="117" t="str">
        <f>词典存放目录!$A$1&amp;L517&amp;M517</f>
        <v>F:\《自创文法查阅Excel》4.1备份\《B词汇·红宝书》\红宝书15版图片\553-いいわけ【言い訳】.jpg</v>
      </c>
      <c r="L517" s="9" t="s">
        <v>18120</v>
      </c>
      <c r="M517" s="117" t="s">
        <v>18638</v>
      </c>
      <c r="N517" s="36" t="str">
        <f t="shared" si="49"/>
        <v>▶</v>
      </c>
      <c r="O517" s="37" t="s">
        <v>17894</v>
      </c>
      <c r="P517" s="37">
        <v>8</v>
      </c>
      <c r="Q517" s="37" t="s">
        <v>23</v>
      </c>
      <c r="R517" s="9" t="str">
        <f>词典存放目录!$A$1&amp;O517&amp;P517&amp;Q517</f>
        <v>F:\《自创文法查阅Excel》4.1备份\《B词汇·红宝书》\红宝书MP3分割\02 n2-い (8).mp3</v>
      </c>
      <c r="S517" s="38"/>
      <c r="T517" s="43"/>
      <c r="U517" s="43"/>
      <c r="V517" s="30" t="str">
        <f t="shared" ref="V517:V532" si="50">IF(COUNTA(S517:U517)=0,"",COUNTIF(S517:U517,"0")/COUNTA(S517:U517))</f>
        <v/>
      </c>
      <c r="W517" s="29"/>
      <c r="X517" s="9" t="s">
        <v>329</v>
      </c>
    </row>
    <row r="518" spans="1:24" s="44" customFormat="1" ht="24">
      <c r="A518" s="31">
        <v>554</v>
      </c>
      <c r="B518" s="32">
        <f t="shared" ca="1" si="47"/>
        <v>0.72946894749713331</v>
      </c>
      <c r="C518" s="125" t="s">
        <v>1011</v>
      </c>
      <c r="D518" s="126" t="s">
        <v>1012</v>
      </c>
      <c r="E518" s="21"/>
      <c r="F518" s="22"/>
      <c r="G518" s="41"/>
      <c r="H518" s="41"/>
      <c r="I518" s="42"/>
      <c r="J518" s="35" t="str">
        <f t="shared" si="48"/>
        <v>➸</v>
      </c>
      <c r="K518" s="117" t="str">
        <f>词典存放目录!$A$1&amp;L518&amp;M518</f>
        <v>F:\《自创文法查阅Excel》4.1备份\《B词汇·红宝书》\红宝书15版图片\554-いいん【委員】.jpg</v>
      </c>
      <c r="L518" s="9" t="s">
        <v>18120</v>
      </c>
      <c r="M518" s="117" t="s">
        <v>18639</v>
      </c>
      <c r="N518" s="36" t="str">
        <f t="shared" si="49"/>
        <v>▶</v>
      </c>
      <c r="O518" s="37" t="s">
        <v>17894</v>
      </c>
      <c r="P518" s="37">
        <v>9</v>
      </c>
      <c r="Q518" s="37" t="s">
        <v>23</v>
      </c>
      <c r="R518" s="9" t="str">
        <f>词典存放目录!$A$1&amp;O518&amp;P518&amp;Q518</f>
        <v>F:\《自创文法查阅Excel》4.1备份\《B词汇·红宝书》\红宝书MP3分割\02 n2-い (9).mp3</v>
      </c>
      <c r="S518" s="38"/>
      <c r="T518" s="43"/>
      <c r="U518" s="43"/>
      <c r="V518" s="30" t="str">
        <f t="shared" si="50"/>
        <v/>
      </c>
      <c r="W518" s="29"/>
      <c r="X518" s="9" t="s">
        <v>329</v>
      </c>
    </row>
    <row r="519" spans="1:24" s="44" customFormat="1" ht="24">
      <c r="A519" s="31">
        <v>555</v>
      </c>
      <c r="B519" s="32">
        <f t="shared" ca="1" si="47"/>
        <v>0.53401447482540576</v>
      </c>
      <c r="C519" s="125" t="s">
        <v>1013</v>
      </c>
      <c r="D519" s="126" t="s">
        <v>1014</v>
      </c>
      <c r="E519" s="21"/>
      <c r="F519" s="22"/>
      <c r="G519" s="41"/>
      <c r="H519" s="41"/>
      <c r="I519" s="42"/>
      <c r="J519" s="35" t="str">
        <f t="shared" si="48"/>
        <v>➸</v>
      </c>
      <c r="K519" s="117" t="str">
        <f>词典存放目录!$A$1&amp;L519&amp;M519</f>
        <v>F:\《自创文法查阅Excel》4.1备份\《B词汇·红宝书》\红宝书15版图片\555-いかり【怒り】.jpg</v>
      </c>
      <c r="L519" s="9" t="s">
        <v>18120</v>
      </c>
      <c r="M519" s="117" t="s">
        <v>18640</v>
      </c>
      <c r="N519" s="36" t="str">
        <f t="shared" si="49"/>
        <v>▶</v>
      </c>
      <c r="O519" s="37" t="s">
        <v>17894</v>
      </c>
      <c r="P519" s="37">
        <v>10</v>
      </c>
      <c r="Q519" s="37" t="s">
        <v>23</v>
      </c>
      <c r="R519" s="9" t="str">
        <f>词典存放目录!$A$1&amp;O519&amp;P519&amp;Q519</f>
        <v>F:\《自创文法查阅Excel》4.1备份\《B词汇·红宝书》\红宝书MP3分割\02 n2-い (10).mp3</v>
      </c>
      <c r="S519" s="38"/>
      <c r="T519" s="43"/>
      <c r="U519" s="43"/>
      <c r="V519" s="30" t="str">
        <f t="shared" si="50"/>
        <v/>
      </c>
      <c r="W519" s="29"/>
      <c r="X519" s="9" t="s">
        <v>329</v>
      </c>
    </row>
    <row r="520" spans="1:24" s="44" customFormat="1" ht="24">
      <c r="A520" s="31">
        <v>556</v>
      </c>
      <c r="B520" s="32">
        <f t="shared" ca="1" si="47"/>
        <v>0.57107525872455323</v>
      </c>
      <c r="C520" s="125" t="s">
        <v>868</v>
      </c>
      <c r="D520" s="126" t="s">
        <v>1015</v>
      </c>
      <c r="E520" s="21"/>
      <c r="F520" s="22"/>
      <c r="G520" s="41"/>
      <c r="H520" s="41"/>
      <c r="I520" s="42"/>
      <c r="J520" s="35" t="str">
        <f t="shared" si="48"/>
        <v>➸</v>
      </c>
      <c r="K520" s="117" t="str">
        <f>词典存放目录!$A$1&amp;L520&amp;M520</f>
        <v>F:\《自创文法查阅Excel》4.1备份\《B词汇·红宝书》\红宝书15版图片\556-いき【行き（ゆき）】.jpg</v>
      </c>
      <c r="L520" s="9" t="s">
        <v>18120</v>
      </c>
      <c r="M520" s="117" t="s">
        <v>18641</v>
      </c>
      <c r="N520" s="36" t="str">
        <f t="shared" si="49"/>
        <v>▶</v>
      </c>
      <c r="O520" s="37" t="s">
        <v>17894</v>
      </c>
      <c r="P520" s="37">
        <v>11</v>
      </c>
      <c r="Q520" s="37" t="s">
        <v>23</v>
      </c>
      <c r="R520" s="9" t="str">
        <f>词典存放目录!$A$1&amp;O520&amp;P520&amp;Q520</f>
        <v>F:\《自创文法查阅Excel》4.1备份\《B词汇·红宝书》\红宝书MP3分割\02 n2-い (11).mp3</v>
      </c>
      <c r="S520" s="38"/>
      <c r="T520" s="43"/>
      <c r="U520" s="43"/>
      <c r="V520" s="30" t="str">
        <f t="shared" si="50"/>
        <v/>
      </c>
      <c r="W520" s="29"/>
      <c r="X520" s="9" t="s">
        <v>329</v>
      </c>
    </row>
    <row r="521" spans="1:24" s="44" customFormat="1" ht="24">
      <c r="A521" s="31">
        <v>557</v>
      </c>
      <c r="B521" s="32">
        <f t="shared" ca="1" si="47"/>
        <v>0.84767883496506924</v>
      </c>
      <c r="C521" s="125" t="s">
        <v>1016</v>
      </c>
      <c r="D521" s="126" t="s">
        <v>1017</v>
      </c>
      <c r="E521" s="21"/>
      <c r="F521" s="22"/>
      <c r="G521" s="41"/>
      <c r="H521" s="41"/>
      <c r="I521" s="42"/>
      <c r="J521" s="35" t="str">
        <f t="shared" si="48"/>
        <v>➸</v>
      </c>
      <c r="K521" s="117" t="str">
        <f>词典存放目录!$A$1&amp;L521&amp;M521</f>
        <v>F:\《自创文法查阅Excel》4.1备份\《B词汇·红宝书》\红宝书15版图片\557-いきおい【勢い】.jpg</v>
      </c>
      <c r="L521" s="9" t="s">
        <v>18120</v>
      </c>
      <c r="M521" s="117" t="s">
        <v>18642</v>
      </c>
      <c r="N521" s="36" t="str">
        <f t="shared" si="49"/>
        <v>▶</v>
      </c>
      <c r="O521" s="37" t="s">
        <v>17894</v>
      </c>
      <c r="P521" s="37">
        <v>12</v>
      </c>
      <c r="Q521" s="37" t="s">
        <v>23</v>
      </c>
      <c r="R521" s="9" t="str">
        <f>词典存放目录!$A$1&amp;O521&amp;P521&amp;Q521</f>
        <v>F:\《自创文法查阅Excel》4.1备份\《B词汇·红宝书》\红宝书MP3分割\02 n2-い (12).mp3</v>
      </c>
      <c r="S521" s="38"/>
      <c r="T521" s="43"/>
      <c r="U521" s="43"/>
      <c r="V521" s="30" t="str">
        <f t="shared" si="50"/>
        <v/>
      </c>
      <c r="W521" s="29"/>
      <c r="X521" s="9" t="s">
        <v>329</v>
      </c>
    </row>
    <row r="522" spans="1:24" s="44" customFormat="1" ht="24">
      <c r="A522" s="31">
        <v>558</v>
      </c>
      <c r="B522" s="32">
        <f t="shared" ca="1" si="47"/>
        <v>0.5435214372084638</v>
      </c>
      <c r="C522" s="125" t="s">
        <v>1018</v>
      </c>
      <c r="D522" s="126" t="s">
        <v>1019</v>
      </c>
      <c r="E522" s="21"/>
      <c r="F522" s="22"/>
      <c r="G522" s="41"/>
      <c r="H522" s="41"/>
      <c r="I522" s="42"/>
      <c r="J522" s="35" t="str">
        <f t="shared" si="48"/>
        <v>➸</v>
      </c>
      <c r="K522" s="117" t="str">
        <f>词典存放目录!$A$1&amp;L522&amp;M522</f>
        <v>F:\《自创文法查阅Excel》4.1备份\《B词汇·红宝书》\红宝书15版图片\558-いきがい【生き甲斐】.jpg</v>
      </c>
      <c r="L522" s="9" t="s">
        <v>18120</v>
      </c>
      <c r="M522" s="117" t="s">
        <v>18643</v>
      </c>
      <c r="N522" s="36" t="str">
        <f t="shared" si="49"/>
        <v>▶</v>
      </c>
      <c r="O522" s="37" t="s">
        <v>17894</v>
      </c>
      <c r="P522" s="37">
        <v>13</v>
      </c>
      <c r="Q522" s="37" t="s">
        <v>23</v>
      </c>
      <c r="R522" s="9" t="str">
        <f>词典存放目录!$A$1&amp;O522&amp;P522&amp;Q522</f>
        <v>F:\《自创文法查阅Excel》4.1备份\《B词汇·红宝书》\红宝书MP3分割\02 n2-い (13).mp3</v>
      </c>
      <c r="S522" s="38"/>
      <c r="T522" s="43"/>
      <c r="U522" s="43"/>
      <c r="V522" s="30" t="str">
        <f t="shared" si="50"/>
        <v/>
      </c>
      <c r="W522" s="29"/>
      <c r="X522" s="9" t="s">
        <v>329</v>
      </c>
    </row>
    <row r="523" spans="1:24" s="44" customFormat="1" ht="24">
      <c r="A523" s="31">
        <v>559</v>
      </c>
      <c r="B523" s="32">
        <f t="shared" ca="1" si="47"/>
        <v>0.91626749302400479</v>
      </c>
      <c r="C523" s="125" t="s">
        <v>1020</v>
      </c>
      <c r="D523" s="126" t="s">
        <v>1021</v>
      </c>
      <c r="E523" s="21"/>
      <c r="F523" s="22"/>
      <c r="G523" s="41"/>
      <c r="H523" s="41"/>
      <c r="I523" s="42"/>
      <c r="J523" s="35" t="str">
        <f t="shared" si="48"/>
        <v>➸</v>
      </c>
      <c r="K523" s="117" t="str">
        <f>词典存放目录!$A$1&amp;L523&amp;M523</f>
        <v>F:\《自创文法查阅Excel》4.1备份\《B词汇·红宝书》\红宝书15版图片\559-いきのこる【生き残る】.jpg</v>
      </c>
      <c r="L523" s="9" t="s">
        <v>18120</v>
      </c>
      <c r="M523" s="117" t="s">
        <v>18644</v>
      </c>
      <c r="N523" s="36" t="str">
        <f t="shared" si="49"/>
        <v>▶</v>
      </c>
      <c r="O523" s="37" t="s">
        <v>17894</v>
      </c>
      <c r="P523" s="37">
        <v>14</v>
      </c>
      <c r="Q523" s="37" t="s">
        <v>23</v>
      </c>
      <c r="R523" s="9" t="str">
        <f>词典存放目录!$A$1&amp;O523&amp;P523&amp;Q523</f>
        <v>F:\《自创文法查阅Excel》4.1备份\《B词汇·红宝书》\红宝书MP3分割\02 n2-い (14).mp3</v>
      </c>
      <c r="S523" s="38"/>
      <c r="T523" s="43"/>
      <c r="U523" s="43"/>
      <c r="V523" s="30" t="str">
        <f t="shared" si="50"/>
        <v/>
      </c>
      <c r="W523" s="29"/>
      <c r="X523" s="9" t="s">
        <v>329</v>
      </c>
    </row>
    <row r="524" spans="1:24" s="44" customFormat="1" ht="24">
      <c r="A524" s="31">
        <v>560</v>
      </c>
      <c r="B524" s="32">
        <f t="shared" ca="1" si="47"/>
        <v>0.12975789980197117</v>
      </c>
      <c r="C524" s="125" t="s">
        <v>1022</v>
      </c>
      <c r="D524" s="126" t="s">
        <v>1023</v>
      </c>
      <c r="E524" s="21"/>
      <c r="F524" s="22"/>
      <c r="G524" s="41"/>
      <c r="H524" s="41"/>
      <c r="I524" s="42"/>
      <c r="J524" s="35" t="str">
        <f t="shared" si="48"/>
        <v>➸</v>
      </c>
      <c r="K524" s="117" t="str">
        <f>词典存放目录!$A$1&amp;L524&amp;M524</f>
        <v>F:\《自创文法查阅Excel》4.1备份\《B词汇·红宝书》\红宝书15版图片\560-いくじ【育児】.jpg</v>
      </c>
      <c r="L524" s="9" t="s">
        <v>18120</v>
      </c>
      <c r="M524" s="117" t="s">
        <v>18645</v>
      </c>
      <c r="N524" s="36" t="str">
        <f t="shared" si="49"/>
        <v>▶</v>
      </c>
      <c r="O524" s="37" t="s">
        <v>17894</v>
      </c>
      <c r="P524" s="37">
        <v>15</v>
      </c>
      <c r="Q524" s="37" t="s">
        <v>23</v>
      </c>
      <c r="R524" s="9" t="str">
        <f>词典存放目录!$A$1&amp;O524&amp;P524&amp;Q524</f>
        <v>F:\《自创文法查阅Excel》4.1备份\《B词汇·红宝书》\红宝书MP3分割\02 n2-い (15).mp3</v>
      </c>
      <c r="S524" s="38"/>
      <c r="T524" s="43"/>
      <c r="U524" s="43"/>
      <c r="V524" s="30" t="str">
        <f t="shared" si="50"/>
        <v/>
      </c>
      <c r="W524" s="29"/>
      <c r="X524" s="9" t="s">
        <v>329</v>
      </c>
    </row>
    <row r="525" spans="1:24" s="44" customFormat="1" ht="24">
      <c r="A525" s="31">
        <v>561</v>
      </c>
      <c r="B525" s="32">
        <f t="shared" ca="1" si="47"/>
        <v>8.8601230891576233E-3</v>
      </c>
      <c r="C525" s="125" t="s">
        <v>1024</v>
      </c>
      <c r="D525" s="126" t="s">
        <v>1025</v>
      </c>
      <c r="E525" s="21"/>
      <c r="F525" s="22"/>
      <c r="G525" s="41"/>
      <c r="H525" s="41"/>
      <c r="I525" s="42"/>
      <c r="J525" s="35" t="str">
        <f t="shared" si="48"/>
        <v>➸</v>
      </c>
      <c r="K525" s="117" t="str">
        <f>词典存放目录!$A$1&amp;L525&amp;M525</f>
        <v>F:\《自创文法查阅Excel》4.1备份\《B词汇·红宝书》\红宝书15版图片\561-いくぶん【幾分】.jpg</v>
      </c>
      <c r="L525" s="9" t="s">
        <v>18120</v>
      </c>
      <c r="M525" s="117" t="s">
        <v>18646</v>
      </c>
      <c r="N525" s="36" t="str">
        <f t="shared" si="49"/>
        <v>▶</v>
      </c>
      <c r="O525" s="37" t="s">
        <v>17894</v>
      </c>
      <c r="P525" s="37">
        <v>16</v>
      </c>
      <c r="Q525" s="37" t="s">
        <v>23</v>
      </c>
      <c r="R525" s="9" t="str">
        <f>词典存放目录!$A$1&amp;O525&amp;P525&amp;Q525</f>
        <v>F:\《自创文法查阅Excel》4.1备份\《B词汇·红宝书》\红宝书MP3分割\02 n2-い (16).mp3</v>
      </c>
      <c r="S525" s="38"/>
      <c r="T525" s="43"/>
      <c r="U525" s="43"/>
      <c r="V525" s="30" t="str">
        <f t="shared" si="50"/>
        <v/>
      </c>
      <c r="W525" s="29"/>
      <c r="X525" s="9" t="s">
        <v>329</v>
      </c>
    </row>
    <row r="526" spans="1:24" s="44" customFormat="1" ht="24">
      <c r="A526" s="31">
        <v>562</v>
      </c>
      <c r="B526" s="32">
        <f t="shared" ca="1" si="47"/>
        <v>0.52832464323018224</v>
      </c>
      <c r="C526" s="125" t="s">
        <v>1026</v>
      </c>
      <c r="D526" s="126" t="s">
        <v>1027</v>
      </c>
      <c r="E526" s="21"/>
      <c r="F526" s="22"/>
      <c r="G526" s="41"/>
      <c r="H526" s="41"/>
      <c r="I526" s="42"/>
      <c r="J526" s="35" t="str">
        <f t="shared" si="48"/>
        <v>➸</v>
      </c>
      <c r="K526" s="117" t="str">
        <f>词典存放目录!$A$1&amp;L526&amp;M526</f>
        <v>F:\《自创文法查阅Excel》4.1备份\《B词汇·红宝书》\红宝书15版图片\562-いこう【以降】.jpg</v>
      </c>
      <c r="L526" s="9" t="s">
        <v>18120</v>
      </c>
      <c r="M526" s="117" t="s">
        <v>18647</v>
      </c>
      <c r="N526" s="36" t="str">
        <f t="shared" si="49"/>
        <v>▶</v>
      </c>
      <c r="O526" s="37" t="s">
        <v>17894</v>
      </c>
      <c r="P526" s="37">
        <v>17</v>
      </c>
      <c r="Q526" s="37" t="s">
        <v>23</v>
      </c>
      <c r="R526" s="9" t="str">
        <f>词典存放目录!$A$1&amp;O526&amp;P526&amp;Q526</f>
        <v>F:\《自创文法查阅Excel》4.1备份\《B词汇·红宝书》\红宝书MP3分割\02 n2-い (17).mp3</v>
      </c>
      <c r="S526" s="38"/>
      <c r="T526" s="43"/>
      <c r="U526" s="43"/>
      <c r="V526" s="30" t="str">
        <f t="shared" si="50"/>
        <v/>
      </c>
      <c r="W526" s="69"/>
      <c r="X526" s="9" t="s">
        <v>329</v>
      </c>
    </row>
    <row r="527" spans="1:24" s="44" customFormat="1" ht="24">
      <c r="A527" s="31">
        <v>564</v>
      </c>
      <c r="B527" s="32">
        <f t="shared" ca="1" si="47"/>
        <v>0.9948699647065582</v>
      </c>
      <c r="C527" s="125" t="s">
        <v>1028</v>
      </c>
      <c r="D527" s="126" t="s">
        <v>1029</v>
      </c>
      <c r="E527" s="21"/>
      <c r="F527" s="22"/>
      <c r="G527" s="41"/>
      <c r="H527" s="41"/>
      <c r="I527" s="42"/>
      <c r="J527" s="35" t="str">
        <f t="shared" si="48"/>
        <v>➸</v>
      </c>
      <c r="K527" s="117" t="str">
        <f>词典存放目录!$A$1&amp;L527&amp;M527</f>
        <v>F:\《自创文法查阅Excel》4.1备份\《B词汇·红宝书》\红宝书15版图片\564-いささか【聊か·些か】.jpg</v>
      </c>
      <c r="L527" s="9" t="s">
        <v>18120</v>
      </c>
      <c r="M527" s="117" t="s">
        <v>18648</v>
      </c>
      <c r="N527" s="36" t="str">
        <f t="shared" si="49"/>
        <v>▶</v>
      </c>
      <c r="O527" s="37" t="s">
        <v>17894</v>
      </c>
      <c r="P527" s="37">
        <v>19</v>
      </c>
      <c r="Q527" s="37" t="s">
        <v>23</v>
      </c>
      <c r="R527" s="9" t="str">
        <f>词典存放目录!$A$1&amp;O527&amp;P527&amp;Q527</f>
        <v>F:\《自创文法查阅Excel》4.1备份\《B词汇·红宝书》\红宝书MP3分割\02 n2-い (19).mp3</v>
      </c>
      <c r="S527" s="38"/>
      <c r="T527" s="43"/>
      <c r="U527" s="43"/>
      <c r="V527" s="30" t="str">
        <f t="shared" si="50"/>
        <v/>
      </c>
      <c r="W527" s="29"/>
      <c r="X527" s="9" t="s">
        <v>329</v>
      </c>
    </row>
    <row r="528" spans="1:24" s="44" customFormat="1" ht="24">
      <c r="A528" s="31">
        <v>565</v>
      </c>
      <c r="B528" s="32">
        <f t="shared" ca="1" si="47"/>
        <v>0.35563902913236523</v>
      </c>
      <c r="C528" s="125" t="s">
        <v>1030</v>
      </c>
      <c r="D528" s="126" t="s">
        <v>1031</v>
      </c>
      <c r="E528" s="21"/>
      <c r="F528" s="22"/>
      <c r="G528" s="41"/>
      <c r="H528" s="6"/>
      <c r="I528" s="7"/>
      <c r="J528" s="35" t="str">
        <f t="shared" si="48"/>
        <v>➸</v>
      </c>
      <c r="K528" s="117" t="str">
        <f>词典存放目录!$A$1&amp;L528&amp;M528</f>
        <v>F:\《自创文法查阅Excel》4.1备份\《B词汇·红宝书》\红宝书15版图片\565-いざというとき【いざと言う時】.jpg</v>
      </c>
      <c r="L528" s="9" t="s">
        <v>18120</v>
      </c>
      <c r="M528" s="117" t="s">
        <v>18649</v>
      </c>
      <c r="N528" s="36" t="str">
        <f t="shared" si="49"/>
        <v>▶</v>
      </c>
      <c r="O528" s="37" t="s">
        <v>17894</v>
      </c>
      <c r="P528" s="37">
        <v>20</v>
      </c>
      <c r="Q528" s="37" t="s">
        <v>23</v>
      </c>
      <c r="R528" s="9" t="str">
        <f>词典存放目录!$A$1&amp;O528&amp;P528&amp;Q528</f>
        <v>F:\《自创文法查阅Excel》4.1备份\《B词汇·红宝书》\红宝书MP3分割\02 n2-い (20).mp3</v>
      </c>
      <c r="S528" s="38"/>
      <c r="T528" s="43"/>
      <c r="U528" s="43"/>
      <c r="V528" s="30" t="str">
        <f t="shared" si="50"/>
        <v/>
      </c>
      <c r="W528" s="29"/>
      <c r="X528" s="9" t="s">
        <v>329</v>
      </c>
    </row>
    <row r="529" spans="1:24" s="44" customFormat="1" ht="24">
      <c r="A529" s="31">
        <v>566</v>
      </c>
      <c r="B529" s="32">
        <f t="shared" ca="1" si="47"/>
        <v>0.18701778987779116</v>
      </c>
      <c r="C529" s="125" t="s">
        <v>1032</v>
      </c>
      <c r="D529" s="126" t="s">
        <v>1033</v>
      </c>
      <c r="E529" s="21"/>
      <c r="F529" s="22"/>
      <c r="G529" s="41"/>
      <c r="H529" s="41"/>
      <c r="I529" s="7"/>
      <c r="J529" s="35" t="str">
        <f t="shared" si="48"/>
        <v>➸</v>
      </c>
      <c r="K529" s="117" t="str">
        <f>词典存放目录!$A$1&amp;L529&amp;M529</f>
        <v>F:\《自创文法查阅Excel》4.1备份\《B词汇·红宝书》\红宝书15版图片\566-いざとなると【なったら·なれば】.jpg</v>
      </c>
      <c r="L529" s="9" t="s">
        <v>18120</v>
      </c>
      <c r="M529" s="117" t="s">
        <v>18650</v>
      </c>
      <c r="N529" s="36" t="str">
        <f t="shared" si="49"/>
        <v>▶</v>
      </c>
      <c r="O529" s="37" t="s">
        <v>17894</v>
      </c>
      <c r="P529" s="37">
        <v>21</v>
      </c>
      <c r="Q529" s="37" t="s">
        <v>23</v>
      </c>
      <c r="R529" s="9" t="str">
        <f>词典存放目录!$A$1&amp;O529&amp;P529&amp;Q529</f>
        <v>F:\《自创文法查阅Excel》4.1备份\《B词汇·红宝书》\红宝书MP3分割\02 n2-い (21).mp3</v>
      </c>
      <c r="S529" s="38"/>
      <c r="T529" s="43"/>
      <c r="U529" s="43"/>
      <c r="V529" s="30" t="str">
        <f t="shared" si="50"/>
        <v/>
      </c>
      <c r="W529" s="29"/>
      <c r="X529" s="9" t="s">
        <v>329</v>
      </c>
    </row>
    <row r="530" spans="1:24" s="44" customFormat="1" ht="24">
      <c r="A530" s="31">
        <v>567</v>
      </c>
      <c r="B530" s="32">
        <f t="shared" ca="1" si="47"/>
        <v>0.64231406594629525</v>
      </c>
      <c r="C530" s="125" t="s">
        <v>1034</v>
      </c>
      <c r="D530" s="126" t="s">
        <v>1035</v>
      </c>
      <c r="E530" s="21" t="s">
        <v>32</v>
      </c>
      <c r="F530" s="22"/>
      <c r="G530" s="41"/>
      <c r="H530" s="41"/>
      <c r="I530" s="42"/>
      <c r="J530" s="35" t="str">
        <f t="shared" si="48"/>
        <v>➸</v>
      </c>
      <c r="K530" s="117" t="str">
        <f>词典存放目录!$A$1&amp;L530&amp;M530</f>
        <v>F:\《自创文法查阅Excel》4.1备份\《B词汇·红宝书》\红宝书15版图片\567-いさましい【勇ましい】.jpg</v>
      </c>
      <c r="L530" s="9" t="s">
        <v>18120</v>
      </c>
      <c r="M530" s="117" t="s">
        <v>18651</v>
      </c>
      <c r="N530" s="36" t="str">
        <f t="shared" si="49"/>
        <v>▶</v>
      </c>
      <c r="O530" s="37" t="s">
        <v>17894</v>
      </c>
      <c r="P530" s="37">
        <v>22</v>
      </c>
      <c r="Q530" s="37" t="s">
        <v>23</v>
      </c>
      <c r="R530" s="9" t="str">
        <f>词典存放目录!$A$1&amp;O530&amp;P530&amp;Q530</f>
        <v>F:\《自创文法查阅Excel》4.1备份\《B词汇·红宝书》\红宝书MP3分割\02 n2-い (22).mp3</v>
      </c>
      <c r="S530" s="38"/>
      <c r="T530" s="43"/>
      <c r="U530" s="43"/>
      <c r="V530" s="30" t="str">
        <f t="shared" si="50"/>
        <v/>
      </c>
      <c r="W530" s="29"/>
      <c r="X530" s="9" t="s">
        <v>329</v>
      </c>
    </row>
    <row r="531" spans="1:24" s="44" customFormat="1" ht="24">
      <c r="A531" s="31">
        <v>568</v>
      </c>
      <c r="B531" s="32">
        <f t="shared" ca="1" si="47"/>
        <v>0.72108447529671171</v>
      </c>
      <c r="C531" s="125" t="s">
        <v>814</v>
      </c>
      <c r="D531" s="126" t="s">
        <v>1036</v>
      </c>
      <c r="E531" s="21"/>
      <c r="F531" s="22"/>
      <c r="G531" s="41"/>
      <c r="H531" s="41"/>
      <c r="I531" s="42"/>
      <c r="J531" s="35" t="str">
        <f t="shared" si="48"/>
        <v>➸</v>
      </c>
      <c r="K531" s="117" t="str">
        <f>词典存放目录!$A$1&amp;L531&amp;M531</f>
        <v>F:\《自创文法查阅Excel》4.1备份\《B词汇·红宝书》\红宝书15版图片\568-いし【意思】.jpg</v>
      </c>
      <c r="L531" s="9" t="s">
        <v>18120</v>
      </c>
      <c r="M531" s="117" t="s">
        <v>18652</v>
      </c>
      <c r="N531" s="36" t="str">
        <f t="shared" si="49"/>
        <v>▶</v>
      </c>
      <c r="O531" s="37" t="s">
        <v>17894</v>
      </c>
      <c r="P531" s="37">
        <v>23</v>
      </c>
      <c r="Q531" s="37" t="s">
        <v>23</v>
      </c>
      <c r="R531" s="9" t="str">
        <f>词典存放目录!$A$1&amp;O531&amp;P531&amp;Q531</f>
        <v>F:\《自创文法查阅Excel》4.1备份\《B词汇·红宝书》\红宝书MP3分割\02 n2-い (23).mp3</v>
      </c>
      <c r="S531" s="38"/>
      <c r="T531" s="43"/>
      <c r="U531" s="43"/>
      <c r="V531" s="30" t="str">
        <f t="shared" si="50"/>
        <v/>
      </c>
      <c r="W531" s="29"/>
      <c r="X531" s="9" t="s">
        <v>329</v>
      </c>
    </row>
    <row r="532" spans="1:24" s="44" customFormat="1" ht="24">
      <c r="A532" s="31">
        <v>569</v>
      </c>
      <c r="B532" s="32">
        <f t="shared" ca="1" si="47"/>
        <v>0.29528705415174616</v>
      </c>
      <c r="C532" s="125" t="s">
        <v>1037</v>
      </c>
      <c r="D532" s="126" t="s">
        <v>1038</v>
      </c>
      <c r="E532" s="21"/>
      <c r="F532" s="22"/>
      <c r="G532" s="41"/>
      <c r="H532" s="41"/>
      <c r="I532" s="42"/>
      <c r="J532" s="35" t="str">
        <f t="shared" si="48"/>
        <v>➸</v>
      </c>
      <c r="K532" s="117" t="str">
        <f>词典存放目录!$A$1&amp;L532&amp;M532</f>
        <v>F:\《自创文法查阅Excel》4.1备份\《B词汇·红宝书》\红宝书15版图片\569-いじ【維持】.jpg</v>
      </c>
      <c r="L532" s="9" t="s">
        <v>18120</v>
      </c>
      <c r="M532" s="117" t="s">
        <v>18653</v>
      </c>
      <c r="N532" s="36" t="str">
        <f t="shared" si="49"/>
        <v>▶</v>
      </c>
      <c r="O532" s="37" t="s">
        <v>17894</v>
      </c>
      <c r="P532" s="37">
        <v>24</v>
      </c>
      <c r="Q532" s="37" t="s">
        <v>23</v>
      </c>
      <c r="R532" s="9" t="str">
        <f>词典存放目录!$A$1&amp;O532&amp;P532&amp;Q532</f>
        <v>F:\《自创文法查阅Excel》4.1备份\《B词汇·红宝书》\红宝书MP3分割\02 n2-い (24).mp3</v>
      </c>
      <c r="S532" s="38"/>
      <c r="T532" s="43"/>
      <c r="U532" s="43"/>
      <c r="V532" s="30" t="str">
        <f t="shared" si="50"/>
        <v/>
      </c>
      <c r="W532" s="29"/>
      <c r="X532" s="9" t="s">
        <v>329</v>
      </c>
    </row>
    <row r="533" spans="1:24" s="44" customFormat="1" ht="24">
      <c r="A533" s="31">
        <v>571</v>
      </c>
      <c r="B533" s="32">
        <f t="shared" ca="1" si="47"/>
        <v>0.66771577932148274</v>
      </c>
      <c r="C533" s="125" t="s">
        <v>1039</v>
      </c>
      <c r="D533" s="126" t="s">
        <v>1040</v>
      </c>
      <c r="E533" s="21"/>
      <c r="F533" s="22"/>
      <c r="G533" s="41"/>
      <c r="H533" s="41"/>
      <c r="I533" s="42"/>
      <c r="J533" s="35" t="str">
        <f t="shared" si="48"/>
        <v>➸</v>
      </c>
      <c r="K533" s="117" t="str">
        <f>词典存放目录!$A$1&amp;L533&amp;M533</f>
        <v>F:\《自创文法查阅Excel》4.1备份\《B词汇·红宝书》\红宝书15版图片\571-いしょくじゅう【衣食住】.jpg</v>
      </c>
      <c r="L533" s="9" t="s">
        <v>18120</v>
      </c>
      <c r="M533" s="117" t="s">
        <v>18654</v>
      </c>
      <c r="N533" s="36" t="str">
        <f t="shared" si="49"/>
        <v>▶</v>
      </c>
      <c r="O533" s="37" t="s">
        <v>17894</v>
      </c>
      <c r="P533" s="37">
        <v>26</v>
      </c>
      <c r="Q533" s="37" t="s">
        <v>23</v>
      </c>
      <c r="R533" s="9" t="str">
        <f>词典存放目录!$A$1&amp;O533&amp;P533&amp;Q533</f>
        <v>F:\《自创文法查阅Excel》4.1备份\《B词汇·红宝书》\红宝书MP3分割\02 n2-い (26).mp3</v>
      </c>
      <c r="S533" s="38"/>
      <c r="T533" s="43"/>
      <c r="U533" s="43"/>
      <c r="V533" s="30"/>
      <c r="W533" s="29"/>
      <c r="X533" s="9" t="s">
        <v>329</v>
      </c>
    </row>
    <row r="534" spans="1:24" s="44" customFormat="1" ht="24">
      <c r="A534" s="31">
        <v>572</v>
      </c>
      <c r="B534" s="32">
        <f t="shared" ca="1" si="47"/>
        <v>0.41333586499576203</v>
      </c>
      <c r="C534" s="125" t="s">
        <v>1041</v>
      </c>
      <c r="D534" s="126" t="s">
        <v>1042</v>
      </c>
      <c r="E534" s="21"/>
      <c r="F534" s="22"/>
      <c r="G534" s="41"/>
      <c r="H534" s="41"/>
      <c r="I534" s="42"/>
      <c r="J534" s="35" t="str">
        <f t="shared" si="48"/>
        <v>➸</v>
      </c>
      <c r="K534" s="117" t="str">
        <f>词典存放目录!$A$1&amp;L534&amp;M534</f>
        <v>F:\《自创文法查阅Excel》4.1备份\《B词汇·红宝书》\红宝书15版图片\572-いじわる【意地悪】.jpg</v>
      </c>
      <c r="L534" s="9" t="s">
        <v>18120</v>
      </c>
      <c r="M534" s="117" t="s">
        <v>18655</v>
      </c>
      <c r="N534" s="36" t="str">
        <f t="shared" si="49"/>
        <v>▶</v>
      </c>
      <c r="O534" s="37" t="s">
        <v>17894</v>
      </c>
      <c r="P534" s="37">
        <v>27</v>
      </c>
      <c r="Q534" s="37" t="s">
        <v>23</v>
      </c>
      <c r="R534" s="9" t="str">
        <f>词典存放目录!$A$1&amp;O534&amp;P534&amp;Q534</f>
        <v>F:\《自创文法查阅Excel》4.1备份\《B词汇·红宝书》\红宝书MP3分割\02 n2-い (27).mp3</v>
      </c>
      <c r="S534" s="38"/>
      <c r="T534" s="43"/>
      <c r="U534" s="43"/>
      <c r="V534" s="30" t="str">
        <f t="shared" ref="V534:V541" si="51">IF(COUNTA(S534:U534)=0,"",COUNTIF(S534:U534,"0")/COUNTA(S534:U534))</f>
        <v/>
      </c>
      <c r="W534" s="29"/>
      <c r="X534" s="9" t="s">
        <v>329</v>
      </c>
    </row>
    <row r="535" spans="1:24" s="44" customFormat="1" ht="24">
      <c r="A535" s="31">
        <v>573</v>
      </c>
      <c r="B535" s="32">
        <f t="shared" ca="1" si="47"/>
        <v>0.77625481873380175</v>
      </c>
      <c r="C535" s="125" t="s">
        <v>1043</v>
      </c>
      <c r="D535" s="126" t="s">
        <v>1044</v>
      </c>
      <c r="E535" s="21"/>
      <c r="F535" s="22"/>
      <c r="G535" s="41"/>
      <c r="H535" s="41"/>
      <c r="I535" s="42"/>
      <c r="J535" s="35" t="str">
        <f t="shared" si="48"/>
        <v>➸</v>
      </c>
      <c r="K535" s="117" t="str">
        <f>词典存放目录!$A$1&amp;L535&amp;M535</f>
        <v>F:\《自创文法查阅Excel》4.1备份\《B词汇·红宝书》\红宝书15版图片\573-いずみ【泉】.jpg</v>
      </c>
      <c r="L535" s="9" t="s">
        <v>18120</v>
      </c>
      <c r="M535" s="117" t="s">
        <v>18656</v>
      </c>
      <c r="N535" s="36" t="str">
        <f t="shared" si="49"/>
        <v>▶</v>
      </c>
      <c r="O535" s="37" t="s">
        <v>17894</v>
      </c>
      <c r="P535" s="37">
        <v>28</v>
      </c>
      <c r="Q535" s="37" t="s">
        <v>23</v>
      </c>
      <c r="R535" s="9" t="str">
        <f>词典存放目录!$A$1&amp;O535&amp;P535&amp;Q535</f>
        <v>F:\《自创文法查阅Excel》4.1备份\《B词汇·红宝书》\红宝书MP3分割\02 n2-い (28).mp3</v>
      </c>
      <c r="S535" s="38"/>
      <c r="T535" s="43"/>
      <c r="U535" s="43"/>
      <c r="V535" s="30" t="str">
        <f t="shared" si="51"/>
        <v/>
      </c>
      <c r="W535" s="29"/>
      <c r="X535" s="9" t="s">
        <v>329</v>
      </c>
    </row>
    <row r="536" spans="1:24" s="44" customFormat="1" ht="24">
      <c r="A536" s="31">
        <v>575</v>
      </c>
      <c r="B536" s="32">
        <f t="shared" ca="1" si="47"/>
        <v>0.99383349207458527</v>
      </c>
      <c r="C536" s="125" t="s">
        <v>908</v>
      </c>
      <c r="D536" s="126" t="s">
        <v>1045</v>
      </c>
      <c r="E536" s="21"/>
      <c r="F536" s="22"/>
      <c r="G536" s="41"/>
      <c r="H536" s="41"/>
      <c r="I536" s="42"/>
      <c r="J536" s="35" t="str">
        <f t="shared" si="48"/>
        <v>➸</v>
      </c>
      <c r="K536" s="117" t="str">
        <f>词典存放目录!$A$1&amp;L536&amp;M536</f>
        <v>F:\《自创文法查阅Excel》4.1备份\《B词汇·红宝书》\红宝书15版图片\575-いたみ【傷み】.jpg</v>
      </c>
      <c r="L536" s="9" t="s">
        <v>18120</v>
      </c>
      <c r="M536" s="117" t="s">
        <v>18657</v>
      </c>
      <c r="N536" s="36" t="str">
        <f t="shared" si="49"/>
        <v>▶</v>
      </c>
      <c r="O536" s="37" t="s">
        <v>17894</v>
      </c>
      <c r="P536" s="37">
        <v>30</v>
      </c>
      <c r="Q536" s="37" t="s">
        <v>23</v>
      </c>
      <c r="R536" s="9" t="str">
        <f>词典存放目录!$A$1&amp;O536&amp;P536&amp;Q536</f>
        <v>F:\《自创文法查阅Excel》4.1备份\《B词汇·红宝书》\红宝书MP3分割\02 n2-い (30).mp3</v>
      </c>
      <c r="S536" s="38"/>
      <c r="T536" s="43"/>
      <c r="U536" s="43"/>
      <c r="V536" s="30" t="str">
        <f t="shared" si="51"/>
        <v/>
      </c>
      <c r="W536" s="29"/>
      <c r="X536" s="9" t="s">
        <v>329</v>
      </c>
    </row>
    <row r="537" spans="1:24" s="44" customFormat="1" ht="24">
      <c r="A537" s="31">
        <v>576</v>
      </c>
      <c r="B537" s="32">
        <f t="shared" ca="1" si="47"/>
        <v>0.3382736549426566</v>
      </c>
      <c r="C537" s="125" t="s">
        <v>910</v>
      </c>
      <c r="D537" s="126" t="s">
        <v>1046</v>
      </c>
      <c r="E537" s="21"/>
      <c r="F537" s="22"/>
      <c r="G537" s="41"/>
      <c r="H537" s="41"/>
      <c r="I537" s="42"/>
      <c r="J537" s="35" t="str">
        <f t="shared" si="48"/>
        <v>➸</v>
      </c>
      <c r="K537" s="117" t="str">
        <f>词典存放目录!$A$1&amp;L537&amp;M537</f>
        <v>F:\《自创文法查阅Excel》4.1备份\《B词汇·红宝书》\红宝书15版图片\576-いたむ【傷む】.jpg</v>
      </c>
      <c r="L537" s="9" t="s">
        <v>18120</v>
      </c>
      <c r="M537" s="117" t="s">
        <v>18658</v>
      </c>
      <c r="N537" s="36" t="str">
        <f t="shared" si="49"/>
        <v>▶</v>
      </c>
      <c r="O537" s="37" t="s">
        <v>17894</v>
      </c>
      <c r="P537" s="37">
        <v>31</v>
      </c>
      <c r="Q537" s="37" t="s">
        <v>23</v>
      </c>
      <c r="R537" s="9" t="str">
        <f>词典存放目录!$A$1&amp;O537&amp;P537&amp;Q537</f>
        <v>F:\《自创文法查阅Excel》4.1备份\《B词汇·红宝书》\红宝书MP3分割\02 n2-い (31).mp3</v>
      </c>
      <c r="S537" s="38"/>
      <c r="T537" s="43"/>
      <c r="U537" s="43"/>
      <c r="V537" s="30" t="str">
        <f t="shared" si="51"/>
        <v/>
      </c>
      <c r="W537" s="29"/>
      <c r="X537" s="9" t="s">
        <v>329</v>
      </c>
    </row>
    <row r="538" spans="1:24" s="44" customFormat="1" ht="24">
      <c r="A538" s="31">
        <v>578</v>
      </c>
      <c r="B538" s="32">
        <f t="shared" ca="1" si="47"/>
        <v>0.89341614201958552</v>
      </c>
      <c r="C538" s="125" t="s">
        <v>1047</v>
      </c>
      <c r="D538" s="126" t="s">
        <v>1048</v>
      </c>
      <c r="E538" s="21"/>
      <c r="F538" s="22"/>
      <c r="G538" s="41"/>
      <c r="H538" s="41"/>
      <c r="I538" s="42"/>
      <c r="J538" s="35" t="str">
        <f t="shared" si="48"/>
        <v>➸</v>
      </c>
      <c r="K538" s="117" t="str">
        <f>词典存放目录!$A$1&amp;L538&amp;M538</f>
        <v>F:\《自创文法查阅Excel》4.1备份\《B词汇·红宝书》\红宝书15版图片\578-いたるところ【至る所】.jpg</v>
      </c>
      <c r="L538" s="9" t="s">
        <v>18120</v>
      </c>
      <c r="M538" s="117" t="s">
        <v>18659</v>
      </c>
      <c r="N538" s="36" t="str">
        <f t="shared" si="49"/>
        <v>▶</v>
      </c>
      <c r="O538" s="37" t="s">
        <v>17894</v>
      </c>
      <c r="P538" s="37">
        <v>33</v>
      </c>
      <c r="Q538" s="37" t="s">
        <v>23</v>
      </c>
      <c r="R538" s="9" t="str">
        <f>词典存放目录!$A$1&amp;O538&amp;P538&amp;Q538</f>
        <v>F:\《自创文法查阅Excel》4.1备份\《B词汇·红宝书》\红宝书MP3分割\02 n2-い (33).mp3</v>
      </c>
      <c r="S538" s="38"/>
      <c r="T538" s="43"/>
      <c r="U538" s="43"/>
      <c r="V538" s="30" t="str">
        <f t="shared" si="51"/>
        <v/>
      </c>
      <c r="W538" s="29"/>
      <c r="X538" s="9" t="s">
        <v>329</v>
      </c>
    </row>
    <row r="539" spans="1:24" s="44" customFormat="1" ht="24">
      <c r="A539" s="31">
        <v>579</v>
      </c>
      <c r="B539" s="32">
        <f t="shared" ca="1" si="47"/>
        <v>0.59378445085110931</v>
      </c>
      <c r="C539" s="125" t="s">
        <v>1049</v>
      </c>
      <c r="D539" s="126" t="s">
        <v>1050</v>
      </c>
      <c r="E539" s="21"/>
      <c r="F539" s="22"/>
      <c r="G539" s="41"/>
      <c r="H539" s="41"/>
      <c r="I539" s="7"/>
      <c r="J539" s="35" t="str">
        <f t="shared" si="48"/>
        <v>➸</v>
      </c>
      <c r="K539" s="117" t="str">
        <f>词典存放目录!$A$1&amp;L539&amp;M539</f>
        <v>F:\《自创文法查阅Excel》4.1备份\《B词汇·红宝书》\红宝书15版图片\579-いちだんと【一段と】.jpg</v>
      </c>
      <c r="L539" s="9" t="s">
        <v>18120</v>
      </c>
      <c r="M539" s="117" t="s">
        <v>18660</v>
      </c>
      <c r="N539" s="36" t="str">
        <f t="shared" si="49"/>
        <v>▶</v>
      </c>
      <c r="O539" s="37" t="s">
        <v>17894</v>
      </c>
      <c r="P539" s="37">
        <v>34</v>
      </c>
      <c r="Q539" s="37" t="s">
        <v>23</v>
      </c>
      <c r="R539" s="9" t="str">
        <f>词典存放目录!$A$1&amp;O539&amp;P539&amp;Q539</f>
        <v>F:\《自创文法查阅Excel》4.1备份\《B词汇·红宝书》\红宝书MP3分割\02 n2-い (34).mp3</v>
      </c>
      <c r="S539" s="38"/>
      <c r="T539" s="43"/>
      <c r="U539" s="43"/>
      <c r="V539" s="30" t="str">
        <f t="shared" si="51"/>
        <v/>
      </c>
      <c r="W539" s="69"/>
      <c r="X539" s="9" t="s">
        <v>329</v>
      </c>
    </row>
    <row r="540" spans="1:24" s="44" customFormat="1" ht="24">
      <c r="A540" s="31">
        <v>580</v>
      </c>
      <c r="B540" s="32">
        <f t="shared" ca="1" si="47"/>
        <v>3.8628958252289181E-3</v>
      </c>
      <c r="C540" s="125" t="s">
        <v>1051</v>
      </c>
      <c r="D540" s="126" t="s">
        <v>1052</v>
      </c>
      <c r="E540" s="21"/>
      <c r="F540" s="22"/>
      <c r="G540" s="41"/>
      <c r="H540" s="41"/>
      <c r="I540" s="7"/>
      <c r="J540" s="35" t="str">
        <f t="shared" si="48"/>
        <v>➸</v>
      </c>
      <c r="K540" s="117" t="str">
        <f>词典存放目录!$A$1&amp;L540&amp;M540</f>
        <v>F:\《自创文法查阅Excel》4.1备份\《B词汇·红宝书》\红宝书15版图片\580-いっこうに【一向に】.jpg</v>
      </c>
      <c r="L540" s="9" t="s">
        <v>18120</v>
      </c>
      <c r="M540" s="117" t="s">
        <v>18661</v>
      </c>
      <c r="N540" s="36" t="str">
        <f t="shared" si="49"/>
        <v>▶</v>
      </c>
      <c r="O540" s="37" t="s">
        <v>17894</v>
      </c>
      <c r="P540" s="37">
        <v>35</v>
      </c>
      <c r="Q540" s="37" t="s">
        <v>23</v>
      </c>
      <c r="R540" s="9" t="str">
        <f>词典存放目录!$A$1&amp;O540&amp;P540&amp;Q540</f>
        <v>F:\《自创文法查阅Excel》4.1备份\《B词汇·红宝书》\红宝书MP3分割\02 n2-い (35).mp3</v>
      </c>
      <c r="S540" s="38"/>
      <c r="T540" s="43"/>
      <c r="U540" s="43"/>
      <c r="V540" s="30" t="str">
        <f t="shared" si="51"/>
        <v/>
      </c>
      <c r="W540" s="29"/>
      <c r="X540" s="9" t="s">
        <v>329</v>
      </c>
    </row>
    <row r="541" spans="1:24" s="44" customFormat="1" ht="24">
      <c r="A541" s="31">
        <v>581</v>
      </c>
      <c r="B541" s="32">
        <f t="shared" ca="1" si="47"/>
        <v>0.58341045754694076</v>
      </c>
      <c r="C541" s="125" t="s">
        <v>1053</v>
      </c>
      <c r="D541" s="126" t="s">
        <v>1054</v>
      </c>
      <c r="E541" s="21"/>
      <c r="F541" s="22"/>
      <c r="G541" s="41"/>
      <c r="H541" s="41"/>
      <c r="I541" s="7"/>
      <c r="J541" s="35" t="str">
        <f t="shared" si="48"/>
        <v>➸</v>
      </c>
      <c r="K541" s="117" t="str">
        <f>词典存放目录!$A$1&amp;L541&amp;M541</f>
        <v>F:\《自创文法查阅Excel》4.1备份\《B词汇·红宝书》\红宝书15版图片\581-いっしゅ【一種】.jpg</v>
      </c>
      <c r="L541" s="9" t="s">
        <v>18120</v>
      </c>
      <c r="M541" s="117" t="s">
        <v>18662</v>
      </c>
      <c r="N541" s="36" t="str">
        <f t="shared" si="49"/>
        <v>▶</v>
      </c>
      <c r="O541" s="37" t="s">
        <v>17894</v>
      </c>
      <c r="P541" s="37">
        <v>36</v>
      </c>
      <c r="Q541" s="37" t="s">
        <v>23</v>
      </c>
      <c r="R541" s="9" t="str">
        <f>词典存放目录!$A$1&amp;O541&amp;P541&amp;Q541</f>
        <v>F:\《自创文法查阅Excel》4.1备份\《B词汇·红宝书》\红宝书MP3分割\02 n2-い (36).mp3</v>
      </c>
      <c r="S541" s="38"/>
      <c r="T541" s="43"/>
      <c r="U541" s="43"/>
      <c r="V541" s="30" t="str">
        <f t="shared" si="51"/>
        <v/>
      </c>
      <c r="W541" s="29"/>
      <c r="X541" s="9" t="s">
        <v>329</v>
      </c>
    </row>
    <row r="542" spans="1:24" s="44" customFormat="1" ht="24">
      <c r="A542" s="31">
        <v>583</v>
      </c>
      <c r="B542" s="32">
        <f t="shared" ca="1" si="47"/>
        <v>0.19652233058817503</v>
      </c>
      <c r="C542" s="125" t="s">
        <v>1055</v>
      </c>
      <c r="D542" s="126" t="s">
        <v>1056</v>
      </c>
      <c r="E542" s="21"/>
      <c r="F542" s="22"/>
      <c r="G542" s="41"/>
      <c r="H542" s="41"/>
      <c r="I542" s="42"/>
      <c r="J542" s="35" t="str">
        <f t="shared" si="48"/>
        <v>➸</v>
      </c>
      <c r="K542" s="117" t="str">
        <f>词典存放目录!$A$1&amp;L542&amp;M542</f>
        <v>F:\《自创文法查阅Excel》4.1备份\《B词汇·红宝书》\红宝书15版图片\583-いっしょく【一色】.jpg</v>
      </c>
      <c r="L542" s="9" t="s">
        <v>18120</v>
      </c>
      <c r="M542" s="117" t="s">
        <v>18663</v>
      </c>
      <c r="N542" s="36" t="str">
        <f t="shared" si="49"/>
        <v>▶</v>
      </c>
      <c r="O542" s="37" t="s">
        <v>17894</v>
      </c>
      <c r="P542" s="37">
        <v>38</v>
      </c>
      <c r="Q542" s="37" t="s">
        <v>23</v>
      </c>
      <c r="R542" s="9" t="str">
        <f>词典存放目录!$A$1&amp;O542&amp;P542&amp;Q542</f>
        <v>F:\《自创文法查阅Excel》4.1备份\《B词汇·红宝书》\红宝书MP3分割\02 n2-い (38).mp3</v>
      </c>
      <c r="S542" s="38"/>
      <c r="T542" s="43"/>
      <c r="U542" s="43"/>
      <c r="V542" s="30"/>
      <c r="W542" s="29"/>
      <c r="X542" s="9" t="s">
        <v>329</v>
      </c>
    </row>
    <row r="543" spans="1:24" s="44" customFormat="1" ht="24">
      <c r="A543" s="31">
        <v>584</v>
      </c>
      <c r="B543" s="32">
        <f t="shared" ca="1" si="47"/>
        <v>0.42628708118958647</v>
      </c>
      <c r="C543" s="125" t="s">
        <v>1057</v>
      </c>
      <c r="D543" s="126" t="s">
        <v>1058</v>
      </c>
      <c r="E543" s="21"/>
      <c r="F543" s="22"/>
      <c r="G543" s="41"/>
      <c r="H543" s="41"/>
      <c r="I543" s="7"/>
      <c r="J543" s="35" t="str">
        <f t="shared" si="48"/>
        <v>➸</v>
      </c>
      <c r="K543" s="117" t="str">
        <f>词典存放目录!$A$1&amp;L543&amp;M543</f>
        <v>F:\《自创文法查阅Excel》4.1备份\《B词汇·红宝书》\红宝书15版图片\584-いっせいに【一斉に】.jpg</v>
      </c>
      <c r="L543" s="9" t="s">
        <v>18120</v>
      </c>
      <c r="M543" s="117" t="s">
        <v>18664</v>
      </c>
      <c r="N543" s="36" t="str">
        <f t="shared" si="49"/>
        <v>▶</v>
      </c>
      <c r="O543" s="37" t="s">
        <v>17894</v>
      </c>
      <c r="P543" s="37">
        <v>39</v>
      </c>
      <c r="Q543" s="37" t="s">
        <v>23</v>
      </c>
      <c r="R543" s="9" t="str">
        <f>词典存放目录!$A$1&amp;O543&amp;P543&amp;Q543</f>
        <v>F:\《自创文法查阅Excel》4.1备份\《B词汇·红宝书》\红宝书MP3分割\02 n2-い (39).mp3</v>
      </c>
      <c r="S543" s="38"/>
      <c r="T543" s="43"/>
      <c r="U543" s="43"/>
      <c r="V543" s="30" t="str">
        <f t="shared" ref="V543:V550" si="52">IF(COUNTA(S543:U543)=0,"",COUNTIF(S543:U543,"0")/COUNTA(S543:U543))</f>
        <v/>
      </c>
      <c r="W543" s="29"/>
      <c r="X543" s="9" t="s">
        <v>329</v>
      </c>
    </row>
    <row r="544" spans="1:24" s="44" customFormat="1" ht="24">
      <c r="A544" s="31">
        <v>585</v>
      </c>
      <c r="B544" s="32">
        <f t="shared" ca="1" si="47"/>
        <v>0.20702852841407771</v>
      </c>
      <c r="C544" s="125" t="s">
        <v>1059</v>
      </c>
      <c r="D544" s="126" t="s">
        <v>1060</v>
      </c>
      <c r="E544" s="21"/>
      <c r="F544" s="22"/>
      <c r="G544" s="41"/>
      <c r="H544" s="41"/>
      <c r="I544" s="7"/>
      <c r="J544" s="35" t="str">
        <f t="shared" si="48"/>
        <v>➸</v>
      </c>
      <c r="K544" s="117" t="str">
        <f>词典存放目录!$A$1&amp;L544&amp;M544</f>
        <v>F:\《自创文法查阅Excel》4.1备份\《B词汇·红宝书》\红宝书15版图片\585-いっそう【一層】.jpg</v>
      </c>
      <c r="L544" s="9" t="s">
        <v>18120</v>
      </c>
      <c r="M544" s="117" t="s">
        <v>18665</v>
      </c>
      <c r="N544" s="36" t="str">
        <f t="shared" si="49"/>
        <v>▶</v>
      </c>
      <c r="O544" s="37" t="s">
        <v>17894</v>
      </c>
      <c r="P544" s="37">
        <v>40</v>
      </c>
      <c r="Q544" s="37" t="s">
        <v>23</v>
      </c>
      <c r="R544" s="9" t="str">
        <f>词典存放目录!$A$1&amp;O544&amp;P544&amp;Q544</f>
        <v>F:\《自创文法查阅Excel》4.1备份\《B词汇·红宝书》\红宝书MP3分割\02 n2-い (40).mp3</v>
      </c>
      <c r="S544" s="38"/>
      <c r="T544" s="43"/>
      <c r="U544" s="43"/>
      <c r="V544" s="30" t="str">
        <f t="shared" si="52"/>
        <v/>
      </c>
      <c r="W544" s="29"/>
      <c r="X544" s="9" t="s">
        <v>329</v>
      </c>
    </row>
    <row r="545" spans="1:24" s="44" customFormat="1" ht="24">
      <c r="A545" s="31">
        <v>586</v>
      </c>
      <c r="B545" s="32">
        <f t="shared" ca="1" si="47"/>
        <v>0.42634577196775791</v>
      </c>
      <c r="C545" s="125" t="s">
        <v>1061</v>
      </c>
      <c r="D545" s="126" t="s">
        <v>1062</v>
      </c>
      <c r="E545" s="21"/>
      <c r="F545" s="22"/>
      <c r="G545" s="41"/>
      <c r="H545" s="41"/>
      <c r="I545" s="7"/>
      <c r="J545" s="35" t="str">
        <f t="shared" si="48"/>
        <v>➸</v>
      </c>
      <c r="K545" s="117" t="str">
        <f>词典存放目录!$A$1&amp;L545&amp;M545</f>
        <v>F:\《自创文法查阅Excel》4.1备份\《B词汇·红宝书》\红宝书15版图片\586-いったん【一旦】.jpg</v>
      </c>
      <c r="L545" s="9" t="s">
        <v>18120</v>
      </c>
      <c r="M545" s="117" t="s">
        <v>18666</v>
      </c>
      <c r="N545" s="36" t="str">
        <f t="shared" si="49"/>
        <v>▶</v>
      </c>
      <c r="O545" s="37" t="s">
        <v>17894</v>
      </c>
      <c r="P545" s="37">
        <v>41</v>
      </c>
      <c r="Q545" s="37" t="s">
        <v>23</v>
      </c>
      <c r="R545" s="9" t="str">
        <f>词典存放目录!$A$1&amp;O545&amp;P545&amp;Q545</f>
        <v>F:\《自创文法查阅Excel》4.1备份\《B词汇·红宝书》\红宝书MP3分割\02 n2-い (41).mp3</v>
      </c>
      <c r="S545" s="38"/>
      <c r="T545" s="43"/>
      <c r="U545" s="43"/>
      <c r="V545" s="30" t="str">
        <f t="shared" si="52"/>
        <v/>
      </c>
      <c r="W545" s="29"/>
      <c r="X545" s="9" t="s">
        <v>329</v>
      </c>
    </row>
    <row r="546" spans="1:24" s="44" customFormat="1" ht="24">
      <c r="A546" s="31">
        <v>587</v>
      </c>
      <c r="B546" s="32">
        <f t="shared" ca="1" si="47"/>
        <v>0.67975481571219776</v>
      </c>
      <c r="C546" s="125" t="s">
        <v>1063</v>
      </c>
      <c r="D546" s="126" t="s">
        <v>1064</v>
      </c>
      <c r="E546" s="21"/>
      <c r="F546" s="22"/>
      <c r="G546" s="41"/>
      <c r="H546" s="41"/>
      <c r="I546" s="42"/>
      <c r="J546" s="35" t="str">
        <f t="shared" si="48"/>
        <v>➸</v>
      </c>
      <c r="K546" s="117" t="str">
        <f>词典存放目录!$A$1&amp;L546&amp;M546</f>
        <v>F:\《自创文法查阅Excel》4.1备份\《B词汇·红宝书》\红宝书15版图片\587-いっち【一致】.jpg</v>
      </c>
      <c r="L546" s="9" t="s">
        <v>18120</v>
      </c>
      <c r="M546" s="117" t="s">
        <v>18667</v>
      </c>
      <c r="N546" s="36" t="str">
        <f t="shared" si="49"/>
        <v>▶</v>
      </c>
      <c r="O546" s="37" t="s">
        <v>17894</v>
      </c>
      <c r="P546" s="37">
        <v>42</v>
      </c>
      <c r="Q546" s="37" t="s">
        <v>23</v>
      </c>
      <c r="R546" s="9" t="str">
        <f>词典存放目录!$A$1&amp;O546&amp;P546&amp;Q546</f>
        <v>F:\《自创文法查阅Excel》4.1备份\《B词汇·红宝书》\红宝书MP3分割\02 n2-い (42).mp3</v>
      </c>
      <c r="S546" s="38"/>
      <c r="T546" s="43"/>
      <c r="U546" s="43"/>
      <c r="V546" s="30" t="str">
        <f t="shared" si="52"/>
        <v/>
      </c>
      <c r="W546" s="29"/>
      <c r="X546" s="9" t="s">
        <v>329</v>
      </c>
    </row>
    <row r="547" spans="1:24" s="44" customFormat="1" ht="24">
      <c r="A547" s="31">
        <v>588</v>
      </c>
      <c r="B547" s="32">
        <f t="shared" ca="1" si="47"/>
        <v>0.72219871588188211</v>
      </c>
      <c r="C547" s="125" t="s">
        <v>1065</v>
      </c>
      <c r="D547" s="126" t="s">
        <v>1066</v>
      </c>
      <c r="E547" s="21"/>
      <c r="F547" s="22"/>
      <c r="G547" s="41"/>
      <c r="H547" s="41"/>
      <c r="I547" s="42"/>
      <c r="J547" s="35" t="str">
        <f t="shared" si="48"/>
        <v>➸</v>
      </c>
      <c r="K547" s="117" t="str">
        <f>词典存放目录!$A$1&amp;L547&amp;M547</f>
        <v>F:\《自创文法查阅Excel》4.1备份\《B词汇·红宝书》\红宝书15版图片\588-いってい【一定】.jpg</v>
      </c>
      <c r="L547" s="9" t="s">
        <v>18120</v>
      </c>
      <c r="M547" s="117" t="s">
        <v>18668</v>
      </c>
      <c r="N547" s="36" t="str">
        <f t="shared" si="49"/>
        <v>▶</v>
      </c>
      <c r="O547" s="37" t="s">
        <v>17894</v>
      </c>
      <c r="P547" s="37">
        <v>43</v>
      </c>
      <c r="Q547" s="37" t="s">
        <v>23</v>
      </c>
      <c r="R547" s="9" t="str">
        <f>词典存放目录!$A$1&amp;O547&amp;P547&amp;Q547</f>
        <v>F:\《自创文法查阅Excel》4.1备份\《B词汇·红宝书》\红宝书MP3分割\02 n2-い (43).mp3</v>
      </c>
      <c r="S547" s="38"/>
      <c r="T547" s="43"/>
      <c r="U547" s="43"/>
      <c r="V547" s="30" t="str">
        <f t="shared" si="52"/>
        <v/>
      </c>
      <c r="W547" s="69"/>
      <c r="X547" s="9" t="s">
        <v>329</v>
      </c>
    </row>
    <row r="548" spans="1:24" s="44" customFormat="1" ht="24">
      <c r="A548" s="31">
        <v>589</v>
      </c>
      <c r="B548" s="32">
        <f t="shared" ca="1" si="47"/>
        <v>0.28334993296141953</v>
      </c>
      <c r="C548" s="125" t="s">
        <v>1067</v>
      </c>
      <c r="D548" s="126" t="s">
        <v>1068</v>
      </c>
      <c r="E548" s="21"/>
      <c r="F548" s="22"/>
      <c r="G548" s="41"/>
      <c r="H548" s="41"/>
      <c r="I548" s="42"/>
      <c r="J548" s="35" t="str">
        <f t="shared" si="48"/>
        <v>➸</v>
      </c>
      <c r="K548" s="117" t="str">
        <f>词典存放目录!$A$1&amp;L548&amp;M548</f>
        <v>F:\《自创文法查阅Excel》4.1备份\《B词汇·红宝书》\红宝书15版图片\589-いってん【一転】.jpg</v>
      </c>
      <c r="L548" s="9" t="s">
        <v>18120</v>
      </c>
      <c r="M548" s="117" t="s">
        <v>18669</v>
      </c>
      <c r="N548" s="36" t="str">
        <f t="shared" si="49"/>
        <v>▶</v>
      </c>
      <c r="O548" s="37" t="s">
        <v>17894</v>
      </c>
      <c r="P548" s="37">
        <v>44</v>
      </c>
      <c r="Q548" s="37" t="s">
        <v>23</v>
      </c>
      <c r="R548" s="9" t="str">
        <f>词典存放目录!$A$1&amp;O548&amp;P548&amp;Q548</f>
        <v>F:\《自创文法查阅Excel》4.1备份\《B词汇·红宝书》\红宝书MP3分割\02 n2-い (44).mp3</v>
      </c>
      <c r="S548" s="38"/>
      <c r="T548" s="43"/>
      <c r="U548" s="43"/>
      <c r="V548" s="30" t="str">
        <f t="shared" si="52"/>
        <v/>
      </c>
      <c r="W548" s="29"/>
      <c r="X548" s="9" t="s">
        <v>329</v>
      </c>
    </row>
    <row r="549" spans="1:24" s="44" customFormat="1" ht="24">
      <c r="A549" s="31">
        <v>590</v>
      </c>
      <c r="B549" s="32">
        <f t="shared" ca="1" si="47"/>
        <v>0.22162516012791567</v>
      </c>
      <c r="C549" s="125" t="s">
        <v>1069</v>
      </c>
      <c r="D549" s="126" t="s">
        <v>1070</v>
      </c>
      <c r="E549" s="21"/>
      <c r="F549" s="22"/>
      <c r="G549" s="41"/>
      <c r="H549" s="41"/>
      <c r="I549" s="7"/>
      <c r="J549" s="35" t="str">
        <f t="shared" si="48"/>
        <v>➸</v>
      </c>
      <c r="K549" s="117" t="str">
        <f>词典存放目录!$A$1&amp;L549&amp;M549</f>
        <v>F:\《自创文法查阅Excel》4.1备份\《B词汇·红宝书》\红宝书15版图片\590-いつとなく【何時と無く】.jpg</v>
      </c>
      <c r="L549" s="9" t="s">
        <v>18120</v>
      </c>
      <c r="M549" s="117" t="s">
        <v>18670</v>
      </c>
      <c r="N549" s="36" t="str">
        <f t="shared" si="49"/>
        <v>▶</v>
      </c>
      <c r="O549" s="37" t="s">
        <v>17894</v>
      </c>
      <c r="P549" s="37">
        <v>45</v>
      </c>
      <c r="Q549" s="37" t="s">
        <v>23</v>
      </c>
      <c r="R549" s="9" t="str">
        <f>词典存放目录!$A$1&amp;O549&amp;P549&amp;Q549</f>
        <v>F:\《自创文法查阅Excel》4.1备份\《B词汇·红宝书》\红宝书MP3分割\02 n2-い (45).mp3</v>
      </c>
      <c r="S549" s="38"/>
      <c r="T549" s="43"/>
      <c r="U549" s="43"/>
      <c r="V549" s="30" t="str">
        <f t="shared" si="52"/>
        <v/>
      </c>
      <c r="W549" s="29"/>
      <c r="X549" s="9" t="s">
        <v>329</v>
      </c>
    </row>
    <row r="550" spans="1:24" s="44" customFormat="1" ht="24">
      <c r="A550" s="31">
        <v>591</v>
      </c>
      <c r="B550" s="32">
        <f t="shared" ca="1" si="47"/>
        <v>1.101764418399942E-2</v>
      </c>
      <c r="C550" s="125" t="s">
        <v>1071</v>
      </c>
      <c r="D550" s="126" t="s">
        <v>1072</v>
      </c>
      <c r="E550" s="21"/>
      <c r="F550" s="22"/>
      <c r="G550" s="41"/>
      <c r="H550" s="41"/>
      <c r="I550" s="42"/>
      <c r="J550" s="35" t="str">
        <f t="shared" si="48"/>
        <v>➸</v>
      </c>
      <c r="K550" s="117" t="str">
        <f>词典存放目录!$A$1&amp;L550&amp;M550</f>
        <v>F:\《自创文法查阅Excel》4.1备份\《B词汇·红宝书》\红宝书15版图片\591-いど【緯度】.jpg</v>
      </c>
      <c r="L550" s="9" t="s">
        <v>18120</v>
      </c>
      <c r="M550" s="117" t="s">
        <v>18671</v>
      </c>
      <c r="N550" s="36" t="str">
        <f t="shared" si="49"/>
        <v>▶</v>
      </c>
      <c r="O550" s="37" t="s">
        <v>17894</v>
      </c>
      <c r="P550" s="37">
        <v>46</v>
      </c>
      <c r="Q550" s="37" t="s">
        <v>23</v>
      </c>
      <c r="R550" s="9" t="str">
        <f>词典存放目录!$A$1&amp;O550&amp;P550&amp;Q550</f>
        <v>F:\《自创文法查阅Excel》4.1备份\《B词汇·红宝书》\红宝书MP3分割\02 n2-い (46).mp3</v>
      </c>
      <c r="S550" s="38"/>
      <c r="T550" s="43"/>
      <c r="U550" s="43"/>
      <c r="V550" s="30" t="str">
        <f t="shared" si="52"/>
        <v/>
      </c>
      <c r="W550" s="29"/>
      <c r="X550" s="9" t="s">
        <v>329</v>
      </c>
    </row>
    <row r="551" spans="1:24" s="44" customFormat="1" ht="24">
      <c r="A551" s="31">
        <v>592</v>
      </c>
      <c r="B551" s="32">
        <f t="shared" ca="1" si="47"/>
        <v>6.6035423277568284E-2</v>
      </c>
      <c r="C551" s="125" t="s">
        <v>1071</v>
      </c>
      <c r="D551" s="126" t="s">
        <v>1073</v>
      </c>
      <c r="E551" s="21"/>
      <c r="F551" s="22"/>
      <c r="G551" s="41"/>
      <c r="H551" s="41"/>
      <c r="I551" s="42"/>
      <c r="J551" s="35" t="str">
        <f t="shared" si="48"/>
        <v>➸</v>
      </c>
      <c r="K551" s="117" t="str">
        <f>词典存放目录!$A$1&amp;L551&amp;M551</f>
        <v>F:\《自创文法查阅Excel》4.1备份\《B词汇·红宝书》\红宝书15版图片\592-いど【井戸】.jpg</v>
      </c>
      <c r="L551" s="9" t="s">
        <v>18120</v>
      </c>
      <c r="M551" s="117" t="s">
        <v>18672</v>
      </c>
      <c r="N551" s="36" t="str">
        <f t="shared" si="49"/>
        <v>▶</v>
      </c>
      <c r="O551" s="37" t="s">
        <v>17894</v>
      </c>
      <c r="P551" s="37">
        <v>47</v>
      </c>
      <c r="Q551" s="37" t="s">
        <v>23</v>
      </c>
      <c r="R551" s="9" t="str">
        <f>词典存放目录!$A$1&amp;O551&amp;P551&amp;Q551</f>
        <v>F:\《自创文法查阅Excel》4.1备份\《B词汇·红宝书》\红宝书MP3分割\02 n2-い (47).mp3</v>
      </c>
      <c r="S551" s="38"/>
      <c r="T551" s="43"/>
      <c r="U551" s="43"/>
      <c r="V551" s="30"/>
      <c r="W551" s="29"/>
      <c r="X551" s="9" t="s">
        <v>329</v>
      </c>
    </row>
    <row r="552" spans="1:24" s="44" customFormat="1" ht="24">
      <c r="A552" s="31">
        <v>593</v>
      </c>
      <c r="B552" s="32">
        <f t="shared" ca="1" si="47"/>
        <v>0.18879922175516217</v>
      </c>
      <c r="C552" s="125" t="s">
        <v>1074</v>
      </c>
      <c r="D552" s="126" t="s">
        <v>1075</v>
      </c>
      <c r="E552" s="21"/>
      <c r="F552" s="22"/>
      <c r="G552" s="41"/>
      <c r="H552" s="41"/>
      <c r="I552" s="42"/>
      <c r="J552" s="35" t="str">
        <f t="shared" si="48"/>
        <v>➸</v>
      </c>
      <c r="K552" s="117" t="str">
        <f>词典存放目录!$A$1&amp;L552&amp;M552</f>
        <v>F:\《自创文法查阅Excel》4.1备份\《B词汇·红宝书》\红宝书15版图片\593-いね【稲】.jpg</v>
      </c>
      <c r="L552" s="9" t="s">
        <v>18120</v>
      </c>
      <c r="M552" s="117" t="s">
        <v>18673</v>
      </c>
      <c r="N552" s="36" t="str">
        <f t="shared" si="49"/>
        <v>▶</v>
      </c>
      <c r="O552" s="37" t="s">
        <v>17894</v>
      </c>
      <c r="P552" s="37">
        <v>48</v>
      </c>
      <c r="Q552" s="37" t="s">
        <v>23</v>
      </c>
      <c r="R552" s="9" t="str">
        <f>词典存放目录!$A$1&amp;O552&amp;P552&amp;Q552</f>
        <v>F:\《自创文法查阅Excel》4.1备份\《B词汇·红宝书》\红宝书MP3分割\02 n2-い (48).mp3</v>
      </c>
      <c r="S552" s="38"/>
      <c r="T552" s="43"/>
      <c r="U552" s="43"/>
      <c r="V552" s="30" t="str">
        <f t="shared" ref="V552:V557" si="53">IF(COUNTA(S552:U552)=0,"",COUNTIF(S552:U552,"0")/COUNTA(S552:U552))</f>
        <v/>
      </c>
      <c r="W552" s="29"/>
      <c r="X552" s="9" t="s">
        <v>329</v>
      </c>
    </row>
    <row r="553" spans="1:24" s="44" customFormat="1" ht="24">
      <c r="A553" s="31">
        <v>594</v>
      </c>
      <c r="B553" s="32">
        <f t="shared" ca="1" si="47"/>
        <v>0.61369819590711938</v>
      </c>
      <c r="C553" s="125" t="s">
        <v>1076</v>
      </c>
      <c r="D553" s="126" t="s">
        <v>1077</v>
      </c>
      <c r="E553" s="21"/>
      <c r="F553" s="22"/>
      <c r="G553" s="41"/>
      <c r="H553" s="41"/>
      <c r="I553" s="42"/>
      <c r="J553" s="35" t="str">
        <f t="shared" si="48"/>
        <v>➸</v>
      </c>
      <c r="K553" s="117" t="str">
        <f>词典存放目录!$A$1&amp;L553&amp;M553</f>
        <v>F:\《自创文法查阅Excel》4.1备份\《B词汇·红宝书》\红宝书15版图片\594-いのり【祈り】.jpg</v>
      </c>
      <c r="L553" s="9" t="s">
        <v>18120</v>
      </c>
      <c r="M553" s="117" t="s">
        <v>18674</v>
      </c>
      <c r="N553" s="36" t="str">
        <f t="shared" si="49"/>
        <v>▶</v>
      </c>
      <c r="O553" s="37" t="s">
        <v>17894</v>
      </c>
      <c r="P553" s="37">
        <v>49</v>
      </c>
      <c r="Q553" s="37" t="s">
        <v>23</v>
      </c>
      <c r="R553" s="9" t="str">
        <f>词典存放目录!$A$1&amp;O553&amp;P553&amp;Q553</f>
        <v>F:\《自创文法查阅Excel》4.1备份\《B词汇·红宝书》\红宝书MP3分割\02 n2-い (49).mp3</v>
      </c>
      <c r="S553" s="38"/>
      <c r="T553" s="43"/>
      <c r="U553" s="43"/>
      <c r="V553" s="30" t="str">
        <f t="shared" si="53"/>
        <v/>
      </c>
      <c r="W553" s="29"/>
      <c r="X553" s="9" t="s">
        <v>329</v>
      </c>
    </row>
    <row r="554" spans="1:24" s="44" customFormat="1" ht="24">
      <c r="A554" s="31">
        <v>595</v>
      </c>
      <c r="B554" s="32">
        <f t="shared" ca="1" si="47"/>
        <v>0.35248805980746478</v>
      </c>
      <c r="C554" s="125" t="s">
        <v>1078</v>
      </c>
      <c r="D554" s="126" t="s">
        <v>1079</v>
      </c>
      <c r="E554" s="21"/>
      <c r="F554" s="22"/>
      <c r="G554" s="41"/>
      <c r="H554" s="41"/>
      <c r="I554" s="42"/>
      <c r="J554" s="35" t="str">
        <f t="shared" si="48"/>
        <v>➸</v>
      </c>
      <c r="K554" s="117" t="str">
        <f>词典存放目录!$A$1&amp;L554&amp;M554</f>
        <v>F:\《自创文法查阅Excel》4.1备份\《B词汇·红宝书》\红宝书15版图片\595-いばる【威張る】.jpg</v>
      </c>
      <c r="L554" s="9" t="s">
        <v>18120</v>
      </c>
      <c r="M554" s="117" t="s">
        <v>18675</v>
      </c>
      <c r="N554" s="36" t="str">
        <f t="shared" si="49"/>
        <v>▶</v>
      </c>
      <c r="O554" s="37" t="s">
        <v>17894</v>
      </c>
      <c r="P554" s="37">
        <v>50</v>
      </c>
      <c r="Q554" s="37" t="s">
        <v>23</v>
      </c>
      <c r="R554" s="9" t="str">
        <f>词典存放目录!$A$1&amp;O554&amp;P554&amp;Q554</f>
        <v>F:\《自创文法查阅Excel》4.1备份\《B词汇·红宝书》\红宝书MP3分割\02 n2-い (50).mp3</v>
      </c>
      <c r="S554" s="38"/>
      <c r="T554" s="43"/>
      <c r="U554" s="43"/>
      <c r="V554" s="30" t="str">
        <f t="shared" si="53"/>
        <v/>
      </c>
      <c r="W554" s="29"/>
      <c r="X554" s="9" t="s">
        <v>329</v>
      </c>
    </row>
    <row r="555" spans="1:24" s="44" customFormat="1" ht="24">
      <c r="A555" s="31">
        <v>596</v>
      </c>
      <c r="B555" s="32">
        <f t="shared" ca="1" si="47"/>
        <v>0.1133897551249039</v>
      </c>
      <c r="C555" s="125" t="s">
        <v>1080</v>
      </c>
      <c r="D555" s="126" t="s">
        <v>1081</v>
      </c>
      <c r="E555" s="21"/>
      <c r="F555" s="22"/>
      <c r="G555" s="41"/>
      <c r="H555" s="41"/>
      <c r="I555" s="42"/>
      <c r="J555" s="35" t="str">
        <f t="shared" si="48"/>
        <v>➸</v>
      </c>
      <c r="K555" s="117" t="str">
        <f>词典存放目录!$A$1&amp;L555&amp;M555</f>
        <v>F:\《自创文法查阅Excel》4.1备份\《B词汇·红宝书》\红宝书15版图片\596-いふく【衣服】.jpg</v>
      </c>
      <c r="L555" s="9" t="s">
        <v>18120</v>
      </c>
      <c r="M555" s="117" t="s">
        <v>18676</v>
      </c>
      <c r="N555" s="36" t="str">
        <f t="shared" si="49"/>
        <v>▶</v>
      </c>
      <c r="O555" s="37" t="s">
        <v>17894</v>
      </c>
      <c r="P555" s="37">
        <v>51</v>
      </c>
      <c r="Q555" s="37" t="s">
        <v>23</v>
      </c>
      <c r="R555" s="9" t="str">
        <f>词典存放目录!$A$1&amp;O555&amp;P555&amp;Q555</f>
        <v>F:\《自创文法查阅Excel》4.1备份\《B词汇·红宝书》\红宝书MP3分割\02 n2-い (51).mp3</v>
      </c>
      <c r="S555" s="38"/>
      <c r="T555" s="43"/>
      <c r="U555" s="43"/>
      <c r="V555" s="30" t="str">
        <f t="shared" si="53"/>
        <v/>
      </c>
      <c r="W555" s="29"/>
      <c r="X555" s="9" t="s">
        <v>329</v>
      </c>
    </row>
    <row r="556" spans="1:24" s="44" customFormat="1" ht="24">
      <c r="A556" s="31">
        <v>597</v>
      </c>
      <c r="B556" s="32">
        <f t="shared" ca="1" si="47"/>
        <v>0.55358909524138322</v>
      </c>
      <c r="C556" s="125" t="s">
        <v>1082</v>
      </c>
      <c r="D556" s="126" t="s">
        <v>1083</v>
      </c>
      <c r="E556" s="21"/>
      <c r="F556" s="22"/>
      <c r="G556" s="41"/>
      <c r="H556" s="41"/>
      <c r="I556" s="42"/>
      <c r="J556" s="35" t="str">
        <f t="shared" si="48"/>
        <v>➸</v>
      </c>
      <c r="K556" s="117" t="str">
        <f>词典存放目录!$A$1&amp;L556&amp;M556</f>
        <v>F:\《自创文法查阅Excel》4.1备份\《B词汇·红宝书》\红宝书15版图片\597-いまいち【今一】.jpg</v>
      </c>
      <c r="L556" s="9" t="s">
        <v>18120</v>
      </c>
      <c r="M556" s="117" t="s">
        <v>18677</v>
      </c>
      <c r="N556" s="36" t="str">
        <f t="shared" si="49"/>
        <v>▶</v>
      </c>
      <c r="O556" s="37" t="s">
        <v>17894</v>
      </c>
      <c r="P556" s="37">
        <v>52</v>
      </c>
      <c r="Q556" s="37" t="s">
        <v>23</v>
      </c>
      <c r="R556" s="9" t="str">
        <f>词典存放目录!$A$1&amp;O556&amp;P556&amp;Q556</f>
        <v>F:\《自创文法查阅Excel》4.1备份\《B词汇·红宝书》\红宝书MP3分割\02 n2-い (52).mp3</v>
      </c>
      <c r="S556" s="38"/>
      <c r="T556" s="43"/>
      <c r="U556" s="43"/>
      <c r="V556" s="30" t="str">
        <f t="shared" si="53"/>
        <v/>
      </c>
      <c r="W556" s="29"/>
      <c r="X556" s="9" t="s">
        <v>329</v>
      </c>
    </row>
    <row r="557" spans="1:24" s="44" customFormat="1" ht="24">
      <c r="A557" s="31">
        <v>598</v>
      </c>
      <c r="B557" s="32">
        <f t="shared" ca="1" si="47"/>
        <v>0.53673593970254552</v>
      </c>
      <c r="C557" s="125" t="s">
        <v>1084</v>
      </c>
      <c r="D557" s="126" t="s">
        <v>1085</v>
      </c>
      <c r="E557" s="21"/>
      <c r="F557" s="22"/>
      <c r="G557" s="41"/>
      <c r="H557" s="41"/>
      <c r="I557" s="42"/>
      <c r="J557" s="35" t="str">
        <f t="shared" si="48"/>
        <v>➸</v>
      </c>
      <c r="K557" s="117" t="str">
        <f>词典存放目录!$A$1&amp;L557&amp;M557</f>
        <v>F:\《自创文法查阅Excel》4.1备份\《B词汇·红宝书》\红宝书15版图片\598-いまどき【今時】.jpg</v>
      </c>
      <c r="L557" s="9" t="s">
        <v>18120</v>
      </c>
      <c r="M557" s="117" t="s">
        <v>18678</v>
      </c>
      <c r="N557" s="36" t="str">
        <f t="shared" si="49"/>
        <v>▶</v>
      </c>
      <c r="O557" s="37" t="s">
        <v>17894</v>
      </c>
      <c r="P557" s="37">
        <v>53</v>
      </c>
      <c r="Q557" s="37" t="s">
        <v>23</v>
      </c>
      <c r="R557" s="9" t="str">
        <f>词典存放目录!$A$1&amp;O557&amp;P557&amp;Q557</f>
        <v>F:\《自创文法查阅Excel》4.1备份\《B词汇·红宝书》\红宝书MP3分割\02 n2-い (53).mp3</v>
      </c>
      <c r="S557" s="38"/>
      <c r="T557" s="43"/>
      <c r="U557" s="43"/>
      <c r="V557" s="30" t="str">
        <f t="shared" si="53"/>
        <v/>
      </c>
      <c r="W557" s="29"/>
      <c r="X557" s="9" t="s">
        <v>329</v>
      </c>
    </row>
    <row r="558" spans="1:24" s="44" customFormat="1" ht="24">
      <c r="A558" s="31">
        <v>599</v>
      </c>
      <c r="B558" s="32">
        <f t="shared" ca="1" si="47"/>
        <v>0.44559774288794263</v>
      </c>
      <c r="C558" s="125" t="s">
        <v>1086</v>
      </c>
      <c r="D558" s="126" t="s">
        <v>1087</v>
      </c>
      <c r="E558" s="21"/>
      <c r="F558" s="22"/>
      <c r="G558" s="41"/>
      <c r="H558" s="41"/>
      <c r="I558" s="42"/>
      <c r="J558" s="35" t="str">
        <f t="shared" si="48"/>
        <v>➸</v>
      </c>
      <c r="K558" s="117" t="str">
        <f>词典存放目录!$A$1&amp;L558&amp;M558</f>
        <v>F:\《自创文法查阅Excel》4.1备份\《B词汇·红宝书》\红宝书15版图片\599-いまに【今に】.jpg</v>
      </c>
      <c r="L558" s="9" t="s">
        <v>18120</v>
      </c>
      <c r="M558" s="117" t="s">
        <v>18679</v>
      </c>
      <c r="N558" s="36" t="str">
        <f t="shared" si="49"/>
        <v>▶</v>
      </c>
      <c r="O558" s="37" t="s">
        <v>17894</v>
      </c>
      <c r="P558" s="37">
        <v>54</v>
      </c>
      <c r="Q558" s="37" t="s">
        <v>23</v>
      </c>
      <c r="R558" s="9" t="str">
        <f>词典存放目录!$A$1&amp;O558&amp;P558&amp;Q558</f>
        <v>F:\《自创文法查阅Excel》4.1备份\《B词汇·红宝书》\红宝书MP3分割\02 n2-い (54).mp3</v>
      </c>
      <c r="S558" s="38"/>
      <c r="T558" s="43"/>
      <c r="U558" s="43"/>
      <c r="V558" s="30"/>
      <c r="W558" s="29"/>
      <c r="X558" s="9" t="s">
        <v>329</v>
      </c>
    </row>
    <row r="559" spans="1:24" s="44" customFormat="1" ht="24">
      <c r="A559" s="31">
        <v>601</v>
      </c>
      <c r="B559" s="32">
        <f t="shared" ca="1" si="47"/>
        <v>0.84281946212501013</v>
      </c>
      <c r="C559" s="125" t="s">
        <v>1088</v>
      </c>
      <c r="D559" s="126" t="s">
        <v>1089</v>
      </c>
      <c r="E559" s="21"/>
      <c r="F559" s="22"/>
      <c r="G559" s="41"/>
      <c r="H559" s="41"/>
      <c r="I559" s="42"/>
      <c r="J559" s="35" t="str">
        <f t="shared" si="48"/>
        <v>➸</v>
      </c>
      <c r="K559" s="117" t="str">
        <f>词典存放目录!$A$1&amp;L559&amp;M559</f>
        <v>F:\《自创文法查阅Excel》4.1备份\《B词汇·红宝书》\红宝书15版图片\601-いまのところ【今のところ】.jpg</v>
      </c>
      <c r="L559" s="9" t="s">
        <v>18120</v>
      </c>
      <c r="M559" s="117" t="s">
        <v>18680</v>
      </c>
      <c r="N559" s="36" t="str">
        <f t="shared" si="49"/>
        <v>▶</v>
      </c>
      <c r="O559" s="37" t="s">
        <v>17894</v>
      </c>
      <c r="P559" s="37">
        <v>56</v>
      </c>
      <c r="Q559" s="37" t="s">
        <v>23</v>
      </c>
      <c r="R559" s="9" t="str">
        <f>词典存放目录!$A$1&amp;O559&amp;P559&amp;Q559</f>
        <v>F:\《自创文法查阅Excel》4.1备份\《B词汇·红宝书》\红宝书MP3分割\02 n2-い (56).mp3</v>
      </c>
      <c r="S559" s="38"/>
      <c r="T559" s="43"/>
      <c r="U559" s="43"/>
      <c r="V559" s="30" t="str">
        <f>IF(COUNTA(S559:U559)=0,"",COUNTIF(S559:U559,"0")/COUNTA(S559:U559))</f>
        <v/>
      </c>
      <c r="W559" s="29"/>
      <c r="X559" s="9" t="s">
        <v>329</v>
      </c>
    </row>
    <row r="560" spans="1:24" s="44" customFormat="1" ht="24">
      <c r="A560" s="31">
        <v>602</v>
      </c>
      <c r="B560" s="32">
        <f t="shared" ca="1" si="47"/>
        <v>0.52198784955257238</v>
      </c>
      <c r="C560" s="125" t="s">
        <v>1090</v>
      </c>
      <c r="D560" s="126" t="s">
        <v>1091</v>
      </c>
      <c r="E560" s="21"/>
      <c r="F560" s="22"/>
      <c r="G560" s="41"/>
      <c r="H560" s="41"/>
      <c r="I560" s="42"/>
      <c r="J560" s="35" t="str">
        <f t="shared" si="48"/>
        <v>➸</v>
      </c>
      <c r="K560" s="117" t="str">
        <f>词典存放目录!$A$1&amp;L560&amp;M560</f>
        <v>F:\《自创文法查阅Excel》4.1备份\《B词汇·红宝书》\红宝书15版图片\602-いやというほど【嫌というほど】.jpg</v>
      </c>
      <c r="L560" s="9" t="s">
        <v>18120</v>
      </c>
      <c r="M560" s="117" t="s">
        <v>18681</v>
      </c>
      <c r="N560" s="36" t="str">
        <f t="shared" si="49"/>
        <v>▶</v>
      </c>
      <c r="O560" s="37" t="s">
        <v>17894</v>
      </c>
      <c r="P560" s="37">
        <v>57</v>
      </c>
      <c r="Q560" s="37" t="s">
        <v>23</v>
      </c>
      <c r="R560" s="9" t="str">
        <f>词典存放目录!$A$1&amp;O560&amp;P560&amp;Q560</f>
        <v>F:\《自创文法查阅Excel》4.1备份\《B词汇·红宝书》\红宝书MP3分割\02 n2-い (57).mp3</v>
      </c>
      <c r="S560" s="38"/>
      <c r="T560" s="43"/>
      <c r="U560" s="43"/>
      <c r="V560" s="30" t="str">
        <f>IF(COUNTA(S560:U560)=0,"",COUNTIF(S560:U560,"0")/COUNTA(S560:U560))</f>
        <v/>
      </c>
      <c r="W560" s="29"/>
      <c r="X560" s="9" t="s">
        <v>329</v>
      </c>
    </row>
    <row r="561" spans="1:24" s="44" customFormat="1" ht="24">
      <c r="A561" s="31">
        <v>603</v>
      </c>
      <c r="B561" s="32">
        <f t="shared" ca="1" si="47"/>
        <v>0.42855346667289085</v>
      </c>
      <c r="C561" s="125" t="s">
        <v>974</v>
      </c>
      <c r="D561" s="126" t="s">
        <v>1092</v>
      </c>
      <c r="E561" s="21"/>
      <c r="F561" s="22"/>
      <c r="G561" s="41"/>
      <c r="H561" s="41"/>
      <c r="I561" s="42"/>
      <c r="J561" s="35" t="str">
        <f t="shared" si="48"/>
        <v>➸</v>
      </c>
      <c r="K561" s="117" t="str">
        <f>词典存放目录!$A$1&amp;L561&amp;M561</f>
        <v>F:\《自创文法查阅Excel》4.1备份\《B词汇·红宝书》\红宝书15版图片\603-いらい【依頼】.jpg</v>
      </c>
      <c r="L561" s="9" t="s">
        <v>18120</v>
      </c>
      <c r="M561" s="117" t="s">
        <v>18682</v>
      </c>
      <c r="N561" s="36" t="str">
        <f t="shared" si="49"/>
        <v>▶</v>
      </c>
      <c r="O561" s="37" t="s">
        <v>17894</v>
      </c>
      <c r="P561" s="37">
        <v>58</v>
      </c>
      <c r="Q561" s="37" t="s">
        <v>23</v>
      </c>
      <c r="R561" s="9" t="str">
        <f>词典存放目录!$A$1&amp;O561&amp;P561&amp;Q561</f>
        <v>F:\《自创文法查阅Excel》4.1备份\《B词汇·红宝书》\红宝书MP3分割\02 n2-い (58).mp3</v>
      </c>
      <c r="S561" s="38"/>
      <c r="T561" s="43"/>
      <c r="U561" s="43"/>
      <c r="V561" s="30" t="str">
        <f>IF(COUNTA(S561:U561)=0,"",COUNTIF(S561:U561,"0")/COUNTA(S561:U561))</f>
        <v/>
      </c>
      <c r="W561" s="29"/>
      <c r="X561" s="9" t="s">
        <v>329</v>
      </c>
    </row>
    <row r="562" spans="1:24" s="44" customFormat="1" ht="24">
      <c r="A562" s="31">
        <v>604</v>
      </c>
      <c r="B562" s="32">
        <f t="shared" ca="1" si="47"/>
        <v>0.87953120499109605</v>
      </c>
      <c r="C562" s="125" t="s">
        <v>779</v>
      </c>
      <c r="D562" s="126" t="s">
        <v>1093</v>
      </c>
      <c r="E562" s="21"/>
      <c r="F562" s="22"/>
      <c r="G562" s="41"/>
      <c r="H562" s="41"/>
      <c r="I562" s="42"/>
      <c r="J562" s="35" t="str">
        <f t="shared" si="48"/>
        <v>➸</v>
      </c>
      <c r="K562" s="117" t="str">
        <f>词典存放目录!$A$1&amp;L562&amp;M562</f>
        <v>F:\《自创文法查阅Excel》4.1备份\《B词汇·红宝书》\红宝书15版图片\604-いる【炒る·煎る】.jpg</v>
      </c>
      <c r="L562" s="9" t="s">
        <v>18120</v>
      </c>
      <c r="M562" s="117" t="s">
        <v>18683</v>
      </c>
      <c r="N562" s="36" t="str">
        <f t="shared" si="49"/>
        <v>▶</v>
      </c>
      <c r="O562" s="37" t="s">
        <v>17894</v>
      </c>
      <c r="P562" s="37">
        <v>59</v>
      </c>
      <c r="Q562" s="37" t="s">
        <v>23</v>
      </c>
      <c r="R562" s="9" t="str">
        <f>词典存放目录!$A$1&amp;O562&amp;P562&amp;Q562</f>
        <v>F:\《自创文法查阅Excel》4.1备份\《B词汇·红宝书》\红宝书MP3分割\02 n2-い (59).mp3</v>
      </c>
      <c r="S562" s="38"/>
      <c r="T562" s="43"/>
      <c r="U562" s="43"/>
      <c r="V562" s="30" t="str">
        <f>IF(COUNTA(S562:U562)=0,"",COUNTIF(S562:U562,"0")/COUNTA(S562:U562))</f>
        <v/>
      </c>
      <c r="W562" s="29"/>
      <c r="X562" s="9" t="s">
        <v>329</v>
      </c>
    </row>
    <row r="563" spans="1:24" s="44" customFormat="1" ht="24">
      <c r="A563" s="31">
        <v>605</v>
      </c>
      <c r="B563" s="32">
        <f t="shared" ca="1" si="47"/>
        <v>5.1696757853073372E-2</v>
      </c>
      <c r="C563" s="125" t="s">
        <v>1094</v>
      </c>
      <c r="D563" s="126" t="s">
        <v>1095</v>
      </c>
      <c r="E563" s="21"/>
      <c r="F563" s="22"/>
      <c r="G563" s="41"/>
      <c r="H563" s="41"/>
      <c r="I563" s="42"/>
      <c r="J563" s="35" t="str">
        <f t="shared" si="48"/>
        <v>➸</v>
      </c>
      <c r="K563" s="117" t="str">
        <f>词典存放目录!$A$1&amp;L563&amp;M563</f>
        <v>F:\《自创文法查阅Excel》4.1备份\《B词汇·红宝书》\红宝书15版图片\605-いれかえる【入れ替える】.jpg</v>
      </c>
      <c r="L563" s="9" t="s">
        <v>18120</v>
      </c>
      <c r="M563" s="117" t="s">
        <v>18684</v>
      </c>
      <c r="N563" s="36" t="str">
        <f t="shared" si="49"/>
        <v>▶</v>
      </c>
      <c r="O563" s="37" t="s">
        <v>17894</v>
      </c>
      <c r="P563" s="37">
        <v>60</v>
      </c>
      <c r="Q563" s="37" t="s">
        <v>23</v>
      </c>
      <c r="R563" s="9" t="str">
        <f>词典存放目录!$A$1&amp;O563&amp;P563&amp;Q563</f>
        <v>F:\《自创文法查阅Excel》4.1备份\《B词汇·红宝书》\红宝书MP3分割\02 n2-い (60).mp3</v>
      </c>
      <c r="S563" s="38"/>
      <c r="T563" s="43"/>
      <c r="U563" s="43"/>
      <c r="V563" s="30" t="str">
        <f>IF(COUNTA(S563:U563)=0,"",COUNTIF(S563:U563,"0")/COUNTA(S563:U563))</f>
        <v/>
      </c>
      <c r="W563" s="102"/>
      <c r="X563" s="9" t="s">
        <v>329</v>
      </c>
    </row>
    <row r="564" spans="1:24" s="44" customFormat="1" ht="24">
      <c r="A564" s="31">
        <v>606</v>
      </c>
      <c r="B564" s="32">
        <f t="shared" ca="1" si="47"/>
        <v>0.55352874736184299</v>
      </c>
      <c r="C564" s="125" t="s">
        <v>1096</v>
      </c>
      <c r="D564" s="126" t="s">
        <v>1097</v>
      </c>
      <c r="E564" s="21"/>
      <c r="F564" s="22"/>
      <c r="G564" s="41"/>
      <c r="H564" s="41"/>
      <c r="I564" s="42"/>
      <c r="J564" s="35" t="str">
        <f t="shared" si="48"/>
        <v>➸</v>
      </c>
      <c r="K564" s="117" t="str">
        <f>词典存放目录!$A$1&amp;L564&amp;M564</f>
        <v>F:\《自创文法查阅Excel》4.1备份\《B词汇·红宝书》\红宝书15版图片\606-いろづく【色づく】.jpg</v>
      </c>
      <c r="L564" s="9" t="s">
        <v>18120</v>
      </c>
      <c r="M564" s="117" t="s">
        <v>18685</v>
      </c>
      <c r="N564" s="36" t="str">
        <f t="shared" si="49"/>
        <v>▶</v>
      </c>
      <c r="O564" s="37" t="s">
        <v>17894</v>
      </c>
      <c r="P564" s="37">
        <v>61</v>
      </c>
      <c r="Q564" s="37" t="s">
        <v>23</v>
      </c>
      <c r="R564" s="9" t="str">
        <f>词典存放目录!$A$1&amp;O564&amp;P564&amp;Q564</f>
        <v>F:\《自创文法查阅Excel》4.1备份\《B词汇·红宝书》\红宝书MP3分割\02 n2-い (61).mp3</v>
      </c>
      <c r="S564" s="38"/>
      <c r="T564" s="43"/>
      <c r="U564" s="43"/>
      <c r="V564" s="30"/>
      <c r="W564" s="29"/>
      <c r="X564" s="9" t="s">
        <v>329</v>
      </c>
    </row>
    <row r="565" spans="1:24" s="44" customFormat="1" ht="24">
      <c r="A565" s="31">
        <v>608</v>
      </c>
      <c r="B565" s="32">
        <f t="shared" ca="1" si="47"/>
        <v>0.90465691171097262</v>
      </c>
      <c r="C565" s="125" t="s">
        <v>1098</v>
      </c>
      <c r="D565" s="126" t="s">
        <v>1099</v>
      </c>
      <c r="E565" s="21"/>
      <c r="F565" s="22"/>
      <c r="G565" s="41"/>
      <c r="H565" s="41"/>
      <c r="I565" s="42"/>
      <c r="J565" s="35" t="str">
        <f t="shared" si="48"/>
        <v>➸</v>
      </c>
      <c r="K565" s="117" t="str">
        <f>词典存放目录!$A$1&amp;L565&amp;M565</f>
        <v>F:\《自创文法查阅Excel》4.1备份\《B词汇·红宝书》\红宝书15版图片\608-いわば【言わば】.jpg</v>
      </c>
      <c r="L565" s="9" t="s">
        <v>18120</v>
      </c>
      <c r="M565" s="117" t="s">
        <v>18686</v>
      </c>
      <c r="N565" s="36" t="str">
        <f t="shared" si="49"/>
        <v>▶</v>
      </c>
      <c r="O565" s="37" t="s">
        <v>17894</v>
      </c>
      <c r="P565" s="37">
        <v>63</v>
      </c>
      <c r="Q565" s="37" t="s">
        <v>23</v>
      </c>
      <c r="R565" s="9" t="str">
        <f>词典存放目录!$A$1&amp;O565&amp;P565&amp;Q565</f>
        <v>F:\《自创文法查阅Excel》4.1备份\《B词汇·红宝书》\红宝书MP3分割\02 n2-い (63).mp3</v>
      </c>
      <c r="S565" s="38"/>
      <c r="T565" s="43"/>
      <c r="U565" s="43"/>
      <c r="V565" s="30" t="str">
        <f t="shared" ref="V565:V575" si="54">IF(COUNTA(S565:U565)=0,"",COUNTIF(S565:U565,"0")/COUNTA(S565:U565))</f>
        <v/>
      </c>
      <c r="W565" s="29"/>
      <c r="X565" s="9" t="s">
        <v>329</v>
      </c>
    </row>
    <row r="566" spans="1:24" s="44" customFormat="1" ht="24">
      <c r="A566" s="31">
        <v>609</v>
      </c>
      <c r="B566" s="32">
        <f t="shared" ca="1" si="47"/>
        <v>0.47662472296362235</v>
      </c>
      <c r="C566" s="125" t="s">
        <v>1100</v>
      </c>
      <c r="D566" s="126" t="s">
        <v>1101</v>
      </c>
      <c r="E566" s="21"/>
      <c r="F566" s="22"/>
      <c r="G566" s="41"/>
      <c r="H566" s="41"/>
      <c r="I566" s="42"/>
      <c r="J566" s="35" t="str">
        <f t="shared" si="48"/>
        <v>➸</v>
      </c>
      <c r="K566" s="117" t="str">
        <f>词典存放目录!$A$1&amp;L566&amp;M566</f>
        <v>F:\《自创文法查阅Excel》4.1备份\《B词汇·红宝书》\红宝书15版图片\609-いわゆる【所謂】.jpg</v>
      </c>
      <c r="L566" s="9" t="s">
        <v>18120</v>
      </c>
      <c r="M566" s="117" t="s">
        <v>18687</v>
      </c>
      <c r="N566" s="36" t="str">
        <f t="shared" si="49"/>
        <v>▶</v>
      </c>
      <c r="O566" s="37" t="s">
        <v>17894</v>
      </c>
      <c r="P566" s="37">
        <v>64</v>
      </c>
      <c r="Q566" s="37" t="s">
        <v>23</v>
      </c>
      <c r="R566" s="9" t="str">
        <f>词典存放目录!$A$1&amp;O566&amp;P566&amp;Q566</f>
        <v>F:\《自创文法查阅Excel》4.1备份\《B词汇·红宝书》\红宝书MP3分割\02 n2-い (64).mp3</v>
      </c>
      <c r="S566" s="38"/>
      <c r="T566" s="43"/>
      <c r="U566" s="43"/>
      <c r="V566" s="30" t="str">
        <f t="shared" si="54"/>
        <v/>
      </c>
      <c r="W566" s="29"/>
      <c r="X566" s="9" t="s">
        <v>329</v>
      </c>
    </row>
    <row r="567" spans="1:24" s="44" customFormat="1" ht="24">
      <c r="A567" s="31">
        <v>610</v>
      </c>
      <c r="B567" s="32">
        <f t="shared" ca="1" si="47"/>
        <v>0.68736444845661471</v>
      </c>
      <c r="C567" s="125" t="s">
        <v>1102</v>
      </c>
      <c r="D567" s="126" t="s">
        <v>1103</v>
      </c>
      <c r="E567" s="21"/>
      <c r="F567" s="22"/>
      <c r="G567" s="41"/>
      <c r="H567" s="41"/>
      <c r="I567" s="42"/>
      <c r="J567" s="35" t="str">
        <f t="shared" si="48"/>
        <v>➸</v>
      </c>
      <c r="K567" s="117" t="str">
        <f>词典存放目录!$A$1&amp;L567&amp;M567</f>
        <v>F:\《自创文法查阅Excel》4.1备份\《B词汇·红宝书》\红宝书15版图片\610-インストール【install】.jpg</v>
      </c>
      <c r="L567" s="9" t="s">
        <v>18120</v>
      </c>
      <c r="M567" s="117" t="s">
        <v>18688</v>
      </c>
      <c r="N567" s="36" t="str">
        <f t="shared" si="49"/>
        <v>▶</v>
      </c>
      <c r="O567" s="37" t="s">
        <v>17894</v>
      </c>
      <c r="P567" s="37">
        <v>65</v>
      </c>
      <c r="Q567" s="37" t="s">
        <v>23</v>
      </c>
      <c r="R567" s="9" t="str">
        <f>词典存放目录!$A$1&amp;O567&amp;P567&amp;Q567</f>
        <v>F:\《自创文法查阅Excel》4.1备份\《B词汇·红宝书》\红宝书MP3分割\02 n2-い (65).mp3</v>
      </c>
      <c r="S567" s="38"/>
      <c r="T567" s="43"/>
      <c r="U567" s="43"/>
      <c r="V567" s="30" t="str">
        <f t="shared" si="54"/>
        <v/>
      </c>
      <c r="W567" s="29"/>
      <c r="X567" s="9" t="s">
        <v>329</v>
      </c>
    </row>
    <row r="568" spans="1:24" s="44" customFormat="1" ht="24">
      <c r="A568" s="31">
        <v>611</v>
      </c>
      <c r="B568" s="32">
        <f t="shared" ca="1" si="47"/>
        <v>7.0458979491864859E-2</v>
      </c>
      <c r="C568" s="125" t="s">
        <v>1104</v>
      </c>
      <c r="D568" s="126" t="s">
        <v>1105</v>
      </c>
      <c r="E568" s="21"/>
      <c r="F568" s="22"/>
      <c r="G568" s="41"/>
      <c r="H568" s="41"/>
      <c r="I568" s="42"/>
      <c r="J568" s="35" t="str">
        <f t="shared" si="48"/>
        <v>➸</v>
      </c>
      <c r="K568" s="117" t="str">
        <f>词典存放目录!$A$1&amp;L568&amp;M568</f>
        <v>F:\《自创文法查阅Excel》4.1备份\《B词汇·红宝书》\红宝书15版图片\611-いんたい【引退】.jpg</v>
      </c>
      <c r="L568" s="9" t="s">
        <v>18120</v>
      </c>
      <c r="M568" s="117" t="s">
        <v>18689</v>
      </c>
      <c r="N568" s="36" t="str">
        <f t="shared" si="49"/>
        <v>▶</v>
      </c>
      <c r="O568" s="37" t="s">
        <v>17894</v>
      </c>
      <c r="P568" s="37">
        <v>66</v>
      </c>
      <c r="Q568" s="37" t="s">
        <v>23</v>
      </c>
      <c r="R568" s="9" t="str">
        <f>词典存放目录!$A$1&amp;O568&amp;P568&amp;Q568</f>
        <v>F:\《自创文法查阅Excel》4.1备份\《B词汇·红宝书》\红宝书MP3分割\02 n2-い (66).mp3</v>
      </c>
      <c r="S568" s="38"/>
      <c r="T568" s="43"/>
      <c r="U568" s="43"/>
      <c r="V568" s="30" t="str">
        <f t="shared" si="54"/>
        <v/>
      </c>
      <c r="W568" s="29"/>
      <c r="X568" s="9" t="s">
        <v>329</v>
      </c>
    </row>
    <row r="569" spans="1:24" s="44" customFormat="1" ht="24">
      <c r="A569" s="31">
        <v>612</v>
      </c>
      <c r="B569" s="32">
        <f t="shared" ca="1" si="47"/>
        <v>0.99146760767247832</v>
      </c>
      <c r="C569" s="125" t="s">
        <v>1106</v>
      </c>
      <c r="D569" s="126" t="s">
        <v>1107</v>
      </c>
      <c r="E569" s="21"/>
      <c r="F569" s="22"/>
      <c r="G569" s="41"/>
      <c r="H569" s="41"/>
      <c r="I569" s="42"/>
      <c r="J569" s="35" t="str">
        <f t="shared" si="48"/>
        <v>➸</v>
      </c>
      <c r="K569" s="117" t="str">
        <f>词典存放目录!$A$1&amp;L569&amp;M569</f>
        <v>F:\《自创文法查阅Excel》4.1备份\《B词汇·红宝书》\红宝书15版图片\612-インタビュー【interview】.jpg</v>
      </c>
      <c r="L569" s="9" t="s">
        <v>18120</v>
      </c>
      <c r="M569" s="117" t="s">
        <v>18690</v>
      </c>
      <c r="N569" s="36" t="str">
        <f t="shared" si="49"/>
        <v>▶</v>
      </c>
      <c r="O569" s="37" t="s">
        <v>17894</v>
      </c>
      <c r="P569" s="37">
        <v>67</v>
      </c>
      <c r="Q569" s="37" t="s">
        <v>23</v>
      </c>
      <c r="R569" s="9" t="str">
        <f>词典存放目录!$A$1&amp;O569&amp;P569&amp;Q569</f>
        <v>F:\《自创文法查阅Excel》4.1备份\《B词汇·红宝书》\红宝书MP3分割\02 n2-い (67).mp3</v>
      </c>
      <c r="S569" s="38"/>
      <c r="T569" s="43"/>
      <c r="U569" s="43"/>
      <c r="V569" s="30" t="str">
        <f t="shared" si="54"/>
        <v/>
      </c>
      <c r="W569" s="29"/>
      <c r="X569" s="9" t="s">
        <v>329</v>
      </c>
    </row>
    <row r="570" spans="1:24" s="44" customFormat="1" ht="24">
      <c r="A570" s="31">
        <v>613</v>
      </c>
      <c r="B570" s="32">
        <f t="shared" ca="1" si="47"/>
        <v>2.3892531505275483E-2</v>
      </c>
      <c r="C570" s="125" t="s">
        <v>1108</v>
      </c>
      <c r="D570" s="126" t="s">
        <v>1109</v>
      </c>
      <c r="E570" s="21"/>
      <c r="F570" s="22"/>
      <c r="G570" s="41"/>
      <c r="H570" s="41"/>
      <c r="I570" s="42"/>
      <c r="J570" s="35" t="str">
        <f t="shared" si="48"/>
        <v>➸</v>
      </c>
      <c r="K570" s="117" t="str">
        <f>词典存放目录!$A$1&amp;L570&amp;M570</f>
        <v>F:\《自创文法查阅Excel》4.1备份\《B词汇·红宝书》\红宝书15版图片\613-いんよう【引用】.jpg</v>
      </c>
      <c r="L570" s="9" t="s">
        <v>18120</v>
      </c>
      <c r="M570" s="117" t="s">
        <v>18691</v>
      </c>
      <c r="N570" s="36" t="str">
        <f t="shared" si="49"/>
        <v>▶</v>
      </c>
      <c r="O570" s="37" t="s">
        <v>17894</v>
      </c>
      <c r="P570" s="37">
        <v>68</v>
      </c>
      <c r="Q570" s="37" t="s">
        <v>23</v>
      </c>
      <c r="R570" s="9" t="str">
        <f>词典存放目录!$A$1&amp;O570&amp;P570&amp;Q570</f>
        <v>F:\《自创文法查阅Excel》4.1备份\《B词汇·红宝书》\红宝书MP3分割\02 n2-い (68).mp3</v>
      </c>
      <c r="S570" s="38"/>
      <c r="T570" s="43"/>
      <c r="U570" s="43"/>
      <c r="V570" s="30" t="str">
        <f t="shared" si="54"/>
        <v/>
      </c>
      <c r="W570" s="29"/>
      <c r="X570" s="9" t="s">
        <v>329</v>
      </c>
    </row>
    <row r="571" spans="1:24" s="44" customFormat="1" ht="24">
      <c r="A571" s="31">
        <v>614</v>
      </c>
      <c r="B571" s="32">
        <f t="shared" ca="1" si="47"/>
        <v>3.6723267677298388E-2</v>
      </c>
      <c r="C571" s="125" t="s">
        <v>1110</v>
      </c>
      <c r="D571" s="126" t="s">
        <v>1111</v>
      </c>
      <c r="E571" s="21"/>
      <c r="F571" s="22"/>
      <c r="G571" s="41"/>
      <c r="H571" s="41"/>
      <c r="I571" s="42"/>
      <c r="J571" s="35" t="str">
        <f t="shared" si="48"/>
        <v>➸</v>
      </c>
      <c r="K571" s="117" t="str">
        <f>词典存放目录!$A$1&amp;L571&amp;M571</f>
        <v>F:\《自创文法查阅Excel》4.1备份\《B词汇·红宝书》\红宝书15版图片\614-いんりょく【引力】.jpg</v>
      </c>
      <c r="L571" s="9" t="s">
        <v>18120</v>
      </c>
      <c r="M571" s="117" t="s">
        <v>18692</v>
      </c>
      <c r="N571" s="36" t="str">
        <f t="shared" si="49"/>
        <v>▶</v>
      </c>
      <c r="O571" s="37" t="s">
        <v>17894</v>
      </c>
      <c r="P571" s="37">
        <v>69</v>
      </c>
      <c r="Q571" s="37" t="s">
        <v>23</v>
      </c>
      <c r="R571" s="9" t="str">
        <f>词典存放目录!$A$1&amp;O571&amp;P571&amp;Q571</f>
        <v>F:\《自创文法查阅Excel》4.1备份\《B词汇·红宝书》\红宝书MP3分割\02 n2-い (69).mp3</v>
      </c>
      <c r="S571" s="38"/>
      <c r="T571" s="43"/>
      <c r="U571" s="43"/>
      <c r="V571" s="30" t="str">
        <f t="shared" si="54"/>
        <v/>
      </c>
      <c r="W571" s="29"/>
      <c r="X571" s="9" t="s">
        <v>329</v>
      </c>
    </row>
    <row r="572" spans="1:24" s="44" customFormat="1" ht="24">
      <c r="A572" s="31">
        <v>615</v>
      </c>
      <c r="B572" s="32">
        <f t="shared" ca="1" si="47"/>
        <v>0.77580555753090341</v>
      </c>
      <c r="C572" s="127" t="s">
        <v>1112</v>
      </c>
      <c r="D572" s="128" t="s">
        <v>1113</v>
      </c>
      <c r="E572" s="21"/>
      <c r="F572" s="22"/>
      <c r="G572" s="41"/>
      <c r="H572" s="41"/>
      <c r="I572" s="42"/>
      <c r="J572" s="35" t="str">
        <f t="shared" si="48"/>
        <v>➸</v>
      </c>
      <c r="K572" s="117" t="str">
        <f>词典存放目录!$A$1&amp;L572&amp;M572</f>
        <v>F:\《自创文法查阅Excel》4.1备份\《B词汇·红宝书》\红宝书15版图片\615-いいそびれる【言いそびれる】.jpg</v>
      </c>
      <c r="L572" s="9" t="s">
        <v>18120</v>
      </c>
      <c r="M572" s="117" t="s">
        <v>18693</v>
      </c>
      <c r="N572" s="36" t="str">
        <f t="shared" si="49"/>
        <v>▶</v>
      </c>
      <c r="O572" s="37" t="s">
        <v>17895</v>
      </c>
      <c r="P572" s="37">
        <v>1</v>
      </c>
      <c r="Q572" s="37" t="s">
        <v>23</v>
      </c>
      <c r="R572" s="9" t="str">
        <f>词典存放目录!$A$1&amp;O572&amp;P572&amp;Q572</f>
        <v>F:\《自创文法查阅Excel》4.1备份\《B词汇·红宝书》\红宝书MP3分割\02 n1-い (1).mp3</v>
      </c>
      <c r="S572" s="38"/>
      <c r="T572" s="43"/>
      <c r="U572" s="43"/>
      <c r="V572" s="30" t="str">
        <f t="shared" si="54"/>
        <v/>
      </c>
      <c r="W572" s="29"/>
      <c r="X572" s="9" t="s">
        <v>464</v>
      </c>
    </row>
    <row r="573" spans="1:24" s="44" customFormat="1" ht="24">
      <c r="A573" s="31">
        <v>616</v>
      </c>
      <c r="B573" s="32">
        <f t="shared" ca="1" si="47"/>
        <v>0.76836286414177468</v>
      </c>
      <c r="C573" s="127" t="s">
        <v>1114</v>
      </c>
      <c r="D573" s="128" t="s">
        <v>1115</v>
      </c>
      <c r="E573" s="21"/>
      <c r="F573" s="22"/>
      <c r="G573" s="41"/>
      <c r="H573" s="41"/>
      <c r="I573" s="42"/>
      <c r="J573" s="35" t="str">
        <f t="shared" si="48"/>
        <v>➸</v>
      </c>
      <c r="K573" s="117" t="str">
        <f>词典存放目录!$A$1&amp;L573&amp;M573</f>
        <v>F:\《自创文法查阅Excel》4.1备份\《B词汇·红宝书》\红宝书15版图片\616-いいはる【言い張る】.jpg</v>
      </c>
      <c r="L573" s="9" t="s">
        <v>18120</v>
      </c>
      <c r="M573" s="117" t="s">
        <v>18694</v>
      </c>
      <c r="N573" s="36" t="str">
        <f t="shared" si="49"/>
        <v>▶</v>
      </c>
      <c r="O573" s="37" t="s">
        <v>17895</v>
      </c>
      <c r="P573" s="37">
        <v>2</v>
      </c>
      <c r="Q573" s="37" t="s">
        <v>23</v>
      </c>
      <c r="R573" s="9" t="str">
        <f>词典存放目录!$A$1&amp;O573&amp;P573&amp;Q573</f>
        <v>F:\《自创文法查阅Excel》4.1备份\《B词汇·红宝书》\红宝书MP3分割\02 n1-い (2).mp3</v>
      </c>
      <c r="S573" s="38"/>
      <c r="T573" s="43"/>
      <c r="U573" s="43"/>
      <c r="V573" s="30" t="str">
        <f t="shared" si="54"/>
        <v/>
      </c>
      <c r="W573" s="29"/>
      <c r="X573" s="9" t="s">
        <v>464</v>
      </c>
    </row>
    <row r="574" spans="1:24" s="44" customFormat="1" ht="24">
      <c r="A574" s="31">
        <v>618</v>
      </c>
      <c r="B574" s="32">
        <f t="shared" ca="1" si="47"/>
        <v>0.94684663584840612</v>
      </c>
      <c r="C574" s="127" t="s">
        <v>1116</v>
      </c>
      <c r="D574" s="128" t="s">
        <v>1117</v>
      </c>
      <c r="E574" s="21"/>
      <c r="F574" s="22"/>
      <c r="G574" s="41"/>
      <c r="H574" s="41"/>
      <c r="I574" s="42"/>
      <c r="J574" s="35" t="str">
        <f t="shared" si="48"/>
        <v>➸</v>
      </c>
      <c r="K574" s="117" t="str">
        <f>词典存放目录!$A$1&amp;L574&amp;M574</f>
        <v>F:\《自创文法查阅Excel》4.1备份\《B词汇·红宝书》\红宝书15版图片\618-いいよどむ【言い淀む】.jpg</v>
      </c>
      <c r="L574" s="9" t="s">
        <v>18120</v>
      </c>
      <c r="M574" s="117" t="s">
        <v>18695</v>
      </c>
      <c r="N574" s="36" t="str">
        <f t="shared" si="49"/>
        <v>▶</v>
      </c>
      <c r="O574" s="37" t="s">
        <v>17895</v>
      </c>
      <c r="P574" s="37">
        <v>4</v>
      </c>
      <c r="Q574" s="37" t="s">
        <v>23</v>
      </c>
      <c r="R574" s="9" t="str">
        <f>词典存放目录!$A$1&amp;O574&amp;P574&amp;Q574</f>
        <v>F:\《自创文法查阅Excel》4.1备份\《B词汇·红宝书》\红宝书MP3分割\02 n1-い (4).mp3</v>
      </c>
      <c r="S574" s="38"/>
      <c r="T574" s="43"/>
      <c r="U574" s="43"/>
      <c r="V574" s="30" t="str">
        <f t="shared" si="54"/>
        <v/>
      </c>
      <c r="W574" s="29"/>
      <c r="X574" s="9" t="s">
        <v>464</v>
      </c>
    </row>
    <row r="575" spans="1:24" s="44" customFormat="1" ht="24">
      <c r="A575" s="31">
        <v>619</v>
      </c>
      <c r="B575" s="32">
        <f t="shared" ca="1" si="47"/>
        <v>0.9941136227166697</v>
      </c>
      <c r="C575" s="127" t="s">
        <v>1118</v>
      </c>
      <c r="D575" s="128" t="s">
        <v>1119</v>
      </c>
      <c r="E575" s="21"/>
      <c r="F575" s="22"/>
      <c r="G575" s="41"/>
      <c r="H575" s="41"/>
      <c r="I575" s="42"/>
      <c r="J575" s="35" t="str">
        <f t="shared" si="48"/>
        <v>➸</v>
      </c>
      <c r="K575" s="117" t="str">
        <f>词典存放目录!$A$1&amp;L575&amp;M575</f>
        <v>F:\《自创文法查阅Excel》4.1备份\《B词汇·红宝书》\红宝书15版图片\619-いいわたす【言い渡す】.jpg</v>
      </c>
      <c r="L575" s="9" t="s">
        <v>18120</v>
      </c>
      <c r="M575" s="117" t="s">
        <v>18696</v>
      </c>
      <c r="N575" s="36" t="str">
        <f t="shared" si="49"/>
        <v>▶</v>
      </c>
      <c r="O575" s="37" t="s">
        <v>17895</v>
      </c>
      <c r="P575" s="37">
        <v>5</v>
      </c>
      <c r="Q575" s="37" t="s">
        <v>23</v>
      </c>
      <c r="R575" s="9" t="str">
        <f>词典存放目录!$A$1&amp;O575&amp;P575&amp;Q575</f>
        <v>F:\《自创文法查阅Excel》4.1备份\《B词汇·红宝书》\红宝书MP3分割\02 n1-い (5).mp3</v>
      </c>
      <c r="S575" s="38"/>
      <c r="T575" s="43"/>
      <c r="U575" s="43"/>
      <c r="V575" s="30" t="str">
        <f t="shared" si="54"/>
        <v/>
      </c>
      <c r="W575" s="29"/>
      <c r="X575" s="9" t="s">
        <v>464</v>
      </c>
    </row>
    <row r="576" spans="1:24" s="44" customFormat="1" ht="24">
      <c r="A576" s="31">
        <v>620</v>
      </c>
      <c r="B576" s="32">
        <f t="shared" ref="B576:B639" ca="1" si="55">RAND()</f>
        <v>9.4517758962728737E-2</v>
      </c>
      <c r="C576" s="127" t="s">
        <v>1120</v>
      </c>
      <c r="D576" s="128" t="s">
        <v>1121</v>
      </c>
      <c r="E576" s="21"/>
      <c r="F576" s="22"/>
      <c r="G576" s="41"/>
      <c r="H576" s="41"/>
      <c r="I576" s="42"/>
      <c r="J576" s="35" t="str">
        <f t="shared" ref="J576:J639" si="56">HYPERLINK(K576,"➸")</f>
        <v>➸</v>
      </c>
      <c r="K576" s="117" t="str">
        <f>词典存放目录!$A$1&amp;L576&amp;M576</f>
        <v>F:\《自创文法查阅Excel》4.1备份\《B词汇·红宝书》\红宝书15版图片\620-いえじ【家路】.jpg</v>
      </c>
      <c r="L576" s="9" t="s">
        <v>18120</v>
      </c>
      <c r="M576" s="117" t="s">
        <v>18697</v>
      </c>
      <c r="N576" s="36" t="str">
        <f t="shared" ref="N576:N639" si="57">HYPERLINK(R576,"▶")</f>
        <v>▶</v>
      </c>
      <c r="O576" s="37" t="s">
        <v>17895</v>
      </c>
      <c r="P576" s="37">
        <v>6</v>
      </c>
      <c r="Q576" s="37" t="s">
        <v>23</v>
      </c>
      <c r="R576" s="9" t="str">
        <f>词典存放目录!$A$1&amp;O576&amp;P576&amp;Q576</f>
        <v>F:\《自创文法查阅Excel》4.1备份\《B词汇·红宝书》\红宝书MP3分割\02 n1-い (6).mp3</v>
      </c>
      <c r="S576" s="38"/>
      <c r="T576" s="43"/>
      <c r="U576" s="43"/>
      <c r="V576" s="30"/>
      <c r="W576" s="114"/>
      <c r="X576" s="9" t="s">
        <v>464</v>
      </c>
    </row>
    <row r="577" spans="1:24" s="44" customFormat="1" ht="24">
      <c r="A577" s="31">
        <v>621</v>
      </c>
      <c r="B577" s="32">
        <f t="shared" ca="1" si="55"/>
        <v>0.67295995311232792</v>
      </c>
      <c r="C577" s="127" t="s">
        <v>1122</v>
      </c>
      <c r="D577" s="128" t="s">
        <v>1123</v>
      </c>
      <c r="E577" s="21"/>
      <c r="F577" s="22"/>
      <c r="G577" s="41"/>
      <c r="H577" s="41"/>
      <c r="I577" s="42"/>
      <c r="J577" s="35" t="str">
        <f t="shared" si="56"/>
        <v>➸</v>
      </c>
      <c r="K577" s="117" t="str">
        <f>词典存放目录!$A$1&amp;L577&amp;M577</f>
        <v>F:\《自创文法查阅Excel》4.1备份\《B词汇·红宝书》\红宝书15版图片\621-いえで【家出】.jpg</v>
      </c>
      <c r="L577" s="9" t="s">
        <v>18120</v>
      </c>
      <c r="M577" s="117" t="s">
        <v>18698</v>
      </c>
      <c r="N577" s="36" t="str">
        <f t="shared" si="57"/>
        <v>▶</v>
      </c>
      <c r="O577" s="37" t="s">
        <v>17895</v>
      </c>
      <c r="P577" s="37">
        <v>7</v>
      </c>
      <c r="Q577" s="37" t="s">
        <v>23</v>
      </c>
      <c r="R577" s="9" t="str">
        <f>词典存放目录!$A$1&amp;O577&amp;P577&amp;Q577</f>
        <v>F:\《自创文法查阅Excel》4.1备份\《B词汇·红宝书》\红宝书MP3分割\02 n1-い (7).mp3</v>
      </c>
      <c r="S577" s="38"/>
      <c r="T577" s="43"/>
      <c r="U577" s="43"/>
      <c r="V577" s="30" t="str">
        <f t="shared" ref="V577:V584" si="58">IF(COUNTA(S577:U577)=0,"",COUNTIF(S577:U577,"0")/COUNTA(S577:U577))</f>
        <v/>
      </c>
      <c r="W577" s="29"/>
      <c r="X577" s="9" t="s">
        <v>464</v>
      </c>
    </row>
    <row r="578" spans="1:24" s="44" customFormat="1" ht="24">
      <c r="A578" s="31">
        <v>622</v>
      </c>
      <c r="B578" s="32">
        <f t="shared" ca="1" si="55"/>
        <v>0.62840993294018632</v>
      </c>
      <c r="C578" s="127" t="s">
        <v>1124</v>
      </c>
      <c r="D578" s="128" t="s">
        <v>1125</v>
      </c>
      <c r="E578" s="21"/>
      <c r="F578" s="22"/>
      <c r="G578" s="41"/>
      <c r="H578" s="41"/>
      <c r="I578" s="42"/>
      <c r="J578" s="35" t="str">
        <f t="shared" si="56"/>
        <v>➸</v>
      </c>
      <c r="K578" s="117" t="str">
        <f>词典存放目录!$A$1&amp;L578&amp;M578</f>
        <v>F:\《自创文法查阅Excel》4.1备份\《B词汇·红宝书》\红宝书15版图片\622-いかく【威嚇】.jpg</v>
      </c>
      <c r="L578" s="9" t="s">
        <v>18120</v>
      </c>
      <c r="M578" s="117" t="s">
        <v>18699</v>
      </c>
      <c r="N578" s="36" t="str">
        <f t="shared" si="57"/>
        <v>▶</v>
      </c>
      <c r="O578" s="37" t="s">
        <v>17895</v>
      </c>
      <c r="P578" s="37">
        <v>8</v>
      </c>
      <c r="Q578" s="37" t="s">
        <v>23</v>
      </c>
      <c r="R578" s="9" t="str">
        <f>词典存放目录!$A$1&amp;O578&amp;P578&amp;Q578</f>
        <v>F:\《自创文法查阅Excel》4.1备份\《B词汇·红宝书》\红宝书MP3分割\02 n1-い (8).mp3</v>
      </c>
      <c r="S578" s="38"/>
      <c r="T578" s="43"/>
      <c r="U578" s="43"/>
      <c r="V578" s="30" t="str">
        <f t="shared" si="58"/>
        <v/>
      </c>
      <c r="W578" s="29"/>
      <c r="X578" s="9" t="s">
        <v>464</v>
      </c>
    </row>
    <row r="579" spans="1:24" s="44" customFormat="1" ht="24">
      <c r="A579" s="31">
        <v>623</v>
      </c>
      <c r="B579" s="32">
        <f t="shared" ca="1" si="55"/>
        <v>0.52495432317924717</v>
      </c>
      <c r="C579" s="127" t="s">
        <v>1126</v>
      </c>
      <c r="D579" s="128" t="s">
        <v>1127</v>
      </c>
      <c r="E579" s="21"/>
      <c r="F579" s="22"/>
      <c r="G579" s="41"/>
      <c r="H579" s="41"/>
      <c r="I579" s="42"/>
      <c r="J579" s="35" t="str">
        <f t="shared" si="56"/>
        <v>➸</v>
      </c>
      <c r="K579" s="117" t="str">
        <f>词典存放目录!$A$1&amp;L579&amp;M579</f>
        <v>F:\《自创文法查阅Excel》4.1备份\《B词汇·红宝书》\红宝书15版图片\623-いかす【生かす·活かす】.jpg</v>
      </c>
      <c r="L579" s="9" t="s">
        <v>18120</v>
      </c>
      <c r="M579" s="117" t="s">
        <v>18700</v>
      </c>
      <c r="N579" s="36" t="str">
        <f t="shared" si="57"/>
        <v>▶</v>
      </c>
      <c r="O579" s="37" t="s">
        <v>17895</v>
      </c>
      <c r="P579" s="37">
        <v>9</v>
      </c>
      <c r="Q579" s="37" t="s">
        <v>23</v>
      </c>
      <c r="R579" s="9" t="str">
        <f>词典存放目录!$A$1&amp;O579&amp;P579&amp;Q579</f>
        <v>F:\《自创文法查阅Excel》4.1备份\《B词汇·红宝书》\红宝书MP3分割\02 n1-い (9).mp3</v>
      </c>
      <c r="S579" s="38"/>
      <c r="T579" s="43"/>
      <c r="U579" s="43"/>
      <c r="V579" s="30" t="str">
        <f t="shared" si="58"/>
        <v/>
      </c>
      <c r="W579" s="29"/>
      <c r="X579" s="9" t="s">
        <v>464</v>
      </c>
    </row>
    <row r="580" spans="1:24" s="44" customFormat="1" ht="24">
      <c r="A580" s="31">
        <v>624</v>
      </c>
      <c r="B580" s="32">
        <f t="shared" ca="1" si="55"/>
        <v>0.39684296246398221</v>
      </c>
      <c r="C580" s="127" t="s">
        <v>1128</v>
      </c>
      <c r="D580" s="128" t="s">
        <v>1129</v>
      </c>
      <c r="E580" s="21"/>
      <c r="F580" s="22"/>
      <c r="G580" s="41"/>
      <c r="H580" s="41"/>
      <c r="I580" s="42"/>
      <c r="J580" s="35" t="str">
        <f t="shared" si="56"/>
        <v>➸</v>
      </c>
      <c r="K580" s="117" t="str">
        <f>词典存放目录!$A$1&amp;L580&amp;M580</f>
        <v>F:\《自创文法查阅Excel》4.1备份\《B词汇·红宝书》\红宝书15版图片\624-いかなる【如何なる】.jpg</v>
      </c>
      <c r="L580" s="9" t="s">
        <v>18120</v>
      </c>
      <c r="M580" s="117" t="s">
        <v>18701</v>
      </c>
      <c r="N580" s="36" t="str">
        <f t="shared" si="57"/>
        <v>▶</v>
      </c>
      <c r="O580" s="37" t="s">
        <v>17895</v>
      </c>
      <c r="P580" s="37">
        <v>10</v>
      </c>
      <c r="Q580" s="37" t="s">
        <v>23</v>
      </c>
      <c r="R580" s="9" t="str">
        <f>词典存放目录!$A$1&amp;O580&amp;P580&amp;Q580</f>
        <v>F:\《自创文法查阅Excel》4.1备份\《B词汇·红宝书》\红宝书MP3分割\02 n1-い (10).mp3</v>
      </c>
      <c r="S580" s="38"/>
      <c r="T580" s="43"/>
      <c r="U580" s="43"/>
      <c r="V580" s="30" t="str">
        <f t="shared" si="58"/>
        <v/>
      </c>
      <c r="W580" s="29"/>
      <c r="X580" s="9" t="s">
        <v>464</v>
      </c>
    </row>
    <row r="581" spans="1:24" s="44" customFormat="1" ht="24">
      <c r="A581" s="31">
        <v>625</v>
      </c>
      <c r="B581" s="32">
        <f t="shared" ca="1" si="55"/>
        <v>0.42103232889218778</v>
      </c>
      <c r="C581" s="127" t="s">
        <v>1130</v>
      </c>
      <c r="D581" s="128" t="s">
        <v>1131</v>
      </c>
      <c r="E581" s="21"/>
      <c r="F581" s="22"/>
      <c r="G581" s="41"/>
      <c r="H581" s="41"/>
      <c r="I581" s="42"/>
      <c r="J581" s="35" t="str">
        <f t="shared" si="56"/>
        <v>➸</v>
      </c>
      <c r="K581" s="117" t="str">
        <f>词典存放目录!$A$1&amp;L581&amp;M581</f>
        <v>F:\《自创文法查阅Excel》4.1备份\《B词汇·红宝书》\红宝书15版图片\625-いかに【如何に】.jpg</v>
      </c>
      <c r="L581" s="9" t="s">
        <v>18120</v>
      </c>
      <c r="M581" s="117" t="s">
        <v>18702</v>
      </c>
      <c r="N581" s="36" t="str">
        <f t="shared" si="57"/>
        <v>▶</v>
      </c>
      <c r="O581" s="37" t="s">
        <v>17895</v>
      </c>
      <c r="P581" s="37">
        <v>11</v>
      </c>
      <c r="Q581" s="37" t="s">
        <v>23</v>
      </c>
      <c r="R581" s="9" t="str">
        <f>词典存放目录!$A$1&amp;O581&amp;P581&amp;Q581</f>
        <v>F:\《自创文法查阅Excel》4.1备份\《B词汇·红宝书》\红宝书MP3分割\02 n1-い (11).mp3</v>
      </c>
      <c r="S581" s="38"/>
      <c r="T581" s="43"/>
      <c r="U581" s="43"/>
      <c r="V581" s="30" t="str">
        <f t="shared" si="58"/>
        <v/>
      </c>
      <c r="W581" s="29"/>
      <c r="X581" s="9" t="s">
        <v>464</v>
      </c>
    </row>
    <row r="582" spans="1:24" s="44" customFormat="1" ht="24">
      <c r="A582" s="31">
        <v>626</v>
      </c>
      <c r="B582" s="32">
        <f t="shared" ca="1" si="55"/>
        <v>6.8085564545309119E-2</v>
      </c>
      <c r="C582" s="127" t="s">
        <v>1132</v>
      </c>
      <c r="D582" s="128" t="s">
        <v>1133</v>
      </c>
      <c r="E582" s="21"/>
      <c r="F582" s="22"/>
      <c r="G582" s="41"/>
      <c r="H582" s="41"/>
      <c r="I582" s="42"/>
      <c r="J582" s="35" t="str">
        <f t="shared" si="56"/>
        <v>➸</v>
      </c>
      <c r="K582" s="117" t="str">
        <f>词典存放目录!$A$1&amp;L582&amp;M582</f>
        <v>F:\《自创文法查阅Excel》4.1备份\《B词汇·红宝书》\红宝书15版图片\626-いかにも【如何にも】.jpg</v>
      </c>
      <c r="L582" s="9" t="s">
        <v>18120</v>
      </c>
      <c r="M582" s="117" t="s">
        <v>18703</v>
      </c>
      <c r="N582" s="36" t="str">
        <f t="shared" si="57"/>
        <v>▶</v>
      </c>
      <c r="O582" s="37" t="s">
        <v>17895</v>
      </c>
      <c r="P582" s="37">
        <v>12</v>
      </c>
      <c r="Q582" s="37" t="s">
        <v>23</v>
      </c>
      <c r="R582" s="9" t="str">
        <f>词典存放目录!$A$1&amp;O582&amp;P582&amp;Q582</f>
        <v>F:\《自创文法查阅Excel》4.1备份\《B词汇·红宝书》\红宝书MP3分割\02 n1-い (12).mp3</v>
      </c>
      <c r="S582" s="38"/>
      <c r="T582" s="43"/>
      <c r="U582" s="43"/>
      <c r="V582" s="30" t="str">
        <f t="shared" si="58"/>
        <v/>
      </c>
      <c r="W582" s="29"/>
      <c r="X582" s="9" t="s">
        <v>464</v>
      </c>
    </row>
    <row r="583" spans="1:24" s="44" customFormat="1" ht="24">
      <c r="A583" s="31">
        <v>627</v>
      </c>
      <c r="B583" s="32">
        <f t="shared" ca="1" si="55"/>
        <v>0.67566663701521412</v>
      </c>
      <c r="C583" s="127" t="s">
        <v>1134</v>
      </c>
      <c r="D583" s="128" t="s">
        <v>1135</v>
      </c>
      <c r="E583" s="21"/>
      <c r="F583" s="22"/>
      <c r="G583" s="41"/>
      <c r="H583" s="41"/>
      <c r="I583" s="42"/>
      <c r="J583" s="35" t="str">
        <f t="shared" si="56"/>
        <v>➸</v>
      </c>
      <c r="K583" s="117" t="str">
        <f>词典存放目录!$A$1&amp;L583&amp;M583</f>
        <v>F:\《自创文法查阅Excel》4.1备份\《B词汇·红宝书》\红宝书15版图片\627-いかん【遺憾】.jpg</v>
      </c>
      <c r="L583" s="9" t="s">
        <v>18120</v>
      </c>
      <c r="M583" s="117" t="s">
        <v>18704</v>
      </c>
      <c r="N583" s="36" t="str">
        <f t="shared" si="57"/>
        <v>▶</v>
      </c>
      <c r="O583" s="37" t="s">
        <v>17895</v>
      </c>
      <c r="P583" s="37">
        <v>13</v>
      </c>
      <c r="Q583" s="37" t="s">
        <v>23</v>
      </c>
      <c r="R583" s="9" t="str">
        <f>词典存放目录!$A$1&amp;O583&amp;P583&amp;Q583</f>
        <v>F:\《自创文法查阅Excel》4.1备份\《B词汇·红宝书》\红宝书MP3分割\02 n1-い (13).mp3</v>
      </c>
      <c r="S583" s="38"/>
      <c r="T583" s="43"/>
      <c r="U583" s="43"/>
      <c r="V583" s="30" t="str">
        <f t="shared" si="58"/>
        <v/>
      </c>
      <c r="W583" s="29"/>
      <c r="X583" s="9" t="s">
        <v>464</v>
      </c>
    </row>
    <row r="584" spans="1:24" s="44" customFormat="1" ht="24">
      <c r="A584" s="31">
        <v>628</v>
      </c>
      <c r="B584" s="32">
        <f t="shared" ca="1" si="55"/>
        <v>0.20603037016915271</v>
      </c>
      <c r="C584" s="127" t="s">
        <v>868</v>
      </c>
      <c r="D584" s="128" t="s">
        <v>1136</v>
      </c>
      <c r="E584" s="21"/>
      <c r="F584" s="22"/>
      <c r="G584" s="41"/>
      <c r="H584" s="41"/>
      <c r="I584" s="42"/>
      <c r="J584" s="35" t="str">
        <f t="shared" si="56"/>
        <v>➸</v>
      </c>
      <c r="K584" s="117" t="str">
        <f>词典存放目录!$A$1&amp;L584&amp;M584</f>
        <v>F:\《自创文法查阅Excel》4.1备份\《B词汇·红宝书》\红宝书15版图片\628-いき【粋】.jpg</v>
      </c>
      <c r="L584" s="9" t="s">
        <v>18120</v>
      </c>
      <c r="M584" s="117" t="s">
        <v>18705</v>
      </c>
      <c r="N584" s="36" t="str">
        <f t="shared" si="57"/>
        <v>▶</v>
      </c>
      <c r="O584" s="37" t="s">
        <v>17895</v>
      </c>
      <c r="P584" s="37">
        <v>14</v>
      </c>
      <c r="Q584" s="37" t="s">
        <v>23</v>
      </c>
      <c r="R584" s="9" t="str">
        <f>词典存放目录!$A$1&amp;O584&amp;P584&amp;Q584</f>
        <v>F:\《自创文法查阅Excel》4.1备份\《B词汇·红宝书》\红宝书MP3分割\02 n1-い (14).mp3</v>
      </c>
      <c r="S584" s="38"/>
      <c r="T584" s="43"/>
      <c r="U584" s="43"/>
      <c r="V584" s="30" t="str">
        <f t="shared" si="58"/>
        <v/>
      </c>
      <c r="W584" s="29"/>
      <c r="X584" s="9" t="s">
        <v>464</v>
      </c>
    </row>
    <row r="585" spans="1:24" s="44" customFormat="1" ht="24">
      <c r="A585" s="31">
        <v>629</v>
      </c>
      <c r="B585" s="32">
        <f t="shared" ca="1" si="55"/>
        <v>0.93267383057149988</v>
      </c>
      <c r="C585" s="127" t="s">
        <v>868</v>
      </c>
      <c r="D585" s="128" t="s">
        <v>1137</v>
      </c>
      <c r="E585" s="21"/>
      <c r="F585" s="22"/>
      <c r="G585" s="41"/>
      <c r="H585" s="41"/>
      <c r="I585" s="42"/>
      <c r="J585" s="35" t="str">
        <f t="shared" si="56"/>
        <v>➸</v>
      </c>
      <c r="K585" s="117" t="str">
        <f>词典存放目录!$A$1&amp;L585&amp;M585</f>
        <v>F:\《自创文法查阅Excel》4.1备份\《B词汇·红宝书》\红宝书15版图片\629-いき【遺棄】.jpg</v>
      </c>
      <c r="L585" s="9" t="s">
        <v>18120</v>
      </c>
      <c r="M585" s="117" t="s">
        <v>18706</v>
      </c>
      <c r="N585" s="36" t="str">
        <f t="shared" si="57"/>
        <v>▶</v>
      </c>
      <c r="O585" s="37" t="s">
        <v>17895</v>
      </c>
      <c r="P585" s="37">
        <v>15</v>
      </c>
      <c r="Q585" s="37" t="s">
        <v>23</v>
      </c>
      <c r="R585" s="9" t="str">
        <f>词典存放目录!$A$1&amp;O585&amp;P585&amp;Q585</f>
        <v>F:\《自创文法查阅Excel》4.1备份\《B词汇·红宝书》\红宝书MP3分割\02 n1-い (15).mp3</v>
      </c>
      <c r="S585" s="38"/>
      <c r="T585" s="43"/>
      <c r="U585" s="43"/>
      <c r="V585" s="30"/>
      <c r="W585" s="29"/>
      <c r="X585" s="9" t="s">
        <v>464</v>
      </c>
    </row>
    <row r="586" spans="1:24" s="44" customFormat="1" ht="24">
      <c r="A586" s="31">
        <v>630</v>
      </c>
      <c r="B586" s="32">
        <f t="shared" ca="1" si="55"/>
        <v>0.20556828027363128</v>
      </c>
      <c r="C586" s="127" t="s">
        <v>870</v>
      </c>
      <c r="D586" s="128" t="s">
        <v>1138</v>
      </c>
      <c r="E586" s="21"/>
      <c r="F586" s="22"/>
      <c r="G586" s="41"/>
      <c r="H586" s="41"/>
      <c r="I586" s="42"/>
      <c r="J586" s="35" t="str">
        <f t="shared" si="56"/>
        <v>➸</v>
      </c>
      <c r="K586" s="117" t="str">
        <f>词典存放目录!$A$1&amp;L586&amp;M586</f>
        <v>F:\《自创文法查阅Excel》4.1备份\《B词汇·红宝书》\红宝书15版图片\630-いぎ【異議】.jpg</v>
      </c>
      <c r="L586" s="9" t="s">
        <v>18120</v>
      </c>
      <c r="M586" s="117" t="s">
        <v>18707</v>
      </c>
      <c r="N586" s="36" t="str">
        <f t="shared" si="57"/>
        <v>▶</v>
      </c>
      <c r="O586" s="37" t="s">
        <v>17895</v>
      </c>
      <c r="P586" s="37">
        <v>16</v>
      </c>
      <c r="Q586" s="37" t="s">
        <v>23</v>
      </c>
      <c r="R586" s="9" t="str">
        <f>词典存放目录!$A$1&amp;O586&amp;P586&amp;Q586</f>
        <v>F:\《自创文法查阅Excel》4.1备份\《B词汇·红宝书》\红宝书MP3分割\02 n1-い (16).mp3</v>
      </c>
      <c r="S586" s="38"/>
      <c r="T586" s="43"/>
      <c r="U586" s="43"/>
      <c r="V586" s="30" t="str">
        <f>IF(COUNTA(S586:U586)=0,"",COUNTIF(S586:U586,"0")/COUNTA(S586:U586))</f>
        <v/>
      </c>
      <c r="W586" s="69"/>
      <c r="X586" s="9" t="s">
        <v>464</v>
      </c>
    </row>
    <row r="587" spans="1:24" s="44" customFormat="1" ht="24">
      <c r="A587" s="31">
        <v>631</v>
      </c>
      <c r="B587" s="32">
        <f t="shared" ca="1" si="55"/>
        <v>0.22166411998036128</v>
      </c>
      <c r="C587" s="127" t="s">
        <v>1139</v>
      </c>
      <c r="D587" s="128" t="s">
        <v>1140</v>
      </c>
      <c r="E587" s="21"/>
      <c r="F587" s="22"/>
      <c r="G587" s="41"/>
      <c r="H587" s="41"/>
      <c r="I587" s="42"/>
      <c r="J587" s="35" t="str">
        <f t="shared" si="56"/>
        <v>➸</v>
      </c>
      <c r="K587" s="117" t="str">
        <f>词典存放目录!$A$1&amp;L587&amp;M587</f>
        <v>F:\《自创文法查阅Excel》4.1备份\《B词汇·红宝书》\红宝书15版图片\631-いきあたりばったり【行き当たりばったり】.jpg</v>
      </c>
      <c r="L587" s="9" t="s">
        <v>18120</v>
      </c>
      <c r="M587" s="117" t="s">
        <v>18708</v>
      </c>
      <c r="N587" s="36" t="str">
        <f t="shared" si="57"/>
        <v>▶</v>
      </c>
      <c r="O587" s="37" t="s">
        <v>17895</v>
      </c>
      <c r="P587" s="37">
        <v>17</v>
      </c>
      <c r="Q587" s="37" t="s">
        <v>23</v>
      </c>
      <c r="R587" s="9" t="str">
        <f>词典存放目录!$A$1&amp;O587&amp;P587&amp;Q587</f>
        <v>F:\《自创文法查阅Excel》4.1备份\《B词汇·红宝书》\红宝书MP3分割\02 n1-い (17).mp3</v>
      </c>
      <c r="S587" s="38"/>
      <c r="T587" s="43"/>
      <c r="U587" s="43"/>
      <c r="V587" s="30"/>
      <c r="W587" s="29"/>
      <c r="X587" s="9" t="s">
        <v>464</v>
      </c>
    </row>
    <row r="588" spans="1:24" s="44" customFormat="1" ht="24">
      <c r="A588" s="31">
        <v>632</v>
      </c>
      <c r="B588" s="32">
        <f t="shared" ca="1" si="55"/>
        <v>7.5855480127794417E-3</v>
      </c>
      <c r="C588" s="127" t="s">
        <v>1141</v>
      </c>
      <c r="D588" s="128" t="s">
        <v>1142</v>
      </c>
      <c r="E588" s="21"/>
      <c r="F588" s="22"/>
      <c r="G588" s="41"/>
      <c r="H588" s="41"/>
      <c r="I588" s="42"/>
      <c r="J588" s="35" t="str">
        <f t="shared" si="56"/>
        <v>➸</v>
      </c>
      <c r="K588" s="117" t="str">
        <f>词典存放目录!$A$1&amp;L588&amp;M588</f>
        <v>F:\《自创文法查阅Excel》4.1备份\《B词汇·红宝书》\红宝书15版图片\632-いきごみ【意気込み】.jpg</v>
      </c>
      <c r="L588" s="9" t="s">
        <v>18120</v>
      </c>
      <c r="M588" s="117" t="s">
        <v>18709</v>
      </c>
      <c r="N588" s="36" t="str">
        <f t="shared" si="57"/>
        <v>▶</v>
      </c>
      <c r="O588" s="37" t="s">
        <v>17895</v>
      </c>
      <c r="P588" s="37">
        <v>18</v>
      </c>
      <c r="Q588" s="37" t="s">
        <v>23</v>
      </c>
      <c r="R588" s="9" t="str">
        <f>词典存放目录!$A$1&amp;O588&amp;P588&amp;Q588</f>
        <v>F:\《自创文法查阅Excel》4.1备份\《B词汇·红宝书》\红宝书MP3分割\02 n1-い (18).mp3</v>
      </c>
      <c r="S588" s="38"/>
      <c r="T588" s="43"/>
      <c r="U588" s="43"/>
      <c r="V588" s="30" t="str">
        <f t="shared" ref="V588:V593" si="59">IF(COUNTA(S588:U588)=0,"",COUNTIF(S588:U588,"0")/COUNTA(S588:U588))</f>
        <v/>
      </c>
      <c r="W588" s="29"/>
      <c r="X588" s="9" t="s">
        <v>464</v>
      </c>
    </row>
    <row r="589" spans="1:24" s="44" customFormat="1" ht="24">
      <c r="A589" s="31">
        <v>633</v>
      </c>
      <c r="B589" s="32">
        <f t="shared" ca="1" si="55"/>
        <v>0.65434910667327173</v>
      </c>
      <c r="C589" s="127" t="s">
        <v>1143</v>
      </c>
      <c r="D589" s="128" t="s">
        <v>1144</v>
      </c>
      <c r="E589" s="21"/>
      <c r="F589" s="22"/>
      <c r="G589" s="41"/>
      <c r="H589" s="41"/>
      <c r="I589" s="42"/>
      <c r="J589" s="35" t="str">
        <f t="shared" si="56"/>
        <v>➸</v>
      </c>
      <c r="K589" s="117" t="str">
        <f>词典存放目录!$A$1&amp;L589&amp;M589</f>
        <v>F:\《自创文法查阅Excel》4.1备份\《B词汇·红宝书》\红宝书15版图片\633-いきごむ【意気込む】.jpg</v>
      </c>
      <c r="L589" s="9" t="s">
        <v>18120</v>
      </c>
      <c r="M589" s="117" t="s">
        <v>18710</v>
      </c>
      <c r="N589" s="36" t="str">
        <f t="shared" si="57"/>
        <v>▶</v>
      </c>
      <c r="O589" s="37" t="s">
        <v>17895</v>
      </c>
      <c r="P589" s="37">
        <v>19</v>
      </c>
      <c r="Q589" s="37" t="s">
        <v>23</v>
      </c>
      <c r="R589" s="9" t="str">
        <f>词典存放目录!$A$1&amp;O589&amp;P589&amp;Q589</f>
        <v>F:\《自创文法查阅Excel》4.1备份\《B词汇·红宝书》\红宝书MP3分割\02 n1-い (19).mp3</v>
      </c>
      <c r="S589" s="38"/>
      <c r="T589" s="43"/>
      <c r="U589" s="43"/>
      <c r="V589" s="30" t="str">
        <f t="shared" si="59"/>
        <v/>
      </c>
      <c r="W589" s="29"/>
      <c r="X589" s="9" t="s">
        <v>464</v>
      </c>
    </row>
    <row r="590" spans="1:24" s="44" customFormat="1" ht="24">
      <c r="A590" s="31">
        <v>634</v>
      </c>
      <c r="B590" s="32">
        <f t="shared" ca="1" si="55"/>
        <v>0.19132268889052406</v>
      </c>
      <c r="C590" s="127" t="s">
        <v>1145</v>
      </c>
      <c r="D590" s="128" t="s">
        <v>1146</v>
      </c>
      <c r="E590" s="21"/>
      <c r="F590" s="22"/>
      <c r="G590" s="41"/>
      <c r="H590" s="41"/>
      <c r="I590" s="42"/>
      <c r="J590" s="35" t="str">
        <f t="shared" si="56"/>
        <v>➸</v>
      </c>
      <c r="K590" s="117" t="str">
        <f>词典存放目录!$A$1&amp;L590&amp;M590</f>
        <v>F:\《自创文法查阅Excel》4.1备份\《B词汇·红宝书》\红宝书15版图片\634-いきさつ【経緯】.jpg</v>
      </c>
      <c r="L590" s="9" t="s">
        <v>18120</v>
      </c>
      <c r="M590" s="117" t="s">
        <v>18711</v>
      </c>
      <c r="N590" s="36" t="str">
        <f t="shared" si="57"/>
        <v>▶</v>
      </c>
      <c r="O590" s="37" t="s">
        <v>17895</v>
      </c>
      <c r="P590" s="37">
        <v>20</v>
      </c>
      <c r="Q590" s="37" t="s">
        <v>23</v>
      </c>
      <c r="R590" s="9" t="str">
        <f>词典存放目录!$A$1&amp;O590&amp;P590&amp;Q590</f>
        <v>F:\《自创文法查阅Excel》4.1备份\《B词汇·红宝书》\红宝书MP3分割\02 n1-い (20).mp3</v>
      </c>
      <c r="S590" s="38"/>
      <c r="T590" s="43"/>
      <c r="U590" s="43"/>
      <c r="V590" s="30" t="str">
        <f t="shared" si="59"/>
        <v/>
      </c>
      <c r="W590" s="29"/>
      <c r="X590" s="9" t="s">
        <v>464</v>
      </c>
    </row>
    <row r="591" spans="1:24" s="44" customFormat="1" ht="24">
      <c r="A591" s="31">
        <v>635</v>
      </c>
      <c r="B591" s="32">
        <f t="shared" ca="1" si="55"/>
        <v>0.19063527341359709</v>
      </c>
      <c r="C591" s="127" t="s">
        <v>1147</v>
      </c>
      <c r="D591" s="128" t="s">
        <v>1148</v>
      </c>
      <c r="E591" s="21"/>
      <c r="F591" s="22"/>
      <c r="G591" s="41"/>
      <c r="H591" s="41"/>
      <c r="I591" s="42"/>
      <c r="J591" s="35" t="str">
        <f t="shared" si="56"/>
        <v>➸</v>
      </c>
      <c r="K591" s="117" t="str">
        <f>词典存放目录!$A$1&amp;L591&amp;M591</f>
        <v>F:\《自创文法查阅Excel》4.1备份\《B词汇·红宝书》\红宝书15版图片\635-いきちがう【行き違う】.jpg</v>
      </c>
      <c r="L591" s="9" t="s">
        <v>18120</v>
      </c>
      <c r="M591" s="117" t="s">
        <v>18712</v>
      </c>
      <c r="N591" s="36" t="str">
        <f t="shared" si="57"/>
        <v>▶</v>
      </c>
      <c r="O591" s="37" t="s">
        <v>17895</v>
      </c>
      <c r="P591" s="37">
        <v>21</v>
      </c>
      <c r="Q591" s="37" t="s">
        <v>23</v>
      </c>
      <c r="R591" s="9" t="str">
        <f>词典存放目录!$A$1&amp;O591&amp;P591&amp;Q591</f>
        <v>F:\《自创文法查阅Excel》4.1备份\《B词汇·红宝书》\红宝书MP3分割\02 n1-い (21).mp3</v>
      </c>
      <c r="S591" s="38"/>
      <c r="T591" s="43"/>
      <c r="U591" s="43"/>
      <c r="V591" s="30" t="str">
        <f t="shared" si="59"/>
        <v/>
      </c>
      <c r="W591" s="29"/>
      <c r="X591" s="9" t="s">
        <v>464</v>
      </c>
    </row>
    <row r="592" spans="1:24" s="44" customFormat="1" ht="24">
      <c r="A592" s="31">
        <v>636</v>
      </c>
      <c r="B592" s="32">
        <f t="shared" ca="1" si="55"/>
        <v>0.76340936805443593</v>
      </c>
      <c r="C592" s="127" t="s">
        <v>1149</v>
      </c>
      <c r="D592" s="128" t="s">
        <v>1150</v>
      </c>
      <c r="E592" s="21"/>
      <c r="F592" s="22"/>
      <c r="G592" s="41"/>
      <c r="H592" s="41"/>
      <c r="I592" s="42"/>
      <c r="J592" s="35" t="str">
        <f t="shared" si="56"/>
        <v>➸</v>
      </c>
      <c r="K592" s="117" t="str">
        <f>词典存放目录!$A$1&amp;L592&amp;M592</f>
        <v>F:\《自创文法查阅Excel》4.1备份\《B词汇·红宝书》\红宝书15版图片\636-いきづまる【行き詰る】.jpg</v>
      </c>
      <c r="L592" s="9" t="s">
        <v>18120</v>
      </c>
      <c r="M592" s="117" t="s">
        <v>18713</v>
      </c>
      <c r="N592" s="36" t="str">
        <f t="shared" si="57"/>
        <v>▶</v>
      </c>
      <c r="O592" s="37" t="s">
        <v>17895</v>
      </c>
      <c r="P592" s="37">
        <v>22</v>
      </c>
      <c r="Q592" s="37" t="s">
        <v>23</v>
      </c>
      <c r="R592" s="9" t="str">
        <f>词典存放目录!$A$1&amp;O592&amp;P592&amp;Q592</f>
        <v>F:\《自创文法查阅Excel》4.1备份\《B词汇·红宝书》\红宝书MP3分割\02 n1-い (22).mp3</v>
      </c>
      <c r="S592" s="38"/>
      <c r="T592" s="43"/>
      <c r="U592" s="43"/>
      <c r="V592" s="30" t="str">
        <f t="shared" si="59"/>
        <v/>
      </c>
      <c r="W592" s="29"/>
      <c r="X592" s="9" t="s">
        <v>464</v>
      </c>
    </row>
    <row r="593" spans="1:24" s="44" customFormat="1" ht="24">
      <c r="A593" s="31">
        <v>637</v>
      </c>
      <c r="B593" s="32">
        <f t="shared" ca="1" si="55"/>
        <v>0.86203688960547453</v>
      </c>
      <c r="C593" s="127" t="s">
        <v>1151</v>
      </c>
      <c r="D593" s="128" t="s">
        <v>1152</v>
      </c>
      <c r="E593" s="21"/>
      <c r="F593" s="22"/>
      <c r="G593" s="41"/>
      <c r="H593" s="41"/>
      <c r="I593" s="42"/>
      <c r="J593" s="35" t="str">
        <f t="shared" si="56"/>
        <v>➸</v>
      </c>
      <c r="K593" s="117" t="str">
        <f>词典存放目录!$A$1&amp;L593&amp;M593</f>
        <v>F:\《自创文法查阅Excel》4.1备份\《B词汇·红宝书》\红宝书15版图片\637-いきどおり【憤り】.jpg</v>
      </c>
      <c r="L593" s="9" t="s">
        <v>18120</v>
      </c>
      <c r="M593" s="117" t="s">
        <v>18714</v>
      </c>
      <c r="N593" s="36" t="str">
        <f t="shared" si="57"/>
        <v>▶</v>
      </c>
      <c r="O593" s="37" t="s">
        <v>17895</v>
      </c>
      <c r="P593" s="37">
        <v>23</v>
      </c>
      <c r="Q593" s="37" t="s">
        <v>23</v>
      </c>
      <c r="R593" s="9" t="str">
        <f>词典存放目录!$A$1&amp;O593&amp;P593&amp;Q593</f>
        <v>F:\《自创文法查阅Excel》4.1备份\《B词汇·红宝书》\红宝书MP3分割\02 n1-い (23).mp3</v>
      </c>
      <c r="S593" s="38"/>
      <c r="T593" s="43"/>
      <c r="U593" s="43"/>
      <c r="V593" s="30" t="str">
        <f t="shared" si="59"/>
        <v/>
      </c>
      <c r="W593" s="29"/>
      <c r="X593" s="9" t="s">
        <v>464</v>
      </c>
    </row>
    <row r="594" spans="1:24" s="44" customFormat="1" ht="24">
      <c r="A594" s="31">
        <v>638</v>
      </c>
      <c r="B594" s="32">
        <f t="shared" ca="1" si="55"/>
        <v>0.55804041761997536</v>
      </c>
      <c r="C594" s="127" t="s">
        <v>1153</v>
      </c>
      <c r="D594" s="128" t="s">
        <v>1154</v>
      </c>
      <c r="E594" s="21"/>
      <c r="F594" s="22"/>
      <c r="G594" s="41"/>
      <c r="H594" s="41"/>
      <c r="I594" s="42"/>
      <c r="J594" s="35" t="str">
        <f t="shared" si="56"/>
        <v>➸</v>
      </c>
      <c r="K594" s="117" t="str">
        <f>词典存放目录!$A$1&amp;L594&amp;M594</f>
        <v>F:\《自创文法查阅Excel》4.1备份\《B词汇·红宝书》\红宝书15版图片\638-いきぬき【息抜き】.jpg</v>
      </c>
      <c r="L594" s="9" t="s">
        <v>18120</v>
      </c>
      <c r="M594" s="117" t="s">
        <v>18715</v>
      </c>
      <c r="N594" s="36" t="str">
        <f t="shared" si="57"/>
        <v>▶</v>
      </c>
      <c r="O594" s="37" t="s">
        <v>17895</v>
      </c>
      <c r="P594" s="37">
        <v>24</v>
      </c>
      <c r="Q594" s="37" t="s">
        <v>23</v>
      </c>
      <c r="R594" s="9" t="str">
        <f>词典存放目录!$A$1&amp;O594&amp;P594&amp;Q594</f>
        <v>F:\《自创文法查阅Excel》4.1备份\《B词汇·红宝书》\红宝书MP3分割\02 n1-い (24).mp3</v>
      </c>
      <c r="S594" s="38"/>
      <c r="T594" s="43"/>
      <c r="U594" s="43"/>
      <c r="V594" s="30"/>
      <c r="W594" s="29"/>
      <c r="X594" s="9" t="s">
        <v>464</v>
      </c>
    </row>
    <row r="595" spans="1:24" s="44" customFormat="1" ht="24">
      <c r="A595" s="31">
        <v>639</v>
      </c>
      <c r="B595" s="32">
        <f t="shared" ca="1" si="55"/>
        <v>0.23920152303140774</v>
      </c>
      <c r="C595" s="127" t="s">
        <v>1155</v>
      </c>
      <c r="D595" s="128" t="s">
        <v>1156</v>
      </c>
      <c r="E595" s="21"/>
      <c r="F595" s="22"/>
      <c r="G595" s="41"/>
      <c r="H595" s="41"/>
      <c r="I595" s="42"/>
      <c r="J595" s="35" t="str">
        <f t="shared" si="56"/>
        <v>➸</v>
      </c>
      <c r="K595" s="117" t="str">
        <f>词典存放目录!$A$1&amp;L595&amp;M595</f>
        <v>F:\《自创文法查阅Excel》4.1备份\《B词汇·红宝书》\红宝书15版图片\639-いくせい【育成】.jpg</v>
      </c>
      <c r="L595" s="9" t="s">
        <v>18120</v>
      </c>
      <c r="M595" s="117" t="s">
        <v>18716</v>
      </c>
      <c r="N595" s="36" t="str">
        <f t="shared" si="57"/>
        <v>▶</v>
      </c>
      <c r="O595" s="37" t="s">
        <v>17895</v>
      </c>
      <c r="P595" s="37">
        <v>25</v>
      </c>
      <c r="Q595" s="37" t="s">
        <v>23</v>
      </c>
      <c r="R595" s="9" t="str">
        <f>词典存放目录!$A$1&amp;O595&amp;P595&amp;Q595</f>
        <v>F:\《自创文法查阅Excel》4.1备份\《B词汇·红宝书》\红宝书MP3分割\02 n1-い (25).mp3</v>
      </c>
      <c r="S595" s="38"/>
      <c r="T595" s="43"/>
      <c r="U595" s="43"/>
      <c r="V595" s="30" t="str">
        <f t="shared" ref="V595:V605" si="60">IF(COUNTA(S595:U595)=0,"",COUNTIF(S595:U595,"0")/COUNTA(S595:U595))</f>
        <v/>
      </c>
      <c r="W595" s="29"/>
      <c r="X595" s="9" t="s">
        <v>464</v>
      </c>
    </row>
    <row r="596" spans="1:24" s="44" customFormat="1" ht="24">
      <c r="A596" s="31">
        <v>640</v>
      </c>
      <c r="B596" s="32">
        <f t="shared" ca="1" si="55"/>
        <v>0.29762961788733344</v>
      </c>
      <c r="C596" s="127" t="s">
        <v>1157</v>
      </c>
      <c r="D596" s="128" t="s">
        <v>1158</v>
      </c>
      <c r="E596" s="21"/>
      <c r="F596" s="22"/>
      <c r="G596" s="41"/>
      <c r="H596" s="41"/>
      <c r="I596" s="42"/>
      <c r="J596" s="35" t="str">
        <f t="shared" si="56"/>
        <v>➸</v>
      </c>
      <c r="K596" s="117" t="str">
        <f>词典存放目录!$A$1&amp;L596&amp;M596</f>
        <v>F:\《自创文法查阅Excel》4.1备份\《B词汇·红宝书》\红宝书15版图片\640-いくた【幾多】.jpg</v>
      </c>
      <c r="L596" s="9" t="s">
        <v>18120</v>
      </c>
      <c r="M596" s="117" t="s">
        <v>18717</v>
      </c>
      <c r="N596" s="36" t="str">
        <f t="shared" si="57"/>
        <v>▶</v>
      </c>
      <c r="O596" s="37" t="s">
        <v>17895</v>
      </c>
      <c r="P596" s="37">
        <v>26</v>
      </c>
      <c r="Q596" s="37" t="s">
        <v>23</v>
      </c>
      <c r="R596" s="9" t="str">
        <f>词典存放目录!$A$1&amp;O596&amp;P596&amp;Q596</f>
        <v>F:\《自创文法查阅Excel》4.1备份\《B词汇·红宝书》\红宝书MP3分割\02 n1-い (26).mp3</v>
      </c>
      <c r="S596" s="38"/>
      <c r="T596" s="43"/>
      <c r="U596" s="43"/>
      <c r="V596" s="30" t="str">
        <f t="shared" si="60"/>
        <v/>
      </c>
      <c r="W596" s="29"/>
      <c r="X596" s="9" t="s">
        <v>464</v>
      </c>
    </row>
    <row r="597" spans="1:24" s="44" customFormat="1" ht="24">
      <c r="A597" s="31">
        <v>641</v>
      </c>
      <c r="B597" s="32">
        <f t="shared" ca="1" si="55"/>
        <v>0.59412571084215404</v>
      </c>
      <c r="C597" s="127" t="s">
        <v>810</v>
      </c>
      <c r="D597" s="128" t="s">
        <v>1159</v>
      </c>
      <c r="E597" s="21"/>
      <c r="F597" s="22"/>
      <c r="G597" s="41"/>
      <c r="H597" s="41"/>
      <c r="I597" s="42"/>
      <c r="J597" s="35" t="str">
        <f t="shared" si="56"/>
        <v>➸</v>
      </c>
      <c r="K597" s="117" t="str">
        <f>词典存放目录!$A$1&amp;L597&amp;M597</f>
        <v>F:\《自创文法查阅Excel》4.1备份\《B词汇·红宝书》\红宝书15版图片\641-いけん【異見】.jpg</v>
      </c>
      <c r="L597" s="9" t="s">
        <v>18120</v>
      </c>
      <c r="M597" s="117" t="s">
        <v>18718</v>
      </c>
      <c r="N597" s="36" t="str">
        <f t="shared" si="57"/>
        <v>▶</v>
      </c>
      <c r="O597" s="37" t="s">
        <v>17895</v>
      </c>
      <c r="P597" s="37">
        <v>27</v>
      </c>
      <c r="Q597" s="37" t="s">
        <v>23</v>
      </c>
      <c r="R597" s="9" t="str">
        <f>词典存放目录!$A$1&amp;O597&amp;P597&amp;Q597</f>
        <v>F:\《自创文法查阅Excel》4.1备份\《B词汇·红宝书》\红宝书MP3分割\02 n1-い (27).mp3</v>
      </c>
      <c r="S597" s="38"/>
      <c r="T597" s="43"/>
      <c r="U597" s="43"/>
      <c r="V597" s="30" t="str">
        <f t="shared" si="60"/>
        <v/>
      </c>
      <c r="W597" s="29"/>
      <c r="X597" s="9" t="s">
        <v>464</v>
      </c>
    </row>
    <row r="598" spans="1:24" s="44" customFormat="1" ht="24">
      <c r="A598" s="31">
        <v>642</v>
      </c>
      <c r="B598" s="32">
        <f t="shared" ca="1" si="55"/>
        <v>0.70458596621777625</v>
      </c>
      <c r="C598" s="127" t="s">
        <v>1160</v>
      </c>
      <c r="D598" s="128" t="s">
        <v>1161</v>
      </c>
      <c r="E598" s="21"/>
      <c r="F598" s="22"/>
      <c r="G598" s="41"/>
      <c r="H598" s="41"/>
      <c r="I598" s="42"/>
      <c r="J598" s="35" t="str">
        <f t="shared" si="56"/>
        <v>➸</v>
      </c>
      <c r="K598" s="117" t="str">
        <f>词典存放目录!$A$1&amp;L598&amp;M598</f>
        <v>F:\《自创文法查阅Excel》4.1备份\《B词汇·红宝书》\红宝书15版图片\642-いこい【憩い】.jpg</v>
      </c>
      <c r="L598" s="9" t="s">
        <v>18120</v>
      </c>
      <c r="M598" s="117" t="s">
        <v>18719</v>
      </c>
      <c r="N598" s="36" t="str">
        <f t="shared" si="57"/>
        <v>▶</v>
      </c>
      <c r="O598" s="37" t="s">
        <v>17895</v>
      </c>
      <c r="P598" s="37">
        <v>28</v>
      </c>
      <c r="Q598" s="37" t="s">
        <v>23</v>
      </c>
      <c r="R598" s="9" t="str">
        <f>词典存放目录!$A$1&amp;O598&amp;P598&amp;Q598</f>
        <v>F:\《自创文法查阅Excel》4.1备份\《B词汇·红宝书》\红宝书MP3分割\02 n1-い (28).mp3</v>
      </c>
      <c r="S598" s="38"/>
      <c r="T598" s="43"/>
      <c r="U598" s="43"/>
      <c r="V598" s="30" t="str">
        <f t="shared" si="60"/>
        <v/>
      </c>
      <c r="W598" s="29"/>
      <c r="X598" s="9" t="s">
        <v>464</v>
      </c>
    </row>
    <row r="599" spans="1:24" s="44" customFormat="1" ht="24">
      <c r="A599" s="31">
        <v>643</v>
      </c>
      <c r="B599" s="32">
        <f t="shared" ca="1" si="55"/>
        <v>0.80077922315455685</v>
      </c>
      <c r="C599" s="127" t="s">
        <v>1026</v>
      </c>
      <c r="D599" s="128" t="s">
        <v>1162</v>
      </c>
      <c r="E599" s="21"/>
      <c r="F599" s="22"/>
      <c r="G599" s="41"/>
      <c r="H599" s="41"/>
      <c r="I599" s="42"/>
      <c r="J599" s="35" t="str">
        <f t="shared" si="56"/>
        <v>➸</v>
      </c>
      <c r="K599" s="117" t="str">
        <f>词典存放目录!$A$1&amp;L599&amp;M599</f>
        <v>F:\《自创文法查阅Excel》4.1备份\《B词汇·红宝书》\红宝书15版图片\643-いこう【移行】.jpg</v>
      </c>
      <c r="L599" s="9" t="s">
        <v>18120</v>
      </c>
      <c r="M599" s="117" t="s">
        <v>18720</v>
      </c>
      <c r="N599" s="36" t="str">
        <f t="shared" si="57"/>
        <v>▶</v>
      </c>
      <c r="O599" s="37" t="s">
        <v>17895</v>
      </c>
      <c r="P599" s="37">
        <v>29</v>
      </c>
      <c r="Q599" s="37" t="s">
        <v>23</v>
      </c>
      <c r="R599" s="9" t="str">
        <f>词典存放目录!$A$1&amp;O599&amp;P599&amp;Q599</f>
        <v>F:\《自创文法查阅Excel》4.1备份\《B词汇·红宝书》\红宝书MP3分割\02 n1-い (29).mp3</v>
      </c>
      <c r="S599" s="38"/>
      <c r="T599" s="43"/>
      <c r="U599" s="43"/>
      <c r="V599" s="30" t="str">
        <f t="shared" si="60"/>
        <v/>
      </c>
      <c r="W599" s="29"/>
      <c r="X599" s="9" t="s">
        <v>464</v>
      </c>
    </row>
    <row r="600" spans="1:24" s="44" customFormat="1" ht="24">
      <c r="A600" s="31">
        <v>644</v>
      </c>
      <c r="B600" s="32">
        <f t="shared" ca="1" si="55"/>
        <v>0.41812747226874136</v>
      </c>
      <c r="C600" s="127" t="s">
        <v>1026</v>
      </c>
      <c r="D600" s="128" t="s">
        <v>1163</v>
      </c>
      <c r="E600" s="21"/>
      <c r="F600" s="22"/>
      <c r="G600" s="41"/>
      <c r="H600" s="41"/>
      <c r="I600" s="42"/>
      <c r="J600" s="35" t="str">
        <f t="shared" si="56"/>
        <v>➸</v>
      </c>
      <c r="K600" s="117" t="str">
        <f>词典存放目录!$A$1&amp;L600&amp;M600</f>
        <v>F:\《自创文法查阅Excel》4.1备份\《B词汇·红宝书》\红宝书15版图片\644-いこう【意向】.jpg</v>
      </c>
      <c r="L600" s="9" t="s">
        <v>18120</v>
      </c>
      <c r="M600" s="117" t="s">
        <v>18721</v>
      </c>
      <c r="N600" s="36" t="str">
        <f t="shared" si="57"/>
        <v>▶</v>
      </c>
      <c r="O600" s="37" t="s">
        <v>17895</v>
      </c>
      <c r="P600" s="37">
        <v>30</v>
      </c>
      <c r="Q600" s="37" t="s">
        <v>23</v>
      </c>
      <c r="R600" s="9" t="str">
        <f>词典存放目录!$A$1&amp;O600&amp;P600&amp;Q600</f>
        <v>F:\《自创文法查阅Excel》4.1备份\《B词汇·红宝书》\红宝书MP3分割\02 n1-い (30).mp3</v>
      </c>
      <c r="S600" s="38"/>
      <c r="T600" s="43"/>
      <c r="U600" s="43"/>
      <c r="V600" s="30" t="str">
        <f t="shared" si="60"/>
        <v/>
      </c>
      <c r="W600" s="29"/>
      <c r="X600" s="9" t="s">
        <v>464</v>
      </c>
    </row>
    <row r="601" spans="1:24" s="44" customFormat="1" ht="24">
      <c r="A601" s="31">
        <v>645</v>
      </c>
      <c r="B601" s="32">
        <f t="shared" ca="1" si="55"/>
        <v>9.9902876749284442E-2</v>
      </c>
      <c r="C601" s="127" t="s">
        <v>1164</v>
      </c>
      <c r="D601" s="128"/>
      <c r="E601" s="21"/>
      <c r="F601" s="22"/>
      <c r="G601" s="41"/>
      <c r="H601" s="41"/>
      <c r="I601" s="42"/>
      <c r="J601" s="35" t="str">
        <f t="shared" si="56"/>
        <v>➸</v>
      </c>
      <c r="K601" s="117" t="str">
        <f>词典存放目录!$A$1&amp;L601&amp;M601</f>
        <v>F:\《自创文法查阅Excel》4.1备份\《B词汇·红宝书》\红宝书15版图片\645-いざ.jpg</v>
      </c>
      <c r="L601" s="9" t="s">
        <v>18120</v>
      </c>
      <c r="M601" s="117" t="s">
        <v>18722</v>
      </c>
      <c r="N601" s="36" t="str">
        <f t="shared" si="57"/>
        <v>▶</v>
      </c>
      <c r="O601" s="37" t="s">
        <v>17895</v>
      </c>
      <c r="P601" s="37">
        <v>31</v>
      </c>
      <c r="Q601" s="37" t="s">
        <v>23</v>
      </c>
      <c r="R601" s="9" t="str">
        <f>词典存放目录!$A$1&amp;O601&amp;P601&amp;Q601</f>
        <v>F:\《自创文法查阅Excel》4.1备份\《B词汇·红宝书》\红宝书MP3分割\02 n1-い (31).mp3</v>
      </c>
      <c r="S601" s="38"/>
      <c r="T601" s="43"/>
      <c r="U601" s="43"/>
      <c r="V601" s="30" t="str">
        <f t="shared" si="60"/>
        <v/>
      </c>
      <c r="W601" s="29"/>
      <c r="X601" s="9" t="s">
        <v>464</v>
      </c>
    </row>
    <row r="602" spans="1:24" s="44" customFormat="1" ht="24">
      <c r="A602" s="31">
        <v>646</v>
      </c>
      <c r="B602" s="32">
        <f t="shared" ca="1" si="55"/>
        <v>0.98521400407044568</v>
      </c>
      <c r="C602" s="127" t="s">
        <v>1165</v>
      </c>
      <c r="D602" s="128" t="s">
        <v>1166</v>
      </c>
      <c r="E602" s="21" t="s">
        <v>32</v>
      </c>
      <c r="F602" s="22"/>
      <c r="G602" s="41"/>
      <c r="H602" s="41"/>
      <c r="I602" s="42"/>
      <c r="J602" s="35" t="str">
        <f t="shared" si="56"/>
        <v>➸</v>
      </c>
      <c r="K602" s="117" t="str">
        <f>词典存放目录!$A$1&amp;L602&amp;M602</f>
        <v>F:\《自创文法查阅Excel》4.1备份\《B词汇·红宝书》\红宝书15版图片\646-いさぎよい【潔い】.jpg</v>
      </c>
      <c r="L602" s="9" t="s">
        <v>18120</v>
      </c>
      <c r="M602" s="117" t="s">
        <v>18723</v>
      </c>
      <c r="N602" s="36" t="str">
        <f t="shared" si="57"/>
        <v>▶</v>
      </c>
      <c r="O602" s="37" t="s">
        <v>17895</v>
      </c>
      <c r="P602" s="37">
        <v>32</v>
      </c>
      <c r="Q602" s="37" t="s">
        <v>23</v>
      </c>
      <c r="R602" s="9" t="str">
        <f>词典存放目录!$A$1&amp;O602&amp;P602&amp;Q602</f>
        <v>F:\《自创文法查阅Excel》4.1备份\《B词汇·红宝书》\红宝书MP3分割\02 n1-い (32).mp3</v>
      </c>
      <c r="S602" s="38"/>
      <c r="T602" s="43"/>
      <c r="U602" s="43"/>
      <c r="V602" s="30" t="str">
        <f t="shared" si="60"/>
        <v/>
      </c>
      <c r="W602" s="29"/>
      <c r="X602" s="9" t="s">
        <v>464</v>
      </c>
    </row>
    <row r="603" spans="1:24" s="44" customFormat="1" ht="24">
      <c r="A603" s="31">
        <v>647</v>
      </c>
      <c r="B603" s="32">
        <f t="shared" ca="1" si="55"/>
        <v>0.47515739005464275</v>
      </c>
      <c r="C603" s="127" t="s">
        <v>1028</v>
      </c>
      <c r="D603" s="128" t="s">
        <v>1167</v>
      </c>
      <c r="E603" s="21"/>
      <c r="F603" s="22"/>
      <c r="G603" s="41"/>
      <c r="H603" s="41"/>
      <c r="I603" s="42"/>
      <c r="J603" s="35" t="str">
        <f t="shared" si="56"/>
        <v>➸</v>
      </c>
      <c r="K603" s="117" t="str">
        <f>词典存放目录!$A$1&amp;L603&amp;M603</f>
        <v>F:\《自创文法查阅Excel》4.1备份\《B词汇·红宝书》\红宝书15版图片\647-いささか【些か】.jpg</v>
      </c>
      <c r="L603" s="9" t="s">
        <v>18120</v>
      </c>
      <c r="M603" s="117" t="s">
        <v>18724</v>
      </c>
      <c r="N603" s="36" t="str">
        <f t="shared" si="57"/>
        <v>▶</v>
      </c>
      <c r="O603" s="37" t="s">
        <v>17895</v>
      </c>
      <c r="P603" s="37">
        <v>33</v>
      </c>
      <c r="Q603" s="37" t="s">
        <v>23</v>
      </c>
      <c r="R603" s="9" t="str">
        <f>词典存放目录!$A$1&amp;O603&amp;P603&amp;Q603</f>
        <v>F:\《自创文法查阅Excel》4.1备份\《B词汇·红宝书》\红宝书MP3分割\02 n1-い (33).mp3</v>
      </c>
      <c r="S603" s="38"/>
      <c r="T603" s="43"/>
      <c r="U603" s="43"/>
      <c r="V603" s="30" t="str">
        <f t="shared" si="60"/>
        <v/>
      </c>
      <c r="W603" s="29"/>
      <c r="X603" s="9" t="s">
        <v>464</v>
      </c>
    </row>
    <row r="604" spans="1:24" s="44" customFormat="1" ht="24">
      <c r="A604" s="31">
        <v>648</v>
      </c>
      <c r="B604" s="32">
        <f t="shared" ca="1" si="55"/>
        <v>0.71173917380042684</v>
      </c>
      <c r="C604" s="127" t="s">
        <v>1037</v>
      </c>
      <c r="D604" s="128" t="s">
        <v>1168</v>
      </c>
      <c r="E604" s="21"/>
      <c r="F604" s="22"/>
      <c r="G604" s="41"/>
      <c r="H604" s="41"/>
      <c r="I604" s="42"/>
      <c r="J604" s="35" t="str">
        <f t="shared" si="56"/>
        <v>➸</v>
      </c>
      <c r="K604" s="117" t="str">
        <f>词典存放目录!$A$1&amp;L604&amp;M604</f>
        <v>F:\《自创文法查阅Excel》4.1备份\《B词汇·红宝书》\红宝书15版图片\648-いじ【意地】.jpg</v>
      </c>
      <c r="L604" s="9" t="s">
        <v>18120</v>
      </c>
      <c r="M604" s="117" t="s">
        <v>18725</v>
      </c>
      <c r="N604" s="36" t="str">
        <f t="shared" si="57"/>
        <v>▶</v>
      </c>
      <c r="O604" s="37" t="s">
        <v>17895</v>
      </c>
      <c r="P604" s="37">
        <v>34</v>
      </c>
      <c r="Q604" s="37" t="s">
        <v>23</v>
      </c>
      <c r="R604" s="9" t="str">
        <f>词典存放目录!$A$1&amp;O604&amp;P604&amp;Q604</f>
        <v>F:\《自创文法查阅Excel》4.1备份\《B词汇·红宝书》\红宝书MP3分割\02 n1-い (34).mp3</v>
      </c>
      <c r="S604" s="38"/>
      <c r="T604" s="43"/>
      <c r="U604" s="43"/>
      <c r="V604" s="30" t="str">
        <f t="shared" si="60"/>
        <v/>
      </c>
      <c r="W604" s="29"/>
      <c r="X604" s="9" t="s">
        <v>464</v>
      </c>
    </row>
    <row r="605" spans="1:24" s="44" customFormat="1" ht="24">
      <c r="A605" s="31">
        <v>649</v>
      </c>
      <c r="B605" s="32">
        <f t="shared" ca="1" si="55"/>
        <v>0.22911777480712714</v>
      </c>
      <c r="C605" s="127" t="s">
        <v>1169</v>
      </c>
      <c r="D605" s="128" t="s">
        <v>1170</v>
      </c>
      <c r="E605" s="21"/>
      <c r="F605" s="22"/>
      <c r="G605" s="41"/>
      <c r="H605" s="41"/>
      <c r="I605" s="42"/>
      <c r="J605" s="35" t="str">
        <f t="shared" si="56"/>
        <v>➸</v>
      </c>
      <c r="K605" s="117" t="str">
        <f>词典存放目录!$A$1&amp;L605&amp;M605</f>
        <v>F:\《自创文法查阅Excel》4.1备份\《B词汇·红宝书》\红宝书15版图片\649-いじゅう【移住】.jpg</v>
      </c>
      <c r="L605" s="9" t="s">
        <v>18120</v>
      </c>
      <c r="M605" s="117" t="s">
        <v>18726</v>
      </c>
      <c r="N605" s="36" t="str">
        <f t="shared" si="57"/>
        <v>▶</v>
      </c>
      <c r="O605" s="37" t="s">
        <v>17895</v>
      </c>
      <c r="P605" s="37">
        <v>35</v>
      </c>
      <c r="Q605" s="37" t="s">
        <v>23</v>
      </c>
      <c r="R605" s="9" t="str">
        <f>词典存放目录!$A$1&amp;O605&amp;P605&amp;Q605</f>
        <v>F:\《自创文法查阅Excel》4.1备份\《B词汇·红宝书》\红宝书MP3分割\02 n1-い (35).mp3</v>
      </c>
      <c r="S605" s="38"/>
      <c r="T605" s="43"/>
      <c r="U605" s="43"/>
      <c r="V605" s="30" t="str">
        <f t="shared" si="60"/>
        <v/>
      </c>
      <c r="W605" s="29"/>
      <c r="X605" s="9" t="s">
        <v>464</v>
      </c>
    </row>
    <row r="606" spans="1:24" s="44" customFormat="1" ht="24">
      <c r="A606" s="31">
        <v>650</v>
      </c>
      <c r="B606" s="32">
        <f t="shared" ca="1" si="55"/>
        <v>0.55470535581541047</v>
      </c>
      <c r="C606" s="127" t="s">
        <v>1171</v>
      </c>
      <c r="D606" s="128" t="s">
        <v>1172</v>
      </c>
      <c r="E606" s="21"/>
      <c r="F606" s="22"/>
      <c r="G606" s="41"/>
      <c r="H606" s="41"/>
      <c r="I606" s="42"/>
      <c r="J606" s="35" t="str">
        <f t="shared" si="56"/>
        <v>➸</v>
      </c>
      <c r="K606" s="117" t="str">
        <f>词典存放目录!$A$1&amp;L606&amp;M606</f>
        <v>F:\《自创文法查阅Excel》4.1备份\《B词汇·红宝书》\红宝书15版图片\650-いしゅく【萎縮】.jpg</v>
      </c>
      <c r="L606" s="9" t="s">
        <v>18120</v>
      </c>
      <c r="M606" s="117" t="s">
        <v>18727</v>
      </c>
      <c r="N606" s="36" t="str">
        <f t="shared" si="57"/>
        <v>▶</v>
      </c>
      <c r="O606" s="37" t="s">
        <v>17895</v>
      </c>
      <c r="P606" s="37">
        <v>36</v>
      </c>
      <c r="Q606" s="37" t="s">
        <v>23</v>
      </c>
      <c r="R606" s="9" t="str">
        <f>词典存放目录!$A$1&amp;O606&amp;P606&amp;Q606</f>
        <v>F:\《自创文法查阅Excel》4.1备份\《B词汇·红宝书》\红宝书MP3分割\02 n1-い (36).mp3</v>
      </c>
      <c r="S606" s="38"/>
      <c r="T606" s="43"/>
      <c r="U606" s="43"/>
      <c r="V606" s="30"/>
      <c r="W606" s="29"/>
      <c r="X606" s="9" t="s">
        <v>464</v>
      </c>
    </row>
    <row r="607" spans="1:24" s="44" customFormat="1" ht="24">
      <c r="A607" s="31">
        <v>651</v>
      </c>
      <c r="B607" s="32">
        <f t="shared" ca="1" si="55"/>
        <v>0.56959894870304628</v>
      </c>
      <c r="C607" s="127" t="s">
        <v>1173</v>
      </c>
      <c r="D607" s="128" t="s">
        <v>1174</v>
      </c>
      <c r="E607" s="21"/>
      <c r="F607" s="22"/>
      <c r="G607" s="41"/>
      <c r="H607" s="41"/>
      <c r="I607" s="42"/>
      <c r="J607" s="35" t="str">
        <f t="shared" si="56"/>
        <v>➸</v>
      </c>
      <c r="K607" s="117" t="str">
        <f>词典存放目录!$A$1&amp;L607&amp;M607</f>
        <v>F:\《自创文法查阅Excel》4.1备份\《B词汇·红宝书》\红宝书15版图片\651-いしょう【衣装】.jpg</v>
      </c>
      <c r="L607" s="9" t="s">
        <v>18120</v>
      </c>
      <c r="M607" s="117" t="s">
        <v>18728</v>
      </c>
      <c r="N607" s="36" t="str">
        <f t="shared" si="57"/>
        <v>▶</v>
      </c>
      <c r="O607" s="37" t="s">
        <v>17895</v>
      </c>
      <c r="P607" s="37">
        <v>37</v>
      </c>
      <c r="Q607" s="37" t="s">
        <v>23</v>
      </c>
      <c r="R607" s="9" t="str">
        <f>词典存放目录!$A$1&amp;O607&amp;P607&amp;Q607</f>
        <v>F:\《自创文法查阅Excel》4.1备份\《B词汇·红宝书》\红宝书MP3分割\02 n1-い (37).mp3</v>
      </c>
      <c r="S607" s="38"/>
      <c r="T607" s="43"/>
      <c r="U607" s="43"/>
      <c r="V607" s="30" t="str">
        <f>IF(COUNTA(S607:U607)=0,"",COUNTIF(S607:U607,"0")/COUNTA(S607:U607))</f>
        <v/>
      </c>
      <c r="W607" s="29"/>
      <c r="X607" s="9" t="s">
        <v>464</v>
      </c>
    </row>
    <row r="608" spans="1:24" s="44" customFormat="1" ht="24">
      <c r="A608" s="31">
        <v>652</v>
      </c>
      <c r="B608" s="32">
        <f t="shared" ca="1" si="55"/>
        <v>0.92345396630937859</v>
      </c>
      <c r="C608" s="127" t="s">
        <v>1175</v>
      </c>
      <c r="D608" s="128" t="s">
        <v>1176</v>
      </c>
      <c r="E608" s="21"/>
      <c r="F608" s="22"/>
      <c r="G608" s="41"/>
      <c r="H608" s="41"/>
      <c r="I608" s="42"/>
      <c r="J608" s="35" t="str">
        <f t="shared" si="56"/>
        <v>➸</v>
      </c>
      <c r="K608" s="117" t="str">
        <f>词典存放目录!$A$1&amp;L608&amp;M608</f>
        <v>F:\《自创文法查阅Excel》4.1备份\《B词汇·红宝书》\红宝书15版图片\652-いしょく【移植】.jpg</v>
      </c>
      <c r="L608" s="9" t="s">
        <v>18120</v>
      </c>
      <c r="M608" s="117" t="s">
        <v>18729</v>
      </c>
      <c r="N608" s="36" t="str">
        <f t="shared" si="57"/>
        <v>▶</v>
      </c>
      <c r="O608" s="37" t="s">
        <v>17895</v>
      </c>
      <c r="P608" s="37">
        <v>38</v>
      </c>
      <c r="Q608" s="37" t="s">
        <v>23</v>
      </c>
      <c r="R608" s="9" t="str">
        <f>词典存放目录!$A$1&amp;O608&amp;P608&amp;Q608</f>
        <v>F:\《自创文法查阅Excel》4.1备份\《B词汇·红宝书》\红宝书MP3分割\02 n1-い (38).mp3</v>
      </c>
      <c r="S608" s="38"/>
      <c r="T608" s="43"/>
      <c r="U608" s="43"/>
      <c r="V608" s="30" t="str">
        <f>IF(COUNTA(S608:U608)=0,"",COUNTIF(S608:U608,"0")/COUNTA(S608:U608))</f>
        <v/>
      </c>
      <c r="W608" s="29"/>
      <c r="X608" s="9" t="s">
        <v>464</v>
      </c>
    </row>
    <row r="609" spans="1:24" s="44" customFormat="1" ht="24">
      <c r="A609" s="31">
        <v>653</v>
      </c>
      <c r="B609" s="32">
        <f t="shared" ca="1" si="55"/>
        <v>0.35585042300158354</v>
      </c>
      <c r="C609" s="127" t="s">
        <v>1177</v>
      </c>
      <c r="D609" s="128" t="s">
        <v>1178</v>
      </c>
      <c r="E609" s="21"/>
      <c r="F609" s="22"/>
      <c r="G609" s="41"/>
      <c r="H609" s="41"/>
      <c r="I609" s="42"/>
      <c r="J609" s="35" t="str">
        <f t="shared" si="56"/>
        <v>➸</v>
      </c>
      <c r="K609" s="117" t="str">
        <f>词典存放目录!$A$1&amp;L609&amp;M609</f>
        <v>F:\《自创文法查阅Excel》4.1备份\《B词汇·红宝书》\红宝书15版图片\653-いじる【弄る】.jpg</v>
      </c>
      <c r="L609" s="9" t="s">
        <v>18120</v>
      </c>
      <c r="M609" s="117" t="s">
        <v>18730</v>
      </c>
      <c r="N609" s="36" t="str">
        <f t="shared" si="57"/>
        <v>▶</v>
      </c>
      <c r="O609" s="37" t="s">
        <v>17895</v>
      </c>
      <c r="P609" s="37">
        <v>39</v>
      </c>
      <c r="Q609" s="37" t="s">
        <v>23</v>
      </c>
      <c r="R609" s="9" t="str">
        <f>词典存放目录!$A$1&amp;O609&amp;P609&amp;Q609</f>
        <v>F:\《自创文法查阅Excel》4.1备份\《B词汇·红宝书》\红宝书MP3分割\02 n1-い (39).mp3</v>
      </c>
      <c r="S609" s="38"/>
      <c r="T609" s="43"/>
      <c r="U609" s="43"/>
      <c r="V609" s="30" t="str">
        <f>IF(COUNTA(S609:U609)=0,"",COUNTIF(S609:U609,"0")/COUNTA(S609:U609))</f>
        <v/>
      </c>
      <c r="W609" s="29"/>
      <c r="X609" s="9" t="s">
        <v>464</v>
      </c>
    </row>
    <row r="610" spans="1:24" s="44" customFormat="1" ht="24">
      <c r="A610" s="31">
        <v>654</v>
      </c>
      <c r="B610" s="32">
        <f t="shared" ca="1" si="55"/>
        <v>0.4643374168415173</v>
      </c>
      <c r="C610" s="127" t="s">
        <v>1179</v>
      </c>
      <c r="D610" s="128" t="s">
        <v>1180</v>
      </c>
      <c r="E610" s="21"/>
      <c r="F610" s="22"/>
      <c r="G610" s="41"/>
      <c r="H610" s="41"/>
      <c r="I610" s="42"/>
      <c r="J610" s="35" t="str">
        <f t="shared" si="56"/>
        <v>➸</v>
      </c>
      <c r="K610" s="117" t="str">
        <f>词典存放目录!$A$1&amp;L610&amp;M610</f>
        <v>F:\《自创文法查阅Excel》4.1备份\《B词汇·红宝书》\红宝书15版图片\654-いすわる【居座る】.jpg</v>
      </c>
      <c r="L610" s="9" t="s">
        <v>18120</v>
      </c>
      <c r="M610" s="117" t="s">
        <v>18731</v>
      </c>
      <c r="N610" s="36" t="str">
        <f t="shared" si="57"/>
        <v>▶</v>
      </c>
      <c r="O610" s="37" t="s">
        <v>17895</v>
      </c>
      <c r="P610" s="37">
        <v>40</v>
      </c>
      <c r="Q610" s="37" t="s">
        <v>23</v>
      </c>
      <c r="R610" s="9" t="str">
        <f>词典存放目录!$A$1&amp;O610&amp;P610&amp;Q610</f>
        <v>F:\《自创文法查阅Excel》4.1备份\《B词汇·红宝书》\红宝书MP3分割\02 n1-い (40).mp3</v>
      </c>
      <c r="S610" s="38"/>
      <c r="T610" s="43"/>
      <c r="U610" s="43"/>
      <c r="V610" s="30"/>
      <c r="W610" s="115"/>
      <c r="X610" s="9" t="s">
        <v>464</v>
      </c>
    </row>
    <row r="611" spans="1:24" s="44" customFormat="1" ht="24">
      <c r="A611" s="31">
        <v>655</v>
      </c>
      <c r="B611" s="32">
        <f t="shared" ca="1" si="55"/>
        <v>0.9256156518020805</v>
      </c>
      <c r="C611" s="127" t="s">
        <v>1181</v>
      </c>
      <c r="D611" s="128" t="s">
        <v>1182</v>
      </c>
      <c r="E611" s="21"/>
      <c r="F611" s="22"/>
      <c r="G611" s="41"/>
      <c r="H611" s="41"/>
      <c r="I611" s="42"/>
      <c r="J611" s="35" t="str">
        <f t="shared" si="56"/>
        <v>➸</v>
      </c>
      <c r="K611" s="117" t="str">
        <f>词典存放目录!$A$1&amp;L611&amp;M611</f>
        <v>F:\《自创文法查阅Excel》4.1备份\《B词汇·红宝书》\红宝书15版图片\655-いせき【移籍】.jpg</v>
      </c>
      <c r="L611" s="9" t="s">
        <v>18120</v>
      </c>
      <c r="M611" s="117" t="s">
        <v>18732</v>
      </c>
      <c r="N611" s="36" t="str">
        <f t="shared" si="57"/>
        <v>▶</v>
      </c>
      <c r="O611" s="37" t="s">
        <v>17895</v>
      </c>
      <c r="P611" s="37">
        <v>41</v>
      </c>
      <c r="Q611" s="37" t="s">
        <v>23</v>
      </c>
      <c r="R611" s="9" t="str">
        <f>词典存放目录!$A$1&amp;O611&amp;P611&amp;Q611</f>
        <v>F:\《自创文法查阅Excel》4.1备份\《B词汇·红宝书》\红宝书MP3分割\02 n1-い (41).mp3</v>
      </c>
      <c r="S611" s="38"/>
      <c r="T611" s="43"/>
      <c r="U611" s="43"/>
      <c r="V611" s="30" t="str">
        <f t="shared" ref="V611:V619" si="61">IF(COUNTA(S611:U611)=0,"",COUNTIF(S611:U611,"0")/COUNTA(S611:U611))</f>
        <v/>
      </c>
      <c r="W611" s="29"/>
      <c r="X611" s="9" t="s">
        <v>464</v>
      </c>
    </row>
    <row r="612" spans="1:24" s="44" customFormat="1" ht="24">
      <c r="A612" s="31">
        <v>656</v>
      </c>
      <c r="B612" s="32">
        <f t="shared" ca="1" si="55"/>
        <v>0.72617216184033662</v>
      </c>
      <c r="C612" s="127" t="s">
        <v>1181</v>
      </c>
      <c r="D612" s="128" t="s">
        <v>1183</v>
      </c>
      <c r="E612" s="21"/>
      <c r="F612" s="22"/>
      <c r="G612" s="41"/>
      <c r="H612" s="41"/>
      <c r="I612" s="42"/>
      <c r="J612" s="35" t="str">
        <f t="shared" si="56"/>
        <v>➸</v>
      </c>
      <c r="K612" s="117" t="str">
        <f>词典存放目录!$A$1&amp;L612&amp;M612</f>
        <v>F:\《自创文法查阅Excel》4.1备份\《B词汇·红宝书》\红宝书15版图片\656-いせき【遺跡】.jpg</v>
      </c>
      <c r="L612" s="9" t="s">
        <v>18120</v>
      </c>
      <c r="M612" s="117" t="s">
        <v>18733</v>
      </c>
      <c r="N612" s="36" t="str">
        <f t="shared" si="57"/>
        <v>▶</v>
      </c>
      <c r="O612" s="37" t="s">
        <v>17895</v>
      </c>
      <c r="P612" s="37">
        <v>42</v>
      </c>
      <c r="Q612" s="37" t="s">
        <v>23</v>
      </c>
      <c r="R612" s="9" t="str">
        <f>词典存放目录!$A$1&amp;O612&amp;P612&amp;Q612</f>
        <v>F:\《自创文法查阅Excel》4.1备份\《B词汇·红宝书》\红宝书MP3分割\02 n1-い (42).mp3</v>
      </c>
      <c r="S612" s="38"/>
      <c r="T612" s="43"/>
      <c r="U612" s="43"/>
      <c r="V612" s="30" t="str">
        <f t="shared" si="61"/>
        <v/>
      </c>
      <c r="W612" s="29"/>
      <c r="X612" s="9" t="s">
        <v>464</v>
      </c>
    </row>
    <row r="613" spans="1:24" s="44" customFormat="1" ht="24">
      <c r="A613" s="31">
        <v>657</v>
      </c>
      <c r="B613" s="32">
        <f t="shared" ca="1" si="55"/>
        <v>0.4151380711789584</v>
      </c>
      <c r="C613" s="127" t="s">
        <v>732</v>
      </c>
      <c r="D613" s="128" t="s">
        <v>1184</v>
      </c>
      <c r="E613" s="21"/>
      <c r="F613" s="22"/>
      <c r="G613" s="41"/>
      <c r="H613" s="41"/>
      <c r="I613" s="42"/>
      <c r="J613" s="35" t="str">
        <f t="shared" si="56"/>
        <v>➸</v>
      </c>
      <c r="K613" s="117" t="str">
        <f>词典存放目录!$A$1&amp;L613&amp;M613</f>
        <v>F:\《自创文法查阅Excel》4.1备份\《B词汇·红宝书》\红宝书15版图片\657-いぜん【依然】.jpg</v>
      </c>
      <c r="L613" s="9" t="s">
        <v>18120</v>
      </c>
      <c r="M613" s="117" t="s">
        <v>18734</v>
      </c>
      <c r="N613" s="36" t="str">
        <f t="shared" si="57"/>
        <v>▶</v>
      </c>
      <c r="O613" s="37" t="s">
        <v>17895</v>
      </c>
      <c r="P613" s="37">
        <v>43</v>
      </c>
      <c r="Q613" s="37" t="s">
        <v>23</v>
      </c>
      <c r="R613" s="9" t="str">
        <f>词典存放目录!$A$1&amp;O613&amp;P613&amp;Q613</f>
        <v>F:\《自创文法查阅Excel》4.1备份\《B词汇·红宝书》\红宝书MP3分割\02 n1-い (43).mp3</v>
      </c>
      <c r="S613" s="38"/>
      <c r="T613" s="43"/>
      <c r="U613" s="43"/>
      <c r="V613" s="30" t="str">
        <f t="shared" si="61"/>
        <v/>
      </c>
      <c r="W613" s="29"/>
      <c r="X613" s="9" t="s">
        <v>464</v>
      </c>
    </row>
    <row r="614" spans="1:24" s="44" customFormat="1" ht="24">
      <c r="A614" s="31">
        <v>658</v>
      </c>
      <c r="B614" s="32">
        <f t="shared" ca="1" si="55"/>
        <v>0.52339585864470273</v>
      </c>
      <c r="C614" s="127" t="s">
        <v>1185</v>
      </c>
      <c r="D614" s="128"/>
      <c r="E614" s="21"/>
      <c r="F614" s="22"/>
      <c r="G614" s="41" t="s">
        <v>99</v>
      </c>
      <c r="H614" s="41" t="s">
        <v>159</v>
      </c>
      <c r="I614" s="42"/>
      <c r="J614" s="35" t="str">
        <f t="shared" si="56"/>
        <v>➸</v>
      </c>
      <c r="K614" s="117" t="str">
        <f>词典存放目录!$A$1&amp;L614&amp;M614</f>
        <v>F:\《自创文法查阅Excel》4.1备份\《B词汇·红宝书》\红宝书15版图片\658-いそいそ.jpg</v>
      </c>
      <c r="L614" s="9" t="s">
        <v>18120</v>
      </c>
      <c r="M614" s="117" t="s">
        <v>18735</v>
      </c>
      <c r="N614" s="36" t="str">
        <f t="shared" si="57"/>
        <v>▶</v>
      </c>
      <c r="O614" s="37" t="s">
        <v>17895</v>
      </c>
      <c r="P614" s="37">
        <v>44</v>
      </c>
      <c r="Q614" s="37" t="s">
        <v>23</v>
      </c>
      <c r="R614" s="9" t="str">
        <f>词典存放目录!$A$1&amp;O614&amp;P614&amp;Q614</f>
        <v>F:\《自创文法查阅Excel》4.1备份\《B词汇·红宝书》\红宝书MP3分割\02 n1-い (44).mp3</v>
      </c>
      <c r="S614" s="38"/>
      <c r="T614" s="43"/>
      <c r="U614" s="43"/>
      <c r="V614" s="30" t="str">
        <f t="shared" si="61"/>
        <v/>
      </c>
      <c r="W614" s="29"/>
      <c r="X614" s="9" t="s">
        <v>464</v>
      </c>
    </row>
    <row r="615" spans="1:24" s="44" customFormat="1" ht="24">
      <c r="A615" s="31">
        <v>659</v>
      </c>
      <c r="B615" s="32">
        <f t="shared" ca="1" si="55"/>
        <v>0.22299674549415949</v>
      </c>
      <c r="C615" s="127" t="s">
        <v>1186</v>
      </c>
      <c r="D615" s="128" t="s">
        <v>1187</v>
      </c>
      <c r="E615" s="21"/>
      <c r="F615" s="22"/>
      <c r="G615" s="41"/>
      <c r="H615" s="41"/>
      <c r="I615" s="42"/>
      <c r="J615" s="35" t="str">
        <f t="shared" si="56"/>
        <v>➸</v>
      </c>
      <c r="K615" s="117" t="str">
        <f>词典存放目录!$A$1&amp;L615&amp;M615</f>
        <v>F:\《自创文法查阅Excel》4.1备份\《B词汇·红宝书》\红宝书15版图片\659-いそん【依存·いぞん】.jpg</v>
      </c>
      <c r="L615" s="9" t="s">
        <v>18120</v>
      </c>
      <c r="M615" s="117" t="s">
        <v>18736</v>
      </c>
      <c r="N615" s="36" t="str">
        <f t="shared" si="57"/>
        <v>▶</v>
      </c>
      <c r="O615" s="37" t="s">
        <v>17895</v>
      </c>
      <c r="P615" s="37">
        <v>45</v>
      </c>
      <c r="Q615" s="37" t="s">
        <v>23</v>
      </c>
      <c r="R615" s="9" t="str">
        <f>词典存放目录!$A$1&amp;O615&amp;P615&amp;Q615</f>
        <v>F:\《自创文法查阅Excel》4.1备份\《B词汇·红宝书》\红宝书MP3分割\02 n1-い (45).mp3</v>
      </c>
      <c r="S615" s="38"/>
      <c r="T615" s="43"/>
      <c r="U615" s="43"/>
      <c r="V615" s="30" t="str">
        <f t="shared" si="61"/>
        <v/>
      </c>
      <c r="W615" s="29"/>
      <c r="X615" s="9" t="s">
        <v>464</v>
      </c>
    </row>
    <row r="616" spans="1:24" s="44" customFormat="1" ht="24">
      <c r="A616" s="31">
        <v>660</v>
      </c>
      <c r="B616" s="32">
        <f t="shared" ca="1" si="55"/>
        <v>1.7830906633001242E-2</v>
      </c>
      <c r="C616" s="127" t="s">
        <v>1188</v>
      </c>
      <c r="D616" s="128" t="s">
        <v>1189</v>
      </c>
      <c r="E616" s="21"/>
      <c r="F616" s="22"/>
      <c r="G616" s="41"/>
      <c r="H616" s="41"/>
      <c r="I616" s="42"/>
      <c r="J616" s="35" t="str">
        <f t="shared" si="56"/>
        <v>➸</v>
      </c>
      <c r="K616" s="117" t="str">
        <f>词典存放目录!$A$1&amp;L616&amp;M616</f>
        <v>F:\《自创文法查阅Excel》4.1备份\《B词汇·红宝书》\红宝书15版图片\660-いたく【委託】.jpg</v>
      </c>
      <c r="L616" s="9" t="s">
        <v>18120</v>
      </c>
      <c r="M616" s="117" t="s">
        <v>18737</v>
      </c>
      <c r="N616" s="36" t="str">
        <f t="shared" si="57"/>
        <v>▶</v>
      </c>
      <c r="O616" s="37" t="s">
        <v>17895</v>
      </c>
      <c r="P616" s="37">
        <v>46</v>
      </c>
      <c r="Q616" s="37" t="s">
        <v>23</v>
      </c>
      <c r="R616" s="9" t="str">
        <f>词典存放目录!$A$1&amp;O616&amp;P616&amp;Q616</f>
        <v>F:\《自创文法查阅Excel》4.1备份\《B词汇·红宝书》\红宝书MP3分割\02 n1-い (46).mp3</v>
      </c>
      <c r="S616" s="38"/>
      <c r="T616" s="43"/>
      <c r="U616" s="43"/>
      <c r="V616" s="30" t="str">
        <f t="shared" si="61"/>
        <v/>
      </c>
      <c r="W616" s="29"/>
      <c r="X616" s="9" t="s">
        <v>464</v>
      </c>
    </row>
    <row r="617" spans="1:24" s="44" customFormat="1" ht="24">
      <c r="A617" s="31">
        <v>661</v>
      </c>
      <c r="B617" s="32">
        <f t="shared" ca="1" si="55"/>
        <v>0.97857622580578252</v>
      </c>
      <c r="C617" s="127" t="s">
        <v>1190</v>
      </c>
      <c r="D617" s="128" t="s">
        <v>1191</v>
      </c>
      <c r="E617" s="21" t="s">
        <v>1192</v>
      </c>
      <c r="F617" s="22"/>
      <c r="G617" s="41"/>
      <c r="H617" s="41"/>
      <c r="I617" s="42"/>
      <c r="J617" s="35" t="str">
        <f t="shared" si="56"/>
        <v>➸</v>
      </c>
      <c r="K617" s="117" t="str">
        <f>词典存放目录!$A$1&amp;L617&amp;M617</f>
        <v>F:\《自创文法查阅Excel》4.1备份\《B词汇·红宝书》\红宝书15版图片\661-いたしかたない【致し方ない】.jpg</v>
      </c>
      <c r="L617" s="9" t="s">
        <v>18120</v>
      </c>
      <c r="M617" s="117" t="s">
        <v>18738</v>
      </c>
      <c r="N617" s="36" t="str">
        <f t="shared" si="57"/>
        <v>▶</v>
      </c>
      <c r="O617" s="37" t="s">
        <v>17895</v>
      </c>
      <c r="P617" s="37">
        <v>47</v>
      </c>
      <c r="Q617" s="37" t="s">
        <v>23</v>
      </c>
      <c r="R617" s="9" t="str">
        <f>词典存放目录!$A$1&amp;O617&amp;P617&amp;Q617</f>
        <v>F:\《自创文法查阅Excel》4.1备份\《B词汇·红宝书》\红宝书MP3分割\02 n1-い (47).mp3</v>
      </c>
      <c r="S617" s="38"/>
      <c r="T617" s="43"/>
      <c r="U617" s="43"/>
      <c r="V617" s="30" t="str">
        <f t="shared" si="61"/>
        <v/>
      </c>
      <c r="W617" s="29"/>
      <c r="X617" s="9" t="s">
        <v>464</v>
      </c>
    </row>
    <row r="618" spans="1:24" s="44" customFormat="1" ht="24">
      <c r="A618" s="31">
        <v>662</v>
      </c>
      <c r="B618" s="32">
        <f t="shared" ca="1" si="55"/>
        <v>0.18031330660865852</v>
      </c>
      <c r="C618" s="127" t="s">
        <v>1193</v>
      </c>
      <c r="D618" s="128" t="s">
        <v>1194</v>
      </c>
      <c r="E618" s="21"/>
      <c r="F618" s="22"/>
      <c r="G618" s="41"/>
      <c r="H618" s="41"/>
      <c r="I618" s="42"/>
      <c r="J618" s="35" t="str">
        <f t="shared" si="56"/>
        <v>➸</v>
      </c>
      <c r="K618" s="117" t="str">
        <f>词典存放目录!$A$1&amp;L618&amp;M618</f>
        <v>F:\《自创文法查阅Excel》4.1备份\《B词汇·红宝书》\红宝书15版图片\662-いたって【至って】.jpg</v>
      </c>
      <c r="L618" s="9" t="s">
        <v>18120</v>
      </c>
      <c r="M618" s="117" t="s">
        <v>18739</v>
      </c>
      <c r="N618" s="36" t="str">
        <f t="shared" si="57"/>
        <v>▶</v>
      </c>
      <c r="O618" s="37" t="s">
        <v>17895</v>
      </c>
      <c r="P618" s="37">
        <v>48</v>
      </c>
      <c r="Q618" s="37" t="s">
        <v>23</v>
      </c>
      <c r="R618" s="9" t="str">
        <f>词典存放目录!$A$1&amp;O618&amp;P618&amp;Q618</f>
        <v>F:\《自创文法查阅Excel》4.1备份\《B词汇·红宝书》\红宝书MP3分割\02 n1-い (48).mp3</v>
      </c>
      <c r="S618" s="38"/>
      <c r="T618" s="43"/>
      <c r="U618" s="43"/>
      <c r="V618" s="30" t="str">
        <f t="shared" si="61"/>
        <v/>
      </c>
      <c r="W618" s="29"/>
      <c r="X618" s="9" t="s">
        <v>464</v>
      </c>
    </row>
    <row r="619" spans="1:24" s="44" customFormat="1" ht="24">
      <c r="A619" s="31">
        <v>663</v>
      </c>
      <c r="B619" s="32">
        <f t="shared" ca="1" si="55"/>
        <v>0.52156488809325929</v>
      </c>
      <c r="C619" s="127" t="s">
        <v>1195</v>
      </c>
      <c r="D619" s="128" t="s">
        <v>1196</v>
      </c>
      <c r="E619" s="21"/>
      <c r="F619" s="22"/>
      <c r="G619" s="41"/>
      <c r="H619" s="41"/>
      <c r="I619" s="42"/>
      <c r="J619" s="35" t="str">
        <f t="shared" si="56"/>
        <v>➸</v>
      </c>
      <c r="K619" s="117" t="str">
        <f>词典存放目录!$A$1&amp;L619&amp;M619</f>
        <v>F:\《自创文法查阅Excel》4.1备份\《B词汇·红宝书》\红宝书15版图片\663-いたで【痛手】.jpg</v>
      </c>
      <c r="L619" s="9" t="s">
        <v>18120</v>
      </c>
      <c r="M619" s="117" t="s">
        <v>18740</v>
      </c>
      <c r="N619" s="36" t="str">
        <f t="shared" si="57"/>
        <v>▶</v>
      </c>
      <c r="O619" s="37" t="s">
        <v>17895</v>
      </c>
      <c r="P619" s="37">
        <v>49</v>
      </c>
      <c r="Q619" s="37" t="s">
        <v>23</v>
      </c>
      <c r="R619" s="9" t="str">
        <f>词典存放目录!$A$1&amp;O619&amp;P619&amp;Q619</f>
        <v>F:\《自创文法查阅Excel》4.1备份\《B词汇·红宝书》\红宝书MP3分割\02 n1-い (49).mp3</v>
      </c>
      <c r="S619" s="38"/>
      <c r="T619" s="43"/>
      <c r="U619" s="43"/>
      <c r="V619" s="30" t="str">
        <f t="shared" si="61"/>
        <v/>
      </c>
      <c r="W619" s="29"/>
      <c r="X619" s="9" t="s">
        <v>464</v>
      </c>
    </row>
    <row r="620" spans="1:24" s="44" customFormat="1" ht="24">
      <c r="A620" s="31">
        <v>664</v>
      </c>
      <c r="B620" s="32">
        <f t="shared" ca="1" si="55"/>
        <v>0.58290176178161179</v>
      </c>
      <c r="C620" s="127" t="s">
        <v>1197</v>
      </c>
      <c r="D620" s="128" t="s">
        <v>1198</v>
      </c>
      <c r="E620" s="21"/>
      <c r="F620" s="22"/>
      <c r="G620" s="41"/>
      <c r="H620" s="41"/>
      <c r="I620" s="42"/>
      <c r="J620" s="35" t="str">
        <f t="shared" si="56"/>
        <v>➸</v>
      </c>
      <c r="K620" s="117" t="str">
        <f>词典存放目录!$A$1&amp;L620&amp;M620</f>
        <v>F:\《自创文法查阅Excel》4.1备份\《B词汇·红宝书》\红宝书15版图片\664-いたばさみ【板挟み】.jpg</v>
      </c>
      <c r="L620" s="9" t="s">
        <v>18120</v>
      </c>
      <c r="M620" s="117" t="s">
        <v>18741</v>
      </c>
      <c r="N620" s="36" t="str">
        <f t="shared" si="57"/>
        <v>▶</v>
      </c>
      <c r="O620" s="37" t="s">
        <v>17895</v>
      </c>
      <c r="P620" s="37">
        <v>50</v>
      </c>
      <c r="Q620" s="37" t="s">
        <v>23</v>
      </c>
      <c r="R620" s="9" t="str">
        <f>词典存放目录!$A$1&amp;O620&amp;P620&amp;Q620</f>
        <v>F:\《自创文法查阅Excel》4.1备份\《B词汇·红宝书》\红宝书MP3分割\02 n1-い (50).mp3</v>
      </c>
      <c r="S620" s="38"/>
      <c r="T620" s="43"/>
      <c r="U620" s="43"/>
      <c r="V620" s="30"/>
      <c r="W620" s="29"/>
      <c r="X620" s="9" t="s">
        <v>464</v>
      </c>
    </row>
    <row r="621" spans="1:24" s="44" customFormat="1" ht="24">
      <c r="A621" s="31">
        <v>665</v>
      </c>
      <c r="B621" s="32">
        <f t="shared" ca="1" si="55"/>
        <v>0.30179994399790133</v>
      </c>
      <c r="C621" s="127" t="s">
        <v>1199</v>
      </c>
      <c r="D621" s="128" t="s">
        <v>1200</v>
      </c>
      <c r="E621" s="21" t="s">
        <v>32</v>
      </c>
      <c r="F621" s="22"/>
      <c r="G621" s="41"/>
      <c r="H621" s="41"/>
      <c r="I621" s="42"/>
      <c r="J621" s="35" t="str">
        <f t="shared" si="56"/>
        <v>➸</v>
      </c>
      <c r="K621" s="117" t="str">
        <f>词典存放目录!$A$1&amp;L621&amp;M621</f>
        <v>F:\《自创文法查阅Excel》4.1备份\《B词汇·红宝书》\红宝书15版图片\665-いたましい【痛ましい】.jpg</v>
      </c>
      <c r="L621" s="9" t="s">
        <v>18120</v>
      </c>
      <c r="M621" s="117" t="s">
        <v>18742</v>
      </c>
      <c r="N621" s="36" t="str">
        <f t="shared" si="57"/>
        <v>▶</v>
      </c>
      <c r="O621" s="37" t="s">
        <v>17895</v>
      </c>
      <c r="P621" s="37">
        <v>51</v>
      </c>
      <c r="Q621" s="37" t="s">
        <v>23</v>
      </c>
      <c r="R621" s="9" t="str">
        <f>词典存放目录!$A$1&amp;O621&amp;P621&amp;Q621</f>
        <v>F:\《自创文法查阅Excel》4.1备份\《B词汇·红宝书》\红宝书MP3分割\02 n1-い (51).mp3</v>
      </c>
      <c r="S621" s="38"/>
      <c r="T621" s="43"/>
      <c r="U621" s="43"/>
      <c r="V621" s="30" t="str">
        <f>IF(COUNTA(S621:U621)=0,"",COUNTIF(S621:U621,"0")/COUNTA(S621:U621))</f>
        <v/>
      </c>
      <c r="W621" s="29"/>
      <c r="X621" s="9" t="s">
        <v>464</v>
      </c>
    </row>
    <row r="622" spans="1:24" s="44" customFormat="1" ht="24">
      <c r="A622" s="31">
        <v>666</v>
      </c>
      <c r="B622" s="32">
        <f t="shared" ca="1" si="55"/>
        <v>0.11767455145862904</v>
      </c>
      <c r="C622" s="127" t="s">
        <v>910</v>
      </c>
      <c r="D622" s="128" t="s">
        <v>1201</v>
      </c>
      <c r="E622" s="21"/>
      <c r="F622" s="22"/>
      <c r="G622" s="41"/>
      <c r="H622" s="41"/>
      <c r="I622" s="42"/>
      <c r="J622" s="35" t="str">
        <f t="shared" si="56"/>
        <v>➸</v>
      </c>
      <c r="K622" s="117" t="str">
        <f>词典存放目录!$A$1&amp;L622&amp;M622</f>
        <v>F:\《自创文法查阅Excel》4.1备份\《B词汇·红宝书》\红宝书15版图片\666-いたむ【悼む】.jpg</v>
      </c>
      <c r="L622" s="9" t="s">
        <v>18120</v>
      </c>
      <c r="M622" s="117" t="s">
        <v>18743</v>
      </c>
      <c r="N622" s="36" t="str">
        <f t="shared" si="57"/>
        <v>▶</v>
      </c>
      <c r="O622" s="37" t="s">
        <v>17895</v>
      </c>
      <c r="P622" s="37">
        <v>52</v>
      </c>
      <c r="Q622" s="37" t="s">
        <v>23</v>
      </c>
      <c r="R622" s="9" t="str">
        <f>词典存放目录!$A$1&amp;O622&amp;P622&amp;Q622</f>
        <v>F:\《自创文法查阅Excel》4.1备份\《B词汇·红宝书》\红宝书MP3分割\02 n1-い (52).mp3</v>
      </c>
      <c r="S622" s="38"/>
      <c r="T622" s="43"/>
      <c r="U622" s="43"/>
      <c r="V622" s="30" t="str">
        <f>IF(COUNTA(S622:U622)=0,"",COUNTIF(S622:U622,"0")/COUNTA(S622:U622))</f>
        <v/>
      </c>
      <c r="W622" s="29"/>
      <c r="X622" s="9" t="s">
        <v>464</v>
      </c>
    </row>
    <row r="623" spans="1:24" s="44" customFormat="1" ht="24">
      <c r="A623" s="31">
        <v>667</v>
      </c>
      <c r="B623" s="32">
        <f t="shared" ca="1" si="55"/>
        <v>0.27525956346114289</v>
      </c>
      <c r="C623" s="127" t="s">
        <v>1202</v>
      </c>
      <c r="D623" s="128" t="s">
        <v>1203</v>
      </c>
      <c r="E623" s="21"/>
      <c r="F623" s="22"/>
      <c r="G623" s="41"/>
      <c r="H623" s="41"/>
      <c r="I623" s="42"/>
      <c r="J623" s="35" t="str">
        <f t="shared" si="56"/>
        <v>➸</v>
      </c>
      <c r="K623" s="117" t="str">
        <f>词典存放目录!$A$1&amp;L623&amp;M623</f>
        <v>F:\《自创文法查阅Excel》4.1备份\《B词汇·红宝书》\红宝书15版图片\667-いためる【痛める】.jpg</v>
      </c>
      <c r="L623" s="9" t="s">
        <v>18120</v>
      </c>
      <c r="M623" s="117" t="s">
        <v>18744</v>
      </c>
      <c r="N623" s="36" t="str">
        <f t="shared" si="57"/>
        <v>▶</v>
      </c>
      <c r="O623" s="37" t="s">
        <v>17895</v>
      </c>
      <c r="P623" s="37">
        <v>53</v>
      </c>
      <c r="Q623" s="37" t="s">
        <v>23</v>
      </c>
      <c r="R623" s="9" t="str">
        <f>词典存放目录!$A$1&amp;O623&amp;P623&amp;Q623</f>
        <v>F:\《自创文法查阅Excel》4.1备份\《B词汇·红宝书》\红宝书MP3分割\02 n1-い (53).mp3</v>
      </c>
      <c r="S623" s="38"/>
      <c r="T623" s="43"/>
      <c r="U623" s="43"/>
      <c r="V623" s="30"/>
      <c r="W623" s="29"/>
      <c r="X623" s="9" t="s">
        <v>464</v>
      </c>
    </row>
    <row r="624" spans="1:24" s="44" customFormat="1" ht="24">
      <c r="A624" s="31">
        <v>668</v>
      </c>
      <c r="B624" s="32">
        <f t="shared" ca="1" si="55"/>
        <v>9.9405814993696828E-2</v>
      </c>
      <c r="C624" s="127" t="s">
        <v>1202</v>
      </c>
      <c r="D624" s="128" t="s">
        <v>1204</v>
      </c>
      <c r="E624" s="21"/>
      <c r="F624" s="22"/>
      <c r="G624" s="41"/>
      <c r="H624" s="41"/>
      <c r="I624" s="42"/>
      <c r="J624" s="35" t="str">
        <f t="shared" si="56"/>
        <v>➸</v>
      </c>
      <c r="K624" s="117" t="str">
        <f>词典存放目录!$A$1&amp;L624&amp;M624</f>
        <v>F:\《自创文法查阅Excel》4.1备份\《B词汇·红宝书》\红宝书15版图片\668-いためる【炒める】.jpg</v>
      </c>
      <c r="L624" s="9" t="s">
        <v>18120</v>
      </c>
      <c r="M624" s="117" t="s">
        <v>18745</v>
      </c>
      <c r="N624" s="36" t="str">
        <f t="shared" si="57"/>
        <v>▶</v>
      </c>
      <c r="O624" s="37" t="s">
        <v>17895</v>
      </c>
      <c r="P624" s="37">
        <v>54</v>
      </c>
      <c r="Q624" s="37" t="s">
        <v>23</v>
      </c>
      <c r="R624" s="9" t="str">
        <f>词典存放目录!$A$1&amp;O624&amp;P624&amp;Q624</f>
        <v>F:\《自创文法查阅Excel》4.1备份\《B词汇·红宝书》\红宝书MP3分割\02 n1-い (54).mp3</v>
      </c>
      <c r="S624" s="38"/>
      <c r="T624" s="43"/>
      <c r="U624" s="43"/>
      <c r="V624" s="30" t="str">
        <f>IF(COUNTA(S624:U624)=0,"",COUNTIF(S624:U624,"0")/COUNTA(S624:U624))</f>
        <v/>
      </c>
      <c r="W624" s="29"/>
      <c r="X624" s="9" t="s">
        <v>464</v>
      </c>
    </row>
    <row r="625" spans="1:24" s="44" customFormat="1" ht="24">
      <c r="A625" s="31">
        <v>669</v>
      </c>
      <c r="B625" s="32">
        <f t="shared" ca="1" si="55"/>
        <v>3.4231350502348379E-3</v>
      </c>
      <c r="C625" s="127" t="s">
        <v>1205</v>
      </c>
      <c r="D625" s="128" t="s">
        <v>1206</v>
      </c>
      <c r="E625" s="21"/>
      <c r="F625" s="22"/>
      <c r="G625" s="41"/>
      <c r="H625" s="41"/>
      <c r="I625" s="42"/>
      <c r="J625" s="35" t="str">
        <f t="shared" si="56"/>
        <v>➸</v>
      </c>
      <c r="K625" s="117" t="str">
        <f>词典存放目录!$A$1&amp;L625&amp;M625</f>
        <v>F:\《自创文法查阅Excel》4.1备份\《B词汇·红宝书》\红宝书15版图片\669-いたれりつくせり【至れり尽くせり】.jpg</v>
      </c>
      <c r="L625" s="9" t="s">
        <v>18120</v>
      </c>
      <c r="M625" s="117" t="s">
        <v>18746</v>
      </c>
      <c r="N625" s="36" t="str">
        <f t="shared" si="57"/>
        <v>▶</v>
      </c>
      <c r="O625" s="37" t="s">
        <v>17895</v>
      </c>
      <c r="P625" s="37">
        <v>55</v>
      </c>
      <c r="Q625" s="37" t="s">
        <v>23</v>
      </c>
      <c r="R625" s="9" t="str">
        <f>词典存放目录!$A$1&amp;O625&amp;P625&amp;Q625</f>
        <v>F:\《自创文法查阅Excel》4.1备份\《B词汇·红宝书》\红宝书MP3分割\02 n1-い (55).mp3</v>
      </c>
      <c r="S625" s="38"/>
      <c r="T625" s="43"/>
      <c r="U625" s="43"/>
      <c r="V625" s="30"/>
      <c r="W625" s="29"/>
      <c r="X625" s="9" t="s">
        <v>464</v>
      </c>
    </row>
    <row r="626" spans="1:24" s="44" customFormat="1" ht="24">
      <c r="A626" s="31">
        <v>670</v>
      </c>
      <c r="B626" s="32">
        <f t="shared" ca="1" si="55"/>
        <v>0.32858496096661305</v>
      </c>
      <c r="C626" s="127" t="s">
        <v>1207</v>
      </c>
      <c r="D626" s="128" t="s">
        <v>1208</v>
      </c>
      <c r="E626" s="21"/>
      <c r="F626" s="22"/>
      <c r="G626" s="41"/>
      <c r="H626" s="41"/>
      <c r="I626" s="42"/>
      <c r="J626" s="35" t="str">
        <f t="shared" si="56"/>
        <v>➸</v>
      </c>
      <c r="K626" s="117" t="str">
        <f>词典存放目录!$A$1&amp;L626&amp;M626</f>
        <v>F:\《自创文法查阅Excel》4.1备份\《B词汇·红宝书》\红宝书15版图片\670-いたわる【労わる】.jpg</v>
      </c>
      <c r="L626" s="9" t="s">
        <v>18120</v>
      </c>
      <c r="M626" s="117" t="s">
        <v>18747</v>
      </c>
      <c r="N626" s="36" t="str">
        <f t="shared" si="57"/>
        <v>▶</v>
      </c>
      <c r="O626" s="37" t="s">
        <v>17895</v>
      </c>
      <c r="P626" s="37">
        <v>56</v>
      </c>
      <c r="Q626" s="37" t="s">
        <v>23</v>
      </c>
      <c r="R626" s="9" t="str">
        <f>词典存放目录!$A$1&amp;O626&amp;P626&amp;Q626</f>
        <v>F:\《自创文法查阅Excel》4.1备份\《B词汇·红宝书》\红宝书MP3分割\02 n1-い (56).mp3</v>
      </c>
      <c r="S626" s="38"/>
      <c r="T626" s="43"/>
      <c r="U626" s="43"/>
      <c r="V626" s="30" t="str">
        <f>IF(COUNTA(S626:U626)=0,"",COUNTIF(S626:U626,"0")/COUNTA(S626:U626))</f>
        <v/>
      </c>
      <c r="W626" s="29"/>
      <c r="X626" s="9" t="s">
        <v>464</v>
      </c>
    </row>
    <row r="627" spans="1:24" s="44" customFormat="1" ht="24">
      <c r="A627" s="31">
        <v>671</v>
      </c>
      <c r="B627" s="32">
        <f t="shared" ca="1" si="55"/>
        <v>0.62239473943037937</v>
      </c>
      <c r="C627" s="127" t="s">
        <v>1209</v>
      </c>
      <c r="D627" s="128" t="s">
        <v>1210</v>
      </c>
      <c r="E627" s="21"/>
      <c r="F627" s="22"/>
      <c r="G627" s="41"/>
      <c r="H627" s="41"/>
      <c r="I627" s="42"/>
      <c r="J627" s="35" t="str">
        <f t="shared" si="56"/>
        <v>➸</v>
      </c>
      <c r="K627" s="117" t="str">
        <f>词典存放目录!$A$1&amp;L627&amp;M627</f>
        <v>F:\《自创文法查阅Excel》4.1备份\《B词汇·红宝书》\红宝书15版图片\671-いたんじ【異端児】.jpg</v>
      </c>
      <c r="L627" s="9" t="s">
        <v>18120</v>
      </c>
      <c r="M627" s="117" t="s">
        <v>18748</v>
      </c>
      <c r="N627" s="36" t="str">
        <f t="shared" si="57"/>
        <v>▶</v>
      </c>
      <c r="O627" s="37" t="s">
        <v>17895</v>
      </c>
      <c r="P627" s="37">
        <v>57</v>
      </c>
      <c r="Q627" s="37" t="s">
        <v>23</v>
      </c>
      <c r="R627" s="9" t="str">
        <f>词典存放目录!$A$1&amp;O627&amp;P627&amp;Q627</f>
        <v>F:\《自创文法查阅Excel》4.1备份\《B词汇·红宝书》\红宝书MP3分割\02 n1-い (57).mp3</v>
      </c>
      <c r="S627" s="38"/>
      <c r="T627" s="43"/>
      <c r="U627" s="43"/>
      <c r="V627" s="30"/>
      <c r="W627" s="29"/>
      <c r="X627" s="9" t="s">
        <v>464</v>
      </c>
    </row>
    <row r="628" spans="1:24" s="44" customFormat="1" ht="24">
      <c r="A628" s="31">
        <v>672</v>
      </c>
      <c r="B628" s="32">
        <f t="shared" ca="1" si="55"/>
        <v>0.54961207384697675</v>
      </c>
      <c r="C628" s="127" t="s">
        <v>1211</v>
      </c>
      <c r="D628" s="128" t="s">
        <v>1212</v>
      </c>
      <c r="E628" s="21"/>
      <c r="F628" s="22"/>
      <c r="G628" s="41"/>
      <c r="H628" s="41"/>
      <c r="I628" s="42"/>
      <c r="J628" s="35" t="str">
        <f t="shared" si="56"/>
        <v>➸</v>
      </c>
      <c r="K628" s="117" t="str">
        <f>词典存放目录!$A$1&amp;L628&amp;M628</f>
        <v>F:\《自创文法查阅Excel》4.1备份\《B词汇·红宝书》\红宝书15版图片\672-いちがいに【一概に】.jpg</v>
      </c>
      <c r="L628" s="9" t="s">
        <v>18120</v>
      </c>
      <c r="M628" s="117" t="s">
        <v>18749</v>
      </c>
      <c r="N628" s="36" t="str">
        <f t="shared" si="57"/>
        <v>▶</v>
      </c>
      <c r="O628" s="37" t="s">
        <v>17895</v>
      </c>
      <c r="P628" s="37">
        <v>58</v>
      </c>
      <c r="Q628" s="37" t="s">
        <v>23</v>
      </c>
      <c r="R628" s="9" t="str">
        <f>词典存放目录!$A$1&amp;O628&amp;P628&amp;Q628</f>
        <v>F:\《自创文法查阅Excel》4.1备份\《B词汇·红宝书》\红宝书MP3分割\02 n1-い (58).mp3</v>
      </c>
      <c r="S628" s="38"/>
      <c r="T628" s="43"/>
      <c r="U628" s="43"/>
      <c r="V628" s="30"/>
      <c r="W628" s="29"/>
      <c r="X628" s="9" t="s">
        <v>464</v>
      </c>
    </row>
    <row r="629" spans="1:24" s="44" customFormat="1" ht="24">
      <c r="A629" s="31">
        <v>673</v>
      </c>
      <c r="B629" s="32">
        <f t="shared" ca="1" si="55"/>
        <v>0.54656896703757352</v>
      </c>
      <c r="C629" s="127" t="s">
        <v>1213</v>
      </c>
      <c r="D629" s="128" t="s">
        <v>1214</v>
      </c>
      <c r="E629" s="21"/>
      <c r="F629" s="22"/>
      <c r="G629" s="41"/>
      <c r="H629" s="41"/>
      <c r="I629" s="42"/>
      <c r="J629" s="35" t="str">
        <f t="shared" si="56"/>
        <v>➸</v>
      </c>
      <c r="K629" s="117" t="str">
        <f>词典存放目录!$A$1&amp;L629&amp;M629</f>
        <v>F:\《自创文法查阅Excel》4.1备份\《B词汇·红宝书》\红宝书15版图片\673-いちかばちか【一か八か】.jpg</v>
      </c>
      <c r="L629" s="9" t="s">
        <v>18120</v>
      </c>
      <c r="M629" s="117" t="s">
        <v>18750</v>
      </c>
      <c r="N629" s="36" t="str">
        <f t="shared" si="57"/>
        <v>▶</v>
      </c>
      <c r="O629" s="37" t="s">
        <v>17895</v>
      </c>
      <c r="P629" s="37">
        <v>59</v>
      </c>
      <c r="Q629" s="37" t="s">
        <v>23</v>
      </c>
      <c r="R629" s="9" t="str">
        <f>词典存放目录!$A$1&amp;O629&amp;P629&amp;Q629</f>
        <v>F:\《自创文法查阅Excel》4.1备份\《B词汇·红宝书》\红宝书MP3分割\02 n1-い (59).mp3</v>
      </c>
      <c r="S629" s="38"/>
      <c r="T629" s="43"/>
      <c r="U629" s="43"/>
      <c r="V629" s="30"/>
      <c r="W629" s="29"/>
      <c r="X629" s="9" t="s">
        <v>464</v>
      </c>
    </row>
    <row r="630" spans="1:24" s="44" customFormat="1" ht="24">
      <c r="A630" s="31">
        <v>674</v>
      </c>
      <c r="B630" s="32">
        <f t="shared" ca="1" si="55"/>
        <v>0.94479778706091455</v>
      </c>
      <c r="C630" s="127" t="s">
        <v>1215</v>
      </c>
      <c r="D630" s="128" t="s">
        <v>1216</v>
      </c>
      <c r="E630" s="21"/>
      <c r="F630" s="22"/>
      <c r="G630" s="41"/>
      <c r="H630" s="41"/>
      <c r="I630" s="42"/>
      <c r="J630" s="35" t="str">
        <f t="shared" si="56"/>
        <v>➸</v>
      </c>
      <c r="K630" s="117" t="str">
        <f>词典存放目录!$A$1&amp;L630&amp;M630</f>
        <v>F:\《自创文法查阅Excel》4.1备份\《B词汇·红宝书》\红宝书15版图片\674-いちがんレフ【一眼レフ】.jpg</v>
      </c>
      <c r="L630" s="9" t="s">
        <v>18120</v>
      </c>
      <c r="M630" s="117" t="s">
        <v>18751</v>
      </c>
      <c r="N630" s="36" t="str">
        <f t="shared" si="57"/>
        <v>▶</v>
      </c>
      <c r="O630" s="37" t="s">
        <v>17895</v>
      </c>
      <c r="P630" s="37">
        <v>60</v>
      </c>
      <c r="Q630" s="37" t="s">
        <v>23</v>
      </c>
      <c r="R630" s="9" t="str">
        <f>词典存放目录!$A$1&amp;O630&amp;P630&amp;Q630</f>
        <v>F:\《自创文法查阅Excel》4.1备份\《B词汇·红宝书》\红宝书MP3分割\02 n1-い (60).mp3</v>
      </c>
      <c r="S630" s="38"/>
      <c r="T630" s="43"/>
      <c r="U630" s="43"/>
      <c r="V630" s="30" t="str">
        <f>IF(COUNTA(S630:U630)=0,"",COUNTIF(S630:U630,"0")/COUNTA(S630:U630))</f>
        <v/>
      </c>
      <c r="W630" s="29"/>
      <c r="X630" s="9" t="s">
        <v>464</v>
      </c>
    </row>
    <row r="631" spans="1:24" s="44" customFormat="1" ht="24">
      <c r="A631" s="31">
        <v>675</v>
      </c>
      <c r="B631" s="32">
        <f t="shared" ca="1" si="55"/>
        <v>0.49606353311318296</v>
      </c>
      <c r="C631" s="127" t="s">
        <v>1217</v>
      </c>
      <c r="D631" s="128" t="s">
        <v>1218</v>
      </c>
      <c r="E631" s="50" t="s">
        <v>32</v>
      </c>
      <c r="F631" s="22"/>
      <c r="G631" s="41"/>
      <c r="H631" s="41"/>
      <c r="I631" s="42"/>
      <c r="J631" s="35" t="str">
        <f t="shared" si="56"/>
        <v>➸</v>
      </c>
      <c r="K631" s="117" t="str">
        <f>词典存放目录!$A$1&amp;L631&amp;M631</f>
        <v>F:\《自创文法查阅Excel》4.1备份\《B词汇·红宝书》\红宝书15版图片\675-いちじるしい【著しい】.jpg</v>
      </c>
      <c r="L631" s="9" t="s">
        <v>18120</v>
      </c>
      <c r="M631" s="117" t="s">
        <v>18752</v>
      </c>
      <c r="N631" s="36" t="str">
        <f t="shared" si="57"/>
        <v>▶</v>
      </c>
      <c r="O631" s="37" t="s">
        <v>17895</v>
      </c>
      <c r="P631" s="37">
        <v>61</v>
      </c>
      <c r="Q631" s="37" t="s">
        <v>23</v>
      </c>
      <c r="R631" s="9" t="str">
        <f>词典存放目录!$A$1&amp;O631&amp;P631&amp;Q631</f>
        <v>F:\《自创文法查阅Excel》4.1备份\《B词汇·红宝书》\红宝书MP3分割\02 n1-い (61).mp3</v>
      </c>
      <c r="S631" s="38"/>
      <c r="T631" s="43"/>
      <c r="U631" s="43"/>
      <c r="V631" s="30" t="str">
        <f>IF(COUNTA(S631:U631)=0,"",COUNTIF(S631:U631,"0")/COUNTA(S631:U631))</f>
        <v/>
      </c>
      <c r="W631" s="29"/>
      <c r="X631" s="9" t="s">
        <v>464</v>
      </c>
    </row>
    <row r="632" spans="1:24" s="44" customFormat="1" ht="24">
      <c r="A632" s="31">
        <v>676</v>
      </c>
      <c r="B632" s="32">
        <f t="shared" ca="1" si="55"/>
        <v>0.29786809552130022</v>
      </c>
      <c r="C632" s="127" t="s">
        <v>1219</v>
      </c>
      <c r="D632" s="128" t="s">
        <v>1220</v>
      </c>
      <c r="E632" s="21"/>
      <c r="F632" s="22"/>
      <c r="G632" s="41"/>
      <c r="H632" s="41"/>
      <c r="I632" s="42"/>
      <c r="J632" s="35" t="str">
        <f t="shared" si="56"/>
        <v>➸</v>
      </c>
      <c r="K632" s="117" t="str">
        <f>词典存放目录!$A$1&amp;L632&amp;M632</f>
        <v>F:\《自创文法查阅Excel》4.1备份\《B词汇·红宝书》\红宝书15版图片\676-いちだいじ【一大事】.jpg</v>
      </c>
      <c r="L632" s="9" t="s">
        <v>18120</v>
      </c>
      <c r="M632" s="117" t="s">
        <v>18753</v>
      </c>
      <c r="N632" s="36" t="str">
        <f t="shared" si="57"/>
        <v>▶</v>
      </c>
      <c r="O632" s="37" t="s">
        <v>17895</v>
      </c>
      <c r="P632" s="37">
        <v>62</v>
      </c>
      <c r="Q632" s="37" t="s">
        <v>23</v>
      </c>
      <c r="R632" s="9" t="str">
        <f>词典存放目录!$A$1&amp;O632&amp;P632&amp;Q632</f>
        <v>F:\《自创文法查阅Excel》4.1备份\《B词汇·红宝书》\红宝书MP3分割\02 n1-い (62).mp3</v>
      </c>
      <c r="S632" s="38"/>
      <c r="T632" s="43"/>
      <c r="U632" s="43"/>
      <c r="V632" s="30"/>
      <c r="W632" s="29"/>
      <c r="X632" s="9" t="s">
        <v>464</v>
      </c>
    </row>
    <row r="633" spans="1:24" s="44" customFormat="1" ht="24">
      <c r="A633" s="31">
        <v>677</v>
      </c>
      <c r="B633" s="32">
        <f t="shared" ca="1" si="55"/>
        <v>0.35623944096649984</v>
      </c>
      <c r="C633" s="127" t="s">
        <v>1221</v>
      </c>
      <c r="D633" s="128" t="s">
        <v>1222</v>
      </c>
      <c r="E633" s="21"/>
      <c r="F633" s="22"/>
      <c r="G633" s="41"/>
      <c r="H633" s="41"/>
      <c r="I633" s="42"/>
      <c r="J633" s="35" t="str">
        <f t="shared" si="56"/>
        <v>➸</v>
      </c>
      <c r="K633" s="117" t="str">
        <f>词典存放目录!$A$1&amp;L633&amp;M633</f>
        <v>F:\《自创文法查阅Excel》4.1备份\《B词汇·红宝书》\红宝书15版图片\677-いちどう【一同】.jpg</v>
      </c>
      <c r="L633" s="9" t="s">
        <v>18120</v>
      </c>
      <c r="M633" s="117" t="s">
        <v>18754</v>
      </c>
      <c r="N633" s="36" t="str">
        <f t="shared" si="57"/>
        <v>▶</v>
      </c>
      <c r="O633" s="37" t="s">
        <v>17895</v>
      </c>
      <c r="P633" s="37">
        <v>63</v>
      </c>
      <c r="Q633" s="37" t="s">
        <v>23</v>
      </c>
      <c r="R633" s="9" t="str">
        <f>词典存放目录!$A$1&amp;O633&amp;P633&amp;Q633</f>
        <v>F:\《自创文法查阅Excel》4.1备份\《B词汇·红宝书》\红宝书MP3分割\02 n1-い (63).mp3</v>
      </c>
      <c r="S633" s="38"/>
      <c r="T633" s="43"/>
      <c r="U633" s="43"/>
      <c r="V633" s="30" t="str">
        <f>IF(COUNTA(S633:U633)=0,"",COUNTIF(S633:U633,"0")/COUNTA(S633:U633))</f>
        <v/>
      </c>
      <c r="W633" s="29"/>
      <c r="X633" s="9" t="s">
        <v>464</v>
      </c>
    </row>
    <row r="634" spans="1:24" s="44" customFormat="1" ht="24">
      <c r="A634" s="31">
        <v>678</v>
      </c>
      <c r="B634" s="32">
        <f t="shared" ca="1" si="55"/>
        <v>0.79147852555798515</v>
      </c>
      <c r="C634" s="127" t="s">
        <v>1223</v>
      </c>
      <c r="D634" s="128" t="s">
        <v>1224</v>
      </c>
      <c r="E634" s="21"/>
      <c r="F634" s="22"/>
      <c r="G634" s="41"/>
      <c r="H634" s="41"/>
      <c r="I634" s="42"/>
      <c r="J634" s="35" t="str">
        <f t="shared" si="56"/>
        <v>➸</v>
      </c>
      <c r="K634" s="117" t="str">
        <f>词典存放目录!$A$1&amp;L634&amp;M634</f>
        <v>F:\《自创文法查阅Excel》4.1备份\《B词汇·红宝书》\红宝书15版图片\678-いちばんのり【一番乗り】.jpg</v>
      </c>
      <c r="L634" s="9" t="s">
        <v>18120</v>
      </c>
      <c r="M634" s="117" t="s">
        <v>18755</v>
      </c>
      <c r="N634" s="36" t="str">
        <f t="shared" si="57"/>
        <v>▶</v>
      </c>
      <c r="O634" s="37" t="s">
        <v>17895</v>
      </c>
      <c r="P634" s="37">
        <v>64</v>
      </c>
      <c r="Q634" s="37" t="s">
        <v>23</v>
      </c>
      <c r="R634" s="9" t="str">
        <f>词典存放目录!$A$1&amp;O634&amp;P634&amp;Q634</f>
        <v>F:\《自创文法查阅Excel》4.1备份\《B词汇·红宝书》\红宝书MP3分割\02 n1-い (64).mp3</v>
      </c>
      <c r="S634" s="38"/>
      <c r="T634" s="43"/>
      <c r="U634" s="43"/>
      <c r="V634" s="30"/>
      <c r="W634" s="69"/>
      <c r="X634" s="9" t="s">
        <v>464</v>
      </c>
    </row>
    <row r="635" spans="1:24" s="44" customFormat="1" ht="24">
      <c r="A635" s="31">
        <v>679</v>
      </c>
      <c r="B635" s="32">
        <f t="shared" ca="1" si="55"/>
        <v>0.55529869481190519</v>
      </c>
      <c r="C635" s="127" t="s">
        <v>1225</v>
      </c>
      <c r="D635" s="128" t="s">
        <v>1226</v>
      </c>
      <c r="E635" s="21"/>
      <c r="F635" s="22"/>
      <c r="G635" s="41"/>
      <c r="H635" s="41"/>
      <c r="I635" s="42"/>
      <c r="J635" s="35" t="str">
        <f t="shared" si="56"/>
        <v>➸</v>
      </c>
      <c r="K635" s="117" t="str">
        <f>词典存放目录!$A$1&amp;L635&amp;M635</f>
        <v>F:\《自创文法查阅Excel》4.1备份\《B词汇·红宝书》\红宝书15版图片\679-いちまつ【一抹】.jpg</v>
      </c>
      <c r="L635" s="9" t="s">
        <v>18120</v>
      </c>
      <c r="M635" s="117" t="s">
        <v>18756</v>
      </c>
      <c r="N635" s="36" t="str">
        <f t="shared" si="57"/>
        <v>▶</v>
      </c>
      <c r="O635" s="37" t="s">
        <v>17895</v>
      </c>
      <c r="P635" s="37">
        <v>65</v>
      </c>
      <c r="Q635" s="37" t="s">
        <v>23</v>
      </c>
      <c r="R635" s="9" t="str">
        <f>词典存放目录!$A$1&amp;O635&amp;P635&amp;Q635</f>
        <v>F:\《自创文法查阅Excel》4.1备份\《B词汇·红宝书》\红宝书MP3分割\02 n1-い (65).mp3</v>
      </c>
      <c r="S635" s="38"/>
      <c r="T635" s="43"/>
      <c r="U635" s="43"/>
      <c r="V635" s="30"/>
      <c r="W635" s="29"/>
      <c r="X635" s="9" t="s">
        <v>464</v>
      </c>
    </row>
    <row r="636" spans="1:24" s="44" customFormat="1" ht="24">
      <c r="A636" s="31">
        <v>680</v>
      </c>
      <c r="B636" s="32">
        <f t="shared" ca="1" si="55"/>
        <v>0.34712668825296134</v>
      </c>
      <c r="C636" s="127" t="s">
        <v>1227</v>
      </c>
      <c r="D636" s="128" t="s">
        <v>1228</v>
      </c>
      <c r="E636" s="21"/>
      <c r="F636" s="22"/>
      <c r="G636" s="41"/>
      <c r="H636" s="41"/>
      <c r="I636" s="42"/>
      <c r="J636" s="35" t="str">
        <f t="shared" si="56"/>
        <v>➸</v>
      </c>
      <c r="K636" s="117" t="str">
        <f>词典存放目录!$A$1&amp;L636&amp;M636</f>
        <v>F:\《自创文法查阅Excel》4.1备份\《B词汇·红宝书》\红宝书15版图片\680-いちめん【一面】.jpg</v>
      </c>
      <c r="L636" s="9" t="s">
        <v>18120</v>
      </c>
      <c r="M636" s="117" t="s">
        <v>18757</v>
      </c>
      <c r="N636" s="36" t="str">
        <f t="shared" si="57"/>
        <v>▶</v>
      </c>
      <c r="O636" s="37" t="s">
        <v>17895</v>
      </c>
      <c r="P636" s="37">
        <v>66</v>
      </c>
      <c r="Q636" s="37" t="s">
        <v>23</v>
      </c>
      <c r="R636" s="9" t="str">
        <f>词典存放目录!$A$1&amp;O636&amp;P636&amp;Q636</f>
        <v>F:\《自创文法查阅Excel》4.1备份\《B词汇·红宝书》\红宝书MP3分割\02 n1-い (66).mp3</v>
      </c>
      <c r="S636" s="38"/>
      <c r="T636" s="43"/>
      <c r="U636" s="43"/>
      <c r="V636" s="30" t="str">
        <f t="shared" ref="V636:V642" si="62">IF(COUNTA(S636:U636)=0,"",COUNTIF(S636:U636,"0")/COUNTA(S636:U636))</f>
        <v/>
      </c>
      <c r="W636" s="29"/>
      <c r="X636" s="9" t="s">
        <v>464</v>
      </c>
    </row>
    <row r="637" spans="1:24" s="44" customFormat="1" ht="24">
      <c r="A637" s="31">
        <v>681</v>
      </c>
      <c r="B637" s="32">
        <f t="shared" ca="1" si="55"/>
        <v>0.34550251460581272</v>
      </c>
      <c r="C637" s="127" t="s">
        <v>1229</v>
      </c>
      <c r="D637" s="128" t="s">
        <v>1230</v>
      </c>
      <c r="E637" s="21"/>
      <c r="F637" s="22"/>
      <c r="G637" s="41"/>
      <c r="H637" s="41"/>
      <c r="I637" s="42"/>
      <c r="J637" s="35" t="str">
        <f t="shared" si="56"/>
        <v>➸</v>
      </c>
      <c r="K637" s="117" t="str">
        <f>词典存放目录!$A$1&amp;L637&amp;M637</f>
        <v>F:\《自创文法查阅Excel》4.1备份\《B词汇·红宝书》\红宝书15版图片\681-いちもく【一目】.jpg</v>
      </c>
      <c r="L637" s="9" t="s">
        <v>18120</v>
      </c>
      <c r="M637" s="117" t="s">
        <v>18758</v>
      </c>
      <c r="N637" s="36" t="str">
        <f t="shared" si="57"/>
        <v>▶</v>
      </c>
      <c r="O637" s="37" t="s">
        <v>17895</v>
      </c>
      <c r="P637" s="37">
        <v>67</v>
      </c>
      <c r="Q637" s="37" t="s">
        <v>23</v>
      </c>
      <c r="R637" s="9" t="str">
        <f>词典存放目录!$A$1&amp;O637&amp;P637&amp;Q637</f>
        <v>F:\《自创文法查阅Excel》4.1备份\《B词汇·红宝书》\红宝书MP3分割\02 n1-い (67).mp3</v>
      </c>
      <c r="S637" s="38"/>
      <c r="T637" s="43"/>
      <c r="U637" s="43"/>
      <c r="V637" s="30" t="str">
        <f t="shared" si="62"/>
        <v/>
      </c>
      <c r="W637" s="29"/>
      <c r="X637" s="9" t="s">
        <v>464</v>
      </c>
    </row>
    <row r="638" spans="1:24" s="44" customFormat="1" ht="24">
      <c r="A638" s="31">
        <v>682</v>
      </c>
      <c r="B638" s="32">
        <f t="shared" ca="1" si="55"/>
        <v>0.99624384568220248</v>
      </c>
      <c r="C638" s="127" t="s">
        <v>1231</v>
      </c>
      <c r="D638" s="128" t="s">
        <v>1232</v>
      </c>
      <c r="E638" s="21"/>
      <c r="F638" s="22"/>
      <c r="G638" s="41"/>
      <c r="H638" s="41"/>
      <c r="I638" s="42"/>
      <c r="J638" s="35" t="str">
        <f t="shared" si="56"/>
        <v>➸</v>
      </c>
      <c r="K638" s="117" t="str">
        <f>词典存放目录!$A$1&amp;L638&amp;M638</f>
        <v>F:\《自创文法查阅Excel》4.1备份\《B词汇·红宝书》\红宝书15版图片\682-いちもくさんに【一目散に】.jpg</v>
      </c>
      <c r="L638" s="9" t="s">
        <v>18120</v>
      </c>
      <c r="M638" s="117" t="s">
        <v>18759</v>
      </c>
      <c r="N638" s="36" t="str">
        <f t="shared" si="57"/>
        <v>▶</v>
      </c>
      <c r="O638" s="37" t="s">
        <v>17895</v>
      </c>
      <c r="P638" s="37">
        <v>68</v>
      </c>
      <c r="Q638" s="37" t="s">
        <v>23</v>
      </c>
      <c r="R638" s="9" t="str">
        <f>词典存放目录!$A$1&amp;O638&amp;P638&amp;Q638</f>
        <v>F:\《自创文法查阅Excel》4.1备份\《B词汇·红宝书》\红宝书MP3分割\02 n1-い (68).mp3</v>
      </c>
      <c r="S638" s="38"/>
      <c r="T638" s="43"/>
      <c r="U638" s="43"/>
      <c r="V638" s="30" t="str">
        <f t="shared" si="62"/>
        <v/>
      </c>
      <c r="W638" s="29"/>
      <c r="X638" s="9" t="s">
        <v>464</v>
      </c>
    </row>
    <row r="639" spans="1:24" s="44" customFormat="1" ht="24">
      <c r="A639" s="31">
        <v>683</v>
      </c>
      <c r="B639" s="32">
        <f t="shared" ca="1" si="55"/>
        <v>0.35053016648784008</v>
      </c>
      <c r="C639" s="127" t="s">
        <v>1233</v>
      </c>
      <c r="D639" s="128" t="s">
        <v>1234</v>
      </c>
      <c r="E639" s="21"/>
      <c r="F639" s="22"/>
      <c r="G639" s="41"/>
      <c r="H639" s="41"/>
      <c r="I639" s="42"/>
      <c r="J639" s="35" t="str">
        <f t="shared" si="56"/>
        <v>➸</v>
      </c>
      <c r="K639" s="117" t="str">
        <f>词典存放目录!$A$1&amp;L639&amp;M639</f>
        <v>F:\《自创文法查阅Excel》4.1备份\《B词汇·红宝书》\红宝书15版图片\683-いちよう【一様】.jpg</v>
      </c>
      <c r="L639" s="9" t="s">
        <v>18120</v>
      </c>
      <c r="M639" s="117" t="s">
        <v>18760</v>
      </c>
      <c r="N639" s="36" t="str">
        <f t="shared" si="57"/>
        <v>▶</v>
      </c>
      <c r="O639" s="37" t="s">
        <v>17895</v>
      </c>
      <c r="P639" s="37">
        <v>69</v>
      </c>
      <c r="Q639" s="37" t="s">
        <v>23</v>
      </c>
      <c r="R639" s="9" t="str">
        <f>词典存放目录!$A$1&amp;O639&amp;P639&amp;Q639</f>
        <v>F:\《自创文法查阅Excel》4.1备份\《B词汇·红宝书》\红宝书MP3分割\02 n1-い (69).mp3</v>
      </c>
      <c r="S639" s="38"/>
      <c r="T639" s="43"/>
      <c r="U639" s="43"/>
      <c r="V639" s="30" t="str">
        <f t="shared" si="62"/>
        <v/>
      </c>
      <c r="W639" s="29"/>
      <c r="X639" s="9" t="s">
        <v>464</v>
      </c>
    </row>
    <row r="640" spans="1:24" s="44" customFormat="1" ht="24">
      <c r="A640" s="31">
        <v>684</v>
      </c>
      <c r="B640" s="32">
        <f t="shared" ref="B640:B703" ca="1" si="63">RAND()</f>
        <v>0.95633478558017049</v>
      </c>
      <c r="C640" s="127" t="s">
        <v>1235</v>
      </c>
      <c r="D640" s="128" t="s">
        <v>1236</v>
      </c>
      <c r="E640" s="21"/>
      <c r="F640" s="22"/>
      <c r="G640" s="41"/>
      <c r="H640" s="41"/>
      <c r="I640" s="42"/>
      <c r="J640" s="35" t="str">
        <f t="shared" ref="J640:J703" si="64">HYPERLINK(K640,"➸")</f>
        <v>➸</v>
      </c>
      <c r="K640" s="117" t="str">
        <f>词典存放目录!$A$1&amp;L640&amp;M640</f>
        <v>F:\《自创文法查阅Excel》4.1备份\《B词汇·红宝书》\红宝书15版图片\684-いちりつ【一律】.jpg</v>
      </c>
      <c r="L640" s="9" t="s">
        <v>18120</v>
      </c>
      <c r="M640" s="117" t="s">
        <v>18761</v>
      </c>
      <c r="N640" s="36" t="str">
        <f t="shared" ref="N640:N703" si="65">HYPERLINK(R640,"▶")</f>
        <v>▶</v>
      </c>
      <c r="O640" s="37" t="s">
        <v>17895</v>
      </c>
      <c r="P640" s="37">
        <v>70</v>
      </c>
      <c r="Q640" s="37" t="s">
        <v>23</v>
      </c>
      <c r="R640" s="9" t="str">
        <f>词典存放目录!$A$1&amp;O640&amp;P640&amp;Q640</f>
        <v>F:\《自创文法查阅Excel》4.1备份\《B词汇·红宝书》\红宝书MP3分割\02 n1-い (70).mp3</v>
      </c>
      <c r="S640" s="38"/>
      <c r="T640" s="43"/>
      <c r="U640" s="43"/>
      <c r="V640" s="30" t="str">
        <f t="shared" si="62"/>
        <v/>
      </c>
      <c r="W640" s="29"/>
      <c r="X640" s="9" t="s">
        <v>464</v>
      </c>
    </row>
    <row r="641" spans="1:24" s="44" customFormat="1" ht="24">
      <c r="A641" s="31">
        <v>685</v>
      </c>
      <c r="B641" s="32">
        <f t="shared" ca="1" si="63"/>
        <v>3.4791354040328404E-2</v>
      </c>
      <c r="C641" s="127" t="s">
        <v>1237</v>
      </c>
      <c r="D641" s="128" t="s">
        <v>1238</v>
      </c>
      <c r="E641" s="21"/>
      <c r="F641" s="22"/>
      <c r="G641" s="41"/>
      <c r="H641" s="41"/>
      <c r="I641" s="42"/>
      <c r="J641" s="35" t="str">
        <f t="shared" si="64"/>
        <v>➸</v>
      </c>
      <c r="K641" s="117" t="str">
        <f>词典存放目录!$A$1&amp;L641&amp;M641</f>
        <v>F:\《自创文法查阅Excel》4.1备份\《B词汇·红宝书》\红宝书15版图片\685-いちれん【一連】.jpg</v>
      </c>
      <c r="L641" s="9" t="s">
        <v>18120</v>
      </c>
      <c r="M641" s="117" t="s">
        <v>18762</v>
      </c>
      <c r="N641" s="36" t="str">
        <f t="shared" si="65"/>
        <v>▶</v>
      </c>
      <c r="O641" s="37" t="s">
        <v>17895</v>
      </c>
      <c r="P641" s="37">
        <v>71</v>
      </c>
      <c r="Q641" s="37" t="s">
        <v>23</v>
      </c>
      <c r="R641" s="9" t="str">
        <f>词典存放目录!$A$1&amp;O641&amp;P641&amp;Q641</f>
        <v>F:\《自创文法查阅Excel》4.1备份\《B词汇·红宝书》\红宝书MP3分割\02 n1-い (71).mp3</v>
      </c>
      <c r="S641" s="38"/>
      <c r="T641" s="43"/>
      <c r="U641" s="43"/>
      <c r="V641" s="30" t="str">
        <f t="shared" si="62"/>
        <v/>
      </c>
      <c r="W641" s="29"/>
      <c r="X641" s="9" t="s">
        <v>464</v>
      </c>
    </row>
    <row r="642" spans="1:24" s="44" customFormat="1" ht="24">
      <c r="A642" s="31">
        <v>686</v>
      </c>
      <c r="B642" s="32">
        <f t="shared" ca="1" si="63"/>
        <v>0.45414103349803603</v>
      </c>
      <c r="C642" s="127" t="s">
        <v>1239</v>
      </c>
      <c r="D642" s="128" t="s">
        <v>1240</v>
      </c>
      <c r="E642" s="21"/>
      <c r="F642" s="22"/>
      <c r="G642" s="41"/>
      <c r="H642" s="41"/>
      <c r="I642" s="42"/>
      <c r="J642" s="35" t="str">
        <f t="shared" si="64"/>
        <v>➸</v>
      </c>
      <c r="K642" s="117" t="str">
        <f>词典存放目录!$A$1&amp;L642&amp;M642</f>
        <v>F:\《自创文法查阅Excel》4.1备份\《B词汇·红宝书》\红宝书15版图片\686-いっかつ【一括】.jpg</v>
      </c>
      <c r="L642" s="9" t="s">
        <v>18120</v>
      </c>
      <c r="M642" s="117" t="s">
        <v>18763</v>
      </c>
      <c r="N642" s="36" t="str">
        <f t="shared" si="65"/>
        <v>▶</v>
      </c>
      <c r="O642" s="37" t="s">
        <v>17895</v>
      </c>
      <c r="P642" s="37">
        <v>72</v>
      </c>
      <c r="Q642" s="37" t="s">
        <v>23</v>
      </c>
      <c r="R642" s="9" t="str">
        <f>词典存放目录!$A$1&amp;O642&amp;P642&amp;Q642</f>
        <v>F:\《自创文法查阅Excel》4.1备份\《B词汇·红宝书》\红宝书MP3分割\02 n1-い (72).mp3</v>
      </c>
      <c r="S642" s="38"/>
      <c r="T642" s="43"/>
      <c r="U642" s="43"/>
      <c r="V642" s="30" t="str">
        <f t="shared" si="62"/>
        <v/>
      </c>
      <c r="W642" s="29"/>
      <c r="X642" s="9" t="s">
        <v>464</v>
      </c>
    </row>
    <row r="643" spans="1:24" s="44" customFormat="1" ht="24">
      <c r="A643" s="31">
        <v>687</v>
      </c>
      <c r="B643" s="32">
        <f t="shared" ca="1" si="63"/>
        <v>0.24470520304223686</v>
      </c>
      <c r="C643" s="127" t="s">
        <v>1241</v>
      </c>
      <c r="D643" s="128" t="s">
        <v>1242</v>
      </c>
      <c r="E643" s="21"/>
      <c r="F643" s="22"/>
      <c r="G643" s="41"/>
      <c r="H643" s="41"/>
      <c r="I643" s="42"/>
      <c r="J643" s="35" t="str">
        <f t="shared" si="64"/>
        <v>➸</v>
      </c>
      <c r="K643" s="117" t="str">
        <f>词典存放目录!$A$1&amp;L643&amp;M643</f>
        <v>F:\《自创文法查阅Excel》4.1备份\《B词汇·红宝书》\红宝书15版图片\687-いっきに【一気に】.jpg</v>
      </c>
      <c r="L643" s="9" t="s">
        <v>18120</v>
      </c>
      <c r="M643" s="117" t="s">
        <v>18764</v>
      </c>
      <c r="N643" s="36" t="str">
        <f t="shared" si="65"/>
        <v>▶</v>
      </c>
      <c r="O643" s="37" t="s">
        <v>17895</v>
      </c>
      <c r="P643" s="37">
        <v>73</v>
      </c>
      <c r="Q643" s="37" t="s">
        <v>23</v>
      </c>
      <c r="R643" s="9" t="str">
        <f>词典存放目录!$A$1&amp;O643&amp;P643&amp;Q643</f>
        <v>F:\《自创文法查阅Excel》4.1备份\《B词汇·红宝书》\红宝书MP3分割\02 n1-い (73).mp3</v>
      </c>
      <c r="S643" s="38"/>
      <c r="T643" s="43"/>
      <c r="U643" s="43"/>
      <c r="V643" s="30"/>
      <c r="W643" s="29"/>
      <c r="X643" s="9" t="s">
        <v>464</v>
      </c>
    </row>
    <row r="644" spans="1:24" s="44" customFormat="1" ht="24">
      <c r="A644" s="31">
        <v>688</v>
      </c>
      <c r="B644" s="32">
        <f t="shared" ca="1" si="63"/>
        <v>0.33498392230932383</v>
      </c>
      <c r="C644" s="127" t="s">
        <v>1243</v>
      </c>
      <c r="D644" s="128" t="s">
        <v>1244</v>
      </c>
      <c r="E644" s="21"/>
      <c r="F644" s="22"/>
      <c r="G644" s="41"/>
      <c r="H644" s="41"/>
      <c r="I644" s="42"/>
      <c r="J644" s="35" t="str">
        <f t="shared" si="64"/>
        <v>➸</v>
      </c>
      <c r="K644" s="117" t="str">
        <f>词典存放目录!$A$1&amp;L644&amp;M644</f>
        <v>F:\《自创文法查阅Excel》4.1备份\《B词汇·红宝书》\红宝书15版图片\688-いっきょに【一挙に】.jpg</v>
      </c>
      <c r="L644" s="9" t="s">
        <v>18120</v>
      </c>
      <c r="M644" s="117" t="s">
        <v>18765</v>
      </c>
      <c r="N644" s="36" t="str">
        <f t="shared" si="65"/>
        <v>▶</v>
      </c>
      <c r="O644" s="37" t="s">
        <v>17895</v>
      </c>
      <c r="P644" s="37">
        <v>74</v>
      </c>
      <c r="Q644" s="37" t="s">
        <v>23</v>
      </c>
      <c r="R644" s="9" t="str">
        <f>词典存放目录!$A$1&amp;O644&amp;P644&amp;Q644</f>
        <v>F:\《自创文法查阅Excel》4.1备份\《B词汇·红宝书》\红宝书MP3分割\02 n1-い (74).mp3</v>
      </c>
      <c r="S644" s="38"/>
      <c r="T644" s="43"/>
      <c r="U644" s="43"/>
      <c r="V644" s="30" t="str">
        <f>IF(COUNTA(S644:U644)=0,"",COUNTIF(S644:U644,"0")/COUNTA(S644:U644))</f>
        <v/>
      </c>
      <c r="W644" s="29"/>
      <c r="X644" s="9" t="s">
        <v>464</v>
      </c>
    </row>
    <row r="645" spans="1:24" s="44" customFormat="1" ht="24">
      <c r="A645" s="31">
        <v>689</v>
      </c>
      <c r="B645" s="32">
        <f t="shared" ca="1" si="63"/>
        <v>0.35935477517240677</v>
      </c>
      <c r="C645" s="127" t="s">
        <v>1245</v>
      </c>
      <c r="D645" s="128" t="s">
        <v>1246</v>
      </c>
      <c r="E645" s="21"/>
      <c r="F645" s="22"/>
      <c r="G645" s="41"/>
      <c r="H645" s="41"/>
      <c r="I645" s="42"/>
      <c r="J645" s="35" t="str">
        <f t="shared" si="64"/>
        <v>➸</v>
      </c>
      <c r="K645" s="117" t="str">
        <f>词典存放目录!$A$1&amp;L645&amp;M645</f>
        <v>F:\《自创文法查阅Excel》4.1备份\《B词汇·红宝书》\红宝书15版图片\689-いっけん【一見】.jpg</v>
      </c>
      <c r="L645" s="9" t="s">
        <v>18120</v>
      </c>
      <c r="M645" s="117" t="s">
        <v>18766</v>
      </c>
      <c r="N645" s="36" t="str">
        <f t="shared" si="65"/>
        <v>▶</v>
      </c>
      <c r="O645" s="37" t="s">
        <v>17895</v>
      </c>
      <c r="P645" s="37">
        <v>75</v>
      </c>
      <c r="Q645" s="37" t="s">
        <v>23</v>
      </c>
      <c r="R645" s="9" t="str">
        <f>词典存放目录!$A$1&amp;O645&amp;P645&amp;Q645</f>
        <v>F:\《自创文法查阅Excel》4.1备份\《B词汇·红宝书》\红宝书MP3分割\02 n1-い (75).mp3</v>
      </c>
      <c r="S645" s="38"/>
      <c r="T645" s="43"/>
      <c r="U645" s="43"/>
      <c r="V645" s="30" t="str">
        <f>IF(COUNTA(S645:U645)=0,"",COUNTIF(S645:U645,"0")/COUNTA(S645:U645))</f>
        <v/>
      </c>
      <c r="W645" s="29"/>
      <c r="X645" s="9" t="s">
        <v>464</v>
      </c>
    </row>
    <row r="646" spans="1:24" s="44" customFormat="1" ht="24">
      <c r="A646" s="31">
        <v>690</v>
      </c>
      <c r="B646" s="32">
        <f t="shared" ca="1" si="63"/>
        <v>0.56587394761563359</v>
      </c>
      <c r="C646" s="127" t="s">
        <v>1247</v>
      </c>
      <c r="D646" s="128" t="s">
        <v>1248</v>
      </c>
      <c r="E646" s="21"/>
      <c r="F646" s="22"/>
      <c r="G646" s="41"/>
      <c r="H646" s="41"/>
      <c r="I646" s="42"/>
      <c r="J646" s="35" t="str">
        <f t="shared" si="64"/>
        <v>➸</v>
      </c>
      <c r="K646" s="117" t="str">
        <f>词典存放目录!$A$1&amp;L646&amp;M646</f>
        <v>F:\《自创文法查阅Excel》4.1备份\《B词汇·红宝书》\红宝书15版图片\690-いっこくもはやく【一刻も早く】.jpg</v>
      </c>
      <c r="L646" s="9" t="s">
        <v>18120</v>
      </c>
      <c r="M646" s="117" t="s">
        <v>18767</v>
      </c>
      <c r="N646" s="36" t="str">
        <f t="shared" si="65"/>
        <v>▶</v>
      </c>
      <c r="O646" s="37" t="s">
        <v>17895</v>
      </c>
      <c r="P646" s="37">
        <v>76</v>
      </c>
      <c r="Q646" s="37" t="s">
        <v>23</v>
      </c>
      <c r="R646" s="9" t="str">
        <f>词典存放目录!$A$1&amp;O646&amp;P646&amp;Q646</f>
        <v>F:\《自创文法查阅Excel》4.1备份\《B词汇·红宝书》\红宝书MP3分割\02 n1-い (76).mp3</v>
      </c>
      <c r="S646" s="38"/>
      <c r="T646" s="43"/>
      <c r="U646" s="43"/>
      <c r="V646" s="30"/>
      <c r="W646" s="69"/>
      <c r="X646" s="9" t="s">
        <v>464</v>
      </c>
    </row>
    <row r="647" spans="1:24" s="44" customFormat="1" ht="24">
      <c r="A647" s="31">
        <v>691</v>
      </c>
      <c r="B647" s="32">
        <f t="shared" ca="1" si="63"/>
        <v>0.64416317775636622</v>
      </c>
      <c r="C647" s="127" t="s">
        <v>1249</v>
      </c>
      <c r="D647" s="128" t="s">
        <v>1250</v>
      </c>
      <c r="E647" s="21"/>
      <c r="F647" s="22"/>
      <c r="G647" s="41"/>
      <c r="H647" s="41"/>
      <c r="I647" s="42"/>
      <c r="J647" s="35" t="str">
        <f t="shared" si="64"/>
        <v>➸</v>
      </c>
      <c r="K647" s="117" t="str">
        <f>词典存放目录!$A$1&amp;L647&amp;M647</f>
        <v>F:\《自创文法查阅Excel》4.1备份\《B词汇·红宝书》\红宝书15版图片\691-いっさい【一切】.jpg</v>
      </c>
      <c r="L647" s="9" t="s">
        <v>18120</v>
      </c>
      <c r="M647" s="117" t="s">
        <v>18768</v>
      </c>
      <c r="N647" s="36" t="str">
        <f t="shared" si="65"/>
        <v>▶</v>
      </c>
      <c r="O647" s="37" t="s">
        <v>17895</v>
      </c>
      <c r="P647" s="37">
        <v>77</v>
      </c>
      <c r="Q647" s="37" t="s">
        <v>23</v>
      </c>
      <c r="R647" s="9" t="str">
        <f>词典存放目录!$A$1&amp;O647&amp;P647&amp;Q647</f>
        <v>F:\《自创文法查阅Excel》4.1备份\《B词汇·红宝书》\红宝书MP3分割\02 n1-い (77).mp3</v>
      </c>
      <c r="S647" s="38"/>
      <c r="T647" s="43"/>
      <c r="U647" s="43"/>
      <c r="V647" s="30"/>
      <c r="W647" s="29"/>
      <c r="X647" s="9" t="s">
        <v>464</v>
      </c>
    </row>
    <row r="648" spans="1:24" s="44" customFormat="1" ht="24">
      <c r="A648" s="31">
        <v>692</v>
      </c>
      <c r="B648" s="32">
        <f t="shared" ca="1" si="63"/>
        <v>7.6532588324067397E-2</v>
      </c>
      <c r="C648" s="127" t="s">
        <v>1251</v>
      </c>
      <c r="D648" s="128" t="s">
        <v>1252</v>
      </c>
      <c r="E648" s="21"/>
      <c r="F648" s="22"/>
      <c r="G648" s="41"/>
      <c r="H648" s="41"/>
      <c r="I648" s="42"/>
      <c r="J648" s="35" t="str">
        <f t="shared" si="64"/>
        <v>➸</v>
      </c>
      <c r="K648" s="117" t="str">
        <f>词典存放目录!$A$1&amp;L648&amp;M648</f>
        <v>F:\《自创文法查阅Excel》4.1备份\《B词汇·红宝书》\红宝书15版图片\692-いつざい【逸材】.jpg</v>
      </c>
      <c r="L648" s="9" t="s">
        <v>18120</v>
      </c>
      <c r="M648" s="117" t="s">
        <v>18769</v>
      </c>
      <c r="N648" s="36" t="str">
        <f t="shared" si="65"/>
        <v>▶</v>
      </c>
      <c r="O648" s="37" t="s">
        <v>17895</v>
      </c>
      <c r="P648" s="37">
        <v>78</v>
      </c>
      <c r="Q648" s="37" t="s">
        <v>23</v>
      </c>
      <c r="R648" s="9" t="str">
        <f>词典存放目录!$A$1&amp;O648&amp;P648&amp;Q648</f>
        <v>F:\《自创文法查阅Excel》4.1备份\《B词汇·红宝书》\红宝书MP3分割\02 n1-い (78).mp3</v>
      </c>
      <c r="S648" s="38"/>
      <c r="T648" s="43"/>
      <c r="U648" s="43"/>
      <c r="V648" s="30"/>
      <c r="W648" s="29"/>
      <c r="X648" s="9" t="s">
        <v>464</v>
      </c>
    </row>
    <row r="649" spans="1:24" s="44" customFormat="1" ht="24">
      <c r="A649" s="31">
        <v>693</v>
      </c>
      <c r="B649" s="32">
        <f t="shared" ca="1" si="63"/>
        <v>0.13621422895905544</v>
      </c>
      <c r="C649" s="127" t="s">
        <v>1253</v>
      </c>
      <c r="D649" s="128" t="s">
        <v>1254</v>
      </c>
      <c r="E649" s="21"/>
      <c r="F649" s="22"/>
      <c r="G649" s="41"/>
      <c r="H649" s="41"/>
      <c r="I649" s="42"/>
      <c r="J649" s="35" t="str">
        <f t="shared" si="64"/>
        <v>➸</v>
      </c>
      <c r="K649" s="117" t="str">
        <f>词典存放目录!$A$1&amp;L649&amp;M649</f>
        <v>F:\《自创文法查阅Excel》4.1备份\《B词汇·红宝书》\红宝书15版图片\693-いっしん【一心】.jpg</v>
      </c>
      <c r="L649" s="9" t="s">
        <v>18120</v>
      </c>
      <c r="M649" s="117" t="s">
        <v>18770</v>
      </c>
      <c r="N649" s="36" t="str">
        <f t="shared" si="65"/>
        <v>▶</v>
      </c>
      <c r="O649" s="37" t="s">
        <v>17895</v>
      </c>
      <c r="P649" s="37">
        <v>79</v>
      </c>
      <c r="Q649" s="37" t="s">
        <v>23</v>
      </c>
      <c r="R649" s="9" t="str">
        <f>词典存放目录!$A$1&amp;O649&amp;P649&amp;Q649</f>
        <v>F:\《自创文法查阅Excel》4.1备份\《B词汇·红宝书》\红宝书MP3分割\02 n1-い (79).mp3</v>
      </c>
      <c r="S649" s="38"/>
      <c r="T649" s="43"/>
      <c r="U649" s="43"/>
      <c r="V649" s="30" t="str">
        <f>IF(COUNTA(S649:U649)=0,"",COUNTIF(S649:U649,"0")/COUNTA(S649:U649))</f>
        <v/>
      </c>
      <c r="W649" s="29"/>
      <c r="X649" s="9" t="s">
        <v>464</v>
      </c>
    </row>
    <row r="650" spans="1:24" s="44" customFormat="1" ht="24">
      <c r="A650" s="31">
        <v>694</v>
      </c>
      <c r="B650" s="32">
        <f t="shared" ca="1" si="63"/>
        <v>5.8460354820831673E-2</v>
      </c>
      <c r="C650" s="127" t="s">
        <v>934</v>
      </c>
      <c r="D650" s="128"/>
      <c r="E650" s="21"/>
      <c r="F650" s="22"/>
      <c r="G650" s="41"/>
      <c r="H650" s="41"/>
      <c r="I650" s="42"/>
      <c r="J650" s="35" t="str">
        <f t="shared" si="64"/>
        <v>➸</v>
      </c>
      <c r="K650" s="117" t="str">
        <f>词典存放目录!$A$1&amp;L650&amp;M650</f>
        <v>F:\《自创文法查阅Excel》4.1备份\《B词汇·红宝书》\红宝书15版图片\694-いっそ【いっそ】.jpg</v>
      </c>
      <c r="L650" s="9" t="s">
        <v>18120</v>
      </c>
      <c r="M650" s="117" t="s">
        <v>18771</v>
      </c>
      <c r="N650" s="36" t="str">
        <f t="shared" si="65"/>
        <v>▶</v>
      </c>
      <c r="O650" s="37" t="s">
        <v>17895</v>
      </c>
      <c r="P650" s="37">
        <v>80</v>
      </c>
      <c r="Q650" s="37" t="s">
        <v>23</v>
      </c>
      <c r="R650" s="9" t="str">
        <f>词典存放目录!$A$1&amp;O650&amp;P650&amp;Q650</f>
        <v>F:\《自创文法查阅Excel》4.1备份\《B词汇·红宝书》\红宝书MP3分割\02 n1-い (80).mp3</v>
      </c>
      <c r="S650" s="38"/>
      <c r="T650" s="43"/>
      <c r="U650" s="43"/>
      <c r="V650" s="30"/>
      <c r="W650" s="29"/>
      <c r="X650" s="9" t="s">
        <v>464</v>
      </c>
    </row>
    <row r="651" spans="1:24" s="44" customFormat="1" ht="24">
      <c r="A651" s="31">
        <v>695</v>
      </c>
      <c r="B651" s="32">
        <f t="shared" ca="1" si="63"/>
        <v>0.84716059401882726</v>
      </c>
      <c r="C651" s="127" t="s">
        <v>1059</v>
      </c>
      <c r="D651" s="128" t="s">
        <v>1255</v>
      </c>
      <c r="E651" s="21"/>
      <c r="F651" s="22"/>
      <c r="G651" s="41"/>
      <c r="H651" s="41"/>
      <c r="I651" s="42"/>
      <c r="J651" s="35" t="str">
        <f t="shared" si="64"/>
        <v>➸</v>
      </c>
      <c r="K651" s="117" t="str">
        <f>词典存放目录!$A$1&amp;L651&amp;M651</f>
        <v>F:\《自创文法查阅Excel》4.1备份\《B词汇·红宝书》\红宝书15版图片\695-いっそう【一掃】.jpg</v>
      </c>
      <c r="L651" s="9" t="s">
        <v>18120</v>
      </c>
      <c r="M651" s="117" t="s">
        <v>18772</v>
      </c>
      <c r="N651" s="36" t="str">
        <f t="shared" si="65"/>
        <v>▶</v>
      </c>
      <c r="O651" s="37" t="s">
        <v>17895</v>
      </c>
      <c r="P651" s="37">
        <v>81</v>
      </c>
      <c r="Q651" s="37" t="s">
        <v>23</v>
      </c>
      <c r="R651" s="9" t="str">
        <f>词典存放目录!$A$1&amp;O651&amp;P651&amp;Q651</f>
        <v>F:\《自创文法查阅Excel》4.1备份\《B词汇·红宝书》\红宝书MP3分割\02 n1-い (81).mp3</v>
      </c>
      <c r="S651" s="38"/>
      <c r="T651" s="43"/>
      <c r="U651" s="43"/>
      <c r="V651" s="30" t="str">
        <f t="shared" ref="V651:V661" si="66">IF(COUNTA(S651:U651)=0,"",COUNTIF(S651:U651,"0")/COUNTA(S651:U651))</f>
        <v/>
      </c>
      <c r="W651" s="102"/>
      <c r="X651" s="9" t="s">
        <v>464</v>
      </c>
    </row>
    <row r="652" spans="1:24" s="44" customFormat="1" ht="24">
      <c r="A652" s="31">
        <v>696</v>
      </c>
      <c r="B652" s="32">
        <f t="shared" ca="1" si="63"/>
        <v>0.95276526520542315</v>
      </c>
      <c r="C652" s="127" t="s">
        <v>935</v>
      </c>
      <c r="D652" s="128" t="s">
        <v>1256</v>
      </c>
      <c r="E652" s="21"/>
      <c r="F652" s="22"/>
      <c r="G652" s="41"/>
      <c r="H652" s="41"/>
      <c r="I652" s="42"/>
      <c r="J652" s="35" t="str">
        <f t="shared" si="64"/>
        <v>➸</v>
      </c>
      <c r="K652" s="117" t="str">
        <f>词典存放目录!$A$1&amp;L652&amp;M652</f>
        <v>F:\《自创文法查阅Excel》4.1备份\《B词汇·红宝书》\红宝书15版图片\696-いったい【一帯】.jpg</v>
      </c>
      <c r="L652" s="9" t="s">
        <v>18120</v>
      </c>
      <c r="M652" s="117" t="s">
        <v>18773</v>
      </c>
      <c r="N652" s="36" t="str">
        <f t="shared" si="65"/>
        <v>▶</v>
      </c>
      <c r="O652" s="37" t="s">
        <v>17895</v>
      </c>
      <c r="P652" s="37">
        <v>82</v>
      </c>
      <c r="Q652" s="37" t="s">
        <v>23</v>
      </c>
      <c r="R652" s="9" t="str">
        <f>词典存放目录!$A$1&amp;O652&amp;P652&amp;Q652</f>
        <v>F:\《自创文法查阅Excel》4.1备份\《B词汇·红宝书》\红宝书MP3分割\02 n1-い (82).mp3</v>
      </c>
      <c r="S652" s="38"/>
      <c r="T652" s="43"/>
      <c r="U652" s="43"/>
      <c r="V652" s="30" t="str">
        <f t="shared" si="66"/>
        <v/>
      </c>
      <c r="W652" s="29"/>
      <c r="X652" s="9" t="s">
        <v>464</v>
      </c>
    </row>
    <row r="653" spans="1:24" s="44" customFormat="1" ht="24">
      <c r="A653" s="31">
        <v>697</v>
      </c>
      <c r="B653" s="32">
        <f t="shared" ca="1" si="63"/>
        <v>0.5528485087497842</v>
      </c>
      <c r="C653" s="127" t="s">
        <v>943</v>
      </c>
      <c r="D653" s="128" t="s">
        <v>1257</v>
      </c>
      <c r="E653" s="21"/>
      <c r="F653" s="22"/>
      <c r="G653" s="41"/>
      <c r="H653" s="41"/>
      <c r="I653" s="42"/>
      <c r="J653" s="35" t="str">
        <f t="shared" si="64"/>
        <v>➸</v>
      </c>
      <c r="K653" s="117" t="str">
        <f>词典存放目录!$A$1&amp;L653&amp;M653</f>
        <v>F:\《自创文法查阅Excel》4.1备份\《B词汇·红宝书》\红宝书15版图片\697-いっぺん【一変】.jpg</v>
      </c>
      <c r="L653" s="9" t="s">
        <v>18120</v>
      </c>
      <c r="M653" s="117" t="s">
        <v>18774</v>
      </c>
      <c r="N653" s="36" t="str">
        <f t="shared" si="65"/>
        <v>▶</v>
      </c>
      <c r="O653" s="37" t="s">
        <v>17895</v>
      </c>
      <c r="P653" s="37">
        <v>83</v>
      </c>
      <c r="Q653" s="37" t="s">
        <v>23</v>
      </c>
      <c r="R653" s="9" t="str">
        <f>词典存放目录!$A$1&amp;O653&amp;P653&amp;Q653</f>
        <v>F:\《自创文法查阅Excel》4.1备份\《B词汇·红宝书》\红宝书MP3分割\02 n1-い (83).mp3</v>
      </c>
      <c r="S653" s="38"/>
      <c r="T653" s="43"/>
      <c r="U653" s="43"/>
      <c r="V653" s="30" t="str">
        <f t="shared" si="66"/>
        <v/>
      </c>
      <c r="W653" s="29"/>
      <c r="X653" s="9" t="s">
        <v>464</v>
      </c>
    </row>
    <row r="654" spans="1:24" s="44" customFormat="1" ht="24">
      <c r="A654" s="31">
        <v>698</v>
      </c>
      <c r="B654" s="32">
        <f t="shared" ca="1" si="63"/>
        <v>0.93857828721326875</v>
      </c>
      <c r="C654" s="127" t="s">
        <v>1258</v>
      </c>
      <c r="D654" s="128" t="s">
        <v>1259</v>
      </c>
      <c r="E654" s="21"/>
      <c r="F654" s="22"/>
      <c r="G654" s="41"/>
      <c r="H654" s="41"/>
      <c r="I654" s="42"/>
      <c r="J654" s="35" t="str">
        <f t="shared" si="64"/>
        <v>➸</v>
      </c>
      <c r="K654" s="117" t="str">
        <f>词典存放目录!$A$1&amp;L654&amp;M654</f>
        <v>F:\《自创文法查阅Excel》4.1备份\《B词汇·红宝书》\红宝书15版图片\698-いつわる【偽る】.jpg</v>
      </c>
      <c r="L654" s="9" t="s">
        <v>18120</v>
      </c>
      <c r="M654" s="117" t="s">
        <v>18775</v>
      </c>
      <c r="N654" s="36" t="str">
        <f t="shared" si="65"/>
        <v>▶</v>
      </c>
      <c r="O654" s="37" t="s">
        <v>17895</v>
      </c>
      <c r="P654" s="37">
        <v>84</v>
      </c>
      <c r="Q654" s="37" t="s">
        <v>23</v>
      </c>
      <c r="R654" s="9" t="str">
        <f>词典存放目录!$A$1&amp;O654&amp;P654&amp;Q654</f>
        <v>F:\《自创文法查阅Excel》4.1备份\《B词汇·红宝书》\红宝书MP3分割\02 n1-い (84).mp3</v>
      </c>
      <c r="S654" s="38"/>
      <c r="T654" s="43"/>
      <c r="U654" s="43"/>
      <c r="V654" s="30" t="str">
        <f t="shared" si="66"/>
        <v/>
      </c>
      <c r="W654" s="29"/>
      <c r="X654" s="9" t="s">
        <v>464</v>
      </c>
    </row>
    <row r="655" spans="1:24" s="44" customFormat="1" ht="24">
      <c r="A655" s="31">
        <v>699</v>
      </c>
      <c r="B655" s="32">
        <f t="shared" ca="1" si="63"/>
        <v>0.49568741574635611</v>
      </c>
      <c r="C655" s="127" t="s">
        <v>837</v>
      </c>
      <c r="D655" s="128" t="s">
        <v>1260</v>
      </c>
      <c r="E655" s="21"/>
      <c r="F655" s="22"/>
      <c r="G655" s="41"/>
      <c r="H655" s="41"/>
      <c r="I655" s="42"/>
      <c r="J655" s="35" t="str">
        <f t="shared" si="64"/>
        <v>➸</v>
      </c>
      <c r="K655" s="117" t="str">
        <f>词典存放目录!$A$1&amp;L655&amp;M655</f>
        <v>F:\《自创文法查阅Excel》4.1备份\《B词汇·红宝书》\红宝书15版图片\699-いと【意図】.jpg</v>
      </c>
      <c r="L655" s="9" t="s">
        <v>18120</v>
      </c>
      <c r="M655" s="117" t="s">
        <v>18776</v>
      </c>
      <c r="N655" s="36" t="str">
        <f t="shared" si="65"/>
        <v>▶</v>
      </c>
      <c r="O655" s="37" t="s">
        <v>17895</v>
      </c>
      <c r="P655" s="37">
        <v>85</v>
      </c>
      <c r="Q655" s="37" t="s">
        <v>23</v>
      </c>
      <c r="R655" s="9" t="str">
        <f>词典存放目录!$A$1&amp;O655&amp;P655&amp;Q655</f>
        <v>F:\《自创文法查阅Excel》4.1备份\《B词汇·红宝书》\红宝书MP3分割\02 n1-い (85).mp3</v>
      </c>
      <c r="S655" s="38"/>
      <c r="T655" s="43"/>
      <c r="U655" s="43"/>
      <c r="V655" s="30" t="str">
        <f t="shared" si="66"/>
        <v/>
      </c>
      <c r="W655" s="29"/>
      <c r="X655" s="9" t="s">
        <v>464</v>
      </c>
    </row>
    <row r="656" spans="1:24" s="44" customFormat="1" ht="24">
      <c r="A656" s="31">
        <v>700</v>
      </c>
      <c r="B656" s="32">
        <f t="shared" ca="1" si="63"/>
        <v>0.47025198431675141</v>
      </c>
      <c r="C656" s="127" t="s">
        <v>951</v>
      </c>
      <c r="D656" s="128" t="s">
        <v>1261</v>
      </c>
      <c r="E656" s="21"/>
      <c r="F656" s="22"/>
      <c r="G656" s="41"/>
      <c r="H656" s="41"/>
      <c r="I656" s="42"/>
      <c r="J656" s="35" t="str">
        <f t="shared" si="64"/>
        <v>➸</v>
      </c>
      <c r="K656" s="117" t="str">
        <f>词典存放目录!$A$1&amp;L656&amp;M656</f>
        <v>F:\《自创文法查阅Excel》4.1备份\《B词汇·红宝书》\红宝书15版图片\700-いどう【異動】.jpg</v>
      </c>
      <c r="L656" s="9" t="s">
        <v>18120</v>
      </c>
      <c r="M656" s="117" t="s">
        <v>18777</v>
      </c>
      <c r="N656" s="36" t="str">
        <f t="shared" si="65"/>
        <v>▶</v>
      </c>
      <c r="O656" s="37" t="s">
        <v>17895</v>
      </c>
      <c r="P656" s="37">
        <v>86</v>
      </c>
      <c r="Q656" s="37" t="s">
        <v>23</v>
      </c>
      <c r="R656" s="9" t="str">
        <f>词典存放目录!$A$1&amp;O656&amp;P656&amp;Q656</f>
        <v>F:\《自创文法查阅Excel》4.1备份\《B词汇·红宝书》\红宝书MP3分割\02 n1-い (86).mp3</v>
      </c>
      <c r="S656" s="38"/>
      <c r="T656" s="43"/>
      <c r="U656" s="43"/>
      <c r="V656" s="30" t="str">
        <f t="shared" si="66"/>
        <v/>
      </c>
      <c r="W656" s="29"/>
      <c r="X656" s="9" t="s">
        <v>464</v>
      </c>
    </row>
    <row r="657" spans="1:24" s="44" customFormat="1" ht="24">
      <c r="A657" s="31">
        <v>701</v>
      </c>
      <c r="B657" s="32">
        <f t="shared" ca="1" si="63"/>
        <v>0.89319595915323313</v>
      </c>
      <c r="C657" s="127" t="s">
        <v>1262</v>
      </c>
      <c r="D657" s="128" t="s">
        <v>1263</v>
      </c>
      <c r="E657" s="21" t="s">
        <v>287</v>
      </c>
      <c r="F657" s="22"/>
      <c r="G657" s="41"/>
      <c r="H657" s="41"/>
      <c r="I657" s="42"/>
      <c r="J657" s="35" t="str">
        <f t="shared" si="64"/>
        <v>➸</v>
      </c>
      <c r="K657" s="117" t="str">
        <f>词典存放目录!$A$1&amp;L657&amp;M657</f>
        <v>F:\《自创文法查阅Excel》4.1备份\《B词汇·红宝书》\红宝书15版图片\701-いとしい【愛しい】.jpg</v>
      </c>
      <c r="L657" s="9" t="s">
        <v>18120</v>
      </c>
      <c r="M657" s="117" t="s">
        <v>18778</v>
      </c>
      <c r="N657" s="36" t="str">
        <f t="shared" si="65"/>
        <v>▶</v>
      </c>
      <c r="O657" s="37" t="s">
        <v>17895</v>
      </c>
      <c r="P657" s="37">
        <v>87</v>
      </c>
      <c r="Q657" s="37" t="s">
        <v>23</v>
      </c>
      <c r="R657" s="9" t="str">
        <f>词典存放目录!$A$1&amp;O657&amp;P657&amp;Q657</f>
        <v>F:\《自创文法查阅Excel》4.1备份\《B词汇·红宝书》\红宝书MP3分割\02 n1-い (87).mp3</v>
      </c>
      <c r="S657" s="38"/>
      <c r="T657" s="43"/>
      <c r="U657" s="43"/>
      <c r="V657" s="30" t="str">
        <f t="shared" si="66"/>
        <v/>
      </c>
      <c r="W657" s="29"/>
      <c r="X657" s="9" t="s">
        <v>464</v>
      </c>
    </row>
    <row r="658" spans="1:24" s="44" customFormat="1" ht="24">
      <c r="A658" s="31">
        <v>702</v>
      </c>
      <c r="B658" s="32">
        <f t="shared" ca="1" si="63"/>
        <v>0.43193047824509612</v>
      </c>
      <c r="C658" s="127" t="s">
        <v>1264</v>
      </c>
      <c r="D658" s="128" t="s">
        <v>1265</v>
      </c>
      <c r="E658" s="21"/>
      <c r="F658" s="22"/>
      <c r="G658" s="41"/>
      <c r="H658" s="41"/>
      <c r="I658" s="42"/>
      <c r="J658" s="35" t="str">
        <f t="shared" si="64"/>
        <v>➸</v>
      </c>
      <c r="K658" s="117" t="str">
        <f>词典存放目录!$A$1&amp;L658&amp;M658</f>
        <v>F:\《自创文法查阅Excel》4.1备份\《B词汇·红宝书》\红宝书15版图片\702-いとなむ【営む】.jpg</v>
      </c>
      <c r="L658" s="9" t="s">
        <v>18120</v>
      </c>
      <c r="M658" s="117" t="s">
        <v>18779</v>
      </c>
      <c r="N658" s="36" t="str">
        <f t="shared" si="65"/>
        <v>▶</v>
      </c>
      <c r="O658" s="37" t="s">
        <v>17895</v>
      </c>
      <c r="P658" s="37">
        <v>88</v>
      </c>
      <c r="Q658" s="37" t="s">
        <v>23</v>
      </c>
      <c r="R658" s="9" t="str">
        <f>词典存放目录!$A$1&amp;O658&amp;P658&amp;Q658</f>
        <v>F:\《自创文法查阅Excel》4.1备份\《B词汇·红宝书》\红宝书MP3分割\02 n1-い (88).mp3</v>
      </c>
      <c r="S658" s="38"/>
      <c r="T658" s="43"/>
      <c r="U658" s="43"/>
      <c r="V658" s="30" t="str">
        <f t="shared" si="66"/>
        <v/>
      </c>
      <c r="W658" s="69"/>
      <c r="X658" s="9" t="s">
        <v>464</v>
      </c>
    </row>
    <row r="659" spans="1:24" s="44" customFormat="1" ht="24">
      <c r="A659" s="31">
        <v>703</v>
      </c>
      <c r="B659" s="32">
        <f t="shared" ca="1" si="63"/>
        <v>8.6820860390495191E-2</v>
      </c>
      <c r="C659" s="127" t="s">
        <v>1266</v>
      </c>
      <c r="D659" s="128" t="s">
        <v>1267</v>
      </c>
      <c r="E659" s="21"/>
      <c r="F659" s="22"/>
      <c r="G659" s="41"/>
      <c r="H659" s="41"/>
      <c r="I659" s="42"/>
      <c r="J659" s="35" t="str">
        <f t="shared" si="64"/>
        <v>➸</v>
      </c>
      <c r="K659" s="117" t="str">
        <f>词典存放目录!$A$1&amp;L659&amp;M659</f>
        <v>F:\《自创文法查阅Excel》4.1备份\《B词汇·红宝书》\红宝书15版图片\703-いどむ【挑む】.jpg</v>
      </c>
      <c r="L659" s="9" t="s">
        <v>18120</v>
      </c>
      <c r="M659" s="117" t="s">
        <v>18780</v>
      </c>
      <c r="N659" s="36" t="str">
        <f t="shared" si="65"/>
        <v>▶</v>
      </c>
      <c r="O659" s="37" t="s">
        <v>17895</v>
      </c>
      <c r="P659" s="37">
        <v>89</v>
      </c>
      <c r="Q659" s="37" t="s">
        <v>23</v>
      </c>
      <c r="R659" s="9" t="str">
        <f>词典存放目录!$A$1&amp;O659&amp;P659&amp;Q659</f>
        <v>F:\《自创文法查阅Excel》4.1备份\《B词汇·红宝书》\红宝书MP3分割\02 n1-い (89).mp3</v>
      </c>
      <c r="S659" s="38"/>
      <c r="T659" s="43"/>
      <c r="U659" s="43"/>
      <c r="V659" s="30" t="str">
        <f t="shared" si="66"/>
        <v/>
      </c>
      <c r="W659" s="29"/>
      <c r="X659" s="9" t="s">
        <v>464</v>
      </c>
    </row>
    <row r="660" spans="1:24" s="44" customFormat="1" ht="24">
      <c r="A660" s="31">
        <v>704</v>
      </c>
      <c r="B660" s="32">
        <f t="shared" ca="1" si="63"/>
        <v>0.74505728001755112</v>
      </c>
      <c r="C660" s="127" t="s">
        <v>1268</v>
      </c>
      <c r="D660" s="128" t="s">
        <v>1269</v>
      </c>
      <c r="E660" s="21"/>
      <c r="F660" s="22"/>
      <c r="G660" s="41"/>
      <c r="H660" s="41"/>
      <c r="I660" s="42"/>
      <c r="J660" s="35" t="str">
        <f t="shared" si="64"/>
        <v>➸</v>
      </c>
      <c r="K660" s="117" t="str">
        <f>词典存放目录!$A$1&amp;L660&amp;M660</f>
        <v>F:\《自创文法查阅Excel》4.1备份\《B词汇·红宝书》\红宝书15版图片\704-いなびかり【稲光】.jpg</v>
      </c>
      <c r="L660" s="9" t="s">
        <v>18120</v>
      </c>
      <c r="M660" s="117" t="s">
        <v>18781</v>
      </c>
      <c r="N660" s="36" t="str">
        <f t="shared" si="65"/>
        <v>▶</v>
      </c>
      <c r="O660" s="37" t="s">
        <v>17895</v>
      </c>
      <c r="P660" s="37">
        <v>90</v>
      </c>
      <c r="Q660" s="37" t="s">
        <v>23</v>
      </c>
      <c r="R660" s="9" t="str">
        <f>词典存放目录!$A$1&amp;O660&amp;P660&amp;Q660</f>
        <v>F:\《自创文法查阅Excel》4.1备份\《B词汇·红宝书》\红宝书MP3分割\02 n1-い (90).mp3</v>
      </c>
      <c r="S660" s="38"/>
      <c r="T660" s="43"/>
      <c r="U660" s="43"/>
      <c r="V660" s="30" t="str">
        <f t="shared" si="66"/>
        <v/>
      </c>
      <c r="W660" s="29"/>
      <c r="X660" s="9" t="s">
        <v>464</v>
      </c>
    </row>
    <row r="661" spans="1:24" s="44" customFormat="1" ht="24">
      <c r="A661" s="31">
        <v>705</v>
      </c>
      <c r="B661" s="32">
        <f t="shared" ca="1" si="63"/>
        <v>0.69619557595400272</v>
      </c>
      <c r="C661" s="127" t="s">
        <v>1270</v>
      </c>
      <c r="D661" s="128" t="s">
        <v>1271</v>
      </c>
      <c r="E661" s="21" t="s">
        <v>32</v>
      </c>
      <c r="F661" s="22"/>
      <c r="G661" s="41"/>
      <c r="H661" s="41"/>
      <c r="I661" s="42"/>
      <c r="J661" s="35" t="str">
        <f t="shared" si="64"/>
        <v>➸</v>
      </c>
      <c r="K661" s="117" t="str">
        <f>词典存放目录!$A$1&amp;L661&amp;M661</f>
        <v>F:\《自创文法查阅Excel》4.1备份\《B词汇·红宝书》\红宝书15版图片\705-いなめない【否めない】.jpg</v>
      </c>
      <c r="L661" s="9" t="s">
        <v>18120</v>
      </c>
      <c r="M661" s="117" t="s">
        <v>18782</v>
      </c>
      <c r="N661" s="36" t="str">
        <f t="shared" si="65"/>
        <v>▶</v>
      </c>
      <c r="O661" s="37" t="s">
        <v>17895</v>
      </c>
      <c r="P661" s="37">
        <v>91</v>
      </c>
      <c r="Q661" s="37" t="s">
        <v>23</v>
      </c>
      <c r="R661" s="9" t="str">
        <f>词典存放目录!$A$1&amp;O661&amp;P661&amp;Q661</f>
        <v>F:\《自创文法查阅Excel》4.1备份\《B词汇·红宝书》\红宝书MP3分割\02 n1-い (91).mp3</v>
      </c>
      <c r="S661" s="38"/>
      <c r="T661" s="43"/>
      <c r="U661" s="43"/>
      <c r="V661" s="30" t="str">
        <f t="shared" si="66"/>
        <v/>
      </c>
      <c r="W661" s="29"/>
      <c r="X661" s="9" t="s">
        <v>464</v>
      </c>
    </row>
    <row r="662" spans="1:24" s="44" customFormat="1" ht="24">
      <c r="A662" s="31">
        <v>706</v>
      </c>
      <c r="B662" s="32">
        <f t="shared" ca="1" si="63"/>
        <v>0.43941670892645524</v>
      </c>
      <c r="C662" s="127" t="s">
        <v>1272</v>
      </c>
      <c r="D662" s="128" t="s">
        <v>1273</v>
      </c>
      <c r="E662" s="21"/>
      <c r="F662" s="22"/>
      <c r="G662" s="41"/>
      <c r="H662" s="41"/>
      <c r="I662" s="42"/>
      <c r="J662" s="35" t="str">
        <f t="shared" si="64"/>
        <v>➸</v>
      </c>
      <c r="K662" s="117" t="str">
        <f>词典存放目录!$A$1&amp;L662&amp;M662</f>
        <v>F:\《自创文法查阅Excel》4.1备份\《B词汇·红宝书》\红宝书15版图片\706-いのこる【居残る】.jpg</v>
      </c>
      <c r="L662" s="9" t="s">
        <v>18120</v>
      </c>
      <c r="M662" s="117" t="s">
        <v>18783</v>
      </c>
      <c r="N662" s="36" t="str">
        <f t="shared" si="65"/>
        <v>▶</v>
      </c>
      <c r="O662" s="37" t="s">
        <v>17895</v>
      </c>
      <c r="P662" s="37">
        <v>92</v>
      </c>
      <c r="Q662" s="37" t="s">
        <v>23</v>
      </c>
      <c r="R662" s="9" t="str">
        <f>词典存放目录!$A$1&amp;O662&amp;P662&amp;Q662</f>
        <v>F:\《自创文法查阅Excel》4.1备份\《B词汇·红宝书》\红宝书MP3分割\02 n1-い (92).mp3</v>
      </c>
      <c r="S662" s="38"/>
      <c r="T662" s="43"/>
      <c r="U662" s="43"/>
      <c r="V662" s="30"/>
      <c r="W662" s="29"/>
      <c r="X662" s="9" t="s">
        <v>464</v>
      </c>
    </row>
    <row r="663" spans="1:24" s="44" customFormat="1" ht="24">
      <c r="A663" s="31">
        <v>707</v>
      </c>
      <c r="B663" s="32">
        <f t="shared" ca="1" si="63"/>
        <v>0.10470444425297953</v>
      </c>
      <c r="C663" s="127" t="s">
        <v>1274</v>
      </c>
      <c r="D663" s="128" t="s">
        <v>1275</v>
      </c>
      <c r="E663" s="21"/>
      <c r="F663" s="22"/>
      <c r="G663" s="41"/>
      <c r="H663" s="41"/>
      <c r="I663" s="42"/>
      <c r="J663" s="35" t="str">
        <f t="shared" si="64"/>
        <v>➸</v>
      </c>
      <c r="K663" s="117" t="str">
        <f>词典存放目录!$A$1&amp;L663&amp;M663</f>
        <v>F:\《自创文法查阅Excel》4.1备份\《B词汇·红宝书》\红宝书15版图片\707-いのちとり【命取り】.jpg</v>
      </c>
      <c r="L663" s="9" t="s">
        <v>18120</v>
      </c>
      <c r="M663" s="117" t="s">
        <v>18784</v>
      </c>
      <c r="N663" s="36" t="str">
        <f t="shared" si="65"/>
        <v>▶</v>
      </c>
      <c r="O663" s="37" t="s">
        <v>17895</v>
      </c>
      <c r="P663" s="37">
        <v>93</v>
      </c>
      <c r="Q663" s="37" t="s">
        <v>23</v>
      </c>
      <c r="R663" s="9" t="str">
        <f>词典存放目录!$A$1&amp;O663&amp;P663&amp;Q663</f>
        <v>F:\《自创文法查阅Excel》4.1备份\《B词汇·红宝书》\红宝书MP3分割\02 n1-い (93).mp3</v>
      </c>
      <c r="S663" s="38"/>
      <c r="T663" s="43"/>
      <c r="U663" s="43"/>
      <c r="V663" s="30"/>
      <c r="W663" s="29"/>
      <c r="X663" s="9" t="s">
        <v>464</v>
      </c>
    </row>
    <row r="664" spans="1:24" s="44" customFormat="1" ht="24">
      <c r="A664" s="31">
        <v>709</v>
      </c>
      <c r="B664" s="32">
        <f t="shared" ca="1" si="63"/>
        <v>0.53581515358326792</v>
      </c>
      <c r="C664" s="127" t="s">
        <v>1276</v>
      </c>
      <c r="D664" s="128" t="s">
        <v>1277</v>
      </c>
      <c r="E664" s="21"/>
      <c r="F664" s="22"/>
      <c r="G664" s="41"/>
      <c r="H664" s="41"/>
      <c r="I664" s="42"/>
      <c r="J664" s="35" t="str">
        <f t="shared" si="64"/>
        <v>➸</v>
      </c>
      <c r="K664" s="117" t="str">
        <f>词典存放目录!$A$1&amp;L664&amp;M664</f>
        <v>F:\《自创文法查阅Excel》4.1备份\《B词汇·红宝书》\红宝书15版图片\709-いまさら【今更】.jpg</v>
      </c>
      <c r="L664" s="9" t="s">
        <v>18120</v>
      </c>
      <c r="M664" s="117" t="s">
        <v>18785</v>
      </c>
      <c r="N664" s="36" t="str">
        <f t="shared" si="65"/>
        <v>▶</v>
      </c>
      <c r="O664" s="37" t="s">
        <v>17895</v>
      </c>
      <c r="P664" s="37">
        <v>95</v>
      </c>
      <c r="Q664" s="37" t="s">
        <v>23</v>
      </c>
      <c r="R664" s="9" t="str">
        <f>词典存放目录!$A$1&amp;O664&amp;P664&amp;Q664</f>
        <v>F:\《自创文法查阅Excel》4.1备份\《B词汇·红宝书》\红宝书MP3分割\02 n1-い (95).mp3</v>
      </c>
      <c r="S664" s="38"/>
      <c r="T664" s="43"/>
      <c r="U664" s="43"/>
      <c r="V664" s="30" t="str">
        <f t="shared" ref="V664:V672" si="67">IF(COUNTA(S664:U664)=0,"",COUNTIF(S664:U664,"0")/COUNTA(S664:U664))</f>
        <v/>
      </c>
      <c r="W664" s="29"/>
      <c r="X664" s="9" t="s">
        <v>464</v>
      </c>
    </row>
    <row r="665" spans="1:24" s="44" customFormat="1" ht="24">
      <c r="A665" s="31">
        <v>710</v>
      </c>
      <c r="B665" s="32">
        <f t="shared" ca="1" si="63"/>
        <v>0.5632588452144075</v>
      </c>
      <c r="C665" s="127" t="s">
        <v>1278</v>
      </c>
      <c r="D665" s="128" t="s">
        <v>1279</v>
      </c>
      <c r="E665" s="21"/>
      <c r="F665" s="22"/>
      <c r="G665" s="41"/>
      <c r="H665" s="41"/>
      <c r="I665" s="42"/>
      <c r="J665" s="35" t="str">
        <f t="shared" si="64"/>
        <v>➸</v>
      </c>
      <c r="K665" s="117" t="str">
        <f>词典存放目录!$A$1&amp;L665&amp;M665</f>
        <v>F:\《自创文法查阅Excel》4.1备份\《B词汇·红宝书》\红宝书15版图片\710-いましめる【戒める】.jpg</v>
      </c>
      <c r="L665" s="9" t="s">
        <v>18120</v>
      </c>
      <c r="M665" s="117" t="s">
        <v>18786</v>
      </c>
      <c r="N665" s="36" t="str">
        <f t="shared" si="65"/>
        <v>▶</v>
      </c>
      <c r="O665" s="37" t="s">
        <v>17895</v>
      </c>
      <c r="P665" s="37">
        <v>96</v>
      </c>
      <c r="Q665" s="37" t="s">
        <v>23</v>
      </c>
      <c r="R665" s="9" t="str">
        <f>词典存放目录!$A$1&amp;O665&amp;P665&amp;Q665</f>
        <v>F:\《自创文法查阅Excel》4.1备份\《B词汇·红宝书》\红宝书MP3分割\02 n1-い (96).mp3</v>
      </c>
      <c r="S665" s="38"/>
      <c r="T665" s="43"/>
      <c r="U665" s="43"/>
      <c r="V665" s="30" t="str">
        <f t="shared" si="67"/>
        <v/>
      </c>
      <c r="W665" s="29"/>
      <c r="X665" s="9" t="s">
        <v>464</v>
      </c>
    </row>
    <row r="666" spans="1:24" s="44" customFormat="1" ht="24">
      <c r="A666" s="31">
        <v>711</v>
      </c>
      <c r="B666" s="32">
        <f t="shared" ca="1" si="63"/>
        <v>0.63231399827659862</v>
      </c>
      <c r="C666" s="127" t="s">
        <v>1280</v>
      </c>
      <c r="D666" s="128" t="s">
        <v>1281</v>
      </c>
      <c r="E666" s="21"/>
      <c r="F666" s="22"/>
      <c r="G666" s="41"/>
      <c r="H666" s="41"/>
      <c r="I666" s="42"/>
      <c r="J666" s="35" t="str">
        <f t="shared" si="64"/>
        <v>➸</v>
      </c>
      <c r="K666" s="117" t="str">
        <f>词典存放目录!$A$1&amp;L666&amp;M666</f>
        <v>F:\《自创文法查阅Excel》4.1备份\《B词汇·红宝书》\红宝书15版图片\711-いましも【今しも】.jpg</v>
      </c>
      <c r="L666" s="9" t="s">
        <v>18120</v>
      </c>
      <c r="M666" s="117" t="s">
        <v>18787</v>
      </c>
      <c r="N666" s="36" t="str">
        <f t="shared" si="65"/>
        <v>▶</v>
      </c>
      <c r="O666" s="37" t="s">
        <v>17895</v>
      </c>
      <c r="P666" s="37">
        <v>97</v>
      </c>
      <c r="Q666" s="37" t="s">
        <v>23</v>
      </c>
      <c r="R666" s="9" t="str">
        <f>词典存放目录!$A$1&amp;O666&amp;P666&amp;Q666</f>
        <v>F:\《自创文法查阅Excel》4.1备份\《B词汇·红宝书》\红宝书MP3分割\02 n1-い (97).mp3</v>
      </c>
      <c r="S666" s="38"/>
      <c r="T666" s="43"/>
      <c r="U666" s="43"/>
      <c r="V666" s="30" t="str">
        <f t="shared" si="67"/>
        <v/>
      </c>
      <c r="W666" s="29"/>
      <c r="X666" s="9" t="s">
        <v>464</v>
      </c>
    </row>
    <row r="667" spans="1:24" s="44" customFormat="1" ht="24">
      <c r="A667" s="31">
        <v>712</v>
      </c>
      <c r="B667" s="32">
        <f t="shared" ca="1" si="63"/>
        <v>1.0693646900839959E-2</v>
      </c>
      <c r="C667" s="127" t="s">
        <v>1282</v>
      </c>
      <c r="D667" s="128" t="s">
        <v>1283</v>
      </c>
      <c r="E667" s="21"/>
      <c r="F667" s="22"/>
      <c r="G667" s="41"/>
      <c r="H667" s="41"/>
      <c r="I667" s="42"/>
      <c r="J667" s="35" t="str">
        <f t="shared" si="64"/>
        <v>➸</v>
      </c>
      <c r="K667" s="117" t="str">
        <f>词典存放目录!$A$1&amp;L667&amp;M667</f>
        <v>F:\《自创文法查阅Excel》4.1备份\《B词汇·红宝书》\红宝书15版图片\712-いまだ【未だ】.jpg</v>
      </c>
      <c r="L667" s="9" t="s">
        <v>18120</v>
      </c>
      <c r="M667" s="117" t="s">
        <v>18788</v>
      </c>
      <c r="N667" s="36" t="str">
        <f t="shared" si="65"/>
        <v>▶</v>
      </c>
      <c r="O667" s="37" t="s">
        <v>17895</v>
      </c>
      <c r="P667" s="37">
        <v>98</v>
      </c>
      <c r="Q667" s="37" t="s">
        <v>23</v>
      </c>
      <c r="R667" s="9" t="str">
        <f>词典存放目录!$A$1&amp;O667&amp;P667&amp;Q667</f>
        <v>F:\《自创文法查阅Excel》4.1备份\《B词汇·红宝书》\红宝书MP3分割\02 n1-い (98).mp3</v>
      </c>
      <c r="S667" s="38"/>
      <c r="T667" s="43"/>
      <c r="U667" s="43"/>
      <c r="V667" s="30" t="str">
        <f t="shared" si="67"/>
        <v/>
      </c>
      <c r="W667" s="29"/>
      <c r="X667" s="9" t="s">
        <v>464</v>
      </c>
    </row>
    <row r="668" spans="1:24" s="44" customFormat="1" ht="24">
      <c r="A668" s="31">
        <v>713</v>
      </c>
      <c r="B668" s="32">
        <f t="shared" ca="1" si="63"/>
        <v>0.52711816934470945</v>
      </c>
      <c r="C668" s="127" t="s">
        <v>1284</v>
      </c>
      <c r="D668" s="128" t="s">
        <v>1285</v>
      </c>
      <c r="E668" s="21"/>
      <c r="F668" s="22"/>
      <c r="G668" s="41"/>
      <c r="H668" s="41"/>
      <c r="I668" s="42"/>
      <c r="J668" s="35" t="str">
        <f t="shared" si="64"/>
        <v>➸</v>
      </c>
      <c r="K668" s="117" t="str">
        <f>词典存放目录!$A$1&amp;L668&amp;M668</f>
        <v>F:\《自创文法查阅Excel》4.1备份\《B词汇·红宝书》\红宝书15版图片\713-いまだに【未だに】.jpg</v>
      </c>
      <c r="L668" s="9" t="s">
        <v>18120</v>
      </c>
      <c r="M668" s="117" t="s">
        <v>18789</v>
      </c>
      <c r="N668" s="36" t="str">
        <f t="shared" si="65"/>
        <v>▶</v>
      </c>
      <c r="O668" s="37" t="s">
        <v>17895</v>
      </c>
      <c r="P668" s="37">
        <v>99</v>
      </c>
      <c r="Q668" s="37" t="s">
        <v>23</v>
      </c>
      <c r="R668" s="9" t="str">
        <f>词典存放目录!$A$1&amp;O668&amp;P668&amp;Q668</f>
        <v>F:\《自创文法查阅Excel》4.1备份\《B词汇·红宝书》\红宝书MP3分割\02 n1-い (99).mp3</v>
      </c>
      <c r="S668" s="38"/>
      <c r="T668" s="43"/>
      <c r="U668" s="43"/>
      <c r="V668" s="30" t="str">
        <f t="shared" si="67"/>
        <v/>
      </c>
      <c r="W668" s="29"/>
      <c r="X668" s="9" t="s">
        <v>464</v>
      </c>
    </row>
    <row r="669" spans="1:24" s="44" customFormat="1" ht="24">
      <c r="A669" s="31">
        <v>715</v>
      </c>
      <c r="B669" s="32">
        <f t="shared" ca="1" si="63"/>
        <v>0.11262212716055764</v>
      </c>
      <c r="C669" s="127" t="s">
        <v>1286</v>
      </c>
      <c r="D669" s="128" t="s">
        <v>1287</v>
      </c>
      <c r="E669" s="21"/>
      <c r="F669" s="22"/>
      <c r="G669" s="41"/>
      <c r="H669" s="41"/>
      <c r="I669" s="42"/>
      <c r="J669" s="35" t="str">
        <f t="shared" si="64"/>
        <v>➸</v>
      </c>
      <c r="K669" s="117" t="str">
        <f>词典存放目录!$A$1&amp;L669&amp;M669</f>
        <v>F:\《自创文法查阅Excel》4.1备份\《B词汇·红宝书》\红宝书15版图片\715-いまにして【今にして】.jpg</v>
      </c>
      <c r="L669" s="9" t="s">
        <v>18120</v>
      </c>
      <c r="M669" s="117" t="s">
        <v>18790</v>
      </c>
      <c r="N669" s="36" t="str">
        <f t="shared" si="65"/>
        <v>▶</v>
      </c>
      <c r="O669" s="37" t="s">
        <v>17895</v>
      </c>
      <c r="P669" s="37">
        <v>101</v>
      </c>
      <c r="Q669" s="37" t="s">
        <v>23</v>
      </c>
      <c r="R669" s="9" t="str">
        <f>词典存放目录!$A$1&amp;O669&amp;P669&amp;Q669</f>
        <v>F:\《自创文法查阅Excel》4.1备份\《B词汇·红宝书》\红宝书MP3分割\02 n1-い (101).mp3</v>
      </c>
      <c r="S669" s="38"/>
      <c r="T669" s="43"/>
      <c r="U669" s="43"/>
      <c r="V669" s="30" t="str">
        <f t="shared" si="67"/>
        <v/>
      </c>
      <c r="W669" s="29"/>
      <c r="X669" s="9" t="s">
        <v>464</v>
      </c>
    </row>
    <row r="670" spans="1:24" s="44" customFormat="1" ht="24">
      <c r="A670" s="31">
        <v>716</v>
      </c>
      <c r="B670" s="32">
        <f t="shared" ca="1" si="63"/>
        <v>0.78815649048550651</v>
      </c>
      <c r="C670" s="127" t="s">
        <v>1288</v>
      </c>
      <c r="D670" s="128" t="s">
        <v>1289</v>
      </c>
      <c r="E670" s="21"/>
      <c r="F670" s="22"/>
      <c r="G670" s="41"/>
      <c r="H670" s="41"/>
      <c r="I670" s="42"/>
      <c r="J670" s="35" t="str">
        <f t="shared" si="64"/>
        <v>➸</v>
      </c>
      <c r="K670" s="117" t="str">
        <f>词典存放目录!$A$1&amp;L670&amp;M670</f>
        <v>F:\《自创文法查阅Excel》4.1备份\《B词汇·红宝书》\红宝书15版图片\716-いまや【今や】.jpg</v>
      </c>
      <c r="L670" s="9" t="s">
        <v>18120</v>
      </c>
      <c r="M670" s="117" t="s">
        <v>18791</v>
      </c>
      <c r="N670" s="36" t="str">
        <f t="shared" si="65"/>
        <v>▶</v>
      </c>
      <c r="O670" s="37" t="s">
        <v>17895</v>
      </c>
      <c r="P670" s="37">
        <v>102</v>
      </c>
      <c r="Q670" s="37" t="s">
        <v>23</v>
      </c>
      <c r="R670" s="9" t="str">
        <f>词典存放目录!$A$1&amp;O670&amp;P670&amp;Q670</f>
        <v>F:\《自创文法查阅Excel》4.1备份\《B词汇·红宝书》\红宝书MP3分割\02 n1-い (102).mp3</v>
      </c>
      <c r="S670" s="38"/>
      <c r="T670" s="43"/>
      <c r="U670" s="43"/>
      <c r="V670" s="30" t="str">
        <f t="shared" si="67"/>
        <v/>
      </c>
      <c r="W670" s="29"/>
      <c r="X670" s="9" t="s">
        <v>464</v>
      </c>
    </row>
    <row r="671" spans="1:24" s="44" customFormat="1" ht="24">
      <c r="A671" s="31">
        <v>717</v>
      </c>
      <c r="B671" s="32">
        <f t="shared" ca="1" si="63"/>
        <v>0.39983294286035187</v>
      </c>
      <c r="C671" s="127" t="s">
        <v>1290</v>
      </c>
      <c r="D671" s="128" t="s">
        <v>1291</v>
      </c>
      <c r="E671" s="21"/>
      <c r="F671" s="22"/>
      <c r="G671" s="41" t="s">
        <v>99</v>
      </c>
      <c r="H671" s="41" t="s">
        <v>159</v>
      </c>
      <c r="I671" s="42"/>
      <c r="J671" s="35" t="str">
        <f t="shared" si="64"/>
        <v>➸</v>
      </c>
      <c r="K671" s="117" t="str">
        <f>词典存放目录!$A$1&amp;L671&amp;M671</f>
        <v>F:\《自创文法查阅Excel》4.1备份\《B词汇·红宝书》\红宝书15版图片\717-いやいや【嫌々】.jpg</v>
      </c>
      <c r="L671" s="9" t="s">
        <v>18120</v>
      </c>
      <c r="M671" s="117" t="s">
        <v>18792</v>
      </c>
      <c r="N671" s="36" t="str">
        <f t="shared" si="65"/>
        <v>▶</v>
      </c>
      <c r="O671" s="37" t="s">
        <v>17895</v>
      </c>
      <c r="P671" s="37">
        <v>103</v>
      </c>
      <c r="Q671" s="37" t="s">
        <v>23</v>
      </c>
      <c r="R671" s="9" t="str">
        <f>词典存放目录!$A$1&amp;O671&amp;P671&amp;Q671</f>
        <v>F:\《自创文法查阅Excel》4.1备份\《B词汇·红宝书》\红宝书MP3分割\02 n1-い (103).mp3</v>
      </c>
      <c r="S671" s="38"/>
      <c r="T671" s="43"/>
      <c r="U671" s="43"/>
      <c r="V671" s="30" t="str">
        <f t="shared" si="67"/>
        <v/>
      </c>
      <c r="W671" s="29"/>
      <c r="X671" s="9" t="s">
        <v>464</v>
      </c>
    </row>
    <row r="672" spans="1:24" s="44" customFormat="1" ht="24">
      <c r="A672" s="31">
        <v>718</v>
      </c>
      <c r="B672" s="32">
        <f t="shared" ca="1" si="63"/>
        <v>0.42734270214521619</v>
      </c>
      <c r="C672" s="127" t="s">
        <v>1292</v>
      </c>
      <c r="D672" s="128" t="s">
        <v>1293</v>
      </c>
      <c r="E672" s="21"/>
      <c r="F672" s="22"/>
      <c r="G672" s="41"/>
      <c r="H672" s="41"/>
      <c r="I672" s="42"/>
      <c r="J672" s="35" t="str">
        <f t="shared" si="64"/>
        <v>➸</v>
      </c>
      <c r="K672" s="117" t="str">
        <f>词典存放目录!$A$1&amp;L672&amp;M672</f>
        <v>F:\《自创文法查阅Excel》4.1备份\《B词汇·红宝书》\红宝书15版图片\718-いやがらせ【嫌がらせ】.jpg</v>
      </c>
      <c r="L672" s="9" t="s">
        <v>18120</v>
      </c>
      <c r="M672" s="117" t="s">
        <v>18793</v>
      </c>
      <c r="N672" s="36" t="str">
        <f t="shared" si="65"/>
        <v>▶</v>
      </c>
      <c r="O672" s="37" t="s">
        <v>17895</v>
      </c>
      <c r="P672" s="37">
        <v>104</v>
      </c>
      <c r="Q672" s="37" t="s">
        <v>23</v>
      </c>
      <c r="R672" s="9" t="str">
        <f>词典存放目录!$A$1&amp;O672&amp;P672&amp;Q672</f>
        <v>F:\《自创文法查阅Excel》4.1备份\《B词汇·红宝书》\红宝书MP3分割\02 n1-い (104).mp3</v>
      </c>
      <c r="S672" s="38"/>
      <c r="T672" s="43"/>
      <c r="U672" s="43"/>
      <c r="V672" s="30" t="str">
        <f t="shared" si="67"/>
        <v/>
      </c>
      <c r="W672" s="29"/>
      <c r="X672" s="9" t="s">
        <v>464</v>
      </c>
    </row>
    <row r="673" spans="1:31" s="44" customFormat="1" ht="24">
      <c r="A673" s="31">
        <v>719</v>
      </c>
      <c r="B673" s="32">
        <f t="shared" ca="1" si="63"/>
        <v>0.16423945630134551</v>
      </c>
      <c r="C673" s="127" t="s">
        <v>1294</v>
      </c>
      <c r="D673" s="128" t="s">
        <v>1295</v>
      </c>
      <c r="E673" s="21"/>
      <c r="F673" s="22"/>
      <c r="G673" s="41"/>
      <c r="H673" s="41"/>
      <c r="I673" s="42"/>
      <c r="J673" s="35" t="str">
        <f t="shared" si="64"/>
        <v>➸</v>
      </c>
      <c r="K673" s="117" t="str">
        <f>词典存放目录!$A$1&amp;L673&amp;M673</f>
        <v>F:\《自创文法查阅Excel》4.1备份\《B词汇·红宝书》\红宝书15版图片\719-いやけ【嫌気】.jpg</v>
      </c>
      <c r="L673" s="9" t="s">
        <v>18120</v>
      </c>
      <c r="M673" s="117" t="s">
        <v>18794</v>
      </c>
      <c r="N673" s="36" t="str">
        <f t="shared" si="65"/>
        <v>▶</v>
      </c>
      <c r="O673" s="37" t="s">
        <v>17895</v>
      </c>
      <c r="P673" s="37">
        <v>105</v>
      </c>
      <c r="Q673" s="37" t="s">
        <v>23</v>
      </c>
      <c r="R673" s="9" t="str">
        <f>词典存放目录!$A$1&amp;O673&amp;P673&amp;Q673</f>
        <v>F:\《自创文法查阅Excel》4.1备份\《B词汇·红宝书》\红宝书MP3分割\02 n1-い (105).mp3</v>
      </c>
      <c r="S673" s="38"/>
      <c r="T673" s="43"/>
      <c r="U673" s="43"/>
      <c r="V673" s="30"/>
      <c r="W673" s="29"/>
      <c r="X673" s="9" t="s">
        <v>464</v>
      </c>
    </row>
    <row r="674" spans="1:31" s="44" customFormat="1" ht="24">
      <c r="A674" s="31">
        <v>720</v>
      </c>
      <c r="B674" s="32">
        <f t="shared" ca="1" si="63"/>
        <v>0.57947807229855419</v>
      </c>
      <c r="C674" s="127" t="s">
        <v>1296</v>
      </c>
      <c r="D674" s="128" t="s">
        <v>1297</v>
      </c>
      <c r="E674" s="21" t="s">
        <v>287</v>
      </c>
      <c r="F674" s="22"/>
      <c r="G674" s="41"/>
      <c r="H674" s="41"/>
      <c r="I674" s="42"/>
      <c r="J674" s="35" t="str">
        <f t="shared" si="64"/>
        <v>➸</v>
      </c>
      <c r="K674" s="117" t="str">
        <f>词典存放目录!$A$1&amp;L674&amp;M674</f>
        <v>F:\《自创文法查阅Excel》4.1备份\《B词汇·红宝书》\红宝书15版图片\720-いやしい【卑しい】.jpg</v>
      </c>
      <c r="L674" s="9" t="s">
        <v>18120</v>
      </c>
      <c r="M674" s="117" t="s">
        <v>18795</v>
      </c>
      <c r="N674" s="36" t="str">
        <f t="shared" si="65"/>
        <v>▶</v>
      </c>
      <c r="O674" s="37" t="s">
        <v>17895</v>
      </c>
      <c r="P674" s="37">
        <v>106</v>
      </c>
      <c r="Q674" s="37" t="s">
        <v>23</v>
      </c>
      <c r="R674" s="9" t="str">
        <f>词典存放目录!$A$1&amp;O674&amp;P674&amp;Q674</f>
        <v>F:\《自创文法查阅Excel》4.1备份\《B词汇·红宝书》\红宝书MP3分割\02 n1-い (106).mp3</v>
      </c>
      <c r="S674" s="38"/>
      <c r="T674" s="43"/>
      <c r="U674" s="43"/>
      <c r="V674" s="30" t="str">
        <f t="shared" ref="V674:V681" si="68">IF(COUNTA(S674:U674)=0,"",COUNTIF(S674:U674,"0")/COUNTA(S674:U674))</f>
        <v/>
      </c>
      <c r="W674" s="29"/>
      <c r="X674" s="9" t="s">
        <v>464</v>
      </c>
    </row>
    <row r="675" spans="1:31" s="44" customFormat="1" ht="24">
      <c r="A675" s="31">
        <v>721</v>
      </c>
      <c r="B675" s="32">
        <f t="shared" ca="1" si="63"/>
        <v>0.15432828059337278</v>
      </c>
      <c r="C675" s="127" t="s">
        <v>1298</v>
      </c>
      <c r="D675" s="128" t="s">
        <v>1299</v>
      </c>
      <c r="E675" s="21"/>
      <c r="F675" s="22"/>
      <c r="G675" s="41"/>
      <c r="H675" s="41"/>
      <c r="I675" s="42"/>
      <c r="J675" s="35" t="str">
        <f t="shared" si="64"/>
        <v>➸</v>
      </c>
      <c r="K675" s="117" t="str">
        <f>词典存放目录!$A$1&amp;L675&amp;M675</f>
        <v>F:\《自创文法查阅Excel》4.1备份\《B词汇·红宝书》\红宝书15版图片\721-いやす【癒す】.jpg</v>
      </c>
      <c r="L675" s="9" t="s">
        <v>18120</v>
      </c>
      <c r="M675" s="117" t="s">
        <v>18796</v>
      </c>
      <c r="N675" s="36" t="str">
        <f t="shared" si="65"/>
        <v>▶</v>
      </c>
      <c r="O675" s="37" t="s">
        <v>17895</v>
      </c>
      <c r="P675" s="37">
        <v>107</v>
      </c>
      <c r="Q675" s="37" t="s">
        <v>23</v>
      </c>
      <c r="R675" s="9" t="str">
        <f>词典存放目录!$A$1&amp;O675&amp;P675&amp;Q675</f>
        <v>F:\《自创文法查阅Excel》4.1备份\《B词汇·红宝书》\红宝书MP3分割\02 n1-い (107).mp3</v>
      </c>
      <c r="S675" s="38"/>
      <c r="T675" s="43"/>
      <c r="U675" s="43"/>
      <c r="V675" s="30" t="str">
        <f t="shared" si="68"/>
        <v/>
      </c>
      <c r="W675" s="29"/>
      <c r="X675" s="9" t="s">
        <v>464</v>
      </c>
    </row>
    <row r="676" spans="1:31" s="44" customFormat="1" ht="24">
      <c r="A676" s="31">
        <v>722</v>
      </c>
      <c r="B676" s="32">
        <f t="shared" ca="1" si="63"/>
        <v>0.5152107226206637</v>
      </c>
      <c r="C676" s="127" t="s">
        <v>1300</v>
      </c>
      <c r="D676" s="128" t="s">
        <v>1301</v>
      </c>
      <c r="E676" s="21"/>
      <c r="F676" s="22"/>
      <c r="G676" s="41"/>
      <c r="H676" s="41"/>
      <c r="I676" s="42"/>
      <c r="J676" s="35" t="str">
        <f t="shared" si="64"/>
        <v>➸</v>
      </c>
      <c r="K676" s="117" t="str">
        <f>词典存放目录!$A$1&amp;L676&amp;M676</f>
        <v>F:\《自创文法查阅Excel》4.1备份\《B词汇·红宝书》\红宝书15版图片\722-いやに【嫌に】.jpg</v>
      </c>
      <c r="L676" s="9" t="s">
        <v>18120</v>
      </c>
      <c r="M676" s="117" t="s">
        <v>18797</v>
      </c>
      <c r="N676" s="36" t="str">
        <f t="shared" si="65"/>
        <v>▶</v>
      </c>
      <c r="O676" s="37" t="s">
        <v>17895</v>
      </c>
      <c r="P676" s="37">
        <v>108</v>
      </c>
      <c r="Q676" s="37" t="s">
        <v>23</v>
      </c>
      <c r="R676" s="9" t="str">
        <f>词典存放目录!$A$1&amp;O676&amp;P676&amp;Q676</f>
        <v>F:\《自创文法查阅Excel》4.1备份\《B词汇·红宝书》\红宝书MP3分割\02 n1-い (108).mp3</v>
      </c>
      <c r="S676" s="38"/>
      <c r="T676" s="43"/>
      <c r="U676" s="43"/>
      <c r="V676" s="30" t="str">
        <f t="shared" si="68"/>
        <v/>
      </c>
      <c r="W676" s="29"/>
      <c r="X676" s="9" t="s">
        <v>464</v>
      </c>
    </row>
    <row r="677" spans="1:31" s="44" customFormat="1" ht="24">
      <c r="A677" s="31">
        <v>723</v>
      </c>
      <c r="B677" s="32">
        <f t="shared" ca="1" si="63"/>
        <v>0.16115036755672718</v>
      </c>
      <c r="C677" s="127" t="s">
        <v>1302</v>
      </c>
      <c r="D677" s="128" t="s">
        <v>1303</v>
      </c>
      <c r="E677" s="21"/>
      <c r="F677" s="22"/>
      <c r="G677" s="41"/>
      <c r="H677" s="41"/>
      <c r="I677" s="42"/>
      <c r="J677" s="35" t="str">
        <f t="shared" si="64"/>
        <v>➸</v>
      </c>
      <c r="K677" s="117" t="str">
        <f>词典存放目录!$A$1&amp;L677&amp;M677</f>
        <v>F:\《自创文法查阅Excel》4.1备份\《B词汇·红宝书》\红宝书15版图片\723-いやみ【嫌味】.jpg</v>
      </c>
      <c r="L677" s="9" t="s">
        <v>18120</v>
      </c>
      <c r="M677" s="117" t="s">
        <v>18798</v>
      </c>
      <c r="N677" s="36" t="str">
        <f t="shared" si="65"/>
        <v>▶</v>
      </c>
      <c r="O677" s="37" t="s">
        <v>17895</v>
      </c>
      <c r="P677" s="37">
        <v>109</v>
      </c>
      <c r="Q677" s="37" t="s">
        <v>23</v>
      </c>
      <c r="R677" s="9" t="str">
        <f>词典存放目录!$A$1&amp;O677&amp;P677&amp;Q677</f>
        <v>F:\《自创文法查阅Excel》4.1备份\《B词汇·红宝书》\红宝书MP3分割\02 n1-い (109).mp3</v>
      </c>
      <c r="S677" s="38"/>
      <c r="T677" s="43"/>
      <c r="U677" s="43"/>
      <c r="V677" s="30" t="str">
        <f t="shared" si="68"/>
        <v/>
      </c>
      <c r="W677" s="29"/>
      <c r="X677" s="9" t="s">
        <v>464</v>
      </c>
    </row>
    <row r="678" spans="1:31" s="44" customFormat="1" ht="24">
      <c r="A678" s="31">
        <v>724</v>
      </c>
      <c r="B678" s="32">
        <f t="shared" ca="1" si="63"/>
        <v>0.62725098349214992</v>
      </c>
      <c r="C678" s="127" t="s">
        <v>1304</v>
      </c>
      <c r="D678" s="128" t="s">
        <v>1305</v>
      </c>
      <c r="E678" s="21" t="s">
        <v>32</v>
      </c>
      <c r="F678" s="22"/>
      <c r="G678" s="41"/>
      <c r="H678" s="41"/>
      <c r="I678" s="42"/>
      <c r="J678" s="35" t="str">
        <f t="shared" si="64"/>
        <v>➸</v>
      </c>
      <c r="K678" s="117" t="str">
        <f>词典存放目录!$A$1&amp;L678&amp;M678</f>
        <v>F:\《自创文法查阅Excel》4.1备份\《B词汇·红宝书》\红宝书15版图片\724-いやらしい【嫌らしい】.jpg</v>
      </c>
      <c r="L678" s="9" t="s">
        <v>18120</v>
      </c>
      <c r="M678" s="117" t="s">
        <v>18799</v>
      </c>
      <c r="N678" s="36" t="str">
        <f t="shared" si="65"/>
        <v>▶</v>
      </c>
      <c r="O678" s="37" t="s">
        <v>17895</v>
      </c>
      <c r="P678" s="37">
        <v>110</v>
      </c>
      <c r="Q678" s="37" t="s">
        <v>23</v>
      </c>
      <c r="R678" s="9" t="str">
        <f>词典存放目录!$A$1&amp;O678&amp;P678&amp;Q678</f>
        <v>F:\《自创文法查阅Excel》4.1备份\《B词汇·红宝书》\红宝书MP3分割\02 n1-い (110).mp3</v>
      </c>
      <c r="S678" s="38"/>
      <c r="T678" s="43"/>
      <c r="U678" s="43"/>
      <c r="V678" s="30" t="str">
        <f t="shared" si="68"/>
        <v/>
      </c>
      <c r="W678" s="29"/>
      <c r="X678" s="9" t="s">
        <v>464</v>
      </c>
    </row>
    <row r="679" spans="1:31" s="44" customFormat="1" ht="24">
      <c r="A679" s="31">
        <v>725</v>
      </c>
      <c r="B679" s="32">
        <f t="shared" ca="1" si="63"/>
        <v>0.76931659371055428</v>
      </c>
      <c r="C679" s="127" t="s">
        <v>1306</v>
      </c>
      <c r="D679" s="128" t="s">
        <v>1307</v>
      </c>
      <c r="E679" s="21"/>
      <c r="F679" s="22"/>
      <c r="G679" s="41"/>
      <c r="H679" s="41"/>
      <c r="I679" s="42"/>
      <c r="J679" s="35" t="str">
        <f t="shared" si="64"/>
        <v>➸</v>
      </c>
      <c r="K679" s="117" t="str">
        <f>词典存放目录!$A$1&amp;L679&amp;M679</f>
        <v>F:\《自创文法查阅Excel》4.1备份\《B词汇·红宝书》\红宝书15版图片\725-いよく【意欲】.jpg</v>
      </c>
      <c r="L679" s="9" t="s">
        <v>18120</v>
      </c>
      <c r="M679" s="117" t="s">
        <v>18800</v>
      </c>
      <c r="N679" s="36" t="str">
        <f t="shared" si="65"/>
        <v>▶</v>
      </c>
      <c r="O679" s="37" t="s">
        <v>17895</v>
      </c>
      <c r="P679" s="37">
        <v>111</v>
      </c>
      <c r="Q679" s="37" t="s">
        <v>23</v>
      </c>
      <c r="R679" s="9" t="str">
        <f>词典存放目录!$A$1&amp;O679&amp;P679&amp;Q679</f>
        <v>F:\《自创文法查阅Excel》4.1备份\《B词汇·红宝书》\红宝书MP3分割\02 n1-い (111).mp3</v>
      </c>
      <c r="S679" s="38"/>
      <c r="T679" s="43"/>
      <c r="U679" s="43"/>
      <c r="V679" s="30" t="str">
        <f t="shared" si="68"/>
        <v/>
      </c>
      <c r="W679" s="29"/>
      <c r="X679" s="9" t="s">
        <v>464</v>
      </c>
    </row>
    <row r="680" spans="1:31" s="44" customFormat="1" ht="24">
      <c r="A680" s="31">
        <v>726</v>
      </c>
      <c r="B680" s="32">
        <f t="shared" ca="1" si="63"/>
        <v>0.94300204473901528</v>
      </c>
      <c r="C680" s="127" t="s">
        <v>1308</v>
      </c>
      <c r="D680" s="128" t="s">
        <v>1309</v>
      </c>
      <c r="E680" s="21"/>
      <c r="F680" s="22"/>
      <c r="G680" s="41"/>
      <c r="H680" s="41"/>
      <c r="I680" s="42"/>
      <c r="J680" s="35" t="str">
        <f t="shared" si="64"/>
        <v>➸</v>
      </c>
      <c r="K680" s="117" t="str">
        <f>词典存放目录!$A$1&amp;L680&amp;M680</f>
        <v>F:\《自创文法查阅Excel》4.1备份\《B词汇·红宝书》\红宝书15版图片\726-イラスト【illustration】.jpg</v>
      </c>
      <c r="L680" s="9" t="s">
        <v>18120</v>
      </c>
      <c r="M680" s="117" t="s">
        <v>18801</v>
      </c>
      <c r="N680" s="36" t="str">
        <f t="shared" si="65"/>
        <v>▶</v>
      </c>
      <c r="O680" s="37" t="s">
        <v>17895</v>
      </c>
      <c r="P680" s="37">
        <v>112</v>
      </c>
      <c r="Q680" s="37" t="s">
        <v>23</v>
      </c>
      <c r="R680" s="9" t="str">
        <f>词典存放目录!$A$1&amp;O680&amp;P680&amp;Q680</f>
        <v>F:\《自创文法查阅Excel》4.1备份\《B词汇·红宝书》\红宝书MP3分割\02 n1-い (112).mp3</v>
      </c>
      <c r="S680" s="38"/>
      <c r="T680" s="43"/>
      <c r="U680" s="43"/>
      <c r="V680" s="30" t="str">
        <f t="shared" si="68"/>
        <v/>
      </c>
      <c r="W680" s="29"/>
      <c r="X680" s="9" t="s">
        <v>464</v>
      </c>
    </row>
    <row r="681" spans="1:31" s="44" customFormat="1" ht="24">
      <c r="A681" s="31">
        <v>727</v>
      </c>
      <c r="B681" s="32">
        <f t="shared" ca="1" si="63"/>
        <v>0.85808649066660481</v>
      </c>
      <c r="C681" s="127" t="s">
        <v>1310</v>
      </c>
      <c r="D681" s="128" t="s">
        <v>1311</v>
      </c>
      <c r="E681" s="21"/>
      <c r="F681" s="22"/>
      <c r="G681" s="41"/>
      <c r="H681" s="41"/>
      <c r="I681" s="42"/>
      <c r="J681" s="35" t="str">
        <f t="shared" si="64"/>
        <v>➸</v>
      </c>
      <c r="K681" s="117" t="str">
        <f>词典存放目录!$A$1&amp;L681&amp;M681</f>
        <v>F:\《自创文法查阅Excel》4.1备份\《B词汇·红宝书》\红宝书15版图片\727-いり【入り】.jpg</v>
      </c>
      <c r="L681" s="9" t="s">
        <v>18120</v>
      </c>
      <c r="M681" s="117" t="s">
        <v>18802</v>
      </c>
      <c r="N681" s="36" t="str">
        <f t="shared" si="65"/>
        <v>▶</v>
      </c>
      <c r="O681" s="37" t="s">
        <v>17895</v>
      </c>
      <c r="P681" s="37">
        <v>113</v>
      </c>
      <c r="Q681" s="37" t="s">
        <v>23</v>
      </c>
      <c r="R681" s="9" t="str">
        <f>词典存放目录!$A$1&amp;O681&amp;P681&amp;Q681</f>
        <v>F:\《自创文法查阅Excel》4.1备份\《B词汇·红宝书》\红宝书MP3分割\02 n1-い (113).mp3</v>
      </c>
      <c r="S681" s="38"/>
      <c r="T681" s="43"/>
      <c r="U681" s="43"/>
      <c r="V681" s="30" t="str">
        <f t="shared" si="68"/>
        <v/>
      </c>
      <c r="W681" s="29"/>
      <c r="X681" s="9" t="s">
        <v>464</v>
      </c>
    </row>
    <row r="682" spans="1:31" s="44" customFormat="1" ht="24">
      <c r="A682" s="31">
        <v>728</v>
      </c>
      <c r="B682" s="32">
        <f t="shared" ca="1" si="63"/>
        <v>0.14605929029177167</v>
      </c>
      <c r="C682" s="127" t="s">
        <v>1312</v>
      </c>
      <c r="D682" s="128" t="s">
        <v>1313</v>
      </c>
      <c r="E682" s="21"/>
      <c r="F682" s="22"/>
      <c r="G682" s="41"/>
      <c r="H682" s="41"/>
      <c r="I682" s="42"/>
      <c r="J682" s="35" t="str">
        <f t="shared" si="64"/>
        <v>➸</v>
      </c>
      <c r="K682" s="117" t="str">
        <f>词典存放目录!$A$1&amp;L682&amp;M682</f>
        <v>F:\《自创文法查阅Excel》4.1备份\《B词汇·红宝书》\红宝书15版图片\728-いりゅう【慰留】.jpg</v>
      </c>
      <c r="L682" s="9" t="s">
        <v>18120</v>
      </c>
      <c r="M682" s="117" t="s">
        <v>18803</v>
      </c>
      <c r="N682" s="36" t="str">
        <f t="shared" si="65"/>
        <v>▶</v>
      </c>
      <c r="O682" s="37" t="s">
        <v>17895</v>
      </c>
      <c r="P682" s="37">
        <v>114</v>
      </c>
      <c r="Q682" s="37" t="s">
        <v>23</v>
      </c>
      <c r="R682" s="9" t="str">
        <f>词典存放目录!$A$1&amp;O682&amp;P682&amp;Q682</f>
        <v>F:\《自创文法查阅Excel》4.1备份\《B词汇·红宝书》\红宝书MP3分割\02 n1-い (114).mp3</v>
      </c>
      <c r="S682" s="38"/>
      <c r="T682" s="43"/>
      <c r="U682" s="43"/>
      <c r="V682" s="30"/>
      <c r="W682" s="29"/>
      <c r="X682" s="9" t="s">
        <v>464</v>
      </c>
    </row>
    <row r="683" spans="1:31" s="44" customFormat="1" ht="24">
      <c r="A683" s="31">
        <v>729</v>
      </c>
      <c r="B683" s="32">
        <f t="shared" ca="1" si="63"/>
        <v>0.61353385286506845</v>
      </c>
      <c r="C683" s="127" t="s">
        <v>1314</v>
      </c>
      <c r="D683" s="128" t="s">
        <v>1315</v>
      </c>
      <c r="E683" s="21"/>
      <c r="F683" s="22"/>
      <c r="G683" s="41"/>
      <c r="H683" s="41"/>
      <c r="I683" s="42"/>
      <c r="J683" s="35" t="str">
        <f t="shared" si="64"/>
        <v>➸</v>
      </c>
      <c r="K683" s="117" t="str">
        <f>词典存放目录!$A$1&amp;L683&amp;M683</f>
        <v>F:\《自创文法查阅Excel》4.1备份\《B词汇·红宝书》\红宝书15版图片\729-いりよう【入り用】.jpg</v>
      </c>
      <c r="L683" s="9" t="s">
        <v>18120</v>
      </c>
      <c r="M683" s="117" t="s">
        <v>18804</v>
      </c>
      <c r="N683" s="36" t="str">
        <f t="shared" si="65"/>
        <v>▶</v>
      </c>
      <c r="O683" s="37" t="s">
        <v>17895</v>
      </c>
      <c r="P683" s="37">
        <v>115</v>
      </c>
      <c r="Q683" s="37" t="s">
        <v>23</v>
      </c>
      <c r="R683" s="9" t="str">
        <f>词典存放目录!$A$1&amp;O683&amp;P683&amp;Q683</f>
        <v>F:\《自创文法查阅Excel》4.1备份\《B词汇·红宝书》\红宝书MP3分割\02 n1-い (115).mp3</v>
      </c>
      <c r="S683" s="38"/>
      <c r="T683" s="43"/>
      <c r="U683" s="43"/>
      <c r="V683" s="30" t="str">
        <f t="shared" ref="V683:V690" si="69">IF(COUNTA(S683:U683)=0,"",COUNTIF(S683:U683,"0")/COUNTA(S683:U683))</f>
        <v/>
      </c>
      <c r="W683" s="29"/>
      <c r="X683" s="9" t="s">
        <v>464</v>
      </c>
    </row>
    <row r="684" spans="1:31" s="28" customFormat="1" ht="24">
      <c r="A684" s="31">
        <v>730</v>
      </c>
      <c r="B684" s="32">
        <f t="shared" ca="1" si="63"/>
        <v>0.34740870413307023</v>
      </c>
      <c r="C684" s="127" t="s">
        <v>1316</v>
      </c>
      <c r="D684" s="128" t="s">
        <v>1317</v>
      </c>
      <c r="E684" s="21"/>
      <c r="F684" s="22"/>
      <c r="G684" s="22"/>
      <c r="H684" s="22"/>
      <c r="I684" s="23"/>
      <c r="J684" s="35" t="str">
        <f t="shared" si="64"/>
        <v>➸</v>
      </c>
      <c r="K684" s="117" t="str">
        <f>词典存放目录!$A$1&amp;L684&amp;M684</f>
        <v>F:\《自创文法查阅Excel》4.1备份\《B词汇·红宝书》\红宝书15版图片\730-いるす【居留守】.jpg</v>
      </c>
      <c r="L684" s="9" t="s">
        <v>18120</v>
      </c>
      <c r="M684" s="117" t="s">
        <v>18805</v>
      </c>
      <c r="N684" s="36" t="str">
        <f t="shared" si="65"/>
        <v>▶</v>
      </c>
      <c r="O684" s="37" t="s">
        <v>17895</v>
      </c>
      <c r="P684" s="37">
        <v>116</v>
      </c>
      <c r="Q684" s="37" t="s">
        <v>23</v>
      </c>
      <c r="R684" s="9" t="str">
        <f>词典存放目录!$A$1&amp;O684&amp;P684&amp;Q684</f>
        <v>F:\《自创文法查阅Excel》4.1备份\《B词汇·红宝书》\红宝书MP3分割\02 n1-い (116).mp3</v>
      </c>
      <c r="S684" s="38"/>
      <c r="T684" s="39"/>
      <c r="U684" s="39"/>
      <c r="V684" s="30" t="str">
        <f t="shared" si="69"/>
        <v/>
      </c>
      <c r="W684" s="29"/>
      <c r="X684" s="9" t="s">
        <v>464</v>
      </c>
      <c r="Y684" s="44"/>
      <c r="Z684" s="44"/>
      <c r="AA684" s="44"/>
      <c r="AB684" s="44"/>
      <c r="AC684" s="44"/>
      <c r="AD684" s="44"/>
      <c r="AE684" s="44"/>
    </row>
    <row r="685" spans="1:31" s="28" customFormat="1" ht="24">
      <c r="A685" s="31">
        <v>731</v>
      </c>
      <c r="B685" s="32">
        <f t="shared" ca="1" si="63"/>
        <v>0.64439566947405968</v>
      </c>
      <c r="C685" s="127" t="s">
        <v>1318</v>
      </c>
      <c r="D685" s="128" t="s">
        <v>1319</v>
      </c>
      <c r="E685" s="21"/>
      <c r="F685" s="22"/>
      <c r="G685" s="22"/>
      <c r="H685" s="22"/>
      <c r="I685" s="23"/>
      <c r="J685" s="35" t="str">
        <f t="shared" si="64"/>
        <v>➸</v>
      </c>
      <c r="K685" s="117" t="str">
        <f>词典存放目录!$A$1&amp;L685&amp;M685</f>
        <v>F:\《自创文法查阅Excel》4.1备份\《B词汇·红宝书》\红宝书15版图片\731-いろあい【色合い】.jpg</v>
      </c>
      <c r="L685" s="9" t="s">
        <v>18120</v>
      </c>
      <c r="M685" s="117" t="s">
        <v>18806</v>
      </c>
      <c r="N685" s="36" t="str">
        <f t="shared" si="65"/>
        <v>▶</v>
      </c>
      <c r="O685" s="37" t="s">
        <v>17895</v>
      </c>
      <c r="P685" s="37">
        <v>117</v>
      </c>
      <c r="Q685" s="37" t="s">
        <v>23</v>
      </c>
      <c r="R685" s="9" t="str">
        <f>词典存放目录!$A$1&amp;O685&amp;P685&amp;Q685</f>
        <v>F:\《自创文法查阅Excel》4.1备份\《B词汇·红宝书》\红宝书MP3分割\02 n1-い (117).mp3</v>
      </c>
      <c r="S685" s="38"/>
      <c r="T685" s="39"/>
      <c r="U685" s="39"/>
      <c r="V685" s="30" t="str">
        <f t="shared" si="69"/>
        <v/>
      </c>
      <c r="W685" s="29"/>
      <c r="X685" s="9" t="s">
        <v>464</v>
      </c>
      <c r="Y685" s="44"/>
      <c r="Z685" s="44"/>
      <c r="AA685" s="44"/>
      <c r="AB685" s="44"/>
      <c r="AC685" s="44"/>
      <c r="AD685" s="44"/>
      <c r="AE685" s="44"/>
    </row>
    <row r="686" spans="1:31" s="28" customFormat="1" ht="24">
      <c r="A686" s="31">
        <v>732</v>
      </c>
      <c r="B686" s="32">
        <f t="shared" ca="1" si="63"/>
        <v>0.50281472006972827</v>
      </c>
      <c r="C686" s="127" t="s">
        <v>1320</v>
      </c>
      <c r="D686" s="128" t="s">
        <v>1321</v>
      </c>
      <c r="E686" s="21"/>
      <c r="F686" s="22"/>
      <c r="G686" s="22"/>
      <c r="H686" s="22"/>
      <c r="I686" s="23"/>
      <c r="J686" s="35" t="str">
        <f t="shared" si="64"/>
        <v>➸</v>
      </c>
      <c r="K686" s="117" t="str">
        <f>词典存放目录!$A$1&amp;L686&amp;M686</f>
        <v>F:\《自创文法查阅Excel》4.1备份\《B词汇·红宝书》\红宝书15版图片\732-いろなおし【色直し】.jpg</v>
      </c>
      <c r="L686" s="9" t="s">
        <v>18120</v>
      </c>
      <c r="M686" s="117" t="s">
        <v>18807</v>
      </c>
      <c r="N686" s="36" t="str">
        <f t="shared" si="65"/>
        <v>▶</v>
      </c>
      <c r="O686" s="37" t="s">
        <v>17895</v>
      </c>
      <c r="P686" s="37">
        <v>118</v>
      </c>
      <c r="Q686" s="37" t="s">
        <v>23</v>
      </c>
      <c r="R686" s="9" t="str">
        <f>词典存放目录!$A$1&amp;O686&amp;P686&amp;Q686</f>
        <v>F:\《自创文法查阅Excel》4.1备份\《B词汇·红宝书》\红宝书MP3分割\02 n1-い (118).mp3</v>
      </c>
      <c r="S686" s="38"/>
      <c r="T686" s="39"/>
      <c r="U686" s="39"/>
      <c r="V686" s="30" t="str">
        <f t="shared" si="69"/>
        <v/>
      </c>
      <c r="W686" s="29"/>
      <c r="X686" s="9" t="s">
        <v>464</v>
      </c>
      <c r="Y686" s="44"/>
      <c r="Z686" s="44"/>
      <c r="AA686" s="44"/>
      <c r="AB686" s="44"/>
      <c r="AC686" s="44"/>
      <c r="AD686" s="44"/>
      <c r="AE686" s="44"/>
    </row>
    <row r="687" spans="1:31" s="28" customFormat="1" ht="24">
      <c r="A687" s="31">
        <v>733</v>
      </c>
      <c r="B687" s="32">
        <f t="shared" ca="1" si="63"/>
        <v>0.88275213279899079</v>
      </c>
      <c r="C687" s="127" t="s">
        <v>1322</v>
      </c>
      <c r="D687" s="128" t="s">
        <v>1323</v>
      </c>
      <c r="E687" s="21"/>
      <c r="F687" s="22"/>
      <c r="G687" s="22"/>
      <c r="H687" s="22"/>
      <c r="I687" s="23"/>
      <c r="J687" s="35" t="str">
        <f t="shared" si="64"/>
        <v>➸</v>
      </c>
      <c r="K687" s="117" t="str">
        <f>词典存放目录!$A$1&amp;L687&amp;M687</f>
        <v>F:\《自创文法查阅Excel》4.1备份\《B词汇·红宝书》\红宝书15版图片\733-いろん【異論】.jpg</v>
      </c>
      <c r="L687" s="9" t="s">
        <v>18120</v>
      </c>
      <c r="M687" s="117" t="s">
        <v>18808</v>
      </c>
      <c r="N687" s="36" t="str">
        <f t="shared" si="65"/>
        <v>▶</v>
      </c>
      <c r="O687" s="37" t="s">
        <v>17895</v>
      </c>
      <c r="P687" s="37">
        <v>119</v>
      </c>
      <c r="Q687" s="37" t="s">
        <v>23</v>
      </c>
      <c r="R687" s="9" t="str">
        <f>词典存放目录!$A$1&amp;O687&amp;P687&amp;Q687</f>
        <v>F:\《自创文法查阅Excel》4.1备份\《B词汇·红宝书》\红宝书MP3分割\02 n1-い (119).mp3</v>
      </c>
      <c r="S687" s="38"/>
      <c r="T687" s="39"/>
      <c r="U687" s="39"/>
      <c r="V687" s="30" t="str">
        <f t="shared" si="69"/>
        <v/>
      </c>
      <c r="W687" s="29"/>
      <c r="X687" s="9" t="s">
        <v>464</v>
      </c>
      <c r="Y687" s="44"/>
      <c r="Z687" s="44"/>
      <c r="AA687" s="44"/>
      <c r="AB687" s="44"/>
      <c r="AC687" s="44"/>
      <c r="AD687" s="44"/>
      <c r="AE687" s="44"/>
    </row>
    <row r="688" spans="1:31" s="28" customFormat="1" ht="24">
      <c r="A688" s="31">
        <v>734</v>
      </c>
      <c r="B688" s="32">
        <f t="shared" ca="1" si="63"/>
        <v>0.95654002230647894</v>
      </c>
      <c r="C688" s="127" t="s">
        <v>1324</v>
      </c>
      <c r="D688" s="128" t="s">
        <v>1325</v>
      </c>
      <c r="E688" s="21"/>
      <c r="F688" s="22"/>
      <c r="G688" s="22"/>
      <c r="H688" s="22"/>
      <c r="I688" s="23"/>
      <c r="J688" s="35" t="str">
        <f t="shared" si="64"/>
        <v>➸</v>
      </c>
      <c r="K688" s="117" t="str">
        <f>词典存放目录!$A$1&amp;L688&amp;M688</f>
        <v>F:\《自创文法查阅Excel》4.1备份\《B词汇·红宝书》\红宝书15版图片\734-いわかん【違和感】.jpg</v>
      </c>
      <c r="L688" s="9" t="s">
        <v>18120</v>
      </c>
      <c r="M688" s="117" t="s">
        <v>18809</v>
      </c>
      <c r="N688" s="36" t="str">
        <f t="shared" si="65"/>
        <v>▶</v>
      </c>
      <c r="O688" s="37" t="s">
        <v>17895</v>
      </c>
      <c r="P688" s="37">
        <v>120</v>
      </c>
      <c r="Q688" s="37" t="s">
        <v>23</v>
      </c>
      <c r="R688" s="9" t="str">
        <f>词典存放目录!$A$1&amp;O688&amp;P688&amp;Q688</f>
        <v>F:\《自创文法查阅Excel》4.1备份\《B词汇·红宝书》\红宝书MP3分割\02 n1-い (120).mp3</v>
      </c>
      <c r="S688" s="38"/>
      <c r="T688" s="39"/>
      <c r="U688" s="39"/>
      <c r="V688" s="30" t="str">
        <f t="shared" si="69"/>
        <v/>
      </c>
      <c r="W688" s="29"/>
      <c r="X688" s="9" t="s">
        <v>464</v>
      </c>
      <c r="Y688" s="44"/>
      <c r="Z688" s="44"/>
      <c r="AA688" s="44"/>
      <c r="AB688" s="44"/>
      <c r="AC688" s="44"/>
      <c r="AD688" s="44"/>
      <c r="AE688" s="44"/>
    </row>
    <row r="689" spans="1:31" s="28" customFormat="1" ht="24">
      <c r="A689" s="31">
        <v>735</v>
      </c>
      <c r="B689" s="32">
        <f t="shared" ca="1" si="63"/>
        <v>0.38530834973745332</v>
      </c>
      <c r="C689" s="127" t="s">
        <v>1326</v>
      </c>
      <c r="D689" s="128" t="s">
        <v>1327</v>
      </c>
      <c r="E689" s="21"/>
      <c r="F689" s="22"/>
      <c r="G689" s="22"/>
      <c r="H689" s="22"/>
      <c r="I689" s="23"/>
      <c r="J689" s="35" t="str">
        <f t="shared" si="64"/>
        <v>➸</v>
      </c>
      <c r="K689" s="117" t="str">
        <f>词典存放目录!$A$1&amp;L689&amp;M689</f>
        <v>F:\《自创文法查阅Excel》4.1备份\《B词汇·红宝书》\红宝书15版图片\735-いんき【陰気】.jpg</v>
      </c>
      <c r="L689" s="9" t="s">
        <v>18120</v>
      </c>
      <c r="M689" s="117" t="s">
        <v>18810</v>
      </c>
      <c r="N689" s="36" t="str">
        <f t="shared" si="65"/>
        <v>▶</v>
      </c>
      <c r="O689" s="37" t="s">
        <v>17895</v>
      </c>
      <c r="P689" s="37">
        <v>121</v>
      </c>
      <c r="Q689" s="37" t="s">
        <v>23</v>
      </c>
      <c r="R689" s="9" t="str">
        <f>词典存放目录!$A$1&amp;O689&amp;P689&amp;Q689</f>
        <v>F:\《自创文法查阅Excel》4.1备份\《B词汇·红宝书》\红宝书MP3分割\02 n1-い (121).mp3</v>
      </c>
      <c r="S689" s="38"/>
      <c r="T689" s="39"/>
      <c r="U689" s="39"/>
      <c r="V689" s="30" t="str">
        <f t="shared" si="69"/>
        <v/>
      </c>
      <c r="W689" s="29"/>
      <c r="X689" s="9" t="s">
        <v>464</v>
      </c>
      <c r="Y689" s="44"/>
      <c r="Z689" s="44"/>
      <c r="AA689" s="44"/>
      <c r="AB689" s="44"/>
      <c r="AC689" s="44"/>
      <c r="AD689" s="44"/>
      <c r="AE689" s="44"/>
    </row>
    <row r="690" spans="1:31" s="28" customFormat="1" ht="24">
      <c r="A690" s="31">
        <v>736</v>
      </c>
      <c r="B690" s="32">
        <f t="shared" ca="1" si="63"/>
        <v>0.99014343509138614</v>
      </c>
      <c r="C690" s="127" t="s">
        <v>1328</v>
      </c>
      <c r="D690" s="128" t="s">
        <v>1329</v>
      </c>
      <c r="E690" s="21"/>
      <c r="F690" s="22"/>
      <c r="G690" s="22"/>
      <c r="H690" s="22"/>
      <c r="I690" s="23"/>
      <c r="J690" s="35" t="str">
        <f t="shared" si="64"/>
        <v>➸</v>
      </c>
      <c r="K690" s="117" t="str">
        <f>词典存放目录!$A$1&amp;L690&amp;M690</f>
        <v>F:\《自创文法查阅Excel》4.1备份\《B词汇·红宝书》\红宝书15版图片\736-いんしつ【陰湿】.jpg</v>
      </c>
      <c r="L690" s="9" t="s">
        <v>18120</v>
      </c>
      <c r="M690" s="117" t="s">
        <v>18811</v>
      </c>
      <c r="N690" s="36" t="str">
        <f t="shared" si="65"/>
        <v>▶</v>
      </c>
      <c r="O690" s="37" t="s">
        <v>17895</v>
      </c>
      <c r="P690" s="37">
        <v>122</v>
      </c>
      <c r="Q690" s="37" t="s">
        <v>23</v>
      </c>
      <c r="R690" s="9" t="str">
        <f>词典存放目录!$A$1&amp;O690&amp;P690&amp;Q690</f>
        <v>F:\《自创文法查阅Excel》4.1备份\《B词汇·红宝书》\红宝书MP3分割\02 n1-い (122).mp3</v>
      </c>
      <c r="S690" s="38"/>
      <c r="T690" s="39"/>
      <c r="U690" s="39"/>
      <c r="V690" s="30" t="str">
        <f t="shared" si="69"/>
        <v/>
      </c>
      <c r="W690" s="29"/>
      <c r="X690" s="9" t="s">
        <v>464</v>
      </c>
      <c r="Y690" s="44"/>
      <c r="Z690" s="44"/>
      <c r="AA690" s="44"/>
      <c r="AB690" s="44"/>
      <c r="AC690" s="44"/>
      <c r="AD690" s="44"/>
      <c r="AE690" s="44"/>
    </row>
    <row r="691" spans="1:31" s="28" customFormat="1" ht="24">
      <c r="A691" s="31">
        <v>737</v>
      </c>
      <c r="B691" s="32">
        <f t="shared" ca="1" si="63"/>
        <v>0.86217688174914975</v>
      </c>
      <c r="C691" s="127" t="s">
        <v>1330</v>
      </c>
      <c r="D691" s="128" t="s">
        <v>1331</v>
      </c>
      <c r="E691" s="21"/>
      <c r="F691" s="22"/>
      <c r="G691" s="22"/>
      <c r="H691" s="22"/>
      <c r="I691" s="23"/>
      <c r="J691" s="35" t="str">
        <f t="shared" si="64"/>
        <v>➸</v>
      </c>
      <c r="K691" s="117" t="str">
        <f>词典存放目录!$A$1&amp;L691&amp;M691</f>
        <v>F:\《自创文法查阅Excel》4.1备份\《B词汇·红宝书》\红宝书15版图片\737-インスピレーション【inspiration】.jpg</v>
      </c>
      <c r="L691" s="9" t="s">
        <v>18120</v>
      </c>
      <c r="M691" s="117" t="s">
        <v>18812</v>
      </c>
      <c r="N691" s="36" t="str">
        <f t="shared" si="65"/>
        <v>▶</v>
      </c>
      <c r="O691" s="37" t="s">
        <v>17895</v>
      </c>
      <c r="P691" s="37">
        <v>123</v>
      </c>
      <c r="Q691" s="37" t="s">
        <v>23</v>
      </c>
      <c r="R691" s="9" t="str">
        <f>词典存放目录!$A$1&amp;O691&amp;P691&amp;Q691</f>
        <v>F:\《自创文法查阅Excel》4.1备份\《B词汇·红宝书》\红宝书MP3分割\02 n1-い (123).mp3</v>
      </c>
      <c r="S691" s="38"/>
      <c r="T691" s="39"/>
      <c r="U691" s="39"/>
      <c r="V691" s="30"/>
      <c r="W691" s="29"/>
      <c r="X691" s="9" t="s">
        <v>464</v>
      </c>
      <c r="Y691" s="44"/>
      <c r="Z691" s="44"/>
      <c r="AA691" s="44"/>
      <c r="AB691" s="44"/>
      <c r="AC691" s="44"/>
      <c r="AD691" s="44"/>
      <c r="AE691" s="44"/>
    </row>
    <row r="692" spans="1:31" s="28" customFormat="1" ht="24">
      <c r="A692" s="31">
        <v>738</v>
      </c>
      <c r="B692" s="32">
        <f t="shared" ca="1" si="63"/>
        <v>0.5146130184510741</v>
      </c>
      <c r="C692" s="127" t="s">
        <v>1332</v>
      </c>
      <c r="D692" s="128" t="s">
        <v>1333</v>
      </c>
      <c r="E692" s="21"/>
      <c r="F692" s="22"/>
      <c r="G692" s="22"/>
      <c r="H692" s="22"/>
      <c r="I692" s="23"/>
      <c r="J692" s="35" t="str">
        <f t="shared" si="64"/>
        <v>➸</v>
      </c>
      <c r="K692" s="117" t="str">
        <f>词典存放目录!$A$1&amp;L692&amp;M692</f>
        <v>F:\《自创文法查阅Excel》4.1备份\《B词汇·红宝书》\红宝书15版图片\738-インターチェンジ【interchange】.jpg</v>
      </c>
      <c r="L692" s="9" t="s">
        <v>18120</v>
      </c>
      <c r="M692" s="117" t="s">
        <v>18813</v>
      </c>
      <c r="N692" s="36" t="str">
        <f t="shared" si="65"/>
        <v>▶</v>
      </c>
      <c r="O692" s="37" t="s">
        <v>17895</v>
      </c>
      <c r="P692" s="37">
        <v>124</v>
      </c>
      <c r="Q692" s="37" t="s">
        <v>23</v>
      </c>
      <c r="R692" s="9" t="str">
        <f>词典存放目录!$A$1&amp;O692&amp;P692&amp;Q692</f>
        <v>F:\《自创文法查阅Excel》4.1备份\《B词汇·红宝书》\红宝书MP3分割\02 n1-い (124).mp3</v>
      </c>
      <c r="S692" s="38"/>
      <c r="T692" s="39"/>
      <c r="U692" s="39"/>
      <c r="V692" s="30" t="str">
        <f>IF(COUNTA(S692:U692)=0,"",COUNTIF(S692:U692,"0")/COUNTA(S692:U692))</f>
        <v/>
      </c>
      <c r="W692" s="29"/>
      <c r="X692" s="9" t="s">
        <v>464</v>
      </c>
      <c r="Y692" s="44"/>
      <c r="Z692" s="44"/>
      <c r="AA692" s="44"/>
      <c r="AB692" s="44"/>
      <c r="AC692" s="44"/>
      <c r="AD692" s="44"/>
      <c r="AE692" s="44"/>
    </row>
    <row r="693" spans="1:31" s="28" customFormat="1" ht="24">
      <c r="A693" s="31">
        <v>739</v>
      </c>
      <c r="B693" s="32">
        <f t="shared" ca="1" si="63"/>
        <v>0.48549584657802036</v>
      </c>
      <c r="C693" s="127" t="s">
        <v>1334</v>
      </c>
      <c r="D693" s="128" t="s">
        <v>1335</v>
      </c>
      <c r="E693" s="21"/>
      <c r="F693" s="22"/>
      <c r="G693" s="22"/>
      <c r="H693" s="22"/>
      <c r="I693" s="23"/>
      <c r="J693" s="35" t="str">
        <f t="shared" si="64"/>
        <v>➸</v>
      </c>
      <c r="K693" s="117" t="str">
        <f>词典存放目录!$A$1&amp;L693&amp;M693</f>
        <v>F:\《自创文法查阅Excel》4.1备份\《B词汇·红宝书》\红宝书15版图片\739-インターフォン【interphone】.jpg</v>
      </c>
      <c r="L693" s="9" t="s">
        <v>18120</v>
      </c>
      <c r="M693" s="117" t="s">
        <v>18814</v>
      </c>
      <c r="N693" s="36" t="str">
        <f t="shared" si="65"/>
        <v>▶</v>
      </c>
      <c r="O693" s="37" t="s">
        <v>17895</v>
      </c>
      <c r="P693" s="37">
        <v>125</v>
      </c>
      <c r="Q693" s="37" t="s">
        <v>23</v>
      </c>
      <c r="R693" s="9" t="str">
        <f>词典存放目录!$A$1&amp;O693&amp;P693&amp;Q693</f>
        <v>F:\《自创文法查阅Excel》4.1备份\《B词汇·红宝书》\红宝书MP3分割\02 n1-い (125).mp3</v>
      </c>
      <c r="S693" s="38"/>
      <c r="T693" s="39"/>
      <c r="U693" s="39"/>
      <c r="V693" s="30" t="str">
        <f>IF(COUNTA(S693:U693)=0,"",COUNTIF(S693:U693,"0")/COUNTA(S693:U693))</f>
        <v/>
      </c>
      <c r="W693" s="29"/>
      <c r="X693" s="9" t="s">
        <v>464</v>
      </c>
      <c r="Y693" s="44"/>
      <c r="Z693" s="44"/>
      <c r="AA693" s="44"/>
      <c r="AB693" s="44"/>
      <c r="AC693" s="44"/>
      <c r="AD693" s="44"/>
      <c r="AE693" s="44"/>
    </row>
    <row r="694" spans="1:31" s="28" customFormat="1" ht="24">
      <c r="A694" s="31">
        <v>740</v>
      </c>
      <c r="B694" s="32">
        <f t="shared" ca="1" si="63"/>
        <v>0.63205950671236744</v>
      </c>
      <c r="C694" s="127" t="s">
        <v>1336</v>
      </c>
      <c r="D694" s="128" t="s">
        <v>1337</v>
      </c>
      <c r="E694" s="21"/>
      <c r="F694" s="22"/>
      <c r="G694" s="22"/>
      <c r="H694" s="22"/>
      <c r="I694" s="23"/>
      <c r="J694" s="35" t="str">
        <f t="shared" si="64"/>
        <v>➸</v>
      </c>
      <c r="K694" s="117" t="str">
        <f>词典存放目录!$A$1&amp;L694&amp;M694</f>
        <v>F:\《自创文法查阅Excel》4.1备份\《B词汇·红宝书》\红宝书15版图片\740-インテリ【intelligentsia】.jpg</v>
      </c>
      <c r="L694" s="9" t="s">
        <v>18120</v>
      </c>
      <c r="M694" s="117" t="s">
        <v>18815</v>
      </c>
      <c r="N694" s="36" t="str">
        <f t="shared" si="65"/>
        <v>▶</v>
      </c>
      <c r="O694" s="37" t="s">
        <v>17895</v>
      </c>
      <c r="P694" s="37">
        <v>126</v>
      </c>
      <c r="Q694" s="37" t="s">
        <v>23</v>
      </c>
      <c r="R694" s="9" t="str">
        <f>词典存放目录!$A$1&amp;O694&amp;P694&amp;Q694</f>
        <v>F:\《自创文法查阅Excel》4.1备份\《B词汇·红宝书》\红宝书MP3分割\02 n1-い (126).mp3</v>
      </c>
      <c r="S694" s="38"/>
      <c r="T694" s="39"/>
      <c r="U694" s="39"/>
      <c r="V694" s="30"/>
      <c r="W694" s="29"/>
      <c r="X694" s="9" t="s">
        <v>464</v>
      </c>
      <c r="Y694" s="44"/>
      <c r="Z694" s="44"/>
      <c r="AA694" s="44"/>
      <c r="AB694" s="44"/>
      <c r="AC694" s="44"/>
      <c r="AD694" s="44"/>
      <c r="AE694" s="44"/>
    </row>
    <row r="695" spans="1:31" s="28" customFormat="1" ht="24">
      <c r="A695" s="31">
        <v>741</v>
      </c>
      <c r="B695" s="32">
        <f t="shared" ca="1" si="63"/>
        <v>0.50412425827653429</v>
      </c>
      <c r="C695" s="127" t="s">
        <v>1338</v>
      </c>
      <c r="D695" s="128" t="s">
        <v>1339</v>
      </c>
      <c r="E695" s="21"/>
      <c r="F695" s="22"/>
      <c r="G695" s="22"/>
      <c r="H695" s="22"/>
      <c r="I695" s="23"/>
      <c r="J695" s="35" t="str">
        <f t="shared" si="64"/>
        <v>➸</v>
      </c>
      <c r="K695" s="117" t="str">
        <f>词典存放目录!$A$1&amp;L695&amp;M695</f>
        <v>F:\《自创文法查阅Excel》4.1备份\《B词汇·红宝书》\红宝书15版图片\741-インフォメーション【information】.jpg</v>
      </c>
      <c r="L695" s="9" t="s">
        <v>18120</v>
      </c>
      <c r="M695" s="117" t="s">
        <v>18816</v>
      </c>
      <c r="N695" s="36" t="str">
        <f t="shared" si="65"/>
        <v>▶</v>
      </c>
      <c r="O695" s="37" t="s">
        <v>17895</v>
      </c>
      <c r="P695" s="37">
        <v>127</v>
      </c>
      <c r="Q695" s="37" t="s">
        <v>23</v>
      </c>
      <c r="R695" s="9" t="str">
        <f>词典存放目录!$A$1&amp;O695&amp;P695&amp;Q695</f>
        <v>F:\《自创文法查阅Excel》4.1备份\《B词汇·红宝书》\红宝书MP3分割\02 n1-い (127).mp3</v>
      </c>
      <c r="S695" s="38"/>
      <c r="T695" s="39"/>
      <c r="U695" s="39"/>
      <c r="V695" s="30" t="str">
        <f t="shared" ref="V695:V726" si="70">IF(COUNTA(S695:U695)=0,"",COUNTIF(S695:U695,"0")/COUNTA(S695:U695))</f>
        <v/>
      </c>
      <c r="W695" s="29"/>
      <c r="X695" s="9" t="s">
        <v>464</v>
      </c>
      <c r="Y695" s="44"/>
      <c r="Z695" s="44"/>
      <c r="AA695" s="44"/>
      <c r="AB695" s="44"/>
      <c r="AC695" s="44"/>
      <c r="AD695" s="44"/>
      <c r="AE695" s="44"/>
    </row>
    <row r="696" spans="1:31" s="28" customFormat="1" ht="24">
      <c r="A696" s="31">
        <v>742</v>
      </c>
      <c r="B696" s="32">
        <f t="shared" ca="1" si="63"/>
        <v>0.96434136419234606</v>
      </c>
      <c r="C696" s="127" t="s">
        <v>1340</v>
      </c>
      <c r="D696" s="128" t="s">
        <v>1341</v>
      </c>
      <c r="E696" s="21"/>
      <c r="F696" s="22"/>
      <c r="G696" s="22"/>
      <c r="H696" s="22"/>
      <c r="I696" s="23"/>
      <c r="J696" s="35" t="str">
        <f t="shared" si="64"/>
        <v>➸</v>
      </c>
      <c r="K696" s="117" t="str">
        <f>词典存放目录!$A$1&amp;L696&amp;M696</f>
        <v>F:\《自创文法查阅Excel》4.1备份\《B词汇·红宝书》\红宝书15版图片\742-インフレ【inflation】.jpg</v>
      </c>
      <c r="L696" s="9" t="s">
        <v>18120</v>
      </c>
      <c r="M696" s="117" t="s">
        <v>18817</v>
      </c>
      <c r="N696" s="36" t="str">
        <f t="shared" si="65"/>
        <v>▶</v>
      </c>
      <c r="O696" s="37" t="s">
        <v>17895</v>
      </c>
      <c r="P696" s="37">
        <v>128</v>
      </c>
      <c r="Q696" s="37" t="s">
        <v>23</v>
      </c>
      <c r="R696" s="9" t="str">
        <f>词典存放目录!$A$1&amp;O696&amp;P696&amp;Q696</f>
        <v>F:\《自创文法查阅Excel》4.1备份\《B词汇·红宝书》\红宝书MP3分割\02 n1-い (128).mp3</v>
      </c>
      <c r="S696" s="38"/>
      <c r="T696" s="39"/>
      <c r="U696" s="39"/>
      <c r="V696" s="30" t="str">
        <f t="shared" si="70"/>
        <v/>
      </c>
      <c r="W696" s="29"/>
      <c r="X696" s="9" t="s">
        <v>464</v>
      </c>
      <c r="Y696" s="44"/>
      <c r="Z696" s="44"/>
      <c r="AA696" s="44"/>
      <c r="AB696" s="44"/>
      <c r="AC696" s="44"/>
      <c r="AD696" s="44"/>
      <c r="AE696" s="44"/>
    </row>
    <row r="697" spans="1:31" s="28" customFormat="1" ht="24">
      <c r="A697" s="31">
        <v>743</v>
      </c>
      <c r="B697" s="32">
        <f t="shared" ca="1" si="63"/>
        <v>0.85803380522937156</v>
      </c>
      <c r="C697" s="127" t="s">
        <v>1342</v>
      </c>
      <c r="D697" s="128" t="s">
        <v>1343</v>
      </c>
      <c r="E697" s="21"/>
      <c r="F697" s="22"/>
      <c r="G697" s="22"/>
      <c r="H697" s="22"/>
      <c r="I697" s="23"/>
      <c r="J697" s="35" t="str">
        <f t="shared" si="64"/>
        <v>➸</v>
      </c>
      <c r="K697" s="117" t="str">
        <f>词典存放目录!$A$1&amp;L697&amp;M697</f>
        <v>F:\《自创文法查阅Excel》4.1备份\《B词汇·红宝书》\红宝书15版图片\743-いんぺい【隠蔽】.jpg</v>
      </c>
      <c r="L697" s="9" t="s">
        <v>18120</v>
      </c>
      <c r="M697" s="117" t="s">
        <v>18818</v>
      </c>
      <c r="N697" s="36" t="str">
        <f t="shared" si="65"/>
        <v>▶</v>
      </c>
      <c r="O697" s="37" t="s">
        <v>17895</v>
      </c>
      <c r="P697" s="37">
        <v>129</v>
      </c>
      <c r="Q697" s="37" t="s">
        <v>23</v>
      </c>
      <c r="R697" s="9" t="str">
        <f>词典存放目录!$A$1&amp;O697&amp;P697&amp;Q697</f>
        <v>F:\《自创文法查阅Excel》4.1备份\《B词汇·红宝书》\红宝书MP3分割\02 n1-い (129).mp3</v>
      </c>
      <c r="S697" s="38"/>
      <c r="T697" s="39"/>
      <c r="U697" s="39"/>
      <c r="V697" s="30" t="str">
        <f t="shared" si="70"/>
        <v/>
      </c>
      <c r="W697" s="29"/>
      <c r="X697" s="9" t="s">
        <v>464</v>
      </c>
      <c r="Y697" s="44"/>
      <c r="Z697" s="44"/>
      <c r="AA697" s="44"/>
      <c r="AB697" s="44"/>
      <c r="AC697" s="44"/>
      <c r="AD697" s="44"/>
      <c r="AE697" s="44"/>
    </row>
    <row r="698" spans="1:31" s="28" customFormat="1" ht="24">
      <c r="A698" s="31">
        <v>744</v>
      </c>
      <c r="B698" s="32">
        <f t="shared" ca="1" si="63"/>
        <v>0.65323459784487781</v>
      </c>
      <c r="C698" s="127" t="s">
        <v>1108</v>
      </c>
      <c r="D698" s="128" t="s">
        <v>1344</v>
      </c>
      <c r="E698" s="21"/>
      <c r="F698" s="22"/>
      <c r="G698" s="22"/>
      <c r="H698" s="22"/>
      <c r="I698" s="23"/>
      <c r="J698" s="35" t="str">
        <f t="shared" si="64"/>
        <v>➸</v>
      </c>
      <c r="K698" s="117" t="str">
        <f>词典存放目录!$A$1&amp;L698&amp;M698</f>
        <v>F:\《自创文法查阅Excel》4.1备份\《B词汇·红宝书》\红宝书15版图片\744-いんよう【飲用】.jpg</v>
      </c>
      <c r="L698" s="9" t="s">
        <v>18120</v>
      </c>
      <c r="M698" s="117" t="s">
        <v>18819</v>
      </c>
      <c r="N698" s="36" t="str">
        <f t="shared" si="65"/>
        <v>▶</v>
      </c>
      <c r="O698" s="37" t="s">
        <v>17895</v>
      </c>
      <c r="P698" s="37">
        <v>130</v>
      </c>
      <c r="Q698" s="37" t="s">
        <v>23</v>
      </c>
      <c r="R698" s="9" t="str">
        <f>词典存放目录!$A$1&amp;O698&amp;P698&amp;Q698</f>
        <v>F:\《自创文法查阅Excel》4.1备份\《B词汇·红宝书》\红宝书MP3分割\02 n1-い (130).mp3</v>
      </c>
      <c r="S698" s="38"/>
      <c r="T698" s="39"/>
      <c r="U698" s="39"/>
      <c r="V698" s="30" t="str">
        <f t="shared" si="70"/>
        <v/>
      </c>
      <c r="W698" s="29"/>
      <c r="X698" s="9" t="s">
        <v>464</v>
      </c>
      <c r="Y698" s="44"/>
      <c r="Z698" s="44"/>
      <c r="AA698" s="44"/>
      <c r="AB698" s="44"/>
      <c r="AC698" s="44"/>
      <c r="AD698" s="44"/>
      <c r="AE698" s="44"/>
    </row>
    <row r="699" spans="1:31" s="28" customFormat="1" ht="24">
      <c r="A699" s="31">
        <v>745</v>
      </c>
      <c r="B699" s="32">
        <f t="shared" ca="1" si="63"/>
        <v>0.51241258821324998</v>
      </c>
      <c r="C699" s="119" t="s">
        <v>1345</v>
      </c>
      <c r="D699" s="120" t="s">
        <v>1346</v>
      </c>
      <c r="E699" s="21"/>
      <c r="F699" s="22"/>
      <c r="G699" s="22"/>
      <c r="H699" s="22"/>
      <c r="I699" s="23"/>
      <c r="J699" s="35" t="str">
        <f t="shared" si="64"/>
        <v>➸</v>
      </c>
      <c r="K699" s="117" t="str">
        <f>词典存放目录!$A$1&amp;L699&amp;M699</f>
        <v>F:\《自创文法查阅Excel》4.1备份\《B词汇·红宝书》\红宝书15版图片\745-ウイスキー【whiskey】.jpg</v>
      </c>
      <c r="L699" s="9" t="s">
        <v>18120</v>
      </c>
      <c r="M699" s="117" t="s">
        <v>18820</v>
      </c>
      <c r="N699" s="36" t="str">
        <f t="shared" si="65"/>
        <v>▶</v>
      </c>
      <c r="O699" s="37" t="s">
        <v>17896</v>
      </c>
      <c r="P699" s="37">
        <v>1</v>
      </c>
      <c r="Q699" s="37" t="s">
        <v>23</v>
      </c>
      <c r="R699" s="9" t="str">
        <f>词典存放目录!$A$1&amp;O699&amp;P699&amp;Q699</f>
        <v>F:\《自创文法查阅Excel》4.1备份\《B词汇·红宝书》\红宝书MP3分割\03 n5-う (1).mp3</v>
      </c>
      <c r="S699" s="38"/>
      <c r="T699" s="39"/>
      <c r="U699" s="39"/>
      <c r="V699" s="30" t="str">
        <f t="shared" si="70"/>
        <v/>
      </c>
      <c r="W699" s="29"/>
      <c r="X699" s="9" t="s">
        <v>24</v>
      </c>
    </row>
    <row r="700" spans="1:31" s="28" customFormat="1" ht="24">
      <c r="A700" s="31">
        <v>746</v>
      </c>
      <c r="B700" s="32">
        <f t="shared" ca="1" si="63"/>
        <v>0.61222965142296382</v>
      </c>
      <c r="C700" s="119" t="s">
        <v>1347</v>
      </c>
      <c r="D700" s="120" t="s">
        <v>1348</v>
      </c>
      <c r="E700" s="21"/>
      <c r="F700" s="22"/>
      <c r="G700" s="22"/>
      <c r="H700" s="22"/>
      <c r="I700" s="23"/>
      <c r="J700" s="35" t="str">
        <f t="shared" si="64"/>
        <v>➸</v>
      </c>
      <c r="K700" s="117" t="str">
        <f>词典存放目录!$A$1&amp;L700&amp;M700</f>
        <v>F:\《自创文法查阅Excel》4.1备份\《B词汇·红宝书》\红宝书15版图片\746-ウーロンちゃ【烏竜茶】.jpg</v>
      </c>
      <c r="L700" s="9" t="s">
        <v>18120</v>
      </c>
      <c r="M700" s="117" t="s">
        <v>18821</v>
      </c>
      <c r="N700" s="36" t="str">
        <f t="shared" si="65"/>
        <v>▶</v>
      </c>
      <c r="O700" s="37" t="s">
        <v>17896</v>
      </c>
      <c r="P700" s="37">
        <v>2</v>
      </c>
      <c r="Q700" s="37" t="s">
        <v>23</v>
      </c>
      <c r="R700" s="9" t="str">
        <f>词典存放目录!$A$1&amp;O700&amp;P700&amp;Q700</f>
        <v>F:\《自创文法查阅Excel》4.1备份\《B词汇·红宝书》\红宝书MP3分割\03 n5-う (2).mp3</v>
      </c>
      <c r="S700" s="38"/>
      <c r="T700" s="39"/>
      <c r="U700" s="39"/>
      <c r="V700" s="30" t="str">
        <f t="shared" si="70"/>
        <v/>
      </c>
      <c r="W700" s="29"/>
      <c r="X700" s="9" t="s">
        <v>24</v>
      </c>
    </row>
    <row r="701" spans="1:31" s="44" customFormat="1" ht="24">
      <c r="A701" s="31">
        <v>747</v>
      </c>
      <c r="B701" s="32">
        <f t="shared" ca="1" si="63"/>
        <v>0.47184235917949091</v>
      </c>
      <c r="C701" s="119" t="s">
        <v>1349</v>
      </c>
      <c r="D701" s="120"/>
      <c r="E701" s="21"/>
      <c r="F701" s="22"/>
      <c r="G701" s="41"/>
      <c r="H701" s="41"/>
      <c r="I701" s="42"/>
      <c r="J701" s="35" t="str">
        <f t="shared" si="64"/>
        <v>➸</v>
      </c>
      <c r="K701" s="117" t="str">
        <f>词典存放目录!$A$1&amp;L701&amp;M701</f>
        <v>F:\《自创文法查阅Excel》4.1备份\《B词汇·红宝书》\红宝书15版图片\747-ううん.jpg</v>
      </c>
      <c r="L701" s="9" t="s">
        <v>18120</v>
      </c>
      <c r="M701" s="117" t="s">
        <v>18822</v>
      </c>
      <c r="N701" s="36" t="str">
        <f t="shared" si="65"/>
        <v>▶</v>
      </c>
      <c r="O701" s="37" t="s">
        <v>17896</v>
      </c>
      <c r="P701" s="37">
        <v>3</v>
      </c>
      <c r="Q701" s="37" t="s">
        <v>23</v>
      </c>
      <c r="R701" s="9" t="str">
        <f>词典存放目录!$A$1&amp;O701&amp;P701&amp;Q701</f>
        <v>F:\《自创文法查阅Excel》4.1备份\《B词汇·红宝书》\红宝书MP3分割\03 n5-う (3).mp3</v>
      </c>
      <c r="S701" s="38"/>
      <c r="T701" s="43"/>
      <c r="U701" s="43"/>
      <c r="V701" s="30" t="str">
        <f t="shared" si="70"/>
        <v/>
      </c>
      <c r="W701" s="29"/>
      <c r="X701" s="9" t="s">
        <v>24</v>
      </c>
      <c r="Y701" s="28"/>
      <c r="Z701" s="28"/>
      <c r="AA701" s="28"/>
      <c r="AB701" s="28"/>
      <c r="AC701" s="28"/>
      <c r="AD701" s="28"/>
      <c r="AE701" s="28"/>
    </row>
    <row r="702" spans="1:31" s="44" customFormat="1" ht="24">
      <c r="A702" s="31">
        <v>748</v>
      </c>
      <c r="B702" s="32">
        <f t="shared" ca="1" si="63"/>
        <v>0.11832120550654235</v>
      </c>
      <c r="C702" s="119" t="s">
        <v>1350</v>
      </c>
      <c r="D702" s="120" t="s">
        <v>1351</v>
      </c>
      <c r="E702" s="21"/>
      <c r="F702" s="22"/>
      <c r="G702" s="41"/>
      <c r="H702" s="41"/>
      <c r="I702" s="42"/>
      <c r="J702" s="35" t="str">
        <f t="shared" si="64"/>
        <v>➸</v>
      </c>
      <c r="K702" s="117" t="str">
        <f>词典存放目录!$A$1&amp;L702&amp;M702</f>
        <v>F:\《自创文法查阅Excel》4.1备份\《B词汇·红宝书》\红宝书15版图片\748-うえ【上】.jpg</v>
      </c>
      <c r="L702" s="9" t="s">
        <v>18120</v>
      </c>
      <c r="M702" s="117" t="s">
        <v>18823</v>
      </c>
      <c r="N702" s="36" t="str">
        <f t="shared" si="65"/>
        <v>▶</v>
      </c>
      <c r="O702" s="37" t="s">
        <v>17896</v>
      </c>
      <c r="P702" s="37">
        <v>4</v>
      </c>
      <c r="Q702" s="37" t="s">
        <v>23</v>
      </c>
      <c r="R702" s="9" t="str">
        <f>词典存放目录!$A$1&amp;O702&amp;P702&amp;Q702</f>
        <v>F:\《自创文法查阅Excel》4.1备份\《B词汇·红宝书》\红宝书MP3分割\03 n5-う (4).mp3</v>
      </c>
      <c r="S702" s="38"/>
      <c r="T702" s="43"/>
      <c r="U702" s="43"/>
      <c r="V702" s="30" t="str">
        <f t="shared" si="70"/>
        <v/>
      </c>
      <c r="W702" s="29"/>
      <c r="X702" s="9" t="s">
        <v>24</v>
      </c>
      <c r="Y702" s="28"/>
      <c r="Z702" s="28"/>
      <c r="AA702" s="28"/>
      <c r="AB702" s="28"/>
      <c r="AC702" s="28"/>
      <c r="AD702" s="28"/>
      <c r="AE702" s="28"/>
    </row>
    <row r="703" spans="1:31" s="44" customFormat="1" ht="24">
      <c r="A703" s="31">
        <v>749</v>
      </c>
      <c r="B703" s="32">
        <f t="shared" ca="1" si="63"/>
        <v>0.15489848108049453</v>
      </c>
      <c r="C703" s="119" t="s">
        <v>1352</v>
      </c>
      <c r="D703" s="120" t="s">
        <v>1353</v>
      </c>
      <c r="E703" s="21"/>
      <c r="F703" s="22"/>
      <c r="G703" s="41"/>
      <c r="H703" s="41"/>
      <c r="I703" s="42"/>
      <c r="J703" s="35" t="str">
        <f t="shared" si="64"/>
        <v>➸</v>
      </c>
      <c r="K703" s="117" t="str">
        <f>词典存放目录!$A$1&amp;L703&amp;M703</f>
        <v>F:\《自创文法查阅Excel》4.1备份\《B词汇·红宝书》\红宝书15版图片\749-うしろ【後ろ】.jpg</v>
      </c>
      <c r="L703" s="9" t="s">
        <v>18120</v>
      </c>
      <c r="M703" s="117" t="s">
        <v>18824</v>
      </c>
      <c r="N703" s="36" t="str">
        <f t="shared" si="65"/>
        <v>▶</v>
      </c>
      <c r="O703" s="37" t="s">
        <v>17896</v>
      </c>
      <c r="P703" s="37">
        <v>5</v>
      </c>
      <c r="Q703" s="37" t="s">
        <v>23</v>
      </c>
      <c r="R703" s="9" t="str">
        <f>词典存放目录!$A$1&amp;O703&amp;P703&amp;Q703</f>
        <v>F:\《自创文法查阅Excel》4.1备份\《B词汇·红宝书》\红宝书MP3分割\03 n5-う (5).mp3</v>
      </c>
      <c r="S703" s="38"/>
      <c r="T703" s="43"/>
      <c r="U703" s="43"/>
      <c r="V703" s="30" t="str">
        <f t="shared" si="70"/>
        <v/>
      </c>
      <c r="W703" s="29"/>
      <c r="X703" s="9" t="s">
        <v>24</v>
      </c>
      <c r="Y703" s="28"/>
      <c r="Z703" s="28"/>
      <c r="AA703" s="28"/>
      <c r="AB703" s="28"/>
      <c r="AC703" s="28"/>
      <c r="AD703" s="28"/>
      <c r="AE703" s="28"/>
    </row>
    <row r="704" spans="1:31" s="44" customFormat="1" ht="24">
      <c r="A704" s="31">
        <v>750</v>
      </c>
      <c r="B704" s="32">
        <f t="shared" ref="B704:B767" ca="1" si="71">RAND()</f>
        <v>0.27842996673849052</v>
      </c>
      <c r="C704" s="119" t="s">
        <v>1354</v>
      </c>
      <c r="D704" s="120" t="s">
        <v>1355</v>
      </c>
      <c r="E704" s="21" t="s">
        <v>32</v>
      </c>
      <c r="F704" s="22"/>
      <c r="G704" s="41"/>
      <c r="H704" s="41"/>
      <c r="I704" s="42"/>
      <c r="J704" s="35" t="str">
        <f t="shared" ref="J704:J767" si="72">HYPERLINK(K704,"➸")</f>
        <v>➸</v>
      </c>
      <c r="K704" s="117" t="str">
        <f>词典存放目录!$A$1&amp;L704&amp;M704</f>
        <v>F:\《自创文法查阅Excel》4.1备份\《B词汇·红宝书》\红宝书15版图片\750-うすい【薄い】.jpg</v>
      </c>
      <c r="L704" s="9" t="s">
        <v>18120</v>
      </c>
      <c r="M704" s="117" t="s">
        <v>18825</v>
      </c>
      <c r="N704" s="36" t="str">
        <f t="shared" ref="N704:N767" si="73">HYPERLINK(R704,"▶")</f>
        <v>▶</v>
      </c>
      <c r="O704" s="37" t="s">
        <v>17896</v>
      </c>
      <c r="P704" s="37">
        <v>6</v>
      </c>
      <c r="Q704" s="37" t="s">
        <v>23</v>
      </c>
      <c r="R704" s="9" t="str">
        <f>词典存放目录!$A$1&amp;O704&amp;P704&amp;Q704</f>
        <v>F:\《自创文法查阅Excel》4.1备份\《B词汇·红宝书》\红宝书MP3分割\03 n5-う (6).mp3</v>
      </c>
      <c r="S704" s="38"/>
      <c r="T704" s="43"/>
      <c r="U704" s="43"/>
      <c r="V704" s="30" t="str">
        <f t="shared" si="70"/>
        <v/>
      </c>
      <c r="W704" s="29"/>
      <c r="X704" s="9" t="s">
        <v>24</v>
      </c>
      <c r="Y704" s="28"/>
      <c r="Z704" s="28"/>
      <c r="AA704" s="28"/>
      <c r="AB704" s="28"/>
      <c r="AC704" s="28"/>
      <c r="AD704" s="28"/>
      <c r="AE704" s="28"/>
    </row>
    <row r="705" spans="1:31" s="44" customFormat="1" ht="24">
      <c r="A705" s="31">
        <v>751</v>
      </c>
      <c r="B705" s="32">
        <f t="shared" ca="1" si="71"/>
        <v>0.51820691823628195</v>
      </c>
      <c r="C705" s="119" t="s">
        <v>1356</v>
      </c>
      <c r="D705" s="120" t="s">
        <v>1357</v>
      </c>
      <c r="E705" s="21"/>
      <c r="F705" s="22"/>
      <c r="G705" s="41"/>
      <c r="H705" s="41"/>
      <c r="I705" s="42"/>
      <c r="J705" s="35" t="str">
        <f t="shared" si="72"/>
        <v>➸</v>
      </c>
      <c r="K705" s="117" t="str">
        <f>词典存放目录!$A$1&amp;L705&amp;M705</f>
        <v>F:\《自创文法查阅Excel》4.1备份\《B词汇·红宝书》\红宝书15版图片\751-うた【歌】.jpg</v>
      </c>
      <c r="L705" s="9" t="s">
        <v>18120</v>
      </c>
      <c r="M705" s="117" t="s">
        <v>18826</v>
      </c>
      <c r="N705" s="36" t="str">
        <f t="shared" si="73"/>
        <v>▶</v>
      </c>
      <c r="O705" s="37" t="s">
        <v>17896</v>
      </c>
      <c r="P705" s="37">
        <v>7</v>
      </c>
      <c r="Q705" s="37" t="s">
        <v>23</v>
      </c>
      <c r="R705" s="9" t="str">
        <f>词典存放目录!$A$1&amp;O705&amp;P705&amp;Q705</f>
        <v>F:\《自创文法查阅Excel》4.1备份\《B词汇·红宝书》\红宝书MP3分割\03 n5-う (7).mp3</v>
      </c>
      <c r="S705" s="38"/>
      <c r="T705" s="43"/>
      <c r="U705" s="43"/>
      <c r="V705" s="30" t="str">
        <f t="shared" si="70"/>
        <v/>
      </c>
      <c r="W705" s="29"/>
      <c r="X705" s="9" t="s">
        <v>24</v>
      </c>
      <c r="Y705" s="28"/>
      <c r="Z705" s="28"/>
      <c r="AA705" s="28"/>
      <c r="AB705" s="28"/>
      <c r="AC705" s="28"/>
      <c r="AD705" s="28"/>
      <c r="AE705" s="28"/>
    </row>
    <row r="706" spans="1:31" s="44" customFormat="1" ht="24">
      <c r="A706" s="31">
        <v>752</v>
      </c>
      <c r="B706" s="32">
        <f t="shared" ca="1" si="71"/>
        <v>0.65506268102594511</v>
      </c>
      <c r="C706" s="119" t="s">
        <v>1358</v>
      </c>
      <c r="D706" s="120" t="s">
        <v>1359</v>
      </c>
      <c r="E706" s="21"/>
      <c r="F706" s="22"/>
      <c r="G706" s="41"/>
      <c r="H706" s="41"/>
      <c r="I706" s="42"/>
      <c r="J706" s="35" t="str">
        <f t="shared" si="72"/>
        <v>➸</v>
      </c>
      <c r="K706" s="117" t="str">
        <f>词典存放目录!$A$1&amp;L706&amp;M706</f>
        <v>F:\《自创文法查阅Excel》4.1备份\《B词汇·红宝书》\红宝书15版图片\752-うたう【歌う】.jpg</v>
      </c>
      <c r="L706" s="9" t="s">
        <v>18120</v>
      </c>
      <c r="M706" s="117" t="s">
        <v>18827</v>
      </c>
      <c r="N706" s="36" t="str">
        <f t="shared" si="73"/>
        <v>▶</v>
      </c>
      <c r="O706" s="37" t="s">
        <v>17896</v>
      </c>
      <c r="P706" s="37">
        <v>8</v>
      </c>
      <c r="Q706" s="37" t="s">
        <v>23</v>
      </c>
      <c r="R706" s="9" t="str">
        <f>词典存放目录!$A$1&amp;O706&amp;P706&amp;Q706</f>
        <v>F:\《自创文法查阅Excel》4.1备份\《B词汇·红宝书》\红宝书MP3分割\03 n5-う (8).mp3</v>
      </c>
      <c r="S706" s="38"/>
      <c r="T706" s="43"/>
      <c r="U706" s="43"/>
      <c r="V706" s="30" t="str">
        <f t="shared" si="70"/>
        <v/>
      </c>
      <c r="W706" s="29"/>
      <c r="X706" s="9" t="s">
        <v>24</v>
      </c>
      <c r="Y706" s="28"/>
      <c r="Z706" s="28"/>
      <c r="AA706" s="28"/>
      <c r="AB706" s="28"/>
      <c r="AC706" s="28"/>
      <c r="AD706" s="28"/>
      <c r="AE706" s="28"/>
    </row>
    <row r="707" spans="1:31" s="44" customFormat="1" ht="24">
      <c r="A707" s="31">
        <v>753</v>
      </c>
      <c r="B707" s="32">
        <f t="shared" ca="1" si="71"/>
        <v>0.56469831588294361</v>
      </c>
      <c r="C707" s="119" t="s">
        <v>1360</v>
      </c>
      <c r="D707" s="120" t="s">
        <v>715</v>
      </c>
      <c r="E707" s="21"/>
      <c r="F707" s="22"/>
      <c r="G707" s="41"/>
      <c r="H707" s="41"/>
      <c r="I707" s="42"/>
      <c r="J707" s="35" t="str">
        <f t="shared" si="72"/>
        <v>➸</v>
      </c>
      <c r="K707" s="117" t="str">
        <f>词典存放目录!$A$1&amp;L707&amp;M707</f>
        <v>F:\《自创文法查阅Excel》4.1备份\《B词汇·红宝书》\红宝书15版图片\753-うち【家】.jpg</v>
      </c>
      <c r="L707" s="9" t="s">
        <v>18120</v>
      </c>
      <c r="M707" s="117" t="s">
        <v>18828</v>
      </c>
      <c r="N707" s="36" t="str">
        <f t="shared" si="73"/>
        <v>▶</v>
      </c>
      <c r="O707" s="37" t="s">
        <v>17896</v>
      </c>
      <c r="P707" s="37">
        <v>9</v>
      </c>
      <c r="Q707" s="37" t="s">
        <v>23</v>
      </c>
      <c r="R707" s="9" t="str">
        <f>词典存放目录!$A$1&amp;O707&amp;P707&amp;Q707</f>
        <v>F:\《自创文法查阅Excel》4.1备份\《B词汇·红宝书》\红宝书MP3分割\03 n5-う (9).mp3</v>
      </c>
      <c r="S707" s="38"/>
      <c r="T707" s="43"/>
      <c r="U707" s="43"/>
      <c r="V707" s="30" t="str">
        <f t="shared" si="70"/>
        <v/>
      </c>
      <c r="W707" s="29"/>
      <c r="X707" s="9" t="s">
        <v>24</v>
      </c>
      <c r="Y707" s="28"/>
      <c r="Z707" s="28"/>
      <c r="AA707" s="28"/>
      <c r="AB707" s="28"/>
      <c r="AC707" s="28"/>
      <c r="AD707" s="28"/>
      <c r="AE707" s="28"/>
    </row>
    <row r="708" spans="1:31" s="44" customFormat="1" ht="24">
      <c r="A708" s="31">
        <v>754</v>
      </c>
      <c r="B708" s="32">
        <f t="shared" ca="1" si="71"/>
        <v>0.41982591625312005</v>
      </c>
      <c r="C708" s="119" t="s">
        <v>1361</v>
      </c>
      <c r="D708" s="120"/>
      <c r="E708" s="21"/>
      <c r="F708" s="22"/>
      <c r="G708" s="41"/>
      <c r="H708" s="41"/>
      <c r="I708" s="42"/>
      <c r="J708" s="35" t="str">
        <f t="shared" si="72"/>
        <v>➸</v>
      </c>
      <c r="K708" s="117" t="str">
        <f>词典存放目录!$A$1&amp;L708&amp;M708</f>
        <v>F:\《自创文法查阅Excel》4.1备份\《B词汇·红宝书》\红宝书15版图片\754-うどん.jpg</v>
      </c>
      <c r="L708" s="9" t="s">
        <v>18120</v>
      </c>
      <c r="M708" s="117" t="s">
        <v>18829</v>
      </c>
      <c r="N708" s="36" t="str">
        <f t="shared" si="73"/>
        <v>▶</v>
      </c>
      <c r="O708" s="37" t="s">
        <v>17896</v>
      </c>
      <c r="P708" s="37">
        <v>10</v>
      </c>
      <c r="Q708" s="37" t="s">
        <v>23</v>
      </c>
      <c r="R708" s="9" t="str">
        <f>词典存放目录!$A$1&amp;O708&amp;P708&amp;Q708</f>
        <v>F:\《自创文法查阅Excel》4.1备份\《B词汇·红宝书》\红宝书MP3分割\03 n5-う (10).mp3</v>
      </c>
      <c r="S708" s="38"/>
      <c r="T708" s="43"/>
      <c r="U708" s="43"/>
      <c r="V708" s="30" t="str">
        <f t="shared" si="70"/>
        <v/>
      </c>
      <c r="W708" s="29"/>
      <c r="X708" s="9" t="s">
        <v>24</v>
      </c>
      <c r="Y708" s="28"/>
      <c r="Z708" s="28"/>
      <c r="AA708" s="28"/>
      <c r="AB708" s="28"/>
      <c r="AC708" s="28"/>
      <c r="AD708" s="28"/>
      <c r="AE708" s="28"/>
    </row>
    <row r="709" spans="1:31" s="44" customFormat="1" ht="24">
      <c r="A709" s="31">
        <v>755</v>
      </c>
      <c r="B709" s="32">
        <f t="shared" ca="1" si="71"/>
        <v>0.47818779819265433</v>
      </c>
      <c r="C709" s="119" t="s">
        <v>1362</v>
      </c>
      <c r="D709" s="120" t="s">
        <v>1363</v>
      </c>
      <c r="E709" s="21"/>
      <c r="F709" s="22"/>
      <c r="G709" s="41"/>
      <c r="H709" s="41"/>
      <c r="I709" s="42"/>
      <c r="J709" s="35" t="str">
        <f t="shared" si="72"/>
        <v>➸</v>
      </c>
      <c r="K709" s="117" t="str">
        <f>词典存放目录!$A$1&amp;L709&amp;M709</f>
        <v>F:\《自创文法查阅Excel》4.1备份\《B词汇·红宝书》\红宝书15版图片\755-うまれる【生まれる】.jpg</v>
      </c>
      <c r="L709" s="9" t="s">
        <v>18120</v>
      </c>
      <c r="M709" s="117" t="s">
        <v>18830</v>
      </c>
      <c r="N709" s="36" t="str">
        <f t="shared" si="73"/>
        <v>▶</v>
      </c>
      <c r="O709" s="37" t="s">
        <v>17896</v>
      </c>
      <c r="P709" s="37">
        <v>11</v>
      </c>
      <c r="Q709" s="37" t="s">
        <v>23</v>
      </c>
      <c r="R709" s="9" t="str">
        <f>词典存放目录!$A$1&amp;O709&amp;P709&amp;Q709</f>
        <v>F:\《自创文法查阅Excel》4.1备份\《B词汇·红宝书》\红宝书MP3分割\03 n5-う (11).mp3</v>
      </c>
      <c r="S709" s="38"/>
      <c r="T709" s="43"/>
      <c r="U709" s="43"/>
      <c r="V709" s="30" t="str">
        <f t="shared" si="70"/>
        <v/>
      </c>
      <c r="W709" s="29"/>
      <c r="X709" s="9" t="s">
        <v>24</v>
      </c>
      <c r="Y709" s="28"/>
      <c r="Z709" s="28"/>
      <c r="AA709" s="28"/>
      <c r="AB709" s="28"/>
      <c r="AC709" s="28"/>
      <c r="AD709" s="28"/>
      <c r="AE709" s="28"/>
    </row>
    <row r="710" spans="1:31" s="44" customFormat="1" ht="24">
      <c r="A710" s="31">
        <v>756</v>
      </c>
      <c r="B710" s="32">
        <f t="shared" ca="1" si="71"/>
        <v>0.1231654433990067</v>
      </c>
      <c r="C710" s="119" t="s">
        <v>1364</v>
      </c>
      <c r="D710" s="120" t="s">
        <v>1365</v>
      </c>
      <c r="E710" s="21"/>
      <c r="F710" s="22"/>
      <c r="G710" s="41"/>
      <c r="H710" s="41"/>
      <c r="I710" s="42"/>
      <c r="J710" s="35" t="str">
        <f t="shared" si="72"/>
        <v>➸</v>
      </c>
      <c r="K710" s="117" t="str">
        <f>词典存放目录!$A$1&amp;L710&amp;M710</f>
        <v>F:\《自创文法查阅Excel》4.1备份\《B词汇·红宝书》\红宝书15版图片\756-うみ【海】.jpg</v>
      </c>
      <c r="L710" s="9" t="s">
        <v>18120</v>
      </c>
      <c r="M710" s="117" t="s">
        <v>18831</v>
      </c>
      <c r="N710" s="36" t="str">
        <f t="shared" si="73"/>
        <v>▶</v>
      </c>
      <c r="O710" s="37" t="s">
        <v>17896</v>
      </c>
      <c r="P710" s="37">
        <v>12</v>
      </c>
      <c r="Q710" s="37" t="s">
        <v>23</v>
      </c>
      <c r="R710" s="9" t="str">
        <f>词典存放目录!$A$1&amp;O710&amp;P710&amp;Q710</f>
        <v>F:\《自创文法查阅Excel》4.1备份\《B词汇·红宝书》\红宝书MP3分割\03 n5-う (12).mp3</v>
      </c>
      <c r="S710" s="38"/>
      <c r="T710" s="43"/>
      <c r="U710" s="43"/>
      <c r="V710" s="30" t="str">
        <f t="shared" si="70"/>
        <v/>
      </c>
      <c r="W710" s="29"/>
      <c r="X710" s="9" t="s">
        <v>24</v>
      </c>
      <c r="Y710" s="28"/>
      <c r="Z710" s="28"/>
      <c r="AA710" s="28"/>
      <c r="AB710" s="28"/>
      <c r="AC710" s="28"/>
      <c r="AD710" s="28"/>
      <c r="AE710" s="28"/>
    </row>
    <row r="711" spans="1:31" s="44" customFormat="1" ht="24">
      <c r="A711" s="31">
        <v>757</v>
      </c>
      <c r="B711" s="32">
        <f t="shared" ca="1" si="71"/>
        <v>0.25780489281665475</v>
      </c>
      <c r="C711" s="119" t="s">
        <v>1366</v>
      </c>
      <c r="D711" s="120" t="s">
        <v>1367</v>
      </c>
      <c r="E711" s="21"/>
      <c r="F711" s="22"/>
      <c r="G711" s="41"/>
      <c r="H711" s="41"/>
      <c r="I711" s="42"/>
      <c r="J711" s="35" t="str">
        <f t="shared" si="72"/>
        <v>➸</v>
      </c>
      <c r="K711" s="117" t="str">
        <f>词典存放目录!$A$1&amp;L711&amp;M711</f>
        <v>F:\《自创文法查阅Excel》4.1备份\《B词汇·红宝书》\红宝书15版图片\757-うりば【売り場】.jpg</v>
      </c>
      <c r="L711" s="9" t="s">
        <v>18120</v>
      </c>
      <c r="M711" s="117" t="s">
        <v>18832</v>
      </c>
      <c r="N711" s="36" t="str">
        <f t="shared" si="73"/>
        <v>▶</v>
      </c>
      <c r="O711" s="37" t="s">
        <v>17896</v>
      </c>
      <c r="P711" s="37">
        <v>13</v>
      </c>
      <c r="Q711" s="37" t="s">
        <v>23</v>
      </c>
      <c r="R711" s="9" t="str">
        <f>词典存放目录!$A$1&amp;O711&amp;P711&amp;Q711</f>
        <v>F:\《自创文法查阅Excel》4.1备份\《B词汇·红宝书》\红宝书MP3分割\03 n5-う (13).mp3</v>
      </c>
      <c r="S711" s="38"/>
      <c r="T711" s="43"/>
      <c r="U711" s="43"/>
      <c r="V711" s="30" t="str">
        <f t="shared" si="70"/>
        <v/>
      </c>
      <c r="W711" s="29"/>
      <c r="X711" s="9" t="s">
        <v>24</v>
      </c>
      <c r="Y711" s="28"/>
      <c r="Z711" s="28"/>
      <c r="AA711" s="28"/>
      <c r="AB711" s="28"/>
      <c r="AC711" s="28"/>
      <c r="AD711" s="28"/>
      <c r="AE711" s="28"/>
    </row>
    <row r="712" spans="1:31" s="44" customFormat="1" ht="24">
      <c r="A712" s="31">
        <v>758</v>
      </c>
      <c r="B712" s="32">
        <f t="shared" ca="1" si="71"/>
        <v>0.19905604722875991</v>
      </c>
      <c r="C712" s="119" t="s">
        <v>1368</v>
      </c>
      <c r="D712" s="120" t="s">
        <v>1369</v>
      </c>
      <c r="E712" s="21"/>
      <c r="F712" s="22"/>
      <c r="G712" s="41"/>
      <c r="H712" s="41"/>
      <c r="I712" s="42"/>
      <c r="J712" s="35" t="str">
        <f t="shared" si="72"/>
        <v>➸</v>
      </c>
      <c r="K712" s="117" t="str">
        <f>词典存放目录!$A$1&amp;L712&amp;M712</f>
        <v>F:\《自创文法查阅Excel》4.1备份\《B词汇·红宝书》\红宝书15版图片\758-うる【売る】.jpg</v>
      </c>
      <c r="L712" s="9" t="s">
        <v>18120</v>
      </c>
      <c r="M712" s="117" t="s">
        <v>18833</v>
      </c>
      <c r="N712" s="36" t="str">
        <f t="shared" si="73"/>
        <v>▶</v>
      </c>
      <c r="O712" s="37" t="s">
        <v>17896</v>
      </c>
      <c r="P712" s="37">
        <v>14</v>
      </c>
      <c r="Q712" s="37" t="s">
        <v>23</v>
      </c>
      <c r="R712" s="9" t="str">
        <f>词典存放目录!$A$1&amp;O712&amp;P712&amp;Q712</f>
        <v>F:\《自创文法查阅Excel》4.1备份\《B词汇·红宝书》\红宝书MP3分割\03 n5-う (14).mp3</v>
      </c>
      <c r="S712" s="38"/>
      <c r="T712" s="43"/>
      <c r="U712" s="43"/>
      <c r="V712" s="30" t="str">
        <f t="shared" si="70"/>
        <v/>
      </c>
      <c r="W712" s="29"/>
      <c r="X712" s="9" t="s">
        <v>24</v>
      </c>
      <c r="Y712" s="28"/>
      <c r="Z712" s="28"/>
      <c r="AA712" s="28"/>
      <c r="AB712" s="28"/>
      <c r="AC712" s="28"/>
      <c r="AD712" s="28"/>
      <c r="AE712" s="28"/>
    </row>
    <row r="713" spans="1:31" s="44" customFormat="1" ht="24">
      <c r="A713" s="31">
        <v>759</v>
      </c>
      <c r="B713" s="32">
        <f t="shared" ca="1" si="71"/>
        <v>0.2793697856716566</v>
      </c>
      <c r="C713" s="119" t="s">
        <v>1370</v>
      </c>
      <c r="D713" s="120" t="s">
        <v>1371</v>
      </c>
      <c r="E713" s="21"/>
      <c r="F713" s="22"/>
      <c r="G713" s="41"/>
      <c r="H713" s="41"/>
      <c r="I713" s="42"/>
      <c r="J713" s="35" t="str">
        <f t="shared" si="72"/>
        <v>➸</v>
      </c>
      <c r="K713" s="117" t="str">
        <f>词典存放目录!$A$1&amp;L713&amp;M713</f>
        <v>F:\《自创文法查阅Excel》4.1备份\《B词汇·红宝书》\红宝书15版图片\759-うるさい【煩い·五月蝿い】.jpg</v>
      </c>
      <c r="L713" s="9" t="s">
        <v>18120</v>
      </c>
      <c r="M713" s="117" t="s">
        <v>18834</v>
      </c>
      <c r="N713" s="36" t="str">
        <f t="shared" si="73"/>
        <v>▶</v>
      </c>
      <c r="O713" s="37" t="s">
        <v>17896</v>
      </c>
      <c r="P713" s="37">
        <v>15</v>
      </c>
      <c r="Q713" s="37" t="s">
        <v>23</v>
      </c>
      <c r="R713" s="9" t="str">
        <f>词典存放目录!$A$1&amp;O713&amp;P713&amp;Q713</f>
        <v>F:\《自创文法查阅Excel》4.1备份\《B词汇·红宝书》\红宝书MP3分割\03 n5-う (15).mp3</v>
      </c>
      <c r="S713" s="38"/>
      <c r="T713" s="43"/>
      <c r="U713" s="43"/>
      <c r="V713" s="30" t="str">
        <f t="shared" si="70"/>
        <v/>
      </c>
      <c r="W713" s="29"/>
      <c r="X713" s="9" t="s">
        <v>24</v>
      </c>
      <c r="Y713" s="28"/>
      <c r="Z713" s="28"/>
      <c r="AA713" s="28"/>
      <c r="AB713" s="28"/>
      <c r="AC713" s="28"/>
      <c r="AD713" s="28"/>
      <c r="AE713" s="28"/>
    </row>
    <row r="714" spans="1:31" s="44" customFormat="1" ht="24">
      <c r="A714" s="31">
        <v>760</v>
      </c>
      <c r="B714" s="32">
        <f t="shared" ca="1" si="71"/>
        <v>0.27188721798437399</v>
      </c>
      <c r="C714" s="119" t="s">
        <v>1372</v>
      </c>
      <c r="D714" s="120" t="s">
        <v>1373</v>
      </c>
      <c r="E714" s="21"/>
      <c r="F714" s="22"/>
      <c r="G714" s="41"/>
      <c r="H714" s="41"/>
      <c r="I714" s="42"/>
      <c r="J714" s="35" t="str">
        <f t="shared" si="72"/>
        <v>➸</v>
      </c>
      <c r="K714" s="117" t="str">
        <f>词典存放目录!$A$1&amp;L714&amp;M714</f>
        <v>F:\《自创文法查阅Excel》4.1备份\《B词汇·红宝书》\红宝书15版图片\760-うわぎ【上着】.jpg</v>
      </c>
      <c r="L714" s="9" t="s">
        <v>18120</v>
      </c>
      <c r="M714" s="117" t="s">
        <v>18835</v>
      </c>
      <c r="N714" s="36" t="str">
        <f t="shared" si="73"/>
        <v>▶</v>
      </c>
      <c r="O714" s="37" t="s">
        <v>17896</v>
      </c>
      <c r="P714" s="37">
        <v>16</v>
      </c>
      <c r="Q714" s="37" t="s">
        <v>23</v>
      </c>
      <c r="R714" s="9" t="str">
        <f>词典存放目录!$A$1&amp;O714&amp;P714&amp;Q714</f>
        <v>F:\《自创文法查阅Excel》4.1备份\《B词汇·红宝书》\红宝书MP3分割\03 n5-う (16).mp3</v>
      </c>
      <c r="S714" s="38"/>
      <c r="T714" s="43"/>
      <c r="U714" s="43"/>
      <c r="V714" s="30" t="str">
        <f t="shared" si="70"/>
        <v/>
      </c>
      <c r="W714" s="29"/>
      <c r="X714" s="9" t="s">
        <v>24</v>
      </c>
      <c r="Y714" s="28"/>
      <c r="Z714" s="28"/>
      <c r="AA714" s="28"/>
      <c r="AB714" s="28"/>
      <c r="AC714" s="28"/>
      <c r="AD714" s="28"/>
      <c r="AE714" s="28"/>
    </row>
    <row r="715" spans="1:31" s="44" customFormat="1" ht="24">
      <c r="A715" s="31">
        <v>761</v>
      </c>
      <c r="B715" s="32">
        <f t="shared" ca="1" si="71"/>
        <v>0.41451364453023232</v>
      </c>
      <c r="C715" s="119" t="s">
        <v>1374</v>
      </c>
      <c r="D715" s="120"/>
      <c r="E715" s="21"/>
      <c r="F715" s="22"/>
      <c r="G715" s="41"/>
      <c r="H715" s="41"/>
      <c r="I715" s="42"/>
      <c r="J715" s="35" t="str">
        <f t="shared" si="72"/>
        <v>➸</v>
      </c>
      <c r="K715" s="117" t="str">
        <f>词典存放目录!$A$1&amp;L715&amp;M715</f>
        <v>F:\《自创文法查阅Excel》4.1备份\《B词汇·红宝书》\红宝书15版图片\761-うん.jpg</v>
      </c>
      <c r="L715" s="9" t="s">
        <v>18120</v>
      </c>
      <c r="M715" s="117" t="s">
        <v>18836</v>
      </c>
      <c r="N715" s="36" t="str">
        <f t="shared" si="73"/>
        <v>▶</v>
      </c>
      <c r="O715" s="37" t="s">
        <v>17896</v>
      </c>
      <c r="P715" s="37">
        <v>17</v>
      </c>
      <c r="Q715" s="37" t="s">
        <v>23</v>
      </c>
      <c r="R715" s="9" t="str">
        <f>词典存放目录!$A$1&amp;O715&amp;P715&amp;Q715</f>
        <v>F:\《自创文法查阅Excel》4.1备份\《B词汇·红宝书》\红宝书MP3分割\03 n5-う (17).mp3</v>
      </c>
      <c r="S715" s="38"/>
      <c r="T715" s="43"/>
      <c r="U715" s="43"/>
      <c r="V715" s="30" t="str">
        <f t="shared" si="70"/>
        <v/>
      </c>
      <c r="W715" s="29"/>
      <c r="X715" s="9" t="s">
        <v>24</v>
      </c>
    </row>
    <row r="716" spans="1:31" s="44" customFormat="1" ht="24">
      <c r="A716" s="31">
        <v>762</v>
      </c>
      <c r="B716" s="32">
        <f t="shared" ca="1" si="71"/>
        <v>0.60138886426155447</v>
      </c>
      <c r="C716" s="119" t="s">
        <v>1375</v>
      </c>
      <c r="D716" s="120" t="s">
        <v>1376</v>
      </c>
      <c r="E716" s="50"/>
      <c r="F716" s="22"/>
      <c r="G716" s="41"/>
      <c r="H716" s="41"/>
      <c r="I716" s="42"/>
      <c r="J716" s="35" t="str">
        <f t="shared" si="72"/>
        <v>➸</v>
      </c>
      <c r="K716" s="117" t="str">
        <f>词典存放目录!$A$1&amp;L716&amp;M716</f>
        <v>F:\《自创文法查阅Excel》4.1备份\《B词汇·红宝书》\红宝书15版图片\762-うんどうかい【運動会】.jpg</v>
      </c>
      <c r="L716" s="9" t="s">
        <v>18120</v>
      </c>
      <c r="M716" s="117" t="s">
        <v>18837</v>
      </c>
      <c r="N716" s="36" t="str">
        <f t="shared" si="73"/>
        <v>▶</v>
      </c>
      <c r="O716" s="37" t="s">
        <v>17896</v>
      </c>
      <c r="P716" s="37">
        <v>18</v>
      </c>
      <c r="Q716" s="37" t="s">
        <v>23</v>
      </c>
      <c r="R716" s="9" t="str">
        <f>词典存放目录!$A$1&amp;O716&amp;P716&amp;Q716</f>
        <v>F:\《自创文法查阅Excel》4.1备份\《B词汇·红宝书》\红宝书MP3分割\03 n5-う (18).mp3</v>
      </c>
      <c r="S716" s="38"/>
      <c r="T716" s="43"/>
      <c r="U716" s="43"/>
      <c r="V716" s="30" t="str">
        <f t="shared" si="70"/>
        <v/>
      </c>
      <c r="W716" s="29"/>
      <c r="X716" s="9" t="s">
        <v>24</v>
      </c>
    </row>
    <row r="717" spans="1:31" s="44" customFormat="1" ht="24">
      <c r="A717" s="31">
        <v>763</v>
      </c>
      <c r="B717" s="32">
        <f t="shared" ca="1" si="71"/>
        <v>0.48254659077251782</v>
      </c>
      <c r="C717" s="119" t="s">
        <v>1377</v>
      </c>
      <c r="D717" s="120" t="s">
        <v>1378</v>
      </c>
      <c r="E717" s="21"/>
      <c r="F717" s="22"/>
      <c r="G717" s="41"/>
      <c r="H717" s="41"/>
      <c r="I717" s="42"/>
      <c r="J717" s="35" t="str">
        <f t="shared" si="72"/>
        <v>➸</v>
      </c>
      <c r="K717" s="117" t="str">
        <f>词典存放目录!$A$1&amp;L717&amp;M717</f>
        <v>F:\《自创文法查阅Excel》4.1备份\《B词汇·红宝书》\红宝书15版图片\763-うんどうじょう【運動場】.jpg</v>
      </c>
      <c r="L717" s="9" t="s">
        <v>18120</v>
      </c>
      <c r="M717" s="117" t="s">
        <v>18838</v>
      </c>
      <c r="N717" s="36" t="str">
        <f t="shared" si="73"/>
        <v>▶</v>
      </c>
      <c r="O717" s="37" t="s">
        <v>17896</v>
      </c>
      <c r="P717" s="37">
        <v>19</v>
      </c>
      <c r="Q717" s="37" t="s">
        <v>23</v>
      </c>
      <c r="R717" s="9" t="str">
        <f>词典存放目录!$A$1&amp;O717&amp;P717&amp;Q717</f>
        <v>F:\《自创文法查阅Excel》4.1备份\《B词汇·红宝书》\红宝书MP3分割\03 n5-う (19).mp3</v>
      </c>
      <c r="S717" s="38"/>
      <c r="T717" s="43"/>
      <c r="U717" s="43"/>
      <c r="V717" s="30" t="str">
        <f t="shared" si="70"/>
        <v/>
      </c>
      <c r="W717" s="29"/>
      <c r="X717" s="9" t="s">
        <v>24</v>
      </c>
    </row>
    <row r="718" spans="1:31" s="44" customFormat="1" ht="24">
      <c r="A718" s="31">
        <v>764</v>
      </c>
      <c r="B718" s="32">
        <f t="shared" ca="1" si="71"/>
        <v>0.73674995446641922</v>
      </c>
      <c r="C718" s="121" t="s">
        <v>1379</v>
      </c>
      <c r="D718" s="122" t="s">
        <v>1380</v>
      </c>
      <c r="E718" s="21"/>
      <c r="F718" s="22"/>
      <c r="G718" s="41"/>
      <c r="H718" s="41"/>
      <c r="I718" s="42"/>
      <c r="J718" s="35" t="str">
        <f t="shared" si="72"/>
        <v>➸</v>
      </c>
      <c r="K718" s="117" t="str">
        <f>词典存放目录!$A$1&amp;L718&amp;M718</f>
        <v>F:\《自创文法查阅Excel》4.1备份\《B词汇·红宝书》\红宝书15版图片\764-うえる【植える】.jpg</v>
      </c>
      <c r="L718" s="9" t="s">
        <v>18120</v>
      </c>
      <c r="M718" s="117" t="s">
        <v>18839</v>
      </c>
      <c r="N718" s="36" t="str">
        <f t="shared" si="73"/>
        <v>▶</v>
      </c>
      <c r="O718" s="37" t="s">
        <v>17897</v>
      </c>
      <c r="P718" s="37">
        <v>1</v>
      </c>
      <c r="Q718" s="37" t="s">
        <v>23</v>
      </c>
      <c r="R718" s="9" t="str">
        <f>词典存放目录!$A$1&amp;O718&amp;P718&amp;Q718</f>
        <v>F:\《自创文法查阅Excel》4.1备份\《B词汇·红宝书》\红宝书MP3分割\03 n4-う (1).mp3</v>
      </c>
      <c r="S718" s="38"/>
      <c r="T718" s="43"/>
      <c r="U718" s="43"/>
      <c r="V718" s="30" t="str">
        <f t="shared" si="70"/>
        <v/>
      </c>
      <c r="W718" s="29"/>
      <c r="X718" s="9" t="s">
        <v>113</v>
      </c>
    </row>
    <row r="719" spans="1:31" s="44" customFormat="1" ht="24">
      <c r="A719" s="31">
        <v>765</v>
      </c>
      <c r="B719" s="32">
        <f t="shared" ca="1" si="71"/>
        <v>0.41238074522157564</v>
      </c>
      <c r="C719" s="121" t="s">
        <v>1381</v>
      </c>
      <c r="D719" s="122" t="s">
        <v>1382</v>
      </c>
      <c r="E719" s="21"/>
      <c r="F719" s="22"/>
      <c r="G719" s="41"/>
      <c r="H719" s="41"/>
      <c r="I719" s="42"/>
      <c r="J719" s="35" t="str">
        <f t="shared" si="72"/>
        <v>➸</v>
      </c>
      <c r="K719" s="117" t="str">
        <f>词典存放目录!$A$1&amp;L719&amp;M719</f>
        <v>F:\《自创文法查阅Excel》4.1备份\《B词汇·红宝书》\红宝书15版图片\765-うかがう【伺う】.jpg</v>
      </c>
      <c r="L719" s="9" t="s">
        <v>18120</v>
      </c>
      <c r="M719" s="117" t="s">
        <v>18840</v>
      </c>
      <c r="N719" s="36" t="str">
        <f t="shared" si="73"/>
        <v>▶</v>
      </c>
      <c r="O719" s="37" t="s">
        <v>17897</v>
      </c>
      <c r="P719" s="37">
        <v>2</v>
      </c>
      <c r="Q719" s="37" t="s">
        <v>23</v>
      </c>
      <c r="R719" s="9" t="str">
        <f>词典存放目录!$A$1&amp;O719&amp;P719&amp;Q719</f>
        <v>F:\《自创文法查阅Excel》4.1备份\《B词汇·红宝书》\红宝书MP3分割\03 n4-う (2).mp3</v>
      </c>
      <c r="S719" s="38"/>
      <c r="T719" s="43"/>
      <c r="U719" s="43"/>
      <c r="V719" s="30" t="str">
        <f t="shared" si="70"/>
        <v/>
      </c>
      <c r="W719" s="29"/>
      <c r="X719" s="9" t="s">
        <v>113</v>
      </c>
    </row>
    <row r="720" spans="1:31" s="44" customFormat="1" ht="24">
      <c r="A720" s="31">
        <v>766</v>
      </c>
      <c r="B720" s="32">
        <f t="shared" ca="1" si="71"/>
        <v>0.82843647144458743</v>
      </c>
      <c r="C720" s="121" t="s">
        <v>1383</v>
      </c>
      <c r="D720" s="122" t="s">
        <v>1384</v>
      </c>
      <c r="E720" s="21"/>
      <c r="F720" s="22"/>
      <c r="G720" s="41"/>
      <c r="H720" s="41"/>
      <c r="I720" s="42"/>
      <c r="J720" s="35" t="str">
        <f t="shared" si="72"/>
        <v>➸</v>
      </c>
      <c r="K720" s="117" t="str">
        <f>词典存放目录!$A$1&amp;L720&amp;M720</f>
        <v>F:\《自创文法查阅Excel》4.1备份\《B词汇·红宝书》\红宝书15版图片\766-うけつけ【受付】.jpg</v>
      </c>
      <c r="L720" s="9" t="s">
        <v>18120</v>
      </c>
      <c r="M720" s="117" t="s">
        <v>18841</v>
      </c>
      <c r="N720" s="36" t="str">
        <f t="shared" si="73"/>
        <v>▶</v>
      </c>
      <c r="O720" s="37" t="s">
        <v>17897</v>
      </c>
      <c r="P720" s="37">
        <v>3</v>
      </c>
      <c r="Q720" s="37" t="s">
        <v>23</v>
      </c>
      <c r="R720" s="9" t="str">
        <f>词典存放目录!$A$1&amp;O720&amp;P720&amp;Q720</f>
        <v>F:\《自创文法查阅Excel》4.1备份\《B词汇·红宝书》\红宝书MP3分割\03 n4-う (3).mp3</v>
      </c>
      <c r="S720" s="38"/>
      <c r="T720" s="43"/>
      <c r="U720" s="43"/>
      <c r="V720" s="30" t="str">
        <f t="shared" si="70"/>
        <v/>
      </c>
      <c r="W720" s="69"/>
      <c r="X720" s="9" t="s">
        <v>113</v>
      </c>
    </row>
    <row r="721" spans="1:24" s="44" customFormat="1" ht="24">
      <c r="A721" s="31">
        <v>767</v>
      </c>
      <c r="B721" s="32">
        <f t="shared" ca="1" si="71"/>
        <v>6.4044772023729046E-2</v>
      </c>
      <c r="C721" s="121" t="s">
        <v>1385</v>
      </c>
      <c r="D721" s="122" t="s">
        <v>1386</v>
      </c>
      <c r="E721" s="21"/>
      <c r="F721" s="22"/>
      <c r="G721" s="41"/>
      <c r="H721" s="41"/>
      <c r="I721" s="42"/>
      <c r="J721" s="35" t="str">
        <f t="shared" si="72"/>
        <v>➸</v>
      </c>
      <c r="K721" s="117" t="str">
        <f>词典存放目录!$A$1&amp;L721&amp;M721</f>
        <v>F:\《自创文法查阅Excel》4.1备份\《B词汇·红宝书》\红宝书15版图片\767-うけつけがかり【受付係】.jpg</v>
      </c>
      <c r="L721" s="9" t="s">
        <v>18120</v>
      </c>
      <c r="M721" s="117" t="s">
        <v>18842</v>
      </c>
      <c r="N721" s="36" t="str">
        <f t="shared" si="73"/>
        <v>▶</v>
      </c>
      <c r="O721" s="37" t="s">
        <v>17897</v>
      </c>
      <c r="P721" s="37">
        <v>4</v>
      </c>
      <c r="Q721" s="37" t="s">
        <v>23</v>
      </c>
      <c r="R721" s="9" t="str">
        <f>词典存放目录!$A$1&amp;O721&amp;P721&amp;Q721</f>
        <v>F:\《自创文法查阅Excel》4.1备份\《B词汇·红宝书》\红宝书MP3分割\03 n4-う (4).mp3</v>
      </c>
      <c r="S721" s="38"/>
      <c r="T721" s="43"/>
      <c r="U721" s="43"/>
      <c r="V721" s="30" t="str">
        <f t="shared" si="70"/>
        <v/>
      </c>
      <c r="W721" s="69"/>
      <c r="X721" s="9" t="s">
        <v>113</v>
      </c>
    </row>
    <row r="722" spans="1:24" s="44" customFormat="1" ht="24">
      <c r="A722" s="31">
        <v>768</v>
      </c>
      <c r="B722" s="32">
        <f t="shared" ca="1" si="71"/>
        <v>1.7388985065066587E-2</v>
      </c>
      <c r="C722" s="121" t="s">
        <v>1387</v>
      </c>
      <c r="D722" s="122" t="s">
        <v>1388</v>
      </c>
      <c r="E722" s="21"/>
      <c r="F722" s="22"/>
      <c r="G722" s="41"/>
      <c r="H722" s="41"/>
      <c r="I722" s="42"/>
      <c r="J722" s="35" t="str">
        <f t="shared" si="72"/>
        <v>➸</v>
      </c>
      <c r="K722" s="117" t="str">
        <f>词典存放目录!$A$1&amp;L722&amp;M722</f>
        <v>F:\《自创文法查阅Excel》4.1备份\《B词汇·红宝书》\红宝书15版图片\768-うける【受ける】.jpg</v>
      </c>
      <c r="L722" s="9" t="s">
        <v>18120</v>
      </c>
      <c r="M722" s="117" t="s">
        <v>18843</v>
      </c>
      <c r="N722" s="36" t="str">
        <f t="shared" si="73"/>
        <v>▶</v>
      </c>
      <c r="O722" s="37" t="s">
        <v>17897</v>
      </c>
      <c r="P722" s="37">
        <v>5</v>
      </c>
      <c r="Q722" s="37" t="s">
        <v>23</v>
      </c>
      <c r="R722" s="9" t="str">
        <f>词典存放目录!$A$1&amp;O722&amp;P722&amp;Q722</f>
        <v>F:\《自创文法查阅Excel》4.1备份\《B词汇·红宝书》\红宝书MP3分割\03 n4-う (5).mp3</v>
      </c>
      <c r="S722" s="38"/>
      <c r="T722" s="43"/>
      <c r="U722" s="43"/>
      <c r="V722" s="30" t="str">
        <f t="shared" si="70"/>
        <v/>
      </c>
      <c r="W722" s="102"/>
      <c r="X722" s="9" t="s">
        <v>113</v>
      </c>
    </row>
    <row r="723" spans="1:24" s="44" customFormat="1" ht="24">
      <c r="A723" s="31">
        <v>769</v>
      </c>
      <c r="B723" s="32">
        <f t="shared" ca="1" si="71"/>
        <v>0.73873297833264862</v>
      </c>
      <c r="C723" s="121" t="s">
        <v>1389</v>
      </c>
      <c r="D723" s="122" t="s">
        <v>1390</v>
      </c>
      <c r="E723" s="21"/>
      <c r="F723" s="22"/>
      <c r="G723" s="41"/>
      <c r="H723" s="41"/>
      <c r="I723" s="42"/>
      <c r="J723" s="35" t="str">
        <f t="shared" si="72"/>
        <v>➸</v>
      </c>
      <c r="K723" s="117" t="str">
        <f>词典存放目录!$A$1&amp;L723&amp;M723</f>
        <v>F:\《自创文法查阅Excel》4.1备份\《B词汇·红宝书》\红宝书15版图片\769-うごく【動く】.jpg</v>
      </c>
      <c r="L723" s="9" t="s">
        <v>18120</v>
      </c>
      <c r="M723" s="117" t="s">
        <v>18844</v>
      </c>
      <c r="N723" s="36" t="str">
        <f t="shared" si="73"/>
        <v>▶</v>
      </c>
      <c r="O723" s="37" t="s">
        <v>17897</v>
      </c>
      <c r="P723" s="37">
        <v>6</v>
      </c>
      <c r="Q723" s="37" t="s">
        <v>23</v>
      </c>
      <c r="R723" s="9" t="str">
        <f>词典存放目录!$A$1&amp;O723&amp;P723&amp;Q723</f>
        <v>F:\《自创文法查阅Excel》4.1备份\《B词汇·红宝书》\红宝书MP3分割\03 n4-う (6).mp3</v>
      </c>
      <c r="S723" s="38"/>
      <c r="T723" s="43"/>
      <c r="U723" s="43"/>
      <c r="V723" s="30" t="str">
        <f t="shared" si="70"/>
        <v/>
      </c>
      <c r="W723" s="29"/>
      <c r="X723" s="9" t="s">
        <v>113</v>
      </c>
    </row>
    <row r="724" spans="1:24" s="44" customFormat="1" ht="24">
      <c r="A724" s="31">
        <v>770</v>
      </c>
      <c r="B724" s="32">
        <f t="shared" ca="1" si="71"/>
        <v>0.1496704998318793</v>
      </c>
      <c r="C724" s="121" t="s">
        <v>1391</v>
      </c>
      <c r="D724" s="122" t="s">
        <v>1392</v>
      </c>
      <c r="E724" s="21"/>
      <c r="F724" s="22"/>
      <c r="G724" s="41"/>
      <c r="H724" s="41"/>
      <c r="I724" s="42"/>
      <c r="J724" s="35" t="str">
        <f t="shared" si="72"/>
        <v>➸</v>
      </c>
      <c r="K724" s="117" t="str">
        <f>词典存放目录!$A$1&amp;L724&amp;M724</f>
        <v>F:\《自创文法查阅Excel》4.1备份\《B词汇·红宝书》\红宝书15版图片\770-うさぎ【兎】.jpg</v>
      </c>
      <c r="L724" s="9" t="s">
        <v>18120</v>
      </c>
      <c r="M724" s="117" t="s">
        <v>18845</v>
      </c>
      <c r="N724" s="36" t="str">
        <f t="shared" si="73"/>
        <v>▶</v>
      </c>
      <c r="O724" s="37" t="s">
        <v>17897</v>
      </c>
      <c r="P724" s="37">
        <v>7</v>
      </c>
      <c r="Q724" s="37" t="s">
        <v>23</v>
      </c>
      <c r="R724" s="9" t="str">
        <f>词典存放目录!$A$1&amp;O724&amp;P724&amp;Q724</f>
        <v>F:\《自创文法查阅Excel》4.1备份\《B词汇·红宝书》\红宝书MP3分割\03 n4-う (7).mp3</v>
      </c>
      <c r="S724" s="38"/>
      <c r="T724" s="43"/>
      <c r="U724" s="43"/>
      <c r="V724" s="30" t="str">
        <f t="shared" si="70"/>
        <v/>
      </c>
      <c r="W724" s="29"/>
      <c r="X724" s="9" t="s">
        <v>113</v>
      </c>
    </row>
    <row r="725" spans="1:24" s="44" customFormat="1" ht="24">
      <c r="A725" s="31">
        <v>771</v>
      </c>
      <c r="B725" s="32">
        <f t="shared" ca="1" si="71"/>
        <v>0.57925729306652129</v>
      </c>
      <c r="C725" s="121" t="s">
        <v>1393</v>
      </c>
      <c r="D725" s="122" t="s">
        <v>1394</v>
      </c>
      <c r="E725" s="21"/>
      <c r="F725" s="22"/>
      <c r="G725" s="41"/>
      <c r="H725" s="41"/>
      <c r="I725" s="42"/>
      <c r="J725" s="35" t="str">
        <f t="shared" si="72"/>
        <v>➸</v>
      </c>
      <c r="K725" s="117" t="str">
        <f>词典存放目录!$A$1&amp;L725&amp;M725</f>
        <v>F:\《自创文法查阅Excel》4.1备份\《B词汇·红宝书》\红宝书15版图片\771-うそ【嘘】.jpg</v>
      </c>
      <c r="L725" s="9" t="s">
        <v>18120</v>
      </c>
      <c r="M725" s="117" t="s">
        <v>18846</v>
      </c>
      <c r="N725" s="36" t="str">
        <f t="shared" si="73"/>
        <v>▶</v>
      </c>
      <c r="O725" s="37" t="s">
        <v>17897</v>
      </c>
      <c r="P725" s="37">
        <v>8</v>
      </c>
      <c r="Q725" s="37" t="s">
        <v>23</v>
      </c>
      <c r="R725" s="9" t="str">
        <f>词典存放目录!$A$1&amp;O725&amp;P725&amp;Q725</f>
        <v>F:\《自创文法查阅Excel》4.1备份\《B词汇·红宝书》\红宝书MP3分割\03 n4-う (8).mp3</v>
      </c>
      <c r="S725" s="38"/>
      <c r="T725" s="43"/>
      <c r="U725" s="43"/>
      <c r="V725" s="30" t="str">
        <f t="shared" si="70"/>
        <v/>
      </c>
      <c r="W725" s="29"/>
      <c r="X725" s="9" t="s">
        <v>113</v>
      </c>
    </row>
    <row r="726" spans="1:24" s="44" customFormat="1" ht="24">
      <c r="A726" s="31">
        <v>772</v>
      </c>
      <c r="B726" s="32">
        <f t="shared" ca="1" si="71"/>
        <v>0.95850791776512489</v>
      </c>
      <c r="C726" s="121" t="s">
        <v>1360</v>
      </c>
      <c r="D726" s="122" t="s">
        <v>1395</v>
      </c>
      <c r="E726" s="21"/>
      <c r="F726" s="22"/>
      <c r="G726" s="41"/>
      <c r="H726" s="41"/>
      <c r="I726" s="42"/>
      <c r="J726" s="35" t="str">
        <f t="shared" si="72"/>
        <v>➸</v>
      </c>
      <c r="K726" s="117" t="str">
        <f>词典存放目录!$A$1&amp;L726&amp;M726</f>
        <v>F:\《自创文法查阅Excel》4.1备份\《B词汇·红宝书》\红宝书15版图片\772-うち【内】.jpg</v>
      </c>
      <c r="L726" s="9" t="s">
        <v>18120</v>
      </c>
      <c r="M726" s="117" t="s">
        <v>18847</v>
      </c>
      <c r="N726" s="36" t="str">
        <f t="shared" si="73"/>
        <v>▶</v>
      </c>
      <c r="O726" s="37" t="s">
        <v>17897</v>
      </c>
      <c r="P726" s="37">
        <v>9</v>
      </c>
      <c r="Q726" s="37" t="s">
        <v>23</v>
      </c>
      <c r="R726" s="9" t="str">
        <f>词典存放目录!$A$1&amp;O726&amp;P726&amp;Q726</f>
        <v>F:\《自创文法查阅Excel》4.1备份\《B词汇·红宝书》\红宝书MP3分割\03 n4-う (9).mp3</v>
      </c>
      <c r="S726" s="38"/>
      <c r="T726" s="43"/>
      <c r="U726" s="43"/>
      <c r="V726" s="30" t="str">
        <f t="shared" si="70"/>
        <v/>
      </c>
      <c r="W726" s="69"/>
      <c r="X726" s="9" t="s">
        <v>113</v>
      </c>
    </row>
    <row r="727" spans="1:24" s="44" customFormat="1" ht="24">
      <c r="A727" s="31">
        <v>773</v>
      </c>
      <c r="B727" s="32">
        <f t="shared" ca="1" si="71"/>
        <v>0.40230364711642475</v>
      </c>
      <c r="C727" s="121" t="s">
        <v>1396</v>
      </c>
      <c r="D727" s="122" t="s">
        <v>1397</v>
      </c>
      <c r="E727" s="21"/>
      <c r="F727" s="22"/>
      <c r="G727" s="41"/>
      <c r="H727" s="41"/>
      <c r="I727" s="42"/>
      <c r="J727" s="35" t="str">
        <f t="shared" si="72"/>
        <v>➸</v>
      </c>
      <c r="K727" s="117" t="str">
        <f>词典存放目录!$A$1&amp;L727&amp;M727</f>
        <v>F:\《自创文法查阅Excel》4.1备份\《B词汇·红宝书》\红宝书15版图片\773-うちがわ【内側】.jpg</v>
      </c>
      <c r="L727" s="9" t="s">
        <v>18120</v>
      </c>
      <c r="M727" s="117" t="s">
        <v>18848</v>
      </c>
      <c r="N727" s="36" t="str">
        <f t="shared" si="73"/>
        <v>▶</v>
      </c>
      <c r="O727" s="37" t="s">
        <v>17897</v>
      </c>
      <c r="P727" s="37">
        <v>10</v>
      </c>
      <c r="Q727" s="37" t="s">
        <v>23</v>
      </c>
      <c r="R727" s="9" t="str">
        <f>词典存放目录!$A$1&amp;O727&amp;P727&amp;Q727</f>
        <v>F:\《自创文法查阅Excel》4.1备份\《B词汇·红宝书》\红宝书MP3分割\03 n4-う (10).mp3</v>
      </c>
      <c r="S727" s="38"/>
      <c r="T727" s="43"/>
      <c r="U727" s="43"/>
      <c r="V727" s="30" t="str">
        <f t="shared" ref="V727:V755" si="74">IF(COUNTA(S727:U727)=0,"",COUNTIF(S727:U727,"0")/COUNTA(S727:U727))</f>
        <v/>
      </c>
      <c r="W727" s="69"/>
      <c r="X727" s="9" t="s">
        <v>113</v>
      </c>
    </row>
    <row r="728" spans="1:24" s="44" customFormat="1" ht="24">
      <c r="A728" s="31">
        <v>774</v>
      </c>
      <c r="B728" s="32">
        <f t="shared" ca="1" si="71"/>
        <v>0.22528673762746676</v>
      </c>
      <c r="C728" s="121" t="s">
        <v>1398</v>
      </c>
      <c r="D728" s="122" t="s">
        <v>1399</v>
      </c>
      <c r="E728" s="21"/>
      <c r="F728" s="22"/>
      <c r="G728" s="41"/>
      <c r="H728" s="41"/>
      <c r="I728" s="42"/>
      <c r="J728" s="35" t="str">
        <f t="shared" si="72"/>
        <v>➸</v>
      </c>
      <c r="K728" s="117" t="str">
        <f>词典存放目录!$A$1&amp;L728&amp;M728</f>
        <v>F:\《自创文法查阅Excel》4.1备份\《B词汇·红宝书》\红宝书15版图片\774-うつ【打つ】.jpg</v>
      </c>
      <c r="L728" s="9" t="s">
        <v>18120</v>
      </c>
      <c r="M728" s="117" t="s">
        <v>18849</v>
      </c>
      <c r="N728" s="36" t="str">
        <f t="shared" si="73"/>
        <v>▶</v>
      </c>
      <c r="O728" s="37" t="s">
        <v>17897</v>
      </c>
      <c r="P728" s="37">
        <v>11</v>
      </c>
      <c r="Q728" s="37" t="s">
        <v>23</v>
      </c>
      <c r="R728" s="9" t="str">
        <f>词典存放目录!$A$1&amp;O728&amp;P728&amp;Q728</f>
        <v>F:\《自创文法查阅Excel》4.1备份\《B词汇·红宝书》\红宝书MP3分割\03 n4-う (11).mp3</v>
      </c>
      <c r="S728" s="38"/>
      <c r="T728" s="43"/>
      <c r="U728" s="43"/>
      <c r="V728" s="30" t="str">
        <f t="shared" si="74"/>
        <v/>
      </c>
      <c r="W728" s="29"/>
      <c r="X728" s="9" t="s">
        <v>113</v>
      </c>
    </row>
    <row r="729" spans="1:24" s="44" customFormat="1" ht="24">
      <c r="A729" s="31">
        <v>775</v>
      </c>
      <c r="B729" s="32">
        <f t="shared" ca="1" si="71"/>
        <v>0.11837941135224195</v>
      </c>
      <c r="C729" s="121" t="s">
        <v>1400</v>
      </c>
      <c r="D729" s="122" t="s">
        <v>1401</v>
      </c>
      <c r="E729" s="21" t="s">
        <v>32</v>
      </c>
      <c r="F729" s="22"/>
      <c r="G729" s="41"/>
      <c r="H729" s="41"/>
      <c r="I729" s="42"/>
      <c r="J729" s="35" t="str">
        <f t="shared" si="72"/>
        <v>➸</v>
      </c>
      <c r="K729" s="117" t="str">
        <f>词典存放目录!$A$1&amp;L729&amp;M729</f>
        <v>F:\《自创文法查阅Excel》4.1备份\《B词汇·红宝书》\红宝书15版图片\775-うつくしい【美しい】.jpg</v>
      </c>
      <c r="L729" s="9" t="s">
        <v>18120</v>
      </c>
      <c r="M729" s="117" t="s">
        <v>18850</v>
      </c>
      <c r="N729" s="36" t="str">
        <f t="shared" si="73"/>
        <v>▶</v>
      </c>
      <c r="O729" s="37" t="s">
        <v>17897</v>
      </c>
      <c r="P729" s="37">
        <v>12</v>
      </c>
      <c r="Q729" s="37" t="s">
        <v>23</v>
      </c>
      <c r="R729" s="9" t="str">
        <f>词典存放目录!$A$1&amp;O729&amp;P729&amp;Q729</f>
        <v>F:\《自创文法查阅Excel》4.1备份\《B词汇·红宝书》\红宝书MP3分割\03 n4-う (12).mp3</v>
      </c>
      <c r="S729" s="38"/>
      <c r="T729" s="43"/>
      <c r="U729" s="43"/>
      <c r="V729" s="30" t="str">
        <f t="shared" si="74"/>
        <v/>
      </c>
      <c r="W729" s="29"/>
      <c r="X729" s="9" t="s">
        <v>113</v>
      </c>
    </row>
    <row r="730" spans="1:24" s="44" customFormat="1" ht="24">
      <c r="A730" s="31">
        <v>776</v>
      </c>
      <c r="B730" s="32">
        <f t="shared" ca="1" si="71"/>
        <v>0.36017296031924684</v>
      </c>
      <c r="C730" s="121" t="s">
        <v>1402</v>
      </c>
      <c r="D730" s="122" t="s">
        <v>1403</v>
      </c>
      <c r="E730" s="21"/>
      <c r="F730" s="22"/>
      <c r="G730" s="41"/>
      <c r="H730" s="41"/>
      <c r="I730" s="42"/>
      <c r="J730" s="35" t="str">
        <f t="shared" si="72"/>
        <v>➸</v>
      </c>
      <c r="K730" s="117" t="str">
        <f>词典存放目录!$A$1&amp;L730&amp;M730</f>
        <v>F:\《自创文法查阅Excel》4.1备份\《B词汇·红宝书》\红宝书15版图片\776-うつす【写す】.jpg</v>
      </c>
      <c r="L730" s="9" t="s">
        <v>18120</v>
      </c>
      <c r="M730" s="117" t="s">
        <v>18851</v>
      </c>
      <c r="N730" s="36" t="str">
        <f t="shared" si="73"/>
        <v>▶</v>
      </c>
      <c r="O730" s="37" t="s">
        <v>17897</v>
      </c>
      <c r="P730" s="37">
        <v>13</v>
      </c>
      <c r="Q730" s="37" t="s">
        <v>23</v>
      </c>
      <c r="R730" s="9" t="str">
        <f>词典存放目录!$A$1&amp;O730&amp;P730&amp;Q730</f>
        <v>F:\《自创文法查阅Excel》4.1备份\《B词汇·红宝书》\红宝书MP3分割\03 n4-う (13).mp3</v>
      </c>
      <c r="S730" s="38"/>
      <c r="T730" s="43"/>
      <c r="U730" s="43"/>
      <c r="V730" s="30" t="str">
        <f t="shared" si="74"/>
        <v/>
      </c>
      <c r="W730" s="29"/>
      <c r="X730" s="9" t="s">
        <v>113</v>
      </c>
    </row>
    <row r="731" spans="1:24" s="44" customFormat="1" ht="24">
      <c r="A731" s="31">
        <v>777</v>
      </c>
      <c r="B731" s="32">
        <f t="shared" ca="1" si="71"/>
        <v>5.6165224407454861E-2</v>
      </c>
      <c r="C731" s="121" t="s">
        <v>1402</v>
      </c>
      <c r="D731" s="122" t="s">
        <v>1404</v>
      </c>
      <c r="E731" s="21"/>
      <c r="F731" s="22"/>
      <c r="G731" s="41"/>
      <c r="H731" s="41"/>
      <c r="I731" s="42"/>
      <c r="J731" s="35" t="str">
        <f t="shared" si="72"/>
        <v>➸</v>
      </c>
      <c r="K731" s="117" t="str">
        <f>词典存放目录!$A$1&amp;L731&amp;M731</f>
        <v>F:\《自创文法查阅Excel》4.1备份\《B词汇·红宝书》\红宝书15版图片\777-うつす【移す】.jpg</v>
      </c>
      <c r="L731" s="9" t="s">
        <v>18120</v>
      </c>
      <c r="M731" s="117" t="s">
        <v>18852</v>
      </c>
      <c r="N731" s="36" t="str">
        <f t="shared" si="73"/>
        <v>▶</v>
      </c>
      <c r="O731" s="37" t="s">
        <v>17897</v>
      </c>
      <c r="P731" s="37">
        <v>14</v>
      </c>
      <c r="Q731" s="37" t="s">
        <v>23</v>
      </c>
      <c r="R731" s="9" t="str">
        <f>词典存放目录!$A$1&amp;O731&amp;P731&amp;Q731</f>
        <v>F:\《自创文法查阅Excel》4.1备份\《B词汇·红宝书》\红宝书MP3分割\03 n4-う (14).mp3</v>
      </c>
      <c r="S731" s="38"/>
      <c r="T731" s="43"/>
      <c r="U731" s="43"/>
      <c r="V731" s="30" t="str">
        <f t="shared" si="74"/>
        <v/>
      </c>
      <c r="W731" s="29"/>
      <c r="X731" s="9" t="s">
        <v>113</v>
      </c>
    </row>
    <row r="732" spans="1:24" s="44" customFormat="1" ht="24">
      <c r="A732" s="31">
        <v>778</v>
      </c>
      <c r="B732" s="32">
        <f t="shared" ca="1" si="71"/>
        <v>0.49089949931037191</v>
      </c>
      <c r="C732" s="121" t="s">
        <v>1405</v>
      </c>
      <c r="D732" s="122"/>
      <c r="E732" s="21"/>
      <c r="F732" s="22"/>
      <c r="G732" s="41" t="s">
        <v>4</v>
      </c>
      <c r="H732" s="41"/>
      <c r="I732" s="42" t="s">
        <v>98</v>
      </c>
      <c r="J732" s="35" t="str">
        <f t="shared" si="72"/>
        <v>➸</v>
      </c>
      <c r="K732" s="117" t="str">
        <f>词典存放目录!$A$1&amp;L732&amp;M732</f>
        <v>F:\《自创文法查阅Excel》4.1备份\《B词汇·红宝书》\红宝书15版图片\778-うっとり.jpg</v>
      </c>
      <c r="L732" s="9" t="s">
        <v>18120</v>
      </c>
      <c r="M732" s="117" t="s">
        <v>18853</v>
      </c>
      <c r="N732" s="36" t="str">
        <f t="shared" si="73"/>
        <v>▶</v>
      </c>
      <c r="O732" s="37" t="s">
        <v>17897</v>
      </c>
      <c r="P732" s="37">
        <v>15</v>
      </c>
      <c r="Q732" s="37" t="s">
        <v>23</v>
      </c>
      <c r="R732" s="9" t="str">
        <f>词典存放目录!$A$1&amp;O732&amp;P732&amp;Q732</f>
        <v>F:\《自创文法查阅Excel》4.1备份\《B词汇·红宝书》\红宝书MP3分割\03 n4-う (15).mp3</v>
      </c>
      <c r="S732" s="38"/>
      <c r="T732" s="43"/>
      <c r="U732" s="43"/>
      <c r="V732" s="30" t="str">
        <f t="shared" si="74"/>
        <v/>
      </c>
      <c r="W732" s="29"/>
      <c r="X732" s="9" t="s">
        <v>113</v>
      </c>
    </row>
    <row r="733" spans="1:24" s="44" customFormat="1" ht="24">
      <c r="A733" s="31">
        <v>779</v>
      </c>
      <c r="B733" s="32">
        <f t="shared" ca="1" si="71"/>
        <v>0.2768282566667537</v>
      </c>
      <c r="C733" s="121" t="s">
        <v>1406</v>
      </c>
      <c r="D733" s="122" t="s">
        <v>1407</v>
      </c>
      <c r="E733" s="21"/>
      <c r="F733" s="22"/>
      <c r="G733" s="41"/>
      <c r="H733" s="41"/>
      <c r="I733" s="42"/>
      <c r="J733" s="35" t="str">
        <f t="shared" si="72"/>
        <v>➸</v>
      </c>
      <c r="K733" s="117" t="str">
        <f>词典存放目录!$A$1&amp;L733&amp;M733</f>
        <v>F:\《自创文法查阅Excel》4.1备份\《B词汇·红宝书》\红宝书15版图片\779-うつる【写る】.jpg</v>
      </c>
      <c r="L733" s="9" t="s">
        <v>18120</v>
      </c>
      <c r="M733" s="117" t="s">
        <v>18854</v>
      </c>
      <c r="N733" s="36" t="str">
        <f t="shared" si="73"/>
        <v>▶</v>
      </c>
      <c r="O733" s="37" t="s">
        <v>17897</v>
      </c>
      <c r="P733" s="37">
        <v>16</v>
      </c>
      <c r="Q733" s="37" t="s">
        <v>23</v>
      </c>
      <c r="R733" s="9" t="str">
        <f>词典存放目录!$A$1&amp;O733&amp;P733&amp;Q733</f>
        <v>F:\《自创文法查阅Excel》4.1备份\《B词汇·红宝书》\红宝书MP3分割\03 n4-う (16).mp3</v>
      </c>
      <c r="S733" s="38"/>
      <c r="T733" s="43"/>
      <c r="U733" s="43"/>
      <c r="V733" s="30" t="str">
        <f t="shared" si="74"/>
        <v/>
      </c>
      <c r="W733" s="29"/>
      <c r="X733" s="9" t="s">
        <v>113</v>
      </c>
    </row>
    <row r="734" spans="1:24" s="44" customFormat="1" ht="24">
      <c r="A734" s="31">
        <v>780</v>
      </c>
      <c r="B734" s="32">
        <f t="shared" ca="1" si="71"/>
        <v>3.8614406380463651E-2</v>
      </c>
      <c r="C734" s="121" t="s">
        <v>1406</v>
      </c>
      <c r="D734" s="122" t="s">
        <v>1408</v>
      </c>
      <c r="E734" s="21"/>
      <c r="F734" s="22"/>
      <c r="G734" s="41"/>
      <c r="H734" s="41"/>
      <c r="I734" s="42"/>
      <c r="J734" s="35" t="str">
        <f t="shared" si="72"/>
        <v>➸</v>
      </c>
      <c r="K734" s="117" t="str">
        <f>词典存放目录!$A$1&amp;L734&amp;M734</f>
        <v>F:\《自创文法查阅Excel》4.1备份\《B词汇·红宝书》\红宝书15版图片\780-うつる【移る】.jpg</v>
      </c>
      <c r="L734" s="9" t="s">
        <v>18120</v>
      </c>
      <c r="M734" s="117" t="s">
        <v>18855</v>
      </c>
      <c r="N734" s="36" t="str">
        <f t="shared" si="73"/>
        <v>▶</v>
      </c>
      <c r="O734" s="37" t="s">
        <v>17897</v>
      </c>
      <c r="P734" s="37">
        <v>17</v>
      </c>
      <c r="Q734" s="37" t="s">
        <v>23</v>
      </c>
      <c r="R734" s="9" t="str">
        <f>词典存放目录!$A$1&amp;O734&amp;P734&amp;Q734</f>
        <v>F:\《自创文法查阅Excel》4.1备份\《B词汇·红宝书》\红宝书MP3分割\03 n4-う (17).mp3</v>
      </c>
      <c r="S734" s="38"/>
      <c r="T734" s="43"/>
      <c r="U734" s="43"/>
      <c r="V734" s="30" t="str">
        <f t="shared" si="74"/>
        <v/>
      </c>
      <c r="W734" s="29"/>
      <c r="X734" s="9" t="s">
        <v>113</v>
      </c>
    </row>
    <row r="735" spans="1:24" s="44" customFormat="1" ht="24">
      <c r="A735" s="31">
        <v>781</v>
      </c>
      <c r="B735" s="32">
        <f t="shared" ca="1" si="71"/>
        <v>0.70166822094645265</v>
      </c>
      <c r="C735" s="121" t="s">
        <v>1409</v>
      </c>
      <c r="D735" s="122" t="s">
        <v>1410</v>
      </c>
      <c r="E735" s="21"/>
      <c r="F735" s="22"/>
      <c r="G735" s="41"/>
      <c r="H735" s="41"/>
      <c r="I735" s="42"/>
      <c r="J735" s="35" t="str">
        <f t="shared" si="72"/>
        <v>➸</v>
      </c>
      <c r="K735" s="117" t="str">
        <f>词典存放目录!$A$1&amp;L735&amp;M735</f>
        <v>F:\《自创文法查阅Excel》4.1备份\《B词汇·红宝书》\红宝书15版图片\781-うで【腕】.jpg</v>
      </c>
      <c r="L735" s="9" t="s">
        <v>18120</v>
      </c>
      <c r="M735" s="117" t="s">
        <v>18856</v>
      </c>
      <c r="N735" s="36" t="str">
        <f t="shared" si="73"/>
        <v>▶</v>
      </c>
      <c r="O735" s="37" t="s">
        <v>17897</v>
      </c>
      <c r="P735" s="37">
        <v>18</v>
      </c>
      <c r="Q735" s="37" t="s">
        <v>23</v>
      </c>
      <c r="R735" s="9" t="str">
        <f>词典存放目录!$A$1&amp;O735&amp;P735&amp;Q735</f>
        <v>F:\《自创文法查阅Excel》4.1备份\《B词汇·红宝书》\红宝书MP3分割\03 n4-う (18).mp3</v>
      </c>
      <c r="S735" s="38"/>
      <c r="T735" s="43"/>
      <c r="U735" s="43"/>
      <c r="V735" s="30" t="str">
        <f t="shared" si="74"/>
        <v/>
      </c>
      <c r="W735" s="29"/>
      <c r="X735" s="9" t="s">
        <v>113</v>
      </c>
    </row>
    <row r="736" spans="1:24" s="44" customFormat="1" ht="24">
      <c r="A736" s="31">
        <v>782</v>
      </c>
      <c r="B736" s="32">
        <f t="shared" ca="1" si="71"/>
        <v>0.49322815725827285</v>
      </c>
      <c r="C736" s="121" t="s">
        <v>1411</v>
      </c>
      <c r="D736" s="122" t="s">
        <v>1412</v>
      </c>
      <c r="E736" s="21"/>
      <c r="F736" s="22"/>
      <c r="G736" s="41"/>
      <c r="H736" s="41"/>
      <c r="I736" s="42"/>
      <c r="J736" s="35" t="str">
        <f t="shared" si="72"/>
        <v>➸</v>
      </c>
      <c r="K736" s="117" t="str">
        <f>词典存放目录!$A$1&amp;L736&amp;M736</f>
        <v>F:\《自创文法查阅Excel》4.1备份\《B词汇·红宝书》\红宝书15版图片\782-うま【馬】.jpg</v>
      </c>
      <c r="L736" s="9" t="s">
        <v>18120</v>
      </c>
      <c r="M736" s="117" t="s">
        <v>18857</v>
      </c>
      <c r="N736" s="36" t="str">
        <f t="shared" si="73"/>
        <v>▶</v>
      </c>
      <c r="O736" s="37" t="s">
        <v>17897</v>
      </c>
      <c r="P736" s="37">
        <v>19</v>
      </c>
      <c r="Q736" s="37" t="s">
        <v>23</v>
      </c>
      <c r="R736" s="9" t="str">
        <f>词典存放目录!$A$1&amp;O736&amp;P736&amp;Q736</f>
        <v>F:\《自创文法查阅Excel》4.1备份\《B词汇·红宝书》\红宝书MP3分割\03 n4-う (19).mp3</v>
      </c>
      <c r="S736" s="38"/>
      <c r="T736" s="43"/>
      <c r="U736" s="43"/>
      <c r="V736" s="30" t="str">
        <f t="shared" si="74"/>
        <v/>
      </c>
      <c r="W736" s="29"/>
      <c r="X736" s="9" t="s">
        <v>113</v>
      </c>
    </row>
    <row r="737" spans="1:24" s="44" customFormat="1" ht="24">
      <c r="A737" s="31">
        <v>783</v>
      </c>
      <c r="B737" s="32">
        <f t="shared" ca="1" si="71"/>
        <v>0.21981362412939687</v>
      </c>
      <c r="C737" s="121" t="s">
        <v>1413</v>
      </c>
      <c r="D737" s="122" t="s">
        <v>1414</v>
      </c>
      <c r="E737" s="21" t="s">
        <v>32</v>
      </c>
      <c r="F737" s="22"/>
      <c r="G737" s="41"/>
      <c r="H737" s="41"/>
      <c r="I737" s="42"/>
      <c r="J737" s="35" t="str">
        <f t="shared" si="72"/>
        <v>➸</v>
      </c>
      <c r="K737" s="117" t="str">
        <f>词典存放目录!$A$1&amp;L737&amp;M737</f>
        <v>F:\《自创文法查阅Excel》4.1备份\《B词汇·红宝书》\红宝书15版图片\783-うまい【旨·巧·美味·甘·上手い】.jpg</v>
      </c>
      <c r="L737" s="9" t="s">
        <v>18120</v>
      </c>
      <c r="M737" s="117" t="s">
        <v>18858</v>
      </c>
      <c r="N737" s="36" t="str">
        <f t="shared" si="73"/>
        <v>▶</v>
      </c>
      <c r="O737" s="37" t="s">
        <v>17897</v>
      </c>
      <c r="P737" s="37">
        <v>20</v>
      </c>
      <c r="Q737" s="37" t="s">
        <v>23</v>
      </c>
      <c r="R737" s="9" t="str">
        <f>词典存放目录!$A$1&amp;O737&amp;P737&amp;Q737</f>
        <v>F:\《自创文法查阅Excel》4.1备份\《B词汇·红宝书》\红宝书MP3分割\03 n4-う (20).mp3</v>
      </c>
      <c r="S737" s="38"/>
      <c r="T737" s="43"/>
      <c r="U737" s="43"/>
      <c r="V737" s="30" t="str">
        <f t="shared" si="74"/>
        <v/>
      </c>
      <c r="W737" s="29"/>
      <c r="X737" s="9" t="s">
        <v>113</v>
      </c>
    </row>
    <row r="738" spans="1:24" s="44" customFormat="1" ht="24">
      <c r="A738" s="31">
        <v>784</v>
      </c>
      <c r="B738" s="32">
        <f t="shared" ca="1" si="71"/>
        <v>0.20306037763398421</v>
      </c>
      <c r="C738" s="121" t="s">
        <v>1415</v>
      </c>
      <c r="D738" s="122" t="s">
        <v>1416</v>
      </c>
      <c r="E738" s="21"/>
      <c r="F738" s="22"/>
      <c r="G738" s="41"/>
      <c r="H738" s="41"/>
      <c r="I738" s="42"/>
      <c r="J738" s="35" t="str">
        <f t="shared" si="72"/>
        <v>➸</v>
      </c>
      <c r="K738" s="117" t="str">
        <f>词典存放目录!$A$1&amp;L738&amp;M738</f>
        <v>F:\《自创文法查阅Excel》4.1备份\《B词汇·红宝书》\红宝书15版图片\784-うら【裏】.jpg</v>
      </c>
      <c r="L738" s="9" t="s">
        <v>18120</v>
      </c>
      <c r="M738" s="117" t="s">
        <v>18859</v>
      </c>
      <c r="N738" s="36" t="str">
        <f t="shared" si="73"/>
        <v>▶</v>
      </c>
      <c r="O738" s="37" t="s">
        <v>17897</v>
      </c>
      <c r="P738" s="37">
        <v>21</v>
      </c>
      <c r="Q738" s="37" t="s">
        <v>23</v>
      </c>
      <c r="R738" s="9" t="str">
        <f>词典存放目录!$A$1&amp;O738&amp;P738&amp;Q738</f>
        <v>F:\《自创文法查阅Excel》4.1备份\《B词汇·红宝书》\红宝书MP3分割\03 n4-う (21).mp3</v>
      </c>
      <c r="S738" s="38"/>
      <c r="T738" s="43"/>
      <c r="U738" s="43"/>
      <c r="V738" s="30" t="str">
        <f t="shared" si="74"/>
        <v/>
      </c>
      <c r="W738" s="29"/>
      <c r="X738" s="9" t="s">
        <v>113</v>
      </c>
    </row>
    <row r="739" spans="1:24" s="44" customFormat="1" ht="24">
      <c r="A739" s="31">
        <v>785</v>
      </c>
      <c r="B739" s="32">
        <f t="shared" ca="1" si="71"/>
        <v>0.93987644567773765</v>
      </c>
      <c r="C739" s="121" t="s">
        <v>1417</v>
      </c>
      <c r="D739" s="122" t="s">
        <v>1418</v>
      </c>
      <c r="E739" s="50" t="s">
        <v>32</v>
      </c>
      <c r="F739" s="22"/>
      <c r="G739" s="41"/>
      <c r="H739" s="41"/>
      <c r="I739" s="42"/>
      <c r="J739" s="35" t="str">
        <f t="shared" si="72"/>
        <v>➸</v>
      </c>
      <c r="K739" s="117" t="str">
        <f>词典存放目录!$A$1&amp;L739&amp;M739</f>
        <v>F:\《自创文法查阅Excel》4.1备份\《B词汇·红宝书》\红宝书15版图片\785-うらやましい【羨ましい】.jpg</v>
      </c>
      <c r="L739" s="9" t="s">
        <v>18120</v>
      </c>
      <c r="M739" s="117" t="s">
        <v>18860</v>
      </c>
      <c r="N739" s="36" t="str">
        <f t="shared" si="73"/>
        <v>▶</v>
      </c>
      <c r="O739" s="37" t="s">
        <v>17897</v>
      </c>
      <c r="P739" s="37">
        <v>22</v>
      </c>
      <c r="Q739" s="37" t="s">
        <v>23</v>
      </c>
      <c r="R739" s="9" t="str">
        <f>词典存放目录!$A$1&amp;O739&amp;P739&amp;Q739</f>
        <v>F:\《自创文法查阅Excel》4.1备份\《B词汇·红宝书》\红宝书MP3分割\03 n4-う (22).mp3</v>
      </c>
      <c r="S739" s="38"/>
      <c r="T739" s="43"/>
      <c r="U739" s="43"/>
      <c r="V739" s="30" t="str">
        <f t="shared" si="74"/>
        <v/>
      </c>
      <c r="W739" s="29"/>
      <c r="X739" s="9" t="s">
        <v>113</v>
      </c>
    </row>
    <row r="740" spans="1:24" s="44" customFormat="1" ht="24">
      <c r="A740" s="31">
        <v>786</v>
      </c>
      <c r="B740" s="32">
        <f t="shared" ca="1" si="71"/>
        <v>0.82627773313554886</v>
      </c>
      <c r="C740" s="121" t="s">
        <v>1419</v>
      </c>
      <c r="D740" s="122" t="s">
        <v>1420</v>
      </c>
      <c r="E740" s="21" t="s">
        <v>287</v>
      </c>
      <c r="F740" s="22"/>
      <c r="G740" s="41"/>
      <c r="H740" s="41"/>
      <c r="I740" s="42"/>
      <c r="J740" s="35" t="str">
        <f t="shared" si="72"/>
        <v>➸</v>
      </c>
      <c r="K740" s="117" t="str">
        <f>词典存放目录!$A$1&amp;L740&amp;M740</f>
        <v>F:\《自创文法查阅Excel》4.1备份\《B词汇·红宝书》\红宝书15版图片\786-うれしい【嬉しい】.jpg</v>
      </c>
      <c r="L740" s="9" t="s">
        <v>18120</v>
      </c>
      <c r="M740" s="117" t="s">
        <v>18861</v>
      </c>
      <c r="N740" s="36" t="str">
        <f t="shared" si="73"/>
        <v>▶</v>
      </c>
      <c r="O740" s="37" t="s">
        <v>17897</v>
      </c>
      <c r="P740" s="37">
        <v>23</v>
      </c>
      <c r="Q740" s="37" t="s">
        <v>23</v>
      </c>
      <c r="R740" s="9" t="str">
        <f>词典存放目录!$A$1&amp;O740&amp;P740&amp;Q740</f>
        <v>F:\《自创文法查阅Excel》4.1备份\《B词汇·红宝书》\红宝书MP3分割\03 n4-う (23).mp3</v>
      </c>
      <c r="S740" s="38"/>
      <c r="T740" s="43"/>
      <c r="U740" s="43"/>
      <c r="V740" s="30" t="str">
        <f t="shared" si="74"/>
        <v/>
      </c>
      <c r="W740" s="29"/>
      <c r="X740" s="9" t="s">
        <v>113</v>
      </c>
    </row>
    <row r="741" spans="1:24" s="44" customFormat="1" ht="24">
      <c r="A741" s="31">
        <v>787</v>
      </c>
      <c r="B741" s="32">
        <f t="shared" ca="1" si="71"/>
        <v>0.68501146433251858</v>
      </c>
      <c r="C741" s="121" t="s">
        <v>1421</v>
      </c>
      <c r="D741" s="122" t="s">
        <v>1422</v>
      </c>
      <c r="E741" s="21"/>
      <c r="F741" s="22"/>
      <c r="G741" s="41"/>
      <c r="H741" s="41"/>
      <c r="I741" s="42"/>
      <c r="J741" s="35" t="str">
        <f t="shared" si="72"/>
        <v>➸</v>
      </c>
      <c r="K741" s="117" t="str">
        <f>词典存放目录!$A$1&amp;L741&amp;M741</f>
        <v>F:\《自创文法查阅Excel》4.1备份\《B词汇·红宝书》\红宝书15版图片\787-うれる【売れる】.jpg</v>
      </c>
      <c r="L741" s="9" t="s">
        <v>18120</v>
      </c>
      <c r="M741" s="117" t="s">
        <v>18862</v>
      </c>
      <c r="N741" s="36" t="str">
        <f t="shared" si="73"/>
        <v>▶</v>
      </c>
      <c r="O741" s="37" t="s">
        <v>17897</v>
      </c>
      <c r="P741" s="37">
        <v>24</v>
      </c>
      <c r="Q741" s="37" t="s">
        <v>23</v>
      </c>
      <c r="R741" s="9" t="str">
        <f>词典存放目录!$A$1&amp;O741&amp;P741&amp;Q741</f>
        <v>F:\《自创文法查阅Excel》4.1备份\《B词汇·红宝书》\红宝书MP3分割\03 n4-う (24).mp3</v>
      </c>
      <c r="S741" s="38"/>
      <c r="T741" s="43"/>
      <c r="U741" s="43"/>
      <c r="V741" s="30" t="str">
        <f t="shared" si="74"/>
        <v/>
      </c>
      <c r="W741" s="29"/>
      <c r="X741" s="9" t="s">
        <v>113</v>
      </c>
    </row>
    <row r="742" spans="1:24" s="44" customFormat="1" ht="24">
      <c r="A742" s="31">
        <v>788</v>
      </c>
      <c r="B742" s="32">
        <f t="shared" ca="1" si="71"/>
        <v>0.99710855063071147</v>
      </c>
      <c r="C742" s="121" t="s">
        <v>1423</v>
      </c>
      <c r="D742" s="122" t="s">
        <v>1424</v>
      </c>
      <c r="E742" s="21"/>
      <c r="F742" s="22"/>
      <c r="G742" s="41"/>
      <c r="H742" s="41"/>
      <c r="I742" s="42"/>
      <c r="J742" s="35" t="str">
        <f t="shared" si="72"/>
        <v>➸</v>
      </c>
      <c r="K742" s="117" t="str">
        <f>词典存放目录!$A$1&amp;L742&amp;M742</f>
        <v>F:\《自创文法查阅Excel》4.1备份\《B词汇·红宝书》\红宝书15版图片\788-うわる【植わる】.jpg</v>
      </c>
      <c r="L742" s="9" t="s">
        <v>18120</v>
      </c>
      <c r="M742" s="117" t="s">
        <v>18863</v>
      </c>
      <c r="N742" s="36" t="str">
        <f t="shared" si="73"/>
        <v>▶</v>
      </c>
      <c r="O742" s="37" t="s">
        <v>17897</v>
      </c>
      <c r="P742" s="37">
        <v>25</v>
      </c>
      <c r="Q742" s="37" t="s">
        <v>23</v>
      </c>
      <c r="R742" s="9" t="str">
        <f>词典存放目录!$A$1&amp;O742&amp;P742&amp;Q742</f>
        <v>F:\《自创文法查阅Excel》4.1备份\《B词汇·红宝书》\红宝书MP3分割\03 n4-う (25).mp3</v>
      </c>
      <c r="S742" s="38"/>
      <c r="T742" s="43"/>
      <c r="U742" s="43"/>
      <c r="V742" s="30" t="str">
        <f t="shared" si="74"/>
        <v/>
      </c>
      <c r="W742" s="29"/>
      <c r="X742" s="9" t="s">
        <v>113</v>
      </c>
    </row>
    <row r="743" spans="1:24" s="44" customFormat="1" ht="24">
      <c r="A743" s="31">
        <v>789</v>
      </c>
      <c r="B743" s="32">
        <f t="shared" ca="1" si="71"/>
        <v>0.9175767064723479</v>
      </c>
      <c r="C743" s="121" t="s">
        <v>1425</v>
      </c>
      <c r="D743" s="122" t="s">
        <v>1426</v>
      </c>
      <c r="E743" s="21"/>
      <c r="F743" s="22"/>
      <c r="G743" s="41"/>
      <c r="H743" s="41"/>
      <c r="I743" s="42"/>
      <c r="J743" s="35" t="str">
        <f t="shared" si="72"/>
        <v>➸</v>
      </c>
      <c r="K743" s="117" t="str">
        <f>词典存放目录!$A$1&amp;L743&amp;M743</f>
        <v>F:\《自创文法查阅Excel》4.1备份\《B词汇·红宝书》\红宝书15版图片\789-うんてん【運転】.jpg</v>
      </c>
      <c r="L743" s="9" t="s">
        <v>18120</v>
      </c>
      <c r="M743" s="117" t="s">
        <v>18864</v>
      </c>
      <c r="N743" s="36" t="str">
        <f t="shared" si="73"/>
        <v>▶</v>
      </c>
      <c r="O743" s="37" t="s">
        <v>17897</v>
      </c>
      <c r="P743" s="37">
        <v>26</v>
      </c>
      <c r="Q743" s="37" t="s">
        <v>23</v>
      </c>
      <c r="R743" s="9" t="str">
        <f>词典存放目录!$A$1&amp;O743&amp;P743&amp;Q743</f>
        <v>F:\《自创文法查阅Excel》4.1备份\《B词汇·红宝书》\红宝书MP3分割\03 n4-う (26).mp3</v>
      </c>
      <c r="S743" s="38"/>
      <c r="T743" s="43"/>
      <c r="U743" s="43"/>
      <c r="V743" s="30" t="str">
        <f t="shared" si="74"/>
        <v/>
      </c>
      <c r="W743" s="29"/>
      <c r="X743" s="9" t="s">
        <v>113</v>
      </c>
    </row>
    <row r="744" spans="1:24" s="44" customFormat="1" ht="24">
      <c r="A744" s="31">
        <v>790</v>
      </c>
      <c r="B744" s="32">
        <f t="shared" ca="1" si="71"/>
        <v>0.66472933813691415</v>
      </c>
      <c r="C744" s="121" t="s">
        <v>1427</v>
      </c>
      <c r="D744" s="122" t="s">
        <v>1428</v>
      </c>
      <c r="E744" s="21"/>
      <c r="F744" s="22"/>
      <c r="G744" s="41"/>
      <c r="H744" s="41"/>
      <c r="I744" s="42"/>
      <c r="J744" s="35" t="str">
        <f t="shared" si="72"/>
        <v>➸</v>
      </c>
      <c r="K744" s="117" t="str">
        <f>词典存放目录!$A$1&amp;L744&amp;M744</f>
        <v>F:\《自创文法查阅Excel》4.1备份\《B词汇·红宝书》\红宝书15版图片\790-うんてんしゅ【運転手】.jpg</v>
      </c>
      <c r="L744" s="9" t="s">
        <v>18120</v>
      </c>
      <c r="M744" s="117" t="s">
        <v>18865</v>
      </c>
      <c r="N744" s="36" t="str">
        <f t="shared" si="73"/>
        <v>▶</v>
      </c>
      <c r="O744" s="37" t="s">
        <v>17897</v>
      </c>
      <c r="P744" s="37">
        <v>27</v>
      </c>
      <c r="Q744" s="37" t="s">
        <v>23</v>
      </c>
      <c r="R744" s="9" t="str">
        <f>词典存放目录!$A$1&amp;O744&amp;P744&amp;Q744</f>
        <v>F:\《自创文法查阅Excel》4.1备份\《B词汇·红宝书》\红宝书MP3分割\03 n4-う (27).mp3</v>
      </c>
      <c r="S744" s="38"/>
      <c r="T744" s="43"/>
      <c r="U744" s="43"/>
      <c r="V744" s="30" t="str">
        <f t="shared" si="74"/>
        <v/>
      </c>
      <c r="W744" s="29"/>
      <c r="X744" s="9" t="s">
        <v>113</v>
      </c>
    </row>
    <row r="745" spans="1:24" s="44" customFormat="1" ht="24">
      <c r="A745" s="31">
        <v>791</v>
      </c>
      <c r="B745" s="32">
        <f t="shared" ca="1" si="71"/>
        <v>0.39958270449844602</v>
      </c>
      <c r="C745" s="121" t="s">
        <v>1429</v>
      </c>
      <c r="D745" s="122" t="s">
        <v>1430</v>
      </c>
      <c r="E745" s="21"/>
      <c r="F745" s="22"/>
      <c r="G745" s="41"/>
      <c r="H745" s="41"/>
      <c r="I745" s="42"/>
      <c r="J745" s="35" t="str">
        <f t="shared" si="72"/>
        <v>➸</v>
      </c>
      <c r="K745" s="117" t="str">
        <f>词典存放目录!$A$1&amp;L745&amp;M745</f>
        <v>F:\《自创文法查阅Excel》4.1备份\《B词汇·红宝书》\红宝书15版图片\791-うんどう【運動】.jpg</v>
      </c>
      <c r="L745" s="9" t="s">
        <v>18120</v>
      </c>
      <c r="M745" s="117" t="s">
        <v>18866</v>
      </c>
      <c r="N745" s="36" t="str">
        <f t="shared" si="73"/>
        <v>▶</v>
      </c>
      <c r="O745" s="37" t="s">
        <v>17897</v>
      </c>
      <c r="P745" s="37">
        <v>28</v>
      </c>
      <c r="Q745" s="37" t="s">
        <v>23</v>
      </c>
      <c r="R745" s="9" t="str">
        <f>词典存放目录!$A$1&amp;O745&amp;P745&amp;Q745</f>
        <v>F:\《自创文法查阅Excel》4.1备份\《B词汇·红宝书》\红宝书MP3分割\03 n4-う (28).mp3</v>
      </c>
      <c r="S745" s="38"/>
      <c r="T745" s="43"/>
      <c r="U745" s="43"/>
      <c r="V745" s="30" t="str">
        <f t="shared" si="74"/>
        <v/>
      </c>
      <c r="W745" s="29"/>
      <c r="X745" s="9" t="s">
        <v>113</v>
      </c>
    </row>
    <row r="746" spans="1:24" s="44" customFormat="1" ht="24">
      <c r="A746" s="31">
        <v>792</v>
      </c>
      <c r="B746" s="32">
        <f t="shared" ca="1" si="71"/>
        <v>0.73424950337754991</v>
      </c>
      <c r="C746" s="123" t="s">
        <v>1431</v>
      </c>
      <c r="D746" s="124" t="s">
        <v>1432</v>
      </c>
      <c r="E746" s="21"/>
      <c r="F746" s="22"/>
      <c r="G746" s="41"/>
      <c r="H746" s="41"/>
      <c r="I746" s="42"/>
      <c r="J746" s="35" t="str">
        <f t="shared" si="72"/>
        <v>➸</v>
      </c>
      <c r="K746" s="117" t="str">
        <f>词典存放目录!$A$1&amp;L746&amp;M746</f>
        <v>F:\《自创文法查阅Excel》4.1备份\《B词汇·红宝书》\红宝书15版图片\792-ウール【wool】.jpg</v>
      </c>
      <c r="L746" s="9" t="s">
        <v>18120</v>
      </c>
      <c r="M746" s="117" t="s">
        <v>18867</v>
      </c>
      <c r="N746" s="36" t="str">
        <f t="shared" si="73"/>
        <v>▶</v>
      </c>
      <c r="O746" s="37" t="s">
        <v>17898</v>
      </c>
      <c r="P746" s="37">
        <v>1</v>
      </c>
      <c r="Q746" s="37" t="s">
        <v>23</v>
      </c>
      <c r="R746" s="9" t="str">
        <f>词典存放目录!$A$1&amp;O746&amp;P746&amp;Q746</f>
        <v>F:\《自创文法查阅Excel》4.1备份\《B词汇·红宝书》\红宝书MP3分割\03 n3-う (1).mp3</v>
      </c>
      <c r="S746" s="38"/>
      <c r="T746" s="43"/>
      <c r="U746" s="43"/>
      <c r="V746" s="30" t="str">
        <f t="shared" si="74"/>
        <v/>
      </c>
      <c r="W746" s="29"/>
      <c r="X746" s="9" t="s">
        <v>212</v>
      </c>
    </row>
    <row r="747" spans="1:24" s="44" customFormat="1" ht="24">
      <c r="A747" s="31">
        <v>793</v>
      </c>
      <c r="B747" s="32">
        <f t="shared" ca="1" si="71"/>
        <v>0.94568977112791675</v>
      </c>
      <c r="C747" s="123" t="s">
        <v>27701</v>
      </c>
      <c r="D747" s="124" t="s">
        <v>1433</v>
      </c>
      <c r="E747" s="21"/>
      <c r="F747" s="22"/>
      <c r="G747" s="41"/>
      <c r="H747" s="41"/>
      <c r="I747" s="42"/>
      <c r="J747" s="35" t="str">
        <f t="shared" si="72"/>
        <v>➸</v>
      </c>
      <c r="K747" s="117" t="str">
        <f>词典存放目录!$A$1&amp;L747&amp;M747</f>
        <v>F:\《自创文法查阅Excel》4.1备份\《B词汇·红宝书》\红宝书15版图片\793-ウエーター【waiter】.jpg</v>
      </c>
      <c r="L747" s="9" t="s">
        <v>18120</v>
      </c>
      <c r="M747" s="117" t="s">
        <v>18868</v>
      </c>
      <c r="N747" s="36" t="str">
        <f t="shared" si="73"/>
        <v>▶</v>
      </c>
      <c r="O747" s="37" t="s">
        <v>17898</v>
      </c>
      <c r="P747" s="37">
        <v>2</v>
      </c>
      <c r="Q747" s="37" t="s">
        <v>23</v>
      </c>
      <c r="R747" s="9" t="str">
        <f>词典存放目录!$A$1&amp;O747&amp;P747&amp;Q747</f>
        <v>F:\《自创文法查阅Excel》4.1备份\《B词汇·红宝书》\红宝书MP3分割\03 n3-う (2).mp3</v>
      </c>
      <c r="S747" s="38"/>
      <c r="T747" s="43"/>
      <c r="U747" s="43"/>
      <c r="V747" s="30" t="str">
        <f t="shared" si="74"/>
        <v/>
      </c>
      <c r="W747" s="29"/>
      <c r="X747" s="9" t="s">
        <v>212</v>
      </c>
    </row>
    <row r="748" spans="1:24" s="44" customFormat="1" ht="24">
      <c r="A748" s="31">
        <v>794</v>
      </c>
      <c r="B748" s="32">
        <f t="shared" ca="1" si="71"/>
        <v>8.6311718239431179E-2</v>
      </c>
      <c r="C748" s="123" t="s">
        <v>27702</v>
      </c>
      <c r="D748" s="124" t="s">
        <v>1434</v>
      </c>
      <c r="E748" s="21"/>
      <c r="F748" s="22"/>
      <c r="G748" s="41"/>
      <c r="H748" s="41"/>
      <c r="I748" s="42"/>
      <c r="J748" s="35" t="str">
        <f t="shared" si="72"/>
        <v>➸</v>
      </c>
      <c r="K748" s="117" t="str">
        <f>词典存放目录!$A$1&amp;L748&amp;M748</f>
        <v>F:\《自创文法查阅Excel》4.1备份\《B词汇·红宝书》\红宝书15版图片\794-ウエートレス【waitress】.jpg</v>
      </c>
      <c r="L748" s="9" t="s">
        <v>18120</v>
      </c>
      <c r="M748" s="117" t="s">
        <v>18869</v>
      </c>
      <c r="N748" s="36" t="str">
        <f t="shared" si="73"/>
        <v>▶</v>
      </c>
      <c r="O748" s="37" t="s">
        <v>17898</v>
      </c>
      <c r="P748" s="37">
        <v>3</v>
      </c>
      <c r="Q748" s="37" t="s">
        <v>23</v>
      </c>
      <c r="R748" s="9" t="str">
        <f>词典存放目录!$A$1&amp;O748&amp;P748&amp;Q748</f>
        <v>F:\《自创文法查阅Excel》4.1备份\《B词汇·红宝书》\红宝书MP3分割\03 n3-う (3).mp3</v>
      </c>
      <c r="S748" s="38"/>
      <c r="T748" s="43"/>
      <c r="U748" s="43"/>
      <c r="V748" s="30" t="str">
        <f t="shared" si="74"/>
        <v/>
      </c>
      <c r="W748" s="29"/>
      <c r="X748" s="9" t="s">
        <v>212</v>
      </c>
    </row>
    <row r="749" spans="1:24" s="44" customFormat="1" ht="24">
      <c r="A749" s="31">
        <v>795</v>
      </c>
      <c r="B749" s="32">
        <f t="shared" ca="1" si="71"/>
        <v>0.87082806539959556</v>
      </c>
      <c r="C749" s="123" t="s">
        <v>1435</v>
      </c>
      <c r="D749" s="124" t="s">
        <v>1436</v>
      </c>
      <c r="E749" s="21"/>
      <c r="F749" s="22"/>
      <c r="G749" s="41"/>
      <c r="H749" s="41"/>
      <c r="I749" s="42"/>
      <c r="J749" s="35" t="str">
        <f t="shared" si="72"/>
        <v>➸</v>
      </c>
      <c r="K749" s="117" t="str">
        <f>词典存放目录!$A$1&amp;L749&amp;M749</f>
        <v>F:\《自创文法查阅Excel》4.1备份\《B词汇·红宝书》\红宝书15版图片\795-うがい【嗽】.jpg</v>
      </c>
      <c r="L749" s="9" t="s">
        <v>18120</v>
      </c>
      <c r="M749" s="117" t="s">
        <v>18870</v>
      </c>
      <c r="N749" s="36" t="str">
        <f t="shared" si="73"/>
        <v>▶</v>
      </c>
      <c r="O749" s="37" t="s">
        <v>17898</v>
      </c>
      <c r="P749" s="37">
        <v>4</v>
      </c>
      <c r="Q749" s="37" t="s">
        <v>23</v>
      </c>
      <c r="R749" s="9" t="str">
        <f>词典存放目录!$A$1&amp;O749&amp;P749&amp;Q749</f>
        <v>F:\《自创文法查阅Excel》4.1备份\《B词汇·红宝书》\红宝书MP3分割\03 n3-う (4).mp3</v>
      </c>
      <c r="S749" s="38"/>
      <c r="T749" s="43"/>
      <c r="U749" s="43"/>
      <c r="V749" s="30" t="str">
        <f t="shared" si="74"/>
        <v/>
      </c>
      <c r="W749" s="29"/>
      <c r="X749" s="9" t="s">
        <v>212</v>
      </c>
    </row>
    <row r="750" spans="1:24" s="44" customFormat="1" ht="24">
      <c r="A750" s="31">
        <v>796</v>
      </c>
      <c r="B750" s="32">
        <f t="shared" ca="1" si="71"/>
        <v>0.57247580138865306</v>
      </c>
      <c r="C750" s="123" t="s">
        <v>1437</v>
      </c>
      <c r="D750" s="124" t="s">
        <v>1438</v>
      </c>
      <c r="E750" s="21"/>
      <c r="F750" s="22"/>
      <c r="G750" s="41"/>
      <c r="H750" s="41"/>
      <c r="I750" s="42"/>
      <c r="J750" s="35" t="str">
        <f t="shared" si="72"/>
        <v>➸</v>
      </c>
      <c r="K750" s="117" t="str">
        <f>词典存放目录!$A$1&amp;L750&amp;M750</f>
        <v>F:\《自创文法查阅Excel》4.1备份\《B词汇·红宝书》\红宝书15版图片\796-うかぶ【浮かぶ】.jpg</v>
      </c>
      <c r="L750" s="9" t="s">
        <v>18120</v>
      </c>
      <c r="M750" s="117" t="s">
        <v>18871</v>
      </c>
      <c r="N750" s="36" t="str">
        <f t="shared" si="73"/>
        <v>▶</v>
      </c>
      <c r="O750" s="37" t="s">
        <v>17898</v>
      </c>
      <c r="P750" s="37">
        <v>5</v>
      </c>
      <c r="Q750" s="37" t="s">
        <v>23</v>
      </c>
      <c r="R750" s="9" t="str">
        <f>词典存放目录!$A$1&amp;O750&amp;P750&amp;Q750</f>
        <v>F:\《自创文法查阅Excel》4.1备份\《B词汇·红宝书》\红宝书MP3分割\03 n3-う (5).mp3</v>
      </c>
      <c r="S750" s="38"/>
      <c r="T750" s="43"/>
      <c r="U750" s="43"/>
      <c r="V750" s="30" t="str">
        <f t="shared" si="74"/>
        <v/>
      </c>
      <c r="W750" s="29"/>
      <c r="X750" s="9" t="s">
        <v>212</v>
      </c>
    </row>
    <row r="751" spans="1:24" s="44" customFormat="1" ht="24">
      <c r="A751" s="31">
        <v>797</v>
      </c>
      <c r="B751" s="32">
        <f t="shared" ca="1" si="71"/>
        <v>4.655820737150429E-2</v>
      </c>
      <c r="C751" s="123" t="s">
        <v>1439</v>
      </c>
      <c r="D751" s="124" t="s">
        <v>1440</v>
      </c>
      <c r="E751" s="21"/>
      <c r="F751" s="22"/>
      <c r="G751" s="41"/>
      <c r="H751" s="41"/>
      <c r="I751" s="42"/>
      <c r="J751" s="35" t="str">
        <f t="shared" si="72"/>
        <v>➸</v>
      </c>
      <c r="K751" s="117" t="str">
        <f>词典存放目录!$A$1&amp;L751&amp;M751</f>
        <v>F:\《自创文法查阅Excel》4.1备份\《B词汇·红宝书》\红宝书15版图片\797-うかべる【浮かべる】.jpg</v>
      </c>
      <c r="L751" s="9" t="s">
        <v>18120</v>
      </c>
      <c r="M751" s="117" t="s">
        <v>18872</v>
      </c>
      <c r="N751" s="36" t="str">
        <f t="shared" si="73"/>
        <v>▶</v>
      </c>
      <c r="O751" s="37" t="s">
        <v>17898</v>
      </c>
      <c r="P751" s="37">
        <v>6</v>
      </c>
      <c r="Q751" s="37" t="s">
        <v>23</v>
      </c>
      <c r="R751" s="9" t="str">
        <f>词典存放目录!$A$1&amp;O751&amp;P751&amp;Q751</f>
        <v>F:\《自创文法查阅Excel》4.1备份\《B词汇·红宝书》\红宝书MP3分割\03 n3-う (6).mp3</v>
      </c>
      <c r="S751" s="38"/>
      <c r="T751" s="43"/>
      <c r="U751" s="43"/>
      <c r="V751" s="30" t="str">
        <f t="shared" si="74"/>
        <v/>
      </c>
      <c r="W751" s="29"/>
      <c r="X751" s="9" t="s">
        <v>212</v>
      </c>
    </row>
    <row r="752" spans="1:24" s="44" customFormat="1" ht="24">
      <c r="A752" s="31">
        <v>798</v>
      </c>
      <c r="B752" s="32">
        <f t="shared" ca="1" si="71"/>
        <v>0.90662868214136261</v>
      </c>
      <c r="C752" s="123" t="s">
        <v>1441</v>
      </c>
      <c r="D752" s="124" t="s">
        <v>1442</v>
      </c>
      <c r="E752" s="21"/>
      <c r="F752" s="22"/>
      <c r="G752" s="41"/>
      <c r="H752" s="41"/>
      <c r="I752" s="42"/>
      <c r="J752" s="35" t="str">
        <f t="shared" si="72"/>
        <v>➸</v>
      </c>
      <c r="K752" s="117" t="str">
        <f>词典存放目录!$A$1&amp;L752&amp;M752</f>
        <v>F:\《自创文法查阅Excel》4.1备份\《B词汇·红宝书》\红宝书15版图片\798-うかる【受かる】.jpg</v>
      </c>
      <c r="L752" s="9" t="s">
        <v>18120</v>
      </c>
      <c r="M752" s="117" t="s">
        <v>18873</v>
      </c>
      <c r="N752" s="36" t="str">
        <f t="shared" si="73"/>
        <v>▶</v>
      </c>
      <c r="O752" s="37" t="s">
        <v>17898</v>
      </c>
      <c r="P752" s="37">
        <v>7</v>
      </c>
      <c r="Q752" s="37" t="s">
        <v>23</v>
      </c>
      <c r="R752" s="9" t="str">
        <f>词典存放目录!$A$1&amp;O752&amp;P752&amp;Q752</f>
        <v>F:\《自创文法查阅Excel》4.1备份\《B词汇·红宝书》\红宝书MP3分割\03 n3-う (7).mp3</v>
      </c>
      <c r="S752" s="38"/>
      <c r="T752" s="43"/>
      <c r="U752" s="43"/>
      <c r="V752" s="30" t="str">
        <f t="shared" si="74"/>
        <v/>
      </c>
      <c r="W752" s="102"/>
      <c r="X752" s="9" t="s">
        <v>212</v>
      </c>
    </row>
    <row r="753" spans="1:24" s="44" customFormat="1" ht="24">
      <c r="A753" s="31">
        <v>799</v>
      </c>
      <c r="B753" s="32">
        <f t="shared" ca="1" si="71"/>
        <v>0.11542833749187698</v>
      </c>
      <c r="C753" s="123" t="s">
        <v>1443</v>
      </c>
      <c r="D753" s="124" t="s">
        <v>1444</v>
      </c>
      <c r="E753" s="21"/>
      <c r="F753" s="22"/>
      <c r="G753" s="41"/>
      <c r="H753" s="41"/>
      <c r="I753" s="42"/>
      <c r="J753" s="35" t="str">
        <f t="shared" si="72"/>
        <v>➸</v>
      </c>
      <c r="K753" s="117" t="str">
        <f>词典存放目录!$A$1&amp;L753&amp;M753</f>
        <v>F:\《自创文法查阅Excel》4.1备份\《B词汇·红宝书》\红宝书15版图片\799-うけつける【受け付ける】.jpg</v>
      </c>
      <c r="L753" s="9" t="s">
        <v>18120</v>
      </c>
      <c r="M753" s="117" t="s">
        <v>18874</v>
      </c>
      <c r="N753" s="36" t="str">
        <f t="shared" si="73"/>
        <v>▶</v>
      </c>
      <c r="O753" s="37" t="s">
        <v>17898</v>
      </c>
      <c r="P753" s="37">
        <v>8</v>
      </c>
      <c r="Q753" s="37" t="s">
        <v>23</v>
      </c>
      <c r="R753" s="9" t="str">
        <f>词典存放目录!$A$1&amp;O753&amp;P753&amp;Q753</f>
        <v>F:\《自创文法查阅Excel》4.1备份\《B词汇·红宝书》\红宝书MP3分割\03 n3-う (8).mp3</v>
      </c>
      <c r="S753" s="38"/>
      <c r="T753" s="43"/>
      <c r="U753" s="43"/>
      <c r="V753" s="30" t="str">
        <f t="shared" si="74"/>
        <v/>
      </c>
      <c r="W753" s="102"/>
      <c r="X753" s="9" t="s">
        <v>212</v>
      </c>
    </row>
    <row r="754" spans="1:24" s="44" customFormat="1" ht="24">
      <c r="A754" s="31">
        <v>800</v>
      </c>
      <c r="B754" s="32">
        <f t="shared" ca="1" si="71"/>
        <v>0.94663012878795427</v>
      </c>
      <c r="C754" s="123" t="s">
        <v>1445</v>
      </c>
      <c r="D754" s="124" t="s">
        <v>1446</v>
      </c>
      <c r="E754" s="21"/>
      <c r="F754" s="22"/>
      <c r="G754" s="41"/>
      <c r="H754" s="41"/>
      <c r="I754" s="42"/>
      <c r="J754" s="35" t="str">
        <f t="shared" si="72"/>
        <v>➸</v>
      </c>
      <c r="K754" s="117" t="str">
        <f>词典存放目录!$A$1&amp;L754&amp;M754</f>
        <v>F:\《自创文法查阅Excel》4.1备份\《B词汇·红宝书》\红宝书15版图片\800-うけとる【受け取る】.jpg</v>
      </c>
      <c r="L754" s="9" t="s">
        <v>18120</v>
      </c>
      <c r="M754" s="117" t="s">
        <v>18875</v>
      </c>
      <c r="N754" s="36" t="str">
        <f t="shared" si="73"/>
        <v>▶</v>
      </c>
      <c r="O754" s="37" t="s">
        <v>17898</v>
      </c>
      <c r="P754" s="37">
        <v>9</v>
      </c>
      <c r="Q754" s="37" t="s">
        <v>23</v>
      </c>
      <c r="R754" s="9" t="str">
        <f>词典存放目录!$A$1&amp;O754&amp;P754&amp;Q754</f>
        <v>F:\《自创文法查阅Excel》4.1备份\《B词汇·红宝书》\红宝书MP3分割\03 n3-う (9).mp3</v>
      </c>
      <c r="S754" s="38"/>
      <c r="T754" s="43"/>
      <c r="U754" s="43"/>
      <c r="V754" s="30" t="str">
        <f t="shared" si="74"/>
        <v/>
      </c>
      <c r="W754" s="102"/>
      <c r="X754" s="9" t="s">
        <v>212</v>
      </c>
    </row>
    <row r="755" spans="1:24" s="44" customFormat="1" ht="24">
      <c r="A755" s="31">
        <v>801</v>
      </c>
      <c r="B755" s="32">
        <f t="shared" ca="1" si="71"/>
        <v>0.20825319134038922</v>
      </c>
      <c r="C755" s="123" t="s">
        <v>1447</v>
      </c>
      <c r="D755" s="124" t="s">
        <v>1448</v>
      </c>
      <c r="E755" s="21"/>
      <c r="F755" s="22"/>
      <c r="G755" s="41"/>
      <c r="H755" s="41"/>
      <c r="I755" s="42"/>
      <c r="J755" s="35" t="str">
        <f t="shared" si="72"/>
        <v>➸</v>
      </c>
      <c r="K755" s="117" t="str">
        <f>词典存放目录!$A$1&amp;L755&amp;M755</f>
        <v>F:\《自创文法查阅Excel》4.1备份\《B词汇·红宝书》\红宝书15版图片\801-うごかす【動かす】.jpg</v>
      </c>
      <c r="L755" s="9" t="s">
        <v>18120</v>
      </c>
      <c r="M755" s="117" t="s">
        <v>18876</v>
      </c>
      <c r="N755" s="36" t="str">
        <f t="shared" si="73"/>
        <v>▶</v>
      </c>
      <c r="O755" s="37" t="s">
        <v>17898</v>
      </c>
      <c r="P755" s="37">
        <v>10</v>
      </c>
      <c r="Q755" s="37" t="s">
        <v>23</v>
      </c>
      <c r="R755" s="9" t="str">
        <f>词典存放目录!$A$1&amp;O755&amp;P755&amp;Q755</f>
        <v>F:\《自创文法查阅Excel》4.1备份\《B词汇·红宝书》\红宝书MP3分割\03 n3-う (10).mp3</v>
      </c>
      <c r="S755" s="38"/>
      <c r="T755" s="43"/>
      <c r="U755" s="43"/>
      <c r="V755" s="30" t="str">
        <f t="shared" si="74"/>
        <v/>
      </c>
      <c r="W755" s="29"/>
      <c r="X755" s="9" t="s">
        <v>212</v>
      </c>
    </row>
    <row r="756" spans="1:24" s="44" customFormat="1" ht="24">
      <c r="A756" s="31">
        <v>802</v>
      </c>
      <c r="B756" s="32">
        <f t="shared" ca="1" si="71"/>
        <v>0.66934595723311907</v>
      </c>
      <c r="C756" s="123" t="s">
        <v>1449</v>
      </c>
      <c r="D756" s="124" t="s">
        <v>1450</v>
      </c>
      <c r="E756" s="21"/>
      <c r="F756" s="22"/>
      <c r="G756" s="41"/>
      <c r="H756" s="41"/>
      <c r="I756" s="42"/>
      <c r="J756" s="35" t="str">
        <f t="shared" si="72"/>
        <v>➸</v>
      </c>
      <c r="K756" s="117" t="str">
        <f>词典存放目录!$A$1&amp;L756&amp;M756</f>
        <v>F:\《自创文法查阅Excel》4.1备份\《B词汇·红宝书》\红宝书15版图片\802-うごき【動き】.jpg</v>
      </c>
      <c r="L756" s="9" t="s">
        <v>18120</v>
      </c>
      <c r="M756" s="117" t="s">
        <v>18877</v>
      </c>
      <c r="N756" s="36" t="str">
        <f t="shared" si="73"/>
        <v>▶</v>
      </c>
      <c r="O756" s="37" t="s">
        <v>17898</v>
      </c>
      <c r="P756" s="37">
        <v>11</v>
      </c>
      <c r="Q756" s="37" t="s">
        <v>23</v>
      </c>
      <c r="R756" s="9" t="str">
        <f>词典存放目录!$A$1&amp;O756&amp;P756&amp;Q756</f>
        <v>F:\《自创文法查阅Excel》4.1备份\《B词汇·红宝书》\红宝书MP3分割\03 n3-う (11).mp3</v>
      </c>
      <c r="S756" s="38"/>
      <c r="T756" s="43"/>
      <c r="U756" s="43"/>
      <c r="V756" s="30"/>
      <c r="W756" s="29"/>
      <c r="X756" s="9" t="s">
        <v>212</v>
      </c>
    </row>
    <row r="757" spans="1:24" s="44" customFormat="1" ht="24">
      <c r="A757" s="31">
        <v>803</v>
      </c>
      <c r="B757" s="32">
        <f t="shared" ca="1" si="71"/>
        <v>0.40803859180128332</v>
      </c>
      <c r="C757" s="123" t="s">
        <v>1451</v>
      </c>
      <c r="D757" s="124" t="s">
        <v>1452</v>
      </c>
      <c r="E757" s="21"/>
      <c r="F757" s="22"/>
      <c r="G757" s="41"/>
      <c r="H757" s="41"/>
      <c r="I757" s="42"/>
      <c r="J757" s="35" t="str">
        <f t="shared" si="72"/>
        <v>➸</v>
      </c>
      <c r="K757" s="117" t="str">
        <f>词典存放目录!$A$1&amp;L757&amp;M757</f>
        <v>F:\《自创文法查阅Excel》4.1备份\《B词汇·红宝书》\红宝书15版图片\803-うし【牛】.jpg</v>
      </c>
      <c r="L757" s="9" t="s">
        <v>18120</v>
      </c>
      <c r="M757" s="117" t="s">
        <v>18878</v>
      </c>
      <c r="N757" s="36" t="str">
        <f t="shared" si="73"/>
        <v>▶</v>
      </c>
      <c r="O757" s="37" t="s">
        <v>17898</v>
      </c>
      <c r="P757" s="37">
        <v>12</v>
      </c>
      <c r="Q757" s="37" t="s">
        <v>23</v>
      </c>
      <c r="R757" s="9" t="str">
        <f>词典存放目录!$A$1&amp;O757&amp;P757&amp;Q757</f>
        <v>F:\《自创文法查阅Excel》4.1备份\《B词汇·红宝书》\红宝书MP3分割\03 n3-う (12).mp3</v>
      </c>
      <c r="S757" s="38"/>
      <c r="T757" s="43"/>
      <c r="U757" s="43"/>
      <c r="V757" s="30" t="str">
        <f t="shared" ref="V757:V779" si="75">IF(COUNTA(S757:U757)=0,"",COUNTIF(S757:U757,"0")/COUNTA(S757:U757))</f>
        <v/>
      </c>
      <c r="W757" s="29"/>
      <c r="X757" s="9" t="s">
        <v>212</v>
      </c>
    </row>
    <row r="758" spans="1:24" s="44" customFormat="1" ht="24">
      <c r="A758" s="31">
        <v>804</v>
      </c>
      <c r="B758" s="32">
        <f t="shared" ca="1" si="71"/>
        <v>0.1091549521925107</v>
      </c>
      <c r="C758" s="123" t="s">
        <v>1453</v>
      </c>
      <c r="D758" s="124" t="s">
        <v>1454</v>
      </c>
      <c r="E758" s="21"/>
      <c r="F758" s="22"/>
      <c r="G758" s="41"/>
      <c r="H758" s="41"/>
      <c r="I758" s="42"/>
      <c r="J758" s="35" t="str">
        <f t="shared" si="72"/>
        <v>➸</v>
      </c>
      <c r="K758" s="117" t="str">
        <f>词典存放目录!$A$1&amp;L758&amp;M758</f>
        <v>F:\《自创文法查阅Excel》4.1备份\《B词汇·红宝书》\红宝书15版图片\804-うしなう【失う】.jpg</v>
      </c>
      <c r="L758" s="9" t="s">
        <v>18120</v>
      </c>
      <c r="M758" s="117" t="s">
        <v>18879</v>
      </c>
      <c r="N758" s="36" t="str">
        <f t="shared" si="73"/>
        <v>▶</v>
      </c>
      <c r="O758" s="37" t="s">
        <v>17898</v>
      </c>
      <c r="P758" s="37">
        <v>13</v>
      </c>
      <c r="Q758" s="37" t="s">
        <v>23</v>
      </c>
      <c r="R758" s="9" t="str">
        <f>词典存放目录!$A$1&amp;O758&amp;P758&amp;Q758</f>
        <v>F:\《自创文法查阅Excel》4.1备份\《B词汇·红宝书》\红宝书MP3分割\03 n3-う (13).mp3</v>
      </c>
      <c r="S758" s="38"/>
      <c r="T758" s="43"/>
      <c r="U758" s="43"/>
      <c r="V758" s="30" t="str">
        <f t="shared" si="75"/>
        <v/>
      </c>
      <c r="W758" s="29"/>
      <c r="X758" s="9" t="s">
        <v>212</v>
      </c>
    </row>
    <row r="759" spans="1:24" s="44" customFormat="1" ht="24">
      <c r="A759" s="31">
        <v>806</v>
      </c>
      <c r="B759" s="32">
        <f t="shared" ca="1" si="71"/>
        <v>1.7613360488896168E-3</v>
      </c>
      <c r="C759" s="123" t="s">
        <v>1455</v>
      </c>
      <c r="D759" s="124" t="s">
        <v>1456</v>
      </c>
      <c r="E759" s="21"/>
      <c r="F759" s="22"/>
      <c r="G759" s="41"/>
      <c r="H759" s="41"/>
      <c r="I759" s="42"/>
      <c r="J759" s="35" t="str">
        <f t="shared" si="72"/>
        <v>➸</v>
      </c>
      <c r="K759" s="117" t="str">
        <f>词典存放目录!$A$1&amp;L759&amp;M759</f>
        <v>F:\《自创文法查阅Excel》4.1备份\《B词汇·红宝书》\红宝书15版图片\806-うたがう【疑う】.jpg</v>
      </c>
      <c r="L759" s="9" t="s">
        <v>18120</v>
      </c>
      <c r="M759" s="117" t="s">
        <v>18880</v>
      </c>
      <c r="N759" s="36" t="str">
        <f t="shared" si="73"/>
        <v>▶</v>
      </c>
      <c r="O759" s="37" t="s">
        <v>17898</v>
      </c>
      <c r="P759" s="37">
        <v>15</v>
      </c>
      <c r="Q759" s="37" t="s">
        <v>23</v>
      </c>
      <c r="R759" s="9" t="str">
        <f>词典存放目录!$A$1&amp;O759&amp;P759&amp;Q759</f>
        <v>F:\《自创文法查阅Excel》4.1备份\《B词汇·红宝书》\红宝书MP3分割\03 n3-う (15).mp3</v>
      </c>
      <c r="S759" s="38"/>
      <c r="T759" s="43"/>
      <c r="U759" s="43"/>
      <c r="V759" s="30" t="str">
        <f t="shared" si="75"/>
        <v/>
      </c>
      <c r="W759" s="29"/>
      <c r="X759" s="9" t="s">
        <v>212</v>
      </c>
    </row>
    <row r="760" spans="1:24" s="44" customFormat="1" ht="24">
      <c r="A760" s="31">
        <v>807</v>
      </c>
      <c r="B760" s="32">
        <f t="shared" ca="1" si="71"/>
        <v>0.636440905697642</v>
      </c>
      <c r="C760" s="123" t="s">
        <v>1457</v>
      </c>
      <c r="D760" s="124" t="s">
        <v>1458</v>
      </c>
      <c r="E760" s="21"/>
      <c r="F760" s="22"/>
      <c r="G760" s="41"/>
      <c r="H760" s="41"/>
      <c r="I760" s="42"/>
      <c r="J760" s="35" t="str">
        <f t="shared" si="72"/>
        <v>➸</v>
      </c>
      <c r="K760" s="117" t="str">
        <f>词典存放目录!$A$1&amp;L760&amp;M760</f>
        <v>F:\《自创文法查阅Excel》4.1备份\《B词汇·红宝书》\红宝书15版图片\807-うたごえ【歌声】.jpg</v>
      </c>
      <c r="L760" s="9" t="s">
        <v>18120</v>
      </c>
      <c r="M760" s="117" t="s">
        <v>18881</v>
      </c>
      <c r="N760" s="36" t="str">
        <f t="shared" si="73"/>
        <v>▶</v>
      </c>
      <c r="O760" s="37" t="s">
        <v>17898</v>
      </c>
      <c r="P760" s="37">
        <v>16</v>
      </c>
      <c r="Q760" s="37" t="s">
        <v>23</v>
      </c>
      <c r="R760" s="9" t="str">
        <f>词典存放目录!$A$1&amp;O760&amp;P760&amp;Q760</f>
        <v>F:\《自创文法查阅Excel》4.1备份\《B词汇·红宝书》\红宝书MP3分割\03 n3-う (16).mp3</v>
      </c>
      <c r="S760" s="38"/>
      <c r="T760" s="43"/>
      <c r="U760" s="43"/>
      <c r="V760" s="30" t="str">
        <f t="shared" si="75"/>
        <v/>
      </c>
      <c r="W760" s="29"/>
      <c r="X760" s="9" t="s">
        <v>212</v>
      </c>
    </row>
    <row r="761" spans="1:24" s="44" customFormat="1" ht="24">
      <c r="A761" s="31">
        <v>808</v>
      </c>
      <c r="B761" s="32">
        <f t="shared" ca="1" si="71"/>
        <v>1.6024994478047616E-2</v>
      </c>
      <c r="C761" s="123" t="s">
        <v>1459</v>
      </c>
      <c r="D761" s="124" t="s">
        <v>1460</v>
      </c>
      <c r="E761" s="21"/>
      <c r="F761" s="22"/>
      <c r="G761" s="41"/>
      <c r="H761" s="41"/>
      <c r="I761" s="42"/>
      <c r="J761" s="35" t="str">
        <f t="shared" si="72"/>
        <v>➸</v>
      </c>
      <c r="K761" s="117" t="str">
        <f>词典存放目录!$A$1&amp;L761&amp;M761</f>
        <v>F:\《自创文法查阅Excel》4.1备份\《B词汇·红宝书》\红宝书15版图片\808-うちあわせ【打ち合わせ】.jpg</v>
      </c>
      <c r="L761" s="9" t="s">
        <v>18120</v>
      </c>
      <c r="M761" s="117" t="s">
        <v>18882</v>
      </c>
      <c r="N761" s="36" t="str">
        <f t="shared" si="73"/>
        <v>▶</v>
      </c>
      <c r="O761" s="37" t="s">
        <v>17898</v>
      </c>
      <c r="P761" s="37">
        <v>17</v>
      </c>
      <c r="Q761" s="37" t="s">
        <v>23</v>
      </c>
      <c r="R761" s="9" t="str">
        <f>词典存放目录!$A$1&amp;O761&amp;P761&amp;Q761</f>
        <v>F:\《自创文法查阅Excel》4.1备份\《B词汇·红宝书》\红宝书MP3分割\03 n3-う (17).mp3</v>
      </c>
      <c r="S761" s="38"/>
      <c r="T761" s="43"/>
      <c r="U761" s="43"/>
      <c r="V761" s="30" t="str">
        <f t="shared" si="75"/>
        <v/>
      </c>
      <c r="W761" s="29"/>
      <c r="X761" s="9" t="s">
        <v>212</v>
      </c>
    </row>
    <row r="762" spans="1:24" s="44" customFormat="1" ht="24">
      <c r="A762" s="31">
        <v>809</v>
      </c>
      <c r="B762" s="32">
        <f t="shared" ca="1" si="71"/>
        <v>0.28994397030172603</v>
      </c>
      <c r="C762" s="123" t="s">
        <v>1461</v>
      </c>
      <c r="D762" s="124" t="s">
        <v>1462</v>
      </c>
      <c r="E762" s="21"/>
      <c r="F762" s="22"/>
      <c r="G762" s="41"/>
      <c r="H762" s="41"/>
      <c r="I762" s="42"/>
      <c r="J762" s="35" t="str">
        <f t="shared" si="72"/>
        <v>➸</v>
      </c>
      <c r="K762" s="117" t="str">
        <f>词典存放目录!$A$1&amp;L762&amp;M762</f>
        <v>F:\《自创文法查阅Excel》4.1备份\《B词汇·红宝书》\红宝书15版图片\809-うちあわせる【打ち合わせる】.jpg</v>
      </c>
      <c r="L762" s="9" t="s">
        <v>18120</v>
      </c>
      <c r="M762" s="117" t="s">
        <v>18883</v>
      </c>
      <c r="N762" s="36" t="str">
        <f t="shared" si="73"/>
        <v>▶</v>
      </c>
      <c r="O762" s="37" t="s">
        <v>17898</v>
      </c>
      <c r="P762" s="37">
        <v>18</v>
      </c>
      <c r="Q762" s="37" t="s">
        <v>23</v>
      </c>
      <c r="R762" s="9" t="str">
        <f>词典存放目录!$A$1&amp;O762&amp;P762&amp;Q762</f>
        <v>F:\《自创文法查阅Excel》4.1备份\《B词汇·红宝书》\红宝书MP3分割\03 n3-う (18).mp3</v>
      </c>
      <c r="S762" s="38"/>
      <c r="T762" s="43"/>
      <c r="U762" s="43"/>
      <c r="V762" s="30" t="str">
        <f t="shared" si="75"/>
        <v/>
      </c>
      <c r="W762" s="29"/>
      <c r="X762" s="9" t="s">
        <v>212</v>
      </c>
    </row>
    <row r="763" spans="1:24" s="44" customFormat="1" ht="24">
      <c r="A763" s="31">
        <v>811</v>
      </c>
      <c r="B763" s="32">
        <f t="shared" ca="1" si="71"/>
        <v>0.28166289036192516</v>
      </c>
      <c r="C763" s="123" t="s">
        <v>1463</v>
      </c>
      <c r="D763" s="124" t="s">
        <v>1464</v>
      </c>
      <c r="E763" s="21"/>
      <c r="F763" s="22"/>
      <c r="G763" s="41"/>
      <c r="H763" s="41"/>
      <c r="I763" s="42"/>
      <c r="J763" s="35" t="str">
        <f t="shared" si="72"/>
        <v>➸</v>
      </c>
      <c r="K763" s="117" t="str">
        <f>词典存放目录!$A$1&amp;L763&amp;M763</f>
        <v>F:\《自创文法查阅Excel》4.1备份\《B词汇·红宝书》\红宝书15版图片\811-うちゅう【宇宙】.jpg</v>
      </c>
      <c r="L763" s="9" t="s">
        <v>18120</v>
      </c>
      <c r="M763" s="117" t="s">
        <v>18884</v>
      </c>
      <c r="N763" s="36" t="str">
        <f t="shared" si="73"/>
        <v>▶</v>
      </c>
      <c r="O763" s="37" t="s">
        <v>17898</v>
      </c>
      <c r="P763" s="37">
        <v>20</v>
      </c>
      <c r="Q763" s="37" t="s">
        <v>23</v>
      </c>
      <c r="R763" s="9" t="str">
        <f>词典存放目录!$A$1&amp;O763&amp;P763&amp;Q763</f>
        <v>F:\《自创文法查阅Excel》4.1备份\《B词汇·红宝书》\红宝书MP3分割\03 n3-う (20).mp3</v>
      </c>
      <c r="S763" s="38"/>
      <c r="T763" s="43"/>
      <c r="U763" s="43"/>
      <c r="V763" s="30" t="str">
        <f t="shared" si="75"/>
        <v/>
      </c>
      <c r="W763" s="29"/>
      <c r="X763" s="9" t="s">
        <v>212</v>
      </c>
    </row>
    <row r="764" spans="1:24" s="44" customFormat="1" ht="24">
      <c r="A764" s="31">
        <v>812</v>
      </c>
      <c r="B764" s="32">
        <f t="shared" ca="1" si="71"/>
        <v>0.74007981301336834</v>
      </c>
      <c r="C764" s="123" t="s">
        <v>1465</v>
      </c>
      <c r="D764" s="124"/>
      <c r="E764" s="21"/>
      <c r="F764" s="22"/>
      <c r="G764" s="41" t="s">
        <v>4</v>
      </c>
      <c r="H764" s="41"/>
      <c r="I764" s="42" t="s">
        <v>98</v>
      </c>
      <c r="J764" s="35" t="str">
        <f t="shared" si="72"/>
        <v>➸</v>
      </c>
      <c r="K764" s="117" t="str">
        <f>词典存放目录!$A$1&amp;L764&amp;M764</f>
        <v>F:\《自创文法查阅Excel》4.1备份\《B词汇·红宝书》\红宝书15版图片\812-うっかり.jpg</v>
      </c>
      <c r="L764" s="9" t="s">
        <v>18120</v>
      </c>
      <c r="M764" s="117" t="s">
        <v>18885</v>
      </c>
      <c r="N764" s="36" t="str">
        <f t="shared" si="73"/>
        <v>▶</v>
      </c>
      <c r="O764" s="37" t="s">
        <v>17898</v>
      </c>
      <c r="P764" s="37">
        <v>21</v>
      </c>
      <c r="Q764" s="37" t="s">
        <v>23</v>
      </c>
      <c r="R764" s="9" t="str">
        <f>词典存放目录!$A$1&amp;O764&amp;P764&amp;Q764</f>
        <v>F:\《自创文法查阅Excel》4.1备份\《B词汇·红宝书》\红宝书MP3分割\03 n3-う (21).mp3</v>
      </c>
      <c r="S764" s="38"/>
      <c r="T764" s="43"/>
      <c r="U764" s="43"/>
      <c r="V764" s="30" t="str">
        <f t="shared" si="75"/>
        <v/>
      </c>
      <c r="W764" s="29"/>
      <c r="X764" s="9" t="s">
        <v>212</v>
      </c>
    </row>
    <row r="765" spans="1:24" s="44" customFormat="1" ht="24">
      <c r="A765" s="31">
        <v>813</v>
      </c>
      <c r="B765" s="32">
        <f t="shared" ca="1" si="71"/>
        <v>0.31967670063397169</v>
      </c>
      <c r="C765" s="123" t="s">
        <v>1402</v>
      </c>
      <c r="D765" s="124" t="s">
        <v>1466</v>
      </c>
      <c r="E765" s="21"/>
      <c r="F765" s="22"/>
      <c r="G765" s="41"/>
      <c r="H765" s="41"/>
      <c r="I765" s="42"/>
      <c r="J765" s="35" t="str">
        <f t="shared" si="72"/>
        <v>➸</v>
      </c>
      <c r="K765" s="117" t="str">
        <f>词典存放目录!$A$1&amp;L765&amp;M765</f>
        <v>F:\《自创文法查阅Excel》4.1备份\《B词汇·红宝书》\红宝书15版图片\813-うつす【映す】.jpg</v>
      </c>
      <c r="L765" s="9" t="s">
        <v>18120</v>
      </c>
      <c r="M765" s="117" t="s">
        <v>18886</v>
      </c>
      <c r="N765" s="36" t="str">
        <f t="shared" si="73"/>
        <v>▶</v>
      </c>
      <c r="O765" s="37" t="s">
        <v>17898</v>
      </c>
      <c r="P765" s="37">
        <v>22</v>
      </c>
      <c r="Q765" s="37" t="s">
        <v>23</v>
      </c>
      <c r="R765" s="9" t="str">
        <f>词典存放目录!$A$1&amp;O765&amp;P765&amp;Q765</f>
        <v>F:\《自创文法查阅Excel》4.1备份\《B词汇·红宝书》\红宝书MP3分割\03 n3-う (22).mp3</v>
      </c>
      <c r="S765" s="38"/>
      <c r="T765" s="43"/>
      <c r="U765" s="43"/>
      <c r="V765" s="30" t="str">
        <f t="shared" si="75"/>
        <v/>
      </c>
      <c r="W765" s="29"/>
      <c r="X765" s="9" t="s">
        <v>212</v>
      </c>
    </row>
    <row r="766" spans="1:24" s="44" customFormat="1" ht="24">
      <c r="A766" s="31">
        <v>814</v>
      </c>
      <c r="B766" s="32">
        <f t="shared" ca="1" si="71"/>
        <v>0.83545739661763485</v>
      </c>
      <c r="C766" s="123" t="s">
        <v>1406</v>
      </c>
      <c r="D766" s="124" t="s">
        <v>1467</v>
      </c>
      <c r="E766" s="21"/>
      <c r="F766" s="22"/>
      <c r="G766" s="41"/>
      <c r="H766" s="41"/>
      <c r="I766" s="42"/>
      <c r="J766" s="35" t="str">
        <f t="shared" si="72"/>
        <v>➸</v>
      </c>
      <c r="K766" s="117" t="str">
        <f>词典存放目录!$A$1&amp;L766&amp;M766</f>
        <v>F:\《自创文法查阅Excel》4.1备份\《B词汇·红宝书》\红宝书15版图片\814-うつる【映る】.jpg</v>
      </c>
      <c r="L766" s="9" t="s">
        <v>18120</v>
      </c>
      <c r="M766" s="117" t="s">
        <v>18887</v>
      </c>
      <c r="N766" s="36" t="str">
        <f t="shared" si="73"/>
        <v>▶</v>
      </c>
      <c r="O766" s="37" t="s">
        <v>17898</v>
      </c>
      <c r="P766" s="37">
        <v>23</v>
      </c>
      <c r="Q766" s="37" t="s">
        <v>23</v>
      </c>
      <c r="R766" s="9" t="str">
        <f>词典存放目录!$A$1&amp;O766&amp;P766&amp;Q766</f>
        <v>F:\《自创文法查阅Excel》4.1备份\《B词汇·红宝书》\红宝书MP3分割\03 n3-う (23).mp3</v>
      </c>
      <c r="S766" s="38"/>
      <c r="T766" s="43"/>
      <c r="U766" s="43"/>
      <c r="V766" s="30" t="str">
        <f t="shared" si="75"/>
        <v/>
      </c>
      <c r="W766" s="29"/>
      <c r="X766" s="9" t="s">
        <v>212</v>
      </c>
    </row>
    <row r="767" spans="1:24" s="44" customFormat="1" ht="24">
      <c r="A767" s="31">
        <v>815</v>
      </c>
      <c r="B767" s="32">
        <f t="shared" ca="1" si="71"/>
        <v>5.1541798212210277E-2</v>
      </c>
      <c r="C767" s="123" t="s">
        <v>1468</v>
      </c>
      <c r="D767" s="124" t="s">
        <v>1469</v>
      </c>
      <c r="E767" s="21"/>
      <c r="F767" s="22"/>
      <c r="G767" s="41"/>
      <c r="H767" s="41"/>
      <c r="I767" s="42"/>
      <c r="J767" s="35" t="str">
        <f t="shared" si="72"/>
        <v>➸</v>
      </c>
      <c r="K767" s="117" t="str">
        <f>词典存放目录!$A$1&amp;L767&amp;M767</f>
        <v>F:\《自创文法查阅Excel》4.1备份\《B词汇·红宝书》\红宝书15版图片\815-うなぎ【鰻】.jpg</v>
      </c>
      <c r="L767" s="9" t="s">
        <v>18120</v>
      </c>
      <c r="M767" s="117" t="s">
        <v>18888</v>
      </c>
      <c r="N767" s="36" t="str">
        <f t="shared" si="73"/>
        <v>▶</v>
      </c>
      <c r="O767" s="37" t="s">
        <v>17898</v>
      </c>
      <c r="P767" s="37">
        <v>24</v>
      </c>
      <c r="Q767" s="37" t="s">
        <v>23</v>
      </c>
      <c r="R767" s="9" t="str">
        <f>词典存放目录!$A$1&amp;O767&amp;P767&amp;Q767</f>
        <v>F:\《自创文法查阅Excel》4.1备份\《B词汇·红宝书》\红宝书MP3分割\03 n3-う (24).mp3</v>
      </c>
      <c r="S767" s="38"/>
      <c r="T767" s="43"/>
      <c r="U767" s="43"/>
      <c r="V767" s="30" t="str">
        <f t="shared" si="75"/>
        <v/>
      </c>
      <c r="W767" s="29"/>
      <c r="X767" s="9" t="s">
        <v>212</v>
      </c>
    </row>
    <row r="768" spans="1:24" s="44" customFormat="1" ht="24">
      <c r="A768" s="31">
        <v>816</v>
      </c>
      <c r="B768" s="32">
        <f t="shared" ref="B768:B831" ca="1" si="76">RAND()</f>
        <v>0.45884601041302508</v>
      </c>
      <c r="C768" s="123" t="s">
        <v>1470</v>
      </c>
      <c r="D768" s="124" t="s">
        <v>1471</v>
      </c>
      <c r="E768" s="21"/>
      <c r="F768" s="22"/>
      <c r="G768" s="41"/>
      <c r="H768" s="41"/>
      <c r="I768" s="42"/>
      <c r="J768" s="35" t="str">
        <f t="shared" ref="J768:J831" si="77">HYPERLINK(K768,"➸")</f>
        <v>➸</v>
      </c>
      <c r="K768" s="117" t="str">
        <f>词典存放目录!$A$1&amp;L768&amp;M768</f>
        <v>F:\《自创文法查阅Excel》4.1备份\《B词汇·红宝书》\红宝书15版图片\816-うばう【奪う】.jpg</v>
      </c>
      <c r="L768" s="9" t="s">
        <v>18120</v>
      </c>
      <c r="M768" s="117" t="s">
        <v>18889</v>
      </c>
      <c r="N768" s="36" t="str">
        <f t="shared" ref="N768:N831" si="78">HYPERLINK(R768,"▶")</f>
        <v>▶</v>
      </c>
      <c r="O768" s="37" t="s">
        <v>17898</v>
      </c>
      <c r="P768" s="37">
        <v>25</v>
      </c>
      <c r="Q768" s="37" t="s">
        <v>23</v>
      </c>
      <c r="R768" s="9" t="str">
        <f>词典存放目录!$A$1&amp;O768&amp;P768&amp;Q768</f>
        <v>F:\《自创文法查阅Excel》4.1备份\《B词汇·红宝书》\红宝书MP3分割\03 n3-う (25).mp3</v>
      </c>
      <c r="S768" s="38"/>
      <c r="T768" s="43"/>
      <c r="U768" s="43"/>
      <c r="V768" s="30" t="str">
        <f t="shared" si="75"/>
        <v/>
      </c>
      <c r="W768" s="29"/>
      <c r="X768" s="9" t="s">
        <v>212</v>
      </c>
    </row>
    <row r="769" spans="1:24" s="44" customFormat="1" ht="24">
      <c r="A769" s="31">
        <v>817</v>
      </c>
      <c r="B769" s="32">
        <f t="shared" ca="1" si="76"/>
        <v>0.88082509292550504</v>
      </c>
      <c r="C769" s="123" t="s">
        <v>1472</v>
      </c>
      <c r="D769" s="124" t="s">
        <v>1473</v>
      </c>
      <c r="E769" s="21"/>
      <c r="F769" s="22"/>
      <c r="G769" s="41"/>
      <c r="H769" s="41"/>
      <c r="I769" s="42"/>
      <c r="J769" s="35" t="str">
        <f t="shared" si="77"/>
        <v>➸</v>
      </c>
      <c r="K769" s="117" t="str">
        <f>词典存放目录!$A$1&amp;L769&amp;M769</f>
        <v>F:\《自创文法查阅Excel》4.1备份\《B词汇·红宝书》\红宝书15版图片\817-うまれ【生まれ】.jpg</v>
      </c>
      <c r="L769" s="9" t="s">
        <v>18120</v>
      </c>
      <c r="M769" s="117" t="s">
        <v>18890</v>
      </c>
      <c r="N769" s="36" t="str">
        <f t="shared" si="78"/>
        <v>▶</v>
      </c>
      <c r="O769" s="37" t="s">
        <v>17898</v>
      </c>
      <c r="P769" s="37">
        <v>26</v>
      </c>
      <c r="Q769" s="37" t="s">
        <v>23</v>
      </c>
      <c r="R769" s="9" t="str">
        <f>词典存放目录!$A$1&amp;O769&amp;P769&amp;Q769</f>
        <v>F:\《自创文法查阅Excel》4.1备份\《B词汇·红宝书》\红宝书MP3分割\03 n3-う (26).mp3</v>
      </c>
      <c r="S769" s="38"/>
      <c r="T769" s="43"/>
      <c r="U769" s="43"/>
      <c r="V769" s="30" t="str">
        <f t="shared" si="75"/>
        <v/>
      </c>
      <c r="W769" s="29"/>
      <c r="X769" s="9" t="s">
        <v>212</v>
      </c>
    </row>
    <row r="770" spans="1:24" s="44" customFormat="1" ht="24">
      <c r="A770" s="31">
        <v>818</v>
      </c>
      <c r="B770" s="32">
        <f t="shared" ca="1" si="76"/>
        <v>0.85747747969455002</v>
      </c>
      <c r="C770" s="123" t="s">
        <v>1474</v>
      </c>
      <c r="D770" s="124" t="s">
        <v>1475</v>
      </c>
      <c r="E770" s="21"/>
      <c r="F770" s="22"/>
      <c r="G770" s="41"/>
      <c r="H770" s="41"/>
      <c r="I770" s="42"/>
      <c r="J770" s="35" t="str">
        <f t="shared" si="77"/>
        <v>➸</v>
      </c>
      <c r="K770" s="117" t="str">
        <f>词典存放目录!$A$1&amp;L770&amp;M770</f>
        <v>F:\《自创文法查阅Excel》4.1备份\《B词汇·红宝书》\红宝书15版图片\818-うめ【梅】.jpg</v>
      </c>
      <c r="L770" s="9" t="s">
        <v>18120</v>
      </c>
      <c r="M770" s="117" t="s">
        <v>18891</v>
      </c>
      <c r="N770" s="36" t="str">
        <f t="shared" si="78"/>
        <v>▶</v>
      </c>
      <c r="O770" s="37" t="s">
        <v>17898</v>
      </c>
      <c r="P770" s="37">
        <v>27</v>
      </c>
      <c r="Q770" s="37" t="s">
        <v>23</v>
      </c>
      <c r="R770" s="9" t="str">
        <f>词典存放目录!$A$1&amp;O770&amp;P770&amp;Q770</f>
        <v>F:\《自创文法查阅Excel》4.1备份\《B词汇·红宝书》\红宝书MP3分割\03 n3-う (27).mp3</v>
      </c>
      <c r="S770" s="38"/>
      <c r="T770" s="43"/>
      <c r="U770" s="43"/>
      <c r="V770" s="30" t="str">
        <f t="shared" si="75"/>
        <v/>
      </c>
      <c r="W770" s="29"/>
      <c r="X770" s="9" t="s">
        <v>212</v>
      </c>
    </row>
    <row r="771" spans="1:24" s="44" customFormat="1" ht="24">
      <c r="A771" s="31">
        <v>819</v>
      </c>
      <c r="B771" s="32">
        <f t="shared" ca="1" si="76"/>
        <v>0.35436209488916925</v>
      </c>
      <c r="C771" s="123" t="s">
        <v>1476</v>
      </c>
      <c r="D771" s="124" t="s">
        <v>1477</v>
      </c>
      <c r="E771" s="21"/>
      <c r="F771" s="22"/>
      <c r="G771" s="41"/>
      <c r="H771" s="41"/>
      <c r="I771" s="42"/>
      <c r="J771" s="35" t="str">
        <f t="shared" si="77"/>
        <v>➸</v>
      </c>
      <c r="K771" s="117" t="str">
        <f>词典存放目录!$A$1&amp;L771&amp;M771</f>
        <v>F:\《自创文法查阅Excel》4.1备份\《B词汇·红宝书》\红宝书15版图片\819-うめる【埋める】.jpg</v>
      </c>
      <c r="L771" s="9" t="s">
        <v>18120</v>
      </c>
      <c r="M771" s="117" t="s">
        <v>18892</v>
      </c>
      <c r="N771" s="36" t="str">
        <f t="shared" si="78"/>
        <v>▶</v>
      </c>
      <c r="O771" s="37" t="s">
        <v>17898</v>
      </c>
      <c r="P771" s="37">
        <v>28</v>
      </c>
      <c r="Q771" s="37" t="s">
        <v>23</v>
      </c>
      <c r="R771" s="9" t="str">
        <f>词典存放目录!$A$1&amp;O771&amp;P771&amp;Q771</f>
        <v>F:\《自创文法查阅Excel》4.1备份\《B词汇·红宝书》\红宝书MP3分割\03 n3-う (28).mp3</v>
      </c>
      <c r="S771" s="38"/>
      <c r="T771" s="43"/>
      <c r="U771" s="43"/>
      <c r="V771" s="30" t="str">
        <f t="shared" si="75"/>
        <v/>
      </c>
      <c r="W771" s="29"/>
      <c r="X771" s="9" t="s">
        <v>212</v>
      </c>
    </row>
    <row r="772" spans="1:24" s="44" customFormat="1" ht="24">
      <c r="A772" s="31">
        <v>820</v>
      </c>
      <c r="B772" s="32">
        <f t="shared" ca="1" si="76"/>
        <v>9.8323577278741303E-2</v>
      </c>
      <c r="C772" s="123" t="s">
        <v>1478</v>
      </c>
      <c r="D772" s="124" t="s">
        <v>1479</v>
      </c>
      <c r="E772" s="21"/>
      <c r="F772" s="22"/>
      <c r="G772" s="41"/>
      <c r="H772" s="41"/>
      <c r="I772" s="42"/>
      <c r="J772" s="35" t="str">
        <f t="shared" si="77"/>
        <v>➸</v>
      </c>
      <c r="K772" s="117" t="str">
        <f>词典存放目录!$A$1&amp;L772&amp;M772</f>
        <v>F:\《自创文法查阅Excel》4.1备份\《B词汇·红宝书》\红宝书15版图片\820-うらぐち【裏口】.jpg</v>
      </c>
      <c r="L772" s="9" t="s">
        <v>18120</v>
      </c>
      <c r="M772" s="117" t="s">
        <v>18893</v>
      </c>
      <c r="N772" s="36" t="str">
        <f t="shared" si="78"/>
        <v>▶</v>
      </c>
      <c r="O772" s="37" t="s">
        <v>17898</v>
      </c>
      <c r="P772" s="37">
        <v>29</v>
      </c>
      <c r="Q772" s="37" t="s">
        <v>23</v>
      </c>
      <c r="R772" s="9" t="str">
        <f>词典存放目录!$A$1&amp;O772&amp;P772&amp;Q772</f>
        <v>F:\《自创文法查阅Excel》4.1备份\《B词汇·红宝书》\红宝书MP3分割\03 n3-う (29).mp3</v>
      </c>
      <c r="S772" s="38"/>
      <c r="T772" s="43"/>
      <c r="U772" s="43"/>
      <c r="V772" s="30" t="str">
        <f t="shared" si="75"/>
        <v/>
      </c>
      <c r="W772" s="29"/>
      <c r="X772" s="9" t="s">
        <v>212</v>
      </c>
    </row>
    <row r="773" spans="1:24" s="44" customFormat="1" ht="24">
      <c r="A773" s="31">
        <v>821</v>
      </c>
      <c r="B773" s="32">
        <f t="shared" ca="1" si="76"/>
        <v>0.96535873139080797</v>
      </c>
      <c r="C773" s="123" t="s">
        <v>1480</v>
      </c>
      <c r="D773" s="124" t="s">
        <v>1481</v>
      </c>
      <c r="E773" s="21"/>
      <c r="F773" s="22"/>
      <c r="G773" s="41"/>
      <c r="H773" s="41"/>
      <c r="I773" s="42"/>
      <c r="J773" s="35" t="str">
        <f t="shared" si="77"/>
        <v>➸</v>
      </c>
      <c r="K773" s="117" t="str">
        <f>词典存放目录!$A$1&amp;L773&amp;M773</f>
        <v>F:\《自创文法查阅Excel》4.1备份\《B词汇·红宝书》\红宝书15版图片\821-うらみ【恨み】.jpg</v>
      </c>
      <c r="L773" s="9" t="s">
        <v>18120</v>
      </c>
      <c r="M773" s="117" t="s">
        <v>18894</v>
      </c>
      <c r="N773" s="36" t="str">
        <f t="shared" si="78"/>
        <v>▶</v>
      </c>
      <c r="O773" s="37" t="s">
        <v>17898</v>
      </c>
      <c r="P773" s="37">
        <v>30</v>
      </c>
      <c r="Q773" s="37" t="s">
        <v>23</v>
      </c>
      <c r="R773" s="9" t="str">
        <f>词典存放目录!$A$1&amp;O773&amp;P773&amp;Q773</f>
        <v>F:\《自创文法查阅Excel》4.1备份\《B词汇·红宝书》\红宝书MP3分割\03 n3-う (30).mp3</v>
      </c>
      <c r="S773" s="38"/>
      <c r="T773" s="43"/>
      <c r="U773" s="43"/>
      <c r="V773" s="30" t="str">
        <f t="shared" si="75"/>
        <v/>
      </c>
      <c r="W773" s="29"/>
      <c r="X773" s="9" t="s">
        <v>212</v>
      </c>
    </row>
    <row r="774" spans="1:24" s="44" customFormat="1" ht="24">
      <c r="A774" s="31">
        <v>822</v>
      </c>
      <c r="B774" s="32">
        <f t="shared" ca="1" si="76"/>
        <v>0.60142346614570097</v>
      </c>
      <c r="C774" s="123" t="s">
        <v>1482</v>
      </c>
      <c r="D774" s="124" t="s">
        <v>1483</v>
      </c>
      <c r="E774" s="21"/>
      <c r="F774" s="22"/>
      <c r="G774" s="41"/>
      <c r="H774" s="41"/>
      <c r="I774" s="42"/>
      <c r="J774" s="35" t="str">
        <f t="shared" si="77"/>
        <v>➸</v>
      </c>
      <c r="K774" s="117" t="str">
        <f>词典存放目录!$A$1&amp;L774&amp;M774</f>
        <v>F:\《自创文法查阅Excel》4.1备份\《B词汇·红宝书》\红宝书15版图片\822-うらむ【恨む】.jpg</v>
      </c>
      <c r="L774" s="9" t="s">
        <v>18120</v>
      </c>
      <c r="M774" s="117" t="s">
        <v>18895</v>
      </c>
      <c r="N774" s="36" t="str">
        <f t="shared" si="78"/>
        <v>▶</v>
      </c>
      <c r="O774" s="37" t="s">
        <v>17898</v>
      </c>
      <c r="P774" s="37">
        <v>31</v>
      </c>
      <c r="Q774" s="37" t="s">
        <v>23</v>
      </c>
      <c r="R774" s="9" t="str">
        <f>词典存放目录!$A$1&amp;O774&amp;P774&amp;Q774</f>
        <v>F:\《自创文法查阅Excel》4.1备份\《B词汇·红宝书》\红宝书MP3分割\03 n3-う (31).mp3</v>
      </c>
      <c r="S774" s="38"/>
      <c r="T774" s="43"/>
      <c r="U774" s="43"/>
      <c r="V774" s="30" t="str">
        <f t="shared" si="75"/>
        <v/>
      </c>
      <c r="W774" s="29"/>
      <c r="X774" s="9" t="s">
        <v>212</v>
      </c>
    </row>
    <row r="775" spans="1:24" s="44" customFormat="1" ht="24">
      <c r="A775" s="31">
        <v>823</v>
      </c>
      <c r="B775" s="32">
        <f t="shared" ca="1" si="76"/>
        <v>0.56076182398647234</v>
      </c>
      <c r="C775" s="123" t="s">
        <v>1484</v>
      </c>
      <c r="D775" s="124" t="s">
        <v>1485</v>
      </c>
      <c r="E775" s="21"/>
      <c r="F775" s="22"/>
      <c r="G775" s="41"/>
      <c r="H775" s="41"/>
      <c r="I775" s="42"/>
      <c r="J775" s="35" t="str">
        <f t="shared" si="77"/>
        <v>➸</v>
      </c>
      <c r="K775" s="117" t="str">
        <f>词典存放目录!$A$1&amp;L775&amp;M775</f>
        <v>F:\《自创文法查阅Excel》4.1备份\《B词汇·红宝书》\红宝书15版图片\823-うりあげ【売り上げ】.jpg</v>
      </c>
      <c r="L775" s="9" t="s">
        <v>18120</v>
      </c>
      <c r="M775" s="117" t="s">
        <v>18896</v>
      </c>
      <c r="N775" s="36" t="str">
        <f t="shared" si="78"/>
        <v>▶</v>
      </c>
      <c r="O775" s="37" t="s">
        <v>17898</v>
      </c>
      <c r="P775" s="37">
        <v>32</v>
      </c>
      <c r="Q775" s="37" t="s">
        <v>23</v>
      </c>
      <c r="R775" s="9" t="str">
        <f>词典存放目录!$A$1&amp;O775&amp;P775&amp;Q775</f>
        <v>F:\《自创文法查阅Excel》4.1备份\《B词汇·红宝书》\红宝书MP3分割\03 n3-う (32).mp3</v>
      </c>
      <c r="S775" s="38"/>
      <c r="T775" s="43"/>
      <c r="U775" s="43"/>
      <c r="V775" s="30" t="str">
        <f t="shared" si="75"/>
        <v/>
      </c>
      <c r="W775" s="29"/>
      <c r="X775" s="9" t="s">
        <v>212</v>
      </c>
    </row>
    <row r="776" spans="1:24" s="44" customFormat="1" ht="24">
      <c r="A776" s="31">
        <v>824</v>
      </c>
      <c r="B776" s="32">
        <f t="shared" ca="1" si="76"/>
        <v>0.22375997687901572</v>
      </c>
      <c r="C776" s="123" t="s">
        <v>1486</v>
      </c>
      <c r="D776" s="124" t="s">
        <v>1487</v>
      </c>
      <c r="E776" s="21"/>
      <c r="F776" s="22"/>
      <c r="G776" s="41"/>
      <c r="H776" s="41"/>
      <c r="I776" s="42"/>
      <c r="J776" s="35" t="str">
        <f t="shared" si="77"/>
        <v>➸</v>
      </c>
      <c r="K776" s="117" t="str">
        <f>词典存放目录!$A$1&amp;L776&amp;M776</f>
        <v>F:\《自创文法查阅Excel》4.1备份\《B词汇·红宝书》\红宝书15版图片\824-うりきれる【売り切れる】.jpg</v>
      </c>
      <c r="L776" s="9" t="s">
        <v>18120</v>
      </c>
      <c r="M776" s="117" t="s">
        <v>18897</v>
      </c>
      <c r="N776" s="36" t="str">
        <f t="shared" si="78"/>
        <v>▶</v>
      </c>
      <c r="O776" s="37" t="s">
        <v>17898</v>
      </c>
      <c r="P776" s="37">
        <v>33</v>
      </c>
      <c r="Q776" s="37" t="s">
        <v>23</v>
      </c>
      <c r="R776" s="9" t="str">
        <f>词典存放目录!$A$1&amp;O776&amp;P776&amp;Q776</f>
        <v>F:\《自创文法查阅Excel》4.1备份\《B词汇·红宝书》\红宝书MP3分割\03 n3-う (33).mp3</v>
      </c>
      <c r="S776" s="38"/>
      <c r="T776" s="43"/>
      <c r="U776" s="43"/>
      <c r="V776" s="30" t="str">
        <f t="shared" si="75"/>
        <v/>
      </c>
      <c r="W776" s="29"/>
      <c r="X776" s="9" t="s">
        <v>212</v>
      </c>
    </row>
    <row r="777" spans="1:24" s="44" customFormat="1" ht="24">
      <c r="A777" s="31">
        <v>825</v>
      </c>
      <c r="B777" s="32">
        <f t="shared" ca="1" si="76"/>
        <v>0.45080540331046182</v>
      </c>
      <c r="C777" s="123" t="s">
        <v>1488</v>
      </c>
      <c r="D777" s="124" t="s">
        <v>1489</v>
      </c>
      <c r="E777" s="21"/>
      <c r="F777" s="22"/>
      <c r="G777" s="41"/>
      <c r="H777" s="41"/>
      <c r="I777" s="42"/>
      <c r="J777" s="35" t="str">
        <f t="shared" si="77"/>
        <v>➸</v>
      </c>
      <c r="K777" s="117" t="str">
        <f>词典存放目录!$A$1&amp;L777&amp;M777</f>
        <v>F:\《自创文法查阅Excel》4.1备份\《B词汇·红宝书》\红宝书15版图片\825-うりて【売り手】.jpg</v>
      </c>
      <c r="L777" s="9" t="s">
        <v>18120</v>
      </c>
      <c r="M777" s="117" t="s">
        <v>18898</v>
      </c>
      <c r="N777" s="36" t="str">
        <f t="shared" si="78"/>
        <v>▶</v>
      </c>
      <c r="O777" s="37" t="s">
        <v>17898</v>
      </c>
      <c r="P777" s="37">
        <v>34</v>
      </c>
      <c r="Q777" s="37" t="s">
        <v>23</v>
      </c>
      <c r="R777" s="9" t="str">
        <f>词典存放目录!$A$1&amp;O777&amp;P777&amp;Q777</f>
        <v>F:\《自创文法查阅Excel》4.1备份\《B词汇·红宝书》\红宝书MP3分割\03 n3-う (34).mp3</v>
      </c>
      <c r="S777" s="38"/>
      <c r="T777" s="43"/>
      <c r="U777" s="43"/>
      <c r="V777" s="30" t="str">
        <f t="shared" si="75"/>
        <v/>
      </c>
      <c r="W777" s="29"/>
      <c r="X777" s="9" t="s">
        <v>212</v>
      </c>
    </row>
    <row r="778" spans="1:24" s="44" customFormat="1" ht="24">
      <c r="A778" s="31">
        <v>826</v>
      </c>
      <c r="B778" s="32">
        <f t="shared" ca="1" si="76"/>
        <v>0.58808013144285565</v>
      </c>
      <c r="C778" s="123" t="s">
        <v>1490</v>
      </c>
      <c r="D778" s="124" t="s">
        <v>1491</v>
      </c>
      <c r="E778" s="21"/>
      <c r="F778" s="22"/>
      <c r="G778" s="41"/>
      <c r="H778" s="41"/>
      <c r="I778" s="42"/>
      <c r="J778" s="35" t="str">
        <f t="shared" si="77"/>
        <v>➸</v>
      </c>
      <c r="K778" s="117" t="str">
        <f>词典存放目录!$A$1&amp;L778&amp;M778</f>
        <v>F:\《自创文法查阅Excel》4.1备份\《B词汇·红宝书》\红宝书15版图片\826-うりもの【売り物】.jpg</v>
      </c>
      <c r="L778" s="9" t="s">
        <v>18120</v>
      </c>
      <c r="M778" s="117" t="s">
        <v>18899</v>
      </c>
      <c r="N778" s="36" t="str">
        <f t="shared" si="78"/>
        <v>▶</v>
      </c>
      <c r="O778" s="37" t="s">
        <v>17898</v>
      </c>
      <c r="P778" s="37">
        <v>35</v>
      </c>
      <c r="Q778" s="37" t="s">
        <v>23</v>
      </c>
      <c r="R778" s="9" t="str">
        <f>词典存放目录!$A$1&amp;O778&amp;P778&amp;Q778</f>
        <v>F:\《自创文法查阅Excel》4.1备份\《B词汇·红宝书》\红宝书MP3分割\03 n3-う (35).mp3</v>
      </c>
      <c r="S778" s="38"/>
      <c r="T778" s="43"/>
      <c r="U778" s="43"/>
      <c r="V778" s="30" t="str">
        <f t="shared" si="75"/>
        <v/>
      </c>
      <c r="W778" s="29"/>
      <c r="X778" s="9" t="s">
        <v>212</v>
      </c>
    </row>
    <row r="779" spans="1:24" s="44" customFormat="1" ht="24">
      <c r="A779" s="31">
        <v>827</v>
      </c>
      <c r="B779" s="32">
        <f t="shared" ca="1" si="76"/>
        <v>4.5060535325888051E-2</v>
      </c>
      <c r="C779" s="123" t="s">
        <v>1368</v>
      </c>
      <c r="D779" s="124" t="s">
        <v>1492</v>
      </c>
      <c r="E779" s="21"/>
      <c r="F779" s="22"/>
      <c r="G779" s="41"/>
      <c r="H779" s="41"/>
      <c r="I779" s="42"/>
      <c r="J779" s="35" t="str">
        <f t="shared" si="77"/>
        <v>➸</v>
      </c>
      <c r="K779" s="117" t="str">
        <f>词典存放目录!$A$1&amp;L779&amp;M779</f>
        <v>F:\《自创文法查阅Excel》4.1备份\《B词汇·红宝书》\红宝书15版图片\827-うる【得る】.jpg</v>
      </c>
      <c r="L779" s="9" t="s">
        <v>18120</v>
      </c>
      <c r="M779" s="117" t="s">
        <v>18900</v>
      </c>
      <c r="N779" s="36" t="str">
        <f t="shared" si="78"/>
        <v>▶</v>
      </c>
      <c r="O779" s="37" t="s">
        <v>17898</v>
      </c>
      <c r="P779" s="37">
        <v>36</v>
      </c>
      <c r="Q779" s="37" t="s">
        <v>23</v>
      </c>
      <c r="R779" s="9" t="str">
        <f>词典存放目录!$A$1&amp;O779&amp;P779&amp;Q779</f>
        <v>F:\《自创文法查阅Excel》4.1备份\《B词汇·红宝书》\红宝书MP3分割\03 n3-う (36).mp3</v>
      </c>
      <c r="S779" s="38"/>
      <c r="T779" s="43"/>
      <c r="U779" s="43"/>
      <c r="V779" s="30" t="str">
        <f t="shared" si="75"/>
        <v/>
      </c>
      <c r="W779" s="29"/>
      <c r="X779" s="9" t="s">
        <v>212</v>
      </c>
    </row>
    <row r="780" spans="1:24" s="44" customFormat="1" ht="24">
      <c r="A780" s="31">
        <v>828</v>
      </c>
      <c r="B780" s="32">
        <f t="shared" ca="1" si="76"/>
        <v>0.16940663621564789</v>
      </c>
      <c r="C780" s="123" t="s">
        <v>1493</v>
      </c>
      <c r="D780" s="124" t="s">
        <v>1494</v>
      </c>
      <c r="E780" s="21"/>
      <c r="F780" s="22"/>
      <c r="G780" s="41"/>
      <c r="H780" s="41"/>
      <c r="I780" s="42"/>
      <c r="J780" s="35" t="str">
        <f t="shared" si="77"/>
        <v>➸</v>
      </c>
      <c r="K780" s="117" t="str">
        <f>词典存放目录!$A$1&amp;L780&amp;M780</f>
        <v>F:\《自创文法查阅Excel》4.1备份\《B词汇·红宝书》\红宝书15版图片\828-うるおい【潤い】.jpg</v>
      </c>
      <c r="L780" s="9" t="s">
        <v>18120</v>
      </c>
      <c r="M780" s="117" t="s">
        <v>18901</v>
      </c>
      <c r="N780" s="36" t="str">
        <f t="shared" si="78"/>
        <v>▶</v>
      </c>
      <c r="O780" s="37" t="s">
        <v>17898</v>
      </c>
      <c r="P780" s="37">
        <v>37</v>
      </c>
      <c r="Q780" s="37" t="s">
        <v>23</v>
      </c>
      <c r="R780" s="9" t="str">
        <f>词典存放目录!$A$1&amp;O780&amp;P780&amp;Q780</f>
        <v>F:\《自创文法查阅Excel》4.1备份\《B词汇·红宝书》\红宝书MP3分割\03 n3-う (37).mp3</v>
      </c>
      <c r="S780" s="38"/>
      <c r="T780" s="43"/>
      <c r="U780" s="43"/>
      <c r="V780" s="30"/>
      <c r="W780" s="29"/>
      <c r="X780" s="9" t="s">
        <v>212</v>
      </c>
    </row>
    <row r="781" spans="1:24" s="44" customFormat="1" ht="24">
      <c r="A781" s="31">
        <v>829</v>
      </c>
      <c r="B781" s="32">
        <f t="shared" ca="1" si="76"/>
        <v>0.62404638902869036</v>
      </c>
      <c r="C781" s="123" t="s">
        <v>1495</v>
      </c>
      <c r="D781" s="124" t="s">
        <v>1496</v>
      </c>
      <c r="E781" s="21"/>
      <c r="F781" s="22"/>
      <c r="G781" s="41"/>
      <c r="H781" s="41"/>
      <c r="I781" s="42"/>
      <c r="J781" s="35" t="str">
        <f t="shared" si="77"/>
        <v>➸</v>
      </c>
      <c r="K781" s="117" t="str">
        <f>词典存放目录!$A$1&amp;L781&amp;M781</f>
        <v>F:\《自创文法查阅Excel》4.1备份\《B词汇·红宝书》\红宝书15版图片\829-うれゆき【売れ行き】.jpg</v>
      </c>
      <c r="L781" s="9" t="s">
        <v>18120</v>
      </c>
      <c r="M781" s="117" t="s">
        <v>18902</v>
      </c>
      <c r="N781" s="36" t="str">
        <f t="shared" si="78"/>
        <v>▶</v>
      </c>
      <c r="O781" s="37" t="s">
        <v>17898</v>
      </c>
      <c r="P781" s="37">
        <v>38</v>
      </c>
      <c r="Q781" s="37" t="s">
        <v>23</v>
      </c>
      <c r="R781" s="9" t="str">
        <f>词典存放目录!$A$1&amp;O781&amp;P781&amp;Q781</f>
        <v>F:\《自创文法查阅Excel》4.1备份\《B词汇·红宝书》\红宝书MP3分割\03 n3-う (38).mp3</v>
      </c>
      <c r="S781" s="38"/>
      <c r="T781" s="43"/>
      <c r="U781" s="43"/>
      <c r="V781" s="30" t="str">
        <f>IF(COUNTA(S781:U781)=0,"",COUNTIF(S781:U781,"0")/COUNTA(S781:U781))</f>
        <v/>
      </c>
      <c r="W781" s="29"/>
      <c r="X781" s="9" t="s">
        <v>212</v>
      </c>
    </row>
    <row r="782" spans="1:24" s="44" customFormat="1" ht="24">
      <c r="A782" s="31">
        <v>830</v>
      </c>
      <c r="B782" s="32">
        <f t="shared" ca="1" si="76"/>
        <v>0.92303679053721344</v>
      </c>
      <c r="C782" s="123" t="s">
        <v>1497</v>
      </c>
      <c r="D782" s="124"/>
      <c r="E782" s="21"/>
      <c r="F782" s="22"/>
      <c r="G782" s="41" t="s">
        <v>99</v>
      </c>
      <c r="H782" s="41" t="s">
        <v>159</v>
      </c>
      <c r="I782" s="42"/>
      <c r="J782" s="35" t="str">
        <f t="shared" si="77"/>
        <v>➸</v>
      </c>
      <c r="K782" s="117" t="str">
        <f>词典存放目录!$A$1&amp;L782&amp;M782</f>
        <v>F:\《自创文法查阅Excel》4.1备份\《B词汇·红宝书》\红宝书15版图片\830-うろうろ.jpg</v>
      </c>
      <c r="L782" s="9" t="s">
        <v>18120</v>
      </c>
      <c r="M782" s="117" t="s">
        <v>18903</v>
      </c>
      <c r="N782" s="36" t="str">
        <f t="shared" si="78"/>
        <v>▶</v>
      </c>
      <c r="O782" s="37" t="s">
        <v>17898</v>
      </c>
      <c r="P782" s="37">
        <v>39</v>
      </c>
      <c r="Q782" s="37" t="s">
        <v>23</v>
      </c>
      <c r="R782" s="9" t="str">
        <f>词典存放目录!$A$1&amp;O782&amp;P782&amp;Q782</f>
        <v>F:\《自创文法查阅Excel》4.1备份\《B词汇·红宝书》\红宝书MP3分割\03 n3-う (39).mp3</v>
      </c>
      <c r="S782" s="38"/>
      <c r="T782" s="43"/>
      <c r="U782" s="43"/>
      <c r="V782" s="30" t="str">
        <f>IF(COUNTA(S782:U782)=0,"",COUNTIF(S782:U782,"0")/COUNTA(S782:U782))</f>
        <v/>
      </c>
      <c r="W782" s="29"/>
      <c r="X782" s="9" t="s">
        <v>212</v>
      </c>
    </row>
    <row r="783" spans="1:24" s="44" customFormat="1" ht="24">
      <c r="A783" s="31">
        <v>832</v>
      </c>
      <c r="B783" s="32">
        <f t="shared" ca="1" si="76"/>
        <v>0.46511617991177068</v>
      </c>
      <c r="C783" s="123" t="s">
        <v>1498</v>
      </c>
      <c r="D783" s="124" t="s">
        <v>1499</v>
      </c>
      <c r="E783" s="21"/>
      <c r="F783" s="22"/>
      <c r="G783" s="41"/>
      <c r="H783" s="41"/>
      <c r="I783" s="42"/>
      <c r="J783" s="35" t="str">
        <f t="shared" si="77"/>
        <v>➸</v>
      </c>
      <c r="K783" s="117" t="str">
        <f>词典存放目录!$A$1&amp;L783&amp;M783</f>
        <v>F:\《自创文法查阅Excel》4.1备份\《B词汇·红宝书》\红宝书15版图片\832-うわさ【噂】.jpg</v>
      </c>
      <c r="L783" s="9" t="s">
        <v>18120</v>
      </c>
      <c r="M783" s="117" t="s">
        <v>18904</v>
      </c>
      <c r="N783" s="36" t="str">
        <f t="shared" si="78"/>
        <v>▶</v>
      </c>
      <c r="O783" s="37" t="s">
        <v>17898</v>
      </c>
      <c r="P783" s="37">
        <v>41</v>
      </c>
      <c r="Q783" s="37" t="s">
        <v>23</v>
      </c>
      <c r="R783" s="9" t="str">
        <f>词典存放目录!$A$1&amp;O783&amp;P783&amp;Q783</f>
        <v>F:\《自创文法查阅Excel》4.1备份\《B词汇·红宝书》\红宝书MP3分割\03 n3-う (41).mp3</v>
      </c>
      <c r="S783" s="38"/>
      <c r="T783" s="43"/>
      <c r="U783" s="43"/>
      <c r="V783" s="30"/>
      <c r="W783" s="29"/>
      <c r="X783" s="9" t="s">
        <v>212</v>
      </c>
    </row>
    <row r="784" spans="1:24" s="44" customFormat="1" ht="24">
      <c r="A784" s="31">
        <v>833</v>
      </c>
      <c r="B784" s="32">
        <f t="shared" ca="1" si="76"/>
        <v>0.955351712475214</v>
      </c>
      <c r="C784" s="123" t="s">
        <v>1500</v>
      </c>
      <c r="D784" s="124" t="s">
        <v>1501</v>
      </c>
      <c r="E784" s="21"/>
      <c r="F784" s="22"/>
      <c r="G784" s="41"/>
      <c r="H784" s="41"/>
      <c r="I784" s="42"/>
      <c r="J784" s="35" t="str">
        <f t="shared" si="77"/>
        <v>➸</v>
      </c>
      <c r="K784" s="117" t="str">
        <f>词典存放目录!$A$1&amp;L784&amp;M784</f>
        <v>F:\《自创文法查阅Excel》4.1备份\《B词汇·红宝书》\红宝书15版图片\833-うんこう【運行】.jpg</v>
      </c>
      <c r="L784" s="9" t="s">
        <v>18120</v>
      </c>
      <c r="M784" s="117" t="s">
        <v>18905</v>
      </c>
      <c r="N784" s="36" t="str">
        <f t="shared" si="78"/>
        <v>▶</v>
      </c>
      <c r="O784" s="37" t="s">
        <v>17898</v>
      </c>
      <c r="P784" s="37">
        <v>42</v>
      </c>
      <c r="Q784" s="37" t="s">
        <v>23</v>
      </c>
      <c r="R784" s="9" t="str">
        <f>词典存放目录!$A$1&amp;O784&amp;P784&amp;Q784</f>
        <v>F:\《自创文法查阅Excel》4.1备份\《B词汇·红宝书》\红宝书MP3分割\03 n3-う (42).mp3</v>
      </c>
      <c r="S784" s="38"/>
      <c r="T784" s="43"/>
      <c r="U784" s="43"/>
      <c r="V784" s="30" t="str">
        <f t="shared" ref="V784:V794" si="79">IF(COUNTA(S784:U784)=0,"",COUNTIF(S784:U784,"0")/COUNTA(S784:U784))</f>
        <v/>
      </c>
      <c r="W784" s="29"/>
      <c r="X784" s="9" t="s">
        <v>212</v>
      </c>
    </row>
    <row r="785" spans="1:24" s="44" customFormat="1" ht="24">
      <c r="A785" s="31">
        <v>834</v>
      </c>
      <c r="B785" s="32">
        <f t="shared" ca="1" si="76"/>
        <v>0.22108719342017791</v>
      </c>
      <c r="C785" s="125" t="s">
        <v>1502</v>
      </c>
      <c r="D785" s="126" t="s">
        <v>1503</v>
      </c>
      <c r="E785" s="21"/>
      <c r="F785" s="22"/>
      <c r="G785" s="41"/>
      <c r="H785" s="41"/>
      <c r="I785" s="42"/>
      <c r="J785" s="35" t="str">
        <f t="shared" si="77"/>
        <v>➸</v>
      </c>
      <c r="K785" s="117" t="str">
        <f>词典存放目录!$A$1&amp;L785&amp;M785</f>
        <v>F:\《自创文法查阅Excel》4.1备份\《B词汇·红宝书》\红宝书15版图片\834-うえき【植木】.jpg</v>
      </c>
      <c r="L785" s="9" t="s">
        <v>18120</v>
      </c>
      <c r="M785" s="117" t="s">
        <v>18906</v>
      </c>
      <c r="N785" s="36" t="str">
        <f t="shared" si="78"/>
        <v>▶</v>
      </c>
      <c r="O785" s="37" t="s">
        <v>17899</v>
      </c>
      <c r="P785" s="37">
        <v>1</v>
      </c>
      <c r="Q785" s="37" t="s">
        <v>23</v>
      </c>
      <c r="R785" s="9" t="str">
        <f>词典存放目录!$A$1&amp;O785&amp;P785&amp;Q785</f>
        <v>F:\《自创文法查阅Excel》4.1备份\《B词汇·红宝书》\红宝书MP3分割\03 n2-う (1).mp3</v>
      </c>
      <c r="S785" s="38"/>
      <c r="T785" s="43"/>
      <c r="U785" s="43"/>
      <c r="V785" s="30" t="str">
        <f t="shared" si="79"/>
        <v/>
      </c>
      <c r="W785" s="29"/>
      <c r="X785" s="9" t="s">
        <v>329</v>
      </c>
    </row>
    <row r="786" spans="1:24" s="44" customFormat="1" ht="24">
      <c r="A786" s="31">
        <v>835</v>
      </c>
      <c r="B786" s="32">
        <f t="shared" ca="1" si="76"/>
        <v>2.4996681155523559E-2</v>
      </c>
      <c r="C786" s="125" t="s">
        <v>1379</v>
      </c>
      <c r="D786" s="126" t="s">
        <v>1504</v>
      </c>
      <c r="E786" s="21"/>
      <c r="F786" s="22"/>
      <c r="G786" s="41"/>
      <c r="H786" s="41"/>
      <c r="I786" s="42"/>
      <c r="J786" s="35" t="str">
        <f t="shared" si="77"/>
        <v>➸</v>
      </c>
      <c r="K786" s="117" t="str">
        <f>词典存放目录!$A$1&amp;L786&amp;M786</f>
        <v>F:\《自创文法查阅Excel》4.1备份\《B词汇·红宝书》\红宝书15版图片\835-うえる【飢·餓える】.jpg</v>
      </c>
      <c r="L786" s="9" t="s">
        <v>18120</v>
      </c>
      <c r="M786" s="117" t="s">
        <v>18907</v>
      </c>
      <c r="N786" s="36" t="str">
        <f t="shared" si="78"/>
        <v>▶</v>
      </c>
      <c r="O786" s="37" t="s">
        <v>17899</v>
      </c>
      <c r="P786" s="37">
        <v>2</v>
      </c>
      <c r="Q786" s="37" t="s">
        <v>23</v>
      </c>
      <c r="R786" s="9" t="str">
        <f>词典存放目录!$A$1&amp;O786&amp;P786&amp;Q786</f>
        <v>F:\《自创文法查阅Excel》4.1备份\《B词汇·红宝书》\红宝书MP3分割\03 n2-う (2).mp3</v>
      </c>
      <c r="S786" s="38"/>
      <c r="T786" s="43"/>
      <c r="U786" s="43"/>
      <c r="V786" s="30" t="str">
        <f t="shared" si="79"/>
        <v/>
      </c>
      <c r="W786" s="29"/>
      <c r="X786" s="9" t="s">
        <v>329</v>
      </c>
    </row>
    <row r="787" spans="1:24" s="44" customFormat="1" ht="24">
      <c r="A787" s="31">
        <v>836</v>
      </c>
      <c r="B787" s="32">
        <f t="shared" ca="1" si="76"/>
        <v>0.28094040877688464</v>
      </c>
      <c r="C787" s="125" t="s">
        <v>1505</v>
      </c>
      <c r="D787" s="126" t="s">
        <v>1506</v>
      </c>
      <c r="E787" s="21"/>
      <c r="F787" s="22"/>
      <c r="G787" s="41"/>
      <c r="H787" s="41"/>
      <c r="I787" s="42"/>
      <c r="J787" s="35" t="str">
        <f t="shared" si="77"/>
        <v>➸</v>
      </c>
      <c r="K787" s="117" t="str">
        <f>词典存放目录!$A$1&amp;L787&amp;M787</f>
        <v>F:\《自创文法查阅Excel》4.1备份\《B词汇·红宝书》\红宝书15版图片\836-うお【魚】.jpg</v>
      </c>
      <c r="L787" s="9" t="s">
        <v>18120</v>
      </c>
      <c r="M787" s="117" t="s">
        <v>18908</v>
      </c>
      <c r="N787" s="36" t="str">
        <f t="shared" si="78"/>
        <v>▶</v>
      </c>
      <c r="O787" s="37" t="s">
        <v>17899</v>
      </c>
      <c r="P787" s="37">
        <v>3</v>
      </c>
      <c r="Q787" s="37" t="s">
        <v>23</v>
      </c>
      <c r="R787" s="9" t="str">
        <f>词典存放目录!$A$1&amp;O787&amp;P787&amp;Q787</f>
        <v>F:\《自创文法查阅Excel》4.1备份\《B词汇·红宝书》\红宝书MP3分割\03 n2-う (3).mp3</v>
      </c>
      <c r="S787" s="38"/>
      <c r="T787" s="43"/>
      <c r="U787" s="43"/>
      <c r="V787" s="30" t="str">
        <f t="shared" si="79"/>
        <v/>
      </c>
      <c r="W787" s="29"/>
      <c r="X787" s="9" t="s">
        <v>329</v>
      </c>
    </row>
    <row r="788" spans="1:24" s="44" customFormat="1" ht="24">
      <c r="A788" s="31">
        <v>838</v>
      </c>
      <c r="B788" s="32">
        <f t="shared" ca="1" si="76"/>
        <v>7.6729976787470844E-2</v>
      </c>
      <c r="C788" s="125" t="s">
        <v>1507</v>
      </c>
      <c r="D788" s="126" t="s">
        <v>1508</v>
      </c>
      <c r="E788" s="21"/>
      <c r="F788" s="22"/>
      <c r="G788" s="41"/>
      <c r="H788" s="41"/>
      <c r="I788" s="42"/>
      <c r="J788" s="35" t="str">
        <f t="shared" si="77"/>
        <v>➸</v>
      </c>
      <c r="K788" s="117" t="str">
        <f>词典存放目录!$A$1&amp;L788&amp;M788</f>
        <v>F:\《自创文法查阅Excel》4.1备份\《B词汇·红宝书》\红宝书15版图片\838-うく【浮く】.jpg</v>
      </c>
      <c r="L788" s="9" t="s">
        <v>18120</v>
      </c>
      <c r="M788" s="117" t="s">
        <v>18909</v>
      </c>
      <c r="N788" s="36" t="str">
        <f t="shared" si="78"/>
        <v>▶</v>
      </c>
      <c r="O788" s="37" t="s">
        <v>17899</v>
      </c>
      <c r="P788" s="37">
        <v>5</v>
      </c>
      <c r="Q788" s="37" t="s">
        <v>23</v>
      </c>
      <c r="R788" s="9" t="str">
        <f>词典存放目录!$A$1&amp;O788&amp;P788&amp;Q788</f>
        <v>F:\《自创文法查阅Excel》4.1备份\《B词汇·红宝书》\红宝书MP3分割\03 n2-う (5).mp3</v>
      </c>
      <c r="S788" s="38"/>
      <c r="T788" s="43"/>
      <c r="U788" s="43"/>
      <c r="V788" s="30" t="str">
        <f t="shared" si="79"/>
        <v/>
      </c>
      <c r="W788" s="29"/>
      <c r="X788" s="9" t="s">
        <v>329</v>
      </c>
    </row>
    <row r="789" spans="1:24" s="44" customFormat="1" ht="24">
      <c r="A789" s="31">
        <v>839</v>
      </c>
      <c r="B789" s="32">
        <f t="shared" ca="1" si="76"/>
        <v>0.11192683932409841</v>
      </c>
      <c r="C789" s="125" t="s">
        <v>1509</v>
      </c>
      <c r="D789" s="126" t="s">
        <v>1510</v>
      </c>
      <c r="E789" s="21"/>
      <c r="F789" s="22"/>
      <c r="G789" s="41"/>
      <c r="H789" s="41"/>
      <c r="I789" s="42"/>
      <c r="J789" s="35" t="str">
        <f t="shared" si="77"/>
        <v>➸</v>
      </c>
      <c r="K789" s="117" t="str">
        <f>词典存放目录!$A$1&amp;L789&amp;M789</f>
        <v>F:\《自创文法查阅Excel》4.1备份\《B词汇·红宝书》\红宝书15版图片\839-うけいれ【受け入れ】.jpg</v>
      </c>
      <c r="L789" s="9" t="s">
        <v>18120</v>
      </c>
      <c r="M789" s="117" t="s">
        <v>18910</v>
      </c>
      <c r="N789" s="36" t="str">
        <f t="shared" si="78"/>
        <v>▶</v>
      </c>
      <c r="O789" s="37" t="s">
        <v>17899</v>
      </c>
      <c r="P789" s="37">
        <v>6</v>
      </c>
      <c r="Q789" s="37" t="s">
        <v>23</v>
      </c>
      <c r="R789" s="9" t="str">
        <f>词典存放目录!$A$1&amp;O789&amp;P789&amp;Q789</f>
        <v>F:\《自创文法查阅Excel》4.1备份\《B词汇·红宝书》\红宝书MP3分割\03 n2-う (6).mp3</v>
      </c>
      <c r="S789" s="38"/>
      <c r="T789" s="43"/>
      <c r="U789" s="43"/>
      <c r="V789" s="30" t="str">
        <f t="shared" si="79"/>
        <v/>
      </c>
      <c r="W789" s="102"/>
      <c r="X789" s="9" t="s">
        <v>329</v>
      </c>
    </row>
    <row r="790" spans="1:24" s="44" customFormat="1" ht="24">
      <c r="A790" s="31">
        <v>840</v>
      </c>
      <c r="B790" s="32">
        <f t="shared" ca="1" si="76"/>
        <v>0.39853592973544549</v>
      </c>
      <c r="C790" s="125" t="s">
        <v>1511</v>
      </c>
      <c r="D790" s="126" t="s">
        <v>1512</v>
      </c>
      <c r="E790" s="21"/>
      <c r="F790" s="22"/>
      <c r="G790" s="41"/>
      <c r="H790" s="41"/>
      <c r="I790" s="42"/>
      <c r="J790" s="35" t="str">
        <f t="shared" si="77"/>
        <v>➸</v>
      </c>
      <c r="K790" s="117" t="str">
        <f>词典存放目录!$A$1&amp;L790&amp;M790</f>
        <v>F:\《自创文法查阅Excel》4.1备份\《B词汇·红宝书》\红宝书15版图片\840-うけたまわる【承る】.jpg</v>
      </c>
      <c r="L790" s="9" t="s">
        <v>18120</v>
      </c>
      <c r="M790" s="117" t="s">
        <v>18911</v>
      </c>
      <c r="N790" s="36" t="str">
        <f t="shared" si="78"/>
        <v>▶</v>
      </c>
      <c r="O790" s="37" t="s">
        <v>17899</v>
      </c>
      <c r="P790" s="37">
        <v>7</v>
      </c>
      <c r="Q790" s="37" t="s">
        <v>23</v>
      </c>
      <c r="R790" s="9" t="str">
        <f>词典存放目录!$A$1&amp;O790&amp;P790&amp;Q790</f>
        <v>F:\《自创文法查阅Excel》4.1备份\《B词汇·红宝书》\红宝书MP3分割\03 n2-う (7).mp3</v>
      </c>
      <c r="S790" s="38"/>
      <c r="T790" s="43"/>
      <c r="U790" s="43"/>
      <c r="V790" s="30" t="str">
        <f t="shared" si="79"/>
        <v/>
      </c>
      <c r="W790" s="29"/>
      <c r="X790" s="9" t="s">
        <v>329</v>
      </c>
    </row>
    <row r="791" spans="1:24" s="44" customFormat="1" ht="24">
      <c r="A791" s="31">
        <v>841</v>
      </c>
      <c r="B791" s="32">
        <f t="shared" ca="1" si="76"/>
        <v>0.92268990918921101</v>
      </c>
      <c r="C791" s="125" t="s">
        <v>1513</v>
      </c>
      <c r="D791" s="126" t="s">
        <v>1514</v>
      </c>
      <c r="E791" s="21"/>
      <c r="F791" s="22"/>
      <c r="G791" s="41"/>
      <c r="H791" s="41"/>
      <c r="I791" s="42"/>
      <c r="J791" s="35" t="str">
        <f t="shared" si="77"/>
        <v>➸</v>
      </c>
      <c r="K791" s="117" t="str">
        <f>词典存放目录!$A$1&amp;L791&amp;M791</f>
        <v>F:\《自创文法查阅Excel》4.1备份\《B词汇·红宝书》\红宝书15版图片\841-うけとり【受け取り】.jpg</v>
      </c>
      <c r="L791" s="9" t="s">
        <v>18120</v>
      </c>
      <c r="M791" s="117" t="s">
        <v>18912</v>
      </c>
      <c r="N791" s="36" t="str">
        <f t="shared" si="78"/>
        <v>▶</v>
      </c>
      <c r="O791" s="37" t="s">
        <v>17899</v>
      </c>
      <c r="P791" s="37">
        <v>8</v>
      </c>
      <c r="Q791" s="37" t="s">
        <v>23</v>
      </c>
      <c r="R791" s="9" t="str">
        <f>词典存放目录!$A$1&amp;O791&amp;P791&amp;Q791</f>
        <v>F:\《自创文法查阅Excel》4.1备份\《B词汇·红宝书》\红宝书MP3分割\03 n2-う (8).mp3</v>
      </c>
      <c r="S791" s="38"/>
      <c r="T791" s="43"/>
      <c r="U791" s="43"/>
      <c r="V791" s="30" t="str">
        <f t="shared" si="79"/>
        <v/>
      </c>
      <c r="W791" s="102"/>
      <c r="X791" s="9" t="s">
        <v>329</v>
      </c>
    </row>
    <row r="792" spans="1:24" s="44" customFormat="1" ht="24">
      <c r="A792" s="31">
        <v>842</v>
      </c>
      <c r="B792" s="32">
        <f t="shared" ca="1" si="76"/>
        <v>0.13041218198714888</v>
      </c>
      <c r="C792" s="125" t="s">
        <v>1515</v>
      </c>
      <c r="D792" s="126" t="s">
        <v>1516</v>
      </c>
      <c r="E792" s="21"/>
      <c r="F792" s="22"/>
      <c r="G792" s="41"/>
      <c r="H792" s="41"/>
      <c r="I792" s="42"/>
      <c r="J792" s="35" t="str">
        <f t="shared" si="77"/>
        <v>➸</v>
      </c>
      <c r="K792" s="117" t="str">
        <f>词典存放目录!$A$1&amp;L792&amp;M792</f>
        <v>F:\《自创文法查阅Excel》4.1备份\《B词汇·红宝书》\红宝书15版图片\842-うけもち【受け持ち】.jpg</v>
      </c>
      <c r="L792" s="9" t="s">
        <v>18120</v>
      </c>
      <c r="M792" s="117" t="s">
        <v>18913</v>
      </c>
      <c r="N792" s="36" t="str">
        <f t="shared" si="78"/>
        <v>▶</v>
      </c>
      <c r="O792" s="37" t="s">
        <v>17899</v>
      </c>
      <c r="P792" s="37">
        <v>9</v>
      </c>
      <c r="Q792" s="37" t="s">
        <v>23</v>
      </c>
      <c r="R792" s="9" t="str">
        <f>词典存放目录!$A$1&amp;O792&amp;P792&amp;Q792</f>
        <v>F:\《自创文法查阅Excel》4.1备份\《B词汇·红宝书》\红宝书MP3分割\03 n2-う (9).mp3</v>
      </c>
      <c r="S792" s="38"/>
      <c r="T792" s="43"/>
      <c r="U792" s="43"/>
      <c r="V792" s="30" t="str">
        <f t="shared" si="79"/>
        <v/>
      </c>
      <c r="W792" s="102"/>
      <c r="X792" s="9" t="s">
        <v>329</v>
      </c>
    </row>
    <row r="793" spans="1:24" s="44" customFormat="1" ht="24">
      <c r="A793" s="31">
        <v>843</v>
      </c>
      <c r="B793" s="32">
        <f t="shared" ca="1" si="76"/>
        <v>0.48833344233735454</v>
      </c>
      <c r="C793" s="125" t="s">
        <v>1517</v>
      </c>
      <c r="D793" s="126" t="s">
        <v>1518</v>
      </c>
      <c r="E793" s="21"/>
      <c r="F793" s="22"/>
      <c r="G793" s="41"/>
      <c r="H793" s="41"/>
      <c r="I793" s="42"/>
      <c r="J793" s="35" t="str">
        <f t="shared" si="77"/>
        <v>➸</v>
      </c>
      <c r="K793" s="117" t="str">
        <f>词典存放目录!$A$1&amp;L793&amp;M793</f>
        <v>F:\《自创文法查阅Excel》4.1备份\《B词汇·红宝书》\红宝书15版图片\843-うけもつ【受け持つ】.jpg</v>
      </c>
      <c r="L793" s="9" t="s">
        <v>18120</v>
      </c>
      <c r="M793" s="117" t="s">
        <v>18914</v>
      </c>
      <c r="N793" s="36" t="str">
        <f t="shared" si="78"/>
        <v>▶</v>
      </c>
      <c r="O793" s="37" t="s">
        <v>17899</v>
      </c>
      <c r="P793" s="37">
        <v>10</v>
      </c>
      <c r="Q793" s="37" t="s">
        <v>23</v>
      </c>
      <c r="R793" s="9" t="str">
        <f>词典存放目录!$A$1&amp;O793&amp;P793&amp;Q793</f>
        <v>F:\《自创文法查阅Excel》4.1备份\《B词汇·红宝书》\红宝书MP3分割\03 n2-う (10).mp3</v>
      </c>
      <c r="S793" s="38"/>
      <c r="T793" s="43"/>
      <c r="U793" s="43"/>
      <c r="V793" s="30" t="str">
        <f t="shared" si="79"/>
        <v/>
      </c>
      <c r="W793" s="102"/>
      <c r="X793" s="9" t="s">
        <v>329</v>
      </c>
    </row>
    <row r="794" spans="1:24" s="44" customFormat="1" ht="24">
      <c r="A794" s="31">
        <v>844</v>
      </c>
      <c r="B794" s="32">
        <f t="shared" ca="1" si="76"/>
        <v>0.43275170843690425</v>
      </c>
      <c r="C794" s="125" t="s">
        <v>1519</v>
      </c>
      <c r="D794" s="126" t="s">
        <v>1520</v>
      </c>
      <c r="E794" s="50" t="s">
        <v>32</v>
      </c>
      <c r="F794" s="22"/>
      <c r="G794" s="41"/>
      <c r="H794" s="41"/>
      <c r="I794" s="42"/>
      <c r="J794" s="35" t="str">
        <f t="shared" si="77"/>
        <v>➸</v>
      </c>
      <c r="K794" s="117" t="str">
        <f>词典存放目录!$A$1&amp;L794&amp;M794</f>
        <v>F:\《自创文法查阅Excel》4.1备份\《B词汇·红宝书》\红宝书15版图片\844-うすあかるい【薄明るい】.jpg</v>
      </c>
      <c r="L794" s="9" t="s">
        <v>18120</v>
      </c>
      <c r="M794" s="117" t="s">
        <v>18915</v>
      </c>
      <c r="N794" s="36" t="str">
        <f t="shared" si="78"/>
        <v>▶</v>
      </c>
      <c r="O794" s="37" t="s">
        <v>17899</v>
      </c>
      <c r="P794" s="37">
        <v>11</v>
      </c>
      <c r="Q794" s="37" t="s">
        <v>23</v>
      </c>
      <c r="R794" s="9" t="str">
        <f>词典存放目录!$A$1&amp;O794&amp;P794&amp;Q794</f>
        <v>F:\《自创文法查阅Excel》4.1备份\《B词汇·红宝书》\红宝书MP3分割\03 n2-う (11).mp3</v>
      </c>
      <c r="S794" s="38"/>
      <c r="T794" s="43"/>
      <c r="U794" s="43"/>
      <c r="V794" s="30" t="str">
        <f t="shared" si="79"/>
        <v/>
      </c>
      <c r="W794" s="29"/>
      <c r="X794" s="9" t="s">
        <v>329</v>
      </c>
    </row>
    <row r="795" spans="1:24" s="44" customFormat="1" ht="24">
      <c r="A795" s="31">
        <v>845</v>
      </c>
      <c r="B795" s="32">
        <f t="shared" ca="1" si="76"/>
        <v>0.3516644978323249</v>
      </c>
      <c r="C795" s="125" t="s">
        <v>1521</v>
      </c>
      <c r="D795" s="126" t="s">
        <v>1522</v>
      </c>
      <c r="E795" s="21"/>
      <c r="F795" s="22"/>
      <c r="G795" s="41"/>
      <c r="H795" s="41"/>
      <c r="I795" s="42"/>
      <c r="J795" s="35" t="str">
        <f t="shared" si="77"/>
        <v>➸</v>
      </c>
      <c r="K795" s="117" t="str">
        <f>词典存放目录!$A$1&amp;L795&amp;M795</f>
        <v>F:\《自创文法查阅Excel》4.1备份\《B词汇·红宝书》\红宝书15版图片\845-うすがた【薄型】.jpg</v>
      </c>
      <c r="L795" s="9" t="s">
        <v>18120</v>
      </c>
      <c r="M795" s="117" t="s">
        <v>18916</v>
      </c>
      <c r="N795" s="36" t="str">
        <f t="shared" si="78"/>
        <v>▶</v>
      </c>
      <c r="O795" s="37" t="s">
        <v>17899</v>
      </c>
      <c r="P795" s="37">
        <v>12</v>
      </c>
      <c r="Q795" s="37" t="s">
        <v>23</v>
      </c>
      <c r="R795" s="9" t="str">
        <f>词典存放目录!$A$1&amp;O795&amp;P795&amp;Q795</f>
        <v>F:\《自创文法查阅Excel》4.1备份\《B词汇·红宝书》\红宝书MP3分割\03 n2-う (12).mp3</v>
      </c>
      <c r="S795" s="38"/>
      <c r="T795" s="43"/>
      <c r="U795" s="43"/>
      <c r="V795" s="30"/>
      <c r="W795" s="29"/>
      <c r="X795" s="9" t="s">
        <v>329</v>
      </c>
    </row>
    <row r="796" spans="1:24" s="44" customFormat="1" ht="24">
      <c r="A796" s="31">
        <v>846</v>
      </c>
      <c r="B796" s="32">
        <f t="shared" ca="1" si="76"/>
        <v>0.44506328357215785</v>
      </c>
      <c r="C796" s="125" t="s">
        <v>1523</v>
      </c>
      <c r="D796" s="126" t="s">
        <v>1524</v>
      </c>
      <c r="E796" s="21" t="s">
        <v>32</v>
      </c>
      <c r="F796" s="22"/>
      <c r="G796" s="41"/>
      <c r="H796" s="41"/>
      <c r="I796" s="42"/>
      <c r="J796" s="35" t="str">
        <f t="shared" si="77"/>
        <v>➸</v>
      </c>
      <c r="K796" s="117" t="str">
        <f>词典存放目录!$A$1&amp;L796&amp;M796</f>
        <v>F:\《自创文法查阅Excel》4.1备份\《B词汇·红宝书》\红宝书15版图片\846-うすぐらい【薄暗い】.jpg</v>
      </c>
      <c r="L796" s="9" t="s">
        <v>18120</v>
      </c>
      <c r="M796" s="117" t="s">
        <v>18917</v>
      </c>
      <c r="N796" s="36" t="str">
        <f t="shared" si="78"/>
        <v>▶</v>
      </c>
      <c r="O796" s="37" t="s">
        <v>17899</v>
      </c>
      <c r="P796" s="37">
        <v>13</v>
      </c>
      <c r="Q796" s="37" t="s">
        <v>23</v>
      </c>
      <c r="R796" s="9" t="str">
        <f>词典存放目录!$A$1&amp;O796&amp;P796&amp;Q796</f>
        <v>F:\《自创文法查阅Excel》4.1备份\《B词汇·红宝书》\红宝书MP3分割\03 n2-う (13).mp3</v>
      </c>
      <c r="S796" s="38"/>
      <c r="T796" s="43"/>
      <c r="U796" s="43"/>
      <c r="V796" s="30" t="str">
        <f t="shared" ref="V796:V805" si="80">IF(COUNTA(S796:U796)=0,"",COUNTIF(S796:U796,"0")/COUNTA(S796:U796))</f>
        <v/>
      </c>
      <c r="W796" s="29"/>
      <c r="X796" s="9" t="s">
        <v>329</v>
      </c>
    </row>
    <row r="797" spans="1:24" s="44" customFormat="1" ht="24">
      <c r="A797" s="31">
        <v>847</v>
      </c>
      <c r="B797" s="32">
        <f t="shared" ca="1" si="76"/>
        <v>0.45306714734024311</v>
      </c>
      <c r="C797" s="125" t="s">
        <v>1525</v>
      </c>
      <c r="D797" s="126" t="s">
        <v>1526</v>
      </c>
      <c r="E797" s="21"/>
      <c r="F797" s="22"/>
      <c r="G797" s="41"/>
      <c r="H797" s="41"/>
      <c r="I797" s="42"/>
      <c r="J797" s="35" t="str">
        <f t="shared" si="77"/>
        <v>➸</v>
      </c>
      <c r="K797" s="117" t="str">
        <f>词典存放目录!$A$1&amp;L797&amp;M797</f>
        <v>F:\《自创文法查阅Excel》4.1备份\《B词汇·红宝书》\红宝书15版图片\847-うすめる【薄める】.jpg</v>
      </c>
      <c r="L797" s="9" t="s">
        <v>18120</v>
      </c>
      <c r="M797" s="117" t="s">
        <v>18918</v>
      </c>
      <c r="N797" s="36" t="str">
        <f t="shared" si="78"/>
        <v>▶</v>
      </c>
      <c r="O797" s="37" t="s">
        <v>17899</v>
      </c>
      <c r="P797" s="37">
        <v>14</v>
      </c>
      <c r="Q797" s="37" t="s">
        <v>23</v>
      </c>
      <c r="R797" s="9" t="str">
        <f>词典存放目录!$A$1&amp;O797&amp;P797&amp;Q797</f>
        <v>F:\《自创文法查阅Excel》4.1备份\《B词汇·红宝书》\红宝书MP3分割\03 n2-う (14).mp3</v>
      </c>
      <c r="S797" s="38"/>
      <c r="T797" s="43"/>
      <c r="U797" s="43"/>
      <c r="V797" s="30" t="str">
        <f t="shared" si="80"/>
        <v/>
      </c>
      <c r="W797" s="29"/>
      <c r="X797" s="9" t="s">
        <v>329</v>
      </c>
    </row>
    <row r="798" spans="1:24" s="44" customFormat="1" ht="24">
      <c r="A798" s="31">
        <v>848</v>
      </c>
      <c r="B798" s="32">
        <f t="shared" ca="1" si="76"/>
        <v>0.63740922031664493</v>
      </c>
      <c r="C798" s="125" t="s">
        <v>1527</v>
      </c>
      <c r="D798" s="126" t="s">
        <v>1528</v>
      </c>
      <c r="E798" s="21"/>
      <c r="F798" s="22"/>
      <c r="G798" s="41"/>
      <c r="H798" s="41"/>
      <c r="I798" s="42"/>
      <c r="J798" s="35" t="str">
        <f t="shared" si="77"/>
        <v>➸</v>
      </c>
      <c r="K798" s="117" t="str">
        <f>词典存放目录!$A$1&amp;L798&amp;M798</f>
        <v>F:\《自创文法查阅Excel》4.1备份\《B词汇·红宝书》\红宝书15版图片\848-うすれる【薄れる】.jpg</v>
      </c>
      <c r="L798" s="9" t="s">
        <v>18120</v>
      </c>
      <c r="M798" s="117" t="s">
        <v>18919</v>
      </c>
      <c r="N798" s="36" t="str">
        <f t="shared" si="78"/>
        <v>▶</v>
      </c>
      <c r="O798" s="37" t="s">
        <v>17899</v>
      </c>
      <c r="P798" s="37">
        <v>15</v>
      </c>
      <c r="Q798" s="37" t="s">
        <v>23</v>
      </c>
      <c r="R798" s="9" t="str">
        <f>词典存放目录!$A$1&amp;O798&amp;P798&amp;Q798</f>
        <v>F:\《自创文法查阅Excel》4.1备份\《B词汇·红宝书》\红宝书MP3分割\03 n2-う (15).mp3</v>
      </c>
      <c r="S798" s="38"/>
      <c r="T798" s="43"/>
      <c r="U798" s="43"/>
      <c r="V798" s="30" t="str">
        <f t="shared" si="80"/>
        <v/>
      </c>
      <c r="W798" s="29"/>
      <c r="X798" s="9" t="s">
        <v>329</v>
      </c>
    </row>
    <row r="799" spans="1:24" s="44" customFormat="1" ht="24">
      <c r="A799" s="31">
        <v>849</v>
      </c>
      <c r="B799" s="32">
        <f t="shared" ca="1" si="76"/>
        <v>0.47774190611744505</v>
      </c>
      <c r="C799" s="125" t="s">
        <v>1529</v>
      </c>
      <c r="D799" s="126" t="s">
        <v>1530</v>
      </c>
      <c r="E799" s="21"/>
      <c r="F799" s="22"/>
      <c r="G799" s="41"/>
      <c r="H799" s="41"/>
      <c r="I799" s="42"/>
      <c r="J799" s="35" t="str">
        <f t="shared" si="77"/>
        <v>➸</v>
      </c>
      <c r="K799" s="117" t="str">
        <f>词典存放目录!$A$1&amp;L799&amp;M799</f>
        <v>F:\《自创文法查阅Excel》4.1备份\《B词汇·红宝书》\红宝书15版图片\849-うせつ【右折】.jpg</v>
      </c>
      <c r="L799" s="9" t="s">
        <v>18120</v>
      </c>
      <c r="M799" s="117" t="s">
        <v>18920</v>
      </c>
      <c r="N799" s="36" t="str">
        <f t="shared" si="78"/>
        <v>▶</v>
      </c>
      <c r="O799" s="37" t="s">
        <v>17899</v>
      </c>
      <c r="P799" s="37">
        <v>16</v>
      </c>
      <c r="Q799" s="37" t="s">
        <v>23</v>
      </c>
      <c r="R799" s="9" t="str">
        <f>词典存放目录!$A$1&amp;O799&amp;P799&amp;Q799</f>
        <v>F:\《自创文法查阅Excel》4.1备份\《B词汇·红宝书》\红宝书MP3分割\03 n2-う (16).mp3</v>
      </c>
      <c r="S799" s="38"/>
      <c r="T799" s="43"/>
      <c r="U799" s="43"/>
      <c r="V799" s="30" t="str">
        <f t="shared" si="80"/>
        <v/>
      </c>
      <c r="W799" s="29"/>
      <c r="X799" s="9" t="s">
        <v>329</v>
      </c>
    </row>
    <row r="800" spans="1:24" s="44" customFormat="1" ht="24">
      <c r="A800" s="31">
        <v>850</v>
      </c>
      <c r="B800" s="32">
        <f t="shared" ca="1" si="76"/>
        <v>0.41736341708609204</v>
      </c>
      <c r="C800" s="125" t="s">
        <v>1531</v>
      </c>
      <c r="D800" s="126" t="s">
        <v>1532</v>
      </c>
      <c r="E800" s="21"/>
      <c r="F800" s="22"/>
      <c r="G800" s="41"/>
      <c r="H800" s="41"/>
      <c r="I800" s="42"/>
      <c r="J800" s="35" t="str">
        <f t="shared" si="77"/>
        <v>➸</v>
      </c>
      <c r="K800" s="117" t="str">
        <f>词典存放目录!$A$1&amp;L800&amp;M800</f>
        <v>F:\《自创文法查阅Excel》4.1备份\《B词汇·红宝书》\红宝书15版图片\850-うそつき【嘘吐き】.jpg</v>
      </c>
      <c r="L800" s="9" t="s">
        <v>18120</v>
      </c>
      <c r="M800" s="117" t="s">
        <v>18921</v>
      </c>
      <c r="N800" s="36" t="str">
        <f t="shared" si="78"/>
        <v>▶</v>
      </c>
      <c r="O800" s="37" t="s">
        <v>17899</v>
      </c>
      <c r="P800" s="37">
        <v>17</v>
      </c>
      <c r="Q800" s="37" t="s">
        <v>23</v>
      </c>
      <c r="R800" s="9" t="str">
        <f>词典存放目录!$A$1&amp;O800&amp;P800&amp;Q800</f>
        <v>F:\《自创文法查阅Excel》4.1备份\《B词汇·红宝书》\红宝书MP3分割\03 n2-う (17).mp3</v>
      </c>
      <c r="S800" s="38"/>
      <c r="T800" s="43"/>
      <c r="U800" s="43"/>
      <c r="V800" s="30" t="str">
        <f t="shared" si="80"/>
        <v/>
      </c>
      <c r="W800" s="29"/>
      <c r="X800" s="9" t="s">
        <v>329</v>
      </c>
    </row>
    <row r="801" spans="1:24" s="44" customFormat="1" ht="24">
      <c r="A801" s="31">
        <v>851</v>
      </c>
      <c r="B801" s="32">
        <f t="shared" ca="1" si="76"/>
        <v>0.92264009022464599</v>
      </c>
      <c r="C801" s="125" t="s">
        <v>1533</v>
      </c>
      <c r="D801" s="126" t="s">
        <v>1534</v>
      </c>
      <c r="E801" s="21"/>
      <c r="F801" s="22"/>
      <c r="G801" s="41"/>
      <c r="H801" s="41"/>
      <c r="I801" s="42"/>
      <c r="J801" s="35" t="str">
        <f t="shared" si="77"/>
        <v>➸</v>
      </c>
      <c r="K801" s="117" t="str">
        <f>词典存放目录!$A$1&amp;L801&amp;M801</f>
        <v>F:\《自创文法查阅Excel》4.1备份\《B词汇·红宝书》\红宝书15版图片\851-うたがい【疑い】.jpg</v>
      </c>
      <c r="L801" s="9" t="s">
        <v>18120</v>
      </c>
      <c r="M801" s="117" t="s">
        <v>18922</v>
      </c>
      <c r="N801" s="36" t="str">
        <f t="shared" si="78"/>
        <v>▶</v>
      </c>
      <c r="O801" s="37" t="s">
        <v>17899</v>
      </c>
      <c r="P801" s="37">
        <v>18</v>
      </c>
      <c r="Q801" s="37" t="s">
        <v>23</v>
      </c>
      <c r="R801" s="9" t="str">
        <f>词典存放目录!$A$1&amp;O801&amp;P801&amp;Q801</f>
        <v>F:\《自创文法查阅Excel》4.1备份\《B词汇·红宝书》\红宝书MP3分割\03 n2-う (18).mp3</v>
      </c>
      <c r="S801" s="38"/>
      <c r="T801" s="43"/>
      <c r="U801" s="43"/>
      <c r="V801" s="30" t="str">
        <f t="shared" si="80"/>
        <v/>
      </c>
      <c r="W801" s="29"/>
      <c r="X801" s="9" t="s">
        <v>329</v>
      </c>
    </row>
    <row r="802" spans="1:24" s="44" customFormat="1" ht="24">
      <c r="A802" s="31">
        <v>852</v>
      </c>
      <c r="B802" s="32">
        <f t="shared" ca="1" si="76"/>
        <v>0.22985950404759414</v>
      </c>
      <c r="C802" s="125" t="s">
        <v>1535</v>
      </c>
      <c r="D802" s="126" t="s">
        <v>1536</v>
      </c>
      <c r="E802" s="21"/>
      <c r="F802" s="22"/>
      <c r="G802" s="41"/>
      <c r="H802" s="41"/>
      <c r="I802" s="42"/>
      <c r="J802" s="35" t="str">
        <f t="shared" si="77"/>
        <v>➸</v>
      </c>
      <c r="K802" s="117" t="str">
        <f>词典存放目录!$A$1&amp;L802&amp;M802</f>
        <v>F:\《自创文法查阅Excel》4.1备份\《B词汇·红宝书》\红宝书15版图片\852-うちあげる【打ち上げる】.jpg</v>
      </c>
      <c r="L802" s="9" t="s">
        <v>18120</v>
      </c>
      <c r="M802" s="117" t="s">
        <v>18923</v>
      </c>
      <c r="N802" s="36" t="str">
        <f t="shared" si="78"/>
        <v>▶</v>
      </c>
      <c r="O802" s="37" t="s">
        <v>17899</v>
      </c>
      <c r="P802" s="37">
        <v>19</v>
      </c>
      <c r="Q802" s="37" t="s">
        <v>23</v>
      </c>
      <c r="R802" s="9" t="str">
        <f>词典存放目录!$A$1&amp;O802&amp;P802&amp;Q802</f>
        <v>F:\《自创文法查阅Excel》4.1备份\《B词汇·红宝书》\红宝书MP3分割\03 n2-う (19).mp3</v>
      </c>
      <c r="S802" s="38"/>
      <c r="T802" s="43"/>
      <c r="U802" s="43"/>
      <c r="V802" s="30" t="str">
        <f t="shared" si="80"/>
        <v/>
      </c>
      <c r="W802" s="29"/>
      <c r="X802" s="9" t="s">
        <v>329</v>
      </c>
    </row>
    <row r="803" spans="1:24" s="44" customFormat="1" ht="24">
      <c r="A803" s="31">
        <v>853</v>
      </c>
      <c r="B803" s="32">
        <f t="shared" ca="1" si="76"/>
        <v>0.12020588210030825</v>
      </c>
      <c r="C803" s="125" t="s">
        <v>1537</v>
      </c>
      <c r="D803" s="126" t="s">
        <v>1538</v>
      </c>
      <c r="E803" s="21"/>
      <c r="F803" s="22"/>
      <c r="G803" s="41"/>
      <c r="H803" s="41"/>
      <c r="I803" s="42"/>
      <c r="J803" s="35" t="str">
        <f t="shared" si="77"/>
        <v>➸</v>
      </c>
      <c r="K803" s="117" t="str">
        <f>词典存放目录!$A$1&amp;L803&amp;M803</f>
        <v>F:\《自创文法查阅Excel》4.1备份\《B词汇·红宝书》\红宝书15版图片\853-うちけす【打ち消す】.jpg</v>
      </c>
      <c r="L803" s="9" t="s">
        <v>18120</v>
      </c>
      <c r="M803" s="117" t="s">
        <v>18924</v>
      </c>
      <c r="N803" s="36" t="str">
        <f t="shared" si="78"/>
        <v>▶</v>
      </c>
      <c r="O803" s="37" t="s">
        <v>17899</v>
      </c>
      <c r="P803" s="37">
        <v>20</v>
      </c>
      <c r="Q803" s="37" t="s">
        <v>23</v>
      </c>
      <c r="R803" s="9" t="str">
        <f>词典存放目录!$A$1&amp;O803&amp;P803&amp;Q803</f>
        <v>F:\《自创文法查阅Excel》4.1备份\《B词汇·红宝书》\红宝书MP3分割\03 n2-う (20).mp3</v>
      </c>
      <c r="S803" s="38"/>
      <c r="T803" s="43"/>
      <c r="U803" s="43"/>
      <c r="V803" s="30" t="str">
        <f t="shared" si="80"/>
        <v/>
      </c>
      <c r="W803" s="29"/>
      <c r="X803" s="9" t="s">
        <v>329</v>
      </c>
    </row>
    <row r="804" spans="1:24" s="44" customFormat="1" ht="24">
      <c r="A804" s="31">
        <v>854</v>
      </c>
      <c r="B804" s="32">
        <f t="shared" ca="1" si="76"/>
        <v>0.52226545805186186</v>
      </c>
      <c r="C804" s="125" t="s">
        <v>1539</v>
      </c>
      <c r="D804" s="126" t="s">
        <v>1540</v>
      </c>
      <c r="E804" s="21"/>
      <c r="F804" s="22"/>
      <c r="G804" s="41"/>
      <c r="H804" s="41"/>
      <c r="I804" s="42"/>
      <c r="J804" s="35" t="str">
        <f t="shared" si="77"/>
        <v>➸</v>
      </c>
      <c r="K804" s="117" t="str">
        <f>词典存放目录!$A$1&amp;L804&amp;M804</f>
        <v>F:\《自创文法查阅Excel》4.1备份\《B词汇·红宝书》\红宝书15版图片\854-うちだす【打ち出す】.jpg</v>
      </c>
      <c r="L804" s="9" t="s">
        <v>18120</v>
      </c>
      <c r="M804" s="117" t="s">
        <v>18925</v>
      </c>
      <c r="N804" s="36" t="str">
        <f t="shared" si="78"/>
        <v>▶</v>
      </c>
      <c r="O804" s="37" t="s">
        <v>17899</v>
      </c>
      <c r="P804" s="37">
        <v>21</v>
      </c>
      <c r="Q804" s="37" t="s">
        <v>23</v>
      </c>
      <c r="R804" s="9" t="str">
        <f>词典存放目录!$A$1&amp;O804&amp;P804&amp;Q804</f>
        <v>F:\《自创文法查阅Excel》4.1备份\《B词汇·红宝书》\红宝书MP3分割\03 n2-う (21).mp3</v>
      </c>
      <c r="S804" s="38"/>
      <c r="T804" s="43"/>
      <c r="U804" s="43"/>
      <c r="V804" s="30" t="str">
        <f t="shared" si="80"/>
        <v/>
      </c>
      <c r="W804" s="29"/>
      <c r="X804" s="9" t="s">
        <v>329</v>
      </c>
    </row>
    <row r="805" spans="1:24" s="44" customFormat="1" ht="24">
      <c r="A805" s="31">
        <v>855</v>
      </c>
      <c r="B805" s="32">
        <f t="shared" ca="1" si="76"/>
        <v>0.62327221278785772</v>
      </c>
      <c r="C805" s="125" t="s">
        <v>1541</v>
      </c>
      <c r="D805" s="126" t="s">
        <v>1542</v>
      </c>
      <c r="E805" s="21"/>
      <c r="F805" s="22"/>
      <c r="G805" s="41"/>
      <c r="H805" s="41"/>
      <c r="I805" s="42"/>
      <c r="J805" s="35" t="str">
        <f t="shared" si="77"/>
        <v>➸</v>
      </c>
      <c r="K805" s="117" t="str">
        <f>词典存放目录!$A$1&amp;L805&amp;M805</f>
        <v>F:\《自创文法查阅Excel》4.1备份\《B词汇·红宝书》\红宝书15版图片\855-うちわ【団扇】.jpg</v>
      </c>
      <c r="L805" s="9" t="s">
        <v>18120</v>
      </c>
      <c r="M805" s="117" t="s">
        <v>18926</v>
      </c>
      <c r="N805" s="36" t="str">
        <f t="shared" si="78"/>
        <v>▶</v>
      </c>
      <c r="O805" s="37" t="s">
        <v>17899</v>
      </c>
      <c r="P805" s="37">
        <v>22</v>
      </c>
      <c r="Q805" s="37" t="s">
        <v>23</v>
      </c>
      <c r="R805" s="9" t="str">
        <f>词典存放目录!$A$1&amp;O805&amp;P805&amp;Q805</f>
        <v>F:\《自创文法查阅Excel》4.1备份\《B词汇·红宝书》\红宝书MP3分割\03 n2-う (22).mp3</v>
      </c>
      <c r="S805" s="38"/>
      <c r="T805" s="43"/>
      <c r="U805" s="43"/>
      <c r="V805" s="30" t="str">
        <f t="shared" si="80"/>
        <v/>
      </c>
      <c r="W805" s="29"/>
      <c r="X805" s="9" t="s">
        <v>329</v>
      </c>
    </row>
    <row r="806" spans="1:24" s="44" customFormat="1" ht="24">
      <c r="A806" s="31">
        <v>856</v>
      </c>
      <c r="B806" s="32">
        <f t="shared" ca="1" si="76"/>
        <v>0.91248117561068509</v>
      </c>
      <c r="C806" s="125" t="s">
        <v>1543</v>
      </c>
      <c r="D806" s="126" t="s">
        <v>1544</v>
      </c>
      <c r="E806" s="21"/>
      <c r="F806" s="22"/>
      <c r="G806" s="41" t="s">
        <v>99</v>
      </c>
      <c r="H806" s="41"/>
      <c r="I806" s="42"/>
      <c r="J806" s="35" t="str">
        <f t="shared" si="77"/>
        <v>➸</v>
      </c>
      <c r="K806" s="117" t="str">
        <f>词典存放目录!$A$1&amp;L806&amp;M806</f>
        <v>F:\《自创文法查阅Excel》4.1备份\《B词汇·红宝书》\红宝书15版图片\856-うっすら【薄っすら】.jpg</v>
      </c>
      <c r="L806" s="9" t="s">
        <v>18120</v>
      </c>
      <c r="M806" s="117" t="s">
        <v>18927</v>
      </c>
      <c r="N806" s="36" t="str">
        <f t="shared" si="78"/>
        <v>▶</v>
      </c>
      <c r="O806" s="37" t="s">
        <v>17899</v>
      </c>
      <c r="P806" s="37">
        <v>23</v>
      </c>
      <c r="Q806" s="37" t="s">
        <v>23</v>
      </c>
      <c r="R806" s="9" t="str">
        <f>词典存放目录!$A$1&amp;O806&amp;P806&amp;Q806</f>
        <v>F:\《自创文法查阅Excel》4.1备份\《B词汇·红宝书》\红宝书MP3分割\03 n2-う (23).mp3</v>
      </c>
      <c r="S806" s="38"/>
      <c r="T806" s="43"/>
      <c r="U806" s="43"/>
      <c r="V806" s="30"/>
      <c r="W806" s="29"/>
      <c r="X806" s="9" t="s">
        <v>329</v>
      </c>
    </row>
    <row r="807" spans="1:24" s="44" customFormat="1" ht="24">
      <c r="A807" s="31">
        <v>857</v>
      </c>
      <c r="B807" s="32">
        <f t="shared" ca="1" si="76"/>
        <v>0.5263852677957086</v>
      </c>
      <c r="C807" s="125" t="s">
        <v>1545</v>
      </c>
      <c r="D807" s="126" t="s">
        <v>1546</v>
      </c>
      <c r="E807" s="21"/>
      <c r="F807" s="22"/>
      <c r="G807" s="41"/>
      <c r="H807" s="41"/>
      <c r="I807" s="42"/>
      <c r="J807" s="35" t="str">
        <f t="shared" si="77"/>
        <v>➸</v>
      </c>
      <c r="K807" s="117" t="str">
        <f>词典存放目录!$A$1&amp;L807&amp;M807</f>
        <v>F:\《自创文法查阅Excel》4.1备份\《B词汇·红宝书》\红宝书15版图片\857-うったえる【訴える】.jpg</v>
      </c>
      <c r="L807" s="9" t="s">
        <v>18120</v>
      </c>
      <c r="M807" s="117" t="s">
        <v>18928</v>
      </c>
      <c r="N807" s="36" t="str">
        <f t="shared" si="78"/>
        <v>▶</v>
      </c>
      <c r="O807" s="37" t="s">
        <v>17899</v>
      </c>
      <c r="P807" s="37">
        <v>24</v>
      </c>
      <c r="Q807" s="37" t="s">
        <v>23</v>
      </c>
      <c r="R807" s="9" t="str">
        <f>词典存放目录!$A$1&amp;O807&amp;P807&amp;Q807</f>
        <v>F:\《自创文法查阅Excel》4.1备份\《B词汇·红宝书》\红宝书MP3分割\03 n2-う (24).mp3</v>
      </c>
      <c r="S807" s="38"/>
      <c r="T807" s="43"/>
      <c r="U807" s="43"/>
      <c r="V807" s="30" t="str">
        <f t="shared" ref="V807:V814" si="81">IF(COUNTA(S807:U807)=0,"",COUNTIF(S807:U807,"0")/COUNTA(S807:U807))</f>
        <v/>
      </c>
      <c r="W807" s="29"/>
      <c r="X807" s="9" t="s">
        <v>329</v>
      </c>
    </row>
    <row r="808" spans="1:24" s="44" customFormat="1" ht="24">
      <c r="A808" s="31">
        <v>858</v>
      </c>
      <c r="B808" s="32">
        <f t="shared" ca="1" si="76"/>
        <v>0.80266512503214393</v>
      </c>
      <c r="C808" s="125" t="s">
        <v>1547</v>
      </c>
      <c r="D808" s="126" t="s">
        <v>1548</v>
      </c>
      <c r="E808" s="21"/>
      <c r="F808" s="22"/>
      <c r="G808" s="41"/>
      <c r="H808" s="41"/>
      <c r="I808" s="42"/>
      <c r="J808" s="35" t="str">
        <f t="shared" si="77"/>
        <v>➸</v>
      </c>
      <c r="K808" s="117" t="str">
        <f>词典存放目录!$A$1&amp;L808&amp;M808</f>
        <v>F:\《自创文法查阅Excel》4.1备份\《B词汇·红宝书》\红宝书15版图片\858-うてん【雨天】.jpg</v>
      </c>
      <c r="L808" s="9" t="s">
        <v>18120</v>
      </c>
      <c r="M808" s="117" t="s">
        <v>18929</v>
      </c>
      <c r="N808" s="36" t="str">
        <f t="shared" si="78"/>
        <v>▶</v>
      </c>
      <c r="O808" s="37" t="s">
        <v>17899</v>
      </c>
      <c r="P808" s="37">
        <v>25</v>
      </c>
      <c r="Q808" s="37" t="s">
        <v>23</v>
      </c>
      <c r="R808" s="9" t="str">
        <f>词典存放目录!$A$1&amp;O808&amp;P808&amp;Q808</f>
        <v>F:\《自创文法查阅Excel》4.1备份\《B词汇·红宝书》\红宝书MP3分割\03 n2-う (25).mp3</v>
      </c>
      <c r="S808" s="38"/>
      <c r="T808" s="43"/>
      <c r="U808" s="43"/>
      <c r="V808" s="30" t="str">
        <f t="shared" si="81"/>
        <v/>
      </c>
      <c r="W808" s="29"/>
      <c r="X808" s="9" t="s">
        <v>329</v>
      </c>
    </row>
    <row r="809" spans="1:24" s="44" customFormat="1" ht="24">
      <c r="A809" s="31">
        <v>859</v>
      </c>
      <c r="B809" s="32">
        <f t="shared" ca="1" si="76"/>
        <v>0.4004401474263346</v>
      </c>
      <c r="C809" s="125" t="s">
        <v>1549</v>
      </c>
      <c r="D809" s="126"/>
      <c r="E809" s="21"/>
      <c r="F809" s="22"/>
      <c r="G809" s="41" t="s">
        <v>99</v>
      </c>
      <c r="H809" s="41" t="s">
        <v>159</v>
      </c>
      <c r="I809" s="42" t="s">
        <v>533</v>
      </c>
      <c r="J809" s="35" t="str">
        <f t="shared" si="77"/>
        <v>➸</v>
      </c>
      <c r="K809" s="117" t="str">
        <f>词典存放目录!$A$1&amp;L809&amp;M809</f>
        <v>F:\《自创文法查阅Excel》4.1备份\《B词汇·红宝书》\红宝书15版图片\859-うとうと.jpg</v>
      </c>
      <c r="L809" s="9" t="s">
        <v>18120</v>
      </c>
      <c r="M809" s="117" t="s">
        <v>18930</v>
      </c>
      <c r="N809" s="36" t="str">
        <f t="shared" si="78"/>
        <v>▶</v>
      </c>
      <c r="O809" s="37" t="s">
        <v>17899</v>
      </c>
      <c r="P809" s="37">
        <v>26</v>
      </c>
      <c r="Q809" s="37" t="s">
        <v>23</v>
      </c>
      <c r="R809" s="9" t="str">
        <f>词典存放目录!$A$1&amp;O809&amp;P809&amp;Q809</f>
        <v>F:\《自创文法查阅Excel》4.1备份\《B词汇·红宝书》\红宝书MP3分割\03 n2-う (26).mp3</v>
      </c>
      <c r="S809" s="38"/>
      <c r="T809" s="43"/>
      <c r="U809" s="43"/>
      <c r="V809" s="30" t="str">
        <f t="shared" si="81"/>
        <v/>
      </c>
      <c r="W809" s="29"/>
      <c r="X809" s="9" t="s">
        <v>329</v>
      </c>
    </row>
    <row r="810" spans="1:24" s="44" customFormat="1" ht="24">
      <c r="A810" s="31">
        <v>860</v>
      </c>
      <c r="B810" s="32">
        <f t="shared" ca="1" si="76"/>
        <v>0.32102511218098106</v>
      </c>
      <c r="C810" s="125" t="s">
        <v>1550</v>
      </c>
      <c r="D810" s="126" t="s">
        <v>1551</v>
      </c>
      <c r="E810" s="21"/>
      <c r="F810" s="22"/>
      <c r="G810" s="41"/>
      <c r="H810" s="41"/>
      <c r="I810" s="42"/>
      <c r="J810" s="35" t="str">
        <f t="shared" si="77"/>
        <v>➸</v>
      </c>
      <c r="K810" s="117" t="str">
        <f>词典存放目录!$A$1&amp;L810&amp;M810</f>
        <v>F:\《自创文法查阅Excel》4.1备份\《B词汇·红宝书》\红宝书15版图片\860-うなずく【頷く·肯く】.jpg</v>
      </c>
      <c r="L810" s="9" t="s">
        <v>18120</v>
      </c>
      <c r="M810" s="117" t="s">
        <v>18931</v>
      </c>
      <c r="N810" s="36" t="str">
        <f t="shared" si="78"/>
        <v>▶</v>
      </c>
      <c r="O810" s="37" t="s">
        <v>17899</v>
      </c>
      <c r="P810" s="37">
        <v>27</v>
      </c>
      <c r="Q810" s="37" t="s">
        <v>23</v>
      </c>
      <c r="R810" s="9" t="str">
        <f>词典存放目录!$A$1&amp;O810&amp;P810&amp;Q810</f>
        <v>F:\《自创文法查阅Excel》4.1备份\《B词汇·红宝书》\红宝书MP3分割\03 n2-う (27).mp3</v>
      </c>
      <c r="S810" s="38"/>
      <c r="T810" s="43"/>
      <c r="U810" s="43"/>
      <c r="V810" s="30" t="str">
        <f t="shared" si="81"/>
        <v/>
      </c>
      <c r="W810" s="29"/>
      <c r="X810" s="9" t="s">
        <v>329</v>
      </c>
    </row>
    <row r="811" spans="1:24" s="44" customFormat="1" ht="24">
      <c r="A811" s="31">
        <v>861</v>
      </c>
      <c r="B811" s="32">
        <f t="shared" ca="1" si="76"/>
        <v>0.84351196794530248</v>
      </c>
      <c r="C811" s="125" t="s">
        <v>1552</v>
      </c>
      <c r="D811" s="126" t="s">
        <v>1553</v>
      </c>
      <c r="E811" s="21"/>
      <c r="F811" s="22"/>
      <c r="G811" s="41"/>
      <c r="H811" s="41"/>
      <c r="I811" s="42"/>
      <c r="J811" s="35" t="str">
        <f t="shared" si="77"/>
        <v>➸</v>
      </c>
      <c r="K811" s="117" t="str">
        <f>词典存放目录!$A$1&amp;L811&amp;M811</f>
        <v>F:\《自创文法查阅Excel》4.1备份\《B词汇·红宝书》\红宝书15版图片\861-うなる【唸る·呻る】.jpg</v>
      </c>
      <c r="L811" s="9" t="s">
        <v>18120</v>
      </c>
      <c r="M811" s="117" t="s">
        <v>18932</v>
      </c>
      <c r="N811" s="36" t="str">
        <f t="shared" si="78"/>
        <v>▶</v>
      </c>
      <c r="O811" s="37" t="s">
        <v>17899</v>
      </c>
      <c r="P811" s="37">
        <v>28</v>
      </c>
      <c r="Q811" s="37" t="s">
        <v>23</v>
      </c>
      <c r="R811" s="9" t="str">
        <f>词典存放目录!$A$1&amp;O811&amp;P811&amp;Q811</f>
        <v>F:\《自创文法查阅Excel》4.1备份\《B词汇·红宝书》\红宝书MP3分割\03 n2-う (28).mp3</v>
      </c>
      <c r="S811" s="38"/>
      <c r="T811" s="43"/>
      <c r="U811" s="43"/>
      <c r="V811" s="30" t="str">
        <f t="shared" si="81"/>
        <v/>
      </c>
      <c r="W811" s="29"/>
      <c r="X811" s="9" t="s">
        <v>329</v>
      </c>
    </row>
    <row r="812" spans="1:24" s="44" customFormat="1" ht="24">
      <c r="A812" s="31">
        <v>862</v>
      </c>
      <c r="B812" s="32">
        <f t="shared" ca="1" si="76"/>
        <v>0.28896790048757981</v>
      </c>
      <c r="C812" s="125" t="s">
        <v>1554</v>
      </c>
      <c r="D812" s="126" t="s">
        <v>1555</v>
      </c>
      <c r="E812" s="21"/>
      <c r="F812" s="22"/>
      <c r="G812" s="41"/>
      <c r="H812" s="41"/>
      <c r="I812" s="42"/>
      <c r="J812" s="35" t="str">
        <f t="shared" si="77"/>
        <v>➸</v>
      </c>
      <c r="K812" s="117" t="str">
        <f>词典存放目录!$A$1&amp;L812&amp;M812</f>
        <v>F:\《自创文法查阅Excel》4.1备份\《B词汇·红宝书》\红宝书15版图片\862-うまる【埋まる】.jpg</v>
      </c>
      <c r="L812" s="9" t="s">
        <v>18120</v>
      </c>
      <c r="M812" s="117" t="s">
        <v>18933</v>
      </c>
      <c r="N812" s="36" t="str">
        <f t="shared" si="78"/>
        <v>▶</v>
      </c>
      <c r="O812" s="37" t="s">
        <v>17899</v>
      </c>
      <c r="P812" s="37">
        <v>29</v>
      </c>
      <c r="Q812" s="37" t="s">
        <v>23</v>
      </c>
      <c r="R812" s="9" t="str">
        <f>词典存放目录!$A$1&amp;O812&amp;P812&amp;Q812</f>
        <v>F:\《自创文法查阅Excel》4.1备份\《B词汇·红宝书》\红宝书MP3分割\03 n2-う (29).mp3</v>
      </c>
      <c r="S812" s="38"/>
      <c r="T812" s="43"/>
      <c r="U812" s="43"/>
      <c r="V812" s="30" t="str">
        <f t="shared" si="81"/>
        <v/>
      </c>
      <c r="W812" s="29"/>
      <c r="X812" s="9" t="s">
        <v>329</v>
      </c>
    </row>
    <row r="813" spans="1:24" s="44" customFormat="1" ht="24">
      <c r="A813" s="31">
        <v>863</v>
      </c>
      <c r="B813" s="32">
        <f t="shared" ca="1" si="76"/>
        <v>8.6375521945553868E-2</v>
      </c>
      <c r="C813" s="125" t="s">
        <v>1556</v>
      </c>
      <c r="D813" s="126" t="s">
        <v>1557</v>
      </c>
      <c r="E813" s="21"/>
      <c r="F813" s="22"/>
      <c r="G813" s="41"/>
      <c r="H813" s="41"/>
      <c r="I813" s="42"/>
      <c r="J813" s="35" t="str">
        <f t="shared" si="77"/>
        <v>➸</v>
      </c>
      <c r="K813" s="117" t="str">
        <f>词典存放目录!$A$1&amp;L813&amp;M813</f>
        <v>F:\《自创文法查阅Excel》4.1备份\《B词汇·红宝书》\红宝书15版图片\863-うみだす【生み出す】.jpg</v>
      </c>
      <c r="L813" s="9" t="s">
        <v>18120</v>
      </c>
      <c r="M813" s="117" t="s">
        <v>18934</v>
      </c>
      <c r="N813" s="36" t="str">
        <f t="shared" si="78"/>
        <v>▶</v>
      </c>
      <c r="O813" s="37" t="s">
        <v>17899</v>
      </c>
      <c r="P813" s="37">
        <v>30</v>
      </c>
      <c r="Q813" s="37" t="s">
        <v>23</v>
      </c>
      <c r="R813" s="9" t="str">
        <f>词典存放目录!$A$1&amp;O813&amp;P813&amp;Q813</f>
        <v>F:\《自创文法查阅Excel》4.1备份\《B词汇·红宝书》\红宝书MP3分割\03 n2-う (30).mp3</v>
      </c>
      <c r="S813" s="38"/>
      <c r="T813" s="43"/>
      <c r="U813" s="43"/>
      <c r="V813" s="30" t="str">
        <f t="shared" si="81"/>
        <v/>
      </c>
      <c r="W813" s="29"/>
      <c r="X813" s="9" t="s">
        <v>329</v>
      </c>
    </row>
    <row r="814" spans="1:24" s="44" customFormat="1" ht="24">
      <c r="A814" s="31">
        <v>864</v>
      </c>
      <c r="B814" s="32">
        <f t="shared" ca="1" si="76"/>
        <v>0.27337110592071778</v>
      </c>
      <c r="C814" s="125" t="s">
        <v>1558</v>
      </c>
      <c r="D814" s="126" t="s">
        <v>1559</v>
      </c>
      <c r="E814" s="21"/>
      <c r="F814" s="22"/>
      <c r="G814" s="41"/>
      <c r="H814" s="41"/>
      <c r="I814" s="42"/>
      <c r="J814" s="35" t="str">
        <f t="shared" si="77"/>
        <v>➸</v>
      </c>
      <c r="K814" s="117" t="str">
        <f>词典存放目录!$A$1&amp;L814&amp;M814</f>
        <v>F:\《自创文法查阅Excel》4.1备份\《B词汇·红宝书》\红宝书15版图片\864-うむ【産む·生む】.jpg</v>
      </c>
      <c r="L814" s="9" t="s">
        <v>18120</v>
      </c>
      <c r="M814" s="117" t="s">
        <v>18935</v>
      </c>
      <c r="N814" s="36" t="str">
        <f t="shared" si="78"/>
        <v>▶</v>
      </c>
      <c r="O814" s="37" t="s">
        <v>17899</v>
      </c>
      <c r="P814" s="37">
        <v>31</v>
      </c>
      <c r="Q814" s="37" t="s">
        <v>23</v>
      </c>
      <c r="R814" s="9" t="str">
        <f>词典存放目录!$A$1&amp;O814&amp;P814&amp;Q814</f>
        <v>F:\《自创文法查阅Excel》4.1备份\《B词汇·红宝书》\红宝书MP3分割\03 n2-う (31).mp3</v>
      </c>
      <c r="S814" s="38"/>
      <c r="T814" s="43"/>
      <c r="U814" s="43"/>
      <c r="V814" s="30" t="str">
        <f t="shared" si="81"/>
        <v/>
      </c>
      <c r="W814" s="29"/>
      <c r="X814" s="9" t="s">
        <v>329</v>
      </c>
    </row>
    <row r="815" spans="1:24" s="44" customFormat="1" ht="24">
      <c r="A815" s="31">
        <v>865</v>
      </c>
      <c r="B815" s="32">
        <f t="shared" ca="1" si="76"/>
        <v>0.53660585816057771</v>
      </c>
      <c r="C815" s="125" t="s">
        <v>1558</v>
      </c>
      <c r="D815" s="126" t="s">
        <v>1560</v>
      </c>
      <c r="E815" s="21"/>
      <c r="F815" s="22"/>
      <c r="G815" s="41"/>
      <c r="H815" s="41"/>
      <c r="I815" s="42"/>
      <c r="J815" s="35" t="str">
        <f t="shared" si="77"/>
        <v>➸</v>
      </c>
      <c r="K815" s="117" t="str">
        <f>词典存放目录!$A$1&amp;L815&amp;M815</f>
        <v>F:\《自创文法查阅Excel》4.1备份\《B词汇·红宝书》\红宝书15版图片\865-うむ【有無】.jpg</v>
      </c>
      <c r="L815" s="9" t="s">
        <v>18120</v>
      </c>
      <c r="M815" s="117" t="s">
        <v>18936</v>
      </c>
      <c r="N815" s="36" t="str">
        <f t="shared" si="78"/>
        <v>▶</v>
      </c>
      <c r="O815" s="37" t="s">
        <v>17899</v>
      </c>
      <c r="P815" s="37">
        <v>32</v>
      </c>
      <c r="Q815" s="37" t="s">
        <v>23</v>
      </c>
      <c r="R815" s="9" t="str">
        <f>词典存放目录!$A$1&amp;O815&amp;P815&amp;Q815</f>
        <v>F:\《自创文法查阅Excel》4.1备份\《B词汇·红宝书》\红宝书MP3分割\03 n2-う (32).mp3</v>
      </c>
      <c r="S815" s="38"/>
      <c r="T815" s="43"/>
      <c r="U815" s="43"/>
      <c r="V815" s="30"/>
      <c r="W815" s="29"/>
      <c r="X815" s="9" t="s">
        <v>329</v>
      </c>
    </row>
    <row r="816" spans="1:24" s="44" customFormat="1" ht="24">
      <c r="A816" s="31">
        <v>866</v>
      </c>
      <c r="B816" s="32">
        <f t="shared" ca="1" si="76"/>
        <v>0.94438566766646981</v>
      </c>
      <c r="C816" s="125" t="s">
        <v>1561</v>
      </c>
      <c r="D816" s="126" t="s">
        <v>1562</v>
      </c>
      <c r="E816" s="21"/>
      <c r="F816" s="22"/>
      <c r="G816" s="41"/>
      <c r="H816" s="41"/>
      <c r="I816" s="42"/>
      <c r="J816" s="35" t="str">
        <f t="shared" si="77"/>
        <v>➸</v>
      </c>
      <c r="K816" s="117" t="str">
        <f>词典存放目录!$A$1&amp;L816&amp;M816</f>
        <v>F:\《自创文法查阅Excel》4.1备份\《B词汇·红宝书》\红宝书15版图片\866-うやまう【敬う】.jpg</v>
      </c>
      <c r="L816" s="9" t="s">
        <v>18120</v>
      </c>
      <c r="M816" s="117" t="s">
        <v>18937</v>
      </c>
      <c r="N816" s="36" t="str">
        <f t="shared" si="78"/>
        <v>▶</v>
      </c>
      <c r="O816" s="37" t="s">
        <v>17899</v>
      </c>
      <c r="P816" s="37">
        <v>33</v>
      </c>
      <c r="Q816" s="37" t="s">
        <v>23</v>
      </c>
      <c r="R816" s="9" t="str">
        <f>词典存放目录!$A$1&amp;O816&amp;P816&amp;Q816</f>
        <v>F:\《自创文法查阅Excel》4.1备份\《B词汇·红宝书》\红宝书MP3分割\03 n2-う (33).mp3</v>
      </c>
      <c r="S816" s="38"/>
      <c r="T816" s="43"/>
      <c r="U816" s="43"/>
      <c r="V816" s="30" t="str">
        <f>IF(COUNTA(S816:U816)=0,"",COUNTIF(S816:U816,"0")/COUNTA(S816:U816))</f>
        <v/>
      </c>
      <c r="W816" s="29"/>
      <c r="X816" s="9" t="s">
        <v>329</v>
      </c>
    </row>
    <row r="817" spans="1:24" s="44" customFormat="1" ht="24">
      <c r="A817" s="31">
        <v>867</v>
      </c>
      <c r="B817" s="32">
        <f t="shared" ca="1" si="76"/>
        <v>0.3315051288923655</v>
      </c>
      <c r="C817" s="125" t="s">
        <v>1563</v>
      </c>
      <c r="D817" s="126" t="s">
        <v>1564</v>
      </c>
      <c r="E817" s="21"/>
      <c r="F817" s="22"/>
      <c r="G817" s="41"/>
      <c r="H817" s="41"/>
      <c r="I817" s="42"/>
      <c r="J817" s="35" t="str">
        <f t="shared" si="77"/>
        <v>➸</v>
      </c>
      <c r="K817" s="117" t="str">
        <f>词典存放目录!$A$1&amp;L817&amp;M817</f>
        <v>F:\《自创文法查阅Excel》4.1备份\《B词汇·红宝书》\红宝书15版图片\867-うらがえす【裏返す】.jpg</v>
      </c>
      <c r="L817" s="9" t="s">
        <v>18120</v>
      </c>
      <c r="M817" s="117" t="s">
        <v>18938</v>
      </c>
      <c r="N817" s="36" t="str">
        <f t="shared" si="78"/>
        <v>▶</v>
      </c>
      <c r="O817" s="37" t="s">
        <v>17899</v>
      </c>
      <c r="P817" s="37">
        <v>34</v>
      </c>
      <c r="Q817" s="37" t="s">
        <v>23</v>
      </c>
      <c r="R817" s="9" t="str">
        <f>词典存放目录!$A$1&amp;O817&amp;P817&amp;Q817</f>
        <v>F:\《自创文法查阅Excel》4.1备份\《B词汇·红宝书》\红宝书MP3分割\03 n2-う (34).mp3</v>
      </c>
      <c r="S817" s="38"/>
      <c r="T817" s="43"/>
      <c r="U817" s="43"/>
      <c r="V817" s="30" t="str">
        <f>IF(COUNTA(S817:U817)=0,"",COUNTIF(S817:U817,"0")/COUNTA(S817:U817))</f>
        <v/>
      </c>
      <c r="W817" s="29"/>
      <c r="X817" s="9" t="s">
        <v>329</v>
      </c>
    </row>
    <row r="818" spans="1:24" s="44" customFormat="1" ht="24">
      <c r="A818" s="31">
        <v>868</v>
      </c>
      <c r="B818" s="32">
        <f t="shared" ca="1" si="76"/>
        <v>0.90647366606565283</v>
      </c>
      <c r="C818" s="125" t="s">
        <v>1565</v>
      </c>
      <c r="D818" s="126" t="s">
        <v>1566</v>
      </c>
      <c r="E818" s="21"/>
      <c r="F818" s="22"/>
      <c r="G818" s="41"/>
      <c r="H818" s="41"/>
      <c r="I818" s="42"/>
      <c r="J818" s="35" t="str">
        <f t="shared" si="77"/>
        <v>➸</v>
      </c>
      <c r="K818" s="117" t="str">
        <f>词典存放目录!$A$1&amp;L818&amp;M818</f>
        <v>F:\《自创文法查阅Excel》4.1备份\《B词汇·红宝书》\红宝书15版图片\868-うらぎる【裏切る】.jpg</v>
      </c>
      <c r="L818" s="9" t="s">
        <v>18120</v>
      </c>
      <c r="M818" s="117" t="s">
        <v>18939</v>
      </c>
      <c r="N818" s="36" t="str">
        <f t="shared" si="78"/>
        <v>▶</v>
      </c>
      <c r="O818" s="37" t="s">
        <v>17899</v>
      </c>
      <c r="P818" s="37">
        <v>35</v>
      </c>
      <c r="Q818" s="37" t="s">
        <v>23</v>
      </c>
      <c r="R818" s="9" t="str">
        <f>词典存放目录!$A$1&amp;O818&amp;P818&amp;Q818</f>
        <v>F:\《自创文法查阅Excel》4.1备份\《B词汇·红宝书》\红宝书MP3分割\03 n2-う (35).mp3</v>
      </c>
      <c r="S818" s="38"/>
      <c r="T818" s="43"/>
      <c r="U818" s="43"/>
      <c r="V818" s="30" t="str">
        <f>IF(COUNTA(S818:U818)=0,"",COUNTIF(S818:U818,"0")/COUNTA(S818:U818))</f>
        <v/>
      </c>
      <c r="W818" s="29"/>
      <c r="X818" s="9" t="s">
        <v>329</v>
      </c>
    </row>
    <row r="819" spans="1:24" s="44" customFormat="1" ht="24">
      <c r="A819" s="31">
        <v>870</v>
      </c>
      <c r="B819" s="32">
        <f t="shared" ca="1" si="76"/>
        <v>0.7833527207560218</v>
      </c>
      <c r="C819" s="125" t="s">
        <v>1567</v>
      </c>
      <c r="D819" s="126" t="s">
        <v>1568</v>
      </c>
      <c r="E819" s="21"/>
      <c r="F819" s="22"/>
      <c r="G819" s="41"/>
      <c r="H819" s="41"/>
      <c r="I819" s="42"/>
      <c r="J819" s="35" t="str">
        <f t="shared" si="77"/>
        <v>➸</v>
      </c>
      <c r="K819" s="117" t="str">
        <f>词典存放目录!$A$1&amp;L819&amp;M819</f>
        <v>F:\《自创文法查阅Excel》4.1备份\《B词汇·红宝书》\红宝书15版图片\870-うらなう【占う】.jpg</v>
      </c>
      <c r="L819" s="9" t="s">
        <v>18120</v>
      </c>
      <c r="M819" s="117" t="s">
        <v>18940</v>
      </c>
      <c r="N819" s="36" t="str">
        <f t="shared" si="78"/>
        <v>▶</v>
      </c>
      <c r="O819" s="37" t="s">
        <v>17899</v>
      </c>
      <c r="P819" s="37">
        <v>37</v>
      </c>
      <c r="Q819" s="37" t="s">
        <v>23</v>
      </c>
      <c r="R819" s="9" t="str">
        <f>词典存放目录!$A$1&amp;O819&amp;P819&amp;Q819</f>
        <v>F:\《自创文法查阅Excel》4.1备份\《B词汇·红宝书》\红宝书MP3分割\03 n2-う (37).mp3</v>
      </c>
      <c r="S819" s="38"/>
      <c r="T819" s="43"/>
      <c r="U819" s="43"/>
      <c r="V819" s="30" t="str">
        <f>IF(COUNTA(S819:U819)=0,"",COUNTIF(S819:U819,"0")/COUNTA(S819:U819))</f>
        <v/>
      </c>
      <c r="W819" s="29"/>
      <c r="X819" s="9" t="s">
        <v>329</v>
      </c>
    </row>
    <row r="820" spans="1:24" s="44" customFormat="1" ht="24">
      <c r="A820" s="31">
        <v>872</v>
      </c>
      <c r="B820" s="32">
        <f t="shared" ca="1" si="76"/>
        <v>0.51597435261073932</v>
      </c>
      <c r="C820" s="125" t="s">
        <v>1569</v>
      </c>
      <c r="D820" s="126" t="s">
        <v>1570</v>
      </c>
      <c r="E820" s="21"/>
      <c r="F820" s="22"/>
      <c r="G820" s="41"/>
      <c r="H820" s="41"/>
      <c r="I820" s="42"/>
      <c r="J820" s="35" t="str">
        <f t="shared" si="77"/>
        <v>➸</v>
      </c>
      <c r="K820" s="117" t="str">
        <f>词典存放目录!$A$1&amp;L820&amp;M820</f>
        <v>F:\《自创文法查阅Excel》4.1备份\《B词汇·红宝书》\红宝书15版图片\872-うらやむ【羨む】.jpg</v>
      </c>
      <c r="L820" s="9" t="s">
        <v>18120</v>
      </c>
      <c r="M820" s="117" t="s">
        <v>18941</v>
      </c>
      <c r="N820" s="36" t="str">
        <f t="shared" si="78"/>
        <v>▶</v>
      </c>
      <c r="O820" s="37" t="s">
        <v>17899</v>
      </c>
      <c r="P820" s="37">
        <v>39</v>
      </c>
      <c r="Q820" s="37" t="s">
        <v>23</v>
      </c>
      <c r="R820" s="9" t="str">
        <f>词典存放目录!$A$1&amp;O820&amp;P820&amp;Q820</f>
        <v>F:\《自创文法查阅Excel》4.1备份\《B词汇·红宝书》\红宝书MP3分割\03 n2-う (39).mp3</v>
      </c>
      <c r="S820" s="38"/>
      <c r="T820" s="43"/>
      <c r="U820" s="43"/>
      <c r="V820" s="30" t="str">
        <f>IF(COUNTA(S820:U820)=0,"",COUNTIF(S820:U820,"0")/COUNTA(S820:U820))</f>
        <v/>
      </c>
      <c r="W820" s="29"/>
      <c r="X820" s="9" t="s">
        <v>329</v>
      </c>
    </row>
    <row r="821" spans="1:24" s="44" customFormat="1" ht="24">
      <c r="A821" s="31">
        <v>873</v>
      </c>
      <c r="B821" s="32">
        <f t="shared" ca="1" si="76"/>
        <v>0.27252768843323383</v>
      </c>
      <c r="C821" s="125" t="s">
        <v>1571</v>
      </c>
      <c r="D821" s="126" t="s">
        <v>1572</v>
      </c>
      <c r="E821" s="21"/>
      <c r="F821" s="22"/>
      <c r="G821" s="41"/>
      <c r="H821" s="41"/>
      <c r="I821" s="42"/>
      <c r="J821" s="35" t="str">
        <f t="shared" si="77"/>
        <v>➸</v>
      </c>
      <c r="K821" s="117" t="str">
        <f>词典存放目录!$A$1&amp;L821&amp;M821</f>
        <v>F:\《自创文法查阅Excel》4.1备份\《B词汇·红宝书》\红宝书15版图片\873-うりきれ【売り切れ】.jpg</v>
      </c>
      <c r="L821" s="9" t="s">
        <v>18120</v>
      </c>
      <c r="M821" s="117" t="s">
        <v>18942</v>
      </c>
      <c r="N821" s="36" t="str">
        <f t="shared" si="78"/>
        <v>▶</v>
      </c>
      <c r="O821" s="37" t="s">
        <v>17899</v>
      </c>
      <c r="P821" s="37">
        <v>40</v>
      </c>
      <c r="Q821" s="37" t="s">
        <v>23</v>
      </c>
      <c r="R821" s="9" t="str">
        <f>词典存放目录!$A$1&amp;O821&amp;P821&amp;Q821</f>
        <v>F:\《自创文法查阅Excel》4.1备份\《B词汇·红宝书》\红宝书MP3分割\03 n2-う (40).mp3</v>
      </c>
      <c r="S821" s="38"/>
      <c r="T821" s="43"/>
      <c r="U821" s="43"/>
      <c r="V821" s="30"/>
      <c r="W821" s="29"/>
      <c r="X821" s="9" t="s">
        <v>329</v>
      </c>
    </row>
    <row r="822" spans="1:24" s="44" customFormat="1" ht="24">
      <c r="A822" s="31">
        <v>874</v>
      </c>
      <c r="B822" s="32">
        <f t="shared" ca="1" si="76"/>
        <v>0.94795215491081775</v>
      </c>
      <c r="C822" s="125" t="s">
        <v>1573</v>
      </c>
      <c r="D822" s="126" t="s">
        <v>1574</v>
      </c>
      <c r="E822" s="21"/>
      <c r="F822" s="22"/>
      <c r="G822" s="41"/>
      <c r="H822" s="41"/>
      <c r="I822" s="42"/>
      <c r="J822" s="35" t="str">
        <f t="shared" si="77"/>
        <v>➸</v>
      </c>
      <c r="K822" s="117" t="str">
        <f>词典存放目录!$A$1&amp;L822&amp;M822</f>
        <v>F:\《自创文法查阅Excel》4.1备份\《B词汇·红宝书》\红宝书15版图片\874-うりだし【売り出し】.jpg</v>
      </c>
      <c r="L822" s="9" t="s">
        <v>18120</v>
      </c>
      <c r="M822" s="117" t="s">
        <v>18943</v>
      </c>
      <c r="N822" s="36" t="str">
        <f t="shared" si="78"/>
        <v>▶</v>
      </c>
      <c r="O822" s="37" t="s">
        <v>17899</v>
      </c>
      <c r="P822" s="37">
        <v>41</v>
      </c>
      <c r="Q822" s="37" t="s">
        <v>23</v>
      </c>
      <c r="R822" s="9" t="str">
        <f>词典存放目录!$A$1&amp;O822&amp;P822&amp;Q822</f>
        <v>F:\《自创文法查阅Excel》4.1备份\《B词汇·红宝书》\红宝书MP3分割\03 n2-う (41).mp3</v>
      </c>
      <c r="S822" s="38"/>
      <c r="T822" s="43"/>
      <c r="U822" s="43"/>
      <c r="V822" s="30" t="str">
        <f t="shared" ref="V822:V828" si="82">IF(COUNTA(S822:U822)=0,"",COUNTIF(S822:U822,"0")/COUNTA(S822:U822))</f>
        <v/>
      </c>
      <c r="W822" s="29"/>
      <c r="X822" s="9" t="s">
        <v>329</v>
      </c>
    </row>
    <row r="823" spans="1:24" s="44" customFormat="1" ht="24">
      <c r="A823" s="31">
        <v>875</v>
      </c>
      <c r="B823" s="32">
        <f t="shared" ca="1" si="76"/>
        <v>0.80862507046310905</v>
      </c>
      <c r="C823" s="125" t="s">
        <v>1575</v>
      </c>
      <c r="D823" s="126" t="s">
        <v>1576</v>
      </c>
      <c r="E823" s="21"/>
      <c r="F823" s="22"/>
      <c r="G823" s="41"/>
      <c r="H823" s="41"/>
      <c r="I823" s="42"/>
      <c r="J823" s="35" t="str">
        <f t="shared" si="77"/>
        <v>➸</v>
      </c>
      <c r="K823" s="117" t="str">
        <f>词典存放目录!$A$1&amp;L823&amp;M823</f>
        <v>F:\《自创文法查阅Excel》4.1备份\《B词汇·红宝书》\红宝书15版图片\875-うりだす【売り出す】.jpg</v>
      </c>
      <c r="L823" s="9" t="s">
        <v>18120</v>
      </c>
      <c r="M823" s="117" t="s">
        <v>18944</v>
      </c>
      <c r="N823" s="36" t="str">
        <f t="shared" si="78"/>
        <v>▶</v>
      </c>
      <c r="O823" s="37" t="s">
        <v>17899</v>
      </c>
      <c r="P823" s="37">
        <v>42</v>
      </c>
      <c r="Q823" s="37" t="s">
        <v>23</v>
      </c>
      <c r="R823" s="9" t="str">
        <f>词典存放目录!$A$1&amp;O823&amp;P823&amp;Q823</f>
        <v>F:\《自创文法查阅Excel》4.1备份\《B词汇·红宝书》\红宝书MP3分割\03 n2-う (42).mp3</v>
      </c>
      <c r="S823" s="38"/>
      <c r="T823" s="43"/>
      <c r="U823" s="43"/>
      <c r="V823" s="30" t="str">
        <f t="shared" si="82"/>
        <v/>
      </c>
      <c r="W823" s="29"/>
      <c r="X823" s="9" t="s">
        <v>329</v>
      </c>
    </row>
    <row r="824" spans="1:24" s="44" customFormat="1" ht="24">
      <c r="A824" s="31">
        <v>876</v>
      </c>
      <c r="B824" s="32">
        <f t="shared" ca="1" si="76"/>
        <v>0.52255840122506703</v>
      </c>
      <c r="C824" s="125" t="s">
        <v>1577</v>
      </c>
      <c r="D824" s="126" t="s">
        <v>1578</v>
      </c>
      <c r="E824" s="21"/>
      <c r="F824" s="22"/>
      <c r="G824" s="41"/>
      <c r="H824" s="41"/>
      <c r="I824" s="42"/>
      <c r="J824" s="35" t="str">
        <f t="shared" si="77"/>
        <v>➸</v>
      </c>
      <c r="K824" s="117" t="str">
        <f>词典存放目录!$A$1&amp;L824&amp;M824</f>
        <v>F:\《自创文法查阅Excel》4.1备份\《B词汇·红宝书》\红宝书15版图片\876-うわまわる【上回る】.jpg</v>
      </c>
      <c r="L824" s="9" t="s">
        <v>18120</v>
      </c>
      <c r="M824" s="117" t="s">
        <v>18945</v>
      </c>
      <c r="N824" s="36" t="str">
        <f t="shared" si="78"/>
        <v>▶</v>
      </c>
      <c r="O824" s="37" t="s">
        <v>17899</v>
      </c>
      <c r="P824" s="37">
        <v>43</v>
      </c>
      <c r="Q824" s="37" t="s">
        <v>23</v>
      </c>
      <c r="R824" s="9" t="str">
        <f>词典存放目录!$A$1&amp;O824&amp;P824&amp;Q824</f>
        <v>F:\《自创文法查阅Excel》4.1备份\《B词汇·红宝书》\红宝书MP3分割\03 n2-う (43).mp3</v>
      </c>
      <c r="S824" s="38"/>
      <c r="T824" s="43"/>
      <c r="U824" s="43"/>
      <c r="V824" s="30" t="str">
        <f t="shared" si="82"/>
        <v/>
      </c>
      <c r="W824" s="29"/>
      <c r="X824" s="9" t="s">
        <v>329</v>
      </c>
    </row>
    <row r="825" spans="1:24" s="44" customFormat="1" ht="24">
      <c r="A825" s="31">
        <v>877</v>
      </c>
      <c r="B825" s="32">
        <f t="shared" ca="1" si="76"/>
        <v>0.21441409653589427</v>
      </c>
      <c r="C825" s="125" t="s">
        <v>1374</v>
      </c>
      <c r="D825" s="126" t="s">
        <v>1579</v>
      </c>
      <c r="E825" s="21"/>
      <c r="F825" s="22"/>
      <c r="G825" s="41"/>
      <c r="H825" s="41"/>
      <c r="I825" s="42"/>
      <c r="J825" s="35" t="str">
        <f t="shared" si="77"/>
        <v>➸</v>
      </c>
      <c r="K825" s="117" t="str">
        <f>词典存放目录!$A$1&amp;L825&amp;M825</f>
        <v>F:\《自创文法查阅Excel》4.1备份\《B词汇·红宝书》\红宝书15版图片\877-うん【運】.jpg</v>
      </c>
      <c r="L825" s="9" t="s">
        <v>18120</v>
      </c>
      <c r="M825" s="117" t="s">
        <v>18946</v>
      </c>
      <c r="N825" s="36" t="str">
        <f t="shared" si="78"/>
        <v>▶</v>
      </c>
      <c r="O825" s="37" t="s">
        <v>17899</v>
      </c>
      <c r="P825" s="37">
        <v>44</v>
      </c>
      <c r="Q825" s="37" t="s">
        <v>23</v>
      </c>
      <c r="R825" s="9" t="str">
        <f>词典存放目录!$A$1&amp;O825&amp;P825&amp;Q825</f>
        <v>F:\《自创文法查阅Excel》4.1备份\《B词汇·红宝书》\红宝书MP3分割\03 n2-う (44).mp3</v>
      </c>
      <c r="S825" s="38"/>
      <c r="T825" s="43"/>
      <c r="U825" s="43"/>
      <c r="V825" s="30" t="str">
        <f t="shared" si="82"/>
        <v/>
      </c>
      <c r="W825" s="29"/>
      <c r="X825" s="9" t="s">
        <v>329</v>
      </c>
    </row>
    <row r="826" spans="1:24" s="44" customFormat="1" ht="24">
      <c r="A826" s="31">
        <v>878</v>
      </c>
      <c r="B826" s="32">
        <f t="shared" ca="1" si="76"/>
        <v>0.58558384510616379</v>
      </c>
      <c r="C826" s="125" t="s">
        <v>1580</v>
      </c>
      <c r="D826" s="126" t="s">
        <v>1581</v>
      </c>
      <c r="E826" s="21"/>
      <c r="F826" s="22"/>
      <c r="G826" s="41"/>
      <c r="H826" s="41"/>
      <c r="I826" s="42"/>
      <c r="J826" s="35" t="str">
        <f t="shared" si="77"/>
        <v>➸</v>
      </c>
      <c r="K826" s="117" t="str">
        <f>词典存放目录!$A$1&amp;L826&amp;M826</f>
        <v>F:\《自创文法查阅Excel》4.1备份\《B词汇·红宝书》\红宝书15版图片\878-うんが【運河】.jpg</v>
      </c>
      <c r="L826" s="9" t="s">
        <v>18120</v>
      </c>
      <c r="M826" s="117" t="s">
        <v>18947</v>
      </c>
      <c r="N826" s="36" t="str">
        <f t="shared" si="78"/>
        <v>▶</v>
      </c>
      <c r="O826" s="37" t="s">
        <v>17899</v>
      </c>
      <c r="P826" s="37">
        <v>45</v>
      </c>
      <c r="Q826" s="37" t="s">
        <v>23</v>
      </c>
      <c r="R826" s="9" t="str">
        <f>词典存放目录!$A$1&amp;O826&amp;P826&amp;Q826</f>
        <v>F:\《自创文法查阅Excel》4.1备份\《B词汇·红宝书》\红宝书MP3分割\03 n2-う (45).mp3</v>
      </c>
      <c r="S826" s="38"/>
      <c r="T826" s="43"/>
      <c r="U826" s="43"/>
      <c r="V826" s="30" t="str">
        <f t="shared" si="82"/>
        <v/>
      </c>
      <c r="W826" s="29"/>
      <c r="X826" s="9" t="s">
        <v>329</v>
      </c>
    </row>
    <row r="827" spans="1:24" s="44" customFormat="1" ht="24">
      <c r="A827" s="31">
        <v>879</v>
      </c>
      <c r="B827" s="32">
        <f t="shared" ca="1" si="76"/>
        <v>7.33599490540775E-2</v>
      </c>
      <c r="C827" s="125" t="s">
        <v>1582</v>
      </c>
      <c r="D827" s="126"/>
      <c r="E827" s="21"/>
      <c r="F827" s="22"/>
      <c r="G827" s="41"/>
      <c r="H827" s="41"/>
      <c r="I827" s="42"/>
      <c r="J827" s="35" t="str">
        <f t="shared" si="77"/>
        <v>➸</v>
      </c>
      <c r="K827" s="117" t="str">
        <f>词典存放目录!$A$1&amp;L827&amp;M827</f>
        <v>F:\《自创文法查阅Excel》4.1备份\《B词汇·红宝书》\红宝书15版图片\879-うんと.jpg</v>
      </c>
      <c r="L827" s="9" t="s">
        <v>18120</v>
      </c>
      <c r="M827" s="117" t="s">
        <v>18948</v>
      </c>
      <c r="N827" s="36" t="str">
        <f t="shared" si="78"/>
        <v>▶</v>
      </c>
      <c r="O827" s="37" t="s">
        <v>17899</v>
      </c>
      <c r="P827" s="37">
        <v>46</v>
      </c>
      <c r="Q827" s="37" t="s">
        <v>23</v>
      </c>
      <c r="R827" s="9" t="str">
        <f>词典存放目录!$A$1&amp;O827&amp;P827&amp;Q827</f>
        <v>F:\《自创文法查阅Excel》4.1备份\《B词汇·红宝书》\红宝书MP3分割\03 n2-う (46).mp3</v>
      </c>
      <c r="S827" s="38"/>
      <c r="T827" s="43"/>
      <c r="U827" s="43"/>
      <c r="V827" s="30" t="str">
        <f t="shared" si="82"/>
        <v/>
      </c>
      <c r="W827" s="29"/>
      <c r="X827" s="9" t="s">
        <v>329</v>
      </c>
    </row>
    <row r="828" spans="1:24" s="44" customFormat="1" ht="24">
      <c r="A828" s="31">
        <v>881</v>
      </c>
      <c r="B828" s="32">
        <f t="shared" ca="1" si="76"/>
        <v>0.40371477378259601</v>
      </c>
      <c r="C828" s="127" t="s">
        <v>1583</v>
      </c>
      <c r="D828" s="128" t="s">
        <v>1584</v>
      </c>
      <c r="E828" s="21"/>
      <c r="F828" s="22"/>
      <c r="G828" s="41"/>
      <c r="H828" s="41"/>
      <c r="I828" s="42"/>
      <c r="J828" s="35" t="str">
        <f t="shared" si="77"/>
        <v>➸</v>
      </c>
      <c r="K828" s="117" t="str">
        <f>词典存放目录!$A$1&amp;L828&amp;M828</f>
        <v>F:\《自创文法查阅Excel》4.1备份\《B词汇·红宝书》\红宝书15版图片\881-ウィークデー【weekday】.jpg</v>
      </c>
      <c r="L828" s="9" t="s">
        <v>18120</v>
      </c>
      <c r="M828" s="117" t="s">
        <v>18949</v>
      </c>
      <c r="N828" s="36" t="str">
        <f t="shared" si="78"/>
        <v>▶</v>
      </c>
      <c r="O828" s="37" t="s">
        <v>17900</v>
      </c>
      <c r="P828" s="37">
        <v>1</v>
      </c>
      <c r="Q828" s="37" t="s">
        <v>23</v>
      </c>
      <c r="R828" s="9" t="str">
        <f>词典存放目录!$A$1&amp;O828&amp;P828&amp;Q828</f>
        <v>F:\《自创文法查阅Excel》4.1备份\《B词汇·红宝书》\红宝书MP3分割\03 n1-う (1).mp3</v>
      </c>
      <c r="S828" s="38"/>
      <c r="T828" s="43"/>
      <c r="U828" s="43"/>
      <c r="V828" s="30" t="str">
        <f t="shared" si="82"/>
        <v/>
      </c>
      <c r="W828" s="29"/>
      <c r="X828" s="9" t="s">
        <v>464</v>
      </c>
    </row>
    <row r="829" spans="1:24" s="44" customFormat="1" ht="24">
      <c r="A829" s="31">
        <v>882</v>
      </c>
      <c r="B829" s="32">
        <f t="shared" ca="1" si="76"/>
        <v>0.34183514671939641</v>
      </c>
      <c r="C829" s="127" t="s">
        <v>1585</v>
      </c>
      <c r="D829" s="128" t="s">
        <v>1586</v>
      </c>
      <c r="E829" s="21"/>
      <c r="F829" s="22"/>
      <c r="G829" s="41"/>
      <c r="H829" s="41"/>
      <c r="I829" s="42"/>
      <c r="J829" s="35" t="str">
        <f t="shared" si="77"/>
        <v>➸</v>
      </c>
      <c r="K829" s="117" t="str">
        <f>词典存放目录!$A$1&amp;L829&amp;M829</f>
        <v>F:\《自创文法查阅Excel》4.1备份\《B词汇·红宝书》\红宝书15版图片\882-ウイット【wit】.jpg</v>
      </c>
      <c r="L829" s="9" t="s">
        <v>18120</v>
      </c>
      <c r="M829" s="117" t="s">
        <v>18950</v>
      </c>
      <c r="N829" s="36" t="str">
        <f t="shared" si="78"/>
        <v>▶</v>
      </c>
      <c r="O829" s="37" t="s">
        <v>17900</v>
      </c>
      <c r="P829" s="37">
        <v>2</v>
      </c>
      <c r="Q829" s="37" t="s">
        <v>23</v>
      </c>
      <c r="R829" s="9" t="str">
        <f>词典存放目录!$A$1&amp;O829&amp;P829&amp;Q829</f>
        <v>F:\《自创文法查阅Excel》4.1备份\《B词汇·红宝书》\红宝书MP3分割\03 n1-う (2).mp3</v>
      </c>
      <c r="S829" s="38"/>
      <c r="T829" s="43"/>
      <c r="U829" s="43"/>
      <c r="V829" s="30"/>
      <c r="W829" s="29"/>
      <c r="X829" s="9" t="s">
        <v>464</v>
      </c>
    </row>
    <row r="830" spans="1:24" s="44" customFormat="1" ht="24">
      <c r="A830" s="31">
        <v>883</v>
      </c>
      <c r="B830" s="32">
        <f t="shared" ca="1" si="76"/>
        <v>0.46431952991566494</v>
      </c>
      <c r="C830" s="127" t="s">
        <v>1587</v>
      </c>
      <c r="D830" s="128" t="s">
        <v>1588</v>
      </c>
      <c r="E830" s="21"/>
      <c r="F830" s="22"/>
      <c r="G830" s="41"/>
      <c r="H830" s="41"/>
      <c r="I830" s="42"/>
      <c r="J830" s="35" t="str">
        <f t="shared" si="77"/>
        <v>➸</v>
      </c>
      <c r="K830" s="117" t="str">
        <f>词典存放目录!$A$1&amp;L830&amp;M830</f>
        <v>F:\《自创文法查阅Excel》4.1备份\《B词汇·红宝书》\红宝书15版图片\883-ウイルス【virus】.jpg</v>
      </c>
      <c r="L830" s="9" t="s">
        <v>18120</v>
      </c>
      <c r="M830" s="117" t="s">
        <v>18951</v>
      </c>
      <c r="N830" s="36" t="str">
        <f t="shared" si="78"/>
        <v>▶</v>
      </c>
      <c r="O830" s="37" t="s">
        <v>17900</v>
      </c>
      <c r="P830" s="37">
        <v>3</v>
      </c>
      <c r="Q830" s="37" t="s">
        <v>23</v>
      </c>
      <c r="R830" s="9" t="str">
        <f>词典存放目录!$A$1&amp;O830&amp;P830&amp;Q830</f>
        <v>F:\《自创文法查阅Excel》4.1备份\《B词汇·红宝书》\红宝书MP3分割\03 n1-う (3).mp3</v>
      </c>
      <c r="S830" s="38"/>
      <c r="T830" s="43"/>
      <c r="U830" s="43"/>
      <c r="V830" s="30"/>
      <c r="W830" s="29"/>
      <c r="X830" s="9" t="s">
        <v>464</v>
      </c>
    </row>
    <row r="831" spans="1:24" s="44" customFormat="1" ht="24">
      <c r="A831" s="31">
        <v>884</v>
      </c>
      <c r="B831" s="32">
        <f t="shared" ca="1" si="76"/>
        <v>0.26846957084999812</v>
      </c>
      <c r="C831" s="127" t="s">
        <v>1589</v>
      </c>
      <c r="D831" s="128" t="s">
        <v>1590</v>
      </c>
      <c r="E831" s="21"/>
      <c r="F831" s="22"/>
      <c r="G831" s="41"/>
      <c r="H831" s="41"/>
      <c r="I831" s="42"/>
      <c r="J831" s="35" t="str">
        <f t="shared" si="77"/>
        <v>➸</v>
      </c>
      <c r="K831" s="117" t="str">
        <f>词典存放目录!$A$1&amp;L831&amp;M831</f>
        <v>F:\《自创文法查阅Excel》4.1备份\《B词汇·红宝书》\红宝书15版图片\884-ウェット【wet】.jpg</v>
      </c>
      <c r="L831" s="9" t="s">
        <v>18120</v>
      </c>
      <c r="M831" s="117" t="s">
        <v>18952</v>
      </c>
      <c r="N831" s="36" t="str">
        <f t="shared" si="78"/>
        <v>▶</v>
      </c>
      <c r="O831" s="37" t="s">
        <v>17900</v>
      </c>
      <c r="P831" s="37">
        <v>4</v>
      </c>
      <c r="Q831" s="37" t="s">
        <v>23</v>
      </c>
      <c r="R831" s="9" t="str">
        <f>词典存放目录!$A$1&amp;O831&amp;P831&amp;Q831</f>
        <v>F:\《自创文法查阅Excel》4.1备份\《B词汇·红宝书》\红宝书MP3分割\03 n1-う (4).mp3</v>
      </c>
      <c r="S831" s="38"/>
      <c r="T831" s="43"/>
      <c r="U831" s="43"/>
      <c r="V831" s="30" t="str">
        <f>IF(COUNTA(S831:U831)=0,"",COUNTIF(S831:U831,"0")/COUNTA(S831:U831))</f>
        <v/>
      </c>
      <c r="W831" s="29"/>
      <c r="X831" s="9" t="s">
        <v>464</v>
      </c>
    </row>
    <row r="832" spans="1:24" s="44" customFormat="1" ht="24">
      <c r="A832" s="31">
        <v>885</v>
      </c>
      <c r="B832" s="32">
        <f t="shared" ref="B832:B895" ca="1" si="83">RAND()</f>
        <v>0.97371187354711941</v>
      </c>
      <c r="C832" s="127" t="s">
        <v>1591</v>
      </c>
      <c r="D832" s="128" t="s">
        <v>1592</v>
      </c>
      <c r="E832" s="21"/>
      <c r="F832" s="22"/>
      <c r="G832" s="41"/>
      <c r="H832" s="41"/>
      <c r="I832" s="42"/>
      <c r="J832" s="35" t="str">
        <f t="shared" ref="J832:J895" si="84">HYPERLINK(K832,"➸")</f>
        <v>➸</v>
      </c>
      <c r="K832" s="117" t="str">
        <f>词典存放目录!$A$1&amp;L832&amp;M832</f>
        <v>F:\《自创文法查阅Excel》4.1备份\《B词汇·红宝书》\红宝书15版图片\885-うかい【迂回】.jpg</v>
      </c>
      <c r="L832" s="9" t="s">
        <v>18120</v>
      </c>
      <c r="M832" s="117" t="s">
        <v>18953</v>
      </c>
      <c r="N832" s="36" t="str">
        <f t="shared" ref="N832:N895" si="85">HYPERLINK(R832,"▶")</f>
        <v>▶</v>
      </c>
      <c r="O832" s="37" t="s">
        <v>17900</v>
      </c>
      <c r="P832" s="37">
        <v>5</v>
      </c>
      <c r="Q832" s="37" t="s">
        <v>23</v>
      </c>
      <c r="R832" s="9" t="str">
        <f>词典存放目录!$A$1&amp;O832&amp;P832&amp;Q832</f>
        <v>F:\《自创文法查阅Excel》4.1备份\《B词汇·红宝书》\红宝书MP3分割\03 n1-う (5).mp3</v>
      </c>
      <c r="S832" s="38"/>
      <c r="T832" s="43"/>
      <c r="U832" s="43"/>
      <c r="V832" s="30"/>
      <c r="W832" s="29"/>
      <c r="X832" s="9" t="s">
        <v>464</v>
      </c>
    </row>
    <row r="833" spans="1:24" s="44" customFormat="1" ht="24">
      <c r="A833" s="31">
        <v>886</v>
      </c>
      <c r="B833" s="32">
        <f t="shared" ca="1" si="83"/>
        <v>0.38222492882716774</v>
      </c>
      <c r="C833" s="127" t="s">
        <v>1593</v>
      </c>
      <c r="D833" s="128" t="s">
        <v>1594</v>
      </c>
      <c r="E833" s="21"/>
      <c r="F833" s="22"/>
      <c r="G833" s="41"/>
      <c r="H833" s="41"/>
      <c r="I833" s="42"/>
      <c r="J833" s="35" t="str">
        <f t="shared" si="84"/>
        <v>➸</v>
      </c>
      <c r="K833" s="117" t="str">
        <f>词典存放目录!$A$1&amp;L833&amp;M833</f>
        <v>F:\《自创文法查阅Excel》4.1备份\《B词汇·红宝书》\红宝书15版图片\886-うかつ【迂闊】.jpg</v>
      </c>
      <c r="L833" s="9" t="s">
        <v>18120</v>
      </c>
      <c r="M833" s="117" t="s">
        <v>18954</v>
      </c>
      <c r="N833" s="36" t="str">
        <f t="shared" si="85"/>
        <v>▶</v>
      </c>
      <c r="O833" s="37" t="s">
        <v>17900</v>
      </c>
      <c r="P833" s="37">
        <v>6</v>
      </c>
      <c r="Q833" s="37" t="s">
        <v>23</v>
      </c>
      <c r="R833" s="9" t="str">
        <f>词典存放目录!$A$1&amp;O833&amp;P833&amp;Q833</f>
        <v>F:\《自创文法查阅Excel》4.1备份\《B词汇·红宝书》\红宝书MP3分割\03 n1-う (6).mp3</v>
      </c>
      <c r="S833" s="38"/>
      <c r="T833" s="43"/>
      <c r="U833" s="43"/>
      <c r="V833" s="30"/>
      <c r="W833" s="29"/>
      <c r="X833" s="9" t="s">
        <v>464</v>
      </c>
    </row>
    <row r="834" spans="1:24" s="44" customFormat="1" ht="24">
      <c r="A834" s="31">
        <v>887</v>
      </c>
      <c r="B834" s="32">
        <f t="shared" ca="1" si="83"/>
        <v>0.43022371111101976</v>
      </c>
      <c r="C834" s="127" t="s">
        <v>1595</v>
      </c>
      <c r="D834" s="128" t="s">
        <v>1596</v>
      </c>
      <c r="E834" s="21"/>
      <c r="F834" s="22"/>
      <c r="G834" s="41" t="s">
        <v>99</v>
      </c>
      <c r="H834" s="41" t="s">
        <v>159</v>
      </c>
      <c r="I834" s="42"/>
      <c r="J834" s="35" t="str">
        <f t="shared" si="84"/>
        <v>➸</v>
      </c>
      <c r="K834" s="117" t="str">
        <f>词典存放目录!$A$1&amp;L834&amp;M834</f>
        <v>F:\《自创文法查阅Excel》4.1备份\《B词汇·红宝书》\红宝书15版图片\887-うきうき【浮き浮き】.jpg</v>
      </c>
      <c r="L834" s="9" t="s">
        <v>18120</v>
      </c>
      <c r="M834" s="117" t="s">
        <v>18955</v>
      </c>
      <c r="N834" s="36" t="str">
        <f t="shared" si="85"/>
        <v>▶</v>
      </c>
      <c r="O834" s="37" t="s">
        <v>17900</v>
      </c>
      <c r="P834" s="37">
        <v>7</v>
      </c>
      <c r="Q834" s="37" t="s">
        <v>23</v>
      </c>
      <c r="R834" s="9" t="str">
        <f>词典存放目录!$A$1&amp;O834&amp;P834&amp;Q834</f>
        <v>F:\《自创文法查阅Excel》4.1备份\《B词汇·红宝书》\红宝书MP3分割\03 n1-う (7).mp3</v>
      </c>
      <c r="S834" s="38"/>
      <c r="T834" s="43"/>
      <c r="U834" s="43"/>
      <c r="V834" s="30" t="str">
        <f t="shared" ref="V834:V840" si="86">IF(COUNTA(S834:U834)=0,"",COUNTIF(S834:U834,"0")/COUNTA(S834:U834))</f>
        <v/>
      </c>
      <c r="W834" s="29"/>
      <c r="X834" s="9" t="s">
        <v>464</v>
      </c>
    </row>
    <row r="835" spans="1:24" s="44" customFormat="1" ht="24">
      <c r="A835" s="31">
        <v>888</v>
      </c>
      <c r="B835" s="32">
        <f t="shared" ca="1" si="83"/>
        <v>0.77251296991523177</v>
      </c>
      <c r="C835" s="127" t="s">
        <v>1597</v>
      </c>
      <c r="D835" s="128" t="s">
        <v>1598</v>
      </c>
      <c r="E835" s="21"/>
      <c r="F835" s="22"/>
      <c r="G835" s="41"/>
      <c r="H835" s="41"/>
      <c r="I835" s="42"/>
      <c r="J835" s="35" t="str">
        <f t="shared" si="84"/>
        <v>➸</v>
      </c>
      <c r="K835" s="117" t="str">
        <f>词典存放目录!$A$1&amp;L835&amp;M835</f>
        <v>F:\《自创文法查阅Excel》4.1备份\《B词汇·红宝书》\红宝书15版图片\888-うけあう【請け合う】.jpg</v>
      </c>
      <c r="L835" s="9" t="s">
        <v>18120</v>
      </c>
      <c r="M835" s="117" t="s">
        <v>18956</v>
      </c>
      <c r="N835" s="36" t="str">
        <f t="shared" si="85"/>
        <v>▶</v>
      </c>
      <c r="O835" s="37" t="s">
        <v>17900</v>
      </c>
      <c r="P835" s="37">
        <v>8</v>
      </c>
      <c r="Q835" s="37" t="s">
        <v>23</v>
      </c>
      <c r="R835" s="9" t="str">
        <f>词典存放目录!$A$1&amp;O835&amp;P835&amp;Q835</f>
        <v>F:\《自创文法查阅Excel》4.1备份\《B词汇·红宝书》\红宝书MP3分割\03 n1-う (8).mp3</v>
      </c>
      <c r="S835" s="38"/>
      <c r="T835" s="43"/>
      <c r="U835" s="43"/>
      <c r="V835" s="30" t="str">
        <f t="shared" si="86"/>
        <v/>
      </c>
      <c r="W835" s="29"/>
      <c r="X835" s="9" t="s">
        <v>464</v>
      </c>
    </row>
    <row r="836" spans="1:24" s="44" customFormat="1" ht="24">
      <c r="A836" s="31">
        <v>889</v>
      </c>
      <c r="B836" s="32">
        <f t="shared" ca="1" si="83"/>
        <v>3.1749756325283318E-2</v>
      </c>
      <c r="C836" s="127" t="s">
        <v>1599</v>
      </c>
      <c r="D836" s="128" t="s">
        <v>1600</v>
      </c>
      <c r="E836" s="21"/>
      <c r="F836" s="22"/>
      <c r="G836" s="41"/>
      <c r="H836" s="41"/>
      <c r="I836" s="42"/>
      <c r="J836" s="35" t="str">
        <f t="shared" si="84"/>
        <v>➸</v>
      </c>
      <c r="K836" s="117" t="str">
        <f>词典存放目录!$A$1&amp;L836&amp;M836</f>
        <v>F:\《自创文法查阅Excel》4.1备份\《B词汇·红宝书》\红宝书15版图片\889-うけいれる【受け入れる】.jpg</v>
      </c>
      <c r="L836" s="9" t="s">
        <v>18120</v>
      </c>
      <c r="M836" s="117" t="s">
        <v>18957</v>
      </c>
      <c r="N836" s="36" t="str">
        <f t="shared" si="85"/>
        <v>▶</v>
      </c>
      <c r="O836" s="37" t="s">
        <v>17900</v>
      </c>
      <c r="P836" s="37">
        <v>9</v>
      </c>
      <c r="Q836" s="37" t="s">
        <v>23</v>
      </c>
      <c r="R836" s="9" t="str">
        <f>词典存放目录!$A$1&amp;O836&amp;P836&amp;Q836</f>
        <v>F:\《自创文法查阅Excel》4.1备份\《B词汇·红宝书》\红宝书MP3分割\03 n1-う (9).mp3</v>
      </c>
      <c r="S836" s="38"/>
      <c r="T836" s="43"/>
      <c r="U836" s="43"/>
      <c r="V836" s="30" t="str">
        <f t="shared" si="86"/>
        <v/>
      </c>
      <c r="W836" s="102"/>
      <c r="X836" s="9" t="s">
        <v>464</v>
      </c>
    </row>
    <row r="837" spans="1:24" s="44" customFormat="1" ht="24">
      <c r="A837" s="31">
        <v>890</v>
      </c>
      <c r="B837" s="32">
        <f t="shared" ca="1" si="83"/>
        <v>0.42642203221228403</v>
      </c>
      <c r="C837" s="127" t="s">
        <v>1601</v>
      </c>
      <c r="D837" s="128" t="s">
        <v>1602</v>
      </c>
      <c r="E837" s="21"/>
      <c r="F837" s="22"/>
      <c r="G837" s="41"/>
      <c r="H837" s="41"/>
      <c r="I837" s="42"/>
      <c r="J837" s="35" t="str">
        <f t="shared" si="84"/>
        <v>➸</v>
      </c>
      <c r="K837" s="117" t="str">
        <f>词典存放目录!$A$1&amp;L837&amp;M837</f>
        <v>F:\《自创文法查阅Excel》4.1备份\《B词汇·红宝书》\红宝书15版图片\890-うけおう【請け負う】.jpg</v>
      </c>
      <c r="L837" s="9" t="s">
        <v>18120</v>
      </c>
      <c r="M837" s="117" t="s">
        <v>18958</v>
      </c>
      <c r="N837" s="36" t="str">
        <f t="shared" si="85"/>
        <v>▶</v>
      </c>
      <c r="O837" s="37" t="s">
        <v>17900</v>
      </c>
      <c r="P837" s="37">
        <v>10</v>
      </c>
      <c r="Q837" s="37" t="s">
        <v>23</v>
      </c>
      <c r="R837" s="9" t="str">
        <f>词典存放目录!$A$1&amp;O837&amp;P837&amp;Q837</f>
        <v>F:\《自创文法查阅Excel》4.1备份\《B词汇·红宝书》\红宝书MP3分割\03 n1-う (10).mp3</v>
      </c>
      <c r="S837" s="38"/>
      <c r="T837" s="43"/>
      <c r="U837" s="43"/>
      <c r="V837" s="30" t="str">
        <f t="shared" si="86"/>
        <v/>
      </c>
      <c r="W837" s="29"/>
      <c r="X837" s="9" t="s">
        <v>464</v>
      </c>
    </row>
    <row r="838" spans="1:24" s="44" customFormat="1" ht="24">
      <c r="A838" s="31">
        <v>891</v>
      </c>
      <c r="B838" s="32">
        <f t="shared" ca="1" si="83"/>
        <v>0.75568648983582265</v>
      </c>
      <c r="C838" s="127" t="s">
        <v>1603</v>
      </c>
      <c r="D838" s="128" t="s">
        <v>1604</v>
      </c>
      <c r="E838" s="21"/>
      <c r="F838" s="22"/>
      <c r="G838" s="41"/>
      <c r="H838" s="41"/>
      <c r="I838" s="42"/>
      <c r="J838" s="35" t="str">
        <f t="shared" si="84"/>
        <v>➸</v>
      </c>
      <c r="K838" s="117" t="str">
        <f>词典存放目录!$A$1&amp;L838&amp;M838</f>
        <v>F:\《自创文法查阅Excel》4.1备份\《B词汇·红宝书》\红宝书15版图片\891-うけつぐ【受け継ぐ】.jpg</v>
      </c>
      <c r="L838" s="9" t="s">
        <v>18120</v>
      </c>
      <c r="M838" s="117" t="s">
        <v>18959</v>
      </c>
      <c r="N838" s="36" t="str">
        <f t="shared" si="85"/>
        <v>▶</v>
      </c>
      <c r="O838" s="37" t="s">
        <v>17900</v>
      </c>
      <c r="P838" s="37">
        <v>11</v>
      </c>
      <c r="Q838" s="37" t="s">
        <v>23</v>
      </c>
      <c r="R838" s="9" t="str">
        <f>词典存放目录!$A$1&amp;O838&amp;P838&amp;Q838</f>
        <v>F:\《自创文法查阅Excel》4.1备份\《B词汇·红宝书》\红宝书MP3分割\03 n1-う (11).mp3</v>
      </c>
      <c r="S838" s="38"/>
      <c r="T838" s="43"/>
      <c r="U838" s="43"/>
      <c r="V838" s="30" t="str">
        <f t="shared" si="86"/>
        <v/>
      </c>
      <c r="W838" s="102"/>
      <c r="X838" s="9" t="s">
        <v>464</v>
      </c>
    </row>
    <row r="839" spans="1:24" s="44" customFormat="1" ht="24">
      <c r="A839" s="31">
        <v>892</v>
      </c>
      <c r="B839" s="32">
        <f t="shared" ca="1" si="83"/>
        <v>0.9415365919835087</v>
      </c>
      <c r="C839" s="127" t="s">
        <v>1605</v>
      </c>
      <c r="D839" s="128" t="s">
        <v>1606</v>
      </c>
      <c r="E839" s="21"/>
      <c r="F839" s="22"/>
      <c r="G839" s="41"/>
      <c r="H839" s="41"/>
      <c r="I839" s="42"/>
      <c r="J839" s="35" t="str">
        <f t="shared" si="84"/>
        <v>➸</v>
      </c>
      <c r="K839" s="117" t="str">
        <f>词典存放目录!$A$1&amp;L839&amp;M839</f>
        <v>F:\《自创文法查阅Excel》4.1备份\《B词汇·红宝书》\红宝书15版图片\892-うけとめる【受け止める】.jpg</v>
      </c>
      <c r="L839" s="9" t="s">
        <v>18120</v>
      </c>
      <c r="M839" s="117" t="s">
        <v>18960</v>
      </c>
      <c r="N839" s="36" t="str">
        <f t="shared" si="85"/>
        <v>▶</v>
      </c>
      <c r="O839" s="37" t="s">
        <v>17900</v>
      </c>
      <c r="P839" s="37">
        <v>12</v>
      </c>
      <c r="Q839" s="37" t="s">
        <v>23</v>
      </c>
      <c r="R839" s="9" t="str">
        <f>词典存放目录!$A$1&amp;O839&amp;P839&amp;Q839</f>
        <v>F:\《自创文法查阅Excel》4.1备份\《B词汇·红宝书》\红宝书MP3分割\03 n1-う (12).mp3</v>
      </c>
      <c r="S839" s="38"/>
      <c r="T839" s="43"/>
      <c r="U839" s="43"/>
      <c r="V839" s="30" t="str">
        <f t="shared" si="86"/>
        <v/>
      </c>
      <c r="W839" s="102"/>
      <c r="X839" s="9" t="s">
        <v>464</v>
      </c>
    </row>
    <row r="840" spans="1:24" s="44" customFormat="1" ht="24">
      <c r="A840" s="31">
        <v>893</v>
      </c>
      <c r="B840" s="32">
        <f t="shared" ca="1" si="83"/>
        <v>0.61785495365634646</v>
      </c>
      <c r="C840" s="127" t="s">
        <v>1607</v>
      </c>
      <c r="D840" s="128" t="s">
        <v>1608</v>
      </c>
      <c r="E840" s="21"/>
      <c r="F840" s="22"/>
      <c r="G840" s="41"/>
      <c r="H840" s="41"/>
      <c r="I840" s="42"/>
      <c r="J840" s="35" t="str">
        <f t="shared" si="84"/>
        <v>➸</v>
      </c>
      <c r="K840" s="117" t="str">
        <f>词典存放目录!$A$1&amp;L840&amp;M840</f>
        <v>F:\《自创文法查阅Excel》4.1备份\《B词汇·红宝书》\红宝书15版图片\893-うけみ【受け身】.jpg</v>
      </c>
      <c r="L840" s="9" t="s">
        <v>18120</v>
      </c>
      <c r="M840" s="117" t="s">
        <v>18961</v>
      </c>
      <c r="N840" s="36" t="str">
        <f t="shared" si="85"/>
        <v>▶</v>
      </c>
      <c r="O840" s="37" t="s">
        <v>17900</v>
      </c>
      <c r="P840" s="37">
        <v>13</v>
      </c>
      <c r="Q840" s="37" t="s">
        <v>23</v>
      </c>
      <c r="R840" s="9" t="str">
        <f>词典存放目录!$A$1&amp;O840&amp;P840&amp;Q840</f>
        <v>F:\《自创文法查阅Excel》4.1备份\《B词汇·红宝书》\红宝书MP3分割\03 n1-う (13).mp3</v>
      </c>
      <c r="S840" s="38"/>
      <c r="T840" s="43"/>
      <c r="U840" s="43"/>
      <c r="V840" s="30" t="str">
        <f t="shared" si="86"/>
        <v/>
      </c>
      <c r="W840" s="102"/>
      <c r="X840" s="9" t="s">
        <v>464</v>
      </c>
    </row>
    <row r="841" spans="1:24" s="44" customFormat="1" ht="24">
      <c r="A841" s="31">
        <v>895</v>
      </c>
      <c r="B841" s="32">
        <f t="shared" ca="1" si="83"/>
        <v>0.19343908767111406</v>
      </c>
      <c r="C841" s="127" t="s">
        <v>1609</v>
      </c>
      <c r="D841" s="128" t="s">
        <v>1610</v>
      </c>
      <c r="E841" s="21"/>
      <c r="F841" s="22"/>
      <c r="G841" s="41"/>
      <c r="H841" s="41"/>
      <c r="I841" s="42"/>
      <c r="J841" s="35" t="str">
        <f t="shared" si="84"/>
        <v>➸</v>
      </c>
      <c r="K841" s="117" t="str">
        <f>词典存放目录!$A$1&amp;L841&amp;M841</f>
        <v>F:\《自创文法查阅Excel》4.1备份\《B词汇·红宝书》\红宝书15版图片\895-うしろだて【後ろ盾】.jpg</v>
      </c>
      <c r="L841" s="9" t="s">
        <v>18120</v>
      </c>
      <c r="M841" s="117" t="s">
        <v>18962</v>
      </c>
      <c r="N841" s="36" t="str">
        <f t="shared" si="85"/>
        <v>▶</v>
      </c>
      <c r="O841" s="37" t="s">
        <v>17900</v>
      </c>
      <c r="P841" s="37">
        <v>15</v>
      </c>
      <c r="Q841" s="37" t="s">
        <v>23</v>
      </c>
      <c r="R841" s="9" t="str">
        <f>词典存放目录!$A$1&amp;O841&amp;P841&amp;Q841</f>
        <v>F:\《自创文法查阅Excel》4.1备份\《B词汇·红宝书》\红宝书MP3分割\03 n1-う (15).mp3</v>
      </c>
      <c r="S841" s="38"/>
      <c r="T841" s="43"/>
      <c r="U841" s="43"/>
      <c r="V841" s="30"/>
      <c r="W841" s="29"/>
      <c r="X841" s="9" t="s">
        <v>464</v>
      </c>
    </row>
    <row r="842" spans="1:24" s="44" customFormat="1" ht="24">
      <c r="A842" s="31">
        <v>896</v>
      </c>
      <c r="B842" s="32">
        <f t="shared" ca="1" si="83"/>
        <v>0.84666810435214701</v>
      </c>
      <c r="C842" s="127" t="s">
        <v>1611</v>
      </c>
      <c r="D842" s="128" t="s">
        <v>1612</v>
      </c>
      <c r="E842" s="21"/>
      <c r="F842" s="22"/>
      <c r="G842" s="41"/>
      <c r="H842" s="41"/>
      <c r="I842" s="42"/>
      <c r="J842" s="35" t="str">
        <f t="shared" si="84"/>
        <v>➸</v>
      </c>
      <c r="K842" s="117" t="str">
        <f>词典存放目录!$A$1&amp;L842&amp;M842</f>
        <v>F:\《自创文法查阅Excel》4.1备份\《B词汇·红宝书》\红宝书15版图片\896-うしろむき【後ろ向き】.jpg</v>
      </c>
      <c r="L842" s="9" t="s">
        <v>18120</v>
      </c>
      <c r="M842" s="117" t="s">
        <v>18963</v>
      </c>
      <c r="N842" s="36" t="str">
        <f t="shared" si="85"/>
        <v>▶</v>
      </c>
      <c r="O842" s="37" t="s">
        <v>17900</v>
      </c>
      <c r="P842" s="37">
        <v>16</v>
      </c>
      <c r="Q842" s="37" t="s">
        <v>23</v>
      </c>
      <c r="R842" s="9" t="str">
        <f>词典存放目录!$A$1&amp;O842&amp;P842&amp;Q842</f>
        <v>F:\《自创文法查阅Excel》4.1备份\《B词汇·红宝书》\红宝书MP3分割\03 n1-う (16).mp3</v>
      </c>
      <c r="S842" s="38"/>
      <c r="T842" s="43"/>
      <c r="U842" s="43"/>
      <c r="V842" s="30" t="str">
        <f t="shared" ref="V842:V850" si="87">IF(COUNTA(S842:U842)=0,"",COUNTIF(S842:U842,"0")/COUNTA(S842:U842))</f>
        <v/>
      </c>
      <c r="W842" s="29"/>
      <c r="X842" s="9" t="s">
        <v>464</v>
      </c>
    </row>
    <row r="843" spans="1:24" s="44" customFormat="1" ht="24">
      <c r="A843" s="31">
        <v>897</v>
      </c>
      <c r="B843" s="32">
        <f t="shared" ca="1" si="83"/>
        <v>0.95750417118395004</v>
      </c>
      <c r="C843" s="127" t="s">
        <v>1613</v>
      </c>
      <c r="D843" s="128" t="s">
        <v>1614</v>
      </c>
      <c r="E843" s="50" t="s">
        <v>32</v>
      </c>
      <c r="F843" s="22"/>
      <c r="G843" s="41"/>
      <c r="H843" s="41"/>
      <c r="I843" s="42"/>
      <c r="J843" s="35" t="str">
        <f t="shared" si="84"/>
        <v>➸</v>
      </c>
      <c r="K843" s="117" t="str">
        <f>词典存放目录!$A$1&amp;L843&amp;M843</f>
        <v>F:\《自创文法查阅Excel》4.1备份\《B词汇·红宝书》\红宝书15版图片\897-うしろめたい【後ろめたい】.jpg</v>
      </c>
      <c r="L843" s="9" t="s">
        <v>18120</v>
      </c>
      <c r="M843" s="117" t="s">
        <v>18964</v>
      </c>
      <c r="N843" s="36" t="str">
        <f t="shared" si="85"/>
        <v>▶</v>
      </c>
      <c r="O843" s="37" t="s">
        <v>17900</v>
      </c>
      <c r="P843" s="37">
        <v>17</v>
      </c>
      <c r="Q843" s="37" t="s">
        <v>23</v>
      </c>
      <c r="R843" s="9" t="str">
        <f>词典存放目录!$A$1&amp;O843&amp;P843&amp;Q843</f>
        <v>F:\《自创文法查阅Excel》4.1备份\《B词汇·红宝书》\红宝书MP3分割\03 n1-う (17).mp3</v>
      </c>
      <c r="S843" s="38"/>
      <c r="T843" s="43"/>
      <c r="U843" s="43"/>
      <c r="V843" s="30" t="str">
        <f t="shared" si="87"/>
        <v/>
      </c>
      <c r="W843" s="29"/>
      <c r="X843" s="9" t="s">
        <v>464</v>
      </c>
    </row>
    <row r="844" spans="1:24" s="44" customFormat="1" ht="24">
      <c r="A844" s="31">
        <v>898</v>
      </c>
      <c r="B844" s="32">
        <f t="shared" ca="1" si="83"/>
        <v>0.6100814250317389</v>
      </c>
      <c r="C844" s="127" t="s">
        <v>1615</v>
      </c>
      <c r="D844" s="128" t="s">
        <v>1477</v>
      </c>
      <c r="E844" s="21"/>
      <c r="F844" s="22"/>
      <c r="G844" s="41"/>
      <c r="H844" s="41"/>
      <c r="I844" s="42"/>
      <c r="J844" s="35" t="str">
        <f t="shared" si="84"/>
        <v>➸</v>
      </c>
      <c r="K844" s="117" t="str">
        <f>词典存放目录!$A$1&amp;L844&amp;M844</f>
        <v>F:\《自创文法查阅Excel》4.1备份\《B词汇·红宝书》\红宝书15版图片\898-うずめる【埋める】.jpg</v>
      </c>
      <c r="L844" s="9" t="s">
        <v>18120</v>
      </c>
      <c r="M844" s="117" t="s">
        <v>18965</v>
      </c>
      <c r="N844" s="36" t="str">
        <f t="shared" si="85"/>
        <v>▶</v>
      </c>
      <c r="O844" s="37" t="s">
        <v>17900</v>
      </c>
      <c r="P844" s="37">
        <v>18</v>
      </c>
      <c r="Q844" s="37" t="s">
        <v>23</v>
      </c>
      <c r="R844" s="9" t="str">
        <f>词典存放目录!$A$1&amp;O844&amp;P844&amp;Q844</f>
        <v>F:\《自创文法查阅Excel》4.1备份\《B词汇·红宝书》\红宝书MP3分割\03 n1-う (18).mp3</v>
      </c>
      <c r="S844" s="38"/>
      <c r="T844" s="43"/>
      <c r="U844" s="43"/>
      <c r="V844" s="30" t="str">
        <f t="shared" si="87"/>
        <v/>
      </c>
      <c r="W844" s="29"/>
      <c r="X844" s="9" t="s">
        <v>464</v>
      </c>
    </row>
    <row r="845" spans="1:24" s="44" customFormat="1" ht="24">
      <c r="A845" s="31">
        <v>900</v>
      </c>
      <c r="B845" s="32">
        <f t="shared" ca="1" si="83"/>
        <v>0.40981967619020088</v>
      </c>
      <c r="C845" s="127" t="s">
        <v>1616</v>
      </c>
      <c r="D845" s="128" t="s">
        <v>1617</v>
      </c>
      <c r="E845" s="50" t="s">
        <v>32</v>
      </c>
      <c r="F845" s="22"/>
      <c r="G845" s="41"/>
      <c r="H845" s="41"/>
      <c r="I845" s="42"/>
      <c r="J845" s="35" t="str">
        <f t="shared" si="84"/>
        <v>➸</v>
      </c>
      <c r="K845" s="117" t="str">
        <f>词典存放目录!$A$1&amp;L845&amp;M845</f>
        <v>F:\《自创文法查阅Excel》4.1备份\《B词汇·红宝书》\红宝书15版图片\900-うたがわしい【疑わしい】.jpg</v>
      </c>
      <c r="L845" s="9" t="s">
        <v>18120</v>
      </c>
      <c r="M845" s="117" t="s">
        <v>18966</v>
      </c>
      <c r="N845" s="36" t="str">
        <f t="shared" si="85"/>
        <v>▶</v>
      </c>
      <c r="O845" s="37" t="s">
        <v>17900</v>
      </c>
      <c r="P845" s="37">
        <v>20</v>
      </c>
      <c r="Q845" s="37" t="s">
        <v>23</v>
      </c>
      <c r="R845" s="9" t="str">
        <f>词典存放目录!$A$1&amp;O845&amp;P845&amp;Q845</f>
        <v>F:\《自创文法查阅Excel》4.1备份\《B词汇·红宝书》\红宝书MP3分割\03 n1-う (20).mp3</v>
      </c>
      <c r="S845" s="38"/>
      <c r="T845" s="43"/>
      <c r="U845" s="43"/>
      <c r="V845" s="30" t="str">
        <f t="shared" si="87"/>
        <v/>
      </c>
      <c r="W845" s="29"/>
      <c r="X845" s="9" t="s">
        <v>464</v>
      </c>
    </row>
    <row r="846" spans="1:24" s="44" customFormat="1" ht="24">
      <c r="A846" s="31">
        <v>901</v>
      </c>
      <c r="B846" s="32">
        <f t="shared" ca="1" si="83"/>
        <v>0.95127950008152162</v>
      </c>
      <c r="C846" s="127" t="s">
        <v>1618</v>
      </c>
      <c r="D846" s="128" t="s">
        <v>1619</v>
      </c>
      <c r="E846" s="21"/>
      <c r="F846" s="22"/>
      <c r="G846" s="41"/>
      <c r="H846" s="41"/>
      <c r="I846" s="42"/>
      <c r="J846" s="35" t="str">
        <f t="shared" si="84"/>
        <v>➸</v>
      </c>
      <c r="K846" s="117" t="str">
        <f>词典存放目录!$A$1&amp;L846&amp;M846</f>
        <v>F:\《自创文法查阅Excel》4.1备份\《B词汇·红宝书》\红宝书15版图片\901-うたたね【転寝】.jpg</v>
      </c>
      <c r="L846" s="9" t="s">
        <v>18120</v>
      </c>
      <c r="M846" s="117" t="s">
        <v>18967</v>
      </c>
      <c r="N846" s="36" t="str">
        <f t="shared" si="85"/>
        <v>▶</v>
      </c>
      <c r="O846" s="37" t="s">
        <v>17900</v>
      </c>
      <c r="P846" s="37">
        <v>21</v>
      </c>
      <c r="Q846" s="37" t="s">
        <v>23</v>
      </c>
      <c r="R846" s="9" t="str">
        <f>词典存放目录!$A$1&amp;O846&amp;P846&amp;Q846</f>
        <v>F:\《自创文法查阅Excel》4.1备份\《B词汇·红宝书》\红宝书MP3分割\03 n1-う (21).mp3</v>
      </c>
      <c r="S846" s="38"/>
      <c r="T846" s="43"/>
      <c r="U846" s="43"/>
      <c r="V846" s="30" t="str">
        <f t="shared" si="87"/>
        <v/>
      </c>
      <c r="W846" s="29"/>
      <c r="X846" s="9" t="s">
        <v>464</v>
      </c>
    </row>
    <row r="847" spans="1:24" s="44" customFormat="1" ht="24">
      <c r="A847" s="31">
        <v>902</v>
      </c>
      <c r="B847" s="32">
        <f t="shared" ca="1" si="83"/>
        <v>0.51655179097056481</v>
      </c>
      <c r="C847" s="127" t="s">
        <v>1535</v>
      </c>
      <c r="D847" s="128" t="s">
        <v>1620</v>
      </c>
      <c r="E847" s="21"/>
      <c r="F847" s="22"/>
      <c r="G847" s="41"/>
      <c r="H847" s="41"/>
      <c r="I847" s="42"/>
      <c r="J847" s="35" t="str">
        <f t="shared" si="84"/>
        <v>➸</v>
      </c>
      <c r="K847" s="117" t="str">
        <f>词典存放目录!$A$1&amp;L847&amp;M847</f>
        <v>F:\《自创文法查阅Excel》4.1备份\《B词汇·红宝书》\红宝书15版图片\902-うちあげる【打ち上げ】.jpg</v>
      </c>
      <c r="L847" s="9" t="s">
        <v>18120</v>
      </c>
      <c r="M847" s="117" t="s">
        <v>18968</v>
      </c>
      <c r="N847" s="36" t="str">
        <f t="shared" si="85"/>
        <v>▶</v>
      </c>
      <c r="O847" s="37" t="s">
        <v>17900</v>
      </c>
      <c r="P847" s="37">
        <v>22</v>
      </c>
      <c r="Q847" s="37" t="s">
        <v>23</v>
      </c>
      <c r="R847" s="9" t="str">
        <f>词典存放目录!$A$1&amp;O847&amp;P847&amp;Q847</f>
        <v>F:\《自创文法查阅Excel》4.1备份\《B词汇·红宝书》\红宝书MP3分割\03 n1-う (22).mp3</v>
      </c>
      <c r="S847" s="38"/>
      <c r="T847" s="43"/>
      <c r="U847" s="43"/>
      <c r="V847" s="30" t="str">
        <f t="shared" si="87"/>
        <v/>
      </c>
      <c r="W847" s="29"/>
      <c r="X847" s="9" t="s">
        <v>464</v>
      </c>
    </row>
    <row r="848" spans="1:24" s="44" customFormat="1" ht="24">
      <c r="A848" s="31">
        <v>903</v>
      </c>
      <c r="B848" s="32">
        <f t="shared" ca="1" si="83"/>
        <v>6.8897720676709295E-2</v>
      </c>
      <c r="C848" s="127" t="s">
        <v>1621</v>
      </c>
      <c r="D848" s="128" t="s">
        <v>1622</v>
      </c>
      <c r="E848" s="21"/>
      <c r="F848" s="22"/>
      <c r="G848" s="41"/>
      <c r="H848" s="41"/>
      <c r="I848" s="42"/>
      <c r="J848" s="35" t="str">
        <f t="shared" si="84"/>
        <v>➸</v>
      </c>
      <c r="K848" s="117" t="str">
        <f>词典存放目录!$A$1&amp;L848&amp;M848</f>
        <v>F:\《自创文法查阅Excel》4.1备份\《B词汇·红宝书》\红宝书15版图片\903-うちあける【打ち明ける】.jpg</v>
      </c>
      <c r="L848" s="9" t="s">
        <v>18120</v>
      </c>
      <c r="M848" s="117" t="s">
        <v>18969</v>
      </c>
      <c r="N848" s="36" t="str">
        <f t="shared" si="85"/>
        <v>▶</v>
      </c>
      <c r="O848" s="37" t="s">
        <v>17900</v>
      </c>
      <c r="P848" s="37">
        <v>23</v>
      </c>
      <c r="Q848" s="37" t="s">
        <v>23</v>
      </c>
      <c r="R848" s="9" t="str">
        <f>词典存放目录!$A$1&amp;O848&amp;P848&amp;Q848</f>
        <v>F:\《自创文法查阅Excel》4.1备份\《B词汇·红宝书》\红宝书MP3分割\03 n1-う (23).mp3</v>
      </c>
      <c r="S848" s="38"/>
      <c r="T848" s="43"/>
      <c r="U848" s="43"/>
      <c r="V848" s="30" t="str">
        <f t="shared" si="87"/>
        <v/>
      </c>
      <c r="W848" s="29"/>
      <c r="X848" s="9" t="s">
        <v>464</v>
      </c>
    </row>
    <row r="849" spans="1:24" s="44" customFormat="1" ht="24">
      <c r="A849" s="31">
        <v>904</v>
      </c>
      <c r="B849" s="32">
        <f t="shared" ca="1" si="83"/>
        <v>0.69379222454838385</v>
      </c>
      <c r="C849" s="127" t="s">
        <v>1623</v>
      </c>
      <c r="D849" s="128" t="s">
        <v>1624</v>
      </c>
      <c r="E849" s="21"/>
      <c r="F849" s="22"/>
      <c r="G849" s="41"/>
      <c r="H849" s="41"/>
      <c r="I849" s="42"/>
      <c r="J849" s="35" t="str">
        <f t="shared" si="84"/>
        <v>➸</v>
      </c>
      <c r="K849" s="117" t="str">
        <f>词典存放目录!$A$1&amp;L849&amp;M849</f>
        <v>F:\《自创文法查阅Excel》4.1备份\《B词汇·红宝书》\红宝书15版图片\904-うちき【内気】.jpg</v>
      </c>
      <c r="L849" s="9" t="s">
        <v>18120</v>
      </c>
      <c r="M849" s="117" t="s">
        <v>18970</v>
      </c>
      <c r="N849" s="36" t="str">
        <f t="shared" si="85"/>
        <v>▶</v>
      </c>
      <c r="O849" s="37" t="s">
        <v>17900</v>
      </c>
      <c r="P849" s="37">
        <v>24</v>
      </c>
      <c r="Q849" s="37" t="s">
        <v>23</v>
      </c>
      <c r="R849" s="9" t="str">
        <f>词典存放目录!$A$1&amp;O849&amp;P849&amp;Q849</f>
        <v>F:\《自创文法查阅Excel》4.1备份\《B词汇·红宝书》\红宝书MP3分割\03 n1-う (24).mp3</v>
      </c>
      <c r="S849" s="38"/>
      <c r="T849" s="43"/>
      <c r="U849" s="43"/>
      <c r="V849" s="30" t="str">
        <f t="shared" si="87"/>
        <v/>
      </c>
      <c r="W849" s="69"/>
      <c r="X849" s="9" t="s">
        <v>464</v>
      </c>
    </row>
    <row r="850" spans="1:24" s="44" customFormat="1" ht="24">
      <c r="A850" s="31">
        <v>905</v>
      </c>
      <c r="B850" s="32">
        <f t="shared" ca="1" si="83"/>
        <v>0.79351518478148608</v>
      </c>
      <c r="C850" s="127" t="s">
        <v>1625</v>
      </c>
      <c r="D850" s="128" t="s">
        <v>1626</v>
      </c>
      <c r="E850" s="21"/>
      <c r="F850" s="22"/>
      <c r="G850" s="41"/>
      <c r="H850" s="41"/>
      <c r="I850" s="42"/>
      <c r="J850" s="35" t="str">
        <f t="shared" si="84"/>
        <v>➸</v>
      </c>
      <c r="K850" s="117" t="str">
        <f>词典存放目录!$A$1&amp;L850&amp;M850</f>
        <v>F:\《自创文法查阅Excel》4.1备份\《B词汇·红宝书》\红宝书15版图片\905-うちきる【打ち切る】.jpg</v>
      </c>
      <c r="L850" s="9" t="s">
        <v>18120</v>
      </c>
      <c r="M850" s="117" t="s">
        <v>18971</v>
      </c>
      <c r="N850" s="36" t="str">
        <f t="shared" si="85"/>
        <v>▶</v>
      </c>
      <c r="O850" s="37" t="s">
        <v>17900</v>
      </c>
      <c r="P850" s="37">
        <v>25</v>
      </c>
      <c r="Q850" s="37" t="s">
        <v>23</v>
      </c>
      <c r="R850" s="9" t="str">
        <f>词典存放目录!$A$1&amp;O850&amp;P850&amp;Q850</f>
        <v>F:\《自创文法查阅Excel》4.1备份\《B词汇·红宝书》\红宝书MP3分割\03 n1-う (25).mp3</v>
      </c>
      <c r="S850" s="38"/>
      <c r="T850" s="43"/>
      <c r="U850" s="43"/>
      <c r="V850" s="30" t="str">
        <f t="shared" si="87"/>
        <v/>
      </c>
      <c r="W850" s="29"/>
      <c r="X850" s="9" t="s">
        <v>464</v>
      </c>
    </row>
    <row r="851" spans="1:24" s="44" customFormat="1" ht="24">
      <c r="A851" s="31">
        <v>906</v>
      </c>
      <c r="B851" s="32">
        <f t="shared" ca="1" si="83"/>
        <v>0.55905091310152366</v>
      </c>
      <c r="C851" s="127" t="s">
        <v>1627</v>
      </c>
      <c r="D851" s="128" t="s">
        <v>1628</v>
      </c>
      <c r="E851" s="21"/>
      <c r="F851" s="22"/>
      <c r="G851" s="41"/>
      <c r="H851" s="41"/>
      <c r="I851" s="42"/>
      <c r="J851" s="35" t="str">
        <f t="shared" si="84"/>
        <v>➸</v>
      </c>
      <c r="K851" s="117" t="str">
        <f>词典存放目录!$A$1&amp;L851&amp;M851</f>
        <v>F:\《自创文法查阅Excel》4.1备份\《B词汇·红宝书》\红宝书15版图片\906-うちけし【打ち消し】.jpg</v>
      </c>
      <c r="L851" s="9" t="s">
        <v>18120</v>
      </c>
      <c r="M851" s="117" t="s">
        <v>18972</v>
      </c>
      <c r="N851" s="36" t="str">
        <f t="shared" si="85"/>
        <v>▶</v>
      </c>
      <c r="O851" s="37" t="s">
        <v>17900</v>
      </c>
      <c r="P851" s="37">
        <v>26</v>
      </c>
      <c r="Q851" s="37" t="s">
        <v>23</v>
      </c>
      <c r="R851" s="9" t="str">
        <f>词典存放目录!$A$1&amp;O851&amp;P851&amp;Q851</f>
        <v>F:\《自创文法查阅Excel》4.1备份\《B词汇·红宝书》\红宝书MP3分割\03 n1-う (26).mp3</v>
      </c>
      <c r="S851" s="38"/>
      <c r="T851" s="43"/>
      <c r="U851" s="43"/>
      <c r="V851" s="30"/>
      <c r="W851" s="29"/>
      <c r="X851" s="9" t="s">
        <v>464</v>
      </c>
    </row>
    <row r="852" spans="1:24" s="44" customFormat="1" ht="24">
      <c r="A852" s="31">
        <v>907</v>
      </c>
      <c r="B852" s="32">
        <f t="shared" ca="1" si="83"/>
        <v>0.1108376072900058</v>
      </c>
      <c r="C852" s="127" t="s">
        <v>1629</v>
      </c>
      <c r="D852" s="128" t="s">
        <v>1630</v>
      </c>
      <c r="E852" s="21"/>
      <c r="F852" s="22"/>
      <c r="G852" s="41"/>
      <c r="H852" s="41"/>
      <c r="I852" s="42"/>
      <c r="J852" s="35" t="str">
        <f t="shared" si="84"/>
        <v>➸</v>
      </c>
      <c r="K852" s="117" t="str">
        <f>词典存放目录!$A$1&amp;L852&amp;M852</f>
        <v>F:\《自创文法查阅Excel》4.1备份\《B词汇·红宝书》\红宝书15版图片\907-うちこむ【打ち込む】.jpg</v>
      </c>
      <c r="L852" s="9" t="s">
        <v>18120</v>
      </c>
      <c r="M852" s="117" t="s">
        <v>18973</v>
      </c>
      <c r="N852" s="36" t="str">
        <f t="shared" si="85"/>
        <v>▶</v>
      </c>
      <c r="O852" s="37" t="s">
        <v>17900</v>
      </c>
      <c r="P852" s="37">
        <v>27</v>
      </c>
      <c r="Q852" s="37" t="s">
        <v>23</v>
      </c>
      <c r="R852" s="9" t="str">
        <f>词典存放目录!$A$1&amp;O852&amp;P852&amp;Q852</f>
        <v>F:\《自创文法查阅Excel》4.1备份\《B词汇·红宝书》\红宝书MP3分割\03 n1-う (27).mp3</v>
      </c>
      <c r="S852" s="38"/>
      <c r="T852" s="43"/>
      <c r="U852" s="43"/>
      <c r="V852" s="30" t="str">
        <f>IF(COUNTA(S852:U852)=0,"",COUNTIF(S852:U852,"0")/COUNTA(S852:U852))</f>
        <v/>
      </c>
      <c r="W852" s="29"/>
      <c r="X852" s="9" t="s">
        <v>464</v>
      </c>
    </row>
    <row r="853" spans="1:24" s="44" customFormat="1" ht="24">
      <c r="A853" s="31">
        <v>908</v>
      </c>
      <c r="B853" s="32">
        <f t="shared" ca="1" si="83"/>
        <v>5.4318310648725276E-2</v>
      </c>
      <c r="C853" s="127" t="s">
        <v>1631</v>
      </c>
      <c r="D853" s="128" t="s">
        <v>1632</v>
      </c>
      <c r="E853" s="21"/>
      <c r="F853" s="22"/>
      <c r="G853" s="41"/>
      <c r="H853" s="41"/>
      <c r="I853" s="42"/>
      <c r="J853" s="35" t="str">
        <f t="shared" si="84"/>
        <v>➸</v>
      </c>
      <c r="K853" s="117" t="str">
        <f>词典存放目录!$A$1&amp;L853&amp;M853</f>
        <v>F:\《自创文法查阅Excel》4.1备份\《B词汇·红宝书》\红宝书15版图片\908-うちとける【打ち解ける】.jpg</v>
      </c>
      <c r="L853" s="9" t="s">
        <v>18120</v>
      </c>
      <c r="M853" s="117" t="s">
        <v>18974</v>
      </c>
      <c r="N853" s="36" t="str">
        <f t="shared" si="85"/>
        <v>▶</v>
      </c>
      <c r="O853" s="37" t="s">
        <v>17900</v>
      </c>
      <c r="P853" s="37">
        <v>28</v>
      </c>
      <c r="Q853" s="37" t="s">
        <v>23</v>
      </c>
      <c r="R853" s="9" t="str">
        <f>词典存放目录!$A$1&amp;O853&amp;P853&amp;Q853</f>
        <v>F:\《自创文法查阅Excel》4.1备份\《B词汇·红宝书》\红宝书MP3分割\03 n1-う (28).mp3</v>
      </c>
      <c r="S853" s="38"/>
      <c r="T853" s="43"/>
      <c r="U853" s="43"/>
      <c r="V853" s="30" t="str">
        <f>IF(COUNTA(S853:U853)=0,"",COUNTIF(S853:U853,"0")/COUNTA(S853:U853))</f>
        <v/>
      </c>
      <c r="W853" s="29"/>
      <c r="X853" s="9" t="s">
        <v>464</v>
      </c>
    </row>
    <row r="854" spans="1:24" s="44" customFormat="1" ht="24">
      <c r="A854" s="31">
        <v>909</v>
      </c>
      <c r="B854" s="32">
        <f t="shared" ca="1" si="83"/>
        <v>0.67345139029912071</v>
      </c>
      <c r="C854" s="127" t="s">
        <v>1633</v>
      </c>
      <c r="D854" s="128" t="s">
        <v>1634</v>
      </c>
      <c r="E854" s="21"/>
      <c r="F854" s="22"/>
      <c r="G854" s="41"/>
      <c r="H854" s="41"/>
      <c r="I854" s="42"/>
      <c r="J854" s="35" t="str">
        <f t="shared" si="84"/>
        <v>➸</v>
      </c>
      <c r="K854" s="117" t="str">
        <f>词典存放目录!$A$1&amp;L854&amp;M854</f>
        <v>F:\《自创文法查阅Excel》4.1备份\《B词汇·红宝书》\红宝书15版图片\909-うちまく【内幕】.jpg</v>
      </c>
      <c r="L854" s="9" t="s">
        <v>18120</v>
      </c>
      <c r="M854" s="117" t="s">
        <v>18975</v>
      </c>
      <c r="N854" s="36" t="str">
        <f t="shared" si="85"/>
        <v>▶</v>
      </c>
      <c r="O854" s="37" t="s">
        <v>17900</v>
      </c>
      <c r="P854" s="37">
        <v>29</v>
      </c>
      <c r="Q854" s="37" t="s">
        <v>23</v>
      </c>
      <c r="R854" s="9" t="str">
        <f>词典存放目录!$A$1&amp;O854&amp;P854&amp;Q854</f>
        <v>F:\《自创文法查阅Excel》4.1备份\《B词汇·红宝书》\红宝书MP3分割\03 n1-う (29).mp3</v>
      </c>
      <c r="S854" s="38"/>
      <c r="T854" s="43"/>
      <c r="U854" s="43"/>
      <c r="V854" s="30"/>
      <c r="W854" s="69"/>
      <c r="X854" s="9" t="s">
        <v>464</v>
      </c>
    </row>
    <row r="855" spans="1:24" s="44" customFormat="1" ht="24">
      <c r="A855" s="31">
        <v>910</v>
      </c>
      <c r="B855" s="32">
        <f t="shared" ca="1" si="83"/>
        <v>0.56557217047196029</v>
      </c>
      <c r="C855" s="127" t="s">
        <v>1635</v>
      </c>
      <c r="D855" s="128" t="s">
        <v>1636</v>
      </c>
      <c r="E855" s="21"/>
      <c r="F855" s="22"/>
      <c r="G855" s="41"/>
      <c r="H855" s="41"/>
      <c r="I855" s="42"/>
      <c r="J855" s="35" t="str">
        <f t="shared" si="84"/>
        <v>➸</v>
      </c>
      <c r="K855" s="117" t="str">
        <f>词典存放目录!$A$1&amp;L855&amp;M855</f>
        <v>F:\《自创文法查阅Excel》4.1备份\《B词汇·红宝书》\红宝书15版图片\910-うちやぶる【打ち破る】.jpg</v>
      </c>
      <c r="L855" s="9" t="s">
        <v>18120</v>
      </c>
      <c r="M855" s="117" t="s">
        <v>18976</v>
      </c>
      <c r="N855" s="36" t="str">
        <f t="shared" si="85"/>
        <v>▶</v>
      </c>
      <c r="O855" s="37" t="s">
        <v>17900</v>
      </c>
      <c r="P855" s="37">
        <v>30</v>
      </c>
      <c r="Q855" s="37" t="s">
        <v>23</v>
      </c>
      <c r="R855" s="9" t="str">
        <f>词典存放目录!$A$1&amp;O855&amp;P855&amp;Q855</f>
        <v>F:\《自创文法查阅Excel》4.1备份\《B词汇·红宝书》\红宝书MP3分割\03 n1-う (30).mp3</v>
      </c>
      <c r="S855" s="38"/>
      <c r="T855" s="43"/>
      <c r="U855" s="43"/>
      <c r="V855" s="30" t="str">
        <f t="shared" ref="V855:V867" si="88">IF(COUNTA(S855:U855)=0,"",COUNTIF(S855:U855,"0")/COUNTA(S855:U855))</f>
        <v/>
      </c>
      <c r="W855" s="29"/>
      <c r="X855" s="9" t="s">
        <v>464</v>
      </c>
    </row>
    <row r="856" spans="1:24" s="44" customFormat="1" ht="24">
      <c r="A856" s="31">
        <v>911</v>
      </c>
      <c r="B856" s="32">
        <f t="shared" ca="1" si="83"/>
        <v>0.11304015983174009</v>
      </c>
      <c r="C856" s="127" t="s">
        <v>1637</v>
      </c>
      <c r="D856" s="128" t="s">
        <v>1638</v>
      </c>
      <c r="E856" s="21"/>
      <c r="F856" s="22"/>
      <c r="G856" s="41"/>
      <c r="H856" s="41"/>
      <c r="I856" s="42"/>
      <c r="J856" s="35" t="str">
        <f t="shared" si="84"/>
        <v>➸</v>
      </c>
      <c r="K856" s="117" t="str">
        <f>词典存放目录!$A$1&amp;L856&amp;M856</f>
        <v>F:\《自创文法查阅Excel》4.1备份\《B词汇·红宝书》\红宝书15版图片\911-うちわけ【内訳】.jpg</v>
      </c>
      <c r="L856" s="9" t="s">
        <v>18120</v>
      </c>
      <c r="M856" s="117" t="s">
        <v>18977</v>
      </c>
      <c r="N856" s="36" t="str">
        <f t="shared" si="85"/>
        <v>▶</v>
      </c>
      <c r="O856" s="37" t="s">
        <v>17900</v>
      </c>
      <c r="P856" s="37">
        <v>31</v>
      </c>
      <c r="Q856" s="37" t="s">
        <v>23</v>
      </c>
      <c r="R856" s="9" t="str">
        <f>词典存放目录!$A$1&amp;O856&amp;P856&amp;Q856</f>
        <v>F:\《自创文法查阅Excel》4.1备份\《B词汇·红宝书》\红宝书MP3分割\03 n1-う (31).mp3</v>
      </c>
      <c r="S856" s="38"/>
      <c r="T856" s="43"/>
      <c r="U856" s="43"/>
      <c r="V856" s="30" t="str">
        <f t="shared" si="88"/>
        <v/>
      </c>
      <c r="W856" s="69"/>
      <c r="X856" s="9" t="s">
        <v>464</v>
      </c>
    </row>
    <row r="857" spans="1:24" s="44" customFormat="1" ht="24">
      <c r="A857" s="31">
        <v>912</v>
      </c>
      <c r="B857" s="32">
        <f t="shared" ca="1" si="83"/>
        <v>0.32213913722422161</v>
      </c>
      <c r="C857" s="127" t="s">
        <v>1639</v>
      </c>
      <c r="D857" s="128" t="s">
        <v>1640</v>
      </c>
      <c r="E857" s="50" t="s">
        <v>32</v>
      </c>
      <c r="F857" s="22"/>
      <c r="G857" s="41"/>
      <c r="H857" s="41"/>
      <c r="I857" s="42"/>
      <c r="J857" s="35" t="str">
        <f t="shared" si="84"/>
        <v>➸</v>
      </c>
      <c r="K857" s="117" t="str">
        <f>词典存放目录!$A$1&amp;L857&amp;M857</f>
        <v>F:\《自创文法查阅Excel》4.1备份\《B词汇·红宝书》\红宝书15版图片\912-うっとうしい【鬱陶しい】.jpg</v>
      </c>
      <c r="L857" s="9" t="s">
        <v>18120</v>
      </c>
      <c r="M857" s="117" t="s">
        <v>18978</v>
      </c>
      <c r="N857" s="36" t="str">
        <f t="shared" si="85"/>
        <v>▶</v>
      </c>
      <c r="O857" s="37" t="s">
        <v>17900</v>
      </c>
      <c r="P857" s="37">
        <v>32</v>
      </c>
      <c r="Q857" s="37" t="s">
        <v>23</v>
      </c>
      <c r="R857" s="9" t="str">
        <f>词典存放目录!$A$1&amp;O857&amp;P857&amp;Q857</f>
        <v>F:\《自创文法查阅Excel》4.1备份\《B词汇·红宝书》\红宝书MP3分割\03 n1-う (32).mp3</v>
      </c>
      <c r="S857" s="38"/>
      <c r="T857" s="43"/>
      <c r="U857" s="43"/>
      <c r="V857" s="30" t="str">
        <f t="shared" si="88"/>
        <v/>
      </c>
      <c r="W857" s="29"/>
      <c r="X857" s="9" t="s">
        <v>464</v>
      </c>
    </row>
    <row r="858" spans="1:24" s="44" customFormat="1" ht="24">
      <c r="A858" s="31">
        <v>913</v>
      </c>
      <c r="B858" s="32">
        <f t="shared" ca="1" si="83"/>
        <v>0.80743072176480324</v>
      </c>
      <c r="C858" s="127" t="s">
        <v>1641</v>
      </c>
      <c r="D858" s="128" t="s">
        <v>1642</v>
      </c>
      <c r="E858" s="21"/>
      <c r="F858" s="22"/>
      <c r="G858" s="41"/>
      <c r="H858" s="41"/>
      <c r="I858" s="42"/>
      <c r="J858" s="35" t="str">
        <f t="shared" si="84"/>
        <v>➸</v>
      </c>
      <c r="K858" s="117" t="str">
        <f>词典存放目录!$A$1&amp;L858&amp;M858</f>
        <v>F:\《自创文法查阅Excel》4.1备份\《B词汇·红宝书》\红宝书15版图片\913-うつびょう【鬱病】.jpg</v>
      </c>
      <c r="L858" s="9" t="s">
        <v>18120</v>
      </c>
      <c r="M858" s="117" t="s">
        <v>18979</v>
      </c>
      <c r="N858" s="36" t="str">
        <f t="shared" si="85"/>
        <v>▶</v>
      </c>
      <c r="O858" s="37" t="s">
        <v>17900</v>
      </c>
      <c r="P858" s="37">
        <v>33</v>
      </c>
      <c r="Q858" s="37" t="s">
        <v>23</v>
      </c>
      <c r="R858" s="9" t="str">
        <f>词典存放目录!$A$1&amp;O858&amp;P858&amp;Q858</f>
        <v>F:\《自创文法查阅Excel》4.1备份\《B词汇·红宝书》\红宝书MP3分割\03 n1-う (33).mp3</v>
      </c>
      <c r="S858" s="38"/>
      <c r="T858" s="43"/>
      <c r="U858" s="43"/>
      <c r="V858" s="30" t="str">
        <f t="shared" si="88"/>
        <v/>
      </c>
      <c r="W858" s="29"/>
      <c r="X858" s="9" t="s">
        <v>464</v>
      </c>
    </row>
    <row r="859" spans="1:24" s="44" customFormat="1" ht="24">
      <c r="A859" s="31">
        <v>914</v>
      </c>
      <c r="B859" s="32">
        <f t="shared" ca="1" si="83"/>
        <v>0.84381505776352228</v>
      </c>
      <c r="C859" s="127" t="s">
        <v>1643</v>
      </c>
      <c r="D859" s="128" t="s">
        <v>1644</v>
      </c>
      <c r="E859" s="21"/>
      <c r="F859" s="22"/>
      <c r="G859" s="41"/>
      <c r="H859" s="41"/>
      <c r="I859" s="42"/>
      <c r="J859" s="35" t="str">
        <f t="shared" si="84"/>
        <v>➸</v>
      </c>
      <c r="K859" s="117" t="str">
        <f>词典存放目录!$A$1&amp;L859&amp;M859</f>
        <v>F:\《自创文法查阅Excel》4.1备份\《B词汇·红宝书》\红宝书15版图片\914-うつぶせ【俯せ·うつ伏せ】.jpg</v>
      </c>
      <c r="L859" s="9" t="s">
        <v>18120</v>
      </c>
      <c r="M859" s="117" t="s">
        <v>18980</v>
      </c>
      <c r="N859" s="36" t="str">
        <f t="shared" si="85"/>
        <v>▶</v>
      </c>
      <c r="O859" s="37" t="s">
        <v>17900</v>
      </c>
      <c r="P859" s="37">
        <v>34</v>
      </c>
      <c r="Q859" s="37" t="s">
        <v>23</v>
      </c>
      <c r="R859" s="9" t="str">
        <f>词典存放目录!$A$1&amp;O859&amp;P859&amp;Q859</f>
        <v>F:\《自创文法查阅Excel》4.1备份\《B词汇·红宝书》\红宝书MP3分割\03 n1-う (34).mp3</v>
      </c>
      <c r="S859" s="38"/>
      <c r="T859" s="43"/>
      <c r="U859" s="43"/>
      <c r="V859" s="30" t="str">
        <f t="shared" si="88"/>
        <v/>
      </c>
      <c r="W859" s="29"/>
      <c r="X859" s="9" t="s">
        <v>464</v>
      </c>
    </row>
    <row r="860" spans="1:24" s="44" customFormat="1" ht="24">
      <c r="A860" s="31">
        <v>915</v>
      </c>
      <c r="B860" s="32">
        <f t="shared" ca="1" si="83"/>
        <v>0.99505829213507546</v>
      </c>
      <c r="C860" s="127" t="s">
        <v>1645</v>
      </c>
      <c r="D860" s="128" t="s">
        <v>1646</v>
      </c>
      <c r="E860" s="21"/>
      <c r="F860" s="22"/>
      <c r="G860" s="41"/>
      <c r="H860" s="41"/>
      <c r="I860" s="42"/>
      <c r="J860" s="35" t="str">
        <f t="shared" si="84"/>
        <v>➸</v>
      </c>
      <c r="K860" s="117" t="str">
        <f>词典存放目录!$A$1&amp;L860&amp;M860</f>
        <v>F:\《自创文法查阅Excel》4.1备份\《B词汇·红宝书》\红宝书15版图片\915-うつむく【俯く】.jpg</v>
      </c>
      <c r="L860" s="9" t="s">
        <v>18120</v>
      </c>
      <c r="M860" s="117" t="s">
        <v>18981</v>
      </c>
      <c r="N860" s="36" t="str">
        <f t="shared" si="85"/>
        <v>▶</v>
      </c>
      <c r="O860" s="37" t="s">
        <v>17900</v>
      </c>
      <c r="P860" s="37">
        <v>35</v>
      </c>
      <c r="Q860" s="37" t="s">
        <v>23</v>
      </c>
      <c r="R860" s="9" t="str">
        <f>词典存放目录!$A$1&amp;O860&amp;P860&amp;Q860</f>
        <v>F:\《自创文法查阅Excel》4.1备份\《B词汇·红宝书》\红宝书MP3分割\03 n1-う (35).mp3</v>
      </c>
      <c r="S860" s="38"/>
      <c r="T860" s="43"/>
      <c r="U860" s="43"/>
      <c r="V860" s="30" t="str">
        <f t="shared" si="88"/>
        <v/>
      </c>
      <c r="W860" s="29"/>
      <c r="X860" s="9" t="s">
        <v>464</v>
      </c>
    </row>
    <row r="861" spans="1:24" s="44" customFormat="1" ht="24">
      <c r="A861" s="31">
        <v>916</v>
      </c>
      <c r="B861" s="32">
        <f t="shared" ca="1" si="83"/>
        <v>0.98279141127901681</v>
      </c>
      <c r="C861" s="127" t="s">
        <v>1647</v>
      </c>
      <c r="D861" s="128" t="s">
        <v>1648</v>
      </c>
      <c r="E861" s="21"/>
      <c r="F861" s="22"/>
      <c r="G861" s="41"/>
      <c r="H861" s="41"/>
      <c r="I861" s="42"/>
      <c r="J861" s="35" t="str">
        <f t="shared" si="84"/>
        <v>➸</v>
      </c>
      <c r="K861" s="117" t="str">
        <f>词典存放目录!$A$1&amp;L861&amp;M861</f>
        <v>F:\《自创文法查阅Excel》4.1备份\《B词汇·红宝书》\红宝书15版图片\916-うつりかわり【移り変わり】.jpg</v>
      </c>
      <c r="L861" s="9" t="s">
        <v>18120</v>
      </c>
      <c r="M861" s="117" t="s">
        <v>18982</v>
      </c>
      <c r="N861" s="36" t="str">
        <f t="shared" si="85"/>
        <v>▶</v>
      </c>
      <c r="O861" s="37" t="s">
        <v>17900</v>
      </c>
      <c r="P861" s="37">
        <v>36</v>
      </c>
      <c r="Q861" s="37" t="s">
        <v>23</v>
      </c>
      <c r="R861" s="9" t="str">
        <f>词典存放目录!$A$1&amp;O861&amp;P861&amp;Q861</f>
        <v>F:\《自创文法查阅Excel》4.1备份\《B词汇·红宝书》\红宝书MP3分割\03 n1-う (36).mp3</v>
      </c>
      <c r="S861" s="38"/>
      <c r="T861" s="43"/>
      <c r="U861" s="43"/>
      <c r="V861" s="30" t="str">
        <f t="shared" si="88"/>
        <v/>
      </c>
      <c r="W861" s="29"/>
      <c r="X861" s="9" t="s">
        <v>464</v>
      </c>
    </row>
    <row r="862" spans="1:24" s="44" customFormat="1" ht="24">
      <c r="A862" s="31">
        <v>917</v>
      </c>
      <c r="B862" s="32">
        <f t="shared" ca="1" si="83"/>
        <v>0.90426996384196523</v>
      </c>
      <c r="C862" s="127" t="s">
        <v>1649</v>
      </c>
      <c r="D862" s="128" t="s">
        <v>1650</v>
      </c>
      <c r="E862" s="21" t="s">
        <v>459</v>
      </c>
      <c r="F862" s="22"/>
      <c r="G862" s="41"/>
      <c r="H862" s="41"/>
      <c r="I862" s="42"/>
      <c r="J862" s="35" t="str">
        <f t="shared" si="84"/>
        <v>➸</v>
      </c>
      <c r="K862" s="117" t="str">
        <f>词典存放目录!$A$1&amp;L862&amp;M862</f>
        <v>F:\《自创文法查阅Excel》4.1备份\《B词汇·红宝书》\红宝书15版图片\917-うつろ【虚ろ·空ろ】.jpg</v>
      </c>
      <c r="L862" s="9" t="s">
        <v>18120</v>
      </c>
      <c r="M862" s="117" t="s">
        <v>18983</v>
      </c>
      <c r="N862" s="36" t="str">
        <f t="shared" si="85"/>
        <v>▶</v>
      </c>
      <c r="O862" s="37" t="s">
        <v>17900</v>
      </c>
      <c r="P862" s="37">
        <v>37</v>
      </c>
      <c r="Q862" s="37" t="s">
        <v>23</v>
      </c>
      <c r="R862" s="9" t="str">
        <f>词典存放目录!$A$1&amp;O862&amp;P862&amp;Q862</f>
        <v>F:\《自创文法查阅Excel》4.1备份\《B词汇·红宝书》\红宝书MP3分割\03 n1-う (37).mp3</v>
      </c>
      <c r="S862" s="38"/>
      <c r="T862" s="43"/>
      <c r="U862" s="43"/>
      <c r="V862" s="30" t="str">
        <f t="shared" si="88"/>
        <v/>
      </c>
      <c r="W862" s="29"/>
      <c r="X862" s="9" t="s">
        <v>464</v>
      </c>
    </row>
    <row r="863" spans="1:24" s="44" customFormat="1" ht="24">
      <c r="A863" s="31">
        <v>918</v>
      </c>
      <c r="B863" s="32">
        <f t="shared" ca="1" si="83"/>
        <v>0.94428630707379202</v>
      </c>
      <c r="C863" s="127" t="s">
        <v>1651</v>
      </c>
      <c r="D863" s="128" t="s">
        <v>1652</v>
      </c>
      <c r="E863" s="21"/>
      <c r="F863" s="22"/>
      <c r="G863" s="41"/>
      <c r="H863" s="41"/>
      <c r="I863" s="42"/>
      <c r="J863" s="35" t="str">
        <f t="shared" si="84"/>
        <v>➸</v>
      </c>
      <c r="K863" s="117" t="str">
        <f>词典存放目录!$A$1&amp;L863&amp;M863</f>
        <v>F:\《自创文法查阅Excel》4.1备份\《B词汇·红宝书》\红宝书15版图片\918-うつわ【器】.jpg</v>
      </c>
      <c r="L863" s="9" t="s">
        <v>18120</v>
      </c>
      <c r="M863" s="117" t="s">
        <v>18984</v>
      </c>
      <c r="N863" s="36" t="str">
        <f t="shared" si="85"/>
        <v>▶</v>
      </c>
      <c r="O863" s="37" t="s">
        <v>17900</v>
      </c>
      <c r="P863" s="37">
        <v>38</v>
      </c>
      <c r="Q863" s="37" t="s">
        <v>23</v>
      </c>
      <c r="R863" s="9" t="str">
        <f>词典存放目录!$A$1&amp;O863&amp;P863&amp;Q863</f>
        <v>F:\《自创文法查阅Excel》4.1备份\《B词汇·红宝书》\红宝书MP3分割\03 n1-う (38).mp3</v>
      </c>
      <c r="S863" s="38"/>
      <c r="T863" s="43"/>
      <c r="U863" s="43"/>
      <c r="V863" s="30" t="str">
        <f t="shared" si="88"/>
        <v/>
      </c>
      <c r="W863" s="29"/>
      <c r="X863" s="9" t="s">
        <v>464</v>
      </c>
    </row>
    <row r="864" spans="1:24" s="44" customFormat="1" ht="24">
      <c r="A864" s="31">
        <v>919</v>
      </c>
      <c r="B864" s="32">
        <f t="shared" ca="1" si="83"/>
        <v>0.30924667930574545</v>
      </c>
      <c r="C864" s="127" t="s">
        <v>1653</v>
      </c>
      <c r="D864" s="128" t="s">
        <v>1654</v>
      </c>
      <c r="E864" s="21"/>
      <c r="F864" s="22"/>
      <c r="G864" s="41"/>
      <c r="H864" s="41"/>
      <c r="I864" s="42"/>
      <c r="J864" s="35" t="str">
        <f t="shared" si="84"/>
        <v>➸</v>
      </c>
      <c r="K864" s="117" t="str">
        <f>词典存放目录!$A$1&amp;L864&amp;M864</f>
        <v>F:\《自创文法查阅Excel》4.1备份\《B词汇·红宝书》\红宝书15版图片\919-うでまえ【腕前】.jpg</v>
      </c>
      <c r="L864" s="9" t="s">
        <v>18120</v>
      </c>
      <c r="M864" s="117" t="s">
        <v>18985</v>
      </c>
      <c r="N864" s="36" t="str">
        <f t="shared" si="85"/>
        <v>▶</v>
      </c>
      <c r="O864" s="37" t="s">
        <v>17900</v>
      </c>
      <c r="P864" s="37">
        <v>39</v>
      </c>
      <c r="Q864" s="37" t="s">
        <v>23</v>
      </c>
      <c r="R864" s="9" t="str">
        <f>词典存放目录!$A$1&amp;O864&amp;P864&amp;Q864</f>
        <v>F:\《自创文法查阅Excel》4.1备份\《B词汇·红宝书》\红宝书MP3分割\03 n1-う (39).mp3</v>
      </c>
      <c r="S864" s="38"/>
      <c r="T864" s="43"/>
      <c r="U864" s="43"/>
      <c r="V864" s="30" t="str">
        <f t="shared" si="88"/>
        <v/>
      </c>
      <c r="W864" s="29"/>
      <c r="X864" s="9" t="s">
        <v>464</v>
      </c>
    </row>
    <row r="865" spans="1:24" s="44" customFormat="1" ht="24">
      <c r="A865" s="31">
        <v>920</v>
      </c>
      <c r="B865" s="32">
        <f t="shared" ca="1" si="83"/>
        <v>0.1541401876534132</v>
      </c>
      <c r="C865" s="127" t="s">
        <v>1655</v>
      </c>
      <c r="D865" s="128" t="s">
        <v>1656</v>
      </c>
      <c r="E865" s="21" t="s">
        <v>32</v>
      </c>
      <c r="F865" s="22"/>
      <c r="G865" s="41"/>
      <c r="H865" s="41"/>
      <c r="I865" s="42"/>
      <c r="J865" s="35" t="str">
        <f t="shared" si="84"/>
        <v>➸</v>
      </c>
      <c r="K865" s="117" t="str">
        <f>词典存放目录!$A$1&amp;L865&amp;M865</f>
        <v>F:\《自创文法查阅Excel》4.1备份\《B词汇·红宝书》\红宝书15版图片\920-うとい【疎い】.jpg</v>
      </c>
      <c r="L865" s="9" t="s">
        <v>18120</v>
      </c>
      <c r="M865" s="117" t="s">
        <v>18986</v>
      </c>
      <c r="N865" s="36" t="str">
        <f t="shared" si="85"/>
        <v>▶</v>
      </c>
      <c r="O865" s="37" t="s">
        <v>17900</v>
      </c>
      <c r="P865" s="37">
        <v>40</v>
      </c>
      <c r="Q865" s="37" t="s">
        <v>23</v>
      </c>
      <c r="R865" s="9" t="str">
        <f>词典存放目录!$A$1&amp;O865&amp;P865&amp;Q865</f>
        <v>F:\《自创文法查阅Excel》4.1备份\《B词汇·红宝书》\红宝书MP3分割\03 n1-う (40).mp3</v>
      </c>
      <c r="S865" s="38"/>
      <c r="T865" s="43"/>
      <c r="U865" s="43"/>
      <c r="V865" s="30" t="str">
        <f t="shared" si="88"/>
        <v/>
      </c>
      <c r="W865" s="29"/>
      <c r="X865" s="9" t="s">
        <v>464</v>
      </c>
    </row>
    <row r="866" spans="1:24" s="44" customFormat="1" ht="24">
      <c r="A866" s="31">
        <v>921</v>
      </c>
      <c r="B866" s="32">
        <f t="shared" ca="1" si="83"/>
        <v>0.72648010993861234</v>
      </c>
      <c r="C866" s="127" t="s">
        <v>1657</v>
      </c>
      <c r="D866" s="128" t="s">
        <v>1658</v>
      </c>
      <c r="E866" s="21"/>
      <c r="F866" s="22"/>
      <c r="G866" s="41"/>
      <c r="H866" s="41"/>
      <c r="I866" s="42"/>
      <c r="J866" s="35" t="str">
        <f t="shared" si="84"/>
        <v>➸</v>
      </c>
      <c r="K866" s="117" t="str">
        <f>词典存放目录!$A$1&amp;L866&amp;M866</f>
        <v>F:\《自创文法查阅Excel》4.1备份\《B词汇·红宝书》\红宝书15版图片\921-うながす【促す】.jpg</v>
      </c>
      <c r="L866" s="9" t="s">
        <v>18120</v>
      </c>
      <c r="M866" s="117" t="s">
        <v>18987</v>
      </c>
      <c r="N866" s="36" t="str">
        <f t="shared" si="85"/>
        <v>▶</v>
      </c>
      <c r="O866" s="37" t="s">
        <v>17900</v>
      </c>
      <c r="P866" s="37">
        <v>41</v>
      </c>
      <c r="Q866" s="37" t="s">
        <v>23</v>
      </c>
      <c r="R866" s="9" t="str">
        <f>词典存放目录!$A$1&amp;O866&amp;P866&amp;Q866</f>
        <v>F:\《自创文法查阅Excel》4.1备份\《B词汇·红宝书》\红宝书MP3分割\03 n1-う (41).mp3</v>
      </c>
      <c r="S866" s="38"/>
      <c r="T866" s="43"/>
      <c r="U866" s="43"/>
      <c r="V866" s="30" t="str">
        <f t="shared" si="88"/>
        <v/>
      </c>
      <c r="W866" s="29"/>
      <c r="X866" s="9" t="s">
        <v>464</v>
      </c>
    </row>
    <row r="867" spans="1:24" s="44" customFormat="1" ht="24">
      <c r="A867" s="31">
        <v>922</v>
      </c>
      <c r="B867" s="32">
        <f t="shared" ca="1" si="83"/>
        <v>0.17247169630988213</v>
      </c>
      <c r="C867" s="127" t="s">
        <v>1659</v>
      </c>
      <c r="D867" s="128" t="s">
        <v>1660</v>
      </c>
      <c r="E867" s="21"/>
      <c r="F867" s="22"/>
      <c r="G867" s="41"/>
      <c r="H867" s="41"/>
      <c r="I867" s="42"/>
      <c r="J867" s="35" t="str">
        <f t="shared" si="84"/>
        <v>➸</v>
      </c>
      <c r="K867" s="117" t="str">
        <f>词典存放目录!$A$1&amp;L867&amp;M867</f>
        <v>F:\《自创文法查阅Excel》4.1备份\《B词汇·红宝书》\红宝书15版图片\922-うぬぼれる【自惚れる·己惚れる】.jpg</v>
      </c>
      <c r="L867" s="9" t="s">
        <v>18120</v>
      </c>
      <c r="M867" s="117" t="s">
        <v>18988</v>
      </c>
      <c r="N867" s="36" t="str">
        <f t="shared" si="85"/>
        <v>▶</v>
      </c>
      <c r="O867" s="37" t="s">
        <v>17900</v>
      </c>
      <c r="P867" s="37">
        <v>42</v>
      </c>
      <c r="Q867" s="37" t="s">
        <v>23</v>
      </c>
      <c r="R867" s="9" t="str">
        <f>词典存放目录!$A$1&amp;O867&amp;P867&amp;Q867</f>
        <v>F:\《自创文法查阅Excel》4.1备份\《B词汇·红宝书》\红宝书MP3分割\03 n1-う (42).mp3</v>
      </c>
      <c r="S867" s="38"/>
      <c r="T867" s="43"/>
      <c r="U867" s="43"/>
      <c r="V867" s="30" t="str">
        <f t="shared" si="88"/>
        <v/>
      </c>
      <c r="W867" s="29"/>
      <c r="X867" s="9" t="s">
        <v>464</v>
      </c>
    </row>
    <row r="868" spans="1:24" s="44" customFormat="1" ht="24">
      <c r="A868" s="31">
        <v>923</v>
      </c>
      <c r="B868" s="32">
        <f t="shared" ca="1" si="83"/>
        <v>0.30182621091449358</v>
      </c>
      <c r="C868" s="127" t="s">
        <v>1661</v>
      </c>
      <c r="D868" s="128" t="s">
        <v>1662</v>
      </c>
      <c r="E868" s="21"/>
      <c r="F868" s="22"/>
      <c r="G868" s="41"/>
      <c r="H868" s="41"/>
      <c r="I868" s="42"/>
      <c r="J868" s="35" t="str">
        <f t="shared" si="84"/>
        <v>➸</v>
      </c>
      <c r="K868" s="117" t="str">
        <f>词典存放目录!$A$1&amp;L868&amp;M868</f>
        <v>F:\《自创文法查阅Excel》4.1备份\《B词汇·红宝书》\红宝书15版图片\923-うのみ【鵜呑み】.jpg</v>
      </c>
      <c r="L868" s="9" t="s">
        <v>18120</v>
      </c>
      <c r="M868" s="117" t="s">
        <v>18989</v>
      </c>
      <c r="N868" s="36" t="str">
        <f t="shared" si="85"/>
        <v>▶</v>
      </c>
      <c r="O868" s="37" t="s">
        <v>17900</v>
      </c>
      <c r="P868" s="37">
        <v>43</v>
      </c>
      <c r="Q868" s="37" t="s">
        <v>23</v>
      </c>
      <c r="R868" s="9" t="str">
        <f>词典存放目录!$A$1&amp;O868&amp;P868&amp;Q868</f>
        <v>F:\《自创文法查阅Excel》4.1备份\《B词汇·红宝书》\红宝书MP3分割\03 n1-う (43).mp3</v>
      </c>
      <c r="S868" s="38"/>
      <c r="T868" s="43"/>
      <c r="U868" s="43"/>
      <c r="V868" s="30"/>
      <c r="W868" s="29"/>
      <c r="X868" s="9" t="s">
        <v>464</v>
      </c>
    </row>
    <row r="869" spans="1:24" s="44" customFormat="1" ht="24">
      <c r="A869" s="31">
        <v>924</v>
      </c>
      <c r="B869" s="32">
        <f t="shared" ca="1" si="83"/>
        <v>0.70737050688792658</v>
      </c>
      <c r="C869" s="127" t="s">
        <v>1663</v>
      </c>
      <c r="D869" s="128" t="s">
        <v>1664</v>
      </c>
      <c r="E869" s="21"/>
      <c r="F869" s="22"/>
      <c r="G869" s="41"/>
      <c r="H869" s="41"/>
      <c r="I869" s="42"/>
      <c r="J869" s="35" t="str">
        <f t="shared" si="84"/>
        <v>➸</v>
      </c>
      <c r="K869" s="117" t="str">
        <f>词典存放目录!$A$1&amp;L869&amp;M869</f>
        <v>F:\《自创文法查阅Excel》4.1备份\《B词汇·红宝书》\红宝书15版图片\924-うまれつき【生まれ付き】.jpg</v>
      </c>
      <c r="L869" s="9" t="s">
        <v>18120</v>
      </c>
      <c r="M869" s="117" t="s">
        <v>18990</v>
      </c>
      <c r="N869" s="36" t="str">
        <f t="shared" si="85"/>
        <v>▶</v>
      </c>
      <c r="O869" s="37" t="s">
        <v>17900</v>
      </c>
      <c r="P869" s="37">
        <v>44</v>
      </c>
      <c r="Q869" s="37" t="s">
        <v>23</v>
      </c>
      <c r="R869" s="9" t="str">
        <f>词典存放目录!$A$1&amp;O869&amp;P869&amp;Q869</f>
        <v>F:\《自创文法查阅Excel》4.1备份\《B词汇·红宝书》\红宝书MP3分割\03 n1-う (44).mp3</v>
      </c>
      <c r="S869" s="38"/>
      <c r="T869" s="43"/>
      <c r="U869" s="43"/>
      <c r="V869" s="30" t="str">
        <f>IF(COUNTA(S869:U869)=0,"",COUNTIF(S869:U869,"0")/COUNTA(S869:U869))</f>
        <v/>
      </c>
      <c r="W869" s="102"/>
      <c r="X869" s="9" t="s">
        <v>464</v>
      </c>
    </row>
    <row r="870" spans="1:24" s="44" customFormat="1" ht="24">
      <c r="A870" s="31">
        <v>925</v>
      </c>
      <c r="B870" s="32">
        <f t="shared" ca="1" si="83"/>
        <v>0.68838349170845614</v>
      </c>
      <c r="C870" s="127" t="s">
        <v>1665</v>
      </c>
      <c r="D870" s="128" t="s">
        <v>1666</v>
      </c>
      <c r="E870" s="21"/>
      <c r="F870" s="22"/>
      <c r="G870" s="41"/>
      <c r="H870" s="41"/>
      <c r="I870" s="42"/>
      <c r="J870" s="35" t="str">
        <f t="shared" si="84"/>
        <v>➸</v>
      </c>
      <c r="K870" s="117" t="str">
        <f>词典存放目录!$A$1&amp;L870&amp;M870</f>
        <v>F:\《自创文法查阅Excel》4.1备份\《B词汇·红宝书》\红宝书15版图片\925-うめこむ【埋め込む】.jpg</v>
      </c>
      <c r="L870" s="9" t="s">
        <v>18120</v>
      </c>
      <c r="M870" s="117" t="s">
        <v>18991</v>
      </c>
      <c r="N870" s="36" t="str">
        <f t="shared" si="85"/>
        <v>▶</v>
      </c>
      <c r="O870" s="37" t="s">
        <v>17900</v>
      </c>
      <c r="P870" s="37">
        <v>45</v>
      </c>
      <c r="Q870" s="37" t="s">
        <v>23</v>
      </c>
      <c r="R870" s="9" t="str">
        <f>词典存放目录!$A$1&amp;O870&amp;P870&amp;Q870</f>
        <v>F:\《自创文法查阅Excel》4.1备份\《B词汇·红宝书》\红宝书MP3分割\03 n1-う (45).mp3</v>
      </c>
      <c r="S870" s="38"/>
      <c r="T870" s="43"/>
      <c r="U870" s="43"/>
      <c r="V870" s="30" t="str">
        <f>IF(COUNTA(S870:U870)=0,"",COUNTIF(S870:U870,"0")/COUNTA(S870:U870))</f>
        <v/>
      </c>
      <c r="W870" s="29"/>
      <c r="X870" s="9" t="s">
        <v>464</v>
      </c>
    </row>
    <row r="871" spans="1:24" s="44" customFormat="1" ht="24">
      <c r="A871" s="31">
        <v>926</v>
      </c>
      <c r="B871" s="32">
        <f t="shared" ca="1" si="83"/>
        <v>0.44819721213304387</v>
      </c>
      <c r="C871" s="127" t="s">
        <v>1667</v>
      </c>
      <c r="D871" s="128" t="s">
        <v>1668</v>
      </c>
      <c r="E871" s="21"/>
      <c r="F871" s="22"/>
      <c r="G871" s="41"/>
      <c r="H871" s="41"/>
      <c r="I871" s="42"/>
      <c r="J871" s="35" t="str">
        <f t="shared" si="84"/>
        <v>➸</v>
      </c>
      <c r="K871" s="117" t="str">
        <f>词典存放目录!$A$1&amp;L871&amp;M871</f>
        <v>F:\《自创文法查阅Excel》4.1备份\《B词汇·红宝书》\红宝书15版图片\926-うめたてる【埋め立てる】.jpg</v>
      </c>
      <c r="L871" s="9" t="s">
        <v>18120</v>
      </c>
      <c r="M871" s="117" t="s">
        <v>18992</v>
      </c>
      <c r="N871" s="36" t="str">
        <f t="shared" si="85"/>
        <v>▶</v>
      </c>
      <c r="O871" s="37" t="s">
        <v>17900</v>
      </c>
      <c r="P871" s="37">
        <v>46</v>
      </c>
      <c r="Q871" s="37" t="s">
        <v>23</v>
      </c>
      <c r="R871" s="9" t="str">
        <f>词典存放目录!$A$1&amp;O871&amp;P871&amp;Q871</f>
        <v>F:\《自创文法查阅Excel》4.1备份\《B词汇·红宝书》\红宝书MP3分割\03 n1-う (46).mp3</v>
      </c>
      <c r="S871" s="38"/>
      <c r="T871" s="43"/>
      <c r="U871" s="43"/>
      <c r="V871" s="30" t="str">
        <f>IF(COUNTA(S871:U871)=0,"",COUNTIF(S871:U871,"0")/COUNTA(S871:U871))</f>
        <v/>
      </c>
      <c r="W871" s="29"/>
      <c r="X871" s="9" t="s">
        <v>464</v>
      </c>
    </row>
    <row r="872" spans="1:24" s="44" customFormat="1" ht="24">
      <c r="A872" s="31">
        <v>927</v>
      </c>
      <c r="B872" s="32">
        <f t="shared" ca="1" si="83"/>
        <v>0.68715080374438664</v>
      </c>
      <c r="C872" s="127" t="s">
        <v>1669</v>
      </c>
      <c r="D872" s="128" t="s">
        <v>1670</v>
      </c>
      <c r="E872" s="21"/>
      <c r="F872" s="22"/>
      <c r="G872" s="41"/>
      <c r="H872" s="41"/>
      <c r="I872" s="42"/>
      <c r="J872" s="35" t="str">
        <f t="shared" si="84"/>
        <v>➸</v>
      </c>
      <c r="K872" s="117" t="str">
        <f>词典存放目录!$A$1&amp;L872&amp;M872</f>
        <v>F:\《自创文法查阅Excel》4.1备份\《B词汇·红宝书》\红宝书15版图片\927-うめぼし【梅干】.jpg</v>
      </c>
      <c r="L872" s="9" t="s">
        <v>18120</v>
      </c>
      <c r="M872" s="117" t="s">
        <v>18993</v>
      </c>
      <c r="N872" s="36" t="str">
        <f t="shared" si="85"/>
        <v>▶</v>
      </c>
      <c r="O872" s="37" t="s">
        <v>17900</v>
      </c>
      <c r="P872" s="37">
        <v>47</v>
      </c>
      <c r="Q872" s="37" t="s">
        <v>23</v>
      </c>
      <c r="R872" s="9" t="str">
        <f>词典存放目录!$A$1&amp;O872&amp;P872&amp;Q872</f>
        <v>F:\《自创文法查阅Excel》4.1备份\《B词汇·红宝书》\红宝书MP3分割\03 n1-う (47).mp3</v>
      </c>
      <c r="S872" s="38"/>
      <c r="T872" s="43"/>
      <c r="U872" s="43"/>
      <c r="V872" s="30" t="str">
        <f>IF(COUNTA(S872:U872)=0,"",COUNTIF(S872:U872,"0")/COUNTA(S872:U872))</f>
        <v/>
      </c>
      <c r="W872" s="29"/>
      <c r="X872" s="9" t="s">
        <v>464</v>
      </c>
    </row>
    <row r="873" spans="1:24" s="44" customFormat="1" ht="24">
      <c r="A873" s="31">
        <v>928</v>
      </c>
      <c r="B873" s="32">
        <f t="shared" ca="1" si="83"/>
        <v>0.80387669799588291</v>
      </c>
      <c r="C873" s="127" t="s">
        <v>1671</v>
      </c>
      <c r="D873" s="128" t="s">
        <v>1672</v>
      </c>
      <c r="E873" s="21" t="s">
        <v>32</v>
      </c>
      <c r="F873" s="22"/>
      <c r="G873" s="41"/>
      <c r="H873" s="41" t="s">
        <v>159</v>
      </c>
      <c r="I873" s="42"/>
      <c r="J873" s="35" t="str">
        <f t="shared" si="84"/>
        <v>➸</v>
      </c>
      <c r="K873" s="117" t="str">
        <f>词典存放目录!$A$1&amp;L873&amp;M873</f>
        <v>F:\《自创文法查阅Excel》4.1备份\《B词汇·红宝书》\红宝书15版图片\928-うやうやしい【恭しい】.jpg</v>
      </c>
      <c r="L873" s="9" t="s">
        <v>18120</v>
      </c>
      <c r="M873" s="117" t="s">
        <v>18994</v>
      </c>
      <c r="N873" s="36" t="str">
        <f t="shared" si="85"/>
        <v>▶</v>
      </c>
      <c r="O873" s="37" t="s">
        <v>17900</v>
      </c>
      <c r="P873" s="37">
        <v>48</v>
      </c>
      <c r="Q873" s="37" t="s">
        <v>23</v>
      </c>
      <c r="R873" s="9" t="str">
        <f>词典存放目录!$A$1&amp;O873&amp;P873&amp;Q873</f>
        <v>F:\《自创文法查阅Excel》4.1备份\《B词汇·红宝书》\红宝书MP3分割\03 n1-う (48).mp3</v>
      </c>
      <c r="S873" s="38"/>
      <c r="T873" s="43"/>
      <c r="U873" s="43"/>
      <c r="V873" s="30"/>
      <c r="W873" s="29"/>
      <c r="X873" s="9" t="s">
        <v>464</v>
      </c>
    </row>
    <row r="874" spans="1:24" s="44" customFormat="1" ht="24">
      <c r="A874" s="31">
        <v>929</v>
      </c>
      <c r="B874" s="32">
        <f t="shared" ca="1" si="83"/>
        <v>0.16568249359181619</v>
      </c>
      <c r="C874" s="127" t="s">
        <v>1673</v>
      </c>
      <c r="D874" s="128" t="s">
        <v>1674</v>
      </c>
      <c r="E874" s="21"/>
      <c r="F874" s="22"/>
      <c r="G874" s="41"/>
      <c r="H874" s="41"/>
      <c r="I874" s="42"/>
      <c r="J874" s="35" t="str">
        <f t="shared" si="84"/>
        <v>➸</v>
      </c>
      <c r="K874" s="117" t="str">
        <f>词典存放目录!$A$1&amp;L874&amp;M874</f>
        <v>F:\《自创文法查阅Excel》4.1备份\《B词汇·红宝书》\红宝书15版图片\929-うよきょくせつ【紆余曲折】.jpg</v>
      </c>
      <c r="L874" s="9" t="s">
        <v>18120</v>
      </c>
      <c r="M874" s="117" t="s">
        <v>18995</v>
      </c>
      <c r="N874" s="36" t="str">
        <f t="shared" si="85"/>
        <v>▶</v>
      </c>
      <c r="O874" s="37" t="s">
        <v>17900</v>
      </c>
      <c r="P874" s="37">
        <v>49</v>
      </c>
      <c r="Q874" s="37" t="s">
        <v>23</v>
      </c>
      <c r="R874" s="9" t="str">
        <f>词典存放目录!$A$1&amp;O874&amp;P874&amp;Q874</f>
        <v>F:\《自创文法查阅Excel》4.1备份\《B词汇·红宝书》\红宝书MP3分割\03 n1-う (49).mp3</v>
      </c>
      <c r="S874" s="38"/>
      <c r="T874" s="43"/>
      <c r="U874" s="43"/>
      <c r="V874" s="30"/>
      <c r="W874" s="29"/>
      <c r="X874" s="9" t="s">
        <v>464</v>
      </c>
    </row>
    <row r="875" spans="1:24" s="44" customFormat="1" ht="24">
      <c r="A875" s="31">
        <v>930</v>
      </c>
      <c r="B875" s="32">
        <f t="shared" ca="1" si="83"/>
        <v>0.16038482898408979</v>
      </c>
      <c r="C875" s="127" t="s">
        <v>1675</v>
      </c>
      <c r="D875" s="128" t="s">
        <v>1676</v>
      </c>
      <c r="E875" s="21"/>
      <c r="F875" s="22"/>
      <c r="G875" s="41"/>
      <c r="H875" s="41"/>
      <c r="I875" s="42"/>
      <c r="J875" s="35" t="str">
        <f t="shared" si="84"/>
        <v>➸</v>
      </c>
      <c r="K875" s="117" t="str">
        <f>词典存放目录!$A$1&amp;L875&amp;M875</f>
        <v>F:\《自创文法查阅Excel》4.1备份\《B词汇·红宝书》\红宝书15版图片\930-うらがえし【裏返し】.jpg</v>
      </c>
      <c r="L875" s="9" t="s">
        <v>18120</v>
      </c>
      <c r="M875" s="117" t="s">
        <v>18996</v>
      </c>
      <c r="N875" s="36" t="str">
        <f t="shared" si="85"/>
        <v>▶</v>
      </c>
      <c r="O875" s="37" t="s">
        <v>17900</v>
      </c>
      <c r="P875" s="37">
        <v>50</v>
      </c>
      <c r="Q875" s="37" t="s">
        <v>23</v>
      </c>
      <c r="R875" s="9" t="str">
        <f>词典存放目录!$A$1&amp;O875&amp;P875&amp;Q875</f>
        <v>F:\《自创文法查阅Excel》4.1备份\《B词汇·红宝书》\红宝书MP3分割\03 n1-う (50).mp3</v>
      </c>
      <c r="S875" s="38"/>
      <c r="T875" s="43"/>
      <c r="U875" s="43"/>
      <c r="V875" s="30" t="str">
        <f>IF(COUNTA(S875:U875)=0,"",COUNTIF(S875:U875,"0")/COUNTA(S875:U875))</f>
        <v/>
      </c>
      <c r="W875" s="29"/>
      <c r="X875" s="9" t="s">
        <v>464</v>
      </c>
    </row>
    <row r="876" spans="1:24" s="44" customFormat="1" ht="24">
      <c r="A876" s="31">
        <v>931</v>
      </c>
      <c r="B876" s="32">
        <f t="shared" ca="1" si="83"/>
        <v>0.97597092628586868</v>
      </c>
      <c r="C876" s="127" t="s">
        <v>1677</v>
      </c>
      <c r="D876" s="128" t="s">
        <v>1678</v>
      </c>
      <c r="E876" s="21"/>
      <c r="F876" s="22"/>
      <c r="G876" s="41"/>
      <c r="H876" s="41"/>
      <c r="I876" s="42"/>
      <c r="J876" s="35" t="str">
        <f t="shared" si="84"/>
        <v>➸</v>
      </c>
      <c r="K876" s="117" t="str">
        <f>词典存放目录!$A$1&amp;L876&amp;M876</f>
        <v>F:\《自创文法查阅Excel》4.1备份\《B词汇·红宝书》\红宝书15版图片\931-うるおう【潤う】.jpg</v>
      </c>
      <c r="L876" s="9" t="s">
        <v>18120</v>
      </c>
      <c r="M876" s="117" t="s">
        <v>18997</v>
      </c>
      <c r="N876" s="36" t="str">
        <f t="shared" si="85"/>
        <v>▶</v>
      </c>
      <c r="O876" s="37" t="s">
        <v>17900</v>
      </c>
      <c r="P876" s="37">
        <v>51</v>
      </c>
      <c r="Q876" s="37" t="s">
        <v>23</v>
      </c>
      <c r="R876" s="9" t="str">
        <f>词典存放目录!$A$1&amp;O876&amp;P876&amp;Q876</f>
        <v>F:\《自创文法查阅Excel》4.1备份\《B词汇·红宝书》\红宝书MP3分割\03 n1-う (51).mp3</v>
      </c>
      <c r="S876" s="38"/>
      <c r="T876" s="43"/>
      <c r="U876" s="43"/>
      <c r="V876" s="30" t="str">
        <f>IF(COUNTA(S876:U876)=0,"",COUNTIF(S876:U876,"0")/COUNTA(S876:U876))</f>
        <v/>
      </c>
      <c r="W876" s="29"/>
      <c r="X876" s="9" t="s">
        <v>464</v>
      </c>
    </row>
    <row r="877" spans="1:24" s="44" customFormat="1" ht="24">
      <c r="A877" s="31">
        <v>932</v>
      </c>
      <c r="B877" s="32">
        <f t="shared" ca="1" si="83"/>
        <v>0.61305940515153423</v>
      </c>
      <c r="C877" s="127" t="s">
        <v>1679</v>
      </c>
      <c r="D877" s="128" t="s">
        <v>1680</v>
      </c>
      <c r="E877" s="21" t="s">
        <v>32</v>
      </c>
      <c r="F877" s="22"/>
      <c r="G877" s="41"/>
      <c r="H877" s="41"/>
      <c r="I877" s="42"/>
      <c r="J877" s="35" t="str">
        <f t="shared" si="84"/>
        <v>➸</v>
      </c>
      <c r="K877" s="117" t="str">
        <f>词典存放目录!$A$1&amp;L877&amp;M877</f>
        <v>F:\《自创文法查阅Excel》4.1备份\《B词汇·红宝书》\红宝书15版图片\932-うるわしい【麗しい】.jpg</v>
      </c>
      <c r="L877" s="9" t="s">
        <v>18120</v>
      </c>
      <c r="M877" s="117" t="s">
        <v>18998</v>
      </c>
      <c r="N877" s="36" t="str">
        <f t="shared" si="85"/>
        <v>▶</v>
      </c>
      <c r="O877" s="37" t="s">
        <v>17900</v>
      </c>
      <c r="P877" s="37">
        <v>52</v>
      </c>
      <c r="Q877" s="37" t="s">
        <v>23</v>
      </c>
      <c r="R877" s="9" t="str">
        <f>词典存放目录!$A$1&amp;O877&amp;P877&amp;Q877</f>
        <v>F:\《自创文法查阅Excel》4.1备份\《B词汇·红宝书》\红宝书MP3分割\03 n1-う (52).mp3</v>
      </c>
      <c r="S877" s="38"/>
      <c r="T877" s="43"/>
      <c r="U877" s="43"/>
      <c r="V877" s="30"/>
      <c r="W877" s="29"/>
      <c r="X877" s="9" t="s">
        <v>464</v>
      </c>
    </row>
    <row r="878" spans="1:24" s="44" customFormat="1" ht="24">
      <c r="A878" s="31">
        <v>933</v>
      </c>
      <c r="B878" s="32">
        <f t="shared" ca="1" si="83"/>
        <v>0.94639426352605061</v>
      </c>
      <c r="C878" s="127" t="s">
        <v>1681</v>
      </c>
      <c r="D878" s="128" t="s">
        <v>1682</v>
      </c>
      <c r="E878" s="21" t="s">
        <v>32</v>
      </c>
      <c r="F878" s="22"/>
      <c r="G878" s="41"/>
      <c r="H878" s="41"/>
      <c r="I878" s="42"/>
      <c r="J878" s="35" t="str">
        <f t="shared" si="84"/>
        <v>➸</v>
      </c>
      <c r="K878" s="117" t="str">
        <f>词典存放目录!$A$1&amp;L878&amp;M878</f>
        <v>F:\《自创文法查阅Excel》4.1备份\《B词汇·红宝书》\红宝书15版图片\933-うれい【憂い·愁い】.jpg</v>
      </c>
      <c r="L878" s="9" t="s">
        <v>18120</v>
      </c>
      <c r="M878" s="117" t="s">
        <v>18999</v>
      </c>
      <c r="N878" s="36" t="str">
        <f t="shared" si="85"/>
        <v>▶</v>
      </c>
      <c r="O878" s="37" t="s">
        <v>17900</v>
      </c>
      <c r="P878" s="37">
        <v>53</v>
      </c>
      <c r="Q878" s="37" t="s">
        <v>23</v>
      </c>
      <c r="R878" s="9" t="str">
        <f>词典存放目录!$A$1&amp;O878&amp;P878&amp;Q878</f>
        <v>F:\《自创文法查阅Excel》4.1备份\《B词汇·红宝书》\红宝书MP3分割\03 n1-う (53).mp3</v>
      </c>
      <c r="S878" s="38"/>
      <c r="T878" s="43"/>
      <c r="U878" s="43"/>
      <c r="V878" s="30" t="str">
        <f t="shared" ref="V878:V888" si="89">IF(COUNTA(S878:U878)=0,"",COUNTIF(S878:U878,"0")/COUNTA(S878:U878))</f>
        <v/>
      </c>
      <c r="W878" s="29"/>
      <c r="X878" s="9" t="s">
        <v>464</v>
      </c>
    </row>
    <row r="879" spans="1:24" s="44" customFormat="1" ht="24">
      <c r="A879" s="31">
        <v>934</v>
      </c>
      <c r="B879" s="32">
        <f t="shared" ca="1" si="83"/>
        <v>9.0067058538928824E-2</v>
      </c>
      <c r="C879" s="127" t="s">
        <v>1683</v>
      </c>
      <c r="D879" s="128" t="s">
        <v>1684</v>
      </c>
      <c r="E879" s="21"/>
      <c r="F879" s="22"/>
      <c r="G879" s="41"/>
      <c r="H879" s="41"/>
      <c r="I879" s="42"/>
      <c r="J879" s="35" t="str">
        <f t="shared" si="84"/>
        <v>➸</v>
      </c>
      <c r="K879" s="117" t="str">
        <f>词典存放目录!$A$1&amp;L879&amp;M879</f>
        <v>F:\《自创文法查阅Excel》4.1备份\《B词汇·红宝书》\红宝书15版图片\934-うれえる【憂える·愁える·患える】.jpg</v>
      </c>
      <c r="L879" s="9" t="s">
        <v>18120</v>
      </c>
      <c r="M879" s="117" t="s">
        <v>19000</v>
      </c>
      <c r="N879" s="36" t="str">
        <f t="shared" si="85"/>
        <v>▶</v>
      </c>
      <c r="O879" s="37" t="s">
        <v>17900</v>
      </c>
      <c r="P879" s="37">
        <v>54</v>
      </c>
      <c r="Q879" s="37" t="s">
        <v>23</v>
      </c>
      <c r="R879" s="9" t="str">
        <f>词典存放目录!$A$1&amp;O879&amp;P879&amp;Q879</f>
        <v>F:\《自创文法查阅Excel》4.1备份\《B词汇·红宝书》\红宝书MP3分割\03 n1-う (54).mp3</v>
      </c>
      <c r="S879" s="38"/>
      <c r="T879" s="43"/>
      <c r="U879" s="43"/>
      <c r="V879" s="30" t="str">
        <f t="shared" si="89"/>
        <v/>
      </c>
      <c r="W879" s="29"/>
      <c r="X879" s="9" t="s">
        <v>464</v>
      </c>
    </row>
    <row r="880" spans="1:24" s="44" customFormat="1" ht="24">
      <c r="A880" s="31">
        <v>935</v>
      </c>
      <c r="B880" s="32">
        <f t="shared" ca="1" si="83"/>
        <v>0.80311881594540424</v>
      </c>
      <c r="C880" s="127" t="s">
        <v>1685</v>
      </c>
      <c r="D880" s="128" t="s">
        <v>1686</v>
      </c>
      <c r="E880" s="21"/>
      <c r="F880" s="22"/>
      <c r="G880" s="41"/>
      <c r="H880" s="41"/>
      <c r="I880" s="42"/>
      <c r="J880" s="35" t="str">
        <f t="shared" si="84"/>
        <v>➸</v>
      </c>
      <c r="K880" s="117" t="str">
        <f>词典存放目录!$A$1&amp;L880&amp;M880</f>
        <v>F:\《自创文法查阅Excel》4.1备份\《B词汇·红宝书》\红宝书15版图片\935-うわがき【上書き】.jpg</v>
      </c>
      <c r="L880" s="9" t="s">
        <v>18120</v>
      </c>
      <c r="M880" s="117" t="s">
        <v>19001</v>
      </c>
      <c r="N880" s="36" t="str">
        <f t="shared" si="85"/>
        <v>▶</v>
      </c>
      <c r="O880" s="37" t="s">
        <v>17900</v>
      </c>
      <c r="P880" s="37">
        <v>55</v>
      </c>
      <c r="Q880" s="37" t="s">
        <v>23</v>
      </c>
      <c r="R880" s="9" t="str">
        <f>词典存放目录!$A$1&amp;O880&amp;P880&amp;Q880</f>
        <v>F:\《自创文法查阅Excel》4.1备份\《B词汇·红宝书》\红宝书MP3分割\03 n1-う (55).mp3</v>
      </c>
      <c r="S880" s="38"/>
      <c r="T880" s="43"/>
      <c r="U880" s="43"/>
      <c r="V880" s="30" t="str">
        <f t="shared" si="89"/>
        <v/>
      </c>
      <c r="W880" s="29"/>
      <c r="X880" s="9" t="s">
        <v>464</v>
      </c>
    </row>
    <row r="881" spans="1:24" s="44" customFormat="1" ht="24">
      <c r="A881" s="31">
        <v>936</v>
      </c>
      <c r="B881" s="32">
        <f t="shared" ca="1" si="83"/>
        <v>0.16046271129982748</v>
      </c>
      <c r="C881" s="127" t="s">
        <v>1687</v>
      </c>
      <c r="D881" s="128" t="s">
        <v>1688</v>
      </c>
      <c r="E881" s="21"/>
      <c r="F881" s="22"/>
      <c r="G881" s="41"/>
      <c r="H881" s="41"/>
      <c r="I881" s="42"/>
      <c r="J881" s="35" t="str">
        <f t="shared" si="84"/>
        <v>➸</v>
      </c>
      <c r="K881" s="117" t="str">
        <f>词典存放目录!$A$1&amp;L881&amp;M881</f>
        <v>F:\《自创文法查阅Excel》4.1备份\《B词汇·红宝书》\红宝书15版图片\936-うわき【浮気】.jpg</v>
      </c>
      <c r="L881" s="9" t="s">
        <v>18120</v>
      </c>
      <c r="M881" s="117" t="s">
        <v>19002</v>
      </c>
      <c r="N881" s="36" t="str">
        <f t="shared" si="85"/>
        <v>▶</v>
      </c>
      <c r="O881" s="37" t="s">
        <v>17900</v>
      </c>
      <c r="P881" s="37">
        <v>56</v>
      </c>
      <c r="Q881" s="37" t="s">
        <v>23</v>
      </c>
      <c r="R881" s="9" t="str">
        <f>词典存放目录!$A$1&amp;O881&amp;P881&amp;Q881</f>
        <v>F:\《自创文法查阅Excel》4.1备份\《B词汇·红宝书》\红宝书MP3分割\03 n1-う (56).mp3</v>
      </c>
      <c r="S881" s="38"/>
      <c r="T881" s="43"/>
      <c r="U881" s="43"/>
      <c r="V881" s="30" t="str">
        <f t="shared" si="89"/>
        <v/>
      </c>
      <c r="W881" s="29"/>
      <c r="X881" s="9" t="s">
        <v>464</v>
      </c>
    </row>
    <row r="882" spans="1:24" s="44" customFormat="1" ht="24">
      <c r="A882" s="31">
        <v>937</v>
      </c>
      <c r="B882" s="32">
        <f t="shared" ca="1" si="83"/>
        <v>1.2462719095722719E-3</v>
      </c>
      <c r="C882" s="127" t="s">
        <v>1689</v>
      </c>
      <c r="D882" s="128" t="s">
        <v>1690</v>
      </c>
      <c r="E882" s="21"/>
      <c r="F882" s="22"/>
      <c r="G882" s="41"/>
      <c r="H882" s="41"/>
      <c r="I882" s="42"/>
      <c r="J882" s="35" t="str">
        <f t="shared" si="84"/>
        <v>➸</v>
      </c>
      <c r="K882" s="117" t="str">
        <f>词典存放目录!$A$1&amp;L882&amp;M882</f>
        <v>F:\《自创文法查阅Excel》4.1备份\《B词汇·红宝书》\红宝书15版图片\937-うわむく【上向く】.jpg</v>
      </c>
      <c r="L882" s="9" t="s">
        <v>18120</v>
      </c>
      <c r="M882" s="117" t="s">
        <v>19003</v>
      </c>
      <c r="N882" s="36" t="str">
        <f t="shared" si="85"/>
        <v>▶</v>
      </c>
      <c r="O882" s="37" t="s">
        <v>17900</v>
      </c>
      <c r="P882" s="37">
        <v>57</v>
      </c>
      <c r="Q882" s="37" t="s">
        <v>23</v>
      </c>
      <c r="R882" s="9" t="str">
        <f>词典存放目录!$A$1&amp;O882&amp;P882&amp;Q882</f>
        <v>F:\《自创文法查阅Excel》4.1备份\《B词汇·红宝书》\红宝书MP3分割\03 n1-う (57).mp3</v>
      </c>
      <c r="S882" s="38"/>
      <c r="T882" s="43"/>
      <c r="U882" s="43"/>
      <c r="V882" s="30" t="str">
        <f t="shared" si="89"/>
        <v/>
      </c>
      <c r="W882" s="29"/>
      <c r="X882" s="9" t="s">
        <v>464</v>
      </c>
    </row>
    <row r="883" spans="1:24" s="44" customFormat="1" ht="24">
      <c r="A883" s="31">
        <v>938</v>
      </c>
      <c r="B883" s="32">
        <f t="shared" ca="1" si="83"/>
        <v>0.96631174666285524</v>
      </c>
      <c r="C883" s="127" t="s">
        <v>1691</v>
      </c>
      <c r="D883" s="128" t="s">
        <v>1692</v>
      </c>
      <c r="E883" s="21"/>
      <c r="F883" s="22"/>
      <c r="G883" s="41"/>
      <c r="H883" s="41"/>
      <c r="I883" s="42"/>
      <c r="J883" s="35" t="str">
        <f t="shared" si="84"/>
        <v>➸</v>
      </c>
      <c r="K883" s="117" t="str">
        <f>词典存放目录!$A$1&amp;L883&amp;M883</f>
        <v>F:\《自创文法查阅Excel》4.1备份\《B词汇·红宝书》\红宝书15版图片\938-うわやく【上役】.jpg</v>
      </c>
      <c r="L883" s="9" t="s">
        <v>18120</v>
      </c>
      <c r="M883" s="117" t="s">
        <v>19004</v>
      </c>
      <c r="N883" s="36" t="str">
        <f t="shared" si="85"/>
        <v>▶</v>
      </c>
      <c r="O883" s="37" t="s">
        <v>17900</v>
      </c>
      <c r="P883" s="37">
        <v>58</v>
      </c>
      <c r="Q883" s="37" t="s">
        <v>23</v>
      </c>
      <c r="R883" s="9" t="str">
        <f>词典存放目录!$A$1&amp;O883&amp;P883&amp;Q883</f>
        <v>F:\《自创文法查阅Excel》4.1备份\《B词汇·红宝书》\红宝书MP3分割\03 n1-う (58).mp3</v>
      </c>
      <c r="S883" s="38"/>
      <c r="T883" s="43"/>
      <c r="U883" s="43"/>
      <c r="V883" s="30" t="str">
        <f t="shared" si="89"/>
        <v/>
      </c>
      <c r="W883" s="29"/>
      <c r="X883" s="9" t="s">
        <v>464</v>
      </c>
    </row>
    <row r="884" spans="1:24" s="44" customFormat="1" ht="24">
      <c r="A884" s="31">
        <v>939</v>
      </c>
      <c r="B884" s="32">
        <f t="shared" ca="1" si="83"/>
        <v>0.34404745398591385</v>
      </c>
      <c r="C884" s="127" t="s">
        <v>1693</v>
      </c>
      <c r="D884" s="128" t="s">
        <v>1694</v>
      </c>
      <c r="E884" s="21"/>
      <c r="F884" s="22"/>
      <c r="G884" s="41"/>
      <c r="H884" s="41"/>
      <c r="I884" s="42"/>
      <c r="J884" s="35" t="str">
        <f t="shared" si="84"/>
        <v>➸</v>
      </c>
      <c r="K884" s="117" t="str">
        <f>词典存放目录!$A$1&amp;L884&amp;M884</f>
        <v>F:\《自创文法查阅Excel》4.1备份\《B词汇·红宝书》\红宝书15版图片\939-うんえい【運営】.jpg</v>
      </c>
      <c r="L884" s="9" t="s">
        <v>18120</v>
      </c>
      <c r="M884" s="117" t="s">
        <v>19005</v>
      </c>
      <c r="N884" s="36" t="str">
        <f t="shared" si="85"/>
        <v>▶</v>
      </c>
      <c r="O884" s="37" t="s">
        <v>17900</v>
      </c>
      <c r="P884" s="37">
        <v>59</v>
      </c>
      <c r="Q884" s="37" t="s">
        <v>23</v>
      </c>
      <c r="R884" s="9" t="str">
        <f>词典存放目录!$A$1&amp;O884&amp;P884&amp;Q884</f>
        <v>F:\《自创文法查阅Excel》4.1备份\《B词汇·红宝书》\红宝书MP3分割\03 n1-う (59).mp3</v>
      </c>
      <c r="S884" s="38"/>
      <c r="T884" s="43"/>
      <c r="U884" s="43"/>
      <c r="V884" s="30" t="str">
        <f t="shared" si="89"/>
        <v/>
      </c>
      <c r="W884" s="69"/>
      <c r="X884" s="9" t="s">
        <v>464</v>
      </c>
    </row>
    <row r="885" spans="1:24" s="44" customFormat="1" ht="24">
      <c r="A885" s="31">
        <v>941</v>
      </c>
      <c r="B885" s="32">
        <f t="shared" ca="1" si="83"/>
        <v>0.60218114599493699</v>
      </c>
      <c r="C885" s="127" t="s">
        <v>1695</v>
      </c>
      <c r="D885" s="128"/>
      <c r="E885" s="21"/>
      <c r="F885" s="22"/>
      <c r="G885" s="41" t="s">
        <v>4</v>
      </c>
      <c r="H885" s="41"/>
      <c r="I885" s="42" t="s">
        <v>98</v>
      </c>
      <c r="J885" s="35" t="str">
        <f t="shared" si="84"/>
        <v>➸</v>
      </c>
      <c r="K885" s="117" t="str">
        <f>词典存放目录!$A$1&amp;L885&amp;M885</f>
        <v>F:\《自创文法查阅Excel》4.1备份\《B词汇·红宝书》\红宝书15版图片\941-うんざり.jpg</v>
      </c>
      <c r="L885" s="9" t="s">
        <v>18120</v>
      </c>
      <c r="M885" s="117" t="s">
        <v>19006</v>
      </c>
      <c r="N885" s="36" t="str">
        <f t="shared" si="85"/>
        <v>▶</v>
      </c>
      <c r="O885" s="37" t="s">
        <v>17900</v>
      </c>
      <c r="P885" s="37">
        <v>61</v>
      </c>
      <c r="Q885" s="37" t="s">
        <v>23</v>
      </c>
      <c r="R885" s="9" t="str">
        <f>词典存放目录!$A$1&amp;O885&amp;P885&amp;Q885</f>
        <v>F:\《自创文法查阅Excel》4.1备份\《B词汇·红宝书》\红宝书MP3分割\03 n1-う (61).mp3</v>
      </c>
      <c r="S885" s="38"/>
      <c r="T885" s="43"/>
      <c r="U885" s="43"/>
      <c r="V885" s="30" t="str">
        <f t="shared" si="89"/>
        <v/>
      </c>
      <c r="W885" s="29"/>
      <c r="X885" s="9" t="s">
        <v>464</v>
      </c>
    </row>
    <row r="886" spans="1:24" s="44" customFormat="1" ht="24">
      <c r="A886" s="31">
        <v>942</v>
      </c>
      <c r="B886" s="32">
        <f t="shared" ca="1" si="83"/>
        <v>0.93262219601658058</v>
      </c>
      <c r="C886" s="127" t="s">
        <v>1696</v>
      </c>
      <c r="D886" s="128" t="s">
        <v>1697</v>
      </c>
      <c r="E886" s="21"/>
      <c r="F886" s="22"/>
      <c r="G886" s="41"/>
      <c r="H886" s="41"/>
      <c r="I886" s="42"/>
      <c r="J886" s="35" t="str">
        <f t="shared" si="84"/>
        <v>➸</v>
      </c>
      <c r="K886" s="117" t="str">
        <f>词典存放目录!$A$1&amp;L886&amp;M886</f>
        <v>F:\《自创文法查阅Excel》4.1备份\《B词汇·红宝书》\红宝书15版图片\942-うんそう【運送】.jpg</v>
      </c>
      <c r="L886" s="9" t="s">
        <v>18120</v>
      </c>
      <c r="M886" s="117" t="s">
        <v>19007</v>
      </c>
      <c r="N886" s="36" t="str">
        <f t="shared" si="85"/>
        <v>▶</v>
      </c>
      <c r="O886" s="37" t="s">
        <v>17900</v>
      </c>
      <c r="P886" s="37">
        <v>62</v>
      </c>
      <c r="Q886" s="37" t="s">
        <v>23</v>
      </c>
      <c r="R886" s="9" t="str">
        <f>词典存放目录!$A$1&amp;O886&amp;P886&amp;Q886</f>
        <v>F:\《自创文法查阅Excel》4.1备份\《B词汇·红宝书》\红宝书MP3分割\03 n1-う (62).mp3</v>
      </c>
      <c r="S886" s="38"/>
      <c r="T886" s="43"/>
      <c r="U886" s="43"/>
      <c r="V886" s="30" t="str">
        <f t="shared" si="89"/>
        <v/>
      </c>
      <c r="W886" s="29"/>
      <c r="X886" s="9" t="s">
        <v>464</v>
      </c>
    </row>
    <row r="887" spans="1:24" s="44" customFormat="1" ht="24">
      <c r="A887" s="31">
        <v>943</v>
      </c>
      <c r="B887" s="32">
        <f t="shared" ca="1" si="83"/>
        <v>0.14748510909713131</v>
      </c>
      <c r="C887" s="127" t="s">
        <v>1698</v>
      </c>
      <c r="D887" s="128" t="s">
        <v>1699</v>
      </c>
      <c r="E887" s="21"/>
      <c r="F887" s="22"/>
      <c r="G887" s="41"/>
      <c r="H887" s="41"/>
      <c r="I887" s="42"/>
      <c r="J887" s="35" t="str">
        <f t="shared" si="84"/>
        <v>➸</v>
      </c>
      <c r="K887" s="117" t="str">
        <f>词典存放目录!$A$1&amp;L887&amp;M887</f>
        <v>F:\《自创文法查阅Excel》4.1备份\《B词汇·红宝书》\红宝书15版图片\943-うんちん【運賃】.jpg</v>
      </c>
      <c r="L887" s="9" t="s">
        <v>18120</v>
      </c>
      <c r="M887" s="117" t="s">
        <v>19008</v>
      </c>
      <c r="N887" s="36" t="str">
        <f t="shared" si="85"/>
        <v>▶</v>
      </c>
      <c r="O887" s="37" t="s">
        <v>17900</v>
      </c>
      <c r="P887" s="37">
        <v>63</v>
      </c>
      <c r="Q887" s="37" t="s">
        <v>23</v>
      </c>
      <c r="R887" s="9" t="str">
        <f>词典存放目录!$A$1&amp;O887&amp;P887&amp;Q887</f>
        <v>F:\《自创文法查阅Excel》4.1备份\《B词汇·红宝书》\红宝书MP3分割\03 n1-う (63).mp3</v>
      </c>
      <c r="S887" s="38"/>
      <c r="T887" s="43"/>
      <c r="U887" s="43"/>
      <c r="V887" s="30" t="str">
        <f t="shared" si="89"/>
        <v/>
      </c>
      <c r="W887" s="69"/>
      <c r="X887" s="9" t="s">
        <v>464</v>
      </c>
    </row>
    <row r="888" spans="1:24" s="44" customFormat="1" ht="24">
      <c r="A888" s="31">
        <v>944</v>
      </c>
      <c r="B888" s="32">
        <f t="shared" ca="1" si="83"/>
        <v>0.96858825581828989</v>
      </c>
      <c r="C888" s="127" t="s">
        <v>1700</v>
      </c>
      <c r="D888" s="128" t="s">
        <v>1701</v>
      </c>
      <c r="E888" s="21"/>
      <c r="F888" s="22"/>
      <c r="G888" s="41"/>
      <c r="H888" s="41"/>
      <c r="I888" s="42"/>
      <c r="J888" s="35" t="str">
        <f t="shared" si="84"/>
        <v>➸</v>
      </c>
      <c r="K888" s="117" t="str">
        <f>词典存放目录!$A$1&amp;L888&amp;M888</f>
        <v>F:\《自创文法查阅Excel》4.1备份\《B词汇·红宝书》\红宝书15版图片\944-うんぬん【云々】.jpg</v>
      </c>
      <c r="L888" s="9" t="s">
        <v>18120</v>
      </c>
      <c r="M888" s="117" t="s">
        <v>19009</v>
      </c>
      <c r="N888" s="36" t="str">
        <f t="shared" si="85"/>
        <v>▶</v>
      </c>
      <c r="O888" s="37" t="s">
        <v>17900</v>
      </c>
      <c r="P888" s="37">
        <v>64</v>
      </c>
      <c r="Q888" s="37" t="s">
        <v>23</v>
      </c>
      <c r="R888" s="9" t="str">
        <f>词典存放目录!$A$1&amp;O888&amp;P888&amp;Q888</f>
        <v>F:\《自创文法查阅Excel》4.1备份\《B词汇·红宝书》\红宝书MP3分割\03 n1-う (64).mp3</v>
      </c>
      <c r="S888" s="38"/>
      <c r="T888" s="43"/>
      <c r="U888" s="43"/>
      <c r="V888" s="30" t="str">
        <f t="shared" si="89"/>
        <v/>
      </c>
      <c r="W888" s="29"/>
      <c r="X888" s="9" t="s">
        <v>464</v>
      </c>
    </row>
    <row r="889" spans="1:24" s="44" customFormat="1" ht="24">
      <c r="A889" s="31">
        <v>945</v>
      </c>
      <c r="B889" s="32">
        <f t="shared" ca="1" si="83"/>
        <v>0.17565369644011053</v>
      </c>
      <c r="C889" s="127" t="s">
        <v>1702</v>
      </c>
      <c r="D889" s="128" t="s">
        <v>1703</v>
      </c>
      <c r="E889" s="21"/>
      <c r="F889" s="22"/>
      <c r="G889" s="41"/>
      <c r="H889" s="41"/>
      <c r="I889" s="42"/>
      <c r="J889" s="35" t="str">
        <f t="shared" si="84"/>
        <v>➸</v>
      </c>
      <c r="K889" s="117" t="str">
        <f>词典存放目录!$A$1&amp;L889&amp;M889</f>
        <v>F:\《自创文法查阅Excel》4.1备份\《B词汇·红宝书》\红宝书15版图片\945-うんぱん【運搬】.jpg</v>
      </c>
      <c r="L889" s="9" t="s">
        <v>18120</v>
      </c>
      <c r="M889" s="117" t="s">
        <v>19010</v>
      </c>
      <c r="N889" s="36" t="str">
        <f t="shared" si="85"/>
        <v>▶</v>
      </c>
      <c r="O889" s="37" t="s">
        <v>17900</v>
      </c>
      <c r="P889" s="37">
        <v>65</v>
      </c>
      <c r="Q889" s="37" t="s">
        <v>23</v>
      </c>
      <c r="R889" s="9" t="str">
        <f>词典存放目录!$A$1&amp;O889&amp;P889&amp;Q889</f>
        <v>F:\《自创文法查阅Excel》4.1备份\《B词汇·红宝书》\红宝书MP3分割\03 n1-う (65).mp3</v>
      </c>
      <c r="S889" s="38"/>
      <c r="T889" s="43"/>
      <c r="U889" s="43"/>
      <c r="V889" s="30"/>
      <c r="W889" s="29"/>
      <c r="X889" s="9" t="s">
        <v>464</v>
      </c>
    </row>
    <row r="890" spans="1:24" s="44" customFormat="1" ht="24">
      <c r="A890" s="31">
        <v>946</v>
      </c>
      <c r="B890" s="32">
        <f t="shared" ca="1" si="83"/>
        <v>0.54361817561580139</v>
      </c>
      <c r="C890" s="127" t="s">
        <v>1704</v>
      </c>
      <c r="D890" s="128" t="s">
        <v>1705</v>
      </c>
      <c r="E890" s="21"/>
      <c r="F890" s="22"/>
      <c r="G890" s="41"/>
      <c r="H890" s="41"/>
      <c r="I890" s="42"/>
      <c r="J890" s="35" t="str">
        <f t="shared" si="84"/>
        <v>➸</v>
      </c>
      <c r="K890" s="117" t="str">
        <f>词典存放目录!$A$1&amp;L890&amp;M890</f>
        <v>F:\《自创文法查阅Excel》4.1备份\《B词汇·红宝书》\红宝书15版图片\946-うんよう【運用】.jpg</v>
      </c>
      <c r="L890" s="9" t="s">
        <v>18120</v>
      </c>
      <c r="M890" s="117" t="s">
        <v>19011</v>
      </c>
      <c r="N890" s="36" t="str">
        <f t="shared" si="85"/>
        <v>▶</v>
      </c>
      <c r="O890" s="37" t="s">
        <v>17900</v>
      </c>
      <c r="P890" s="37">
        <v>66</v>
      </c>
      <c r="Q890" s="37" t="s">
        <v>23</v>
      </c>
      <c r="R890" s="9" t="str">
        <f>词典存放目录!$A$1&amp;O890&amp;P890&amp;Q890</f>
        <v>F:\《自创文法查阅Excel》4.1备份\《B词汇·红宝书》\红宝书MP3分割\03 n1-う (66).mp3</v>
      </c>
      <c r="S890" s="38"/>
      <c r="T890" s="43"/>
      <c r="U890" s="43"/>
      <c r="V890" s="30" t="str">
        <f t="shared" ref="V890:V925" si="90">IF(COUNTA(S890:U890)=0,"",COUNTIF(S890:U890,"0")/COUNTA(S890:U890))</f>
        <v/>
      </c>
      <c r="W890" s="29"/>
      <c r="X890" s="9" t="s">
        <v>464</v>
      </c>
    </row>
    <row r="891" spans="1:24" s="44" customFormat="1" ht="24">
      <c r="A891" s="31">
        <v>947</v>
      </c>
      <c r="B891" s="32">
        <f t="shared" ca="1" si="83"/>
        <v>0.42370149515965061</v>
      </c>
      <c r="C891" s="119" t="s">
        <v>260</v>
      </c>
      <c r="D891" s="120"/>
      <c r="E891" s="21"/>
      <c r="F891" s="22"/>
      <c r="G891" s="41"/>
      <c r="H891" s="41"/>
      <c r="I891" s="42"/>
      <c r="J891" s="35" t="str">
        <f t="shared" si="84"/>
        <v>➸</v>
      </c>
      <c r="K891" s="117" t="str">
        <f>词典存放目录!$A$1&amp;L891&amp;M891</f>
        <v>F:\《自创文法查阅Excel》4.1备份\《B词汇·红宝书》\红宝书15版图片\947-え.jpg</v>
      </c>
      <c r="L891" s="9" t="s">
        <v>18120</v>
      </c>
      <c r="M891" s="117" t="s">
        <v>19012</v>
      </c>
      <c r="N891" s="36" t="str">
        <f t="shared" si="85"/>
        <v>▶</v>
      </c>
      <c r="O891" s="37" t="s">
        <v>17901</v>
      </c>
      <c r="P891" s="37">
        <v>1</v>
      </c>
      <c r="Q891" s="37" t="s">
        <v>23</v>
      </c>
      <c r="R891" s="9" t="str">
        <f>词典存放目录!$A$1&amp;O891&amp;P891&amp;Q891</f>
        <v>F:\《自创文法查阅Excel》4.1备份\《B词汇·红宝书》\红宝书MP3分割\04 n5-え (1).mp3</v>
      </c>
      <c r="S891" s="38"/>
      <c r="T891" s="43"/>
      <c r="U891" s="43"/>
      <c r="V891" s="30" t="str">
        <f t="shared" si="90"/>
        <v/>
      </c>
      <c r="W891" s="29"/>
      <c r="X891" s="9" t="s">
        <v>24</v>
      </c>
    </row>
    <row r="892" spans="1:24" s="44" customFormat="1" ht="24">
      <c r="A892" s="31">
        <v>948</v>
      </c>
      <c r="B892" s="32">
        <f t="shared" ca="1" si="83"/>
        <v>0.12826056407545883</v>
      </c>
      <c r="C892" s="119" t="s">
        <v>260</v>
      </c>
      <c r="D892" s="120" t="s">
        <v>1706</v>
      </c>
      <c r="E892" s="21"/>
      <c r="F892" s="22"/>
      <c r="G892" s="41"/>
      <c r="H892" s="41"/>
      <c r="I892" s="42"/>
      <c r="J892" s="35" t="str">
        <f t="shared" si="84"/>
        <v>➸</v>
      </c>
      <c r="K892" s="117" t="str">
        <f>词典存放目录!$A$1&amp;L892&amp;M892</f>
        <v>F:\《自创文法查阅Excel》4.1备份\《B词汇·红宝书》\红宝书15版图片\948-え【絵】.jpg</v>
      </c>
      <c r="L892" s="9" t="s">
        <v>18120</v>
      </c>
      <c r="M892" s="117" t="s">
        <v>19013</v>
      </c>
      <c r="N892" s="36" t="str">
        <f t="shared" si="85"/>
        <v>▶</v>
      </c>
      <c r="O892" s="37" t="s">
        <v>17901</v>
      </c>
      <c r="P892" s="37">
        <v>2</v>
      </c>
      <c r="Q892" s="37" t="s">
        <v>23</v>
      </c>
      <c r="R892" s="9" t="str">
        <f>词典存放目录!$A$1&amp;O892&amp;P892&amp;Q892</f>
        <v>F:\《自创文法查阅Excel》4.1备份\《B词汇·红宝书》\红宝书MP3分割\04 n5-え (2).mp3</v>
      </c>
      <c r="S892" s="38"/>
      <c r="T892" s="43"/>
      <c r="U892" s="43"/>
      <c r="V892" s="30" t="str">
        <f t="shared" si="90"/>
        <v/>
      </c>
      <c r="W892" s="29"/>
      <c r="X892" s="9" t="s">
        <v>24</v>
      </c>
    </row>
    <row r="893" spans="1:24" s="44" customFormat="1" ht="24">
      <c r="A893" s="31">
        <v>949</v>
      </c>
      <c r="B893" s="32">
        <f t="shared" ca="1" si="83"/>
        <v>0.89681074219364931</v>
      </c>
      <c r="C893" s="119" t="s">
        <v>1707</v>
      </c>
      <c r="D893" s="120" t="s">
        <v>1708</v>
      </c>
      <c r="E893" s="21"/>
      <c r="F893" s="22"/>
      <c r="G893" s="41"/>
      <c r="H893" s="41"/>
      <c r="I893" s="42"/>
      <c r="J893" s="35" t="str">
        <f t="shared" si="84"/>
        <v>➸</v>
      </c>
      <c r="K893" s="117" t="str">
        <f>词典存放目录!$A$1&amp;L893&amp;M893</f>
        <v>F:\《自创文法查阅Excel》4.1备份\《B词汇·红宝书》\红宝书15版图片\949-エアコン【air-conditioner】.jpg</v>
      </c>
      <c r="L893" s="9" t="s">
        <v>18120</v>
      </c>
      <c r="M893" s="117" t="s">
        <v>19014</v>
      </c>
      <c r="N893" s="36" t="str">
        <f t="shared" si="85"/>
        <v>▶</v>
      </c>
      <c r="O893" s="37" t="s">
        <v>17901</v>
      </c>
      <c r="P893" s="37">
        <v>3</v>
      </c>
      <c r="Q893" s="37" t="s">
        <v>23</v>
      </c>
      <c r="R893" s="9" t="str">
        <f>词典存放目录!$A$1&amp;O893&amp;P893&amp;Q893</f>
        <v>F:\《自创文法查阅Excel》4.1备份\《B词汇·红宝书》\红宝书MP3分割\04 n5-え (3).mp3</v>
      </c>
      <c r="S893" s="38"/>
      <c r="T893" s="43"/>
      <c r="U893" s="43"/>
      <c r="V893" s="30" t="str">
        <f t="shared" si="90"/>
        <v/>
      </c>
      <c r="W893" s="29"/>
      <c r="X893" s="9" t="s">
        <v>24</v>
      </c>
    </row>
    <row r="894" spans="1:24" s="44" customFormat="1" ht="24">
      <c r="A894" s="31">
        <v>950</v>
      </c>
      <c r="B894" s="32">
        <f t="shared" ca="1" si="83"/>
        <v>0.22237893814449494</v>
      </c>
      <c r="C894" s="119" t="s">
        <v>1709</v>
      </c>
      <c r="D894" s="120" t="s">
        <v>1710</v>
      </c>
      <c r="E894" s="21"/>
      <c r="F894" s="22"/>
      <c r="G894" s="41"/>
      <c r="H894" s="41"/>
      <c r="I894" s="42"/>
      <c r="J894" s="35" t="str">
        <f t="shared" si="84"/>
        <v>➸</v>
      </c>
      <c r="K894" s="117" t="str">
        <f>词典存放目录!$A$1&amp;L894&amp;M894</f>
        <v>F:\《自创文法查阅Excel》4.1备份\《B词汇·红宝书》\红宝书15版图片\950-えいが【映画】.jpg</v>
      </c>
      <c r="L894" s="9" t="s">
        <v>18120</v>
      </c>
      <c r="M894" s="117" t="s">
        <v>19015</v>
      </c>
      <c r="N894" s="36" t="str">
        <f t="shared" si="85"/>
        <v>▶</v>
      </c>
      <c r="O894" s="37" t="s">
        <v>17901</v>
      </c>
      <c r="P894" s="37">
        <v>4</v>
      </c>
      <c r="Q894" s="37" t="s">
        <v>23</v>
      </c>
      <c r="R894" s="9" t="str">
        <f>词典存放目录!$A$1&amp;O894&amp;P894&amp;Q894</f>
        <v>F:\《自创文法查阅Excel》4.1备份\《B词汇·红宝书》\红宝书MP3分割\04 n5-え (4).mp3</v>
      </c>
      <c r="S894" s="38"/>
      <c r="T894" s="43"/>
      <c r="U894" s="43"/>
      <c r="V894" s="30" t="str">
        <f t="shared" si="90"/>
        <v/>
      </c>
      <c r="W894" s="29"/>
      <c r="X894" s="9" t="s">
        <v>24</v>
      </c>
    </row>
    <row r="895" spans="1:24" s="44" customFormat="1" ht="24">
      <c r="A895" s="31">
        <v>951</v>
      </c>
      <c r="B895" s="32">
        <f t="shared" ca="1" si="83"/>
        <v>0.78497738532795369</v>
      </c>
      <c r="C895" s="119" t="s">
        <v>1711</v>
      </c>
      <c r="D895" s="120" t="s">
        <v>1712</v>
      </c>
      <c r="E895" s="21"/>
      <c r="F895" s="22"/>
      <c r="G895" s="41"/>
      <c r="H895" s="41"/>
      <c r="I895" s="42"/>
      <c r="J895" s="35" t="str">
        <f t="shared" si="84"/>
        <v>➸</v>
      </c>
      <c r="K895" s="117" t="str">
        <f>词典存放目录!$A$1&amp;L895&amp;M895</f>
        <v>F:\《自创文法查阅Excel》4.1备份\《B词汇·红宝书》\红宝书15版图片\951-えいがかん【映画館】.jpg</v>
      </c>
      <c r="L895" s="9" t="s">
        <v>18120</v>
      </c>
      <c r="M895" s="117" t="s">
        <v>19016</v>
      </c>
      <c r="N895" s="36" t="str">
        <f t="shared" si="85"/>
        <v>▶</v>
      </c>
      <c r="O895" s="37" t="s">
        <v>17901</v>
      </c>
      <c r="P895" s="37">
        <v>5</v>
      </c>
      <c r="Q895" s="37" t="s">
        <v>23</v>
      </c>
      <c r="R895" s="9" t="str">
        <f>词典存放目录!$A$1&amp;O895&amp;P895&amp;Q895</f>
        <v>F:\《自创文法查阅Excel》4.1备份\《B词汇·红宝书》\红宝书MP3分割\04 n5-え (5).mp3</v>
      </c>
      <c r="S895" s="38"/>
      <c r="T895" s="43"/>
      <c r="U895" s="43"/>
      <c r="V895" s="30" t="str">
        <f t="shared" si="90"/>
        <v/>
      </c>
      <c r="W895" s="29"/>
      <c r="X895" s="9" t="s">
        <v>24</v>
      </c>
    </row>
    <row r="896" spans="1:24" s="44" customFormat="1" ht="24">
      <c r="A896" s="31">
        <v>952</v>
      </c>
      <c r="B896" s="32">
        <f t="shared" ref="B896:B959" ca="1" si="91">RAND()</f>
        <v>0.19108867975621446</v>
      </c>
      <c r="C896" s="119" t="s">
        <v>1713</v>
      </c>
      <c r="D896" s="120" t="s">
        <v>1714</v>
      </c>
      <c r="E896" s="21"/>
      <c r="F896" s="22"/>
      <c r="G896" s="41"/>
      <c r="H896" s="41"/>
      <c r="I896" s="42"/>
      <c r="J896" s="35" t="str">
        <f t="shared" ref="J896:J959" si="92">HYPERLINK(K896,"➸")</f>
        <v>➸</v>
      </c>
      <c r="K896" s="117" t="str">
        <f>词典存放目录!$A$1&amp;L896&amp;M896</f>
        <v>F:\《自创文法查阅Excel》4.1备份\《B词汇·红宝书》\红宝书15版图片\952-えいぎょうぶ【営業部】.jpg</v>
      </c>
      <c r="L896" s="9" t="s">
        <v>18120</v>
      </c>
      <c r="M896" s="117" t="s">
        <v>19017</v>
      </c>
      <c r="N896" s="36" t="str">
        <f t="shared" ref="N896:N959" si="93">HYPERLINK(R896,"▶")</f>
        <v>▶</v>
      </c>
      <c r="O896" s="37" t="s">
        <v>17901</v>
      </c>
      <c r="P896" s="37">
        <v>6</v>
      </c>
      <c r="Q896" s="37" t="s">
        <v>23</v>
      </c>
      <c r="R896" s="9" t="str">
        <f>词典存放目录!$A$1&amp;O896&amp;P896&amp;Q896</f>
        <v>F:\《自创文法查阅Excel》4.1备份\《B词汇·红宝书》\红宝书MP3分割\04 n5-え (6).mp3</v>
      </c>
      <c r="S896" s="38"/>
      <c r="T896" s="43"/>
      <c r="U896" s="43"/>
      <c r="V896" s="30" t="str">
        <f t="shared" si="90"/>
        <v/>
      </c>
      <c r="W896" s="69"/>
      <c r="X896" s="9" t="s">
        <v>24</v>
      </c>
    </row>
    <row r="897" spans="1:24" s="44" customFormat="1" ht="24">
      <c r="A897" s="31">
        <v>953</v>
      </c>
      <c r="B897" s="32">
        <f t="shared" ca="1" si="91"/>
        <v>5.0758319971156651E-2</v>
      </c>
      <c r="C897" s="119" t="s">
        <v>1715</v>
      </c>
      <c r="D897" s="120" t="s">
        <v>1716</v>
      </c>
      <c r="E897" s="21"/>
      <c r="F897" s="22"/>
      <c r="G897" s="41"/>
      <c r="H897" s="41"/>
      <c r="I897" s="42"/>
      <c r="J897" s="35" t="str">
        <f t="shared" si="92"/>
        <v>➸</v>
      </c>
      <c r="K897" s="117" t="str">
        <f>词典存放目录!$A$1&amp;L897&amp;M897</f>
        <v>F:\《自创文法查阅Excel》4.1备份\《B词汇·红宝书》\红宝书15版图片\953-えいご【英語】.jpg</v>
      </c>
      <c r="L897" s="9" t="s">
        <v>18120</v>
      </c>
      <c r="M897" s="117" t="s">
        <v>19018</v>
      </c>
      <c r="N897" s="36" t="str">
        <f t="shared" si="93"/>
        <v>▶</v>
      </c>
      <c r="O897" s="37" t="s">
        <v>17901</v>
      </c>
      <c r="P897" s="37">
        <v>7</v>
      </c>
      <c r="Q897" s="37" t="s">
        <v>23</v>
      </c>
      <c r="R897" s="9" t="str">
        <f>词典存放目录!$A$1&amp;O897&amp;P897&amp;Q897</f>
        <v>F:\《自创文法查阅Excel》4.1备份\《B词汇·红宝书》\红宝书MP3分割\04 n5-え (7).mp3</v>
      </c>
      <c r="S897" s="38"/>
      <c r="T897" s="43"/>
      <c r="U897" s="43"/>
      <c r="V897" s="30" t="str">
        <f t="shared" si="90"/>
        <v/>
      </c>
      <c r="W897" s="29"/>
      <c r="X897" s="9" t="s">
        <v>24</v>
      </c>
    </row>
    <row r="898" spans="1:24" s="44" customFormat="1" ht="24">
      <c r="A898" s="31">
        <v>954</v>
      </c>
      <c r="B898" s="32">
        <f t="shared" ca="1" si="91"/>
        <v>0.96409116060234745</v>
      </c>
      <c r="C898" s="119" t="s">
        <v>1717</v>
      </c>
      <c r="D898" s="120"/>
      <c r="E898" s="21"/>
      <c r="F898" s="22"/>
      <c r="G898" s="41"/>
      <c r="H898" s="41"/>
      <c r="I898" s="42"/>
      <c r="J898" s="35" t="str">
        <f t="shared" si="92"/>
        <v>➸</v>
      </c>
      <c r="K898" s="117" t="str">
        <f>词典存放目录!$A$1&amp;L898&amp;M898</f>
        <v>F:\《自创文法查阅Excel》4.1备份\《B词汇·红宝书》\红宝书15版图片\954-ええ.jpg</v>
      </c>
      <c r="L898" s="9" t="s">
        <v>18120</v>
      </c>
      <c r="M898" s="117" t="s">
        <v>19019</v>
      </c>
      <c r="N898" s="36" t="str">
        <f t="shared" si="93"/>
        <v>▶</v>
      </c>
      <c r="O898" s="37" t="s">
        <v>17901</v>
      </c>
      <c r="P898" s="37">
        <v>8</v>
      </c>
      <c r="Q898" s="37" t="s">
        <v>23</v>
      </c>
      <c r="R898" s="9" t="str">
        <f>词典存放目录!$A$1&amp;O898&amp;P898&amp;Q898</f>
        <v>F:\《自创文法查阅Excel》4.1备份\《B词汇·红宝书》\红宝书MP3分割\04 n5-え (8).mp3</v>
      </c>
      <c r="S898" s="38"/>
      <c r="T898" s="43"/>
      <c r="U898" s="43"/>
      <c r="V898" s="30" t="str">
        <f t="shared" si="90"/>
        <v/>
      </c>
      <c r="W898" s="29"/>
      <c r="X898" s="9" t="s">
        <v>24</v>
      </c>
    </row>
    <row r="899" spans="1:24" s="44" customFormat="1" ht="24">
      <c r="A899" s="31">
        <v>955</v>
      </c>
      <c r="B899" s="32">
        <f t="shared" ca="1" si="91"/>
        <v>0.46186670907252669</v>
      </c>
      <c r="C899" s="119" t="s">
        <v>1718</v>
      </c>
      <c r="D899" s="120" t="s">
        <v>1719</v>
      </c>
      <c r="E899" s="21"/>
      <c r="F899" s="22"/>
      <c r="G899" s="41"/>
      <c r="H899" s="41"/>
      <c r="I899" s="42"/>
      <c r="J899" s="35" t="str">
        <f t="shared" si="92"/>
        <v>➸</v>
      </c>
      <c r="K899" s="117" t="str">
        <f>词典存放目录!$A$1&amp;L899&amp;M899</f>
        <v>F:\《自创文法查阅Excel》4.1备份\《B词汇·红宝书》\红宝书15版图片\955-えき【駅】.jpg</v>
      </c>
      <c r="L899" s="9" t="s">
        <v>18120</v>
      </c>
      <c r="M899" s="117" t="s">
        <v>19020</v>
      </c>
      <c r="N899" s="36" t="str">
        <f t="shared" si="93"/>
        <v>▶</v>
      </c>
      <c r="O899" s="37" t="s">
        <v>17901</v>
      </c>
      <c r="P899" s="37">
        <v>9</v>
      </c>
      <c r="Q899" s="37" t="s">
        <v>23</v>
      </c>
      <c r="R899" s="9" t="str">
        <f>词典存放目录!$A$1&amp;O899&amp;P899&amp;Q899</f>
        <v>F:\《自创文法查阅Excel》4.1备份\《B词汇·红宝书》\红宝书MP3分割\04 n5-え (9).mp3</v>
      </c>
      <c r="S899" s="38"/>
      <c r="T899" s="43"/>
      <c r="U899" s="43"/>
      <c r="V899" s="30" t="str">
        <f t="shared" si="90"/>
        <v/>
      </c>
      <c r="W899" s="29"/>
      <c r="X899" s="9" t="s">
        <v>24</v>
      </c>
    </row>
    <row r="900" spans="1:24" s="44" customFormat="1" ht="24">
      <c r="A900" s="31">
        <v>956</v>
      </c>
      <c r="B900" s="32">
        <f t="shared" ca="1" si="91"/>
        <v>0.48384741936730136</v>
      </c>
      <c r="C900" s="119" t="s">
        <v>1720</v>
      </c>
      <c r="D900" s="120" t="s">
        <v>1721</v>
      </c>
      <c r="E900" s="21"/>
      <c r="F900" s="22"/>
      <c r="G900" s="41"/>
      <c r="H900" s="41"/>
      <c r="I900" s="42"/>
      <c r="J900" s="35" t="str">
        <f t="shared" si="92"/>
        <v>➸</v>
      </c>
      <c r="K900" s="117" t="str">
        <f>词典存放目录!$A$1&amp;L900&amp;M900</f>
        <v>F:\《自创文法查阅Excel》4.1备份\《B词汇·红宝书》\红宝书15版图片\956-えきいん【駅員】.jpg</v>
      </c>
      <c r="L900" s="9" t="s">
        <v>18120</v>
      </c>
      <c r="M900" s="117" t="s">
        <v>19021</v>
      </c>
      <c r="N900" s="36" t="str">
        <f t="shared" si="93"/>
        <v>▶</v>
      </c>
      <c r="O900" s="37" t="s">
        <v>17901</v>
      </c>
      <c r="P900" s="37">
        <v>10</v>
      </c>
      <c r="Q900" s="37" t="s">
        <v>23</v>
      </c>
      <c r="R900" s="9" t="str">
        <f>词典存放目录!$A$1&amp;O900&amp;P900&amp;Q900</f>
        <v>F:\《自创文法查阅Excel》4.1备份\《B词汇·红宝书》\红宝书MP3分割\04 n5-え (10).mp3</v>
      </c>
      <c r="S900" s="38"/>
      <c r="T900" s="43"/>
      <c r="U900" s="43"/>
      <c r="V900" s="30" t="str">
        <f t="shared" si="90"/>
        <v/>
      </c>
      <c r="W900" s="29"/>
      <c r="X900" s="9" t="s">
        <v>24</v>
      </c>
    </row>
    <row r="901" spans="1:24" s="44" customFormat="1" ht="24">
      <c r="A901" s="31">
        <v>957</v>
      </c>
      <c r="B901" s="32">
        <f t="shared" ca="1" si="91"/>
        <v>0.76571043450977394</v>
      </c>
      <c r="C901" s="119" t="s">
        <v>1722</v>
      </c>
      <c r="D901" s="120" t="s">
        <v>1723</v>
      </c>
      <c r="E901" s="21"/>
      <c r="F901" s="22"/>
      <c r="G901" s="41"/>
      <c r="H901" s="41"/>
      <c r="I901" s="42"/>
      <c r="J901" s="35" t="str">
        <f t="shared" si="92"/>
        <v>➸</v>
      </c>
      <c r="K901" s="117" t="str">
        <f>词典存放目录!$A$1&amp;L901&amp;M901</f>
        <v>F:\《自创文法查阅Excel》4.1备份\《B词汇·红宝书》\红宝书15版图片\957-エスカレーター【escalator】.jpg</v>
      </c>
      <c r="L901" s="9" t="s">
        <v>18120</v>
      </c>
      <c r="M901" s="117" t="s">
        <v>19022</v>
      </c>
      <c r="N901" s="36" t="str">
        <f t="shared" si="93"/>
        <v>▶</v>
      </c>
      <c r="O901" s="37" t="s">
        <v>17901</v>
      </c>
      <c r="P901" s="37">
        <v>11</v>
      </c>
      <c r="Q901" s="37" t="s">
        <v>23</v>
      </c>
      <c r="R901" s="9" t="str">
        <f>词典存放目录!$A$1&amp;O901&amp;P901&amp;Q901</f>
        <v>F:\《自创文法查阅Excel》4.1备份\《B词汇·红宝书》\红宝书MP3分割\04 n5-え (11).mp3</v>
      </c>
      <c r="S901" s="38"/>
      <c r="T901" s="43"/>
      <c r="U901" s="43"/>
      <c r="V901" s="30" t="str">
        <f t="shared" si="90"/>
        <v/>
      </c>
      <c r="W901" s="29"/>
      <c r="X901" s="9" t="s">
        <v>24</v>
      </c>
    </row>
    <row r="902" spans="1:24" s="44" customFormat="1" ht="24">
      <c r="A902" s="31">
        <v>958</v>
      </c>
      <c r="B902" s="32">
        <f t="shared" ca="1" si="91"/>
        <v>4.2241557139217067E-2</v>
      </c>
      <c r="C902" s="119" t="s">
        <v>1724</v>
      </c>
      <c r="D902" s="120"/>
      <c r="E902" s="21"/>
      <c r="F902" s="22"/>
      <c r="G902" s="41"/>
      <c r="H902" s="41"/>
      <c r="I902" s="42"/>
      <c r="J902" s="35" t="str">
        <f t="shared" si="92"/>
        <v>➸</v>
      </c>
      <c r="K902" s="117" t="str">
        <f>词典存放目录!$A$1&amp;L902&amp;M902</f>
        <v>F:\《自创文法查阅Excel》4.1备份\《B词汇·红宝书》\红宝书15版图片\958-えっ.jpg</v>
      </c>
      <c r="L902" s="9" t="s">
        <v>18120</v>
      </c>
      <c r="M902" s="117" t="s">
        <v>19023</v>
      </c>
      <c r="N902" s="36" t="str">
        <f t="shared" si="93"/>
        <v>▶</v>
      </c>
      <c r="O902" s="37" t="s">
        <v>17901</v>
      </c>
      <c r="P902" s="37">
        <v>12</v>
      </c>
      <c r="Q902" s="37" t="s">
        <v>23</v>
      </c>
      <c r="R902" s="9" t="str">
        <f>词典存放目录!$A$1&amp;O902&amp;P902&amp;Q902</f>
        <v>F:\《自创文法查阅Excel》4.1备份\《B词汇·红宝书》\红宝书MP3分割\04 n5-え (12).mp3</v>
      </c>
      <c r="S902" s="38"/>
      <c r="T902" s="43"/>
      <c r="U902" s="43"/>
      <c r="V902" s="30" t="str">
        <f t="shared" si="90"/>
        <v/>
      </c>
      <c r="W902" s="29"/>
      <c r="X902" s="9" t="s">
        <v>24</v>
      </c>
    </row>
    <row r="903" spans="1:24" s="44" customFormat="1" ht="24">
      <c r="A903" s="31">
        <v>959</v>
      </c>
      <c r="B903" s="32">
        <f t="shared" ca="1" si="91"/>
        <v>0.28434577416312456</v>
      </c>
      <c r="C903" s="119" t="s">
        <v>1725</v>
      </c>
      <c r="D903" s="120" t="s">
        <v>1726</v>
      </c>
      <c r="E903" s="21"/>
      <c r="F903" s="22"/>
      <c r="G903" s="41"/>
      <c r="H903" s="41"/>
      <c r="I903" s="42"/>
      <c r="J903" s="35" t="str">
        <f t="shared" si="92"/>
        <v>➸</v>
      </c>
      <c r="K903" s="117" t="str">
        <f>词典存放目录!$A$1&amp;L903&amp;M903</f>
        <v>F:\《自创文法查阅Excel》4.1备份\《B词汇·红宝书》\红宝书15版图片\959-えはがき【絵葉書】.jpg</v>
      </c>
      <c r="L903" s="9" t="s">
        <v>18120</v>
      </c>
      <c r="M903" s="117" t="s">
        <v>19024</v>
      </c>
      <c r="N903" s="36" t="str">
        <f t="shared" si="93"/>
        <v>▶</v>
      </c>
      <c r="O903" s="37" t="s">
        <v>17901</v>
      </c>
      <c r="P903" s="37">
        <v>13</v>
      </c>
      <c r="Q903" s="37" t="s">
        <v>23</v>
      </c>
      <c r="R903" s="9" t="str">
        <f>词典存放目录!$A$1&amp;O903&amp;P903&amp;Q903</f>
        <v>F:\《自创文法查阅Excel》4.1备份\《B词汇·红宝书》\红宝书MP3分割\04 n5-え (13).mp3</v>
      </c>
      <c r="S903" s="38"/>
      <c r="T903" s="43"/>
      <c r="U903" s="43"/>
      <c r="V903" s="30" t="str">
        <f t="shared" si="90"/>
        <v/>
      </c>
      <c r="W903" s="29"/>
      <c r="X903" s="9" t="s">
        <v>24</v>
      </c>
    </row>
    <row r="904" spans="1:24" s="44" customFormat="1" ht="24">
      <c r="A904" s="31">
        <v>960</v>
      </c>
      <c r="B904" s="32">
        <f t="shared" ca="1" si="91"/>
        <v>0.92503799826338151</v>
      </c>
      <c r="C904" s="119" t="s">
        <v>1727</v>
      </c>
      <c r="D904" s="120" t="s">
        <v>1728</v>
      </c>
      <c r="E904" s="21"/>
      <c r="F904" s="22"/>
      <c r="G904" s="41"/>
      <c r="H904" s="41"/>
      <c r="I904" s="42"/>
      <c r="J904" s="35" t="str">
        <f t="shared" si="92"/>
        <v>➸</v>
      </c>
      <c r="K904" s="117" t="str">
        <f>词典存放目录!$A$1&amp;L904&amp;M904</f>
        <v>F:\《自创文法查阅Excel》4.1备份\《B词汇·红宝书》\红宝书15版图片\960-えらぶ【選ぶ】.jpg</v>
      </c>
      <c r="L904" s="9" t="s">
        <v>18120</v>
      </c>
      <c r="M904" s="117" t="s">
        <v>19025</v>
      </c>
      <c r="N904" s="36" t="str">
        <f t="shared" si="93"/>
        <v>▶</v>
      </c>
      <c r="O904" s="37" t="s">
        <v>17901</v>
      </c>
      <c r="P904" s="37">
        <v>14</v>
      </c>
      <c r="Q904" s="37" t="s">
        <v>23</v>
      </c>
      <c r="R904" s="9" t="str">
        <f>词典存放目录!$A$1&amp;O904&amp;P904&amp;Q904</f>
        <v>F:\《自创文法查阅Excel》4.1备份\《B词汇·红宝书》\红宝书MP3分割\04 n5-え (14).mp3</v>
      </c>
      <c r="S904" s="38"/>
      <c r="T904" s="43"/>
      <c r="U904" s="43"/>
      <c r="V904" s="30" t="str">
        <f t="shared" si="90"/>
        <v/>
      </c>
      <c r="W904" s="29"/>
      <c r="X904" s="9" t="s">
        <v>24</v>
      </c>
    </row>
    <row r="905" spans="1:24" s="44" customFormat="1" ht="24">
      <c r="A905" s="31">
        <v>961</v>
      </c>
      <c r="B905" s="32">
        <f t="shared" ca="1" si="91"/>
        <v>1.5607610208375089E-2</v>
      </c>
      <c r="C905" s="119" t="s">
        <v>1729</v>
      </c>
      <c r="D905" s="120" t="s">
        <v>1730</v>
      </c>
      <c r="E905" s="21"/>
      <c r="F905" s="22"/>
      <c r="G905" s="41"/>
      <c r="H905" s="41"/>
      <c r="I905" s="42"/>
      <c r="J905" s="35" t="str">
        <f t="shared" si="92"/>
        <v>➸</v>
      </c>
      <c r="K905" s="117" t="str">
        <f>词典存放目录!$A$1&amp;L905&amp;M905</f>
        <v>F:\《自创文法查阅Excel》4.1备份\《B词汇·红宝书》\红宝书15版图片\961-エレベーター【elevator】.jpg</v>
      </c>
      <c r="L905" s="9" t="s">
        <v>18120</v>
      </c>
      <c r="M905" s="117" t="s">
        <v>19026</v>
      </c>
      <c r="N905" s="36" t="str">
        <f t="shared" si="93"/>
        <v>▶</v>
      </c>
      <c r="O905" s="37" t="s">
        <v>17901</v>
      </c>
      <c r="P905" s="37">
        <v>15</v>
      </c>
      <c r="Q905" s="37" t="s">
        <v>23</v>
      </c>
      <c r="R905" s="9" t="str">
        <f>词典存放目录!$A$1&amp;O905&amp;P905&amp;Q905</f>
        <v>F:\《自创文法查阅Excel》4.1备份\《B词汇·红宝书》\红宝书MP3分割\04 n5-え (15).mp3</v>
      </c>
      <c r="S905" s="38"/>
      <c r="T905" s="43"/>
      <c r="U905" s="43"/>
      <c r="V905" s="30" t="str">
        <f t="shared" si="90"/>
        <v/>
      </c>
      <c r="W905" s="29"/>
      <c r="X905" s="9" t="s">
        <v>24</v>
      </c>
    </row>
    <row r="906" spans="1:24" s="44" customFormat="1" ht="24">
      <c r="A906" s="31">
        <v>962</v>
      </c>
      <c r="B906" s="32">
        <f t="shared" ca="1" si="91"/>
        <v>0.95334004183098175</v>
      </c>
      <c r="C906" s="119" t="s">
        <v>1731</v>
      </c>
      <c r="D906" s="120" t="s">
        <v>1732</v>
      </c>
      <c r="E906" s="21"/>
      <c r="F906" s="22"/>
      <c r="G906" s="41"/>
      <c r="H906" s="41"/>
      <c r="I906" s="42"/>
      <c r="J906" s="35" t="str">
        <f t="shared" si="92"/>
        <v>➸</v>
      </c>
      <c r="K906" s="117" t="str">
        <f>词典存放目录!$A$1&amp;L906&amp;M906</f>
        <v>F:\《自创文法查阅Excel》4.1备份\《B词汇·红宝书》\红宝书15版图片\962-えん【円】.jpg</v>
      </c>
      <c r="L906" s="9" t="s">
        <v>18120</v>
      </c>
      <c r="M906" s="117" t="s">
        <v>19027</v>
      </c>
      <c r="N906" s="36" t="str">
        <f t="shared" si="93"/>
        <v>▶</v>
      </c>
      <c r="O906" s="37" t="s">
        <v>17901</v>
      </c>
      <c r="P906" s="37">
        <v>16</v>
      </c>
      <c r="Q906" s="37" t="s">
        <v>23</v>
      </c>
      <c r="R906" s="9" t="str">
        <f>词典存放目录!$A$1&amp;O906&amp;P906&amp;Q906</f>
        <v>F:\《自创文法查阅Excel》4.1备份\《B词汇·红宝书》\红宝书MP3分割\04 n5-え (16).mp3</v>
      </c>
      <c r="S906" s="38"/>
      <c r="T906" s="43"/>
      <c r="U906" s="43"/>
      <c r="V906" s="30" t="str">
        <f t="shared" si="90"/>
        <v/>
      </c>
      <c r="W906" s="69"/>
      <c r="X906" s="9" t="s">
        <v>24</v>
      </c>
    </row>
    <row r="907" spans="1:24" s="44" customFormat="1" ht="24">
      <c r="A907" s="31">
        <v>963</v>
      </c>
      <c r="B907" s="32">
        <f t="shared" ca="1" si="91"/>
        <v>0.26730728298750972</v>
      </c>
      <c r="C907" s="119" t="s">
        <v>1733</v>
      </c>
      <c r="D907" s="120" t="s">
        <v>1734</v>
      </c>
      <c r="E907" s="21"/>
      <c r="F907" s="22"/>
      <c r="G907" s="41"/>
      <c r="H907" s="41"/>
      <c r="I907" s="42"/>
      <c r="J907" s="35" t="str">
        <f t="shared" si="92"/>
        <v>➸</v>
      </c>
      <c r="K907" s="117" t="str">
        <f>词典存放目录!$A$1&amp;L907&amp;M907</f>
        <v>F:\《自创文法查阅Excel》4.1备份\《B词汇·红宝书》\红宝书15版图片\963-えんそく【遠足】.jpg</v>
      </c>
      <c r="L907" s="9" t="s">
        <v>18120</v>
      </c>
      <c r="M907" s="117" t="s">
        <v>19028</v>
      </c>
      <c r="N907" s="36" t="str">
        <f t="shared" si="93"/>
        <v>▶</v>
      </c>
      <c r="O907" s="37" t="s">
        <v>17901</v>
      </c>
      <c r="P907" s="37">
        <v>17</v>
      </c>
      <c r="Q907" s="37" t="s">
        <v>23</v>
      </c>
      <c r="R907" s="9" t="str">
        <f>词典存放目录!$A$1&amp;O907&amp;P907&amp;Q907</f>
        <v>F:\《自创文法查阅Excel》4.1备份\《B词汇·红宝书》\红宝书MP3分割\04 n5-え (17).mp3</v>
      </c>
      <c r="S907" s="38"/>
      <c r="T907" s="43"/>
      <c r="U907" s="43"/>
      <c r="V907" s="30" t="str">
        <f t="shared" si="90"/>
        <v/>
      </c>
      <c r="W907" s="69"/>
      <c r="X907" s="9" t="s">
        <v>24</v>
      </c>
    </row>
    <row r="908" spans="1:24" s="44" customFormat="1" ht="24">
      <c r="A908" s="31">
        <v>964</v>
      </c>
      <c r="B908" s="32">
        <f t="shared" ca="1" si="91"/>
        <v>0.18373731197472354</v>
      </c>
      <c r="C908" s="119" t="s">
        <v>1735</v>
      </c>
      <c r="D908" s="120" t="s">
        <v>1736</v>
      </c>
      <c r="E908" s="21"/>
      <c r="F908" s="22"/>
      <c r="G908" s="41"/>
      <c r="H908" s="41"/>
      <c r="I908" s="42"/>
      <c r="J908" s="35" t="str">
        <f t="shared" si="92"/>
        <v>➸</v>
      </c>
      <c r="K908" s="117" t="str">
        <f>词典存放目录!$A$1&amp;L908&amp;M908</f>
        <v>F:\《自创文法查阅Excel》4.1备份\《B词汇·红宝书》\红宝书15版图片\964-えんちょう【園長】.jpg</v>
      </c>
      <c r="L908" s="9" t="s">
        <v>18120</v>
      </c>
      <c r="M908" s="117" t="s">
        <v>19029</v>
      </c>
      <c r="N908" s="36" t="str">
        <f t="shared" si="93"/>
        <v>▶</v>
      </c>
      <c r="O908" s="37" t="s">
        <v>17901</v>
      </c>
      <c r="P908" s="37">
        <v>18</v>
      </c>
      <c r="Q908" s="37" t="s">
        <v>23</v>
      </c>
      <c r="R908" s="9" t="str">
        <f>词典存放目录!$A$1&amp;O908&amp;P908&amp;Q908</f>
        <v>F:\《自创文法查阅Excel》4.1备份\《B词汇·红宝书》\红宝书MP3分割\04 n5-え (18).mp3</v>
      </c>
      <c r="S908" s="38"/>
      <c r="T908" s="43"/>
      <c r="U908" s="43"/>
      <c r="V908" s="30" t="str">
        <f t="shared" si="90"/>
        <v/>
      </c>
      <c r="W908" s="69"/>
      <c r="X908" s="9" t="s">
        <v>24</v>
      </c>
    </row>
    <row r="909" spans="1:24" s="44" customFormat="1" ht="24">
      <c r="A909" s="31">
        <v>965</v>
      </c>
      <c r="B909" s="32">
        <f t="shared" ca="1" si="91"/>
        <v>0.26697766540217915</v>
      </c>
      <c r="C909" s="119" t="s">
        <v>1737</v>
      </c>
      <c r="D909" s="120" t="s">
        <v>1738</v>
      </c>
      <c r="E909" s="21"/>
      <c r="F909" s="22"/>
      <c r="G909" s="41"/>
      <c r="H909" s="41"/>
      <c r="I909" s="42"/>
      <c r="J909" s="35" t="str">
        <f t="shared" si="92"/>
        <v>➸</v>
      </c>
      <c r="K909" s="117" t="str">
        <f>词典存放目录!$A$1&amp;L909&amp;M909</f>
        <v>F:\《自创文法查阅Excel》4.1备份\《B词汇·红宝书》\红宝书15版图片\965-えんぴつ【鉛筆】.jpg</v>
      </c>
      <c r="L909" s="9" t="s">
        <v>18120</v>
      </c>
      <c r="M909" s="117" t="s">
        <v>19030</v>
      </c>
      <c r="N909" s="36" t="str">
        <f t="shared" si="93"/>
        <v>▶</v>
      </c>
      <c r="O909" s="37" t="s">
        <v>17901</v>
      </c>
      <c r="P909" s="37">
        <v>19</v>
      </c>
      <c r="Q909" s="37" t="s">
        <v>23</v>
      </c>
      <c r="R909" s="9" t="str">
        <f>词典存放目录!$A$1&amp;O909&amp;P909&amp;Q909</f>
        <v>F:\《自创文法查阅Excel》4.1备份\《B词汇·红宝书》\红宝书MP3分割\04 n5-え (19).mp3</v>
      </c>
      <c r="S909" s="38"/>
      <c r="T909" s="43"/>
      <c r="U909" s="43"/>
      <c r="V909" s="30" t="str">
        <f t="shared" si="90"/>
        <v/>
      </c>
      <c r="W909" s="69"/>
      <c r="X909" s="9" t="s">
        <v>24</v>
      </c>
    </row>
    <row r="910" spans="1:24" s="44" customFormat="1" ht="24">
      <c r="A910" s="31">
        <v>966</v>
      </c>
      <c r="B910" s="32">
        <f t="shared" ca="1" si="91"/>
        <v>0.3567666171958519</v>
      </c>
      <c r="C910" s="121" t="s">
        <v>1739</v>
      </c>
      <c r="D910" s="122" t="s">
        <v>1740</v>
      </c>
      <c r="E910" s="21"/>
      <c r="F910" s="22"/>
      <c r="G910" s="41"/>
      <c r="H910" s="41"/>
      <c r="I910" s="42"/>
      <c r="J910" s="35" t="str">
        <f t="shared" si="92"/>
        <v>➸</v>
      </c>
      <c r="K910" s="117" t="str">
        <f>词典存放目录!$A$1&amp;L910&amp;M910</f>
        <v>F:\《自创文法查阅Excel》4.1备份\《B词汇·红宝书》\红宝书15版图片\966-えいきょう【影響】.jpg</v>
      </c>
      <c r="L910" s="9" t="s">
        <v>18120</v>
      </c>
      <c r="M910" s="117" t="s">
        <v>19031</v>
      </c>
      <c r="N910" s="36" t="str">
        <f t="shared" si="93"/>
        <v>▶</v>
      </c>
      <c r="O910" s="37" t="s">
        <v>17902</v>
      </c>
      <c r="P910" s="37">
        <v>1</v>
      </c>
      <c r="Q910" s="37" t="s">
        <v>23</v>
      </c>
      <c r="R910" s="9" t="str">
        <f>词典存放目录!$A$1&amp;O910&amp;P910&amp;Q910</f>
        <v>F:\《自创文法查阅Excel》4.1备份\《B词汇·红宝书》\红宝书MP3分割\04 n4-え (1).mp3</v>
      </c>
      <c r="S910" s="38"/>
      <c r="T910" s="43"/>
      <c r="U910" s="43"/>
      <c r="V910" s="30" t="str">
        <f t="shared" si="90"/>
        <v/>
      </c>
      <c r="W910" s="29"/>
      <c r="X910" s="9" t="s">
        <v>113</v>
      </c>
    </row>
    <row r="911" spans="1:24" s="44" customFormat="1" ht="24">
      <c r="A911" s="31">
        <v>967</v>
      </c>
      <c r="B911" s="32">
        <f t="shared" ca="1" si="91"/>
        <v>0.730468187278285</v>
      </c>
      <c r="C911" s="121" t="s">
        <v>1741</v>
      </c>
      <c r="D911" s="122"/>
      <c r="E911" s="21"/>
      <c r="F911" s="22"/>
      <c r="G911" s="41"/>
      <c r="H911" s="41"/>
      <c r="I911" s="42"/>
      <c r="J911" s="35" t="str">
        <f t="shared" si="92"/>
        <v>➸</v>
      </c>
      <c r="K911" s="117" t="str">
        <f>词典存放目录!$A$1&amp;L911&amp;M911</f>
        <v>F:\《自创文法查阅Excel》4.1备份\《B词汇·红宝书》\红宝书15版图片\967-ええと.jpg</v>
      </c>
      <c r="L911" s="9" t="s">
        <v>18120</v>
      </c>
      <c r="M911" s="117" t="s">
        <v>19032</v>
      </c>
      <c r="N911" s="36" t="str">
        <f t="shared" si="93"/>
        <v>▶</v>
      </c>
      <c r="O911" s="37" t="s">
        <v>17902</v>
      </c>
      <c r="P911" s="37">
        <v>2</v>
      </c>
      <c r="Q911" s="37" t="s">
        <v>23</v>
      </c>
      <c r="R911" s="9" t="str">
        <f>词典存放目录!$A$1&amp;O911&amp;P911&amp;Q911</f>
        <v>F:\《自创文法查阅Excel》4.1备份\《B词汇·红宝书》\红宝书MP3分割\04 n4-え (2).mp3</v>
      </c>
      <c r="S911" s="38"/>
      <c r="T911" s="43"/>
      <c r="U911" s="43"/>
      <c r="V911" s="30" t="str">
        <f t="shared" si="90"/>
        <v/>
      </c>
      <c r="W911" s="29"/>
      <c r="X911" s="9" t="s">
        <v>113</v>
      </c>
    </row>
    <row r="912" spans="1:24" s="44" customFormat="1" ht="24">
      <c r="A912" s="31">
        <v>968</v>
      </c>
      <c r="B912" s="32">
        <f t="shared" ca="1" si="91"/>
        <v>0.24911765869097069</v>
      </c>
      <c r="C912" s="121" t="s">
        <v>1742</v>
      </c>
      <c r="D912" s="122" t="s">
        <v>1743</v>
      </c>
      <c r="E912" s="21"/>
      <c r="F912" s="22"/>
      <c r="G912" s="41"/>
      <c r="H912" s="41"/>
      <c r="I912" s="42"/>
      <c r="J912" s="35" t="str">
        <f t="shared" si="92"/>
        <v>➸</v>
      </c>
      <c r="K912" s="117" t="str">
        <f>词典存放目录!$A$1&amp;L912&amp;M912</f>
        <v>F:\《自创文法查阅Excel》4.1备份\《B词汇·红宝书》\红宝书15版图片\968-えだ【枝】.jpg</v>
      </c>
      <c r="L912" s="9" t="s">
        <v>18120</v>
      </c>
      <c r="M912" s="117" t="s">
        <v>19033</v>
      </c>
      <c r="N912" s="36" t="str">
        <f t="shared" si="93"/>
        <v>▶</v>
      </c>
      <c r="O912" s="37" t="s">
        <v>17902</v>
      </c>
      <c r="P912" s="37">
        <v>3</v>
      </c>
      <c r="Q912" s="37" t="s">
        <v>23</v>
      </c>
      <c r="R912" s="9" t="str">
        <f>词典存放目录!$A$1&amp;O912&amp;P912&amp;Q912</f>
        <v>F:\《自创文法查阅Excel》4.1备份\《B词汇·红宝书》\红宝书MP3分割\04 n4-え (3).mp3</v>
      </c>
      <c r="S912" s="38"/>
      <c r="T912" s="43"/>
      <c r="U912" s="43"/>
      <c r="V912" s="30" t="str">
        <f t="shared" si="90"/>
        <v/>
      </c>
      <c r="W912" s="29"/>
      <c r="X912" s="9" t="s">
        <v>113</v>
      </c>
    </row>
    <row r="913" spans="1:24" s="44" customFormat="1" ht="24">
      <c r="A913" s="31">
        <v>969</v>
      </c>
      <c r="B913" s="32">
        <f t="shared" ca="1" si="91"/>
        <v>0.45598238680035297</v>
      </c>
      <c r="C913" s="121" t="s">
        <v>1744</v>
      </c>
      <c r="D913" s="122" t="s">
        <v>1745</v>
      </c>
      <c r="E913" s="21"/>
      <c r="F913" s="22"/>
      <c r="G913" s="41"/>
      <c r="H913" s="41"/>
      <c r="I913" s="42"/>
      <c r="J913" s="35" t="str">
        <f t="shared" si="92"/>
        <v>➸</v>
      </c>
      <c r="K913" s="117" t="str">
        <f>词典存放目录!$A$1&amp;L913&amp;M913</f>
        <v>F:\《自创文法查阅Excel》4.1备份\《B词汇·红宝书》\红宝书15版图片\969-エネルギー【Energie（德）】.jpg</v>
      </c>
      <c r="L913" s="9" t="s">
        <v>18120</v>
      </c>
      <c r="M913" s="117" t="s">
        <v>19034</v>
      </c>
      <c r="N913" s="36" t="str">
        <f t="shared" si="93"/>
        <v>▶</v>
      </c>
      <c r="O913" s="37" t="s">
        <v>17902</v>
      </c>
      <c r="P913" s="37">
        <v>4</v>
      </c>
      <c r="Q913" s="37" t="s">
        <v>23</v>
      </c>
      <c r="R913" s="9" t="str">
        <f>词典存放目录!$A$1&amp;O913&amp;P913&amp;Q913</f>
        <v>F:\《自创文法查阅Excel》4.1备份\《B词汇·红宝书》\红宝书MP3分割\04 n4-え (4).mp3</v>
      </c>
      <c r="S913" s="38"/>
      <c r="T913" s="43"/>
      <c r="U913" s="43"/>
      <c r="V913" s="30" t="str">
        <f t="shared" si="90"/>
        <v/>
      </c>
      <c r="W913" s="29"/>
      <c r="X913" s="9" t="s">
        <v>113</v>
      </c>
    </row>
    <row r="914" spans="1:24" s="44" customFormat="1" ht="24">
      <c r="A914" s="31">
        <v>970</v>
      </c>
      <c r="B914" s="32">
        <f t="shared" ca="1" si="91"/>
        <v>0.37450530431636386</v>
      </c>
      <c r="C914" s="121" t="s">
        <v>1746</v>
      </c>
      <c r="D914" s="122" t="s">
        <v>1747</v>
      </c>
      <c r="E914" s="21"/>
      <c r="F914" s="22"/>
      <c r="G914" s="41"/>
      <c r="H914" s="41"/>
      <c r="I914" s="42"/>
      <c r="J914" s="35" t="str">
        <f t="shared" si="92"/>
        <v>➸</v>
      </c>
      <c r="K914" s="117" t="str">
        <f>词典存放目录!$A$1&amp;L914&amp;M914</f>
        <v>F:\《自创文法查阅Excel》4.1备份\《B词汇·红宝书》\红宝书15版图片\970-えび【海老·蝦】.jpg</v>
      </c>
      <c r="L914" s="9" t="s">
        <v>18120</v>
      </c>
      <c r="M914" s="117" t="s">
        <v>19035</v>
      </c>
      <c r="N914" s="36" t="str">
        <f t="shared" si="93"/>
        <v>▶</v>
      </c>
      <c r="O914" s="37" t="s">
        <v>17902</v>
      </c>
      <c r="P914" s="37">
        <v>5</v>
      </c>
      <c r="Q914" s="37" t="s">
        <v>23</v>
      </c>
      <c r="R914" s="9" t="str">
        <f>词典存放目录!$A$1&amp;O914&amp;P914&amp;Q914</f>
        <v>F:\《自创文法查阅Excel》4.1备份\《B词汇·红宝书》\红宝书MP3分割\04 n4-え (5).mp3</v>
      </c>
      <c r="S914" s="38"/>
      <c r="T914" s="43"/>
      <c r="U914" s="43"/>
      <c r="V914" s="30" t="str">
        <f t="shared" si="90"/>
        <v/>
      </c>
      <c r="W914" s="29"/>
      <c r="X914" s="9" t="s">
        <v>113</v>
      </c>
    </row>
    <row r="915" spans="1:24" s="44" customFormat="1" ht="24">
      <c r="A915" s="31">
        <v>971</v>
      </c>
      <c r="B915" s="32">
        <f t="shared" ca="1" si="91"/>
        <v>0.88123068179815323</v>
      </c>
      <c r="C915" s="121" t="s">
        <v>1748</v>
      </c>
      <c r="D915" s="122" t="s">
        <v>1749</v>
      </c>
      <c r="E915" s="21" t="s">
        <v>32</v>
      </c>
      <c r="F915" s="22"/>
      <c r="G915" s="41"/>
      <c r="H915" s="41"/>
      <c r="I915" s="42"/>
      <c r="J915" s="35" t="str">
        <f t="shared" si="92"/>
        <v>➸</v>
      </c>
      <c r="K915" s="117" t="str">
        <f>词典存放目录!$A$1&amp;L915&amp;M915</f>
        <v>F:\《自创文法查阅Excel》4.1备份\《B词汇·红宝书》\红宝书15版图片\971-えらい【偉い】.jpg</v>
      </c>
      <c r="L915" s="9" t="s">
        <v>18120</v>
      </c>
      <c r="M915" s="117" t="s">
        <v>19036</v>
      </c>
      <c r="N915" s="36" t="str">
        <f t="shared" si="93"/>
        <v>▶</v>
      </c>
      <c r="O915" s="37" t="s">
        <v>17902</v>
      </c>
      <c r="P915" s="37">
        <v>6</v>
      </c>
      <c r="Q915" s="37" t="s">
        <v>23</v>
      </c>
      <c r="R915" s="9" t="str">
        <f>词典存放目录!$A$1&amp;O915&amp;P915&amp;Q915</f>
        <v>F:\《自创文法查阅Excel》4.1备份\《B词汇·红宝书》\红宝书MP3分割\04 n4-え (6).mp3</v>
      </c>
      <c r="S915" s="38"/>
      <c r="T915" s="43"/>
      <c r="U915" s="43"/>
      <c r="V915" s="30" t="str">
        <f t="shared" si="90"/>
        <v/>
      </c>
      <c r="W915" s="29"/>
      <c r="X915" s="9" t="s">
        <v>113</v>
      </c>
    </row>
    <row r="916" spans="1:24" s="44" customFormat="1" ht="24">
      <c r="A916" s="31">
        <v>973</v>
      </c>
      <c r="B916" s="32">
        <f t="shared" ca="1" si="91"/>
        <v>0.95260790584497246</v>
      </c>
      <c r="C916" s="121" t="s">
        <v>1750</v>
      </c>
      <c r="D916" s="122" t="s">
        <v>1751</v>
      </c>
      <c r="E916" s="21"/>
      <c r="F916" s="22"/>
      <c r="G916" s="41"/>
      <c r="H916" s="41"/>
      <c r="I916" s="42"/>
      <c r="J916" s="35" t="str">
        <f t="shared" si="92"/>
        <v>➸</v>
      </c>
      <c r="K916" s="117" t="str">
        <f>词典存放目录!$A$1&amp;L916&amp;M916</f>
        <v>F:\《自创文法查阅Excel》4.1备份\《B词汇·红宝书》\红宝书15版图片\973-エンジン【engine】.jpg</v>
      </c>
      <c r="L916" s="9" t="s">
        <v>18120</v>
      </c>
      <c r="M916" s="117" t="s">
        <v>19037</v>
      </c>
      <c r="N916" s="36" t="str">
        <f t="shared" si="93"/>
        <v>▶</v>
      </c>
      <c r="O916" s="37" t="s">
        <v>17902</v>
      </c>
      <c r="P916" s="37">
        <v>8</v>
      </c>
      <c r="Q916" s="37" t="s">
        <v>23</v>
      </c>
      <c r="R916" s="9" t="str">
        <f>词典存放目录!$A$1&amp;O916&amp;P916&amp;Q916</f>
        <v>F:\《自创文法查阅Excel》4.1备份\《B词汇·红宝书》\红宝书MP3分割\04 n4-え (8).mp3</v>
      </c>
      <c r="S916" s="38"/>
      <c r="T916" s="43"/>
      <c r="U916" s="43"/>
      <c r="V916" s="30" t="str">
        <f t="shared" si="90"/>
        <v/>
      </c>
      <c r="W916" s="29"/>
      <c r="X916" s="9" t="s">
        <v>113</v>
      </c>
    </row>
    <row r="917" spans="1:24" s="44" customFormat="1" ht="24">
      <c r="A917" s="31">
        <v>974</v>
      </c>
      <c r="B917" s="32">
        <f t="shared" ca="1" si="91"/>
        <v>0.68922850445398787</v>
      </c>
      <c r="C917" s="121" t="s">
        <v>1752</v>
      </c>
      <c r="D917" s="122" t="s">
        <v>1753</v>
      </c>
      <c r="E917" s="21"/>
      <c r="F917" s="22"/>
      <c r="G917" s="41"/>
      <c r="H917" s="41"/>
      <c r="I917" s="42"/>
      <c r="J917" s="35" t="str">
        <f t="shared" si="92"/>
        <v>➸</v>
      </c>
      <c r="K917" s="117" t="str">
        <f>词典存放目录!$A$1&amp;L917&amp;M917</f>
        <v>F:\《自创文法查阅Excel》4.1备份\《B词汇·红宝书》\红宝书15版图片\974-えんそう【演奏】.jpg</v>
      </c>
      <c r="L917" s="9" t="s">
        <v>18120</v>
      </c>
      <c r="M917" s="117" t="s">
        <v>19038</v>
      </c>
      <c r="N917" s="36" t="str">
        <f t="shared" si="93"/>
        <v>▶</v>
      </c>
      <c r="O917" s="37" t="s">
        <v>17902</v>
      </c>
      <c r="P917" s="37">
        <v>9</v>
      </c>
      <c r="Q917" s="37" t="s">
        <v>23</v>
      </c>
      <c r="R917" s="9" t="str">
        <f>词典存放目录!$A$1&amp;O917&amp;P917&amp;Q917</f>
        <v>F:\《自创文法查阅Excel》4.1备份\《B词汇·红宝书》\红宝书MP3分割\04 n4-え (9).mp3</v>
      </c>
      <c r="S917" s="38"/>
      <c r="T917" s="43"/>
      <c r="U917" s="43"/>
      <c r="V917" s="30" t="str">
        <f t="shared" si="90"/>
        <v/>
      </c>
      <c r="W917" s="69"/>
      <c r="X917" s="9" t="s">
        <v>113</v>
      </c>
    </row>
    <row r="918" spans="1:24" s="44" customFormat="1" ht="24">
      <c r="A918" s="31">
        <v>975</v>
      </c>
      <c r="B918" s="32">
        <f t="shared" ca="1" si="91"/>
        <v>0.37363761951188768</v>
      </c>
      <c r="C918" s="121" t="s">
        <v>1754</v>
      </c>
      <c r="D918" s="122" t="s">
        <v>1755</v>
      </c>
      <c r="E918" s="21"/>
      <c r="F918" s="22"/>
      <c r="G918" s="41"/>
      <c r="H918" s="41"/>
      <c r="I918" s="42"/>
      <c r="J918" s="35" t="str">
        <f t="shared" si="92"/>
        <v>➸</v>
      </c>
      <c r="K918" s="117" t="str">
        <f>词典存放目录!$A$1&amp;L918&amp;M918</f>
        <v>F:\《自创文法查阅Excel》4.1备份\《B词汇·红宝书》\红宝书15版图片\975-えんりょ【遠慮】.jpg</v>
      </c>
      <c r="L918" s="9" t="s">
        <v>18120</v>
      </c>
      <c r="M918" s="117" t="s">
        <v>19039</v>
      </c>
      <c r="N918" s="36" t="str">
        <f t="shared" si="93"/>
        <v>▶</v>
      </c>
      <c r="O918" s="37" t="s">
        <v>17902</v>
      </c>
      <c r="P918" s="37">
        <v>10</v>
      </c>
      <c r="Q918" s="37" t="s">
        <v>23</v>
      </c>
      <c r="R918" s="9" t="str">
        <f>词典存放目录!$A$1&amp;O918&amp;P918&amp;Q918</f>
        <v>F:\《自创文法查阅Excel》4.1备份\《B词汇·红宝书》\红宝书MP3分割\04 n4-え (10).mp3</v>
      </c>
      <c r="S918" s="38"/>
      <c r="T918" s="43"/>
      <c r="U918" s="43"/>
      <c r="V918" s="30" t="str">
        <f t="shared" si="90"/>
        <v/>
      </c>
      <c r="W918" s="69"/>
      <c r="X918" s="9" t="s">
        <v>113</v>
      </c>
    </row>
    <row r="919" spans="1:24" s="44" customFormat="1" ht="24">
      <c r="A919" s="31">
        <v>977</v>
      </c>
      <c r="B919" s="32">
        <f t="shared" ca="1" si="91"/>
        <v>2.7459306070502731E-2</v>
      </c>
      <c r="C919" s="123" t="s">
        <v>1756</v>
      </c>
      <c r="D919" s="124" t="s">
        <v>1757</v>
      </c>
      <c r="E919" s="21"/>
      <c r="F919" s="22"/>
      <c r="G919" s="41"/>
      <c r="H919" s="41"/>
      <c r="I919" s="42"/>
      <c r="J919" s="35" t="str">
        <f t="shared" si="92"/>
        <v>➸</v>
      </c>
      <c r="K919" s="117" t="str">
        <f>词典存放目录!$A$1&amp;L919&amp;M919</f>
        <v>F:\《自创文法查阅Excel》4.1备份\《B词汇·红宝书》\红宝书15版图片\977-えいぎょう【営業】.jpg</v>
      </c>
      <c r="L919" s="9" t="s">
        <v>18120</v>
      </c>
      <c r="M919" s="117" t="s">
        <v>19040</v>
      </c>
      <c r="N919" s="36" t="str">
        <f t="shared" si="93"/>
        <v>▶</v>
      </c>
      <c r="O919" s="37" t="s">
        <v>17903</v>
      </c>
      <c r="P919" s="37">
        <v>2</v>
      </c>
      <c r="Q919" s="37" t="s">
        <v>23</v>
      </c>
      <c r="R919" s="9" t="str">
        <f>词典存放目录!$A$1&amp;O919&amp;P919&amp;Q919</f>
        <v>F:\《自创文法查阅Excel》4.1备份\《B词汇·红宝书》\红宝书MP3分割\04 n3-え (2).mp3</v>
      </c>
      <c r="S919" s="38"/>
      <c r="T919" s="43"/>
      <c r="U919" s="43"/>
      <c r="V919" s="30" t="str">
        <f t="shared" si="90"/>
        <v/>
      </c>
      <c r="W919" s="69"/>
      <c r="X919" s="9" t="s">
        <v>212</v>
      </c>
    </row>
    <row r="920" spans="1:24" s="44" customFormat="1" ht="24">
      <c r="A920" s="31">
        <v>978</v>
      </c>
      <c r="B920" s="32">
        <f t="shared" ca="1" si="91"/>
        <v>0.85519841188924017</v>
      </c>
      <c r="C920" s="123" t="s">
        <v>1758</v>
      </c>
      <c r="D920" s="124" t="s">
        <v>1759</v>
      </c>
      <c r="E920" s="21"/>
      <c r="F920" s="22"/>
      <c r="G920" s="41"/>
      <c r="H920" s="41"/>
      <c r="I920" s="42"/>
      <c r="J920" s="35" t="str">
        <f t="shared" si="92"/>
        <v>➸</v>
      </c>
      <c r="K920" s="117" t="str">
        <f>词典存放目录!$A$1&amp;L920&amp;M920</f>
        <v>F:\《自创文法查阅Excel》4.1备份\《B词汇·红宝书》\红宝书15版图片\978-えいよう【栄養】.jpg</v>
      </c>
      <c r="L920" s="9" t="s">
        <v>18120</v>
      </c>
      <c r="M920" s="117" t="s">
        <v>19041</v>
      </c>
      <c r="N920" s="36" t="str">
        <f t="shared" si="93"/>
        <v>▶</v>
      </c>
      <c r="O920" s="37" t="s">
        <v>17903</v>
      </c>
      <c r="P920" s="37">
        <v>3</v>
      </c>
      <c r="Q920" s="37" t="s">
        <v>23</v>
      </c>
      <c r="R920" s="9" t="str">
        <f>词典存放目录!$A$1&amp;O920&amp;P920&amp;Q920</f>
        <v>F:\《自创文法查阅Excel》4.1备份\《B词汇·红宝书》\红宝书MP3分割\04 n3-え (3).mp3</v>
      </c>
      <c r="S920" s="38"/>
      <c r="T920" s="43"/>
      <c r="U920" s="43"/>
      <c r="V920" s="30" t="str">
        <f t="shared" si="90"/>
        <v/>
      </c>
      <c r="W920" s="29"/>
      <c r="X920" s="9" t="s">
        <v>212</v>
      </c>
    </row>
    <row r="921" spans="1:24" s="44" customFormat="1" ht="24">
      <c r="A921" s="31">
        <v>979</v>
      </c>
      <c r="B921" s="32">
        <f t="shared" ca="1" si="91"/>
        <v>0.58034802540446984</v>
      </c>
      <c r="C921" s="123" t="s">
        <v>1760</v>
      </c>
      <c r="D921" s="124" t="s">
        <v>1761</v>
      </c>
      <c r="E921" s="21"/>
      <c r="F921" s="22"/>
      <c r="G921" s="41"/>
      <c r="H921" s="41"/>
      <c r="I921" s="42"/>
      <c r="J921" s="35" t="str">
        <f t="shared" si="92"/>
        <v>➸</v>
      </c>
      <c r="K921" s="117" t="str">
        <f>词典存放目录!$A$1&amp;L921&amp;M921</f>
        <v>F:\《自创文法查阅Excel》4.1备份\《B词汇·红宝书》\红宝书15版图片\979-えがく【描く】.jpg</v>
      </c>
      <c r="L921" s="9" t="s">
        <v>18120</v>
      </c>
      <c r="M921" s="117" t="s">
        <v>19042</v>
      </c>
      <c r="N921" s="36" t="str">
        <f t="shared" si="93"/>
        <v>▶</v>
      </c>
      <c r="O921" s="37" t="s">
        <v>17903</v>
      </c>
      <c r="P921" s="37">
        <v>4</v>
      </c>
      <c r="Q921" s="37" t="s">
        <v>23</v>
      </c>
      <c r="R921" s="9" t="str">
        <f>词典存放目录!$A$1&amp;O921&amp;P921&amp;Q921</f>
        <v>F:\《自创文法查阅Excel》4.1备份\《B词汇·红宝书》\红宝书MP3分割\04 n3-え (4).mp3</v>
      </c>
      <c r="S921" s="38"/>
      <c r="T921" s="43"/>
      <c r="U921" s="43"/>
      <c r="V921" s="30" t="str">
        <f t="shared" si="90"/>
        <v/>
      </c>
      <c r="W921" s="29"/>
      <c r="X921" s="9" t="s">
        <v>212</v>
      </c>
    </row>
    <row r="922" spans="1:24" s="44" customFormat="1" ht="24">
      <c r="A922" s="31">
        <v>981</v>
      </c>
      <c r="B922" s="32">
        <f t="shared" ca="1" si="91"/>
        <v>0.62845041555908276</v>
      </c>
      <c r="C922" s="123" t="s">
        <v>1762</v>
      </c>
      <c r="D922" s="124" t="s">
        <v>1763</v>
      </c>
      <c r="E922" s="21"/>
      <c r="F922" s="22"/>
      <c r="G922" s="41"/>
      <c r="H922" s="41"/>
      <c r="I922" s="42"/>
      <c r="J922" s="35" t="str">
        <f t="shared" si="92"/>
        <v>➸</v>
      </c>
      <c r="K922" s="117" t="str">
        <f>词典存放目录!$A$1&amp;L922&amp;M922</f>
        <v>F:\《自创文法查阅Excel》4.1备份\《B词汇·红宝书》\红宝书15版图片\981-えきたい【液体】.jpg</v>
      </c>
      <c r="L922" s="9" t="s">
        <v>18120</v>
      </c>
      <c r="M922" s="117" t="s">
        <v>19043</v>
      </c>
      <c r="N922" s="36" t="str">
        <f t="shared" si="93"/>
        <v>▶</v>
      </c>
      <c r="O922" s="37" t="s">
        <v>17903</v>
      </c>
      <c r="P922" s="37">
        <v>6</v>
      </c>
      <c r="Q922" s="37" t="s">
        <v>23</v>
      </c>
      <c r="R922" s="9" t="str">
        <f>词典存放目录!$A$1&amp;O922&amp;P922&amp;Q922</f>
        <v>F:\《自创文法查阅Excel》4.1备份\《B词汇·红宝书》\红宝书MP3分割\04 n3-え (6).mp3</v>
      </c>
      <c r="S922" s="38"/>
      <c r="T922" s="43"/>
      <c r="U922" s="43"/>
      <c r="V922" s="30" t="str">
        <f t="shared" si="90"/>
        <v/>
      </c>
      <c r="W922" s="29"/>
      <c r="X922" s="9" t="s">
        <v>212</v>
      </c>
    </row>
    <row r="923" spans="1:24" s="44" customFormat="1" ht="24">
      <c r="A923" s="31">
        <v>982</v>
      </c>
      <c r="B923" s="32">
        <f t="shared" ca="1" si="91"/>
        <v>0.2506590900901311</v>
      </c>
      <c r="C923" s="123" t="s">
        <v>1764</v>
      </c>
      <c r="D923" s="124" t="s">
        <v>1765</v>
      </c>
      <c r="E923" s="21"/>
      <c r="F923" s="22"/>
      <c r="G923" s="41"/>
      <c r="H923" s="41"/>
      <c r="I923" s="42"/>
      <c r="J923" s="35" t="str">
        <f t="shared" si="92"/>
        <v>➸</v>
      </c>
      <c r="K923" s="117" t="str">
        <f>词典存放目录!$A$1&amp;L923&amp;M923</f>
        <v>F:\《自创文法查阅Excel》4.1备份\《B词汇·红宝书》\红宝书15版图片\982-えさ【餌】.jpg</v>
      </c>
      <c r="L923" s="9" t="s">
        <v>18120</v>
      </c>
      <c r="M923" s="117" t="s">
        <v>19044</v>
      </c>
      <c r="N923" s="36" t="str">
        <f t="shared" si="93"/>
        <v>▶</v>
      </c>
      <c r="O923" s="37" t="s">
        <v>17903</v>
      </c>
      <c r="P923" s="37">
        <v>7</v>
      </c>
      <c r="Q923" s="37" t="s">
        <v>23</v>
      </c>
      <c r="R923" s="9" t="str">
        <f>词典存放目录!$A$1&amp;O923&amp;P923&amp;Q923</f>
        <v>F:\《自创文法查阅Excel》4.1备份\《B词汇·红宝书》\红宝书MP3分割\04 n3-え (7).mp3</v>
      </c>
      <c r="S923" s="38"/>
      <c r="T923" s="43"/>
      <c r="U923" s="43"/>
      <c r="V923" s="30" t="str">
        <f t="shared" si="90"/>
        <v/>
      </c>
      <c r="W923" s="29"/>
      <c r="X923" s="9" t="s">
        <v>212</v>
      </c>
    </row>
    <row r="924" spans="1:24" s="44" customFormat="1" ht="24">
      <c r="A924" s="31">
        <v>983</v>
      </c>
      <c r="B924" s="32">
        <f t="shared" ca="1" si="91"/>
        <v>0.76321964767992201</v>
      </c>
      <c r="C924" s="123" t="s">
        <v>1766</v>
      </c>
      <c r="D924" s="124" t="s">
        <v>1767</v>
      </c>
      <c r="E924" s="21"/>
      <c r="F924" s="22"/>
      <c r="G924" s="41"/>
      <c r="H924" s="41"/>
      <c r="I924" s="42"/>
      <c r="J924" s="35" t="str">
        <f t="shared" si="92"/>
        <v>➸</v>
      </c>
      <c r="K924" s="117" t="str">
        <f>词典存放目录!$A$1&amp;L924&amp;M924</f>
        <v>F:\《自创文法查阅Excel》4.1备份\《B词汇·红宝书》\红宝书15版图片\983-えつらんしつ【閲覧室】.jpg</v>
      </c>
      <c r="L924" s="9" t="s">
        <v>18120</v>
      </c>
      <c r="M924" s="117" t="s">
        <v>19045</v>
      </c>
      <c r="N924" s="36" t="str">
        <f t="shared" si="93"/>
        <v>▶</v>
      </c>
      <c r="O924" s="37" t="s">
        <v>17903</v>
      </c>
      <c r="P924" s="37">
        <v>8</v>
      </c>
      <c r="Q924" s="37" t="s">
        <v>23</v>
      </c>
      <c r="R924" s="9" t="str">
        <f>词典存放目录!$A$1&amp;O924&amp;P924&amp;Q924</f>
        <v>F:\《自创文法查阅Excel》4.1备份\《B词汇·红宝书》\红宝书MP3分割\04 n3-え (8).mp3</v>
      </c>
      <c r="S924" s="38"/>
      <c r="T924" s="43"/>
      <c r="U924" s="43"/>
      <c r="V924" s="30" t="str">
        <f t="shared" si="90"/>
        <v/>
      </c>
      <c r="W924" s="29"/>
      <c r="X924" s="9" t="s">
        <v>212</v>
      </c>
    </row>
    <row r="925" spans="1:24" s="44" customFormat="1" ht="24">
      <c r="A925" s="31">
        <v>985</v>
      </c>
      <c r="B925" s="32">
        <f t="shared" ca="1" si="91"/>
        <v>0.92958033507200299</v>
      </c>
      <c r="C925" s="123" t="s">
        <v>1768</v>
      </c>
      <c r="D925" s="124" t="s">
        <v>1769</v>
      </c>
      <c r="E925" s="21"/>
      <c r="F925" s="22"/>
      <c r="G925" s="41"/>
      <c r="H925" s="41"/>
      <c r="I925" s="42"/>
      <c r="J925" s="35" t="str">
        <f t="shared" si="92"/>
        <v>➸</v>
      </c>
      <c r="K925" s="117" t="str">
        <f>词典存放目录!$A$1&amp;L925&amp;M925</f>
        <v>F:\《自创文法查阅Excel》4.1备份\《B词汇·红宝书》\红宝书15版图片\985-エプロン【apron】.jpg</v>
      </c>
      <c r="L925" s="9" t="s">
        <v>18120</v>
      </c>
      <c r="M925" s="117" t="s">
        <v>19046</v>
      </c>
      <c r="N925" s="36" t="str">
        <f t="shared" si="93"/>
        <v>▶</v>
      </c>
      <c r="O925" s="37" t="s">
        <v>17903</v>
      </c>
      <c r="P925" s="37">
        <v>10</v>
      </c>
      <c r="Q925" s="37" t="s">
        <v>23</v>
      </c>
      <c r="R925" s="9" t="str">
        <f>词典存放目录!$A$1&amp;O925&amp;P925&amp;Q925</f>
        <v>F:\《自创文法查阅Excel》4.1备份\《B词汇·红宝书》\红宝书MP3分割\04 n3-え (10).mp3</v>
      </c>
      <c r="S925" s="38"/>
      <c r="T925" s="43"/>
      <c r="U925" s="43"/>
      <c r="V925" s="30" t="str">
        <f t="shared" si="90"/>
        <v/>
      </c>
      <c r="W925" s="29"/>
      <c r="X925" s="9" t="s">
        <v>212</v>
      </c>
    </row>
    <row r="926" spans="1:24" s="44" customFormat="1" ht="24">
      <c r="A926" s="31">
        <v>986</v>
      </c>
      <c r="B926" s="32">
        <f t="shared" ca="1" si="91"/>
        <v>3.5070080568011752E-2</v>
      </c>
      <c r="C926" s="123" t="s">
        <v>1770</v>
      </c>
      <c r="D926" s="124" t="s">
        <v>1771</v>
      </c>
      <c r="E926" s="21"/>
      <c r="F926" s="22"/>
      <c r="G926" s="41"/>
      <c r="H926" s="41"/>
      <c r="I926" s="42"/>
      <c r="J926" s="35" t="str">
        <f t="shared" si="92"/>
        <v>➸</v>
      </c>
      <c r="K926" s="117" t="str">
        <f>词典存放目录!$A$1&amp;L926&amp;M926</f>
        <v>F:\《自创文法查阅Excel》4.1备份\《B词汇·红宝书》\红宝书15版图片\986-えほん【絵本】.jpg</v>
      </c>
      <c r="L926" s="9" t="s">
        <v>18120</v>
      </c>
      <c r="M926" s="117" t="s">
        <v>19047</v>
      </c>
      <c r="N926" s="36" t="str">
        <f t="shared" si="93"/>
        <v>▶</v>
      </c>
      <c r="O926" s="37" t="s">
        <v>17903</v>
      </c>
      <c r="P926" s="37">
        <v>11</v>
      </c>
      <c r="Q926" s="37" t="s">
        <v>23</v>
      </c>
      <c r="R926" s="9" t="str">
        <f>词典存放目录!$A$1&amp;O926&amp;P926&amp;Q926</f>
        <v>F:\《自创文法查阅Excel》4.1备份\《B词汇·红宝书》\红宝书MP3分割\04 n3-え (11).mp3</v>
      </c>
      <c r="S926" s="38"/>
      <c r="T926" s="43"/>
      <c r="U926" s="43"/>
      <c r="V926" s="30"/>
      <c r="W926" s="29"/>
      <c r="X926" s="9" t="s">
        <v>212</v>
      </c>
    </row>
    <row r="927" spans="1:24" s="44" customFormat="1" ht="24">
      <c r="A927" s="31">
        <v>988</v>
      </c>
      <c r="B927" s="32">
        <f t="shared" ca="1" si="91"/>
        <v>0.94193083731262495</v>
      </c>
      <c r="C927" s="123" t="s">
        <v>1773</v>
      </c>
      <c r="D927" s="124" t="s">
        <v>1492</v>
      </c>
      <c r="E927" s="21"/>
      <c r="F927" s="22"/>
      <c r="G927" s="41"/>
      <c r="H927" s="41"/>
      <c r="I927" s="42"/>
      <c r="J927" s="35" t="str">
        <f t="shared" si="92"/>
        <v>➸</v>
      </c>
      <c r="K927" s="117" t="str">
        <f>词典存放目录!$A$1&amp;L927&amp;M927</f>
        <v>F:\《自创文法查阅Excel》4.1备份\《B词汇·红宝书》\红宝书15版图片\988-える【得る】.jpg</v>
      </c>
      <c r="L927" s="9" t="s">
        <v>18120</v>
      </c>
      <c r="M927" s="117" t="s">
        <v>19048</v>
      </c>
      <c r="N927" s="36" t="str">
        <f t="shared" si="93"/>
        <v>▶</v>
      </c>
      <c r="O927" s="37" t="s">
        <v>17903</v>
      </c>
      <c r="P927" s="37">
        <v>13</v>
      </c>
      <c r="Q927" s="37" t="s">
        <v>23</v>
      </c>
      <c r="R927" s="9" t="str">
        <f>词典存放目录!$A$1&amp;O927&amp;P927&amp;Q927</f>
        <v>F:\《自创文法查阅Excel》4.1备份\《B词汇·红宝书》\红宝书MP3分割\04 n3-え (13).mp3</v>
      </c>
      <c r="S927" s="38"/>
      <c r="T927" s="43"/>
      <c r="U927" s="43"/>
      <c r="V927" s="30" t="str">
        <f t="shared" ref="V927:V940" si="94">IF(COUNTA(S927:U927)=0,"",COUNTIF(S927:U927,"0")/COUNTA(S927:U927))</f>
        <v/>
      </c>
      <c r="W927" s="29"/>
      <c r="X927" s="9" t="s">
        <v>212</v>
      </c>
    </row>
    <row r="928" spans="1:24" s="44" customFormat="1" ht="24">
      <c r="A928" s="31">
        <v>989</v>
      </c>
      <c r="B928" s="32">
        <f t="shared" ca="1" si="91"/>
        <v>0.65173458792389893</v>
      </c>
      <c r="C928" s="123" t="s">
        <v>1774</v>
      </c>
      <c r="D928" s="124" t="s">
        <v>1775</v>
      </c>
      <c r="E928" s="21"/>
      <c r="F928" s="22"/>
      <c r="G928" s="41"/>
      <c r="H928" s="41"/>
      <c r="I928" s="42"/>
      <c r="J928" s="35" t="str">
        <f t="shared" si="92"/>
        <v>➸</v>
      </c>
      <c r="K928" s="117" t="str">
        <f>词典存放目录!$A$1&amp;L928&amp;M928</f>
        <v>F:\《自创文法查阅Excel》4.1备份\《B词汇·红宝书》\红宝书15版图片\989-えんかい【宴会】.jpg</v>
      </c>
      <c r="L928" s="9" t="s">
        <v>18120</v>
      </c>
      <c r="M928" s="117" t="s">
        <v>19049</v>
      </c>
      <c r="N928" s="36" t="str">
        <f t="shared" si="93"/>
        <v>▶</v>
      </c>
      <c r="O928" s="37" t="s">
        <v>17903</v>
      </c>
      <c r="P928" s="37">
        <v>14</v>
      </c>
      <c r="Q928" s="37" t="s">
        <v>23</v>
      </c>
      <c r="R928" s="9" t="str">
        <f>词典存放目录!$A$1&amp;O928&amp;P928&amp;Q928</f>
        <v>F:\《自创文法查阅Excel》4.1备份\《B词汇·红宝书》\红宝书MP3分割\04 n3-え (14).mp3</v>
      </c>
      <c r="S928" s="38"/>
      <c r="T928" s="43"/>
      <c r="U928" s="43"/>
      <c r="V928" s="30" t="str">
        <f t="shared" si="94"/>
        <v/>
      </c>
      <c r="W928" s="69"/>
      <c r="X928" s="9" t="s">
        <v>212</v>
      </c>
    </row>
    <row r="929" spans="1:24" s="44" customFormat="1" ht="24">
      <c r="A929" s="31">
        <v>990</v>
      </c>
      <c r="B929" s="32">
        <f t="shared" ca="1" si="91"/>
        <v>0.43080593934337297</v>
      </c>
      <c r="C929" s="123" t="s">
        <v>1776</v>
      </c>
      <c r="D929" s="124" t="s">
        <v>1777</v>
      </c>
      <c r="E929" s="21"/>
      <c r="F929" s="22"/>
      <c r="G929" s="41"/>
      <c r="H929" s="41"/>
      <c r="I929" s="42"/>
      <c r="J929" s="35" t="str">
        <f t="shared" si="92"/>
        <v>➸</v>
      </c>
      <c r="K929" s="117" t="str">
        <f>词典存放目录!$A$1&amp;L929&amp;M929</f>
        <v>F:\《自创文法查阅Excel》4.1备份\《B词汇·红宝书》\红宝书15版图片\990-えんがん【沿岸】.jpg</v>
      </c>
      <c r="L929" s="9" t="s">
        <v>18120</v>
      </c>
      <c r="M929" s="117" t="s">
        <v>19050</v>
      </c>
      <c r="N929" s="36" t="str">
        <f t="shared" si="93"/>
        <v>▶</v>
      </c>
      <c r="O929" s="37" t="s">
        <v>17903</v>
      </c>
      <c r="P929" s="37">
        <v>15</v>
      </c>
      <c r="Q929" s="37" t="s">
        <v>23</v>
      </c>
      <c r="R929" s="9" t="str">
        <f>词典存放目录!$A$1&amp;O929&amp;P929&amp;Q929</f>
        <v>F:\《自创文法查阅Excel》4.1备份\《B词汇·红宝书》\红宝书MP3分割\04 n3-え (15).mp3</v>
      </c>
      <c r="S929" s="38"/>
      <c r="T929" s="43"/>
      <c r="U929" s="43"/>
      <c r="V929" s="30" t="str">
        <f t="shared" si="94"/>
        <v/>
      </c>
      <c r="W929" s="69"/>
      <c r="X929" s="9" t="s">
        <v>212</v>
      </c>
    </row>
    <row r="930" spans="1:24" s="44" customFormat="1" ht="24">
      <c r="A930" s="31">
        <v>991</v>
      </c>
      <c r="B930" s="32">
        <f t="shared" ca="1" si="91"/>
        <v>0.21735370550002964</v>
      </c>
      <c r="C930" s="123" t="s">
        <v>1778</v>
      </c>
      <c r="D930" s="124" t="s">
        <v>1779</v>
      </c>
      <c r="E930" s="21"/>
      <c r="F930" s="22"/>
      <c r="G930" s="41"/>
      <c r="H930" s="41"/>
      <c r="I930" s="42"/>
      <c r="J930" s="35" t="str">
        <f t="shared" si="92"/>
        <v>➸</v>
      </c>
      <c r="K930" s="117" t="str">
        <f>词典存放目录!$A$1&amp;L930&amp;M930</f>
        <v>F:\《自创文法查阅Excel》4.1备份\《B词汇·红宝书》\红宝书15版图片\991-えんけい【円形】.jpg</v>
      </c>
      <c r="L930" s="9" t="s">
        <v>18120</v>
      </c>
      <c r="M930" s="117" t="s">
        <v>19051</v>
      </c>
      <c r="N930" s="36" t="str">
        <f t="shared" si="93"/>
        <v>▶</v>
      </c>
      <c r="O930" s="37" t="s">
        <v>17903</v>
      </c>
      <c r="P930" s="37">
        <v>16</v>
      </c>
      <c r="Q930" s="37" t="s">
        <v>23</v>
      </c>
      <c r="R930" s="9" t="str">
        <f>词典存放目录!$A$1&amp;O930&amp;P930&amp;Q930</f>
        <v>F:\《自创文法查阅Excel》4.1备份\《B词汇·红宝书》\红宝书MP3分割\04 n3-え (16).mp3</v>
      </c>
      <c r="S930" s="38"/>
      <c r="T930" s="43"/>
      <c r="U930" s="43"/>
      <c r="V930" s="30" t="str">
        <f t="shared" si="94"/>
        <v/>
      </c>
      <c r="W930" s="69"/>
      <c r="X930" s="9" t="s">
        <v>212</v>
      </c>
    </row>
    <row r="931" spans="1:24" s="44" customFormat="1" ht="24">
      <c r="A931" s="31">
        <v>992</v>
      </c>
      <c r="B931" s="32">
        <f t="shared" ca="1" si="91"/>
        <v>0.34202832530891181</v>
      </c>
      <c r="C931" s="123" t="s">
        <v>1780</v>
      </c>
      <c r="D931" s="124" t="s">
        <v>1781</v>
      </c>
      <c r="E931" s="21"/>
      <c r="F931" s="22"/>
      <c r="G931" s="41"/>
      <c r="H931" s="41"/>
      <c r="I931" s="42"/>
      <c r="J931" s="35" t="str">
        <f t="shared" si="92"/>
        <v>➸</v>
      </c>
      <c r="K931" s="117" t="str">
        <f>词典存放目录!$A$1&amp;L931&amp;M931</f>
        <v>F:\《自创文法查阅Excel》4.1备份\《B词汇·红宝书》\红宝书15版图片\992-えんじょ【援助】.jpg</v>
      </c>
      <c r="L931" s="9" t="s">
        <v>18120</v>
      </c>
      <c r="M931" s="117" t="s">
        <v>19052</v>
      </c>
      <c r="N931" s="36" t="str">
        <f t="shared" si="93"/>
        <v>▶</v>
      </c>
      <c r="O931" s="37" t="s">
        <v>17903</v>
      </c>
      <c r="P931" s="37">
        <v>17</v>
      </c>
      <c r="Q931" s="37" t="s">
        <v>23</v>
      </c>
      <c r="R931" s="9" t="str">
        <f>词典存放目录!$A$1&amp;O931&amp;P931&amp;Q931</f>
        <v>F:\《自创文法查阅Excel》4.1备份\《B词汇·红宝书》\红宝书MP3分割\04 n3-え (17).mp3</v>
      </c>
      <c r="S931" s="38"/>
      <c r="T931" s="43"/>
      <c r="U931" s="43"/>
      <c r="V931" s="30" t="str">
        <f t="shared" si="94"/>
        <v/>
      </c>
      <c r="W931" s="69"/>
      <c r="X931" s="9" t="s">
        <v>212</v>
      </c>
    </row>
    <row r="932" spans="1:24" s="44" customFormat="1" ht="24">
      <c r="A932" s="31">
        <v>995</v>
      </c>
      <c r="B932" s="32">
        <f t="shared" ca="1" si="91"/>
        <v>0.92208413155127056</v>
      </c>
      <c r="C932" s="125" t="s">
        <v>1782</v>
      </c>
      <c r="D932" s="126" t="s">
        <v>1783</v>
      </c>
      <c r="E932" s="21"/>
      <c r="F932" s="22"/>
      <c r="G932" s="41"/>
      <c r="H932" s="41"/>
      <c r="I932" s="42"/>
      <c r="J932" s="35" t="str">
        <f t="shared" si="92"/>
        <v>➸</v>
      </c>
      <c r="K932" s="117" t="str">
        <f>词典存放目录!$A$1&amp;L932&amp;M932</f>
        <v>F:\《自创文法查阅Excel》4.1备份\《B词汇·红宝书》\红宝书15版图片\995-エアメール【airmail】.jpg</v>
      </c>
      <c r="L932" s="9" t="s">
        <v>18120</v>
      </c>
      <c r="M932" s="117" t="s">
        <v>19053</v>
      </c>
      <c r="N932" s="36" t="str">
        <f t="shared" si="93"/>
        <v>▶</v>
      </c>
      <c r="O932" s="37" t="s">
        <v>17904</v>
      </c>
      <c r="P932" s="37">
        <v>1</v>
      </c>
      <c r="Q932" s="37" t="s">
        <v>23</v>
      </c>
      <c r="R932" s="9" t="str">
        <f>词典存放目录!$A$1&amp;O932&amp;P932&amp;Q932</f>
        <v>F:\《自创文法查阅Excel》4.1备份\《B词汇·红宝书》\红宝书MP3分割\04 n2-え (1).mp3</v>
      </c>
      <c r="S932" s="38"/>
      <c r="T932" s="43"/>
      <c r="U932" s="43"/>
      <c r="V932" s="30" t="str">
        <f t="shared" si="94"/>
        <v/>
      </c>
      <c r="W932" s="29"/>
      <c r="X932" s="9" t="s">
        <v>329</v>
      </c>
    </row>
    <row r="933" spans="1:24" s="44" customFormat="1" ht="24">
      <c r="A933" s="31">
        <v>996</v>
      </c>
      <c r="B933" s="32">
        <f t="shared" ca="1" si="91"/>
        <v>0.4348510781790853</v>
      </c>
      <c r="C933" s="125" t="s">
        <v>1784</v>
      </c>
      <c r="D933" s="126" t="s">
        <v>1785</v>
      </c>
      <c r="E933" s="21"/>
      <c r="F933" s="22"/>
      <c r="G933" s="41"/>
      <c r="H933" s="41"/>
      <c r="I933" s="42"/>
      <c r="J933" s="35" t="str">
        <f t="shared" si="92"/>
        <v>➸</v>
      </c>
      <c r="K933" s="117" t="str">
        <f>词典存放目录!$A$1&amp;L933&amp;M933</f>
        <v>F:\《自创文法查阅Excel》4.1备份\《B词汇·红宝书》\红宝书15版图片\996-えいえん【永遠】.jpg</v>
      </c>
      <c r="L933" s="9" t="s">
        <v>18120</v>
      </c>
      <c r="M933" s="117" t="s">
        <v>19054</v>
      </c>
      <c r="N933" s="36" t="str">
        <f t="shared" si="93"/>
        <v>▶</v>
      </c>
      <c r="O933" s="37" t="s">
        <v>17904</v>
      </c>
      <c r="P933" s="37">
        <v>2</v>
      </c>
      <c r="Q933" s="37" t="s">
        <v>23</v>
      </c>
      <c r="R933" s="9" t="str">
        <f>词典存放目录!$A$1&amp;O933&amp;P933&amp;Q933</f>
        <v>F:\《自创文法查阅Excel》4.1备份\《B词汇·红宝书》\红宝书MP3分割\04 n2-え (2).mp3</v>
      </c>
      <c r="S933" s="38"/>
      <c r="T933" s="43"/>
      <c r="U933" s="43"/>
      <c r="V933" s="30" t="str">
        <f t="shared" si="94"/>
        <v/>
      </c>
      <c r="W933" s="69"/>
      <c r="X933" s="9" t="s">
        <v>329</v>
      </c>
    </row>
    <row r="934" spans="1:24" s="44" customFormat="1" ht="24">
      <c r="A934" s="31">
        <v>997</v>
      </c>
      <c r="B934" s="32">
        <f t="shared" ca="1" si="91"/>
        <v>0.79391175899077082</v>
      </c>
      <c r="C934" s="125" t="s">
        <v>1786</v>
      </c>
      <c r="D934" s="126" t="s">
        <v>1787</v>
      </c>
      <c r="E934" s="21"/>
      <c r="F934" s="22"/>
      <c r="G934" s="41"/>
      <c r="H934" s="41"/>
      <c r="I934" s="42"/>
      <c r="J934" s="35" t="str">
        <f t="shared" si="92"/>
        <v>➸</v>
      </c>
      <c r="K934" s="117" t="str">
        <f>词典存放目录!$A$1&amp;L934&amp;M934</f>
        <v>F:\《自创文法查阅Excel》4.1备份\《B词汇·红宝书》\红宝书15版图片\997-えいきゅう【永久】.jpg</v>
      </c>
      <c r="L934" s="9" t="s">
        <v>18120</v>
      </c>
      <c r="M934" s="117" t="s">
        <v>19055</v>
      </c>
      <c r="N934" s="36" t="str">
        <f t="shared" si="93"/>
        <v>▶</v>
      </c>
      <c r="O934" s="37" t="s">
        <v>17904</v>
      </c>
      <c r="P934" s="37">
        <v>3</v>
      </c>
      <c r="Q934" s="37" t="s">
        <v>23</v>
      </c>
      <c r="R934" s="9" t="str">
        <f>词典存放目录!$A$1&amp;O934&amp;P934&amp;Q934</f>
        <v>F:\《自创文法查阅Excel》4.1备份\《B词汇·红宝书》\红宝书MP3分割\04 n2-え (3).mp3</v>
      </c>
      <c r="S934" s="38"/>
      <c r="T934" s="43"/>
      <c r="U934" s="43"/>
      <c r="V934" s="30" t="str">
        <f t="shared" si="94"/>
        <v/>
      </c>
      <c r="W934" s="29"/>
      <c r="X934" s="9" t="s">
        <v>329</v>
      </c>
    </row>
    <row r="935" spans="1:24" s="44" customFormat="1" ht="24">
      <c r="A935" s="31">
        <v>998</v>
      </c>
      <c r="B935" s="32">
        <f t="shared" ca="1" si="91"/>
        <v>0.39573377997641257</v>
      </c>
      <c r="C935" s="125" t="s">
        <v>1788</v>
      </c>
      <c r="D935" s="126" t="s">
        <v>1789</v>
      </c>
      <c r="E935" s="21"/>
      <c r="F935" s="22"/>
      <c r="G935" s="41"/>
      <c r="H935" s="41"/>
      <c r="I935" s="42"/>
      <c r="J935" s="35" t="str">
        <f t="shared" si="92"/>
        <v>➸</v>
      </c>
      <c r="K935" s="117" t="str">
        <f>词典存放目录!$A$1&amp;L935&amp;M935</f>
        <v>F:\《自创文法查阅Excel》4.1备份\《B词汇·红宝书》\红宝书15版图片\998-えいせい【衛生】.jpg</v>
      </c>
      <c r="L935" s="9" t="s">
        <v>18120</v>
      </c>
      <c r="M935" s="117" t="s">
        <v>19056</v>
      </c>
      <c r="N935" s="36" t="str">
        <f t="shared" si="93"/>
        <v>▶</v>
      </c>
      <c r="O935" s="37" t="s">
        <v>17904</v>
      </c>
      <c r="P935" s="37">
        <v>4</v>
      </c>
      <c r="Q935" s="37" t="s">
        <v>23</v>
      </c>
      <c r="R935" s="9" t="str">
        <f>词典存放目录!$A$1&amp;O935&amp;P935&amp;Q935</f>
        <v>F:\《自创文法查阅Excel》4.1备份\《B词汇·红宝书》\红宝书MP3分割\04 n2-え (4).mp3</v>
      </c>
      <c r="S935" s="38"/>
      <c r="T935" s="43"/>
      <c r="U935" s="43"/>
      <c r="V935" s="30" t="str">
        <f t="shared" si="94"/>
        <v/>
      </c>
      <c r="W935" s="29"/>
      <c r="X935" s="9" t="s">
        <v>329</v>
      </c>
    </row>
    <row r="936" spans="1:24" s="44" customFormat="1" ht="24">
      <c r="A936" s="31">
        <v>999</v>
      </c>
      <c r="B936" s="32">
        <f t="shared" ca="1" si="91"/>
        <v>0.44467304328663804</v>
      </c>
      <c r="C936" s="125" t="s">
        <v>1790</v>
      </c>
      <c r="D936" s="126" t="s">
        <v>1791</v>
      </c>
      <c r="E936" s="21"/>
      <c r="F936" s="22"/>
      <c r="G936" s="41"/>
      <c r="H936" s="41"/>
      <c r="I936" s="42"/>
      <c r="J936" s="35" t="str">
        <f t="shared" si="92"/>
        <v>➸</v>
      </c>
      <c r="K936" s="117" t="str">
        <f>词典存放目录!$A$1&amp;L936&amp;M936</f>
        <v>F:\《自创文法查阅Excel》4.1备份\《B词汇·红宝书》\红宝书15版图片\999-えいぞう【映像】.jpg</v>
      </c>
      <c r="L936" s="9" t="s">
        <v>18120</v>
      </c>
      <c r="M936" s="117" t="s">
        <v>19057</v>
      </c>
      <c r="N936" s="36" t="str">
        <f t="shared" si="93"/>
        <v>▶</v>
      </c>
      <c r="O936" s="37" t="s">
        <v>17904</v>
      </c>
      <c r="P936" s="37">
        <v>5</v>
      </c>
      <c r="Q936" s="37" t="s">
        <v>23</v>
      </c>
      <c r="R936" s="9" t="str">
        <f>词典存放目录!$A$1&amp;O936&amp;P936&amp;Q936</f>
        <v>F:\《自创文法查阅Excel》4.1备份\《B词汇·红宝书》\红宝书MP3分割\04 n2-え (5).mp3</v>
      </c>
      <c r="S936" s="38"/>
      <c r="T936" s="43"/>
      <c r="U936" s="43"/>
      <c r="V936" s="30" t="str">
        <f t="shared" si="94"/>
        <v/>
      </c>
      <c r="W936" s="29"/>
      <c r="X936" s="9" t="s">
        <v>329</v>
      </c>
    </row>
    <row r="937" spans="1:24" s="44" customFormat="1" ht="24">
      <c r="A937" s="31">
        <v>1000</v>
      </c>
      <c r="B937" s="32">
        <f t="shared" ca="1" si="91"/>
        <v>0.9639442587849244</v>
      </c>
      <c r="C937" s="125" t="s">
        <v>1792</v>
      </c>
      <c r="D937" s="126" t="s">
        <v>1793</v>
      </c>
      <c r="E937" s="21"/>
      <c r="F937" s="22"/>
      <c r="G937" s="41"/>
      <c r="H937" s="41"/>
      <c r="I937" s="42"/>
      <c r="J937" s="35" t="str">
        <f t="shared" si="92"/>
        <v>➸</v>
      </c>
      <c r="K937" s="117" t="str">
        <f>词典存放目录!$A$1&amp;L937&amp;M937</f>
        <v>F:\《自创文法查阅Excel》4.1备份\《B词汇·红宝书》\红宝书15版图片\1000-えがお【笑顔】.jpg</v>
      </c>
      <c r="L937" s="9" t="s">
        <v>18120</v>
      </c>
      <c r="M937" s="117" t="s">
        <v>19058</v>
      </c>
      <c r="N937" s="36" t="str">
        <f t="shared" si="93"/>
        <v>▶</v>
      </c>
      <c r="O937" s="37" t="s">
        <v>17904</v>
      </c>
      <c r="P937" s="37">
        <v>6</v>
      </c>
      <c r="Q937" s="37" t="s">
        <v>23</v>
      </c>
      <c r="R937" s="9" t="str">
        <f>词典存放目录!$A$1&amp;O937&amp;P937&amp;Q937</f>
        <v>F:\《自创文法查阅Excel》4.1备份\《B词汇·红宝书》\红宝书MP3分割\04 n2-え (6).mp3</v>
      </c>
      <c r="S937" s="38"/>
      <c r="T937" s="43"/>
      <c r="U937" s="43"/>
      <c r="V937" s="30" t="str">
        <f t="shared" si="94"/>
        <v/>
      </c>
      <c r="W937" s="29"/>
      <c r="X937" s="9" t="s">
        <v>329</v>
      </c>
    </row>
    <row r="938" spans="1:24" s="44" customFormat="1" ht="24">
      <c r="A938" s="31">
        <v>1002</v>
      </c>
      <c r="B938" s="32">
        <f t="shared" ca="1" si="91"/>
        <v>0.82263770544409642</v>
      </c>
      <c r="C938" s="125" t="s">
        <v>1794</v>
      </c>
      <c r="D938" s="126" t="s">
        <v>1795</v>
      </c>
      <c r="E938" s="21"/>
      <c r="F938" s="22"/>
      <c r="G938" s="41"/>
      <c r="H938" s="41"/>
      <c r="I938" s="42"/>
      <c r="J938" s="35" t="str">
        <f t="shared" si="92"/>
        <v>➸</v>
      </c>
      <c r="K938" s="117" t="str">
        <f>词典存放目录!$A$1&amp;L938&amp;M938</f>
        <v>F:\《自创文法查阅Excel》4.1备份\《B词汇·红宝书》\红宝书15版图片\1002-エチケット【etiquette（法）】.jpg</v>
      </c>
      <c r="L938" s="9" t="s">
        <v>18120</v>
      </c>
      <c r="M938" s="117" t="s">
        <v>19059</v>
      </c>
      <c r="N938" s="36" t="str">
        <f t="shared" si="93"/>
        <v>▶</v>
      </c>
      <c r="O938" s="37" t="s">
        <v>17904</v>
      </c>
      <c r="P938" s="37">
        <v>8</v>
      </c>
      <c r="Q938" s="37" t="s">
        <v>23</v>
      </c>
      <c r="R938" s="9" t="str">
        <f>词典存放目录!$A$1&amp;O938&amp;P938&amp;Q938</f>
        <v>F:\《自创文法查阅Excel》4.1备份\《B词汇·红宝书》\红宝书MP3分割\04 n2-え (8).mp3</v>
      </c>
      <c r="S938" s="38"/>
      <c r="T938" s="43"/>
      <c r="U938" s="43"/>
      <c r="V938" s="30" t="str">
        <f t="shared" si="94"/>
        <v/>
      </c>
      <c r="W938" s="29"/>
      <c r="X938" s="9" t="s">
        <v>329</v>
      </c>
    </row>
    <row r="939" spans="1:24" s="44" customFormat="1" ht="24">
      <c r="A939" s="31">
        <v>1003</v>
      </c>
      <c r="B939" s="32">
        <f t="shared" ca="1" si="91"/>
        <v>0.68917549766528508</v>
      </c>
      <c r="C939" s="125" t="s">
        <v>1796</v>
      </c>
      <c r="D939" s="126" t="s">
        <v>1797</v>
      </c>
      <c r="E939" s="21"/>
      <c r="F939" s="22"/>
      <c r="G939" s="41"/>
      <c r="H939" s="41"/>
      <c r="I939" s="42"/>
      <c r="J939" s="35" t="str">
        <f t="shared" si="92"/>
        <v>➸</v>
      </c>
      <c r="K939" s="117" t="str">
        <f>词典存放目录!$A$1&amp;L939&amp;M939</f>
        <v>F:\《自创文法查阅Excel》4.1备份\《B词汇·红宝书》\红宝书15版图片\1003-えのぐ【絵の具】.jpg</v>
      </c>
      <c r="L939" s="9" t="s">
        <v>18120</v>
      </c>
      <c r="M939" s="117" t="s">
        <v>19060</v>
      </c>
      <c r="N939" s="36" t="str">
        <f t="shared" si="93"/>
        <v>▶</v>
      </c>
      <c r="O939" s="37" t="s">
        <v>17904</v>
      </c>
      <c r="P939" s="37">
        <v>9</v>
      </c>
      <c r="Q939" s="37" t="s">
        <v>23</v>
      </c>
      <c r="R939" s="9" t="str">
        <f>词典存放目录!$A$1&amp;O939&amp;P939&amp;Q939</f>
        <v>F:\《自创文法查阅Excel》4.1备份\《B词汇·红宝书》\红宝书MP3分割\04 n2-え (9).mp3</v>
      </c>
      <c r="S939" s="38"/>
      <c r="T939" s="43"/>
      <c r="U939" s="43"/>
      <c r="V939" s="30" t="str">
        <f t="shared" si="94"/>
        <v/>
      </c>
      <c r="W939" s="29"/>
      <c r="X939" s="9" t="s">
        <v>329</v>
      </c>
    </row>
    <row r="940" spans="1:24" s="44" customFormat="1" ht="24">
      <c r="A940" s="31">
        <v>1004</v>
      </c>
      <c r="B940" s="32">
        <f t="shared" ca="1" si="91"/>
        <v>0.16320062174140948</v>
      </c>
      <c r="C940" s="125" t="s">
        <v>1798</v>
      </c>
      <c r="D940" s="126" t="s">
        <v>1799</v>
      </c>
      <c r="E940" s="21"/>
      <c r="F940" s="22"/>
      <c r="G940" s="41"/>
      <c r="H940" s="41"/>
      <c r="I940" s="42"/>
      <c r="J940" s="35" t="str">
        <f t="shared" si="92"/>
        <v>➸</v>
      </c>
      <c r="K940" s="117" t="str">
        <f>词典存放目录!$A$1&amp;L940&amp;M940</f>
        <v>F:\《自创文法查阅Excel》4.1备份\《B词汇·红宝书》\红宝书15版图片\1004-えり【襟】.jpg</v>
      </c>
      <c r="L940" s="9" t="s">
        <v>18120</v>
      </c>
      <c r="M940" s="117" t="s">
        <v>19061</v>
      </c>
      <c r="N940" s="36" t="str">
        <f t="shared" si="93"/>
        <v>▶</v>
      </c>
      <c r="O940" s="37" t="s">
        <v>17904</v>
      </c>
      <c r="P940" s="37">
        <v>10</v>
      </c>
      <c r="Q940" s="37" t="s">
        <v>23</v>
      </c>
      <c r="R940" s="9" t="str">
        <f>词典存放目录!$A$1&amp;O940&amp;P940&amp;Q940</f>
        <v>F:\《自创文法查阅Excel》4.1备份\《B词汇·红宝书》\红宝书MP3分割\04 n2-え (10).mp3</v>
      </c>
      <c r="S940" s="38"/>
      <c r="T940" s="43"/>
      <c r="U940" s="43"/>
      <c r="V940" s="30" t="str">
        <f t="shared" si="94"/>
        <v/>
      </c>
      <c r="W940" s="29"/>
      <c r="X940" s="9" t="s">
        <v>329</v>
      </c>
    </row>
    <row r="941" spans="1:24" s="44" customFormat="1" ht="24">
      <c r="A941" s="31">
        <v>1005</v>
      </c>
      <c r="B941" s="32">
        <f t="shared" ca="1" si="91"/>
        <v>8.0896782318613081E-2</v>
      </c>
      <c r="C941" s="125" t="s">
        <v>1800</v>
      </c>
      <c r="D941" s="126" t="s">
        <v>1801</v>
      </c>
      <c r="E941" s="21"/>
      <c r="F941" s="22"/>
      <c r="G941" s="41"/>
      <c r="H941" s="41"/>
      <c r="I941" s="42"/>
      <c r="J941" s="35" t="str">
        <f t="shared" si="92"/>
        <v>➸</v>
      </c>
      <c r="K941" s="117" t="str">
        <f>词典存放目录!$A$1&amp;L941&amp;M941</f>
        <v>F:\《自创文法查阅Excel》4.1备份\《B词汇·红宝书》\红宝书15版图片\1005-えんき【延期】.jpg</v>
      </c>
      <c r="L941" s="9" t="s">
        <v>18120</v>
      </c>
      <c r="M941" s="117" t="s">
        <v>19062</v>
      </c>
      <c r="N941" s="36" t="str">
        <f t="shared" si="93"/>
        <v>▶</v>
      </c>
      <c r="O941" s="37" t="s">
        <v>17904</v>
      </c>
      <c r="P941" s="37">
        <v>11</v>
      </c>
      <c r="Q941" s="37" t="s">
        <v>23</v>
      </c>
      <c r="R941" s="9" t="str">
        <f>词典存放目录!$A$1&amp;O941&amp;P941&amp;Q941</f>
        <v>F:\《自创文法查阅Excel》4.1备份\《B词汇·红宝书》\红宝书MP3分割\04 n2-え (11).mp3</v>
      </c>
      <c r="S941" s="38"/>
      <c r="T941" s="43"/>
      <c r="U941" s="43"/>
      <c r="V941" s="30"/>
      <c r="W941" s="69"/>
      <c r="X941" s="9" t="s">
        <v>329</v>
      </c>
    </row>
    <row r="942" spans="1:24" s="44" customFormat="1" ht="24">
      <c r="A942" s="31">
        <v>1006</v>
      </c>
      <c r="B942" s="32">
        <f t="shared" ca="1" si="91"/>
        <v>0.59786128758341417</v>
      </c>
      <c r="C942" s="125" t="s">
        <v>1802</v>
      </c>
      <c r="D942" s="126" t="s">
        <v>1803</v>
      </c>
      <c r="E942" s="21"/>
      <c r="F942" s="22"/>
      <c r="G942" s="41"/>
      <c r="H942" s="41"/>
      <c r="I942" s="42"/>
      <c r="J942" s="35" t="str">
        <f t="shared" si="92"/>
        <v>➸</v>
      </c>
      <c r="K942" s="117" t="str">
        <f>词典存放目录!$A$1&amp;L942&amp;M942</f>
        <v>F:\《自创文法查阅Excel》4.1备份\《B词汇·红宝书》\红宝书15版图片\1006-えんぎ【演技】.jpg</v>
      </c>
      <c r="L942" s="9" t="s">
        <v>18120</v>
      </c>
      <c r="M942" s="117" t="s">
        <v>19063</v>
      </c>
      <c r="N942" s="36" t="str">
        <f t="shared" si="93"/>
        <v>▶</v>
      </c>
      <c r="O942" s="37" t="s">
        <v>17904</v>
      </c>
      <c r="P942" s="37">
        <v>12</v>
      </c>
      <c r="Q942" s="37" t="s">
        <v>23</v>
      </c>
      <c r="R942" s="9" t="str">
        <f>词典存放目录!$A$1&amp;O942&amp;P942&amp;Q942</f>
        <v>F:\《自创文法查阅Excel》4.1备份\《B词汇·红宝书》\红宝书MP3分割\04 n2-え (12).mp3</v>
      </c>
      <c r="S942" s="38"/>
      <c r="T942" s="43"/>
      <c r="U942" s="43"/>
      <c r="V942" s="30" t="str">
        <f t="shared" ref="V942:V947" si="95">IF(COUNTA(S942:U942)=0,"",COUNTIF(S942:U942,"0")/COUNTA(S942:U942))</f>
        <v/>
      </c>
      <c r="W942" s="69"/>
      <c r="X942" s="9" t="s">
        <v>329</v>
      </c>
    </row>
    <row r="943" spans="1:24" s="44" customFormat="1" ht="24">
      <c r="A943" s="31">
        <v>1007</v>
      </c>
      <c r="B943" s="32">
        <f t="shared" ca="1" si="91"/>
        <v>0.86567657245638818</v>
      </c>
      <c r="C943" s="125" t="s">
        <v>1804</v>
      </c>
      <c r="D943" s="126" t="s">
        <v>1805</v>
      </c>
      <c r="E943" s="21"/>
      <c r="F943" s="22"/>
      <c r="G943" s="41"/>
      <c r="H943" s="41"/>
      <c r="I943" s="42"/>
      <c r="J943" s="35" t="str">
        <f t="shared" si="92"/>
        <v>➸</v>
      </c>
      <c r="K943" s="117" t="str">
        <f>词典存放目录!$A$1&amp;L943&amp;M943</f>
        <v>F:\《自创文法查阅Excel》4.1备份\《B词汇·红宝书》\红宝书15版图片\1007-えんげい【園芸】.jpg</v>
      </c>
      <c r="L943" s="9" t="s">
        <v>18120</v>
      </c>
      <c r="M943" s="117" t="s">
        <v>19064</v>
      </c>
      <c r="N943" s="36" t="str">
        <f t="shared" si="93"/>
        <v>▶</v>
      </c>
      <c r="O943" s="37" t="s">
        <v>17904</v>
      </c>
      <c r="P943" s="37">
        <v>13</v>
      </c>
      <c r="Q943" s="37" t="s">
        <v>23</v>
      </c>
      <c r="R943" s="9" t="str">
        <f>词典存放目录!$A$1&amp;O943&amp;P943&amp;Q943</f>
        <v>F:\《自创文法查阅Excel》4.1备份\《B词汇·红宝书》\红宝书MP3分割\04 n2-え (13).mp3</v>
      </c>
      <c r="S943" s="38"/>
      <c r="T943" s="43"/>
      <c r="U943" s="43"/>
      <c r="V943" s="30" t="str">
        <f t="shared" si="95"/>
        <v/>
      </c>
      <c r="W943" s="69"/>
      <c r="X943" s="9" t="s">
        <v>329</v>
      </c>
    </row>
    <row r="944" spans="1:24" s="44" customFormat="1" ht="24">
      <c r="A944" s="31">
        <v>1008</v>
      </c>
      <c r="B944" s="32">
        <f t="shared" ca="1" si="91"/>
        <v>0.59438935203198173</v>
      </c>
      <c r="C944" s="125" t="s">
        <v>1806</v>
      </c>
      <c r="D944" s="126" t="s">
        <v>1807</v>
      </c>
      <c r="E944" s="21"/>
      <c r="F944" s="22"/>
      <c r="G944" s="41"/>
      <c r="H944" s="41"/>
      <c r="I944" s="42"/>
      <c r="J944" s="35" t="str">
        <f t="shared" si="92"/>
        <v>➸</v>
      </c>
      <c r="K944" s="117" t="str">
        <f>词典存放目录!$A$1&amp;L944&amp;M944</f>
        <v>F:\《自创文法查阅Excel》4.1备份\《B词汇·红宝书》\红宝书15版图片\1008-えんげき【演劇】.jpg</v>
      </c>
      <c r="L944" s="9" t="s">
        <v>18120</v>
      </c>
      <c r="M944" s="117" t="s">
        <v>19065</v>
      </c>
      <c r="N944" s="36" t="str">
        <f t="shared" si="93"/>
        <v>▶</v>
      </c>
      <c r="O944" s="37" t="s">
        <v>17904</v>
      </c>
      <c r="P944" s="37">
        <v>14</v>
      </c>
      <c r="Q944" s="37" t="s">
        <v>23</v>
      </c>
      <c r="R944" s="9" t="str">
        <f>词典存放目录!$A$1&amp;O944&amp;P944&amp;Q944</f>
        <v>F:\《自创文法查阅Excel》4.1备份\《B词汇·红宝书》\红宝书MP3分割\04 n2-え (14).mp3</v>
      </c>
      <c r="S944" s="38"/>
      <c r="T944" s="43"/>
      <c r="U944" s="43"/>
      <c r="V944" s="30" t="str">
        <f t="shared" si="95"/>
        <v/>
      </c>
      <c r="W944" s="69"/>
      <c r="X944" s="9" t="s">
        <v>329</v>
      </c>
    </row>
    <row r="945" spans="1:24" s="44" customFormat="1" ht="24">
      <c r="A945" s="31">
        <v>1009</v>
      </c>
      <c r="B945" s="32">
        <f t="shared" ca="1" si="91"/>
        <v>0.77511950416317066</v>
      </c>
      <c r="C945" s="125" t="s">
        <v>1808</v>
      </c>
      <c r="D945" s="126" t="s">
        <v>1809</v>
      </c>
      <c r="E945" s="21"/>
      <c r="F945" s="22"/>
      <c r="G945" s="41"/>
      <c r="H945" s="41"/>
      <c r="I945" s="42"/>
      <c r="J945" s="35" t="str">
        <f t="shared" si="92"/>
        <v>➸</v>
      </c>
      <c r="K945" s="117" t="str">
        <f>词典存放目录!$A$1&amp;L945&amp;M945</f>
        <v>F:\《自创文法查阅Excel》4.1备份\《B词汇·红宝书》\红宝书15版图片\1009-えんしゅう【演習】.jpg</v>
      </c>
      <c r="L945" s="9" t="s">
        <v>18120</v>
      </c>
      <c r="M945" s="117" t="s">
        <v>19066</v>
      </c>
      <c r="N945" s="36" t="str">
        <f t="shared" si="93"/>
        <v>▶</v>
      </c>
      <c r="O945" s="37" t="s">
        <v>17904</v>
      </c>
      <c r="P945" s="37">
        <v>15</v>
      </c>
      <c r="Q945" s="37" t="s">
        <v>23</v>
      </c>
      <c r="R945" s="9" t="str">
        <f>词典存放目录!$A$1&amp;O945&amp;P945&amp;Q945</f>
        <v>F:\《自创文法查阅Excel》4.1备份\《B词汇·红宝书》\红宝书MP3分割\04 n2-え (15).mp3</v>
      </c>
      <c r="S945" s="38"/>
      <c r="T945" s="43"/>
      <c r="U945" s="43"/>
      <c r="V945" s="30" t="str">
        <f t="shared" si="95"/>
        <v/>
      </c>
      <c r="W945" s="69"/>
      <c r="X945" s="9" t="s">
        <v>329</v>
      </c>
    </row>
    <row r="946" spans="1:24" s="44" customFormat="1" ht="24">
      <c r="A946" s="31">
        <v>1010</v>
      </c>
      <c r="B946" s="32">
        <f t="shared" ca="1" si="91"/>
        <v>0.64585405352649372</v>
      </c>
      <c r="C946" s="125" t="s">
        <v>1810</v>
      </c>
      <c r="D946" s="126" t="s">
        <v>1811</v>
      </c>
      <c r="E946" s="21"/>
      <c r="F946" s="22"/>
      <c r="G946" s="41"/>
      <c r="H946" s="41"/>
      <c r="I946" s="42"/>
      <c r="J946" s="35" t="str">
        <f t="shared" si="92"/>
        <v>➸</v>
      </c>
      <c r="K946" s="117" t="str">
        <f>词典存放目录!$A$1&amp;L946&amp;M946</f>
        <v>F:\《自创文法查阅Excel》4.1备份\《B词汇·红宝书》\红宝书15版图片\1010-えんぜつ【演説】.jpg</v>
      </c>
      <c r="L946" s="9" t="s">
        <v>18120</v>
      </c>
      <c r="M946" s="117" t="s">
        <v>19067</v>
      </c>
      <c r="N946" s="36" t="str">
        <f t="shared" si="93"/>
        <v>▶</v>
      </c>
      <c r="O946" s="37" t="s">
        <v>17904</v>
      </c>
      <c r="P946" s="37">
        <v>16</v>
      </c>
      <c r="Q946" s="37" t="s">
        <v>23</v>
      </c>
      <c r="R946" s="9" t="str">
        <f>词典存放目录!$A$1&amp;O946&amp;P946&amp;Q946</f>
        <v>F:\《自创文法查阅Excel》4.1备份\《B词汇·红宝书》\红宝书MP3分割\04 n2-え (16).mp3</v>
      </c>
      <c r="S946" s="38"/>
      <c r="T946" s="43"/>
      <c r="U946" s="43"/>
      <c r="V946" s="30" t="str">
        <f t="shared" si="95"/>
        <v/>
      </c>
      <c r="W946" s="69"/>
      <c r="X946" s="9" t="s">
        <v>329</v>
      </c>
    </row>
    <row r="947" spans="1:24" s="44" customFormat="1" ht="24">
      <c r="A947" s="31">
        <v>1012</v>
      </c>
      <c r="B947" s="32">
        <f t="shared" ca="1" si="91"/>
        <v>0.49235266292125046</v>
      </c>
      <c r="C947" s="125" t="s">
        <v>1735</v>
      </c>
      <c r="D947" s="126" t="s">
        <v>1812</v>
      </c>
      <c r="E947" s="21"/>
      <c r="F947" s="22"/>
      <c r="G947" s="41"/>
      <c r="H947" s="41"/>
      <c r="I947" s="42"/>
      <c r="J947" s="35" t="str">
        <f t="shared" si="92"/>
        <v>➸</v>
      </c>
      <c r="K947" s="117" t="str">
        <f>词典存放目录!$A$1&amp;L947&amp;M947</f>
        <v>F:\《自创文法查阅Excel》4.1备份\《B词汇·红宝书》\红宝书15版图片\1012-えんちょう【延長】.jpg</v>
      </c>
      <c r="L947" s="9" t="s">
        <v>18120</v>
      </c>
      <c r="M947" s="117" t="s">
        <v>19068</v>
      </c>
      <c r="N947" s="36" t="str">
        <f t="shared" si="93"/>
        <v>▶</v>
      </c>
      <c r="O947" s="37" t="s">
        <v>17904</v>
      </c>
      <c r="P947" s="37">
        <v>18</v>
      </c>
      <c r="Q947" s="37" t="s">
        <v>23</v>
      </c>
      <c r="R947" s="9" t="str">
        <f>词典存放目录!$A$1&amp;O947&amp;P947&amp;Q947</f>
        <v>F:\《自创文法查阅Excel》4.1备份\《B词汇·红宝书》\红宝书MP3分割\04 n2-え (18).mp3</v>
      </c>
      <c r="S947" s="38"/>
      <c r="T947" s="43"/>
      <c r="U947" s="43"/>
      <c r="V947" s="30" t="str">
        <f t="shared" si="95"/>
        <v/>
      </c>
      <c r="W947" s="69"/>
      <c r="X947" s="9" t="s">
        <v>329</v>
      </c>
    </row>
    <row r="948" spans="1:24" s="44" customFormat="1" ht="24">
      <c r="A948" s="31">
        <v>1013</v>
      </c>
      <c r="B948" s="32">
        <f t="shared" ca="1" si="91"/>
        <v>0.48631631059220626</v>
      </c>
      <c r="C948" s="125" t="s">
        <v>1813</v>
      </c>
      <c r="D948" s="126" t="s">
        <v>1814</v>
      </c>
      <c r="E948" s="21"/>
      <c r="F948" s="22"/>
      <c r="G948" s="41"/>
      <c r="H948" s="41"/>
      <c r="I948" s="42"/>
      <c r="J948" s="35" t="str">
        <f t="shared" si="92"/>
        <v>➸</v>
      </c>
      <c r="K948" s="117" t="str">
        <f>词典存放目录!$A$1&amp;L948&amp;M948</f>
        <v>F:\《自创文法查阅Excel》4.1备份\《B词汇·红宝书》\红宝书15版图片\1013-えんとつ【煙突】.jpg</v>
      </c>
      <c r="L948" s="9" t="s">
        <v>18120</v>
      </c>
      <c r="M948" s="117" t="s">
        <v>19069</v>
      </c>
      <c r="N948" s="36" t="str">
        <f t="shared" si="93"/>
        <v>▶</v>
      </c>
      <c r="O948" s="37" t="s">
        <v>17904</v>
      </c>
      <c r="P948" s="37">
        <v>19</v>
      </c>
      <c r="Q948" s="37" t="s">
        <v>23</v>
      </c>
      <c r="R948" s="9" t="str">
        <f>词典存放目录!$A$1&amp;O948&amp;P948&amp;Q948</f>
        <v>F:\《自创文法查阅Excel》4.1备份\《B词汇·红宝书》\红宝书MP3分割\04 n2-え (19).mp3</v>
      </c>
      <c r="S948" s="38"/>
      <c r="T948" s="43"/>
      <c r="U948" s="43"/>
      <c r="V948" s="30"/>
      <c r="W948" s="69"/>
      <c r="X948" s="9" t="s">
        <v>329</v>
      </c>
    </row>
    <row r="949" spans="1:24" s="44" customFormat="1" ht="24">
      <c r="A949" s="31">
        <v>1014</v>
      </c>
      <c r="B949" s="32">
        <f t="shared" ca="1" si="91"/>
        <v>0.40003411275898482</v>
      </c>
      <c r="C949" s="125" t="s">
        <v>1815</v>
      </c>
      <c r="D949" s="126" t="s">
        <v>1816</v>
      </c>
      <c r="E949" s="21"/>
      <c r="F949" s="22"/>
      <c r="G949" s="41"/>
      <c r="H949" s="41"/>
      <c r="I949" s="42"/>
      <c r="J949" s="35" t="str">
        <f t="shared" si="92"/>
        <v>➸</v>
      </c>
      <c r="K949" s="117" t="str">
        <f>词典存放目录!$A$1&amp;L949&amp;M949</f>
        <v>F:\《自创文法查阅Excel》4.1备份\《B词汇·红宝书》\红宝书15版图片\1014-えんぶん【塩分】.jpg</v>
      </c>
      <c r="L949" s="9" t="s">
        <v>18120</v>
      </c>
      <c r="M949" s="117" t="s">
        <v>19070</v>
      </c>
      <c r="N949" s="36" t="str">
        <f t="shared" si="93"/>
        <v>▶</v>
      </c>
      <c r="O949" s="37" t="s">
        <v>17904</v>
      </c>
      <c r="P949" s="37">
        <v>20</v>
      </c>
      <c r="Q949" s="37" t="s">
        <v>23</v>
      </c>
      <c r="R949" s="9" t="str">
        <f>词典存放目录!$A$1&amp;O949&amp;P949&amp;Q949</f>
        <v>F:\《自创文法查阅Excel》4.1备份\《B词汇·红宝书》\红宝书MP3分割\04 n2-え (20).mp3</v>
      </c>
      <c r="S949" s="38"/>
      <c r="T949" s="43"/>
      <c r="U949" s="43"/>
      <c r="V949" s="30"/>
      <c r="W949" s="69"/>
      <c r="X949" s="9" t="s">
        <v>329</v>
      </c>
    </row>
    <row r="950" spans="1:24" s="44" customFormat="1" ht="24">
      <c r="A950" s="31">
        <v>1015</v>
      </c>
      <c r="B950" s="32">
        <f t="shared" ca="1" si="91"/>
        <v>0.63254303420313052</v>
      </c>
      <c r="C950" s="127" t="s">
        <v>260</v>
      </c>
      <c r="D950" s="128" t="s">
        <v>1817</v>
      </c>
      <c r="E950" s="21"/>
      <c r="F950" s="22"/>
      <c r="G950" s="41"/>
      <c r="H950" s="41"/>
      <c r="I950" s="42"/>
      <c r="J950" s="35" t="str">
        <f t="shared" si="92"/>
        <v>➸</v>
      </c>
      <c r="K950" s="117" t="str">
        <f>词典存放目录!$A$1&amp;L950&amp;M950</f>
        <v>F:\《自创文法查阅Excel》4.1备份\《B词汇·红宝书》\红宝书15版图片\1015-え【柄】.jpg</v>
      </c>
      <c r="L950" s="9" t="s">
        <v>18120</v>
      </c>
      <c r="M950" s="117" t="s">
        <v>19071</v>
      </c>
      <c r="N950" s="36" t="str">
        <f t="shared" si="93"/>
        <v>▶</v>
      </c>
      <c r="O950" s="37" t="s">
        <v>17905</v>
      </c>
      <c r="P950" s="37">
        <v>1</v>
      </c>
      <c r="Q950" s="37" t="s">
        <v>23</v>
      </c>
      <c r="R950" s="9" t="str">
        <f>词典存放目录!$A$1&amp;O950&amp;P950&amp;Q950</f>
        <v>F:\《自创文法查阅Excel》4.1备份\《B词汇·红宝书》\红宝书MP3分割\04 n1-え (1).mp3</v>
      </c>
      <c r="S950" s="38"/>
      <c r="T950" s="43"/>
      <c r="U950" s="43"/>
      <c r="V950" s="30" t="str">
        <f t="shared" ref="V950:V956" si="96">IF(COUNTA(S950:U950)=0,"",COUNTIF(S950:U950,"0")/COUNTA(S950:U950))</f>
        <v/>
      </c>
      <c r="W950" s="29"/>
      <c r="X950" s="9" t="s">
        <v>464</v>
      </c>
    </row>
    <row r="951" spans="1:24" s="44" customFormat="1" ht="24">
      <c r="A951" s="31">
        <v>1016</v>
      </c>
      <c r="B951" s="32">
        <f t="shared" ca="1" si="91"/>
        <v>0.29537821218511506</v>
      </c>
      <c r="C951" s="127" t="s">
        <v>1818</v>
      </c>
      <c r="D951" s="128" t="s">
        <v>1819</v>
      </c>
      <c r="E951" s="21"/>
      <c r="F951" s="22"/>
      <c r="G951" s="41"/>
      <c r="H951" s="41"/>
      <c r="I951" s="42"/>
      <c r="J951" s="35" t="str">
        <f t="shared" si="92"/>
        <v>➸</v>
      </c>
      <c r="K951" s="117" t="str">
        <f>词典存放目录!$A$1&amp;L951&amp;M951</f>
        <v>F:\《自创文法查阅Excel》4.1备份\《B词汇·红宝书》\红宝书15版图片\1016-えいじ【英字】.jpg</v>
      </c>
      <c r="L951" s="9" t="s">
        <v>18120</v>
      </c>
      <c r="M951" s="117" t="s">
        <v>19072</v>
      </c>
      <c r="N951" s="36" t="str">
        <f t="shared" si="93"/>
        <v>▶</v>
      </c>
      <c r="O951" s="37" t="s">
        <v>17905</v>
      </c>
      <c r="P951" s="37">
        <v>2</v>
      </c>
      <c r="Q951" s="37" t="s">
        <v>23</v>
      </c>
      <c r="R951" s="9" t="str">
        <f>词典存放目录!$A$1&amp;O951&amp;P951&amp;Q951</f>
        <v>F:\《自创文法查阅Excel》4.1备份\《B词汇·红宝书》\红宝书MP3分割\04 n1-え (2).mp3</v>
      </c>
      <c r="S951" s="38"/>
      <c r="T951" s="43"/>
      <c r="U951" s="43"/>
      <c r="V951" s="30" t="str">
        <f t="shared" si="96"/>
        <v/>
      </c>
      <c r="W951" s="29"/>
      <c r="X951" s="9" t="s">
        <v>464</v>
      </c>
    </row>
    <row r="952" spans="1:24" s="44" customFormat="1" ht="24">
      <c r="A952" s="31">
        <v>1017</v>
      </c>
      <c r="B952" s="32">
        <f t="shared" ca="1" si="91"/>
        <v>7.8235348513539305E-2</v>
      </c>
      <c r="C952" s="127" t="s">
        <v>1820</v>
      </c>
      <c r="D952" s="128" t="s">
        <v>1821</v>
      </c>
      <c r="E952" s="21"/>
      <c r="F952" s="22"/>
      <c r="G952" s="41"/>
      <c r="H952" s="41"/>
      <c r="I952" s="42"/>
      <c r="J952" s="35" t="str">
        <f t="shared" si="92"/>
        <v>➸</v>
      </c>
      <c r="K952" s="117" t="str">
        <f>词典存放目录!$A$1&amp;L952&amp;M952</f>
        <v>F:\《自创文法查阅Excel》4.1备份\《B词汇·红宝书》\红宝书15版图片\1017-えいしゃ【映写】.jpg</v>
      </c>
      <c r="L952" s="9" t="s">
        <v>18120</v>
      </c>
      <c r="M952" s="117" t="s">
        <v>19073</v>
      </c>
      <c r="N952" s="36" t="str">
        <f t="shared" si="93"/>
        <v>▶</v>
      </c>
      <c r="O952" s="37" t="s">
        <v>17905</v>
      </c>
      <c r="P952" s="37">
        <v>3</v>
      </c>
      <c r="Q952" s="37" t="s">
        <v>23</v>
      </c>
      <c r="R952" s="9" t="str">
        <f>词典存放目录!$A$1&amp;O952&amp;P952&amp;Q952</f>
        <v>F:\《自创文法查阅Excel》4.1备份\《B词汇·红宝书》\红宝书MP3分割\04 n1-え (3).mp3</v>
      </c>
      <c r="S952" s="38"/>
      <c r="T952" s="43"/>
      <c r="U952" s="43"/>
      <c r="V952" s="30" t="str">
        <f t="shared" si="96"/>
        <v/>
      </c>
      <c r="W952" s="29"/>
      <c r="X952" s="9" t="s">
        <v>464</v>
      </c>
    </row>
    <row r="953" spans="1:24" s="44" customFormat="1" ht="24">
      <c r="A953" s="31">
        <v>1018</v>
      </c>
      <c r="B953" s="32">
        <f t="shared" ca="1" si="91"/>
        <v>0.12180938108200046</v>
      </c>
      <c r="C953" s="127" t="s">
        <v>1822</v>
      </c>
      <c r="D953" s="128" t="s">
        <v>1823</v>
      </c>
      <c r="E953" s="21"/>
      <c r="F953" s="22"/>
      <c r="G953" s="41"/>
      <c r="H953" s="41"/>
      <c r="I953" s="42"/>
      <c r="J953" s="35" t="str">
        <f t="shared" si="92"/>
        <v>➸</v>
      </c>
      <c r="K953" s="117" t="str">
        <f>词典存放目录!$A$1&amp;L953&amp;M953</f>
        <v>F:\《自创文法查阅Excel》4.1备份\《B词汇·红宝书》\红宝书15版图片\1018-えいゆう【英雄】.jpg</v>
      </c>
      <c r="L953" s="9" t="s">
        <v>18120</v>
      </c>
      <c r="M953" s="117" t="s">
        <v>19074</v>
      </c>
      <c r="N953" s="36" t="str">
        <f t="shared" si="93"/>
        <v>▶</v>
      </c>
      <c r="O953" s="37" t="s">
        <v>17905</v>
      </c>
      <c r="P953" s="37">
        <v>4</v>
      </c>
      <c r="Q953" s="37" t="s">
        <v>23</v>
      </c>
      <c r="R953" s="9" t="str">
        <f>词典存放目录!$A$1&amp;O953&amp;P953&amp;Q953</f>
        <v>F:\《自创文法查阅Excel》4.1备份\《B词汇·红宝书》\红宝书MP3分割\04 n1-え (4).mp3</v>
      </c>
      <c r="S953" s="38"/>
      <c r="T953" s="43"/>
      <c r="U953" s="43"/>
      <c r="V953" s="30" t="str">
        <f t="shared" si="96"/>
        <v/>
      </c>
      <c r="W953" s="29"/>
      <c r="X953" s="9" t="s">
        <v>464</v>
      </c>
    </row>
    <row r="954" spans="1:24" s="44" customFormat="1" ht="24">
      <c r="A954" s="31">
        <v>1019</v>
      </c>
      <c r="B954" s="32">
        <f t="shared" ca="1" si="91"/>
        <v>0.57683416543922961</v>
      </c>
      <c r="C954" s="127" t="s">
        <v>1824</v>
      </c>
      <c r="D954" s="128" t="s">
        <v>1825</v>
      </c>
      <c r="E954" s="21"/>
      <c r="F954" s="22"/>
      <c r="G954" s="41"/>
      <c r="H954" s="41"/>
      <c r="I954" s="42"/>
      <c r="J954" s="35" t="str">
        <f t="shared" si="92"/>
        <v>➸</v>
      </c>
      <c r="K954" s="117" t="str">
        <f>词典存放目录!$A$1&amp;L954&amp;M954</f>
        <v>F:\《自创文法查阅Excel》4.1备份\《B词汇·红宝书》\红宝书15版图片\1019-えきしょう【液晶】.jpg</v>
      </c>
      <c r="L954" s="9" t="s">
        <v>18120</v>
      </c>
      <c r="M954" s="117" t="s">
        <v>19075</v>
      </c>
      <c r="N954" s="36" t="str">
        <f t="shared" si="93"/>
        <v>▶</v>
      </c>
      <c r="O954" s="37" t="s">
        <v>17905</v>
      </c>
      <c r="P954" s="37">
        <v>5</v>
      </c>
      <c r="Q954" s="37" t="s">
        <v>23</v>
      </c>
      <c r="R954" s="9" t="str">
        <f>词典存放目录!$A$1&amp;O954&amp;P954&amp;Q954</f>
        <v>F:\《自创文法查阅Excel》4.1备份\《B词汇·红宝书》\红宝书MP3分割\04 n1-え (5).mp3</v>
      </c>
      <c r="S954" s="38"/>
      <c r="T954" s="43"/>
      <c r="U954" s="43"/>
      <c r="V954" s="30" t="str">
        <f t="shared" si="96"/>
        <v/>
      </c>
      <c r="W954" s="29"/>
      <c r="X954" s="9" t="s">
        <v>464</v>
      </c>
    </row>
    <row r="955" spans="1:24" s="44" customFormat="1" ht="24">
      <c r="A955" s="31">
        <v>1020</v>
      </c>
      <c r="B955" s="32">
        <f t="shared" ca="1" si="91"/>
        <v>0.20218746818545419</v>
      </c>
      <c r="C955" s="127" t="s">
        <v>1826</v>
      </c>
      <c r="D955" s="128" t="s">
        <v>1827</v>
      </c>
      <c r="E955" s="21"/>
      <c r="F955" s="22"/>
      <c r="G955" s="41"/>
      <c r="H955" s="41"/>
      <c r="I955" s="42"/>
      <c r="J955" s="35" t="str">
        <f t="shared" si="92"/>
        <v>➸</v>
      </c>
      <c r="K955" s="117" t="str">
        <f>词典存放目录!$A$1&amp;L955&amp;M955</f>
        <v>F:\《自创文法查阅Excel》4.1备份\《B词汇·红宝书》\红宝书15版图片\1020-エキス【extract】.jpg</v>
      </c>
      <c r="L955" s="9" t="s">
        <v>18120</v>
      </c>
      <c r="M955" s="117" t="s">
        <v>19076</v>
      </c>
      <c r="N955" s="36" t="str">
        <f t="shared" si="93"/>
        <v>▶</v>
      </c>
      <c r="O955" s="37" t="s">
        <v>17905</v>
      </c>
      <c r="P955" s="37">
        <v>6</v>
      </c>
      <c r="Q955" s="37" t="s">
        <v>23</v>
      </c>
      <c r="R955" s="9" t="str">
        <f>词典存放目录!$A$1&amp;O955&amp;P955&amp;Q955</f>
        <v>F:\《自创文法查阅Excel》4.1备份\《B词汇·红宝书》\红宝书MP3分割\04 n1-え (6).mp3</v>
      </c>
      <c r="S955" s="38"/>
      <c r="T955" s="43"/>
      <c r="U955" s="43"/>
      <c r="V955" s="30" t="str">
        <f t="shared" si="96"/>
        <v/>
      </c>
      <c r="W955" s="29"/>
      <c r="X955" s="9" t="s">
        <v>464</v>
      </c>
    </row>
    <row r="956" spans="1:24" s="44" customFormat="1" ht="24">
      <c r="A956" s="31">
        <v>1021</v>
      </c>
      <c r="B956" s="32">
        <f t="shared" ca="1" si="91"/>
        <v>3.4641669718523782E-2</v>
      </c>
      <c r="C956" s="127" t="s">
        <v>1828</v>
      </c>
      <c r="D956" s="128" t="s">
        <v>1829</v>
      </c>
      <c r="E956" s="21"/>
      <c r="F956" s="22"/>
      <c r="G956" s="41"/>
      <c r="H956" s="41"/>
      <c r="I956" s="42"/>
      <c r="J956" s="35" t="str">
        <f t="shared" si="92"/>
        <v>➸</v>
      </c>
      <c r="K956" s="117" t="str">
        <f>词典存放目录!$A$1&amp;L956&amp;M956</f>
        <v>F:\《自创文法查阅Excel》4.1备份\《B词汇·红宝书》\红宝书15版图片\1021-エキストラ【extra】.jpg</v>
      </c>
      <c r="L956" s="9" t="s">
        <v>18120</v>
      </c>
      <c r="M956" s="117" t="s">
        <v>19077</v>
      </c>
      <c r="N956" s="36" t="str">
        <f t="shared" si="93"/>
        <v>▶</v>
      </c>
      <c r="O956" s="37" t="s">
        <v>17905</v>
      </c>
      <c r="P956" s="37">
        <v>7</v>
      </c>
      <c r="Q956" s="37" t="s">
        <v>23</v>
      </c>
      <c r="R956" s="9" t="str">
        <f>词典存放目录!$A$1&amp;O956&amp;P956&amp;Q956</f>
        <v>F:\《自创文法查阅Excel》4.1备份\《B词汇·红宝书》\红宝书MP3分割\04 n1-え (7).mp3</v>
      </c>
      <c r="S956" s="38"/>
      <c r="T956" s="43"/>
      <c r="U956" s="43"/>
      <c r="V956" s="30" t="str">
        <f t="shared" si="96"/>
        <v/>
      </c>
      <c r="W956" s="29"/>
      <c r="X956" s="9" t="s">
        <v>464</v>
      </c>
    </row>
    <row r="957" spans="1:24" s="44" customFormat="1" ht="24">
      <c r="A957" s="31">
        <v>1022</v>
      </c>
      <c r="B957" s="32">
        <f t="shared" ca="1" si="91"/>
        <v>0.84782351937544331</v>
      </c>
      <c r="C957" s="127" t="s">
        <v>1830</v>
      </c>
      <c r="D957" s="128" t="s">
        <v>1831</v>
      </c>
      <c r="E957" s="21"/>
      <c r="F957" s="22"/>
      <c r="G957" s="41"/>
      <c r="H957" s="41"/>
      <c r="I957" s="42"/>
      <c r="J957" s="35" t="str">
        <f t="shared" si="92"/>
        <v>➸</v>
      </c>
      <c r="K957" s="117" t="str">
        <f>词典存放目录!$A$1&amp;L957&amp;M957</f>
        <v>F:\《自创文法查阅Excel》4.1备份\《B词汇·红宝书》\红宝书15版图片\1022-エキゾチック【exotic】.jpg</v>
      </c>
      <c r="L957" s="9" t="s">
        <v>18120</v>
      </c>
      <c r="M957" s="117" t="s">
        <v>19078</v>
      </c>
      <c r="N957" s="36" t="str">
        <f t="shared" si="93"/>
        <v>▶</v>
      </c>
      <c r="O957" s="37" t="s">
        <v>17905</v>
      </c>
      <c r="P957" s="37">
        <v>8</v>
      </c>
      <c r="Q957" s="37" t="s">
        <v>23</v>
      </c>
      <c r="R957" s="9" t="str">
        <f>词典存放目录!$A$1&amp;O957&amp;P957&amp;Q957</f>
        <v>F:\《自创文法查阅Excel》4.1备份\《B词汇·红宝书》\红宝书MP3分割\04 n1-え (8).mp3</v>
      </c>
      <c r="S957" s="38"/>
      <c r="T957" s="43"/>
      <c r="U957" s="43"/>
      <c r="V957" s="30"/>
      <c r="W957" s="29"/>
      <c r="X957" s="9" t="s">
        <v>464</v>
      </c>
    </row>
    <row r="958" spans="1:24" s="44" customFormat="1" ht="24">
      <c r="A958" s="31">
        <v>1023</v>
      </c>
      <c r="B958" s="32">
        <f t="shared" ca="1" si="91"/>
        <v>0.44444450847928707</v>
      </c>
      <c r="C958" s="127" t="s">
        <v>1832</v>
      </c>
      <c r="D958" s="128" t="s">
        <v>1833</v>
      </c>
      <c r="E958" s="21"/>
      <c r="F958" s="22"/>
      <c r="G958" s="41"/>
      <c r="H958" s="41"/>
      <c r="I958" s="42"/>
      <c r="J958" s="35" t="str">
        <f t="shared" si="92"/>
        <v>➸</v>
      </c>
      <c r="K958" s="117" t="str">
        <f>词典存放目录!$A$1&amp;L958&amp;M958</f>
        <v>F:\《自创文法查阅Excel》4.1备份\《B词汇·红宝书》\红宝书15版图片\1023-えぐる【抉る】.jpg</v>
      </c>
      <c r="L958" s="9" t="s">
        <v>18120</v>
      </c>
      <c r="M958" s="117" t="s">
        <v>19079</v>
      </c>
      <c r="N958" s="36" t="str">
        <f t="shared" si="93"/>
        <v>▶</v>
      </c>
      <c r="O958" s="37" t="s">
        <v>17905</v>
      </c>
      <c r="P958" s="37">
        <v>9</v>
      </c>
      <c r="Q958" s="37" t="s">
        <v>23</v>
      </c>
      <c r="R958" s="9" t="str">
        <f>词典存放目录!$A$1&amp;O958&amp;P958&amp;Q958</f>
        <v>F:\《自创文法查阅Excel》4.1备份\《B词汇·红宝书》\红宝书MP3分割\04 n1-え (9).mp3</v>
      </c>
      <c r="S958" s="38"/>
      <c r="T958" s="43"/>
      <c r="U958" s="43"/>
      <c r="V958" s="30" t="str">
        <f t="shared" ref="V958:V966" si="97">IF(COUNTA(S958:U958)=0,"",COUNTIF(S958:U958,"0")/COUNTA(S958:U958))</f>
        <v/>
      </c>
      <c r="W958" s="29"/>
      <c r="X958" s="9" t="s">
        <v>464</v>
      </c>
    </row>
    <row r="959" spans="1:24" s="44" customFormat="1" ht="24">
      <c r="A959" s="31">
        <v>1024</v>
      </c>
      <c r="B959" s="32">
        <f t="shared" ca="1" si="91"/>
        <v>0.22913156885419539</v>
      </c>
      <c r="C959" s="127" t="s">
        <v>1834</v>
      </c>
      <c r="D959" s="128" t="s">
        <v>1835</v>
      </c>
      <c r="E959" s="21"/>
      <c r="F959" s="22"/>
      <c r="G959" s="41"/>
      <c r="H959" s="41"/>
      <c r="I959" s="42"/>
      <c r="J959" s="35" t="str">
        <f t="shared" si="92"/>
        <v>➸</v>
      </c>
      <c r="K959" s="117" t="str">
        <f>词典存放目录!$A$1&amp;L959&amp;M959</f>
        <v>F:\《自创文法查阅Excel》4.1备份\《B词汇·红宝书》\红宝书15版图片\1024-エコ【eco】.jpg</v>
      </c>
      <c r="L959" s="9" t="s">
        <v>18120</v>
      </c>
      <c r="M959" s="117" t="s">
        <v>19080</v>
      </c>
      <c r="N959" s="36" t="str">
        <f t="shared" si="93"/>
        <v>▶</v>
      </c>
      <c r="O959" s="37" t="s">
        <v>17905</v>
      </c>
      <c r="P959" s="37">
        <v>10</v>
      </c>
      <c r="Q959" s="37" t="s">
        <v>23</v>
      </c>
      <c r="R959" s="9" t="str">
        <f>词典存放目录!$A$1&amp;O959&amp;P959&amp;Q959</f>
        <v>F:\《自创文法查阅Excel》4.1备份\《B词汇·红宝书》\红宝书MP3分割\04 n1-え (10).mp3</v>
      </c>
      <c r="S959" s="38"/>
      <c r="T959" s="43"/>
      <c r="U959" s="43"/>
      <c r="V959" s="30" t="str">
        <f t="shared" si="97"/>
        <v/>
      </c>
      <c r="W959" s="29"/>
      <c r="X959" s="9" t="s">
        <v>464</v>
      </c>
    </row>
    <row r="960" spans="1:24" s="44" customFormat="1" ht="24">
      <c r="A960" s="31">
        <v>1025</v>
      </c>
      <c r="B960" s="32">
        <f t="shared" ref="B960:B1023" ca="1" si="98">RAND()</f>
        <v>0.36097037168874213</v>
      </c>
      <c r="C960" s="127" t="s">
        <v>1836</v>
      </c>
      <c r="D960" s="128" t="s">
        <v>1837</v>
      </c>
      <c r="E960" s="21"/>
      <c r="F960" s="22"/>
      <c r="G960" s="41"/>
      <c r="H960" s="41"/>
      <c r="I960" s="42"/>
      <c r="J960" s="35" t="str">
        <f t="shared" ref="J960:J1023" si="99">HYPERLINK(K960,"➸")</f>
        <v>➸</v>
      </c>
      <c r="K960" s="117" t="str">
        <f>词典存放目录!$A$1&amp;L960&amp;M960</f>
        <v>F:\《自创文法查阅Excel》4.1备份\《B词汇·红宝书》\红宝书15版图片\1025-えしゃく【会釈】.jpg</v>
      </c>
      <c r="L960" s="9" t="s">
        <v>18120</v>
      </c>
      <c r="M960" s="117" t="s">
        <v>19081</v>
      </c>
      <c r="N960" s="36" t="str">
        <f t="shared" ref="N960:N1023" si="100">HYPERLINK(R960,"▶")</f>
        <v>▶</v>
      </c>
      <c r="O960" s="37" t="s">
        <v>17905</v>
      </c>
      <c r="P960" s="37">
        <v>11</v>
      </c>
      <c r="Q960" s="37" t="s">
        <v>23</v>
      </c>
      <c r="R960" s="9" t="str">
        <f>词典存放目录!$A$1&amp;O960&amp;P960&amp;Q960</f>
        <v>F:\《自创文法查阅Excel》4.1备份\《B词汇·红宝书》\红宝书MP3分割\04 n1-え (11).mp3</v>
      </c>
      <c r="S960" s="38"/>
      <c r="T960" s="43"/>
      <c r="U960" s="43"/>
      <c r="V960" s="30" t="str">
        <f t="shared" si="97"/>
        <v/>
      </c>
      <c r="W960" s="29"/>
      <c r="X960" s="9" t="s">
        <v>464</v>
      </c>
    </row>
    <row r="961" spans="1:31" s="28" customFormat="1" ht="24">
      <c r="A961" s="31">
        <v>1026</v>
      </c>
      <c r="B961" s="32">
        <f t="shared" ca="1" si="98"/>
        <v>0.22264119811901262</v>
      </c>
      <c r="C961" s="127" t="s">
        <v>1838</v>
      </c>
      <c r="D961" s="128" t="s">
        <v>1839</v>
      </c>
      <c r="E961" s="21"/>
      <c r="F961" s="22"/>
      <c r="G961" s="41"/>
      <c r="H961" s="41"/>
      <c r="I961" s="42"/>
      <c r="J961" s="35" t="str">
        <f t="shared" si="99"/>
        <v>➸</v>
      </c>
      <c r="K961" s="117" t="str">
        <f>词典存放目录!$A$1&amp;L961&amp;M961</f>
        <v>F:\《自创文法查阅Excel》4.1备份\《B词汇·红宝书》\红宝书15版图片\1026-エスエフしょうせつ【SF小説】.jpg</v>
      </c>
      <c r="L961" s="9" t="s">
        <v>18120</v>
      </c>
      <c r="M961" s="117" t="s">
        <v>19082</v>
      </c>
      <c r="N961" s="36" t="str">
        <f t="shared" si="100"/>
        <v>▶</v>
      </c>
      <c r="O961" s="37" t="s">
        <v>17905</v>
      </c>
      <c r="P961" s="37">
        <v>12</v>
      </c>
      <c r="Q961" s="37" t="s">
        <v>23</v>
      </c>
      <c r="R961" s="9" t="str">
        <f>词典存放目录!$A$1&amp;O961&amp;P961&amp;Q961</f>
        <v>F:\《自创文法查阅Excel》4.1备份\《B词汇·红宝书》\红宝书MP3分割\04 n1-え (12).mp3</v>
      </c>
      <c r="S961" s="38"/>
      <c r="T961" s="39"/>
      <c r="U961" s="39"/>
      <c r="V961" s="30" t="str">
        <f t="shared" si="97"/>
        <v/>
      </c>
      <c r="W961" s="29"/>
      <c r="X961" s="9" t="s">
        <v>464</v>
      </c>
      <c r="Y961" s="44"/>
      <c r="Z961" s="44"/>
      <c r="AA961" s="44"/>
      <c r="AB961" s="44"/>
      <c r="AC961" s="44"/>
      <c r="AD961" s="44"/>
      <c r="AE961" s="44"/>
    </row>
    <row r="962" spans="1:31" s="28" customFormat="1" ht="24">
      <c r="A962" s="31">
        <v>1027</v>
      </c>
      <c r="B962" s="32">
        <f t="shared" ca="1" si="98"/>
        <v>0.15513484009792677</v>
      </c>
      <c r="C962" s="127" t="s">
        <v>1840</v>
      </c>
      <c r="D962" s="128" t="s">
        <v>1841</v>
      </c>
      <c r="E962" s="21"/>
      <c r="F962" s="22"/>
      <c r="G962" s="41"/>
      <c r="H962" s="41"/>
      <c r="I962" s="42"/>
      <c r="J962" s="35" t="str">
        <f t="shared" si="99"/>
        <v>➸</v>
      </c>
      <c r="K962" s="117" t="str">
        <f>词典存放目录!$A$1&amp;L962&amp;M962</f>
        <v>F:\《自创文法查阅Excel》4.1备份\《B词汇·红宝书》\红宝书15版图片\1027-エスカレート【escalate】.jpg</v>
      </c>
      <c r="L962" s="9" t="s">
        <v>18120</v>
      </c>
      <c r="M962" s="117" t="s">
        <v>19083</v>
      </c>
      <c r="N962" s="36" t="str">
        <f t="shared" si="100"/>
        <v>▶</v>
      </c>
      <c r="O962" s="37" t="s">
        <v>17905</v>
      </c>
      <c r="P962" s="37">
        <v>13</v>
      </c>
      <c r="Q962" s="37" t="s">
        <v>23</v>
      </c>
      <c r="R962" s="9" t="str">
        <f>词典存放目录!$A$1&amp;O962&amp;P962&amp;Q962</f>
        <v>F:\《自创文法查阅Excel》4.1备份\《B词汇·红宝书》\红宝书MP3分割\04 n1-え (13).mp3</v>
      </c>
      <c r="S962" s="38"/>
      <c r="T962" s="39"/>
      <c r="U962" s="39"/>
      <c r="V962" s="30" t="str">
        <f t="shared" si="97"/>
        <v/>
      </c>
      <c r="W962" s="29"/>
      <c r="X962" s="9" t="s">
        <v>464</v>
      </c>
      <c r="Y962" s="44"/>
      <c r="Z962" s="44"/>
      <c r="AA962" s="44"/>
      <c r="AB962" s="44"/>
      <c r="AC962" s="44"/>
      <c r="AD962" s="44"/>
      <c r="AE962" s="44"/>
    </row>
    <row r="963" spans="1:31" s="28" customFormat="1" ht="24">
      <c r="A963" s="31">
        <v>1028</v>
      </c>
      <c r="B963" s="32">
        <f t="shared" ca="1" si="98"/>
        <v>0.38119343290607521</v>
      </c>
      <c r="C963" s="127" t="s">
        <v>1842</v>
      </c>
      <c r="D963" s="128" t="s">
        <v>1843</v>
      </c>
      <c r="E963" s="21"/>
      <c r="F963" s="22"/>
      <c r="G963" s="41"/>
      <c r="H963" s="41"/>
      <c r="I963" s="42"/>
      <c r="J963" s="35" t="str">
        <f t="shared" si="99"/>
        <v>➸</v>
      </c>
      <c r="K963" s="117" t="str">
        <f>词典存放目录!$A$1&amp;L963&amp;M963</f>
        <v>F:\《自创文法查阅Excel》4.1备份\《B词汇·红宝书》\红宝书15版图片\1028-エステ【esthetic】.jpg</v>
      </c>
      <c r="L963" s="9" t="s">
        <v>18120</v>
      </c>
      <c r="M963" s="117" t="s">
        <v>19084</v>
      </c>
      <c r="N963" s="36" t="str">
        <f t="shared" si="100"/>
        <v>▶</v>
      </c>
      <c r="O963" s="37" t="s">
        <v>17905</v>
      </c>
      <c r="P963" s="37">
        <v>14</v>
      </c>
      <c r="Q963" s="37" t="s">
        <v>23</v>
      </c>
      <c r="R963" s="9" t="str">
        <f>词典存放目录!$A$1&amp;O963&amp;P963&amp;Q963</f>
        <v>F:\《自创文法查阅Excel》4.1备份\《B词汇·红宝书》\红宝书MP3分割\04 n1-え (14).mp3</v>
      </c>
      <c r="S963" s="38"/>
      <c r="T963" s="39"/>
      <c r="U963" s="39"/>
      <c r="V963" s="30" t="str">
        <f t="shared" si="97"/>
        <v/>
      </c>
      <c r="W963" s="29"/>
      <c r="X963" s="9" t="s">
        <v>464</v>
      </c>
      <c r="Y963" s="44"/>
      <c r="Z963" s="44"/>
      <c r="AA963" s="44"/>
      <c r="AB963" s="44"/>
      <c r="AC963" s="44"/>
      <c r="AD963" s="44"/>
      <c r="AE963" s="44"/>
    </row>
    <row r="964" spans="1:31" s="28" customFormat="1" ht="24">
      <c r="A964" s="31">
        <v>1029</v>
      </c>
      <c r="B964" s="32">
        <f t="shared" ca="1" si="98"/>
        <v>0.76938456874229122</v>
      </c>
      <c r="C964" s="127" t="s">
        <v>1844</v>
      </c>
      <c r="D964" s="128" t="s">
        <v>1845</v>
      </c>
      <c r="E964" s="21"/>
      <c r="F964" s="22"/>
      <c r="G964" s="41"/>
      <c r="H964" s="41"/>
      <c r="I964" s="42"/>
      <c r="J964" s="35" t="str">
        <f t="shared" si="99"/>
        <v>➸</v>
      </c>
      <c r="K964" s="117" t="str">
        <f>词典存放目录!$A$1&amp;L964&amp;M964</f>
        <v>F:\《自创文法查阅Excel》4.1备份\《B词汇·红宝书》\红宝书15版图片\1029-エッセー【essay】.jpg</v>
      </c>
      <c r="L964" s="9" t="s">
        <v>18120</v>
      </c>
      <c r="M964" s="117" t="s">
        <v>19085</v>
      </c>
      <c r="N964" s="36" t="str">
        <f t="shared" si="100"/>
        <v>▶</v>
      </c>
      <c r="O964" s="37" t="s">
        <v>17905</v>
      </c>
      <c r="P964" s="37">
        <v>15</v>
      </c>
      <c r="Q964" s="37" t="s">
        <v>23</v>
      </c>
      <c r="R964" s="9" t="str">
        <f>词典存放目录!$A$1&amp;O964&amp;P964&amp;Q964</f>
        <v>F:\《自创文法查阅Excel》4.1备份\《B词汇·红宝书》\红宝书MP3分割\04 n1-え (15).mp3</v>
      </c>
      <c r="S964" s="38"/>
      <c r="T964" s="39"/>
      <c r="U964" s="39"/>
      <c r="V964" s="30" t="str">
        <f t="shared" si="97"/>
        <v/>
      </c>
      <c r="W964" s="29"/>
      <c r="X964" s="9" t="s">
        <v>464</v>
      </c>
      <c r="Y964" s="44"/>
      <c r="Z964" s="44"/>
      <c r="AA964" s="44"/>
      <c r="AB964" s="44"/>
      <c r="AC964" s="44"/>
      <c r="AD964" s="44"/>
      <c r="AE964" s="44"/>
    </row>
    <row r="965" spans="1:31" s="28" customFormat="1" ht="24">
      <c r="A965" s="31">
        <v>1030</v>
      </c>
      <c r="B965" s="32">
        <f t="shared" ca="1" si="98"/>
        <v>0.98056243995892578</v>
      </c>
      <c r="C965" s="127" t="s">
        <v>1846</v>
      </c>
      <c r="D965" s="128" t="s">
        <v>1847</v>
      </c>
      <c r="E965" s="21"/>
      <c r="F965" s="22"/>
      <c r="G965" s="41"/>
      <c r="H965" s="41"/>
      <c r="I965" s="42"/>
      <c r="J965" s="35" t="str">
        <f t="shared" si="99"/>
        <v>➸</v>
      </c>
      <c r="K965" s="117" t="str">
        <f>词典存放目录!$A$1&amp;L965&amp;M965</f>
        <v>F:\《自创文法查阅Excel》4.1备份\《B词汇·红宝书》\红宝书15版图片\1030-えつらん【閲覧】.jpg</v>
      </c>
      <c r="L965" s="9" t="s">
        <v>18120</v>
      </c>
      <c r="M965" s="117" t="s">
        <v>19086</v>
      </c>
      <c r="N965" s="36" t="str">
        <f t="shared" si="100"/>
        <v>▶</v>
      </c>
      <c r="O965" s="37" t="s">
        <v>17905</v>
      </c>
      <c r="P965" s="37">
        <v>16</v>
      </c>
      <c r="Q965" s="37" t="s">
        <v>23</v>
      </c>
      <c r="R965" s="9" t="str">
        <f>词典存放目录!$A$1&amp;O965&amp;P965&amp;Q965</f>
        <v>F:\《自创文法查阅Excel》4.1备份\《B词汇·红宝书》\红宝书MP3分割\04 n1-え (16).mp3</v>
      </c>
      <c r="S965" s="38"/>
      <c r="T965" s="39"/>
      <c r="U965" s="39"/>
      <c r="V965" s="30" t="str">
        <f t="shared" si="97"/>
        <v/>
      </c>
      <c r="W965" s="29"/>
      <c r="X965" s="9" t="s">
        <v>464</v>
      </c>
      <c r="Y965" s="44"/>
      <c r="Z965" s="44"/>
      <c r="AA965" s="44"/>
      <c r="AB965" s="44"/>
      <c r="AC965" s="44"/>
      <c r="AD965" s="44"/>
      <c r="AE965" s="44"/>
    </row>
    <row r="966" spans="1:31" s="28" customFormat="1" ht="24">
      <c r="A966" s="31">
        <v>1031</v>
      </c>
      <c r="B966" s="32">
        <f t="shared" ca="1" si="98"/>
        <v>0.91760315153843564</v>
      </c>
      <c r="C966" s="127" t="s">
        <v>1848</v>
      </c>
      <c r="D966" s="128" t="s">
        <v>1849</v>
      </c>
      <c r="E966" s="21"/>
      <c r="F966" s="22"/>
      <c r="G966" s="41"/>
      <c r="H966" s="41"/>
      <c r="I966" s="42"/>
      <c r="J966" s="35" t="str">
        <f t="shared" si="99"/>
        <v>➸</v>
      </c>
      <c r="K966" s="117" t="str">
        <f>词典存放目录!$A$1&amp;L966&amp;M966</f>
        <v>F:\《自创文法查阅Excel》4.1备份\《B词汇·红宝书》\红宝书15版图片\1031-えて【得手】.jpg</v>
      </c>
      <c r="L966" s="9" t="s">
        <v>18120</v>
      </c>
      <c r="M966" s="117" t="s">
        <v>19087</v>
      </c>
      <c r="N966" s="36" t="str">
        <f t="shared" si="100"/>
        <v>▶</v>
      </c>
      <c r="O966" s="37" t="s">
        <v>17905</v>
      </c>
      <c r="P966" s="37">
        <v>17</v>
      </c>
      <c r="Q966" s="37" t="s">
        <v>23</v>
      </c>
      <c r="R966" s="9" t="str">
        <f>词典存放目录!$A$1&amp;O966&amp;P966&amp;Q966</f>
        <v>F:\《自创文法查阅Excel》4.1备份\《B词汇·红宝书》\红宝书MP3分割\04 n1-え (17).mp3</v>
      </c>
      <c r="S966" s="38"/>
      <c r="T966" s="39"/>
      <c r="U966" s="39"/>
      <c r="V966" s="30" t="str">
        <f t="shared" si="97"/>
        <v/>
      </c>
      <c r="W966" s="29"/>
      <c r="X966" s="9" t="s">
        <v>464</v>
      </c>
      <c r="Y966" s="44"/>
      <c r="Z966" s="44"/>
      <c r="AA966" s="44"/>
      <c r="AB966" s="44"/>
      <c r="AC966" s="44"/>
      <c r="AD966" s="44"/>
      <c r="AE966" s="44"/>
    </row>
    <row r="967" spans="1:31" s="28" customFormat="1" ht="24">
      <c r="A967" s="31">
        <v>1032</v>
      </c>
      <c r="B967" s="32">
        <f t="shared" ca="1" si="98"/>
        <v>6.841439805158811E-2</v>
      </c>
      <c r="C967" s="127" t="s">
        <v>1850</v>
      </c>
      <c r="D967" s="128" t="s">
        <v>1851</v>
      </c>
      <c r="E967" s="21"/>
      <c r="F967" s="22"/>
      <c r="G967" s="41"/>
      <c r="H967" s="41"/>
      <c r="I967" s="42"/>
      <c r="J967" s="35" t="str">
        <f t="shared" si="99"/>
        <v>➸</v>
      </c>
      <c r="K967" s="117" t="str">
        <f>词典存放目录!$A$1&amp;L967&amp;M967</f>
        <v>F:\《自创文法查阅Excel》4.1备份\《B词汇·红宝书》\红宝书15版图片\1032-えとく【会得】.jpg</v>
      </c>
      <c r="L967" s="9" t="s">
        <v>18120</v>
      </c>
      <c r="M967" s="117" t="s">
        <v>19088</v>
      </c>
      <c r="N967" s="36" t="str">
        <f t="shared" si="100"/>
        <v>▶</v>
      </c>
      <c r="O967" s="37" t="s">
        <v>17905</v>
      </c>
      <c r="P967" s="37">
        <v>18</v>
      </c>
      <c r="Q967" s="37" t="s">
        <v>23</v>
      </c>
      <c r="R967" s="9" t="str">
        <f>词典存放目录!$A$1&amp;O967&amp;P967&amp;Q967</f>
        <v>F:\《自创文法查阅Excel》4.1备份\《B词汇·红宝书》\红宝书MP3分割\04 n1-え (18).mp3</v>
      </c>
      <c r="S967" s="38"/>
      <c r="T967" s="39"/>
      <c r="U967" s="39"/>
      <c r="V967" s="30"/>
      <c r="W967" s="29"/>
      <c r="X967" s="9" t="s">
        <v>464</v>
      </c>
      <c r="Y967" s="44"/>
      <c r="Z967" s="44"/>
      <c r="AA967" s="44"/>
      <c r="AB967" s="44"/>
      <c r="AC967" s="44"/>
      <c r="AD967" s="44"/>
      <c r="AE967" s="44"/>
    </row>
    <row r="968" spans="1:31" s="28" customFormat="1" ht="24">
      <c r="A968" s="31">
        <v>1033</v>
      </c>
      <c r="B968" s="32">
        <f t="shared" ca="1" si="98"/>
        <v>0.8102293095830031</v>
      </c>
      <c r="C968" s="127" t="s">
        <v>27703</v>
      </c>
      <c r="D968" s="128" t="s">
        <v>1852</v>
      </c>
      <c r="E968" s="21"/>
      <c r="F968" s="22"/>
      <c r="G968" s="41"/>
      <c r="H968" s="41"/>
      <c r="I968" s="42"/>
      <c r="J968" s="35" t="str">
        <f t="shared" si="99"/>
        <v>➸</v>
      </c>
      <c r="K968" s="117" t="str">
        <f>词典存放目录!$A$1&amp;L968&amp;M968</f>
        <v>F:\《自创文法查阅Excel》4.1备份\《B词汇·红宝书》\红宝书15版图片\1033-エピソード【episode】.jpg</v>
      </c>
      <c r="L968" s="9" t="s">
        <v>18120</v>
      </c>
      <c r="M968" s="117" t="s">
        <v>19089</v>
      </c>
      <c r="N968" s="36" t="str">
        <f t="shared" si="100"/>
        <v>▶</v>
      </c>
      <c r="O968" s="37" t="s">
        <v>17905</v>
      </c>
      <c r="P968" s="37">
        <v>19</v>
      </c>
      <c r="Q968" s="37" t="s">
        <v>23</v>
      </c>
      <c r="R968" s="9" t="str">
        <f>词典存放目录!$A$1&amp;O968&amp;P968&amp;Q968</f>
        <v>F:\《自创文法查阅Excel》4.1备份\《B词汇·红宝书》\红宝书MP3分割\04 n1-え (19).mp3</v>
      </c>
      <c r="S968" s="38"/>
      <c r="T968" s="39"/>
      <c r="U968" s="39"/>
      <c r="V968" s="30" t="str">
        <f t="shared" ref="V968:V1014" si="101">IF(COUNTA(S968:U968)=0,"",COUNTIF(S968:U968,"0")/COUNTA(S968:U968))</f>
        <v/>
      </c>
      <c r="W968" s="29"/>
      <c r="X968" s="9" t="s">
        <v>464</v>
      </c>
      <c r="Y968" s="44"/>
      <c r="Z968" s="44"/>
      <c r="AA968" s="44"/>
      <c r="AB968" s="44"/>
      <c r="AC968" s="44"/>
      <c r="AD968" s="44"/>
      <c r="AE968" s="44"/>
    </row>
    <row r="969" spans="1:31" s="28" customFormat="1" ht="24">
      <c r="A969" s="31">
        <v>1034</v>
      </c>
      <c r="B969" s="32">
        <f t="shared" ca="1" si="98"/>
        <v>0.95658813918695773</v>
      </c>
      <c r="C969" s="127" t="s">
        <v>1853</v>
      </c>
      <c r="D969" s="128" t="s">
        <v>1854</v>
      </c>
      <c r="E969" s="21"/>
      <c r="F969" s="22"/>
      <c r="G969" s="41"/>
      <c r="H969" s="41"/>
      <c r="I969" s="42"/>
      <c r="J969" s="35" t="str">
        <f t="shared" si="99"/>
        <v>➸</v>
      </c>
      <c r="K969" s="117" t="str">
        <f>词典存放目录!$A$1&amp;L969&amp;M969</f>
        <v>F:\《自创文法查阅Excel》4.1备份\《B词汇·红宝书》\红宝书15版图片\1034-えもの【獲物】.jpg</v>
      </c>
      <c r="L969" s="9" t="s">
        <v>18120</v>
      </c>
      <c r="M969" s="117" t="s">
        <v>19090</v>
      </c>
      <c r="N969" s="36" t="str">
        <f t="shared" si="100"/>
        <v>▶</v>
      </c>
      <c r="O969" s="37" t="s">
        <v>17905</v>
      </c>
      <c r="P969" s="37">
        <v>20</v>
      </c>
      <c r="Q969" s="37" t="s">
        <v>23</v>
      </c>
      <c r="R969" s="9" t="str">
        <f>词典存放目录!$A$1&amp;O969&amp;P969&amp;Q969</f>
        <v>F:\《自创文法查阅Excel》4.1备份\《B词汇·红宝书》\红宝书MP3分割\04 n1-え (20).mp3</v>
      </c>
      <c r="S969" s="38"/>
      <c r="T969" s="39"/>
      <c r="U969" s="39"/>
      <c r="V969" s="30" t="str">
        <f t="shared" si="101"/>
        <v/>
      </c>
      <c r="W969" s="29"/>
      <c r="X969" s="9" t="s">
        <v>464</v>
      </c>
      <c r="Y969" s="44"/>
      <c r="Z969" s="44"/>
      <c r="AA969" s="44"/>
      <c r="AB969" s="44"/>
      <c r="AC969" s="44"/>
      <c r="AD969" s="44"/>
      <c r="AE969" s="44"/>
    </row>
    <row r="970" spans="1:31" s="28" customFormat="1" ht="24">
      <c r="A970" s="31">
        <v>1035</v>
      </c>
      <c r="B970" s="32">
        <f t="shared" ca="1" si="98"/>
        <v>0.93828577022890136</v>
      </c>
      <c r="C970" s="127" t="s">
        <v>1855</v>
      </c>
      <c r="D970" s="128" t="s">
        <v>1856</v>
      </c>
      <c r="E970" s="21"/>
      <c r="F970" s="22"/>
      <c r="G970" s="41"/>
      <c r="H970" s="41"/>
      <c r="I970" s="42"/>
      <c r="J970" s="35" t="str">
        <f t="shared" si="99"/>
        <v>➸</v>
      </c>
      <c r="K970" s="117" t="str">
        <f>词典存放目录!$A$1&amp;L970&amp;M970</f>
        <v>F:\《自创文法查阅Excel》4.1备份\《B词汇·红宝书》\红宝书15版图片\1035-エリート【elite】.jpg</v>
      </c>
      <c r="L970" s="9" t="s">
        <v>18120</v>
      </c>
      <c r="M970" s="117" t="s">
        <v>19091</v>
      </c>
      <c r="N970" s="36" t="str">
        <f t="shared" si="100"/>
        <v>▶</v>
      </c>
      <c r="O970" s="37" t="s">
        <v>17905</v>
      </c>
      <c r="P970" s="37">
        <v>21</v>
      </c>
      <c r="Q970" s="37" t="s">
        <v>23</v>
      </c>
      <c r="R970" s="9" t="str">
        <f>词典存放目录!$A$1&amp;O970&amp;P970&amp;Q970</f>
        <v>F:\《自创文法查阅Excel》4.1备份\《B词汇·红宝书》\红宝书MP3分割\04 n1-え (21).mp3</v>
      </c>
      <c r="S970" s="38"/>
      <c r="T970" s="39"/>
      <c r="U970" s="39"/>
      <c r="V970" s="30" t="str">
        <f t="shared" si="101"/>
        <v/>
      </c>
      <c r="W970" s="29"/>
      <c r="X970" s="9" t="s">
        <v>464</v>
      </c>
      <c r="Y970" s="44"/>
      <c r="Z970" s="44"/>
      <c r="AA970" s="44"/>
      <c r="AB970" s="44"/>
      <c r="AC970" s="44"/>
      <c r="AD970" s="44"/>
      <c r="AE970" s="44"/>
    </row>
    <row r="971" spans="1:31" s="28" customFormat="1" ht="24">
      <c r="A971" s="31">
        <v>1036</v>
      </c>
      <c r="B971" s="32">
        <f t="shared" ca="1" si="98"/>
        <v>0.96959954909435542</v>
      </c>
      <c r="C971" s="127" t="s">
        <v>1857</v>
      </c>
      <c r="D971" s="128" t="s">
        <v>1858</v>
      </c>
      <c r="E971" s="21"/>
      <c r="F971" s="22"/>
      <c r="G971" s="41"/>
      <c r="H971" s="41"/>
      <c r="I971" s="42"/>
      <c r="J971" s="35" t="str">
        <f t="shared" si="99"/>
        <v>➸</v>
      </c>
      <c r="K971" s="117" t="str">
        <f>词典存放目录!$A$1&amp;L971&amp;M971</f>
        <v>F:\《自创文法查阅Excel》4.1备份\《B词汇·红宝书》\红宝书15版图片\1036-エレガント【elegant】.jpg</v>
      </c>
      <c r="L971" s="9" t="s">
        <v>18120</v>
      </c>
      <c r="M971" s="117" t="s">
        <v>19092</v>
      </c>
      <c r="N971" s="36" t="str">
        <f t="shared" si="100"/>
        <v>▶</v>
      </c>
      <c r="O971" s="37" t="s">
        <v>17905</v>
      </c>
      <c r="P971" s="37">
        <v>22</v>
      </c>
      <c r="Q971" s="37" t="s">
        <v>23</v>
      </c>
      <c r="R971" s="9" t="str">
        <f>词典存放目录!$A$1&amp;O971&amp;P971&amp;Q971</f>
        <v>F:\《自创文法查阅Excel》4.1备份\《B词汇·红宝书》\红宝书MP3分割\04 n1-え (22).mp3</v>
      </c>
      <c r="S971" s="38"/>
      <c r="T971" s="39"/>
      <c r="U971" s="39"/>
      <c r="V971" s="30" t="str">
        <f t="shared" si="101"/>
        <v/>
      </c>
      <c r="W971" s="29"/>
      <c r="X971" s="9" t="s">
        <v>464</v>
      </c>
      <c r="Y971" s="44"/>
      <c r="Z971" s="44"/>
      <c r="AA971" s="44"/>
      <c r="AB971" s="44"/>
      <c r="AC971" s="44"/>
      <c r="AD971" s="44"/>
      <c r="AE971" s="44"/>
    </row>
    <row r="972" spans="1:31" s="28" customFormat="1" ht="24">
      <c r="A972" s="31">
        <v>1037</v>
      </c>
      <c r="B972" s="32">
        <f t="shared" ca="1" si="98"/>
        <v>0.35406390248845065</v>
      </c>
      <c r="C972" s="127" t="s">
        <v>1731</v>
      </c>
      <c r="D972" s="128" t="s">
        <v>1859</v>
      </c>
      <c r="E972" s="21"/>
      <c r="F972" s="22"/>
      <c r="G972" s="41"/>
      <c r="H972" s="41"/>
      <c r="I972" s="42"/>
      <c r="J972" s="35" t="str">
        <f t="shared" si="99"/>
        <v>➸</v>
      </c>
      <c r="K972" s="117" t="str">
        <f>词典存放目录!$A$1&amp;L972&amp;M972</f>
        <v>F:\《自创文法查阅Excel》4.1备份\《B词汇·红宝书》\红宝书15版图片\1037-えん【縁】.jpg</v>
      </c>
      <c r="L972" s="9" t="s">
        <v>18120</v>
      </c>
      <c r="M972" s="117" t="s">
        <v>19093</v>
      </c>
      <c r="N972" s="36" t="str">
        <f t="shared" si="100"/>
        <v>▶</v>
      </c>
      <c r="O972" s="37" t="s">
        <v>17905</v>
      </c>
      <c r="P972" s="37">
        <v>23</v>
      </c>
      <c r="Q972" s="37" t="s">
        <v>23</v>
      </c>
      <c r="R972" s="9" t="str">
        <f>词典存放目录!$A$1&amp;O972&amp;P972&amp;Q972</f>
        <v>F:\《自创文法查阅Excel》4.1备份\《B词汇·红宝书》\红宝书MP3分割\04 n1-え (23).mp3</v>
      </c>
      <c r="S972" s="38"/>
      <c r="T972" s="39"/>
      <c r="U972" s="39"/>
      <c r="V972" s="30" t="str">
        <f t="shared" si="101"/>
        <v/>
      </c>
      <c r="W972" s="69"/>
      <c r="X972" s="9" t="s">
        <v>464</v>
      </c>
      <c r="Y972" s="44"/>
      <c r="Z972" s="44"/>
      <c r="AA972" s="44"/>
      <c r="AB972" s="44"/>
      <c r="AC972" s="44"/>
      <c r="AD972" s="44"/>
      <c r="AE972" s="44"/>
    </row>
    <row r="973" spans="1:31" s="28" customFormat="1" ht="24">
      <c r="A973" s="31">
        <v>1038</v>
      </c>
      <c r="B973" s="32">
        <f t="shared" ca="1" si="98"/>
        <v>0.42464493571745254</v>
      </c>
      <c r="C973" s="127" t="s">
        <v>1860</v>
      </c>
      <c r="D973" s="128" t="s">
        <v>1861</v>
      </c>
      <c r="E973" s="21"/>
      <c r="F973" s="22"/>
      <c r="G973" s="41"/>
      <c r="H973" s="41"/>
      <c r="I973" s="42"/>
      <c r="J973" s="35" t="str">
        <f t="shared" si="99"/>
        <v>➸</v>
      </c>
      <c r="K973" s="117" t="str">
        <f>词典存放目录!$A$1&amp;L973&amp;M973</f>
        <v>F:\《自创文法查阅Excel》4.1备份\《B词汇·红宝书》\红宝书15版图片\1038-えんかつ【円滑】.jpg</v>
      </c>
      <c r="L973" s="9" t="s">
        <v>18120</v>
      </c>
      <c r="M973" s="117" t="s">
        <v>19094</v>
      </c>
      <c r="N973" s="36" t="str">
        <f t="shared" si="100"/>
        <v>▶</v>
      </c>
      <c r="O973" s="37" t="s">
        <v>17905</v>
      </c>
      <c r="P973" s="37">
        <v>24</v>
      </c>
      <c r="Q973" s="37" t="s">
        <v>23</v>
      </c>
      <c r="R973" s="9" t="str">
        <f>词典存放目录!$A$1&amp;O973&amp;P973&amp;Q973</f>
        <v>F:\《自创文法查阅Excel》4.1备份\《B词汇·红宝书》\红宝书MP3分割\04 n1-え (24).mp3</v>
      </c>
      <c r="S973" s="38"/>
      <c r="T973" s="39"/>
      <c r="U973" s="39"/>
      <c r="V973" s="30" t="str">
        <f t="shared" si="101"/>
        <v/>
      </c>
      <c r="W973" s="69"/>
      <c r="X973" s="9" t="s">
        <v>464</v>
      </c>
      <c r="Y973" s="44"/>
      <c r="Z973" s="44"/>
      <c r="AA973" s="44"/>
      <c r="AB973" s="44"/>
      <c r="AC973" s="44"/>
      <c r="AD973" s="44"/>
      <c r="AE973" s="44"/>
    </row>
    <row r="974" spans="1:31" s="28" customFormat="1" ht="24">
      <c r="A974" s="31">
        <v>1039</v>
      </c>
      <c r="B974" s="32">
        <f t="shared" ca="1" si="98"/>
        <v>0.44224040125454989</v>
      </c>
      <c r="C974" s="127" t="s">
        <v>1802</v>
      </c>
      <c r="D974" s="128" t="s">
        <v>1862</v>
      </c>
      <c r="E974" s="21"/>
      <c r="F974" s="22"/>
      <c r="G974" s="41"/>
      <c r="H974" s="41"/>
      <c r="I974" s="42"/>
      <c r="J974" s="35" t="str">
        <f t="shared" si="99"/>
        <v>➸</v>
      </c>
      <c r="K974" s="117" t="str">
        <f>词典存放目录!$A$1&amp;L974&amp;M974</f>
        <v>F:\《自创文法查阅Excel》4.1备份\《B词汇·红宝书》\红宝书15版图片\1039-えんぎ【縁起】.jpg</v>
      </c>
      <c r="L974" s="9" t="s">
        <v>18120</v>
      </c>
      <c r="M974" s="117" t="s">
        <v>19095</v>
      </c>
      <c r="N974" s="36" t="str">
        <f t="shared" si="100"/>
        <v>▶</v>
      </c>
      <c r="O974" s="37" t="s">
        <v>17905</v>
      </c>
      <c r="P974" s="37">
        <v>25</v>
      </c>
      <c r="Q974" s="37" t="s">
        <v>23</v>
      </c>
      <c r="R974" s="9" t="str">
        <f>词典存放目录!$A$1&amp;O974&amp;P974&amp;Q974</f>
        <v>F:\《自创文法查阅Excel》4.1备份\《B词汇·红宝书》\红宝书MP3分割\04 n1-え (25).mp3</v>
      </c>
      <c r="S974" s="38"/>
      <c r="T974" s="39"/>
      <c r="U974" s="39"/>
      <c r="V974" s="30" t="str">
        <f t="shared" si="101"/>
        <v/>
      </c>
      <c r="W974" s="69"/>
      <c r="X974" s="9" t="s">
        <v>464</v>
      </c>
    </row>
    <row r="975" spans="1:31" s="44" customFormat="1" ht="24">
      <c r="A975" s="31">
        <v>1040</v>
      </c>
      <c r="B975" s="32">
        <f t="shared" ca="1" si="98"/>
        <v>0.81051112014595428</v>
      </c>
      <c r="C975" s="127" t="s">
        <v>1863</v>
      </c>
      <c r="D975" s="128" t="s">
        <v>1864</v>
      </c>
      <c r="E975" s="21"/>
      <c r="F975" s="22"/>
      <c r="G975" s="41"/>
      <c r="H975" s="41"/>
      <c r="I975" s="42"/>
      <c r="J975" s="35" t="str">
        <f t="shared" si="99"/>
        <v>➸</v>
      </c>
      <c r="K975" s="117" t="str">
        <f>词典存放目录!$A$1&amp;L975&amp;M975</f>
        <v>F:\《自创文法查阅Excel》4.1备份\《B词汇·红宝书》\红宝书15版图片\1040-えんぎもの【縁起物】.jpg</v>
      </c>
      <c r="L975" s="9" t="s">
        <v>18120</v>
      </c>
      <c r="M975" s="117" t="s">
        <v>19096</v>
      </c>
      <c r="N975" s="36" t="str">
        <f t="shared" si="100"/>
        <v>▶</v>
      </c>
      <c r="O975" s="37" t="s">
        <v>17905</v>
      </c>
      <c r="P975" s="37">
        <v>26</v>
      </c>
      <c r="Q975" s="37" t="s">
        <v>23</v>
      </c>
      <c r="R975" s="9" t="str">
        <f>词典存放目录!$A$1&amp;O975&amp;P975&amp;Q975</f>
        <v>F:\《自创文法查阅Excel》4.1备份\《B词汇·红宝书》\红宝书MP3分割\04 n1-え (26).mp3</v>
      </c>
      <c r="S975" s="38"/>
      <c r="T975" s="43"/>
      <c r="U975" s="43"/>
      <c r="V975" s="30" t="str">
        <f t="shared" si="101"/>
        <v/>
      </c>
      <c r="W975" s="69"/>
      <c r="X975" s="9" t="s">
        <v>464</v>
      </c>
      <c r="Y975" s="28"/>
      <c r="Z975" s="28"/>
      <c r="AA975" s="28"/>
      <c r="AB975" s="28"/>
      <c r="AC975" s="28"/>
      <c r="AD975" s="28"/>
      <c r="AE975" s="28"/>
    </row>
    <row r="976" spans="1:31" s="44" customFormat="1" ht="24">
      <c r="A976" s="31">
        <v>1041</v>
      </c>
      <c r="B976" s="32">
        <f t="shared" ca="1" si="98"/>
        <v>0.21923581794748315</v>
      </c>
      <c r="C976" s="127" t="s">
        <v>1865</v>
      </c>
      <c r="D976" s="128" t="s">
        <v>1866</v>
      </c>
      <c r="E976" s="21"/>
      <c r="F976" s="22"/>
      <c r="G976" s="41"/>
      <c r="H976" s="41"/>
      <c r="I976" s="42"/>
      <c r="J976" s="35" t="str">
        <f t="shared" si="99"/>
        <v>➸</v>
      </c>
      <c r="K976" s="117" t="str">
        <f>词典存放目录!$A$1&amp;L976&amp;M976</f>
        <v>F:\《自创文法查阅Excel》4.1备份\《B词汇·红宝书》\红宝书15版图片\1041-えんきょく【婉曲】.jpg</v>
      </c>
      <c r="L976" s="9" t="s">
        <v>18120</v>
      </c>
      <c r="M976" s="117" t="s">
        <v>19097</v>
      </c>
      <c r="N976" s="36" t="str">
        <f t="shared" si="100"/>
        <v>▶</v>
      </c>
      <c r="O976" s="37" t="s">
        <v>17905</v>
      </c>
      <c r="P976" s="37">
        <v>27</v>
      </c>
      <c r="Q976" s="37" t="s">
        <v>23</v>
      </c>
      <c r="R976" s="9" t="str">
        <f>词典存放目录!$A$1&amp;O976&amp;P976&amp;Q976</f>
        <v>F:\《自创文法查阅Excel》4.1备份\《B词汇·红宝书》\红宝书MP3分割\04 n1-え (27).mp3</v>
      </c>
      <c r="S976" s="38"/>
      <c r="T976" s="43"/>
      <c r="U976" s="43"/>
      <c r="V976" s="30" t="str">
        <f t="shared" si="101"/>
        <v/>
      </c>
      <c r="W976" s="69"/>
      <c r="X976" s="9" t="s">
        <v>464</v>
      </c>
      <c r="Y976" s="28"/>
      <c r="Z976" s="28"/>
      <c r="AA976" s="28"/>
      <c r="AB976" s="28"/>
      <c r="AC976" s="28"/>
      <c r="AD976" s="28"/>
      <c r="AE976" s="28"/>
    </row>
    <row r="977" spans="1:31" s="44" customFormat="1" ht="24">
      <c r="A977" s="31">
        <v>1042</v>
      </c>
      <c r="B977" s="32">
        <f t="shared" ca="1" si="98"/>
        <v>0.39466814602398004</v>
      </c>
      <c r="C977" s="127" t="s">
        <v>1867</v>
      </c>
      <c r="D977" s="128" t="s">
        <v>1868</v>
      </c>
      <c r="E977" s="21"/>
      <c r="F977" s="22"/>
      <c r="G977" s="41"/>
      <c r="H977" s="41"/>
      <c r="I977" s="42"/>
      <c r="J977" s="35" t="str">
        <f t="shared" si="99"/>
        <v>➸</v>
      </c>
      <c r="K977" s="117" t="str">
        <f>词典存放目录!$A$1&amp;L977&amp;M977</f>
        <v>F:\《自创文法查阅Excel》4.1备份\《B词汇·红宝书》\红宝书15版图片\1042-エンジニア【engineer】.jpg</v>
      </c>
      <c r="L977" s="9" t="s">
        <v>18120</v>
      </c>
      <c r="M977" s="117" t="s">
        <v>19098</v>
      </c>
      <c r="N977" s="36" t="str">
        <f t="shared" si="100"/>
        <v>▶</v>
      </c>
      <c r="O977" s="37" t="s">
        <v>17905</v>
      </c>
      <c r="P977" s="37">
        <v>28</v>
      </c>
      <c r="Q977" s="37" t="s">
        <v>23</v>
      </c>
      <c r="R977" s="9" t="str">
        <f>词典存放目录!$A$1&amp;O977&amp;P977&amp;Q977</f>
        <v>F:\《自创文法查阅Excel》4.1备份\《B词汇·红宝书》\红宝书MP3分割\04 n1-え (28).mp3</v>
      </c>
      <c r="S977" s="38"/>
      <c r="T977" s="43"/>
      <c r="U977" s="43"/>
      <c r="V977" s="30" t="str">
        <f t="shared" si="101"/>
        <v/>
      </c>
      <c r="W977" s="29"/>
      <c r="X977" s="9" t="s">
        <v>464</v>
      </c>
      <c r="Y977" s="28"/>
      <c r="Z977" s="28"/>
      <c r="AA977" s="28"/>
      <c r="AB977" s="28"/>
      <c r="AC977" s="28"/>
      <c r="AD977" s="28"/>
      <c r="AE977" s="28"/>
    </row>
    <row r="978" spans="1:31" s="44" customFormat="1" ht="24">
      <c r="A978" s="31">
        <v>1043</v>
      </c>
      <c r="B978" s="32">
        <f t="shared" ca="1" si="98"/>
        <v>0.57096503558592693</v>
      </c>
      <c r="C978" s="127" t="s">
        <v>1869</v>
      </c>
      <c r="D978" s="128" t="s">
        <v>1870</v>
      </c>
      <c r="E978" s="21"/>
      <c r="F978" s="22"/>
      <c r="G978" s="41"/>
      <c r="H978" s="41"/>
      <c r="I978" s="42"/>
      <c r="J978" s="35" t="str">
        <f t="shared" si="99"/>
        <v>➸</v>
      </c>
      <c r="K978" s="117" t="str">
        <f>词典存放目录!$A$1&amp;L978&amp;M978</f>
        <v>F:\《自创文法查阅Excel》4.1备份\《B词汇·红宝书》\红宝书15版图片\1043-えんしゅつ【演出】.jpg</v>
      </c>
      <c r="L978" s="9" t="s">
        <v>18120</v>
      </c>
      <c r="M978" s="117" t="s">
        <v>19099</v>
      </c>
      <c r="N978" s="36" t="str">
        <f t="shared" si="100"/>
        <v>▶</v>
      </c>
      <c r="O978" s="37" t="s">
        <v>17905</v>
      </c>
      <c r="P978" s="37">
        <v>29</v>
      </c>
      <c r="Q978" s="37" t="s">
        <v>23</v>
      </c>
      <c r="R978" s="9" t="str">
        <f>词典存放目录!$A$1&amp;O978&amp;P978&amp;Q978</f>
        <v>F:\《自创文法查阅Excel》4.1备份\《B词汇·红宝书》\红宝书MP3分割\04 n1-え (29).mp3</v>
      </c>
      <c r="S978" s="38"/>
      <c r="T978" s="43"/>
      <c r="U978" s="43"/>
      <c r="V978" s="30" t="str">
        <f t="shared" si="101"/>
        <v/>
      </c>
      <c r="W978" s="69"/>
      <c r="X978" s="9" t="s">
        <v>464</v>
      </c>
      <c r="Y978" s="28"/>
      <c r="Z978" s="28"/>
      <c r="AA978" s="28"/>
      <c r="AB978" s="28"/>
      <c r="AC978" s="28"/>
      <c r="AD978" s="28"/>
      <c r="AE978" s="28"/>
    </row>
    <row r="979" spans="1:31" s="44" customFormat="1" ht="24">
      <c r="A979" s="31">
        <v>1044</v>
      </c>
      <c r="B979" s="32">
        <f t="shared" ca="1" si="98"/>
        <v>0.18014881080896772</v>
      </c>
      <c r="C979" s="127" t="s">
        <v>1871</v>
      </c>
      <c r="D979" s="128" t="s">
        <v>1872</v>
      </c>
      <c r="E979" s="21"/>
      <c r="F979" s="22"/>
      <c r="G979" s="41"/>
      <c r="H979" s="41"/>
      <c r="I979" s="42"/>
      <c r="J979" s="35" t="str">
        <f t="shared" si="99"/>
        <v>➸</v>
      </c>
      <c r="K979" s="117" t="str">
        <f>词典存放目录!$A$1&amp;L979&amp;M979</f>
        <v>F:\《自创文法查阅Excel》4.1备份\《B词汇·红宝书》\红宝书15版图片\1044-えんしょう【炎症】.jpg</v>
      </c>
      <c r="L979" s="9" t="s">
        <v>18120</v>
      </c>
      <c r="M979" s="117" t="s">
        <v>19100</v>
      </c>
      <c r="N979" s="36" t="str">
        <f t="shared" si="100"/>
        <v>▶</v>
      </c>
      <c r="O979" s="37" t="s">
        <v>17905</v>
      </c>
      <c r="P979" s="37">
        <v>30</v>
      </c>
      <c r="Q979" s="37" t="s">
        <v>23</v>
      </c>
      <c r="R979" s="9" t="str">
        <f>词典存放目录!$A$1&amp;O979&amp;P979&amp;Q979</f>
        <v>F:\《自创文法查阅Excel》4.1备份\《B词汇·红宝书》\红宝书MP3分割\04 n1-え (30).mp3</v>
      </c>
      <c r="S979" s="38"/>
      <c r="T979" s="43"/>
      <c r="U979" s="43"/>
      <c r="V979" s="30" t="str">
        <f t="shared" si="101"/>
        <v/>
      </c>
      <c r="W979" s="69"/>
      <c r="X979" s="9" t="s">
        <v>464</v>
      </c>
      <c r="Y979" s="28"/>
      <c r="Z979" s="28"/>
      <c r="AA979" s="28"/>
      <c r="AB979" s="28"/>
      <c r="AC979" s="28"/>
      <c r="AD979" s="28"/>
      <c r="AE979" s="28"/>
    </row>
    <row r="980" spans="1:31" s="44" customFormat="1" ht="24">
      <c r="A980" s="31">
        <v>1045</v>
      </c>
      <c r="B980" s="32">
        <f t="shared" ca="1" si="98"/>
        <v>0.8483182795737273</v>
      </c>
      <c r="C980" s="127" t="s">
        <v>1873</v>
      </c>
      <c r="D980" s="128" t="s">
        <v>1874</v>
      </c>
      <c r="E980" s="21"/>
      <c r="F980" s="22"/>
      <c r="G980" s="41"/>
      <c r="H980" s="41"/>
      <c r="I980" s="42"/>
      <c r="J980" s="35" t="str">
        <f t="shared" si="99"/>
        <v>➸</v>
      </c>
      <c r="K980" s="117" t="str">
        <f>词典存放目录!$A$1&amp;L980&amp;M980</f>
        <v>F:\《自创文法查阅Excel》4.1备份\《B词汇·红宝书》\红宝书15版图片\1045-えんじる【演じる】.jpg</v>
      </c>
      <c r="L980" s="9" t="s">
        <v>18120</v>
      </c>
      <c r="M980" s="117" t="s">
        <v>19101</v>
      </c>
      <c r="N980" s="36" t="str">
        <f t="shared" si="100"/>
        <v>▶</v>
      </c>
      <c r="O980" s="37" t="s">
        <v>17905</v>
      </c>
      <c r="P980" s="37">
        <v>31</v>
      </c>
      <c r="Q980" s="37" t="s">
        <v>23</v>
      </c>
      <c r="R980" s="9" t="str">
        <f>词典存放目录!$A$1&amp;O980&amp;P980&amp;Q980</f>
        <v>F:\《自创文法查阅Excel》4.1备份\《B词汇·红宝书》\红宝书MP3分割\04 n1-え (31).mp3</v>
      </c>
      <c r="S980" s="38"/>
      <c r="T980" s="43"/>
      <c r="U980" s="43"/>
      <c r="V980" s="30" t="str">
        <f t="shared" si="101"/>
        <v/>
      </c>
      <c r="W980" s="69"/>
      <c r="X980" s="9" t="s">
        <v>464</v>
      </c>
      <c r="Y980" s="28"/>
      <c r="Z980" s="28"/>
      <c r="AA980" s="28"/>
      <c r="AB980" s="28"/>
      <c r="AC980" s="28"/>
      <c r="AD980" s="28"/>
      <c r="AE980" s="28"/>
    </row>
    <row r="981" spans="1:31" s="44" customFormat="1" ht="24">
      <c r="A981" s="31">
        <v>1046</v>
      </c>
      <c r="B981" s="32">
        <f t="shared" ca="1" si="98"/>
        <v>0.17523633566668118</v>
      </c>
      <c r="C981" s="127" t="s">
        <v>1875</v>
      </c>
      <c r="D981" s="128" t="s">
        <v>1876</v>
      </c>
      <c r="E981" s="21"/>
      <c r="F981" s="22"/>
      <c r="G981" s="41"/>
      <c r="H981" s="41"/>
      <c r="I981" s="42"/>
      <c r="J981" s="35" t="str">
        <f t="shared" si="99"/>
        <v>➸</v>
      </c>
      <c r="K981" s="117" t="str">
        <f>词典存放目录!$A$1&amp;L981&amp;M981</f>
        <v>F:\《自创文法查阅Excel》4.1备份\《B词汇·红宝书》\红宝书15版图片\1046-えんだか【円高】.jpg</v>
      </c>
      <c r="L981" s="9" t="s">
        <v>18120</v>
      </c>
      <c r="M981" s="117" t="s">
        <v>19102</v>
      </c>
      <c r="N981" s="36" t="str">
        <f t="shared" si="100"/>
        <v>▶</v>
      </c>
      <c r="O981" s="37" t="s">
        <v>17905</v>
      </c>
      <c r="P981" s="37">
        <v>32</v>
      </c>
      <c r="Q981" s="37" t="s">
        <v>23</v>
      </c>
      <c r="R981" s="9" t="str">
        <f>词典存放目录!$A$1&amp;O981&amp;P981&amp;Q981</f>
        <v>F:\《自创文法查阅Excel》4.1备份\《B词汇·红宝书》\红宝书MP3分割\04 n1-え (32).mp3</v>
      </c>
      <c r="S981" s="38"/>
      <c r="T981" s="43"/>
      <c r="U981" s="43"/>
      <c r="V981" s="30" t="str">
        <f t="shared" si="101"/>
        <v/>
      </c>
      <c r="W981" s="69"/>
      <c r="X981" s="9" t="s">
        <v>464</v>
      </c>
      <c r="Y981" s="28"/>
      <c r="Z981" s="28"/>
      <c r="AA981" s="28"/>
      <c r="AB981" s="28"/>
      <c r="AC981" s="28"/>
      <c r="AD981" s="28"/>
      <c r="AE981" s="28"/>
    </row>
    <row r="982" spans="1:31" s="44" customFormat="1" ht="24">
      <c r="A982" s="31">
        <v>1047</v>
      </c>
      <c r="B982" s="32">
        <f t="shared" ca="1" si="98"/>
        <v>8.9147924418793156E-3</v>
      </c>
      <c r="C982" s="127" t="s">
        <v>1877</v>
      </c>
      <c r="D982" s="128" t="s">
        <v>1878</v>
      </c>
      <c r="E982" s="21"/>
      <c r="F982" s="22"/>
      <c r="G982" s="41"/>
      <c r="H982" s="41"/>
      <c r="I982" s="42"/>
      <c r="J982" s="35" t="str">
        <f t="shared" si="99"/>
        <v>➸</v>
      </c>
      <c r="K982" s="117" t="str">
        <f>词典存放目录!$A$1&amp;L982&amp;M982</f>
        <v>F:\《自创文法查阅Excel》4.1备份\《B词汇·红宝书》\红宝书15版图片\1047-えんだん【縁談】.jpg</v>
      </c>
      <c r="L982" s="9" t="s">
        <v>18120</v>
      </c>
      <c r="M982" s="117" t="s">
        <v>19103</v>
      </c>
      <c r="N982" s="36" t="str">
        <f t="shared" si="100"/>
        <v>▶</v>
      </c>
      <c r="O982" s="37" t="s">
        <v>17905</v>
      </c>
      <c r="P982" s="37">
        <v>33</v>
      </c>
      <c r="Q982" s="37" t="s">
        <v>23</v>
      </c>
      <c r="R982" s="9" t="str">
        <f>词典存放目录!$A$1&amp;O982&amp;P982&amp;Q982</f>
        <v>F:\《自创文法查阅Excel》4.1备份\《B词汇·红宝书》\红宝书MP3分割\04 n1-え (33).mp3</v>
      </c>
      <c r="S982" s="38"/>
      <c r="T982" s="43"/>
      <c r="U982" s="43"/>
      <c r="V982" s="30" t="str">
        <f t="shared" si="101"/>
        <v/>
      </c>
      <c r="W982" s="69"/>
      <c r="X982" s="9" t="s">
        <v>464</v>
      </c>
      <c r="Y982" s="28"/>
      <c r="Z982" s="28"/>
      <c r="AA982" s="28"/>
      <c r="AB982" s="28"/>
      <c r="AC982" s="28"/>
      <c r="AD982" s="28"/>
      <c r="AE982" s="28"/>
    </row>
    <row r="983" spans="1:31" s="44" customFormat="1" ht="24">
      <c r="A983" s="31">
        <v>1048</v>
      </c>
      <c r="B983" s="32">
        <f t="shared" ca="1" si="98"/>
        <v>0.53661064795272806</v>
      </c>
      <c r="C983" s="127" t="s">
        <v>1877</v>
      </c>
      <c r="D983" s="128" t="s">
        <v>1879</v>
      </c>
      <c r="E983" s="21"/>
      <c r="F983" s="22"/>
      <c r="G983" s="41"/>
      <c r="H983" s="41"/>
      <c r="I983" s="42"/>
      <c r="J983" s="35" t="str">
        <f t="shared" si="99"/>
        <v>➸</v>
      </c>
      <c r="K983" s="117" t="str">
        <f>词典存放目录!$A$1&amp;L983&amp;M983</f>
        <v>F:\《自创文法查阅Excel》4.1备份\《B词汇·红宝书》\红宝书15版图片\1048-えんだん【演壇】.jpg</v>
      </c>
      <c r="L983" s="9" t="s">
        <v>18120</v>
      </c>
      <c r="M983" s="117" t="s">
        <v>19104</v>
      </c>
      <c r="N983" s="36" t="str">
        <f t="shared" si="100"/>
        <v>▶</v>
      </c>
      <c r="O983" s="37" t="s">
        <v>17905</v>
      </c>
      <c r="P983" s="37">
        <v>34</v>
      </c>
      <c r="Q983" s="37" t="s">
        <v>23</v>
      </c>
      <c r="R983" s="9" t="str">
        <f>词典存放目录!$A$1&amp;O983&amp;P983&amp;Q983</f>
        <v>F:\《自创文法查阅Excel》4.1备份\《B词汇·红宝书》\红宝书MP3分割\04 n1-え (34).mp3</v>
      </c>
      <c r="S983" s="38"/>
      <c r="T983" s="43"/>
      <c r="U983" s="43"/>
      <c r="V983" s="30" t="str">
        <f t="shared" si="101"/>
        <v/>
      </c>
      <c r="W983" s="69"/>
      <c r="X983" s="9" t="s">
        <v>464</v>
      </c>
      <c r="Y983" s="28"/>
      <c r="Z983" s="28"/>
      <c r="AA983" s="28"/>
      <c r="AB983" s="28"/>
      <c r="AC983" s="28"/>
      <c r="AD983" s="28"/>
      <c r="AE983" s="28"/>
    </row>
    <row r="984" spans="1:31" s="44" customFormat="1" ht="24">
      <c r="A984" s="31">
        <v>1049</v>
      </c>
      <c r="B984" s="32">
        <f t="shared" ca="1" si="98"/>
        <v>0.36691224590060845</v>
      </c>
      <c r="C984" s="127" t="s">
        <v>1880</v>
      </c>
      <c r="D984" s="128" t="s">
        <v>1881</v>
      </c>
      <c r="E984" s="21"/>
      <c r="F984" s="22"/>
      <c r="G984" s="41"/>
      <c r="H984" s="41"/>
      <c r="I984" s="42"/>
      <c r="J984" s="35" t="str">
        <f t="shared" si="99"/>
        <v>➸</v>
      </c>
      <c r="K984" s="117" t="str">
        <f>词典存放目录!$A$1&amp;L984&amp;M984</f>
        <v>F:\《自创文法查阅Excel》4.1备份\《B词汇·红宝书》\红宝书15版图片\1049-えんぽう【遠方】.jpg</v>
      </c>
      <c r="L984" s="9" t="s">
        <v>18120</v>
      </c>
      <c r="M984" s="117" t="s">
        <v>19105</v>
      </c>
      <c r="N984" s="36" t="str">
        <f t="shared" si="100"/>
        <v>▶</v>
      </c>
      <c r="O984" s="37" t="s">
        <v>17905</v>
      </c>
      <c r="P984" s="37">
        <v>35</v>
      </c>
      <c r="Q984" s="37" t="s">
        <v>23</v>
      </c>
      <c r="R984" s="9" t="str">
        <f>词典存放目录!$A$1&amp;O984&amp;P984&amp;Q984</f>
        <v>F:\《自创文法查阅Excel》4.1备份\《B词汇·红宝书》\红宝书MP3分割\04 n1-え (35).mp3</v>
      </c>
      <c r="S984" s="38"/>
      <c r="T984" s="43"/>
      <c r="U984" s="43"/>
      <c r="V984" s="30" t="str">
        <f t="shared" si="101"/>
        <v/>
      </c>
      <c r="W984" s="69"/>
      <c r="X984" s="9" t="s">
        <v>464</v>
      </c>
      <c r="Y984" s="28"/>
      <c r="Z984" s="28"/>
      <c r="AA984" s="28"/>
      <c r="AB984" s="28"/>
      <c r="AC984" s="28"/>
      <c r="AD984" s="28"/>
      <c r="AE984" s="28"/>
    </row>
    <row r="985" spans="1:31" s="44" customFormat="1" ht="24">
      <c r="A985" s="31">
        <v>1050</v>
      </c>
      <c r="B985" s="32">
        <f t="shared" ca="1" si="98"/>
        <v>0.20609242539873429</v>
      </c>
      <c r="C985" s="127" t="s">
        <v>1882</v>
      </c>
      <c r="D985" s="128" t="s">
        <v>1883</v>
      </c>
      <c r="E985" s="21"/>
      <c r="F985" s="22"/>
      <c r="G985" s="41"/>
      <c r="H985" s="41"/>
      <c r="I985" s="42"/>
      <c r="J985" s="35" t="str">
        <f t="shared" si="99"/>
        <v>➸</v>
      </c>
      <c r="K985" s="117" t="str">
        <f>词典存放目录!$A$1&amp;L985&amp;M985</f>
        <v>F:\《自创文法查阅Excel》4.1备份\《B词汇·红宝书》\红宝书15版图片\1050-えんまん【円満】.jpg</v>
      </c>
      <c r="L985" s="9" t="s">
        <v>18120</v>
      </c>
      <c r="M985" s="117" t="s">
        <v>19106</v>
      </c>
      <c r="N985" s="36" t="str">
        <f t="shared" si="100"/>
        <v>▶</v>
      </c>
      <c r="O985" s="37" t="s">
        <v>17905</v>
      </c>
      <c r="P985" s="37">
        <v>36</v>
      </c>
      <c r="Q985" s="37" t="s">
        <v>23</v>
      </c>
      <c r="R985" s="9" t="str">
        <f>词典存放目录!$A$1&amp;O985&amp;P985&amp;Q985</f>
        <v>F:\《自创文法查阅Excel》4.1备份\《B词汇·红宝书》\红宝书MP3分割\04 n1-え (36).mp3</v>
      </c>
      <c r="S985" s="38"/>
      <c r="T985" s="43"/>
      <c r="U985" s="43"/>
      <c r="V985" s="30" t="str">
        <f t="shared" si="101"/>
        <v/>
      </c>
      <c r="W985" s="69"/>
      <c r="X985" s="9" t="s">
        <v>464</v>
      </c>
      <c r="Y985" s="28"/>
      <c r="Z985" s="28"/>
      <c r="AA985" s="28"/>
      <c r="AB985" s="28"/>
      <c r="AC985" s="28"/>
      <c r="AD985" s="28"/>
      <c r="AE985" s="28"/>
    </row>
    <row r="986" spans="1:31" s="44" customFormat="1" ht="24">
      <c r="A986" s="31">
        <v>1051</v>
      </c>
      <c r="B986" s="32">
        <f t="shared" ca="1" si="98"/>
        <v>0.53808613981716469</v>
      </c>
      <c r="C986" s="127" t="s">
        <v>1884</v>
      </c>
      <c r="D986" s="128" t="s">
        <v>1885</v>
      </c>
      <c r="E986" s="21"/>
      <c r="F986" s="22"/>
      <c r="G986" s="41"/>
      <c r="H986" s="41"/>
      <c r="I986" s="42"/>
      <c r="J986" s="35" t="str">
        <f t="shared" si="99"/>
        <v>➸</v>
      </c>
      <c r="K986" s="117" t="str">
        <f>词典存放目录!$A$1&amp;L986&amp;M986</f>
        <v>F:\《自创文法查阅Excel》4.1备份\《B词汇·红宝书》\红宝书15版图片\1051-えんやす【円安】.jpg</v>
      </c>
      <c r="L986" s="9" t="s">
        <v>18120</v>
      </c>
      <c r="M986" s="117" t="s">
        <v>19107</v>
      </c>
      <c r="N986" s="36" t="str">
        <f t="shared" si="100"/>
        <v>▶</v>
      </c>
      <c r="O986" s="37" t="s">
        <v>17905</v>
      </c>
      <c r="P986" s="37">
        <v>37</v>
      </c>
      <c r="Q986" s="37" t="s">
        <v>23</v>
      </c>
      <c r="R986" s="9" t="str">
        <f>词典存放目录!$A$1&amp;O986&amp;P986&amp;Q986</f>
        <v>F:\《自创文法查阅Excel》4.1备份\《B词汇·红宝书》\红宝书MP3分割\04 n1-え (37).mp3</v>
      </c>
      <c r="S986" s="38"/>
      <c r="T986" s="43"/>
      <c r="U986" s="43"/>
      <c r="V986" s="30" t="str">
        <f t="shared" si="101"/>
        <v/>
      </c>
      <c r="W986" s="69"/>
      <c r="X986" s="9" t="s">
        <v>464</v>
      </c>
      <c r="Y986" s="28"/>
      <c r="Z986" s="28"/>
      <c r="AA986" s="28"/>
      <c r="AB986" s="28"/>
      <c r="AC986" s="28"/>
      <c r="AD986" s="28"/>
      <c r="AE986" s="28"/>
    </row>
    <row r="987" spans="1:31" s="44" customFormat="1" ht="24">
      <c r="A987" s="31">
        <v>1052</v>
      </c>
      <c r="B987" s="32">
        <f t="shared" ca="1" si="98"/>
        <v>0.7249554521396584</v>
      </c>
      <c r="C987" s="119" t="s">
        <v>1886</v>
      </c>
      <c r="D987" s="120" t="s">
        <v>1887</v>
      </c>
      <c r="E987" s="21" t="s">
        <v>287</v>
      </c>
      <c r="F987" s="22"/>
      <c r="G987" s="41"/>
      <c r="H987" s="41"/>
      <c r="I987" s="42"/>
      <c r="J987" s="35" t="str">
        <f t="shared" si="99"/>
        <v>➸</v>
      </c>
      <c r="K987" s="117" t="str">
        <f>词典存放目录!$A$1&amp;L987&amp;M987</f>
        <v>F:\《自创文法查阅Excel》4.1备份\《B词汇·红宝书》\红宝书15版图片\1052-おいしい【美味しい】.jpg</v>
      </c>
      <c r="L987" s="9" t="s">
        <v>18120</v>
      </c>
      <c r="M987" s="117" t="s">
        <v>19108</v>
      </c>
      <c r="N987" s="36" t="str">
        <f t="shared" si="100"/>
        <v>▶</v>
      </c>
      <c r="O987" s="37" t="s">
        <v>17906</v>
      </c>
      <c r="P987" s="37">
        <v>1</v>
      </c>
      <c r="Q987" s="37" t="s">
        <v>23</v>
      </c>
      <c r="R987" s="9" t="str">
        <f>词典存放目录!$A$1&amp;O987&amp;P987&amp;Q987</f>
        <v>F:\《自创文法查阅Excel》4.1备份\《B词汇·红宝书》\红宝书MP3分割\05 n5-お (1).mp3</v>
      </c>
      <c r="S987" s="38"/>
      <c r="T987" s="43"/>
      <c r="U987" s="43"/>
      <c r="V987" s="30" t="str">
        <f t="shared" si="101"/>
        <v/>
      </c>
      <c r="W987" s="29"/>
      <c r="X987" s="9" t="s">
        <v>24</v>
      </c>
      <c r="Y987" s="28"/>
      <c r="Z987" s="28"/>
      <c r="AA987" s="28"/>
      <c r="AB987" s="28"/>
      <c r="AC987" s="28"/>
      <c r="AD987" s="28"/>
      <c r="AE987" s="28"/>
    </row>
    <row r="988" spans="1:31" s="44" customFormat="1" ht="24">
      <c r="A988" s="31">
        <v>1053</v>
      </c>
      <c r="B988" s="32">
        <f t="shared" ca="1" si="98"/>
        <v>0.10724691490281701</v>
      </c>
      <c r="C988" s="119" t="s">
        <v>1888</v>
      </c>
      <c r="D988" s="120" t="s">
        <v>1889</v>
      </c>
      <c r="E988" s="21"/>
      <c r="F988" s="22"/>
      <c r="G988" s="41"/>
      <c r="H988" s="41"/>
      <c r="I988" s="42"/>
      <c r="J988" s="35" t="str">
        <f t="shared" si="99"/>
        <v>➸</v>
      </c>
      <c r="K988" s="117" t="str">
        <f>词典存放目录!$A$1&amp;L988&amp;M988</f>
        <v>F:\《自创文法查阅Excel》4.1备份\《B词汇·红宝书》\红宝书15版图片\1053-おうだんほどう【横断歩道】.jpg</v>
      </c>
      <c r="L988" s="9" t="s">
        <v>18120</v>
      </c>
      <c r="M988" s="117" t="s">
        <v>19109</v>
      </c>
      <c r="N988" s="36" t="str">
        <f t="shared" si="100"/>
        <v>▶</v>
      </c>
      <c r="O988" s="37" t="s">
        <v>17906</v>
      </c>
      <c r="P988" s="37">
        <v>2</v>
      </c>
      <c r="Q988" s="37" t="s">
        <v>23</v>
      </c>
      <c r="R988" s="9" t="str">
        <f>词典存放目录!$A$1&amp;O988&amp;P988&amp;Q988</f>
        <v>F:\《自创文法查阅Excel》4.1备份\《B词汇·红宝书》\红宝书MP3分割\05 n5-お (2).mp3</v>
      </c>
      <c r="S988" s="38"/>
      <c r="T988" s="43"/>
      <c r="U988" s="43"/>
      <c r="V988" s="30" t="str">
        <f t="shared" si="101"/>
        <v/>
      </c>
      <c r="W988" s="29"/>
      <c r="X988" s="9" t="s">
        <v>24</v>
      </c>
    </row>
    <row r="989" spans="1:31" s="44" customFormat="1" ht="24">
      <c r="A989" s="31">
        <v>1054</v>
      </c>
      <c r="B989" s="32">
        <f t="shared" ca="1" si="98"/>
        <v>0.71469124689620156</v>
      </c>
      <c r="C989" s="119" t="s">
        <v>1890</v>
      </c>
      <c r="D989" s="120" t="s">
        <v>1891</v>
      </c>
      <c r="E989" s="21" t="s">
        <v>32</v>
      </c>
      <c r="F989" s="22"/>
      <c r="G989" s="41"/>
      <c r="H989" s="41"/>
      <c r="I989" s="42"/>
      <c r="J989" s="35" t="str">
        <f t="shared" si="99"/>
        <v>➸</v>
      </c>
      <c r="K989" s="117" t="str">
        <f>词典存放目录!$A$1&amp;L989&amp;M989</f>
        <v>F:\《自创文法查阅Excel》4.1备份\《B词汇·红宝书》\红宝书15版图片\1054-おおい【多い】.jpg</v>
      </c>
      <c r="L989" s="9" t="s">
        <v>18120</v>
      </c>
      <c r="M989" s="117" t="s">
        <v>19110</v>
      </c>
      <c r="N989" s="36" t="str">
        <f t="shared" si="100"/>
        <v>▶</v>
      </c>
      <c r="O989" s="37" t="s">
        <v>17906</v>
      </c>
      <c r="P989" s="37">
        <v>3</v>
      </c>
      <c r="Q989" s="37" t="s">
        <v>23</v>
      </c>
      <c r="R989" s="9" t="str">
        <f>词典存放目录!$A$1&amp;O989&amp;P989&amp;Q989</f>
        <v>F:\《自创文法查阅Excel》4.1备份\《B词汇·红宝书》\红宝书MP3分割\05 n5-お (3).mp3</v>
      </c>
      <c r="S989" s="38"/>
      <c r="T989" s="43"/>
      <c r="U989" s="43"/>
      <c r="V989" s="30" t="str">
        <f t="shared" si="101"/>
        <v/>
      </c>
      <c r="W989" s="29"/>
      <c r="X989" s="9" t="s">
        <v>24</v>
      </c>
    </row>
    <row r="990" spans="1:31" s="44" customFormat="1" ht="24">
      <c r="A990" s="31">
        <v>1055</v>
      </c>
      <c r="B990" s="32">
        <f t="shared" ca="1" si="98"/>
        <v>0.79017040170937214</v>
      </c>
      <c r="C990" s="119" t="s">
        <v>1892</v>
      </c>
      <c r="D990" s="120" t="s">
        <v>1893</v>
      </c>
      <c r="E990" s="21"/>
      <c r="F990" s="22"/>
      <c r="G990" s="41"/>
      <c r="H990" s="41"/>
      <c r="I990" s="42"/>
      <c r="J990" s="35" t="str">
        <f t="shared" si="99"/>
        <v>➸</v>
      </c>
      <c r="K990" s="117" t="str">
        <f>词典存放目录!$A$1&amp;L990&amp;M990</f>
        <v>F:\《自创文法查阅Excel》4.1备份\《B词汇·红宝书》\红宝书15版图片\1055-おおきい【大きい】.jpg</v>
      </c>
      <c r="L990" s="9" t="s">
        <v>18120</v>
      </c>
      <c r="M990" s="117" t="s">
        <v>19111</v>
      </c>
      <c r="N990" s="36" t="str">
        <f t="shared" si="100"/>
        <v>▶</v>
      </c>
      <c r="O990" s="37" t="s">
        <v>17906</v>
      </c>
      <c r="P990" s="37">
        <v>4</v>
      </c>
      <c r="Q990" s="37" t="s">
        <v>23</v>
      </c>
      <c r="R990" s="9" t="str">
        <f>词典存放目录!$A$1&amp;O990&amp;P990&amp;Q990</f>
        <v>F:\《自创文法查阅Excel》4.1备份\《B词汇·红宝书》\红宝书MP3分割\05 n5-お (4).mp3</v>
      </c>
      <c r="S990" s="38"/>
      <c r="T990" s="43"/>
      <c r="U990" s="43"/>
      <c r="V990" s="30" t="str">
        <f t="shared" si="101"/>
        <v/>
      </c>
      <c r="W990" s="29"/>
      <c r="X990" s="9" t="s">
        <v>24</v>
      </c>
    </row>
    <row r="991" spans="1:31" s="44" customFormat="1" ht="24">
      <c r="A991" s="31">
        <v>1056</v>
      </c>
      <c r="B991" s="32">
        <f t="shared" ca="1" si="98"/>
        <v>0.6082626532165224</v>
      </c>
      <c r="C991" s="119" t="s">
        <v>1894</v>
      </c>
      <c r="D991" s="120" t="s">
        <v>1895</v>
      </c>
      <c r="E991" s="21"/>
      <c r="F991" s="22"/>
      <c r="G991" s="41"/>
      <c r="H991" s="41"/>
      <c r="I991" s="42"/>
      <c r="J991" s="35" t="str">
        <f t="shared" si="99"/>
        <v>➸</v>
      </c>
      <c r="K991" s="117" t="str">
        <f>词典存放目录!$A$1&amp;L991&amp;M991</f>
        <v>F:\《自创文法查阅Excel》4.1备份\《B词汇·红宝书》\红宝书15版图片\1056-おおきな【大きな】.jpg</v>
      </c>
      <c r="L991" s="9" t="s">
        <v>18120</v>
      </c>
      <c r="M991" s="117" t="s">
        <v>19112</v>
      </c>
      <c r="N991" s="36" t="str">
        <f t="shared" si="100"/>
        <v>▶</v>
      </c>
      <c r="O991" s="37" t="s">
        <v>17906</v>
      </c>
      <c r="P991" s="37">
        <v>5</v>
      </c>
      <c r="Q991" s="37" t="s">
        <v>23</v>
      </c>
      <c r="R991" s="9" t="str">
        <f>词典存放目录!$A$1&amp;O991&amp;P991&amp;Q991</f>
        <v>F:\《自创文法查阅Excel》4.1备份\《B词汇·红宝书》\红宝书MP3分割\05 n5-お (5).mp3</v>
      </c>
      <c r="S991" s="38"/>
      <c r="T991" s="43"/>
      <c r="U991" s="43"/>
      <c r="V991" s="30" t="str">
        <f t="shared" si="101"/>
        <v/>
      </c>
      <c r="W991" s="29"/>
      <c r="X991" s="9" t="s">
        <v>24</v>
      </c>
    </row>
    <row r="992" spans="1:31" s="44" customFormat="1" ht="24">
      <c r="A992" s="31">
        <v>1057</v>
      </c>
      <c r="B992" s="32">
        <f t="shared" ca="1" si="98"/>
        <v>0.3446282727158857</v>
      </c>
      <c r="C992" s="119" t="s">
        <v>1896</v>
      </c>
      <c r="D992" s="120" t="s">
        <v>1897</v>
      </c>
      <c r="E992" s="21"/>
      <c r="F992" s="22"/>
      <c r="G992" s="41"/>
      <c r="H992" s="41"/>
      <c r="I992" s="42"/>
      <c r="J992" s="35" t="str">
        <f t="shared" si="99"/>
        <v>➸</v>
      </c>
      <c r="K992" s="117" t="str">
        <f>词典存放目录!$A$1&amp;L992&amp;M992</f>
        <v>F:\《自创文法查阅Excel》4.1备份\《B词汇·红宝书》\红宝书15版图片\1057-おおく【多く】.jpg</v>
      </c>
      <c r="L992" s="9" t="s">
        <v>18120</v>
      </c>
      <c r="M992" s="117" t="s">
        <v>19113</v>
      </c>
      <c r="N992" s="36" t="str">
        <f t="shared" si="100"/>
        <v>▶</v>
      </c>
      <c r="O992" s="37" t="s">
        <v>17906</v>
      </c>
      <c r="P992" s="37">
        <v>6</v>
      </c>
      <c r="Q992" s="37" t="s">
        <v>23</v>
      </c>
      <c r="R992" s="9" t="str">
        <f>词典存放目录!$A$1&amp;O992&amp;P992&amp;Q992</f>
        <v>F:\《自创文法查阅Excel》4.1备份\《B词汇·红宝书》\红宝书MP3分割\05 n5-お (6).mp3</v>
      </c>
      <c r="S992" s="38"/>
      <c r="T992" s="43"/>
      <c r="U992" s="43"/>
      <c r="V992" s="30" t="str">
        <f t="shared" si="101"/>
        <v/>
      </c>
      <c r="W992" s="29"/>
      <c r="X992" s="9" t="s">
        <v>24</v>
      </c>
    </row>
    <row r="993" spans="1:24" s="44" customFormat="1" ht="24">
      <c r="A993" s="31">
        <v>1058</v>
      </c>
      <c r="B993" s="32">
        <f t="shared" ca="1" si="98"/>
        <v>1.3661459040122059E-2</v>
      </c>
      <c r="C993" s="119" t="s">
        <v>1898</v>
      </c>
      <c r="D993" s="120" t="s">
        <v>1899</v>
      </c>
      <c r="E993" s="21"/>
      <c r="F993" s="22"/>
      <c r="G993" s="41"/>
      <c r="H993" s="41"/>
      <c r="I993" s="42"/>
      <c r="J993" s="35" t="str">
        <f t="shared" si="99"/>
        <v>➸</v>
      </c>
      <c r="K993" s="117" t="str">
        <f>词典存放目录!$A$1&amp;L993&amp;M993</f>
        <v>F:\《自创文法查阅Excel》4.1备份\《B词汇·红宝书》\红宝书15版图片\1058-おおぜい【大勢】.jpg</v>
      </c>
      <c r="L993" s="9" t="s">
        <v>18120</v>
      </c>
      <c r="M993" s="117" t="s">
        <v>19114</v>
      </c>
      <c r="N993" s="36" t="str">
        <f t="shared" si="100"/>
        <v>▶</v>
      </c>
      <c r="O993" s="37" t="s">
        <v>17906</v>
      </c>
      <c r="P993" s="37">
        <v>7</v>
      </c>
      <c r="Q993" s="37" t="s">
        <v>23</v>
      </c>
      <c r="R993" s="9" t="str">
        <f>词典存放目录!$A$1&amp;O993&amp;P993&amp;Q993</f>
        <v>F:\《自创文法查阅Excel》4.1备份\《B词汇·红宝书》\红宝书MP3分割\05 n5-お (7).mp3</v>
      </c>
      <c r="S993" s="38"/>
      <c r="T993" s="43"/>
      <c r="U993" s="43"/>
      <c r="V993" s="30" t="str">
        <f t="shared" si="101"/>
        <v/>
      </c>
      <c r="W993" s="29"/>
      <c r="X993" s="9" t="s">
        <v>24</v>
      </c>
    </row>
    <row r="994" spans="1:24" s="44" customFormat="1" ht="24">
      <c r="A994" s="31">
        <v>1059</v>
      </c>
      <c r="B994" s="32">
        <f t="shared" ca="1" si="98"/>
        <v>0.26152463619077715</v>
      </c>
      <c r="C994" s="119" t="s">
        <v>1900</v>
      </c>
      <c r="D994" s="120" t="s">
        <v>1901</v>
      </c>
      <c r="E994" s="21"/>
      <c r="F994" s="22"/>
      <c r="G994" s="41"/>
      <c r="H994" s="41"/>
      <c r="I994" s="42"/>
      <c r="J994" s="35" t="str">
        <f t="shared" si="99"/>
        <v>➸</v>
      </c>
      <c r="K994" s="117" t="str">
        <f>词典存放目录!$A$1&amp;L994&amp;M994</f>
        <v>F:\《自创文法查阅Excel》4.1备份\《B词汇·红宝书》\红宝书15版图片\1059-おおみそか【大晦日】.jpg</v>
      </c>
      <c r="L994" s="9" t="s">
        <v>18120</v>
      </c>
      <c r="M994" s="117" t="s">
        <v>19115</v>
      </c>
      <c r="N994" s="36" t="str">
        <f t="shared" si="100"/>
        <v>▶</v>
      </c>
      <c r="O994" s="37" t="s">
        <v>17906</v>
      </c>
      <c r="P994" s="37">
        <v>8</v>
      </c>
      <c r="Q994" s="37" t="s">
        <v>23</v>
      </c>
      <c r="R994" s="9" t="str">
        <f>词典存放目录!$A$1&amp;O994&amp;P994&amp;Q994</f>
        <v>F:\《自创文法查阅Excel》4.1备份\《B词汇·红宝书》\红宝书MP3分割\05 n5-お (8).mp3</v>
      </c>
      <c r="S994" s="38"/>
      <c r="T994" s="43"/>
      <c r="U994" s="43"/>
      <c r="V994" s="30" t="str">
        <f t="shared" si="101"/>
        <v/>
      </c>
      <c r="W994" s="29"/>
      <c r="X994" s="9" t="s">
        <v>24</v>
      </c>
    </row>
    <row r="995" spans="1:24" s="44" customFormat="1" ht="24">
      <c r="A995" s="31">
        <v>1060</v>
      </c>
      <c r="B995" s="32">
        <f t="shared" ca="1" si="98"/>
        <v>0.95479470401367206</v>
      </c>
      <c r="C995" s="119" t="s">
        <v>1902</v>
      </c>
      <c r="D995" s="120" t="s">
        <v>1903</v>
      </c>
      <c r="E995" s="21"/>
      <c r="F995" s="22"/>
      <c r="G995" s="41"/>
      <c r="H995" s="41"/>
      <c r="I995" s="42"/>
      <c r="J995" s="35" t="str">
        <f t="shared" si="99"/>
        <v>➸</v>
      </c>
      <c r="K995" s="117" t="str">
        <f>词典存放目录!$A$1&amp;L995&amp;M995</f>
        <v>F:\《自创文法查阅Excel》4.1备份\《B词汇·红宝书》\红宝书15版图片\1060-おかし【お菓子】.jpg</v>
      </c>
      <c r="L995" s="9" t="s">
        <v>18120</v>
      </c>
      <c r="M995" s="117" t="s">
        <v>19116</v>
      </c>
      <c r="N995" s="36" t="str">
        <f t="shared" si="100"/>
        <v>▶</v>
      </c>
      <c r="O995" s="37" t="s">
        <v>17906</v>
      </c>
      <c r="P995" s="37">
        <v>9</v>
      </c>
      <c r="Q995" s="37" t="s">
        <v>23</v>
      </c>
      <c r="R995" s="9" t="str">
        <f>词典存放目录!$A$1&amp;O995&amp;P995&amp;Q995</f>
        <v>F:\《自创文法查阅Excel》4.1备份\《B词汇·红宝书》\红宝书MP3分割\05 n5-お (9).mp3</v>
      </c>
      <c r="S995" s="38"/>
      <c r="T995" s="43"/>
      <c r="U995" s="43"/>
      <c r="V995" s="30" t="str">
        <f t="shared" si="101"/>
        <v/>
      </c>
      <c r="W995" s="29"/>
      <c r="X995" s="9" t="s">
        <v>24</v>
      </c>
    </row>
    <row r="996" spans="1:24" s="44" customFormat="1" ht="24">
      <c r="A996" s="31">
        <v>1061</v>
      </c>
      <c r="B996" s="32">
        <f t="shared" ca="1" si="98"/>
        <v>0.20882862217287057</v>
      </c>
      <c r="C996" s="119" t="s">
        <v>1904</v>
      </c>
      <c r="D996" s="120" t="s">
        <v>1905</v>
      </c>
      <c r="E996" s="21"/>
      <c r="F996" s="22"/>
      <c r="G996" s="41"/>
      <c r="H996" s="41"/>
      <c r="I996" s="42"/>
      <c r="J996" s="35" t="str">
        <f t="shared" si="99"/>
        <v>➸</v>
      </c>
      <c r="K996" s="117" t="str">
        <f>词典存放目录!$A$1&amp;L996&amp;M996</f>
        <v>F:\《自创文法查阅Excel》4.1备份\《B词汇·红宝书》\红宝书15版图片\1061-おきゃくさん【お客さん】.jpg</v>
      </c>
      <c r="L996" s="9" t="s">
        <v>18120</v>
      </c>
      <c r="M996" s="117" t="s">
        <v>19117</v>
      </c>
      <c r="N996" s="36" t="str">
        <f t="shared" si="100"/>
        <v>▶</v>
      </c>
      <c r="O996" s="37" t="s">
        <v>17906</v>
      </c>
      <c r="P996" s="37">
        <v>10</v>
      </c>
      <c r="Q996" s="37" t="s">
        <v>23</v>
      </c>
      <c r="R996" s="9" t="str">
        <f>词典存放目录!$A$1&amp;O996&amp;P996&amp;Q996</f>
        <v>F:\《自创文法查阅Excel》4.1备份\《B词汇·红宝书》\红宝书MP3分割\05 n5-お (10).mp3</v>
      </c>
      <c r="S996" s="38"/>
      <c r="T996" s="43"/>
      <c r="U996" s="43"/>
      <c r="V996" s="30" t="str">
        <f t="shared" si="101"/>
        <v/>
      </c>
      <c r="W996" s="29"/>
      <c r="X996" s="9" t="s">
        <v>24</v>
      </c>
    </row>
    <row r="997" spans="1:24" s="44" customFormat="1" ht="24">
      <c r="A997" s="31">
        <v>1062</v>
      </c>
      <c r="B997" s="32">
        <f t="shared" ca="1" si="98"/>
        <v>0.93933363801389236</v>
      </c>
      <c r="C997" s="119" t="s">
        <v>1906</v>
      </c>
      <c r="D997" s="120" t="s">
        <v>1907</v>
      </c>
      <c r="E997" s="21"/>
      <c r="F997" s="22"/>
      <c r="G997" s="41"/>
      <c r="H997" s="41"/>
      <c r="I997" s="42"/>
      <c r="J997" s="35" t="str">
        <f t="shared" si="99"/>
        <v>➸</v>
      </c>
      <c r="K997" s="117" t="str">
        <f>词典存放目录!$A$1&amp;L997&amp;M997</f>
        <v>F:\《自创文法查阅Excel》4.1备份\《B词汇·红宝书》\红宝书15版图片\1062-おきる【起きる】.jpg</v>
      </c>
      <c r="L997" s="9" t="s">
        <v>18120</v>
      </c>
      <c r="M997" s="117" t="s">
        <v>19118</v>
      </c>
      <c r="N997" s="36" t="str">
        <f t="shared" si="100"/>
        <v>▶</v>
      </c>
      <c r="O997" s="37" t="s">
        <v>17906</v>
      </c>
      <c r="P997" s="37">
        <v>11</v>
      </c>
      <c r="Q997" s="37" t="s">
        <v>23</v>
      </c>
      <c r="R997" s="9" t="str">
        <f>词典存放目录!$A$1&amp;O997&amp;P997&amp;Q997</f>
        <v>F:\《自创文法查阅Excel》4.1备份\《B词汇·红宝书》\红宝书MP3分割\05 n5-お (11).mp3</v>
      </c>
      <c r="S997" s="38"/>
      <c r="T997" s="43"/>
      <c r="U997" s="43"/>
      <c r="V997" s="30" t="str">
        <f t="shared" si="101"/>
        <v/>
      </c>
      <c r="W997" s="29"/>
      <c r="X997" s="9" t="s">
        <v>24</v>
      </c>
    </row>
    <row r="998" spans="1:24" s="44" customFormat="1" ht="24">
      <c r="A998" s="31">
        <v>1063</v>
      </c>
      <c r="B998" s="32">
        <f t="shared" ca="1" si="98"/>
        <v>0.79857231421723396</v>
      </c>
      <c r="C998" s="119" t="s">
        <v>1908</v>
      </c>
      <c r="D998" s="120" t="s">
        <v>1909</v>
      </c>
      <c r="E998" s="21"/>
      <c r="F998" s="22"/>
      <c r="G998" s="41"/>
      <c r="H998" s="41"/>
      <c r="I998" s="42"/>
      <c r="J998" s="35" t="str">
        <f t="shared" si="99"/>
        <v>➸</v>
      </c>
      <c r="K998" s="117" t="str">
        <f>词典存放目录!$A$1&amp;L998&amp;M998</f>
        <v>F:\《自创文法查阅Excel》4.1备份\《B词汇·红宝书》\红宝书15版图片\1063-おく【置く】.jpg</v>
      </c>
      <c r="L998" s="9" t="s">
        <v>18120</v>
      </c>
      <c r="M998" s="117" t="s">
        <v>19119</v>
      </c>
      <c r="N998" s="36" t="str">
        <f t="shared" si="100"/>
        <v>▶</v>
      </c>
      <c r="O998" s="37" t="s">
        <v>17906</v>
      </c>
      <c r="P998" s="37">
        <v>12</v>
      </c>
      <c r="Q998" s="37" t="s">
        <v>23</v>
      </c>
      <c r="R998" s="9" t="str">
        <f>词典存放目录!$A$1&amp;O998&amp;P998&amp;Q998</f>
        <v>F:\《自创文法查阅Excel》4.1备份\《B词汇·红宝书》\红宝书MP3分割\05 n5-お (12).mp3</v>
      </c>
      <c r="S998" s="38"/>
      <c r="T998" s="43"/>
      <c r="U998" s="43"/>
      <c r="V998" s="30" t="str">
        <f t="shared" si="101"/>
        <v/>
      </c>
      <c r="W998" s="29"/>
      <c r="X998" s="9" t="s">
        <v>24</v>
      </c>
    </row>
    <row r="999" spans="1:24" s="44" customFormat="1" ht="24">
      <c r="A999" s="31">
        <v>1064</v>
      </c>
      <c r="B999" s="32">
        <f t="shared" ca="1" si="98"/>
        <v>0.43006016255947599</v>
      </c>
      <c r="C999" s="119" t="s">
        <v>1908</v>
      </c>
      <c r="D999" s="120" t="s">
        <v>1910</v>
      </c>
      <c r="E999" s="21"/>
      <c r="F999" s="22"/>
      <c r="G999" s="41"/>
      <c r="H999" s="41"/>
      <c r="I999" s="42"/>
      <c r="J999" s="35" t="str">
        <f t="shared" si="99"/>
        <v>➸</v>
      </c>
      <c r="K999" s="117" t="str">
        <f>词典存放目录!$A$1&amp;L999&amp;M999</f>
        <v>F:\《自创文法查阅Excel》4.1备份\《B词汇·红宝书》\红宝书15版图片\1064-おく【億】.jpg</v>
      </c>
      <c r="L999" s="9" t="s">
        <v>18120</v>
      </c>
      <c r="M999" s="117" t="s">
        <v>19120</v>
      </c>
      <c r="N999" s="36" t="str">
        <f t="shared" si="100"/>
        <v>▶</v>
      </c>
      <c r="O999" s="37" t="s">
        <v>17906</v>
      </c>
      <c r="P999" s="37">
        <v>13</v>
      </c>
      <c r="Q999" s="37" t="s">
        <v>23</v>
      </c>
      <c r="R999" s="9" t="str">
        <f>词典存放目录!$A$1&amp;O999&amp;P999&amp;Q999</f>
        <v>F:\《自创文法查阅Excel》4.1备份\《B词汇·红宝书》\红宝书MP3分割\05 n5-お (13).mp3</v>
      </c>
      <c r="S999" s="38"/>
      <c r="T999" s="43"/>
      <c r="U999" s="43"/>
      <c r="V999" s="30" t="str">
        <f t="shared" si="101"/>
        <v/>
      </c>
      <c r="W999" s="29"/>
      <c r="X999" s="9" t="s">
        <v>24</v>
      </c>
    </row>
    <row r="1000" spans="1:24" s="44" customFormat="1" ht="24">
      <c r="A1000" s="31">
        <v>1065</v>
      </c>
      <c r="B1000" s="32">
        <f t="shared" ca="1" si="98"/>
        <v>0.37407236852610226</v>
      </c>
      <c r="C1000" s="119" t="s">
        <v>1911</v>
      </c>
      <c r="D1000" s="120" t="s">
        <v>1912</v>
      </c>
      <c r="E1000" s="21"/>
      <c r="F1000" s="22"/>
      <c r="G1000" s="41"/>
      <c r="H1000" s="41"/>
      <c r="I1000" s="42"/>
      <c r="J1000" s="35" t="str">
        <f t="shared" si="99"/>
        <v>➸</v>
      </c>
      <c r="K1000" s="117" t="str">
        <f>词典存放目录!$A$1&amp;L1000&amp;M1000</f>
        <v>F:\《自创文法查阅Excel》4.1备份\《B词汇·红宝书》\红宝书15版图片\1065-おくさん【奥さん】.jpg</v>
      </c>
      <c r="L1000" s="9" t="s">
        <v>18120</v>
      </c>
      <c r="M1000" s="117" t="s">
        <v>19121</v>
      </c>
      <c r="N1000" s="36" t="str">
        <f t="shared" si="100"/>
        <v>▶</v>
      </c>
      <c r="O1000" s="37" t="s">
        <v>17906</v>
      </c>
      <c r="P1000" s="37">
        <v>14</v>
      </c>
      <c r="Q1000" s="37" t="s">
        <v>23</v>
      </c>
      <c r="R1000" s="9" t="str">
        <f>词典存放目录!$A$1&amp;O1000&amp;P1000&amp;Q1000</f>
        <v>F:\《自创文法查阅Excel》4.1备份\《B词汇·红宝书》\红宝书MP3分割\05 n5-お (14).mp3</v>
      </c>
      <c r="S1000" s="38"/>
      <c r="T1000" s="43"/>
      <c r="U1000" s="43"/>
      <c r="V1000" s="30" t="str">
        <f t="shared" si="101"/>
        <v/>
      </c>
      <c r="W1000" s="29"/>
      <c r="X1000" s="9" t="s">
        <v>24</v>
      </c>
    </row>
    <row r="1001" spans="1:24" s="44" customFormat="1" ht="24">
      <c r="A1001" s="31">
        <v>1066</v>
      </c>
      <c r="B1001" s="32">
        <f t="shared" ca="1" si="98"/>
        <v>0.5296211401508274</v>
      </c>
      <c r="C1001" s="119" t="s">
        <v>1913</v>
      </c>
      <c r="D1001" s="120" t="s">
        <v>1914</v>
      </c>
      <c r="E1001" s="21"/>
      <c r="F1001" s="22"/>
      <c r="G1001" s="41"/>
      <c r="H1001" s="41"/>
      <c r="I1001" s="42"/>
      <c r="J1001" s="35" t="str">
        <f t="shared" si="99"/>
        <v>➸</v>
      </c>
      <c r="K1001" s="117" t="str">
        <f>词典存放目录!$A$1&amp;L1001&amp;M1001</f>
        <v>F:\《自创文法查阅Excel》4.1备份\《B词汇·红宝书》\红宝书15版图片\1066-おくる【送る·贈る】.jpg</v>
      </c>
      <c r="L1001" s="9" t="s">
        <v>18120</v>
      </c>
      <c r="M1001" s="117" t="s">
        <v>19122</v>
      </c>
      <c r="N1001" s="36" t="str">
        <f t="shared" si="100"/>
        <v>▶</v>
      </c>
      <c r="O1001" s="37" t="s">
        <v>17906</v>
      </c>
      <c r="P1001" s="37">
        <v>15</v>
      </c>
      <c r="Q1001" s="37" t="s">
        <v>23</v>
      </c>
      <c r="R1001" s="9" t="str">
        <f>词典存放目录!$A$1&amp;O1001&amp;P1001&amp;Q1001</f>
        <v>F:\《自创文法查阅Excel》4.1备份\《B词汇·红宝书》\红宝书MP3分割\05 n5-お (15).mp3</v>
      </c>
      <c r="S1001" s="38"/>
      <c r="T1001" s="43"/>
      <c r="U1001" s="43"/>
      <c r="V1001" s="30" t="str">
        <f t="shared" si="101"/>
        <v/>
      </c>
      <c r="W1001" s="29"/>
      <c r="X1001" s="9" t="s">
        <v>24</v>
      </c>
    </row>
    <row r="1002" spans="1:24" s="44" customFormat="1" ht="24">
      <c r="A1002" s="31">
        <v>1067</v>
      </c>
      <c r="B1002" s="32">
        <f t="shared" ca="1" si="98"/>
        <v>0.59896198658440447</v>
      </c>
      <c r="C1002" s="119" t="s">
        <v>1915</v>
      </c>
      <c r="D1002" s="120" t="s">
        <v>1916</v>
      </c>
      <c r="E1002" s="21"/>
      <c r="F1002" s="22"/>
      <c r="G1002" s="41"/>
      <c r="H1002" s="41"/>
      <c r="I1002" s="42"/>
      <c r="J1002" s="35" t="str">
        <f t="shared" si="99"/>
        <v>➸</v>
      </c>
      <c r="K1002" s="117" t="str">
        <f>词典存放目录!$A$1&amp;L1002&amp;M1002</f>
        <v>F:\《自创文法查阅Excel》4.1备份\《B词汇·红宝书》\红宝书15版图片\1067-おこさん【お子さん】.jpg</v>
      </c>
      <c r="L1002" s="9" t="s">
        <v>18120</v>
      </c>
      <c r="M1002" s="117" t="s">
        <v>19123</v>
      </c>
      <c r="N1002" s="36" t="str">
        <f t="shared" si="100"/>
        <v>▶</v>
      </c>
      <c r="O1002" s="37" t="s">
        <v>17906</v>
      </c>
      <c r="P1002" s="37">
        <v>16</v>
      </c>
      <c r="Q1002" s="37" t="s">
        <v>23</v>
      </c>
      <c r="R1002" s="9" t="str">
        <f>词典存放目录!$A$1&amp;O1002&amp;P1002&amp;Q1002</f>
        <v>F:\《自创文法查阅Excel》4.1备份\《B词汇·红宝书》\红宝书MP3分割\05 n5-お (16).mp3</v>
      </c>
      <c r="S1002" s="38"/>
      <c r="T1002" s="43"/>
      <c r="U1002" s="43"/>
      <c r="V1002" s="30" t="str">
        <f t="shared" si="101"/>
        <v/>
      </c>
      <c r="W1002" s="29"/>
      <c r="X1002" s="9" t="s">
        <v>24</v>
      </c>
    </row>
    <row r="1003" spans="1:24" s="44" customFormat="1" ht="24">
      <c r="A1003" s="31">
        <v>1068</v>
      </c>
      <c r="B1003" s="32">
        <f t="shared" ca="1" si="98"/>
        <v>0.91087090579816965</v>
      </c>
      <c r="C1003" s="119" t="s">
        <v>1917</v>
      </c>
      <c r="D1003" s="120" t="s">
        <v>1918</v>
      </c>
      <c r="E1003" s="21"/>
      <c r="F1003" s="22"/>
      <c r="G1003" s="41"/>
      <c r="H1003" s="41"/>
      <c r="I1003" s="42"/>
      <c r="J1003" s="35" t="str">
        <f t="shared" si="99"/>
        <v>➸</v>
      </c>
      <c r="K1003" s="117" t="str">
        <f>词典存放目录!$A$1&amp;L1003&amp;M1003</f>
        <v>F:\《自创文法查阅Excel》4.1备份\《B词汇·红宝书》\红宝书15版图片\1068-おじ【叔父·伯父】.jpg</v>
      </c>
      <c r="L1003" s="9" t="s">
        <v>18120</v>
      </c>
      <c r="M1003" s="117" t="s">
        <v>19124</v>
      </c>
      <c r="N1003" s="36" t="str">
        <f t="shared" si="100"/>
        <v>▶</v>
      </c>
      <c r="O1003" s="37" t="s">
        <v>17906</v>
      </c>
      <c r="P1003" s="37">
        <v>17</v>
      </c>
      <c r="Q1003" s="37" t="s">
        <v>23</v>
      </c>
      <c r="R1003" s="9" t="str">
        <f>词典存放目录!$A$1&amp;O1003&amp;P1003&amp;Q1003</f>
        <v>F:\《自创文法查阅Excel》4.1备份\《B词汇·红宝书》\红宝书MP3分割\05 n5-お (17).mp3</v>
      </c>
      <c r="S1003" s="38"/>
      <c r="T1003" s="43"/>
      <c r="U1003" s="43"/>
      <c r="V1003" s="30" t="str">
        <f t="shared" si="101"/>
        <v/>
      </c>
      <c r="W1003" s="29"/>
      <c r="X1003" s="9" t="s">
        <v>24</v>
      </c>
    </row>
    <row r="1004" spans="1:24" s="44" customFormat="1" ht="24">
      <c r="A1004" s="31">
        <v>1069</v>
      </c>
      <c r="B1004" s="32">
        <f t="shared" ca="1" si="98"/>
        <v>0.47713518798115595</v>
      </c>
      <c r="C1004" s="119" t="s">
        <v>1919</v>
      </c>
      <c r="D1004" s="120" t="s">
        <v>1920</v>
      </c>
      <c r="E1004" s="21"/>
      <c r="F1004" s="22"/>
      <c r="G1004" s="41"/>
      <c r="H1004" s="41"/>
      <c r="I1004" s="42"/>
      <c r="J1004" s="35" t="str">
        <f t="shared" si="99"/>
        <v>➸</v>
      </c>
      <c r="K1004" s="117" t="str">
        <f>词典存放目录!$A$1&amp;L1004&amp;M1004</f>
        <v>F:\《自创文法查阅Excel》4.1备份\《B词汇·红宝书》\红宝书15版图片\1069-おじいさん【お爺さん】.jpg</v>
      </c>
      <c r="L1004" s="9" t="s">
        <v>18120</v>
      </c>
      <c r="M1004" s="117" t="s">
        <v>19125</v>
      </c>
      <c r="N1004" s="36" t="str">
        <f t="shared" si="100"/>
        <v>▶</v>
      </c>
      <c r="O1004" s="37" t="s">
        <v>17906</v>
      </c>
      <c r="P1004" s="37">
        <v>18</v>
      </c>
      <c r="Q1004" s="37" t="s">
        <v>23</v>
      </c>
      <c r="R1004" s="9" t="str">
        <f>词典存放目录!$A$1&amp;O1004&amp;P1004&amp;Q1004</f>
        <v>F:\《自创文法查阅Excel》4.1备份\《B词汇·红宝书》\红宝书MP3分割\05 n5-お (18).mp3</v>
      </c>
      <c r="S1004" s="38"/>
      <c r="T1004" s="43"/>
      <c r="U1004" s="43"/>
      <c r="V1004" s="30" t="str">
        <f t="shared" si="101"/>
        <v/>
      </c>
      <c r="W1004" s="29"/>
      <c r="X1004" s="9" t="s">
        <v>24</v>
      </c>
    </row>
    <row r="1005" spans="1:24" s="44" customFormat="1" ht="24">
      <c r="A1005" s="31">
        <v>1070</v>
      </c>
      <c r="B1005" s="32">
        <f t="shared" ca="1" si="98"/>
        <v>0.2197417984203528</v>
      </c>
      <c r="C1005" s="119" t="s">
        <v>1921</v>
      </c>
      <c r="D1005" s="120" t="s">
        <v>1922</v>
      </c>
      <c r="E1005" s="21"/>
      <c r="F1005" s="22"/>
      <c r="G1005" s="41"/>
      <c r="H1005" s="41"/>
      <c r="I1005" s="42"/>
      <c r="J1005" s="35" t="str">
        <f t="shared" si="99"/>
        <v>➸</v>
      </c>
      <c r="K1005" s="117" t="str">
        <f>词典存放目录!$A$1&amp;L1005&amp;M1005</f>
        <v>F:\《自创文法查阅Excel》4.1备份\《B词汇·红宝书》\红宝书15版图片\1070-おしえる【教える】.jpg</v>
      </c>
      <c r="L1005" s="9" t="s">
        <v>18120</v>
      </c>
      <c r="M1005" s="117" t="s">
        <v>19126</v>
      </c>
      <c r="N1005" s="36" t="str">
        <f t="shared" si="100"/>
        <v>▶</v>
      </c>
      <c r="O1005" s="37" t="s">
        <v>17906</v>
      </c>
      <c r="P1005" s="37">
        <v>19</v>
      </c>
      <c r="Q1005" s="37" t="s">
        <v>23</v>
      </c>
      <c r="R1005" s="9" t="str">
        <f>词典存放目录!$A$1&amp;O1005&amp;P1005&amp;Q1005</f>
        <v>F:\《自创文法查阅Excel》4.1备份\《B词汇·红宝书》\红宝书MP3分割\05 n5-お (19).mp3</v>
      </c>
      <c r="S1005" s="38"/>
      <c r="T1005" s="43"/>
      <c r="U1005" s="43"/>
      <c r="V1005" s="30" t="str">
        <f t="shared" si="101"/>
        <v/>
      </c>
      <c r="W1005" s="29"/>
      <c r="X1005" s="9" t="s">
        <v>24</v>
      </c>
    </row>
    <row r="1006" spans="1:24" s="44" customFormat="1" ht="24">
      <c r="A1006" s="31">
        <v>1071</v>
      </c>
      <c r="B1006" s="32">
        <f t="shared" ca="1" si="98"/>
        <v>8.4844693991501297E-2</v>
      </c>
      <c r="C1006" s="119" t="s">
        <v>1923</v>
      </c>
      <c r="D1006" s="120" t="s">
        <v>1924</v>
      </c>
      <c r="E1006" s="21"/>
      <c r="F1006" s="22"/>
      <c r="G1006" s="41"/>
      <c r="H1006" s="41"/>
      <c r="I1006" s="42"/>
      <c r="J1006" s="35" t="str">
        <f t="shared" si="99"/>
        <v>➸</v>
      </c>
      <c r="K1006" s="117" t="str">
        <f>词典存放目录!$A$1&amp;L1006&amp;M1006</f>
        <v>F:\《自创文法查阅Excel》4.1备份\《B词汇·红宝书》\红宝书15版图片\1071-おす【押す】.jpg</v>
      </c>
      <c r="L1006" s="9" t="s">
        <v>18120</v>
      </c>
      <c r="M1006" s="117" t="s">
        <v>19127</v>
      </c>
      <c r="N1006" s="36" t="str">
        <f t="shared" si="100"/>
        <v>▶</v>
      </c>
      <c r="O1006" s="37" t="s">
        <v>17906</v>
      </c>
      <c r="P1006" s="37">
        <v>20</v>
      </c>
      <c r="Q1006" s="37" t="s">
        <v>23</v>
      </c>
      <c r="R1006" s="9" t="str">
        <f>词典存放目录!$A$1&amp;O1006&amp;P1006&amp;Q1006</f>
        <v>F:\《自创文法查阅Excel》4.1备份\《B词汇·红宝书》\红宝书MP3分割\05 n5-お (20).mp3</v>
      </c>
      <c r="S1006" s="38"/>
      <c r="T1006" s="43"/>
      <c r="U1006" s="43"/>
      <c r="V1006" s="30" t="str">
        <f t="shared" si="101"/>
        <v/>
      </c>
      <c r="W1006" s="69"/>
      <c r="X1006" s="9" t="s">
        <v>24</v>
      </c>
    </row>
    <row r="1007" spans="1:24" s="44" customFormat="1" ht="24">
      <c r="A1007" s="31">
        <v>1072</v>
      </c>
      <c r="B1007" s="32">
        <f t="shared" ca="1" si="98"/>
        <v>0.11177284061299819</v>
      </c>
      <c r="C1007" s="119" t="s">
        <v>1925</v>
      </c>
      <c r="D1007" s="120" t="s">
        <v>1926</v>
      </c>
      <c r="E1007" s="21" t="s">
        <v>32</v>
      </c>
      <c r="F1007" s="22"/>
      <c r="G1007" s="41"/>
      <c r="H1007" s="41"/>
      <c r="I1007" s="42"/>
      <c r="J1007" s="35" t="str">
        <f t="shared" si="99"/>
        <v>➸</v>
      </c>
      <c r="K1007" s="117" t="str">
        <f>词典存放目录!$A$1&amp;L1007&amp;M1007</f>
        <v>F:\《自创文法查阅Excel》4.1备份\《B词汇·红宝书》\红宝书15版图片\1072-おそい【遅い】.jpg</v>
      </c>
      <c r="L1007" s="9" t="s">
        <v>18120</v>
      </c>
      <c r="M1007" s="117" t="s">
        <v>19128</v>
      </c>
      <c r="N1007" s="36" t="str">
        <f t="shared" si="100"/>
        <v>▶</v>
      </c>
      <c r="O1007" s="37" t="s">
        <v>17906</v>
      </c>
      <c r="P1007" s="37">
        <v>21</v>
      </c>
      <c r="Q1007" s="37" t="s">
        <v>23</v>
      </c>
      <c r="R1007" s="9" t="str">
        <f>词典存放目录!$A$1&amp;O1007&amp;P1007&amp;Q1007</f>
        <v>F:\《自创文法查阅Excel》4.1备份\《B词汇·红宝书》\红宝书MP3分割\05 n5-お (21).mp3</v>
      </c>
      <c r="S1007" s="38"/>
      <c r="T1007" s="43"/>
      <c r="U1007" s="43"/>
      <c r="V1007" s="30" t="str">
        <f t="shared" si="101"/>
        <v/>
      </c>
      <c r="W1007" s="29"/>
      <c r="X1007" s="9" t="s">
        <v>24</v>
      </c>
    </row>
    <row r="1008" spans="1:24" s="44" customFormat="1" ht="24">
      <c r="A1008" s="31">
        <v>1073</v>
      </c>
      <c r="B1008" s="32">
        <f t="shared" ca="1" si="98"/>
        <v>0.90197519876696608</v>
      </c>
      <c r="C1008" s="119" t="s">
        <v>1927</v>
      </c>
      <c r="D1008" s="120" t="s">
        <v>1928</v>
      </c>
      <c r="E1008" s="21"/>
      <c r="F1008" s="22"/>
      <c r="G1008" s="41"/>
      <c r="H1008" s="41"/>
      <c r="I1008" s="42"/>
      <c r="J1008" s="35" t="str">
        <f t="shared" si="99"/>
        <v>➸</v>
      </c>
      <c r="K1008" s="117" t="str">
        <f>词典存放目录!$A$1&amp;L1008&amp;M1008</f>
        <v>F:\《自创文法查阅Excel》4.1备份\《B词汇·红宝书》\红宝书15版图片\1073-おちゃ【お茶】.jpg</v>
      </c>
      <c r="L1008" s="9" t="s">
        <v>18120</v>
      </c>
      <c r="M1008" s="117" t="s">
        <v>19129</v>
      </c>
      <c r="N1008" s="36" t="str">
        <f t="shared" si="100"/>
        <v>▶</v>
      </c>
      <c r="O1008" s="37" t="s">
        <v>17906</v>
      </c>
      <c r="P1008" s="37">
        <v>22</v>
      </c>
      <c r="Q1008" s="37" t="s">
        <v>23</v>
      </c>
      <c r="R1008" s="9" t="str">
        <f>词典存放目录!$A$1&amp;O1008&amp;P1008&amp;Q1008</f>
        <v>F:\《自创文法查阅Excel》4.1备份\《B词汇·红宝书》\红宝书MP3分割\05 n5-お (22).mp3</v>
      </c>
      <c r="S1008" s="38"/>
      <c r="T1008" s="43"/>
      <c r="U1008" s="43"/>
      <c r="V1008" s="30" t="str">
        <f t="shared" si="101"/>
        <v/>
      </c>
      <c r="W1008" s="29"/>
      <c r="X1008" s="9" t="s">
        <v>24</v>
      </c>
    </row>
    <row r="1009" spans="1:24" s="44" customFormat="1" ht="24">
      <c r="A1009" s="31">
        <v>1074</v>
      </c>
      <c r="B1009" s="32">
        <f t="shared" ca="1" si="98"/>
        <v>0.72825271909972789</v>
      </c>
      <c r="C1009" s="119" t="s">
        <v>1929</v>
      </c>
      <c r="D1009" s="120"/>
      <c r="E1009" s="21"/>
      <c r="F1009" s="22"/>
      <c r="G1009" s="41"/>
      <c r="H1009" s="41"/>
      <c r="I1009" s="42"/>
      <c r="J1009" s="35" t="str">
        <f t="shared" si="99"/>
        <v>➸</v>
      </c>
      <c r="K1009" s="117" t="str">
        <f>词典存放目录!$A$1&amp;L1009&amp;M1009</f>
        <v>F:\《自创文法查阅Excel》4.1备份\《B词汇·红宝书》\红宝书15版图片\1074-おっしゃる.jpg</v>
      </c>
      <c r="L1009" s="9" t="s">
        <v>18120</v>
      </c>
      <c r="M1009" s="117" t="s">
        <v>19130</v>
      </c>
      <c r="N1009" s="36" t="str">
        <f t="shared" si="100"/>
        <v>▶</v>
      </c>
      <c r="O1009" s="37" t="s">
        <v>17906</v>
      </c>
      <c r="P1009" s="37">
        <v>23</v>
      </c>
      <c r="Q1009" s="37" t="s">
        <v>23</v>
      </c>
      <c r="R1009" s="9" t="str">
        <f>词典存放目录!$A$1&amp;O1009&amp;P1009&amp;Q1009</f>
        <v>F:\《自创文法查阅Excel》4.1备份\《B词汇·红宝书》\红宝书MP3分割\05 n5-お (23).mp3</v>
      </c>
      <c r="S1009" s="38"/>
      <c r="T1009" s="43"/>
      <c r="U1009" s="43"/>
      <c r="V1009" s="30" t="str">
        <f t="shared" si="101"/>
        <v/>
      </c>
      <c r="W1009" s="29"/>
      <c r="X1009" s="9" t="s">
        <v>24</v>
      </c>
    </row>
    <row r="1010" spans="1:24" s="44" customFormat="1" ht="24">
      <c r="A1010" s="31">
        <v>1075</v>
      </c>
      <c r="B1010" s="32">
        <f t="shared" ca="1" si="98"/>
        <v>6.8435322916839514E-2</v>
      </c>
      <c r="C1010" s="119" t="s">
        <v>1930</v>
      </c>
      <c r="D1010" s="120" t="s">
        <v>1931</v>
      </c>
      <c r="E1010" s="21"/>
      <c r="F1010" s="22"/>
      <c r="G1010" s="41"/>
      <c r="H1010" s="41"/>
      <c r="I1010" s="42"/>
      <c r="J1010" s="35" t="str">
        <f t="shared" si="99"/>
        <v>➸</v>
      </c>
      <c r="K1010" s="117" t="str">
        <f>词典存放目录!$A$1&amp;L1010&amp;M1010</f>
        <v>F:\《自创文法查阅Excel》4.1备份\《B词汇·红宝书》\红宝书15版图片\1075-おと【音】.jpg</v>
      </c>
      <c r="L1010" s="9" t="s">
        <v>18120</v>
      </c>
      <c r="M1010" s="117" t="s">
        <v>19131</v>
      </c>
      <c r="N1010" s="36" t="str">
        <f t="shared" si="100"/>
        <v>▶</v>
      </c>
      <c r="O1010" s="37" t="s">
        <v>17906</v>
      </c>
      <c r="P1010" s="37">
        <v>24</v>
      </c>
      <c r="Q1010" s="37" t="s">
        <v>23</v>
      </c>
      <c r="R1010" s="9" t="str">
        <f>词典存放目录!$A$1&amp;O1010&amp;P1010&amp;Q1010</f>
        <v>F:\《自创文法查阅Excel》4.1备份\《B词汇·红宝书》\红宝书MP3分割\05 n5-お (24).mp3</v>
      </c>
      <c r="S1010" s="38"/>
      <c r="T1010" s="43"/>
      <c r="U1010" s="43"/>
      <c r="V1010" s="30" t="str">
        <f t="shared" si="101"/>
        <v/>
      </c>
      <c r="W1010" s="29"/>
      <c r="X1010" s="9" t="s">
        <v>24</v>
      </c>
    </row>
    <row r="1011" spans="1:24" s="44" customFormat="1" ht="24">
      <c r="A1011" s="31">
        <v>1076</v>
      </c>
      <c r="B1011" s="32">
        <f t="shared" ca="1" si="98"/>
        <v>0.53214525282774561</v>
      </c>
      <c r="C1011" s="119" t="s">
        <v>1932</v>
      </c>
      <c r="D1011" s="120" t="s">
        <v>1933</v>
      </c>
      <c r="E1011" s="21"/>
      <c r="F1011" s="22"/>
      <c r="G1011" s="41"/>
      <c r="H1011" s="41"/>
      <c r="I1011" s="42"/>
      <c r="J1011" s="35" t="str">
        <f t="shared" si="99"/>
        <v>➸</v>
      </c>
      <c r="K1011" s="117" t="str">
        <f>词典存放目录!$A$1&amp;L1011&amp;M1011</f>
        <v>F:\《自创文法查阅Excel》4.1备份\《B词汇·红宝书》\红宝书15版图片\1076-おとうと【弟】.jpg</v>
      </c>
      <c r="L1011" s="9" t="s">
        <v>18120</v>
      </c>
      <c r="M1011" s="117" t="s">
        <v>19132</v>
      </c>
      <c r="N1011" s="36" t="str">
        <f t="shared" si="100"/>
        <v>▶</v>
      </c>
      <c r="O1011" s="37" t="s">
        <v>17906</v>
      </c>
      <c r="P1011" s="37">
        <v>25</v>
      </c>
      <c r="Q1011" s="37" t="s">
        <v>23</v>
      </c>
      <c r="R1011" s="9" t="str">
        <f>词典存放目录!$A$1&amp;O1011&amp;P1011&amp;Q1011</f>
        <v>F:\《自创文法查阅Excel》4.1备份\《B词汇·红宝书》\红宝书MP3分割\05 n5-お (25).mp3</v>
      </c>
      <c r="S1011" s="38"/>
      <c r="T1011" s="43"/>
      <c r="U1011" s="43"/>
      <c r="V1011" s="30" t="str">
        <f t="shared" si="101"/>
        <v/>
      </c>
      <c r="W1011" s="29"/>
      <c r="X1011" s="9" t="s">
        <v>24</v>
      </c>
    </row>
    <row r="1012" spans="1:24" s="44" customFormat="1" ht="24">
      <c r="A1012" s="31">
        <v>1077</v>
      </c>
      <c r="B1012" s="32">
        <f t="shared" ca="1" si="98"/>
        <v>0.59829033070101467</v>
      </c>
      <c r="C1012" s="119" t="s">
        <v>1934</v>
      </c>
      <c r="D1012" s="120" t="s">
        <v>1935</v>
      </c>
      <c r="E1012" s="21"/>
      <c r="F1012" s="22"/>
      <c r="G1012" s="41"/>
      <c r="H1012" s="41"/>
      <c r="I1012" s="42"/>
      <c r="J1012" s="35" t="str">
        <f t="shared" si="99"/>
        <v>➸</v>
      </c>
      <c r="K1012" s="117" t="str">
        <f>词典存放目录!$A$1&amp;L1012&amp;M1012</f>
        <v>F:\《自创文法查阅Excel》4.1备份\《B词汇·红宝书》\红宝书15版图片\1077-おとこ【男】.jpg</v>
      </c>
      <c r="L1012" s="9" t="s">
        <v>18120</v>
      </c>
      <c r="M1012" s="117" t="s">
        <v>19133</v>
      </c>
      <c r="N1012" s="36" t="str">
        <f t="shared" si="100"/>
        <v>▶</v>
      </c>
      <c r="O1012" s="37" t="s">
        <v>17906</v>
      </c>
      <c r="P1012" s="37">
        <v>26</v>
      </c>
      <c r="Q1012" s="37" t="s">
        <v>23</v>
      </c>
      <c r="R1012" s="9" t="str">
        <f>词典存放目录!$A$1&amp;O1012&amp;P1012&amp;Q1012</f>
        <v>F:\《自创文法查阅Excel》4.1备份\《B词汇·红宝书》\红宝书MP3分割\05 n5-お (26).mp3</v>
      </c>
      <c r="S1012" s="38"/>
      <c r="T1012" s="43"/>
      <c r="U1012" s="43"/>
      <c r="V1012" s="30" t="str">
        <f t="shared" si="101"/>
        <v/>
      </c>
      <c r="W1012" s="29"/>
      <c r="X1012" s="9" t="s">
        <v>24</v>
      </c>
    </row>
    <row r="1013" spans="1:24" s="44" customFormat="1" ht="24">
      <c r="A1013" s="31">
        <v>1078</v>
      </c>
      <c r="B1013" s="32">
        <f t="shared" ca="1" si="98"/>
        <v>0.35837671072366184</v>
      </c>
      <c r="C1013" s="119" t="s">
        <v>1936</v>
      </c>
      <c r="D1013" s="120" t="s">
        <v>1937</v>
      </c>
      <c r="E1013" s="21"/>
      <c r="F1013" s="22"/>
      <c r="G1013" s="41"/>
      <c r="H1013" s="41"/>
      <c r="I1013" s="42"/>
      <c r="J1013" s="35" t="str">
        <f t="shared" si="99"/>
        <v>➸</v>
      </c>
      <c r="K1013" s="117" t="str">
        <f>词典存放目录!$A$1&amp;L1013&amp;M1013</f>
        <v>F:\《自创文法查阅Excel》4.1备份\《B词汇·红宝书》\红宝书15版图片\1078-おととい【一昨日】.jpg</v>
      </c>
      <c r="L1013" s="9" t="s">
        <v>18120</v>
      </c>
      <c r="M1013" s="117" t="s">
        <v>19134</v>
      </c>
      <c r="N1013" s="36" t="str">
        <f t="shared" si="100"/>
        <v>▶</v>
      </c>
      <c r="O1013" s="37" t="s">
        <v>17906</v>
      </c>
      <c r="P1013" s="37">
        <v>27</v>
      </c>
      <c r="Q1013" s="37" t="s">
        <v>23</v>
      </c>
      <c r="R1013" s="9" t="str">
        <f>词典存放目录!$A$1&amp;O1013&amp;P1013&amp;Q1013</f>
        <v>F:\《自创文法查阅Excel》4.1备份\《B词汇·红宝书》\红宝书MP3分割\05 n5-お (27).mp3</v>
      </c>
      <c r="S1013" s="38"/>
      <c r="T1013" s="43"/>
      <c r="U1013" s="43"/>
      <c r="V1013" s="30" t="str">
        <f t="shared" si="101"/>
        <v/>
      </c>
      <c r="W1013" s="29"/>
      <c r="X1013" s="9" t="s">
        <v>24</v>
      </c>
    </row>
    <row r="1014" spans="1:24" s="44" customFormat="1" ht="24">
      <c r="A1014" s="31">
        <v>1079</v>
      </c>
      <c r="B1014" s="32">
        <f t="shared" ca="1" si="98"/>
        <v>0.29440262261769656</v>
      </c>
      <c r="C1014" s="119" t="s">
        <v>1938</v>
      </c>
      <c r="D1014" s="120" t="s">
        <v>829</v>
      </c>
      <c r="E1014" s="21"/>
      <c r="F1014" s="22"/>
      <c r="G1014" s="41"/>
      <c r="H1014" s="41"/>
      <c r="I1014" s="42"/>
      <c r="J1014" s="35" t="str">
        <f t="shared" si="99"/>
        <v>➸</v>
      </c>
      <c r="K1014" s="117" t="str">
        <f>词典存放目录!$A$1&amp;L1014&amp;M1014</f>
        <v>F:\《自创文法查阅Excel》4.1备份\《B词汇·红宝书》\红宝书15版图片\1079-おととし【一昨年】.jpg</v>
      </c>
      <c r="L1014" s="9" t="s">
        <v>18120</v>
      </c>
      <c r="M1014" s="117" t="s">
        <v>19135</v>
      </c>
      <c r="N1014" s="36" t="str">
        <f t="shared" si="100"/>
        <v>▶</v>
      </c>
      <c r="O1014" s="37" t="s">
        <v>17906</v>
      </c>
      <c r="P1014" s="37">
        <v>28</v>
      </c>
      <c r="Q1014" s="37" t="s">
        <v>23</v>
      </c>
      <c r="R1014" s="9" t="str">
        <f>词典存放目录!$A$1&amp;O1014&amp;P1014&amp;Q1014</f>
        <v>F:\《自创文法查阅Excel》4.1备份\《B词汇·红宝书》\红宝书MP3分割\05 n5-お (28).mp3</v>
      </c>
      <c r="S1014" s="38"/>
      <c r="T1014" s="43"/>
      <c r="U1014" s="43"/>
      <c r="V1014" s="30" t="str">
        <f t="shared" si="101"/>
        <v/>
      </c>
      <c r="W1014" s="29"/>
      <c r="X1014" s="9" t="s">
        <v>24</v>
      </c>
    </row>
    <row r="1015" spans="1:24" s="44" customFormat="1" ht="24">
      <c r="A1015" s="31">
        <v>1080</v>
      </c>
      <c r="B1015" s="32">
        <f t="shared" ca="1" si="98"/>
        <v>0.13953665973012919</v>
      </c>
      <c r="C1015" s="119" t="s">
        <v>1939</v>
      </c>
      <c r="D1015" s="120" t="s">
        <v>1940</v>
      </c>
      <c r="E1015" s="21"/>
      <c r="F1015" s="22"/>
      <c r="G1015" s="41"/>
      <c r="H1015" s="41"/>
      <c r="I1015" s="42"/>
      <c r="J1015" s="35" t="str">
        <f t="shared" si="99"/>
        <v>➸</v>
      </c>
      <c r="K1015" s="117" t="str">
        <f>词典存放目录!$A$1&amp;L1015&amp;M1015</f>
        <v>F:\《自创文法查阅Excel》4.1备份\《B词汇·红宝书》\红宝书15版图片\1080-おとな【大人】.jpg</v>
      </c>
      <c r="L1015" s="9" t="s">
        <v>18120</v>
      </c>
      <c r="M1015" s="117" t="s">
        <v>19136</v>
      </c>
      <c r="N1015" s="36" t="str">
        <f t="shared" si="100"/>
        <v>▶</v>
      </c>
      <c r="O1015" s="37" t="s">
        <v>17906</v>
      </c>
      <c r="P1015" s="37">
        <v>29</v>
      </c>
      <c r="Q1015" s="37" t="s">
        <v>23</v>
      </c>
      <c r="R1015" s="9" t="str">
        <f>词典存放目录!$A$1&amp;O1015&amp;P1015&amp;Q1015</f>
        <v>F:\《自创文法查阅Excel》4.1备份\《B词汇·红宝书》\红宝书MP3分割\05 n5-お (29).mp3</v>
      </c>
      <c r="S1015" s="38"/>
      <c r="T1015" s="43"/>
      <c r="U1015" s="43"/>
      <c r="V1015" s="30"/>
      <c r="W1015" s="29"/>
      <c r="X1015" s="9" t="s">
        <v>24</v>
      </c>
    </row>
    <row r="1016" spans="1:24" s="44" customFormat="1" ht="24">
      <c r="A1016" s="31">
        <v>1081</v>
      </c>
      <c r="B1016" s="32">
        <f t="shared" ca="1" si="98"/>
        <v>0.21296024359748533</v>
      </c>
      <c r="C1016" s="119" t="s">
        <v>1941</v>
      </c>
      <c r="D1016" s="120" t="s">
        <v>1942</v>
      </c>
      <c r="E1016" s="21"/>
      <c r="F1016" s="22"/>
      <c r="G1016" s="41"/>
      <c r="H1016" s="41"/>
      <c r="I1016" s="42"/>
      <c r="J1016" s="35" t="str">
        <f t="shared" si="99"/>
        <v>➸</v>
      </c>
      <c r="K1016" s="117" t="str">
        <f>词典存放目录!$A$1&amp;L1016&amp;M1016</f>
        <v>F:\《自创文法查阅Excel》4.1备份\《B词汇·红宝书》\红宝书15版图片\1081-おなか【お腹】.jpg</v>
      </c>
      <c r="L1016" s="9" t="s">
        <v>18120</v>
      </c>
      <c r="M1016" s="117" t="s">
        <v>19137</v>
      </c>
      <c r="N1016" s="36" t="str">
        <f t="shared" si="100"/>
        <v>▶</v>
      </c>
      <c r="O1016" s="37" t="s">
        <v>17906</v>
      </c>
      <c r="P1016" s="37">
        <v>30</v>
      </c>
      <c r="Q1016" s="37" t="s">
        <v>23</v>
      </c>
      <c r="R1016" s="9" t="str">
        <f>词典存放目录!$A$1&amp;O1016&amp;P1016&amp;Q1016</f>
        <v>F:\《自创文法查阅Excel》4.1备份\《B词汇·红宝书》\红宝书MP3分割\05 n5-お (30).mp3</v>
      </c>
      <c r="S1016" s="38"/>
      <c r="T1016" s="43"/>
      <c r="U1016" s="43"/>
      <c r="V1016" s="30" t="str">
        <f t="shared" ref="V1016:V1047" si="102">IF(COUNTA(S1016:U1016)=0,"",COUNTIF(S1016:U1016,"0")/COUNTA(S1016:U1016))</f>
        <v/>
      </c>
      <c r="W1016" s="29"/>
      <c r="X1016" s="9" t="s">
        <v>24</v>
      </c>
    </row>
    <row r="1017" spans="1:24" s="44" customFormat="1" ht="24">
      <c r="A1017" s="31">
        <v>1082</v>
      </c>
      <c r="B1017" s="32">
        <f t="shared" ca="1" si="98"/>
        <v>9.3025229168422374E-2</v>
      </c>
      <c r="C1017" s="119" t="s">
        <v>1943</v>
      </c>
      <c r="D1017" s="120" t="s">
        <v>1944</v>
      </c>
      <c r="E1017" s="21"/>
      <c r="F1017" s="22"/>
      <c r="G1017" s="41"/>
      <c r="H1017" s="41"/>
      <c r="I1017" s="42"/>
      <c r="J1017" s="35" t="str">
        <f t="shared" si="99"/>
        <v>➸</v>
      </c>
      <c r="K1017" s="117" t="str">
        <f>词典存放目录!$A$1&amp;L1017&amp;M1017</f>
        <v>F:\《自创文法查阅Excel》4.1备份\《B词汇·红宝书》\红宝书15版图片\1082-おなじ【同じ】.jpg</v>
      </c>
      <c r="L1017" s="9" t="s">
        <v>18120</v>
      </c>
      <c r="M1017" s="117" t="s">
        <v>19138</v>
      </c>
      <c r="N1017" s="36" t="str">
        <f t="shared" si="100"/>
        <v>▶</v>
      </c>
      <c r="O1017" s="37" t="s">
        <v>17906</v>
      </c>
      <c r="P1017" s="37">
        <v>31</v>
      </c>
      <c r="Q1017" s="37" t="s">
        <v>23</v>
      </c>
      <c r="R1017" s="9" t="str">
        <f>词典存放目录!$A$1&amp;O1017&amp;P1017&amp;Q1017</f>
        <v>F:\《自创文法查阅Excel》4.1备份\《B词汇·红宝书》\红宝书MP3分割\05 n5-お (31).mp3</v>
      </c>
      <c r="S1017" s="38"/>
      <c r="T1017" s="43"/>
      <c r="U1017" s="43"/>
      <c r="V1017" s="30" t="str">
        <f t="shared" si="102"/>
        <v/>
      </c>
      <c r="W1017" s="29"/>
      <c r="X1017" s="9" t="s">
        <v>24</v>
      </c>
    </row>
    <row r="1018" spans="1:24" s="44" customFormat="1" ht="24">
      <c r="A1018" s="31">
        <v>1083</v>
      </c>
      <c r="B1018" s="32">
        <f t="shared" ca="1" si="98"/>
        <v>0.85018606063348856</v>
      </c>
      <c r="C1018" s="119" t="s">
        <v>1945</v>
      </c>
      <c r="D1018" s="120" t="s">
        <v>1946</v>
      </c>
      <c r="E1018" s="21"/>
      <c r="F1018" s="22"/>
      <c r="G1018" s="41"/>
      <c r="H1018" s="41"/>
      <c r="I1018" s="42"/>
      <c r="J1018" s="35" t="str">
        <f t="shared" si="99"/>
        <v>➸</v>
      </c>
      <c r="K1018" s="117" t="str">
        <f>词典存放目录!$A$1&amp;L1018&amp;M1018</f>
        <v>F:\《自创文法查阅Excel》4.1备份\《B词汇·红宝书》\红宝书15版图片\1083-おにぎり【お握り】.jpg</v>
      </c>
      <c r="L1018" s="9" t="s">
        <v>18120</v>
      </c>
      <c r="M1018" s="117" t="s">
        <v>19139</v>
      </c>
      <c r="N1018" s="36" t="str">
        <f t="shared" si="100"/>
        <v>▶</v>
      </c>
      <c r="O1018" s="37" t="s">
        <v>17906</v>
      </c>
      <c r="P1018" s="37">
        <v>32</v>
      </c>
      <c r="Q1018" s="37" t="s">
        <v>23</v>
      </c>
      <c r="R1018" s="9" t="str">
        <f>词典存放目录!$A$1&amp;O1018&amp;P1018&amp;Q1018</f>
        <v>F:\《自创文法查阅Excel》4.1备份\《B词汇·红宝书》\红宝书MP3分割\05 n5-お (32).mp3</v>
      </c>
      <c r="S1018" s="38"/>
      <c r="T1018" s="43"/>
      <c r="U1018" s="43"/>
      <c r="V1018" s="30" t="str">
        <f t="shared" si="102"/>
        <v/>
      </c>
      <c r="W1018" s="29"/>
      <c r="X1018" s="9" t="s">
        <v>24</v>
      </c>
    </row>
    <row r="1019" spans="1:24" s="44" customFormat="1" ht="24">
      <c r="A1019" s="31">
        <v>1084</v>
      </c>
      <c r="B1019" s="32">
        <f t="shared" ca="1" si="98"/>
        <v>0.828202344217015</v>
      </c>
      <c r="C1019" s="119" t="s">
        <v>1947</v>
      </c>
      <c r="D1019" s="120" t="s">
        <v>1948</v>
      </c>
      <c r="E1019" s="21"/>
      <c r="F1019" s="22"/>
      <c r="G1019" s="41"/>
      <c r="H1019" s="41"/>
      <c r="I1019" s="42"/>
      <c r="J1019" s="35" t="str">
        <f t="shared" si="99"/>
        <v>➸</v>
      </c>
      <c r="K1019" s="117" t="str">
        <f>词典存放目录!$A$1&amp;L1019&amp;M1019</f>
        <v>F:\《自创文法查阅Excel》4.1备份\《B词汇·红宝书》\红宝书15版图片\1084-おば【叔母·伯母】.jpg</v>
      </c>
      <c r="L1019" s="9" t="s">
        <v>18120</v>
      </c>
      <c r="M1019" s="117" t="s">
        <v>19140</v>
      </c>
      <c r="N1019" s="36" t="str">
        <f t="shared" si="100"/>
        <v>▶</v>
      </c>
      <c r="O1019" s="37" t="s">
        <v>17906</v>
      </c>
      <c r="P1019" s="37">
        <v>33</v>
      </c>
      <c r="Q1019" s="37" t="s">
        <v>23</v>
      </c>
      <c r="R1019" s="9" t="str">
        <f>词典存放目录!$A$1&amp;O1019&amp;P1019&amp;Q1019</f>
        <v>F:\《自创文法查阅Excel》4.1备份\《B词汇·红宝书》\红宝书MP3分割\05 n5-お (33).mp3</v>
      </c>
      <c r="S1019" s="38"/>
      <c r="T1019" s="43"/>
      <c r="U1019" s="43"/>
      <c r="V1019" s="30" t="str">
        <f t="shared" si="102"/>
        <v/>
      </c>
      <c r="W1019" s="29"/>
      <c r="X1019" s="9" t="s">
        <v>24</v>
      </c>
    </row>
    <row r="1020" spans="1:24" s="44" customFormat="1" ht="24">
      <c r="A1020" s="31">
        <v>1085</v>
      </c>
      <c r="B1020" s="32">
        <f t="shared" ca="1" si="98"/>
        <v>0.63273115701449767</v>
      </c>
      <c r="C1020" s="119" t="s">
        <v>1949</v>
      </c>
      <c r="D1020" s="120" t="s">
        <v>1950</v>
      </c>
      <c r="E1020" s="21"/>
      <c r="F1020" s="22"/>
      <c r="G1020" s="41"/>
      <c r="H1020" s="41"/>
      <c r="I1020" s="42"/>
      <c r="J1020" s="35" t="str">
        <f t="shared" si="99"/>
        <v>➸</v>
      </c>
      <c r="K1020" s="117" t="str">
        <f>词典存放目录!$A$1&amp;L1020&amp;M1020</f>
        <v>F:\《自创文法查阅Excel》4.1备份\《B词汇·红宝书》\红宝书15版图片\1085-おばあさん【お婆さん】.jpg</v>
      </c>
      <c r="L1020" s="9" t="s">
        <v>18120</v>
      </c>
      <c r="M1020" s="117" t="s">
        <v>19141</v>
      </c>
      <c r="N1020" s="36" t="str">
        <f t="shared" si="100"/>
        <v>▶</v>
      </c>
      <c r="O1020" s="37" t="s">
        <v>17906</v>
      </c>
      <c r="P1020" s="37">
        <v>34</v>
      </c>
      <c r="Q1020" s="37" t="s">
        <v>23</v>
      </c>
      <c r="R1020" s="9" t="str">
        <f>词典存放目录!$A$1&amp;O1020&amp;P1020&amp;Q1020</f>
        <v>F:\《自创文法查阅Excel》4.1备份\《B词汇·红宝书》\红宝书MP3分割\05 n5-お (34).mp3</v>
      </c>
      <c r="S1020" s="38"/>
      <c r="T1020" s="43"/>
      <c r="U1020" s="43"/>
      <c r="V1020" s="30" t="str">
        <f t="shared" si="102"/>
        <v/>
      </c>
      <c r="W1020" s="29"/>
      <c r="X1020" s="9" t="s">
        <v>24</v>
      </c>
    </row>
    <row r="1021" spans="1:24" s="44" customFormat="1" ht="24">
      <c r="A1021" s="31">
        <v>1086</v>
      </c>
      <c r="B1021" s="32">
        <f t="shared" ca="1" si="98"/>
        <v>0.69591988324896525</v>
      </c>
      <c r="C1021" s="119" t="s">
        <v>1951</v>
      </c>
      <c r="D1021" s="120" t="s">
        <v>1952</v>
      </c>
      <c r="E1021" s="21"/>
      <c r="F1021" s="22"/>
      <c r="G1021" s="41"/>
      <c r="H1021" s="41"/>
      <c r="I1021" s="42"/>
      <c r="J1021" s="35" t="str">
        <f t="shared" si="99"/>
        <v>➸</v>
      </c>
      <c r="K1021" s="117" t="str">
        <f>词典存放目录!$A$1&amp;L1021&amp;M1021</f>
        <v>F:\《自创文法查阅Excel》4.1备份\《B词汇·红宝书》\红宝书15版图片\1086-おぼえる【覚える】.jpg</v>
      </c>
      <c r="L1021" s="9" t="s">
        <v>18120</v>
      </c>
      <c r="M1021" s="117" t="s">
        <v>19142</v>
      </c>
      <c r="N1021" s="36" t="str">
        <f t="shared" si="100"/>
        <v>▶</v>
      </c>
      <c r="O1021" s="37" t="s">
        <v>17906</v>
      </c>
      <c r="P1021" s="37">
        <v>35</v>
      </c>
      <c r="Q1021" s="37" t="s">
        <v>23</v>
      </c>
      <c r="R1021" s="9" t="str">
        <f>词典存放目录!$A$1&amp;O1021&amp;P1021&amp;Q1021</f>
        <v>F:\《自创文法查阅Excel》4.1备份\《B词汇·红宝书》\红宝书MP3分割\05 n5-お (35).mp3</v>
      </c>
      <c r="S1021" s="38"/>
      <c r="T1021" s="43"/>
      <c r="U1021" s="43"/>
      <c r="V1021" s="30" t="str">
        <f t="shared" si="102"/>
        <v/>
      </c>
      <c r="W1021" s="29"/>
      <c r="X1021" s="9" t="s">
        <v>24</v>
      </c>
    </row>
    <row r="1022" spans="1:24" s="44" customFormat="1" ht="24">
      <c r="A1022" s="31">
        <v>1087</v>
      </c>
      <c r="B1022" s="32">
        <f t="shared" ca="1" si="98"/>
        <v>0.32976843987062932</v>
      </c>
      <c r="C1022" s="119" t="s">
        <v>1953</v>
      </c>
      <c r="D1022" s="120" t="s">
        <v>1954</v>
      </c>
      <c r="E1022" s="21"/>
      <c r="F1022" s="22"/>
      <c r="G1022" s="41"/>
      <c r="H1022" s="41"/>
      <c r="I1022" s="42"/>
      <c r="J1022" s="35" t="str">
        <f t="shared" si="99"/>
        <v>➸</v>
      </c>
      <c r="K1022" s="117" t="str">
        <f>词典存放目录!$A$1&amp;L1022&amp;M1022</f>
        <v>F:\《自创文法查阅Excel》4.1备份\《B词汇·红宝书》\红宝书15版图片\1087-おまわりさん【お巡りさん】.jpg</v>
      </c>
      <c r="L1022" s="9" t="s">
        <v>18120</v>
      </c>
      <c r="M1022" s="117" t="s">
        <v>19143</v>
      </c>
      <c r="N1022" s="36" t="str">
        <f t="shared" si="100"/>
        <v>▶</v>
      </c>
      <c r="O1022" s="37" t="s">
        <v>17906</v>
      </c>
      <c r="P1022" s="37">
        <v>36</v>
      </c>
      <c r="Q1022" s="37" t="s">
        <v>23</v>
      </c>
      <c r="R1022" s="9" t="str">
        <f>词典存放目录!$A$1&amp;O1022&amp;P1022&amp;Q1022</f>
        <v>F:\《自创文法查阅Excel》4.1备份\《B词汇·红宝书》\红宝书MP3分割\05 n5-お (36).mp3</v>
      </c>
      <c r="S1022" s="38"/>
      <c r="T1022" s="43"/>
      <c r="U1022" s="43"/>
      <c r="V1022" s="30" t="str">
        <f t="shared" si="102"/>
        <v/>
      </c>
      <c r="W1022" s="29"/>
      <c r="X1022" s="9" t="s">
        <v>24</v>
      </c>
    </row>
    <row r="1023" spans="1:24" s="44" customFormat="1" ht="24">
      <c r="A1023" s="31">
        <v>1088</v>
      </c>
      <c r="B1023" s="32">
        <f t="shared" ca="1" si="98"/>
        <v>0.66299959836256805</v>
      </c>
      <c r="C1023" s="119" t="s">
        <v>1955</v>
      </c>
      <c r="D1023" s="120" t="s">
        <v>1956</v>
      </c>
      <c r="E1023" s="21" t="s">
        <v>32</v>
      </c>
      <c r="F1023" s="22"/>
      <c r="G1023" s="41"/>
      <c r="H1023" s="41"/>
      <c r="I1023" s="42"/>
      <c r="J1023" s="35" t="str">
        <f t="shared" si="99"/>
        <v>➸</v>
      </c>
      <c r="K1023" s="117" t="str">
        <f>词典存放目录!$A$1&amp;L1023&amp;M1023</f>
        <v>F:\《自创文法查阅Excel》4.1备份\《B词汇·红宝书》\红宝书15版图片\1088-おもい【重い】.jpg</v>
      </c>
      <c r="L1023" s="9" t="s">
        <v>18120</v>
      </c>
      <c r="M1023" s="117" t="s">
        <v>19144</v>
      </c>
      <c r="N1023" s="36" t="str">
        <f t="shared" si="100"/>
        <v>▶</v>
      </c>
      <c r="O1023" s="37" t="s">
        <v>17906</v>
      </c>
      <c r="P1023" s="37">
        <v>37</v>
      </c>
      <c r="Q1023" s="37" t="s">
        <v>23</v>
      </c>
      <c r="R1023" s="9" t="str">
        <f>词典存放目录!$A$1&amp;O1023&amp;P1023&amp;Q1023</f>
        <v>F:\《自创文法查阅Excel》4.1备份\《B词汇·红宝书》\红宝书MP3分割\05 n5-お (37).mp3</v>
      </c>
      <c r="S1023" s="38"/>
      <c r="T1023" s="43"/>
      <c r="U1023" s="43"/>
      <c r="V1023" s="30" t="str">
        <f t="shared" si="102"/>
        <v/>
      </c>
      <c r="W1023" s="29"/>
      <c r="X1023" s="9" t="s">
        <v>24</v>
      </c>
    </row>
    <row r="1024" spans="1:24" s="44" customFormat="1" ht="24">
      <c r="A1024" s="31">
        <v>1089</v>
      </c>
      <c r="B1024" s="32">
        <f t="shared" ref="B1024:B1087" ca="1" si="103">RAND()</f>
        <v>0.19358960641547651</v>
      </c>
      <c r="C1024" s="119" t="s">
        <v>1957</v>
      </c>
      <c r="D1024" s="120" t="s">
        <v>1958</v>
      </c>
      <c r="E1024" s="21"/>
      <c r="F1024" s="22"/>
      <c r="G1024" s="41"/>
      <c r="H1024" s="41"/>
      <c r="I1024" s="42"/>
      <c r="J1024" s="35" t="str">
        <f t="shared" ref="J1024:J1087" si="104">HYPERLINK(K1024,"➸")</f>
        <v>➸</v>
      </c>
      <c r="K1024" s="117" t="str">
        <f>词典存放目录!$A$1&amp;L1024&amp;M1024</f>
        <v>F:\《自创文法查阅Excel》4.1备份\《B词汇·红宝书》\红宝书15版图片\1089-おもう【思う】.jpg</v>
      </c>
      <c r="L1024" s="9" t="s">
        <v>18120</v>
      </c>
      <c r="M1024" s="117" t="s">
        <v>19145</v>
      </c>
      <c r="N1024" s="36" t="str">
        <f t="shared" ref="N1024:N1087" si="105">HYPERLINK(R1024,"▶")</f>
        <v>▶</v>
      </c>
      <c r="O1024" s="37" t="s">
        <v>17906</v>
      </c>
      <c r="P1024" s="37">
        <v>38</v>
      </c>
      <c r="Q1024" s="37" t="s">
        <v>23</v>
      </c>
      <c r="R1024" s="9" t="str">
        <f>词典存放目录!$A$1&amp;O1024&amp;P1024&amp;Q1024</f>
        <v>F:\《自创文法查阅Excel》4.1备份\《B词汇·红宝书》\红宝书MP3分割\05 n5-お (38).mp3</v>
      </c>
      <c r="S1024" s="38"/>
      <c r="T1024" s="43"/>
      <c r="U1024" s="43"/>
      <c r="V1024" s="30" t="str">
        <f t="shared" si="102"/>
        <v/>
      </c>
      <c r="W1024" s="29"/>
      <c r="X1024" s="9" t="s">
        <v>24</v>
      </c>
    </row>
    <row r="1025" spans="1:24" s="44" customFormat="1" ht="24">
      <c r="A1025" s="31">
        <v>1090</v>
      </c>
      <c r="B1025" s="32">
        <f t="shared" ca="1" si="103"/>
        <v>0.58068631293751727</v>
      </c>
      <c r="C1025" s="119" t="s">
        <v>1959</v>
      </c>
      <c r="D1025" s="120" t="s">
        <v>1960</v>
      </c>
      <c r="E1025" s="21" t="s">
        <v>32</v>
      </c>
      <c r="F1025" s="22"/>
      <c r="G1025" s="41"/>
      <c r="H1025" s="41"/>
      <c r="I1025" s="42"/>
      <c r="J1025" s="35" t="str">
        <f t="shared" si="104"/>
        <v>➸</v>
      </c>
      <c r="K1025" s="117" t="str">
        <f>词典存放目录!$A$1&amp;L1025&amp;M1025</f>
        <v>F:\《自创文法查阅Excel》4.1备份\《B词汇·红宝书》\红宝书15版图片\1090-おもしろい【面白い】.jpg</v>
      </c>
      <c r="L1025" s="9" t="s">
        <v>18120</v>
      </c>
      <c r="M1025" s="117" t="s">
        <v>19146</v>
      </c>
      <c r="N1025" s="36" t="str">
        <f t="shared" si="105"/>
        <v>▶</v>
      </c>
      <c r="O1025" s="37" t="s">
        <v>17906</v>
      </c>
      <c r="P1025" s="37">
        <v>39</v>
      </c>
      <c r="Q1025" s="37" t="s">
        <v>23</v>
      </c>
      <c r="R1025" s="9" t="str">
        <f>词典存放目录!$A$1&amp;O1025&amp;P1025&amp;Q1025</f>
        <v>F:\《自创文法查阅Excel》4.1备份\《B词汇·红宝书》\红宝书MP3分割\05 n5-お (39).mp3</v>
      </c>
      <c r="S1025" s="38"/>
      <c r="T1025" s="43"/>
      <c r="U1025" s="43"/>
      <c r="V1025" s="30" t="str">
        <f t="shared" si="102"/>
        <v/>
      </c>
      <c r="W1025" s="29"/>
      <c r="X1025" s="9" t="s">
        <v>24</v>
      </c>
    </row>
    <row r="1026" spans="1:24" s="44" customFormat="1" ht="24">
      <c r="A1026" s="31">
        <v>1091</v>
      </c>
      <c r="B1026" s="32">
        <f t="shared" ca="1" si="103"/>
        <v>0.48020519723487765</v>
      </c>
      <c r="C1026" s="119" t="s">
        <v>1961</v>
      </c>
      <c r="D1026" s="120" t="s">
        <v>1962</v>
      </c>
      <c r="E1026" s="21"/>
      <c r="F1026" s="22"/>
      <c r="G1026" s="41"/>
      <c r="H1026" s="41"/>
      <c r="I1026" s="42"/>
      <c r="J1026" s="35" t="str">
        <f t="shared" si="104"/>
        <v>➸</v>
      </c>
      <c r="K1026" s="117" t="str">
        <f>词典存放目录!$A$1&amp;L1026&amp;M1026</f>
        <v>F:\《自创文法查阅Excel》4.1备份\《B词汇·红宝书》\红宝书15版图片\1091-おや【親】.jpg</v>
      </c>
      <c r="L1026" s="9" t="s">
        <v>18120</v>
      </c>
      <c r="M1026" s="117" t="s">
        <v>19147</v>
      </c>
      <c r="N1026" s="36" t="str">
        <f t="shared" si="105"/>
        <v>▶</v>
      </c>
      <c r="O1026" s="37" t="s">
        <v>17906</v>
      </c>
      <c r="P1026" s="37">
        <v>40</v>
      </c>
      <c r="Q1026" s="37" t="s">
        <v>23</v>
      </c>
      <c r="R1026" s="9" t="str">
        <f>词典存放目录!$A$1&amp;O1026&amp;P1026&amp;Q1026</f>
        <v>F:\《自创文法查阅Excel》4.1备份\《B词汇·红宝书》\红宝书MP3分割\05 n5-お (40).mp3</v>
      </c>
      <c r="S1026" s="38"/>
      <c r="T1026" s="43"/>
      <c r="U1026" s="43"/>
      <c r="V1026" s="30" t="str">
        <f t="shared" si="102"/>
        <v/>
      </c>
      <c r="W1026" s="29"/>
      <c r="X1026" s="9" t="s">
        <v>24</v>
      </c>
    </row>
    <row r="1027" spans="1:24" s="44" customFormat="1" ht="24">
      <c r="A1027" s="31">
        <v>1092</v>
      </c>
      <c r="B1027" s="32">
        <f t="shared" ca="1" si="103"/>
        <v>2.3185450366322913E-2</v>
      </c>
      <c r="C1027" s="119" t="s">
        <v>1963</v>
      </c>
      <c r="D1027" s="120" t="s">
        <v>1964</v>
      </c>
      <c r="E1027" s="21"/>
      <c r="F1027" s="22"/>
      <c r="G1027" s="41"/>
      <c r="H1027" s="41"/>
      <c r="I1027" s="42"/>
      <c r="J1027" s="35" t="str">
        <f t="shared" si="104"/>
        <v>➸</v>
      </c>
      <c r="K1027" s="117" t="str">
        <f>词典存放目录!$A$1&amp;L1027&amp;M1027</f>
        <v>F:\《自创文法查阅Excel》4.1备份\《B词汇·红宝书》\红宝书15版图片\1092-おやこどん【親子丼】.jpg</v>
      </c>
      <c r="L1027" s="9" t="s">
        <v>18120</v>
      </c>
      <c r="M1027" s="117" t="s">
        <v>19148</v>
      </c>
      <c r="N1027" s="36" t="str">
        <f t="shared" si="105"/>
        <v>▶</v>
      </c>
      <c r="O1027" s="37" t="s">
        <v>17906</v>
      </c>
      <c r="P1027" s="37">
        <v>41</v>
      </c>
      <c r="Q1027" s="37" t="s">
        <v>23</v>
      </c>
      <c r="R1027" s="9" t="str">
        <f>词典存放目录!$A$1&amp;O1027&amp;P1027&amp;Q1027</f>
        <v>F:\《自创文法查阅Excel》4.1备份\《B词汇·红宝书》\红宝书MP3分割\05 n5-お (41).mp3</v>
      </c>
      <c r="S1027" s="38"/>
      <c r="T1027" s="43"/>
      <c r="U1027" s="43"/>
      <c r="V1027" s="30" t="str">
        <f t="shared" si="102"/>
        <v/>
      </c>
      <c r="W1027" s="29"/>
      <c r="X1027" s="9" t="s">
        <v>24</v>
      </c>
    </row>
    <row r="1028" spans="1:24" s="44" customFormat="1" ht="24">
      <c r="A1028" s="31">
        <v>1093</v>
      </c>
      <c r="B1028" s="32">
        <f t="shared" ca="1" si="103"/>
        <v>0.84952559744597445</v>
      </c>
      <c r="C1028" s="119" t="s">
        <v>1965</v>
      </c>
      <c r="D1028" s="120" t="s">
        <v>1966</v>
      </c>
      <c r="E1028" s="21"/>
      <c r="F1028" s="22"/>
      <c r="G1028" s="41"/>
      <c r="H1028" s="41"/>
      <c r="I1028" s="42"/>
      <c r="J1028" s="35" t="str">
        <f t="shared" si="104"/>
        <v>➸</v>
      </c>
      <c r="K1028" s="117" t="str">
        <f>词典存放目录!$A$1&amp;L1028&amp;M1028</f>
        <v>F:\《自创文法查阅Excel》4.1备份\《B词汇·红宝书》\红宝书15版图片\1093-およぐ【泳ぐ】.jpg</v>
      </c>
      <c r="L1028" s="9" t="s">
        <v>18120</v>
      </c>
      <c r="M1028" s="117" t="s">
        <v>19149</v>
      </c>
      <c r="N1028" s="36" t="str">
        <f t="shared" si="105"/>
        <v>▶</v>
      </c>
      <c r="O1028" s="37" t="s">
        <v>17906</v>
      </c>
      <c r="P1028" s="37">
        <v>42</v>
      </c>
      <c r="Q1028" s="37" t="s">
        <v>23</v>
      </c>
      <c r="R1028" s="9" t="str">
        <f>词典存放目录!$A$1&amp;O1028&amp;P1028&amp;Q1028</f>
        <v>F:\《自创文法查阅Excel》4.1备份\《B词汇·红宝书》\红宝书MP3分割\05 n5-お (42).mp3</v>
      </c>
      <c r="S1028" s="38"/>
      <c r="T1028" s="43"/>
      <c r="U1028" s="43"/>
      <c r="V1028" s="30" t="str">
        <f t="shared" si="102"/>
        <v/>
      </c>
      <c r="W1028" s="69"/>
      <c r="X1028" s="9" t="s">
        <v>24</v>
      </c>
    </row>
    <row r="1029" spans="1:24" s="44" customFormat="1" ht="24">
      <c r="A1029" s="31">
        <v>1094</v>
      </c>
      <c r="B1029" s="32">
        <f t="shared" ca="1" si="103"/>
        <v>0.30334719630636209</v>
      </c>
      <c r="C1029" s="119" t="s">
        <v>1967</v>
      </c>
      <c r="D1029" s="120" t="s">
        <v>1968</v>
      </c>
      <c r="E1029" s="21"/>
      <c r="F1029" s="22"/>
      <c r="G1029" s="41"/>
      <c r="H1029" s="41"/>
      <c r="I1029" s="42"/>
      <c r="J1029" s="35" t="str">
        <f t="shared" si="104"/>
        <v>➸</v>
      </c>
      <c r="K1029" s="117" t="str">
        <f>词典存放目录!$A$1&amp;L1029&amp;M1029</f>
        <v>F:\《自创文法查阅Excel》4.1备份\《B词汇·红宝书》\红宝书15版图片\1094-おりる【降りる】.jpg</v>
      </c>
      <c r="L1029" s="9" t="s">
        <v>18120</v>
      </c>
      <c r="M1029" s="117" t="s">
        <v>19150</v>
      </c>
      <c r="N1029" s="36" t="str">
        <f t="shared" si="105"/>
        <v>▶</v>
      </c>
      <c r="O1029" s="37" t="s">
        <v>17906</v>
      </c>
      <c r="P1029" s="37">
        <v>43</v>
      </c>
      <c r="Q1029" s="37" t="s">
        <v>23</v>
      </c>
      <c r="R1029" s="9" t="str">
        <f>词典存放目录!$A$1&amp;O1029&amp;P1029&amp;Q1029</f>
        <v>F:\《自创文法查阅Excel》4.1备份\《B词汇·红宝书》\红宝书MP3分割\05 n5-お (43).mp3</v>
      </c>
      <c r="S1029" s="38"/>
      <c r="T1029" s="43"/>
      <c r="U1029" s="43"/>
      <c r="V1029" s="30" t="str">
        <f t="shared" si="102"/>
        <v/>
      </c>
      <c r="W1029" s="69"/>
      <c r="X1029" s="9" t="s">
        <v>24</v>
      </c>
    </row>
    <row r="1030" spans="1:24" s="44" customFormat="1" ht="24">
      <c r="A1030" s="31">
        <v>1095</v>
      </c>
      <c r="B1030" s="32">
        <f t="shared" ca="1" si="103"/>
        <v>0.44557038568049212</v>
      </c>
      <c r="C1030" s="119" t="s">
        <v>1969</v>
      </c>
      <c r="D1030" s="120" t="s">
        <v>1970</v>
      </c>
      <c r="E1030" s="21"/>
      <c r="F1030" s="22"/>
      <c r="G1030" s="41"/>
      <c r="H1030" s="41"/>
      <c r="I1030" s="42"/>
      <c r="J1030" s="35" t="str">
        <f t="shared" si="104"/>
        <v>➸</v>
      </c>
      <c r="K1030" s="117" t="str">
        <f>词典存放目录!$A$1&amp;L1030&amp;M1030</f>
        <v>F:\《自创文法查阅Excel》4.1备份\《B词汇·红宝书》\红宝书15版图片\1095-おわり【終わり】.jpg</v>
      </c>
      <c r="L1030" s="9" t="s">
        <v>18120</v>
      </c>
      <c r="M1030" s="117" t="s">
        <v>19151</v>
      </c>
      <c r="N1030" s="36" t="str">
        <f t="shared" si="105"/>
        <v>▶</v>
      </c>
      <c r="O1030" s="37" t="s">
        <v>17906</v>
      </c>
      <c r="P1030" s="37">
        <v>44</v>
      </c>
      <c r="Q1030" s="37" t="s">
        <v>23</v>
      </c>
      <c r="R1030" s="9" t="str">
        <f>词典存放目录!$A$1&amp;O1030&amp;P1030&amp;Q1030</f>
        <v>F:\《自创文法查阅Excel》4.1备份\《B词汇·红宝书》\红宝书MP3分割\05 n5-お (44).mp3</v>
      </c>
      <c r="S1030" s="38"/>
      <c r="T1030" s="43"/>
      <c r="U1030" s="43"/>
      <c r="V1030" s="30" t="str">
        <f t="shared" si="102"/>
        <v/>
      </c>
      <c r="W1030" s="29"/>
      <c r="X1030" s="9" t="s">
        <v>24</v>
      </c>
    </row>
    <row r="1031" spans="1:24" s="44" customFormat="1" ht="24">
      <c r="A1031" s="31">
        <v>1096</v>
      </c>
      <c r="B1031" s="32">
        <f t="shared" ca="1" si="103"/>
        <v>0.95927530601044808</v>
      </c>
      <c r="C1031" s="119" t="s">
        <v>1971</v>
      </c>
      <c r="D1031" s="120" t="s">
        <v>1972</v>
      </c>
      <c r="E1031" s="21"/>
      <c r="F1031" s="22"/>
      <c r="G1031" s="41"/>
      <c r="H1031" s="41"/>
      <c r="I1031" s="42"/>
      <c r="J1031" s="35" t="str">
        <f t="shared" si="104"/>
        <v>➸</v>
      </c>
      <c r="K1031" s="117" t="str">
        <f>词典存放目录!$A$1&amp;L1031&amp;M1031</f>
        <v>F:\《自创文法查阅Excel》4.1备份\《B词汇·红宝书》\红宝书15版图片\1096-おわる【終わる】.jpg</v>
      </c>
      <c r="L1031" s="9" t="s">
        <v>18120</v>
      </c>
      <c r="M1031" s="117" t="s">
        <v>19152</v>
      </c>
      <c r="N1031" s="36" t="str">
        <f t="shared" si="105"/>
        <v>▶</v>
      </c>
      <c r="O1031" s="37" t="s">
        <v>17906</v>
      </c>
      <c r="P1031" s="37">
        <v>45</v>
      </c>
      <c r="Q1031" s="37" t="s">
        <v>23</v>
      </c>
      <c r="R1031" s="9" t="str">
        <f>词典存放目录!$A$1&amp;O1031&amp;P1031&amp;Q1031</f>
        <v>F:\《自创文法查阅Excel》4.1备份\《B词汇·红宝书》\红宝书MP3分割\05 n5-お (45).mp3</v>
      </c>
      <c r="S1031" s="38"/>
      <c r="T1031" s="43"/>
      <c r="U1031" s="43"/>
      <c r="V1031" s="30" t="str">
        <f t="shared" si="102"/>
        <v/>
      </c>
      <c r="W1031" s="29"/>
      <c r="X1031" s="9" t="s">
        <v>24</v>
      </c>
    </row>
    <row r="1032" spans="1:24" s="44" customFormat="1" ht="24">
      <c r="A1032" s="31">
        <v>1097</v>
      </c>
      <c r="B1032" s="32">
        <f t="shared" ca="1" si="103"/>
        <v>0.84285156726614163</v>
      </c>
      <c r="C1032" s="119" t="s">
        <v>1973</v>
      </c>
      <c r="D1032" s="120" t="s">
        <v>1974</v>
      </c>
      <c r="E1032" s="21"/>
      <c r="F1032" s="22"/>
      <c r="G1032" s="41"/>
      <c r="H1032" s="41"/>
      <c r="I1032" s="42"/>
      <c r="J1032" s="35" t="str">
        <f t="shared" si="104"/>
        <v>➸</v>
      </c>
      <c r="K1032" s="117" t="str">
        <f>词典存放目录!$A$1&amp;L1032&amp;M1032</f>
        <v>F:\《自创文法查阅Excel》4.1备份\《B词汇·红宝书》\红宝书15版图片\1097-おんがく【音楽】.jpg</v>
      </c>
      <c r="L1032" s="9" t="s">
        <v>18120</v>
      </c>
      <c r="M1032" s="117" t="s">
        <v>19153</v>
      </c>
      <c r="N1032" s="36" t="str">
        <f t="shared" si="105"/>
        <v>▶</v>
      </c>
      <c r="O1032" s="37" t="s">
        <v>17906</v>
      </c>
      <c r="P1032" s="37">
        <v>46</v>
      </c>
      <c r="Q1032" s="37" t="s">
        <v>23</v>
      </c>
      <c r="R1032" s="9" t="str">
        <f>词典存放目录!$A$1&amp;O1032&amp;P1032&amp;Q1032</f>
        <v>F:\《自创文法查阅Excel》4.1备份\《B词汇·红宝书》\红宝书MP3分割\05 n5-お (46).mp3</v>
      </c>
      <c r="S1032" s="38"/>
      <c r="T1032" s="43"/>
      <c r="U1032" s="43"/>
      <c r="V1032" s="30" t="str">
        <f t="shared" si="102"/>
        <v/>
      </c>
      <c r="W1032" s="29"/>
      <c r="X1032" s="9" t="s">
        <v>24</v>
      </c>
    </row>
    <row r="1033" spans="1:24" s="44" customFormat="1" ht="24">
      <c r="A1033" s="31">
        <v>1098</v>
      </c>
      <c r="B1033" s="32">
        <f t="shared" ca="1" si="103"/>
        <v>0.74503230293735945</v>
      </c>
      <c r="C1033" s="119" t="s">
        <v>1975</v>
      </c>
      <c r="D1033" s="120" t="s">
        <v>1976</v>
      </c>
      <c r="E1033" s="21"/>
      <c r="F1033" s="22"/>
      <c r="G1033" s="41"/>
      <c r="H1033" s="41"/>
      <c r="I1033" s="42"/>
      <c r="J1033" s="35" t="str">
        <f t="shared" si="104"/>
        <v>➸</v>
      </c>
      <c r="K1033" s="117" t="str">
        <f>词典存放目录!$A$1&amp;L1033&amp;M1033</f>
        <v>F:\《自创文法查阅Excel》4.1备份\《B词汇·红宝书》\红宝书15版图片\1098-おんがくかい【音楽会】.jpg</v>
      </c>
      <c r="L1033" s="9" t="s">
        <v>18120</v>
      </c>
      <c r="M1033" s="117" t="s">
        <v>19154</v>
      </c>
      <c r="N1033" s="36" t="str">
        <f t="shared" si="105"/>
        <v>▶</v>
      </c>
      <c r="O1033" s="37" t="s">
        <v>17906</v>
      </c>
      <c r="P1033" s="37">
        <v>47</v>
      </c>
      <c r="Q1033" s="37" t="s">
        <v>23</v>
      </c>
      <c r="R1033" s="9" t="str">
        <f>词典存放目录!$A$1&amp;O1033&amp;P1033&amp;Q1033</f>
        <v>F:\《自创文法查阅Excel》4.1备份\《B词汇·红宝书》\红宝书MP3分割\05 n5-お (47).mp3</v>
      </c>
      <c r="S1033" s="38"/>
      <c r="T1033" s="43"/>
      <c r="U1033" s="43"/>
      <c r="V1033" s="30" t="str">
        <f t="shared" si="102"/>
        <v/>
      </c>
      <c r="W1033" s="29"/>
      <c r="X1033" s="9" t="s">
        <v>24</v>
      </c>
    </row>
    <row r="1034" spans="1:24" s="44" customFormat="1" ht="24">
      <c r="A1034" s="31">
        <v>1099</v>
      </c>
      <c r="B1034" s="32">
        <f t="shared" ca="1" si="103"/>
        <v>0.23516433682234861</v>
      </c>
      <c r="C1034" s="119" t="s">
        <v>1977</v>
      </c>
      <c r="D1034" s="120" t="s">
        <v>1978</v>
      </c>
      <c r="E1034" s="21"/>
      <c r="F1034" s="22"/>
      <c r="G1034" s="41"/>
      <c r="H1034" s="41"/>
      <c r="I1034" s="42"/>
      <c r="J1034" s="35" t="str">
        <f t="shared" si="104"/>
        <v>➸</v>
      </c>
      <c r="K1034" s="117" t="str">
        <f>词典存放目录!$A$1&amp;L1034&amp;M1034</f>
        <v>F:\《自创文法查阅Excel》4.1备份\《B词汇·红宝书》\红宝书15版图片\1099-おんせん【温泉】.jpg</v>
      </c>
      <c r="L1034" s="9" t="s">
        <v>18120</v>
      </c>
      <c r="M1034" s="117" t="s">
        <v>19155</v>
      </c>
      <c r="N1034" s="36" t="str">
        <f t="shared" si="105"/>
        <v>▶</v>
      </c>
      <c r="O1034" s="37" t="s">
        <v>17906</v>
      </c>
      <c r="P1034" s="37">
        <v>48</v>
      </c>
      <c r="Q1034" s="37" t="s">
        <v>23</v>
      </c>
      <c r="R1034" s="9" t="str">
        <f>词典存放目录!$A$1&amp;O1034&amp;P1034&amp;Q1034</f>
        <v>F:\《自创文法查阅Excel》4.1备份\《B词汇·红宝书》\红宝书MP3分割\05 n5-お (48).mp3</v>
      </c>
      <c r="S1034" s="38"/>
      <c r="T1034" s="43"/>
      <c r="U1034" s="43"/>
      <c r="V1034" s="30" t="str">
        <f t="shared" si="102"/>
        <v/>
      </c>
      <c r="W1034" s="29"/>
      <c r="X1034" s="9" t="s">
        <v>24</v>
      </c>
    </row>
    <row r="1035" spans="1:24" s="44" customFormat="1" ht="24">
      <c r="A1035" s="31">
        <v>1100</v>
      </c>
      <c r="B1035" s="32">
        <f t="shared" ca="1" si="103"/>
        <v>0.93766216557629345</v>
      </c>
      <c r="C1035" s="119" t="s">
        <v>1979</v>
      </c>
      <c r="D1035" s="120" t="s">
        <v>1980</v>
      </c>
      <c r="E1035" s="21"/>
      <c r="F1035" s="22"/>
      <c r="G1035" s="41"/>
      <c r="H1035" s="41"/>
      <c r="I1035" s="42"/>
      <c r="J1035" s="35" t="str">
        <f t="shared" si="104"/>
        <v>➸</v>
      </c>
      <c r="K1035" s="117" t="str">
        <f>词典存放目录!$A$1&amp;L1035&amp;M1035</f>
        <v>F:\《自创文法查阅Excel》4.1备份\《B词汇·红宝书》\红宝书15版图片\1100-おんな【女】.jpg</v>
      </c>
      <c r="L1035" s="9" t="s">
        <v>18120</v>
      </c>
      <c r="M1035" s="117" t="s">
        <v>19156</v>
      </c>
      <c r="N1035" s="36" t="str">
        <f t="shared" si="105"/>
        <v>▶</v>
      </c>
      <c r="O1035" s="37" t="s">
        <v>17906</v>
      </c>
      <c r="P1035" s="37">
        <v>49</v>
      </c>
      <c r="Q1035" s="37" t="s">
        <v>23</v>
      </c>
      <c r="R1035" s="9" t="str">
        <f>词典存放目录!$A$1&amp;O1035&amp;P1035&amp;Q1035</f>
        <v>F:\《自创文法查阅Excel》4.1备份\《B词汇·红宝书》\红宝书MP3分割\05 n5-お (49).mp3</v>
      </c>
      <c r="S1035" s="38"/>
      <c r="T1035" s="43"/>
      <c r="U1035" s="43"/>
      <c r="V1035" s="30" t="str">
        <f t="shared" si="102"/>
        <v/>
      </c>
      <c r="W1035" s="29"/>
      <c r="X1035" s="9" t="s">
        <v>24</v>
      </c>
    </row>
    <row r="1036" spans="1:24" s="44" customFormat="1" ht="24">
      <c r="A1036" s="31">
        <v>1101</v>
      </c>
      <c r="B1036" s="32">
        <f t="shared" ca="1" si="103"/>
        <v>0.55002410908851129</v>
      </c>
      <c r="C1036" s="121" t="s">
        <v>1981</v>
      </c>
      <c r="D1036" s="122" t="s">
        <v>1982</v>
      </c>
      <c r="E1036" s="21"/>
      <c r="F1036" s="22"/>
      <c r="G1036" s="41"/>
      <c r="H1036" s="41"/>
      <c r="I1036" s="42"/>
      <c r="J1036" s="35" t="str">
        <f t="shared" si="104"/>
        <v>➸</v>
      </c>
      <c r="K1036" s="117" t="str">
        <f>词典存放目录!$A$1&amp;L1036&amp;M1036</f>
        <v>F:\《自创文法查阅Excel》4.1备份\《B词汇·红宝书》\红宝书15版图片\1101-おいでになる【御出でになる】.jpg</v>
      </c>
      <c r="L1036" s="9" t="s">
        <v>18120</v>
      </c>
      <c r="M1036" s="117" t="s">
        <v>19157</v>
      </c>
      <c r="N1036" s="36" t="str">
        <f t="shared" si="105"/>
        <v>▶</v>
      </c>
      <c r="O1036" s="37" t="s">
        <v>17907</v>
      </c>
      <c r="P1036" s="37">
        <v>1</v>
      </c>
      <c r="Q1036" s="37" t="s">
        <v>23</v>
      </c>
      <c r="R1036" s="9" t="str">
        <f>词典存放目录!$A$1&amp;O1036&amp;P1036&amp;Q1036</f>
        <v>F:\《自创文法查阅Excel》4.1备份\《B词汇·红宝书》\红宝书MP3分割\05 n4-お (1).mp3</v>
      </c>
      <c r="S1036" s="38"/>
      <c r="T1036" s="43"/>
      <c r="U1036" s="43"/>
      <c r="V1036" s="30" t="str">
        <f t="shared" si="102"/>
        <v/>
      </c>
      <c r="W1036" s="69"/>
      <c r="X1036" s="9" t="s">
        <v>113</v>
      </c>
    </row>
    <row r="1037" spans="1:24" s="44" customFormat="1" ht="24">
      <c r="A1037" s="31">
        <v>1102</v>
      </c>
      <c r="B1037" s="32">
        <f t="shared" ca="1" si="103"/>
        <v>0.61645084990856047</v>
      </c>
      <c r="C1037" s="121" t="s">
        <v>1983</v>
      </c>
      <c r="D1037" s="122" t="s">
        <v>1984</v>
      </c>
      <c r="E1037" s="21"/>
      <c r="F1037" s="22"/>
      <c r="G1037" s="41"/>
      <c r="H1037" s="41"/>
      <c r="I1037" s="42"/>
      <c r="J1037" s="35" t="str">
        <f t="shared" si="104"/>
        <v>➸</v>
      </c>
      <c r="K1037" s="117" t="str">
        <f>词典存放目录!$A$1&amp;L1037&amp;M1037</f>
        <v>F:\《自创文法查阅Excel》4.1备份\《B词汇·红宝书》\红宝书15版图片\1102-おいわい【お祝い】.jpg</v>
      </c>
      <c r="L1037" s="9" t="s">
        <v>18120</v>
      </c>
      <c r="M1037" s="117" t="s">
        <v>19158</v>
      </c>
      <c r="N1037" s="36" t="str">
        <f t="shared" si="105"/>
        <v>▶</v>
      </c>
      <c r="O1037" s="37" t="s">
        <v>17907</v>
      </c>
      <c r="P1037" s="37">
        <v>2</v>
      </c>
      <c r="Q1037" s="37" t="s">
        <v>23</v>
      </c>
      <c r="R1037" s="9" t="str">
        <f>词典存放目录!$A$1&amp;O1037&amp;P1037&amp;Q1037</f>
        <v>F:\《自创文法查阅Excel》4.1备份\《B词汇·红宝书》\红宝书MP3分割\05 n4-お (2).mp3</v>
      </c>
      <c r="S1037" s="38"/>
      <c r="T1037" s="43"/>
      <c r="U1037" s="43"/>
      <c r="V1037" s="30" t="str">
        <f t="shared" si="102"/>
        <v/>
      </c>
      <c r="W1037" s="29"/>
      <c r="X1037" s="9" t="s">
        <v>113</v>
      </c>
    </row>
    <row r="1038" spans="1:24" s="44" customFormat="1" ht="24">
      <c r="A1038" s="31">
        <v>1103</v>
      </c>
      <c r="B1038" s="32">
        <f t="shared" ca="1" si="103"/>
        <v>0.82218952306803794</v>
      </c>
      <c r="C1038" s="121" t="s">
        <v>1985</v>
      </c>
      <c r="D1038" s="122" t="s">
        <v>1986</v>
      </c>
      <c r="E1038" s="21"/>
      <c r="F1038" s="22"/>
      <c r="G1038" s="41"/>
      <c r="H1038" s="41"/>
      <c r="I1038" s="42"/>
      <c r="J1038" s="35" t="str">
        <f t="shared" si="104"/>
        <v>➸</v>
      </c>
      <c r="K1038" s="117" t="str">
        <f>词典存放目录!$A$1&amp;L1038&amp;M1038</f>
        <v>F:\《自创文法查阅Excel》4.1备份\《B词汇·红宝书》\红宝书15版图片\1103-おうだん【横断】.jpg</v>
      </c>
      <c r="L1038" s="9" t="s">
        <v>18120</v>
      </c>
      <c r="M1038" s="117" t="s">
        <v>19159</v>
      </c>
      <c r="N1038" s="36" t="str">
        <f t="shared" si="105"/>
        <v>▶</v>
      </c>
      <c r="O1038" s="37" t="s">
        <v>17907</v>
      </c>
      <c r="P1038" s="37">
        <v>3</v>
      </c>
      <c r="Q1038" s="37" t="s">
        <v>23</v>
      </c>
      <c r="R1038" s="9" t="str">
        <f>词典存放目录!$A$1&amp;O1038&amp;P1038&amp;Q1038</f>
        <v>F:\《自创文法查阅Excel》4.1备份\《B词汇·红宝书》\红宝书MP3分割\05 n4-お (3).mp3</v>
      </c>
      <c r="S1038" s="38"/>
      <c r="T1038" s="43"/>
      <c r="U1038" s="43"/>
      <c r="V1038" s="30" t="str">
        <f t="shared" si="102"/>
        <v/>
      </c>
      <c r="W1038" s="29"/>
      <c r="X1038" s="9" t="s">
        <v>113</v>
      </c>
    </row>
    <row r="1039" spans="1:24" s="44" customFormat="1" ht="24">
      <c r="A1039" s="31">
        <v>1104</v>
      </c>
      <c r="B1039" s="32">
        <f t="shared" ca="1" si="103"/>
        <v>0.65164205033507683</v>
      </c>
      <c r="C1039" s="121" t="s">
        <v>1987</v>
      </c>
      <c r="D1039" s="122" t="s">
        <v>1988</v>
      </c>
      <c r="E1039" s="21"/>
      <c r="F1039" s="22"/>
      <c r="G1039" s="41"/>
      <c r="H1039" s="41"/>
      <c r="I1039" s="42"/>
      <c r="J1039" s="35" t="str">
        <f t="shared" si="104"/>
        <v>➸</v>
      </c>
      <c r="K1039" s="117" t="str">
        <f>词典存放目录!$A$1&amp;L1039&amp;M1039</f>
        <v>F:\《自创文法查阅Excel》4.1备份\《B词汇·红宝书》\红宝书15版图片\1104-おおあめ【大雨】.jpg</v>
      </c>
      <c r="L1039" s="9" t="s">
        <v>18120</v>
      </c>
      <c r="M1039" s="117" t="s">
        <v>19160</v>
      </c>
      <c r="N1039" s="36" t="str">
        <f t="shared" si="105"/>
        <v>▶</v>
      </c>
      <c r="O1039" s="37" t="s">
        <v>17907</v>
      </c>
      <c r="P1039" s="37">
        <v>4</v>
      </c>
      <c r="Q1039" s="37" t="s">
        <v>23</v>
      </c>
      <c r="R1039" s="9" t="str">
        <f>词典存放目录!$A$1&amp;O1039&amp;P1039&amp;Q1039</f>
        <v>F:\《自创文法查阅Excel》4.1备份\《B词汇·红宝书》\红宝书MP3分割\05 n4-お (4).mp3</v>
      </c>
      <c r="S1039" s="38"/>
      <c r="T1039" s="43"/>
      <c r="U1039" s="43"/>
      <c r="V1039" s="30" t="str">
        <f t="shared" si="102"/>
        <v/>
      </c>
      <c r="W1039" s="29"/>
      <c r="X1039" s="9" t="s">
        <v>113</v>
      </c>
    </row>
    <row r="1040" spans="1:24" s="44" customFormat="1" ht="24">
      <c r="A1040" s="31">
        <v>1105</v>
      </c>
      <c r="B1040" s="32">
        <f t="shared" ca="1" si="103"/>
        <v>8.8222428098317374E-2</v>
      </c>
      <c r="C1040" s="121" t="s">
        <v>1989</v>
      </c>
      <c r="D1040" s="122" t="s">
        <v>1990</v>
      </c>
      <c r="E1040" s="21"/>
      <c r="F1040" s="22"/>
      <c r="G1040" s="41"/>
      <c r="H1040" s="41"/>
      <c r="I1040" s="42"/>
      <c r="J1040" s="35" t="str">
        <f t="shared" si="104"/>
        <v>➸</v>
      </c>
      <c r="K1040" s="117" t="str">
        <f>词典存放目录!$A$1&amp;L1040&amp;M1040</f>
        <v>F:\《自创文法查阅Excel》4.1备份\《B词汇·红宝书》\红宝书15版图片\1105-おおがた【大型】.jpg</v>
      </c>
      <c r="L1040" s="9" t="s">
        <v>18120</v>
      </c>
      <c r="M1040" s="117" t="s">
        <v>19161</v>
      </c>
      <c r="N1040" s="36" t="str">
        <f t="shared" si="105"/>
        <v>▶</v>
      </c>
      <c r="O1040" s="37" t="s">
        <v>17907</v>
      </c>
      <c r="P1040" s="37">
        <v>5</v>
      </c>
      <c r="Q1040" s="37" t="s">
        <v>23</v>
      </c>
      <c r="R1040" s="9" t="str">
        <f>词典存放目录!$A$1&amp;O1040&amp;P1040&amp;Q1040</f>
        <v>F:\《自创文法查阅Excel》4.1备份\《B词汇·红宝书》\红宝书MP3分割\05 n4-お (5).mp3</v>
      </c>
      <c r="S1040" s="38"/>
      <c r="T1040" s="43"/>
      <c r="U1040" s="43"/>
      <c r="V1040" s="30" t="str">
        <f t="shared" si="102"/>
        <v/>
      </c>
      <c r="W1040" s="29"/>
      <c r="X1040" s="9" t="s">
        <v>113</v>
      </c>
    </row>
    <row r="1041" spans="1:31" s="44" customFormat="1" ht="24">
      <c r="A1041" s="31">
        <v>1106</v>
      </c>
      <c r="B1041" s="32">
        <f t="shared" ca="1" si="103"/>
        <v>0.38704779909762443</v>
      </c>
      <c r="C1041" s="121" t="s">
        <v>1991</v>
      </c>
      <c r="D1041" s="122" t="s">
        <v>1992</v>
      </c>
      <c r="E1041" s="21"/>
      <c r="F1041" s="22"/>
      <c r="G1041" s="41"/>
      <c r="H1041" s="41"/>
      <c r="I1041" s="42"/>
      <c r="J1041" s="35" t="str">
        <f t="shared" si="104"/>
        <v>➸</v>
      </c>
      <c r="K1041" s="117" t="str">
        <f>词典存放目录!$A$1&amp;L1041&amp;M1041</f>
        <v>F:\《自创文法查阅Excel》4.1备份\《B词汇·红宝书》\红宝书15版图片\1106-おおごえ【大声】.jpg</v>
      </c>
      <c r="L1041" s="9" t="s">
        <v>18120</v>
      </c>
      <c r="M1041" s="117" t="s">
        <v>19162</v>
      </c>
      <c r="N1041" s="36" t="str">
        <f t="shared" si="105"/>
        <v>▶</v>
      </c>
      <c r="O1041" s="37" t="s">
        <v>17907</v>
      </c>
      <c r="P1041" s="37">
        <v>6</v>
      </c>
      <c r="Q1041" s="37" t="s">
        <v>23</v>
      </c>
      <c r="R1041" s="9" t="str">
        <f>词典存放目录!$A$1&amp;O1041&amp;P1041&amp;Q1041</f>
        <v>F:\《自创文法查阅Excel》4.1备份\《B词汇·红宝书》\红宝书MP3分割\05 n4-お (6).mp3</v>
      </c>
      <c r="S1041" s="38"/>
      <c r="T1041" s="43"/>
      <c r="U1041" s="43"/>
      <c r="V1041" s="30" t="str">
        <f t="shared" si="102"/>
        <v/>
      </c>
      <c r="W1041" s="29"/>
      <c r="X1041" s="9" t="s">
        <v>113</v>
      </c>
    </row>
    <row r="1042" spans="1:31" s="44" customFormat="1" ht="24">
      <c r="A1042" s="31">
        <v>1108</v>
      </c>
      <c r="B1042" s="32">
        <f t="shared" ca="1" si="103"/>
        <v>0.59980166948471236</v>
      </c>
      <c r="C1042" s="121" t="s">
        <v>1993</v>
      </c>
      <c r="D1042" s="122" t="s">
        <v>1994</v>
      </c>
      <c r="E1042" s="21"/>
      <c r="F1042" s="22"/>
      <c r="G1042" s="41"/>
      <c r="H1042" s="41"/>
      <c r="I1042" s="42"/>
      <c r="J1042" s="35" t="str">
        <f t="shared" si="104"/>
        <v>➸</v>
      </c>
      <c r="K1042" s="117" t="str">
        <f>词典存放目录!$A$1&amp;L1042&amp;M1042</f>
        <v>F:\《自创文法查阅Excel》4.1备份\《B词汇·红宝书》\红宝书15版图片\1108-おおどおり【大通り】.jpg</v>
      </c>
      <c r="L1042" s="9" t="s">
        <v>18120</v>
      </c>
      <c r="M1042" s="117" t="s">
        <v>19163</v>
      </c>
      <c r="N1042" s="36" t="str">
        <f t="shared" si="105"/>
        <v>▶</v>
      </c>
      <c r="O1042" s="37" t="s">
        <v>17907</v>
      </c>
      <c r="P1042" s="37">
        <v>8</v>
      </c>
      <c r="Q1042" s="37" t="s">
        <v>23</v>
      </c>
      <c r="R1042" s="9" t="str">
        <f>词典存放目录!$A$1&amp;O1042&amp;P1042&amp;Q1042</f>
        <v>F:\《自创文法查阅Excel》4.1备份\《B词汇·红宝书》\红宝书MP3分割\05 n4-お (8).mp3</v>
      </c>
      <c r="S1042" s="38"/>
      <c r="T1042" s="43"/>
      <c r="U1042" s="43"/>
      <c r="V1042" s="30" t="str">
        <f t="shared" si="102"/>
        <v/>
      </c>
      <c r="W1042" s="29"/>
      <c r="X1042" s="9" t="s">
        <v>113</v>
      </c>
    </row>
    <row r="1043" spans="1:31" s="44" customFormat="1" ht="24">
      <c r="A1043" s="31">
        <v>1109</v>
      </c>
      <c r="B1043" s="32">
        <f t="shared" ca="1" si="103"/>
        <v>0.28073039846081826</v>
      </c>
      <c r="C1043" s="121" t="s">
        <v>1995</v>
      </c>
      <c r="D1043" s="122" t="s">
        <v>1996</v>
      </c>
      <c r="E1043" s="21"/>
      <c r="F1043" s="22"/>
      <c r="G1043" s="41"/>
      <c r="H1043" s="41"/>
      <c r="I1043" s="42"/>
      <c r="J1043" s="35" t="str">
        <f t="shared" si="104"/>
        <v>➸</v>
      </c>
      <c r="K1043" s="117" t="str">
        <f>词典存放目录!$A$1&amp;L1043&amp;M1043</f>
        <v>F:\《自创文法查阅Excel》4.1备份\《B词汇·红宝书》\红宝书15版图片\1109-オートバイ【autobi(cycle)】.jpg</v>
      </c>
      <c r="L1043" s="9" t="s">
        <v>18120</v>
      </c>
      <c r="M1043" s="117" t="s">
        <v>19164</v>
      </c>
      <c r="N1043" s="36" t="str">
        <f t="shared" si="105"/>
        <v>▶</v>
      </c>
      <c r="O1043" s="37" t="s">
        <v>17907</v>
      </c>
      <c r="P1043" s="37">
        <v>9</v>
      </c>
      <c r="Q1043" s="37" t="s">
        <v>23</v>
      </c>
      <c r="R1043" s="9" t="str">
        <f>词典存放目录!$A$1&amp;O1043&amp;P1043&amp;Q1043</f>
        <v>F:\《自创文法查阅Excel》4.1备份\《B词汇·红宝书》\红宝书MP3分割\05 n4-お (9).mp3</v>
      </c>
      <c r="S1043" s="38"/>
      <c r="T1043" s="43"/>
      <c r="U1043" s="43"/>
      <c r="V1043" s="30" t="str">
        <f t="shared" si="102"/>
        <v/>
      </c>
      <c r="W1043" s="29"/>
      <c r="X1043" s="9" t="s">
        <v>113</v>
      </c>
    </row>
    <row r="1044" spans="1:31" s="44" customFormat="1" ht="24">
      <c r="A1044" s="31">
        <v>1110</v>
      </c>
      <c r="B1044" s="32">
        <f t="shared" ca="1" si="103"/>
        <v>0.50810068587209289</v>
      </c>
      <c r="C1044" s="121" t="s">
        <v>1997</v>
      </c>
      <c r="D1044" s="122" t="s">
        <v>1998</v>
      </c>
      <c r="E1044" s="21"/>
      <c r="F1044" s="22"/>
      <c r="G1044" s="41"/>
      <c r="H1044" s="41"/>
      <c r="I1044" s="42"/>
      <c r="J1044" s="35" t="str">
        <f t="shared" si="104"/>
        <v>➸</v>
      </c>
      <c r="K1044" s="117" t="str">
        <f>词典存放目录!$A$1&amp;L1044&amp;M1044</f>
        <v>F:\《自创文法查阅Excel》4.1备份\《B词汇·红宝书》\红宝书15版图片\1110-オーバー【over】.jpg</v>
      </c>
      <c r="L1044" s="9" t="s">
        <v>18120</v>
      </c>
      <c r="M1044" s="117" t="s">
        <v>19165</v>
      </c>
      <c r="N1044" s="36" t="str">
        <f t="shared" si="105"/>
        <v>▶</v>
      </c>
      <c r="O1044" s="37" t="s">
        <v>17907</v>
      </c>
      <c r="P1044" s="37">
        <v>10</v>
      </c>
      <c r="Q1044" s="37" t="s">
        <v>23</v>
      </c>
      <c r="R1044" s="9" t="str">
        <f>词典存放目录!$A$1&amp;O1044&amp;P1044&amp;Q1044</f>
        <v>F:\《自创文法查阅Excel》4.1备份\《B词汇·红宝书》\红宝书MP3分割\05 n4-お (10).mp3</v>
      </c>
      <c r="S1044" s="38"/>
      <c r="T1044" s="43"/>
      <c r="U1044" s="43"/>
      <c r="V1044" s="30" t="str">
        <f t="shared" si="102"/>
        <v/>
      </c>
      <c r="W1044" s="29"/>
      <c r="X1044" s="9" t="s">
        <v>113</v>
      </c>
    </row>
    <row r="1045" spans="1:31" s="44" customFormat="1" ht="24">
      <c r="A1045" s="31">
        <v>1111</v>
      </c>
      <c r="B1045" s="32">
        <f t="shared" ca="1" si="103"/>
        <v>0.84995178825991902</v>
      </c>
      <c r="C1045" s="121" t="s">
        <v>1999</v>
      </c>
      <c r="D1045" s="122" t="s">
        <v>2000</v>
      </c>
      <c r="E1045" s="21"/>
      <c r="F1045" s="22"/>
      <c r="G1045" s="41"/>
      <c r="H1045" s="41"/>
      <c r="I1045" s="42"/>
      <c r="J1045" s="35" t="str">
        <f t="shared" si="104"/>
        <v>➸</v>
      </c>
      <c r="K1045" s="117" t="str">
        <f>词典存放目录!$A$1&amp;L1045&amp;M1045</f>
        <v>F:\《自创文法查阅Excel》4.1备份\《B词汇·红宝书》\红宝书15版图片\1111-おおはば【大幅】.jpg</v>
      </c>
      <c r="L1045" s="9" t="s">
        <v>18120</v>
      </c>
      <c r="M1045" s="117" t="s">
        <v>19166</v>
      </c>
      <c r="N1045" s="36" t="str">
        <f t="shared" si="105"/>
        <v>▶</v>
      </c>
      <c r="O1045" s="37" t="s">
        <v>17907</v>
      </c>
      <c r="P1045" s="37">
        <v>11</v>
      </c>
      <c r="Q1045" s="37" t="s">
        <v>23</v>
      </c>
      <c r="R1045" s="9" t="str">
        <f>词典存放目录!$A$1&amp;O1045&amp;P1045&amp;Q1045</f>
        <v>F:\《自创文法查阅Excel》4.1备份\《B词汇·红宝书》\红宝书MP3分割\05 n4-お (11).mp3</v>
      </c>
      <c r="S1045" s="38"/>
      <c r="T1045" s="43"/>
      <c r="U1045" s="43"/>
      <c r="V1045" s="30" t="str">
        <f t="shared" si="102"/>
        <v/>
      </c>
      <c r="W1045" s="29"/>
      <c r="X1045" s="9" t="s">
        <v>113</v>
      </c>
    </row>
    <row r="1046" spans="1:31" s="44" customFormat="1" ht="24">
      <c r="A1046" s="31">
        <v>1112</v>
      </c>
      <c r="B1046" s="32">
        <f t="shared" ca="1" si="103"/>
        <v>0.44362192844712434</v>
      </c>
      <c r="C1046" s="121" t="s">
        <v>2001</v>
      </c>
      <c r="D1046" s="122" t="s">
        <v>2002</v>
      </c>
      <c r="E1046" s="21"/>
      <c r="F1046" s="22"/>
      <c r="G1046" s="41"/>
      <c r="H1046" s="41"/>
      <c r="I1046" s="42"/>
      <c r="J1046" s="35" t="str">
        <f t="shared" si="104"/>
        <v>➸</v>
      </c>
      <c r="K1046" s="117" t="str">
        <f>词典存放目录!$A$1&amp;L1046&amp;M1046</f>
        <v>F:\《自创文法查阅Excel》4.1备份\《B词汇·红宝书》\红宝书15版图片\1112-おかげ【お蔭】.jpg</v>
      </c>
      <c r="L1046" s="9" t="s">
        <v>18120</v>
      </c>
      <c r="M1046" s="117" t="s">
        <v>19167</v>
      </c>
      <c r="N1046" s="36" t="str">
        <f t="shared" si="105"/>
        <v>▶</v>
      </c>
      <c r="O1046" s="37" t="s">
        <v>17907</v>
      </c>
      <c r="P1046" s="37">
        <v>12</v>
      </c>
      <c r="Q1046" s="37" t="s">
        <v>23</v>
      </c>
      <c r="R1046" s="9" t="str">
        <f>词典存放目录!$A$1&amp;O1046&amp;P1046&amp;Q1046</f>
        <v>F:\《自创文法查阅Excel》4.1备份\《B词汇·红宝书》\红宝书MP3分割\05 n4-お (12).mp3</v>
      </c>
      <c r="S1046" s="38"/>
      <c r="T1046" s="43"/>
      <c r="U1046" s="43"/>
      <c r="V1046" s="30" t="str">
        <f t="shared" si="102"/>
        <v/>
      </c>
      <c r="W1046" s="29"/>
      <c r="X1046" s="9" t="s">
        <v>113</v>
      </c>
    </row>
    <row r="1047" spans="1:31" s="44" customFormat="1" ht="24">
      <c r="A1047" s="31">
        <v>1113</v>
      </c>
      <c r="B1047" s="32">
        <f t="shared" ca="1" si="103"/>
        <v>0.27499479157043316</v>
      </c>
      <c r="C1047" s="121" t="s">
        <v>2003</v>
      </c>
      <c r="D1047" s="122" t="s">
        <v>2004</v>
      </c>
      <c r="E1047" s="21" t="s">
        <v>287</v>
      </c>
      <c r="F1047" s="22"/>
      <c r="G1047" s="41"/>
      <c r="H1047" s="41"/>
      <c r="I1047" s="42"/>
      <c r="J1047" s="35" t="str">
        <f t="shared" si="104"/>
        <v>➸</v>
      </c>
      <c r="K1047" s="117" t="str">
        <f>词典存放目录!$A$1&amp;L1047&amp;M1047</f>
        <v>F:\《自创文法查阅Excel》4.1备份\《B词汇·红宝书》\红宝书15版图片\1113-おかしい【可笑しい】.jpg</v>
      </c>
      <c r="L1047" s="9" t="s">
        <v>18120</v>
      </c>
      <c r="M1047" s="117" t="s">
        <v>19168</v>
      </c>
      <c r="N1047" s="36" t="str">
        <f t="shared" si="105"/>
        <v>▶</v>
      </c>
      <c r="O1047" s="37" t="s">
        <v>17907</v>
      </c>
      <c r="P1047" s="37">
        <v>13</v>
      </c>
      <c r="Q1047" s="37" t="s">
        <v>23</v>
      </c>
      <c r="R1047" s="9" t="str">
        <f>词典存放目录!$A$1&amp;O1047&amp;P1047&amp;Q1047</f>
        <v>F:\《自创文法查阅Excel》4.1备份\《B词汇·红宝书》\红宝书MP3分割\05 n4-お (13).mp3</v>
      </c>
      <c r="S1047" s="38"/>
      <c r="T1047" s="43"/>
      <c r="U1047" s="43"/>
      <c r="V1047" s="30" t="str">
        <f t="shared" si="102"/>
        <v/>
      </c>
      <c r="W1047" s="29"/>
      <c r="X1047" s="9" t="s">
        <v>113</v>
      </c>
    </row>
    <row r="1048" spans="1:31" s="44" customFormat="1" ht="24">
      <c r="A1048" s="31">
        <v>1114</v>
      </c>
      <c r="B1048" s="32">
        <f t="shared" ca="1" si="103"/>
        <v>0.64148462628189695</v>
      </c>
      <c r="C1048" s="121" t="s">
        <v>2005</v>
      </c>
      <c r="D1048" s="122" t="s">
        <v>2006</v>
      </c>
      <c r="E1048" s="21"/>
      <c r="F1048" s="22"/>
      <c r="G1048" s="41"/>
      <c r="H1048" s="41"/>
      <c r="I1048" s="42"/>
      <c r="J1048" s="35" t="str">
        <f t="shared" si="104"/>
        <v>➸</v>
      </c>
      <c r="K1048" s="117" t="str">
        <f>词典存放目录!$A$1&amp;L1048&amp;M1048</f>
        <v>F:\《自创文法查阅Excel》4.1备份\《B词汇·红宝书》\红宝书15版图片\1114-おかず【御数】.jpg</v>
      </c>
      <c r="L1048" s="9" t="s">
        <v>18120</v>
      </c>
      <c r="M1048" s="117" t="s">
        <v>19169</v>
      </c>
      <c r="N1048" s="36" t="str">
        <f t="shared" si="105"/>
        <v>▶</v>
      </c>
      <c r="O1048" s="37" t="s">
        <v>17907</v>
      </c>
      <c r="P1048" s="37">
        <v>14</v>
      </c>
      <c r="Q1048" s="37" t="s">
        <v>23</v>
      </c>
      <c r="R1048" s="9" t="str">
        <f>词典存放目录!$A$1&amp;O1048&amp;P1048&amp;Q1048</f>
        <v>F:\《自创文法查阅Excel》4.1备份\《B词汇·红宝书》\红宝书MP3分割\05 n4-お (14).mp3</v>
      </c>
      <c r="S1048" s="38"/>
      <c r="T1048" s="43"/>
      <c r="U1048" s="43"/>
      <c r="V1048" s="30" t="str">
        <f t="shared" ref="V1048:V1079" si="106">IF(COUNTA(S1048:U1048)=0,"",COUNTIF(S1048:U1048,"0")/COUNTA(S1048:U1048))</f>
        <v/>
      </c>
      <c r="W1048" s="69"/>
      <c r="X1048" s="9" t="s">
        <v>113</v>
      </c>
    </row>
    <row r="1049" spans="1:31" s="44" customFormat="1" ht="24">
      <c r="A1049" s="31">
        <v>1115</v>
      </c>
      <c r="B1049" s="32">
        <f t="shared" ca="1" si="103"/>
        <v>0.79086002859424676</v>
      </c>
      <c r="C1049" s="121" t="s">
        <v>2007</v>
      </c>
      <c r="D1049" s="122" t="s">
        <v>2008</v>
      </c>
      <c r="E1049" s="21"/>
      <c r="F1049" s="22"/>
      <c r="G1049" s="41"/>
      <c r="H1049" s="41"/>
      <c r="I1049" s="42"/>
      <c r="J1049" s="35" t="str">
        <f t="shared" si="104"/>
        <v>➸</v>
      </c>
      <c r="K1049" s="117" t="str">
        <f>词典存放目录!$A$1&amp;L1049&amp;M1049</f>
        <v>F:\《自创文法查阅Excel》4.1备份\《B词汇·红宝书》\红宝书15版图片\1115-おかゆ【お粥】.jpg</v>
      </c>
      <c r="L1049" s="9" t="s">
        <v>18120</v>
      </c>
      <c r="M1049" s="117" t="s">
        <v>19170</v>
      </c>
      <c r="N1049" s="36" t="str">
        <f t="shared" si="105"/>
        <v>▶</v>
      </c>
      <c r="O1049" s="37" t="s">
        <v>17907</v>
      </c>
      <c r="P1049" s="37">
        <v>15</v>
      </c>
      <c r="Q1049" s="37" t="s">
        <v>23</v>
      </c>
      <c r="R1049" s="9" t="str">
        <f>词典存放目录!$A$1&amp;O1049&amp;P1049&amp;Q1049</f>
        <v>F:\《自创文法查阅Excel》4.1备份\《B词汇·红宝书》\红宝书MP3分割\05 n4-お (15).mp3</v>
      </c>
      <c r="S1049" s="38"/>
      <c r="T1049" s="43"/>
      <c r="U1049" s="43"/>
      <c r="V1049" s="30" t="str">
        <f t="shared" si="106"/>
        <v/>
      </c>
      <c r="W1049" s="29"/>
      <c r="X1049" s="9" t="s">
        <v>113</v>
      </c>
    </row>
    <row r="1050" spans="1:31" s="44" customFormat="1" ht="24">
      <c r="A1050" s="31">
        <v>1116</v>
      </c>
      <c r="B1050" s="32">
        <f t="shared" ca="1" si="103"/>
        <v>0.40552828149314502</v>
      </c>
      <c r="C1050" s="121" t="s">
        <v>2009</v>
      </c>
      <c r="D1050" s="122"/>
      <c r="E1050" s="21"/>
      <c r="F1050" s="22"/>
      <c r="G1050" s="41"/>
      <c r="H1050" s="41"/>
      <c r="I1050" s="42"/>
      <c r="J1050" s="35" t="str">
        <f t="shared" si="104"/>
        <v>➸</v>
      </c>
      <c r="K1050" s="117" t="str">
        <f>词典存放目录!$A$1&amp;L1050&amp;M1050</f>
        <v>F:\《自创文法查阅Excel》4.1备份\《B词汇·红宝书》\红宝书15版图片\1116-～おき.jpg</v>
      </c>
      <c r="L1050" s="9" t="s">
        <v>18120</v>
      </c>
      <c r="M1050" s="117" t="s">
        <v>19171</v>
      </c>
      <c r="N1050" s="36" t="str">
        <f t="shared" si="105"/>
        <v>▶</v>
      </c>
      <c r="O1050" s="37" t="s">
        <v>17907</v>
      </c>
      <c r="P1050" s="37">
        <v>16</v>
      </c>
      <c r="Q1050" s="37" t="s">
        <v>23</v>
      </c>
      <c r="R1050" s="9" t="str">
        <f>词典存放目录!$A$1&amp;O1050&amp;P1050&amp;Q1050</f>
        <v>F:\《自创文法查阅Excel》4.1备份\《B词汇·红宝书》\红宝书MP3分割\05 n4-お (16).mp3</v>
      </c>
      <c r="S1050" s="38"/>
      <c r="T1050" s="43"/>
      <c r="U1050" s="43"/>
      <c r="V1050" s="30" t="str">
        <f t="shared" si="106"/>
        <v/>
      </c>
      <c r="W1050" s="29"/>
      <c r="X1050" s="9" t="s">
        <v>113</v>
      </c>
    </row>
    <row r="1051" spans="1:31" s="44" customFormat="1" ht="24">
      <c r="A1051" s="31">
        <v>1118</v>
      </c>
      <c r="B1051" s="32">
        <f t="shared" ca="1" si="103"/>
        <v>0.44003839209293816</v>
      </c>
      <c r="C1051" s="121" t="s">
        <v>2010</v>
      </c>
      <c r="D1051" s="122" t="s">
        <v>2011</v>
      </c>
      <c r="E1051" s="21"/>
      <c r="F1051" s="22"/>
      <c r="G1051" s="41"/>
      <c r="H1051" s="41"/>
      <c r="I1051" s="42"/>
      <c r="J1051" s="35" t="str">
        <f t="shared" si="104"/>
        <v>➸</v>
      </c>
      <c r="K1051" s="117" t="str">
        <f>词典存放目录!$A$1&amp;L1051&amp;M1051</f>
        <v>F:\《自创文法查阅Excel》4.1备份\《B词汇·红宝书》\红宝书15版图片\1118-おくじょう【屋上】.jpg</v>
      </c>
      <c r="L1051" s="9" t="s">
        <v>18120</v>
      </c>
      <c r="M1051" s="117" t="s">
        <v>19172</v>
      </c>
      <c r="N1051" s="36" t="str">
        <f t="shared" si="105"/>
        <v>▶</v>
      </c>
      <c r="O1051" s="37" t="s">
        <v>17907</v>
      </c>
      <c r="P1051" s="37">
        <v>18</v>
      </c>
      <c r="Q1051" s="37" t="s">
        <v>23</v>
      </c>
      <c r="R1051" s="9" t="str">
        <f>词典存放目录!$A$1&amp;O1051&amp;P1051&amp;Q1051</f>
        <v>F:\《自创文法查阅Excel》4.1备份\《B词汇·红宝书》\红宝书MP3分割\05 n4-お (18).mp3</v>
      </c>
      <c r="S1051" s="38"/>
      <c r="T1051" s="43"/>
      <c r="U1051" s="43"/>
      <c r="V1051" s="30" t="str">
        <f t="shared" si="106"/>
        <v/>
      </c>
      <c r="W1051" s="29"/>
      <c r="X1051" s="9" t="s">
        <v>113</v>
      </c>
    </row>
    <row r="1052" spans="1:31" s="57" customFormat="1" ht="24">
      <c r="A1052" s="31">
        <v>1119</v>
      </c>
      <c r="B1052" s="32">
        <f t="shared" ca="1" si="103"/>
        <v>0.33049486829835184</v>
      </c>
      <c r="C1052" s="121" t="s">
        <v>2012</v>
      </c>
      <c r="D1052" s="122" t="s">
        <v>2013</v>
      </c>
      <c r="E1052" s="21"/>
      <c r="F1052" s="22"/>
      <c r="G1052" s="22"/>
      <c r="H1052" s="22"/>
      <c r="I1052" s="23"/>
      <c r="J1052" s="35" t="str">
        <f t="shared" si="104"/>
        <v>➸</v>
      </c>
      <c r="K1052" s="117" t="str">
        <f>词典存放目录!$A$1&amp;L1052&amp;M1052</f>
        <v>F:\《自创文法查阅Excel》4.1备份\《B词汇·红宝书》\红宝书15版图片\1119-おくりもの【贈り物】.jpg</v>
      </c>
      <c r="L1052" s="9" t="s">
        <v>18120</v>
      </c>
      <c r="M1052" s="117" t="s">
        <v>19173</v>
      </c>
      <c r="N1052" s="36" t="str">
        <f t="shared" si="105"/>
        <v>▶</v>
      </c>
      <c r="O1052" s="37" t="s">
        <v>17907</v>
      </c>
      <c r="P1052" s="37">
        <v>19</v>
      </c>
      <c r="Q1052" s="37" t="s">
        <v>23</v>
      </c>
      <c r="R1052" s="9" t="str">
        <f>词典存放目录!$A$1&amp;O1052&amp;P1052&amp;Q1052</f>
        <v>F:\《自创文法查阅Excel》4.1备份\《B词汇·红宝书》\红宝书MP3分割\05 n4-お (19).mp3</v>
      </c>
      <c r="S1052" s="38"/>
      <c r="T1052" s="56"/>
      <c r="U1052" s="56"/>
      <c r="V1052" s="30" t="str">
        <f t="shared" si="106"/>
        <v/>
      </c>
      <c r="W1052" s="29"/>
      <c r="X1052" s="9" t="s">
        <v>113</v>
      </c>
      <c r="Y1052" s="44"/>
      <c r="Z1052" s="44"/>
      <c r="AA1052" s="44"/>
      <c r="AB1052" s="44"/>
      <c r="AC1052" s="44"/>
      <c r="AD1052" s="44"/>
      <c r="AE1052" s="44"/>
    </row>
    <row r="1053" spans="1:31" s="57" customFormat="1" ht="24">
      <c r="A1053" s="31">
        <v>1120</v>
      </c>
      <c r="B1053" s="32">
        <f t="shared" ca="1" si="103"/>
        <v>0.45555303887662524</v>
      </c>
      <c r="C1053" s="121" t="s">
        <v>1913</v>
      </c>
      <c r="D1053" s="122" t="s">
        <v>2014</v>
      </c>
      <c r="E1053" s="21"/>
      <c r="F1053" s="22"/>
      <c r="G1053" s="22"/>
      <c r="H1053" s="22"/>
      <c r="I1053" s="23"/>
      <c r="J1053" s="35" t="str">
        <f t="shared" si="104"/>
        <v>➸</v>
      </c>
      <c r="K1053" s="117" t="str">
        <f>词典存放目录!$A$1&amp;L1053&amp;M1053</f>
        <v>F:\《自创文法查阅Excel》4.1备份\《B词汇·红宝书》\红宝书15版图片\1120-おくる【送る】.jpg</v>
      </c>
      <c r="L1053" s="9" t="s">
        <v>18120</v>
      </c>
      <c r="M1053" s="117" t="s">
        <v>19174</v>
      </c>
      <c r="N1053" s="36" t="str">
        <f t="shared" si="105"/>
        <v>▶</v>
      </c>
      <c r="O1053" s="37" t="s">
        <v>17907</v>
      </c>
      <c r="P1053" s="37">
        <v>20</v>
      </c>
      <c r="Q1053" s="37" t="s">
        <v>23</v>
      </c>
      <c r="R1053" s="9" t="str">
        <f>词典存放目录!$A$1&amp;O1053&amp;P1053&amp;Q1053</f>
        <v>F:\《自创文法查阅Excel》4.1备份\《B词汇·红宝书》\红宝书MP3分割\05 n4-お (20).mp3</v>
      </c>
      <c r="S1053" s="38"/>
      <c r="T1053" s="56"/>
      <c r="U1053" s="56"/>
      <c r="V1053" s="30" t="str">
        <f t="shared" si="106"/>
        <v/>
      </c>
      <c r="W1053" s="29"/>
      <c r="X1053" s="9" t="s">
        <v>113</v>
      </c>
      <c r="Y1053" s="44"/>
      <c r="Z1053" s="44"/>
      <c r="AA1053" s="44"/>
      <c r="AB1053" s="44"/>
      <c r="AC1053" s="44"/>
      <c r="AD1053" s="44"/>
      <c r="AE1053" s="44"/>
    </row>
    <row r="1054" spans="1:31" s="57" customFormat="1" ht="24">
      <c r="A1054" s="31">
        <v>1121</v>
      </c>
      <c r="B1054" s="32">
        <f t="shared" ca="1" si="103"/>
        <v>0.69942537841338948</v>
      </c>
      <c r="C1054" s="121" t="s">
        <v>1913</v>
      </c>
      <c r="D1054" s="122" t="s">
        <v>2015</v>
      </c>
      <c r="E1054" s="21"/>
      <c r="F1054" s="22"/>
      <c r="G1054" s="22"/>
      <c r="H1054" s="22"/>
      <c r="I1054" s="23"/>
      <c r="J1054" s="35" t="str">
        <f t="shared" si="104"/>
        <v>➸</v>
      </c>
      <c r="K1054" s="117" t="str">
        <f>词典存放目录!$A$1&amp;L1054&amp;M1054</f>
        <v>F:\《自创文法查阅Excel》4.1备份\《B词汇·红宝书》\红宝书15版图片\1121-おくる【贈る】.jpg</v>
      </c>
      <c r="L1054" s="9" t="s">
        <v>18120</v>
      </c>
      <c r="M1054" s="117" t="s">
        <v>19175</v>
      </c>
      <c r="N1054" s="36" t="str">
        <f t="shared" si="105"/>
        <v>▶</v>
      </c>
      <c r="O1054" s="37" t="s">
        <v>17907</v>
      </c>
      <c r="P1054" s="37">
        <v>21</v>
      </c>
      <c r="Q1054" s="37" t="s">
        <v>23</v>
      </c>
      <c r="R1054" s="9" t="str">
        <f>词典存放目录!$A$1&amp;O1054&amp;P1054&amp;Q1054</f>
        <v>F:\《自创文法查阅Excel》4.1备份\《B词汇·红宝书》\红宝书MP3分割\05 n4-お (21).mp3</v>
      </c>
      <c r="S1054" s="38"/>
      <c r="T1054" s="56"/>
      <c r="U1054" s="56"/>
      <c r="V1054" s="30" t="str">
        <f t="shared" si="106"/>
        <v/>
      </c>
      <c r="W1054" s="29"/>
      <c r="X1054" s="9" t="s">
        <v>113</v>
      </c>
      <c r="Y1054" s="44"/>
      <c r="Z1054" s="44"/>
      <c r="AA1054" s="44"/>
      <c r="AB1054" s="44"/>
      <c r="AC1054" s="44"/>
      <c r="AD1054" s="44"/>
      <c r="AE1054" s="44"/>
    </row>
    <row r="1055" spans="1:31" s="57" customFormat="1" ht="24">
      <c r="A1055" s="31">
        <v>1122</v>
      </c>
      <c r="B1055" s="32">
        <f t="shared" ca="1" si="103"/>
        <v>0.68030566323315966</v>
      </c>
      <c r="C1055" s="121" t="s">
        <v>2016</v>
      </c>
      <c r="D1055" s="122" t="s">
        <v>2017</v>
      </c>
      <c r="E1055" s="21"/>
      <c r="F1055" s="22"/>
      <c r="G1055" s="22"/>
      <c r="H1055" s="22"/>
      <c r="I1055" s="23"/>
      <c r="J1055" s="35" t="str">
        <f t="shared" si="104"/>
        <v>➸</v>
      </c>
      <c r="K1055" s="117" t="str">
        <f>词典存放目录!$A$1&amp;L1055&amp;M1055</f>
        <v>F:\《自创文法查阅Excel》4.1备份\《B词汇·红宝书》\红宝书15版图片\1122-おくれる【遅れる】.jpg</v>
      </c>
      <c r="L1055" s="9" t="s">
        <v>18120</v>
      </c>
      <c r="M1055" s="117" t="s">
        <v>19176</v>
      </c>
      <c r="N1055" s="36" t="str">
        <f t="shared" si="105"/>
        <v>▶</v>
      </c>
      <c r="O1055" s="37" t="s">
        <v>17907</v>
      </c>
      <c r="P1055" s="37">
        <v>22</v>
      </c>
      <c r="Q1055" s="37" t="s">
        <v>23</v>
      </c>
      <c r="R1055" s="9" t="str">
        <f>词典存放目录!$A$1&amp;O1055&amp;P1055&amp;Q1055</f>
        <v>F:\《自创文法查阅Excel》4.1备份\《B词汇·红宝书》\红宝书MP3分割\05 n4-お (22).mp3</v>
      </c>
      <c r="S1055" s="38"/>
      <c r="T1055" s="56"/>
      <c r="U1055" s="56"/>
      <c r="V1055" s="30" t="str">
        <f t="shared" si="106"/>
        <v/>
      </c>
      <c r="W1055" s="29"/>
      <c r="X1055" s="9" t="s">
        <v>113</v>
      </c>
      <c r="Y1055" s="44"/>
      <c r="Z1055" s="44"/>
      <c r="AA1055" s="44"/>
      <c r="AB1055" s="44"/>
      <c r="AC1055" s="44"/>
      <c r="AD1055" s="44"/>
      <c r="AE1055" s="44"/>
    </row>
    <row r="1056" spans="1:31" s="57" customFormat="1" ht="24">
      <c r="A1056" s="31">
        <v>1123</v>
      </c>
      <c r="B1056" s="32">
        <f t="shared" ca="1" si="103"/>
        <v>0.86829390201459478</v>
      </c>
      <c r="C1056" s="121" t="s">
        <v>2018</v>
      </c>
      <c r="D1056" s="122" t="s">
        <v>2019</v>
      </c>
      <c r="E1056" s="21"/>
      <c r="F1056" s="22"/>
      <c r="G1056" s="22"/>
      <c r="H1056" s="22"/>
      <c r="I1056" s="23"/>
      <c r="J1056" s="35" t="str">
        <f t="shared" si="104"/>
        <v>➸</v>
      </c>
      <c r="K1056" s="117" t="str">
        <f>词典存放目录!$A$1&amp;L1056&amp;M1056</f>
        <v>F:\《自创文法查阅Excel》4.1备份\《B词汇·红宝书》\红宝书15版图片\1123-おこす【起こす】.jpg</v>
      </c>
      <c r="L1056" s="9" t="s">
        <v>18120</v>
      </c>
      <c r="M1056" s="117" t="s">
        <v>19177</v>
      </c>
      <c r="N1056" s="36" t="str">
        <f t="shared" si="105"/>
        <v>▶</v>
      </c>
      <c r="O1056" s="37" t="s">
        <v>17907</v>
      </c>
      <c r="P1056" s="37">
        <v>23</v>
      </c>
      <c r="Q1056" s="37" t="s">
        <v>23</v>
      </c>
      <c r="R1056" s="9" t="str">
        <f>词典存放目录!$A$1&amp;O1056&amp;P1056&amp;Q1056</f>
        <v>F:\《自创文法查阅Excel》4.1备份\《B词汇·红宝书》\红宝书MP3分割\05 n4-お (23).mp3</v>
      </c>
      <c r="S1056" s="38"/>
      <c r="T1056" s="56"/>
      <c r="U1056" s="56"/>
      <c r="V1056" s="30" t="str">
        <f t="shared" si="106"/>
        <v/>
      </c>
      <c r="W1056" s="29"/>
      <c r="X1056" s="9" t="s">
        <v>113</v>
      </c>
      <c r="Y1056" s="44"/>
      <c r="Z1056" s="44"/>
      <c r="AA1056" s="44"/>
      <c r="AB1056" s="44"/>
      <c r="AC1056" s="44"/>
      <c r="AD1056" s="44"/>
      <c r="AE1056" s="44"/>
    </row>
    <row r="1057" spans="1:31" s="57" customFormat="1" ht="24">
      <c r="A1057" s="31">
        <v>1124</v>
      </c>
      <c r="B1057" s="32">
        <f t="shared" ca="1" si="103"/>
        <v>0.41988782810721426</v>
      </c>
      <c r="C1057" s="121" t="s">
        <v>2020</v>
      </c>
      <c r="D1057" s="122" t="s">
        <v>2021</v>
      </c>
      <c r="E1057" s="21"/>
      <c r="F1057" s="22"/>
      <c r="G1057" s="22"/>
      <c r="H1057" s="22"/>
      <c r="I1057" s="23"/>
      <c r="J1057" s="35" t="str">
        <f t="shared" si="104"/>
        <v>➸</v>
      </c>
      <c r="K1057" s="117" t="str">
        <f>词典存放目录!$A$1&amp;L1057&amp;M1057</f>
        <v>F:\《自创文法查阅Excel》4.1备份\《B词汇·红宝书》\红宝书15版图片\1124-おこなう【行う】.jpg</v>
      </c>
      <c r="L1057" s="9" t="s">
        <v>18120</v>
      </c>
      <c r="M1057" s="117" t="s">
        <v>19178</v>
      </c>
      <c r="N1057" s="36" t="str">
        <f t="shared" si="105"/>
        <v>▶</v>
      </c>
      <c r="O1057" s="37" t="s">
        <v>17907</v>
      </c>
      <c r="P1057" s="37">
        <v>24</v>
      </c>
      <c r="Q1057" s="37" t="s">
        <v>23</v>
      </c>
      <c r="R1057" s="9" t="str">
        <f>词典存放目录!$A$1&amp;O1057&amp;P1057&amp;Q1057</f>
        <v>F:\《自创文法查阅Excel》4.1备份\《B词汇·红宝书》\红宝书MP3分割\05 n4-お (24).mp3</v>
      </c>
      <c r="S1057" s="38"/>
      <c r="T1057" s="56"/>
      <c r="U1057" s="56"/>
      <c r="V1057" s="30" t="str">
        <f t="shared" si="106"/>
        <v/>
      </c>
      <c r="W1057" s="29"/>
      <c r="X1057" s="9" t="s">
        <v>113</v>
      </c>
      <c r="Y1057" s="44"/>
      <c r="Z1057" s="44"/>
      <c r="AA1057" s="44"/>
      <c r="AB1057" s="44"/>
      <c r="AC1057" s="44"/>
      <c r="AD1057" s="44"/>
      <c r="AE1057" s="44"/>
    </row>
    <row r="1058" spans="1:31" s="57" customFormat="1" ht="24">
      <c r="A1058" s="31">
        <v>1125</v>
      </c>
      <c r="B1058" s="32">
        <f t="shared" ca="1" si="103"/>
        <v>0.88254950679397792</v>
      </c>
      <c r="C1058" s="121" t="s">
        <v>2022</v>
      </c>
      <c r="D1058" s="122" t="s">
        <v>2023</v>
      </c>
      <c r="E1058" s="21"/>
      <c r="F1058" s="22"/>
      <c r="G1058" s="22"/>
      <c r="H1058" s="22"/>
      <c r="I1058" s="23"/>
      <c r="J1058" s="35" t="str">
        <f t="shared" si="104"/>
        <v>➸</v>
      </c>
      <c r="K1058" s="117" t="str">
        <f>词典存放目录!$A$1&amp;L1058&amp;M1058</f>
        <v>F:\《自创文法查阅Excel》4.1备份\《B词汇·红宝书》\红宝书15版图片\1125-おこる【起こる】.jpg</v>
      </c>
      <c r="L1058" s="9" t="s">
        <v>18120</v>
      </c>
      <c r="M1058" s="117" t="s">
        <v>19179</v>
      </c>
      <c r="N1058" s="36" t="str">
        <f t="shared" si="105"/>
        <v>▶</v>
      </c>
      <c r="O1058" s="37" t="s">
        <v>17907</v>
      </c>
      <c r="P1058" s="37">
        <v>25</v>
      </c>
      <c r="Q1058" s="37" t="s">
        <v>23</v>
      </c>
      <c r="R1058" s="9" t="str">
        <f>词典存放目录!$A$1&amp;O1058&amp;P1058&amp;Q1058</f>
        <v>F:\《自创文法查阅Excel》4.1备份\《B词汇·红宝书》\红宝书MP3分割\05 n4-お (25).mp3</v>
      </c>
      <c r="S1058" s="38"/>
      <c r="T1058" s="56"/>
      <c r="U1058" s="56"/>
      <c r="V1058" s="30" t="str">
        <f t="shared" si="106"/>
        <v/>
      </c>
      <c r="W1058" s="29"/>
      <c r="X1058" s="9" t="s">
        <v>113</v>
      </c>
      <c r="Y1058" s="44"/>
      <c r="Z1058" s="44"/>
      <c r="AA1058" s="44"/>
      <c r="AB1058" s="44"/>
      <c r="AC1058" s="44"/>
      <c r="AD1058" s="44"/>
      <c r="AE1058" s="44"/>
    </row>
    <row r="1059" spans="1:31" s="57" customFormat="1" ht="24">
      <c r="A1059" s="31">
        <v>1126</v>
      </c>
      <c r="B1059" s="32">
        <f t="shared" ca="1" si="103"/>
        <v>1.3395398217490917E-2</v>
      </c>
      <c r="C1059" s="121" t="s">
        <v>2022</v>
      </c>
      <c r="D1059" s="122" t="s">
        <v>2024</v>
      </c>
      <c r="E1059" s="21"/>
      <c r="F1059" s="22"/>
      <c r="G1059" s="22"/>
      <c r="H1059" s="22"/>
      <c r="I1059" s="23"/>
      <c r="J1059" s="35" t="str">
        <f t="shared" si="104"/>
        <v>➸</v>
      </c>
      <c r="K1059" s="117" t="str">
        <f>词典存放目录!$A$1&amp;L1059&amp;M1059</f>
        <v>F:\《自创文法查阅Excel》4.1备份\《B词汇·红宝书》\红宝书15版图片\1126-おこる【怒る】.jpg</v>
      </c>
      <c r="L1059" s="9" t="s">
        <v>18120</v>
      </c>
      <c r="M1059" s="117" t="s">
        <v>19180</v>
      </c>
      <c r="N1059" s="36" t="str">
        <f t="shared" si="105"/>
        <v>▶</v>
      </c>
      <c r="O1059" s="37" t="s">
        <v>17907</v>
      </c>
      <c r="P1059" s="37">
        <v>26</v>
      </c>
      <c r="Q1059" s="37" t="s">
        <v>23</v>
      </c>
      <c r="R1059" s="9" t="str">
        <f>词典存放目录!$A$1&amp;O1059&amp;P1059&amp;Q1059</f>
        <v>F:\《自创文法查阅Excel》4.1备份\《B词汇·红宝书》\红宝书MP3分割\05 n4-お (26).mp3</v>
      </c>
      <c r="S1059" s="38"/>
      <c r="T1059" s="56"/>
      <c r="U1059" s="56"/>
      <c r="V1059" s="30" t="str">
        <f t="shared" si="106"/>
        <v/>
      </c>
      <c r="W1059" s="29"/>
      <c r="X1059" s="9" t="s">
        <v>113</v>
      </c>
      <c r="Y1059" s="44"/>
      <c r="Z1059" s="44"/>
      <c r="AA1059" s="44"/>
      <c r="AB1059" s="44"/>
      <c r="AC1059" s="44"/>
      <c r="AD1059" s="44"/>
      <c r="AE1059" s="44"/>
    </row>
    <row r="1060" spans="1:31" s="57" customFormat="1" ht="24">
      <c r="A1060" s="31">
        <v>1127</v>
      </c>
      <c r="B1060" s="32">
        <f t="shared" ca="1" si="103"/>
        <v>0.51924773017157999</v>
      </c>
      <c r="C1060" s="121" t="s">
        <v>2025</v>
      </c>
      <c r="D1060" s="122" t="s">
        <v>2026</v>
      </c>
      <c r="E1060" s="21"/>
      <c r="F1060" s="22"/>
      <c r="G1060" s="22"/>
      <c r="H1060" s="22"/>
      <c r="I1060" s="23"/>
      <c r="J1060" s="35" t="str">
        <f t="shared" si="104"/>
        <v>➸</v>
      </c>
      <c r="K1060" s="117" t="str">
        <f>词典存放目录!$A$1&amp;L1060&amp;M1060</f>
        <v>F:\《自创文法查阅Excel》4.1备份\《B词汇·红宝书》\红宝书15版图片\1127-おしいれ【押し入れ】.jpg</v>
      </c>
      <c r="L1060" s="9" t="s">
        <v>18120</v>
      </c>
      <c r="M1060" s="117" t="s">
        <v>19181</v>
      </c>
      <c r="N1060" s="36" t="str">
        <f t="shared" si="105"/>
        <v>▶</v>
      </c>
      <c r="O1060" s="37" t="s">
        <v>17907</v>
      </c>
      <c r="P1060" s="37">
        <v>27</v>
      </c>
      <c r="Q1060" s="37" t="s">
        <v>23</v>
      </c>
      <c r="R1060" s="9" t="str">
        <f>词典存放目录!$A$1&amp;O1060&amp;P1060&amp;Q1060</f>
        <v>F:\《自创文法查阅Excel》4.1备份\《B词汇·红宝书》\红宝书MP3分割\05 n4-お (27).mp3</v>
      </c>
      <c r="S1060" s="38"/>
      <c r="T1060" s="56"/>
      <c r="U1060" s="56"/>
      <c r="V1060" s="30" t="str">
        <f t="shared" si="106"/>
        <v/>
      </c>
      <c r="W1060" s="69"/>
      <c r="X1060" s="9" t="s">
        <v>113</v>
      </c>
      <c r="Y1060" s="44"/>
      <c r="Z1060" s="44"/>
      <c r="AA1060" s="44"/>
      <c r="AB1060" s="44"/>
      <c r="AC1060" s="44"/>
      <c r="AD1060" s="44"/>
      <c r="AE1060" s="44"/>
    </row>
    <row r="1061" spans="1:31" s="57" customFormat="1" ht="24">
      <c r="A1061" s="31">
        <v>1128</v>
      </c>
      <c r="B1061" s="32">
        <f t="shared" ca="1" si="103"/>
        <v>0.16580661441889255</v>
      </c>
      <c r="C1061" s="121" t="s">
        <v>2027</v>
      </c>
      <c r="D1061" s="122" t="s">
        <v>2028</v>
      </c>
      <c r="E1061" s="21"/>
      <c r="F1061" s="22"/>
      <c r="G1061" s="22"/>
      <c r="H1061" s="22"/>
      <c r="I1061" s="23"/>
      <c r="J1061" s="35" t="str">
        <f t="shared" si="104"/>
        <v>➸</v>
      </c>
      <c r="K1061" s="117" t="str">
        <f>词典存放目录!$A$1&amp;L1061&amp;M1061</f>
        <v>F:\《自创文法查阅Excel》4.1备份\《B词汇·红宝书》\红宝书15版图片\1128-おじょうさん【御嬢さん】.jpg</v>
      </c>
      <c r="L1061" s="9" t="s">
        <v>18120</v>
      </c>
      <c r="M1061" s="117" t="s">
        <v>19182</v>
      </c>
      <c r="N1061" s="36" t="str">
        <f t="shared" si="105"/>
        <v>▶</v>
      </c>
      <c r="O1061" s="37" t="s">
        <v>17907</v>
      </c>
      <c r="P1061" s="37">
        <v>28</v>
      </c>
      <c r="Q1061" s="37" t="s">
        <v>23</v>
      </c>
      <c r="R1061" s="9" t="str">
        <f>词典存放目录!$A$1&amp;O1061&amp;P1061&amp;Q1061</f>
        <v>F:\《自创文法查阅Excel》4.1备份\《B词汇·红宝书》\红宝书MP3分割\05 n4-お (28).mp3</v>
      </c>
      <c r="S1061" s="38"/>
      <c r="T1061" s="56"/>
      <c r="U1061" s="56"/>
      <c r="V1061" s="30" t="str">
        <f t="shared" si="106"/>
        <v/>
      </c>
      <c r="W1061" s="69"/>
      <c r="X1061" s="9" t="s">
        <v>113</v>
      </c>
      <c r="Y1061" s="44"/>
      <c r="Z1061" s="44"/>
      <c r="AA1061" s="44"/>
      <c r="AB1061" s="44"/>
      <c r="AC1061" s="44"/>
      <c r="AD1061" s="44"/>
      <c r="AE1061" s="44"/>
    </row>
    <row r="1062" spans="1:31" s="57" customFormat="1" ht="24">
      <c r="A1062" s="31">
        <v>1129</v>
      </c>
      <c r="B1062" s="32">
        <f t="shared" ca="1" si="103"/>
        <v>0.59920051351829273</v>
      </c>
      <c r="C1062" s="121" t="s">
        <v>2029</v>
      </c>
      <c r="D1062" s="122" t="s">
        <v>2030</v>
      </c>
      <c r="E1062" s="21" t="s">
        <v>32</v>
      </c>
      <c r="F1062" s="22"/>
      <c r="G1062" s="22"/>
      <c r="H1062" s="22"/>
      <c r="I1062" s="23"/>
      <c r="J1062" s="35" t="str">
        <f t="shared" si="104"/>
        <v>➸</v>
      </c>
      <c r="K1062" s="117" t="str">
        <f>词典存放目录!$A$1&amp;L1062&amp;M1062</f>
        <v>F:\《自创文法查阅Excel》4.1备份\《B词汇·红宝书》\红宝书15版图片\1129-おそろしい【恐ろしい】.jpg</v>
      </c>
      <c r="L1062" s="9" t="s">
        <v>18120</v>
      </c>
      <c r="M1062" s="117" t="s">
        <v>19183</v>
      </c>
      <c r="N1062" s="36" t="str">
        <f t="shared" si="105"/>
        <v>▶</v>
      </c>
      <c r="O1062" s="37" t="s">
        <v>17907</v>
      </c>
      <c r="P1062" s="37">
        <v>29</v>
      </c>
      <c r="Q1062" s="37" t="s">
        <v>23</v>
      </c>
      <c r="R1062" s="9" t="str">
        <f>词典存放目录!$A$1&amp;O1062&amp;P1062&amp;Q1062</f>
        <v>F:\《自创文法查阅Excel》4.1备份\《B词汇·红宝书》\红宝书MP3分割\05 n4-お (29).mp3</v>
      </c>
      <c r="S1062" s="38"/>
      <c r="T1062" s="56"/>
      <c r="U1062" s="56"/>
      <c r="V1062" s="30" t="str">
        <f t="shared" si="106"/>
        <v/>
      </c>
      <c r="W1062" s="29"/>
      <c r="X1062" s="9" t="s">
        <v>113</v>
      </c>
      <c r="Y1062" s="44"/>
      <c r="Z1062" s="44"/>
      <c r="AA1062" s="44"/>
      <c r="AB1062" s="44"/>
      <c r="AC1062" s="44"/>
      <c r="AD1062" s="44"/>
      <c r="AE1062" s="44"/>
    </row>
    <row r="1063" spans="1:31" s="57" customFormat="1" ht="24">
      <c r="A1063" s="31">
        <v>1130</v>
      </c>
      <c r="B1063" s="32">
        <f t="shared" ca="1" si="103"/>
        <v>0.22572771660411062</v>
      </c>
      <c r="C1063" s="121" t="s">
        <v>2031</v>
      </c>
      <c r="D1063" s="122" t="s">
        <v>2032</v>
      </c>
      <c r="E1063" s="21"/>
      <c r="F1063" s="22"/>
      <c r="G1063" s="22"/>
      <c r="H1063" s="22"/>
      <c r="I1063" s="23"/>
      <c r="J1063" s="35" t="str">
        <f t="shared" si="104"/>
        <v>➸</v>
      </c>
      <c r="K1063" s="117" t="str">
        <f>词典存放目录!$A$1&amp;L1063&amp;M1063</f>
        <v>F:\《自创文法查阅Excel》4.1备份\《B词汇·红宝书》\红宝书15版图片\1130-おたく【御宅】.jpg</v>
      </c>
      <c r="L1063" s="9" t="s">
        <v>18120</v>
      </c>
      <c r="M1063" s="117" t="s">
        <v>19184</v>
      </c>
      <c r="N1063" s="36" t="str">
        <f t="shared" si="105"/>
        <v>▶</v>
      </c>
      <c r="O1063" s="37" t="s">
        <v>17907</v>
      </c>
      <c r="P1063" s="37">
        <v>30</v>
      </c>
      <c r="Q1063" s="37" t="s">
        <v>23</v>
      </c>
      <c r="R1063" s="9" t="str">
        <f>词典存放目录!$A$1&amp;O1063&amp;P1063&amp;Q1063</f>
        <v>F:\《自创文法查阅Excel》4.1备份\《B词汇·红宝书》\红宝书MP3分割\05 n4-お (30).mp3</v>
      </c>
      <c r="S1063" s="38"/>
      <c r="T1063" s="56"/>
      <c r="U1063" s="56"/>
      <c r="V1063" s="30" t="str">
        <f t="shared" si="106"/>
        <v/>
      </c>
      <c r="W1063" s="69"/>
      <c r="X1063" s="9" t="s">
        <v>113</v>
      </c>
      <c r="Y1063" s="44"/>
      <c r="Z1063" s="44"/>
      <c r="AA1063" s="44"/>
      <c r="AB1063" s="44"/>
      <c r="AC1063" s="44"/>
      <c r="AD1063" s="44"/>
      <c r="AE1063" s="44"/>
    </row>
    <row r="1064" spans="1:31" s="57" customFormat="1" ht="24">
      <c r="A1064" s="31">
        <v>1131</v>
      </c>
      <c r="B1064" s="32">
        <f t="shared" ca="1" si="103"/>
        <v>0.41521882684603817</v>
      </c>
      <c r="C1064" s="121" t="s">
        <v>2033</v>
      </c>
      <c r="D1064" s="122" t="s">
        <v>2034</v>
      </c>
      <c r="E1064" s="21"/>
      <c r="F1064" s="22"/>
      <c r="G1064" s="22"/>
      <c r="H1064" s="22"/>
      <c r="I1064" s="23"/>
      <c r="J1064" s="35" t="str">
        <f t="shared" si="104"/>
        <v>➸</v>
      </c>
      <c r="K1064" s="117" t="str">
        <f>词典存放目录!$A$1&amp;L1064&amp;M1064</f>
        <v>F:\《自创文法查阅Excel》4.1备份\《B词汇·红宝书》\红宝书15版图片\1131-おちる【落ちる】.jpg</v>
      </c>
      <c r="L1064" s="9" t="s">
        <v>18120</v>
      </c>
      <c r="M1064" s="117" t="s">
        <v>19185</v>
      </c>
      <c r="N1064" s="36" t="str">
        <f t="shared" si="105"/>
        <v>▶</v>
      </c>
      <c r="O1064" s="37" t="s">
        <v>17907</v>
      </c>
      <c r="P1064" s="37">
        <v>31</v>
      </c>
      <c r="Q1064" s="37" t="s">
        <v>23</v>
      </c>
      <c r="R1064" s="9" t="str">
        <f>词典存放目录!$A$1&amp;O1064&amp;P1064&amp;Q1064</f>
        <v>F:\《自创文法查阅Excel》4.1备份\《B词汇·红宝书》\红宝书MP3分割\05 n4-お (31).mp3</v>
      </c>
      <c r="S1064" s="38"/>
      <c r="T1064" s="56"/>
      <c r="U1064" s="56"/>
      <c r="V1064" s="30" t="str">
        <f t="shared" si="106"/>
        <v/>
      </c>
      <c r="W1064" s="69"/>
      <c r="X1064" s="9" t="s">
        <v>113</v>
      </c>
      <c r="Y1064" s="44"/>
      <c r="Z1064" s="44"/>
      <c r="AA1064" s="44"/>
      <c r="AB1064" s="44"/>
      <c r="AC1064" s="44"/>
      <c r="AD1064" s="44"/>
      <c r="AE1064" s="44"/>
    </row>
    <row r="1065" spans="1:31" s="57" customFormat="1" ht="24">
      <c r="A1065" s="31">
        <v>1133</v>
      </c>
      <c r="B1065" s="32">
        <f t="shared" ca="1" si="103"/>
        <v>0.67586655178182997</v>
      </c>
      <c r="C1065" s="121" t="s">
        <v>2035</v>
      </c>
      <c r="D1065" s="122" t="s">
        <v>2036</v>
      </c>
      <c r="E1065" s="21"/>
      <c r="F1065" s="22"/>
      <c r="G1065" s="22"/>
      <c r="H1065" s="22"/>
      <c r="I1065" s="23"/>
      <c r="J1065" s="35" t="str">
        <f t="shared" si="104"/>
        <v>➸</v>
      </c>
      <c r="K1065" s="117" t="str">
        <f>词典存放目录!$A$1&amp;L1065&amp;M1065</f>
        <v>F:\《自创文法查阅Excel》4.1备份\《B词汇·红宝书》\红宝书15版图片\1133-おっと【夫】.jpg</v>
      </c>
      <c r="L1065" s="9" t="s">
        <v>18120</v>
      </c>
      <c r="M1065" s="117" t="s">
        <v>19186</v>
      </c>
      <c r="N1065" s="36" t="str">
        <f t="shared" si="105"/>
        <v>▶</v>
      </c>
      <c r="O1065" s="37" t="s">
        <v>17907</v>
      </c>
      <c r="P1065" s="37">
        <v>33</v>
      </c>
      <c r="Q1065" s="37" t="s">
        <v>23</v>
      </c>
      <c r="R1065" s="9" t="str">
        <f>词典存放目录!$A$1&amp;O1065&amp;P1065&amp;Q1065</f>
        <v>F:\《自创文法查阅Excel》4.1备份\《B词汇·红宝书》\红宝书MP3分割\05 n4-お (33).mp3</v>
      </c>
      <c r="S1065" s="38"/>
      <c r="T1065" s="56"/>
      <c r="U1065" s="56"/>
      <c r="V1065" s="30" t="str">
        <f t="shared" si="106"/>
        <v/>
      </c>
      <c r="W1065" s="29"/>
      <c r="X1065" s="9" t="s">
        <v>113</v>
      </c>
    </row>
    <row r="1066" spans="1:31" s="44" customFormat="1" ht="24">
      <c r="A1066" s="31">
        <v>1134</v>
      </c>
      <c r="B1066" s="32">
        <f t="shared" ca="1" si="103"/>
        <v>0.91680808331066133</v>
      </c>
      <c r="C1066" s="121" t="s">
        <v>2037</v>
      </c>
      <c r="D1066" s="122" t="s">
        <v>2038</v>
      </c>
      <c r="E1066" s="21"/>
      <c r="F1066" s="22"/>
      <c r="G1066" s="41"/>
      <c r="H1066" s="41"/>
      <c r="I1066" s="42"/>
      <c r="J1066" s="35" t="str">
        <f t="shared" si="104"/>
        <v>➸</v>
      </c>
      <c r="K1066" s="117" t="str">
        <f>词典存放目录!$A$1&amp;L1066&amp;M1066</f>
        <v>F:\《自创文法查阅Excel》4.1备份\《B词汇·红宝书》\红宝书15版图片\1134-おつり【御釣り】.jpg</v>
      </c>
      <c r="L1066" s="9" t="s">
        <v>18120</v>
      </c>
      <c r="M1066" s="117" t="s">
        <v>19187</v>
      </c>
      <c r="N1066" s="36" t="str">
        <f t="shared" si="105"/>
        <v>▶</v>
      </c>
      <c r="O1066" s="37" t="s">
        <v>17907</v>
      </c>
      <c r="P1066" s="37">
        <v>34</v>
      </c>
      <c r="Q1066" s="37" t="s">
        <v>23</v>
      </c>
      <c r="R1066" s="9" t="str">
        <f>词典存放目录!$A$1&amp;O1066&amp;P1066&amp;Q1066</f>
        <v>F:\《自创文法查阅Excel》4.1备份\《B词汇·红宝书》\红宝书MP3分割\05 n4-お (34).mp3</v>
      </c>
      <c r="S1066" s="38"/>
      <c r="T1066" s="43"/>
      <c r="U1066" s="43"/>
      <c r="V1066" s="30" t="str">
        <f t="shared" si="106"/>
        <v/>
      </c>
      <c r="W1066" s="69"/>
      <c r="X1066" s="9" t="s">
        <v>113</v>
      </c>
      <c r="Y1066" s="57"/>
      <c r="Z1066" s="57"/>
      <c r="AA1066" s="57"/>
      <c r="AB1066" s="57"/>
      <c r="AC1066" s="57"/>
      <c r="AD1066" s="57"/>
      <c r="AE1066" s="57"/>
    </row>
    <row r="1067" spans="1:31" s="44" customFormat="1" ht="24">
      <c r="A1067" s="31">
        <v>1135</v>
      </c>
      <c r="B1067" s="32">
        <f t="shared" ca="1" si="103"/>
        <v>0.79775257176888159</v>
      </c>
      <c r="C1067" s="121" t="s">
        <v>2039</v>
      </c>
      <c r="D1067" s="122" t="s">
        <v>2040</v>
      </c>
      <c r="E1067" s="21"/>
      <c r="F1067" s="22"/>
      <c r="G1067" s="41"/>
      <c r="H1067" s="41"/>
      <c r="I1067" s="42"/>
      <c r="J1067" s="35" t="str">
        <f t="shared" si="104"/>
        <v>➸</v>
      </c>
      <c r="K1067" s="117" t="str">
        <f>词典存放目录!$A$1&amp;L1067&amp;M1067</f>
        <v>F:\《自创文法查阅Excel》4.1备份\《B词汇·红宝书》\红宝书15版图片\1135-おとす【落とす】.jpg</v>
      </c>
      <c r="L1067" s="9" t="s">
        <v>18120</v>
      </c>
      <c r="M1067" s="117" t="s">
        <v>19188</v>
      </c>
      <c r="N1067" s="36" t="str">
        <f t="shared" si="105"/>
        <v>▶</v>
      </c>
      <c r="O1067" s="37" t="s">
        <v>17907</v>
      </c>
      <c r="P1067" s="37">
        <v>35</v>
      </c>
      <c r="Q1067" s="37" t="s">
        <v>23</v>
      </c>
      <c r="R1067" s="9" t="str">
        <f>词典存放目录!$A$1&amp;O1067&amp;P1067&amp;Q1067</f>
        <v>F:\《自创文法查阅Excel》4.1备份\《B词汇·红宝书》\红宝书MP3分割\05 n4-お (35).mp3</v>
      </c>
      <c r="S1067" s="38"/>
      <c r="T1067" s="43"/>
      <c r="U1067" s="43"/>
      <c r="V1067" s="30" t="str">
        <f t="shared" si="106"/>
        <v/>
      </c>
      <c r="W1067" s="69"/>
      <c r="X1067" s="9" t="s">
        <v>113</v>
      </c>
      <c r="Y1067" s="57"/>
      <c r="Z1067" s="57"/>
      <c r="AA1067" s="57"/>
      <c r="AB1067" s="57"/>
      <c r="AC1067" s="57"/>
      <c r="AD1067" s="57"/>
      <c r="AE1067" s="57"/>
    </row>
    <row r="1068" spans="1:31" s="44" customFormat="1" ht="24">
      <c r="A1068" s="31">
        <v>1136</v>
      </c>
      <c r="B1068" s="32">
        <f t="shared" ca="1" si="103"/>
        <v>0.99786548453005997</v>
      </c>
      <c r="C1068" s="121" t="s">
        <v>2041</v>
      </c>
      <c r="D1068" s="122" t="s">
        <v>2042</v>
      </c>
      <c r="E1068" s="21" t="s">
        <v>32</v>
      </c>
      <c r="F1068" s="22"/>
      <c r="G1068" s="41"/>
      <c r="H1068" s="41"/>
      <c r="I1068" s="42"/>
      <c r="J1068" s="35" t="str">
        <f t="shared" si="104"/>
        <v>➸</v>
      </c>
      <c r="K1068" s="117" t="str">
        <f>词典存放目录!$A$1&amp;L1068&amp;M1068</f>
        <v>F:\《自创文法查阅Excel》4.1备份\《B词汇·红宝书》\红宝书15版图片\1136-おとなしい【大人しい】.jpg</v>
      </c>
      <c r="L1068" s="9" t="s">
        <v>18120</v>
      </c>
      <c r="M1068" s="117" t="s">
        <v>19189</v>
      </c>
      <c r="N1068" s="36" t="str">
        <f t="shared" si="105"/>
        <v>▶</v>
      </c>
      <c r="O1068" s="37" t="s">
        <v>17907</v>
      </c>
      <c r="P1068" s="37">
        <v>36</v>
      </c>
      <c r="Q1068" s="37" t="s">
        <v>23</v>
      </c>
      <c r="R1068" s="9" t="str">
        <f>词典存放目录!$A$1&amp;O1068&amp;P1068&amp;Q1068</f>
        <v>F:\《自创文法查阅Excel》4.1备份\《B词汇·红宝书》\红宝书MP3分割\05 n4-お (36).mp3</v>
      </c>
      <c r="S1068" s="38"/>
      <c r="T1068" s="43"/>
      <c r="U1068" s="43"/>
      <c r="V1068" s="30" t="str">
        <f t="shared" si="106"/>
        <v/>
      </c>
      <c r="W1068" s="29"/>
      <c r="X1068" s="9" t="s">
        <v>113</v>
      </c>
      <c r="Y1068" s="57"/>
      <c r="Z1068" s="57"/>
      <c r="AA1068" s="57"/>
      <c r="AB1068" s="57"/>
      <c r="AC1068" s="57"/>
      <c r="AD1068" s="57"/>
      <c r="AE1068" s="57"/>
    </row>
    <row r="1069" spans="1:31" s="44" customFormat="1" ht="24">
      <c r="A1069" s="31">
        <v>1137</v>
      </c>
      <c r="B1069" s="32">
        <f t="shared" ca="1" si="103"/>
        <v>0.31206353607112303</v>
      </c>
      <c r="C1069" s="121" t="s">
        <v>2043</v>
      </c>
      <c r="D1069" s="122" t="s">
        <v>2044</v>
      </c>
      <c r="E1069" s="21"/>
      <c r="F1069" s="22"/>
      <c r="G1069" s="41"/>
      <c r="H1069" s="41"/>
      <c r="I1069" s="42"/>
      <c r="J1069" s="35" t="str">
        <f t="shared" si="104"/>
        <v>➸</v>
      </c>
      <c r="K1069" s="117" t="str">
        <f>词典存放目录!$A$1&amp;L1069&amp;M1069</f>
        <v>F:\《自创文法查阅Excel》4.1备份\《B词汇·红宝书》\红宝书15版图片\1137-おどり【踊り·躍り】.jpg</v>
      </c>
      <c r="L1069" s="9" t="s">
        <v>18120</v>
      </c>
      <c r="M1069" s="117" t="s">
        <v>19190</v>
      </c>
      <c r="N1069" s="36" t="str">
        <f t="shared" si="105"/>
        <v>▶</v>
      </c>
      <c r="O1069" s="37" t="s">
        <v>17907</v>
      </c>
      <c r="P1069" s="37">
        <v>37</v>
      </c>
      <c r="Q1069" s="37" t="s">
        <v>23</v>
      </c>
      <c r="R1069" s="9" t="str">
        <f>词典存放目录!$A$1&amp;O1069&amp;P1069&amp;Q1069</f>
        <v>F:\《自创文法查阅Excel》4.1备份\《B词汇·红宝书》\红宝书MP3分割\05 n4-お (37).mp3</v>
      </c>
      <c r="S1069" s="38"/>
      <c r="T1069" s="43"/>
      <c r="U1069" s="43"/>
      <c r="V1069" s="30" t="str">
        <f t="shared" si="106"/>
        <v/>
      </c>
      <c r="W1069" s="29"/>
      <c r="X1069" s="9" t="s">
        <v>113</v>
      </c>
      <c r="Y1069" s="57"/>
      <c r="Z1069" s="57"/>
      <c r="AA1069" s="57"/>
      <c r="AB1069" s="57"/>
      <c r="AC1069" s="57"/>
      <c r="AD1069" s="57"/>
      <c r="AE1069" s="57"/>
    </row>
    <row r="1070" spans="1:31" s="44" customFormat="1" ht="24">
      <c r="A1070" s="31">
        <v>1138</v>
      </c>
      <c r="B1070" s="32">
        <f t="shared" ca="1" si="103"/>
        <v>0.71488991261094326</v>
      </c>
      <c r="C1070" s="121" t="s">
        <v>2045</v>
      </c>
      <c r="D1070" s="122" t="s">
        <v>2046</v>
      </c>
      <c r="E1070" s="21"/>
      <c r="F1070" s="22"/>
      <c r="G1070" s="41"/>
      <c r="H1070" s="41"/>
      <c r="I1070" s="42"/>
      <c r="J1070" s="35" t="str">
        <f t="shared" si="104"/>
        <v>➸</v>
      </c>
      <c r="K1070" s="117" t="str">
        <f>词典存放目录!$A$1&amp;L1070&amp;M1070</f>
        <v>F:\《自创文法查阅Excel》4.1备份\《B词汇·红宝书》\红宝书15版图片\1138-おどる【踊る·躍る】.jpg</v>
      </c>
      <c r="L1070" s="9" t="s">
        <v>18120</v>
      </c>
      <c r="M1070" s="117" t="s">
        <v>19191</v>
      </c>
      <c r="N1070" s="36" t="str">
        <f t="shared" si="105"/>
        <v>▶</v>
      </c>
      <c r="O1070" s="37" t="s">
        <v>17907</v>
      </c>
      <c r="P1070" s="37">
        <v>38</v>
      </c>
      <c r="Q1070" s="37" t="s">
        <v>23</v>
      </c>
      <c r="R1070" s="9" t="str">
        <f>词典存放目录!$A$1&amp;O1070&amp;P1070&amp;Q1070</f>
        <v>F:\《自创文法查阅Excel》4.1备份\《B词汇·红宝书》\红宝书MP3分割\05 n4-お (38).mp3</v>
      </c>
      <c r="S1070" s="38"/>
      <c r="T1070" s="43"/>
      <c r="U1070" s="43"/>
      <c r="V1070" s="30" t="str">
        <f t="shared" si="106"/>
        <v/>
      </c>
      <c r="W1070" s="29"/>
      <c r="X1070" s="9" t="s">
        <v>113</v>
      </c>
      <c r="Y1070" s="57"/>
      <c r="Z1070" s="57"/>
      <c r="AA1070" s="57"/>
      <c r="AB1070" s="57"/>
      <c r="AC1070" s="57"/>
      <c r="AD1070" s="57"/>
      <c r="AE1070" s="57"/>
    </row>
    <row r="1071" spans="1:31" s="44" customFormat="1" ht="24">
      <c r="A1071" s="31">
        <v>1139</v>
      </c>
      <c r="B1071" s="32">
        <f t="shared" ca="1" si="103"/>
        <v>0.59868449118896605</v>
      </c>
      <c r="C1071" s="121" t="s">
        <v>2047</v>
      </c>
      <c r="D1071" s="122" t="s">
        <v>2048</v>
      </c>
      <c r="E1071" s="21"/>
      <c r="F1071" s="22"/>
      <c r="G1071" s="41"/>
      <c r="H1071" s="41"/>
      <c r="I1071" s="42"/>
      <c r="J1071" s="35" t="str">
        <f t="shared" si="104"/>
        <v>➸</v>
      </c>
      <c r="K1071" s="117" t="str">
        <f>词典存放目录!$A$1&amp;L1071&amp;M1071</f>
        <v>F:\《自创文法查阅Excel》4.1备份\《B词汇·红宝书》\红宝书15版图片\1139-おどろく【驚く】.jpg</v>
      </c>
      <c r="L1071" s="9" t="s">
        <v>18120</v>
      </c>
      <c r="M1071" s="117" t="s">
        <v>19192</v>
      </c>
      <c r="N1071" s="36" t="str">
        <f t="shared" si="105"/>
        <v>▶</v>
      </c>
      <c r="O1071" s="37" t="s">
        <v>17907</v>
      </c>
      <c r="P1071" s="37">
        <v>39</v>
      </c>
      <c r="Q1071" s="37" t="s">
        <v>23</v>
      </c>
      <c r="R1071" s="9" t="str">
        <f>词典存放目录!$A$1&amp;O1071&amp;P1071&amp;Q1071</f>
        <v>F:\《自创文法查阅Excel》4.1备份\《B词汇·红宝书》\红宝书MP3分割\05 n4-お (39).mp3</v>
      </c>
      <c r="S1071" s="38"/>
      <c r="T1071" s="43"/>
      <c r="U1071" s="43"/>
      <c r="V1071" s="30" t="str">
        <f t="shared" si="106"/>
        <v/>
      </c>
      <c r="W1071" s="29"/>
      <c r="X1071" s="9" t="s">
        <v>113</v>
      </c>
      <c r="Y1071" s="57"/>
      <c r="Z1071" s="57"/>
      <c r="AA1071" s="57"/>
      <c r="AB1071" s="57"/>
      <c r="AC1071" s="57"/>
      <c r="AD1071" s="57"/>
      <c r="AE1071" s="57"/>
    </row>
    <row r="1072" spans="1:31" s="44" customFormat="1" ht="24">
      <c r="A1072" s="31">
        <v>1140</v>
      </c>
      <c r="B1072" s="32">
        <f t="shared" ca="1" si="103"/>
        <v>5.2099829207872594E-2</v>
      </c>
      <c r="C1072" s="121" t="s">
        <v>2049</v>
      </c>
      <c r="D1072" s="122" t="s">
        <v>2050</v>
      </c>
      <c r="E1072" s="21"/>
      <c r="F1072" s="22"/>
      <c r="G1072" s="41"/>
      <c r="H1072" s="41"/>
      <c r="I1072" s="42"/>
      <c r="J1072" s="35" t="str">
        <f t="shared" si="104"/>
        <v>➸</v>
      </c>
      <c r="K1072" s="117" t="str">
        <f>词典存放目录!$A$1&amp;L1072&amp;M1072</f>
        <v>F:\《自创文法查阅Excel》4.1备份\《B词汇·红宝书》\红宝书15版图片\1140-オフィス【office】.jpg</v>
      </c>
      <c r="L1072" s="9" t="s">
        <v>18120</v>
      </c>
      <c r="M1072" s="117" t="s">
        <v>19193</v>
      </c>
      <c r="N1072" s="36" t="str">
        <f t="shared" si="105"/>
        <v>▶</v>
      </c>
      <c r="O1072" s="37" t="s">
        <v>17907</v>
      </c>
      <c r="P1072" s="37">
        <v>40</v>
      </c>
      <c r="Q1072" s="37" t="s">
        <v>23</v>
      </c>
      <c r="R1072" s="9" t="str">
        <f>词典存放目录!$A$1&amp;O1072&amp;P1072&amp;Q1072</f>
        <v>F:\《自创文法查阅Excel》4.1备份\《B词汇·红宝书》\红宝书MP3分割\05 n4-お (40).mp3</v>
      </c>
      <c r="S1072" s="38"/>
      <c r="T1072" s="43"/>
      <c r="U1072" s="43"/>
      <c r="V1072" s="30" t="str">
        <f t="shared" si="106"/>
        <v/>
      </c>
      <c r="W1072" s="29"/>
      <c r="X1072" s="9" t="s">
        <v>113</v>
      </c>
      <c r="Y1072" s="57"/>
      <c r="Z1072" s="57"/>
      <c r="AA1072" s="57"/>
      <c r="AB1072" s="57"/>
      <c r="AC1072" s="57"/>
      <c r="AD1072" s="57"/>
      <c r="AE1072" s="57"/>
    </row>
    <row r="1073" spans="1:31" s="44" customFormat="1" ht="24">
      <c r="A1073" s="31">
        <v>1142</v>
      </c>
      <c r="B1073" s="32">
        <f t="shared" ca="1" si="103"/>
        <v>4.9449382678113829E-2</v>
      </c>
      <c r="C1073" s="121" t="s">
        <v>2051</v>
      </c>
      <c r="D1073" s="122" t="s">
        <v>2052</v>
      </c>
      <c r="E1073" s="21"/>
      <c r="F1073" s="22"/>
      <c r="G1073" s="41"/>
      <c r="H1073" s="41"/>
      <c r="I1073" s="42"/>
      <c r="J1073" s="35" t="str">
        <f t="shared" si="104"/>
        <v>➸</v>
      </c>
      <c r="K1073" s="117" t="str">
        <f>词典存放目录!$A$1&amp;L1073&amp;M1073</f>
        <v>F:\《自创文法查阅Excel》4.1备份\《B词汇·红宝书》\红宝书15版图片\1142-おまえ【お前】.jpg</v>
      </c>
      <c r="L1073" s="9" t="s">
        <v>18120</v>
      </c>
      <c r="M1073" s="117" t="s">
        <v>19194</v>
      </c>
      <c r="N1073" s="36" t="str">
        <f t="shared" si="105"/>
        <v>▶</v>
      </c>
      <c r="O1073" s="37" t="s">
        <v>17907</v>
      </c>
      <c r="P1073" s="37">
        <v>42</v>
      </c>
      <c r="Q1073" s="37" t="s">
        <v>23</v>
      </c>
      <c r="R1073" s="9" t="str">
        <f>词典存放目录!$A$1&amp;O1073&amp;P1073&amp;Q1073</f>
        <v>F:\《自创文法查阅Excel》4.1备份\《B词汇·红宝书》\红宝书MP3分割\05 n4-お (42).mp3</v>
      </c>
      <c r="S1073" s="38"/>
      <c r="T1073" s="43"/>
      <c r="U1073" s="43"/>
      <c r="V1073" s="30" t="str">
        <f t="shared" si="106"/>
        <v/>
      </c>
      <c r="W1073" s="29"/>
      <c r="X1073" s="9" t="s">
        <v>113</v>
      </c>
      <c r="Y1073" s="57"/>
      <c r="Z1073" s="57"/>
      <c r="AA1073" s="57"/>
      <c r="AB1073" s="57"/>
      <c r="AC1073" s="57"/>
      <c r="AD1073" s="57"/>
      <c r="AE1073" s="57"/>
    </row>
    <row r="1074" spans="1:31" s="44" customFormat="1" ht="24">
      <c r="A1074" s="31">
        <v>1143</v>
      </c>
      <c r="B1074" s="32">
        <f t="shared" ca="1" si="103"/>
        <v>0.24567804901138524</v>
      </c>
      <c r="C1074" s="121" t="s">
        <v>2053</v>
      </c>
      <c r="D1074" s="122" t="s">
        <v>2054</v>
      </c>
      <c r="E1074" s="21"/>
      <c r="F1074" s="22"/>
      <c r="G1074" s="41"/>
      <c r="H1074" s="41"/>
      <c r="I1074" s="42"/>
      <c r="J1074" s="35" t="str">
        <f t="shared" si="104"/>
        <v>➸</v>
      </c>
      <c r="K1074" s="117" t="str">
        <f>词典存放目录!$A$1&amp;L1074&amp;M1074</f>
        <v>F:\《自创文法查阅Excel》4.1备份\《B词汇·红宝书》\红宝书15版图片\1143-おまつり【お祭り】.jpg</v>
      </c>
      <c r="L1074" s="9" t="s">
        <v>18120</v>
      </c>
      <c r="M1074" s="117" t="s">
        <v>19195</v>
      </c>
      <c r="N1074" s="36" t="str">
        <f t="shared" si="105"/>
        <v>▶</v>
      </c>
      <c r="O1074" s="37" t="s">
        <v>17907</v>
      </c>
      <c r="P1074" s="37">
        <v>43</v>
      </c>
      <c r="Q1074" s="37" t="s">
        <v>23</v>
      </c>
      <c r="R1074" s="9" t="str">
        <f>词典存放目录!$A$1&amp;O1074&amp;P1074&amp;Q1074</f>
        <v>F:\《自创文法查阅Excel》4.1备份\《B词汇·红宝书》\红宝书MP3分割\05 n4-お (43).mp3</v>
      </c>
      <c r="S1074" s="38"/>
      <c r="T1074" s="43"/>
      <c r="U1074" s="43"/>
      <c r="V1074" s="30" t="str">
        <f t="shared" si="106"/>
        <v/>
      </c>
      <c r="W1074" s="29"/>
      <c r="X1074" s="9" t="s">
        <v>113</v>
      </c>
      <c r="Y1074" s="57"/>
      <c r="Z1074" s="57"/>
      <c r="AA1074" s="57"/>
      <c r="AB1074" s="57"/>
      <c r="AC1074" s="57"/>
      <c r="AD1074" s="57"/>
      <c r="AE1074" s="57"/>
    </row>
    <row r="1075" spans="1:31" s="44" customFormat="1" ht="24">
      <c r="A1075" s="31">
        <v>1144</v>
      </c>
      <c r="B1075" s="32">
        <f t="shared" ca="1" si="103"/>
        <v>0.73105142816289892</v>
      </c>
      <c r="C1075" s="121" t="s">
        <v>2055</v>
      </c>
      <c r="D1075" s="122" t="s">
        <v>2056</v>
      </c>
      <c r="E1075" s="21"/>
      <c r="F1075" s="22"/>
      <c r="G1075" s="41"/>
      <c r="H1075" s="41"/>
      <c r="I1075" s="42"/>
      <c r="J1075" s="35" t="str">
        <f t="shared" si="104"/>
        <v>➸</v>
      </c>
      <c r="K1075" s="117" t="str">
        <f>词典存放目录!$A$1&amp;L1075&amp;M1075</f>
        <v>F:\《自创文法查阅Excel》4.1备份\《B词汇·红宝书》\红宝书15版图片\1144-おみまい【お見舞い】.jpg</v>
      </c>
      <c r="L1075" s="9" t="s">
        <v>18120</v>
      </c>
      <c r="M1075" s="117" t="s">
        <v>19196</v>
      </c>
      <c r="N1075" s="36" t="str">
        <f t="shared" si="105"/>
        <v>▶</v>
      </c>
      <c r="O1075" s="37" t="s">
        <v>17907</v>
      </c>
      <c r="P1075" s="37">
        <v>44</v>
      </c>
      <c r="Q1075" s="37" t="s">
        <v>23</v>
      </c>
      <c r="R1075" s="9" t="str">
        <f>词典存放目录!$A$1&amp;O1075&amp;P1075&amp;Q1075</f>
        <v>F:\《自创文法查阅Excel》4.1备份\《B词汇·红宝书》\红宝书MP3分割\05 n4-お (44).mp3</v>
      </c>
      <c r="S1075" s="38"/>
      <c r="T1075" s="43"/>
      <c r="U1075" s="43"/>
      <c r="V1075" s="30" t="str">
        <f t="shared" si="106"/>
        <v/>
      </c>
      <c r="W1075" s="29"/>
      <c r="X1075" s="9" t="s">
        <v>113</v>
      </c>
      <c r="Y1075" s="57"/>
      <c r="Z1075" s="57"/>
      <c r="AA1075" s="57"/>
      <c r="AB1075" s="57"/>
      <c r="AC1075" s="57"/>
      <c r="AD1075" s="57"/>
      <c r="AE1075" s="57"/>
    </row>
    <row r="1076" spans="1:31" s="44" customFormat="1" ht="24">
      <c r="A1076" s="31">
        <v>1145</v>
      </c>
      <c r="B1076" s="32">
        <f t="shared" ca="1" si="103"/>
        <v>9.0642685688282154E-2</v>
      </c>
      <c r="C1076" s="121" t="s">
        <v>2057</v>
      </c>
      <c r="D1076" s="122" t="s">
        <v>2058</v>
      </c>
      <c r="E1076" s="21"/>
      <c r="F1076" s="22"/>
      <c r="G1076" s="41"/>
      <c r="H1076" s="41"/>
      <c r="I1076" s="42"/>
      <c r="J1076" s="35" t="str">
        <f t="shared" si="104"/>
        <v>➸</v>
      </c>
      <c r="K1076" s="117" t="str">
        <f>词典存放目录!$A$1&amp;L1076&amp;M1076</f>
        <v>F:\《自创文法查阅Excel》4.1备份\《B词汇·红宝书》\红宝书15版图片\1145-おみやげ【お土産】.jpg</v>
      </c>
      <c r="L1076" s="9" t="s">
        <v>18120</v>
      </c>
      <c r="M1076" s="117" t="s">
        <v>19197</v>
      </c>
      <c r="N1076" s="36" t="str">
        <f t="shared" si="105"/>
        <v>▶</v>
      </c>
      <c r="O1076" s="37" t="s">
        <v>17907</v>
      </c>
      <c r="P1076" s="37">
        <v>45</v>
      </c>
      <c r="Q1076" s="37" t="s">
        <v>23</v>
      </c>
      <c r="R1076" s="9" t="str">
        <f>词典存放目录!$A$1&amp;O1076&amp;P1076&amp;Q1076</f>
        <v>F:\《自创文法查阅Excel》4.1备份\《B词汇·红宝书》\红宝书MP3分割\05 n4-お (45).mp3</v>
      </c>
      <c r="S1076" s="38"/>
      <c r="T1076" s="43"/>
      <c r="U1076" s="43"/>
      <c r="V1076" s="30" t="str">
        <f t="shared" si="106"/>
        <v/>
      </c>
      <c r="W1076" s="29"/>
      <c r="X1076" s="9" t="s">
        <v>113</v>
      </c>
      <c r="Y1076" s="57"/>
      <c r="Z1076" s="57"/>
      <c r="AA1076" s="57"/>
      <c r="AB1076" s="57"/>
      <c r="AC1076" s="57"/>
      <c r="AD1076" s="57"/>
      <c r="AE1076" s="57"/>
    </row>
    <row r="1077" spans="1:31" s="44" customFormat="1" ht="24">
      <c r="A1077" s="31">
        <v>1146</v>
      </c>
      <c r="B1077" s="32">
        <f t="shared" ca="1" si="103"/>
        <v>0.58553165015407804</v>
      </c>
      <c r="C1077" s="121" t="s">
        <v>2059</v>
      </c>
      <c r="D1077" s="122" t="s">
        <v>2060</v>
      </c>
      <c r="E1077" s="21"/>
      <c r="F1077" s="22"/>
      <c r="G1077" s="41"/>
      <c r="H1077" s="41"/>
      <c r="I1077" s="42"/>
      <c r="J1077" s="35" t="str">
        <f t="shared" si="104"/>
        <v>➸</v>
      </c>
      <c r="K1077" s="117" t="str">
        <f>词典存放目录!$A$1&amp;L1077&amp;M1077</f>
        <v>F:\《自创文法查阅Excel》4.1备份\《B词汇·红宝书》\红宝书15版图片\1146-おめにかかる【お目にかかる】.jpg</v>
      </c>
      <c r="L1077" s="9" t="s">
        <v>18120</v>
      </c>
      <c r="M1077" s="117" t="s">
        <v>19198</v>
      </c>
      <c r="N1077" s="36" t="str">
        <f t="shared" si="105"/>
        <v>▶</v>
      </c>
      <c r="O1077" s="37" t="s">
        <v>17907</v>
      </c>
      <c r="P1077" s="37">
        <v>46</v>
      </c>
      <c r="Q1077" s="37" t="s">
        <v>23</v>
      </c>
      <c r="R1077" s="9" t="str">
        <f>词典存放目录!$A$1&amp;O1077&amp;P1077&amp;Q1077</f>
        <v>F:\《自创文法查阅Excel》4.1备份\《B词汇·红宝书》\红宝书MP3分割\05 n4-お (46).mp3</v>
      </c>
      <c r="S1077" s="38"/>
      <c r="T1077" s="43"/>
      <c r="U1077" s="43"/>
      <c r="V1077" s="30" t="str">
        <f t="shared" si="106"/>
        <v/>
      </c>
      <c r="W1077" s="29"/>
      <c r="X1077" s="9" t="s">
        <v>113</v>
      </c>
    </row>
    <row r="1078" spans="1:31" s="44" customFormat="1" ht="24">
      <c r="A1078" s="31">
        <v>1147</v>
      </c>
      <c r="B1078" s="32">
        <f t="shared" ca="1" si="103"/>
        <v>8.1673611584568095E-2</v>
      </c>
      <c r="C1078" s="121" t="s">
        <v>2061</v>
      </c>
      <c r="D1078" s="122" t="s">
        <v>2062</v>
      </c>
      <c r="E1078" s="21"/>
      <c r="F1078" s="22"/>
      <c r="G1078" s="41"/>
      <c r="H1078" s="41"/>
      <c r="I1078" s="42"/>
      <c r="J1078" s="35" t="str">
        <f t="shared" si="104"/>
        <v>➸</v>
      </c>
      <c r="K1078" s="117" t="str">
        <f>词典存放目录!$A$1&amp;L1078&amp;M1078</f>
        <v>F:\《自创文法查阅Excel》4.1备份\《B词汇·红宝书》\红宝书15版图片\1147-おも【主】.jpg</v>
      </c>
      <c r="L1078" s="9" t="s">
        <v>18120</v>
      </c>
      <c r="M1078" s="117" t="s">
        <v>19199</v>
      </c>
      <c r="N1078" s="36" t="str">
        <f t="shared" si="105"/>
        <v>▶</v>
      </c>
      <c r="O1078" s="37" t="s">
        <v>17907</v>
      </c>
      <c r="P1078" s="37">
        <v>47</v>
      </c>
      <c r="Q1078" s="37" t="s">
        <v>23</v>
      </c>
      <c r="R1078" s="9" t="str">
        <f>词典存放目录!$A$1&amp;O1078&amp;P1078&amp;Q1078</f>
        <v>F:\《自创文法查阅Excel》4.1备份\《B词汇·红宝书》\红宝书MP3分割\05 n4-お (47).mp3</v>
      </c>
      <c r="S1078" s="38"/>
      <c r="T1078" s="43"/>
      <c r="U1078" s="43"/>
      <c r="V1078" s="30" t="str">
        <f t="shared" si="106"/>
        <v/>
      </c>
      <c r="W1078" s="29"/>
      <c r="X1078" s="9" t="s">
        <v>113</v>
      </c>
    </row>
    <row r="1079" spans="1:31" s="44" customFormat="1" ht="24">
      <c r="A1079" s="31">
        <v>1148</v>
      </c>
      <c r="B1079" s="32">
        <f t="shared" ca="1" si="103"/>
        <v>0.28443051514392403</v>
      </c>
      <c r="C1079" s="121" t="s">
        <v>2063</v>
      </c>
      <c r="D1079" s="122" t="s">
        <v>2064</v>
      </c>
      <c r="E1079" s="21"/>
      <c r="F1079" s="22"/>
      <c r="G1079" s="41"/>
      <c r="H1079" s="41"/>
      <c r="I1079" s="42"/>
      <c r="J1079" s="35" t="str">
        <f t="shared" si="104"/>
        <v>➸</v>
      </c>
      <c r="K1079" s="117" t="str">
        <f>词典存放目录!$A$1&amp;L1079&amp;M1079</f>
        <v>F:\《自创文法查阅Excel》4.1备份\《B词汇·红宝书》\红宝书15版图片\1148-おもいだす【思い出す】.jpg</v>
      </c>
      <c r="L1079" s="9" t="s">
        <v>18120</v>
      </c>
      <c r="M1079" s="117" t="s">
        <v>19200</v>
      </c>
      <c r="N1079" s="36" t="str">
        <f t="shared" si="105"/>
        <v>▶</v>
      </c>
      <c r="O1079" s="37" t="s">
        <v>17907</v>
      </c>
      <c r="P1079" s="37">
        <v>48</v>
      </c>
      <c r="Q1079" s="37" t="s">
        <v>23</v>
      </c>
      <c r="R1079" s="9" t="str">
        <f>词典存放目录!$A$1&amp;O1079&amp;P1079&amp;Q1079</f>
        <v>F:\《自创文法查阅Excel》4.1备份\《B词汇·红宝书》\红宝书MP3分割\05 n4-お (48).mp3</v>
      </c>
      <c r="S1079" s="38"/>
      <c r="T1079" s="43"/>
      <c r="U1079" s="43"/>
      <c r="V1079" s="30" t="str">
        <f t="shared" si="106"/>
        <v/>
      </c>
      <c r="W1079" s="29"/>
      <c r="X1079" s="9" t="s">
        <v>113</v>
      </c>
    </row>
    <row r="1080" spans="1:31" s="44" customFormat="1" ht="24">
      <c r="A1080" s="31">
        <v>1150</v>
      </c>
      <c r="B1080" s="32">
        <f t="shared" ca="1" si="103"/>
        <v>0.22733739888601256</v>
      </c>
      <c r="C1080" s="121" t="s">
        <v>2065</v>
      </c>
      <c r="D1080" s="122" t="s">
        <v>2066</v>
      </c>
      <c r="E1080" s="21"/>
      <c r="F1080" s="22"/>
      <c r="G1080" s="41"/>
      <c r="H1080" s="41"/>
      <c r="I1080" s="42"/>
      <c r="J1080" s="35" t="str">
        <f t="shared" si="104"/>
        <v>➸</v>
      </c>
      <c r="K1080" s="117" t="str">
        <f>词典存放目录!$A$1&amp;L1080&amp;M1080</f>
        <v>F:\《自创文法查阅Excel》4.1备份\《B词汇·红宝书》\红宝书15版图片\1150-おもたい【重たい】.jpg</v>
      </c>
      <c r="L1080" s="9" t="s">
        <v>18120</v>
      </c>
      <c r="M1080" s="117" t="s">
        <v>19201</v>
      </c>
      <c r="N1080" s="36" t="str">
        <f t="shared" si="105"/>
        <v>▶</v>
      </c>
      <c r="O1080" s="37" t="s">
        <v>17907</v>
      </c>
      <c r="P1080" s="37">
        <v>50</v>
      </c>
      <c r="Q1080" s="37" t="s">
        <v>23</v>
      </c>
      <c r="R1080" s="9" t="str">
        <f>词典存放目录!$A$1&amp;O1080&amp;P1080&amp;Q1080</f>
        <v>F:\《自创文法查阅Excel》4.1备份\《B词汇·红宝书》\红宝书MP3分割\05 n4-お (50).mp3</v>
      </c>
      <c r="S1080" s="38"/>
      <c r="T1080" s="43"/>
      <c r="U1080" s="43"/>
      <c r="V1080" s="30" t="str">
        <f t="shared" ref="V1080:V1111" si="107">IF(COUNTA(S1080:U1080)=0,"",COUNTIF(S1080:U1080,"0")/COUNTA(S1080:U1080))</f>
        <v/>
      </c>
      <c r="W1080" s="29"/>
      <c r="X1080" s="9" t="s">
        <v>113</v>
      </c>
    </row>
    <row r="1081" spans="1:31" s="44" customFormat="1" ht="24">
      <c r="A1081" s="31">
        <v>1151</v>
      </c>
      <c r="B1081" s="32">
        <f t="shared" ca="1" si="103"/>
        <v>0.70939470983605213</v>
      </c>
      <c r="C1081" s="121" t="s">
        <v>2067</v>
      </c>
      <c r="D1081" s="122" t="s">
        <v>2068</v>
      </c>
      <c r="E1081" s="21"/>
      <c r="F1081" s="22"/>
      <c r="G1081" s="41"/>
      <c r="H1081" s="41"/>
      <c r="I1081" s="42"/>
      <c r="J1081" s="35" t="str">
        <f t="shared" si="104"/>
        <v>➸</v>
      </c>
      <c r="K1081" s="117" t="str">
        <f>词典存放目录!$A$1&amp;L1081&amp;M1081</f>
        <v>F:\《自创文法查阅Excel》4.1备份\《B词汇·红宝书》\红宝书15版图片\1151-おもちゃ【玩具】.jpg</v>
      </c>
      <c r="L1081" s="9" t="s">
        <v>18120</v>
      </c>
      <c r="M1081" s="117" t="s">
        <v>19202</v>
      </c>
      <c r="N1081" s="36" t="str">
        <f t="shared" si="105"/>
        <v>▶</v>
      </c>
      <c r="O1081" s="37" t="s">
        <v>17907</v>
      </c>
      <c r="P1081" s="37">
        <v>51</v>
      </c>
      <c r="Q1081" s="37" t="s">
        <v>23</v>
      </c>
      <c r="R1081" s="9" t="str">
        <f>词典存放目录!$A$1&amp;O1081&amp;P1081&amp;Q1081</f>
        <v>F:\《自创文法查阅Excel》4.1备份\《B词汇·红宝书》\红宝书MP3分割\05 n4-お (51).mp3</v>
      </c>
      <c r="S1081" s="38"/>
      <c r="T1081" s="43"/>
      <c r="U1081" s="43"/>
      <c r="V1081" s="30" t="str">
        <f t="shared" si="107"/>
        <v/>
      </c>
      <c r="W1081" s="29"/>
      <c r="X1081" s="9" t="s">
        <v>113</v>
      </c>
    </row>
    <row r="1082" spans="1:31" s="44" customFormat="1" ht="24">
      <c r="A1082" s="31">
        <v>1152</v>
      </c>
      <c r="B1082" s="32">
        <f t="shared" ca="1" si="103"/>
        <v>0.46409468676415433</v>
      </c>
      <c r="C1082" s="121" t="s">
        <v>2069</v>
      </c>
      <c r="D1082" s="122" t="s">
        <v>2070</v>
      </c>
      <c r="E1082" s="21"/>
      <c r="F1082" s="22"/>
      <c r="G1082" s="41"/>
      <c r="H1082" s="41"/>
      <c r="I1082" s="42"/>
      <c r="J1082" s="35" t="str">
        <f t="shared" si="104"/>
        <v>➸</v>
      </c>
      <c r="K1082" s="117" t="str">
        <f>词典存放目录!$A$1&amp;L1082&amp;M1082</f>
        <v>F:\《自创文法查阅Excel》4.1备份\《B词汇·红宝书》\红宝书15版图片\1152-おもて【表】.jpg</v>
      </c>
      <c r="L1082" s="9" t="s">
        <v>18120</v>
      </c>
      <c r="M1082" s="117" t="s">
        <v>19203</v>
      </c>
      <c r="N1082" s="36" t="str">
        <f t="shared" si="105"/>
        <v>▶</v>
      </c>
      <c r="O1082" s="37" t="s">
        <v>17907</v>
      </c>
      <c r="P1082" s="37">
        <v>52</v>
      </c>
      <c r="Q1082" s="37" t="s">
        <v>23</v>
      </c>
      <c r="R1082" s="9" t="str">
        <f>词典存放目录!$A$1&amp;O1082&amp;P1082&amp;Q1082</f>
        <v>F:\《自创文法查阅Excel》4.1备份\《B词汇·红宝书》\红宝书MP3分割\05 n4-お (52).mp3</v>
      </c>
      <c r="S1082" s="38"/>
      <c r="T1082" s="43"/>
      <c r="U1082" s="43"/>
      <c r="V1082" s="30" t="str">
        <f t="shared" si="107"/>
        <v/>
      </c>
      <c r="W1082" s="29"/>
      <c r="X1082" s="9" t="s">
        <v>113</v>
      </c>
    </row>
    <row r="1083" spans="1:31" s="44" customFormat="1" ht="24">
      <c r="A1083" s="31">
        <v>1153</v>
      </c>
      <c r="B1083" s="32">
        <f t="shared" ca="1" si="103"/>
        <v>0.70448092892754965</v>
      </c>
      <c r="C1083" s="121" t="s">
        <v>1961</v>
      </c>
      <c r="D1083" s="122"/>
      <c r="E1083" s="21"/>
      <c r="F1083" s="22"/>
      <c r="G1083" s="41"/>
      <c r="H1083" s="41"/>
      <c r="I1083" s="42"/>
      <c r="J1083" s="35" t="str">
        <f t="shared" si="104"/>
        <v>➸</v>
      </c>
      <c r="K1083" s="117" t="str">
        <f>词典存放目录!$A$1&amp;L1083&amp;M1083</f>
        <v>F:\《自创文法查阅Excel》4.1备份\《B词汇·红宝书》\红宝书15版图片\1153-おや.jpg</v>
      </c>
      <c r="L1083" s="9" t="s">
        <v>18120</v>
      </c>
      <c r="M1083" s="117" t="s">
        <v>19204</v>
      </c>
      <c r="N1083" s="36" t="str">
        <f t="shared" si="105"/>
        <v>▶</v>
      </c>
      <c r="O1083" s="37" t="s">
        <v>17907</v>
      </c>
      <c r="P1083" s="37">
        <v>53</v>
      </c>
      <c r="Q1083" s="37" t="s">
        <v>23</v>
      </c>
      <c r="R1083" s="9" t="str">
        <f>词典存放目录!$A$1&amp;O1083&amp;P1083&amp;Q1083</f>
        <v>F:\《自创文法查阅Excel》4.1备份\《B词汇·红宝书》\红宝书MP3分割\05 n4-お (53).mp3</v>
      </c>
      <c r="S1083" s="38"/>
      <c r="T1083" s="43"/>
      <c r="U1083" s="43"/>
      <c r="V1083" s="30" t="str">
        <f t="shared" si="107"/>
        <v/>
      </c>
      <c r="W1083" s="29"/>
      <c r="X1083" s="9" t="s">
        <v>113</v>
      </c>
    </row>
    <row r="1084" spans="1:31" s="44" customFormat="1" ht="24">
      <c r="A1084" s="31">
        <v>1154</v>
      </c>
      <c r="B1084" s="32">
        <f t="shared" ca="1" si="103"/>
        <v>0.10596927265843881</v>
      </c>
      <c r="C1084" s="121" t="s">
        <v>2071</v>
      </c>
      <c r="D1084" s="122" t="s">
        <v>2072</v>
      </c>
      <c r="E1084" s="21"/>
      <c r="F1084" s="22"/>
      <c r="G1084" s="41"/>
      <c r="H1084" s="41"/>
      <c r="I1084" s="42"/>
      <c r="J1084" s="35" t="str">
        <f t="shared" si="104"/>
        <v>➸</v>
      </c>
      <c r="K1084" s="117" t="str">
        <f>词典存放目录!$A$1&amp;L1084&amp;M1084</f>
        <v>F:\《自创文法查阅Excel》4.1备份\《B词汇·红宝书》\红宝书15版图片\1154-およぎ【泳ぎ】.jpg</v>
      </c>
      <c r="L1084" s="9" t="s">
        <v>18120</v>
      </c>
      <c r="M1084" s="117" t="s">
        <v>19205</v>
      </c>
      <c r="N1084" s="36" t="str">
        <f t="shared" si="105"/>
        <v>▶</v>
      </c>
      <c r="O1084" s="37" t="s">
        <v>17907</v>
      </c>
      <c r="P1084" s="37">
        <v>54</v>
      </c>
      <c r="Q1084" s="37" t="s">
        <v>23</v>
      </c>
      <c r="R1084" s="9" t="str">
        <f>词典存放目录!$A$1&amp;O1084&amp;P1084&amp;Q1084</f>
        <v>F:\《自创文法查阅Excel》4.1备份\《B词汇·红宝书》\红宝书MP3分割\05 n4-お (54).mp3</v>
      </c>
      <c r="S1084" s="38"/>
      <c r="T1084" s="43"/>
      <c r="U1084" s="43"/>
      <c r="V1084" s="30" t="str">
        <f t="shared" si="107"/>
        <v/>
      </c>
      <c r="W1084" s="69"/>
      <c r="X1084" s="9" t="s">
        <v>113</v>
      </c>
    </row>
    <row r="1085" spans="1:31" s="44" customFormat="1" ht="24">
      <c r="A1085" s="31">
        <v>1155</v>
      </c>
      <c r="B1085" s="32">
        <f t="shared" ca="1" si="103"/>
        <v>0.2869693779929986</v>
      </c>
      <c r="C1085" s="121" t="s">
        <v>1967</v>
      </c>
      <c r="D1085" s="122" t="s">
        <v>2073</v>
      </c>
      <c r="E1085" s="21"/>
      <c r="F1085" s="22"/>
      <c r="G1085" s="41"/>
      <c r="H1085" s="41"/>
      <c r="I1085" s="42"/>
      <c r="J1085" s="35" t="str">
        <f t="shared" si="104"/>
        <v>➸</v>
      </c>
      <c r="K1085" s="117" t="str">
        <f>词典存放目录!$A$1&amp;L1085&amp;M1085</f>
        <v>F:\《自创文法查阅Excel》4.1备份\《B词汇·红宝书》\红宝书15版图片\1155-おりる【下りる】.jpg</v>
      </c>
      <c r="L1085" s="9" t="s">
        <v>18120</v>
      </c>
      <c r="M1085" s="117" t="s">
        <v>19206</v>
      </c>
      <c r="N1085" s="36" t="str">
        <f t="shared" si="105"/>
        <v>▶</v>
      </c>
      <c r="O1085" s="37" t="s">
        <v>17907</v>
      </c>
      <c r="P1085" s="37">
        <v>55</v>
      </c>
      <c r="Q1085" s="37" t="s">
        <v>23</v>
      </c>
      <c r="R1085" s="9" t="str">
        <f>词典存放目录!$A$1&amp;O1085&amp;P1085&amp;Q1085</f>
        <v>F:\《自创文法查阅Excel》4.1备份\《B词汇·红宝书》\红宝书MP3分割\05 n4-お (55).mp3</v>
      </c>
      <c r="S1085" s="38"/>
      <c r="T1085" s="43"/>
      <c r="U1085" s="43"/>
      <c r="V1085" s="30" t="str">
        <f t="shared" si="107"/>
        <v/>
      </c>
      <c r="W1085" s="29"/>
      <c r="X1085" s="9" t="s">
        <v>113</v>
      </c>
    </row>
    <row r="1086" spans="1:31" s="44" customFormat="1" ht="24">
      <c r="A1086" s="31">
        <v>1156</v>
      </c>
      <c r="B1086" s="32">
        <f t="shared" ca="1" si="103"/>
        <v>0.2948067038706047</v>
      </c>
      <c r="C1086" s="121" t="s">
        <v>2074</v>
      </c>
      <c r="D1086" s="122" t="s">
        <v>2075</v>
      </c>
      <c r="E1086" s="21"/>
      <c r="F1086" s="22"/>
      <c r="G1086" s="41"/>
      <c r="H1086" s="41"/>
      <c r="I1086" s="42"/>
      <c r="J1086" s="35" t="str">
        <f t="shared" si="104"/>
        <v>➸</v>
      </c>
      <c r="K1086" s="117" t="str">
        <f>词典存放目录!$A$1&amp;L1086&amp;M1086</f>
        <v>F:\《自创文法查阅Excel》4.1备份\《B词汇·红宝书》\红宝书15版图片\1156-オリンピック【olympic】.jpg</v>
      </c>
      <c r="L1086" s="9" t="s">
        <v>18120</v>
      </c>
      <c r="M1086" s="117" t="s">
        <v>19207</v>
      </c>
      <c r="N1086" s="36" t="str">
        <f t="shared" si="105"/>
        <v>▶</v>
      </c>
      <c r="O1086" s="37" t="s">
        <v>17907</v>
      </c>
      <c r="P1086" s="37">
        <v>56</v>
      </c>
      <c r="Q1086" s="37" t="s">
        <v>23</v>
      </c>
      <c r="R1086" s="9" t="str">
        <f>词典存放目录!$A$1&amp;O1086&amp;P1086&amp;Q1086</f>
        <v>F:\《自创文法查阅Excel》4.1备份\《B词汇·红宝书》\红宝书MP3分割\05 n4-お (56).mp3</v>
      </c>
      <c r="S1086" s="38"/>
      <c r="T1086" s="43"/>
      <c r="U1086" s="43"/>
      <c r="V1086" s="30" t="str">
        <f t="shared" si="107"/>
        <v/>
      </c>
      <c r="W1086" s="29"/>
      <c r="X1086" s="9" t="s">
        <v>113</v>
      </c>
    </row>
    <row r="1087" spans="1:31" s="44" customFormat="1" ht="24">
      <c r="A1087" s="31">
        <v>1157</v>
      </c>
      <c r="B1087" s="32">
        <f t="shared" ca="1" si="103"/>
        <v>0.36617918050396026</v>
      </c>
      <c r="C1087" s="121" t="s">
        <v>2076</v>
      </c>
      <c r="D1087" s="122" t="s">
        <v>780</v>
      </c>
      <c r="E1087" s="21"/>
      <c r="F1087" s="22"/>
      <c r="G1087" s="41"/>
      <c r="H1087" s="41"/>
      <c r="I1087" s="42"/>
      <c r="J1087" s="35" t="str">
        <f t="shared" si="104"/>
        <v>➸</v>
      </c>
      <c r="K1087" s="117" t="str">
        <f>词典存放目录!$A$1&amp;L1087&amp;M1087</f>
        <v>F:\《自创文法查阅Excel》4.1备份\《B词汇·红宝书》\红宝书15版图片\1157-おる【居る】.jpg</v>
      </c>
      <c r="L1087" s="9" t="s">
        <v>18120</v>
      </c>
      <c r="M1087" s="117" t="s">
        <v>19208</v>
      </c>
      <c r="N1087" s="36" t="str">
        <f t="shared" si="105"/>
        <v>▶</v>
      </c>
      <c r="O1087" s="37" t="s">
        <v>17907</v>
      </c>
      <c r="P1087" s="37">
        <v>57</v>
      </c>
      <c r="Q1087" s="37" t="s">
        <v>23</v>
      </c>
      <c r="R1087" s="9" t="str">
        <f>词典存放目录!$A$1&amp;O1087&amp;P1087&amp;Q1087</f>
        <v>F:\《自创文法查阅Excel》4.1备份\《B词汇·红宝书》\红宝书MP3分割\05 n4-お (57).mp3</v>
      </c>
      <c r="S1087" s="38"/>
      <c r="T1087" s="43"/>
      <c r="U1087" s="43"/>
      <c r="V1087" s="30" t="str">
        <f t="shared" si="107"/>
        <v/>
      </c>
      <c r="W1087" s="29"/>
      <c r="X1087" s="9" t="s">
        <v>113</v>
      </c>
    </row>
    <row r="1088" spans="1:31" s="44" customFormat="1" ht="24">
      <c r="A1088" s="31">
        <v>1158</v>
      </c>
      <c r="B1088" s="32">
        <f t="shared" ref="B1088:B1151" ca="1" si="108">RAND()</f>
        <v>0.11906666269284572</v>
      </c>
      <c r="C1088" s="121" t="s">
        <v>2076</v>
      </c>
      <c r="D1088" s="122" t="s">
        <v>2077</v>
      </c>
      <c r="E1088" s="21"/>
      <c r="F1088" s="22"/>
      <c r="G1088" s="41"/>
      <c r="H1088" s="41"/>
      <c r="I1088" s="42"/>
      <c r="J1088" s="35" t="str">
        <f t="shared" ref="J1088:J1151" si="109">HYPERLINK(K1088,"➸")</f>
        <v>➸</v>
      </c>
      <c r="K1088" s="117" t="str">
        <f>词典存放目录!$A$1&amp;L1088&amp;M1088</f>
        <v>F:\《自创文法查阅Excel》4.1备份\《B词汇·红宝书》\红宝书15版图片\1158-おる【折る】.jpg</v>
      </c>
      <c r="L1088" s="9" t="s">
        <v>18120</v>
      </c>
      <c r="M1088" s="117" t="s">
        <v>19209</v>
      </c>
      <c r="N1088" s="36" t="str">
        <f t="shared" ref="N1088:N1151" si="110">HYPERLINK(R1088,"▶")</f>
        <v>▶</v>
      </c>
      <c r="O1088" s="37" t="s">
        <v>17907</v>
      </c>
      <c r="P1088" s="37">
        <v>58</v>
      </c>
      <c r="Q1088" s="37" t="s">
        <v>23</v>
      </c>
      <c r="R1088" s="9" t="str">
        <f>词典存放目录!$A$1&amp;O1088&amp;P1088&amp;Q1088</f>
        <v>F:\《自创文法查阅Excel》4.1备份\《B词汇·红宝书》\红宝书MP3分割\05 n4-お (58).mp3</v>
      </c>
      <c r="S1088" s="38"/>
      <c r="T1088" s="43"/>
      <c r="U1088" s="43"/>
      <c r="V1088" s="30" t="str">
        <f t="shared" si="107"/>
        <v/>
      </c>
      <c r="W1088" s="29"/>
      <c r="X1088" s="9" t="s">
        <v>113</v>
      </c>
    </row>
    <row r="1089" spans="1:24" s="44" customFormat="1" ht="24">
      <c r="A1089" s="31">
        <v>1159</v>
      </c>
      <c r="B1089" s="32">
        <f t="shared" ca="1" si="108"/>
        <v>0.93795942038638558</v>
      </c>
      <c r="C1089" s="121" t="s">
        <v>2078</v>
      </c>
      <c r="D1089" s="122" t="s">
        <v>2079</v>
      </c>
      <c r="E1089" s="21"/>
      <c r="F1089" s="22"/>
      <c r="G1089" s="41"/>
      <c r="H1089" s="41"/>
      <c r="I1089" s="42"/>
      <c r="J1089" s="35" t="str">
        <f t="shared" si="109"/>
        <v>➸</v>
      </c>
      <c r="K1089" s="117" t="str">
        <f>词典存放目录!$A$1&amp;L1089&amp;M1089</f>
        <v>F:\《自创文法查阅Excel》4.1备份\《B词汇·红宝书》\红宝书15版图片\1159-おれい【お礼】.jpg</v>
      </c>
      <c r="L1089" s="9" t="s">
        <v>18120</v>
      </c>
      <c r="M1089" s="117" t="s">
        <v>19210</v>
      </c>
      <c r="N1089" s="36" t="str">
        <f t="shared" si="110"/>
        <v>▶</v>
      </c>
      <c r="O1089" s="37" t="s">
        <v>17907</v>
      </c>
      <c r="P1089" s="37">
        <v>59</v>
      </c>
      <c r="Q1089" s="37" t="s">
        <v>23</v>
      </c>
      <c r="R1089" s="9" t="str">
        <f>词典存放目录!$A$1&amp;O1089&amp;P1089&amp;Q1089</f>
        <v>F:\《自创文法查阅Excel》4.1备份\《B词汇·红宝书》\红宝书MP3分割\05 n4-お (59).mp3</v>
      </c>
      <c r="S1089" s="38"/>
      <c r="T1089" s="43"/>
      <c r="U1089" s="43"/>
      <c r="V1089" s="30" t="str">
        <f t="shared" si="107"/>
        <v/>
      </c>
      <c r="W1089" s="29"/>
      <c r="X1089" s="9" t="s">
        <v>113</v>
      </c>
    </row>
    <row r="1090" spans="1:24" s="44" customFormat="1" ht="24">
      <c r="A1090" s="31">
        <v>1160</v>
      </c>
      <c r="B1090" s="32">
        <f t="shared" ca="1" si="108"/>
        <v>0.90655867731795314</v>
      </c>
      <c r="C1090" s="121" t="s">
        <v>2080</v>
      </c>
      <c r="D1090" s="122" t="s">
        <v>2081</v>
      </c>
      <c r="E1090" s="21"/>
      <c r="F1090" s="22"/>
      <c r="G1090" s="41"/>
      <c r="H1090" s="41"/>
      <c r="I1090" s="42"/>
      <c r="J1090" s="35" t="str">
        <f t="shared" si="109"/>
        <v>➸</v>
      </c>
      <c r="K1090" s="117" t="str">
        <f>词典存放目录!$A$1&amp;L1090&amp;M1090</f>
        <v>F:\《自创文法查阅Excel》4.1备份\《B词汇·红宝书》\红宝书15版图片\1160-おれる【折れる】.jpg</v>
      </c>
      <c r="L1090" s="9" t="s">
        <v>18120</v>
      </c>
      <c r="M1090" s="117" t="s">
        <v>19211</v>
      </c>
      <c r="N1090" s="36" t="str">
        <f t="shared" si="110"/>
        <v>▶</v>
      </c>
      <c r="O1090" s="37" t="s">
        <v>17907</v>
      </c>
      <c r="P1090" s="37">
        <v>60</v>
      </c>
      <c r="Q1090" s="37" t="s">
        <v>23</v>
      </c>
      <c r="R1090" s="9" t="str">
        <f>词典存放目录!$A$1&amp;O1090&amp;P1090&amp;Q1090</f>
        <v>F:\《自创文法查阅Excel》4.1备份\《B词汇·红宝书》\红宝书MP3分割\05 n4-お (60).mp3</v>
      </c>
      <c r="S1090" s="38"/>
      <c r="T1090" s="43"/>
      <c r="U1090" s="43"/>
      <c r="V1090" s="30" t="str">
        <f t="shared" si="107"/>
        <v/>
      </c>
      <c r="W1090" s="29"/>
      <c r="X1090" s="9" t="s">
        <v>113</v>
      </c>
    </row>
    <row r="1091" spans="1:24" s="44" customFormat="1" ht="24">
      <c r="A1091" s="31">
        <v>1161</v>
      </c>
      <c r="B1091" s="32">
        <f t="shared" ca="1" si="108"/>
        <v>0.7577117819504583</v>
      </c>
      <c r="C1091" s="121" t="s">
        <v>2082</v>
      </c>
      <c r="D1091" s="122" t="s">
        <v>2083</v>
      </c>
      <c r="E1091" s="21"/>
      <c r="F1091" s="22"/>
      <c r="G1091" s="41"/>
      <c r="H1091" s="41"/>
      <c r="I1091" s="42"/>
      <c r="J1091" s="35" t="str">
        <f t="shared" si="109"/>
        <v>➸</v>
      </c>
      <c r="K1091" s="117" t="str">
        <f>词典存放目录!$A$1&amp;L1091&amp;M1091</f>
        <v>F:\《自创文法查阅Excel》4.1备份\《B词汇·红宝书》\红宝书15版图片\1161-オレンジ【orange】.jpg</v>
      </c>
      <c r="L1091" s="9" t="s">
        <v>18120</v>
      </c>
      <c r="M1091" s="117" t="s">
        <v>19212</v>
      </c>
      <c r="N1091" s="36" t="str">
        <f t="shared" si="110"/>
        <v>▶</v>
      </c>
      <c r="O1091" s="37" t="s">
        <v>17907</v>
      </c>
      <c r="P1091" s="37">
        <v>61</v>
      </c>
      <c r="Q1091" s="37" t="s">
        <v>23</v>
      </c>
      <c r="R1091" s="9" t="str">
        <f>词典存放目录!$A$1&amp;O1091&amp;P1091&amp;Q1091</f>
        <v>F:\《自创文法查阅Excel》4.1备份\《B词汇·红宝书》\红宝书MP3分割\05 n4-お (61).mp3</v>
      </c>
      <c r="S1091" s="38"/>
      <c r="T1091" s="43"/>
      <c r="U1091" s="43"/>
      <c r="V1091" s="30" t="str">
        <f t="shared" si="107"/>
        <v/>
      </c>
      <c r="W1091" s="29"/>
      <c r="X1091" s="9" t="s">
        <v>113</v>
      </c>
    </row>
    <row r="1092" spans="1:24" s="44" customFormat="1" ht="24">
      <c r="A1092" s="31">
        <v>1162</v>
      </c>
      <c r="B1092" s="32">
        <f t="shared" ca="1" si="108"/>
        <v>0.47762805802665731</v>
      </c>
      <c r="C1092" s="121" t="s">
        <v>2084</v>
      </c>
      <c r="D1092" s="122" t="s">
        <v>2085</v>
      </c>
      <c r="E1092" s="21"/>
      <c r="F1092" s="22"/>
      <c r="G1092" s="41"/>
      <c r="H1092" s="41"/>
      <c r="I1092" s="42"/>
      <c r="J1092" s="35" t="str">
        <f t="shared" si="109"/>
        <v>➸</v>
      </c>
      <c r="K1092" s="117" t="str">
        <f>词典存放目录!$A$1&amp;L1092&amp;M1092</f>
        <v>F:\《自创文法查阅Excel》4.1备份\《B词汇·红宝书》\红宝书15版图片\1162-～おわる【～終わる】.jpg</v>
      </c>
      <c r="L1092" s="9" t="s">
        <v>18120</v>
      </c>
      <c r="M1092" s="117" t="s">
        <v>19213</v>
      </c>
      <c r="N1092" s="36" t="str">
        <f t="shared" si="110"/>
        <v>▶</v>
      </c>
      <c r="O1092" s="37" t="s">
        <v>17907</v>
      </c>
      <c r="P1092" s="37">
        <v>62</v>
      </c>
      <c r="Q1092" s="37" t="s">
        <v>23</v>
      </c>
      <c r="R1092" s="9" t="str">
        <f>词典存放目录!$A$1&amp;O1092&amp;P1092&amp;Q1092</f>
        <v>F:\《自创文法查阅Excel》4.1备份\《B词汇·红宝书》\红宝书MP3分割\05 n4-お (62).mp3</v>
      </c>
      <c r="S1092" s="38"/>
      <c r="T1092" s="43"/>
      <c r="U1092" s="43"/>
      <c r="V1092" s="30" t="str">
        <f t="shared" si="107"/>
        <v/>
      </c>
      <c r="W1092" s="29"/>
      <c r="X1092" s="9" t="s">
        <v>113</v>
      </c>
    </row>
    <row r="1093" spans="1:24" s="44" customFormat="1" ht="24">
      <c r="A1093" s="31">
        <v>1163</v>
      </c>
      <c r="B1093" s="32">
        <f t="shared" ca="1" si="108"/>
        <v>0.77341016678129981</v>
      </c>
      <c r="C1093" s="121" t="s">
        <v>2086</v>
      </c>
      <c r="D1093" s="122" t="s">
        <v>2087</v>
      </c>
      <c r="E1093" s="21"/>
      <c r="F1093" s="22"/>
      <c r="G1093" s="41"/>
      <c r="H1093" s="41"/>
      <c r="I1093" s="42"/>
      <c r="J1093" s="35" t="str">
        <f t="shared" si="109"/>
        <v>➸</v>
      </c>
      <c r="K1093" s="117" t="str">
        <f>词典存放目录!$A$1&amp;L1093&amp;M1093</f>
        <v>F:\《自创文法查阅Excel》4.1备份\《B词汇·红宝书》\红宝书15版图片\1163-おんだんか【温暖化】.jpg</v>
      </c>
      <c r="L1093" s="9" t="s">
        <v>18120</v>
      </c>
      <c r="M1093" s="117" t="s">
        <v>19214</v>
      </c>
      <c r="N1093" s="36" t="str">
        <f t="shared" si="110"/>
        <v>▶</v>
      </c>
      <c r="O1093" s="37" t="s">
        <v>17907</v>
      </c>
      <c r="P1093" s="37">
        <v>63</v>
      </c>
      <c r="Q1093" s="37" t="s">
        <v>23</v>
      </c>
      <c r="R1093" s="9" t="str">
        <f>词典存放目录!$A$1&amp;O1093&amp;P1093&amp;Q1093</f>
        <v>F:\《自创文法查阅Excel》4.1备份\《B词汇·红宝书》\红宝书MP3分割\05 n4-お (63).mp3</v>
      </c>
      <c r="S1093" s="38"/>
      <c r="T1093" s="43"/>
      <c r="U1093" s="43"/>
      <c r="V1093" s="30" t="str">
        <f t="shared" si="107"/>
        <v/>
      </c>
      <c r="W1093" s="69"/>
      <c r="X1093" s="9" t="s">
        <v>113</v>
      </c>
    </row>
    <row r="1094" spans="1:24" s="44" customFormat="1" ht="24">
      <c r="A1094" s="31">
        <v>1164</v>
      </c>
      <c r="B1094" s="32">
        <f t="shared" ca="1" si="108"/>
        <v>6.8866709988448793E-2</v>
      </c>
      <c r="C1094" s="121" t="s">
        <v>2088</v>
      </c>
      <c r="D1094" s="122" t="s">
        <v>2089</v>
      </c>
      <c r="E1094" s="21"/>
      <c r="F1094" s="22"/>
      <c r="G1094" s="41"/>
      <c r="H1094" s="41"/>
      <c r="I1094" s="42"/>
      <c r="J1094" s="35" t="str">
        <f t="shared" si="109"/>
        <v>➸</v>
      </c>
      <c r="K1094" s="117" t="str">
        <f>词典存放目录!$A$1&amp;L1094&amp;M1094</f>
        <v>F:\《自创文法查阅Excel》4.1备份\《B词汇·红宝书》\红宝书15版图片\1164-おんど【温度】.jpg</v>
      </c>
      <c r="L1094" s="9" t="s">
        <v>18120</v>
      </c>
      <c r="M1094" s="117" t="s">
        <v>19215</v>
      </c>
      <c r="N1094" s="36" t="str">
        <f t="shared" si="110"/>
        <v>▶</v>
      </c>
      <c r="O1094" s="37" t="s">
        <v>17907</v>
      </c>
      <c r="P1094" s="37">
        <v>64</v>
      </c>
      <c r="Q1094" s="37" t="s">
        <v>23</v>
      </c>
      <c r="R1094" s="9" t="str">
        <f>词典存放目录!$A$1&amp;O1094&amp;P1094&amp;Q1094</f>
        <v>F:\《自创文法查阅Excel》4.1备份\《B词汇·红宝书》\红宝书MP3分割\05 n4-お (64).mp3</v>
      </c>
      <c r="S1094" s="38"/>
      <c r="T1094" s="43"/>
      <c r="U1094" s="43"/>
      <c r="V1094" s="30" t="str">
        <f t="shared" si="107"/>
        <v/>
      </c>
      <c r="W1094" s="29"/>
      <c r="X1094" s="9" t="s">
        <v>113</v>
      </c>
    </row>
    <row r="1095" spans="1:24" s="44" customFormat="1" ht="24">
      <c r="A1095" s="31">
        <v>1165</v>
      </c>
      <c r="B1095" s="32">
        <f t="shared" ca="1" si="108"/>
        <v>0.12814005715809362</v>
      </c>
      <c r="C1095" s="123" t="s">
        <v>2090</v>
      </c>
      <c r="D1095" s="124" t="s">
        <v>2091</v>
      </c>
      <c r="E1095" s="21"/>
      <c r="F1095" s="22"/>
      <c r="G1095" s="41"/>
      <c r="H1095" s="41"/>
      <c r="I1095" s="42"/>
      <c r="J1095" s="35" t="str">
        <f t="shared" si="109"/>
        <v>➸</v>
      </c>
      <c r="K1095" s="117" t="str">
        <f>词典存放目录!$A$1&amp;L1095&amp;M1095</f>
        <v>F:\《自创文法查阅Excel》4.1备份\《B词汇·红宝书》\红宝书15版图片\1165-おう【追う】.jpg</v>
      </c>
      <c r="L1095" s="9" t="s">
        <v>18120</v>
      </c>
      <c r="M1095" s="117" t="s">
        <v>19216</v>
      </c>
      <c r="N1095" s="36" t="str">
        <f t="shared" si="110"/>
        <v>▶</v>
      </c>
      <c r="O1095" s="37" t="s">
        <v>17908</v>
      </c>
      <c r="P1095" s="37">
        <v>1</v>
      </c>
      <c r="Q1095" s="37" t="s">
        <v>23</v>
      </c>
      <c r="R1095" s="9" t="str">
        <f>词典存放目录!$A$1&amp;O1095&amp;P1095&amp;Q1095</f>
        <v>F:\《自创文法查阅Excel》4.1备份\《B词汇·红宝书》\红宝书MP3分割\05 n3-お (1).mp3</v>
      </c>
      <c r="S1095" s="38"/>
      <c r="T1095" s="43"/>
      <c r="U1095" s="43"/>
      <c r="V1095" s="30" t="str">
        <f t="shared" si="107"/>
        <v/>
      </c>
      <c r="W1095" s="29"/>
      <c r="X1095" s="9" t="s">
        <v>212</v>
      </c>
    </row>
    <row r="1096" spans="1:24" s="44" customFormat="1" ht="24">
      <c r="A1096" s="31">
        <v>1166</v>
      </c>
      <c r="B1096" s="32">
        <f t="shared" ca="1" si="108"/>
        <v>0.47887307306629301</v>
      </c>
      <c r="C1096" s="123" t="s">
        <v>2092</v>
      </c>
      <c r="D1096" s="124" t="s">
        <v>2093</v>
      </c>
      <c r="E1096" s="21"/>
      <c r="F1096" s="22"/>
      <c r="G1096" s="41"/>
      <c r="H1096" s="41"/>
      <c r="I1096" s="42"/>
      <c r="J1096" s="35" t="str">
        <f t="shared" si="109"/>
        <v>➸</v>
      </c>
      <c r="K1096" s="117" t="str">
        <f>词典存放目录!$A$1&amp;L1096&amp;M1096</f>
        <v>F:\《自创文法查阅Excel》4.1备份\《B词汇·红宝书》\红宝书15版图片\1166-おうじ【王子】.jpg</v>
      </c>
      <c r="L1096" s="9" t="s">
        <v>18120</v>
      </c>
      <c r="M1096" s="117" t="s">
        <v>19217</v>
      </c>
      <c r="N1096" s="36" t="str">
        <f t="shared" si="110"/>
        <v>▶</v>
      </c>
      <c r="O1096" s="37" t="s">
        <v>17908</v>
      </c>
      <c r="P1096" s="37">
        <v>2</v>
      </c>
      <c r="Q1096" s="37" t="s">
        <v>23</v>
      </c>
      <c r="R1096" s="9" t="str">
        <f>词典存放目录!$A$1&amp;O1096&amp;P1096&amp;Q1096</f>
        <v>F:\《自创文法查阅Excel》4.1备份\《B词汇·红宝书》\红宝书MP3分割\05 n3-お (2).mp3</v>
      </c>
      <c r="S1096" s="38"/>
      <c r="T1096" s="43"/>
      <c r="U1096" s="43"/>
      <c r="V1096" s="30" t="str">
        <f t="shared" si="107"/>
        <v/>
      </c>
      <c r="W1096" s="29"/>
      <c r="X1096" s="9" t="s">
        <v>212</v>
      </c>
    </row>
    <row r="1097" spans="1:24" s="44" customFormat="1" ht="24">
      <c r="A1097" s="31">
        <v>1167</v>
      </c>
      <c r="B1097" s="32">
        <f t="shared" ca="1" si="108"/>
        <v>0.84977642273237941</v>
      </c>
      <c r="C1097" s="123" t="s">
        <v>2094</v>
      </c>
      <c r="D1097" s="124" t="s">
        <v>2095</v>
      </c>
      <c r="E1097" s="21"/>
      <c r="F1097" s="22"/>
      <c r="G1097" s="41"/>
      <c r="H1097" s="41"/>
      <c r="I1097" s="42"/>
      <c r="J1097" s="35" t="str">
        <f t="shared" si="109"/>
        <v>➸</v>
      </c>
      <c r="K1097" s="117" t="str">
        <f>词典存放目录!$A$1&amp;L1097&amp;M1097</f>
        <v>F:\《自创文法查阅Excel》4.1备份\《B词汇·红宝书》\红宝书15版图片\1167-おうたい【応対】.jpg</v>
      </c>
      <c r="L1097" s="9" t="s">
        <v>18120</v>
      </c>
      <c r="M1097" s="117" t="s">
        <v>19218</v>
      </c>
      <c r="N1097" s="36" t="str">
        <f t="shared" si="110"/>
        <v>▶</v>
      </c>
      <c r="O1097" s="37" t="s">
        <v>17908</v>
      </c>
      <c r="P1097" s="37">
        <v>3</v>
      </c>
      <c r="Q1097" s="37" t="s">
        <v>23</v>
      </c>
      <c r="R1097" s="9" t="str">
        <f>词典存放目录!$A$1&amp;O1097&amp;P1097&amp;Q1097</f>
        <v>F:\《自创文法查阅Excel》4.1备份\《B词汇·红宝书》\红宝书MP3分割\05 n3-お (3).mp3</v>
      </c>
      <c r="S1097" s="38"/>
      <c r="T1097" s="43"/>
      <c r="U1097" s="43"/>
      <c r="V1097" s="30" t="str">
        <f t="shared" si="107"/>
        <v/>
      </c>
      <c r="W1097" s="29"/>
      <c r="X1097" s="9" t="s">
        <v>212</v>
      </c>
    </row>
    <row r="1098" spans="1:24" s="44" customFormat="1" ht="24">
      <c r="A1098" s="31">
        <v>1169</v>
      </c>
      <c r="B1098" s="32">
        <f t="shared" ca="1" si="108"/>
        <v>0.16527528010259895</v>
      </c>
      <c r="C1098" s="123" t="s">
        <v>2096</v>
      </c>
      <c r="D1098" s="124" t="s">
        <v>2097</v>
      </c>
      <c r="E1098" s="21"/>
      <c r="F1098" s="22"/>
      <c r="G1098" s="41"/>
      <c r="H1098" s="41"/>
      <c r="I1098" s="42"/>
      <c r="J1098" s="35" t="str">
        <f t="shared" si="109"/>
        <v>➸</v>
      </c>
      <c r="K1098" s="117" t="str">
        <f>词典存放目录!$A$1&amp;L1098&amp;M1098</f>
        <v>F:\《自创文法查阅Excel》4.1备份\《B词汇·红宝书》\红宝书15版图片\1169-おうふく【往復】.jpg</v>
      </c>
      <c r="L1098" s="9" t="s">
        <v>18120</v>
      </c>
      <c r="M1098" s="117" t="s">
        <v>19219</v>
      </c>
      <c r="N1098" s="36" t="str">
        <f t="shared" si="110"/>
        <v>▶</v>
      </c>
      <c r="O1098" s="37" t="s">
        <v>17908</v>
      </c>
      <c r="P1098" s="37">
        <v>5</v>
      </c>
      <c r="Q1098" s="37" t="s">
        <v>23</v>
      </c>
      <c r="R1098" s="9" t="str">
        <f>词典存放目录!$A$1&amp;O1098&amp;P1098&amp;Q1098</f>
        <v>F:\《自创文法查阅Excel》4.1备份\《B词汇·红宝书》\红宝书MP3分割\05 n3-お (5).mp3</v>
      </c>
      <c r="S1098" s="38"/>
      <c r="T1098" s="43"/>
      <c r="U1098" s="43"/>
      <c r="V1098" s="30" t="str">
        <f t="shared" si="107"/>
        <v/>
      </c>
      <c r="W1098" s="29"/>
      <c r="X1098" s="9" t="s">
        <v>212</v>
      </c>
    </row>
    <row r="1099" spans="1:24" s="44" customFormat="1" ht="24">
      <c r="A1099" s="31">
        <v>1170</v>
      </c>
      <c r="B1099" s="32">
        <f t="shared" ca="1" si="108"/>
        <v>0.4737344599162292</v>
      </c>
      <c r="C1099" s="123" t="s">
        <v>2098</v>
      </c>
      <c r="D1099" s="124" t="s">
        <v>2099</v>
      </c>
      <c r="E1099" s="21"/>
      <c r="F1099" s="22"/>
      <c r="G1099" s="41"/>
      <c r="H1099" s="41"/>
      <c r="I1099" s="42"/>
      <c r="J1099" s="35" t="str">
        <f t="shared" si="109"/>
        <v>➸</v>
      </c>
      <c r="K1099" s="117" t="str">
        <f>词典存放目录!$A$1&amp;L1099&amp;M1099</f>
        <v>F:\《自创文法查阅Excel》4.1备份\《B词汇·红宝书》\红宝书15版图片\1170-おうべい【欧米】.jpg</v>
      </c>
      <c r="L1099" s="9" t="s">
        <v>18120</v>
      </c>
      <c r="M1099" s="117" t="s">
        <v>19220</v>
      </c>
      <c r="N1099" s="36" t="str">
        <f t="shared" si="110"/>
        <v>▶</v>
      </c>
      <c r="O1099" s="37" t="s">
        <v>17908</v>
      </c>
      <c r="P1099" s="37">
        <v>6</v>
      </c>
      <c r="Q1099" s="37" t="s">
        <v>23</v>
      </c>
      <c r="R1099" s="9" t="str">
        <f>词典存放目录!$A$1&amp;O1099&amp;P1099&amp;Q1099</f>
        <v>F:\《自创文法查阅Excel》4.1备份\《B词汇·红宝书》\红宝书MP3分割\05 n3-お (6).mp3</v>
      </c>
      <c r="S1099" s="38"/>
      <c r="T1099" s="43"/>
      <c r="U1099" s="43"/>
      <c r="V1099" s="30" t="str">
        <f t="shared" si="107"/>
        <v/>
      </c>
      <c r="W1099" s="29"/>
      <c r="X1099" s="9" t="s">
        <v>212</v>
      </c>
    </row>
    <row r="1100" spans="1:24" s="44" customFormat="1" ht="24">
      <c r="A1100" s="31">
        <v>1171</v>
      </c>
      <c r="B1100" s="32">
        <f t="shared" ca="1" si="108"/>
        <v>0.87591289346519408</v>
      </c>
      <c r="C1100" s="123" t="s">
        <v>2100</v>
      </c>
      <c r="D1100" s="124" t="s">
        <v>2101</v>
      </c>
      <c r="E1100" s="21"/>
      <c r="F1100" s="22"/>
      <c r="G1100" s="41"/>
      <c r="H1100" s="41"/>
      <c r="I1100" s="42"/>
      <c r="J1100" s="35" t="str">
        <f t="shared" si="109"/>
        <v>➸</v>
      </c>
      <c r="K1100" s="117" t="str">
        <f>词典存放目录!$A$1&amp;L1100&amp;M1100</f>
        <v>F:\《自创文法查阅Excel》4.1备份\《B词汇·红宝书》\红宝书15版图片\1171-おうぼ【応募】.jpg</v>
      </c>
      <c r="L1100" s="9" t="s">
        <v>18120</v>
      </c>
      <c r="M1100" s="117" t="s">
        <v>19221</v>
      </c>
      <c r="N1100" s="36" t="str">
        <f t="shared" si="110"/>
        <v>▶</v>
      </c>
      <c r="O1100" s="37" t="s">
        <v>17908</v>
      </c>
      <c r="P1100" s="37">
        <v>7</v>
      </c>
      <c r="Q1100" s="37" t="s">
        <v>23</v>
      </c>
      <c r="R1100" s="9" t="str">
        <f>词典存放目录!$A$1&amp;O1100&amp;P1100&amp;Q1100</f>
        <v>F:\《自创文法查阅Excel》4.1备份\《B词汇·红宝书》\红宝书MP3分割\05 n3-お (7).mp3</v>
      </c>
      <c r="S1100" s="38"/>
      <c r="T1100" s="43"/>
      <c r="U1100" s="43"/>
      <c r="V1100" s="30" t="str">
        <f t="shared" si="107"/>
        <v/>
      </c>
      <c r="W1100" s="29"/>
      <c r="X1100" s="9" t="s">
        <v>212</v>
      </c>
    </row>
    <row r="1101" spans="1:24" s="44" customFormat="1" ht="24">
      <c r="A1101" s="31">
        <v>1172</v>
      </c>
      <c r="B1101" s="32">
        <f t="shared" ca="1" si="108"/>
        <v>0.63858836918942108</v>
      </c>
      <c r="C1101" s="123" t="s">
        <v>2102</v>
      </c>
      <c r="D1101" s="124" t="s">
        <v>2103</v>
      </c>
      <c r="E1101" s="21"/>
      <c r="F1101" s="22"/>
      <c r="G1101" s="41"/>
      <c r="H1101" s="41"/>
      <c r="I1101" s="42"/>
      <c r="J1101" s="35" t="str">
        <f t="shared" si="109"/>
        <v>➸</v>
      </c>
      <c r="K1101" s="117" t="str">
        <f>词典存放目录!$A$1&amp;L1101&amp;M1101</f>
        <v>F:\《自创文法查阅Excel》4.1备份\《B词汇·红宝书》\红宝书15版图片\1172-おうよう【応用】.jpg</v>
      </c>
      <c r="L1101" s="9" t="s">
        <v>18120</v>
      </c>
      <c r="M1101" s="117" t="s">
        <v>19222</v>
      </c>
      <c r="N1101" s="36" t="str">
        <f t="shared" si="110"/>
        <v>▶</v>
      </c>
      <c r="O1101" s="37" t="s">
        <v>17908</v>
      </c>
      <c r="P1101" s="37">
        <v>8</v>
      </c>
      <c r="Q1101" s="37" t="s">
        <v>23</v>
      </c>
      <c r="R1101" s="9" t="str">
        <f>词典存放目录!$A$1&amp;O1101&amp;P1101&amp;Q1101</f>
        <v>F:\《自创文法查阅Excel》4.1备份\《B词汇·红宝书》\红宝书MP3分割\05 n3-お (8).mp3</v>
      </c>
      <c r="S1101" s="38"/>
      <c r="T1101" s="43"/>
      <c r="U1101" s="43"/>
      <c r="V1101" s="30" t="str">
        <f t="shared" si="107"/>
        <v/>
      </c>
      <c r="W1101" s="29"/>
      <c r="X1101" s="9" t="s">
        <v>212</v>
      </c>
    </row>
    <row r="1102" spans="1:24" s="44" customFormat="1" ht="24">
      <c r="A1102" s="31">
        <v>1173</v>
      </c>
      <c r="B1102" s="32">
        <f t="shared" ca="1" si="108"/>
        <v>0.23574463032956205</v>
      </c>
      <c r="C1102" s="123" t="s">
        <v>2104</v>
      </c>
      <c r="D1102" s="124" t="s">
        <v>2105</v>
      </c>
      <c r="E1102" s="21"/>
      <c r="F1102" s="22"/>
      <c r="G1102" s="41"/>
      <c r="H1102" s="41"/>
      <c r="I1102" s="42"/>
      <c r="J1102" s="35" t="str">
        <f t="shared" si="109"/>
        <v>➸</v>
      </c>
      <c r="K1102" s="117" t="str">
        <f>词典存放目录!$A$1&amp;L1102&amp;M1102</f>
        <v>F:\《自创文法查阅Excel》4.1备份\《B词汇·红宝书》\红宝书15版图片\1173-おおいに【大いに】.jpg</v>
      </c>
      <c r="L1102" s="9" t="s">
        <v>18120</v>
      </c>
      <c r="M1102" s="117" t="s">
        <v>19223</v>
      </c>
      <c r="N1102" s="36" t="str">
        <f t="shared" si="110"/>
        <v>▶</v>
      </c>
      <c r="O1102" s="37" t="s">
        <v>17908</v>
      </c>
      <c r="P1102" s="37">
        <v>9</v>
      </c>
      <c r="Q1102" s="37" t="s">
        <v>23</v>
      </c>
      <c r="R1102" s="9" t="str">
        <f>词典存放目录!$A$1&amp;O1102&amp;P1102&amp;Q1102</f>
        <v>F:\《自创文法查阅Excel》4.1备份\《B词汇·红宝书》\红宝书MP3分割\05 n3-お (9).mp3</v>
      </c>
      <c r="S1102" s="38"/>
      <c r="T1102" s="43"/>
      <c r="U1102" s="43"/>
      <c r="V1102" s="30" t="str">
        <f t="shared" si="107"/>
        <v/>
      </c>
      <c r="W1102" s="29"/>
      <c r="X1102" s="9" t="s">
        <v>212</v>
      </c>
    </row>
    <row r="1103" spans="1:24" s="44" customFormat="1" ht="24">
      <c r="A1103" s="31">
        <v>1174</v>
      </c>
      <c r="B1103" s="32">
        <f t="shared" ca="1" si="108"/>
        <v>0.36471736609850858</v>
      </c>
      <c r="C1103" s="123" t="s">
        <v>2106</v>
      </c>
      <c r="D1103" s="124" t="s">
        <v>2107</v>
      </c>
      <c r="E1103" s="21"/>
      <c r="F1103" s="22"/>
      <c r="G1103" s="41"/>
      <c r="H1103" s="41"/>
      <c r="I1103" s="42"/>
      <c r="J1103" s="35" t="str">
        <f t="shared" si="109"/>
        <v>➸</v>
      </c>
      <c r="K1103" s="117" t="str">
        <f>词典存放目录!$A$1&amp;L1103&amp;M1103</f>
        <v>F:\《自创文法查阅Excel》4.1备份\《B词汇·红宝书》\红宝书15版图片\1174-おおう【覆う】.jpg</v>
      </c>
      <c r="L1103" s="9" t="s">
        <v>18120</v>
      </c>
      <c r="M1103" s="117" t="s">
        <v>19224</v>
      </c>
      <c r="N1103" s="36" t="str">
        <f t="shared" si="110"/>
        <v>▶</v>
      </c>
      <c r="O1103" s="37" t="s">
        <v>17908</v>
      </c>
      <c r="P1103" s="37">
        <v>10</v>
      </c>
      <c r="Q1103" s="37" t="s">
        <v>23</v>
      </c>
      <c r="R1103" s="9" t="str">
        <f>词典存放目录!$A$1&amp;O1103&amp;P1103&amp;Q1103</f>
        <v>F:\《自创文法查阅Excel》4.1备份\《B词汇·红宝书》\红宝书MP3分割\05 n3-お (10).mp3</v>
      </c>
      <c r="S1103" s="38"/>
      <c r="T1103" s="43"/>
      <c r="U1103" s="43"/>
      <c r="V1103" s="30" t="str">
        <f t="shared" si="107"/>
        <v/>
      </c>
      <c r="W1103" s="29"/>
      <c r="X1103" s="9" t="s">
        <v>212</v>
      </c>
    </row>
    <row r="1104" spans="1:24" s="44" customFormat="1" ht="24">
      <c r="A1104" s="31">
        <v>1175</v>
      </c>
      <c r="B1104" s="32">
        <f t="shared" ca="1" si="108"/>
        <v>0.27111097983746812</v>
      </c>
      <c r="C1104" s="123" t="s">
        <v>2108</v>
      </c>
      <c r="D1104" s="124" t="s">
        <v>2109</v>
      </c>
      <c r="E1104" s="21"/>
      <c r="F1104" s="22"/>
      <c r="G1104" s="41"/>
      <c r="H1104" s="41"/>
      <c r="I1104" s="42"/>
      <c r="J1104" s="35" t="str">
        <f t="shared" si="109"/>
        <v>➸</v>
      </c>
      <c r="K1104" s="117" t="str">
        <f>词典存放目录!$A$1&amp;L1104&amp;M1104</f>
        <v>F:\《自创文法查阅Excel》4.1备份\《B词汇·红宝书》\红宝书15版图片\1175-おおうりだし【大売出し】.jpg</v>
      </c>
      <c r="L1104" s="9" t="s">
        <v>18120</v>
      </c>
      <c r="M1104" s="117" t="s">
        <v>19225</v>
      </c>
      <c r="N1104" s="36" t="str">
        <f t="shared" si="110"/>
        <v>▶</v>
      </c>
      <c r="O1104" s="37" t="s">
        <v>17908</v>
      </c>
      <c r="P1104" s="37">
        <v>11</v>
      </c>
      <c r="Q1104" s="37" t="s">
        <v>23</v>
      </c>
      <c r="R1104" s="9" t="str">
        <f>词典存放目录!$A$1&amp;O1104&amp;P1104&amp;Q1104</f>
        <v>F:\《自创文法查阅Excel》4.1备份\《B词汇·红宝书》\红宝书MP3分割\05 n3-お (11).mp3</v>
      </c>
      <c r="S1104" s="38"/>
      <c r="T1104" s="43"/>
      <c r="U1104" s="43"/>
      <c r="V1104" s="30" t="str">
        <f t="shared" si="107"/>
        <v/>
      </c>
      <c r="W1104" s="29"/>
      <c r="X1104" s="9" t="s">
        <v>212</v>
      </c>
    </row>
    <row r="1105" spans="1:24" s="44" customFormat="1" ht="24">
      <c r="A1105" s="31">
        <v>1177</v>
      </c>
      <c r="B1105" s="32">
        <f t="shared" ca="1" si="108"/>
        <v>2.3183959361984252E-2</v>
      </c>
      <c r="C1105" s="123" t="s">
        <v>27704</v>
      </c>
      <c r="D1105" s="124" t="s">
        <v>2110</v>
      </c>
      <c r="E1105" s="21"/>
      <c r="F1105" s="22"/>
      <c r="G1105" s="41"/>
      <c r="H1105" s="41"/>
      <c r="I1105" s="42"/>
      <c r="J1105" s="35" t="str">
        <f t="shared" si="109"/>
        <v>➸</v>
      </c>
      <c r="K1105" s="117" t="str">
        <f>词典存放目录!$A$1&amp;L1105&amp;M1105</f>
        <v>F:\《自创文法查阅Excel》4.1备份\《B词汇·红宝书》\红宝书15版图片\1177-オーダー【order】.jpg</v>
      </c>
      <c r="L1105" s="9" t="s">
        <v>18120</v>
      </c>
      <c r="M1105" s="117" t="s">
        <v>19226</v>
      </c>
      <c r="N1105" s="36" t="str">
        <f t="shared" si="110"/>
        <v>▶</v>
      </c>
      <c r="O1105" s="37" t="s">
        <v>17908</v>
      </c>
      <c r="P1105" s="37">
        <v>13</v>
      </c>
      <c r="Q1105" s="37" t="s">
        <v>23</v>
      </c>
      <c r="R1105" s="9" t="str">
        <f>词典存放目录!$A$1&amp;O1105&amp;P1105&amp;Q1105</f>
        <v>F:\《自创文法查阅Excel》4.1备份\《B词汇·红宝书》\红宝书MP3分割\05 n3-お (13).mp3</v>
      </c>
      <c r="S1105" s="38"/>
      <c r="T1105" s="43"/>
      <c r="U1105" s="43"/>
      <c r="V1105" s="30" t="str">
        <f t="shared" si="107"/>
        <v/>
      </c>
      <c r="W1105" s="29"/>
      <c r="X1105" s="9" t="s">
        <v>212</v>
      </c>
    </row>
    <row r="1106" spans="1:24" s="44" customFormat="1" ht="24">
      <c r="A1106" s="31">
        <v>1178</v>
      </c>
      <c r="B1106" s="32">
        <f t="shared" ca="1" si="108"/>
        <v>0.28330271844220378</v>
      </c>
      <c r="C1106" s="123" t="s">
        <v>2111</v>
      </c>
      <c r="D1106" s="124" t="s">
        <v>2112</v>
      </c>
      <c r="E1106" s="21"/>
      <c r="F1106" s="22"/>
      <c r="G1106" s="41"/>
      <c r="H1106" s="41"/>
      <c r="I1106" s="42"/>
      <c r="J1106" s="35" t="str">
        <f t="shared" si="109"/>
        <v>➸</v>
      </c>
      <c r="K1106" s="117" t="str">
        <f>词典存放目录!$A$1&amp;L1106&amp;M1106</f>
        <v>F:\《自创文法查阅Excel》4.1备份\《B词汇·红宝书》\红宝书15版图片\1178-オートメーション【automation】.jpg</v>
      </c>
      <c r="L1106" s="9" t="s">
        <v>18120</v>
      </c>
      <c r="M1106" s="117" t="s">
        <v>19227</v>
      </c>
      <c r="N1106" s="36" t="str">
        <f t="shared" si="110"/>
        <v>▶</v>
      </c>
      <c r="O1106" s="37" t="s">
        <v>17908</v>
      </c>
      <c r="P1106" s="37">
        <v>14</v>
      </c>
      <c r="Q1106" s="37" t="s">
        <v>23</v>
      </c>
      <c r="R1106" s="9" t="str">
        <f>词典存放目录!$A$1&amp;O1106&amp;P1106&amp;Q1106</f>
        <v>F:\《自创文法查阅Excel》4.1备份\《B词汇·红宝书》\红宝书MP3分割\05 n3-お (14).mp3</v>
      </c>
      <c r="S1106" s="38"/>
      <c r="T1106" s="43"/>
      <c r="U1106" s="43"/>
      <c r="V1106" s="30" t="str">
        <f t="shared" si="107"/>
        <v/>
      </c>
      <c r="W1106" s="29"/>
      <c r="X1106" s="9" t="s">
        <v>212</v>
      </c>
    </row>
    <row r="1107" spans="1:24" s="44" customFormat="1" ht="24">
      <c r="A1107" s="31">
        <v>1179</v>
      </c>
      <c r="B1107" s="32">
        <f t="shared" ca="1" si="108"/>
        <v>0.27762474002854398</v>
      </c>
      <c r="C1107" s="123" t="s">
        <v>2113</v>
      </c>
      <c r="D1107" s="124" t="s">
        <v>2114</v>
      </c>
      <c r="E1107" s="21"/>
      <c r="F1107" s="22"/>
      <c r="G1107" s="41"/>
      <c r="H1107" s="41"/>
      <c r="I1107" s="42"/>
      <c r="J1107" s="35" t="str">
        <f t="shared" si="109"/>
        <v>➸</v>
      </c>
      <c r="K1107" s="117" t="str">
        <f>词典存放目录!$A$1&amp;L1107&amp;M1107</f>
        <v>F:\《自创文法查阅Excel》4.1备份\《B词汇·红宝书》\红宝书15版图片\1179-おおむかし【大昔】.jpg</v>
      </c>
      <c r="L1107" s="9" t="s">
        <v>18120</v>
      </c>
      <c r="M1107" s="117" t="s">
        <v>19228</v>
      </c>
      <c r="N1107" s="36" t="str">
        <f t="shared" si="110"/>
        <v>▶</v>
      </c>
      <c r="O1107" s="37" t="s">
        <v>17908</v>
      </c>
      <c r="P1107" s="37">
        <v>15</v>
      </c>
      <c r="Q1107" s="37" t="s">
        <v>23</v>
      </c>
      <c r="R1107" s="9" t="str">
        <f>词典存放目录!$A$1&amp;O1107&amp;P1107&amp;Q1107</f>
        <v>F:\《自创文法查阅Excel》4.1备份\《B词汇·红宝书》\红宝书MP3分割\05 n3-お (15).mp3</v>
      </c>
      <c r="S1107" s="38"/>
      <c r="T1107" s="43"/>
      <c r="U1107" s="43"/>
      <c r="V1107" s="30" t="str">
        <f t="shared" si="107"/>
        <v/>
      </c>
      <c r="W1107" s="29"/>
      <c r="X1107" s="9" t="s">
        <v>212</v>
      </c>
    </row>
    <row r="1108" spans="1:24" s="44" customFormat="1" ht="24">
      <c r="A1108" s="31">
        <v>1180</v>
      </c>
      <c r="B1108" s="32">
        <f t="shared" ca="1" si="108"/>
        <v>8.6790507688912721E-2</v>
      </c>
      <c r="C1108" s="123" t="s">
        <v>2115</v>
      </c>
      <c r="D1108" s="124" t="s">
        <v>2116</v>
      </c>
      <c r="E1108" s="21"/>
      <c r="F1108" s="22"/>
      <c r="G1108" s="41"/>
      <c r="H1108" s="41"/>
      <c r="I1108" s="42"/>
      <c r="J1108" s="35" t="str">
        <f t="shared" si="109"/>
        <v>➸</v>
      </c>
      <c r="K1108" s="117" t="str">
        <f>词典存放目录!$A$1&amp;L1108&amp;M1108</f>
        <v>F:\《自创文法查阅Excel》4.1备份\《B词汇·红宝书》\红宝书15版图片\1180-おおや【大家】.jpg</v>
      </c>
      <c r="L1108" s="9" t="s">
        <v>18120</v>
      </c>
      <c r="M1108" s="117" t="s">
        <v>19229</v>
      </c>
      <c r="N1108" s="36" t="str">
        <f t="shared" si="110"/>
        <v>▶</v>
      </c>
      <c r="O1108" s="37" t="s">
        <v>17908</v>
      </c>
      <c r="P1108" s="37">
        <v>16</v>
      </c>
      <c r="Q1108" s="37" t="s">
        <v>23</v>
      </c>
      <c r="R1108" s="9" t="str">
        <f>词典存放目录!$A$1&amp;O1108&amp;P1108&amp;Q1108</f>
        <v>F:\《自创文法查阅Excel》4.1备份\《B词汇·红宝书》\红宝书MP3分割\05 n3-お (16).mp3</v>
      </c>
      <c r="S1108" s="38"/>
      <c r="T1108" s="43"/>
      <c r="U1108" s="43"/>
      <c r="V1108" s="30" t="str">
        <f t="shared" si="107"/>
        <v/>
      </c>
      <c r="W1108" s="29"/>
      <c r="X1108" s="9" t="s">
        <v>212</v>
      </c>
    </row>
    <row r="1109" spans="1:24" s="44" customFormat="1" ht="24">
      <c r="A1109" s="31">
        <v>1181</v>
      </c>
      <c r="B1109" s="32">
        <f t="shared" ca="1" si="108"/>
        <v>0.84999660909669195</v>
      </c>
      <c r="C1109" s="123" t="s">
        <v>2117</v>
      </c>
      <c r="D1109" s="124" t="s">
        <v>2118</v>
      </c>
      <c r="E1109" s="21"/>
      <c r="F1109" s="22"/>
      <c r="G1109" s="41"/>
      <c r="H1109" s="41"/>
      <c r="I1109" s="42"/>
      <c r="J1109" s="35" t="str">
        <f t="shared" si="109"/>
        <v>➸</v>
      </c>
      <c r="K1109" s="117" t="str">
        <f>词典存放目录!$A$1&amp;L1109&amp;M1109</f>
        <v>F:\《自创文法查阅Excel》4.1备份\《B词汇·红宝书》\红宝书15版图片\1181-おおよろこび【大喜び】.jpg</v>
      </c>
      <c r="L1109" s="9" t="s">
        <v>18120</v>
      </c>
      <c r="M1109" s="117" t="s">
        <v>19230</v>
      </c>
      <c r="N1109" s="36" t="str">
        <f t="shared" si="110"/>
        <v>▶</v>
      </c>
      <c r="O1109" s="37" t="s">
        <v>17908</v>
      </c>
      <c r="P1109" s="37">
        <v>17</v>
      </c>
      <c r="Q1109" s="37" t="s">
        <v>23</v>
      </c>
      <c r="R1109" s="9" t="str">
        <f>词典存放目录!$A$1&amp;O1109&amp;P1109&amp;Q1109</f>
        <v>F:\《自创文法查阅Excel》4.1备份\《B词汇·红宝书》\红宝书MP3分割\05 n3-お (17).mp3</v>
      </c>
      <c r="S1109" s="38"/>
      <c r="T1109" s="43"/>
      <c r="U1109" s="43"/>
      <c r="V1109" s="30" t="str">
        <f t="shared" si="107"/>
        <v/>
      </c>
      <c r="W1109" s="29"/>
      <c r="X1109" s="9" t="s">
        <v>212</v>
      </c>
    </row>
    <row r="1110" spans="1:24" s="44" customFormat="1" ht="24">
      <c r="A1110" s="31">
        <v>1182</v>
      </c>
      <c r="B1110" s="32">
        <f t="shared" ca="1" si="108"/>
        <v>0.26107425621719549</v>
      </c>
      <c r="C1110" s="123" t="s">
        <v>2119</v>
      </c>
      <c r="D1110" s="124" t="s">
        <v>2120</v>
      </c>
      <c r="E1110" s="21"/>
      <c r="F1110" s="22"/>
      <c r="G1110" s="41"/>
      <c r="H1110" s="41"/>
      <c r="I1110" s="42"/>
      <c r="J1110" s="35" t="str">
        <f t="shared" si="109"/>
        <v>➸</v>
      </c>
      <c r="K1110" s="117" t="str">
        <f>词典存放目录!$A$1&amp;L1110&amp;M1110</f>
        <v>F:\《自创文法查阅Excel》4.1备份\《B词汇·红宝书》\红宝书15版图片\1182-おか【丘·岡】.jpg</v>
      </c>
      <c r="L1110" s="9" t="s">
        <v>18120</v>
      </c>
      <c r="M1110" s="117" t="s">
        <v>19231</v>
      </c>
      <c r="N1110" s="36" t="str">
        <f t="shared" si="110"/>
        <v>▶</v>
      </c>
      <c r="O1110" s="37" t="s">
        <v>17908</v>
      </c>
      <c r="P1110" s="37">
        <v>18</v>
      </c>
      <c r="Q1110" s="37" t="s">
        <v>23</v>
      </c>
      <c r="R1110" s="9" t="str">
        <f>词典存放目录!$A$1&amp;O1110&amp;P1110&amp;Q1110</f>
        <v>F:\《自创文法查阅Excel》4.1备份\《B词汇·红宝书》\红宝书MP3分割\05 n3-お (18).mp3</v>
      </c>
      <c r="S1110" s="38"/>
      <c r="T1110" s="43"/>
      <c r="U1110" s="43"/>
      <c r="V1110" s="30" t="str">
        <f t="shared" si="107"/>
        <v/>
      </c>
      <c r="W1110" s="29"/>
      <c r="X1110" s="9" t="s">
        <v>212</v>
      </c>
    </row>
    <row r="1111" spans="1:24" s="44" customFormat="1" ht="24">
      <c r="A1111" s="31">
        <v>1183</v>
      </c>
      <c r="B1111" s="32">
        <f t="shared" ca="1" si="108"/>
        <v>0.45453721335830877</v>
      </c>
      <c r="C1111" s="123" t="s">
        <v>2121</v>
      </c>
      <c r="D1111" s="124" t="s">
        <v>2122</v>
      </c>
      <c r="E1111" s="21"/>
      <c r="F1111" s="22"/>
      <c r="G1111" s="41"/>
      <c r="H1111" s="41"/>
      <c r="I1111" s="42"/>
      <c r="J1111" s="35" t="str">
        <f t="shared" si="109"/>
        <v>➸</v>
      </c>
      <c r="K1111" s="117" t="str">
        <f>词典存放目录!$A$1&amp;L1111&amp;M1111</f>
        <v>F:\《自创文法查阅Excel》4.1备份\《B词汇·红宝书》\红宝书15版图片\1183-おかす【犯す】.jpg</v>
      </c>
      <c r="L1111" s="9" t="s">
        <v>18120</v>
      </c>
      <c r="M1111" s="117" t="s">
        <v>19232</v>
      </c>
      <c r="N1111" s="36" t="str">
        <f t="shared" si="110"/>
        <v>▶</v>
      </c>
      <c r="O1111" s="37" t="s">
        <v>17908</v>
      </c>
      <c r="P1111" s="37">
        <v>19</v>
      </c>
      <c r="Q1111" s="37" t="s">
        <v>23</v>
      </c>
      <c r="R1111" s="9" t="str">
        <f>词典存放目录!$A$1&amp;O1111&amp;P1111&amp;Q1111</f>
        <v>F:\《自创文法查阅Excel》4.1备份\《B词汇·红宝书》\红宝书MP3分割\05 n3-お (19).mp3</v>
      </c>
      <c r="S1111" s="38"/>
      <c r="T1111" s="43"/>
      <c r="U1111" s="43"/>
      <c r="V1111" s="30" t="str">
        <f t="shared" si="107"/>
        <v/>
      </c>
      <c r="W1111" s="29"/>
      <c r="X1111" s="9" t="s">
        <v>212</v>
      </c>
    </row>
    <row r="1112" spans="1:24" s="44" customFormat="1" ht="24">
      <c r="A1112" s="31">
        <v>1184</v>
      </c>
      <c r="B1112" s="32">
        <f t="shared" ca="1" si="108"/>
        <v>0.54019870338444309</v>
      </c>
      <c r="C1112" s="123" t="s">
        <v>2005</v>
      </c>
      <c r="D1112" s="124"/>
      <c r="E1112" s="21"/>
      <c r="F1112" s="22"/>
      <c r="G1112" s="41"/>
      <c r="H1112" s="41"/>
      <c r="I1112" s="42"/>
      <c r="J1112" s="35" t="str">
        <f t="shared" si="109"/>
        <v>➸</v>
      </c>
      <c r="K1112" s="117" t="str">
        <f>词典存放目录!$A$1&amp;L1112&amp;M1112</f>
        <v>F:\《自创文法查阅Excel》4.1备份\《B词汇·红宝书》\红宝书15版图片\1184-おかず.jpg</v>
      </c>
      <c r="L1112" s="9" t="s">
        <v>18120</v>
      </c>
      <c r="M1112" s="117" t="s">
        <v>19233</v>
      </c>
      <c r="N1112" s="36" t="str">
        <f t="shared" si="110"/>
        <v>▶</v>
      </c>
      <c r="O1112" s="37" t="s">
        <v>17908</v>
      </c>
      <c r="P1112" s="37">
        <v>20</v>
      </c>
      <c r="Q1112" s="37" t="s">
        <v>23</v>
      </c>
      <c r="R1112" s="9" t="str">
        <f>词典存放目录!$A$1&amp;O1112&amp;P1112&amp;Q1112</f>
        <v>F:\《自创文法查阅Excel》4.1备份\《B词汇·红宝书》\红宝书MP3分割\05 n3-お (20).mp3</v>
      </c>
      <c r="S1112" s="38"/>
      <c r="T1112" s="43"/>
      <c r="U1112" s="43"/>
      <c r="V1112" s="30" t="str">
        <f t="shared" ref="V1112:V1121" si="111">IF(COUNTA(S1112:U1112)=0,"",COUNTIF(S1112:U1112,"0")/COUNTA(S1112:U1112))</f>
        <v/>
      </c>
      <c r="W1112" s="29"/>
      <c r="X1112" s="9" t="s">
        <v>212</v>
      </c>
    </row>
    <row r="1113" spans="1:24" s="44" customFormat="1" ht="24">
      <c r="A1113" s="31">
        <v>1185</v>
      </c>
      <c r="B1113" s="32">
        <f t="shared" ca="1" si="108"/>
        <v>0.42550455675887977</v>
      </c>
      <c r="C1113" s="123" t="s">
        <v>2123</v>
      </c>
      <c r="D1113" s="124" t="s">
        <v>2124</v>
      </c>
      <c r="E1113" s="21"/>
      <c r="F1113" s="22"/>
      <c r="G1113" s="41"/>
      <c r="H1113" s="41"/>
      <c r="I1113" s="42"/>
      <c r="J1113" s="35" t="str">
        <f t="shared" si="109"/>
        <v>➸</v>
      </c>
      <c r="K1113" s="117" t="str">
        <f>词典存放目录!$A$1&amp;L1113&amp;M1113</f>
        <v>F:\《自创文法查阅Excel》4.1备份\《B词汇·红宝书》\红宝书15版图片\1185-おかわり【お代わり】.jpg</v>
      </c>
      <c r="L1113" s="9" t="s">
        <v>18120</v>
      </c>
      <c r="M1113" s="117" t="s">
        <v>19234</v>
      </c>
      <c r="N1113" s="36" t="str">
        <f t="shared" si="110"/>
        <v>▶</v>
      </c>
      <c r="O1113" s="37" t="s">
        <v>17908</v>
      </c>
      <c r="P1113" s="37">
        <v>21</v>
      </c>
      <c r="Q1113" s="37" t="s">
        <v>23</v>
      </c>
      <c r="R1113" s="9" t="str">
        <f>词典存放目录!$A$1&amp;O1113&amp;P1113&amp;Q1113</f>
        <v>F:\《自创文法查阅Excel》4.1备份\《B词汇·红宝书》\红宝书MP3分割\05 n3-お (21).mp3</v>
      </c>
      <c r="S1113" s="38"/>
      <c r="T1113" s="43"/>
      <c r="U1113" s="43"/>
      <c r="V1113" s="30" t="str">
        <f t="shared" si="111"/>
        <v/>
      </c>
      <c r="W1113" s="29"/>
      <c r="X1113" s="9" t="s">
        <v>212</v>
      </c>
    </row>
    <row r="1114" spans="1:24" s="44" customFormat="1" ht="24">
      <c r="A1114" s="31">
        <v>1186</v>
      </c>
      <c r="B1114" s="32">
        <f t="shared" ca="1" si="108"/>
        <v>0.21686798279009967</v>
      </c>
      <c r="C1114" s="123" t="s">
        <v>2125</v>
      </c>
      <c r="D1114" s="124" t="s">
        <v>2126</v>
      </c>
      <c r="E1114" s="21"/>
      <c r="F1114" s="22"/>
      <c r="G1114" s="41"/>
      <c r="H1114" s="41"/>
      <c r="I1114" s="42"/>
      <c r="J1114" s="35" t="str">
        <f t="shared" si="109"/>
        <v>➸</v>
      </c>
      <c r="K1114" s="117" t="str">
        <f>词典存放目录!$A$1&amp;L1114&amp;M1114</f>
        <v>F:\《自创文法查阅Excel》4.1备份\《B词汇·红宝书》\红宝书15版图片\1186-おきわすれる【置き忘れる】.jpg</v>
      </c>
      <c r="L1114" s="9" t="s">
        <v>18120</v>
      </c>
      <c r="M1114" s="117" t="s">
        <v>19235</v>
      </c>
      <c r="N1114" s="36" t="str">
        <f t="shared" si="110"/>
        <v>▶</v>
      </c>
      <c r="O1114" s="37" t="s">
        <v>17908</v>
      </c>
      <c r="P1114" s="37">
        <v>22</v>
      </c>
      <c r="Q1114" s="37" t="s">
        <v>23</v>
      </c>
      <c r="R1114" s="9" t="str">
        <f>词典存放目录!$A$1&amp;O1114&amp;P1114&amp;Q1114</f>
        <v>F:\《自创文法查阅Excel》4.1备份\《B词汇·红宝书》\红宝书MP3分割\05 n3-お (22).mp3</v>
      </c>
      <c r="S1114" s="38"/>
      <c r="T1114" s="43"/>
      <c r="U1114" s="43"/>
      <c r="V1114" s="30" t="str">
        <f t="shared" si="111"/>
        <v/>
      </c>
      <c r="W1114" s="29"/>
      <c r="X1114" s="9" t="s">
        <v>212</v>
      </c>
    </row>
    <row r="1115" spans="1:24" s="44" customFormat="1" ht="24">
      <c r="A1115" s="31">
        <v>1187</v>
      </c>
      <c r="B1115" s="32">
        <f t="shared" ca="1" si="108"/>
        <v>0.3802134492501611</v>
      </c>
      <c r="C1115" s="123" t="s">
        <v>1908</v>
      </c>
      <c r="D1115" s="124" t="s">
        <v>2127</v>
      </c>
      <c r="E1115" s="21"/>
      <c r="F1115" s="22"/>
      <c r="G1115" s="41"/>
      <c r="H1115" s="41"/>
      <c r="I1115" s="42"/>
      <c r="J1115" s="35" t="str">
        <f t="shared" si="109"/>
        <v>➸</v>
      </c>
      <c r="K1115" s="117" t="str">
        <f>词典存放目录!$A$1&amp;L1115&amp;M1115</f>
        <v>F:\《自创文法查阅Excel》4.1备份\《B词汇·红宝书》\红宝书15版图片\1187-おく【奥】.jpg</v>
      </c>
      <c r="L1115" s="9" t="s">
        <v>18120</v>
      </c>
      <c r="M1115" s="117" t="s">
        <v>19236</v>
      </c>
      <c r="N1115" s="36" t="str">
        <f t="shared" si="110"/>
        <v>▶</v>
      </c>
      <c r="O1115" s="37" t="s">
        <v>17908</v>
      </c>
      <c r="P1115" s="37">
        <v>23</v>
      </c>
      <c r="Q1115" s="37" t="s">
        <v>23</v>
      </c>
      <c r="R1115" s="9" t="str">
        <f>词典存放目录!$A$1&amp;O1115&amp;P1115&amp;Q1115</f>
        <v>F:\《自创文法查阅Excel》4.1备份\《B词汇·红宝书》\红宝书MP3分割\05 n3-お (23).mp3</v>
      </c>
      <c r="S1115" s="38"/>
      <c r="T1115" s="43"/>
      <c r="U1115" s="43"/>
      <c r="V1115" s="30" t="str">
        <f t="shared" si="111"/>
        <v/>
      </c>
      <c r="W1115" s="29"/>
      <c r="X1115" s="9" t="s">
        <v>212</v>
      </c>
    </row>
    <row r="1116" spans="1:24" s="44" customFormat="1" ht="24">
      <c r="A1116" s="31">
        <v>1189</v>
      </c>
      <c r="B1116" s="32">
        <f t="shared" ca="1" si="108"/>
        <v>0.53672573539294266</v>
      </c>
      <c r="C1116" s="123" t="s">
        <v>2128</v>
      </c>
      <c r="D1116" s="124" t="s">
        <v>2129</v>
      </c>
      <c r="E1116" s="21"/>
      <c r="F1116" s="22"/>
      <c r="G1116" s="41"/>
      <c r="H1116" s="41"/>
      <c r="I1116" s="42"/>
      <c r="J1116" s="35" t="str">
        <f t="shared" si="109"/>
        <v>➸</v>
      </c>
      <c r="K1116" s="117" t="str">
        <f>词典存放目录!$A$1&amp;L1116&amp;M1116</f>
        <v>F:\《自创文法查阅Excel》4.1备份\《B词汇·红宝书》\红宝书15版图片\1189-おごる【奢る】.jpg</v>
      </c>
      <c r="L1116" s="9" t="s">
        <v>18120</v>
      </c>
      <c r="M1116" s="117" t="s">
        <v>19237</v>
      </c>
      <c r="N1116" s="36" t="str">
        <f t="shared" si="110"/>
        <v>▶</v>
      </c>
      <c r="O1116" s="37" t="s">
        <v>17908</v>
      </c>
      <c r="P1116" s="37">
        <v>25</v>
      </c>
      <c r="Q1116" s="37" t="s">
        <v>23</v>
      </c>
      <c r="R1116" s="9" t="str">
        <f>词典存放目录!$A$1&amp;O1116&amp;P1116&amp;Q1116</f>
        <v>F:\《自创文法查阅Excel》4.1备份\《B词汇·红宝书》\红宝书MP3分割\05 n3-お (25).mp3</v>
      </c>
      <c r="S1116" s="38"/>
      <c r="T1116" s="43"/>
      <c r="U1116" s="43"/>
      <c r="V1116" s="30" t="str">
        <f t="shared" si="111"/>
        <v/>
      </c>
      <c r="W1116" s="29"/>
      <c r="X1116" s="9" t="s">
        <v>212</v>
      </c>
    </row>
    <row r="1117" spans="1:24" s="44" customFormat="1" ht="24">
      <c r="A1117" s="31">
        <v>1190</v>
      </c>
      <c r="B1117" s="32">
        <f t="shared" ca="1" si="108"/>
        <v>0.48753858874810196</v>
      </c>
      <c r="C1117" s="123" t="s">
        <v>2130</v>
      </c>
      <c r="D1117" s="124" t="s">
        <v>2131</v>
      </c>
      <c r="E1117" s="21"/>
      <c r="F1117" s="22"/>
      <c r="G1117" s="41"/>
      <c r="H1117" s="41"/>
      <c r="I1117" s="42"/>
      <c r="J1117" s="35" t="str">
        <f t="shared" si="109"/>
        <v>➸</v>
      </c>
      <c r="K1117" s="117" t="str">
        <f>词典存放目录!$A$1&amp;L1117&amp;M1117</f>
        <v>F:\《自创文法查阅Excel》4.1备份\《B词汇·红宝书》\红宝书15版图片\1190-おさえる【押さえる】.jpg</v>
      </c>
      <c r="L1117" s="9" t="s">
        <v>18120</v>
      </c>
      <c r="M1117" s="117" t="s">
        <v>19238</v>
      </c>
      <c r="N1117" s="36" t="str">
        <f t="shared" si="110"/>
        <v>▶</v>
      </c>
      <c r="O1117" s="37" t="s">
        <v>17908</v>
      </c>
      <c r="P1117" s="37">
        <v>26</v>
      </c>
      <c r="Q1117" s="37" t="s">
        <v>23</v>
      </c>
      <c r="R1117" s="9" t="str">
        <f>词典存放目录!$A$1&amp;O1117&amp;P1117&amp;Q1117</f>
        <v>F:\《自创文法查阅Excel》4.1备份\《B词汇·红宝书》\红宝书MP3分割\05 n3-お (26).mp3</v>
      </c>
      <c r="S1117" s="38"/>
      <c r="T1117" s="43"/>
      <c r="U1117" s="43"/>
      <c r="V1117" s="30" t="str">
        <f t="shared" si="111"/>
        <v/>
      </c>
      <c r="W1117" s="69"/>
      <c r="X1117" s="9" t="s">
        <v>212</v>
      </c>
    </row>
    <row r="1118" spans="1:24" s="44" customFormat="1" ht="24">
      <c r="A1118" s="31">
        <v>1191</v>
      </c>
      <c r="B1118" s="32">
        <f t="shared" ca="1" si="108"/>
        <v>0.37752324439722518</v>
      </c>
      <c r="C1118" s="123" t="s">
        <v>2132</v>
      </c>
      <c r="D1118" s="124" t="s">
        <v>2133</v>
      </c>
      <c r="E1118" s="21"/>
      <c r="F1118" s="22"/>
      <c r="G1118" s="41"/>
      <c r="H1118" s="41"/>
      <c r="I1118" s="42"/>
      <c r="J1118" s="35" t="str">
        <f t="shared" si="109"/>
        <v>➸</v>
      </c>
      <c r="K1118" s="117" t="str">
        <f>词典存放目录!$A$1&amp;L1118&amp;M1118</f>
        <v>F:\《自创文法查阅Excel》4.1备份\《B词汇·红宝书》\红宝书15版图片\1191-おさつ【お札】.jpg</v>
      </c>
      <c r="L1118" s="9" t="s">
        <v>18120</v>
      </c>
      <c r="M1118" s="117" t="s">
        <v>19239</v>
      </c>
      <c r="N1118" s="36" t="str">
        <f t="shared" si="110"/>
        <v>▶</v>
      </c>
      <c r="O1118" s="37" t="s">
        <v>17908</v>
      </c>
      <c r="P1118" s="37">
        <v>27</v>
      </c>
      <c r="Q1118" s="37" t="s">
        <v>23</v>
      </c>
      <c r="R1118" s="9" t="str">
        <f>词典存放目录!$A$1&amp;O1118&amp;P1118&amp;Q1118</f>
        <v>F:\《自创文法查阅Excel》4.1备份\《B词汇·红宝书》\红宝书MP3分割\05 n3-お (27).mp3</v>
      </c>
      <c r="S1118" s="38"/>
      <c r="T1118" s="43"/>
      <c r="U1118" s="43"/>
      <c r="V1118" s="30" t="str">
        <f t="shared" si="111"/>
        <v/>
      </c>
      <c r="W1118" s="69"/>
      <c r="X1118" s="9" t="s">
        <v>212</v>
      </c>
    </row>
    <row r="1119" spans="1:24" s="44" customFormat="1" ht="24">
      <c r="A1119" s="31">
        <v>1192</v>
      </c>
      <c r="B1119" s="32">
        <f t="shared" ca="1" si="108"/>
        <v>0.79479620640051962</v>
      </c>
      <c r="C1119" s="123" t="s">
        <v>2134</v>
      </c>
      <c r="D1119" s="124" t="s">
        <v>2135</v>
      </c>
      <c r="E1119" s="21"/>
      <c r="F1119" s="22"/>
      <c r="G1119" s="41"/>
      <c r="H1119" s="41"/>
      <c r="I1119" s="42"/>
      <c r="J1119" s="35" t="str">
        <f t="shared" si="109"/>
        <v>➸</v>
      </c>
      <c r="K1119" s="117" t="str">
        <f>词典存放目录!$A$1&amp;L1119&amp;M1119</f>
        <v>F:\《自创文法查阅Excel》4.1备份\《B词汇·红宝书》\红宝书15版图片\1192-おさない【幼い】.jpg</v>
      </c>
      <c r="L1119" s="9" t="s">
        <v>18120</v>
      </c>
      <c r="M1119" s="117" t="s">
        <v>19240</v>
      </c>
      <c r="N1119" s="36" t="str">
        <f t="shared" si="110"/>
        <v>▶</v>
      </c>
      <c r="O1119" s="37" t="s">
        <v>17908</v>
      </c>
      <c r="P1119" s="37">
        <v>28</v>
      </c>
      <c r="Q1119" s="37" t="s">
        <v>23</v>
      </c>
      <c r="R1119" s="9" t="str">
        <f>词典存放目录!$A$1&amp;O1119&amp;P1119&amp;Q1119</f>
        <v>F:\《自创文法查阅Excel》4.1备份\《B词汇·红宝书》\红宝书MP3分割\05 n3-お (28).mp3</v>
      </c>
      <c r="S1119" s="38"/>
      <c r="T1119" s="43"/>
      <c r="U1119" s="43"/>
      <c r="V1119" s="30" t="str">
        <f t="shared" si="111"/>
        <v/>
      </c>
      <c r="W1119" s="29"/>
      <c r="X1119" s="9" t="s">
        <v>212</v>
      </c>
    </row>
    <row r="1120" spans="1:24" s="44" customFormat="1" ht="24">
      <c r="A1120" s="31">
        <v>1193</v>
      </c>
      <c r="B1120" s="32">
        <f t="shared" ca="1" si="108"/>
        <v>0.96410308545127554</v>
      </c>
      <c r="C1120" s="123" t="s">
        <v>2136</v>
      </c>
      <c r="D1120" s="124" t="s">
        <v>2137</v>
      </c>
      <c r="E1120" s="21" t="s">
        <v>32</v>
      </c>
      <c r="F1120" s="22"/>
      <c r="G1120" s="41"/>
      <c r="H1120" s="41"/>
      <c r="I1120" s="42"/>
      <c r="J1120" s="35" t="str">
        <f t="shared" si="109"/>
        <v>➸</v>
      </c>
      <c r="K1120" s="117" t="str">
        <f>词典存放目录!$A$1&amp;L1120&amp;M1120</f>
        <v>F:\《自创文法查阅Excel》4.1备份\《B词汇·红宝书》\红宝书15版图片\1193-おしい【惜しい】.jpg</v>
      </c>
      <c r="L1120" s="9" t="s">
        <v>18120</v>
      </c>
      <c r="M1120" s="117" t="s">
        <v>19241</v>
      </c>
      <c r="N1120" s="36" t="str">
        <f t="shared" si="110"/>
        <v>▶</v>
      </c>
      <c r="O1120" s="37" t="s">
        <v>17908</v>
      </c>
      <c r="P1120" s="37">
        <v>29</v>
      </c>
      <c r="Q1120" s="37" t="s">
        <v>23</v>
      </c>
      <c r="R1120" s="9" t="str">
        <f>词典存放目录!$A$1&amp;O1120&amp;P1120&amp;Q1120</f>
        <v>F:\《自创文法查阅Excel》4.1备份\《B词汇·红宝书》\红宝书MP3分割\05 n3-お (29).mp3</v>
      </c>
      <c r="S1120" s="38"/>
      <c r="T1120" s="43"/>
      <c r="U1120" s="43"/>
      <c r="V1120" s="30" t="str">
        <f t="shared" si="111"/>
        <v/>
      </c>
      <c r="W1120" s="29"/>
      <c r="X1120" s="9" t="s">
        <v>212</v>
      </c>
    </row>
    <row r="1121" spans="1:24" s="44" customFormat="1" ht="24">
      <c r="A1121" s="31">
        <v>1194</v>
      </c>
      <c r="B1121" s="32">
        <f t="shared" ca="1" si="108"/>
        <v>0.49587726934535814</v>
      </c>
      <c r="C1121" s="123" t="s">
        <v>2138</v>
      </c>
      <c r="D1121" s="124" t="s">
        <v>2139</v>
      </c>
      <c r="E1121" s="21"/>
      <c r="F1121" s="22"/>
      <c r="G1121" s="41"/>
      <c r="H1121" s="41"/>
      <c r="I1121" s="42"/>
      <c r="J1121" s="35" t="str">
        <f t="shared" si="109"/>
        <v>➸</v>
      </c>
      <c r="K1121" s="117" t="str">
        <f>词典存放目录!$A$1&amp;L1121&amp;M1121</f>
        <v>F:\《自创文法查阅Excel》4.1备份\《B词汇·红宝书》\红宝书15版图片\1194-おじぎ【お辞儀】.jpg</v>
      </c>
      <c r="L1121" s="9" t="s">
        <v>18120</v>
      </c>
      <c r="M1121" s="117" t="s">
        <v>19242</v>
      </c>
      <c r="N1121" s="36" t="str">
        <f t="shared" si="110"/>
        <v>▶</v>
      </c>
      <c r="O1121" s="37" t="s">
        <v>17908</v>
      </c>
      <c r="P1121" s="37">
        <v>30</v>
      </c>
      <c r="Q1121" s="37" t="s">
        <v>23</v>
      </c>
      <c r="R1121" s="9" t="str">
        <f>词典存放目录!$A$1&amp;O1121&amp;P1121&amp;Q1121</f>
        <v>F:\《自创文法查阅Excel》4.1备份\《B词汇·红宝书》\红宝书MP3分割\05 n3-お (30).mp3</v>
      </c>
      <c r="S1121" s="38"/>
      <c r="T1121" s="43"/>
      <c r="U1121" s="43"/>
      <c r="V1121" s="30" t="str">
        <f t="shared" si="111"/>
        <v/>
      </c>
      <c r="W1121" s="29"/>
      <c r="X1121" s="9" t="s">
        <v>212</v>
      </c>
    </row>
    <row r="1122" spans="1:24" s="44" customFormat="1" ht="24">
      <c r="A1122" s="31">
        <v>1195</v>
      </c>
      <c r="B1122" s="32">
        <f t="shared" ca="1" si="108"/>
        <v>0.3450856001224929</v>
      </c>
      <c r="C1122" s="123" t="s">
        <v>2140</v>
      </c>
      <c r="D1122" s="124" t="s">
        <v>2141</v>
      </c>
      <c r="E1122" s="21"/>
      <c r="F1122" s="22"/>
      <c r="G1122" s="41"/>
      <c r="H1122" s="41"/>
      <c r="I1122" s="42"/>
      <c r="J1122" s="35" t="str">
        <f t="shared" si="109"/>
        <v>➸</v>
      </c>
      <c r="K1122" s="117" t="str">
        <f>词典存放目录!$A$1&amp;L1122&amp;M1122</f>
        <v>F:\《自创文法查阅Excel》4.1备份\《B词汇·红宝书》\红宝书15版图片\1195-おしぼり【お絞り】.jpg</v>
      </c>
      <c r="L1122" s="9" t="s">
        <v>18120</v>
      </c>
      <c r="M1122" s="117" t="s">
        <v>19243</v>
      </c>
      <c r="N1122" s="36" t="str">
        <f t="shared" si="110"/>
        <v>▶</v>
      </c>
      <c r="O1122" s="37" t="s">
        <v>17908</v>
      </c>
      <c r="P1122" s="37">
        <v>31</v>
      </c>
      <c r="Q1122" s="37" t="s">
        <v>23</v>
      </c>
      <c r="R1122" s="9" t="str">
        <f>词典存放目录!$A$1&amp;O1122&amp;P1122&amp;Q1122</f>
        <v>F:\《自创文法查阅Excel》4.1备份\《B词汇·红宝书》\红宝书MP3分割\05 n3-お (31).mp3</v>
      </c>
      <c r="S1122" s="38"/>
      <c r="T1122" s="43"/>
      <c r="U1122" s="43"/>
      <c r="V1122" s="30"/>
      <c r="W1122" s="29"/>
      <c r="X1122" s="9" t="s">
        <v>212</v>
      </c>
    </row>
    <row r="1123" spans="1:24" s="44" customFormat="1" ht="24">
      <c r="A1123" s="31">
        <v>1196</v>
      </c>
      <c r="B1123" s="32">
        <f t="shared" ca="1" si="108"/>
        <v>0.45113997120205629</v>
      </c>
      <c r="C1123" s="123" t="s">
        <v>2142</v>
      </c>
      <c r="D1123" s="124" t="s">
        <v>2143</v>
      </c>
      <c r="E1123" s="21"/>
      <c r="F1123" s="22"/>
      <c r="G1123" s="41"/>
      <c r="H1123" s="41"/>
      <c r="I1123" s="42"/>
      <c r="J1123" s="35" t="str">
        <f t="shared" si="109"/>
        <v>➸</v>
      </c>
      <c r="K1123" s="117" t="str">
        <f>词典存放目录!$A$1&amp;L1123&amp;M1123</f>
        <v>F:\《自创文法查阅Excel》4.1备份\《B词汇·红宝书》\红宝书15版图片\1196-おしゃべり【御喋り】.jpg</v>
      </c>
      <c r="L1123" s="9" t="s">
        <v>18120</v>
      </c>
      <c r="M1123" s="117" t="s">
        <v>19244</v>
      </c>
      <c r="N1123" s="36" t="str">
        <f t="shared" si="110"/>
        <v>▶</v>
      </c>
      <c r="O1123" s="37" t="s">
        <v>17908</v>
      </c>
      <c r="P1123" s="37">
        <v>32</v>
      </c>
      <c r="Q1123" s="37" t="s">
        <v>23</v>
      </c>
      <c r="R1123" s="9" t="str">
        <f>词典存放目录!$A$1&amp;O1123&amp;P1123&amp;Q1123</f>
        <v>F:\《自创文法查阅Excel》4.1备份\《B词汇·红宝书》\红宝书MP3分割\05 n3-お (32).mp3</v>
      </c>
      <c r="S1123" s="38"/>
      <c r="T1123" s="43"/>
      <c r="U1123" s="43"/>
      <c r="V1123" s="30" t="str">
        <f t="shared" ref="V1123:V1145" si="112">IF(COUNTA(S1123:U1123)=0,"",COUNTIF(S1123:U1123,"0")/COUNTA(S1123:U1123))</f>
        <v/>
      </c>
      <c r="W1123" s="69"/>
      <c r="X1123" s="9" t="s">
        <v>212</v>
      </c>
    </row>
    <row r="1124" spans="1:24" s="44" customFormat="1" ht="24">
      <c r="A1124" s="31">
        <v>1197</v>
      </c>
      <c r="B1124" s="32">
        <f t="shared" ca="1" si="108"/>
        <v>0.52473427062643174</v>
      </c>
      <c r="C1124" s="123" t="s">
        <v>2144</v>
      </c>
      <c r="D1124" s="124" t="s">
        <v>2145</v>
      </c>
      <c r="E1124" s="21"/>
      <c r="F1124" s="22"/>
      <c r="G1124" s="41"/>
      <c r="H1124" s="41"/>
      <c r="I1124" s="42"/>
      <c r="J1124" s="35" t="str">
        <f t="shared" si="109"/>
        <v>➸</v>
      </c>
      <c r="K1124" s="117" t="str">
        <f>词典存放目录!$A$1&amp;L1124&amp;M1124</f>
        <v>F:\《自创文法查阅Excel》4.1备份\《B词汇·红宝书》\红宝书15版图片\1197-おしゃれ【御洒落】.jpg</v>
      </c>
      <c r="L1124" s="9" t="s">
        <v>18120</v>
      </c>
      <c r="M1124" s="117" t="s">
        <v>19245</v>
      </c>
      <c r="N1124" s="36" t="str">
        <f t="shared" si="110"/>
        <v>▶</v>
      </c>
      <c r="O1124" s="37" t="s">
        <v>17908</v>
      </c>
      <c r="P1124" s="37">
        <v>33</v>
      </c>
      <c r="Q1124" s="37" t="s">
        <v>23</v>
      </c>
      <c r="R1124" s="9" t="str">
        <f>词典存放目录!$A$1&amp;O1124&amp;P1124&amp;Q1124</f>
        <v>F:\《自创文法查阅Excel》4.1备份\《B词汇·红宝书》\红宝书MP3分割\05 n3-お (33).mp3</v>
      </c>
      <c r="S1124" s="38"/>
      <c r="T1124" s="43"/>
      <c r="U1124" s="43"/>
      <c r="V1124" s="30" t="str">
        <f t="shared" si="112"/>
        <v/>
      </c>
      <c r="W1124" s="69"/>
      <c r="X1124" s="9" t="s">
        <v>212</v>
      </c>
    </row>
    <row r="1125" spans="1:24" s="44" customFormat="1" ht="24">
      <c r="A1125" s="31">
        <v>1198</v>
      </c>
      <c r="B1125" s="32">
        <f t="shared" ca="1" si="108"/>
        <v>0.53048349433975694</v>
      </c>
      <c r="C1125" s="123" t="s">
        <v>2146</v>
      </c>
      <c r="D1125" s="124" t="s">
        <v>2147</v>
      </c>
      <c r="E1125" s="21"/>
      <c r="F1125" s="22"/>
      <c r="G1125" s="41"/>
      <c r="H1125" s="41"/>
      <c r="I1125" s="42"/>
      <c r="J1125" s="35" t="str">
        <f t="shared" si="109"/>
        <v>➸</v>
      </c>
      <c r="K1125" s="117" t="str">
        <f>词典存放目录!$A$1&amp;L1125&amp;M1125</f>
        <v>F:\《自创文法查阅Excel》4.1备份\《B词汇·红宝书》\红宝书15版图片\1198-おすまい【お住まい】.jpg</v>
      </c>
      <c r="L1125" s="9" t="s">
        <v>18120</v>
      </c>
      <c r="M1125" s="117" t="s">
        <v>19246</v>
      </c>
      <c r="N1125" s="36" t="str">
        <f t="shared" si="110"/>
        <v>▶</v>
      </c>
      <c r="O1125" s="37" t="s">
        <v>17908</v>
      </c>
      <c r="P1125" s="37">
        <v>34</v>
      </c>
      <c r="Q1125" s="37" t="s">
        <v>23</v>
      </c>
      <c r="R1125" s="9" t="str">
        <f>词典存放目录!$A$1&amp;O1125&amp;P1125&amp;Q1125</f>
        <v>F:\《自创文法查阅Excel》4.1备份\《B词汇·红宝书》\红宝书MP3分割\05 n3-お (34).mp3</v>
      </c>
      <c r="S1125" s="38"/>
      <c r="T1125" s="43"/>
      <c r="U1125" s="43"/>
      <c r="V1125" s="30" t="str">
        <f t="shared" si="112"/>
        <v/>
      </c>
      <c r="W1125" s="29"/>
      <c r="X1125" s="9" t="s">
        <v>212</v>
      </c>
    </row>
    <row r="1126" spans="1:24" s="44" customFormat="1" ht="24">
      <c r="A1126" s="31">
        <v>1199</v>
      </c>
      <c r="B1126" s="32">
        <f t="shared" ca="1" si="108"/>
        <v>9.5392687251556474E-2</v>
      </c>
      <c r="C1126" s="123" t="s">
        <v>2148</v>
      </c>
      <c r="D1126" s="124" t="s">
        <v>2149</v>
      </c>
      <c r="E1126" s="21"/>
      <c r="F1126" s="22"/>
      <c r="G1126" s="41"/>
      <c r="H1126" s="41"/>
      <c r="I1126" s="42"/>
      <c r="J1126" s="35" t="str">
        <f t="shared" si="109"/>
        <v>➸</v>
      </c>
      <c r="K1126" s="117" t="str">
        <f>词典存放目录!$A$1&amp;L1126&amp;M1126</f>
        <v>F:\《自创文法查阅Excel》4.1备份\《B词汇·红宝书》\红宝书15版图片\1199-おせん【汚染】.jpg</v>
      </c>
      <c r="L1126" s="9" t="s">
        <v>18120</v>
      </c>
      <c r="M1126" s="117" t="s">
        <v>19247</v>
      </c>
      <c r="N1126" s="36" t="str">
        <f t="shared" si="110"/>
        <v>▶</v>
      </c>
      <c r="O1126" s="37" t="s">
        <v>17908</v>
      </c>
      <c r="P1126" s="37">
        <v>35</v>
      </c>
      <c r="Q1126" s="37" t="s">
        <v>23</v>
      </c>
      <c r="R1126" s="9" t="str">
        <f>词典存放目录!$A$1&amp;O1126&amp;P1126&amp;Q1126</f>
        <v>F:\《自创文法查阅Excel》4.1备份\《B词汇·红宝书》\红宝书MP3分割\05 n3-お (35).mp3</v>
      </c>
      <c r="S1126" s="38"/>
      <c r="T1126" s="43"/>
      <c r="U1126" s="43"/>
      <c r="V1126" s="30" t="str">
        <f t="shared" si="112"/>
        <v/>
      </c>
      <c r="W1126" s="29"/>
      <c r="X1126" s="9" t="s">
        <v>212</v>
      </c>
    </row>
    <row r="1127" spans="1:24" s="44" customFormat="1" ht="24">
      <c r="A1127" s="31">
        <v>1200</v>
      </c>
      <c r="B1127" s="32">
        <f t="shared" ca="1" si="108"/>
        <v>0.97555311176212811</v>
      </c>
      <c r="C1127" s="123" t="s">
        <v>2150</v>
      </c>
      <c r="D1127" s="124" t="s">
        <v>2151</v>
      </c>
      <c r="E1127" s="21"/>
      <c r="F1127" s="22"/>
      <c r="G1127" s="41"/>
      <c r="H1127" s="41"/>
      <c r="I1127" s="42"/>
      <c r="J1127" s="35" t="str">
        <f t="shared" si="109"/>
        <v>➸</v>
      </c>
      <c r="K1127" s="117" t="str">
        <f>词典存放目录!$A$1&amp;L1127&amp;M1127</f>
        <v>F:\《自创文法查阅Excel》4.1备份\《B词汇·红宝书》\红宝书15版图片\1200-おそれる【恐れる】.jpg</v>
      </c>
      <c r="L1127" s="9" t="s">
        <v>18120</v>
      </c>
      <c r="M1127" s="117" t="s">
        <v>19248</v>
      </c>
      <c r="N1127" s="36" t="str">
        <f t="shared" si="110"/>
        <v>▶</v>
      </c>
      <c r="O1127" s="37" t="s">
        <v>17908</v>
      </c>
      <c r="P1127" s="37">
        <v>36</v>
      </c>
      <c r="Q1127" s="37" t="s">
        <v>23</v>
      </c>
      <c r="R1127" s="9" t="str">
        <f>词典存放目录!$A$1&amp;O1127&amp;P1127&amp;Q1127</f>
        <v>F:\《自创文法查阅Excel》4.1备份\《B词汇·红宝书》\红宝书MP3分割\05 n3-お (36).mp3</v>
      </c>
      <c r="S1127" s="38"/>
      <c r="T1127" s="43"/>
      <c r="U1127" s="43"/>
      <c r="V1127" s="30" t="str">
        <f t="shared" si="112"/>
        <v/>
      </c>
      <c r="W1127" s="29"/>
      <c r="X1127" s="9" t="s">
        <v>212</v>
      </c>
    </row>
    <row r="1128" spans="1:24" s="44" customFormat="1" ht="24">
      <c r="A1128" s="31">
        <v>1201</v>
      </c>
      <c r="B1128" s="32">
        <f t="shared" ca="1" si="108"/>
        <v>0.73038805540834639</v>
      </c>
      <c r="C1128" s="123" t="s">
        <v>2152</v>
      </c>
      <c r="D1128" s="124" t="s">
        <v>2153</v>
      </c>
      <c r="E1128" s="21"/>
      <c r="F1128" s="22"/>
      <c r="G1128" s="41"/>
      <c r="H1128" s="41"/>
      <c r="I1128" s="42"/>
      <c r="J1128" s="35" t="str">
        <f t="shared" si="109"/>
        <v>➸</v>
      </c>
      <c r="K1128" s="117" t="str">
        <f>词典存放目录!$A$1&amp;L1128&amp;M1128</f>
        <v>F:\《自创文法查阅Excel》4.1备份\《B词汇·红宝书》\红宝书15版图片\1201-おたがいに【お互いに】.jpg</v>
      </c>
      <c r="L1128" s="9" t="s">
        <v>18120</v>
      </c>
      <c r="M1128" s="117" t="s">
        <v>19249</v>
      </c>
      <c r="N1128" s="36" t="str">
        <f t="shared" si="110"/>
        <v>▶</v>
      </c>
      <c r="O1128" s="37" t="s">
        <v>17908</v>
      </c>
      <c r="P1128" s="37">
        <v>37</v>
      </c>
      <c r="Q1128" s="37" t="s">
        <v>23</v>
      </c>
      <c r="R1128" s="9" t="str">
        <f>词典存放目录!$A$1&amp;O1128&amp;P1128&amp;Q1128</f>
        <v>F:\《自创文法查阅Excel》4.1备份\《B词汇·红宝书》\红宝书MP3分割\05 n3-お (37).mp3</v>
      </c>
      <c r="S1128" s="38"/>
      <c r="T1128" s="43"/>
      <c r="U1128" s="43"/>
      <c r="V1128" s="30" t="str">
        <f t="shared" si="112"/>
        <v/>
      </c>
      <c r="W1128" s="29"/>
      <c r="X1128" s="9" t="s">
        <v>212</v>
      </c>
    </row>
    <row r="1129" spans="1:24" s="44" customFormat="1" ht="24">
      <c r="A1129" s="31">
        <v>1202</v>
      </c>
      <c r="B1129" s="32">
        <f t="shared" ca="1" si="108"/>
        <v>0.19722868730209808</v>
      </c>
      <c r="C1129" s="123" t="s">
        <v>2154</v>
      </c>
      <c r="D1129" s="124" t="s">
        <v>2155</v>
      </c>
      <c r="E1129" s="21" t="s">
        <v>554</v>
      </c>
      <c r="F1129" s="22"/>
      <c r="G1129" s="41"/>
      <c r="H1129" s="41"/>
      <c r="I1129" s="42"/>
      <c r="J1129" s="35" t="str">
        <f t="shared" si="109"/>
        <v>➸</v>
      </c>
      <c r="K1129" s="117" t="str">
        <f>词典存放目录!$A$1&amp;L1129&amp;M1129</f>
        <v>F:\《自创文法查阅Excel》4.1备份\《B词汇·红宝书》\红宝书15版图片\1202-おだやか【穏やか】.jpg</v>
      </c>
      <c r="L1129" s="9" t="s">
        <v>18120</v>
      </c>
      <c r="M1129" s="117" t="s">
        <v>19250</v>
      </c>
      <c r="N1129" s="36" t="str">
        <f t="shared" si="110"/>
        <v>▶</v>
      </c>
      <c r="O1129" s="37" t="s">
        <v>17908</v>
      </c>
      <c r="P1129" s="37">
        <v>38</v>
      </c>
      <c r="Q1129" s="37" t="s">
        <v>23</v>
      </c>
      <c r="R1129" s="9" t="str">
        <f>词典存放目录!$A$1&amp;O1129&amp;P1129&amp;Q1129</f>
        <v>F:\《自创文法查阅Excel》4.1备份\《B词汇·红宝书》\红宝书MP3分割\05 n3-お (38).mp3</v>
      </c>
      <c r="S1129" s="38"/>
      <c r="T1129" s="43"/>
      <c r="U1129" s="43"/>
      <c r="V1129" s="30" t="str">
        <f t="shared" si="112"/>
        <v/>
      </c>
      <c r="W1129" s="29"/>
      <c r="X1129" s="9" t="s">
        <v>212</v>
      </c>
    </row>
    <row r="1130" spans="1:24" s="44" customFormat="1" ht="24">
      <c r="A1130" s="31">
        <v>1203</v>
      </c>
      <c r="B1130" s="32">
        <f t="shared" ca="1" si="108"/>
        <v>4.0315820976530192E-2</v>
      </c>
      <c r="C1130" s="123" t="s">
        <v>2156</v>
      </c>
      <c r="D1130" s="124" t="s">
        <v>2157</v>
      </c>
      <c r="E1130" s="21"/>
      <c r="F1130" s="22"/>
      <c r="G1130" s="41"/>
      <c r="H1130" s="41"/>
      <c r="I1130" s="42"/>
      <c r="J1130" s="35" t="str">
        <f t="shared" si="109"/>
        <v>➸</v>
      </c>
      <c r="K1130" s="117" t="str">
        <f>词典存放目录!$A$1&amp;L1130&amp;M1130</f>
        <v>F:\《自创文法查阅Excel》4.1备份\《B词汇·红宝书》\红宝书15版图片\1203-おちつく【落ち着く】.jpg</v>
      </c>
      <c r="L1130" s="9" t="s">
        <v>18120</v>
      </c>
      <c r="M1130" s="117" t="s">
        <v>19251</v>
      </c>
      <c r="N1130" s="36" t="str">
        <f t="shared" si="110"/>
        <v>▶</v>
      </c>
      <c r="O1130" s="37" t="s">
        <v>17908</v>
      </c>
      <c r="P1130" s="37">
        <v>39</v>
      </c>
      <c r="Q1130" s="37" t="s">
        <v>23</v>
      </c>
      <c r="R1130" s="9" t="str">
        <f>词典存放目录!$A$1&amp;O1130&amp;P1130&amp;Q1130</f>
        <v>F:\《自创文法查阅Excel》4.1备份\《B词汇·红宝书》\红宝书MP3分割\05 n3-お (39).mp3</v>
      </c>
      <c r="S1130" s="38"/>
      <c r="T1130" s="43"/>
      <c r="U1130" s="43"/>
      <c r="V1130" s="30" t="str">
        <f t="shared" si="112"/>
        <v/>
      </c>
      <c r="W1130" s="69"/>
      <c r="X1130" s="9" t="s">
        <v>212</v>
      </c>
    </row>
    <row r="1131" spans="1:24" s="44" customFormat="1" ht="24">
      <c r="A1131" s="31">
        <v>1204</v>
      </c>
      <c r="B1131" s="32">
        <f t="shared" ca="1" si="108"/>
        <v>0.42708154447743218</v>
      </c>
      <c r="C1131" s="123" t="s">
        <v>2158</v>
      </c>
      <c r="D1131" s="124" t="s">
        <v>2159</v>
      </c>
      <c r="E1131" s="21"/>
      <c r="F1131" s="22"/>
      <c r="G1131" s="41"/>
      <c r="H1131" s="41"/>
      <c r="I1131" s="42"/>
      <c r="J1131" s="35" t="str">
        <f t="shared" si="109"/>
        <v>➸</v>
      </c>
      <c r="K1131" s="117" t="str">
        <f>词典存放目录!$A$1&amp;L1131&amp;M1131</f>
        <v>F:\《自创文法查阅Excel》4.1备份\《B词汇·红宝书》\红宝书15版图片\1204-おとしだま【お年玉】.jpg</v>
      </c>
      <c r="L1131" s="9" t="s">
        <v>18120</v>
      </c>
      <c r="M1131" s="117" t="s">
        <v>19252</v>
      </c>
      <c r="N1131" s="36" t="str">
        <f t="shared" si="110"/>
        <v>▶</v>
      </c>
      <c r="O1131" s="37" t="s">
        <v>17908</v>
      </c>
      <c r="P1131" s="37">
        <v>40</v>
      </c>
      <c r="Q1131" s="37" t="s">
        <v>23</v>
      </c>
      <c r="R1131" s="9" t="str">
        <f>词典存放目录!$A$1&amp;O1131&amp;P1131&amp;Q1131</f>
        <v>F:\《自创文法查阅Excel》4.1备份\《B词汇·红宝书》\红宝书MP3分割\05 n3-お (40).mp3</v>
      </c>
      <c r="S1131" s="38"/>
      <c r="T1131" s="43"/>
      <c r="U1131" s="43"/>
      <c r="V1131" s="30" t="str">
        <f t="shared" si="112"/>
        <v/>
      </c>
      <c r="W1131" s="29"/>
      <c r="X1131" s="9" t="s">
        <v>212</v>
      </c>
    </row>
    <row r="1132" spans="1:24" s="44" customFormat="1" ht="24">
      <c r="A1132" s="31">
        <v>1206</v>
      </c>
      <c r="B1132" s="32">
        <f t="shared" ca="1" si="108"/>
        <v>9.8070806833940427E-2</v>
      </c>
      <c r="C1132" s="123" t="s">
        <v>2160</v>
      </c>
      <c r="D1132" s="124" t="s">
        <v>2161</v>
      </c>
      <c r="E1132" s="21"/>
      <c r="F1132" s="22"/>
      <c r="G1132" s="41"/>
      <c r="H1132" s="41"/>
      <c r="I1132" s="42"/>
      <c r="J1132" s="35" t="str">
        <f t="shared" si="109"/>
        <v>➸</v>
      </c>
      <c r="K1132" s="117" t="str">
        <f>词典存放目录!$A$1&amp;L1132&amp;M1132</f>
        <v>F:\《自创文法查阅Excel》4.1备份\《B词汇·红宝书》\红宝书15版图片\1206-おどろかす【驚かす】.jpg</v>
      </c>
      <c r="L1132" s="9" t="s">
        <v>18120</v>
      </c>
      <c r="M1132" s="117" t="s">
        <v>19253</v>
      </c>
      <c r="N1132" s="36" t="str">
        <f t="shared" si="110"/>
        <v>▶</v>
      </c>
      <c r="O1132" s="37" t="s">
        <v>17908</v>
      </c>
      <c r="P1132" s="37">
        <v>42</v>
      </c>
      <c r="Q1132" s="37" t="s">
        <v>23</v>
      </c>
      <c r="R1132" s="9" t="str">
        <f>词典存放目录!$A$1&amp;O1132&amp;P1132&amp;Q1132</f>
        <v>F:\《自创文法查阅Excel》4.1备份\《B词汇·红宝书》\红宝书MP3分割\05 n3-お (42).mp3</v>
      </c>
      <c r="S1132" s="38"/>
      <c r="T1132" s="43"/>
      <c r="U1132" s="43"/>
      <c r="V1132" s="30" t="str">
        <f t="shared" si="112"/>
        <v/>
      </c>
      <c r="W1132" s="29"/>
      <c r="X1132" s="9" t="s">
        <v>212</v>
      </c>
    </row>
    <row r="1133" spans="1:24" s="44" customFormat="1" ht="24">
      <c r="A1133" s="31">
        <v>1207</v>
      </c>
      <c r="B1133" s="32">
        <f t="shared" ca="1" si="108"/>
        <v>0.46122490481064904</v>
      </c>
      <c r="C1133" s="123" t="s">
        <v>2162</v>
      </c>
      <c r="D1133" s="124" t="s">
        <v>2163</v>
      </c>
      <c r="E1133" s="21"/>
      <c r="F1133" s="22"/>
      <c r="G1133" s="41"/>
      <c r="H1133" s="41"/>
      <c r="I1133" s="42"/>
      <c r="J1133" s="35" t="str">
        <f t="shared" si="109"/>
        <v>➸</v>
      </c>
      <c r="K1133" s="117" t="str">
        <f>词典存放目录!$A$1&amp;L1133&amp;M1133</f>
        <v>F:\《自创文法查阅Excel》4.1备份\《B词汇·红宝书》\红宝书15版图片\1207-おに【鬼】.jpg</v>
      </c>
      <c r="L1133" s="9" t="s">
        <v>18120</v>
      </c>
      <c r="M1133" s="117" t="s">
        <v>19254</v>
      </c>
      <c r="N1133" s="36" t="str">
        <f t="shared" si="110"/>
        <v>▶</v>
      </c>
      <c r="O1133" s="37" t="s">
        <v>17908</v>
      </c>
      <c r="P1133" s="37">
        <v>43</v>
      </c>
      <c r="Q1133" s="37" t="s">
        <v>23</v>
      </c>
      <c r="R1133" s="9" t="str">
        <f>词典存放目录!$A$1&amp;O1133&amp;P1133&amp;Q1133</f>
        <v>F:\《自创文法查阅Excel》4.1备份\《B词汇·红宝书》\红宝书MP3分割\05 n3-お (43).mp3</v>
      </c>
      <c r="S1133" s="38"/>
      <c r="T1133" s="43"/>
      <c r="U1133" s="43"/>
      <c r="V1133" s="30" t="str">
        <f t="shared" si="112"/>
        <v/>
      </c>
      <c r="W1133" s="29"/>
      <c r="X1133" s="9" t="s">
        <v>212</v>
      </c>
    </row>
    <row r="1134" spans="1:24" s="44" customFormat="1" ht="24">
      <c r="A1134" s="31">
        <v>1208</v>
      </c>
      <c r="B1134" s="32">
        <f t="shared" ca="1" si="108"/>
        <v>0.43014286618897923</v>
      </c>
      <c r="C1134" s="123" t="s">
        <v>2164</v>
      </c>
      <c r="D1134" s="124" t="s">
        <v>2165</v>
      </c>
      <c r="E1134" s="21"/>
      <c r="F1134" s="22"/>
      <c r="G1134" s="41"/>
      <c r="H1134" s="41"/>
      <c r="I1134" s="42"/>
      <c r="J1134" s="35" t="str">
        <f t="shared" si="109"/>
        <v>➸</v>
      </c>
      <c r="K1134" s="117" t="str">
        <f>词典存放目录!$A$1&amp;L1134&amp;M1134</f>
        <v>F:\《自创文法查阅Excel》4.1备份\《B词汇·红宝书》\红宝书15版图片\1208-おひる【お昼】.jpg</v>
      </c>
      <c r="L1134" s="9" t="s">
        <v>18120</v>
      </c>
      <c r="M1134" s="117" t="s">
        <v>19255</v>
      </c>
      <c r="N1134" s="36" t="str">
        <f t="shared" si="110"/>
        <v>▶</v>
      </c>
      <c r="O1134" s="37" t="s">
        <v>17908</v>
      </c>
      <c r="P1134" s="37">
        <v>44</v>
      </c>
      <c r="Q1134" s="37" t="s">
        <v>23</v>
      </c>
      <c r="R1134" s="9" t="str">
        <f>词典存放目录!$A$1&amp;O1134&amp;P1134&amp;Q1134</f>
        <v>F:\《自创文法查阅Excel》4.1备份\《B词汇·红宝书》\红宝书MP3分割\05 n3-お (44).mp3</v>
      </c>
      <c r="S1134" s="38"/>
      <c r="T1134" s="43"/>
      <c r="U1134" s="43"/>
      <c r="V1134" s="30" t="str">
        <f t="shared" si="112"/>
        <v/>
      </c>
      <c r="W1134" s="29"/>
      <c r="X1134" s="9" t="s">
        <v>212</v>
      </c>
    </row>
    <row r="1135" spans="1:24" s="44" customFormat="1" ht="24">
      <c r="A1135" s="31">
        <v>1209</v>
      </c>
      <c r="B1135" s="32">
        <f t="shared" ca="1" si="108"/>
        <v>0.62109855313645301</v>
      </c>
      <c r="C1135" s="123" t="s">
        <v>2166</v>
      </c>
      <c r="D1135" s="124" t="s">
        <v>2167</v>
      </c>
      <c r="E1135" s="21"/>
      <c r="F1135" s="22"/>
      <c r="G1135" s="41"/>
      <c r="H1135" s="41"/>
      <c r="I1135" s="42"/>
      <c r="J1135" s="35" t="str">
        <f t="shared" si="109"/>
        <v>➸</v>
      </c>
      <c r="K1135" s="117" t="str">
        <f>词典存放目录!$A$1&amp;L1135&amp;M1135</f>
        <v>F:\《自创文法查阅Excel》4.1备份\《B词汇·红宝书》\红宝书15版图片\1209-オフ【off】.jpg</v>
      </c>
      <c r="L1135" s="9" t="s">
        <v>18120</v>
      </c>
      <c r="M1135" s="117" t="s">
        <v>19256</v>
      </c>
      <c r="N1135" s="36" t="str">
        <f t="shared" si="110"/>
        <v>▶</v>
      </c>
      <c r="O1135" s="37" t="s">
        <v>17908</v>
      </c>
      <c r="P1135" s="37">
        <v>45</v>
      </c>
      <c r="Q1135" s="37" t="s">
        <v>23</v>
      </c>
      <c r="R1135" s="9" t="str">
        <f>词典存放目录!$A$1&amp;O1135&amp;P1135&amp;Q1135</f>
        <v>F:\《自创文法查阅Excel》4.1备份\《B词汇·红宝书》\红宝书MP3分割\05 n3-お (45).mp3</v>
      </c>
      <c r="S1135" s="38"/>
      <c r="T1135" s="43"/>
      <c r="U1135" s="43"/>
      <c r="V1135" s="30" t="str">
        <f t="shared" si="112"/>
        <v/>
      </c>
      <c r="W1135" s="29"/>
      <c r="X1135" s="9" t="s">
        <v>212</v>
      </c>
    </row>
    <row r="1136" spans="1:24" s="44" customFormat="1" ht="24">
      <c r="A1136" s="31">
        <v>1210</v>
      </c>
      <c r="B1136" s="32">
        <f t="shared" ca="1" si="108"/>
        <v>0.22580540399069582</v>
      </c>
      <c r="C1136" s="123" t="s">
        <v>2168</v>
      </c>
      <c r="D1136" s="124" t="s">
        <v>2169</v>
      </c>
      <c r="E1136" s="21"/>
      <c r="F1136" s="22"/>
      <c r="G1136" s="41"/>
      <c r="H1136" s="41"/>
      <c r="I1136" s="42"/>
      <c r="J1136" s="35" t="str">
        <f t="shared" si="109"/>
        <v>➸</v>
      </c>
      <c r="K1136" s="117" t="str">
        <f>词典存放目录!$A$1&amp;L1136&amp;M1136</f>
        <v>F:\《自创文法查阅Excel》4.1备份\《B词汇·红宝书》\红宝书15版图片\1210-おぼん【お盆】.jpg</v>
      </c>
      <c r="L1136" s="9" t="s">
        <v>18120</v>
      </c>
      <c r="M1136" s="117" t="s">
        <v>19257</v>
      </c>
      <c r="N1136" s="36" t="str">
        <f t="shared" si="110"/>
        <v>▶</v>
      </c>
      <c r="O1136" s="37" t="s">
        <v>17908</v>
      </c>
      <c r="P1136" s="37">
        <v>46</v>
      </c>
      <c r="Q1136" s="37" t="s">
        <v>23</v>
      </c>
      <c r="R1136" s="9" t="str">
        <f>词典存放目录!$A$1&amp;O1136&amp;P1136&amp;Q1136</f>
        <v>F:\《自创文法查阅Excel》4.1备份\《B词汇·红宝书》\红宝书MP3分割\05 n3-お (46).mp3</v>
      </c>
      <c r="S1136" s="38"/>
      <c r="T1136" s="43"/>
      <c r="U1136" s="43"/>
      <c r="V1136" s="30" t="str">
        <f t="shared" si="112"/>
        <v/>
      </c>
      <c r="W1136" s="29"/>
      <c r="X1136" s="9" t="s">
        <v>212</v>
      </c>
    </row>
    <row r="1137" spans="1:24" s="44" customFormat="1" ht="24">
      <c r="A1137" s="31">
        <v>1211</v>
      </c>
      <c r="B1137" s="32">
        <f t="shared" ca="1" si="108"/>
        <v>0.44131043814543858</v>
      </c>
      <c r="C1137" s="123" t="s">
        <v>2170</v>
      </c>
      <c r="D1137" s="124" t="s">
        <v>2171</v>
      </c>
      <c r="E1137" s="21"/>
      <c r="F1137" s="22"/>
      <c r="G1137" s="41"/>
      <c r="H1137" s="41"/>
      <c r="I1137" s="42"/>
      <c r="J1137" s="35" t="str">
        <f t="shared" si="109"/>
        <v>➸</v>
      </c>
      <c r="K1137" s="117" t="str">
        <f>词典存放目录!$A$1&amp;L1137&amp;M1137</f>
        <v>F:\《自创文法查阅Excel》4.1备份\《B词汇·红宝书》\红宝书15版图片\1211-おもいきる【思い切る】.jpg</v>
      </c>
      <c r="L1137" s="9" t="s">
        <v>18120</v>
      </c>
      <c r="M1137" s="117" t="s">
        <v>19258</v>
      </c>
      <c r="N1137" s="36" t="str">
        <f t="shared" si="110"/>
        <v>▶</v>
      </c>
      <c r="O1137" s="37" t="s">
        <v>17908</v>
      </c>
      <c r="P1137" s="37">
        <v>47</v>
      </c>
      <c r="Q1137" s="37" t="s">
        <v>23</v>
      </c>
      <c r="R1137" s="9" t="str">
        <f>词典存放目录!$A$1&amp;O1137&amp;P1137&amp;Q1137</f>
        <v>F:\《自创文法查阅Excel》4.1备份\《B词汇·红宝书》\红宝书MP3分割\05 n3-お (47).mp3</v>
      </c>
      <c r="S1137" s="38"/>
      <c r="T1137" s="43"/>
      <c r="U1137" s="43"/>
      <c r="V1137" s="30" t="str">
        <f t="shared" si="112"/>
        <v/>
      </c>
      <c r="W1137" s="29"/>
      <c r="X1137" s="9" t="s">
        <v>212</v>
      </c>
    </row>
    <row r="1138" spans="1:24" s="44" customFormat="1" ht="24">
      <c r="A1138" s="31">
        <v>1212</v>
      </c>
      <c r="B1138" s="32">
        <f t="shared" ca="1" si="108"/>
        <v>0.95938787465548558</v>
      </c>
      <c r="C1138" s="123" t="s">
        <v>2172</v>
      </c>
      <c r="D1138" s="124" t="s">
        <v>2173</v>
      </c>
      <c r="E1138" s="21"/>
      <c r="F1138" s="22"/>
      <c r="G1138" s="41"/>
      <c r="H1138" s="41"/>
      <c r="I1138" s="42"/>
      <c r="J1138" s="35" t="str">
        <f t="shared" si="109"/>
        <v>➸</v>
      </c>
      <c r="K1138" s="117" t="str">
        <f>词典存放目录!$A$1&amp;L1138&amp;M1138</f>
        <v>F:\《自创文法查阅Excel》4.1备份\《B词汇·红宝书》\红宝书15版图片\1212-おもいで【思い出】.jpg</v>
      </c>
      <c r="L1138" s="9" t="s">
        <v>18120</v>
      </c>
      <c r="M1138" s="117" t="s">
        <v>19259</v>
      </c>
      <c r="N1138" s="36" t="str">
        <f t="shared" si="110"/>
        <v>▶</v>
      </c>
      <c r="O1138" s="37" t="s">
        <v>17908</v>
      </c>
      <c r="P1138" s="37">
        <v>48</v>
      </c>
      <c r="Q1138" s="37" t="s">
        <v>23</v>
      </c>
      <c r="R1138" s="9" t="str">
        <f>词典存放目录!$A$1&amp;O1138&amp;P1138&amp;Q1138</f>
        <v>F:\《自创文法查阅Excel》4.1备份\《B词汇·红宝书》\红宝书MP3分割\05 n3-お (48).mp3</v>
      </c>
      <c r="S1138" s="38"/>
      <c r="T1138" s="43"/>
      <c r="U1138" s="43"/>
      <c r="V1138" s="30" t="str">
        <f t="shared" si="112"/>
        <v/>
      </c>
      <c r="W1138" s="29"/>
      <c r="X1138" s="9" t="s">
        <v>212</v>
      </c>
    </row>
    <row r="1139" spans="1:24" s="44" customFormat="1" ht="24">
      <c r="A1139" s="31">
        <v>1213</v>
      </c>
      <c r="B1139" s="32">
        <f t="shared" ca="1" si="108"/>
        <v>0.21135202344210946</v>
      </c>
      <c r="C1139" s="123" t="s">
        <v>2174</v>
      </c>
      <c r="D1139" s="124" t="s">
        <v>2175</v>
      </c>
      <c r="E1139" s="21"/>
      <c r="F1139" s="22"/>
      <c r="G1139" s="41"/>
      <c r="H1139" s="41"/>
      <c r="I1139" s="42"/>
      <c r="J1139" s="35" t="str">
        <f t="shared" si="109"/>
        <v>➸</v>
      </c>
      <c r="K1139" s="117" t="str">
        <f>词典存放目录!$A$1&amp;L1139&amp;M1139</f>
        <v>F:\《自创文法查阅Excel》4.1备份\《B词汇·红宝书》\红宝书15版图片\1213-おもえる【思える】.jpg</v>
      </c>
      <c r="L1139" s="9" t="s">
        <v>18120</v>
      </c>
      <c r="M1139" s="117" t="s">
        <v>19260</v>
      </c>
      <c r="N1139" s="36" t="str">
        <f t="shared" si="110"/>
        <v>▶</v>
      </c>
      <c r="O1139" s="37" t="s">
        <v>17908</v>
      </c>
      <c r="P1139" s="37">
        <v>49</v>
      </c>
      <c r="Q1139" s="37" t="s">
        <v>23</v>
      </c>
      <c r="R1139" s="9" t="str">
        <f>词典存放目录!$A$1&amp;O1139&amp;P1139&amp;Q1139</f>
        <v>F:\《自创文法查阅Excel》4.1备份\《B词汇·红宝书》\红宝书MP3分割\05 n3-お (49).mp3</v>
      </c>
      <c r="S1139" s="38"/>
      <c r="T1139" s="43"/>
      <c r="U1139" s="43"/>
      <c r="V1139" s="30" t="str">
        <f t="shared" si="112"/>
        <v/>
      </c>
      <c r="W1139" s="29"/>
      <c r="X1139" s="9" t="s">
        <v>212</v>
      </c>
    </row>
    <row r="1140" spans="1:24" s="44" customFormat="1" ht="24">
      <c r="A1140" s="31">
        <v>1214</v>
      </c>
      <c r="B1140" s="32">
        <f t="shared" ca="1" si="108"/>
        <v>0.25837535554290869</v>
      </c>
      <c r="C1140" s="123" t="s">
        <v>2176</v>
      </c>
      <c r="D1140" s="124" t="s">
        <v>2177</v>
      </c>
      <c r="E1140" s="21"/>
      <c r="F1140" s="22"/>
      <c r="G1140" s="41"/>
      <c r="H1140" s="41"/>
      <c r="I1140" s="42"/>
      <c r="J1140" s="35" t="str">
        <f t="shared" si="109"/>
        <v>➸</v>
      </c>
      <c r="K1140" s="117" t="str">
        <f>词典存放目录!$A$1&amp;L1140&amp;M1140</f>
        <v>F:\《自创文法查阅Excel》4.1备份\《B词汇·红宝书》\红宝书15版图片\1214-おもてどおり【表通り】.jpg</v>
      </c>
      <c r="L1140" s="9" t="s">
        <v>18120</v>
      </c>
      <c r="M1140" s="117" t="s">
        <v>19261</v>
      </c>
      <c r="N1140" s="36" t="str">
        <f t="shared" si="110"/>
        <v>▶</v>
      </c>
      <c r="O1140" s="37" t="s">
        <v>17908</v>
      </c>
      <c r="P1140" s="37">
        <v>50</v>
      </c>
      <c r="Q1140" s="37" t="s">
        <v>23</v>
      </c>
      <c r="R1140" s="9" t="str">
        <f>词典存放目录!$A$1&amp;O1140&amp;P1140&amp;Q1140</f>
        <v>F:\《自创文法查阅Excel》4.1备份\《B词汇·红宝书》\红宝书MP3分割\05 n3-お (50).mp3</v>
      </c>
      <c r="S1140" s="38"/>
      <c r="T1140" s="43"/>
      <c r="U1140" s="43"/>
      <c r="V1140" s="30" t="str">
        <f t="shared" si="112"/>
        <v/>
      </c>
      <c r="W1140" s="29"/>
      <c r="X1140" s="9" t="s">
        <v>212</v>
      </c>
    </row>
    <row r="1141" spans="1:24" s="44" customFormat="1" ht="24">
      <c r="A1141" s="31">
        <v>1215</v>
      </c>
      <c r="B1141" s="32">
        <f t="shared" ca="1" si="108"/>
        <v>0.9702393980139965</v>
      </c>
      <c r="C1141" s="123" t="s">
        <v>2178</v>
      </c>
      <c r="D1141" s="124" t="s">
        <v>2179</v>
      </c>
      <c r="E1141" s="21"/>
      <c r="F1141" s="22"/>
      <c r="G1141" s="41"/>
      <c r="H1141" s="41"/>
      <c r="I1141" s="42"/>
      <c r="J1141" s="35" t="str">
        <f t="shared" si="109"/>
        <v>➸</v>
      </c>
      <c r="K1141" s="117" t="str">
        <f>词典存放目录!$A$1&amp;L1141&amp;M1141</f>
        <v>F:\《自创文法查阅Excel》4.1备份\《B词汇·红宝书》\红宝书15版图片\1215-おもわず【思わず】.jpg</v>
      </c>
      <c r="L1141" s="9" t="s">
        <v>18120</v>
      </c>
      <c r="M1141" s="117" t="s">
        <v>19262</v>
      </c>
      <c r="N1141" s="36" t="str">
        <f t="shared" si="110"/>
        <v>▶</v>
      </c>
      <c r="O1141" s="37" t="s">
        <v>17908</v>
      </c>
      <c r="P1141" s="37">
        <v>51</v>
      </c>
      <c r="Q1141" s="37" t="s">
        <v>23</v>
      </c>
      <c r="R1141" s="9" t="str">
        <f>词典存放目录!$A$1&amp;O1141&amp;P1141&amp;Q1141</f>
        <v>F:\《自创文法查阅Excel》4.1备份\《B词汇·红宝书》\红宝书MP3分割\05 n3-お (51).mp3</v>
      </c>
      <c r="S1141" s="38"/>
      <c r="T1141" s="43"/>
      <c r="U1141" s="43"/>
      <c r="V1141" s="30" t="str">
        <f t="shared" si="112"/>
        <v/>
      </c>
      <c r="W1141" s="29"/>
      <c r="X1141" s="9" t="s">
        <v>212</v>
      </c>
    </row>
    <row r="1142" spans="1:24" s="44" customFormat="1" ht="24">
      <c r="A1142" s="31">
        <v>1216</v>
      </c>
      <c r="B1142" s="32">
        <f t="shared" ca="1" si="108"/>
        <v>0.76590892815818312</v>
      </c>
      <c r="C1142" s="123" t="s">
        <v>2180</v>
      </c>
      <c r="D1142" s="124" t="s">
        <v>2181</v>
      </c>
      <c r="E1142" s="21"/>
      <c r="F1142" s="22"/>
      <c r="G1142" s="41"/>
      <c r="H1142" s="41"/>
      <c r="I1142" s="42"/>
      <c r="J1142" s="35" t="str">
        <f t="shared" si="109"/>
        <v>➸</v>
      </c>
      <c r="K1142" s="117" t="str">
        <f>词典存放目录!$A$1&amp;L1142&amp;M1142</f>
        <v>F:\《自创文法查阅Excel》4.1备份\《B词汇·红宝书》\红宝书15版图片\1216-おやこ【親子】.jpg</v>
      </c>
      <c r="L1142" s="9" t="s">
        <v>18120</v>
      </c>
      <c r="M1142" s="117" t="s">
        <v>19263</v>
      </c>
      <c r="N1142" s="36" t="str">
        <f t="shared" si="110"/>
        <v>▶</v>
      </c>
      <c r="O1142" s="37" t="s">
        <v>17908</v>
      </c>
      <c r="P1142" s="37">
        <v>52</v>
      </c>
      <c r="Q1142" s="37" t="s">
        <v>23</v>
      </c>
      <c r="R1142" s="9" t="str">
        <f>词典存放目录!$A$1&amp;O1142&amp;P1142&amp;Q1142</f>
        <v>F:\《自创文法查阅Excel》4.1备份\《B词汇·红宝书》\红宝书MP3分割\05 n3-お (52).mp3</v>
      </c>
      <c r="S1142" s="38"/>
      <c r="T1142" s="43"/>
      <c r="U1142" s="43"/>
      <c r="V1142" s="30" t="str">
        <f t="shared" si="112"/>
        <v/>
      </c>
      <c r="W1142" s="29"/>
      <c r="X1142" s="9" t="s">
        <v>212</v>
      </c>
    </row>
    <row r="1143" spans="1:24" s="44" customFormat="1" ht="24">
      <c r="A1143" s="31">
        <v>1217</v>
      </c>
      <c r="B1143" s="32">
        <f t="shared" ca="1" si="108"/>
        <v>0.5429430093821328</v>
      </c>
      <c r="C1143" s="123" t="s">
        <v>2182</v>
      </c>
      <c r="D1143" s="124" t="s">
        <v>2183</v>
      </c>
      <c r="E1143" s="21"/>
      <c r="F1143" s="22"/>
      <c r="G1143" s="41"/>
      <c r="H1143" s="41"/>
      <c r="I1143" s="42"/>
      <c r="J1143" s="35" t="str">
        <f t="shared" si="109"/>
        <v>➸</v>
      </c>
      <c r="K1143" s="117" t="str">
        <f>词典存放目录!$A$1&amp;L1143&amp;M1143</f>
        <v>F:\《自创文法查阅Excel》4.1备份\《B词汇·红宝书》\红宝书15版图片\1217-おやじ【親父】.jpg</v>
      </c>
      <c r="L1143" s="9" t="s">
        <v>18120</v>
      </c>
      <c r="M1143" s="117" t="s">
        <v>19264</v>
      </c>
      <c r="N1143" s="36" t="str">
        <f t="shared" si="110"/>
        <v>▶</v>
      </c>
      <c r="O1143" s="37" t="s">
        <v>17908</v>
      </c>
      <c r="P1143" s="37">
        <v>53</v>
      </c>
      <c r="Q1143" s="37" t="s">
        <v>23</v>
      </c>
      <c r="R1143" s="9" t="str">
        <f>词典存放目录!$A$1&amp;O1143&amp;P1143&amp;Q1143</f>
        <v>F:\《自创文法查阅Excel》4.1备份\《B词汇·红宝书》\红宝书MP3分割\05 n3-お (53).mp3</v>
      </c>
      <c r="S1143" s="38"/>
      <c r="T1143" s="43"/>
      <c r="U1143" s="43"/>
      <c r="V1143" s="30" t="str">
        <f t="shared" si="112"/>
        <v/>
      </c>
      <c r="W1143" s="29"/>
      <c r="X1143" s="9" t="s">
        <v>212</v>
      </c>
    </row>
    <row r="1144" spans="1:24" s="44" customFormat="1" ht="24">
      <c r="A1144" s="31">
        <v>1218</v>
      </c>
      <c r="B1144" s="32">
        <f t="shared" ca="1" si="108"/>
        <v>0.35257566650869954</v>
      </c>
      <c r="C1144" s="123" t="s">
        <v>2184</v>
      </c>
      <c r="D1144" s="124" t="s">
        <v>2185</v>
      </c>
      <c r="E1144" s="21"/>
      <c r="F1144" s="22"/>
      <c r="G1144" s="41"/>
      <c r="H1144" s="41"/>
      <c r="I1144" s="42"/>
      <c r="J1144" s="35" t="str">
        <f t="shared" si="109"/>
        <v>➸</v>
      </c>
      <c r="K1144" s="117" t="str">
        <f>词典存放目录!$A$1&amp;L1144&amp;M1144</f>
        <v>F:\《自创文法查阅Excel》4.1备份\《B词汇·红宝书》\红宝书15版图片\1218-おやゆび【親指】.jpg</v>
      </c>
      <c r="L1144" s="9" t="s">
        <v>18120</v>
      </c>
      <c r="M1144" s="117" t="s">
        <v>19265</v>
      </c>
      <c r="N1144" s="36" t="str">
        <f t="shared" si="110"/>
        <v>▶</v>
      </c>
      <c r="O1144" s="37" t="s">
        <v>17908</v>
      </c>
      <c r="P1144" s="37">
        <v>54</v>
      </c>
      <c r="Q1144" s="37" t="s">
        <v>23</v>
      </c>
      <c r="R1144" s="9" t="str">
        <f>词典存放目录!$A$1&amp;O1144&amp;P1144&amp;Q1144</f>
        <v>F:\《自创文法查阅Excel》4.1备份\《B词汇·红宝书》\红宝书MP3分割\05 n3-お (54).mp3</v>
      </c>
      <c r="S1144" s="38"/>
      <c r="T1144" s="43"/>
      <c r="U1144" s="43"/>
      <c r="V1144" s="30" t="str">
        <f t="shared" si="112"/>
        <v/>
      </c>
      <c r="W1144" s="29"/>
      <c r="X1144" s="9" t="s">
        <v>212</v>
      </c>
    </row>
    <row r="1145" spans="1:24" s="44" customFormat="1" ht="24">
      <c r="A1145" s="31">
        <v>1219</v>
      </c>
      <c r="B1145" s="32">
        <f t="shared" ca="1" si="108"/>
        <v>0.75657016264656196</v>
      </c>
      <c r="C1145" s="123" t="s">
        <v>2186</v>
      </c>
      <c r="D1145" s="124" t="s">
        <v>2187</v>
      </c>
      <c r="E1145" s="21"/>
      <c r="F1145" s="22"/>
      <c r="G1145" s="41"/>
      <c r="H1145" s="41"/>
      <c r="I1145" s="42"/>
      <c r="J1145" s="35" t="str">
        <f t="shared" si="109"/>
        <v>➸</v>
      </c>
      <c r="K1145" s="117" t="str">
        <f>词典存放目录!$A$1&amp;L1145&amp;M1145</f>
        <v>F:\《自创文法查阅Excel》4.1备份\《B词汇·红宝书》\红宝书15版图片\1219-およそ【凡そ】.jpg</v>
      </c>
      <c r="L1145" s="9" t="s">
        <v>18120</v>
      </c>
      <c r="M1145" s="117" t="s">
        <v>19266</v>
      </c>
      <c r="N1145" s="36" t="str">
        <f t="shared" si="110"/>
        <v>▶</v>
      </c>
      <c r="O1145" s="37" t="s">
        <v>17908</v>
      </c>
      <c r="P1145" s="37">
        <v>55</v>
      </c>
      <c r="Q1145" s="37" t="s">
        <v>23</v>
      </c>
      <c r="R1145" s="9" t="str">
        <f>词典存放目录!$A$1&amp;O1145&amp;P1145&amp;Q1145</f>
        <v>F:\《自创文法查阅Excel》4.1备份\《B词汇·红宝书》\红宝书MP3分割\05 n3-お (55).mp3</v>
      </c>
      <c r="S1145" s="38"/>
      <c r="T1145" s="43"/>
      <c r="U1145" s="43"/>
      <c r="V1145" s="30" t="str">
        <f t="shared" si="112"/>
        <v/>
      </c>
      <c r="W1145" s="29"/>
      <c r="X1145" s="9" t="s">
        <v>212</v>
      </c>
    </row>
    <row r="1146" spans="1:24" s="44" customFormat="1" ht="24">
      <c r="A1146" s="31">
        <v>1220</v>
      </c>
      <c r="B1146" s="32">
        <f t="shared" ca="1" si="108"/>
        <v>0.41040850048939825</v>
      </c>
      <c r="C1146" s="123" t="s">
        <v>1967</v>
      </c>
      <c r="D1146" s="124" t="s">
        <v>2188</v>
      </c>
      <c r="E1146" s="21"/>
      <c r="F1146" s="22"/>
      <c r="G1146" s="41"/>
      <c r="H1146" s="41"/>
      <c r="I1146" s="42"/>
      <c r="J1146" s="35" t="str">
        <f t="shared" si="109"/>
        <v>➸</v>
      </c>
      <c r="K1146" s="117" t="str">
        <f>词典存放目录!$A$1&amp;L1146&amp;M1146</f>
        <v>F:\《自创文法查阅Excel》4.1备份\《B词汇·红宝书》\红宝书15版图片\1220-おりる【下りる·降りる】.jpg</v>
      </c>
      <c r="L1146" s="9" t="s">
        <v>18120</v>
      </c>
      <c r="M1146" s="117" t="s">
        <v>19267</v>
      </c>
      <c r="N1146" s="36" t="str">
        <f t="shared" si="110"/>
        <v>▶</v>
      </c>
      <c r="O1146" s="37" t="s">
        <v>17908</v>
      </c>
      <c r="P1146" s="37">
        <v>56</v>
      </c>
      <c r="Q1146" s="37" t="s">
        <v>23</v>
      </c>
      <c r="R1146" s="9" t="str">
        <f>词典存放目录!$A$1&amp;O1146&amp;P1146&amp;Q1146</f>
        <v>F:\《自创文法查阅Excel》4.1备份\《B词汇·红宝书》\红宝书MP3分割\05 n3-お (56).mp3</v>
      </c>
      <c r="S1146" s="38"/>
      <c r="T1146" s="43"/>
      <c r="U1146" s="43"/>
      <c r="V1146" s="30"/>
      <c r="W1146" s="69"/>
      <c r="X1146" s="9" t="s">
        <v>212</v>
      </c>
    </row>
    <row r="1147" spans="1:24" s="44" customFormat="1" ht="24">
      <c r="A1147" s="31">
        <v>1221</v>
      </c>
      <c r="B1147" s="32">
        <f t="shared" ca="1" si="108"/>
        <v>0.45552695020872036</v>
      </c>
      <c r="C1147" s="123" t="s">
        <v>2189</v>
      </c>
      <c r="D1147" s="124" t="s">
        <v>2190</v>
      </c>
      <c r="E1147" s="21"/>
      <c r="F1147" s="22"/>
      <c r="G1147" s="41"/>
      <c r="H1147" s="41"/>
      <c r="I1147" s="42"/>
      <c r="J1147" s="35" t="str">
        <f t="shared" si="109"/>
        <v>➸</v>
      </c>
      <c r="K1147" s="117" t="str">
        <f>词典存放目录!$A$1&amp;L1147&amp;M1147</f>
        <v>F:\《自创文法查阅Excel》4.1备份\《B词汇·红宝书》\红宝书15版图片\1221-おろす【下ろす·降ろす·卸す】.jpg</v>
      </c>
      <c r="L1147" s="9" t="s">
        <v>18120</v>
      </c>
      <c r="M1147" s="117" t="s">
        <v>19268</v>
      </c>
      <c r="N1147" s="36" t="str">
        <f t="shared" si="110"/>
        <v>▶</v>
      </c>
      <c r="O1147" s="37" t="s">
        <v>17908</v>
      </c>
      <c r="P1147" s="37">
        <v>57</v>
      </c>
      <c r="Q1147" s="37" t="s">
        <v>23</v>
      </c>
      <c r="R1147" s="9" t="str">
        <f>词典存放目录!$A$1&amp;O1147&amp;P1147&amp;Q1147</f>
        <v>F:\《自创文法查阅Excel》4.1备份\《B词汇·红宝书》\红宝书MP3分割\05 n3-お (57).mp3</v>
      </c>
      <c r="S1147" s="38"/>
      <c r="T1147" s="43"/>
      <c r="U1147" s="43"/>
      <c r="V1147" s="30" t="str">
        <f t="shared" ref="V1147:V1165" si="113">IF(COUNTA(S1147:U1147)=0,"",COUNTIF(S1147:U1147,"0")/COUNTA(S1147:U1147))</f>
        <v/>
      </c>
      <c r="W1147" s="69"/>
      <c r="X1147" s="9" t="s">
        <v>212</v>
      </c>
    </row>
    <row r="1148" spans="1:24" s="44" customFormat="1" ht="24">
      <c r="A1148" s="31">
        <v>1222</v>
      </c>
      <c r="B1148" s="32">
        <f t="shared" ca="1" si="108"/>
        <v>0.27076988070736685</v>
      </c>
      <c r="C1148" s="123" t="s">
        <v>2191</v>
      </c>
      <c r="D1148" s="124" t="s">
        <v>2192</v>
      </c>
      <c r="E1148" s="21"/>
      <c r="F1148" s="22"/>
      <c r="G1148" s="41"/>
      <c r="H1148" s="41"/>
      <c r="I1148" s="42"/>
      <c r="J1148" s="35" t="str">
        <f t="shared" si="109"/>
        <v>➸</v>
      </c>
      <c r="K1148" s="117" t="str">
        <f>词典存放目录!$A$1&amp;L1148&amp;M1148</f>
        <v>F:\《自创文法查阅Excel》4.1备份\《B词汇·红宝书》\红宝书15版图片\1222-おわび【お詫び】.jpg</v>
      </c>
      <c r="L1148" s="9" t="s">
        <v>18120</v>
      </c>
      <c r="M1148" s="117" t="s">
        <v>19269</v>
      </c>
      <c r="N1148" s="36" t="str">
        <f t="shared" si="110"/>
        <v>▶</v>
      </c>
      <c r="O1148" s="37" t="s">
        <v>17908</v>
      </c>
      <c r="P1148" s="37">
        <v>58</v>
      </c>
      <c r="Q1148" s="37" t="s">
        <v>23</v>
      </c>
      <c r="R1148" s="9" t="str">
        <f>词典存放目录!$A$1&amp;O1148&amp;P1148&amp;Q1148</f>
        <v>F:\《自创文法查阅Excel》4.1备份\《B词汇·红宝书》\红宝书MP3分割\05 n3-お (58).mp3</v>
      </c>
      <c r="S1148" s="38"/>
      <c r="T1148" s="43"/>
      <c r="U1148" s="43"/>
      <c r="V1148" s="30" t="str">
        <f t="shared" si="113"/>
        <v/>
      </c>
      <c r="W1148" s="29"/>
      <c r="X1148" s="9" t="s">
        <v>212</v>
      </c>
    </row>
    <row r="1149" spans="1:24" s="44" customFormat="1" ht="24">
      <c r="A1149" s="31">
        <v>1223</v>
      </c>
      <c r="B1149" s="32">
        <f t="shared" ca="1" si="108"/>
        <v>0.2137597700814855</v>
      </c>
      <c r="C1149" s="123" t="s">
        <v>2193</v>
      </c>
      <c r="D1149" s="124" t="s">
        <v>2194</v>
      </c>
      <c r="E1149" s="21"/>
      <c r="F1149" s="22"/>
      <c r="G1149" s="41"/>
      <c r="H1149" s="41"/>
      <c r="I1149" s="42"/>
      <c r="J1149" s="35" t="str">
        <f t="shared" si="109"/>
        <v>➸</v>
      </c>
      <c r="K1149" s="117" t="str">
        <f>词典存放目录!$A$1&amp;L1149&amp;M1149</f>
        <v>F:\《自创文法查阅Excel》4.1备份\《B词汇·红宝书》\红宝书15版图片\1223-おわれる【追われる】.jpg</v>
      </c>
      <c r="L1149" s="9" t="s">
        <v>18120</v>
      </c>
      <c r="M1149" s="117" t="s">
        <v>19270</v>
      </c>
      <c r="N1149" s="36" t="str">
        <f t="shared" si="110"/>
        <v>▶</v>
      </c>
      <c r="O1149" s="37" t="s">
        <v>17908</v>
      </c>
      <c r="P1149" s="37">
        <v>59</v>
      </c>
      <c r="Q1149" s="37" t="s">
        <v>23</v>
      </c>
      <c r="R1149" s="9" t="str">
        <f>词典存放目录!$A$1&amp;O1149&amp;P1149&amp;Q1149</f>
        <v>F:\《自创文法查阅Excel》4.1备份\《B词汇·红宝书》\红宝书MP3分割\05 n3-お (59).mp3</v>
      </c>
      <c r="S1149" s="38"/>
      <c r="T1149" s="43"/>
      <c r="U1149" s="43"/>
      <c r="V1149" s="30" t="str">
        <f t="shared" si="113"/>
        <v/>
      </c>
      <c r="W1149" s="29"/>
      <c r="X1149" s="9" t="s">
        <v>212</v>
      </c>
    </row>
    <row r="1150" spans="1:24" s="44" customFormat="1" ht="24">
      <c r="A1150" s="31">
        <v>1224</v>
      </c>
      <c r="B1150" s="32">
        <f t="shared" ca="1" si="108"/>
        <v>0.31367609694480802</v>
      </c>
      <c r="C1150" s="125" t="s">
        <v>2195</v>
      </c>
      <c r="D1150" s="126" t="s">
        <v>2196</v>
      </c>
      <c r="E1150" s="21"/>
      <c r="F1150" s="22"/>
      <c r="G1150" s="41"/>
      <c r="H1150" s="41"/>
      <c r="I1150" s="7"/>
      <c r="J1150" s="35" t="str">
        <f t="shared" si="109"/>
        <v>➸</v>
      </c>
      <c r="K1150" s="117" t="str">
        <f>词典存放目录!$A$1&amp;L1150&amp;M1150</f>
        <v>F:\《自创文法查阅Excel》4.1备份\《B词汇·红宝书》\红宝书15版图片\1224-おいかけて【追い駆けて】.jpg</v>
      </c>
      <c r="L1150" s="9" t="s">
        <v>18120</v>
      </c>
      <c r="M1150" s="117" t="s">
        <v>19271</v>
      </c>
      <c r="N1150" s="36" t="str">
        <f t="shared" si="110"/>
        <v>▶</v>
      </c>
      <c r="O1150" s="37" t="s">
        <v>17909</v>
      </c>
      <c r="P1150" s="37">
        <v>1</v>
      </c>
      <c r="Q1150" s="37" t="s">
        <v>23</v>
      </c>
      <c r="R1150" s="9" t="str">
        <f>词典存放目录!$A$1&amp;O1150&amp;P1150&amp;Q1150</f>
        <v>F:\《自创文法查阅Excel》4.1备份\《B词汇·红宝书》\红宝书MP3分割\05 n2-お (1).mp3</v>
      </c>
      <c r="S1150" s="38"/>
      <c r="T1150" s="43"/>
      <c r="U1150" s="43"/>
      <c r="V1150" s="30" t="str">
        <f t="shared" si="113"/>
        <v/>
      </c>
      <c r="W1150" s="29"/>
      <c r="X1150" s="9" t="s">
        <v>329</v>
      </c>
    </row>
    <row r="1151" spans="1:24" s="44" customFormat="1" ht="24">
      <c r="A1151" s="31">
        <v>1225</v>
      </c>
      <c r="B1151" s="32">
        <f t="shared" ca="1" si="108"/>
        <v>1.0437464056881396E-2</v>
      </c>
      <c r="C1151" s="125" t="s">
        <v>2197</v>
      </c>
      <c r="D1151" s="126" t="s">
        <v>2198</v>
      </c>
      <c r="E1151" s="21"/>
      <c r="F1151" s="22"/>
      <c r="G1151" s="41"/>
      <c r="H1151" s="41"/>
      <c r="I1151" s="7"/>
      <c r="J1151" s="35" t="str">
        <f t="shared" si="109"/>
        <v>➸</v>
      </c>
      <c r="K1151" s="117" t="str">
        <f>词典存放目录!$A$1&amp;L1151&amp;M1151</f>
        <v>F:\《自创文法查阅Excel》4.1备份\《B词汇·红宝书》\红宝书15版图片\1225-おいかける【追い駆ける】.jpg</v>
      </c>
      <c r="L1151" s="9" t="s">
        <v>18120</v>
      </c>
      <c r="M1151" s="117" t="s">
        <v>19272</v>
      </c>
      <c r="N1151" s="36" t="str">
        <f t="shared" si="110"/>
        <v>▶</v>
      </c>
      <c r="O1151" s="37" t="s">
        <v>17909</v>
      </c>
      <c r="P1151" s="37">
        <v>2</v>
      </c>
      <c r="Q1151" s="37" t="s">
        <v>23</v>
      </c>
      <c r="R1151" s="9" t="str">
        <f>词典存放目录!$A$1&amp;O1151&amp;P1151&amp;Q1151</f>
        <v>F:\《自创文法查阅Excel》4.1备份\《B词汇·红宝书》\红宝书MP3分割\05 n2-お (2).mp3</v>
      </c>
      <c r="S1151" s="38"/>
      <c r="T1151" s="43"/>
      <c r="U1151" s="43"/>
      <c r="V1151" s="30" t="str">
        <f t="shared" si="113"/>
        <v/>
      </c>
      <c r="W1151" s="29"/>
      <c r="X1151" s="9" t="s">
        <v>329</v>
      </c>
    </row>
    <row r="1152" spans="1:24" s="44" customFormat="1" ht="24">
      <c r="A1152" s="31">
        <v>1226</v>
      </c>
      <c r="B1152" s="32">
        <f t="shared" ref="B1152:B1215" ca="1" si="114">RAND()</f>
        <v>0.65826321304352453</v>
      </c>
      <c r="C1152" s="125" t="s">
        <v>2199</v>
      </c>
      <c r="D1152" s="126" t="s">
        <v>2200</v>
      </c>
      <c r="E1152" s="21"/>
      <c r="F1152" s="22"/>
      <c r="G1152" s="41"/>
      <c r="H1152" s="41"/>
      <c r="I1152" s="7"/>
      <c r="J1152" s="35" t="str">
        <f t="shared" ref="J1152:J1215" si="115">HYPERLINK(K1152,"➸")</f>
        <v>➸</v>
      </c>
      <c r="K1152" s="117" t="str">
        <f>词典存放目录!$A$1&amp;L1152&amp;M1152</f>
        <v>F:\《自创文法查阅Excel》4.1备份\《B词汇·红宝书》\红宝书15版图片\1226-おいこす【追い越す】.jpg</v>
      </c>
      <c r="L1152" s="9" t="s">
        <v>18120</v>
      </c>
      <c r="M1152" s="117" t="s">
        <v>19273</v>
      </c>
      <c r="N1152" s="36" t="str">
        <f t="shared" ref="N1152:N1215" si="116">HYPERLINK(R1152,"▶")</f>
        <v>▶</v>
      </c>
      <c r="O1152" s="37" t="s">
        <v>17909</v>
      </c>
      <c r="P1152" s="37">
        <v>3</v>
      </c>
      <c r="Q1152" s="37" t="s">
        <v>23</v>
      </c>
      <c r="R1152" s="9" t="str">
        <f>词典存放目录!$A$1&amp;O1152&amp;P1152&amp;Q1152</f>
        <v>F:\《自创文法查阅Excel》4.1备份\《B词汇·红宝书》\红宝书MP3分割\05 n2-お (3).mp3</v>
      </c>
      <c r="S1152" s="38"/>
      <c r="T1152" s="43"/>
      <c r="U1152" s="43"/>
      <c r="V1152" s="30" t="str">
        <f t="shared" si="113"/>
        <v/>
      </c>
      <c r="W1152" s="29"/>
      <c r="X1152" s="9" t="s">
        <v>329</v>
      </c>
    </row>
    <row r="1153" spans="1:24" s="44" customFormat="1" ht="24">
      <c r="A1153" s="31">
        <v>1227</v>
      </c>
      <c r="B1153" s="32">
        <f t="shared" ca="1" si="114"/>
        <v>0.51332003468685283</v>
      </c>
      <c r="C1153" s="125" t="s">
        <v>2201</v>
      </c>
      <c r="D1153" s="126" t="s">
        <v>2202</v>
      </c>
      <c r="E1153" s="21"/>
      <c r="F1153" s="22"/>
      <c r="G1153" s="41"/>
      <c r="H1153" s="41"/>
      <c r="I1153" s="7"/>
      <c r="J1153" s="35" t="str">
        <f t="shared" si="115"/>
        <v>➸</v>
      </c>
      <c r="K1153" s="117" t="str">
        <f>词典存放目录!$A$1&amp;L1153&amp;M1153</f>
        <v>F:\《自创文法查阅Excel》4.1备份\《B词汇·红宝书》\红宝书15版图片\1227-おいつく【追い付く】.jpg</v>
      </c>
      <c r="L1153" s="9" t="s">
        <v>18120</v>
      </c>
      <c r="M1153" s="117" t="s">
        <v>19274</v>
      </c>
      <c r="N1153" s="36" t="str">
        <f t="shared" si="116"/>
        <v>▶</v>
      </c>
      <c r="O1153" s="37" t="s">
        <v>17909</v>
      </c>
      <c r="P1153" s="37">
        <v>4</v>
      </c>
      <c r="Q1153" s="37" t="s">
        <v>23</v>
      </c>
      <c r="R1153" s="9" t="str">
        <f>词典存放目录!$A$1&amp;O1153&amp;P1153&amp;Q1153</f>
        <v>F:\《自创文法查阅Excel》4.1备份\《B词汇·红宝书》\红宝书MP3分割\05 n2-お (4).mp3</v>
      </c>
      <c r="S1153" s="38"/>
      <c r="T1153" s="43"/>
      <c r="U1153" s="43"/>
      <c r="V1153" s="30" t="str">
        <f t="shared" si="113"/>
        <v/>
      </c>
      <c r="W1153" s="102"/>
      <c r="X1153" s="9" t="s">
        <v>329</v>
      </c>
    </row>
    <row r="1154" spans="1:24" s="44" customFormat="1" ht="24">
      <c r="A1154" s="31">
        <v>1228</v>
      </c>
      <c r="B1154" s="32">
        <f t="shared" ca="1" si="114"/>
        <v>0.50204520232269012</v>
      </c>
      <c r="C1154" s="125" t="s">
        <v>2203</v>
      </c>
      <c r="D1154" s="126" t="s">
        <v>2204</v>
      </c>
      <c r="E1154" s="21"/>
      <c r="F1154" s="22"/>
      <c r="G1154" s="41"/>
      <c r="H1154" s="41"/>
      <c r="I1154" s="7"/>
      <c r="J1154" s="35" t="str">
        <f t="shared" si="115"/>
        <v>➸</v>
      </c>
      <c r="K1154" s="117" t="str">
        <f>词典存放目录!$A$1&amp;L1154&amp;M1154</f>
        <v>F:\《自创文法查阅Excel》4.1备份\《B词汇·红宝书》\红宝书15版图片\1228-おいぬく【追い抜く】.jpg</v>
      </c>
      <c r="L1154" s="9" t="s">
        <v>18120</v>
      </c>
      <c r="M1154" s="117" t="s">
        <v>19275</v>
      </c>
      <c r="N1154" s="36" t="str">
        <f t="shared" si="116"/>
        <v>▶</v>
      </c>
      <c r="O1154" s="37" t="s">
        <v>17909</v>
      </c>
      <c r="P1154" s="37">
        <v>5</v>
      </c>
      <c r="Q1154" s="37" t="s">
        <v>23</v>
      </c>
      <c r="R1154" s="9" t="str">
        <f>词典存放目录!$A$1&amp;O1154&amp;P1154&amp;Q1154</f>
        <v>F:\《自创文法查阅Excel》4.1备份\《B词汇·红宝书》\红宝书MP3分割\05 n2-お (5).mp3</v>
      </c>
      <c r="S1154" s="38"/>
      <c r="T1154" s="43"/>
      <c r="U1154" s="43"/>
      <c r="V1154" s="30" t="str">
        <f t="shared" si="113"/>
        <v/>
      </c>
      <c r="W1154" s="29"/>
      <c r="X1154" s="9" t="s">
        <v>329</v>
      </c>
    </row>
    <row r="1155" spans="1:24" s="44" customFormat="1" ht="24">
      <c r="A1155" s="31">
        <v>1229</v>
      </c>
      <c r="B1155" s="32">
        <f t="shared" ca="1" si="114"/>
        <v>0.61211005479070146</v>
      </c>
      <c r="C1155" s="125" t="s">
        <v>2205</v>
      </c>
      <c r="D1155" s="126" t="s">
        <v>2206</v>
      </c>
      <c r="E1155" s="21"/>
      <c r="F1155" s="22"/>
      <c r="G1155" s="41"/>
      <c r="H1155" s="41"/>
      <c r="I1155" s="7"/>
      <c r="J1155" s="35" t="str">
        <f t="shared" si="115"/>
        <v>➸</v>
      </c>
      <c r="K1155" s="117" t="str">
        <f>词典存放目录!$A$1&amp;L1155&amp;M1155</f>
        <v>F:\《自创文法查阅Excel》4.1备份\《B词汇·红宝书》\红宝书15版图片\1229-オイル【oil】.jpg</v>
      </c>
      <c r="L1155" s="9" t="s">
        <v>18120</v>
      </c>
      <c r="M1155" s="117" t="s">
        <v>19276</v>
      </c>
      <c r="N1155" s="36" t="str">
        <f t="shared" si="116"/>
        <v>▶</v>
      </c>
      <c r="O1155" s="37" t="s">
        <v>17909</v>
      </c>
      <c r="P1155" s="37">
        <v>6</v>
      </c>
      <c r="Q1155" s="37" t="s">
        <v>23</v>
      </c>
      <c r="R1155" s="9" t="str">
        <f>词典存放目录!$A$1&amp;O1155&amp;P1155&amp;Q1155</f>
        <v>F:\《自创文法查阅Excel》4.1备份\《B词汇·红宝书》\红宝书MP3分割\05 n2-お (6).mp3</v>
      </c>
      <c r="S1155" s="38"/>
      <c r="T1155" s="43"/>
      <c r="U1155" s="43"/>
      <c r="V1155" s="30" t="str">
        <f t="shared" si="113"/>
        <v/>
      </c>
      <c r="W1155" s="29"/>
      <c r="X1155" s="9" t="s">
        <v>329</v>
      </c>
    </row>
    <row r="1156" spans="1:24" s="44" customFormat="1" ht="24">
      <c r="A1156" s="31">
        <v>1230</v>
      </c>
      <c r="B1156" s="32">
        <f t="shared" ca="1" si="114"/>
        <v>0.68636570013991727</v>
      </c>
      <c r="C1156" s="125" t="s">
        <v>2207</v>
      </c>
      <c r="D1156" s="126" t="s">
        <v>2208</v>
      </c>
      <c r="E1156" s="21"/>
      <c r="F1156" s="22"/>
      <c r="G1156" s="41"/>
      <c r="H1156" s="41"/>
      <c r="I1156" s="7"/>
      <c r="J1156" s="35" t="str">
        <f t="shared" si="115"/>
        <v>➸</v>
      </c>
      <c r="K1156" s="117" t="str">
        <f>词典存放目录!$A$1&amp;L1156&amp;M1156</f>
        <v>F:\《自创文法查阅Excel》4.1备份\《B词汇·红宝书》\红宝书15版图片\1230-おうえん【応援】.jpg</v>
      </c>
      <c r="L1156" s="9" t="s">
        <v>18120</v>
      </c>
      <c r="M1156" s="117" t="s">
        <v>19277</v>
      </c>
      <c r="N1156" s="36" t="str">
        <f t="shared" si="116"/>
        <v>▶</v>
      </c>
      <c r="O1156" s="37" t="s">
        <v>17909</v>
      </c>
      <c r="P1156" s="37">
        <v>7</v>
      </c>
      <c r="Q1156" s="37" t="s">
        <v>23</v>
      </c>
      <c r="R1156" s="9" t="str">
        <f>词典存放目录!$A$1&amp;O1156&amp;P1156&amp;Q1156</f>
        <v>F:\《自创文法查阅Excel》4.1备份\《B词汇·红宝书》\红宝书MP3分割\05 n2-お (7).mp3</v>
      </c>
      <c r="S1156" s="38"/>
      <c r="T1156" s="43"/>
      <c r="U1156" s="43"/>
      <c r="V1156" s="30" t="str">
        <f t="shared" si="113"/>
        <v/>
      </c>
      <c r="W1156" s="69"/>
      <c r="X1156" s="9" t="s">
        <v>329</v>
      </c>
    </row>
    <row r="1157" spans="1:24" s="44" customFormat="1" ht="24">
      <c r="A1157" s="31">
        <v>1231</v>
      </c>
      <c r="B1157" s="32">
        <f t="shared" ca="1" si="114"/>
        <v>0.33748337328538247</v>
      </c>
      <c r="C1157" s="125" t="s">
        <v>2209</v>
      </c>
      <c r="D1157" s="126" t="s">
        <v>2210</v>
      </c>
      <c r="E1157" s="21"/>
      <c r="F1157" s="22"/>
      <c r="G1157" s="41"/>
      <c r="H1157" s="41"/>
      <c r="I1157" s="7"/>
      <c r="J1157" s="35" t="str">
        <f t="shared" si="115"/>
        <v>➸</v>
      </c>
      <c r="K1157" s="117" t="str">
        <f>词典存放目录!$A$1&amp;L1157&amp;M1157</f>
        <v>F:\《自创文法查阅Excel》4.1备份\《B词汇·红宝书》\红宝书15版图片\1231-おうじる【応じる】.jpg</v>
      </c>
      <c r="L1157" s="9" t="s">
        <v>18120</v>
      </c>
      <c r="M1157" s="117" t="s">
        <v>19278</v>
      </c>
      <c r="N1157" s="36" t="str">
        <f t="shared" si="116"/>
        <v>▶</v>
      </c>
      <c r="O1157" s="37" t="s">
        <v>17909</v>
      </c>
      <c r="P1157" s="37">
        <v>8</v>
      </c>
      <c r="Q1157" s="37" t="s">
        <v>23</v>
      </c>
      <c r="R1157" s="9" t="str">
        <f>词典存放目录!$A$1&amp;O1157&amp;P1157&amp;Q1157</f>
        <v>F:\《自创文法查阅Excel》4.1备份\《B词汇·红宝书》\红宝书MP3分割\05 n2-お (8).mp3</v>
      </c>
      <c r="S1157" s="38"/>
      <c r="T1157" s="43"/>
      <c r="U1157" s="43"/>
      <c r="V1157" s="30" t="str">
        <f t="shared" si="113"/>
        <v/>
      </c>
      <c r="W1157" s="29"/>
      <c r="X1157" s="9" t="s">
        <v>329</v>
      </c>
    </row>
    <row r="1158" spans="1:24" s="44" customFormat="1" ht="24">
      <c r="A1158" s="31">
        <v>1233</v>
      </c>
      <c r="B1158" s="32">
        <f t="shared" ca="1" si="114"/>
        <v>5.8957311417238922E-2</v>
      </c>
      <c r="C1158" s="125" t="s">
        <v>2211</v>
      </c>
      <c r="D1158" s="126" t="s">
        <v>2212</v>
      </c>
      <c r="E1158" s="21"/>
      <c r="F1158" s="22"/>
      <c r="G1158" s="41"/>
      <c r="H1158" s="41"/>
      <c r="I1158" s="7"/>
      <c r="J1158" s="35" t="str">
        <f t="shared" si="115"/>
        <v>➸</v>
      </c>
      <c r="K1158" s="117" t="str">
        <f>词典存放目录!$A$1&amp;L1158&amp;M1158</f>
        <v>F:\《自创文法查阅Excel》4.1备份\《B词汇·红宝书》\红宝书15版图片\1233-おうとう【応答】.jpg</v>
      </c>
      <c r="L1158" s="9" t="s">
        <v>18120</v>
      </c>
      <c r="M1158" s="117" t="s">
        <v>19279</v>
      </c>
      <c r="N1158" s="36" t="str">
        <f t="shared" si="116"/>
        <v>▶</v>
      </c>
      <c r="O1158" s="37" t="s">
        <v>17909</v>
      </c>
      <c r="P1158" s="37">
        <v>10</v>
      </c>
      <c r="Q1158" s="37" t="s">
        <v>23</v>
      </c>
      <c r="R1158" s="9" t="str">
        <f>词典存放目录!$A$1&amp;O1158&amp;P1158&amp;Q1158</f>
        <v>F:\《自创文法查阅Excel》4.1备份\《B词汇·红宝书》\红宝书MP3分割\05 n2-お (10).mp3</v>
      </c>
      <c r="S1158" s="38"/>
      <c r="T1158" s="43"/>
      <c r="U1158" s="43"/>
      <c r="V1158" s="30" t="str">
        <f t="shared" si="113"/>
        <v/>
      </c>
      <c r="W1158" s="29"/>
      <c r="X1158" s="9" t="s">
        <v>329</v>
      </c>
    </row>
    <row r="1159" spans="1:24" s="44" customFormat="1" ht="24">
      <c r="A1159" s="31">
        <v>1234</v>
      </c>
      <c r="B1159" s="32">
        <f t="shared" ca="1" si="114"/>
        <v>0.56712027943501442</v>
      </c>
      <c r="C1159" s="125" t="s">
        <v>2213</v>
      </c>
      <c r="D1159" s="126" t="s">
        <v>2214</v>
      </c>
      <c r="E1159" s="21"/>
      <c r="F1159" s="22"/>
      <c r="G1159" s="41"/>
      <c r="H1159" s="41"/>
      <c r="I1159" s="7"/>
      <c r="J1159" s="35" t="str">
        <f t="shared" si="115"/>
        <v>➸</v>
      </c>
      <c r="K1159" s="117" t="str">
        <f>词典存放目录!$A$1&amp;L1159&amp;M1159</f>
        <v>F:\《自创文法查阅Excel》4.1备份\《B词汇·红宝书》\红宝书15版图片\1234-おうらい【往来】.jpg</v>
      </c>
      <c r="L1159" s="9" t="s">
        <v>18120</v>
      </c>
      <c r="M1159" s="117" t="s">
        <v>19280</v>
      </c>
      <c r="N1159" s="36" t="str">
        <f t="shared" si="116"/>
        <v>▶</v>
      </c>
      <c r="O1159" s="37" t="s">
        <v>17909</v>
      </c>
      <c r="P1159" s="37">
        <v>11</v>
      </c>
      <c r="Q1159" s="37" t="s">
        <v>23</v>
      </c>
      <c r="R1159" s="9" t="str">
        <f>词典存放目录!$A$1&amp;O1159&amp;P1159&amp;Q1159</f>
        <v>F:\《自创文法查阅Excel》4.1备份\《B词汇·红宝书》\红宝书MP3分割\05 n2-お (11).mp3</v>
      </c>
      <c r="S1159" s="38"/>
      <c r="T1159" s="43"/>
      <c r="U1159" s="43"/>
      <c r="V1159" s="30" t="str">
        <f t="shared" si="113"/>
        <v/>
      </c>
      <c r="W1159" s="29"/>
      <c r="X1159" s="9" t="s">
        <v>329</v>
      </c>
    </row>
    <row r="1160" spans="1:24" s="44" customFormat="1" ht="24">
      <c r="A1160" s="31">
        <v>1235</v>
      </c>
      <c r="B1160" s="32">
        <f t="shared" ca="1" si="114"/>
        <v>0.11146973879064348</v>
      </c>
      <c r="C1160" s="125" t="s">
        <v>2215</v>
      </c>
      <c r="D1160" s="126" t="s">
        <v>2216</v>
      </c>
      <c r="E1160" s="21"/>
      <c r="F1160" s="22"/>
      <c r="G1160" s="41"/>
      <c r="H1160" s="41"/>
      <c r="I1160" s="7"/>
      <c r="J1160" s="35" t="str">
        <f t="shared" si="115"/>
        <v>➸</v>
      </c>
      <c r="K1160" s="117" t="str">
        <f>词典存放目录!$A$1&amp;L1160&amp;M1160</f>
        <v>F:\《自创文法查阅Excel》4.1备份\《B词汇·红宝书》\红宝书15版图片\1235-おえる【終える】.jpg</v>
      </c>
      <c r="L1160" s="9" t="s">
        <v>18120</v>
      </c>
      <c r="M1160" s="117" t="s">
        <v>19281</v>
      </c>
      <c r="N1160" s="36" t="str">
        <f t="shared" si="116"/>
        <v>▶</v>
      </c>
      <c r="O1160" s="37" t="s">
        <v>17909</v>
      </c>
      <c r="P1160" s="37">
        <v>12</v>
      </c>
      <c r="Q1160" s="37" t="s">
        <v>23</v>
      </c>
      <c r="R1160" s="9" t="str">
        <f>词典存放目录!$A$1&amp;O1160&amp;P1160&amp;Q1160</f>
        <v>F:\《自创文法查阅Excel》4.1备份\《B词汇·红宝书》\红宝书MP3分割\05 n2-お (12).mp3</v>
      </c>
      <c r="S1160" s="38"/>
      <c r="T1160" s="43"/>
      <c r="U1160" s="43"/>
      <c r="V1160" s="30" t="str">
        <f t="shared" si="113"/>
        <v/>
      </c>
      <c r="W1160" s="29"/>
      <c r="X1160" s="9" t="s">
        <v>329</v>
      </c>
    </row>
    <row r="1161" spans="1:24" s="44" customFormat="1" ht="24">
      <c r="A1161" s="31">
        <v>1236</v>
      </c>
      <c r="B1161" s="32">
        <f t="shared" ca="1" si="114"/>
        <v>0.23137356839589773</v>
      </c>
      <c r="C1161" s="125" t="s">
        <v>2217</v>
      </c>
      <c r="D1161" s="126" t="s">
        <v>2218</v>
      </c>
      <c r="E1161" s="21"/>
      <c r="F1161" s="22"/>
      <c r="G1161" s="41"/>
      <c r="H1161" s="41"/>
      <c r="I1161" s="7"/>
      <c r="J1161" s="35" t="str">
        <f t="shared" si="115"/>
        <v>➸</v>
      </c>
      <c r="K1161" s="117" t="str">
        <f>词典存放目录!$A$1&amp;L1161&amp;M1161</f>
        <v>F:\《自创文法查阅Excel》4.1备份\《B词汇·红宝书》\红宝书15版图片\1236-おおかみ【狼】.jpg</v>
      </c>
      <c r="L1161" s="9" t="s">
        <v>18120</v>
      </c>
      <c r="M1161" s="117" t="s">
        <v>19282</v>
      </c>
      <c r="N1161" s="36" t="str">
        <f t="shared" si="116"/>
        <v>▶</v>
      </c>
      <c r="O1161" s="37" t="s">
        <v>17909</v>
      </c>
      <c r="P1161" s="37">
        <v>13</v>
      </c>
      <c r="Q1161" s="37" t="s">
        <v>23</v>
      </c>
      <c r="R1161" s="9" t="str">
        <f>词典存放目录!$A$1&amp;O1161&amp;P1161&amp;Q1161</f>
        <v>F:\《自创文法查阅Excel》4.1备份\《B词汇·红宝书》\红宝书MP3分割\05 n2-お (13).mp3</v>
      </c>
      <c r="S1161" s="38"/>
      <c r="T1161" s="43"/>
      <c r="U1161" s="43"/>
      <c r="V1161" s="30" t="str">
        <f t="shared" si="113"/>
        <v/>
      </c>
      <c r="W1161" s="29"/>
      <c r="X1161" s="9" t="s">
        <v>329</v>
      </c>
    </row>
    <row r="1162" spans="1:24" s="44" customFormat="1" ht="24">
      <c r="A1162" s="31">
        <v>1237</v>
      </c>
      <c r="B1162" s="32">
        <f t="shared" ca="1" si="114"/>
        <v>0.57382696046544701</v>
      </c>
      <c r="C1162" s="125" t="s">
        <v>2219</v>
      </c>
      <c r="D1162" s="126" t="s">
        <v>2220</v>
      </c>
      <c r="E1162" s="21"/>
      <c r="F1162" s="22"/>
      <c r="G1162" s="41"/>
      <c r="H1162" s="41"/>
      <c r="I1162" s="7"/>
      <c r="J1162" s="35" t="str">
        <f t="shared" si="115"/>
        <v>➸</v>
      </c>
      <c r="K1162" s="117" t="str">
        <f>词典存放目录!$A$1&amp;L1162&amp;M1162</f>
        <v>F:\《自创文法查阅Excel》4.1备份\《B词汇·红宝书》\红宝书15版图片\1237-オークション【auction】.jpg</v>
      </c>
      <c r="L1162" s="9" t="s">
        <v>18120</v>
      </c>
      <c r="M1162" s="117" t="s">
        <v>19283</v>
      </c>
      <c r="N1162" s="36" t="str">
        <f t="shared" si="116"/>
        <v>▶</v>
      </c>
      <c r="O1162" s="37" t="s">
        <v>17909</v>
      </c>
      <c r="P1162" s="37">
        <v>14</v>
      </c>
      <c r="Q1162" s="37" t="s">
        <v>23</v>
      </c>
      <c r="R1162" s="9" t="str">
        <f>词典存放目录!$A$1&amp;O1162&amp;P1162&amp;Q1162</f>
        <v>F:\《自创文法查阅Excel》4.1备份\《B词汇·红宝书》\红宝书MP3分割\05 n2-お (14).mp3</v>
      </c>
      <c r="S1162" s="38"/>
      <c r="T1162" s="43"/>
      <c r="U1162" s="43"/>
      <c r="V1162" s="30" t="str">
        <f t="shared" si="113"/>
        <v/>
      </c>
      <c r="W1162" s="29"/>
      <c r="X1162" s="9" t="s">
        <v>329</v>
      </c>
    </row>
    <row r="1163" spans="1:24" s="44" customFormat="1" ht="24">
      <c r="A1163" s="31">
        <v>1238</v>
      </c>
      <c r="B1163" s="32">
        <f t="shared" ca="1" si="114"/>
        <v>0.29211789647964603</v>
      </c>
      <c r="C1163" s="125" t="s">
        <v>2221</v>
      </c>
      <c r="D1163" s="126" t="s">
        <v>2222</v>
      </c>
      <c r="E1163" s="21"/>
      <c r="F1163" s="22"/>
      <c r="G1163" s="41"/>
      <c r="H1163" s="41"/>
      <c r="I1163" s="7"/>
      <c r="J1163" s="35" t="str">
        <f t="shared" si="115"/>
        <v>➸</v>
      </c>
      <c r="K1163" s="117" t="str">
        <f>词典存放目录!$A$1&amp;L1163&amp;M1163</f>
        <v>F:\《自创文法查阅Excel》4.1备份\《B词汇·红宝书》\红宝书15版图片\1238-おおくとも【多くとも】.jpg</v>
      </c>
      <c r="L1163" s="9" t="s">
        <v>18120</v>
      </c>
      <c r="M1163" s="117" t="s">
        <v>19284</v>
      </c>
      <c r="N1163" s="36" t="str">
        <f t="shared" si="116"/>
        <v>▶</v>
      </c>
      <c r="O1163" s="37" t="s">
        <v>17909</v>
      </c>
      <c r="P1163" s="37">
        <v>15</v>
      </c>
      <c r="Q1163" s="37" t="s">
        <v>23</v>
      </c>
      <c r="R1163" s="9" t="str">
        <f>词典存放目录!$A$1&amp;O1163&amp;P1163&amp;Q1163</f>
        <v>F:\《自创文法查阅Excel》4.1备份\《B词汇·红宝书》\红宝书MP3分割\05 n2-お (15).mp3</v>
      </c>
      <c r="S1163" s="38"/>
      <c r="T1163" s="43"/>
      <c r="U1163" s="43"/>
      <c r="V1163" s="30" t="str">
        <f t="shared" si="113"/>
        <v/>
      </c>
      <c r="W1163" s="29"/>
      <c r="X1163" s="9" t="s">
        <v>329</v>
      </c>
    </row>
    <row r="1164" spans="1:24" s="44" customFormat="1" ht="24">
      <c r="A1164" s="31">
        <v>1239</v>
      </c>
      <c r="B1164" s="32">
        <f t="shared" ca="1" si="114"/>
        <v>3.7840599149708942E-2</v>
      </c>
      <c r="C1164" s="125" t="s">
        <v>2223</v>
      </c>
      <c r="D1164" s="126" t="s">
        <v>2224</v>
      </c>
      <c r="E1164" s="21"/>
      <c r="F1164" s="22"/>
      <c r="G1164" s="41"/>
      <c r="H1164" s="41"/>
      <c r="I1164" s="7"/>
      <c r="J1164" s="35" t="str">
        <f t="shared" si="115"/>
        <v>➸</v>
      </c>
      <c r="K1164" s="117" t="str">
        <f>词典存放目录!$A$1&amp;L1164&amp;M1164</f>
        <v>F:\《自创文法查阅Excel》4.1备份\《B词汇·红宝书》\红宝书15版图片\1239-オーケストラ【orchestra】.jpg</v>
      </c>
      <c r="L1164" s="9" t="s">
        <v>18120</v>
      </c>
      <c r="M1164" s="117" t="s">
        <v>19285</v>
      </c>
      <c r="N1164" s="36" t="str">
        <f t="shared" si="116"/>
        <v>▶</v>
      </c>
      <c r="O1164" s="37" t="s">
        <v>17909</v>
      </c>
      <c r="P1164" s="37">
        <v>16</v>
      </c>
      <c r="Q1164" s="37" t="s">
        <v>23</v>
      </c>
      <c r="R1164" s="9" t="str">
        <f>词典存放目录!$A$1&amp;O1164&amp;P1164&amp;Q1164</f>
        <v>F:\《自创文法查阅Excel》4.1备份\《B词汇·红宝书》\红宝书MP3分割\05 n2-お (16).mp3</v>
      </c>
      <c r="S1164" s="38"/>
      <c r="T1164" s="43"/>
      <c r="U1164" s="43"/>
      <c r="V1164" s="30" t="str">
        <f t="shared" si="113"/>
        <v/>
      </c>
      <c r="W1164" s="29"/>
      <c r="X1164" s="9" t="s">
        <v>329</v>
      </c>
    </row>
    <row r="1165" spans="1:24" s="44" customFormat="1" ht="24">
      <c r="A1165" s="31">
        <v>1240</v>
      </c>
      <c r="B1165" s="32">
        <f t="shared" ca="1" si="114"/>
        <v>0.39020751542770848</v>
      </c>
      <c r="C1165" s="125" t="s">
        <v>27696</v>
      </c>
      <c r="D1165" s="126" t="s">
        <v>2225</v>
      </c>
      <c r="E1165" s="21"/>
      <c r="F1165" s="22"/>
      <c r="G1165" s="41"/>
      <c r="H1165" s="41"/>
      <c r="I1165" s="7"/>
      <c r="J1165" s="35" t="str">
        <f t="shared" si="115"/>
        <v>➸</v>
      </c>
      <c r="K1165" s="117" t="str">
        <f>词典存放目录!$A$1&amp;L1165&amp;M1165</f>
        <v>F:\《自创文法查阅Excel》4.1备份\《B词汇·红宝书》\红宝书15版图片\1240-おおざっぱ【大雑把】.jpg</v>
      </c>
      <c r="L1165" s="9" t="s">
        <v>18120</v>
      </c>
      <c r="M1165" s="117" t="s">
        <v>19286</v>
      </c>
      <c r="N1165" s="36" t="str">
        <f t="shared" si="116"/>
        <v>▶</v>
      </c>
      <c r="O1165" s="37" t="s">
        <v>17909</v>
      </c>
      <c r="P1165" s="37">
        <v>17</v>
      </c>
      <c r="Q1165" s="37" t="s">
        <v>23</v>
      </c>
      <c r="R1165" s="9" t="str">
        <f>词典存放目录!$A$1&amp;O1165&amp;P1165&amp;Q1165</f>
        <v>F:\《自创文法查阅Excel》4.1备份\《B词汇·红宝书》\红宝书MP3分割\05 n2-お (17).mp3</v>
      </c>
      <c r="S1165" s="38"/>
      <c r="T1165" s="43"/>
      <c r="U1165" s="43"/>
      <c r="V1165" s="30" t="str">
        <f t="shared" si="113"/>
        <v/>
      </c>
      <c r="W1165" s="29"/>
      <c r="X1165" s="9" t="s">
        <v>329</v>
      </c>
    </row>
    <row r="1166" spans="1:24" s="44" customFormat="1" ht="24">
      <c r="A1166" s="31">
        <v>1242</v>
      </c>
      <c r="B1166" s="32">
        <f t="shared" ca="1" si="114"/>
        <v>0.65586746560864562</v>
      </c>
      <c r="C1166" s="125" t="s">
        <v>2226</v>
      </c>
      <c r="D1166" s="126" t="s">
        <v>2227</v>
      </c>
      <c r="E1166" s="21"/>
      <c r="F1166" s="22"/>
      <c r="G1166" s="41"/>
      <c r="H1166" s="41"/>
      <c r="I1166" s="7"/>
      <c r="J1166" s="35" t="str">
        <f t="shared" si="115"/>
        <v>➸</v>
      </c>
      <c r="K1166" s="117" t="str">
        <f>词典存放目录!$A$1&amp;L1166&amp;M1166</f>
        <v>F:\《自创文法查阅Excel》4.1备份\《B词汇·红宝书》\红宝书15版图片\1242-おおもの【大物】.jpg</v>
      </c>
      <c r="L1166" s="9" t="s">
        <v>18120</v>
      </c>
      <c r="M1166" s="117" t="s">
        <v>19287</v>
      </c>
      <c r="N1166" s="36" t="str">
        <f t="shared" si="116"/>
        <v>▶</v>
      </c>
      <c r="O1166" s="37" t="s">
        <v>17909</v>
      </c>
      <c r="P1166" s="37">
        <v>19</v>
      </c>
      <c r="Q1166" s="37" t="s">
        <v>23</v>
      </c>
      <c r="R1166" s="9" t="str">
        <f>词典存放目录!$A$1&amp;O1166&amp;P1166&amp;Q1166</f>
        <v>F:\《自创文法查阅Excel》4.1备份\《B词汇·红宝书》\红宝书MP3分割\05 n2-お (19).mp3</v>
      </c>
      <c r="S1166" s="38"/>
      <c r="T1166" s="43"/>
      <c r="U1166" s="43"/>
      <c r="V1166" s="30"/>
      <c r="W1166" s="29"/>
      <c r="X1166" s="9" t="s">
        <v>329</v>
      </c>
    </row>
    <row r="1167" spans="1:24" s="44" customFormat="1" ht="24">
      <c r="A1167" s="31">
        <v>1244</v>
      </c>
      <c r="B1167" s="32">
        <f t="shared" ca="1" si="114"/>
        <v>0.30942135067153476</v>
      </c>
      <c r="C1167" s="125" t="s">
        <v>2228</v>
      </c>
      <c r="D1167" s="126" t="s">
        <v>2229</v>
      </c>
      <c r="E1167" s="21"/>
      <c r="F1167" s="22"/>
      <c r="G1167" s="41"/>
      <c r="H1167" s="41"/>
      <c r="I1167" s="7"/>
      <c r="J1167" s="35" t="str">
        <f t="shared" si="115"/>
        <v>➸</v>
      </c>
      <c r="K1167" s="117" t="str">
        <f>词典存放目录!$A$1&amp;L1167&amp;M1167</f>
        <v>F:\《自创文法查阅Excel》4.1备份\《B词汇·红宝书》\红宝书15版图片\1244-おがむ【拝む】.jpg</v>
      </c>
      <c r="L1167" s="9" t="s">
        <v>18120</v>
      </c>
      <c r="M1167" s="117" t="s">
        <v>19288</v>
      </c>
      <c r="N1167" s="36" t="str">
        <f t="shared" si="116"/>
        <v>▶</v>
      </c>
      <c r="O1167" s="37" t="s">
        <v>17909</v>
      </c>
      <c r="P1167" s="37">
        <v>21</v>
      </c>
      <c r="Q1167" s="37" t="s">
        <v>23</v>
      </c>
      <c r="R1167" s="9" t="str">
        <f>词典存放目录!$A$1&amp;O1167&amp;P1167&amp;Q1167</f>
        <v>F:\《自创文法查阅Excel》4.1备份\《B词汇·红宝书》\红宝书MP3分割\05 n2-お (21).mp3</v>
      </c>
      <c r="S1167" s="38"/>
      <c r="T1167" s="43"/>
      <c r="U1167" s="43"/>
      <c r="V1167" s="30" t="str">
        <f t="shared" ref="V1167:V1183" si="117">IF(COUNTA(S1167:U1167)=0,"",COUNTIF(S1167:U1167,"0")/COUNTA(S1167:U1167))</f>
        <v/>
      </c>
      <c r="W1167" s="29"/>
      <c r="X1167" s="9" t="s">
        <v>329</v>
      </c>
    </row>
    <row r="1168" spans="1:24" s="44" customFormat="1" ht="24">
      <c r="A1168" s="31">
        <v>1246</v>
      </c>
      <c r="B1168" s="32">
        <f t="shared" ca="1" si="114"/>
        <v>0.93971267546122139</v>
      </c>
      <c r="C1168" s="125" t="s">
        <v>2230</v>
      </c>
      <c r="D1168" s="126" t="s">
        <v>2231</v>
      </c>
      <c r="E1168" s="21"/>
      <c r="F1168" s="22"/>
      <c r="G1168" s="41"/>
      <c r="H1168" s="41"/>
      <c r="I1168" s="7"/>
      <c r="J1168" s="35" t="str">
        <f t="shared" si="115"/>
        <v>➸</v>
      </c>
      <c r="K1168" s="117" t="str">
        <f>词典存放目录!$A$1&amp;L1168&amp;M1168</f>
        <v>F:\《自创文法查阅Excel》4.1备份\《B词汇·红宝书》\红宝书15版图片\1246-おぎなう【補う】.jpg</v>
      </c>
      <c r="L1168" s="9" t="s">
        <v>18120</v>
      </c>
      <c r="M1168" s="117" t="s">
        <v>19289</v>
      </c>
      <c r="N1168" s="36" t="str">
        <f t="shared" si="116"/>
        <v>▶</v>
      </c>
      <c r="O1168" s="37" t="s">
        <v>17909</v>
      </c>
      <c r="P1168" s="37">
        <v>23</v>
      </c>
      <c r="Q1168" s="37" t="s">
        <v>23</v>
      </c>
      <c r="R1168" s="9" t="str">
        <f>词典存放目录!$A$1&amp;O1168&amp;P1168&amp;Q1168</f>
        <v>F:\《自创文法查阅Excel》4.1备份\《B词汇·红宝书》\红宝书MP3分割\05 n2-お (23).mp3</v>
      </c>
      <c r="S1168" s="38"/>
      <c r="T1168" s="43"/>
      <c r="U1168" s="43"/>
      <c r="V1168" s="30" t="str">
        <f t="shared" si="117"/>
        <v/>
      </c>
      <c r="W1168" s="29"/>
      <c r="X1168" s="9" t="s">
        <v>329</v>
      </c>
    </row>
    <row r="1169" spans="1:24" s="44" customFormat="1" ht="24">
      <c r="A1169" s="31">
        <v>1247</v>
      </c>
      <c r="B1169" s="32">
        <f t="shared" ca="1" si="114"/>
        <v>0.71936430831682052</v>
      </c>
      <c r="C1169" s="125" t="s">
        <v>2232</v>
      </c>
      <c r="D1169" s="126" t="s">
        <v>2233</v>
      </c>
      <c r="E1169" s="21"/>
      <c r="F1169" s="22"/>
      <c r="G1169" s="41"/>
      <c r="H1169" s="41"/>
      <c r="I1169" s="7"/>
      <c r="J1169" s="35" t="str">
        <f t="shared" si="115"/>
        <v>➸</v>
      </c>
      <c r="K1169" s="117" t="str">
        <f>词典存放目录!$A$1&amp;L1169&amp;M1169</f>
        <v>F:\《自创文法查阅Excel》4.1备份\《B词汇·红宝书》\红宝书15版图片\1247-おきまり【お決まり】.jpg</v>
      </c>
      <c r="L1169" s="9" t="s">
        <v>18120</v>
      </c>
      <c r="M1169" s="117" t="s">
        <v>19290</v>
      </c>
      <c r="N1169" s="36" t="str">
        <f t="shared" si="116"/>
        <v>▶</v>
      </c>
      <c r="O1169" s="37" t="s">
        <v>17909</v>
      </c>
      <c r="P1169" s="37">
        <v>24</v>
      </c>
      <c r="Q1169" s="37" t="s">
        <v>23</v>
      </c>
      <c r="R1169" s="9" t="str">
        <f>词典存放目录!$A$1&amp;O1169&amp;P1169&amp;Q1169</f>
        <v>F:\《自创文法查阅Excel》4.1备份\《B词汇·红宝书》\红宝书MP3分割\05 n2-お (24).mp3</v>
      </c>
      <c r="S1169" s="38"/>
      <c r="T1169" s="43"/>
      <c r="U1169" s="43"/>
      <c r="V1169" s="30" t="str">
        <f t="shared" si="117"/>
        <v/>
      </c>
      <c r="W1169" s="29"/>
      <c r="X1169" s="9" t="s">
        <v>329</v>
      </c>
    </row>
    <row r="1170" spans="1:24" s="44" customFormat="1" ht="24">
      <c r="A1170" s="31">
        <v>1248</v>
      </c>
      <c r="B1170" s="32">
        <f t="shared" ca="1" si="114"/>
        <v>0.52307781361768169</v>
      </c>
      <c r="C1170" s="125" t="s">
        <v>2234</v>
      </c>
      <c r="D1170" s="126" t="s">
        <v>2235</v>
      </c>
      <c r="E1170" s="21"/>
      <c r="F1170" s="22"/>
      <c r="G1170" s="41"/>
      <c r="H1170" s="41"/>
      <c r="I1170" s="7"/>
      <c r="J1170" s="35" t="str">
        <f t="shared" si="115"/>
        <v>➸</v>
      </c>
      <c r="K1170" s="117" t="str">
        <f>词典存放目录!$A$1&amp;L1170&amp;M1170</f>
        <v>F:\《自创文法查阅Excel》4.1备份\《B词汇·红宝书》\红宝书15版图片\1248-おくがい【屋外】.jpg</v>
      </c>
      <c r="L1170" s="9" t="s">
        <v>18120</v>
      </c>
      <c r="M1170" s="117" t="s">
        <v>19291</v>
      </c>
      <c r="N1170" s="36" t="str">
        <f t="shared" si="116"/>
        <v>▶</v>
      </c>
      <c r="O1170" s="37" t="s">
        <v>17909</v>
      </c>
      <c r="P1170" s="37">
        <v>25</v>
      </c>
      <c r="Q1170" s="37" t="s">
        <v>23</v>
      </c>
      <c r="R1170" s="9" t="str">
        <f>词典存放目录!$A$1&amp;O1170&amp;P1170&amp;Q1170</f>
        <v>F:\《自创文法查阅Excel》4.1备份\《B词汇·红宝书》\红宝书MP3分割\05 n2-お (25).mp3</v>
      </c>
      <c r="S1170" s="38"/>
      <c r="T1170" s="43"/>
      <c r="U1170" s="43"/>
      <c r="V1170" s="30" t="str">
        <f t="shared" si="117"/>
        <v/>
      </c>
      <c r="W1170" s="29"/>
      <c r="X1170" s="9" t="s">
        <v>329</v>
      </c>
    </row>
    <row r="1171" spans="1:24" s="44" customFormat="1" ht="24">
      <c r="A1171" s="31">
        <v>1249</v>
      </c>
      <c r="B1171" s="32">
        <f t="shared" ca="1" si="114"/>
        <v>0.94490825754599028</v>
      </c>
      <c r="C1171" s="125" t="s">
        <v>2236</v>
      </c>
      <c r="D1171" s="126" t="s">
        <v>2237</v>
      </c>
      <c r="E1171" s="21"/>
      <c r="F1171" s="22"/>
      <c r="G1171" s="41"/>
      <c r="H1171" s="41"/>
      <c r="I1171" s="7"/>
      <c r="J1171" s="35" t="str">
        <f t="shared" si="115"/>
        <v>➸</v>
      </c>
      <c r="K1171" s="117" t="str">
        <f>词典存放目录!$A$1&amp;L1171&amp;M1171</f>
        <v>F:\《自创文法查阅Excel》4.1备份\《B词汇·红宝书》\红宝书15版图片\1249-おくらせる【遅らせる】.jpg</v>
      </c>
      <c r="L1171" s="9" t="s">
        <v>18120</v>
      </c>
      <c r="M1171" s="117" t="s">
        <v>19292</v>
      </c>
      <c r="N1171" s="36" t="str">
        <f t="shared" si="116"/>
        <v>▶</v>
      </c>
      <c r="O1171" s="37" t="s">
        <v>17909</v>
      </c>
      <c r="P1171" s="37">
        <v>26</v>
      </c>
      <c r="Q1171" s="37" t="s">
        <v>23</v>
      </c>
      <c r="R1171" s="9" t="str">
        <f>词典存放目录!$A$1&amp;O1171&amp;P1171&amp;Q1171</f>
        <v>F:\《自创文法查阅Excel》4.1备份\《B词汇·红宝书》\红宝书MP3分割\05 n2-お (26).mp3</v>
      </c>
      <c r="S1171" s="38"/>
      <c r="T1171" s="43"/>
      <c r="U1171" s="43"/>
      <c r="V1171" s="30" t="str">
        <f t="shared" si="117"/>
        <v/>
      </c>
      <c r="W1171" s="29"/>
      <c r="X1171" s="9" t="s">
        <v>329</v>
      </c>
    </row>
    <row r="1172" spans="1:24" s="44" customFormat="1" ht="24">
      <c r="A1172" s="31">
        <v>1250</v>
      </c>
      <c r="B1172" s="32">
        <f t="shared" ca="1" si="114"/>
        <v>0.34630788228873322</v>
      </c>
      <c r="C1172" s="125" t="s">
        <v>2238</v>
      </c>
      <c r="D1172" s="126" t="s">
        <v>2239</v>
      </c>
      <c r="E1172" s="21"/>
      <c r="F1172" s="22"/>
      <c r="G1172" s="41"/>
      <c r="H1172" s="41"/>
      <c r="I1172" s="7"/>
      <c r="J1172" s="35" t="str">
        <f t="shared" si="115"/>
        <v>➸</v>
      </c>
      <c r="K1172" s="117" t="str">
        <f>词典存放目录!$A$1&amp;L1172&amp;M1172</f>
        <v>F:\《自创文法查阅Excel》4.1备份\《B词汇·红宝书》\红宝书15版图片\1250-おくりがな【送り仮名】.jpg</v>
      </c>
      <c r="L1172" s="9" t="s">
        <v>18120</v>
      </c>
      <c r="M1172" s="117" t="s">
        <v>19293</v>
      </c>
      <c r="N1172" s="36" t="str">
        <f t="shared" si="116"/>
        <v>▶</v>
      </c>
      <c r="O1172" s="37" t="s">
        <v>17909</v>
      </c>
      <c r="P1172" s="37">
        <v>27</v>
      </c>
      <c r="Q1172" s="37" t="s">
        <v>23</v>
      </c>
      <c r="R1172" s="9" t="str">
        <f>词典存放目录!$A$1&amp;O1172&amp;P1172&amp;Q1172</f>
        <v>F:\《自创文法查阅Excel》4.1备份\《B词汇·红宝书》\红宝书MP3分割\05 n2-お (27).mp3</v>
      </c>
      <c r="S1172" s="38"/>
      <c r="T1172" s="43"/>
      <c r="U1172" s="43"/>
      <c r="V1172" s="30" t="str">
        <f t="shared" si="117"/>
        <v/>
      </c>
      <c r="W1172" s="29"/>
      <c r="X1172" s="9" t="s">
        <v>329</v>
      </c>
    </row>
    <row r="1173" spans="1:24" s="44" customFormat="1" ht="24">
      <c r="A1173" s="31">
        <v>1251</v>
      </c>
      <c r="B1173" s="32">
        <f t="shared" ca="1" si="114"/>
        <v>1.8701703592546193E-2</v>
      </c>
      <c r="C1173" s="125" t="s">
        <v>2240</v>
      </c>
      <c r="D1173" s="126" t="s">
        <v>2241</v>
      </c>
      <c r="E1173" s="21"/>
      <c r="F1173" s="22"/>
      <c r="G1173" s="41"/>
      <c r="H1173" s="41"/>
      <c r="I1173" s="7"/>
      <c r="J1173" s="35" t="str">
        <f t="shared" si="115"/>
        <v>➸</v>
      </c>
      <c r="K1173" s="117" t="str">
        <f>词典存放目录!$A$1&amp;L1173&amp;M1173</f>
        <v>F:\《自创文法查阅Excel》4.1备份\《B词汇·红宝书》\红宝书15版图片\1251-おくれ【遅れ】.jpg</v>
      </c>
      <c r="L1173" s="9" t="s">
        <v>18120</v>
      </c>
      <c r="M1173" s="117" t="s">
        <v>19294</v>
      </c>
      <c r="N1173" s="36" t="str">
        <f t="shared" si="116"/>
        <v>▶</v>
      </c>
      <c r="O1173" s="37" t="s">
        <v>17909</v>
      </c>
      <c r="P1173" s="37">
        <v>28</v>
      </c>
      <c r="Q1173" s="37" t="s">
        <v>23</v>
      </c>
      <c r="R1173" s="9" t="str">
        <f>词典存放目录!$A$1&amp;O1173&amp;P1173&amp;Q1173</f>
        <v>F:\《自创文法查阅Excel》4.1备份\《B词汇·红宝书》\红宝书MP3分割\05 n2-お (28).mp3</v>
      </c>
      <c r="S1173" s="38"/>
      <c r="T1173" s="43"/>
      <c r="U1173" s="43"/>
      <c r="V1173" s="30" t="str">
        <f t="shared" si="117"/>
        <v/>
      </c>
      <c r="W1173" s="29"/>
      <c r="X1173" s="9" t="s">
        <v>329</v>
      </c>
    </row>
    <row r="1174" spans="1:24" s="44" customFormat="1" ht="24">
      <c r="A1174" s="31">
        <v>1252</v>
      </c>
      <c r="B1174" s="32">
        <f t="shared" ca="1" si="114"/>
        <v>0.22695866143080656</v>
      </c>
      <c r="C1174" s="125" t="s">
        <v>2242</v>
      </c>
      <c r="D1174" s="126" t="s">
        <v>2243</v>
      </c>
      <c r="E1174" s="21"/>
      <c r="F1174" s="22"/>
      <c r="G1174" s="41"/>
      <c r="H1174" s="41"/>
      <c r="I1174" s="7"/>
      <c r="J1174" s="35" t="str">
        <f t="shared" si="115"/>
        <v>➸</v>
      </c>
      <c r="K1174" s="117" t="str">
        <f>词典存放目录!$A$1&amp;L1174&amp;M1174</f>
        <v>F:\《自创文法查阅Excel》4.1备份\《B词汇·红宝书》\红宝书15版图片\1252-おけ【桶】.jpg</v>
      </c>
      <c r="L1174" s="9" t="s">
        <v>18120</v>
      </c>
      <c r="M1174" s="117" t="s">
        <v>19295</v>
      </c>
      <c r="N1174" s="36" t="str">
        <f t="shared" si="116"/>
        <v>▶</v>
      </c>
      <c r="O1174" s="37" t="s">
        <v>17909</v>
      </c>
      <c r="P1174" s="37">
        <v>29</v>
      </c>
      <c r="Q1174" s="37" t="s">
        <v>23</v>
      </c>
      <c r="R1174" s="9" t="str">
        <f>词典存放目录!$A$1&amp;O1174&amp;P1174&amp;Q1174</f>
        <v>F:\《自创文法查阅Excel》4.1备份\《B词汇·红宝书》\红宝书MP3分割\05 n2-お (29).mp3</v>
      </c>
      <c r="S1174" s="38"/>
      <c r="T1174" s="43"/>
      <c r="U1174" s="43"/>
      <c r="V1174" s="30" t="str">
        <f t="shared" si="117"/>
        <v/>
      </c>
      <c r="W1174" s="29"/>
      <c r="X1174" s="9" t="s">
        <v>329</v>
      </c>
    </row>
    <row r="1175" spans="1:24" s="44" customFormat="1" ht="24">
      <c r="A1175" s="31">
        <v>1253</v>
      </c>
      <c r="B1175" s="32">
        <f t="shared" ca="1" si="114"/>
        <v>0.15638832174113704</v>
      </c>
      <c r="C1175" s="125" t="s">
        <v>2130</v>
      </c>
      <c r="D1175" s="126" t="s">
        <v>2244</v>
      </c>
      <c r="E1175" s="21"/>
      <c r="F1175" s="22"/>
      <c r="G1175" s="41"/>
      <c r="H1175" s="41"/>
      <c r="I1175" s="7"/>
      <c r="J1175" s="35" t="str">
        <f t="shared" si="115"/>
        <v>➸</v>
      </c>
      <c r="K1175" s="117" t="str">
        <f>词典存放目录!$A$1&amp;L1175&amp;M1175</f>
        <v>F:\《自创文法查阅Excel》4.1备份\《B词汇·红宝书》\红宝书15版图片\1253-おさえる【抑える】.jpg</v>
      </c>
      <c r="L1175" s="9" t="s">
        <v>18120</v>
      </c>
      <c r="M1175" s="117" t="s">
        <v>19296</v>
      </c>
      <c r="N1175" s="36" t="str">
        <f t="shared" si="116"/>
        <v>▶</v>
      </c>
      <c r="O1175" s="37" t="s">
        <v>17909</v>
      </c>
      <c r="P1175" s="37">
        <v>30</v>
      </c>
      <c r="Q1175" s="37" t="s">
        <v>23</v>
      </c>
      <c r="R1175" s="9" t="str">
        <f>词典存放目录!$A$1&amp;O1175&amp;P1175&amp;Q1175</f>
        <v>F:\《自创文法查阅Excel》4.1备份\《B词汇·红宝书》\红宝书MP3分割\05 n2-お (30).mp3</v>
      </c>
      <c r="S1175" s="38"/>
      <c r="T1175" s="43"/>
      <c r="U1175" s="43"/>
      <c r="V1175" s="30" t="str">
        <f t="shared" si="117"/>
        <v/>
      </c>
      <c r="W1175" s="29"/>
      <c r="X1175" s="9" t="s">
        <v>329</v>
      </c>
    </row>
    <row r="1176" spans="1:24" s="44" customFormat="1" ht="24">
      <c r="A1176" s="31">
        <v>1254</v>
      </c>
      <c r="B1176" s="32">
        <f t="shared" ca="1" si="114"/>
        <v>0.17622659622133374</v>
      </c>
      <c r="C1176" s="125" t="s">
        <v>2245</v>
      </c>
      <c r="D1176" s="126" t="s">
        <v>2246</v>
      </c>
      <c r="E1176" s="21"/>
      <c r="F1176" s="22"/>
      <c r="G1176" s="41"/>
      <c r="H1176" s="41"/>
      <c r="I1176" s="7"/>
      <c r="J1176" s="35" t="str">
        <f t="shared" si="115"/>
        <v>➸</v>
      </c>
      <c r="K1176" s="117" t="str">
        <f>词典存放目录!$A$1&amp;L1176&amp;M1176</f>
        <v>F:\《自创文法查阅Excel》4.1备份\《B词汇·红宝书》\红宝书15版图片\1254-おさめる【収める】.jpg</v>
      </c>
      <c r="L1176" s="9" t="s">
        <v>18120</v>
      </c>
      <c r="M1176" s="117" t="s">
        <v>19297</v>
      </c>
      <c r="N1176" s="36" t="str">
        <f t="shared" si="116"/>
        <v>▶</v>
      </c>
      <c r="O1176" s="37" t="s">
        <v>17909</v>
      </c>
      <c r="P1176" s="37">
        <v>31</v>
      </c>
      <c r="Q1176" s="37" t="s">
        <v>23</v>
      </c>
      <c r="R1176" s="9" t="str">
        <f>词典存放目录!$A$1&amp;O1176&amp;P1176&amp;Q1176</f>
        <v>F:\《自创文法查阅Excel》4.1备份\《B词汇·红宝书》\红宝书MP3分割\05 n2-お (31).mp3</v>
      </c>
      <c r="S1176" s="38"/>
      <c r="T1176" s="43"/>
      <c r="U1176" s="43"/>
      <c r="V1176" s="30" t="str">
        <f t="shared" si="117"/>
        <v/>
      </c>
      <c r="W1176" s="29"/>
      <c r="X1176" s="9" t="s">
        <v>329</v>
      </c>
    </row>
    <row r="1177" spans="1:24" s="44" customFormat="1" ht="24">
      <c r="A1177" s="31">
        <v>1255</v>
      </c>
      <c r="B1177" s="32">
        <f t="shared" ca="1" si="114"/>
        <v>0.65260057288927376</v>
      </c>
      <c r="C1177" s="125" t="s">
        <v>2245</v>
      </c>
      <c r="D1177" s="126" t="s">
        <v>2247</v>
      </c>
      <c r="E1177" s="21"/>
      <c r="F1177" s="22"/>
      <c r="G1177" s="41"/>
      <c r="H1177" s="41"/>
      <c r="I1177" s="7"/>
      <c r="J1177" s="35" t="str">
        <f t="shared" si="115"/>
        <v>➸</v>
      </c>
      <c r="K1177" s="117" t="str">
        <f>词典存放目录!$A$1&amp;L1177&amp;M1177</f>
        <v>F:\《自创文法查阅Excel》4.1备份\《B词汇·红宝书》\红宝书15版图片\1255-おさめる【納める】.jpg</v>
      </c>
      <c r="L1177" s="9" t="s">
        <v>18120</v>
      </c>
      <c r="M1177" s="117" t="s">
        <v>19298</v>
      </c>
      <c r="N1177" s="36" t="str">
        <f t="shared" si="116"/>
        <v>▶</v>
      </c>
      <c r="O1177" s="37" t="s">
        <v>17909</v>
      </c>
      <c r="P1177" s="37">
        <v>32</v>
      </c>
      <c r="Q1177" s="37" t="s">
        <v>23</v>
      </c>
      <c r="R1177" s="9" t="str">
        <f>词典存放目录!$A$1&amp;O1177&amp;P1177&amp;Q1177</f>
        <v>F:\《自创文法查阅Excel》4.1备份\《B词汇·红宝书》\红宝书MP3分割\05 n2-お (32).mp3</v>
      </c>
      <c r="S1177" s="38"/>
      <c r="T1177" s="43"/>
      <c r="U1177" s="43"/>
      <c r="V1177" s="30" t="str">
        <f t="shared" si="117"/>
        <v/>
      </c>
      <c r="W1177" s="29"/>
      <c r="X1177" s="9" t="s">
        <v>329</v>
      </c>
    </row>
    <row r="1178" spans="1:24" s="44" customFormat="1" ht="24">
      <c r="A1178" s="31">
        <v>1256</v>
      </c>
      <c r="B1178" s="32">
        <f t="shared" ca="1" si="114"/>
        <v>1.436384362281351E-2</v>
      </c>
      <c r="C1178" s="125" t="s">
        <v>2245</v>
      </c>
      <c r="D1178" s="126" t="s">
        <v>2248</v>
      </c>
      <c r="E1178" s="21"/>
      <c r="F1178" s="22"/>
      <c r="G1178" s="41"/>
      <c r="H1178" s="41"/>
      <c r="I1178" s="7"/>
      <c r="J1178" s="35" t="str">
        <f t="shared" si="115"/>
        <v>➸</v>
      </c>
      <c r="K1178" s="117" t="str">
        <f>词典存放目录!$A$1&amp;L1178&amp;M1178</f>
        <v>F:\《自创文法查阅Excel》4.1备份\《B词汇·红宝书》\红宝书15版图片\1256-おさめる【治める】.jpg</v>
      </c>
      <c r="L1178" s="9" t="s">
        <v>18120</v>
      </c>
      <c r="M1178" s="117" t="s">
        <v>19299</v>
      </c>
      <c r="N1178" s="36" t="str">
        <f t="shared" si="116"/>
        <v>▶</v>
      </c>
      <c r="O1178" s="37" t="s">
        <v>17909</v>
      </c>
      <c r="P1178" s="37">
        <v>33</v>
      </c>
      <c r="Q1178" s="37" t="s">
        <v>23</v>
      </c>
      <c r="R1178" s="9" t="str">
        <f>词典存放目录!$A$1&amp;O1178&amp;P1178&amp;Q1178</f>
        <v>F:\《自创文法查阅Excel》4.1备份\《B词汇·红宝书》\红宝书MP3分割\05 n2-お (33).mp3</v>
      </c>
      <c r="S1178" s="38"/>
      <c r="T1178" s="43"/>
      <c r="U1178" s="43"/>
      <c r="V1178" s="30" t="str">
        <f t="shared" si="117"/>
        <v/>
      </c>
      <c r="W1178" s="29"/>
      <c r="X1178" s="9" t="s">
        <v>329</v>
      </c>
    </row>
    <row r="1179" spans="1:24" s="44" customFormat="1" ht="24">
      <c r="A1179" s="31">
        <v>1257</v>
      </c>
      <c r="B1179" s="32">
        <f t="shared" ca="1" si="114"/>
        <v>0.1285845733058899</v>
      </c>
      <c r="C1179" s="125" t="s">
        <v>2249</v>
      </c>
      <c r="D1179" s="126" t="s">
        <v>2250</v>
      </c>
      <c r="E1179" s="21"/>
      <c r="F1179" s="22"/>
      <c r="G1179" s="41"/>
      <c r="H1179" s="41"/>
      <c r="I1179" s="7"/>
      <c r="J1179" s="35" t="str">
        <f t="shared" si="115"/>
        <v>➸</v>
      </c>
      <c r="K1179" s="117" t="str">
        <f>词典存放目录!$A$1&amp;L1179&amp;M1179</f>
        <v>F:\《自创文法查阅Excel》4.1备份\《B词汇·红宝书》\红宝书15版图片\1257-おしえご【教え子】.jpg</v>
      </c>
      <c r="L1179" s="9" t="s">
        <v>18120</v>
      </c>
      <c r="M1179" s="117" t="s">
        <v>19300</v>
      </c>
      <c r="N1179" s="36" t="str">
        <f t="shared" si="116"/>
        <v>▶</v>
      </c>
      <c r="O1179" s="37" t="s">
        <v>17909</v>
      </c>
      <c r="P1179" s="37">
        <v>34</v>
      </c>
      <c r="Q1179" s="37" t="s">
        <v>23</v>
      </c>
      <c r="R1179" s="9" t="str">
        <f>词典存放目录!$A$1&amp;O1179&amp;P1179&amp;Q1179</f>
        <v>F:\《自创文法查阅Excel》4.1备份\《B词汇·红宝书》\红宝书MP3分割\05 n2-お (34).mp3</v>
      </c>
      <c r="S1179" s="38"/>
      <c r="T1179" s="43"/>
      <c r="U1179" s="43"/>
      <c r="V1179" s="30" t="str">
        <f t="shared" si="117"/>
        <v/>
      </c>
      <c r="W1179" s="29"/>
      <c r="X1179" s="9" t="s">
        <v>329</v>
      </c>
    </row>
    <row r="1180" spans="1:24" s="44" customFormat="1" ht="24">
      <c r="A1180" s="31">
        <v>1258</v>
      </c>
      <c r="B1180" s="32">
        <f t="shared" ca="1" si="114"/>
        <v>0.58613699665308006</v>
      </c>
      <c r="C1180" s="125" t="s">
        <v>2251</v>
      </c>
      <c r="D1180" s="126" t="s">
        <v>2252</v>
      </c>
      <c r="E1180" s="21"/>
      <c r="F1180" s="22"/>
      <c r="G1180" s="41"/>
      <c r="H1180" s="41"/>
      <c r="I1180" s="7"/>
      <c r="J1180" s="35" t="str">
        <f t="shared" si="115"/>
        <v>➸</v>
      </c>
      <c r="K1180" s="117" t="str">
        <f>词典存放目录!$A$1&amp;L1180&amp;M1180</f>
        <v>F:\《自创文法查阅Excel》4.1备份\《B词汇·红宝书》\红宝书15版图片\1258-おしまず【惜しまず】.jpg</v>
      </c>
      <c r="L1180" s="9" t="s">
        <v>18120</v>
      </c>
      <c r="M1180" s="117" t="s">
        <v>19301</v>
      </c>
      <c r="N1180" s="36" t="str">
        <f t="shared" si="116"/>
        <v>▶</v>
      </c>
      <c r="O1180" s="37" t="s">
        <v>17909</v>
      </c>
      <c r="P1180" s="37">
        <v>35</v>
      </c>
      <c r="Q1180" s="37" t="s">
        <v>23</v>
      </c>
      <c r="R1180" s="9" t="str">
        <f>词典存放目录!$A$1&amp;O1180&amp;P1180&amp;Q1180</f>
        <v>F:\《自创文法查阅Excel》4.1备份\《B词汇·红宝书》\红宝书MP3分割\05 n2-お (35).mp3</v>
      </c>
      <c r="S1180" s="38"/>
      <c r="T1180" s="43"/>
      <c r="U1180" s="43"/>
      <c r="V1180" s="30" t="str">
        <f t="shared" si="117"/>
        <v/>
      </c>
      <c r="W1180" s="29"/>
      <c r="X1180" s="9" t="s">
        <v>329</v>
      </c>
    </row>
    <row r="1181" spans="1:24" s="44" customFormat="1" ht="24">
      <c r="A1181" s="31">
        <v>1259</v>
      </c>
      <c r="B1181" s="32">
        <f t="shared" ca="1" si="114"/>
        <v>0.25839706635463711</v>
      </c>
      <c r="C1181" s="125" t="s">
        <v>2253</v>
      </c>
      <c r="D1181" s="126" t="s">
        <v>2254</v>
      </c>
      <c r="E1181" s="21"/>
      <c r="F1181" s="22"/>
      <c r="G1181" s="41"/>
      <c r="H1181" s="41"/>
      <c r="I1181" s="7"/>
      <c r="J1181" s="35" t="str">
        <f t="shared" si="115"/>
        <v>➸</v>
      </c>
      <c r="K1181" s="117" t="str">
        <f>词典存放目录!$A$1&amp;L1181&amp;M1181</f>
        <v>F:\《自创文法查阅Excel》4.1备份\《B词汇·红宝书》\红宝书15版图片\1259-おせじ【御世辞】.jpg</v>
      </c>
      <c r="L1181" s="9" t="s">
        <v>18120</v>
      </c>
      <c r="M1181" s="117" t="s">
        <v>19302</v>
      </c>
      <c r="N1181" s="36" t="str">
        <f t="shared" si="116"/>
        <v>▶</v>
      </c>
      <c r="O1181" s="37" t="s">
        <v>17909</v>
      </c>
      <c r="P1181" s="37">
        <v>36</v>
      </c>
      <c r="Q1181" s="37" t="s">
        <v>23</v>
      </c>
      <c r="R1181" s="9" t="str">
        <f>词典存放目录!$A$1&amp;O1181&amp;P1181&amp;Q1181</f>
        <v>F:\《自创文法查阅Excel》4.1备份\《B词汇·红宝书》\红宝书MP3分割\05 n2-お (36).mp3</v>
      </c>
      <c r="S1181" s="38"/>
      <c r="T1181" s="43"/>
      <c r="U1181" s="43"/>
      <c r="V1181" s="30" t="str">
        <f t="shared" si="117"/>
        <v/>
      </c>
      <c r="W1181" s="102"/>
      <c r="X1181" s="9" t="s">
        <v>329</v>
      </c>
    </row>
    <row r="1182" spans="1:24" s="44" customFormat="1" ht="24">
      <c r="A1182" s="31">
        <v>1260</v>
      </c>
      <c r="B1182" s="32">
        <f t="shared" ca="1" si="114"/>
        <v>0.87036387584780728</v>
      </c>
      <c r="C1182" s="125" t="s">
        <v>2255</v>
      </c>
      <c r="D1182" s="126" t="s">
        <v>2256</v>
      </c>
      <c r="E1182" s="21"/>
      <c r="F1182" s="22"/>
      <c r="G1182" s="41"/>
      <c r="H1182" s="41"/>
      <c r="I1182" s="7"/>
      <c r="J1182" s="35" t="str">
        <f t="shared" si="115"/>
        <v>➸</v>
      </c>
      <c r="K1182" s="117" t="str">
        <f>词典存放目录!$A$1&amp;L1182&amp;M1182</f>
        <v>F:\《自创文法查阅Excel》4.1备份\《B词汇·红宝书》\红宝书15版图片\1260-おそう【襲う】.jpg</v>
      </c>
      <c r="L1182" s="9" t="s">
        <v>18120</v>
      </c>
      <c r="M1182" s="117" t="s">
        <v>19303</v>
      </c>
      <c r="N1182" s="36" t="str">
        <f t="shared" si="116"/>
        <v>▶</v>
      </c>
      <c r="O1182" s="37" t="s">
        <v>17909</v>
      </c>
      <c r="P1182" s="37">
        <v>37</v>
      </c>
      <c r="Q1182" s="37" t="s">
        <v>23</v>
      </c>
      <c r="R1182" s="9" t="str">
        <f>词典存放目录!$A$1&amp;O1182&amp;P1182&amp;Q1182</f>
        <v>F:\《自创文法查阅Excel》4.1备份\《B词汇·红宝书》\红宝书MP3分割\05 n2-お (37).mp3</v>
      </c>
      <c r="S1182" s="38"/>
      <c r="T1182" s="43"/>
      <c r="U1182" s="43"/>
      <c r="V1182" s="30" t="str">
        <f t="shared" si="117"/>
        <v/>
      </c>
      <c r="W1182" s="29"/>
      <c r="X1182" s="9" t="s">
        <v>329</v>
      </c>
    </row>
    <row r="1183" spans="1:24" s="44" customFormat="1" ht="24">
      <c r="A1183" s="31">
        <v>1261</v>
      </c>
      <c r="B1183" s="32">
        <f t="shared" ca="1" si="114"/>
        <v>0.30112260755716613</v>
      </c>
      <c r="C1183" s="125" t="s">
        <v>2257</v>
      </c>
      <c r="D1183" s="126" t="s">
        <v>2258</v>
      </c>
      <c r="E1183" s="21"/>
      <c r="F1183" s="22"/>
      <c r="G1183" s="41"/>
      <c r="H1183" s="41"/>
      <c r="I1183" s="7"/>
      <c r="J1183" s="35" t="str">
        <f t="shared" si="115"/>
        <v>➸</v>
      </c>
      <c r="K1183" s="117" t="str">
        <f>词典存放目录!$A$1&amp;L1183&amp;M1183</f>
        <v>F:\《自创文法查阅Excel》4.1备份\《B词汇·红宝书》\红宝书15版图片\1261-おそくとも【遅くとも】.jpg</v>
      </c>
      <c r="L1183" s="9" t="s">
        <v>18120</v>
      </c>
      <c r="M1183" s="117" t="s">
        <v>19304</v>
      </c>
      <c r="N1183" s="36" t="str">
        <f t="shared" si="116"/>
        <v>▶</v>
      </c>
      <c r="O1183" s="37" t="s">
        <v>17909</v>
      </c>
      <c r="P1183" s="37">
        <v>38</v>
      </c>
      <c r="Q1183" s="37" t="s">
        <v>23</v>
      </c>
      <c r="R1183" s="9" t="str">
        <f>词典存放目录!$A$1&amp;O1183&amp;P1183&amp;Q1183</f>
        <v>F:\《自创文法查阅Excel》4.1备份\《B词汇·红宝书》\红宝书MP3分割\05 n2-お (38).mp3</v>
      </c>
      <c r="S1183" s="38"/>
      <c r="T1183" s="43"/>
      <c r="U1183" s="43"/>
      <c r="V1183" s="30" t="str">
        <f t="shared" si="117"/>
        <v/>
      </c>
      <c r="W1183" s="29"/>
      <c r="X1183" s="9" t="s">
        <v>329</v>
      </c>
    </row>
    <row r="1184" spans="1:24" s="44" customFormat="1" ht="24">
      <c r="A1184" s="31">
        <v>1262</v>
      </c>
      <c r="B1184" s="32">
        <f t="shared" ca="1" si="114"/>
        <v>0.32418649022081658</v>
      </c>
      <c r="C1184" s="125" t="s">
        <v>2259</v>
      </c>
      <c r="D1184" s="126" t="s">
        <v>2260</v>
      </c>
      <c r="E1184" s="21"/>
      <c r="F1184" s="22"/>
      <c r="G1184" s="41"/>
      <c r="H1184" s="41"/>
      <c r="I1184" s="7"/>
      <c r="J1184" s="35" t="str">
        <f t="shared" si="115"/>
        <v>➸</v>
      </c>
      <c r="K1184" s="117" t="str">
        <f>词典存放目录!$A$1&amp;L1184&amp;M1184</f>
        <v>F:\《自创文法查阅Excel》4.1备份\《B词汇·红宝书》\红宝书15版图片\1262-おそらく【恐らく】.jpg</v>
      </c>
      <c r="L1184" s="9" t="s">
        <v>18120</v>
      </c>
      <c r="M1184" s="117" t="s">
        <v>19305</v>
      </c>
      <c r="N1184" s="36" t="str">
        <f t="shared" si="116"/>
        <v>▶</v>
      </c>
      <c r="O1184" s="37" t="s">
        <v>17909</v>
      </c>
      <c r="P1184" s="37">
        <v>39</v>
      </c>
      <c r="Q1184" s="37" t="s">
        <v>23</v>
      </c>
      <c r="R1184" s="9" t="str">
        <f>词典存放目录!$A$1&amp;O1184&amp;P1184&amp;Q1184</f>
        <v>F:\《自创文法查阅Excel》4.1备份\《B词汇·红宝书》\红宝书MP3分割\05 n2-お (39).mp3</v>
      </c>
      <c r="S1184" s="38"/>
      <c r="T1184" s="43"/>
      <c r="U1184" s="43"/>
      <c r="V1184" s="30"/>
      <c r="W1184" s="29"/>
      <c r="X1184" s="9" t="s">
        <v>329</v>
      </c>
    </row>
    <row r="1185" spans="1:24" s="44" customFormat="1" ht="24">
      <c r="A1185" s="31">
        <v>1263</v>
      </c>
      <c r="B1185" s="32">
        <f t="shared" ca="1" si="114"/>
        <v>0.61337420927796471</v>
      </c>
      <c r="C1185" s="125" t="s">
        <v>2261</v>
      </c>
      <c r="D1185" s="126" t="s">
        <v>2262</v>
      </c>
      <c r="E1185" s="21"/>
      <c r="F1185" s="22"/>
      <c r="G1185" s="41"/>
      <c r="H1185" s="41"/>
      <c r="I1185" s="7"/>
      <c r="J1185" s="35" t="str">
        <f t="shared" si="115"/>
        <v>➸</v>
      </c>
      <c r="K1185" s="117" t="str">
        <f>词典存放目录!$A$1&amp;L1185&amp;M1185</f>
        <v>F:\《自创文法查阅Excel》4.1备份\《B词汇·红宝书》\红宝书15版图片\1263-おそれ【恐れ】.jpg</v>
      </c>
      <c r="L1185" s="9" t="s">
        <v>18120</v>
      </c>
      <c r="M1185" s="117" t="s">
        <v>19306</v>
      </c>
      <c r="N1185" s="36" t="str">
        <f t="shared" si="116"/>
        <v>▶</v>
      </c>
      <c r="O1185" s="37" t="s">
        <v>17909</v>
      </c>
      <c r="P1185" s="37">
        <v>40</v>
      </c>
      <c r="Q1185" s="37" t="s">
        <v>23</v>
      </c>
      <c r="R1185" s="9" t="str">
        <f>词典存放目录!$A$1&amp;O1185&amp;P1185&amp;Q1185</f>
        <v>F:\《自创文法查阅Excel》4.1备份\《B词汇·红宝书》\红宝书MP3分割\05 n2-お (40).mp3</v>
      </c>
      <c r="S1185" s="38"/>
      <c r="T1185" s="43"/>
      <c r="U1185" s="43"/>
      <c r="V1185" s="30" t="str">
        <f t="shared" ref="V1185:V1217" si="118">IF(COUNTA(S1185:U1185)=0,"",COUNTIF(S1185:U1185,"0")/COUNTA(S1185:U1185))</f>
        <v/>
      </c>
      <c r="W1185" s="29"/>
      <c r="X1185" s="9" t="s">
        <v>329</v>
      </c>
    </row>
    <row r="1186" spans="1:24" s="44" customFormat="1" ht="24">
      <c r="A1186" s="31">
        <v>1264</v>
      </c>
      <c r="B1186" s="32">
        <f t="shared" ca="1" si="114"/>
        <v>0.12198678931793105</v>
      </c>
      <c r="C1186" s="125" t="s">
        <v>2263</v>
      </c>
      <c r="D1186" s="126" t="s">
        <v>2264</v>
      </c>
      <c r="E1186" s="21"/>
      <c r="F1186" s="22"/>
      <c r="G1186" s="41"/>
      <c r="H1186" s="41"/>
      <c r="I1186" s="7"/>
      <c r="J1186" s="35" t="str">
        <f t="shared" si="115"/>
        <v>➸</v>
      </c>
      <c r="K1186" s="117" t="str">
        <f>词典存放目录!$A$1&amp;L1186&amp;M1186</f>
        <v>F:\《自创文法查阅Excel》4.1备份\《B词汇·红宝书》\红宝书15版图片\1264-おそれいる【恐れ入る】.jpg</v>
      </c>
      <c r="L1186" s="9" t="s">
        <v>18120</v>
      </c>
      <c r="M1186" s="117" t="s">
        <v>19307</v>
      </c>
      <c r="N1186" s="36" t="str">
        <f t="shared" si="116"/>
        <v>▶</v>
      </c>
      <c r="O1186" s="37" t="s">
        <v>17909</v>
      </c>
      <c r="P1186" s="37">
        <v>41</v>
      </c>
      <c r="Q1186" s="37" t="s">
        <v>23</v>
      </c>
      <c r="R1186" s="9" t="str">
        <f>词典存放目录!$A$1&amp;O1186&amp;P1186&amp;Q1186</f>
        <v>F:\《自创文法查阅Excel》4.1备份\《B词汇·红宝书》\红宝书MP3分割\05 n2-お (41).mp3</v>
      </c>
      <c r="S1186" s="38"/>
      <c r="T1186" s="43"/>
      <c r="U1186" s="43"/>
      <c r="V1186" s="30" t="str">
        <f t="shared" si="118"/>
        <v/>
      </c>
      <c r="W1186" s="29"/>
      <c r="X1186" s="9" t="s">
        <v>329</v>
      </c>
    </row>
    <row r="1187" spans="1:24" s="44" customFormat="1" ht="24">
      <c r="A1187" s="31">
        <v>1266</v>
      </c>
      <c r="B1187" s="32">
        <f t="shared" ca="1" si="114"/>
        <v>0.66633431192471415</v>
      </c>
      <c r="C1187" s="125" t="s">
        <v>2265</v>
      </c>
      <c r="D1187" s="126" t="s">
        <v>2266</v>
      </c>
      <c r="E1187" s="21"/>
      <c r="F1187" s="22"/>
      <c r="G1187" s="41"/>
      <c r="H1187" s="41"/>
      <c r="I1187" s="7"/>
      <c r="J1187" s="35" t="str">
        <f t="shared" si="115"/>
        <v>➸</v>
      </c>
      <c r="K1187" s="117" t="str">
        <f>词典存放目录!$A$1&amp;L1187&amp;M1187</f>
        <v>F:\《自创文法查阅Excel》4.1备份\《B词汇·红宝书》\红宝书15版图片\1266-おそわる【教わる】.jpg</v>
      </c>
      <c r="L1187" s="9" t="s">
        <v>18120</v>
      </c>
      <c r="M1187" s="117" t="s">
        <v>19308</v>
      </c>
      <c r="N1187" s="36" t="str">
        <f t="shared" si="116"/>
        <v>▶</v>
      </c>
      <c r="O1187" s="37" t="s">
        <v>17909</v>
      </c>
      <c r="P1187" s="37">
        <v>43</v>
      </c>
      <c r="Q1187" s="37" t="s">
        <v>23</v>
      </c>
      <c r="R1187" s="9" t="str">
        <f>词典存放目录!$A$1&amp;O1187&amp;P1187&amp;Q1187</f>
        <v>F:\《自创文法查阅Excel》4.1备份\《B词汇·红宝书》\红宝书MP3分割\05 n2-お (43).mp3</v>
      </c>
      <c r="S1187" s="38"/>
      <c r="T1187" s="43"/>
      <c r="U1187" s="43"/>
      <c r="V1187" s="30" t="str">
        <f t="shared" si="118"/>
        <v/>
      </c>
      <c r="W1187" s="29"/>
      <c r="X1187" s="9" t="s">
        <v>329</v>
      </c>
    </row>
    <row r="1188" spans="1:24" s="44" customFormat="1" ht="24">
      <c r="A1188" s="31">
        <v>1267</v>
      </c>
      <c r="B1188" s="32">
        <f t="shared" ca="1" si="114"/>
        <v>0.99877307633882728</v>
      </c>
      <c r="C1188" s="125" t="s">
        <v>2267</v>
      </c>
      <c r="D1188" s="126" t="s">
        <v>2268</v>
      </c>
      <c r="E1188" s="21"/>
      <c r="F1188" s="22"/>
      <c r="G1188" s="41"/>
      <c r="H1188" s="41"/>
      <c r="I1188" s="7"/>
      <c r="J1188" s="35" t="str">
        <f t="shared" si="115"/>
        <v>➸</v>
      </c>
      <c r="K1188" s="117" t="str">
        <f>词典存放目录!$A$1&amp;L1188&amp;M1188</f>
        <v>F:\《自创文法查阅Excel》4.1备份\《B词汇·红宝书》\红宝书15版图片\1267-おちこむ【落ち込む】.jpg</v>
      </c>
      <c r="L1188" s="9" t="s">
        <v>18120</v>
      </c>
      <c r="M1188" s="117" t="s">
        <v>19309</v>
      </c>
      <c r="N1188" s="36" t="str">
        <f t="shared" si="116"/>
        <v>▶</v>
      </c>
      <c r="O1188" s="37" t="s">
        <v>17909</v>
      </c>
      <c r="P1188" s="37">
        <v>44</v>
      </c>
      <c r="Q1188" s="37" t="s">
        <v>23</v>
      </c>
      <c r="R1188" s="9" t="str">
        <f>词典存放目录!$A$1&amp;O1188&amp;P1188&amp;Q1188</f>
        <v>F:\《自创文法查阅Excel》4.1备份\《B词汇·红宝书》\红宝书MP3分割\05 n2-お (44).mp3</v>
      </c>
      <c r="S1188" s="38"/>
      <c r="T1188" s="43"/>
      <c r="U1188" s="43"/>
      <c r="V1188" s="30" t="str">
        <f t="shared" si="118"/>
        <v/>
      </c>
      <c r="W1188" s="69"/>
      <c r="X1188" s="9" t="s">
        <v>329</v>
      </c>
    </row>
    <row r="1189" spans="1:24" s="44" customFormat="1" ht="24">
      <c r="A1189" s="31">
        <v>1268</v>
      </c>
      <c r="B1189" s="32">
        <f t="shared" ca="1" si="114"/>
        <v>0.19132974402658753</v>
      </c>
      <c r="C1189" s="125" t="s">
        <v>2269</v>
      </c>
      <c r="D1189" s="126" t="s">
        <v>2270</v>
      </c>
      <c r="E1189" s="21"/>
      <c r="F1189" s="22"/>
      <c r="G1189" s="41"/>
      <c r="H1189" s="41"/>
      <c r="I1189" s="7"/>
      <c r="J1189" s="35" t="str">
        <f t="shared" si="115"/>
        <v>➸</v>
      </c>
      <c r="K1189" s="117" t="str">
        <f>词典存放目录!$A$1&amp;L1189&amp;M1189</f>
        <v>F:\《自创文法查阅Excel》4.1备份\《B词汇·红宝书》\红宝书15版图片\1268-おどかす【脅かす】.jpg</v>
      </c>
      <c r="L1189" s="9" t="s">
        <v>18120</v>
      </c>
      <c r="M1189" s="117" t="s">
        <v>19310</v>
      </c>
      <c r="N1189" s="36" t="str">
        <f t="shared" si="116"/>
        <v>▶</v>
      </c>
      <c r="O1189" s="37" t="s">
        <v>17909</v>
      </c>
      <c r="P1189" s="37">
        <v>45</v>
      </c>
      <c r="Q1189" s="37" t="s">
        <v>23</v>
      </c>
      <c r="R1189" s="9" t="str">
        <f>词典存放目录!$A$1&amp;O1189&amp;P1189&amp;Q1189</f>
        <v>F:\《自创文法查阅Excel》4.1备份\《B词汇·红宝书》\红宝书MP3分割\05 n2-お (45).mp3</v>
      </c>
      <c r="S1189" s="38"/>
      <c r="T1189" s="43"/>
      <c r="U1189" s="43"/>
      <c r="V1189" s="30" t="str">
        <f t="shared" si="118"/>
        <v/>
      </c>
      <c r="W1189" s="29"/>
      <c r="X1189" s="9" t="s">
        <v>329</v>
      </c>
    </row>
    <row r="1190" spans="1:24" s="44" customFormat="1" ht="24">
      <c r="A1190" s="31">
        <v>1269</v>
      </c>
      <c r="B1190" s="32">
        <f t="shared" ca="1" si="114"/>
        <v>0.15374499986701473</v>
      </c>
      <c r="C1190" s="125" t="s">
        <v>2271</v>
      </c>
      <c r="D1190" s="126" t="s">
        <v>2272</v>
      </c>
      <c r="E1190" s="21"/>
      <c r="F1190" s="22"/>
      <c r="G1190" s="41"/>
      <c r="H1190" s="41"/>
      <c r="I1190" s="7"/>
      <c r="J1190" s="35" t="str">
        <f t="shared" si="115"/>
        <v>➸</v>
      </c>
      <c r="K1190" s="117" t="str">
        <f>词典存放目录!$A$1&amp;L1190&amp;M1190</f>
        <v>F:\《自创文法查阅Excel》4.1备份\《B词汇·红宝书》\红宝书15版图片\1269-おとしもの【落し物】.jpg</v>
      </c>
      <c r="L1190" s="9" t="s">
        <v>18120</v>
      </c>
      <c r="M1190" s="117" t="s">
        <v>19311</v>
      </c>
      <c r="N1190" s="36" t="str">
        <f t="shared" si="116"/>
        <v>▶</v>
      </c>
      <c r="O1190" s="37" t="s">
        <v>17909</v>
      </c>
      <c r="P1190" s="37">
        <v>46</v>
      </c>
      <c r="Q1190" s="37" t="s">
        <v>23</v>
      </c>
      <c r="R1190" s="9" t="str">
        <f>词典存放目录!$A$1&amp;O1190&amp;P1190&amp;Q1190</f>
        <v>F:\《自创文法查阅Excel》4.1备份\《B词汇·红宝书》\红宝书MP3分割\05 n2-お (46).mp3</v>
      </c>
      <c r="S1190" s="38"/>
      <c r="T1190" s="43"/>
      <c r="U1190" s="43"/>
      <c r="V1190" s="30" t="str">
        <f t="shared" si="118"/>
        <v/>
      </c>
      <c r="W1190" s="69"/>
      <c r="X1190" s="9" t="s">
        <v>329</v>
      </c>
    </row>
    <row r="1191" spans="1:24" s="44" customFormat="1" ht="24">
      <c r="A1191" s="31">
        <v>1270</v>
      </c>
      <c r="B1191" s="32">
        <f t="shared" ca="1" si="114"/>
        <v>0.41317724018610735</v>
      </c>
      <c r="C1191" s="125" t="s">
        <v>2273</v>
      </c>
      <c r="D1191" s="126" t="s">
        <v>2274</v>
      </c>
      <c r="E1191" s="21"/>
      <c r="F1191" s="22"/>
      <c r="G1191" s="41"/>
      <c r="H1191" s="41"/>
      <c r="I1191" s="7"/>
      <c r="J1191" s="35" t="str">
        <f t="shared" si="115"/>
        <v>➸</v>
      </c>
      <c r="K1191" s="117" t="str">
        <f>词典存放目录!$A$1&amp;L1191&amp;M1191</f>
        <v>F:\《自创文法查阅Excel》4.1备份\《B词汇·红宝书》\红宝书15版图片\1270-おとずれる【訪れる】.jpg</v>
      </c>
      <c r="L1191" s="9" t="s">
        <v>18120</v>
      </c>
      <c r="M1191" s="117" t="s">
        <v>19312</v>
      </c>
      <c r="N1191" s="36" t="str">
        <f t="shared" si="116"/>
        <v>▶</v>
      </c>
      <c r="O1191" s="37" t="s">
        <v>17909</v>
      </c>
      <c r="P1191" s="37">
        <v>47</v>
      </c>
      <c r="Q1191" s="37" t="s">
        <v>23</v>
      </c>
      <c r="R1191" s="9" t="str">
        <f>词典存放目录!$A$1&amp;O1191&amp;P1191&amp;Q1191</f>
        <v>F:\《自创文法查阅Excel》4.1备份\《B词汇·红宝书》\红宝书MP3分割\05 n2-お (47).mp3</v>
      </c>
      <c r="S1191" s="38"/>
      <c r="T1191" s="43"/>
      <c r="U1191" s="43"/>
      <c r="V1191" s="30" t="str">
        <f t="shared" si="118"/>
        <v/>
      </c>
      <c r="W1191" s="29"/>
      <c r="X1191" s="9" t="s">
        <v>329</v>
      </c>
    </row>
    <row r="1192" spans="1:24" s="44" customFormat="1" ht="24">
      <c r="A1192" s="31">
        <v>1271</v>
      </c>
      <c r="B1192" s="32">
        <f t="shared" ca="1" si="114"/>
        <v>0.80334924938305152</v>
      </c>
      <c r="C1192" s="125" t="s">
        <v>2275</v>
      </c>
      <c r="D1192" s="126" t="s">
        <v>2276</v>
      </c>
      <c r="E1192" s="21"/>
      <c r="F1192" s="22"/>
      <c r="G1192" s="41"/>
      <c r="H1192" s="41"/>
      <c r="I1192" s="7"/>
      <c r="J1192" s="35" t="str">
        <f t="shared" si="115"/>
        <v>➸</v>
      </c>
      <c r="K1192" s="117" t="str">
        <f>词典存放目录!$A$1&amp;L1192&amp;M1192</f>
        <v>F:\《自创文法查阅Excel》4.1备份\《B词汇·红宝书》\红宝书15版图片\1271-おとる【劣る】.jpg</v>
      </c>
      <c r="L1192" s="9" t="s">
        <v>18120</v>
      </c>
      <c r="M1192" s="117" t="s">
        <v>19313</v>
      </c>
      <c r="N1192" s="36" t="str">
        <f t="shared" si="116"/>
        <v>▶</v>
      </c>
      <c r="O1192" s="37" t="s">
        <v>17909</v>
      </c>
      <c r="P1192" s="37">
        <v>48</v>
      </c>
      <c r="Q1192" s="37" t="s">
        <v>23</v>
      </c>
      <c r="R1192" s="9" t="str">
        <f>词典存放目录!$A$1&amp;O1192&amp;P1192&amp;Q1192</f>
        <v>F:\《自创文法查阅Excel》4.1备份\《B词汇·红宝书》\红宝书MP3分割\05 n2-お (48).mp3</v>
      </c>
      <c r="S1192" s="38"/>
      <c r="T1192" s="43"/>
      <c r="U1192" s="43"/>
      <c r="V1192" s="30" t="str">
        <f t="shared" si="118"/>
        <v/>
      </c>
      <c r="W1192" s="29"/>
      <c r="X1192" s="9" t="s">
        <v>329</v>
      </c>
    </row>
    <row r="1193" spans="1:24" s="44" customFormat="1" ht="24">
      <c r="A1193" s="31">
        <v>1272</v>
      </c>
      <c r="B1193" s="32">
        <f t="shared" ca="1" si="114"/>
        <v>0.34573489028125248</v>
      </c>
      <c r="C1193" s="125" t="s">
        <v>2277</v>
      </c>
      <c r="D1193" s="126" t="s">
        <v>2278</v>
      </c>
      <c r="E1193" s="21"/>
      <c r="F1193" s="22"/>
      <c r="G1193" s="41"/>
      <c r="H1193" s="41"/>
      <c r="I1193" s="7"/>
      <c r="J1193" s="35" t="str">
        <f t="shared" si="115"/>
        <v>➸</v>
      </c>
      <c r="K1193" s="117" t="str">
        <f>词典存放目录!$A$1&amp;L1193&amp;M1193</f>
        <v>F:\《自创文法查阅Excel》4.1备份\《B词汇·红宝书》\红宝书15版图片\1272-おどろき【驚き】.jpg</v>
      </c>
      <c r="L1193" s="9" t="s">
        <v>18120</v>
      </c>
      <c r="M1193" s="117" t="s">
        <v>19314</v>
      </c>
      <c r="N1193" s="36" t="str">
        <f t="shared" si="116"/>
        <v>▶</v>
      </c>
      <c r="O1193" s="37" t="s">
        <v>17909</v>
      </c>
      <c r="P1193" s="37">
        <v>49</v>
      </c>
      <c r="Q1193" s="37" t="s">
        <v>23</v>
      </c>
      <c r="R1193" s="9" t="str">
        <f>词典存放目录!$A$1&amp;O1193&amp;P1193&amp;Q1193</f>
        <v>F:\《自创文法查阅Excel》4.1备份\《B词汇·红宝书》\红宝书MP3分割\05 n2-お (49).mp3</v>
      </c>
      <c r="S1193" s="38"/>
      <c r="T1193" s="43"/>
      <c r="U1193" s="43"/>
      <c r="V1193" s="30" t="str">
        <f t="shared" si="118"/>
        <v/>
      </c>
      <c r="W1193" s="29"/>
      <c r="X1193" s="9" t="s">
        <v>329</v>
      </c>
    </row>
    <row r="1194" spans="1:24" s="44" customFormat="1" ht="24">
      <c r="A1194" s="31">
        <v>1273</v>
      </c>
      <c r="B1194" s="32">
        <f t="shared" ca="1" si="114"/>
        <v>0.22560223430577508</v>
      </c>
      <c r="C1194" s="125" t="s">
        <v>2279</v>
      </c>
      <c r="D1194" s="126" t="s">
        <v>2280</v>
      </c>
      <c r="E1194" s="21"/>
      <c r="F1194" s="22"/>
      <c r="G1194" s="41" t="s">
        <v>99</v>
      </c>
      <c r="H1194" s="6" t="s">
        <v>159</v>
      </c>
      <c r="I1194" s="7"/>
      <c r="J1194" s="35" t="str">
        <f t="shared" si="115"/>
        <v>➸</v>
      </c>
      <c r="K1194" s="117" t="str">
        <f>词典存放目录!$A$1&amp;L1194&amp;M1194</f>
        <v>F:\《自创文法查阅Excel》4.1备份\《B词汇·红宝书》\红宝书15版图片\1273-おのおの【各々】.jpg</v>
      </c>
      <c r="L1194" s="9" t="s">
        <v>18120</v>
      </c>
      <c r="M1194" s="117" t="s">
        <v>19315</v>
      </c>
      <c r="N1194" s="36" t="str">
        <f t="shared" si="116"/>
        <v>▶</v>
      </c>
      <c r="O1194" s="37" t="s">
        <v>17909</v>
      </c>
      <c r="P1194" s="37">
        <v>50</v>
      </c>
      <c r="Q1194" s="37" t="s">
        <v>23</v>
      </c>
      <c r="R1194" s="9" t="str">
        <f>词典存放目录!$A$1&amp;O1194&amp;P1194&amp;Q1194</f>
        <v>F:\《自创文法查阅Excel》4.1备份\《B词汇·红宝书》\红宝书MP3分割\05 n2-お (50).mp3</v>
      </c>
      <c r="S1194" s="38"/>
      <c r="T1194" s="43"/>
      <c r="U1194" s="43"/>
      <c r="V1194" s="30" t="str">
        <f t="shared" si="118"/>
        <v/>
      </c>
      <c r="W1194" s="29"/>
      <c r="X1194" s="9" t="s">
        <v>329</v>
      </c>
    </row>
    <row r="1195" spans="1:24" s="44" customFormat="1" ht="24">
      <c r="A1195" s="31">
        <v>1274</v>
      </c>
      <c r="B1195" s="32">
        <f t="shared" ca="1" si="114"/>
        <v>0.1845857018546605</v>
      </c>
      <c r="C1195" s="125" t="s">
        <v>2281</v>
      </c>
      <c r="D1195" s="126" t="s">
        <v>2282</v>
      </c>
      <c r="E1195" s="21"/>
      <c r="F1195" s="22"/>
      <c r="G1195" s="41"/>
      <c r="H1195" s="41"/>
      <c r="I1195" s="7"/>
      <c r="J1195" s="35" t="str">
        <f t="shared" si="115"/>
        <v>➸</v>
      </c>
      <c r="K1195" s="117" t="str">
        <f>词典存放目录!$A$1&amp;L1195&amp;M1195</f>
        <v>F:\《自创文法查阅Excel》4.1备份\《B词汇·红宝书》\红宝书15版图片\1274-おび【帯】.jpg</v>
      </c>
      <c r="L1195" s="9" t="s">
        <v>18120</v>
      </c>
      <c r="M1195" s="117" t="s">
        <v>19316</v>
      </c>
      <c r="N1195" s="36" t="str">
        <f t="shared" si="116"/>
        <v>▶</v>
      </c>
      <c r="O1195" s="37" t="s">
        <v>17909</v>
      </c>
      <c r="P1195" s="37">
        <v>51</v>
      </c>
      <c r="Q1195" s="37" t="s">
        <v>23</v>
      </c>
      <c r="R1195" s="9" t="str">
        <f>词典存放目录!$A$1&amp;O1195&amp;P1195&amp;Q1195</f>
        <v>F:\《自创文法查阅Excel》4.1备份\《B词汇·红宝书》\红宝书MP3分割\05 n2-お (51).mp3</v>
      </c>
      <c r="S1195" s="38"/>
      <c r="T1195" s="43"/>
      <c r="U1195" s="43"/>
      <c r="V1195" s="30" t="str">
        <f t="shared" si="118"/>
        <v/>
      </c>
      <c r="W1195" s="29"/>
      <c r="X1195" s="9" t="s">
        <v>329</v>
      </c>
    </row>
    <row r="1196" spans="1:24" s="44" customFormat="1" ht="24">
      <c r="A1196" s="31">
        <v>1275</v>
      </c>
      <c r="B1196" s="32">
        <f t="shared" ca="1" si="114"/>
        <v>0.12195709987328429</v>
      </c>
      <c r="C1196" s="125" t="s">
        <v>2283</v>
      </c>
      <c r="D1196" s="126" t="s">
        <v>2284</v>
      </c>
      <c r="E1196" s="21"/>
      <c r="F1196" s="22"/>
      <c r="G1196" s="41"/>
      <c r="H1196" s="41"/>
      <c r="I1196" s="7"/>
      <c r="J1196" s="35" t="str">
        <f t="shared" si="115"/>
        <v>➸</v>
      </c>
      <c r="K1196" s="117" t="str">
        <f>词典存放目录!$A$1&amp;L1196&amp;M1196</f>
        <v>F:\《自创文法查阅Excel》4.1备份\《B词汇·红宝书》\红宝书15版图片\1275-おぼれる【溺れる】.jpg</v>
      </c>
      <c r="L1196" s="9" t="s">
        <v>18120</v>
      </c>
      <c r="M1196" s="117" t="s">
        <v>19317</v>
      </c>
      <c r="N1196" s="36" t="str">
        <f t="shared" si="116"/>
        <v>▶</v>
      </c>
      <c r="O1196" s="37" t="s">
        <v>17909</v>
      </c>
      <c r="P1196" s="37">
        <v>52</v>
      </c>
      <c r="Q1196" s="37" t="s">
        <v>23</v>
      </c>
      <c r="R1196" s="9" t="str">
        <f>词典存放目录!$A$1&amp;O1196&amp;P1196&amp;Q1196</f>
        <v>F:\《自创文法查阅Excel》4.1备份\《B词汇·红宝书》\红宝书MP3分割\05 n2-お (52).mp3</v>
      </c>
      <c r="S1196" s="38"/>
      <c r="T1196" s="43"/>
      <c r="U1196" s="43"/>
      <c r="V1196" s="30" t="str">
        <f t="shared" si="118"/>
        <v/>
      </c>
      <c r="W1196" s="29"/>
      <c r="X1196" s="9" t="s">
        <v>329</v>
      </c>
    </row>
    <row r="1197" spans="1:24" s="44" customFormat="1" ht="24">
      <c r="A1197" s="31">
        <v>1276</v>
      </c>
      <c r="B1197" s="32">
        <f t="shared" ca="1" si="114"/>
        <v>9.0165163900657208E-2</v>
      </c>
      <c r="C1197" s="125" t="s">
        <v>2285</v>
      </c>
      <c r="D1197" s="126" t="s">
        <v>2286</v>
      </c>
      <c r="E1197" s="21"/>
      <c r="F1197" s="22"/>
      <c r="G1197" s="41"/>
      <c r="H1197" s="41"/>
      <c r="I1197" s="7"/>
      <c r="J1197" s="35" t="str">
        <f t="shared" si="115"/>
        <v>➸</v>
      </c>
      <c r="K1197" s="117" t="str">
        <f>词典存放目录!$A$1&amp;L1197&amp;M1197</f>
        <v>F:\《自创文法查阅Excel》4.1备份\《B词汇·红宝书》\红宝书15版图片\1276-おまいり【お参り】.jpg</v>
      </c>
      <c r="L1197" s="9" t="s">
        <v>18120</v>
      </c>
      <c r="M1197" s="117" t="s">
        <v>19318</v>
      </c>
      <c r="N1197" s="36" t="str">
        <f t="shared" si="116"/>
        <v>▶</v>
      </c>
      <c r="O1197" s="37" t="s">
        <v>17909</v>
      </c>
      <c r="P1197" s="37">
        <v>53</v>
      </c>
      <c r="Q1197" s="37" t="s">
        <v>23</v>
      </c>
      <c r="R1197" s="9" t="str">
        <f>词典存放目录!$A$1&amp;O1197&amp;P1197&amp;Q1197</f>
        <v>F:\《自创文法查阅Excel》4.1备份\《B词汇·红宝书》\红宝书MP3分割\05 n2-お (53).mp3</v>
      </c>
      <c r="S1197" s="38"/>
      <c r="T1197" s="43"/>
      <c r="U1197" s="43"/>
      <c r="V1197" s="30" t="str">
        <f t="shared" si="118"/>
        <v/>
      </c>
      <c r="W1197" s="29"/>
      <c r="X1197" s="9" t="s">
        <v>329</v>
      </c>
    </row>
    <row r="1198" spans="1:24" s="44" customFormat="1" ht="24">
      <c r="A1198" s="31">
        <v>1277</v>
      </c>
      <c r="B1198" s="32">
        <f t="shared" ca="1" si="114"/>
        <v>0.77643835921825322</v>
      </c>
      <c r="C1198" s="125" t="s">
        <v>2287</v>
      </c>
      <c r="D1198" s="126" t="s">
        <v>2288</v>
      </c>
      <c r="E1198" s="21"/>
      <c r="F1198" s="22"/>
      <c r="G1198" s="41"/>
      <c r="H1198" s="41"/>
      <c r="I1198" s="7"/>
      <c r="J1198" s="35" t="str">
        <f t="shared" si="115"/>
        <v>➸</v>
      </c>
      <c r="K1198" s="117" t="str">
        <f>词典存放目录!$A$1&amp;L1198&amp;M1198</f>
        <v>F:\《自创文法查阅Excel》4.1备份\《B词汇·红宝书》\红宝书15版图片\1277-おまけ【御負け】.jpg</v>
      </c>
      <c r="L1198" s="9" t="s">
        <v>18120</v>
      </c>
      <c r="M1198" s="117" t="s">
        <v>19319</v>
      </c>
      <c r="N1198" s="36" t="str">
        <f t="shared" si="116"/>
        <v>▶</v>
      </c>
      <c r="O1198" s="37" t="s">
        <v>17909</v>
      </c>
      <c r="P1198" s="37">
        <v>54</v>
      </c>
      <c r="Q1198" s="37" t="s">
        <v>23</v>
      </c>
      <c r="R1198" s="9" t="str">
        <f>词典存放目录!$A$1&amp;O1198&amp;P1198&amp;Q1198</f>
        <v>F:\《自创文法查阅Excel》4.1备份\《B词汇·红宝书》\红宝书MP3分割\05 n2-お (54).mp3</v>
      </c>
      <c r="S1198" s="38"/>
      <c r="T1198" s="43"/>
      <c r="U1198" s="43"/>
      <c r="V1198" s="30" t="str">
        <f t="shared" si="118"/>
        <v/>
      </c>
      <c r="W1198" s="102"/>
      <c r="X1198" s="9" t="s">
        <v>329</v>
      </c>
    </row>
    <row r="1199" spans="1:24" s="44" customFormat="1" ht="24">
      <c r="A1199" s="31">
        <v>1278</v>
      </c>
      <c r="B1199" s="32">
        <f t="shared" ca="1" si="114"/>
        <v>4.1190063306321467E-2</v>
      </c>
      <c r="C1199" s="125" t="s">
        <v>2289</v>
      </c>
      <c r="D1199" s="126" t="s">
        <v>2290</v>
      </c>
      <c r="E1199" s="21" t="s">
        <v>32</v>
      </c>
      <c r="F1199" s="22"/>
      <c r="G1199" s="41"/>
      <c r="H1199" s="41"/>
      <c r="I1199" s="7"/>
      <c r="J1199" s="35" t="str">
        <f t="shared" si="115"/>
        <v>➸</v>
      </c>
      <c r="K1199" s="117" t="str">
        <f>词典存放目录!$A$1&amp;L1199&amp;M1199</f>
        <v>F:\《自创文法查阅Excel》4.1备份\《B词汇·红宝书》\红宝书15版图片\1278-おめでたい【御目出度い】.jpg</v>
      </c>
      <c r="L1199" s="9" t="s">
        <v>18120</v>
      </c>
      <c r="M1199" s="117" t="s">
        <v>19320</v>
      </c>
      <c r="N1199" s="36" t="str">
        <f t="shared" si="116"/>
        <v>▶</v>
      </c>
      <c r="O1199" s="37" t="s">
        <v>17909</v>
      </c>
      <c r="P1199" s="37">
        <v>55</v>
      </c>
      <c r="Q1199" s="37" t="s">
        <v>23</v>
      </c>
      <c r="R1199" s="9" t="str">
        <f>词典存放目录!$A$1&amp;O1199&amp;P1199&amp;Q1199</f>
        <v>F:\《自创文法查阅Excel》4.1备份\《B词汇·红宝书》\红宝书MP3分割\05 n2-お (55).mp3</v>
      </c>
      <c r="S1199" s="38"/>
      <c r="T1199" s="43"/>
      <c r="U1199" s="43"/>
      <c r="V1199" s="30" t="str">
        <f t="shared" si="118"/>
        <v/>
      </c>
      <c r="W1199" s="102"/>
      <c r="X1199" s="9" t="s">
        <v>329</v>
      </c>
    </row>
    <row r="1200" spans="1:24" s="44" customFormat="1" ht="24">
      <c r="A1200" s="31">
        <v>1280</v>
      </c>
      <c r="B1200" s="32">
        <f t="shared" ca="1" si="114"/>
        <v>0.3741908392794614</v>
      </c>
      <c r="C1200" s="125" t="s">
        <v>1955</v>
      </c>
      <c r="D1200" s="126" t="s">
        <v>2291</v>
      </c>
      <c r="E1200" s="21"/>
      <c r="F1200" s="22"/>
      <c r="G1200" s="41"/>
      <c r="H1200" s="41"/>
      <c r="I1200" s="7"/>
      <c r="J1200" s="35" t="str">
        <f t="shared" si="115"/>
        <v>➸</v>
      </c>
      <c r="K1200" s="117" t="str">
        <f>词典存放目录!$A$1&amp;L1200&amp;M1200</f>
        <v>F:\《自创文法查阅Excel》4.1备份\《B词汇·红宝书》\红宝书15版图片\1280-おもい【思い】.jpg</v>
      </c>
      <c r="L1200" s="9" t="s">
        <v>18120</v>
      </c>
      <c r="M1200" s="117" t="s">
        <v>19321</v>
      </c>
      <c r="N1200" s="36" t="str">
        <f t="shared" si="116"/>
        <v>▶</v>
      </c>
      <c r="O1200" s="37" t="s">
        <v>17909</v>
      </c>
      <c r="P1200" s="37">
        <v>57</v>
      </c>
      <c r="Q1200" s="37" t="s">
        <v>23</v>
      </c>
      <c r="R1200" s="9" t="str">
        <f>词典存放目录!$A$1&amp;O1200&amp;P1200&amp;Q1200</f>
        <v>F:\《自创文法查阅Excel》4.1备份\《B词汇·红宝书》\红宝书MP3分割\05 n2-お (57).mp3</v>
      </c>
      <c r="S1200" s="38"/>
      <c r="T1200" s="43"/>
      <c r="U1200" s="43"/>
      <c r="V1200" s="30" t="str">
        <f t="shared" si="118"/>
        <v/>
      </c>
      <c r="W1200" s="29"/>
      <c r="X1200" s="9" t="s">
        <v>329</v>
      </c>
    </row>
    <row r="1201" spans="1:25" s="44" customFormat="1" ht="24">
      <c r="A1201" s="31">
        <v>1281</v>
      </c>
      <c r="B1201" s="32">
        <f t="shared" ca="1" si="114"/>
        <v>0.82639154186463781</v>
      </c>
      <c r="C1201" s="125" t="s">
        <v>2292</v>
      </c>
      <c r="D1201" s="126" t="s">
        <v>2293</v>
      </c>
      <c r="E1201" s="21"/>
      <c r="F1201" s="22"/>
      <c r="G1201" s="41"/>
      <c r="H1201" s="41"/>
      <c r="I1201" s="7"/>
      <c r="J1201" s="35" t="str">
        <f t="shared" si="115"/>
        <v>➸</v>
      </c>
      <c r="K1201" s="117" t="str">
        <f>词典存放目录!$A$1&amp;L1201&amp;M1201</f>
        <v>F:\《自创文法查阅Excel》4.1备份\《B词汇·红宝书》\红宝书15版图片\1281-おもいうかぶ【思い浮かぶ】.jpg</v>
      </c>
      <c r="L1201" s="9" t="s">
        <v>18120</v>
      </c>
      <c r="M1201" s="117" t="s">
        <v>19322</v>
      </c>
      <c r="N1201" s="36" t="str">
        <f t="shared" si="116"/>
        <v>▶</v>
      </c>
      <c r="O1201" s="37" t="s">
        <v>17909</v>
      </c>
      <c r="P1201" s="37">
        <v>58</v>
      </c>
      <c r="Q1201" s="37" t="s">
        <v>23</v>
      </c>
      <c r="R1201" s="9" t="str">
        <f>词典存放目录!$A$1&amp;O1201&amp;P1201&amp;Q1201</f>
        <v>F:\《自创文法查阅Excel》4.1备份\《B词汇·红宝书》\红宝书MP3分割\05 n2-お (58).mp3</v>
      </c>
      <c r="S1201" s="38"/>
      <c r="T1201" s="43"/>
      <c r="U1201" s="43"/>
      <c r="V1201" s="30" t="str">
        <f t="shared" si="118"/>
        <v/>
      </c>
      <c r="W1201" s="29"/>
      <c r="X1201" s="9" t="s">
        <v>329</v>
      </c>
    </row>
    <row r="1202" spans="1:25" s="44" customFormat="1" ht="24">
      <c r="A1202" s="31">
        <v>1282</v>
      </c>
      <c r="B1202" s="32">
        <f t="shared" ca="1" si="114"/>
        <v>0.111250858131135</v>
      </c>
      <c r="C1202" s="125" t="s">
        <v>2294</v>
      </c>
      <c r="D1202" s="126" t="s">
        <v>2295</v>
      </c>
      <c r="E1202" s="21" t="s">
        <v>32</v>
      </c>
      <c r="F1202" s="22"/>
      <c r="G1202" s="41"/>
      <c r="H1202" s="41"/>
      <c r="I1202" s="7"/>
      <c r="J1202" s="35" t="str">
        <f t="shared" si="115"/>
        <v>➸</v>
      </c>
      <c r="K1202" s="117" t="str">
        <f>词典存放目录!$A$1&amp;L1202&amp;M1202</f>
        <v>F:\《自创文法查阅Excel》4.1备份\《B词汇·红宝书》\红宝书15版图片\1282-おもいかけない【思い掛けない】.jpg</v>
      </c>
      <c r="L1202" s="9" t="s">
        <v>18120</v>
      </c>
      <c r="M1202" s="117" t="s">
        <v>19323</v>
      </c>
      <c r="N1202" s="36" t="str">
        <f t="shared" si="116"/>
        <v>▶</v>
      </c>
      <c r="O1202" s="37" t="s">
        <v>17909</v>
      </c>
      <c r="P1202" s="37">
        <v>59</v>
      </c>
      <c r="Q1202" s="37" t="s">
        <v>23</v>
      </c>
      <c r="R1202" s="9" t="str">
        <f>词典存放目录!$A$1&amp;O1202&amp;P1202&amp;Q1202</f>
        <v>F:\《自创文法查阅Excel》4.1备份\《B词汇·红宝书》\红宝书MP3分割\05 n2-お (59).mp3</v>
      </c>
      <c r="S1202" s="38"/>
      <c r="T1202" s="43"/>
      <c r="U1202" s="43"/>
      <c r="V1202" s="30" t="str">
        <f t="shared" si="118"/>
        <v/>
      </c>
      <c r="W1202" s="29"/>
      <c r="X1202" s="9" t="s">
        <v>329</v>
      </c>
    </row>
    <row r="1203" spans="1:25" s="44" customFormat="1" ht="24">
      <c r="A1203" s="31">
        <v>1283</v>
      </c>
      <c r="B1203" s="32">
        <f t="shared" ca="1" si="114"/>
        <v>0.38052472912219293</v>
      </c>
      <c r="C1203" s="125" t="s">
        <v>2296</v>
      </c>
      <c r="D1203" s="126" t="s">
        <v>2297</v>
      </c>
      <c r="E1203" s="21"/>
      <c r="F1203" s="22"/>
      <c r="G1203" s="41"/>
      <c r="H1203" s="41"/>
      <c r="I1203" s="7"/>
      <c r="J1203" s="35" t="str">
        <f t="shared" si="115"/>
        <v>➸</v>
      </c>
      <c r="K1203" s="117" t="str">
        <f>词典存放目录!$A$1&amp;L1203&amp;M1203</f>
        <v>F:\《自创文法查阅Excel》4.1备份\《B词汇·红宝书》\红宝书15版图片\1283-おもいきって【思い切って】.jpg</v>
      </c>
      <c r="L1203" s="9" t="s">
        <v>18120</v>
      </c>
      <c r="M1203" s="117" t="s">
        <v>19324</v>
      </c>
      <c r="N1203" s="36" t="str">
        <f t="shared" si="116"/>
        <v>▶</v>
      </c>
      <c r="O1203" s="37" t="s">
        <v>17909</v>
      </c>
      <c r="P1203" s="37">
        <v>60</v>
      </c>
      <c r="Q1203" s="37" t="s">
        <v>23</v>
      </c>
      <c r="R1203" s="9" t="str">
        <f>词典存放目录!$A$1&amp;O1203&amp;P1203&amp;Q1203</f>
        <v>F:\《自创文法查阅Excel》4.1备份\《B词汇·红宝书》\红宝书MP3分割\05 n2-お (60).mp3</v>
      </c>
      <c r="S1203" s="38"/>
      <c r="T1203" s="43"/>
      <c r="U1203" s="43"/>
      <c r="V1203" s="30" t="str">
        <f t="shared" si="118"/>
        <v/>
      </c>
      <c r="W1203" s="29"/>
      <c r="X1203" s="9" t="s">
        <v>329</v>
      </c>
    </row>
    <row r="1204" spans="1:25" s="44" customFormat="1" ht="24">
      <c r="A1204" s="31">
        <v>1284</v>
      </c>
      <c r="B1204" s="32">
        <f t="shared" ca="1" si="114"/>
        <v>0.48524995641544999</v>
      </c>
      <c r="C1204" s="125" t="s">
        <v>2298</v>
      </c>
      <c r="D1204" s="126" t="s">
        <v>2299</v>
      </c>
      <c r="E1204" s="21"/>
      <c r="F1204" s="22"/>
      <c r="G1204" s="41"/>
      <c r="H1204" s="41"/>
      <c r="I1204" s="7"/>
      <c r="J1204" s="35" t="str">
        <f t="shared" si="115"/>
        <v>➸</v>
      </c>
      <c r="K1204" s="117" t="str">
        <f>词典存放目录!$A$1&amp;L1204&amp;M1204</f>
        <v>F:\《自创文法查阅Excel》4.1备份\《B词汇·红宝书》\红宝书15版图片\1284-おもいきり【思いきり】.jpg</v>
      </c>
      <c r="L1204" s="9" t="s">
        <v>18120</v>
      </c>
      <c r="M1204" s="117" t="s">
        <v>19325</v>
      </c>
      <c r="N1204" s="36" t="str">
        <f t="shared" si="116"/>
        <v>▶</v>
      </c>
      <c r="O1204" s="37" t="s">
        <v>17909</v>
      </c>
      <c r="P1204" s="37">
        <v>61</v>
      </c>
      <c r="Q1204" s="37" t="s">
        <v>23</v>
      </c>
      <c r="R1204" s="9" t="str">
        <f>词典存放目录!$A$1&amp;O1204&amp;P1204&amp;Q1204</f>
        <v>F:\《自创文法查阅Excel》4.1备份\《B词汇·红宝书》\红宝书MP3分割\05 n2-お (61).mp3</v>
      </c>
      <c r="S1204" s="38"/>
      <c r="T1204" s="43"/>
      <c r="U1204" s="43"/>
      <c r="V1204" s="30" t="str">
        <f t="shared" si="118"/>
        <v/>
      </c>
      <c r="W1204" s="29"/>
      <c r="X1204" s="9" t="s">
        <v>329</v>
      </c>
    </row>
    <row r="1205" spans="1:25" s="44" customFormat="1" ht="24">
      <c r="A1205" s="31">
        <v>1285</v>
      </c>
      <c r="B1205" s="32">
        <f t="shared" ca="1" si="114"/>
        <v>0.71555768986721258</v>
      </c>
      <c r="C1205" s="125" t="s">
        <v>2300</v>
      </c>
      <c r="D1205" s="126" t="s">
        <v>2301</v>
      </c>
      <c r="E1205" s="21"/>
      <c r="F1205" s="22"/>
      <c r="G1205" s="41"/>
      <c r="H1205" s="41"/>
      <c r="I1205" s="7"/>
      <c r="J1205" s="35" t="str">
        <f t="shared" si="115"/>
        <v>➸</v>
      </c>
      <c r="K1205" s="117" t="str">
        <f>词典存放目录!$A$1&amp;L1205&amp;M1205</f>
        <v>F:\《自创文法查阅Excel》4.1备份\《B词汇·红宝书》\红宝书15版图片\1285-おもいこむ【思い込む】.jpg</v>
      </c>
      <c r="L1205" s="9" t="s">
        <v>18120</v>
      </c>
      <c r="M1205" s="117" t="s">
        <v>19326</v>
      </c>
      <c r="N1205" s="36" t="str">
        <f t="shared" si="116"/>
        <v>▶</v>
      </c>
      <c r="O1205" s="37" t="s">
        <v>17909</v>
      </c>
      <c r="P1205" s="37">
        <v>62</v>
      </c>
      <c r="Q1205" s="37" t="s">
        <v>23</v>
      </c>
      <c r="R1205" s="9" t="str">
        <f>词典存放目录!$A$1&amp;O1205&amp;P1205&amp;Q1205</f>
        <v>F:\《自创文法查阅Excel》4.1备份\《B词汇·红宝书》\红宝书MP3分割\05 n2-お (62).mp3</v>
      </c>
      <c r="S1205" s="38"/>
      <c r="T1205" s="43"/>
      <c r="U1205" s="43"/>
      <c r="V1205" s="30" t="str">
        <f t="shared" si="118"/>
        <v/>
      </c>
      <c r="W1205" s="29"/>
      <c r="X1205" s="9" t="s">
        <v>329</v>
      </c>
    </row>
    <row r="1206" spans="1:25" s="44" customFormat="1" ht="24">
      <c r="A1206" s="31">
        <v>1286</v>
      </c>
      <c r="B1206" s="32">
        <f t="shared" ca="1" si="114"/>
        <v>0.56378746943070002</v>
      </c>
      <c r="C1206" s="125" t="s">
        <v>2302</v>
      </c>
      <c r="D1206" s="126" t="s">
        <v>2303</v>
      </c>
      <c r="E1206" s="21"/>
      <c r="F1206" s="22"/>
      <c r="G1206" s="41"/>
      <c r="H1206" s="41"/>
      <c r="I1206" s="7"/>
      <c r="J1206" s="35" t="str">
        <f t="shared" si="115"/>
        <v>➸</v>
      </c>
      <c r="K1206" s="117" t="str">
        <f>词典存放目录!$A$1&amp;L1206&amp;M1206</f>
        <v>F:\《自创文法查阅Excel》4.1备份\《B词汇·红宝书》\红宝书15版图片\1286-おもいつく【思い付く】.jpg</v>
      </c>
      <c r="L1206" s="9" t="s">
        <v>18120</v>
      </c>
      <c r="M1206" s="117" t="s">
        <v>19327</v>
      </c>
      <c r="N1206" s="36" t="str">
        <f t="shared" si="116"/>
        <v>▶</v>
      </c>
      <c r="O1206" s="37" t="s">
        <v>17909</v>
      </c>
      <c r="P1206" s="37">
        <v>63</v>
      </c>
      <c r="Q1206" s="37" t="s">
        <v>23</v>
      </c>
      <c r="R1206" s="9" t="str">
        <f>词典存放目录!$A$1&amp;O1206&amp;P1206&amp;Q1206</f>
        <v>F:\《自创文法查阅Excel》4.1备份\《B词汇·红宝书》\红宝书MP3分割\05 n2-お (63).mp3</v>
      </c>
      <c r="S1206" s="38"/>
      <c r="T1206" s="43"/>
      <c r="U1206" s="43"/>
      <c r="V1206" s="30" t="str">
        <f t="shared" si="118"/>
        <v/>
      </c>
      <c r="W1206" s="102"/>
      <c r="X1206" s="9" t="s">
        <v>329</v>
      </c>
    </row>
    <row r="1207" spans="1:25" s="44" customFormat="1" ht="24">
      <c r="A1207" s="31">
        <v>1287</v>
      </c>
      <c r="B1207" s="32">
        <f t="shared" ca="1" si="114"/>
        <v>0.21768912807544982</v>
      </c>
      <c r="C1207" s="125" t="s">
        <v>2304</v>
      </c>
      <c r="D1207" s="126" t="s">
        <v>2305</v>
      </c>
      <c r="E1207" s="21" t="s">
        <v>1192</v>
      </c>
      <c r="F1207" s="22"/>
      <c r="G1207" s="41"/>
      <c r="H1207" s="6"/>
      <c r="I1207" s="7"/>
      <c r="J1207" s="35" t="str">
        <f t="shared" si="115"/>
        <v>➸</v>
      </c>
      <c r="K1207" s="117" t="str">
        <f>词典存放目录!$A$1&amp;L1207&amp;M1207</f>
        <v>F:\《自创文法查阅Excel》4.1备份\《B词汇·红宝书》\红宝书15版图片\1287-おもいもよらない【思いも寄らない】.jpg</v>
      </c>
      <c r="L1207" s="9" t="s">
        <v>18120</v>
      </c>
      <c r="M1207" s="117" t="s">
        <v>19328</v>
      </c>
      <c r="N1207" s="36" t="str">
        <f t="shared" si="116"/>
        <v>▶</v>
      </c>
      <c r="O1207" s="37" t="s">
        <v>17909</v>
      </c>
      <c r="P1207" s="37">
        <v>64</v>
      </c>
      <c r="Q1207" s="37" t="s">
        <v>23</v>
      </c>
      <c r="R1207" s="9" t="str">
        <f>词典存放目录!$A$1&amp;O1207&amp;P1207&amp;Q1207</f>
        <v>F:\《自创文法查阅Excel》4.1备份\《B词汇·红宝书》\红宝书MP3分割\05 n2-お (64).mp3</v>
      </c>
      <c r="S1207" s="38"/>
      <c r="T1207" s="43"/>
      <c r="U1207" s="43"/>
      <c r="V1207" s="30" t="str">
        <f t="shared" si="118"/>
        <v/>
      </c>
      <c r="W1207" s="102"/>
      <c r="X1207" s="9" t="s">
        <v>329</v>
      </c>
    </row>
    <row r="1208" spans="1:25" s="44" customFormat="1" ht="24">
      <c r="A1208" s="31">
        <v>1288</v>
      </c>
      <c r="B1208" s="32">
        <f t="shared" ca="1" si="114"/>
        <v>0.86336261949433202</v>
      </c>
      <c r="C1208" s="125" t="s">
        <v>2306</v>
      </c>
      <c r="D1208" s="126" t="s">
        <v>2307</v>
      </c>
      <c r="E1208" s="21"/>
      <c r="F1208" s="22"/>
      <c r="G1208" s="41"/>
      <c r="H1208" s="41"/>
      <c r="I1208" s="7"/>
      <c r="J1208" s="35" t="str">
        <f t="shared" si="115"/>
        <v>➸</v>
      </c>
      <c r="K1208" s="117" t="str">
        <f>词典存放目录!$A$1&amp;L1208&amp;M1208</f>
        <v>F:\《自创文法查阅Excel》4.1备份\《B词汇·红宝书》\红宝书15版图片\1288-おもうままに【思う儘に】.jpg</v>
      </c>
      <c r="L1208" s="9" t="s">
        <v>18120</v>
      </c>
      <c r="M1208" s="117" t="s">
        <v>19329</v>
      </c>
      <c r="N1208" s="36" t="str">
        <f t="shared" si="116"/>
        <v>▶</v>
      </c>
      <c r="O1208" s="37" t="s">
        <v>17909</v>
      </c>
      <c r="P1208" s="37">
        <v>65</v>
      </c>
      <c r="Q1208" s="37" t="s">
        <v>23</v>
      </c>
      <c r="R1208" s="9" t="str">
        <f>词典存放目录!$A$1&amp;O1208&amp;P1208&amp;Q1208</f>
        <v>F:\《自创文法查阅Excel》4.1备份\《B词汇·红宝书》\红宝书MP3分割\05 n2-お (65).mp3</v>
      </c>
      <c r="S1208" s="38"/>
      <c r="T1208" s="43"/>
      <c r="U1208" s="43"/>
      <c r="V1208" s="30" t="str">
        <f t="shared" si="118"/>
        <v/>
      </c>
      <c r="W1208" s="29"/>
      <c r="X1208" s="9" t="s">
        <v>329</v>
      </c>
    </row>
    <row r="1209" spans="1:25" s="44" customFormat="1" ht="24">
      <c r="A1209" s="31">
        <v>1290</v>
      </c>
      <c r="B1209" s="32">
        <f t="shared" ca="1" si="114"/>
        <v>0.96438027974725804</v>
      </c>
      <c r="C1209" s="125" t="s">
        <v>2308</v>
      </c>
      <c r="D1209" s="126" t="s">
        <v>2309</v>
      </c>
      <c r="E1209" s="21"/>
      <c r="F1209" s="22"/>
      <c r="G1209" s="41"/>
      <c r="H1209" s="41"/>
      <c r="I1209" s="7"/>
      <c r="J1209" s="35" t="str">
        <f t="shared" si="115"/>
        <v>➸</v>
      </c>
      <c r="K1209" s="117" t="str">
        <f>词典存放目录!$A$1&amp;L1209&amp;M1209</f>
        <v>F:\《自创文法查阅Excel》4.1备份\《B词汇·红宝书》\红宝书15版图片\1290-おもんじる【重んじる】.jpg</v>
      </c>
      <c r="L1209" s="9" t="s">
        <v>18120</v>
      </c>
      <c r="M1209" s="117" t="s">
        <v>19330</v>
      </c>
      <c r="N1209" s="36" t="str">
        <f t="shared" si="116"/>
        <v>▶</v>
      </c>
      <c r="O1209" s="37" t="s">
        <v>17909</v>
      </c>
      <c r="P1209" s="37">
        <v>67</v>
      </c>
      <c r="Q1209" s="37" t="s">
        <v>23</v>
      </c>
      <c r="R1209" s="9" t="str">
        <f>词典存放目录!$A$1&amp;O1209&amp;P1209&amp;Q1209</f>
        <v>F:\《自创文法查阅Excel》4.1备份\《B词汇·红宝书》\红宝书MP3分割\05 n2-お (67).mp3</v>
      </c>
      <c r="S1209" s="38"/>
      <c r="T1209" s="43"/>
      <c r="U1209" s="43"/>
      <c r="V1209" s="30" t="str">
        <f t="shared" si="118"/>
        <v/>
      </c>
      <c r="W1209" s="29"/>
      <c r="X1209" s="9" t="s">
        <v>329</v>
      </c>
    </row>
    <row r="1210" spans="1:25" s="44" customFormat="1" ht="24">
      <c r="A1210" s="31">
        <v>1291</v>
      </c>
      <c r="B1210" s="32">
        <f t="shared" ca="1" si="114"/>
        <v>0.76622062346490805</v>
      </c>
      <c r="C1210" s="125" t="s">
        <v>2310</v>
      </c>
      <c r="D1210" s="126" t="s">
        <v>2311</v>
      </c>
      <c r="E1210" s="21"/>
      <c r="F1210" s="22"/>
      <c r="G1210" s="41"/>
      <c r="H1210" s="41"/>
      <c r="I1210" s="7"/>
      <c r="J1210" s="35" t="str">
        <f t="shared" si="115"/>
        <v>➸</v>
      </c>
      <c r="K1210" s="117" t="str">
        <f>词典存放目录!$A$1&amp;L1210&amp;M1210</f>
        <v>F:\《自创文法查阅Excel》4.1备份\《B词汇·红宝书》\红宝书15版图片\1291-おやつ【御八つ】.jpg</v>
      </c>
      <c r="L1210" s="9" t="s">
        <v>18120</v>
      </c>
      <c r="M1210" s="117" t="s">
        <v>19331</v>
      </c>
      <c r="N1210" s="36" t="str">
        <f t="shared" si="116"/>
        <v>▶</v>
      </c>
      <c r="O1210" s="37" t="s">
        <v>17909</v>
      </c>
      <c r="P1210" s="37">
        <v>68</v>
      </c>
      <c r="Q1210" s="37" t="s">
        <v>23</v>
      </c>
      <c r="R1210" s="9" t="str">
        <f>词典存放目录!$A$1&amp;O1210&amp;P1210&amp;Q1210</f>
        <v>F:\《自创文法查阅Excel》4.1备份\《B词汇·红宝书》\红宝书MP3分割\05 n2-お (68).mp3</v>
      </c>
      <c r="S1210" s="38"/>
      <c r="T1210" s="43"/>
      <c r="U1210" s="43"/>
      <c r="V1210" s="30" t="str">
        <f t="shared" si="118"/>
        <v/>
      </c>
      <c r="W1210" s="102"/>
      <c r="X1210" s="9" t="s">
        <v>329</v>
      </c>
      <c r="Y1210" s="44" t="s">
        <v>2312</v>
      </c>
    </row>
    <row r="1211" spans="1:25" s="44" customFormat="1" ht="24">
      <c r="A1211" s="31">
        <v>1292</v>
      </c>
      <c r="B1211" s="32">
        <f t="shared" ca="1" si="114"/>
        <v>0.94909021520600934</v>
      </c>
      <c r="C1211" s="125" t="s">
        <v>2313</v>
      </c>
      <c r="D1211" s="126" t="s">
        <v>2314</v>
      </c>
      <c r="E1211" s="21"/>
      <c r="F1211" s="22"/>
      <c r="G1211" s="41"/>
      <c r="H1211" s="41"/>
      <c r="I1211" s="7"/>
      <c r="J1211" s="35" t="str">
        <f t="shared" si="115"/>
        <v>➸</v>
      </c>
      <c r="K1211" s="117" t="str">
        <f>词典存放目录!$A$1&amp;L1211&amp;M1211</f>
        <v>F:\《自创文法查阅Excel》4.1备份\《B词汇·红宝书》\红宝书15版图片\1292-およぼす【及ぼす】.jpg</v>
      </c>
      <c r="L1211" s="9" t="s">
        <v>18120</v>
      </c>
      <c r="M1211" s="117" t="s">
        <v>19332</v>
      </c>
      <c r="N1211" s="36" t="str">
        <f t="shared" si="116"/>
        <v>▶</v>
      </c>
      <c r="O1211" s="37" t="s">
        <v>17909</v>
      </c>
      <c r="P1211" s="37">
        <v>69</v>
      </c>
      <c r="Q1211" s="37" t="s">
        <v>23</v>
      </c>
      <c r="R1211" s="9" t="str">
        <f>词典存放目录!$A$1&amp;O1211&amp;P1211&amp;Q1211</f>
        <v>F:\《自创文法查阅Excel》4.1备份\《B词汇·红宝书》\红宝书MP3分割\05 n2-お (69).mp3</v>
      </c>
      <c r="S1211" s="38"/>
      <c r="T1211" s="43"/>
      <c r="U1211" s="43"/>
      <c r="V1211" s="30" t="str">
        <f t="shared" si="118"/>
        <v/>
      </c>
      <c r="W1211" s="29"/>
      <c r="X1211" s="9" t="s">
        <v>329</v>
      </c>
    </row>
    <row r="1212" spans="1:25" s="44" customFormat="1" ht="24">
      <c r="A1212" s="31">
        <v>1293</v>
      </c>
      <c r="B1212" s="32">
        <f t="shared" ca="1" si="114"/>
        <v>0.66640356396404121</v>
      </c>
      <c r="C1212" s="125" t="s">
        <v>2315</v>
      </c>
      <c r="D1212" s="126" t="s">
        <v>2316</v>
      </c>
      <c r="E1212" s="21"/>
      <c r="F1212" s="22"/>
      <c r="G1212" s="41"/>
      <c r="H1212" s="41"/>
      <c r="I1212" s="7"/>
      <c r="J1212" s="35" t="str">
        <f t="shared" si="115"/>
        <v>➸</v>
      </c>
      <c r="K1212" s="117" t="str">
        <f>词典存放目录!$A$1&amp;L1212&amp;M1212</f>
        <v>F:\《自创文法查阅Excel》4.1备份\《B词汇·红宝书》\红宝书15版图片\1293-おりもの【織物】.jpg</v>
      </c>
      <c r="L1212" s="9" t="s">
        <v>18120</v>
      </c>
      <c r="M1212" s="117" t="s">
        <v>19333</v>
      </c>
      <c r="N1212" s="36" t="str">
        <f t="shared" si="116"/>
        <v>▶</v>
      </c>
      <c r="O1212" s="37" t="s">
        <v>17909</v>
      </c>
      <c r="P1212" s="37">
        <v>70</v>
      </c>
      <c r="Q1212" s="37" t="s">
        <v>23</v>
      </c>
      <c r="R1212" s="9" t="str">
        <f>词典存放目录!$A$1&amp;O1212&amp;P1212&amp;Q1212</f>
        <v>F:\《自创文法查阅Excel》4.1备份\《B词汇·红宝书》\红宝书MP3分割\05 n2-お (70).mp3</v>
      </c>
      <c r="S1212" s="38"/>
      <c r="T1212" s="43"/>
      <c r="U1212" s="43"/>
      <c r="V1212" s="30" t="str">
        <f t="shared" si="118"/>
        <v/>
      </c>
      <c r="W1212" s="29"/>
      <c r="X1212" s="9" t="s">
        <v>329</v>
      </c>
    </row>
    <row r="1213" spans="1:25" s="44" customFormat="1" ht="24">
      <c r="A1213" s="31">
        <v>1294</v>
      </c>
      <c r="B1213" s="32">
        <f t="shared" ca="1" si="114"/>
        <v>0.21745479270405588</v>
      </c>
      <c r="C1213" s="125" t="s">
        <v>2317</v>
      </c>
      <c r="D1213" s="126" t="s">
        <v>2318</v>
      </c>
      <c r="E1213" s="21"/>
      <c r="F1213" s="22"/>
      <c r="G1213" s="41"/>
      <c r="H1213" s="41"/>
      <c r="I1213" s="7"/>
      <c r="J1213" s="35" t="str">
        <f t="shared" si="115"/>
        <v>➸</v>
      </c>
      <c r="K1213" s="117" t="str">
        <f>词典存放目录!$A$1&amp;L1213&amp;M1213</f>
        <v>F:\《自创文法查阅Excel》4.1备份\《B词汇·红宝书》\红宝书15版图片\1294-オルガン【organ（葡）】.jpg</v>
      </c>
      <c r="L1213" s="9" t="s">
        <v>18120</v>
      </c>
      <c r="M1213" s="117" t="s">
        <v>19334</v>
      </c>
      <c r="N1213" s="36" t="str">
        <f t="shared" si="116"/>
        <v>▶</v>
      </c>
      <c r="O1213" s="37" t="s">
        <v>17909</v>
      </c>
      <c r="P1213" s="37">
        <v>71</v>
      </c>
      <c r="Q1213" s="37" t="s">
        <v>23</v>
      </c>
      <c r="R1213" s="9" t="str">
        <f>词典存放目录!$A$1&amp;O1213&amp;P1213&amp;Q1213</f>
        <v>F:\《自创文法查阅Excel》4.1备份\《B词汇·红宝书》\红宝书MP3分割\05 n2-お (71).mp3</v>
      </c>
      <c r="S1213" s="38"/>
      <c r="T1213" s="43"/>
      <c r="U1213" s="43"/>
      <c r="V1213" s="30" t="str">
        <f t="shared" si="118"/>
        <v/>
      </c>
      <c r="W1213" s="29"/>
      <c r="X1213" s="9" t="s">
        <v>329</v>
      </c>
    </row>
    <row r="1214" spans="1:25" s="44" customFormat="1" ht="24">
      <c r="A1214" s="31">
        <v>1295</v>
      </c>
      <c r="B1214" s="32">
        <f t="shared" ca="1" si="114"/>
        <v>0.50121520917629026</v>
      </c>
      <c r="C1214" s="125" t="s">
        <v>2319</v>
      </c>
      <c r="D1214" s="126" t="s">
        <v>2320</v>
      </c>
      <c r="E1214" s="21"/>
      <c r="F1214" s="22"/>
      <c r="G1214" s="41"/>
      <c r="H1214" s="41"/>
      <c r="I1214" s="7"/>
      <c r="J1214" s="35" t="str">
        <f t="shared" si="115"/>
        <v>➸</v>
      </c>
      <c r="K1214" s="117" t="str">
        <f>词典存放目录!$A$1&amp;L1214&amp;M1214</f>
        <v>F:\《自创文法查阅Excel》4.1备份\《B词汇·红宝书》\红宝书15版图片\1295-おろしうり【卸売り】.jpg</v>
      </c>
      <c r="L1214" s="9" t="s">
        <v>18120</v>
      </c>
      <c r="M1214" s="117" t="s">
        <v>19335</v>
      </c>
      <c r="N1214" s="36" t="str">
        <f t="shared" si="116"/>
        <v>▶</v>
      </c>
      <c r="O1214" s="37" t="s">
        <v>17909</v>
      </c>
      <c r="P1214" s="37">
        <v>72</v>
      </c>
      <c r="Q1214" s="37" t="s">
        <v>23</v>
      </c>
      <c r="R1214" s="9" t="str">
        <f>词典存放目录!$A$1&amp;O1214&amp;P1214&amp;Q1214</f>
        <v>F:\《自创文法查阅Excel》4.1备份\《B词汇·红宝书》\红宝书MP3分割\05 n2-お (72).mp3</v>
      </c>
      <c r="S1214" s="38"/>
      <c r="T1214" s="43"/>
      <c r="U1214" s="43"/>
      <c r="V1214" s="30" t="str">
        <f t="shared" si="118"/>
        <v/>
      </c>
      <c r="W1214" s="29"/>
      <c r="X1214" s="9" t="s">
        <v>329</v>
      </c>
    </row>
    <row r="1215" spans="1:25" s="44" customFormat="1" ht="24">
      <c r="A1215" s="31">
        <v>1296</v>
      </c>
      <c r="B1215" s="32">
        <f t="shared" ca="1" si="114"/>
        <v>0.48428255891216576</v>
      </c>
      <c r="C1215" s="125" t="s">
        <v>2189</v>
      </c>
      <c r="D1215" s="126" t="s">
        <v>2321</v>
      </c>
      <c r="E1215" s="21"/>
      <c r="F1215" s="22"/>
      <c r="G1215" s="41"/>
      <c r="H1215" s="41"/>
      <c r="I1215" s="7"/>
      <c r="J1215" s="35" t="str">
        <f t="shared" si="115"/>
        <v>➸</v>
      </c>
      <c r="K1215" s="117" t="str">
        <f>词典存放目录!$A$1&amp;L1215&amp;M1215</f>
        <v>F:\《自创文法查阅Excel》4.1备份\《B词汇·红宝书》\红宝书15版图片\1296-おろす【卸す】.jpg</v>
      </c>
      <c r="L1215" s="9" t="s">
        <v>18120</v>
      </c>
      <c r="M1215" s="117" t="s">
        <v>19336</v>
      </c>
      <c r="N1215" s="36" t="str">
        <f t="shared" si="116"/>
        <v>▶</v>
      </c>
      <c r="O1215" s="37" t="s">
        <v>17909</v>
      </c>
      <c r="P1215" s="37">
        <v>73</v>
      </c>
      <c r="Q1215" s="37" t="s">
        <v>23</v>
      </c>
      <c r="R1215" s="9" t="str">
        <f>词典存放目录!$A$1&amp;O1215&amp;P1215&amp;Q1215</f>
        <v>F:\《自创文法查阅Excel》4.1备份\《B词汇·红宝书》\红宝书MP3分割\05 n2-お (73).mp3</v>
      </c>
      <c r="S1215" s="38"/>
      <c r="T1215" s="43"/>
      <c r="U1215" s="43"/>
      <c r="V1215" s="30" t="str">
        <f t="shared" si="118"/>
        <v/>
      </c>
      <c r="W1215" s="29"/>
      <c r="X1215" s="9" t="s">
        <v>329</v>
      </c>
    </row>
    <row r="1216" spans="1:25" s="44" customFormat="1" ht="24">
      <c r="A1216" s="31">
        <v>1298</v>
      </c>
      <c r="B1216" s="32">
        <f t="shared" ref="B1216:B1278" ca="1" si="119">RAND()</f>
        <v>0.56408308569233601</v>
      </c>
      <c r="C1216" s="125" t="s">
        <v>2322</v>
      </c>
      <c r="D1216" s="126" t="s">
        <v>2323</v>
      </c>
      <c r="E1216" s="21"/>
      <c r="F1216" s="22"/>
      <c r="G1216" s="41"/>
      <c r="H1216" s="41"/>
      <c r="I1216" s="7"/>
      <c r="J1216" s="35" t="str">
        <f t="shared" ref="J1216:J1278" si="120">HYPERLINK(K1216,"➸")</f>
        <v>➸</v>
      </c>
      <c r="K1216" s="117" t="str">
        <f>词典存放目录!$A$1&amp;L1216&amp;M1216</f>
        <v>F:\《自创文法查阅Excel》4.1备份\《B词汇·红宝书》\红宝书15版图片\1298-おん【恩】.jpg</v>
      </c>
      <c r="L1216" s="9" t="s">
        <v>18120</v>
      </c>
      <c r="M1216" s="117" t="s">
        <v>19337</v>
      </c>
      <c r="N1216" s="36" t="str">
        <f t="shared" ref="N1216:N1278" si="121">HYPERLINK(R1216,"▶")</f>
        <v>▶</v>
      </c>
      <c r="O1216" s="37" t="s">
        <v>17909</v>
      </c>
      <c r="P1216" s="37">
        <v>75</v>
      </c>
      <c r="Q1216" s="37" t="s">
        <v>23</v>
      </c>
      <c r="R1216" s="9" t="str">
        <f>词典存放目录!$A$1&amp;O1216&amp;P1216&amp;Q1216</f>
        <v>F:\《自创文法查阅Excel》4.1备份\《B词汇·红宝书》\红宝书MP3分割\05 n2-お (75).mp3</v>
      </c>
      <c r="S1216" s="38"/>
      <c r="T1216" s="43"/>
      <c r="U1216" s="43"/>
      <c r="V1216" s="30" t="str">
        <f t="shared" si="118"/>
        <v/>
      </c>
      <c r="W1216" s="29"/>
      <c r="X1216" s="9" t="s">
        <v>329</v>
      </c>
    </row>
    <row r="1217" spans="1:24" s="44" customFormat="1" ht="24">
      <c r="A1217" s="31">
        <v>1299</v>
      </c>
      <c r="B1217" s="32">
        <f t="shared" ca="1" si="119"/>
        <v>0.5126962112746154</v>
      </c>
      <c r="C1217" s="125" t="s">
        <v>2324</v>
      </c>
      <c r="D1217" s="126" t="s">
        <v>2325</v>
      </c>
      <c r="E1217" s="21"/>
      <c r="F1217" s="22"/>
      <c r="G1217" s="41"/>
      <c r="H1217" s="41"/>
      <c r="I1217" s="7"/>
      <c r="J1217" s="35" t="str">
        <f t="shared" si="120"/>
        <v>➸</v>
      </c>
      <c r="K1217" s="117" t="str">
        <f>词典存放目录!$A$1&amp;L1217&amp;M1217</f>
        <v>F:\《自创文法查阅Excel》4.1备份\《B词汇·红宝书》\红宝书15版图片\1299-おんけい【恩恵】.jpg</v>
      </c>
      <c r="L1217" s="9" t="s">
        <v>18120</v>
      </c>
      <c r="M1217" s="117" t="s">
        <v>19338</v>
      </c>
      <c r="N1217" s="36" t="str">
        <f t="shared" si="121"/>
        <v>▶</v>
      </c>
      <c r="O1217" s="37" t="s">
        <v>17909</v>
      </c>
      <c r="P1217" s="37">
        <v>76</v>
      </c>
      <c r="Q1217" s="37" t="s">
        <v>23</v>
      </c>
      <c r="R1217" s="9" t="str">
        <f>词典存放目录!$A$1&amp;O1217&amp;P1217&amp;Q1217</f>
        <v>F:\《自创文法查阅Excel》4.1备份\《B词汇·红宝书》\红宝书MP3分割\05 n2-お (76).mp3</v>
      </c>
      <c r="S1217" s="38"/>
      <c r="T1217" s="43"/>
      <c r="U1217" s="43"/>
      <c r="V1217" s="30" t="str">
        <f t="shared" si="118"/>
        <v/>
      </c>
      <c r="W1217" s="29"/>
      <c r="X1217" s="9" t="s">
        <v>329</v>
      </c>
    </row>
    <row r="1218" spans="1:24" s="44" customFormat="1" ht="24">
      <c r="A1218" s="31">
        <v>1300</v>
      </c>
      <c r="B1218" s="32">
        <f t="shared" ca="1" si="119"/>
        <v>0.22894689922645839</v>
      </c>
      <c r="C1218" s="125" t="s">
        <v>2326</v>
      </c>
      <c r="D1218" s="126" t="s">
        <v>2327</v>
      </c>
      <c r="E1218" s="21"/>
      <c r="F1218" s="22"/>
      <c r="G1218" s="41"/>
      <c r="H1218" s="41"/>
      <c r="I1218" s="7"/>
      <c r="J1218" s="35" t="str">
        <f t="shared" si="120"/>
        <v>➸</v>
      </c>
      <c r="K1218" s="117" t="str">
        <f>词典存放目录!$A$1&amp;L1218&amp;M1218</f>
        <v>F:\《自创文法查阅Excel》4.1备份\《B词汇·红宝书》\红宝书15版图片\1300-おんこう【温厚】.jpg</v>
      </c>
      <c r="L1218" s="9" t="s">
        <v>18120</v>
      </c>
      <c r="M1218" s="117" t="s">
        <v>19339</v>
      </c>
      <c r="N1218" s="36" t="str">
        <f t="shared" si="121"/>
        <v>▶</v>
      </c>
      <c r="O1218" s="37" t="s">
        <v>17909</v>
      </c>
      <c r="P1218" s="37">
        <v>77</v>
      </c>
      <c r="Q1218" s="37" t="s">
        <v>23</v>
      </c>
      <c r="R1218" s="9" t="str">
        <f>词典存放目录!$A$1&amp;O1218&amp;P1218&amp;Q1218</f>
        <v>F:\《自创文法查阅Excel》4.1备份\《B词汇·红宝书》\红宝书MP3分割\05 n2-お (77).mp3</v>
      </c>
      <c r="S1218" s="38"/>
      <c r="T1218" s="43"/>
      <c r="U1218" s="43"/>
      <c r="V1218" s="30"/>
      <c r="W1218" s="29"/>
      <c r="X1218" s="9" t="s">
        <v>329</v>
      </c>
    </row>
    <row r="1219" spans="1:24" s="44" customFormat="1" ht="24">
      <c r="A1219" s="31">
        <v>1301</v>
      </c>
      <c r="B1219" s="32">
        <f t="shared" ca="1" si="119"/>
        <v>0.2633110657213481</v>
      </c>
      <c r="C1219" s="125" t="s">
        <v>2328</v>
      </c>
      <c r="D1219" s="126" t="s">
        <v>2329</v>
      </c>
      <c r="E1219" s="21"/>
      <c r="F1219" s="22"/>
      <c r="G1219" s="41"/>
      <c r="H1219" s="41"/>
      <c r="I1219" s="7"/>
      <c r="J1219" s="35" t="str">
        <f t="shared" si="120"/>
        <v>➸</v>
      </c>
      <c r="K1219" s="117" t="str">
        <f>词典存放目录!$A$1&amp;L1219&amp;M1219</f>
        <v>F:\《自创文法查阅Excel》4.1备份\《B词汇·红宝书》\红宝书15版图片\1301-おんしつ【温室】.jpg</v>
      </c>
      <c r="L1219" s="9" t="s">
        <v>18120</v>
      </c>
      <c r="M1219" s="117" t="s">
        <v>19340</v>
      </c>
      <c r="N1219" s="36" t="str">
        <f t="shared" si="121"/>
        <v>▶</v>
      </c>
      <c r="O1219" s="37" t="s">
        <v>17909</v>
      </c>
      <c r="P1219" s="37">
        <v>78</v>
      </c>
      <c r="Q1219" s="37" t="s">
        <v>23</v>
      </c>
      <c r="R1219" s="9" t="str">
        <f>词典存放目录!$A$1&amp;O1219&amp;P1219&amp;Q1219</f>
        <v>F:\《自创文法查阅Excel》4.1备份\《B词汇·红宝书》\红宝书MP3分割\05 n2-お (78).mp3</v>
      </c>
      <c r="S1219" s="38"/>
      <c r="T1219" s="43"/>
      <c r="U1219" s="43"/>
      <c r="V1219" s="30" t="str">
        <f t="shared" ref="V1219:V1226" si="122">IF(COUNTA(S1219:U1219)=0,"",COUNTIF(S1219:U1219,"0")/COUNTA(S1219:U1219))</f>
        <v/>
      </c>
      <c r="W1219" s="29"/>
      <c r="X1219" s="9" t="s">
        <v>329</v>
      </c>
    </row>
    <row r="1220" spans="1:24" s="44" customFormat="1" ht="24">
      <c r="A1220" s="31">
        <v>1302</v>
      </c>
      <c r="B1220" s="32">
        <f t="shared" ca="1" si="119"/>
        <v>0.32849547315935224</v>
      </c>
      <c r="C1220" s="125" t="s">
        <v>2330</v>
      </c>
      <c r="D1220" s="126" t="s">
        <v>2331</v>
      </c>
      <c r="E1220" s="21"/>
      <c r="F1220" s="22"/>
      <c r="G1220" s="41"/>
      <c r="H1220" s="41"/>
      <c r="I1220" s="7"/>
      <c r="J1220" s="35" t="str">
        <f t="shared" si="120"/>
        <v>➸</v>
      </c>
      <c r="K1220" s="117" t="str">
        <f>词典存放目录!$A$1&amp;L1220&amp;M1220</f>
        <v>F:\《自创文法查阅Excel》4.1备份\《B词汇·红宝书》\红宝书15版图片\1302-おんたい【温帯】.jpg</v>
      </c>
      <c r="L1220" s="9" t="s">
        <v>18120</v>
      </c>
      <c r="M1220" s="117" t="s">
        <v>19341</v>
      </c>
      <c r="N1220" s="36" t="str">
        <f t="shared" si="121"/>
        <v>▶</v>
      </c>
      <c r="O1220" s="37" t="s">
        <v>17909</v>
      </c>
      <c r="P1220" s="37">
        <v>79</v>
      </c>
      <c r="Q1220" s="37" t="s">
        <v>23</v>
      </c>
      <c r="R1220" s="9" t="str">
        <f>词典存放目录!$A$1&amp;O1220&amp;P1220&amp;Q1220</f>
        <v>F:\《自创文法查阅Excel》4.1备份\《B词汇·红宝书》\红宝书MP3分割\05 n2-お (79).mp3</v>
      </c>
      <c r="S1220" s="38"/>
      <c r="T1220" s="43"/>
      <c r="U1220" s="43"/>
      <c r="V1220" s="30" t="str">
        <f t="shared" si="122"/>
        <v/>
      </c>
      <c r="W1220" s="29"/>
      <c r="X1220" s="9" t="s">
        <v>329</v>
      </c>
    </row>
    <row r="1221" spans="1:24" s="44" customFormat="1" ht="24">
      <c r="A1221" s="31">
        <v>1303</v>
      </c>
      <c r="B1221" s="32">
        <f t="shared" ca="1" si="119"/>
        <v>0.16488253135229081</v>
      </c>
      <c r="C1221" s="125" t="s">
        <v>2332</v>
      </c>
      <c r="D1221" s="126" t="s">
        <v>2333</v>
      </c>
      <c r="E1221" s="21"/>
      <c r="F1221" s="22"/>
      <c r="G1221" s="41"/>
      <c r="H1221" s="41"/>
      <c r="I1221" s="7"/>
      <c r="J1221" s="35" t="str">
        <f t="shared" si="120"/>
        <v>➸</v>
      </c>
      <c r="K1221" s="117" t="str">
        <f>词典存放目录!$A$1&amp;L1221&amp;M1221</f>
        <v>F:\《自创文法查阅Excel》4.1备份\《B词汇·红宝书》\红宝书15版图片\1303-おんだん【温暖】.jpg</v>
      </c>
      <c r="L1221" s="9" t="s">
        <v>18120</v>
      </c>
      <c r="M1221" s="117" t="s">
        <v>19342</v>
      </c>
      <c r="N1221" s="36" t="str">
        <f t="shared" si="121"/>
        <v>▶</v>
      </c>
      <c r="O1221" s="37" t="s">
        <v>17909</v>
      </c>
      <c r="P1221" s="37">
        <v>80</v>
      </c>
      <c r="Q1221" s="37" t="s">
        <v>23</v>
      </c>
      <c r="R1221" s="9" t="str">
        <f>词典存放目录!$A$1&amp;O1221&amp;P1221&amp;Q1221</f>
        <v>F:\《自创文法查阅Excel》4.1备份\《B词汇·红宝书》\红宝书MP3分割\05 n2-お (80).mp3</v>
      </c>
      <c r="S1221" s="38"/>
      <c r="T1221" s="43"/>
      <c r="U1221" s="43"/>
      <c r="V1221" s="30" t="str">
        <f t="shared" si="122"/>
        <v/>
      </c>
      <c r="W1221" s="29"/>
      <c r="X1221" s="9" t="s">
        <v>329</v>
      </c>
    </row>
    <row r="1222" spans="1:24" s="44" customFormat="1" ht="24">
      <c r="A1222" s="31">
        <v>1305</v>
      </c>
      <c r="B1222" s="32">
        <f t="shared" ca="1" si="119"/>
        <v>0.70029880212907636</v>
      </c>
      <c r="C1222" s="127" t="s">
        <v>2334</v>
      </c>
      <c r="D1222" s="128" t="s">
        <v>2335</v>
      </c>
      <c r="E1222" s="21"/>
      <c r="F1222" s="22"/>
      <c r="G1222" s="41"/>
      <c r="H1222" s="41"/>
      <c r="I1222" s="42"/>
      <c r="J1222" s="35" t="str">
        <f t="shared" si="120"/>
        <v>➸</v>
      </c>
      <c r="K1222" s="117" t="str">
        <f>词典存放目录!$A$1&amp;L1222&amp;M1222</f>
        <v>F:\《自创文法查阅Excel》4.1备份\《B词汇·红宝书》\红宝书15版图片\1305-おいこむ【追い込む】.jpg</v>
      </c>
      <c r="L1222" s="9" t="s">
        <v>18120</v>
      </c>
      <c r="M1222" s="117" t="s">
        <v>19343</v>
      </c>
      <c r="N1222" s="36" t="str">
        <f t="shared" si="121"/>
        <v>▶</v>
      </c>
      <c r="O1222" s="37" t="s">
        <v>17910</v>
      </c>
      <c r="P1222" s="37">
        <v>1</v>
      </c>
      <c r="Q1222" s="37" t="s">
        <v>23</v>
      </c>
      <c r="R1222" s="9" t="str">
        <f>词典存放目录!$A$1&amp;O1222&amp;P1222&amp;Q1222</f>
        <v>F:\《自创文法查阅Excel》4.1备份\《B词汇·红宝书》\红宝书MP3分割\05 n1-お (1).mp3</v>
      </c>
      <c r="S1222" s="38"/>
      <c r="T1222" s="43"/>
      <c r="U1222" s="43"/>
      <c r="V1222" s="30" t="str">
        <f t="shared" si="122"/>
        <v/>
      </c>
      <c r="W1222" s="29"/>
      <c r="X1222" s="9" t="s">
        <v>464</v>
      </c>
    </row>
    <row r="1223" spans="1:24" s="44" customFormat="1" ht="24">
      <c r="A1223" s="31">
        <v>1306</v>
      </c>
      <c r="B1223" s="32">
        <f t="shared" ca="1" si="119"/>
        <v>0.26524299884383107</v>
      </c>
      <c r="C1223" s="127" t="s">
        <v>2336</v>
      </c>
      <c r="D1223" s="128" t="s">
        <v>2337</v>
      </c>
      <c r="E1223" s="21"/>
      <c r="F1223" s="22"/>
      <c r="G1223" s="41"/>
      <c r="H1223" s="41"/>
      <c r="I1223" s="42"/>
      <c r="J1223" s="35" t="str">
        <f t="shared" si="120"/>
        <v>➸</v>
      </c>
      <c r="K1223" s="117" t="str">
        <f>词典存放目录!$A$1&amp;L1223&amp;M1223</f>
        <v>F:\《自创文法查阅Excel》4.1备份\《B词汇·红宝书》\红宝书15版图片\1306-おいだす【追い出す】.jpg</v>
      </c>
      <c r="L1223" s="9" t="s">
        <v>18120</v>
      </c>
      <c r="M1223" s="117" t="s">
        <v>19344</v>
      </c>
      <c r="N1223" s="36" t="str">
        <f t="shared" si="121"/>
        <v>▶</v>
      </c>
      <c r="O1223" s="37" t="s">
        <v>17910</v>
      </c>
      <c r="P1223" s="37">
        <v>2</v>
      </c>
      <c r="Q1223" s="37" t="s">
        <v>23</v>
      </c>
      <c r="R1223" s="9" t="str">
        <f>词典存放目录!$A$1&amp;O1223&amp;P1223&amp;Q1223</f>
        <v>F:\《自创文法查阅Excel》4.1备份\《B词汇·红宝书》\红宝书MP3分割\05 n1-お (2).mp3</v>
      </c>
      <c r="S1223" s="38"/>
      <c r="T1223" s="43"/>
      <c r="U1223" s="43"/>
      <c r="V1223" s="30" t="str">
        <f t="shared" si="122"/>
        <v/>
      </c>
      <c r="W1223" s="29"/>
      <c r="X1223" s="9" t="s">
        <v>464</v>
      </c>
    </row>
    <row r="1224" spans="1:24" s="44" customFormat="1" ht="24">
      <c r="A1224" s="31">
        <v>1307</v>
      </c>
      <c r="B1224" s="32">
        <f t="shared" ca="1" si="119"/>
        <v>0.84646583059330893</v>
      </c>
      <c r="C1224" s="127" t="s">
        <v>2338</v>
      </c>
      <c r="D1224" s="128" t="s">
        <v>2339</v>
      </c>
      <c r="E1224" s="21"/>
      <c r="F1224" s="22"/>
      <c r="G1224" s="41"/>
      <c r="H1224" s="41"/>
      <c r="I1224" s="42"/>
      <c r="J1224" s="35" t="str">
        <f t="shared" si="120"/>
        <v>➸</v>
      </c>
      <c r="K1224" s="117" t="str">
        <f>词典存放目录!$A$1&amp;L1224&amp;M1224</f>
        <v>F:\《自创文法查阅Excel》4.1备份\《B词汇·红宝书》\红宝书15版图片\1307-おいる【老いる】.jpg</v>
      </c>
      <c r="L1224" s="9" t="s">
        <v>18120</v>
      </c>
      <c r="M1224" s="117" t="s">
        <v>19345</v>
      </c>
      <c r="N1224" s="36" t="str">
        <f t="shared" si="121"/>
        <v>▶</v>
      </c>
      <c r="O1224" s="37" t="s">
        <v>17910</v>
      </c>
      <c r="P1224" s="37">
        <v>3</v>
      </c>
      <c r="Q1224" s="37" t="s">
        <v>23</v>
      </c>
      <c r="R1224" s="9" t="str">
        <f>词典存放目录!$A$1&amp;O1224&amp;P1224&amp;Q1224</f>
        <v>F:\《自创文法查阅Excel》4.1备份\《B词汇·红宝书》\红宝书MP3分割\05 n1-お (3).mp3</v>
      </c>
      <c r="S1224" s="38"/>
      <c r="T1224" s="43"/>
      <c r="U1224" s="43"/>
      <c r="V1224" s="30" t="str">
        <f t="shared" si="122"/>
        <v/>
      </c>
      <c r="W1224" s="29"/>
      <c r="X1224" s="9" t="s">
        <v>464</v>
      </c>
    </row>
    <row r="1225" spans="1:24" s="44" customFormat="1" ht="24">
      <c r="A1225" s="31">
        <v>1308</v>
      </c>
      <c r="B1225" s="32">
        <f t="shared" ca="1" si="119"/>
        <v>0.92994627619836157</v>
      </c>
      <c r="C1225" s="127" t="s">
        <v>2090</v>
      </c>
      <c r="D1225" s="128" t="s">
        <v>2340</v>
      </c>
      <c r="E1225" s="21"/>
      <c r="F1225" s="22"/>
      <c r="G1225" s="41"/>
      <c r="H1225" s="41"/>
      <c r="I1225" s="42"/>
      <c r="J1225" s="35" t="str">
        <f t="shared" si="120"/>
        <v>➸</v>
      </c>
      <c r="K1225" s="117" t="str">
        <f>词典存放目录!$A$1&amp;L1225&amp;M1225</f>
        <v>F:\《自创文法查阅Excel》4.1备份\《B词汇·红宝书》\红宝书15版图片\1308-おう【負う】.jpg</v>
      </c>
      <c r="L1225" s="9" t="s">
        <v>18120</v>
      </c>
      <c r="M1225" s="117" t="s">
        <v>19346</v>
      </c>
      <c r="N1225" s="36" t="str">
        <f t="shared" si="121"/>
        <v>▶</v>
      </c>
      <c r="O1225" s="37" t="s">
        <v>17910</v>
      </c>
      <c r="P1225" s="37">
        <v>4</v>
      </c>
      <c r="Q1225" s="37" t="s">
        <v>23</v>
      </c>
      <c r="R1225" s="9" t="str">
        <f>词典存放目录!$A$1&amp;O1225&amp;P1225&amp;Q1225</f>
        <v>F:\《自创文法查阅Excel》4.1备份\《B词汇·红宝书》\红宝书MP3分割\05 n1-お (4).mp3</v>
      </c>
      <c r="S1225" s="38"/>
      <c r="T1225" s="43"/>
      <c r="U1225" s="43"/>
      <c r="V1225" s="30" t="str">
        <f t="shared" si="122"/>
        <v/>
      </c>
      <c r="W1225" s="29"/>
      <c r="X1225" s="9" t="s">
        <v>464</v>
      </c>
    </row>
    <row r="1226" spans="1:24" s="44" customFormat="1" ht="24">
      <c r="A1226" s="31">
        <v>1309</v>
      </c>
      <c r="B1226" s="32">
        <f t="shared" ca="1" si="119"/>
        <v>0.49308538564027293</v>
      </c>
      <c r="C1226" s="127" t="s">
        <v>2341</v>
      </c>
      <c r="D1226" s="128" t="s">
        <v>2342</v>
      </c>
      <c r="E1226" s="21"/>
      <c r="F1226" s="22"/>
      <c r="G1226" s="41"/>
      <c r="H1226" s="41"/>
      <c r="I1226" s="42"/>
      <c r="J1226" s="35" t="str">
        <f t="shared" si="120"/>
        <v>➸</v>
      </c>
      <c r="K1226" s="117" t="str">
        <f>词典存放目录!$A$1&amp;L1226&amp;M1226</f>
        <v>F:\《自创文法查阅Excel》4.1备份\《B词汇·红宝书》\红宝书15版图片\1309-おうきゅう【応急】.jpg</v>
      </c>
      <c r="L1226" s="9" t="s">
        <v>18120</v>
      </c>
      <c r="M1226" s="117" t="s">
        <v>19347</v>
      </c>
      <c r="N1226" s="36" t="str">
        <f t="shared" si="121"/>
        <v>▶</v>
      </c>
      <c r="O1226" s="37" t="s">
        <v>17910</v>
      </c>
      <c r="P1226" s="37">
        <v>5</v>
      </c>
      <c r="Q1226" s="37" t="s">
        <v>23</v>
      </c>
      <c r="R1226" s="9" t="str">
        <f>词典存放目录!$A$1&amp;O1226&amp;P1226&amp;Q1226</f>
        <v>F:\《自创文法查阅Excel》4.1备份\《B词汇·红宝书》\红宝书MP3分割\05 n1-お (5).mp3</v>
      </c>
      <c r="S1226" s="38"/>
      <c r="T1226" s="43"/>
      <c r="U1226" s="43"/>
      <c r="V1226" s="30" t="str">
        <f t="shared" si="122"/>
        <v/>
      </c>
      <c r="W1226" s="29"/>
      <c r="X1226" s="9" t="s">
        <v>464</v>
      </c>
    </row>
    <row r="1227" spans="1:24" s="44" customFormat="1" ht="24">
      <c r="A1227" s="31">
        <v>1310</v>
      </c>
      <c r="B1227" s="32">
        <f t="shared" ca="1" si="119"/>
        <v>0.59554130815282813</v>
      </c>
      <c r="C1227" s="127" t="s">
        <v>2343</v>
      </c>
      <c r="D1227" s="128" t="s">
        <v>2344</v>
      </c>
      <c r="E1227" s="21"/>
      <c r="F1227" s="22"/>
      <c r="G1227" s="41"/>
      <c r="H1227" s="41"/>
      <c r="I1227" s="42"/>
      <c r="J1227" s="35" t="str">
        <f t="shared" si="120"/>
        <v>➸</v>
      </c>
      <c r="K1227" s="117" t="str">
        <f>词典存放目录!$A$1&amp;L1227&amp;M1227</f>
        <v>F:\《自创文法查阅Excel》4.1备份\《B词汇·红宝书》\红宝书15版图片\1310-おうこう【横行】.jpg</v>
      </c>
      <c r="L1227" s="9" t="s">
        <v>18120</v>
      </c>
      <c r="M1227" s="117" t="s">
        <v>19348</v>
      </c>
      <c r="N1227" s="36" t="str">
        <f t="shared" si="121"/>
        <v>▶</v>
      </c>
      <c r="O1227" s="37" t="s">
        <v>17910</v>
      </c>
      <c r="P1227" s="37">
        <v>6</v>
      </c>
      <c r="Q1227" s="37" t="s">
        <v>23</v>
      </c>
      <c r="R1227" s="9" t="str">
        <f>词典存放目录!$A$1&amp;O1227&amp;P1227&amp;Q1227</f>
        <v>F:\《自创文法查阅Excel》4.1备份\《B词汇·红宝书》\红宝书MP3分割\05 n1-お (6).mp3</v>
      </c>
      <c r="S1227" s="38"/>
      <c r="T1227" s="43"/>
      <c r="U1227" s="43"/>
      <c r="V1227" s="30"/>
      <c r="W1227" s="29"/>
      <c r="X1227" s="9" t="s">
        <v>464</v>
      </c>
    </row>
    <row r="1228" spans="1:24" s="44" customFormat="1" ht="24">
      <c r="A1228" s="31">
        <v>1311</v>
      </c>
      <c r="B1228" s="32">
        <f t="shared" ca="1" si="119"/>
        <v>0.6335547374700331</v>
      </c>
      <c r="C1228" s="127" t="s">
        <v>2345</v>
      </c>
      <c r="D1228" s="128" t="s">
        <v>2346</v>
      </c>
      <c r="E1228" s="21"/>
      <c r="F1228" s="22"/>
      <c r="G1228" s="41"/>
      <c r="H1228" s="41"/>
      <c r="I1228" s="42"/>
      <c r="J1228" s="35" t="str">
        <f t="shared" si="120"/>
        <v>➸</v>
      </c>
      <c r="K1228" s="117" t="str">
        <f>词典存放目录!$A$1&amp;L1228&amp;M1228</f>
        <v>F:\《自创文法查阅Excel》4.1备份\《B词汇·红宝书》\红宝书15版图片\1311-おうじゃ【王者】.jpg</v>
      </c>
      <c r="L1228" s="9" t="s">
        <v>18120</v>
      </c>
      <c r="M1228" s="117" t="s">
        <v>19349</v>
      </c>
      <c r="N1228" s="36" t="str">
        <f t="shared" si="121"/>
        <v>▶</v>
      </c>
      <c r="O1228" s="37" t="s">
        <v>17910</v>
      </c>
      <c r="P1228" s="37">
        <v>7</v>
      </c>
      <c r="Q1228" s="37" t="s">
        <v>23</v>
      </c>
      <c r="R1228" s="9" t="str">
        <f>词典存放目录!$A$1&amp;O1228&amp;P1228&amp;Q1228</f>
        <v>F:\《自创文法查阅Excel》4.1备份\《B词汇·红宝书》\红宝书MP3分割\05 n1-お (7).mp3</v>
      </c>
      <c r="S1228" s="38"/>
      <c r="T1228" s="43"/>
      <c r="U1228" s="43"/>
      <c r="V1228" s="30" t="str">
        <f>IF(COUNTA(S1228:U1228)=0,"",COUNTIF(S1228:U1228,"0")/COUNTA(S1228:U1228))</f>
        <v/>
      </c>
      <c r="W1228" s="29"/>
      <c r="X1228" s="9" t="s">
        <v>464</v>
      </c>
    </row>
    <row r="1229" spans="1:24" s="44" customFormat="1" ht="24">
      <c r="A1229" s="31">
        <v>1312</v>
      </c>
      <c r="B1229" s="32">
        <f t="shared" ca="1" si="119"/>
        <v>0.34823368065425719</v>
      </c>
      <c r="C1229" s="127" t="s">
        <v>2347</v>
      </c>
      <c r="D1229" s="128" t="s">
        <v>2348</v>
      </c>
      <c r="E1229" s="21"/>
      <c r="F1229" s="22"/>
      <c r="G1229" s="41"/>
      <c r="H1229" s="41"/>
      <c r="I1229" s="42"/>
      <c r="J1229" s="35" t="str">
        <f t="shared" si="120"/>
        <v>➸</v>
      </c>
      <c r="K1229" s="117" t="str">
        <f>词典存放目录!$A$1&amp;L1229&amp;M1229</f>
        <v>F:\《自创文法查阅Excel》4.1备份\《B词汇·红宝书》\红宝书15版图片\1312-おうしん【往診】.jpg</v>
      </c>
      <c r="L1229" s="9" t="s">
        <v>18120</v>
      </c>
      <c r="M1229" s="117" t="s">
        <v>19350</v>
      </c>
      <c r="N1229" s="36" t="str">
        <f t="shared" si="121"/>
        <v>▶</v>
      </c>
      <c r="O1229" s="37" t="s">
        <v>17910</v>
      </c>
      <c r="P1229" s="37">
        <v>8</v>
      </c>
      <c r="Q1229" s="37" t="s">
        <v>23</v>
      </c>
      <c r="R1229" s="9" t="str">
        <f>词典存放目录!$A$1&amp;O1229&amp;P1229&amp;Q1229</f>
        <v>F:\《自创文法查阅Excel》4.1备份\《B词汇·红宝书》\红宝书MP3分割\05 n1-お (8).mp3</v>
      </c>
      <c r="S1229" s="38"/>
      <c r="T1229" s="43"/>
      <c r="U1229" s="43"/>
      <c r="V1229" s="30" t="str">
        <f>IF(COUNTA(S1229:U1229)=0,"",COUNTIF(S1229:U1229,"0")/COUNTA(S1229:U1229))</f>
        <v/>
      </c>
      <c r="W1229" s="29"/>
      <c r="X1229" s="9" t="s">
        <v>464</v>
      </c>
    </row>
    <row r="1230" spans="1:24" s="44" customFormat="1" ht="24">
      <c r="A1230" s="31">
        <v>1313</v>
      </c>
      <c r="B1230" s="32">
        <f t="shared" ca="1" si="119"/>
        <v>7.1042785643106621E-2</v>
      </c>
      <c r="C1230" s="127" t="s">
        <v>2349</v>
      </c>
      <c r="D1230" s="128" t="s">
        <v>2350</v>
      </c>
      <c r="E1230" s="21"/>
      <c r="F1230" s="22"/>
      <c r="G1230" s="41"/>
      <c r="H1230" s="41"/>
      <c r="I1230" s="42"/>
      <c r="J1230" s="35" t="str">
        <f t="shared" si="120"/>
        <v>➸</v>
      </c>
      <c r="K1230" s="117" t="str">
        <f>词典存放目录!$A$1&amp;L1230&amp;M1230</f>
        <v>F:\《自创文法查阅Excel》4.1备份\《B词汇·红宝书》\红宝书15版图片\1313-おうせい【旺盛】.jpg</v>
      </c>
      <c r="L1230" s="9" t="s">
        <v>18120</v>
      </c>
      <c r="M1230" s="117" t="s">
        <v>19351</v>
      </c>
      <c r="N1230" s="36" t="str">
        <f t="shared" si="121"/>
        <v>▶</v>
      </c>
      <c r="O1230" s="37" t="s">
        <v>17910</v>
      </c>
      <c r="P1230" s="37">
        <v>9</v>
      </c>
      <c r="Q1230" s="37" t="s">
        <v>23</v>
      </c>
      <c r="R1230" s="9" t="str">
        <f>词典存放目录!$A$1&amp;O1230&amp;P1230&amp;Q1230</f>
        <v>F:\《自创文法查阅Excel》4.1备份\《B词汇·红宝书》\红宝书MP3分割\05 n1-お (9).mp3</v>
      </c>
      <c r="S1230" s="38"/>
      <c r="T1230" s="43"/>
      <c r="U1230" s="43"/>
      <c r="V1230" s="30" t="str">
        <f>IF(COUNTA(S1230:U1230)=0,"",COUNTIF(S1230:U1230,"0")/COUNTA(S1230:U1230))</f>
        <v/>
      </c>
      <c r="W1230" s="29"/>
      <c r="X1230" s="9" t="s">
        <v>464</v>
      </c>
    </row>
    <row r="1231" spans="1:24" s="44" customFormat="1" ht="24">
      <c r="A1231" s="31">
        <v>1314</v>
      </c>
      <c r="B1231" s="32">
        <f t="shared" ca="1" si="119"/>
        <v>0.91596891427756533</v>
      </c>
      <c r="C1231" s="127" t="s">
        <v>2351</v>
      </c>
      <c r="D1231" s="128" t="s">
        <v>2352</v>
      </c>
      <c r="E1231" s="21"/>
      <c r="F1231" s="22"/>
      <c r="G1231" s="41"/>
      <c r="H1231" s="41"/>
      <c r="I1231" s="42"/>
      <c r="J1231" s="35" t="str">
        <f t="shared" si="120"/>
        <v>➸</v>
      </c>
      <c r="K1231" s="117" t="str">
        <f>词典存放目录!$A$1&amp;L1231&amp;M1231</f>
        <v>F:\《自创文法查阅Excel》4.1备份\《B词汇·红宝书》\红宝书15版图片\1314-おうちゃく【横着】.jpg</v>
      </c>
      <c r="L1231" s="9" t="s">
        <v>18120</v>
      </c>
      <c r="M1231" s="117" t="s">
        <v>19352</v>
      </c>
      <c r="N1231" s="36" t="str">
        <f t="shared" si="121"/>
        <v>▶</v>
      </c>
      <c r="O1231" s="37" t="s">
        <v>17910</v>
      </c>
      <c r="P1231" s="37">
        <v>10</v>
      </c>
      <c r="Q1231" s="37" t="s">
        <v>23</v>
      </c>
      <c r="R1231" s="9" t="str">
        <f>词典存放目录!$A$1&amp;O1231&amp;P1231&amp;Q1231</f>
        <v>F:\《自创文法查阅Excel》4.1备份\《B词汇·红宝书》\红宝书MP3分割\05 n1-お (10).mp3</v>
      </c>
      <c r="S1231" s="38"/>
      <c r="T1231" s="43"/>
      <c r="U1231" s="43"/>
      <c r="V1231" s="30"/>
      <c r="W1231" s="29"/>
      <c r="X1231" s="9" t="s">
        <v>464</v>
      </c>
    </row>
    <row r="1232" spans="1:24" s="44" customFormat="1" ht="24">
      <c r="A1232" s="31">
        <v>1315</v>
      </c>
      <c r="B1232" s="32">
        <f t="shared" ca="1" si="119"/>
        <v>0.77386867835982631</v>
      </c>
      <c r="C1232" s="127" t="s">
        <v>2353</v>
      </c>
      <c r="D1232" s="128" t="s">
        <v>2354</v>
      </c>
      <c r="E1232" s="21"/>
      <c r="F1232" s="22"/>
      <c r="G1232" s="41"/>
      <c r="H1232" s="41"/>
      <c r="I1232" s="42"/>
      <c r="J1232" s="35" t="str">
        <f t="shared" si="120"/>
        <v>➸</v>
      </c>
      <c r="K1232" s="117" t="str">
        <f>词典存放目录!$A$1&amp;L1232&amp;M1232</f>
        <v>F:\《自创文法查阅Excel》4.1备份\《B词汇·红宝书》\红宝书15版图片\1315-おうてん【横転】.jpg</v>
      </c>
      <c r="L1232" s="9" t="s">
        <v>18120</v>
      </c>
      <c r="M1232" s="117" t="s">
        <v>19353</v>
      </c>
      <c r="N1232" s="36" t="str">
        <f t="shared" si="121"/>
        <v>▶</v>
      </c>
      <c r="O1232" s="37" t="s">
        <v>17910</v>
      </c>
      <c r="P1232" s="37">
        <v>11</v>
      </c>
      <c r="Q1232" s="37" t="s">
        <v>23</v>
      </c>
      <c r="R1232" s="9" t="str">
        <f>词典存放目录!$A$1&amp;O1232&amp;P1232&amp;Q1232</f>
        <v>F:\《自创文法查阅Excel》4.1备份\《B词汇·红宝书》\红宝书MP3分割\05 n1-お (11).mp3</v>
      </c>
      <c r="S1232" s="38"/>
      <c r="T1232" s="43"/>
      <c r="U1232" s="43"/>
      <c r="V1232" s="30"/>
      <c r="W1232" s="29"/>
      <c r="X1232" s="9" t="s">
        <v>464</v>
      </c>
    </row>
    <row r="1233" spans="1:24" s="44" customFormat="1" ht="24">
      <c r="A1233" s="31">
        <v>1316</v>
      </c>
      <c r="B1233" s="32">
        <f t="shared" ca="1" si="119"/>
        <v>0.44167654819553859</v>
      </c>
      <c r="C1233" s="127" t="s">
        <v>2355</v>
      </c>
      <c r="D1233" s="128" t="s">
        <v>2356</v>
      </c>
      <c r="E1233" s="21"/>
      <c r="F1233" s="22"/>
      <c r="G1233" s="41"/>
      <c r="H1233" s="41"/>
      <c r="I1233" s="42"/>
      <c r="J1233" s="35" t="str">
        <f t="shared" si="120"/>
        <v>➸</v>
      </c>
      <c r="K1233" s="117" t="str">
        <f>词典存放目录!$A$1&amp;L1233&amp;M1233</f>
        <v>F:\《自创文法查阅Excel》4.1备份\《B词汇·红宝书》\红宝书15版图片\1316-おうりょう【横領】.jpg</v>
      </c>
      <c r="L1233" s="9" t="s">
        <v>18120</v>
      </c>
      <c r="M1233" s="117" t="s">
        <v>19354</v>
      </c>
      <c r="N1233" s="36" t="str">
        <f t="shared" si="121"/>
        <v>▶</v>
      </c>
      <c r="O1233" s="37" t="s">
        <v>17910</v>
      </c>
      <c r="P1233" s="37">
        <v>12</v>
      </c>
      <c r="Q1233" s="37" t="s">
        <v>23</v>
      </c>
      <c r="R1233" s="9" t="str">
        <f>词典存放目录!$A$1&amp;O1233&amp;P1233&amp;Q1233</f>
        <v>F:\《自创文法查阅Excel》4.1备份\《B词汇·红宝书》\红宝书MP3分割\05 n1-お (12).mp3</v>
      </c>
      <c r="S1233" s="38"/>
      <c r="T1233" s="43"/>
      <c r="U1233" s="43"/>
      <c r="V1233" s="30" t="str">
        <f>IF(COUNTA(S1233:U1233)=0,"",COUNTIF(S1233:U1233,"0")/COUNTA(S1233:U1233))</f>
        <v/>
      </c>
      <c r="W1233" s="29"/>
      <c r="X1233" s="9" t="s">
        <v>464</v>
      </c>
    </row>
    <row r="1234" spans="1:24" s="44" customFormat="1" ht="24">
      <c r="A1234" s="31">
        <v>1317</v>
      </c>
      <c r="B1234" s="32">
        <f t="shared" ca="1" si="119"/>
        <v>0.80129954954471461</v>
      </c>
      <c r="C1234" s="127" t="s">
        <v>2357</v>
      </c>
      <c r="D1234" s="128" t="s">
        <v>2358</v>
      </c>
      <c r="E1234" s="21"/>
      <c r="F1234" s="22"/>
      <c r="G1234" s="41"/>
      <c r="H1234" s="41"/>
      <c r="I1234" s="42"/>
      <c r="J1234" s="35" t="str">
        <f t="shared" si="120"/>
        <v>➸</v>
      </c>
      <c r="K1234" s="117" t="str">
        <f>词典存放目录!$A$1&amp;L1234&amp;M1234</f>
        <v>F:\《自创文法查阅Excel》4.1备份\《B词汇·红宝书》\红宝书15版图片\1317-おおかた【大方】.jpg</v>
      </c>
      <c r="L1234" s="9" t="s">
        <v>18120</v>
      </c>
      <c r="M1234" s="117" t="s">
        <v>19355</v>
      </c>
      <c r="N1234" s="36" t="str">
        <f t="shared" si="121"/>
        <v>▶</v>
      </c>
      <c r="O1234" s="37" t="s">
        <v>17910</v>
      </c>
      <c r="P1234" s="37">
        <v>13</v>
      </c>
      <c r="Q1234" s="37" t="s">
        <v>23</v>
      </c>
      <c r="R1234" s="9" t="str">
        <f>词典存放目录!$A$1&amp;O1234&amp;P1234&amp;Q1234</f>
        <v>F:\《自创文法查阅Excel》4.1备份\《B词汇·红宝书》\红宝书MP3分割\05 n1-お (13).mp3</v>
      </c>
      <c r="S1234" s="38"/>
      <c r="T1234" s="43"/>
      <c r="U1234" s="43"/>
      <c r="V1234" s="30" t="str">
        <f>IF(COUNTA(S1234:U1234)=0,"",COUNTIF(S1234:U1234,"0")/COUNTA(S1234:U1234))</f>
        <v/>
      </c>
      <c r="W1234" s="29"/>
      <c r="X1234" s="9" t="s">
        <v>464</v>
      </c>
    </row>
    <row r="1235" spans="1:24" s="44" customFormat="1" ht="24">
      <c r="A1235" s="31">
        <v>1318</v>
      </c>
      <c r="B1235" s="32">
        <f t="shared" ca="1" si="119"/>
        <v>0.87559735510473535</v>
      </c>
      <c r="C1235" s="127" t="s">
        <v>2359</v>
      </c>
      <c r="D1235" s="128" t="s">
        <v>2360</v>
      </c>
      <c r="E1235" s="21"/>
      <c r="F1235" s="22"/>
      <c r="G1235" s="41"/>
      <c r="H1235" s="41"/>
      <c r="I1235" s="42"/>
      <c r="J1235" s="35" t="str">
        <f t="shared" si="120"/>
        <v>➸</v>
      </c>
      <c r="K1235" s="117" t="str">
        <f>词典存放目录!$A$1&amp;L1235&amp;M1235</f>
        <v>F:\《自创文法查阅Excel》4.1备份\《B词汇·红宝书》\红宝书15版图片\1318-おおがら【大柄】.jpg</v>
      </c>
      <c r="L1235" s="9" t="s">
        <v>18120</v>
      </c>
      <c r="M1235" s="117" t="s">
        <v>19356</v>
      </c>
      <c r="N1235" s="36" t="str">
        <f t="shared" si="121"/>
        <v>▶</v>
      </c>
      <c r="O1235" s="37" t="s">
        <v>17910</v>
      </c>
      <c r="P1235" s="37">
        <v>14</v>
      </c>
      <c r="Q1235" s="37" t="s">
        <v>23</v>
      </c>
      <c r="R1235" s="9" t="str">
        <f>词典存放目录!$A$1&amp;O1235&amp;P1235&amp;Q1235</f>
        <v>F:\《自创文法查阅Excel》4.1备份\《B词汇·红宝书》\红宝书MP3分割\05 n1-お (14).mp3</v>
      </c>
      <c r="S1235" s="38"/>
      <c r="T1235" s="43"/>
      <c r="U1235" s="43"/>
      <c r="V1235" s="30" t="str">
        <f>IF(COUNTA(S1235:U1235)=0,"",COUNTIF(S1235:U1235,"0")/COUNTA(S1235:U1235))</f>
        <v/>
      </c>
      <c r="W1235" s="29"/>
      <c r="X1235" s="9" t="s">
        <v>464</v>
      </c>
    </row>
    <row r="1236" spans="1:24" s="44" customFormat="1" ht="24">
      <c r="A1236" s="31">
        <v>1319</v>
      </c>
      <c r="B1236" s="32">
        <f t="shared" ca="1" si="119"/>
        <v>0.54110175213024092</v>
      </c>
      <c r="C1236" s="127" t="s">
        <v>2361</v>
      </c>
      <c r="D1236" s="128" t="s">
        <v>2362</v>
      </c>
      <c r="E1236" s="21"/>
      <c r="F1236" s="22"/>
      <c r="G1236" s="41"/>
      <c r="H1236" s="41"/>
      <c r="I1236" s="42"/>
      <c r="J1236" s="35" t="str">
        <f t="shared" si="120"/>
        <v>➸</v>
      </c>
      <c r="K1236" s="117" t="str">
        <f>词典存放目录!$A$1&amp;L1236&amp;M1236</f>
        <v>F:\《自创文法查阅Excel》4.1备份\《B词汇·红宝书》\红宝书15版图片\1319-おおぐち【大口】.jpg</v>
      </c>
      <c r="L1236" s="9" t="s">
        <v>18120</v>
      </c>
      <c r="M1236" s="117" t="s">
        <v>19357</v>
      </c>
      <c r="N1236" s="36" t="str">
        <f t="shared" si="121"/>
        <v>▶</v>
      </c>
      <c r="O1236" s="37" t="s">
        <v>17910</v>
      </c>
      <c r="P1236" s="37">
        <v>15</v>
      </c>
      <c r="Q1236" s="37" t="s">
        <v>23</v>
      </c>
      <c r="R1236" s="9" t="str">
        <f>词典存放目录!$A$1&amp;O1236&amp;P1236&amp;Q1236</f>
        <v>F:\《自创文法查阅Excel》4.1备份\《B词汇·红宝书》\红宝书MP3分割\05 n1-お (15).mp3</v>
      </c>
      <c r="S1236" s="38"/>
      <c r="T1236" s="43"/>
      <c r="U1236" s="43"/>
      <c r="V1236" s="30"/>
      <c r="W1236" s="29"/>
      <c r="X1236" s="9" t="s">
        <v>464</v>
      </c>
    </row>
    <row r="1237" spans="1:24" s="44" customFormat="1" ht="24">
      <c r="A1237" s="31">
        <v>1320</v>
      </c>
      <c r="B1237" s="32">
        <f t="shared" ca="1" si="119"/>
        <v>0.82274294887360178</v>
      </c>
      <c r="C1237" s="127" t="s">
        <v>2363</v>
      </c>
      <c r="D1237" s="128" t="s">
        <v>2364</v>
      </c>
      <c r="E1237" s="21"/>
      <c r="F1237" s="22"/>
      <c r="G1237" s="41"/>
      <c r="H1237" s="41"/>
      <c r="I1237" s="42"/>
      <c r="J1237" s="35" t="str">
        <f t="shared" si="120"/>
        <v>➸</v>
      </c>
      <c r="K1237" s="117" t="str">
        <f>词典存放目录!$A$1&amp;L1237&amp;M1237</f>
        <v>F:\《自创文法查阅Excel》4.1备份\《B词汇·红宝书》\红宝书15版图片\1320-おおげさ【大袈裟】.jpg</v>
      </c>
      <c r="L1237" s="9" t="s">
        <v>18120</v>
      </c>
      <c r="M1237" s="117" t="s">
        <v>19358</v>
      </c>
      <c r="N1237" s="36" t="str">
        <f t="shared" si="121"/>
        <v>▶</v>
      </c>
      <c r="O1237" s="37" t="s">
        <v>17910</v>
      </c>
      <c r="P1237" s="37">
        <v>16</v>
      </c>
      <c r="Q1237" s="37" t="s">
        <v>23</v>
      </c>
      <c r="R1237" s="9" t="str">
        <f>词典存放目录!$A$1&amp;O1237&amp;P1237&amp;Q1237</f>
        <v>F:\《自创文法查阅Excel》4.1备份\《B词汇·红宝书》\红宝书MP3分割\05 n1-お (16).mp3</v>
      </c>
      <c r="S1237" s="38"/>
      <c r="T1237" s="43"/>
      <c r="U1237" s="43"/>
      <c r="V1237" s="30" t="str">
        <f>IF(COUNTA(S1237:U1237)=0,"",COUNTIF(S1237:U1237,"0")/COUNTA(S1237:U1237))</f>
        <v/>
      </c>
      <c r="W1237" s="29"/>
      <c r="X1237" s="9" t="s">
        <v>464</v>
      </c>
    </row>
    <row r="1238" spans="1:24" s="44" customFormat="1" ht="24">
      <c r="A1238" s="31">
        <v>1321</v>
      </c>
      <c r="B1238" s="32">
        <f t="shared" ca="1" si="119"/>
        <v>0.52965066152048734</v>
      </c>
      <c r="C1238" s="127" t="s">
        <v>2365</v>
      </c>
      <c r="D1238" s="128" t="s">
        <v>2366</v>
      </c>
      <c r="E1238" s="21"/>
      <c r="F1238" s="22"/>
      <c r="G1238" s="41"/>
      <c r="H1238" s="41"/>
      <c r="I1238" s="42"/>
      <c r="J1238" s="35" t="str">
        <f t="shared" si="120"/>
        <v>➸</v>
      </c>
      <c r="K1238" s="117" t="str">
        <f>词典存放目录!$A$1&amp;L1238&amp;M1238</f>
        <v>F:\《自创文法查阅Excel》4.1备份\《B词汇·红宝书》\红宝书15版图片\1321-おおごしょ【大御所】.jpg</v>
      </c>
      <c r="L1238" s="9" t="s">
        <v>18120</v>
      </c>
      <c r="M1238" s="117" t="s">
        <v>19359</v>
      </c>
      <c r="N1238" s="36" t="str">
        <f t="shared" si="121"/>
        <v>▶</v>
      </c>
      <c r="O1238" s="37" t="s">
        <v>17910</v>
      </c>
      <c r="P1238" s="37">
        <v>17</v>
      </c>
      <c r="Q1238" s="37" t="s">
        <v>23</v>
      </c>
      <c r="R1238" s="9" t="str">
        <f>词典存放目录!$A$1&amp;O1238&amp;P1238&amp;Q1238</f>
        <v>F:\《自创文法查阅Excel》4.1备份\《B词汇·红宝书》\红宝书MP3分割\05 n1-お (17).mp3</v>
      </c>
      <c r="S1238" s="38"/>
      <c r="T1238" s="43"/>
      <c r="U1238" s="43"/>
      <c r="V1238" s="30"/>
      <c r="W1238" s="102"/>
      <c r="X1238" s="9" t="s">
        <v>464</v>
      </c>
    </row>
    <row r="1239" spans="1:24" s="44" customFormat="1" ht="24">
      <c r="A1239" s="31">
        <v>1322</v>
      </c>
      <c r="B1239" s="32">
        <f t="shared" ca="1" si="119"/>
        <v>0.21998162607274541</v>
      </c>
      <c r="C1239" s="127" t="s">
        <v>2367</v>
      </c>
      <c r="D1239" s="128" t="s">
        <v>2368</v>
      </c>
      <c r="E1239" s="21"/>
      <c r="F1239" s="22"/>
      <c r="G1239" s="41"/>
      <c r="H1239" s="41"/>
      <c r="I1239" s="42"/>
      <c r="J1239" s="35" t="str">
        <f t="shared" si="120"/>
        <v>➸</v>
      </c>
      <c r="K1239" s="117" t="str">
        <f>词典存放目录!$A$1&amp;L1239&amp;M1239</f>
        <v>F:\《自创文法查阅Excel》4.1备份\《B词汇·红宝书》\红宝书15版图片\1322-おおすじ【大筋】.jpg</v>
      </c>
      <c r="L1239" s="9" t="s">
        <v>18120</v>
      </c>
      <c r="M1239" s="117" t="s">
        <v>19360</v>
      </c>
      <c r="N1239" s="36" t="str">
        <f t="shared" si="121"/>
        <v>▶</v>
      </c>
      <c r="O1239" s="37" t="s">
        <v>17910</v>
      </c>
      <c r="P1239" s="37">
        <v>18</v>
      </c>
      <c r="Q1239" s="37" t="s">
        <v>23</v>
      </c>
      <c r="R1239" s="9" t="str">
        <f>词典存放目录!$A$1&amp;O1239&amp;P1239&amp;Q1239</f>
        <v>F:\《自创文法查阅Excel》4.1备份\《B词汇·红宝书》\红宝书MP3分割\05 n1-お (18).mp3</v>
      </c>
      <c r="S1239" s="38"/>
      <c r="T1239" s="43"/>
      <c r="U1239" s="43"/>
      <c r="V1239" s="30" t="str">
        <f>IF(COUNTA(S1239:U1239)=0,"",COUNTIF(S1239:U1239,"0")/COUNTA(S1239:U1239))</f>
        <v/>
      </c>
      <c r="W1239" s="29"/>
      <c r="X1239" s="9" t="s">
        <v>464</v>
      </c>
    </row>
    <row r="1240" spans="1:24" s="44" customFormat="1" ht="24">
      <c r="A1240" s="31">
        <v>1323</v>
      </c>
      <c r="B1240" s="32">
        <f t="shared" ca="1" si="119"/>
        <v>0.24953869384173899</v>
      </c>
      <c r="C1240" s="127" t="s">
        <v>2369</v>
      </c>
      <c r="D1240" s="128" t="s">
        <v>2370</v>
      </c>
      <c r="E1240" s="21"/>
      <c r="F1240" s="22"/>
      <c r="G1240" s="41"/>
      <c r="H1240" s="41"/>
      <c r="I1240" s="42"/>
      <c r="J1240" s="35" t="str">
        <f t="shared" si="120"/>
        <v>➸</v>
      </c>
      <c r="K1240" s="117" t="str">
        <f>词典存放目录!$A$1&amp;L1240&amp;M1240</f>
        <v>F:\《自创文法查阅Excel》4.1备份\《B词汇·红宝书》\红宝书15版图片\1323-オーソドックス【orthodox】.jpg</v>
      </c>
      <c r="L1240" s="9" t="s">
        <v>18120</v>
      </c>
      <c r="M1240" s="117" t="s">
        <v>19361</v>
      </c>
      <c r="N1240" s="36" t="str">
        <f t="shared" si="121"/>
        <v>▶</v>
      </c>
      <c r="O1240" s="37" t="s">
        <v>17910</v>
      </c>
      <c r="P1240" s="37">
        <v>19</v>
      </c>
      <c r="Q1240" s="37" t="s">
        <v>23</v>
      </c>
      <c r="R1240" s="9" t="str">
        <f>词典存放目录!$A$1&amp;O1240&amp;P1240&amp;Q1240</f>
        <v>F:\《自创文法查阅Excel》4.1备份\《B词汇·红宝书》\红宝书MP3分割\05 n1-お (19).mp3</v>
      </c>
      <c r="S1240" s="38"/>
      <c r="T1240" s="43"/>
      <c r="U1240" s="43"/>
      <c r="V1240" s="30"/>
      <c r="W1240" s="29"/>
      <c r="X1240" s="9" t="s">
        <v>464</v>
      </c>
    </row>
    <row r="1241" spans="1:24" s="44" customFormat="1" ht="24">
      <c r="A1241" s="31">
        <v>1324</v>
      </c>
      <c r="B1241" s="32">
        <f t="shared" ca="1" si="119"/>
        <v>0.47047019498857467</v>
      </c>
      <c r="C1241" s="127" t="s">
        <v>2371</v>
      </c>
      <c r="D1241" s="128" t="s">
        <v>2372</v>
      </c>
      <c r="E1241" s="21"/>
      <c r="F1241" s="22"/>
      <c r="G1241" s="41"/>
      <c r="H1241" s="41"/>
      <c r="I1241" s="42"/>
      <c r="J1241" s="35" t="str">
        <f t="shared" si="120"/>
        <v>➸</v>
      </c>
      <c r="K1241" s="117" t="str">
        <f>词典存放目录!$A$1&amp;L1241&amp;M1241</f>
        <v>F:\《自创文法查阅Excel》4.1备份\《B词汇·红宝书》\红宝书15版图片\1324-おおぞら【大空】.jpg</v>
      </c>
      <c r="L1241" s="9" t="s">
        <v>18120</v>
      </c>
      <c r="M1241" s="117" t="s">
        <v>19362</v>
      </c>
      <c r="N1241" s="36" t="str">
        <f t="shared" si="121"/>
        <v>▶</v>
      </c>
      <c r="O1241" s="37" t="s">
        <v>17910</v>
      </c>
      <c r="P1241" s="37">
        <v>20</v>
      </c>
      <c r="Q1241" s="37" t="s">
        <v>23</v>
      </c>
      <c r="R1241" s="9" t="str">
        <f>词典存放目录!$A$1&amp;O1241&amp;P1241&amp;Q1241</f>
        <v>F:\《自创文法查阅Excel》4.1备份\《B词汇·红宝书》\红宝书MP3分割\05 n1-お (20).mp3</v>
      </c>
      <c r="S1241" s="38"/>
      <c r="T1241" s="43"/>
      <c r="U1241" s="43"/>
      <c r="V1241" s="30" t="str">
        <f>IF(COUNTA(S1241:U1241)=0,"",COUNTIF(S1241:U1241,"0")/COUNTA(S1241:U1241))</f>
        <v/>
      </c>
      <c r="W1241" s="29"/>
      <c r="X1241" s="9" t="s">
        <v>464</v>
      </c>
    </row>
    <row r="1242" spans="1:24" s="44" customFormat="1" ht="24">
      <c r="A1242" s="31">
        <v>1325</v>
      </c>
      <c r="B1242" s="32">
        <f t="shared" ca="1" si="119"/>
        <v>0.36705406443561583</v>
      </c>
      <c r="C1242" s="127" t="s">
        <v>2373</v>
      </c>
      <c r="D1242" s="128" t="s">
        <v>27697</v>
      </c>
      <c r="E1242" s="21"/>
      <c r="F1242" s="22"/>
      <c r="G1242" s="41"/>
      <c r="H1242" s="41"/>
      <c r="I1242" s="42"/>
      <c r="J1242" s="35" t="str">
        <f t="shared" si="120"/>
        <v>➸</v>
      </c>
      <c r="K1242" s="117" t="str">
        <f>词典存放目录!$A$1&amp;L1242&amp;M1242</f>
        <v>F:\《自创文法查阅Excel》4.1备份\《B词汇·红宝书》\红宝书15版图片\1325-オーダーメイド【order-made】.jpg</v>
      </c>
      <c r="L1242" s="9" t="s">
        <v>18120</v>
      </c>
      <c r="M1242" s="117" t="s">
        <v>19363</v>
      </c>
      <c r="N1242" s="36" t="str">
        <f t="shared" si="121"/>
        <v>▶</v>
      </c>
      <c r="O1242" s="37" t="s">
        <v>17910</v>
      </c>
      <c r="P1242" s="37">
        <v>21</v>
      </c>
      <c r="Q1242" s="37" t="s">
        <v>23</v>
      </c>
      <c r="R1242" s="9" t="str">
        <f>词典存放目录!$A$1&amp;O1242&amp;P1242&amp;Q1242</f>
        <v>F:\《自创文法查阅Excel》4.1备份\《B词汇·红宝书》\红宝书MP3分割\05 n1-お (21).mp3</v>
      </c>
      <c r="S1242" s="38"/>
      <c r="T1242" s="43"/>
      <c r="U1242" s="43"/>
      <c r="V1242" s="30" t="str">
        <f>IF(COUNTA(S1242:U1242)=0,"",COUNTIF(S1242:U1242,"0")/COUNTA(S1242:U1242))</f>
        <v/>
      </c>
      <c r="W1242" s="29"/>
      <c r="X1242" s="9" t="s">
        <v>464</v>
      </c>
    </row>
    <row r="1243" spans="1:24" s="44" customFormat="1" ht="24">
      <c r="A1243" s="31">
        <v>1326</v>
      </c>
      <c r="B1243" s="32">
        <f t="shared" ca="1" si="119"/>
        <v>0.76194021032366555</v>
      </c>
      <c r="C1243" s="127" t="s">
        <v>2374</v>
      </c>
      <c r="D1243" s="128" t="s">
        <v>2375</v>
      </c>
      <c r="E1243" s="21"/>
      <c r="F1243" s="22"/>
      <c r="G1243" s="41"/>
      <c r="H1243" s="41"/>
      <c r="I1243" s="42"/>
      <c r="J1243" s="35" t="str">
        <f t="shared" si="120"/>
        <v>➸</v>
      </c>
      <c r="K1243" s="117" t="str">
        <f>词典存放目录!$A$1&amp;L1243&amp;M1243</f>
        <v>F:\《自创文法查阅Excel》4.1备份\《B词汇·红宝书》\红宝书15版图片\1326-おおだい【大台】.jpg</v>
      </c>
      <c r="L1243" s="9" t="s">
        <v>18120</v>
      </c>
      <c r="M1243" s="117" t="s">
        <v>19364</v>
      </c>
      <c r="N1243" s="36" t="str">
        <f t="shared" si="121"/>
        <v>▶</v>
      </c>
      <c r="O1243" s="37" t="s">
        <v>17910</v>
      </c>
      <c r="P1243" s="37">
        <v>22</v>
      </c>
      <c r="Q1243" s="37" t="s">
        <v>23</v>
      </c>
      <c r="R1243" s="9" t="str">
        <f>词典存放目录!$A$1&amp;O1243&amp;P1243&amp;Q1243</f>
        <v>F:\《自创文法查阅Excel》4.1备份\《B词汇·红宝书》\红宝书MP3分割\05 n1-お (22).mp3</v>
      </c>
      <c r="S1243" s="38"/>
      <c r="T1243" s="43"/>
      <c r="U1243" s="43"/>
      <c r="V1243" s="30"/>
      <c r="W1243" s="29"/>
      <c r="X1243" s="9" t="s">
        <v>464</v>
      </c>
    </row>
    <row r="1244" spans="1:24" s="44" customFormat="1" ht="24">
      <c r="A1244" s="31">
        <v>1327</v>
      </c>
      <c r="B1244" s="32">
        <f t="shared" ca="1" si="119"/>
        <v>0.38472932842658014</v>
      </c>
      <c r="C1244" s="127" t="s">
        <v>2376</v>
      </c>
      <c r="D1244" s="128" t="s">
        <v>2377</v>
      </c>
      <c r="E1244" s="21"/>
      <c r="F1244" s="22"/>
      <c r="G1244" s="41"/>
      <c r="H1244" s="41"/>
      <c r="I1244" s="42"/>
      <c r="J1244" s="35" t="str">
        <f t="shared" si="120"/>
        <v>➸</v>
      </c>
      <c r="K1244" s="117" t="str">
        <f>词典存放目录!$A$1&amp;L1244&amp;M1244</f>
        <v>F:\《自创文法查阅Excel》4.1备份\《B词汇·红宝书》\红宝书15版图片\1327-おおて【大手】.jpg</v>
      </c>
      <c r="L1244" s="9" t="s">
        <v>18120</v>
      </c>
      <c r="M1244" s="117" t="s">
        <v>19365</v>
      </c>
      <c r="N1244" s="36" t="str">
        <f t="shared" si="121"/>
        <v>▶</v>
      </c>
      <c r="O1244" s="37" t="s">
        <v>17910</v>
      </c>
      <c r="P1244" s="37">
        <v>23</v>
      </c>
      <c r="Q1244" s="37" t="s">
        <v>23</v>
      </c>
      <c r="R1244" s="9" t="str">
        <f>词典存放目录!$A$1&amp;O1244&amp;P1244&amp;Q1244</f>
        <v>F:\《自创文法查阅Excel》4.1备份\《B词汇·红宝书》\红宝书MP3分割\05 n1-お (23).mp3</v>
      </c>
      <c r="S1244" s="38"/>
      <c r="T1244" s="43"/>
      <c r="U1244" s="43"/>
      <c r="V1244" s="30" t="str">
        <f>IF(COUNTA(S1244:U1244)=0,"",COUNTIF(S1244:U1244,"0")/COUNTA(S1244:U1244))</f>
        <v/>
      </c>
      <c r="W1244" s="29"/>
      <c r="X1244" s="9" t="s">
        <v>464</v>
      </c>
    </row>
    <row r="1245" spans="1:24" s="44" customFormat="1" ht="24">
      <c r="A1245" s="31">
        <v>1328</v>
      </c>
      <c r="B1245" s="32">
        <f t="shared" ca="1" si="119"/>
        <v>0.1346896267347707</v>
      </c>
      <c r="C1245" s="127" t="s">
        <v>2378</v>
      </c>
      <c r="D1245" s="128" t="s">
        <v>2379</v>
      </c>
      <c r="E1245" s="21"/>
      <c r="F1245" s="22"/>
      <c r="G1245" s="41"/>
      <c r="H1245" s="41"/>
      <c r="I1245" s="42"/>
      <c r="J1245" s="35" t="str">
        <f t="shared" si="120"/>
        <v>➸</v>
      </c>
      <c r="K1245" s="117" t="str">
        <f>词典存放目录!$A$1&amp;L1245&amp;M1245</f>
        <v>F:\《自创文法查阅Excel》4.1备份\《B词汇·红宝书》\红宝书15版图片\1328-オートマチック【automatic】.jpg</v>
      </c>
      <c r="L1245" s="9" t="s">
        <v>18120</v>
      </c>
      <c r="M1245" s="117" t="s">
        <v>19366</v>
      </c>
      <c r="N1245" s="36" t="str">
        <f t="shared" si="121"/>
        <v>▶</v>
      </c>
      <c r="O1245" s="37" t="s">
        <v>17910</v>
      </c>
      <c r="P1245" s="37">
        <v>24</v>
      </c>
      <c r="Q1245" s="37" t="s">
        <v>23</v>
      </c>
      <c r="R1245" s="9" t="str">
        <f>词典存放目录!$A$1&amp;O1245&amp;P1245&amp;Q1245</f>
        <v>F:\《自创文法查阅Excel》4.1备份\《B词汇·红宝书》\红宝书MP3分割\05 n1-お (24).mp3</v>
      </c>
      <c r="S1245" s="38"/>
      <c r="T1245" s="43"/>
      <c r="U1245" s="43"/>
      <c r="V1245" s="30" t="str">
        <f>IF(COUNTA(S1245:U1245)=0,"",COUNTIF(S1245:U1245,"0")/COUNTA(S1245:U1245))</f>
        <v/>
      </c>
      <c r="W1245" s="29"/>
      <c r="X1245" s="9" t="s">
        <v>464</v>
      </c>
    </row>
    <row r="1246" spans="1:24" s="44" customFormat="1" ht="24">
      <c r="A1246" s="31">
        <v>1330</v>
      </c>
      <c r="B1246" s="32">
        <f t="shared" ca="1" si="119"/>
        <v>0.37481553057649486</v>
      </c>
      <c r="C1246" s="127" t="s">
        <v>2380</v>
      </c>
      <c r="D1246" s="128" t="s">
        <v>2381</v>
      </c>
      <c r="E1246" s="21"/>
      <c r="F1246" s="22"/>
      <c r="G1246" s="41"/>
      <c r="H1246" s="41"/>
      <c r="I1246" s="42"/>
      <c r="J1246" s="35" t="str">
        <f t="shared" si="120"/>
        <v>➸</v>
      </c>
      <c r="K1246" s="117" t="str">
        <f>词典存放目录!$A$1&amp;L1246&amp;M1246</f>
        <v>F:\《自创文法查阅Excel》4.1备份\《B词汇·红宝书》\红宝书15版图片\1330-オーナー【owner】.jpg</v>
      </c>
      <c r="L1246" s="9" t="s">
        <v>18120</v>
      </c>
      <c r="M1246" s="117" t="s">
        <v>19367</v>
      </c>
      <c r="N1246" s="36" t="str">
        <f t="shared" si="121"/>
        <v>▶</v>
      </c>
      <c r="O1246" s="37" t="s">
        <v>17910</v>
      </c>
      <c r="P1246" s="37">
        <v>26</v>
      </c>
      <c r="Q1246" s="37" t="s">
        <v>23</v>
      </c>
      <c r="R1246" s="9" t="str">
        <f>词典存放目录!$A$1&amp;O1246&amp;P1246&amp;Q1246</f>
        <v>F:\《自创文法查阅Excel》4.1备份\《B词汇·红宝书》\红宝书MP3分割\05 n1-お (26).mp3</v>
      </c>
      <c r="S1246" s="38"/>
      <c r="T1246" s="43"/>
      <c r="U1246" s="43"/>
      <c r="V1246" s="30" t="str">
        <f>IF(COUNTA(S1246:U1246)=0,"",COUNTIF(S1246:U1246,"0")/COUNTA(S1246:U1246))</f>
        <v/>
      </c>
      <c r="W1246" s="29"/>
      <c r="X1246" s="9" t="s">
        <v>464</v>
      </c>
    </row>
    <row r="1247" spans="1:24" s="44" customFormat="1" ht="24">
      <c r="A1247" s="31">
        <v>1332</v>
      </c>
      <c r="B1247" s="32">
        <f t="shared" ca="1" si="119"/>
        <v>0.4040152021632748</v>
      </c>
      <c r="C1247" s="127" t="s">
        <v>2382</v>
      </c>
      <c r="D1247" s="128" t="s">
        <v>2383</v>
      </c>
      <c r="E1247" s="21"/>
      <c r="F1247" s="22"/>
      <c r="G1247" s="41"/>
      <c r="H1247" s="41"/>
      <c r="I1247" s="42"/>
      <c r="J1247" s="35" t="str">
        <f t="shared" si="120"/>
        <v>➸</v>
      </c>
      <c r="K1247" s="117" t="str">
        <f>词典存放目录!$A$1&amp;L1247&amp;M1247</f>
        <v>F:\《自创文法查阅Excel》4.1备份\《B词汇·红宝书》\红宝书15版图片\1332-オープン【open】.jpg</v>
      </c>
      <c r="L1247" s="9" t="s">
        <v>18120</v>
      </c>
      <c r="M1247" s="117" t="s">
        <v>19368</v>
      </c>
      <c r="N1247" s="36" t="str">
        <f t="shared" si="121"/>
        <v>▶</v>
      </c>
      <c r="O1247" s="37" t="s">
        <v>17910</v>
      </c>
      <c r="P1247" s="37">
        <v>28</v>
      </c>
      <c r="Q1247" s="37" t="s">
        <v>23</v>
      </c>
      <c r="R1247" s="9" t="str">
        <f>词典存放目录!$A$1&amp;O1247&amp;P1247&amp;Q1247</f>
        <v>F:\《自创文法查阅Excel》4.1备份\《B词汇·红宝书》\红宝书MP3分割\05 n1-お (28).mp3</v>
      </c>
      <c r="S1247" s="38"/>
      <c r="T1247" s="43"/>
      <c r="U1247" s="43"/>
      <c r="V1247" s="30"/>
      <c r="W1247" s="29"/>
      <c r="X1247" s="9" t="s">
        <v>464</v>
      </c>
    </row>
    <row r="1248" spans="1:24" s="44" customFormat="1" ht="24">
      <c r="A1248" s="31">
        <v>1333</v>
      </c>
      <c r="B1248" s="32">
        <f t="shared" ca="1" si="119"/>
        <v>0.72732217017896517</v>
      </c>
      <c r="C1248" s="127" t="s">
        <v>2384</v>
      </c>
      <c r="D1248" s="128" t="s">
        <v>2385</v>
      </c>
      <c r="E1248" s="21"/>
      <c r="F1248" s="22"/>
      <c r="G1248" s="41"/>
      <c r="H1248" s="41"/>
      <c r="I1248" s="42"/>
      <c r="J1248" s="35" t="str">
        <f t="shared" si="120"/>
        <v>➸</v>
      </c>
      <c r="K1248" s="117" t="str">
        <f>词典存放目录!$A$1&amp;L1248&amp;M1248</f>
        <v>F:\《自创文法查阅Excel》4.1备份\《B词汇·红宝书》\红宝书15版图片\1333-おおまか【大まか】.jpg</v>
      </c>
      <c r="L1248" s="9" t="s">
        <v>18120</v>
      </c>
      <c r="M1248" s="117" t="s">
        <v>19369</v>
      </c>
      <c r="N1248" s="36" t="str">
        <f t="shared" si="121"/>
        <v>▶</v>
      </c>
      <c r="O1248" s="37" t="s">
        <v>17910</v>
      </c>
      <c r="P1248" s="37">
        <v>29</v>
      </c>
      <c r="Q1248" s="37" t="s">
        <v>23</v>
      </c>
      <c r="R1248" s="9" t="str">
        <f>词典存放目录!$A$1&amp;O1248&amp;P1248&amp;Q1248</f>
        <v>F:\《自创文法查阅Excel》4.1备份\《B词汇·红宝书》\红宝书MP3分割\05 n1-お (29).mp3</v>
      </c>
      <c r="S1248" s="38"/>
      <c r="T1248" s="43"/>
      <c r="U1248" s="43"/>
      <c r="V1248" s="30" t="str">
        <f t="shared" ref="V1248:V1257" si="123">IF(COUNTA(S1248:U1248)=0,"",COUNTIF(S1248:U1248,"0")/COUNTA(S1248:U1248))</f>
        <v/>
      </c>
      <c r="W1248" s="29"/>
      <c r="X1248" s="9" t="s">
        <v>464</v>
      </c>
    </row>
    <row r="1249" spans="1:24" s="44" customFormat="1" ht="24">
      <c r="A1249" s="31">
        <v>1334</v>
      </c>
      <c r="B1249" s="32">
        <f t="shared" ca="1" si="119"/>
        <v>5.9632248359494433E-2</v>
      </c>
      <c r="C1249" s="127" t="s">
        <v>2386</v>
      </c>
      <c r="D1249" s="128" t="s">
        <v>2387</v>
      </c>
      <c r="E1249" s="21"/>
      <c r="F1249" s="22"/>
      <c r="G1249" s="41"/>
      <c r="H1249" s="41"/>
      <c r="I1249" s="42"/>
      <c r="J1249" s="35" t="str">
        <f t="shared" si="120"/>
        <v>➸</v>
      </c>
      <c r="K1249" s="117" t="str">
        <f>词典存放目录!$A$1&amp;L1249&amp;M1249</f>
        <v>F:\《自创文法查阅Excel》4.1备份\《B词汇·红宝书》\红宝书15版图片\1334-おおむね【概ね】.jpg</v>
      </c>
      <c r="L1249" s="9" t="s">
        <v>18120</v>
      </c>
      <c r="M1249" s="117" t="s">
        <v>19370</v>
      </c>
      <c r="N1249" s="36" t="str">
        <f t="shared" si="121"/>
        <v>▶</v>
      </c>
      <c r="O1249" s="37" t="s">
        <v>17910</v>
      </c>
      <c r="P1249" s="37">
        <v>30</v>
      </c>
      <c r="Q1249" s="37" t="s">
        <v>23</v>
      </c>
      <c r="R1249" s="9" t="str">
        <f>词典存放目录!$A$1&amp;O1249&amp;P1249&amp;Q1249</f>
        <v>F:\《自创文法查阅Excel》4.1备份\《B词汇·红宝书》\红宝书MP3分割\05 n1-お (30).mp3</v>
      </c>
      <c r="S1249" s="38"/>
      <c r="T1249" s="43"/>
      <c r="U1249" s="43"/>
      <c r="V1249" s="30" t="str">
        <f t="shared" si="123"/>
        <v/>
      </c>
      <c r="W1249" s="29"/>
      <c r="X1249" s="9" t="s">
        <v>464</v>
      </c>
    </row>
    <row r="1250" spans="1:24" s="44" customFormat="1" ht="24">
      <c r="A1250" s="31">
        <v>1336</v>
      </c>
      <c r="B1250" s="32">
        <f t="shared" ca="1" si="119"/>
        <v>0.6152719533040043</v>
      </c>
      <c r="C1250" s="127" t="s">
        <v>2389</v>
      </c>
      <c r="D1250" s="128" t="s">
        <v>2390</v>
      </c>
      <c r="E1250" s="21"/>
      <c r="F1250" s="22"/>
      <c r="G1250" s="41"/>
      <c r="H1250" s="41"/>
      <c r="I1250" s="42"/>
      <c r="J1250" s="35" t="str">
        <f t="shared" si="120"/>
        <v>➸</v>
      </c>
      <c r="K1250" s="117" t="str">
        <f>词典存放目录!$A$1&amp;L1250&amp;M1250</f>
        <v>F:\《自创文法查阅Excel》4.1备份\《B词汇·红宝书》\红宝书15版图片\1336-おおやけ【公】.jpg</v>
      </c>
      <c r="L1250" s="9" t="s">
        <v>18120</v>
      </c>
      <c r="M1250" s="117" t="s">
        <v>19371</v>
      </c>
      <c r="N1250" s="36" t="str">
        <f t="shared" si="121"/>
        <v>▶</v>
      </c>
      <c r="O1250" s="37" t="s">
        <v>17910</v>
      </c>
      <c r="P1250" s="37">
        <v>32</v>
      </c>
      <c r="Q1250" s="37" t="s">
        <v>23</v>
      </c>
      <c r="R1250" s="9" t="str">
        <f>词典存放目录!$A$1&amp;O1250&amp;P1250&amp;Q1250</f>
        <v>F:\《自创文法查阅Excel》4.1备份\《B词汇·红宝书》\红宝书MP3分割\05 n1-お (32).mp3</v>
      </c>
      <c r="S1250" s="38"/>
      <c r="T1250" s="43"/>
      <c r="U1250" s="43"/>
      <c r="V1250" s="30" t="str">
        <f t="shared" si="123"/>
        <v/>
      </c>
      <c r="W1250" s="29"/>
      <c r="X1250" s="9" t="s">
        <v>464</v>
      </c>
    </row>
    <row r="1251" spans="1:24" s="44" customFormat="1" ht="24">
      <c r="A1251" s="31">
        <v>1337</v>
      </c>
      <c r="B1251" s="32">
        <f t="shared" ca="1" si="119"/>
        <v>0.48427696354721139</v>
      </c>
      <c r="C1251" s="127" t="s">
        <v>2391</v>
      </c>
      <c r="D1251" s="128" t="s">
        <v>2392</v>
      </c>
      <c r="E1251" s="21" t="s">
        <v>18114</v>
      </c>
      <c r="F1251" s="22"/>
      <c r="G1251" s="41"/>
      <c r="H1251" s="41"/>
      <c r="I1251" s="42"/>
      <c r="J1251" s="35" t="str">
        <f t="shared" si="120"/>
        <v>➸</v>
      </c>
      <c r="K1251" s="117" t="str">
        <f>词典存放目录!$A$1&amp;L1251&amp;M1251</f>
        <v>F:\《自创文法查阅Excel》4.1备份\《B词汇·红宝书》\红宝书15版图片\1337-おおらか【大らか】.jpg</v>
      </c>
      <c r="L1251" s="9" t="s">
        <v>18120</v>
      </c>
      <c r="M1251" s="117" t="s">
        <v>19372</v>
      </c>
      <c r="N1251" s="36" t="str">
        <f t="shared" si="121"/>
        <v>▶</v>
      </c>
      <c r="O1251" s="37" t="s">
        <v>17910</v>
      </c>
      <c r="P1251" s="37">
        <v>33</v>
      </c>
      <c r="Q1251" s="37" t="s">
        <v>23</v>
      </c>
      <c r="R1251" s="9" t="str">
        <f>词典存放目录!$A$1&amp;O1251&amp;P1251&amp;Q1251</f>
        <v>F:\《自创文法查阅Excel》4.1备份\《B词汇·红宝书》\红宝书MP3分割\05 n1-お (33).mp3</v>
      </c>
      <c r="S1251" s="38"/>
      <c r="T1251" s="43"/>
      <c r="U1251" s="43"/>
      <c r="V1251" s="30" t="str">
        <f t="shared" si="123"/>
        <v/>
      </c>
      <c r="W1251" s="29"/>
      <c r="X1251" s="9" t="s">
        <v>464</v>
      </c>
    </row>
    <row r="1252" spans="1:24" s="44" customFormat="1" ht="24">
      <c r="A1252" s="31">
        <v>1338</v>
      </c>
      <c r="B1252" s="32">
        <f t="shared" ca="1" si="119"/>
        <v>0.74728230556671216</v>
      </c>
      <c r="C1252" s="127" t="s">
        <v>2393</v>
      </c>
      <c r="D1252" s="128" t="s">
        <v>2394</v>
      </c>
      <c r="E1252" s="21"/>
      <c r="F1252" s="22"/>
      <c r="G1252" s="41"/>
      <c r="H1252" s="41"/>
      <c r="I1252" s="42"/>
      <c r="J1252" s="35" t="str">
        <f t="shared" si="120"/>
        <v>➸</v>
      </c>
      <c r="K1252" s="117" t="str">
        <f>词典存放目录!$A$1&amp;L1252&amp;M1252</f>
        <v>F:\《自创文法查阅Excel》4.1备份\《B词汇·红宝书》\红宝书15版图片\1338-おかえし【お返し】.jpg</v>
      </c>
      <c r="L1252" s="9" t="s">
        <v>18120</v>
      </c>
      <c r="M1252" s="117" t="s">
        <v>19373</v>
      </c>
      <c r="N1252" s="36" t="str">
        <f t="shared" si="121"/>
        <v>▶</v>
      </c>
      <c r="O1252" s="37" t="s">
        <v>17910</v>
      </c>
      <c r="P1252" s="37">
        <v>34</v>
      </c>
      <c r="Q1252" s="37" t="s">
        <v>23</v>
      </c>
      <c r="R1252" s="9" t="str">
        <f>词典存放目录!$A$1&amp;O1252&amp;P1252&amp;Q1252</f>
        <v>F:\《自创文法查阅Excel》4.1备份\《B词汇·红宝书》\红宝书MP3分割\05 n1-お (34).mp3</v>
      </c>
      <c r="S1252" s="38"/>
      <c r="T1252" s="43"/>
      <c r="U1252" s="43"/>
      <c r="V1252" s="30" t="str">
        <f t="shared" si="123"/>
        <v/>
      </c>
      <c r="W1252" s="29"/>
      <c r="X1252" s="9" t="s">
        <v>464</v>
      </c>
    </row>
    <row r="1253" spans="1:24" s="44" customFormat="1" ht="24">
      <c r="A1253" s="31">
        <v>1339</v>
      </c>
      <c r="B1253" s="32">
        <f t="shared" ca="1" si="119"/>
        <v>0.50049319498027767</v>
      </c>
      <c r="C1253" s="127" t="s">
        <v>2121</v>
      </c>
      <c r="D1253" s="128" t="s">
        <v>2395</v>
      </c>
      <c r="E1253" s="21"/>
      <c r="F1253" s="22"/>
      <c r="G1253" s="41"/>
      <c r="H1253" s="41"/>
      <c r="I1253" s="42"/>
      <c r="J1253" s="35" t="str">
        <f t="shared" si="120"/>
        <v>➸</v>
      </c>
      <c r="K1253" s="117" t="str">
        <f>词典存放目录!$A$1&amp;L1253&amp;M1253</f>
        <v>F:\《自创文法查阅Excel》4.1备份\《B词汇·红宝书》\红宝书15版图片\1339-おかす【冒す】.jpg</v>
      </c>
      <c r="L1253" s="9" t="s">
        <v>18120</v>
      </c>
      <c r="M1253" s="117" t="s">
        <v>19374</v>
      </c>
      <c r="N1253" s="36" t="str">
        <f t="shared" si="121"/>
        <v>▶</v>
      </c>
      <c r="O1253" s="37" t="s">
        <v>17910</v>
      </c>
      <c r="P1253" s="37">
        <v>35</v>
      </c>
      <c r="Q1253" s="37" t="s">
        <v>23</v>
      </c>
      <c r="R1253" s="9" t="str">
        <f>词典存放目录!$A$1&amp;O1253&amp;P1253&amp;Q1253</f>
        <v>F:\《自创文法查阅Excel》4.1备份\《B词汇·红宝书》\红宝书MP3分割\05 n1-お (35).mp3</v>
      </c>
      <c r="S1253" s="38"/>
      <c r="T1253" s="43"/>
      <c r="U1253" s="43"/>
      <c r="V1253" s="30" t="str">
        <f t="shared" si="123"/>
        <v/>
      </c>
      <c r="W1253" s="29"/>
      <c r="X1253" s="9" t="s">
        <v>464</v>
      </c>
    </row>
    <row r="1254" spans="1:24" s="44" customFormat="1" ht="24">
      <c r="A1254" s="31">
        <v>1340</v>
      </c>
      <c r="B1254" s="32">
        <f t="shared" ca="1" si="119"/>
        <v>0.65547611455186305</v>
      </c>
      <c r="C1254" s="127" t="s">
        <v>2121</v>
      </c>
      <c r="D1254" s="128" t="s">
        <v>2396</v>
      </c>
      <c r="E1254" s="21"/>
      <c r="F1254" s="22"/>
      <c r="G1254" s="41"/>
      <c r="H1254" s="41"/>
      <c r="I1254" s="42"/>
      <c r="J1254" s="35" t="str">
        <f t="shared" si="120"/>
        <v>➸</v>
      </c>
      <c r="K1254" s="117" t="str">
        <f>词典存放目录!$A$1&amp;L1254&amp;M1254</f>
        <v>F:\《自创文法查阅Excel》4.1备份\《B词汇·红宝书》\红宝书15版图片\1340-おかす【侵す】.jpg</v>
      </c>
      <c r="L1254" s="9" t="s">
        <v>18120</v>
      </c>
      <c r="M1254" s="117" t="s">
        <v>19375</v>
      </c>
      <c r="N1254" s="36" t="str">
        <f t="shared" si="121"/>
        <v>▶</v>
      </c>
      <c r="O1254" s="37" t="s">
        <v>17910</v>
      </c>
      <c r="P1254" s="37">
        <v>36</v>
      </c>
      <c r="Q1254" s="37" t="s">
        <v>23</v>
      </c>
      <c r="R1254" s="9" t="str">
        <f>词典存放目录!$A$1&amp;O1254&amp;P1254&amp;Q1254</f>
        <v>F:\《自创文法查阅Excel》4.1备份\《B词汇·红宝书》\红宝书MP3分割\05 n1-お (36).mp3</v>
      </c>
      <c r="S1254" s="38"/>
      <c r="T1254" s="43"/>
      <c r="U1254" s="43"/>
      <c r="V1254" s="30" t="str">
        <f t="shared" si="123"/>
        <v/>
      </c>
      <c r="W1254" s="29"/>
      <c r="X1254" s="9" t="s">
        <v>464</v>
      </c>
    </row>
    <row r="1255" spans="1:24" s="44" customFormat="1" ht="24">
      <c r="A1255" s="31">
        <v>1341</v>
      </c>
      <c r="B1255" s="32">
        <f t="shared" ca="1" si="119"/>
        <v>0.81791670607826861</v>
      </c>
      <c r="C1255" s="127" t="s">
        <v>2397</v>
      </c>
      <c r="D1255" s="128" t="s">
        <v>2398</v>
      </c>
      <c r="E1255" s="21"/>
      <c r="F1255" s="22"/>
      <c r="G1255" s="41"/>
      <c r="H1255" s="41"/>
      <c r="I1255" s="42"/>
      <c r="J1255" s="35" t="str">
        <f t="shared" si="120"/>
        <v>➸</v>
      </c>
      <c r="K1255" s="117" t="str">
        <f>词典存放目录!$A$1&amp;L1255&amp;M1255</f>
        <v>F:\《自创文法查阅Excel》4.1备份\《B词汇·红宝书》\红宝书15版图片\1341-おかみさん【女将さん】.jpg</v>
      </c>
      <c r="L1255" s="9" t="s">
        <v>18120</v>
      </c>
      <c r="M1255" s="117" t="s">
        <v>19376</v>
      </c>
      <c r="N1255" s="36" t="str">
        <f t="shared" si="121"/>
        <v>▶</v>
      </c>
      <c r="O1255" s="37" t="s">
        <v>17910</v>
      </c>
      <c r="P1255" s="37">
        <v>37</v>
      </c>
      <c r="Q1255" s="37" t="s">
        <v>23</v>
      </c>
      <c r="R1255" s="9" t="str">
        <f>词典存放目录!$A$1&amp;O1255&amp;P1255&amp;Q1255</f>
        <v>F:\《自创文法查阅Excel》4.1备份\《B词汇·红宝书》\红宝书MP3分割\05 n1-お (37).mp3</v>
      </c>
      <c r="S1255" s="38"/>
      <c r="T1255" s="43"/>
      <c r="U1255" s="43"/>
      <c r="V1255" s="30" t="str">
        <f t="shared" si="123"/>
        <v/>
      </c>
      <c r="W1255" s="29"/>
      <c r="X1255" s="9" t="s">
        <v>464</v>
      </c>
    </row>
    <row r="1256" spans="1:24" s="44" customFormat="1" ht="24">
      <c r="A1256" s="31">
        <v>1342</v>
      </c>
      <c r="B1256" s="32">
        <f t="shared" ca="1" si="119"/>
        <v>0.2881499169673456</v>
      </c>
      <c r="C1256" s="127" t="s">
        <v>2399</v>
      </c>
      <c r="D1256" s="128" t="s">
        <v>2400</v>
      </c>
      <c r="E1256" s="21"/>
      <c r="F1256" s="22"/>
      <c r="G1256" s="41"/>
      <c r="H1256" s="41"/>
      <c r="I1256" s="42"/>
      <c r="J1256" s="35" t="str">
        <f t="shared" si="120"/>
        <v>➸</v>
      </c>
      <c r="K1256" s="117" t="str">
        <f>词典存放目录!$A$1&amp;L1256&amp;M1256</f>
        <v>F:\《自创文法查阅Excel》4.1备份\《B词汇·红宝书》\红宝书15版图片\1342-おくびょう【臆病】.jpg</v>
      </c>
      <c r="L1256" s="9" t="s">
        <v>18120</v>
      </c>
      <c r="M1256" s="117" t="s">
        <v>19377</v>
      </c>
      <c r="N1256" s="36" t="str">
        <f t="shared" si="121"/>
        <v>▶</v>
      </c>
      <c r="O1256" s="37" t="s">
        <v>17910</v>
      </c>
      <c r="P1256" s="37">
        <v>38</v>
      </c>
      <c r="Q1256" s="37" t="s">
        <v>23</v>
      </c>
      <c r="R1256" s="9" t="str">
        <f>词典存放目录!$A$1&amp;O1256&amp;P1256&amp;Q1256</f>
        <v>F:\《自创文法查阅Excel》4.1备份\《B词汇·红宝书》\红宝书MP3分割\05 n1-お (38).mp3</v>
      </c>
      <c r="S1256" s="38"/>
      <c r="T1256" s="43"/>
      <c r="U1256" s="43"/>
      <c r="V1256" s="30" t="str">
        <f t="shared" si="123"/>
        <v/>
      </c>
      <c r="W1256" s="29"/>
      <c r="X1256" s="9" t="s">
        <v>464</v>
      </c>
    </row>
    <row r="1257" spans="1:24" s="44" customFormat="1" ht="24">
      <c r="A1257" s="31">
        <v>1343</v>
      </c>
      <c r="B1257" s="32">
        <f t="shared" ca="1" si="119"/>
        <v>0.73438147591984215</v>
      </c>
      <c r="C1257" s="127" t="s">
        <v>2401</v>
      </c>
      <c r="D1257" s="128" t="s">
        <v>2402</v>
      </c>
      <c r="E1257" s="21" t="s">
        <v>32</v>
      </c>
      <c r="F1257" s="22"/>
      <c r="G1257" s="41"/>
      <c r="H1257" s="41"/>
      <c r="I1257" s="42"/>
      <c r="J1257" s="35" t="str">
        <f t="shared" si="120"/>
        <v>➸</v>
      </c>
      <c r="K1257" s="117" t="str">
        <f>词典存放目录!$A$1&amp;L1257&amp;M1257</f>
        <v>F:\《自创文法查阅Excel》4.1备份\《B词汇·红宝书》\红宝书15版图片\1343-おくぶかい【奥深い·おくふかい】.jpg</v>
      </c>
      <c r="L1257" s="9" t="s">
        <v>18120</v>
      </c>
      <c r="M1257" s="117" t="s">
        <v>19378</v>
      </c>
      <c r="N1257" s="36" t="str">
        <f t="shared" si="121"/>
        <v>▶</v>
      </c>
      <c r="O1257" s="37" t="s">
        <v>17910</v>
      </c>
      <c r="P1257" s="37">
        <v>39</v>
      </c>
      <c r="Q1257" s="37" t="s">
        <v>23</v>
      </c>
      <c r="R1257" s="9" t="str">
        <f>词典存放目录!$A$1&amp;O1257&amp;P1257&amp;Q1257</f>
        <v>F:\《自创文法查阅Excel》4.1备份\《B词汇·红宝书》\红宝书MP3分割\05 n1-お (39).mp3</v>
      </c>
      <c r="S1257" s="38"/>
      <c r="T1257" s="43"/>
      <c r="U1257" s="43"/>
      <c r="V1257" s="30" t="str">
        <f t="shared" si="123"/>
        <v/>
      </c>
      <c r="W1257" s="69"/>
      <c r="X1257" s="9" t="s">
        <v>464</v>
      </c>
    </row>
    <row r="1258" spans="1:24" s="44" customFormat="1" ht="24">
      <c r="A1258" s="31">
        <v>1345</v>
      </c>
      <c r="B1258" s="32">
        <f t="shared" ca="1" si="119"/>
        <v>0.15765976388343905</v>
      </c>
      <c r="C1258" s="127" t="s">
        <v>2403</v>
      </c>
      <c r="D1258" s="128" t="s">
        <v>2404</v>
      </c>
      <c r="E1258" s="21"/>
      <c r="F1258" s="22"/>
      <c r="G1258" s="41"/>
      <c r="H1258" s="41"/>
      <c r="I1258" s="42"/>
      <c r="J1258" s="35" t="str">
        <f t="shared" si="120"/>
        <v>➸</v>
      </c>
      <c r="K1258" s="117" t="str">
        <f>词典存放目录!$A$1&amp;L1258&amp;M1258</f>
        <v>F:\《自创文法查阅Excel》4.1备份\《B词汇·红宝书》\红宝书15版图片\1345-おくりじょう【送り状】.jpg</v>
      </c>
      <c r="L1258" s="9" t="s">
        <v>18120</v>
      </c>
      <c r="M1258" s="117" t="s">
        <v>19379</v>
      </c>
      <c r="N1258" s="36" t="str">
        <f t="shared" si="121"/>
        <v>▶</v>
      </c>
      <c r="O1258" s="37" t="s">
        <v>17910</v>
      </c>
      <c r="P1258" s="37">
        <v>41</v>
      </c>
      <c r="Q1258" s="37" t="s">
        <v>23</v>
      </c>
      <c r="R1258" s="9" t="str">
        <f>词典存放目录!$A$1&amp;O1258&amp;P1258&amp;Q1258</f>
        <v>F:\《自创文法查阅Excel》4.1备份\《B词汇·红宝书》\红宝书MP3分割\05 n1-お (41).mp3</v>
      </c>
      <c r="S1258" s="38"/>
      <c r="T1258" s="43"/>
      <c r="U1258" s="43"/>
      <c r="V1258" s="30"/>
      <c r="W1258" s="29"/>
      <c r="X1258" s="9" t="s">
        <v>464</v>
      </c>
    </row>
    <row r="1259" spans="1:24" s="44" customFormat="1" ht="24">
      <c r="A1259" s="31">
        <v>1346</v>
      </c>
      <c r="B1259" s="32">
        <f t="shared" ca="1" si="119"/>
        <v>5.560851257987498E-2</v>
      </c>
      <c r="C1259" s="127" t="s">
        <v>2405</v>
      </c>
      <c r="D1259" s="128" t="s">
        <v>2406</v>
      </c>
      <c r="E1259" s="21"/>
      <c r="F1259" s="22"/>
      <c r="G1259" s="41"/>
      <c r="H1259" s="41"/>
      <c r="I1259" s="42"/>
      <c r="J1259" s="35" t="str">
        <f t="shared" si="120"/>
        <v>➸</v>
      </c>
      <c r="K1259" s="117" t="str">
        <f>词典存放目录!$A$1&amp;L1259&amp;M1259</f>
        <v>F:\《自创文法查阅Excel》4.1备份\《B词汇·红宝书》\红宝书15版图片\1346-おごそか【厳か】.jpg</v>
      </c>
      <c r="L1259" s="9" t="s">
        <v>18120</v>
      </c>
      <c r="M1259" s="117" t="s">
        <v>19380</v>
      </c>
      <c r="N1259" s="36" t="str">
        <f t="shared" si="121"/>
        <v>▶</v>
      </c>
      <c r="O1259" s="37" t="s">
        <v>17910</v>
      </c>
      <c r="P1259" s="37">
        <v>42</v>
      </c>
      <c r="Q1259" s="37" t="s">
        <v>23</v>
      </c>
      <c r="R1259" s="9" t="str">
        <f>词典存放目录!$A$1&amp;O1259&amp;P1259&amp;Q1259</f>
        <v>F:\《自创文法查阅Excel》4.1备份\《B词汇·红宝书》\红宝书MP3分割\05 n1-お (42).mp3</v>
      </c>
      <c r="S1259" s="38"/>
      <c r="T1259" s="43"/>
      <c r="U1259" s="43"/>
      <c r="V1259" s="30" t="str">
        <f>IF(COUNTA(S1259:U1259)=0,"",COUNTIF(S1259:U1259,"0")/COUNTA(S1259:U1259))</f>
        <v/>
      </c>
      <c r="W1259" s="29"/>
      <c r="X1259" s="9" t="s">
        <v>464</v>
      </c>
    </row>
    <row r="1260" spans="1:24" s="44" customFormat="1" ht="24">
      <c r="A1260" s="31">
        <v>1347</v>
      </c>
      <c r="B1260" s="32">
        <f t="shared" ca="1" si="119"/>
        <v>7.8436728538947786E-2</v>
      </c>
      <c r="C1260" s="127" t="s">
        <v>2407</v>
      </c>
      <c r="D1260" s="128" t="s">
        <v>2408</v>
      </c>
      <c r="E1260" s="21"/>
      <c r="F1260" s="22"/>
      <c r="G1260" s="41"/>
      <c r="H1260" s="41"/>
      <c r="I1260" s="42"/>
      <c r="J1260" s="35" t="str">
        <f t="shared" si="120"/>
        <v>➸</v>
      </c>
      <c r="K1260" s="117" t="str">
        <f>词典存放目录!$A$1&amp;L1260&amp;M1260</f>
        <v>F:\《自创文法查阅Excel》4.1备份\《B词汇·红宝书》\红宝书15版图片\1347-おこたる【怠る】.jpg</v>
      </c>
      <c r="L1260" s="9" t="s">
        <v>18120</v>
      </c>
      <c r="M1260" s="117" t="s">
        <v>19381</v>
      </c>
      <c r="N1260" s="36" t="str">
        <f t="shared" si="121"/>
        <v>▶</v>
      </c>
      <c r="O1260" s="37" t="s">
        <v>17910</v>
      </c>
      <c r="P1260" s="37">
        <v>43</v>
      </c>
      <c r="Q1260" s="37" t="s">
        <v>23</v>
      </c>
      <c r="R1260" s="9" t="str">
        <f>词典存放目录!$A$1&amp;O1260&amp;P1260&amp;Q1260</f>
        <v>F:\《自创文法查阅Excel》4.1备份\《B词汇·红宝书》\红宝书MP3分割\05 n1-お (43).mp3</v>
      </c>
      <c r="S1260" s="38"/>
      <c r="T1260" s="43"/>
      <c r="U1260" s="43"/>
      <c r="V1260" s="30" t="str">
        <f>IF(COUNTA(S1260:U1260)=0,"",COUNTIF(S1260:U1260,"0")/COUNTA(S1260:U1260))</f>
        <v/>
      </c>
      <c r="W1260" s="29"/>
      <c r="X1260" s="9" t="s">
        <v>464</v>
      </c>
    </row>
    <row r="1261" spans="1:24" s="44" customFormat="1" ht="24">
      <c r="A1261" s="31">
        <v>1348</v>
      </c>
      <c r="B1261" s="32">
        <f t="shared" ca="1" si="119"/>
        <v>3.7457652338423464E-2</v>
      </c>
      <c r="C1261" s="127" t="s">
        <v>2128</v>
      </c>
      <c r="D1261" s="128" t="s">
        <v>2409</v>
      </c>
      <c r="E1261" s="21"/>
      <c r="F1261" s="22"/>
      <c r="G1261" s="41"/>
      <c r="H1261" s="41"/>
      <c r="I1261" s="42"/>
      <c r="J1261" s="35" t="str">
        <f t="shared" si="120"/>
        <v>➸</v>
      </c>
      <c r="K1261" s="117" t="str">
        <f>词典存放目录!$A$1&amp;L1261&amp;M1261</f>
        <v>F:\《自创文法查阅Excel》4.1备份\《B词汇·红宝书》\红宝书15版图片\1348-おごる【驕る】.jpg</v>
      </c>
      <c r="L1261" s="9" t="s">
        <v>18120</v>
      </c>
      <c r="M1261" s="117" t="s">
        <v>19382</v>
      </c>
      <c r="N1261" s="36" t="str">
        <f t="shared" si="121"/>
        <v>▶</v>
      </c>
      <c r="O1261" s="37" t="s">
        <v>17910</v>
      </c>
      <c r="P1261" s="37">
        <v>44</v>
      </c>
      <c r="Q1261" s="37" t="s">
        <v>23</v>
      </c>
      <c r="R1261" s="9" t="str">
        <f>词典存放目录!$A$1&amp;O1261&amp;P1261&amp;Q1261</f>
        <v>F:\《自创文法查阅Excel》4.1备份\《B词汇·红宝书》\红宝书MP3分割\05 n1-お (44).mp3</v>
      </c>
      <c r="S1261" s="38"/>
      <c r="T1261" s="43"/>
      <c r="U1261" s="43"/>
      <c r="V1261" s="30" t="str">
        <f>IF(COUNTA(S1261:U1261)=0,"",COUNTIF(S1261:U1261,"0")/COUNTA(S1261:U1261))</f>
        <v/>
      </c>
      <c r="W1261" s="29"/>
      <c r="X1261" s="9" t="s">
        <v>464</v>
      </c>
    </row>
    <row r="1262" spans="1:24" s="44" customFormat="1" ht="24">
      <c r="A1262" s="31">
        <v>1349</v>
      </c>
      <c r="B1262" s="32">
        <f t="shared" ca="1" si="119"/>
        <v>0.53432691405290489</v>
      </c>
      <c r="C1262" s="127" t="s">
        <v>2410</v>
      </c>
      <c r="D1262" s="128" t="s">
        <v>27698</v>
      </c>
      <c r="E1262" s="21"/>
      <c r="F1262" s="22"/>
      <c r="G1262" s="41"/>
      <c r="H1262" s="41"/>
      <c r="I1262" s="42"/>
      <c r="J1262" s="35" t="str">
        <f t="shared" si="120"/>
        <v>➸</v>
      </c>
      <c r="K1262" s="117" t="str">
        <f>词典存放目录!$A$1&amp;L1262&amp;M1262</f>
        <v>F:\《自创文法查阅Excel》4.1备份\《B词汇·红宝书》\红宝书15版图片\1349-おさえこむ【抑·押え込む】.jpg</v>
      </c>
      <c r="L1262" s="9" t="s">
        <v>18120</v>
      </c>
      <c r="M1262" s="117" t="s">
        <v>19383</v>
      </c>
      <c r="N1262" s="36" t="str">
        <f t="shared" si="121"/>
        <v>▶</v>
      </c>
      <c r="O1262" s="37" t="s">
        <v>17910</v>
      </c>
      <c r="P1262" s="37">
        <v>45</v>
      </c>
      <c r="Q1262" s="37" t="s">
        <v>23</v>
      </c>
      <c r="R1262" s="9" t="str">
        <f>词典存放目录!$A$1&amp;O1262&amp;P1262&amp;Q1262</f>
        <v>F:\《自创文法查阅Excel》4.1备份\《B词汇·红宝书》\红宝书MP3分割\05 n1-お (45).mp3</v>
      </c>
      <c r="S1262" s="38"/>
      <c r="T1262" s="43"/>
      <c r="U1262" s="43"/>
      <c r="V1262" s="30"/>
      <c r="W1262" s="29"/>
      <c r="X1262" s="9" t="s">
        <v>464</v>
      </c>
    </row>
    <row r="1263" spans="1:24" s="44" customFormat="1" ht="24">
      <c r="A1263" s="31">
        <v>1350</v>
      </c>
      <c r="B1263" s="32">
        <f t="shared" ca="1" si="119"/>
        <v>0.53981628442325502</v>
      </c>
      <c r="C1263" s="127" t="s">
        <v>2411</v>
      </c>
      <c r="D1263" s="128" t="s">
        <v>2412</v>
      </c>
      <c r="E1263" s="21"/>
      <c r="F1263" s="22"/>
      <c r="G1263" s="41"/>
      <c r="H1263" s="41"/>
      <c r="I1263" s="42"/>
      <c r="J1263" s="35" t="str">
        <f t="shared" si="120"/>
        <v>➸</v>
      </c>
      <c r="K1263" s="117" t="str">
        <f>词典存放目录!$A$1&amp;L1263&amp;M1263</f>
        <v>F:\《自创文法查阅Excel》4.1备份\《B词汇·红宝书》\红宝书15版图片\1350-おさななじみ【幼馴染】.jpg</v>
      </c>
      <c r="L1263" s="9" t="s">
        <v>18120</v>
      </c>
      <c r="M1263" s="117" t="s">
        <v>19384</v>
      </c>
      <c r="N1263" s="36" t="str">
        <f t="shared" si="121"/>
        <v>▶</v>
      </c>
      <c r="O1263" s="37" t="s">
        <v>17910</v>
      </c>
      <c r="P1263" s="37">
        <v>46</v>
      </c>
      <c r="Q1263" s="37" t="s">
        <v>23</v>
      </c>
      <c r="R1263" s="9" t="str">
        <f>词典存放目录!$A$1&amp;O1263&amp;P1263&amp;Q1263</f>
        <v>F:\《自创文法查阅Excel》4.1备份\《B词汇·红宝书》\红宝书MP3分割\05 n1-お (46).mp3</v>
      </c>
      <c r="S1263" s="38"/>
      <c r="T1263" s="43"/>
      <c r="U1263" s="43"/>
      <c r="V1263" s="30" t="str">
        <f t="shared" ref="V1263:V1274" si="124">IF(COUNTA(S1263:U1263)=0,"",COUNTIF(S1263:U1263,"0")/COUNTA(S1263:U1263))</f>
        <v/>
      </c>
      <c r="W1263" s="29"/>
      <c r="X1263" s="9" t="s">
        <v>464</v>
      </c>
    </row>
    <row r="1264" spans="1:24" s="44" customFormat="1" ht="24">
      <c r="A1264" s="31">
        <v>1352</v>
      </c>
      <c r="B1264" s="32">
        <f t="shared" ca="1" si="119"/>
        <v>9.5511318008777768E-2</v>
      </c>
      <c r="C1264" s="127" t="s">
        <v>2413</v>
      </c>
      <c r="D1264" s="128" t="s">
        <v>2414</v>
      </c>
      <c r="E1264" s="21"/>
      <c r="F1264" s="22"/>
      <c r="G1264" s="41"/>
      <c r="H1264" s="41"/>
      <c r="I1264" s="42"/>
      <c r="J1264" s="35" t="str">
        <f t="shared" si="120"/>
        <v>➸</v>
      </c>
      <c r="K1264" s="117" t="str">
        <f>词典存放目录!$A$1&amp;L1264&amp;M1264</f>
        <v>F:\《自创文法查阅Excel》4.1备份\《B词汇·红宝书》\红宝书15版图片\1352-おしあげる【押し上げる】.jpg</v>
      </c>
      <c r="L1264" s="9" t="s">
        <v>18120</v>
      </c>
      <c r="M1264" s="117" t="s">
        <v>19385</v>
      </c>
      <c r="N1264" s="36" t="str">
        <f t="shared" si="121"/>
        <v>▶</v>
      </c>
      <c r="O1264" s="37" t="s">
        <v>17910</v>
      </c>
      <c r="P1264" s="37">
        <v>48</v>
      </c>
      <c r="Q1264" s="37" t="s">
        <v>23</v>
      </c>
      <c r="R1264" s="9" t="str">
        <f>词典存放目录!$A$1&amp;O1264&amp;P1264&amp;Q1264</f>
        <v>F:\《自创文法查阅Excel》4.1备份\《B词汇·红宝书》\红宝书MP3分割\05 n1-お (48).mp3</v>
      </c>
      <c r="S1264" s="38"/>
      <c r="T1264" s="43"/>
      <c r="U1264" s="43"/>
      <c r="V1264" s="30" t="str">
        <f t="shared" si="124"/>
        <v/>
      </c>
      <c r="W1264" s="69"/>
      <c r="X1264" s="9" t="s">
        <v>464</v>
      </c>
    </row>
    <row r="1265" spans="1:24" s="44" customFormat="1" ht="24">
      <c r="A1265" s="31">
        <v>1353</v>
      </c>
      <c r="B1265" s="32">
        <f t="shared" ca="1" si="119"/>
        <v>0.79587796637172903</v>
      </c>
      <c r="C1265" s="127" t="s">
        <v>2415</v>
      </c>
      <c r="D1265" s="128" t="s">
        <v>2416</v>
      </c>
      <c r="E1265" s="21"/>
      <c r="F1265" s="22"/>
      <c r="G1265" s="41"/>
      <c r="H1265" s="41"/>
      <c r="I1265" s="42"/>
      <c r="J1265" s="35" t="str">
        <f t="shared" si="120"/>
        <v>➸</v>
      </c>
      <c r="K1265" s="117" t="str">
        <f>词典存放目录!$A$1&amp;L1265&amp;M1265</f>
        <v>F:\《自创文法查阅Excel》4.1备份\《B词汇·红宝书》\红宝书15版图片\1353-おしきる【押し切る】.jpg</v>
      </c>
      <c r="L1265" s="9" t="s">
        <v>18120</v>
      </c>
      <c r="M1265" s="117" t="s">
        <v>19386</v>
      </c>
      <c r="N1265" s="36" t="str">
        <f t="shared" si="121"/>
        <v>▶</v>
      </c>
      <c r="O1265" s="37" t="s">
        <v>17910</v>
      </c>
      <c r="P1265" s="37">
        <v>49</v>
      </c>
      <c r="Q1265" s="37" t="s">
        <v>23</v>
      </c>
      <c r="R1265" s="9" t="str">
        <f>词典存放目录!$A$1&amp;O1265&amp;P1265&amp;Q1265</f>
        <v>F:\《自创文法查阅Excel》4.1备份\《B词汇·红宝书》\红宝书MP3分割\05 n1-お (49).mp3</v>
      </c>
      <c r="S1265" s="38"/>
      <c r="T1265" s="43"/>
      <c r="U1265" s="43"/>
      <c r="V1265" s="30" t="str">
        <f t="shared" si="124"/>
        <v/>
      </c>
      <c r="W1265" s="69"/>
      <c r="X1265" s="9" t="s">
        <v>464</v>
      </c>
    </row>
    <row r="1266" spans="1:24" s="44" customFormat="1" ht="24">
      <c r="A1266" s="31">
        <v>1354</v>
      </c>
      <c r="B1266" s="32">
        <f t="shared" ca="1" si="119"/>
        <v>0.61266361378861667</v>
      </c>
      <c r="C1266" s="127" t="s">
        <v>2417</v>
      </c>
      <c r="D1266" s="128" t="s">
        <v>2418</v>
      </c>
      <c r="E1266" s="21"/>
      <c r="F1266" s="22"/>
      <c r="G1266" s="41"/>
      <c r="H1266" s="41"/>
      <c r="I1266" s="42"/>
      <c r="J1266" s="35" t="str">
        <f t="shared" si="120"/>
        <v>➸</v>
      </c>
      <c r="K1266" s="117" t="str">
        <f>词典存放目录!$A$1&amp;L1266&amp;M1266</f>
        <v>F:\《自创文法查阅Excel》4.1备份\《B词汇·红宝书》\红宝书15版图片\1354-おしこむ【押し込む】.jpg</v>
      </c>
      <c r="L1266" s="9" t="s">
        <v>18120</v>
      </c>
      <c r="M1266" s="117" t="s">
        <v>19387</v>
      </c>
      <c r="N1266" s="36" t="str">
        <f t="shared" si="121"/>
        <v>▶</v>
      </c>
      <c r="O1266" s="37" t="s">
        <v>17910</v>
      </c>
      <c r="P1266" s="37">
        <v>50</v>
      </c>
      <c r="Q1266" s="37" t="s">
        <v>23</v>
      </c>
      <c r="R1266" s="9" t="str">
        <f>词典存放目录!$A$1&amp;O1266&amp;P1266&amp;Q1266</f>
        <v>F:\《自创文法查阅Excel》4.1备份\《B词汇·红宝书》\红宝书MP3分割\05 n1-お (50).mp3</v>
      </c>
      <c r="S1266" s="38"/>
      <c r="T1266" s="43"/>
      <c r="U1266" s="43"/>
      <c r="V1266" s="30" t="str">
        <f t="shared" si="124"/>
        <v/>
      </c>
      <c r="W1266" s="69"/>
      <c r="X1266" s="9" t="s">
        <v>464</v>
      </c>
    </row>
    <row r="1267" spans="1:24" s="44" customFormat="1" ht="24">
      <c r="A1267" s="31">
        <v>1355</v>
      </c>
      <c r="B1267" s="32">
        <f t="shared" ca="1" si="119"/>
        <v>0.83200180146693892</v>
      </c>
      <c r="C1267" s="127" t="s">
        <v>2419</v>
      </c>
      <c r="D1267" s="128" t="s">
        <v>2420</v>
      </c>
      <c r="E1267" s="21"/>
      <c r="F1267" s="22"/>
      <c r="G1267" s="41"/>
      <c r="H1267" s="41"/>
      <c r="I1267" s="42"/>
      <c r="J1267" s="35" t="str">
        <f t="shared" si="120"/>
        <v>➸</v>
      </c>
      <c r="K1267" s="117" t="str">
        <f>词典存放目录!$A$1&amp;L1267&amp;M1267</f>
        <v>F:\《自创文法查阅Excel》4.1备份\《B词汇·红宝书》\红宝书15版图片\1355-おしすすめる【推し進める】.jpg</v>
      </c>
      <c r="L1267" s="9" t="s">
        <v>18120</v>
      </c>
      <c r="M1267" s="117" t="s">
        <v>19388</v>
      </c>
      <c r="N1267" s="36" t="str">
        <f t="shared" si="121"/>
        <v>▶</v>
      </c>
      <c r="O1267" s="37" t="s">
        <v>17910</v>
      </c>
      <c r="P1267" s="37">
        <v>51</v>
      </c>
      <c r="Q1267" s="37" t="s">
        <v>23</v>
      </c>
      <c r="R1267" s="9" t="str">
        <f>词典存放目录!$A$1&amp;O1267&amp;P1267&amp;Q1267</f>
        <v>F:\《自创文法查阅Excel》4.1备份\《B词汇·红宝书》\红宝书MP3分割\05 n1-お (51).mp3</v>
      </c>
      <c r="S1267" s="38"/>
      <c r="T1267" s="43"/>
      <c r="U1267" s="43"/>
      <c r="V1267" s="30" t="str">
        <f t="shared" si="124"/>
        <v/>
      </c>
      <c r="W1267" s="29"/>
      <c r="X1267" s="9" t="s">
        <v>464</v>
      </c>
    </row>
    <row r="1268" spans="1:24" s="44" customFormat="1" ht="24">
      <c r="A1268" s="31">
        <v>1356</v>
      </c>
      <c r="B1268" s="32">
        <f t="shared" ca="1" si="119"/>
        <v>0.70137449689786968</v>
      </c>
      <c r="C1268" s="127" t="s">
        <v>2421</v>
      </c>
      <c r="D1268" s="128" t="s">
        <v>2422</v>
      </c>
      <c r="E1268" s="21"/>
      <c r="F1268" s="22"/>
      <c r="G1268" s="41"/>
      <c r="H1268" s="41"/>
      <c r="I1268" s="42"/>
      <c r="J1268" s="35" t="str">
        <f t="shared" si="120"/>
        <v>➸</v>
      </c>
      <c r="K1268" s="117" t="str">
        <f>词典存放目录!$A$1&amp;L1268&amp;M1268</f>
        <v>F:\《自创文法查阅Excel》4.1备份\《B词汇·红宝书》\红宝书15版图片\1356-おしだす【押し出す】.jpg</v>
      </c>
      <c r="L1268" s="9" t="s">
        <v>18120</v>
      </c>
      <c r="M1268" s="117" t="s">
        <v>19389</v>
      </c>
      <c r="N1268" s="36" t="str">
        <f t="shared" si="121"/>
        <v>▶</v>
      </c>
      <c r="O1268" s="37" t="s">
        <v>17910</v>
      </c>
      <c r="P1268" s="37">
        <v>52</v>
      </c>
      <c r="Q1268" s="37" t="s">
        <v>23</v>
      </c>
      <c r="R1268" s="9" t="str">
        <f>词典存放目录!$A$1&amp;O1268&amp;P1268&amp;Q1268</f>
        <v>F:\《自创文法查阅Excel》4.1备份\《B词汇·红宝书》\红宝书MP3分割\05 n1-お (52).mp3</v>
      </c>
      <c r="S1268" s="38"/>
      <c r="T1268" s="43"/>
      <c r="U1268" s="43"/>
      <c r="V1268" s="30" t="str">
        <f t="shared" si="124"/>
        <v/>
      </c>
      <c r="W1268" s="69"/>
      <c r="X1268" s="9" t="s">
        <v>464</v>
      </c>
    </row>
    <row r="1269" spans="1:24" s="44" customFormat="1" ht="24">
      <c r="A1269" s="31">
        <v>1357</v>
      </c>
      <c r="B1269" s="32">
        <f t="shared" ca="1" si="119"/>
        <v>0.79118896396445859</v>
      </c>
      <c r="C1269" s="127" t="s">
        <v>2423</v>
      </c>
      <c r="D1269" s="128" t="s">
        <v>2424</v>
      </c>
      <c r="E1269" s="21" t="s">
        <v>32</v>
      </c>
      <c r="F1269" s="22"/>
      <c r="G1269" s="41"/>
      <c r="H1269" s="41"/>
      <c r="I1269" s="42"/>
      <c r="J1269" s="35" t="str">
        <f t="shared" si="120"/>
        <v>➸</v>
      </c>
      <c r="K1269" s="117" t="str">
        <f>词典存放目录!$A$1&amp;L1269&amp;M1269</f>
        <v>F:\《自创文法查阅Excel》4.1备份\《B词汇·红宝书》\红宝书15版图片\1357-おしつけがましい【押し付けがましい】.jpg</v>
      </c>
      <c r="L1269" s="9" t="s">
        <v>18120</v>
      </c>
      <c r="M1269" s="117" t="s">
        <v>19390</v>
      </c>
      <c r="N1269" s="36" t="str">
        <f t="shared" si="121"/>
        <v>▶</v>
      </c>
      <c r="O1269" s="37" t="s">
        <v>17910</v>
      </c>
      <c r="P1269" s="37">
        <v>53</v>
      </c>
      <c r="Q1269" s="37" t="s">
        <v>23</v>
      </c>
      <c r="R1269" s="9" t="str">
        <f>词典存放目录!$A$1&amp;O1269&amp;P1269&amp;Q1269</f>
        <v>F:\《自创文法查阅Excel》4.1备份\《B词汇·红宝书》\红宝书MP3分割\05 n1-お (53).mp3</v>
      </c>
      <c r="S1269" s="38"/>
      <c r="T1269" s="43"/>
      <c r="U1269" s="43"/>
      <c r="V1269" s="30" t="str">
        <f t="shared" si="124"/>
        <v/>
      </c>
      <c r="W1269" s="102"/>
      <c r="X1269" s="9" t="s">
        <v>464</v>
      </c>
    </row>
    <row r="1270" spans="1:24" s="44" customFormat="1" ht="24">
      <c r="A1270" s="31">
        <v>1358</v>
      </c>
      <c r="B1270" s="32">
        <f t="shared" ca="1" si="119"/>
        <v>0.16094401895700083</v>
      </c>
      <c r="C1270" s="127" t="s">
        <v>2425</v>
      </c>
      <c r="D1270" s="128" t="s">
        <v>2426</v>
      </c>
      <c r="E1270" s="21"/>
      <c r="F1270" s="22"/>
      <c r="G1270" s="41"/>
      <c r="H1270" s="41"/>
      <c r="I1270" s="42"/>
      <c r="J1270" s="35" t="str">
        <f t="shared" si="120"/>
        <v>➸</v>
      </c>
      <c r="K1270" s="117" t="str">
        <f>词典存放目录!$A$1&amp;L1270&amp;M1270</f>
        <v>F:\《自创文法查阅Excel》4.1备份\《B词汇·红宝书》\红宝书15版图片\1358-おしつける【押し付ける】.jpg</v>
      </c>
      <c r="L1270" s="9" t="s">
        <v>18120</v>
      </c>
      <c r="M1270" s="117" t="s">
        <v>19391</v>
      </c>
      <c r="N1270" s="36" t="str">
        <f t="shared" si="121"/>
        <v>▶</v>
      </c>
      <c r="O1270" s="37" t="s">
        <v>17910</v>
      </c>
      <c r="P1270" s="37">
        <v>54</v>
      </c>
      <c r="Q1270" s="37" t="s">
        <v>23</v>
      </c>
      <c r="R1270" s="9" t="str">
        <f>词典存放目录!$A$1&amp;O1270&amp;P1270&amp;Q1270</f>
        <v>F:\《自创文法查阅Excel》4.1备份\《B词汇·红宝书》\红宝书MP3分割\05 n1-お (54).mp3</v>
      </c>
      <c r="S1270" s="38"/>
      <c r="T1270" s="43"/>
      <c r="U1270" s="43"/>
      <c r="V1270" s="30" t="str">
        <f t="shared" si="124"/>
        <v/>
      </c>
      <c r="W1270" s="102"/>
      <c r="X1270" s="9" t="s">
        <v>464</v>
      </c>
    </row>
    <row r="1271" spans="1:24" s="44" customFormat="1" ht="24">
      <c r="A1271" s="31">
        <v>1359</v>
      </c>
      <c r="B1271" s="32">
        <f t="shared" ca="1" si="119"/>
        <v>0.30810058956920494</v>
      </c>
      <c r="C1271" s="127" t="s">
        <v>2427</v>
      </c>
      <c r="D1271" s="128" t="s">
        <v>2428</v>
      </c>
      <c r="E1271" s="21"/>
      <c r="F1271" s="22"/>
      <c r="G1271" s="41"/>
      <c r="H1271" s="41"/>
      <c r="I1271" s="42"/>
      <c r="J1271" s="35" t="str">
        <f t="shared" si="120"/>
        <v>➸</v>
      </c>
      <c r="K1271" s="117" t="str">
        <f>词典存放目录!$A$1&amp;L1271&amp;M1271</f>
        <v>F:\《自创文法查阅Excel》4.1备份\《B词汇·红宝书》\红宝书15版图片\1359-おしむ【惜しむ】.jpg</v>
      </c>
      <c r="L1271" s="9" t="s">
        <v>18120</v>
      </c>
      <c r="M1271" s="117" t="s">
        <v>19392</v>
      </c>
      <c r="N1271" s="36" t="str">
        <f t="shared" si="121"/>
        <v>▶</v>
      </c>
      <c r="O1271" s="37" t="s">
        <v>17910</v>
      </c>
      <c r="P1271" s="37">
        <v>55</v>
      </c>
      <c r="Q1271" s="37" t="s">
        <v>23</v>
      </c>
      <c r="R1271" s="9" t="str">
        <f>词典存放目录!$A$1&amp;O1271&amp;P1271&amp;Q1271</f>
        <v>F:\《自创文法查阅Excel》4.1备份\《B词汇·红宝书》\红宝书MP3分割\05 n1-お (55).mp3</v>
      </c>
      <c r="S1271" s="38"/>
      <c r="T1271" s="43"/>
      <c r="U1271" s="43"/>
      <c r="V1271" s="30" t="str">
        <f t="shared" si="124"/>
        <v/>
      </c>
      <c r="W1271" s="29"/>
      <c r="X1271" s="9" t="s">
        <v>464</v>
      </c>
    </row>
    <row r="1272" spans="1:24" s="44" customFormat="1" ht="24">
      <c r="A1272" s="31">
        <v>1360</v>
      </c>
      <c r="B1272" s="32">
        <f t="shared" ca="1" si="119"/>
        <v>6.3515600968740982E-3</v>
      </c>
      <c r="C1272" s="127" t="s">
        <v>2429</v>
      </c>
      <c r="D1272" s="128" t="s">
        <v>2430</v>
      </c>
      <c r="E1272" s="21"/>
      <c r="F1272" s="22"/>
      <c r="G1272" s="41"/>
      <c r="H1272" s="41"/>
      <c r="I1272" s="42"/>
      <c r="J1272" s="35" t="str">
        <f t="shared" si="120"/>
        <v>➸</v>
      </c>
      <c r="K1272" s="117" t="str">
        <f>词典存放目录!$A$1&amp;L1272&amp;M1272</f>
        <v>F:\《自创文法查阅Excel》4.1备份\《B词汇·红宝书》\红宝书15版图片\1360-おしょく【汚職】.jpg</v>
      </c>
      <c r="L1272" s="9" t="s">
        <v>18120</v>
      </c>
      <c r="M1272" s="117" t="s">
        <v>19393</v>
      </c>
      <c r="N1272" s="36" t="str">
        <f t="shared" si="121"/>
        <v>▶</v>
      </c>
      <c r="O1272" s="37" t="s">
        <v>17910</v>
      </c>
      <c r="P1272" s="37">
        <v>56</v>
      </c>
      <c r="Q1272" s="37" t="s">
        <v>23</v>
      </c>
      <c r="R1272" s="9" t="str">
        <f>词典存放目录!$A$1&amp;O1272&amp;P1272&amp;Q1272</f>
        <v>F:\《自创文法查阅Excel》4.1备份\《B词汇·红宝书》\红宝书MP3分割\05 n1-お (56).mp3</v>
      </c>
      <c r="S1272" s="38"/>
      <c r="T1272" s="43"/>
      <c r="U1272" s="43"/>
      <c r="V1272" s="30" t="str">
        <f t="shared" si="124"/>
        <v/>
      </c>
      <c r="W1272" s="29"/>
      <c r="X1272" s="9" t="s">
        <v>464</v>
      </c>
    </row>
    <row r="1273" spans="1:24" s="44" customFormat="1" ht="24">
      <c r="A1273" s="31">
        <v>1361</v>
      </c>
      <c r="B1273" s="32">
        <f t="shared" ca="1" si="119"/>
        <v>0.32111938373944249</v>
      </c>
      <c r="C1273" s="127" t="s">
        <v>2431</v>
      </c>
      <c r="D1273" s="128" t="s">
        <v>2432</v>
      </c>
      <c r="E1273" s="21"/>
      <c r="F1273" s="22"/>
      <c r="G1273" s="41"/>
      <c r="H1273" s="41"/>
      <c r="I1273" s="42"/>
      <c r="J1273" s="35" t="str">
        <f t="shared" si="120"/>
        <v>➸</v>
      </c>
      <c r="K1273" s="117" t="str">
        <f>词典存放目录!$A$1&amp;L1273&amp;M1273</f>
        <v>F:\《自创文法查阅Excel》4.1备份\《B词汇·红宝书》\红宝书15版图片\1361-おしよせる【押し寄せる】.jpg</v>
      </c>
      <c r="L1273" s="9" t="s">
        <v>18120</v>
      </c>
      <c r="M1273" s="117" t="s">
        <v>19394</v>
      </c>
      <c r="N1273" s="36" t="str">
        <f t="shared" si="121"/>
        <v>▶</v>
      </c>
      <c r="O1273" s="37" t="s">
        <v>17910</v>
      </c>
      <c r="P1273" s="37">
        <v>57</v>
      </c>
      <c r="Q1273" s="37" t="s">
        <v>23</v>
      </c>
      <c r="R1273" s="9" t="str">
        <f>词典存放目录!$A$1&amp;O1273&amp;P1273&amp;Q1273</f>
        <v>F:\《自创文法查阅Excel》4.1备份\《B词汇·红宝书》\红宝书MP3分割\05 n1-お (57).mp3</v>
      </c>
      <c r="S1273" s="38"/>
      <c r="T1273" s="43"/>
      <c r="U1273" s="43"/>
      <c r="V1273" s="30" t="str">
        <f t="shared" si="124"/>
        <v/>
      </c>
      <c r="W1273" s="102"/>
      <c r="X1273" s="9" t="s">
        <v>464</v>
      </c>
    </row>
    <row r="1274" spans="1:24" s="44" customFormat="1" ht="24">
      <c r="A1274" s="31">
        <v>1362</v>
      </c>
      <c r="B1274" s="32">
        <f t="shared" ca="1" si="119"/>
        <v>0.23544243777935714</v>
      </c>
      <c r="C1274" s="127" t="s">
        <v>2433</v>
      </c>
      <c r="D1274" s="128" t="s">
        <v>2434</v>
      </c>
      <c r="E1274" s="21" t="s">
        <v>459</v>
      </c>
      <c r="F1274" s="22"/>
      <c r="G1274" s="41"/>
      <c r="H1274" s="41"/>
      <c r="I1274" s="42"/>
      <c r="J1274" s="35" t="str">
        <f t="shared" si="120"/>
        <v>➸</v>
      </c>
      <c r="K1274" s="117" t="str">
        <f>词典存放目录!$A$1&amp;L1274&amp;M1274</f>
        <v>F:\《自创文法查阅Excel》4.1备份\《B词汇·红宝书》\红宝书15版图片\1362-おせっかい【御節介】.jpg</v>
      </c>
      <c r="L1274" s="9" t="s">
        <v>18120</v>
      </c>
      <c r="M1274" s="117" t="s">
        <v>19395</v>
      </c>
      <c r="N1274" s="36" t="str">
        <f t="shared" si="121"/>
        <v>▶</v>
      </c>
      <c r="O1274" s="37" t="s">
        <v>17910</v>
      </c>
      <c r="P1274" s="37">
        <v>58</v>
      </c>
      <c r="Q1274" s="37" t="s">
        <v>23</v>
      </c>
      <c r="R1274" s="9" t="str">
        <f>词典存放目录!$A$1&amp;O1274&amp;P1274&amp;Q1274</f>
        <v>F:\《自创文法查阅Excel》4.1备份\《B词汇·红宝书》\红宝书MP3分割\05 n1-お (58).mp3</v>
      </c>
      <c r="S1274" s="38"/>
      <c r="T1274" s="43"/>
      <c r="U1274" s="43"/>
      <c r="V1274" s="30" t="str">
        <f t="shared" si="124"/>
        <v/>
      </c>
      <c r="W1274" s="102"/>
      <c r="X1274" s="9" t="s">
        <v>464</v>
      </c>
    </row>
    <row r="1275" spans="1:24" s="44" customFormat="1" ht="24">
      <c r="A1275" s="31">
        <v>1363</v>
      </c>
      <c r="B1275" s="32">
        <f t="shared" ca="1" si="119"/>
        <v>8.7730916715598628E-2</v>
      </c>
      <c r="C1275" s="127" t="s">
        <v>2435</v>
      </c>
      <c r="D1275" s="128" t="s">
        <v>2436</v>
      </c>
      <c r="E1275" s="21"/>
      <c r="F1275" s="22"/>
      <c r="G1275" s="41"/>
      <c r="H1275" s="41"/>
      <c r="I1275" s="42"/>
      <c r="J1275" s="35" t="str">
        <f t="shared" si="120"/>
        <v>➸</v>
      </c>
      <c r="K1275" s="117" t="str">
        <f>词典存放目录!$A$1&amp;L1275&amp;M1275</f>
        <v>F:\《自创文法查阅Excel》4.1备份\《B词汇·红宝书》\红宝书15版图片\1363-おそばん【遅番】.jpg</v>
      </c>
      <c r="L1275" s="9" t="s">
        <v>18120</v>
      </c>
      <c r="M1275" s="117" t="s">
        <v>19396</v>
      </c>
      <c r="N1275" s="36" t="str">
        <f t="shared" si="121"/>
        <v>▶</v>
      </c>
      <c r="O1275" s="37" t="s">
        <v>17910</v>
      </c>
      <c r="P1275" s="37">
        <v>59</v>
      </c>
      <c r="Q1275" s="37" t="s">
        <v>23</v>
      </c>
      <c r="R1275" s="9" t="str">
        <f>词典存放目录!$A$1&amp;O1275&amp;P1275&amp;Q1275</f>
        <v>F:\《自创文法查阅Excel》4.1备份\《B词汇·红宝书》\红宝书MP3分割\05 n1-お (59).mp3</v>
      </c>
      <c r="S1275" s="38"/>
      <c r="T1275" s="43"/>
      <c r="U1275" s="43"/>
      <c r="V1275" s="30"/>
      <c r="W1275" s="69"/>
      <c r="X1275" s="9" t="s">
        <v>464</v>
      </c>
    </row>
    <row r="1276" spans="1:24" s="44" customFormat="1" ht="24">
      <c r="A1276" s="31">
        <v>1364</v>
      </c>
      <c r="B1276" s="32">
        <f t="shared" ca="1" si="119"/>
        <v>0.57345272130936897</v>
      </c>
      <c r="C1276" s="127" t="s">
        <v>2437</v>
      </c>
      <c r="D1276" s="128" t="s">
        <v>2438</v>
      </c>
      <c r="E1276" s="21"/>
      <c r="F1276" s="22"/>
      <c r="G1276" s="41"/>
      <c r="H1276" s="41"/>
      <c r="I1276" s="42"/>
      <c r="J1276" s="35" t="str">
        <f t="shared" si="120"/>
        <v>➸</v>
      </c>
      <c r="K1276" s="117" t="str">
        <f>词典存放目录!$A$1&amp;L1276&amp;M1276</f>
        <v>F:\《自创文法查阅Excel》4.1备份\《B词汇·红宝书》\红宝书15版图片\1364-おだてる【煽てる】.jpg</v>
      </c>
      <c r="L1276" s="9" t="s">
        <v>18120</v>
      </c>
      <c r="M1276" s="117" t="s">
        <v>19397</v>
      </c>
      <c r="N1276" s="36" t="str">
        <f t="shared" si="121"/>
        <v>▶</v>
      </c>
      <c r="O1276" s="37" t="s">
        <v>17910</v>
      </c>
      <c r="P1276" s="37">
        <v>60</v>
      </c>
      <c r="Q1276" s="37" t="s">
        <v>23</v>
      </c>
      <c r="R1276" s="9" t="str">
        <f>词典存放目录!$A$1&amp;O1276&amp;P1276&amp;Q1276</f>
        <v>F:\《自创文法查阅Excel》4.1备份\《B词汇·红宝书》\红宝书MP3分割\05 n1-お (60).mp3</v>
      </c>
      <c r="S1276" s="38"/>
      <c r="T1276" s="43"/>
      <c r="U1276" s="43"/>
      <c r="V1276" s="30" t="str">
        <f t="shared" ref="V1276:V1305" si="125">IF(COUNTA(S1276:U1276)=0,"",COUNTIF(S1276:U1276,"0")/COUNTA(S1276:U1276))</f>
        <v/>
      </c>
      <c r="W1276" s="29"/>
      <c r="X1276" s="9" t="s">
        <v>464</v>
      </c>
    </row>
    <row r="1277" spans="1:24" s="44" customFormat="1" ht="24">
      <c r="A1277" s="31">
        <v>1365</v>
      </c>
      <c r="B1277" s="32">
        <f t="shared" ca="1" si="119"/>
        <v>0.44296269948154654</v>
      </c>
      <c r="C1277" s="127" t="s">
        <v>2439</v>
      </c>
      <c r="D1277" s="128" t="s">
        <v>2440</v>
      </c>
      <c r="E1277" s="21"/>
      <c r="F1277" s="22"/>
      <c r="G1277" s="41"/>
      <c r="H1277" s="41"/>
      <c r="I1277" s="42"/>
      <c r="J1277" s="35" t="str">
        <f t="shared" si="120"/>
        <v>➸</v>
      </c>
      <c r="K1277" s="117" t="str">
        <f>词典存放目录!$A$1&amp;L1277&amp;M1277</f>
        <v>F:\《自创文法查阅Excel》4.1备份\《B词汇·红宝书》\红宝书15版图片\1365-おちいる【陥る】.jpg</v>
      </c>
      <c r="L1277" s="9" t="s">
        <v>18120</v>
      </c>
      <c r="M1277" s="117" t="s">
        <v>19398</v>
      </c>
      <c r="N1277" s="36" t="str">
        <f t="shared" si="121"/>
        <v>▶</v>
      </c>
      <c r="O1277" s="37" t="s">
        <v>17910</v>
      </c>
      <c r="P1277" s="37">
        <v>61</v>
      </c>
      <c r="Q1277" s="37" t="s">
        <v>23</v>
      </c>
      <c r="R1277" s="9" t="str">
        <f>词典存放目录!$A$1&amp;O1277&amp;P1277&amp;Q1277</f>
        <v>F:\《自创文法查阅Excel》4.1备份\《B词汇·红宝书》\红宝书MP3分割\05 n1-お (61).mp3</v>
      </c>
      <c r="S1277" s="38"/>
      <c r="T1277" s="43"/>
      <c r="U1277" s="43"/>
      <c r="V1277" s="30" t="str">
        <f t="shared" si="125"/>
        <v/>
      </c>
      <c r="W1277" s="29"/>
      <c r="X1277" s="9" t="s">
        <v>464</v>
      </c>
    </row>
    <row r="1278" spans="1:24" s="44" customFormat="1" ht="24">
      <c r="A1278" s="31">
        <v>1366</v>
      </c>
      <c r="B1278" s="32">
        <f t="shared" ca="1" si="119"/>
        <v>0.51523627973743524</v>
      </c>
      <c r="C1278" s="127" t="s">
        <v>2441</v>
      </c>
      <c r="D1278" s="128" t="s">
        <v>2442</v>
      </c>
      <c r="E1278" s="21"/>
      <c r="F1278" s="22"/>
      <c r="G1278" s="41"/>
      <c r="H1278" s="41"/>
      <c r="I1278" s="42"/>
      <c r="J1278" s="35" t="str">
        <f t="shared" si="120"/>
        <v>➸</v>
      </c>
      <c r="K1278" s="117" t="str">
        <f>词典存放目录!$A$1&amp;L1278&amp;M1278</f>
        <v>F:\《自创文法查阅Excel》4.1备份\《B词汇·红宝书》\红宝书15版图片\1366-おちど【落ち度】.jpg</v>
      </c>
      <c r="L1278" s="9" t="s">
        <v>18120</v>
      </c>
      <c r="M1278" s="117" t="s">
        <v>19399</v>
      </c>
      <c r="N1278" s="36" t="str">
        <f t="shared" si="121"/>
        <v>▶</v>
      </c>
      <c r="O1278" s="37" t="s">
        <v>17910</v>
      </c>
      <c r="P1278" s="37">
        <v>62</v>
      </c>
      <c r="Q1278" s="37" t="s">
        <v>23</v>
      </c>
      <c r="R1278" s="9" t="str">
        <f>词典存放目录!$A$1&amp;O1278&amp;P1278&amp;Q1278</f>
        <v>F:\《自创文法查阅Excel》4.1备份\《B词汇·红宝书》\红宝书MP3分割\05 n1-お (62).mp3</v>
      </c>
      <c r="S1278" s="38"/>
      <c r="T1278" s="43"/>
      <c r="U1278" s="43"/>
      <c r="V1278" s="30" t="str">
        <f t="shared" si="125"/>
        <v/>
      </c>
      <c r="W1278" s="69"/>
      <c r="X1278" s="9" t="s">
        <v>464</v>
      </c>
    </row>
    <row r="1279" spans="1:24" s="44" customFormat="1" ht="24">
      <c r="A1279" s="31">
        <v>1367</v>
      </c>
      <c r="B1279" s="32">
        <f t="shared" ref="B1279:B1342" ca="1" si="126">RAND()</f>
        <v>0.41201474281585537</v>
      </c>
      <c r="C1279" s="127" t="s">
        <v>2443</v>
      </c>
      <c r="D1279" s="128"/>
      <c r="E1279" s="21" t="s">
        <v>32</v>
      </c>
      <c r="F1279" s="22"/>
      <c r="G1279" s="41"/>
      <c r="H1279" s="41"/>
      <c r="I1279" s="42"/>
      <c r="J1279" s="35" t="str">
        <f t="shared" ref="J1279:J1342" si="127">HYPERLINK(K1279,"➸")</f>
        <v>➸</v>
      </c>
      <c r="K1279" s="117" t="str">
        <f>词典存放目录!$A$1&amp;L1279&amp;M1279</f>
        <v>F:\《自创文法查阅Excel》4.1备份\《B词汇·红宝书》\红宝书15版图片\1367-おっかない.jpg</v>
      </c>
      <c r="L1279" s="9" t="s">
        <v>18120</v>
      </c>
      <c r="M1279" s="117" t="s">
        <v>19400</v>
      </c>
      <c r="N1279" s="36" t="str">
        <f t="shared" ref="N1279:N1342" si="128">HYPERLINK(R1279,"▶")</f>
        <v>▶</v>
      </c>
      <c r="O1279" s="37" t="s">
        <v>17910</v>
      </c>
      <c r="P1279" s="37">
        <v>63</v>
      </c>
      <c r="Q1279" s="37" t="s">
        <v>23</v>
      </c>
      <c r="R1279" s="9" t="str">
        <f>词典存放目录!$A$1&amp;O1279&amp;P1279&amp;Q1279</f>
        <v>F:\《自创文法查阅Excel》4.1备份\《B词汇·红宝书》\红宝书MP3分割\05 n1-お (63).mp3</v>
      </c>
      <c r="S1279" s="38"/>
      <c r="T1279" s="43"/>
      <c r="U1279" s="43"/>
      <c r="V1279" s="30" t="str">
        <f t="shared" si="125"/>
        <v/>
      </c>
      <c r="W1279" s="29"/>
      <c r="X1279" s="9" t="s">
        <v>464</v>
      </c>
    </row>
    <row r="1280" spans="1:24" s="44" customFormat="1" ht="24">
      <c r="A1280" s="31">
        <v>1368</v>
      </c>
      <c r="B1280" s="32">
        <f t="shared" ca="1" si="126"/>
        <v>6.0896493368075344E-2</v>
      </c>
      <c r="C1280" s="127" t="s">
        <v>2444</v>
      </c>
      <c r="D1280" s="128" t="s">
        <v>2445</v>
      </c>
      <c r="E1280" s="21"/>
      <c r="F1280" s="22"/>
      <c r="G1280" s="41"/>
      <c r="H1280" s="41"/>
      <c r="I1280" s="42"/>
      <c r="J1280" s="35" t="str">
        <f t="shared" si="127"/>
        <v>➸</v>
      </c>
      <c r="K1280" s="117" t="str">
        <f>词典存放目录!$A$1&amp;L1280&amp;M1280</f>
        <v>F:\《自创文法查阅Excel》4.1备份\《B词汇·红宝书》\红宝书15版图片\1368-おっくう【億劫】.jpg</v>
      </c>
      <c r="L1280" s="9" t="s">
        <v>18120</v>
      </c>
      <c r="M1280" s="117" t="s">
        <v>19401</v>
      </c>
      <c r="N1280" s="36" t="str">
        <f t="shared" si="128"/>
        <v>▶</v>
      </c>
      <c r="O1280" s="37" t="s">
        <v>17910</v>
      </c>
      <c r="P1280" s="37">
        <v>64</v>
      </c>
      <c r="Q1280" s="37" t="s">
        <v>23</v>
      </c>
      <c r="R1280" s="9" t="str">
        <f>词典存放目录!$A$1&amp;O1280&amp;P1280&amp;Q1280</f>
        <v>F:\《自创文法查阅Excel》4.1备份\《B词汇·红宝书》\红宝书MP3分割\05 n1-お (64).mp3</v>
      </c>
      <c r="S1280" s="38"/>
      <c r="T1280" s="43"/>
      <c r="U1280" s="43"/>
      <c r="V1280" s="30" t="str">
        <f t="shared" si="125"/>
        <v/>
      </c>
      <c r="W1280" s="29"/>
      <c r="X1280" s="9" t="s">
        <v>464</v>
      </c>
    </row>
    <row r="1281" spans="1:24" s="44" customFormat="1" ht="24">
      <c r="A1281" s="31">
        <v>1369</v>
      </c>
      <c r="B1281" s="32">
        <f t="shared" ca="1" si="126"/>
        <v>0.49579260541690229</v>
      </c>
      <c r="C1281" s="127" t="s">
        <v>2446</v>
      </c>
      <c r="D1281" s="128"/>
      <c r="E1281" s="21" t="s">
        <v>459</v>
      </c>
      <c r="F1281" s="22"/>
      <c r="G1281" s="41"/>
      <c r="H1281" s="41" t="s">
        <v>159</v>
      </c>
      <c r="I1281" s="42"/>
      <c r="J1281" s="35" t="str">
        <f t="shared" si="127"/>
        <v>➸</v>
      </c>
      <c r="K1281" s="117" t="str">
        <f>词典存放目录!$A$1&amp;L1281&amp;M1281</f>
        <v>F:\《自创文法查阅Excel》4.1备份\《B词汇·红宝书》\红宝书15版图片\1369-おっちょこちょい.jpg</v>
      </c>
      <c r="L1281" s="9" t="s">
        <v>18120</v>
      </c>
      <c r="M1281" s="117" t="s">
        <v>19402</v>
      </c>
      <c r="N1281" s="36" t="str">
        <f t="shared" si="128"/>
        <v>▶</v>
      </c>
      <c r="O1281" s="37" t="s">
        <v>17910</v>
      </c>
      <c r="P1281" s="37">
        <v>65</v>
      </c>
      <c r="Q1281" s="37" t="s">
        <v>23</v>
      </c>
      <c r="R1281" s="9" t="str">
        <f>词典存放目录!$A$1&amp;O1281&amp;P1281&amp;Q1281</f>
        <v>F:\《自创文法查阅Excel》4.1备份\《B词汇·红宝书》\红宝书MP3分割\05 n1-お (65).mp3</v>
      </c>
      <c r="S1281" s="38"/>
      <c r="T1281" s="43"/>
      <c r="U1281" s="43"/>
      <c r="V1281" s="30" t="str">
        <f t="shared" si="125"/>
        <v/>
      </c>
      <c r="W1281" s="29"/>
      <c r="X1281" s="9" t="s">
        <v>464</v>
      </c>
    </row>
    <row r="1282" spans="1:24" s="44" customFormat="1" ht="24">
      <c r="A1282" s="31">
        <v>1370</v>
      </c>
      <c r="B1282" s="32">
        <f t="shared" ca="1" si="126"/>
        <v>0.98705603520910123</v>
      </c>
      <c r="C1282" s="127" t="s">
        <v>2447</v>
      </c>
      <c r="D1282" s="128" t="s">
        <v>2448</v>
      </c>
      <c r="E1282" s="21"/>
      <c r="F1282" s="22"/>
      <c r="G1282" s="41"/>
      <c r="H1282" s="41"/>
      <c r="I1282" s="42"/>
      <c r="J1282" s="35" t="str">
        <f t="shared" si="127"/>
        <v>➸</v>
      </c>
      <c r="K1282" s="117" t="str">
        <f>词典存放目录!$A$1&amp;L1282&amp;M1282</f>
        <v>F:\《自创文法查阅Excel》4.1备份\《B词汇·红宝书》\红宝书15版图片\1370-おてあげ【お手上げ】.jpg</v>
      </c>
      <c r="L1282" s="9" t="s">
        <v>18120</v>
      </c>
      <c r="M1282" s="117" t="s">
        <v>19403</v>
      </c>
      <c r="N1282" s="36" t="str">
        <f t="shared" si="128"/>
        <v>▶</v>
      </c>
      <c r="O1282" s="37" t="s">
        <v>17910</v>
      </c>
      <c r="P1282" s="37">
        <v>66</v>
      </c>
      <c r="Q1282" s="37" t="s">
        <v>23</v>
      </c>
      <c r="R1282" s="9" t="str">
        <f>词典存放目录!$A$1&amp;O1282&amp;P1282&amp;Q1282</f>
        <v>F:\《自创文法查阅Excel》4.1备份\《B词汇·红宝书》\红宝书MP3分割\05 n1-お (66).mp3</v>
      </c>
      <c r="S1282" s="38"/>
      <c r="T1282" s="43"/>
      <c r="U1282" s="43"/>
      <c r="V1282" s="30" t="str">
        <f t="shared" si="125"/>
        <v/>
      </c>
      <c r="W1282" s="29"/>
      <c r="X1282" s="9" t="s">
        <v>464</v>
      </c>
    </row>
    <row r="1283" spans="1:24" s="44" customFormat="1" ht="24">
      <c r="A1283" s="31">
        <v>1371</v>
      </c>
      <c r="B1283" s="32">
        <f t="shared" ca="1" si="126"/>
        <v>0.20965654973538883</v>
      </c>
      <c r="C1283" s="127" t="s">
        <v>2449</v>
      </c>
      <c r="D1283" s="128"/>
      <c r="E1283" s="21"/>
      <c r="F1283" s="22"/>
      <c r="G1283" s="41" t="s">
        <v>99</v>
      </c>
      <c r="H1283" s="41" t="s">
        <v>159</v>
      </c>
      <c r="I1283" s="42"/>
      <c r="J1283" s="35" t="str">
        <f t="shared" si="127"/>
        <v>➸</v>
      </c>
      <c r="K1283" s="117" t="str">
        <f>词典存放目录!$A$1&amp;L1283&amp;M1283</f>
        <v>F:\《自创文法查阅Excel》4.1备份\《B词汇·红宝书》\红宝书15版图片\1371-おどおど.jpg</v>
      </c>
      <c r="L1283" s="9" t="s">
        <v>18120</v>
      </c>
      <c r="M1283" s="117" t="s">
        <v>19404</v>
      </c>
      <c r="N1283" s="36" t="str">
        <f t="shared" si="128"/>
        <v>▶</v>
      </c>
      <c r="O1283" s="37" t="s">
        <v>17910</v>
      </c>
      <c r="P1283" s="37">
        <v>67</v>
      </c>
      <c r="Q1283" s="37" t="s">
        <v>23</v>
      </c>
      <c r="R1283" s="9" t="str">
        <f>词典存放目录!$A$1&amp;O1283&amp;P1283&amp;Q1283</f>
        <v>F:\《自创文法查阅Excel》4.1备份\《B词汇·红宝书》\红宝书MP3分割\05 n1-お (67).mp3</v>
      </c>
      <c r="S1283" s="38"/>
      <c r="T1283" s="43"/>
      <c r="U1283" s="43"/>
      <c r="V1283" s="30" t="str">
        <f t="shared" si="125"/>
        <v/>
      </c>
      <c r="W1283" s="29"/>
      <c r="X1283" s="9" t="s">
        <v>464</v>
      </c>
    </row>
    <row r="1284" spans="1:24" s="44" customFormat="1" ht="24">
      <c r="A1284" s="31">
        <v>1372</v>
      </c>
      <c r="B1284" s="32">
        <f t="shared" ca="1" si="126"/>
        <v>0.27052619659448895</v>
      </c>
      <c r="C1284" s="127" t="s">
        <v>2450</v>
      </c>
      <c r="D1284" s="128" t="s">
        <v>2451</v>
      </c>
      <c r="E1284" s="21"/>
      <c r="F1284" s="22"/>
      <c r="G1284" s="41"/>
      <c r="H1284" s="41"/>
      <c r="I1284" s="42"/>
      <c r="J1284" s="35" t="str">
        <f t="shared" si="127"/>
        <v>➸</v>
      </c>
      <c r="K1284" s="117" t="str">
        <f>词典存放目录!$A$1&amp;L1284&amp;M1284</f>
        <v>F:\《自创文法查阅Excel》4.1备份\《B词汇·红宝书》\红宝书15版图片\1372-おどす【脅す·嚇す·威す】.jpg</v>
      </c>
      <c r="L1284" s="9" t="s">
        <v>18120</v>
      </c>
      <c r="M1284" s="117" t="s">
        <v>19405</v>
      </c>
      <c r="N1284" s="36" t="str">
        <f t="shared" si="128"/>
        <v>▶</v>
      </c>
      <c r="O1284" s="37" t="s">
        <v>17910</v>
      </c>
      <c r="P1284" s="37">
        <v>68</v>
      </c>
      <c r="Q1284" s="37" t="s">
        <v>23</v>
      </c>
      <c r="R1284" s="9" t="str">
        <f>词典存放目录!$A$1&amp;O1284&amp;P1284&amp;Q1284</f>
        <v>F:\《自创文法查阅Excel》4.1备份\《B词汇·红宝书》\红宝书MP3分割\05 n1-お (68).mp3</v>
      </c>
      <c r="S1284" s="38"/>
      <c r="T1284" s="43"/>
      <c r="U1284" s="43"/>
      <c r="V1284" s="30" t="str">
        <f t="shared" si="125"/>
        <v/>
      </c>
      <c r="W1284" s="29"/>
      <c r="X1284" s="9" t="s">
        <v>464</v>
      </c>
    </row>
    <row r="1285" spans="1:24" s="44" customFormat="1" ht="24">
      <c r="A1285" s="31">
        <v>1373</v>
      </c>
      <c r="B1285" s="32">
        <f t="shared" ca="1" si="126"/>
        <v>0.41912841920803412</v>
      </c>
      <c r="C1285" s="127" t="s">
        <v>2452</v>
      </c>
      <c r="D1285" s="128" t="s">
        <v>2453</v>
      </c>
      <c r="E1285" s="21"/>
      <c r="F1285" s="22"/>
      <c r="G1285" s="41"/>
      <c r="H1285" s="41"/>
      <c r="I1285" s="42"/>
      <c r="J1285" s="35" t="str">
        <f t="shared" si="127"/>
        <v>➸</v>
      </c>
      <c r="K1285" s="117" t="str">
        <f>词典存放目录!$A$1&amp;L1285&amp;M1285</f>
        <v>F:\《自创文法查阅Excel》4.1备份\《B词汇·红宝书》\红宝书15版图片\1373-おとも【お供】.jpg</v>
      </c>
      <c r="L1285" s="9" t="s">
        <v>18120</v>
      </c>
      <c r="M1285" s="117" t="s">
        <v>19406</v>
      </c>
      <c r="N1285" s="36" t="str">
        <f t="shared" si="128"/>
        <v>▶</v>
      </c>
      <c r="O1285" s="37" t="s">
        <v>17910</v>
      </c>
      <c r="P1285" s="37">
        <v>69</v>
      </c>
      <c r="Q1285" s="37" t="s">
        <v>23</v>
      </c>
      <c r="R1285" s="9" t="str">
        <f>词典存放目录!$A$1&amp;O1285&amp;P1285&amp;Q1285</f>
        <v>F:\《自创文法查阅Excel》4.1备份\《B词汇·红宝书》\红宝书MP3分割\05 n1-お (69).mp3</v>
      </c>
      <c r="S1285" s="38"/>
      <c r="T1285" s="43"/>
      <c r="U1285" s="43"/>
      <c r="V1285" s="30" t="str">
        <f t="shared" si="125"/>
        <v/>
      </c>
      <c r="W1285" s="29"/>
      <c r="X1285" s="9" t="s">
        <v>464</v>
      </c>
    </row>
    <row r="1286" spans="1:24" s="44" customFormat="1" ht="24">
      <c r="A1286" s="31">
        <v>1374</v>
      </c>
      <c r="B1286" s="32">
        <f t="shared" ca="1" si="126"/>
        <v>0.35718420593905686</v>
      </c>
      <c r="C1286" s="127" t="s">
        <v>2454</v>
      </c>
      <c r="D1286" s="128" t="s">
        <v>2455</v>
      </c>
      <c r="E1286" s="21"/>
      <c r="F1286" s="22"/>
      <c r="G1286" s="41"/>
      <c r="H1286" s="41"/>
      <c r="I1286" s="42"/>
      <c r="J1286" s="35" t="str">
        <f t="shared" si="127"/>
        <v>➸</v>
      </c>
      <c r="K1286" s="117" t="str">
        <f>词典存放目录!$A$1&amp;L1286&amp;M1286</f>
        <v>F:\《自创文法查阅Excel》4.1备份\《B词汇·红宝书》\红宝书15版图片\1374-おとろえる【衰える】.jpg</v>
      </c>
      <c r="L1286" s="9" t="s">
        <v>18120</v>
      </c>
      <c r="M1286" s="117" t="s">
        <v>19407</v>
      </c>
      <c r="N1286" s="36" t="str">
        <f t="shared" si="128"/>
        <v>▶</v>
      </c>
      <c r="O1286" s="37" t="s">
        <v>17910</v>
      </c>
      <c r="P1286" s="37">
        <v>70</v>
      </c>
      <c r="Q1286" s="37" t="s">
        <v>23</v>
      </c>
      <c r="R1286" s="9" t="str">
        <f>词典存放目录!$A$1&amp;O1286&amp;P1286&amp;Q1286</f>
        <v>F:\《自创文法查阅Excel》4.1备份\《B词汇·红宝书》\红宝书MP3分割\05 n1-お (70).mp3</v>
      </c>
      <c r="S1286" s="38"/>
      <c r="T1286" s="43"/>
      <c r="U1286" s="43"/>
      <c r="V1286" s="30" t="str">
        <f t="shared" si="125"/>
        <v/>
      </c>
      <c r="W1286" s="29"/>
      <c r="X1286" s="9" t="s">
        <v>464</v>
      </c>
    </row>
    <row r="1287" spans="1:24" s="44" customFormat="1" ht="24">
      <c r="A1287" s="31">
        <v>1375</v>
      </c>
      <c r="B1287" s="32">
        <f t="shared" ca="1" si="126"/>
        <v>6.8392509348571773E-2</v>
      </c>
      <c r="C1287" s="127" t="s">
        <v>2456</v>
      </c>
      <c r="D1287" s="128" t="s">
        <v>2457</v>
      </c>
      <c r="E1287" s="21"/>
      <c r="F1287" s="22"/>
      <c r="G1287" s="41"/>
      <c r="H1287" s="41"/>
      <c r="I1287" s="42"/>
      <c r="J1287" s="35" t="str">
        <f t="shared" si="127"/>
        <v>➸</v>
      </c>
      <c r="K1287" s="117" t="str">
        <f>词典存放目录!$A$1&amp;L1287&amp;M1287</f>
        <v>F:\《自创文法查阅Excel》4.1备份\《B词汇·红宝书》\红宝书15版图片\1375-おのずから【自ずから】.jpg</v>
      </c>
      <c r="L1287" s="9" t="s">
        <v>18120</v>
      </c>
      <c r="M1287" s="117" t="s">
        <v>19408</v>
      </c>
      <c r="N1287" s="36" t="str">
        <f t="shared" si="128"/>
        <v>▶</v>
      </c>
      <c r="O1287" s="37" t="s">
        <v>17910</v>
      </c>
      <c r="P1287" s="37">
        <v>71</v>
      </c>
      <c r="Q1287" s="37" t="s">
        <v>23</v>
      </c>
      <c r="R1287" s="9" t="str">
        <f>词典存放目录!$A$1&amp;O1287&amp;P1287&amp;Q1287</f>
        <v>F:\《自创文法查阅Excel》4.1备份\《B词汇·红宝书》\红宝书MP3分割\05 n1-お (71).mp3</v>
      </c>
      <c r="S1287" s="38"/>
      <c r="T1287" s="43"/>
      <c r="U1287" s="43"/>
      <c r="V1287" s="30" t="str">
        <f t="shared" si="125"/>
        <v/>
      </c>
      <c r="W1287" s="29"/>
      <c r="X1287" s="9" t="s">
        <v>464</v>
      </c>
    </row>
    <row r="1288" spans="1:24" s="44" customFormat="1" ht="24">
      <c r="A1288" s="31">
        <v>1376</v>
      </c>
      <c r="B1288" s="32">
        <f t="shared" ca="1" si="126"/>
        <v>0.28137854978444887</v>
      </c>
      <c r="C1288" s="127" t="s">
        <v>2458</v>
      </c>
      <c r="D1288" s="128" t="s">
        <v>2459</v>
      </c>
      <c r="E1288" s="21"/>
      <c r="F1288" s="22"/>
      <c r="G1288" s="41"/>
      <c r="H1288" s="41"/>
      <c r="I1288" s="42"/>
      <c r="J1288" s="35" t="str">
        <f t="shared" si="127"/>
        <v>➸</v>
      </c>
      <c r="K1288" s="117" t="str">
        <f>词典存放目录!$A$1&amp;L1288&amp;M1288</f>
        <v>F:\《自创文法查阅Excel》4.1备份\《B词汇·红宝书》\红宝书15版图片\1376-おのずと【自ずと】.jpg</v>
      </c>
      <c r="L1288" s="9" t="s">
        <v>18120</v>
      </c>
      <c r="M1288" s="117" t="s">
        <v>19409</v>
      </c>
      <c r="N1288" s="36" t="str">
        <f t="shared" si="128"/>
        <v>▶</v>
      </c>
      <c r="O1288" s="37" t="s">
        <v>17910</v>
      </c>
      <c r="P1288" s="37">
        <v>72</v>
      </c>
      <c r="Q1288" s="37" t="s">
        <v>23</v>
      </c>
      <c r="R1288" s="9" t="str">
        <f>词典存放目录!$A$1&amp;O1288&amp;P1288&amp;Q1288</f>
        <v>F:\《自创文法查阅Excel》4.1备份\《B词汇·红宝书》\红宝书MP3分割\05 n1-お (72).mp3</v>
      </c>
      <c r="S1288" s="38"/>
      <c r="T1288" s="43"/>
      <c r="U1288" s="43"/>
      <c r="V1288" s="30" t="str">
        <f t="shared" si="125"/>
        <v/>
      </c>
      <c r="W1288" s="29"/>
      <c r="X1288" s="9" t="s">
        <v>464</v>
      </c>
    </row>
    <row r="1289" spans="1:24" s="44" customFormat="1" ht="24">
      <c r="A1289" s="31">
        <v>1377</v>
      </c>
      <c r="B1289" s="32">
        <f t="shared" ca="1" si="126"/>
        <v>0.15935233571594731</v>
      </c>
      <c r="C1289" s="127" t="s">
        <v>2460</v>
      </c>
      <c r="D1289" s="128" t="s">
        <v>2461</v>
      </c>
      <c r="E1289" s="21"/>
      <c r="F1289" s="22"/>
      <c r="G1289" s="41"/>
      <c r="H1289" s="41"/>
      <c r="I1289" s="42"/>
      <c r="J1289" s="35" t="str">
        <f t="shared" si="127"/>
        <v>➸</v>
      </c>
      <c r="K1289" s="117" t="str">
        <f>词典存放目录!$A$1&amp;L1289&amp;M1289</f>
        <v>F:\《自创文法查阅Excel》4.1备份\《B词汇·红宝书》\红宝书15版图片\1377-おびえる【怯える】.jpg</v>
      </c>
      <c r="L1289" s="9" t="s">
        <v>18120</v>
      </c>
      <c r="M1289" s="117" t="s">
        <v>19410</v>
      </c>
      <c r="N1289" s="36" t="str">
        <f t="shared" si="128"/>
        <v>▶</v>
      </c>
      <c r="O1289" s="37" t="s">
        <v>17910</v>
      </c>
      <c r="P1289" s="37">
        <v>73</v>
      </c>
      <c r="Q1289" s="37" t="s">
        <v>23</v>
      </c>
      <c r="R1289" s="9" t="str">
        <f>词典存放目录!$A$1&amp;O1289&amp;P1289&amp;Q1289</f>
        <v>F:\《自创文法查阅Excel》4.1备份\《B词汇·红宝书》\红宝书MP3分割\05 n1-お (73).mp3</v>
      </c>
      <c r="S1289" s="38"/>
      <c r="T1289" s="43"/>
      <c r="U1289" s="43"/>
      <c r="V1289" s="30" t="str">
        <f t="shared" si="125"/>
        <v/>
      </c>
      <c r="W1289" s="29"/>
      <c r="X1289" s="9" t="s">
        <v>464</v>
      </c>
    </row>
    <row r="1290" spans="1:24" s="44" customFormat="1" ht="24">
      <c r="A1290" s="31">
        <v>1378</v>
      </c>
      <c r="B1290" s="32">
        <f t="shared" ca="1" si="126"/>
        <v>0.17095690107392569</v>
      </c>
      <c r="C1290" s="127" t="s">
        <v>2462</v>
      </c>
      <c r="D1290" s="128" t="s">
        <v>2463</v>
      </c>
      <c r="E1290" s="21" t="s">
        <v>32</v>
      </c>
      <c r="F1290" s="22"/>
      <c r="G1290" s="41"/>
      <c r="H1290" s="41"/>
      <c r="I1290" s="42"/>
      <c r="J1290" s="35" t="str">
        <f t="shared" si="127"/>
        <v>➸</v>
      </c>
      <c r="K1290" s="117" t="str">
        <f>词典存放目录!$A$1&amp;L1290&amp;M1290</f>
        <v>F:\《自创文法查阅Excel》4.1备份\《B词汇·红宝书》\红宝书15版图片\1378-おびただしい【夥しい】.jpg</v>
      </c>
      <c r="L1290" s="9" t="s">
        <v>18120</v>
      </c>
      <c r="M1290" s="117" t="s">
        <v>19411</v>
      </c>
      <c r="N1290" s="36" t="str">
        <f t="shared" si="128"/>
        <v>▶</v>
      </c>
      <c r="O1290" s="37" t="s">
        <v>17910</v>
      </c>
      <c r="P1290" s="37">
        <v>74</v>
      </c>
      <c r="Q1290" s="37" t="s">
        <v>23</v>
      </c>
      <c r="R1290" s="9" t="str">
        <f>词典存放目录!$A$1&amp;O1290&amp;P1290&amp;Q1290</f>
        <v>F:\《自创文法查阅Excel》4.1备份\《B词汇·红宝书》\红宝书MP3分割\05 n1-お (74).mp3</v>
      </c>
      <c r="S1290" s="38"/>
      <c r="T1290" s="43"/>
      <c r="U1290" s="43"/>
      <c r="V1290" s="30" t="str">
        <f t="shared" si="125"/>
        <v/>
      </c>
      <c r="W1290" s="29"/>
      <c r="X1290" s="9" t="s">
        <v>464</v>
      </c>
    </row>
    <row r="1291" spans="1:24" s="44" customFormat="1" ht="24">
      <c r="A1291" s="31">
        <v>1379</v>
      </c>
      <c r="B1291" s="32">
        <f t="shared" ca="1" si="126"/>
        <v>0.31261660591795304</v>
      </c>
      <c r="C1291" s="127" t="s">
        <v>2464</v>
      </c>
      <c r="D1291" s="128" t="s">
        <v>2270</v>
      </c>
      <c r="E1291" s="21"/>
      <c r="F1291" s="22"/>
      <c r="G1291" s="41"/>
      <c r="H1291" s="41"/>
      <c r="I1291" s="42"/>
      <c r="J1291" s="35" t="str">
        <f t="shared" si="127"/>
        <v>➸</v>
      </c>
      <c r="K1291" s="117" t="str">
        <f>词典存放目录!$A$1&amp;L1291&amp;M1291</f>
        <v>F:\《自创文法查阅Excel》4.1备份\《B词汇·红宝书》\红宝书15版图片\1379-おびやかす【脅かす】.jpg</v>
      </c>
      <c r="L1291" s="9" t="s">
        <v>18120</v>
      </c>
      <c r="M1291" s="117" t="s">
        <v>19412</v>
      </c>
      <c r="N1291" s="36" t="str">
        <f t="shared" si="128"/>
        <v>▶</v>
      </c>
      <c r="O1291" s="37" t="s">
        <v>17910</v>
      </c>
      <c r="P1291" s="37">
        <v>75</v>
      </c>
      <c r="Q1291" s="37" t="s">
        <v>23</v>
      </c>
      <c r="R1291" s="9" t="str">
        <f>词典存放目录!$A$1&amp;O1291&amp;P1291&amp;Q1291</f>
        <v>F:\《自创文法查阅Excel》4.1备份\《B词汇·红宝书》\红宝书MP3分割\05 n1-お (75).mp3</v>
      </c>
      <c r="S1291" s="38"/>
      <c r="T1291" s="43"/>
      <c r="U1291" s="43"/>
      <c r="V1291" s="30" t="str">
        <f t="shared" si="125"/>
        <v/>
      </c>
      <c r="W1291" s="29"/>
      <c r="X1291" s="9" t="s">
        <v>464</v>
      </c>
    </row>
    <row r="1292" spans="1:24" s="44" customFormat="1" ht="24">
      <c r="A1292" s="31">
        <v>1380</v>
      </c>
      <c r="B1292" s="32">
        <f t="shared" ca="1" si="126"/>
        <v>0.12645531807311383</v>
      </c>
      <c r="C1292" s="127" t="s">
        <v>2465</v>
      </c>
      <c r="D1292" s="128" t="s">
        <v>2466</v>
      </c>
      <c r="E1292" s="21"/>
      <c r="F1292" s="22"/>
      <c r="G1292" s="41"/>
      <c r="H1292" s="41"/>
      <c r="I1292" s="42"/>
      <c r="J1292" s="35" t="str">
        <f t="shared" si="127"/>
        <v>➸</v>
      </c>
      <c r="K1292" s="117" t="str">
        <f>词典存放目录!$A$1&amp;L1292&amp;M1292</f>
        <v>F:\《自创文法查阅Excel》4.1备份\《B词汇·红宝书》\红宝书15版图片\1380-おびる【帯びる】.jpg</v>
      </c>
      <c r="L1292" s="9" t="s">
        <v>18120</v>
      </c>
      <c r="M1292" s="117" t="s">
        <v>19413</v>
      </c>
      <c r="N1292" s="36" t="str">
        <f t="shared" si="128"/>
        <v>▶</v>
      </c>
      <c r="O1292" s="37" t="s">
        <v>17910</v>
      </c>
      <c r="P1292" s="37">
        <v>76</v>
      </c>
      <c r="Q1292" s="37" t="s">
        <v>23</v>
      </c>
      <c r="R1292" s="9" t="str">
        <f>词典存放目录!$A$1&amp;O1292&amp;P1292&amp;Q1292</f>
        <v>F:\《自创文法查阅Excel》4.1备份\《B词汇·红宝书》\红宝书MP3分割\05 n1-お (76).mp3</v>
      </c>
      <c r="S1292" s="38"/>
      <c r="T1292" s="43"/>
      <c r="U1292" s="43"/>
      <c r="V1292" s="30" t="str">
        <f t="shared" si="125"/>
        <v/>
      </c>
      <c r="W1292" s="29"/>
      <c r="X1292" s="9" t="s">
        <v>464</v>
      </c>
    </row>
    <row r="1293" spans="1:24" s="44" customFormat="1" ht="24">
      <c r="A1293" s="31">
        <v>1381</v>
      </c>
      <c r="B1293" s="32">
        <f t="shared" ca="1" si="126"/>
        <v>2.5429844911553423E-2</v>
      </c>
      <c r="C1293" s="127" t="s">
        <v>2467</v>
      </c>
      <c r="D1293" s="128" t="s">
        <v>2468</v>
      </c>
      <c r="E1293" s="21"/>
      <c r="F1293" s="22"/>
      <c r="G1293" s="41"/>
      <c r="H1293" s="41"/>
      <c r="I1293" s="42"/>
      <c r="J1293" s="35" t="str">
        <f t="shared" si="127"/>
        <v>➸</v>
      </c>
      <c r="K1293" s="117" t="str">
        <f>词典存放目录!$A$1&amp;L1293&amp;M1293</f>
        <v>F:\《自创文法查阅Excel》4.1备份\《B词汇·红宝书》\红宝书15版图片\1381-オファー【offer】.jpg</v>
      </c>
      <c r="L1293" s="9" t="s">
        <v>18120</v>
      </c>
      <c r="M1293" s="117" t="s">
        <v>19414</v>
      </c>
      <c r="N1293" s="36" t="str">
        <f t="shared" si="128"/>
        <v>▶</v>
      </c>
      <c r="O1293" s="37" t="s">
        <v>17910</v>
      </c>
      <c r="P1293" s="37">
        <v>77</v>
      </c>
      <c r="Q1293" s="37" t="s">
        <v>23</v>
      </c>
      <c r="R1293" s="9" t="str">
        <f>词典存放目录!$A$1&amp;O1293&amp;P1293&amp;Q1293</f>
        <v>F:\《自创文法查阅Excel》4.1备份\《B词汇·红宝书》\红宝书MP3分割\05 n1-お (77).mp3</v>
      </c>
      <c r="S1293" s="38"/>
      <c r="T1293" s="43"/>
      <c r="U1293" s="43"/>
      <c r="V1293" s="30" t="str">
        <f t="shared" si="125"/>
        <v/>
      </c>
      <c r="W1293" s="29"/>
      <c r="X1293" s="9" t="s">
        <v>464</v>
      </c>
    </row>
    <row r="1294" spans="1:24" s="44" customFormat="1" ht="24">
      <c r="A1294" s="31">
        <v>1382</v>
      </c>
      <c r="B1294" s="32">
        <f t="shared" ca="1" si="126"/>
        <v>0.84266659671874233</v>
      </c>
      <c r="C1294" s="127" t="s">
        <v>2469</v>
      </c>
      <c r="D1294" s="128" t="s">
        <v>2470</v>
      </c>
      <c r="E1294" s="21"/>
      <c r="F1294" s="22"/>
      <c r="G1294" s="41"/>
      <c r="H1294" s="41"/>
      <c r="I1294" s="42"/>
      <c r="J1294" s="35" t="str">
        <f t="shared" si="127"/>
        <v>➸</v>
      </c>
      <c r="K1294" s="117" t="str">
        <f>词典存放目录!$A$1&amp;L1294&amp;M1294</f>
        <v>F:\《自创文法查阅Excel》4.1备份\《B词汇·红宝书》\红宝书15版图片\1382-おふくろ【御袋】.jpg</v>
      </c>
      <c r="L1294" s="9" t="s">
        <v>18120</v>
      </c>
      <c r="M1294" s="117" t="s">
        <v>19415</v>
      </c>
      <c r="N1294" s="36" t="str">
        <f t="shared" si="128"/>
        <v>▶</v>
      </c>
      <c r="O1294" s="37" t="s">
        <v>17910</v>
      </c>
      <c r="P1294" s="37">
        <v>78</v>
      </c>
      <c r="Q1294" s="37" t="s">
        <v>23</v>
      </c>
      <c r="R1294" s="9" t="str">
        <f>词典存放目录!$A$1&amp;O1294&amp;P1294&amp;Q1294</f>
        <v>F:\《自创文法查阅Excel》4.1备份\《B词汇·红宝书》\红宝书MP3分割\05 n1-お (78).mp3</v>
      </c>
      <c r="S1294" s="38"/>
      <c r="T1294" s="43"/>
      <c r="U1294" s="43"/>
      <c r="V1294" s="30" t="str">
        <f t="shared" si="125"/>
        <v/>
      </c>
      <c r="W1294" s="102"/>
      <c r="X1294" s="9" t="s">
        <v>464</v>
      </c>
    </row>
    <row r="1295" spans="1:24" s="44" customFormat="1" ht="24">
      <c r="A1295" s="31">
        <v>1383</v>
      </c>
      <c r="B1295" s="32">
        <f t="shared" ca="1" si="126"/>
        <v>0.58909180320859567</v>
      </c>
      <c r="C1295" s="127" t="s">
        <v>2471</v>
      </c>
      <c r="D1295" s="128" t="s">
        <v>2472</v>
      </c>
      <c r="E1295" s="21"/>
      <c r="F1295" s="22"/>
      <c r="G1295" s="41"/>
      <c r="H1295" s="41"/>
      <c r="I1295" s="42"/>
      <c r="J1295" s="35" t="str">
        <f t="shared" si="127"/>
        <v>➸</v>
      </c>
      <c r="K1295" s="117" t="str">
        <f>词典存放目录!$A$1&amp;L1295&amp;M1295</f>
        <v>F:\《自创文法查阅Excel》4.1备份\《B词汇·红宝书》\红宝书15版图片\1383-オプション【option】.jpg</v>
      </c>
      <c r="L1295" s="9" t="s">
        <v>18120</v>
      </c>
      <c r="M1295" s="117" t="s">
        <v>19416</v>
      </c>
      <c r="N1295" s="36" t="str">
        <f t="shared" si="128"/>
        <v>▶</v>
      </c>
      <c r="O1295" s="37" t="s">
        <v>17910</v>
      </c>
      <c r="P1295" s="37">
        <v>79</v>
      </c>
      <c r="Q1295" s="37" t="s">
        <v>23</v>
      </c>
      <c r="R1295" s="9" t="str">
        <f>词典存放目录!$A$1&amp;O1295&amp;P1295&amp;Q1295</f>
        <v>F:\《自创文法查阅Excel》4.1备份\《B词汇·红宝书》\红宝书MP3分割\05 n1-お (79).mp3</v>
      </c>
      <c r="S1295" s="38"/>
      <c r="T1295" s="43"/>
      <c r="U1295" s="43"/>
      <c r="V1295" s="30" t="str">
        <f t="shared" si="125"/>
        <v/>
      </c>
      <c r="W1295" s="29"/>
      <c r="X1295" s="9" t="s">
        <v>464</v>
      </c>
    </row>
    <row r="1296" spans="1:24" s="44" customFormat="1" ht="24">
      <c r="A1296" s="31">
        <v>1384</v>
      </c>
      <c r="B1296" s="32">
        <f t="shared" ca="1" si="126"/>
        <v>0.28752515865540984</v>
      </c>
      <c r="C1296" s="127" t="s">
        <v>2473</v>
      </c>
      <c r="D1296" s="128"/>
      <c r="E1296" s="21"/>
      <c r="F1296" s="22"/>
      <c r="G1296" s="41"/>
      <c r="H1296" s="41"/>
      <c r="I1296" s="42"/>
      <c r="J1296" s="35" t="str">
        <f t="shared" si="127"/>
        <v>➸</v>
      </c>
      <c r="K1296" s="117" t="str">
        <f>词典存放目录!$A$1&amp;L1296&amp;M1296</f>
        <v>F:\《自创文法查阅Excel》4.1备份\《B词汇·红宝书》\红宝书15版图片\1384-おべっか.jpg</v>
      </c>
      <c r="L1296" s="9" t="s">
        <v>18120</v>
      </c>
      <c r="M1296" s="117" t="s">
        <v>19417</v>
      </c>
      <c r="N1296" s="36" t="str">
        <f t="shared" si="128"/>
        <v>▶</v>
      </c>
      <c r="O1296" s="37" t="s">
        <v>17910</v>
      </c>
      <c r="P1296" s="37">
        <v>80</v>
      </c>
      <c r="Q1296" s="37" t="s">
        <v>23</v>
      </c>
      <c r="R1296" s="9" t="str">
        <f>词典存放目录!$A$1&amp;O1296&amp;P1296&amp;Q1296</f>
        <v>F:\《自创文法查阅Excel》4.1备份\《B词汇·红宝书》\红宝书MP3分割\05 n1-お (80).mp3</v>
      </c>
      <c r="S1296" s="38"/>
      <c r="T1296" s="43"/>
      <c r="U1296" s="43"/>
      <c r="V1296" s="30" t="str">
        <f t="shared" si="125"/>
        <v/>
      </c>
      <c r="W1296" s="29"/>
      <c r="X1296" s="9" t="s">
        <v>464</v>
      </c>
    </row>
    <row r="1297" spans="1:24" s="44" customFormat="1" ht="24">
      <c r="A1297" s="31">
        <v>1385</v>
      </c>
      <c r="B1297" s="32">
        <f t="shared" ca="1" si="126"/>
        <v>0.8511469231705725</v>
      </c>
      <c r="C1297" s="127" t="s">
        <v>2474</v>
      </c>
      <c r="D1297" s="128" t="s">
        <v>2475</v>
      </c>
      <c r="E1297" s="21"/>
      <c r="F1297" s="22"/>
      <c r="G1297" s="41"/>
      <c r="H1297" s="41"/>
      <c r="I1297" s="42"/>
      <c r="J1297" s="35" t="str">
        <f t="shared" si="127"/>
        <v>➸</v>
      </c>
      <c r="K1297" s="117" t="str">
        <f>词典存放目录!$A$1&amp;L1297&amp;M1297</f>
        <v>F:\《自创文法查阅Excel》4.1备份\《B词汇·红宝书》\红宝书15版图片\1385-オペラ【opera】.jpg</v>
      </c>
      <c r="L1297" s="9" t="s">
        <v>18120</v>
      </c>
      <c r="M1297" s="117" t="s">
        <v>19418</v>
      </c>
      <c r="N1297" s="36" t="str">
        <f t="shared" si="128"/>
        <v>▶</v>
      </c>
      <c r="O1297" s="37" t="s">
        <v>17910</v>
      </c>
      <c r="P1297" s="37">
        <v>81</v>
      </c>
      <c r="Q1297" s="37" t="s">
        <v>23</v>
      </c>
      <c r="R1297" s="9" t="str">
        <f>词典存放目录!$A$1&amp;O1297&amp;P1297&amp;Q1297</f>
        <v>F:\《自创文法查阅Excel》4.1备份\《B词汇·红宝书》\红宝书MP3分割\05 n1-お (81).mp3</v>
      </c>
      <c r="S1297" s="38"/>
      <c r="T1297" s="43"/>
      <c r="U1297" s="43"/>
      <c r="V1297" s="30" t="str">
        <f t="shared" si="125"/>
        <v/>
      </c>
      <c r="W1297" s="29"/>
      <c r="X1297" s="9" t="s">
        <v>464</v>
      </c>
    </row>
    <row r="1298" spans="1:24" s="44" customFormat="1" ht="24">
      <c r="A1298" s="31">
        <v>1386</v>
      </c>
      <c r="B1298" s="32">
        <f t="shared" ca="1" si="126"/>
        <v>2.2708427856385494E-2</v>
      </c>
      <c r="C1298" s="127" t="s">
        <v>2476</v>
      </c>
      <c r="D1298" s="128" t="s">
        <v>2477</v>
      </c>
      <c r="E1298" s="21"/>
      <c r="F1298" s="22"/>
      <c r="G1298" s="41"/>
      <c r="H1298" s="41"/>
      <c r="I1298" s="42"/>
      <c r="J1298" s="35" t="str">
        <f t="shared" si="127"/>
        <v>➸</v>
      </c>
      <c r="K1298" s="117" t="str">
        <f>词典存放目录!$A$1&amp;L1298&amp;M1298</f>
        <v>F:\《自创文法查阅Excel》4.1备份\《B词汇·红宝书》\红宝书15版图片\1386-おぼえ【覚え】.jpg</v>
      </c>
      <c r="L1298" s="9" t="s">
        <v>18120</v>
      </c>
      <c r="M1298" s="117" t="s">
        <v>19419</v>
      </c>
      <c r="N1298" s="36" t="str">
        <f t="shared" si="128"/>
        <v>▶</v>
      </c>
      <c r="O1298" s="37" t="s">
        <v>17910</v>
      </c>
      <c r="P1298" s="37">
        <v>82</v>
      </c>
      <c r="Q1298" s="37" t="s">
        <v>23</v>
      </c>
      <c r="R1298" s="9" t="str">
        <f>词典存放目录!$A$1&amp;O1298&amp;P1298&amp;Q1298</f>
        <v>F:\《自创文法查阅Excel》4.1备份\《B词汇·红宝书》\红宝书MP3分割\05 n1-お (82).mp3</v>
      </c>
      <c r="S1298" s="38"/>
      <c r="T1298" s="43"/>
      <c r="U1298" s="43"/>
      <c r="V1298" s="30" t="str">
        <f t="shared" si="125"/>
        <v/>
      </c>
      <c r="W1298" s="29"/>
      <c r="X1298" s="9" t="s">
        <v>464</v>
      </c>
    </row>
    <row r="1299" spans="1:24" s="44" customFormat="1" ht="24">
      <c r="A1299" s="31">
        <v>1387</v>
      </c>
      <c r="B1299" s="32">
        <f t="shared" ca="1" si="126"/>
        <v>0.12225868588488531</v>
      </c>
      <c r="C1299" s="127" t="s">
        <v>2478</v>
      </c>
      <c r="D1299" s="128" t="s">
        <v>2479</v>
      </c>
      <c r="E1299" s="21" t="s">
        <v>32</v>
      </c>
      <c r="F1299" s="22"/>
      <c r="G1299" s="41"/>
      <c r="H1299" s="41"/>
      <c r="I1299" s="42"/>
      <c r="J1299" s="35" t="str">
        <f t="shared" si="127"/>
        <v>➸</v>
      </c>
      <c r="K1299" s="117" t="str">
        <f>词典存放目录!$A$1&amp;L1299&amp;M1299</f>
        <v>F:\《自创文法查阅Excel》4.1备份\《B词汇·红宝书》\红宝书15版图片\1387-おぼつかない【覚束ない】.jpg</v>
      </c>
      <c r="L1299" s="9" t="s">
        <v>18120</v>
      </c>
      <c r="M1299" s="117" t="s">
        <v>19420</v>
      </c>
      <c r="N1299" s="36" t="str">
        <f t="shared" si="128"/>
        <v>▶</v>
      </c>
      <c r="O1299" s="37" t="s">
        <v>17910</v>
      </c>
      <c r="P1299" s="37">
        <v>83</v>
      </c>
      <c r="Q1299" s="37" t="s">
        <v>23</v>
      </c>
      <c r="R1299" s="9" t="str">
        <f>词典存放目录!$A$1&amp;O1299&amp;P1299&amp;Q1299</f>
        <v>F:\《自创文法查阅Excel》4.1备份\《B词汇·红宝书》\红宝书MP3分割\05 n1-お (83).mp3</v>
      </c>
      <c r="S1299" s="38"/>
      <c r="T1299" s="43"/>
      <c r="U1299" s="43"/>
      <c r="V1299" s="30" t="str">
        <f t="shared" si="125"/>
        <v/>
      </c>
      <c r="W1299" s="29"/>
      <c r="X1299" s="9" t="s">
        <v>464</v>
      </c>
    </row>
    <row r="1300" spans="1:24" s="44" customFormat="1" ht="24">
      <c r="A1300" s="31">
        <v>1388</v>
      </c>
      <c r="B1300" s="32">
        <f t="shared" ca="1" si="126"/>
        <v>0.53156421796522813</v>
      </c>
      <c r="C1300" s="127" t="s">
        <v>2480</v>
      </c>
      <c r="D1300" s="128" t="s">
        <v>2481</v>
      </c>
      <c r="E1300" s="21"/>
      <c r="F1300" s="22"/>
      <c r="G1300" s="41"/>
      <c r="H1300" s="41"/>
      <c r="I1300" s="42"/>
      <c r="J1300" s="35" t="str">
        <f t="shared" si="127"/>
        <v>➸</v>
      </c>
      <c r="K1300" s="117" t="str">
        <f>词典存放目录!$A$1&amp;L1300&amp;M1300</f>
        <v>F:\《自创文法查阅Excel》4.1备份\《B词汇·红宝书》\红宝书15版图片\1388-おまけに【御負けに】.jpg</v>
      </c>
      <c r="L1300" s="9" t="s">
        <v>18120</v>
      </c>
      <c r="M1300" s="117" t="s">
        <v>19421</v>
      </c>
      <c r="N1300" s="36" t="str">
        <f t="shared" si="128"/>
        <v>▶</v>
      </c>
      <c r="O1300" s="37" t="s">
        <v>17910</v>
      </c>
      <c r="P1300" s="37">
        <v>84</v>
      </c>
      <c r="Q1300" s="37" t="s">
        <v>23</v>
      </c>
      <c r="R1300" s="9" t="str">
        <f>词典存放目录!$A$1&amp;O1300&amp;P1300&amp;Q1300</f>
        <v>F:\《自创文法查阅Excel》4.1备份\《B词汇·红宝书》\红宝书MP3分割\05 n1-お (84).mp3</v>
      </c>
      <c r="S1300" s="38"/>
      <c r="T1300" s="43"/>
      <c r="U1300" s="43"/>
      <c r="V1300" s="30" t="str">
        <f t="shared" si="125"/>
        <v/>
      </c>
      <c r="W1300" s="102"/>
      <c r="X1300" s="9" t="s">
        <v>464</v>
      </c>
    </row>
    <row r="1301" spans="1:24" s="44" customFormat="1" ht="24">
      <c r="A1301" s="31">
        <v>1389</v>
      </c>
      <c r="B1301" s="32">
        <f t="shared" ca="1" si="126"/>
        <v>0.89449337948205843</v>
      </c>
      <c r="C1301" s="127" t="s">
        <v>2482</v>
      </c>
      <c r="D1301" s="128" t="s">
        <v>2483</v>
      </c>
      <c r="E1301" s="21"/>
      <c r="F1301" s="22"/>
      <c r="G1301" s="41"/>
      <c r="H1301" s="41"/>
      <c r="I1301" s="42"/>
      <c r="J1301" s="35" t="str">
        <f t="shared" si="127"/>
        <v>➸</v>
      </c>
      <c r="K1301" s="117" t="str">
        <f>词典存放目录!$A$1&amp;L1301&amp;M1301</f>
        <v>F:\《自创文法查阅Excel》4.1备份\《B词汇·红宝书》\红宝书15版图片\1389-おもいつき【思い付き】.jpg</v>
      </c>
      <c r="L1301" s="9" t="s">
        <v>18120</v>
      </c>
      <c r="M1301" s="117" t="s">
        <v>19422</v>
      </c>
      <c r="N1301" s="36" t="str">
        <f t="shared" si="128"/>
        <v>▶</v>
      </c>
      <c r="O1301" s="37" t="s">
        <v>17910</v>
      </c>
      <c r="P1301" s="37">
        <v>85</v>
      </c>
      <c r="Q1301" s="37" t="s">
        <v>23</v>
      </c>
      <c r="R1301" s="9" t="str">
        <f>词典存放目录!$A$1&amp;O1301&amp;P1301&amp;Q1301</f>
        <v>F:\《自创文法查阅Excel》4.1备份\《B词汇·红宝书》\红宝书MP3分割\05 n1-お (85).mp3</v>
      </c>
      <c r="S1301" s="38"/>
      <c r="T1301" s="43"/>
      <c r="U1301" s="43"/>
      <c r="V1301" s="30" t="str">
        <f t="shared" si="125"/>
        <v/>
      </c>
      <c r="W1301" s="102"/>
      <c r="X1301" s="9" t="s">
        <v>464</v>
      </c>
    </row>
    <row r="1302" spans="1:24" s="44" customFormat="1" ht="24">
      <c r="A1302" s="31">
        <v>1390</v>
      </c>
      <c r="B1302" s="32">
        <f t="shared" ca="1" si="126"/>
        <v>0.95342517322758424</v>
      </c>
      <c r="C1302" s="127" t="s">
        <v>2484</v>
      </c>
      <c r="D1302" s="128" t="s">
        <v>2485</v>
      </c>
      <c r="E1302" s="21"/>
      <c r="F1302" s="22"/>
      <c r="G1302" s="41"/>
      <c r="H1302" s="41"/>
      <c r="I1302" s="42"/>
      <c r="J1302" s="35" t="str">
        <f t="shared" si="127"/>
        <v>➸</v>
      </c>
      <c r="K1302" s="117" t="str">
        <f>词典存放目录!$A$1&amp;L1302&amp;M1302</f>
        <v>F:\《自创文法查阅Excel》4.1备份\《B词汇·红宝书》\红宝书15版图片\1390-おもいやり【思い遣り】.jpg</v>
      </c>
      <c r="L1302" s="9" t="s">
        <v>18120</v>
      </c>
      <c r="M1302" s="117" t="s">
        <v>19423</v>
      </c>
      <c r="N1302" s="36" t="str">
        <f t="shared" si="128"/>
        <v>▶</v>
      </c>
      <c r="O1302" s="37" t="s">
        <v>17910</v>
      </c>
      <c r="P1302" s="37">
        <v>86</v>
      </c>
      <c r="Q1302" s="37" t="s">
        <v>23</v>
      </c>
      <c r="R1302" s="9" t="str">
        <f>词典存放目录!$A$1&amp;O1302&amp;P1302&amp;Q1302</f>
        <v>F:\《自创文法查阅Excel》4.1备份\《B词汇·红宝书》\红宝书MP3分割\05 n1-お (86).mp3</v>
      </c>
      <c r="S1302" s="38"/>
      <c r="T1302" s="43"/>
      <c r="U1302" s="43"/>
      <c r="V1302" s="30" t="str">
        <f t="shared" si="125"/>
        <v/>
      </c>
      <c r="W1302" s="29"/>
      <c r="X1302" s="9" t="s">
        <v>464</v>
      </c>
    </row>
    <row r="1303" spans="1:24" s="44" customFormat="1" ht="24">
      <c r="A1303" s="31">
        <v>1391</v>
      </c>
      <c r="B1303" s="32">
        <f t="shared" ca="1" si="126"/>
        <v>0.45007745570988866</v>
      </c>
      <c r="C1303" s="127" t="s">
        <v>2486</v>
      </c>
      <c r="D1303" s="128" t="s">
        <v>2487</v>
      </c>
      <c r="E1303" s="21"/>
      <c r="F1303" s="22"/>
      <c r="G1303" s="41"/>
      <c r="H1303" s="41"/>
      <c r="I1303" s="42"/>
      <c r="J1303" s="35" t="str">
        <f t="shared" si="127"/>
        <v>➸</v>
      </c>
      <c r="K1303" s="117" t="str">
        <f>词典存放目录!$A$1&amp;L1303&amp;M1303</f>
        <v>F:\《自创文法查阅Excel》4.1备份\《B词汇·红宝书》\红宝书15版图片\1391-おもうぞんぶん【思う存分】.jpg</v>
      </c>
      <c r="L1303" s="9" t="s">
        <v>18120</v>
      </c>
      <c r="M1303" s="117" t="s">
        <v>19424</v>
      </c>
      <c r="N1303" s="36" t="str">
        <f t="shared" si="128"/>
        <v>▶</v>
      </c>
      <c r="O1303" s="37" t="s">
        <v>17910</v>
      </c>
      <c r="P1303" s="37">
        <v>87</v>
      </c>
      <c r="Q1303" s="37" t="s">
        <v>23</v>
      </c>
      <c r="R1303" s="9" t="str">
        <f>词典存放目录!$A$1&amp;O1303&amp;P1303&amp;Q1303</f>
        <v>F:\《自创文法查阅Excel》4.1备份\《B词汇·红宝书》\红宝书MP3分割\05 n1-お (87).mp3</v>
      </c>
      <c r="S1303" s="38"/>
      <c r="T1303" s="43"/>
      <c r="U1303" s="43"/>
      <c r="V1303" s="30" t="str">
        <f t="shared" si="125"/>
        <v/>
      </c>
      <c r="W1303" s="29"/>
      <c r="X1303" s="9" t="s">
        <v>464</v>
      </c>
    </row>
    <row r="1304" spans="1:24" s="44" customFormat="1" ht="24">
      <c r="A1304" s="31">
        <v>1392</v>
      </c>
      <c r="B1304" s="32">
        <f t="shared" ca="1" si="126"/>
        <v>0.57632469726501268</v>
      </c>
      <c r="C1304" s="127" t="s">
        <v>2488</v>
      </c>
      <c r="D1304" s="128" t="s">
        <v>2489</v>
      </c>
      <c r="E1304" s="21"/>
      <c r="F1304" s="22"/>
      <c r="G1304" s="41"/>
      <c r="H1304" s="41"/>
      <c r="I1304" s="42"/>
      <c r="J1304" s="35" t="str">
        <f t="shared" si="127"/>
        <v>➸</v>
      </c>
      <c r="K1304" s="117" t="str">
        <f>词典存放目录!$A$1&amp;L1304&amp;M1304</f>
        <v>F:\《自创文法查阅Excel》4.1备份\《B词汇·红宝书》\红宝书15版图片\1392-おもかげ【面影】.jpg</v>
      </c>
      <c r="L1304" s="9" t="s">
        <v>18120</v>
      </c>
      <c r="M1304" s="117" t="s">
        <v>19425</v>
      </c>
      <c r="N1304" s="36" t="str">
        <f t="shared" si="128"/>
        <v>▶</v>
      </c>
      <c r="O1304" s="37" t="s">
        <v>17910</v>
      </c>
      <c r="P1304" s="37">
        <v>88</v>
      </c>
      <c r="Q1304" s="37" t="s">
        <v>23</v>
      </c>
      <c r="R1304" s="9" t="str">
        <f>词典存放目录!$A$1&amp;O1304&amp;P1304&amp;Q1304</f>
        <v>F:\《自创文法查阅Excel》4.1备份\《B词汇·红宝书》\红宝书MP3分割\05 n1-お (88).mp3</v>
      </c>
      <c r="S1304" s="38"/>
      <c r="T1304" s="43"/>
      <c r="U1304" s="43"/>
      <c r="V1304" s="30" t="str">
        <f t="shared" si="125"/>
        <v/>
      </c>
      <c r="W1304" s="29"/>
      <c r="X1304" s="9" t="s">
        <v>464</v>
      </c>
    </row>
    <row r="1305" spans="1:24" s="44" customFormat="1" ht="24">
      <c r="A1305" s="31">
        <v>1393</v>
      </c>
      <c r="B1305" s="32">
        <f t="shared" ca="1" si="126"/>
        <v>0.70248974558672017</v>
      </c>
      <c r="C1305" s="127" t="s">
        <v>2490</v>
      </c>
      <c r="D1305" s="128" t="s">
        <v>2491</v>
      </c>
      <c r="E1305" s="21" t="s">
        <v>32</v>
      </c>
      <c r="F1305" s="22"/>
      <c r="G1305" s="41"/>
      <c r="H1305" s="41"/>
      <c r="I1305" s="42"/>
      <c r="J1305" s="35" t="str">
        <f t="shared" si="127"/>
        <v>➸</v>
      </c>
      <c r="K1305" s="117" t="str">
        <f>词典存放目录!$A$1&amp;L1305&amp;M1305</f>
        <v>F:\《自创文法查阅Excel》4.1备份\《B词汇·红宝书》\红宝书15版图片\1393-おもくるしい【重苦しい】.jpg</v>
      </c>
      <c r="L1305" s="9" t="s">
        <v>18120</v>
      </c>
      <c r="M1305" s="117" t="s">
        <v>19426</v>
      </c>
      <c r="N1305" s="36" t="str">
        <f t="shared" si="128"/>
        <v>▶</v>
      </c>
      <c r="O1305" s="37" t="s">
        <v>17910</v>
      </c>
      <c r="P1305" s="37">
        <v>89</v>
      </c>
      <c r="Q1305" s="37" t="s">
        <v>23</v>
      </c>
      <c r="R1305" s="9" t="str">
        <f>词典存放目录!$A$1&amp;O1305&amp;P1305&amp;Q1305</f>
        <v>F:\《自创文法查阅Excel》4.1备份\《B词汇·红宝书》\红宝书MP3分割\05 n1-お (89).mp3</v>
      </c>
      <c r="S1305" s="38"/>
      <c r="T1305" s="43"/>
      <c r="U1305" s="43"/>
      <c r="V1305" s="30" t="str">
        <f t="shared" si="125"/>
        <v/>
      </c>
      <c r="W1305" s="29"/>
      <c r="X1305" s="9" t="s">
        <v>464</v>
      </c>
    </row>
    <row r="1306" spans="1:24" s="44" customFormat="1" ht="24">
      <c r="A1306" s="31">
        <v>1394</v>
      </c>
      <c r="B1306" s="32">
        <f t="shared" ca="1" si="126"/>
        <v>0.32709015327079394</v>
      </c>
      <c r="C1306" s="127" t="s">
        <v>2492</v>
      </c>
      <c r="D1306" s="128" t="s">
        <v>2493</v>
      </c>
      <c r="E1306" s="21"/>
      <c r="F1306" s="22"/>
      <c r="G1306" s="41"/>
      <c r="H1306" s="41"/>
      <c r="I1306" s="42"/>
      <c r="J1306" s="35" t="str">
        <f t="shared" si="127"/>
        <v>➸</v>
      </c>
      <c r="K1306" s="117" t="str">
        <f>词典存放目录!$A$1&amp;L1306&amp;M1306</f>
        <v>F:\《自创文法查阅Excel》4.1备份\《B词汇·红宝书》\红宝书15版图片\1394-おもみ【重み】.jpg</v>
      </c>
      <c r="L1306" s="9" t="s">
        <v>18120</v>
      </c>
      <c r="M1306" s="117" t="s">
        <v>19427</v>
      </c>
      <c r="N1306" s="36" t="str">
        <f t="shared" si="128"/>
        <v>▶</v>
      </c>
      <c r="O1306" s="37" t="s">
        <v>17910</v>
      </c>
      <c r="P1306" s="37">
        <v>90</v>
      </c>
      <c r="Q1306" s="37" t="s">
        <v>23</v>
      </c>
      <c r="R1306" s="9" t="str">
        <f>词典存放目录!$A$1&amp;O1306&amp;P1306&amp;Q1306</f>
        <v>F:\《自创文法查阅Excel》4.1备份\《B词汇·红宝书》\红宝书MP3分割\05 n1-お (90).mp3</v>
      </c>
      <c r="S1306" s="38"/>
      <c r="T1306" s="43"/>
      <c r="U1306" s="43"/>
      <c r="V1306" s="30"/>
      <c r="W1306" s="29"/>
      <c r="X1306" s="9" t="s">
        <v>464</v>
      </c>
    </row>
    <row r="1307" spans="1:24" s="44" customFormat="1" ht="24">
      <c r="A1307" s="31">
        <v>1395</v>
      </c>
      <c r="B1307" s="32">
        <f t="shared" ca="1" si="126"/>
        <v>0.99768654598775652</v>
      </c>
      <c r="C1307" s="127" t="s">
        <v>2494</v>
      </c>
      <c r="D1307" s="128" t="s">
        <v>2495</v>
      </c>
      <c r="E1307" s="21"/>
      <c r="F1307" s="22"/>
      <c r="G1307" s="41"/>
      <c r="H1307" s="41"/>
      <c r="I1307" s="42"/>
      <c r="J1307" s="35" t="str">
        <f t="shared" si="127"/>
        <v>➸</v>
      </c>
      <c r="K1307" s="117" t="str">
        <f>词典存放目录!$A$1&amp;L1307&amp;M1307</f>
        <v>F:\《自创文法查阅Excel》4.1备份\《B词汇·红宝书》\红宝书15版图片\1395-おもむき【趣】.jpg</v>
      </c>
      <c r="L1307" s="9" t="s">
        <v>18120</v>
      </c>
      <c r="M1307" s="117" t="s">
        <v>19428</v>
      </c>
      <c r="N1307" s="36" t="str">
        <f t="shared" si="128"/>
        <v>▶</v>
      </c>
      <c r="O1307" s="37" t="s">
        <v>17910</v>
      </c>
      <c r="P1307" s="37">
        <v>91</v>
      </c>
      <c r="Q1307" s="37" t="s">
        <v>23</v>
      </c>
      <c r="R1307" s="9" t="str">
        <f>词典存放目录!$A$1&amp;O1307&amp;P1307&amp;Q1307</f>
        <v>F:\《自创文法查阅Excel》4.1备份\《B词汇·红宝书》\红宝书MP3分割\05 n1-お (91).mp3</v>
      </c>
      <c r="S1307" s="38"/>
      <c r="T1307" s="43"/>
      <c r="U1307" s="43"/>
      <c r="V1307" s="30" t="str">
        <f t="shared" ref="V1307:V1313" si="129">IF(COUNTA(S1307:U1307)=0,"",COUNTIF(S1307:U1307,"0")/COUNTA(S1307:U1307))</f>
        <v/>
      </c>
      <c r="W1307" s="29"/>
      <c r="X1307" s="9" t="s">
        <v>464</v>
      </c>
    </row>
    <row r="1308" spans="1:24" s="44" customFormat="1" ht="24">
      <c r="A1308" s="31">
        <v>1396</v>
      </c>
      <c r="B1308" s="32">
        <f t="shared" ca="1" si="126"/>
        <v>0.44059160346917658</v>
      </c>
      <c r="C1308" s="127" t="s">
        <v>2496</v>
      </c>
      <c r="D1308" s="128" t="s">
        <v>2497</v>
      </c>
      <c r="E1308" s="21"/>
      <c r="F1308" s="22"/>
      <c r="G1308" s="41"/>
      <c r="H1308" s="41"/>
      <c r="I1308" s="42"/>
      <c r="J1308" s="35" t="str">
        <f t="shared" si="127"/>
        <v>➸</v>
      </c>
      <c r="K1308" s="117" t="str">
        <f>词典存放目录!$A$1&amp;L1308&amp;M1308</f>
        <v>F:\《自创文法查阅Excel》4.1备份\《B词汇·红宝书》\红宝书15版图片\1396-おもむく【赴く】.jpg</v>
      </c>
      <c r="L1308" s="9" t="s">
        <v>18120</v>
      </c>
      <c r="M1308" s="117" t="s">
        <v>19429</v>
      </c>
      <c r="N1308" s="36" t="str">
        <f t="shared" si="128"/>
        <v>▶</v>
      </c>
      <c r="O1308" s="37" t="s">
        <v>17910</v>
      </c>
      <c r="P1308" s="37">
        <v>92</v>
      </c>
      <c r="Q1308" s="37" t="s">
        <v>23</v>
      </c>
      <c r="R1308" s="9" t="str">
        <f>词典存放目录!$A$1&amp;O1308&amp;P1308&amp;Q1308</f>
        <v>F:\《自创文法查阅Excel》4.1备份\《B词汇·红宝书》\红宝书MP3分割\05 n1-お (92).mp3</v>
      </c>
      <c r="S1308" s="38"/>
      <c r="T1308" s="43"/>
      <c r="U1308" s="43"/>
      <c r="V1308" s="30" t="str">
        <f t="shared" si="129"/>
        <v/>
      </c>
      <c r="W1308" s="29"/>
      <c r="X1308" s="9" t="s">
        <v>464</v>
      </c>
    </row>
    <row r="1309" spans="1:24" s="44" customFormat="1" ht="24">
      <c r="A1309" s="31">
        <v>1397</v>
      </c>
      <c r="B1309" s="32">
        <f t="shared" ca="1" si="126"/>
        <v>0.27102914297496306</v>
      </c>
      <c r="C1309" s="127" t="s">
        <v>2498</v>
      </c>
      <c r="D1309" s="128" t="s">
        <v>2499</v>
      </c>
      <c r="E1309" s="21"/>
      <c r="F1309" s="22"/>
      <c r="G1309" s="41"/>
      <c r="H1309" s="41"/>
      <c r="I1309" s="42"/>
      <c r="J1309" s="35" t="str">
        <f t="shared" si="127"/>
        <v>➸</v>
      </c>
      <c r="K1309" s="117" t="str">
        <f>词典存放目录!$A$1&amp;L1309&amp;M1309</f>
        <v>F:\《自创文法查阅Excel》4.1备份\《B词汇·红宝书》\红宝书15版图片\1397-おもわく【思惑】.jpg</v>
      </c>
      <c r="L1309" s="9" t="s">
        <v>18120</v>
      </c>
      <c r="M1309" s="117" t="s">
        <v>19430</v>
      </c>
      <c r="N1309" s="36" t="str">
        <f t="shared" si="128"/>
        <v>▶</v>
      </c>
      <c r="O1309" s="37" t="s">
        <v>17910</v>
      </c>
      <c r="P1309" s="37">
        <v>93</v>
      </c>
      <c r="Q1309" s="37" t="s">
        <v>23</v>
      </c>
      <c r="R1309" s="9" t="str">
        <f>词典存放目录!$A$1&amp;O1309&amp;P1309&amp;Q1309</f>
        <v>F:\《自创文法查阅Excel》4.1备份\《B词汇·红宝书》\红宝书MP3分割\05 n1-お (93).mp3</v>
      </c>
      <c r="S1309" s="38"/>
      <c r="T1309" s="43"/>
      <c r="U1309" s="43"/>
      <c r="V1309" s="30" t="str">
        <f t="shared" si="129"/>
        <v/>
      </c>
      <c r="W1309" s="29"/>
      <c r="X1309" s="9" t="s">
        <v>464</v>
      </c>
    </row>
    <row r="1310" spans="1:24" s="44" customFormat="1" ht="24">
      <c r="A1310" s="31">
        <v>1398</v>
      </c>
      <c r="B1310" s="32">
        <f t="shared" ca="1" si="126"/>
        <v>0.32470322281461739</v>
      </c>
      <c r="C1310" s="127" t="s">
        <v>2500</v>
      </c>
      <c r="D1310" s="128" t="s">
        <v>2501</v>
      </c>
      <c r="E1310" s="21" t="s">
        <v>32</v>
      </c>
      <c r="F1310" s="22"/>
      <c r="G1310" s="41"/>
      <c r="H1310" s="41"/>
      <c r="I1310" s="42"/>
      <c r="J1310" s="35" t="str">
        <f t="shared" si="127"/>
        <v>➸</v>
      </c>
      <c r="K1310" s="117" t="str">
        <f>词典存放目录!$A$1&amp;L1310&amp;M1310</f>
        <v>F:\《自创文法查阅Excel》4.1备份\《B词汇·红宝书》\红宝书15版图片\1398-おもわしい【思わしい】.jpg</v>
      </c>
      <c r="L1310" s="9" t="s">
        <v>18120</v>
      </c>
      <c r="M1310" s="117" t="s">
        <v>19431</v>
      </c>
      <c r="N1310" s="36" t="str">
        <f t="shared" si="128"/>
        <v>▶</v>
      </c>
      <c r="O1310" s="37" t="s">
        <v>17910</v>
      </c>
      <c r="P1310" s="37">
        <v>94</v>
      </c>
      <c r="Q1310" s="37" t="s">
        <v>23</v>
      </c>
      <c r="R1310" s="9" t="str">
        <f>词典存放目录!$A$1&amp;O1310&amp;P1310&amp;Q1310</f>
        <v>F:\《自创文法查阅Excel》4.1备份\《B词汇·红宝书》\红宝书MP3分割\05 n1-お (94).mp3</v>
      </c>
      <c r="S1310" s="38"/>
      <c r="T1310" s="43"/>
      <c r="U1310" s="43"/>
      <c r="V1310" s="30" t="str">
        <f t="shared" si="129"/>
        <v/>
      </c>
      <c r="W1310" s="29"/>
      <c r="X1310" s="9" t="s">
        <v>464</v>
      </c>
    </row>
    <row r="1311" spans="1:24" s="44" customFormat="1" ht="24">
      <c r="A1311" s="31">
        <v>1399</v>
      </c>
      <c r="B1311" s="32">
        <f t="shared" ca="1" si="126"/>
        <v>0.26510605593030656</v>
      </c>
      <c r="C1311" s="127" t="s">
        <v>2502</v>
      </c>
      <c r="D1311" s="128" t="s">
        <v>2503</v>
      </c>
      <c r="E1311" s="21"/>
      <c r="F1311" s="22"/>
      <c r="G1311" s="41"/>
      <c r="H1311" s="41"/>
      <c r="I1311" s="42"/>
      <c r="J1311" s="35" t="str">
        <f t="shared" si="127"/>
        <v>➸</v>
      </c>
      <c r="K1311" s="117" t="str">
        <f>词典存放目录!$A$1&amp;L1311&amp;M1311</f>
        <v>F:\《自创文法查阅Excel》4.1备份\《B词汇·红宝书》\红宝书15版图片\1399-おや～【親～】.jpg</v>
      </c>
      <c r="L1311" s="9" t="s">
        <v>18120</v>
      </c>
      <c r="M1311" s="117" t="s">
        <v>19432</v>
      </c>
      <c r="N1311" s="36" t="str">
        <f t="shared" si="128"/>
        <v>▶</v>
      </c>
      <c r="O1311" s="37" t="s">
        <v>17910</v>
      </c>
      <c r="P1311" s="37">
        <v>95</v>
      </c>
      <c r="Q1311" s="37" t="s">
        <v>23</v>
      </c>
      <c r="R1311" s="9" t="str">
        <f>词典存放目录!$A$1&amp;O1311&amp;P1311&amp;Q1311</f>
        <v>F:\《自创文法查阅Excel》4.1备份\《B词汇·红宝书》\红宝书MP3分割\05 n1-お (95).mp3</v>
      </c>
      <c r="S1311" s="38"/>
      <c r="T1311" s="43"/>
      <c r="U1311" s="43"/>
      <c r="V1311" s="30" t="str">
        <f t="shared" si="129"/>
        <v/>
      </c>
      <c r="W1311" s="29"/>
      <c r="X1311" s="9" t="s">
        <v>464</v>
      </c>
    </row>
    <row r="1312" spans="1:24" s="44" customFormat="1" ht="24">
      <c r="A1312" s="31">
        <v>1400</v>
      </c>
      <c r="B1312" s="32">
        <f t="shared" ca="1" si="126"/>
        <v>0.5074566450376562</v>
      </c>
      <c r="C1312" s="127" t="s">
        <v>2504</v>
      </c>
      <c r="D1312" s="128" t="s">
        <v>2505</v>
      </c>
      <c r="E1312" s="21"/>
      <c r="F1312" s="22"/>
      <c r="G1312" s="41"/>
      <c r="H1312" s="41"/>
      <c r="I1312" s="42"/>
      <c r="J1312" s="35" t="str">
        <f t="shared" si="127"/>
        <v>➸</v>
      </c>
      <c r="K1312" s="117" t="str">
        <f>词典存放目录!$A$1&amp;L1312&amp;M1312</f>
        <v>F:\《自创文法查阅Excel》4.1备份\《B词汇·红宝书》\红宝书15版图片\1400-おやかた【親方】.jpg</v>
      </c>
      <c r="L1312" s="9" t="s">
        <v>18120</v>
      </c>
      <c r="M1312" s="117" t="s">
        <v>19433</v>
      </c>
      <c r="N1312" s="36" t="str">
        <f t="shared" si="128"/>
        <v>▶</v>
      </c>
      <c r="O1312" s="37" t="s">
        <v>17910</v>
      </c>
      <c r="P1312" s="37">
        <v>96</v>
      </c>
      <c r="Q1312" s="37" t="s">
        <v>23</v>
      </c>
      <c r="R1312" s="9" t="str">
        <f>词典存放目录!$A$1&amp;O1312&amp;P1312&amp;Q1312</f>
        <v>F:\《自创文法查阅Excel》4.1备份\《B词汇·红宝书》\红宝书MP3分割\05 n1-お (96).mp3</v>
      </c>
      <c r="S1312" s="38"/>
      <c r="T1312" s="43"/>
      <c r="U1312" s="43"/>
      <c r="V1312" s="30" t="str">
        <f t="shared" si="129"/>
        <v/>
      </c>
      <c r="W1312" s="29"/>
      <c r="X1312" s="9" t="s">
        <v>464</v>
      </c>
    </row>
    <row r="1313" spans="1:31" s="28" customFormat="1" ht="24">
      <c r="A1313" s="31">
        <v>1401</v>
      </c>
      <c r="B1313" s="32">
        <f t="shared" ca="1" si="126"/>
        <v>0.10491374461947311</v>
      </c>
      <c r="C1313" s="127" t="s">
        <v>2506</v>
      </c>
      <c r="D1313" s="128" t="s">
        <v>2507</v>
      </c>
      <c r="E1313" s="21"/>
      <c r="F1313" s="22"/>
      <c r="G1313" s="41"/>
      <c r="H1313" s="41"/>
      <c r="I1313" s="42"/>
      <c r="J1313" s="35" t="str">
        <f t="shared" si="127"/>
        <v>➸</v>
      </c>
      <c r="K1313" s="117" t="str">
        <f>词典存放目录!$A$1&amp;L1313&amp;M1313</f>
        <v>F:\《自创文法查阅Excel》4.1备份\《B词汇·红宝书》\红宝书15版图片\1401-おやきょうだい【親兄弟】.jpg</v>
      </c>
      <c r="L1313" s="9" t="s">
        <v>18120</v>
      </c>
      <c r="M1313" s="117" t="s">
        <v>19434</v>
      </c>
      <c r="N1313" s="36" t="str">
        <f t="shared" si="128"/>
        <v>▶</v>
      </c>
      <c r="O1313" s="37" t="s">
        <v>17910</v>
      </c>
      <c r="P1313" s="37">
        <v>97</v>
      </c>
      <c r="Q1313" s="37" t="s">
        <v>23</v>
      </c>
      <c r="R1313" s="9" t="str">
        <f>词典存放目录!$A$1&amp;O1313&amp;P1313&amp;Q1313</f>
        <v>F:\《自创文法查阅Excel》4.1备份\《B词汇·红宝书》\红宝书MP3分割\05 n1-お (97).mp3</v>
      </c>
      <c r="S1313" s="38"/>
      <c r="T1313" s="39"/>
      <c r="U1313" s="39"/>
      <c r="V1313" s="30" t="str">
        <f t="shared" si="129"/>
        <v/>
      </c>
      <c r="W1313" s="29"/>
      <c r="X1313" s="9" t="s">
        <v>464</v>
      </c>
      <c r="Y1313" s="44"/>
      <c r="Z1313" s="44"/>
      <c r="AA1313" s="44"/>
      <c r="AB1313" s="44"/>
      <c r="AC1313" s="44"/>
      <c r="AD1313" s="44"/>
      <c r="AE1313" s="44"/>
    </row>
    <row r="1314" spans="1:31" s="28" customFormat="1" ht="24">
      <c r="A1314" s="31">
        <v>1402</v>
      </c>
      <c r="B1314" s="32">
        <f t="shared" ca="1" si="126"/>
        <v>0.95309286632519086</v>
      </c>
      <c r="C1314" s="127" t="s">
        <v>2508</v>
      </c>
      <c r="D1314" s="128" t="s">
        <v>2509</v>
      </c>
      <c r="E1314" s="21"/>
      <c r="F1314" s="22"/>
      <c r="G1314" s="41"/>
      <c r="H1314" s="41"/>
      <c r="I1314" s="42"/>
      <c r="J1314" s="35" t="str">
        <f t="shared" si="127"/>
        <v>➸</v>
      </c>
      <c r="K1314" s="117" t="str">
        <f>词典存放目录!$A$1&amp;L1314&amp;M1314</f>
        <v>F:\《自创文法查阅Excel》4.1备份\《B词汇·红宝书》\红宝书15版图片\1402-おやこうこう【親孝行】.jpg</v>
      </c>
      <c r="L1314" s="9" t="s">
        <v>18120</v>
      </c>
      <c r="M1314" s="117" t="s">
        <v>19435</v>
      </c>
      <c r="N1314" s="36" t="str">
        <f t="shared" si="128"/>
        <v>▶</v>
      </c>
      <c r="O1314" s="37" t="s">
        <v>17910</v>
      </c>
      <c r="P1314" s="37">
        <v>98</v>
      </c>
      <c r="Q1314" s="37" t="s">
        <v>23</v>
      </c>
      <c r="R1314" s="9" t="str">
        <f>词典存放目录!$A$1&amp;O1314&amp;P1314&amp;Q1314</f>
        <v>F:\《自创文法查阅Excel》4.1备份\《B词汇·红宝书》\红宝书MP3分割\05 n1-お (98).mp3</v>
      </c>
      <c r="S1314" s="38"/>
      <c r="T1314" s="39"/>
      <c r="U1314" s="39"/>
      <c r="V1314" s="30"/>
      <c r="W1314" s="29"/>
      <c r="X1314" s="9" t="s">
        <v>464</v>
      </c>
      <c r="Y1314" s="44"/>
      <c r="Z1314" s="44"/>
      <c r="AA1314" s="44"/>
      <c r="AB1314" s="44"/>
      <c r="AC1314" s="44"/>
      <c r="AD1314" s="44"/>
      <c r="AE1314" s="44"/>
    </row>
    <row r="1315" spans="1:31" s="28" customFormat="1" ht="24">
      <c r="A1315" s="31">
        <v>1403</v>
      </c>
      <c r="B1315" s="32">
        <f t="shared" ca="1" si="126"/>
        <v>0.69044746049581207</v>
      </c>
      <c r="C1315" s="127" t="s">
        <v>2510</v>
      </c>
      <c r="D1315" s="128" t="s">
        <v>2511</v>
      </c>
      <c r="E1315" s="21"/>
      <c r="F1315" s="22"/>
      <c r="G1315" s="41"/>
      <c r="H1315" s="41"/>
      <c r="I1315" s="42"/>
      <c r="J1315" s="35" t="str">
        <f t="shared" si="127"/>
        <v>➸</v>
      </c>
      <c r="K1315" s="117" t="str">
        <f>词典存放目录!$A$1&amp;L1315&amp;M1315</f>
        <v>F:\《自创文法查阅Excel》4.1备份\《B词汇·红宝书》\红宝书15版图片\1403-おやごころ【親心】.jpg</v>
      </c>
      <c r="L1315" s="9" t="s">
        <v>18120</v>
      </c>
      <c r="M1315" s="117" t="s">
        <v>19436</v>
      </c>
      <c r="N1315" s="36" t="str">
        <f t="shared" si="128"/>
        <v>▶</v>
      </c>
      <c r="O1315" s="37" t="s">
        <v>17910</v>
      </c>
      <c r="P1315" s="37">
        <v>99</v>
      </c>
      <c r="Q1315" s="37" t="s">
        <v>23</v>
      </c>
      <c r="R1315" s="9" t="str">
        <f>词典存放目录!$A$1&amp;O1315&amp;P1315&amp;Q1315</f>
        <v>F:\《自创文法查阅Excel》4.1备份\《B词汇·红宝书》\红宝书MP3分割\05 n1-お (99).mp3</v>
      </c>
      <c r="S1315" s="38"/>
      <c r="T1315" s="39"/>
      <c r="U1315" s="39"/>
      <c r="V1315" s="30" t="str">
        <f t="shared" ref="V1315:V1360" si="130">IF(COUNTA(S1315:U1315)=0,"",COUNTIF(S1315:U1315,"0")/COUNTA(S1315:U1315))</f>
        <v/>
      </c>
      <c r="W1315" s="29"/>
      <c r="X1315" s="9" t="s">
        <v>464</v>
      </c>
      <c r="Y1315" s="44"/>
      <c r="Z1315" s="44"/>
      <c r="AA1315" s="44"/>
      <c r="AB1315" s="44"/>
      <c r="AC1315" s="44"/>
      <c r="AD1315" s="44"/>
      <c r="AE1315" s="44"/>
    </row>
    <row r="1316" spans="1:31" s="28" customFormat="1" ht="24">
      <c r="A1316" s="31">
        <v>1404</v>
      </c>
      <c r="B1316" s="32">
        <f t="shared" ca="1" si="126"/>
        <v>9.1892318883831869E-2</v>
      </c>
      <c r="C1316" s="127" t="s">
        <v>2512</v>
      </c>
      <c r="D1316" s="128" t="s">
        <v>2513</v>
      </c>
      <c r="E1316" s="21"/>
      <c r="F1316" s="22"/>
      <c r="G1316" s="41"/>
      <c r="H1316" s="41"/>
      <c r="I1316" s="42"/>
      <c r="J1316" s="35" t="str">
        <f t="shared" si="127"/>
        <v>➸</v>
      </c>
      <c r="K1316" s="117" t="str">
        <f>词典存放目录!$A$1&amp;L1316&amp;M1316</f>
        <v>F:\《自创文法查阅Excel》4.1备份\《B词汇·红宝书》\红宝书15版图片\1404-およぶ【及ぶ】.jpg</v>
      </c>
      <c r="L1316" s="9" t="s">
        <v>18120</v>
      </c>
      <c r="M1316" s="117" t="s">
        <v>19437</v>
      </c>
      <c r="N1316" s="36" t="str">
        <f t="shared" si="128"/>
        <v>▶</v>
      </c>
      <c r="O1316" s="37" t="s">
        <v>17910</v>
      </c>
      <c r="P1316" s="37">
        <v>100</v>
      </c>
      <c r="Q1316" s="37" t="s">
        <v>23</v>
      </c>
      <c r="R1316" s="9" t="str">
        <f>词典存放目录!$A$1&amp;O1316&amp;P1316&amp;Q1316</f>
        <v>F:\《自创文法查阅Excel》4.1备份\《B词汇·红宝书》\红宝书MP3分割\05 n1-お (100).mp3</v>
      </c>
      <c r="S1316" s="38"/>
      <c r="T1316" s="39"/>
      <c r="U1316" s="39"/>
      <c r="V1316" s="30" t="str">
        <f t="shared" si="130"/>
        <v/>
      </c>
      <c r="W1316" s="29"/>
      <c r="X1316" s="9" t="s">
        <v>464</v>
      </c>
      <c r="Y1316" s="44"/>
      <c r="Z1316" s="44"/>
      <c r="AA1316" s="44"/>
      <c r="AB1316" s="44"/>
      <c r="AC1316" s="44"/>
      <c r="AD1316" s="44"/>
      <c r="AE1316" s="44"/>
    </row>
    <row r="1317" spans="1:31" s="28" customFormat="1" ht="24">
      <c r="A1317" s="31">
        <v>1405</v>
      </c>
      <c r="B1317" s="32">
        <f t="shared" ca="1" si="126"/>
        <v>0.56027695063313354</v>
      </c>
      <c r="C1317" s="127" t="s">
        <v>2514</v>
      </c>
      <c r="D1317" s="128" t="s">
        <v>2515</v>
      </c>
      <c r="E1317" s="21"/>
      <c r="F1317" s="22"/>
      <c r="G1317" s="41"/>
      <c r="H1317" s="41"/>
      <c r="I1317" s="42"/>
      <c r="J1317" s="35" t="str">
        <f t="shared" si="127"/>
        <v>➸</v>
      </c>
      <c r="K1317" s="117" t="str">
        <f>词典存放目录!$A$1&amp;L1317&amp;M1317</f>
        <v>F:\《自创文法查阅Excel》4.1备份\《B词汇·红宝书》\红宝书15版图片\1405-おり【折】.jpg</v>
      </c>
      <c r="L1317" s="9" t="s">
        <v>18120</v>
      </c>
      <c r="M1317" s="117" t="s">
        <v>19438</v>
      </c>
      <c r="N1317" s="36" t="str">
        <f t="shared" si="128"/>
        <v>▶</v>
      </c>
      <c r="O1317" s="37" t="s">
        <v>17910</v>
      </c>
      <c r="P1317" s="37">
        <v>101</v>
      </c>
      <c r="Q1317" s="37" t="s">
        <v>23</v>
      </c>
      <c r="R1317" s="9" t="str">
        <f>词典存放目录!$A$1&amp;O1317&amp;P1317&amp;Q1317</f>
        <v>F:\《自创文法查阅Excel》4.1备份\《B词汇·红宝书》\红宝书MP3分割\05 n1-お (101).mp3</v>
      </c>
      <c r="S1317" s="38"/>
      <c r="T1317" s="39"/>
      <c r="U1317" s="39"/>
      <c r="V1317" s="30" t="str">
        <f t="shared" si="130"/>
        <v/>
      </c>
      <c r="W1317" s="29"/>
      <c r="X1317" s="9" t="s">
        <v>464</v>
      </c>
      <c r="Y1317" s="44"/>
      <c r="Z1317" s="44"/>
      <c r="AA1317" s="44"/>
      <c r="AB1317" s="44"/>
      <c r="AC1317" s="44"/>
      <c r="AD1317" s="44"/>
      <c r="AE1317" s="44"/>
    </row>
    <row r="1318" spans="1:31" s="28" customFormat="1" ht="24">
      <c r="A1318" s="31">
        <v>1406</v>
      </c>
      <c r="B1318" s="32">
        <f t="shared" ca="1" si="126"/>
        <v>0.54903947003356024</v>
      </c>
      <c r="C1318" s="127" t="s">
        <v>2516</v>
      </c>
      <c r="D1318" s="128" t="s">
        <v>2517</v>
      </c>
      <c r="E1318" s="21"/>
      <c r="F1318" s="22"/>
      <c r="G1318" s="41"/>
      <c r="H1318" s="41"/>
      <c r="I1318" s="42"/>
      <c r="J1318" s="35" t="str">
        <f t="shared" si="127"/>
        <v>➸</v>
      </c>
      <c r="K1318" s="117" t="str">
        <f>词典存放目录!$A$1&amp;L1318&amp;M1318</f>
        <v>F:\《自创文法查阅Excel》4.1备份\《B词汇·红宝书》\红宝书15版图片\1406-オリエンテーション【orientation】.jpg</v>
      </c>
      <c r="L1318" s="9" t="s">
        <v>18120</v>
      </c>
      <c r="M1318" s="117" t="s">
        <v>19439</v>
      </c>
      <c r="N1318" s="36" t="str">
        <f t="shared" si="128"/>
        <v>▶</v>
      </c>
      <c r="O1318" s="37" t="s">
        <v>17910</v>
      </c>
      <c r="P1318" s="37">
        <v>102</v>
      </c>
      <c r="Q1318" s="37" t="s">
        <v>23</v>
      </c>
      <c r="R1318" s="9" t="str">
        <f>词典存放目录!$A$1&amp;O1318&amp;P1318&amp;Q1318</f>
        <v>F:\《自创文法查阅Excel》4.1备份\《B词汇·红宝书》\红宝书MP3分割\05 n1-お (102).mp3</v>
      </c>
      <c r="S1318" s="38"/>
      <c r="T1318" s="39"/>
      <c r="U1318" s="39"/>
      <c r="V1318" s="30" t="str">
        <f t="shared" si="130"/>
        <v/>
      </c>
      <c r="W1318" s="29"/>
      <c r="X1318" s="9" t="s">
        <v>464</v>
      </c>
      <c r="Y1318" s="44"/>
      <c r="Z1318" s="44"/>
      <c r="AA1318" s="44"/>
      <c r="AB1318" s="44"/>
      <c r="AC1318" s="44"/>
      <c r="AD1318" s="44"/>
      <c r="AE1318" s="44"/>
    </row>
    <row r="1319" spans="1:31" s="28" customFormat="1" ht="24">
      <c r="A1319" s="31">
        <v>1407</v>
      </c>
      <c r="B1319" s="32">
        <f t="shared" ca="1" si="126"/>
        <v>0.85343091521010594</v>
      </c>
      <c r="C1319" s="127" t="s">
        <v>2518</v>
      </c>
      <c r="D1319" s="128" t="s">
        <v>2519</v>
      </c>
      <c r="E1319" s="21"/>
      <c r="F1319" s="22"/>
      <c r="G1319" s="41"/>
      <c r="H1319" s="41"/>
      <c r="I1319" s="42"/>
      <c r="J1319" s="35" t="str">
        <f t="shared" si="127"/>
        <v>➸</v>
      </c>
      <c r="K1319" s="117" t="str">
        <f>词典存放目录!$A$1&amp;L1319&amp;M1319</f>
        <v>F:\《自创文法查阅Excel》4.1备份\《B词汇·红宝书》\红宝书15版图片\1407-おりかえし【折り返し】.jpg</v>
      </c>
      <c r="L1319" s="9" t="s">
        <v>18120</v>
      </c>
      <c r="M1319" s="117" t="s">
        <v>19440</v>
      </c>
      <c r="N1319" s="36" t="str">
        <f t="shared" si="128"/>
        <v>▶</v>
      </c>
      <c r="O1319" s="37" t="s">
        <v>17910</v>
      </c>
      <c r="P1319" s="37">
        <v>103</v>
      </c>
      <c r="Q1319" s="37" t="s">
        <v>23</v>
      </c>
      <c r="R1319" s="9" t="str">
        <f>词典存放目录!$A$1&amp;O1319&amp;P1319&amp;Q1319</f>
        <v>F:\《自创文法查阅Excel》4.1备份\《B词汇·红宝书》\红宝书MP3分割\05 n1-お (103).mp3</v>
      </c>
      <c r="S1319" s="38"/>
      <c r="T1319" s="39"/>
      <c r="U1319" s="39"/>
      <c r="V1319" s="30" t="str">
        <f t="shared" si="130"/>
        <v/>
      </c>
      <c r="W1319" s="29"/>
      <c r="X1319" s="9" t="s">
        <v>464</v>
      </c>
      <c r="Y1319" s="44"/>
      <c r="Z1319" s="44"/>
      <c r="AA1319" s="44"/>
      <c r="AB1319" s="44"/>
      <c r="AC1319" s="44"/>
      <c r="AD1319" s="44"/>
      <c r="AE1319" s="44"/>
    </row>
    <row r="1320" spans="1:31" s="28" customFormat="1" ht="24">
      <c r="A1320" s="31">
        <v>1408</v>
      </c>
      <c r="B1320" s="32">
        <f t="shared" ca="1" si="126"/>
        <v>0.3273652236374387</v>
      </c>
      <c r="C1320" s="127" t="s">
        <v>2520</v>
      </c>
      <c r="D1320" s="128" t="s">
        <v>2521</v>
      </c>
      <c r="E1320" s="21"/>
      <c r="F1320" s="22"/>
      <c r="G1320" s="41"/>
      <c r="H1320" s="41"/>
      <c r="I1320" s="42"/>
      <c r="J1320" s="35" t="str">
        <f t="shared" si="127"/>
        <v>➸</v>
      </c>
      <c r="K1320" s="117" t="str">
        <f>词典存放目录!$A$1&amp;L1320&amp;M1320</f>
        <v>F:\《自创文法查阅Excel》4.1备份\《B词汇·红宝书》\红宝书15版图片\1408-おりかえす【折り返す】.jpg</v>
      </c>
      <c r="L1320" s="9" t="s">
        <v>18120</v>
      </c>
      <c r="M1320" s="117" t="s">
        <v>19441</v>
      </c>
      <c r="N1320" s="36" t="str">
        <f t="shared" si="128"/>
        <v>▶</v>
      </c>
      <c r="O1320" s="37" t="s">
        <v>17910</v>
      </c>
      <c r="P1320" s="37">
        <v>104</v>
      </c>
      <c r="Q1320" s="37" t="s">
        <v>23</v>
      </c>
      <c r="R1320" s="9" t="str">
        <f>词典存放目录!$A$1&amp;O1320&amp;P1320&amp;Q1320</f>
        <v>F:\《自创文法查阅Excel》4.1备份\《B词汇·红宝书》\红宝书MP3分割\05 n1-お (104).mp3</v>
      </c>
      <c r="S1320" s="38"/>
      <c r="T1320" s="39"/>
      <c r="U1320" s="39"/>
      <c r="V1320" s="30" t="str">
        <f t="shared" si="130"/>
        <v/>
      </c>
      <c r="W1320" s="29"/>
      <c r="X1320" s="9" t="s">
        <v>464</v>
      </c>
      <c r="Y1320" s="44"/>
      <c r="Z1320" s="44"/>
      <c r="AA1320" s="44"/>
      <c r="AB1320" s="44"/>
      <c r="AC1320" s="44"/>
      <c r="AD1320" s="44"/>
      <c r="AE1320" s="44"/>
    </row>
    <row r="1321" spans="1:31" s="28" customFormat="1" ht="24">
      <c r="A1321" s="31">
        <v>1409</v>
      </c>
      <c r="B1321" s="32">
        <f t="shared" ca="1" si="126"/>
        <v>0.80262059358277715</v>
      </c>
      <c r="C1321" s="127" t="s">
        <v>2522</v>
      </c>
      <c r="D1321" s="128" t="s">
        <v>2523</v>
      </c>
      <c r="E1321" s="21"/>
      <c r="F1321" s="22"/>
      <c r="G1321" s="41"/>
      <c r="H1321" s="41"/>
      <c r="I1321" s="42"/>
      <c r="J1321" s="35" t="str">
        <f t="shared" si="127"/>
        <v>➸</v>
      </c>
      <c r="K1321" s="117" t="str">
        <f>词典存放目录!$A$1&amp;L1321&amp;M1321</f>
        <v>F:\《自创文法查阅Excel》4.1备份\《B词汇·红宝书》\红宝书15版图片\1409-オリジナル【original】.jpg</v>
      </c>
      <c r="L1321" s="9" t="s">
        <v>18120</v>
      </c>
      <c r="M1321" s="117" t="s">
        <v>19442</v>
      </c>
      <c r="N1321" s="36" t="str">
        <f t="shared" si="128"/>
        <v>▶</v>
      </c>
      <c r="O1321" s="37" t="s">
        <v>17910</v>
      </c>
      <c r="P1321" s="37">
        <v>105</v>
      </c>
      <c r="Q1321" s="37" t="s">
        <v>23</v>
      </c>
      <c r="R1321" s="9" t="str">
        <f>词典存放目录!$A$1&amp;O1321&amp;P1321&amp;Q1321</f>
        <v>F:\《自创文法查阅Excel》4.1备份\《B词汇·红宝书》\红宝书MP3分割\05 n1-お (105).mp3</v>
      </c>
      <c r="S1321" s="38"/>
      <c r="T1321" s="39"/>
      <c r="U1321" s="39"/>
      <c r="V1321" s="30" t="str">
        <f t="shared" si="130"/>
        <v/>
      </c>
      <c r="W1321" s="29"/>
      <c r="X1321" s="9" t="s">
        <v>464</v>
      </c>
      <c r="Y1321" s="44"/>
      <c r="Z1321" s="44"/>
      <c r="AA1321" s="44"/>
      <c r="AB1321" s="44"/>
      <c r="AC1321" s="44"/>
      <c r="AD1321" s="44"/>
      <c r="AE1321" s="44"/>
    </row>
    <row r="1322" spans="1:31" s="28" customFormat="1" ht="24">
      <c r="A1322" s="31">
        <v>1410</v>
      </c>
      <c r="B1322" s="32">
        <f t="shared" ca="1" si="126"/>
        <v>0.49618694530172014</v>
      </c>
      <c r="C1322" s="127" t="s">
        <v>2076</v>
      </c>
      <c r="D1322" s="128" t="s">
        <v>2524</v>
      </c>
      <c r="E1322" s="21"/>
      <c r="F1322" s="22"/>
      <c r="G1322" s="41"/>
      <c r="H1322" s="41"/>
      <c r="I1322" s="42"/>
      <c r="J1322" s="35" t="str">
        <f t="shared" si="127"/>
        <v>➸</v>
      </c>
      <c r="K1322" s="117" t="str">
        <f>词典存放目录!$A$1&amp;L1322&amp;M1322</f>
        <v>F:\《自创文法查阅Excel》4.1备份\《B词汇·红宝书》\红宝书15版图片\1410-おる【織る】.jpg</v>
      </c>
      <c r="L1322" s="9" t="s">
        <v>18120</v>
      </c>
      <c r="M1322" s="117" t="s">
        <v>19443</v>
      </c>
      <c r="N1322" s="36" t="str">
        <f t="shared" si="128"/>
        <v>▶</v>
      </c>
      <c r="O1322" s="37" t="s">
        <v>17910</v>
      </c>
      <c r="P1322" s="37">
        <v>106</v>
      </c>
      <c r="Q1322" s="37" t="s">
        <v>23</v>
      </c>
      <c r="R1322" s="9" t="str">
        <f>词典存放目录!$A$1&amp;O1322&amp;P1322&amp;Q1322</f>
        <v>F:\《自创文法查阅Excel》4.1备份\《B词汇·红宝书》\红宝书MP3分割\05 n1-お (106).mp3</v>
      </c>
      <c r="S1322" s="38"/>
      <c r="T1322" s="39"/>
      <c r="U1322" s="39"/>
      <c r="V1322" s="30" t="str">
        <f t="shared" si="130"/>
        <v/>
      </c>
      <c r="W1322" s="29"/>
      <c r="X1322" s="9" t="s">
        <v>464</v>
      </c>
      <c r="Y1322" s="44"/>
      <c r="Z1322" s="44"/>
      <c r="AA1322" s="44"/>
      <c r="AB1322" s="44"/>
      <c r="AC1322" s="44"/>
      <c r="AD1322" s="44"/>
      <c r="AE1322" s="44"/>
    </row>
    <row r="1323" spans="1:31" s="28" customFormat="1" ht="24">
      <c r="A1323" s="31">
        <v>1411</v>
      </c>
      <c r="B1323" s="32">
        <f t="shared" ca="1" si="126"/>
        <v>1.4654982460048371E-3</v>
      </c>
      <c r="C1323" s="127" t="s">
        <v>2525</v>
      </c>
      <c r="D1323" s="128" t="s">
        <v>2526</v>
      </c>
      <c r="E1323" s="21"/>
      <c r="F1323" s="22"/>
      <c r="G1323" s="41"/>
      <c r="H1323" s="41"/>
      <c r="I1323" s="42"/>
      <c r="J1323" s="35" t="str">
        <f t="shared" si="127"/>
        <v>➸</v>
      </c>
      <c r="K1323" s="117" t="str">
        <f>词典存放目录!$A$1&amp;L1323&amp;M1323</f>
        <v>F:\《自创文法查阅Excel》4.1备份\《B词汇·红宝书》\红宝书15版图片\1411-おろか【愚か】.jpg</v>
      </c>
      <c r="L1323" s="9" t="s">
        <v>18120</v>
      </c>
      <c r="M1323" s="117" t="s">
        <v>19444</v>
      </c>
      <c r="N1323" s="36" t="str">
        <f t="shared" si="128"/>
        <v>▶</v>
      </c>
      <c r="O1323" s="37" t="s">
        <v>17910</v>
      </c>
      <c r="P1323" s="37">
        <v>107</v>
      </c>
      <c r="Q1323" s="37" t="s">
        <v>23</v>
      </c>
      <c r="R1323" s="9" t="str">
        <f>词典存放目录!$A$1&amp;O1323&amp;P1323&amp;Q1323</f>
        <v>F:\《自创文法查阅Excel》4.1备份\《B词汇·红宝书》\红宝书MP3分割\05 n1-お (107).mp3</v>
      </c>
      <c r="S1323" s="38"/>
      <c r="T1323" s="39"/>
      <c r="U1323" s="39"/>
      <c r="V1323" s="30" t="str">
        <f t="shared" si="130"/>
        <v/>
      </c>
      <c r="W1323" s="29"/>
      <c r="X1323" s="9" t="s">
        <v>464</v>
      </c>
      <c r="Y1323" s="44"/>
      <c r="Z1323" s="44"/>
      <c r="AA1323" s="44"/>
      <c r="AB1323" s="44"/>
      <c r="AC1323" s="44"/>
      <c r="AD1323" s="44"/>
      <c r="AE1323" s="44"/>
    </row>
    <row r="1324" spans="1:31" s="28" customFormat="1" ht="24">
      <c r="A1324" s="31">
        <v>1412</v>
      </c>
      <c r="B1324" s="32">
        <f t="shared" ca="1" si="126"/>
        <v>0.66742286861519706</v>
      </c>
      <c r="C1324" s="127" t="s">
        <v>2527</v>
      </c>
      <c r="D1324" s="128" t="s">
        <v>2528</v>
      </c>
      <c r="E1324" s="21"/>
      <c r="F1324" s="22"/>
      <c r="G1324" s="41"/>
      <c r="H1324" s="41"/>
      <c r="I1324" s="42"/>
      <c r="J1324" s="35" t="str">
        <f t="shared" si="127"/>
        <v>➸</v>
      </c>
      <c r="K1324" s="117" t="str">
        <f>词典存放目录!$A$1&amp;L1324&amp;M1324</f>
        <v>F:\《自创文法查阅Excel》4.1备份\《B词汇·红宝书》\红宝书15版图片\1412-おろそか【疎か】.jpg</v>
      </c>
      <c r="L1324" s="9" t="s">
        <v>18120</v>
      </c>
      <c r="M1324" s="117" t="s">
        <v>19445</v>
      </c>
      <c r="N1324" s="36" t="str">
        <f t="shared" si="128"/>
        <v>▶</v>
      </c>
      <c r="O1324" s="37" t="s">
        <v>17910</v>
      </c>
      <c r="P1324" s="37">
        <v>108</v>
      </c>
      <c r="Q1324" s="37" t="s">
        <v>23</v>
      </c>
      <c r="R1324" s="9" t="str">
        <f>词典存放目录!$A$1&amp;O1324&amp;P1324&amp;Q1324</f>
        <v>F:\《自创文法查阅Excel》4.1备份\《B词汇·红宝书》\红宝书MP3分割\05 n1-お (108).mp3</v>
      </c>
      <c r="S1324" s="38"/>
      <c r="T1324" s="39"/>
      <c r="U1324" s="39"/>
      <c r="V1324" s="30" t="str">
        <f t="shared" si="130"/>
        <v/>
      </c>
      <c r="W1324" s="29"/>
      <c r="X1324" s="9" t="s">
        <v>464</v>
      </c>
      <c r="Y1324" s="44"/>
      <c r="Z1324" s="44"/>
      <c r="AA1324" s="44"/>
      <c r="AB1324" s="44"/>
      <c r="AC1324" s="44"/>
      <c r="AD1324" s="44"/>
      <c r="AE1324" s="44"/>
    </row>
    <row r="1325" spans="1:31" s="28" customFormat="1" ht="24">
      <c r="A1325" s="31">
        <v>1413</v>
      </c>
      <c r="B1325" s="32">
        <f t="shared" ca="1" si="126"/>
        <v>3.8700838193275078E-2</v>
      </c>
      <c r="C1325" s="127" t="s">
        <v>2529</v>
      </c>
      <c r="D1325" s="128" t="s">
        <v>2530</v>
      </c>
      <c r="E1325" s="21"/>
      <c r="F1325" s="22"/>
      <c r="G1325" s="41"/>
      <c r="H1325" s="41"/>
      <c r="I1325" s="42"/>
      <c r="J1325" s="35" t="str">
        <f t="shared" si="127"/>
        <v>➸</v>
      </c>
      <c r="K1325" s="117" t="str">
        <f>词典存放目录!$A$1&amp;L1325&amp;M1325</f>
        <v>F:\《自创文法查阅Excel》4.1备份\《B词汇·红宝书》\红宝书15版图片\1413-オンライン【online】.jpg</v>
      </c>
      <c r="L1325" s="9" t="s">
        <v>18120</v>
      </c>
      <c r="M1325" s="117" t="s">
        <v>19446</v>
      </c>
      <c r="N1325" s="36" t="str">
        <f t="shared" si="128"/>
        <v>▶</v>
      </c>
      <c r="O1325" s="37" t="s">
        <v>17910</v>
      </c>
      <c r="P1325" s="37">
        <v>109</v>
      </c>
      <c r="Q1325" s="37" t="s">
        <v>23</v>
      </c>
      <c r="R1325" s="9" t="str">
        <f>词典存放目录!$A$1&amp;O1325&amp;P1325&amp;Q1325</f>
        <v>F:\《自创文法查阅Excel》4.1备份\《B词汇·红宝书》\红宝书MP3分割\05 n1-お (109).mp3</v>
      </c>
      <c r="S1325" s="38"/>
      <c r="T1325" s="39"/>
      <c r="U1325" s="39"/>
      <c r="V1325" s="30" t="str">
        <f t="shared" si="130"/>
        <v/>
      </c>
      <c r="W1325" s="29"/>
      <c r="X1325" s="9" t="s">
        <v>464</v>
      </c>
      <c r="Y1325" s="44"/>
      <c r="Z1325" s="44"/>
      <c r="AA1325" s="44"/>
      <c r="AB1325" s="44"/>
      <c r="AC1325" s="44"/>
      <c r="AD1325" s="44"/>
      <c r="AE1325" s="44"/>
    </row>
    <row r="1326" spans="1:31" s="28" customFormat="1" ht="24">
      <c r="A1326" s="31">
        <v>1414</v>
      </c>
      <c r="B1326" s="32">
        <f t="shared" ca="1" si="126"/>
        <v>0.89771080720732666</v>
      </c>
      <c r="C1326" s="127" t="s">
        <v>2531</v>
      </c>
      <c r="D1326" s="128" t="s">
        <v>2532</v>
      </c>
      <c r="E1326" s="21"/>
      <c r="F1326" s="22"/>
      <c r="G1326" s="41"/>
      <c r="H1326" s="41"/>
      <c r="I1326" s="42"/>
      <c r="J1326" s="35" t="str">
        <f t="shared" si="127"/>
        <v>➸</v>
      </c>
      <c r="K1326" s="117" t="str">
        <f>词典存放目录!$A$1&amp;L1326&amp;M1326</f>
        <v>F:\《自创文法查阅Excel》4.1备份\《B词汇·红宝书》\红宝书15版图片\1414-おんわ【温和】.jpg</v>
      </c>
      <c r="L1326" s="9" t="s">
        <v>18120</v>
      </c>
      <c r="M1326" s="117" t="s">
        <v>19447</v>
      </c>
      <c r="N1326" s="36" t="str">
        <f t="shared" si="128"/>
        <v>▶</v>
      </c>
      <c r="O1326" s="37" t="s">
        <v>17910</v>
      </c>
      <c r="P1326" s="37">
        <v>110</v>
      </c>
      <c r="Q1326" s="37" t="s">
        <v>23</v>
      </c>
      <c r="R1326" s="9" t="str">
        <f>词典存放目录!$A$1&amp;O1326&amp;P1326&amp;Q1326</f>
        <v>F:\《自创文法查阅Excel》4.1备份\《B词汇·红宝书》\红宝书MP3分割\05 n1-お (110).mp3</v>
      </c>
      <c r="S1326" s="38"/>
      <c r="T1326" s="39"/>
      <c r="U1326" s="39"/>
      <c r="V1326" s="30" t="str">
        <f t="shared" si="130"/>
        <v/>
      </c>
      <c r="W1326" s="29"/>
      <c r="X1326" s="9" t="s">
        <v>464</v>
      </c>
    </row>
    <row r="1327" spans="1:31" s="57" customFormat="1" ht="24">
      <c r="A1327" s="31">
        <v>1415</v>
      </c>
      <c r="B1327" s="32">
        <f t="shared" ca="1" si="126"/>
        <v>0.66981015728076954</v>
      </c>
      <c r="C1327" s="130" t="s">
        <v>2533</v>
      </c>
      <c r="D1327" s="120" t="s">
        <v>2534</v>
      </c>
      <c r="E1327" s="21"/>
      <c r="F1327" s="22"/>
      <c r="G1327" s="22"/>
      <c r="H1327" s="22"/>
      <c r="I1327" s="23"/>
      <c r="J1327" s="35" t="str">
        <f t="shared" si="127"/>
        <v>➸</v>
      </c>
      <c r="K1327" s="117" t="str">
        <f>词典存放目录!$A$1&amp;L1327&amp;M1327</f>
        <v>F:\《自创文法查阅Excel》4.1备份\《B词汇·红宝书》\红宝书15版图片\1415-～かい【～回】.jpg</v>
      </c>
      <c r="L1327" s="9" t="s">
        <v>18120</v>
      </c>
      <c r="M1327" s="117" t="s">
        <v>19448</v>
      </c>
      <c r="N1327" s="36" t="str">
        <f t="shared" si="128"/>
        <v>▶</v>
      </c>
      <c r="O1327" s="37" t="s">
        <v>17911</v>
      </c>
      <c r="P1327" s="37">
        <v>1</v>
      </c>
      <c r="Q1327" s="37" t="s">
        <v>23</v>
      </c>
      <c r="R1327" s="9" t="str">
        <f>词典存放目录!$A$1&amp;O1327&amp;P1327&amp;Q1327</f>
        <v>F:\《自创文法查阅Excel》4.1备份\《B词汇·红宝书》\红宝书MP3分割\06 n5-か (1).mp3</v>
      </c>
      <c r="S1327" s="38"/>
      <c r="T1327" s="56"/>
      <c r="U1327" s="56"/>
      <c r="V1327" s="30" t="str">
        <f t="shared" si="130"/>
        <v/>
      </c>
      <c r="W1327" s="29"/>
      <c r="X1327" s="9" t="s">
        <v>24</v>
      </c>
      <c r="Y1327" s="28"/>
      <c r="Z1327" s="28"/>
      <c r="AA1327" s="28"/>
      <c r="AB1327" s="28"/>
      <c r="AC1327" s="28"/>
      <c r="AD1327" s="28"/>
      <c r="AE1327" s="28"/>
    </row>
    <row r="1328" spans="1:31" s="57" customFormat="1" ht="24">
      <c r="A1328" s="31">
        <v>1416</v>
      </c>
      <c r="B1328" s="32">
        <f t="shared" ca="1" si="126"/>
        <v>0.89796411106722007</v>
      </c>
      <c r="C1328" s="130" t="s">
        <v>2533</v>
      </c>
      <c r="D1328" s="120" t="s">
        <v>2535</v>
      </c>
      <c r="E1328" s="21"/>
      <c r="F1328" s="22"/>
      <c r="G1328" s="22"/>
      <c r="H1328" s="22"/>
      <c r="I1328" s="23"/>
      <c r="J1328" s="35" t="str">
        <f t="shared" si="127"/>
        <v>➸</v>
      </c>
      <c r="K1328" s="117" t="str">
        <f>词典存放目录!$A$1&amp;L1328&amp;M1328</f>
        <v>F:\《自创文法查阅Excel》4.1备份\《B词汇·红宝书》\红宝书15版图片\1416-～かい【～階】.jpg</v>
      </c>
      <c r="L1328" s="9" t="s">
        <v>18120</v>
      </c>
      <c r="M1328" s="117" t="s">
        <v>19449</v>
      </c>
      <c r="N1328" s="36" t="str">
        <f t="shared" si="128"/>
        <v>▶</v>
      </c>
      <c r="O1328" s="37" t="s">
        <v>17911</v>
      </c>
      <c r="P1328" s="37">
        <v>2</v>
      </c>
      <c r="Q1328" s="37" t="s">
        <v>23</v>
      </c>
      <c r="R1328" s="9" t="str">
        <f>词典存放目录!$A$1&amp;O1328&amp;P1328&amp;Q1328</f>
        <v>F:\《自创文法查阅Excel》4.1备份\《B词汇·红宝书》\红宝书MP3分割\06 n5-か (2).mp3</v>
      </c>
      <c r="S1328" s="38"/>
      <c r="T1328" s="56"/>
      <c r="U1328" s="56"/>
      <c r="V1328" s="30" t="str">
        <f t="shared" si="130"/>
        <v/>
      </c>
      <c r="W1328" s="69"/>
      <c r="X1328" s="9" t="s">
        <v>24</v>
      </c>
      <c r="Y1328" s="28"/>
      <c r="Z1328" s="28"/>
      <c r="AA1328" s="28"/>
      <c r="AB1328" s="28"/>
      <c r="AC1328" s="28"/>
      <c r="AD1328" s="28"/>
      <c r="AE1328" s="28"/>
    </row>
    <row r="1329" spans="1:31" s="57" customFormat="1" ht="24">
      <c r="A1329" s="31">
        <v>1417</v>
      </c>
      <c r="B1329" s="32">
        <f t="shared" ca="1" si="126"/>
        <v>0.42024732999968395</v>
      </c>
      <c r="C1329" s="130" t="s">
        <v>2536</v>
      </c>
      <c r="D1329" s="120" t="s">
        <v>2537</v>
      </c>
      <c r="E1329" s="21"/>
      <c r="F1329" s="22"/>
      <c r="G1329" s="22"/>
      <c r="H1329" s="22"/>
      <c r="I1329" s="23"/>
      <c r="J1329" s="35" t="str">
        <f t="shared" si="127"/>
        <v>➸</v>
      </c>
      <c r="K1329" s="117" t="str">
        <f>词典存放目录!$A$1&amp;L1329&amp;M1329</f>
        <v>F:\《自创文法查阅Excel》4.1备份\《B词汇·红宝书》\红宝书15版图片\1417-かいがい【海外】.jpg</v>
      </c>
      <c r="L1329" s="9" t="s">
        <v>18120</v>
      </c>
      <c r="M1329" s="117" t="s">
        <v>19450</v>
      </c>
      <c r="N1329" s="36" t="str">
        <f t="shared" si="128"/>
        <v>▶</v>
      </c>
      <c r="O1329" s="37" t="s">
        <v>17911</v>
      </c>
      <c r="P1329" s="37">
        <v>3</v>
      </c>
      <c r="Q1329" s="37" t="s">
        <v>23</v>
      </c>
      <c r="R1329" s="9" t="str">
        <f>词典存放目录!$A$1&amp;O1329&amp;P1329&amp;Q1329</f>
        <v>F:\《自创文法查阅Excel》4.1备份\《B词汇·红宝书》\红宝书MP3分割\06 n5-か (3).mp3</v>
      </c>
      <c r="S1329" s="38"/>
      <c r="T1329" s="56"/>
      <c r="U1329" s="56"/>
      <c r="V1329" s="30" t="str">
        <f t="shared" si="130"/>
        <v/>
      </c>
      <c r="W1329" s="29"/>
      <c r="X1329" s="9" t="s">
        <v>24</v>
      </c>
      <c r="Y1329" s="28"/>
      <c r="Z1329" s="28"/>
      <c r="AA1329" s="28"/>
      <c r="AB1329" s="28"/>
      <c r="AC1329" s="28"/>
      <c r="AD1329" s="28"/>
      <c r="AE1329" s="28"/>
    </row>
    <row r="1330" spans="1:31" s="57" customFormat="1" ht="24">
      <c r="A1330" s="31">
        <v>1418</v>
      </c>
      <c r="B1330" s="32">
        <f t="shared" ca="1" si="126"/>
        <v>0.96083411666385876</v>
      </c>
      <c r="C1330" s="130" t="s">
        <v>2538</v>
      </c>
      <c r="D1330" s="120" t="s">
        <v>2539</v>
      </c>
      <c r="E1330" s="21"/>
      <c r="F1330" s="22"/>
      <c r="G1330" s="22"/>
      <c r="H1330" s="22"/>
      <c r="I1330" s="23"/>
      <c r="J1330" s="35" t="str">
        <f t="shared" si="127"/>
        <v>➸</v>
      </c>
      <c r="K1330" s="117" t="str">
        <f>词典存放目录!$A$1&amp;L1330&amp;M1330</f>
        <v>F:\《自创文法查阅Excel》4.1备份\《B词汇·红宝书》\红宝书15版图片\1418-がいこく【外国】.jpg</v>
      </c>
      <c r="L1330" s="9" t="s">
        <v>18120</v>
      </c>
      <c r="M1330" s="117" t="s">
        <v>19451</v>
      </c>
      <c r="N1330" s="36" t="str">
        <f t="shared" si="128"/>
        <v>▶</v>
      </c>
      <c r="O1330" s="37" t="s">
        <v>17911</v>
      </c>
      <c r="P1330" s="37">
        <v>4</v>
      </c>
      <c r="Q1330" s="37" t="s">
        <v>23</v>
      </c>
      <c r="R1330" s="9" t="str">
        <f>词典存放目录!$A$1&amp;O1330&amp;P1330&amp;Q1330</f>
        <v>F:\《自创文法查阅Excel》4.1备份\《B词汇·红宝书》\红宝书MP3分割\06 n5-か (4).mp3</v>
      </c>
      <c r="S1330" s="38"/>
      <c r="T1330" s="56"/>
      <c r="U1330" s="56"/>
      <c r="V1330" s="30" t="str">
        <f t="shared" si="130"/>
        <v/>
      </c>
      <c r="W1330" s="29"/>
      <c r="X1330" s="9" t="s">
        <v>24</v>
      </c>
      <c r="Y1330" s="28"/>
      <c r="Z1330" s="28"/>
      <c r="AA1330" s="28"/>
      <c r="AB1330" s="28"/>
      <c r="AC1330" s="28"/>
      <c r="AD1330" s="28"/>
      <c r="AE1330" s="28"/>
    </row>
    <row r="1331" spans="1:31" s="57" customFormat="1" ht="24">
      <c r="A1331" s="31">
        <v>1419</v>
      </c>
      <c r="B1331" s="32">
        <f t="shared" ca="1" si="126"/>
        <v>0.36831221226938304</v>
      </c>
      <c r="C1331" s="130" t="s">
        <v>2540</v>
      </c>
      <c r="D1331" s="120" t="s">
        <v>2541</v>
      </c>
      <c r="E1331" s="21"/>
      <c r="F1331" s="22"/>
      <c r="G1331" s="22"/>
      <c r="H1331" s="22"/>
      <c r="I1331" s="23"/>
      <c r="J1331" s="35" t="str">
        <f t="shared" si="127"/>
        <v>➸</v>
      </c>
      <c r="K1331" s="117" t="str">
        <f>词典存放目录!$A$1&amp;L1331&amp;M1331</f>
        <v>F:\《自创文法查阅Excel》4.1备份\《B词汇·红宝书》\红宝书15版图片\1419-がいこくご【外国語】.jpg</v>
      </c>
      <c r="L1331" s="9" t="s">
        <v>18120</v>
      </c>
      <c r="M1331" s="117" t="s">
        <v>19452</v>
      </c>
      <c r="N1331" s="36" t="str">
        <f t="shared" si="128"/>
        <v>▶</v>
      </c>
      <c r="O1331" s="37" t="s">
        <v>17911</v>
      </c>
      <c r="P1331" s="37">
        <v>5</v>
      </c>
      <c r="Q1331" s="37" t="s">
        <v>23</v>
      </c>
      <c r="R1331" s="9" t="str">
        <f>词典存放目录!$A$1&amp;O1331&amp;P1331&amp;Q1331</f>
        <v>F:\《自创文法查阅Excel》4.1备份\《B词汇·红宝书》\红宝书MP3分割\06 n5-か (5).mp3</v>
      </c>
      <c r="S1331" s="38"/>
      <c r="T1331" s="56"/>
      <c r="U1331" s="56"/>
      <c r="V1331" s="30" t="str">
        <f t="shared" si="130"/>
        <v/>
      </c>
      <c r="W1331" s="29"/>
      <c r="X1331" s="9" t="s">
        <v>24</v>
      </c>
      <c r="Y1331" s="28"/>
      <c r="Z1331" s="28"/>
      <c r="AA1331" s="28"/>
      <c r="AB1331" s="28"/>
      <c r="AC1331" s="28"/>
      <c r="AD1331" s="28"/>
      <c r="AE1331" s="28"/>
    </row>
    <row r="1332" spans="1:31" s="57" customFormat="1" ht="24">
      <c r="A1332" s="31">
        <v>1420</v>
      </c>
      <c r="B1332" s="32">
        <f t="shared" ca="1" si="126"/>
        <v>0.6326424740225286</v>
      </c>
      <c r="C1332" s="130" t="s">
        <v>2542</v>
      </c>
      <c r="D1332" s="120" t="s">
        <v>2543</v>
      </c>
      <c r="E1332" s="21"/>
      <c r="F1332" s="22"/>
      <c r="G1332" s="22"/>
      <c r="H1332" s="22"/>
      <c r="I1332" s="23"/>
      <c r="J1332" s="35" t="str">
        <f t="shared" si="127"/>
        <v>➸</v>
      </c>
      <c r="K1332" s="117" t="str">
        <f>词典存放目录!$A$1&amp;L1332&amp;M1332</f>
        <v>F:\《自创文法查阅Excel》4.1备份\《B词汇·红宝书》\红宝书15版图片\1420-がいこくじん【外国人】.jpg</v>
      </c>
      <c r="L1332" s="9" t="s">
        <v>18120</v>
      </c>
      <c r="M1332" s="117" t="s">
        <v>19453</v>
      </c>
      <c r="N1332" s="36" t="str">
        <f t="shared" si="128"/>
        <v>▶</v>
      </c>
      <c r="O1332" s="37" t="s">
        <v>17911</v>
      </c>
      <c r="P1332" s="37">
        <v>6</v>
      </c>
      <c r="Q1332" s="37" t="s">
        <v>23</v>
      </c>
      <c r="R1332" s="9" t="str">
        <f>词典存放目录!$A$1&amp;O1332&amp;P1332&amp;Q1332</f>
        <v>F:\《自创文法查阅Excel》4.1备份\《B词汇·红宝书》\红宝书MP3分割\06 n5-か (6).mp3</v>
      </c>
      <c r="S1332" s="38"/>
      <c r="T1332" s="56"/>
      <c r="U1332" s="56"/>
      <c r="V1332" s="30" t="str">
        <f t="shared" si="130"/>
        <v/>
      </c>
      <c r="W1332" s="29"/>
      <c r="X1332" s="9" t="s">
        <v>24</v>
      </c>
      <c r="Y1332" s="28"/>
      <c r="Z1332" s="28"/>
      <c r="AA1332" s="28"/>
      <c r="AB1332" s="28"/>
      <c r="AC1332" s="28"/>
      <c r="AD1332" s="28"/>
      <c r="AE1332" s="28"/>
    </row>
    <row r="1333" spans="1:31" s="57" customFormat="1" ht="24">
      <c r="A1333" s="31">
        <v>1421</v>
      </c>
      <c r="B1333" s="32">
        <f t="shared" ca="1" si="126"/>
        <v>0.71674373418098158</v>
      </c>
      <c r="C1333" s="130" t="s">
        <v>2544</v>
      </c>
      <c r="D1333" s="120" t="s">
        <v>2545</v>
      </c>
      <c r="E1333" s="21"/>
      <c r="F1333" s="22"/>
      <c r="G1333" s="22"/>
      <c r="H1333" s="22"/>
      <c r="I1333" s="23"/>
      <c r="J1333" s="35" t="str">
        <f t="shared" si="127"/>
        <v>➸</v>
      </c>
      <c r="K1333" s="117" t="str">
        <f>词典存放目录!$A$1&amp;L1333&amp;M1333</f>
        <v>F:\《自创文法查阅Excel》4.1备份\《B词汇·红宝书》\红宝书15版图片\1421-かいしゃ【会社】.jpg</v>
      </c>
      <c r="L1333" s="9" t="s">
        <v>18120</v>
      </c>
      <c r="M1333" s="117" t="s">
        <v>19454</v>
      </c>
      <c r="N1333" s="36" t="str">
        <f t="shared" si="128"/>
        <v>▶</v>
      </c>
      <c r="O1333" s="37" t="s">
        <v>17911</v>
      </c>
      <c r="P1333" s="37">
        <v>7</v>
      </c>
      <c r="Q1333" s="37" t="s">
        <v>23</v>
      </c>
      <c r="R1333" s="9" t="str">
        <f>词典存放目录!$A$1&amp;O1333&amp;P1333&amp;Q1333</f>
        <v>F:\《自创文法查阅Excel》4.1备份\《B词汇·红宝书》\红宝书MP3分割\06 n5-か (7).mp3</v>
      </c>
      <c r="S1333" s="38"/>
      <c r="T1333" s="56"/>
      <c r="U1333" s="56"/>
      <c r="V1333" s="30" t="str">
        <f t="shared" si="130"/>
        <v/>
      </c>
      <c r="W1333" s="29"/>
      <c r="X1333" s="9" t="s">
        <v>24</v>
      </c>
      <c r="Y1333" s="28"/>
      <c r="Z1333" s="28"/>
      <c r="AA1333" s="28"/>
      <c r="AB1333" s="28"/>
      <c r="AC1333" s="28"/>
      <c r="AD1333" s="28"/>
      <c r="AE1333" s="28"/>
    </row>
    <row r="1334" spans="1:31" s="57" customFormat="1" ht="24">
      <c r="A1334" s="31">
        <v>1422</v>
      </c>
      <c r="B1334" s="32">
        <f t="shared" ca="1" si="126"/>
        <v>0.1747949073358922</v>
      </c>
      <c r="C1334" s="130" t="s">
        <v>2546</v>
      </c>
      <c r="D1334" s="120" t="s">
        <v>2547</v>
      </c>
      <c r="E1334" s="21"/>
      <c r="F1334" s="22"/>
      <c r="G1334" s="22"/>
      <c r="H1334" s="22"/>
      <c r="I1334" s="23"/>
      <c r="J1334" s="35" t="str">
        <f t="shared" si="127"/>
        <v>➸</v>
      </c>
      <c r="K1334" s="117" t="str">
        <f>词典存放目录!$A$1&amp;L1334&amp;M1334</f>
        <v>F:\《自创文法查阅Excel》4.1备份\《B词汇·红宝书》\红宝书15版图片\1422-かいしゃいん【会社員】.jpg</v>
      </c>
      <c r="L1334" s="9" t="s">
        <v>18120</v>
      </c>
      <c r="M1334" s="117" t="s">
        <v>19455</v>
      </c>
      <c r="N1334" s="36" t="str">
        <f t="shared" si="128"/>
        <v>▶</v>
      </c>
      <c r="O1334" s="37" t="s">
        <v>17911</v>
      </c>
      <c r="P1334" s="37">
        <v>8</v>
      </c>
      <c r="Q1334" s="37" t="s">
        <v>23</v>
      </c>
      <c r="R1334" s="9" t="str">
        <f>词典存放目录!$A$1&amp;O1334&amp;P1334&amp;Q1334</f>
        <v>F:\《自创文法查阅Excel》4.1备份\《B词汇·红宝书》\红宝书MP3分割\06 n5-か (8).mp3</v>
      </c>
      <c r="S1334" s="38"/>
      <c r="T1334" s="56"/>
      <c r="U1334" s="56"/>
      <c r="V1334" s="30" t="str">
        <f t="shared" si="130"/>
        <v/>
      </c>
      <c r="W1334" s="29"/>
      <c r="X1334" s="9" t="s">
        <v>24</v>
      </c>
      <c r="Y1334" s="28"/>
      <c r="Z1334" s="28"/>
      <c r="AA1334" s="28"/>
      <c r="AB1334" s="28"/>
      <c r="AC1334" s="28"/>
      <c r="AD1334" s="28"/>
      <c r="AE1334" s="28"/>
    </row>
    <row r="1335" spans="1:31" s="57" customFormat="1" ht="24">
      <c r="A1335" s="31">
        <v>1423</v>
      </c>
      <c r="B1335" s="32">
        <f t="shared" ca="1" si="126"/>
        <v>3.2587659668726787E-2</v>
      </c>
      <c r="C1335" s="130" t="s">
        <v>2548</v>
      </c>
      <c r="D1335" s="120" t="s">
        <v>2549</v>
      </c>
      <c r="E1335" s="21"/>
      <c r="F1335" s="22"/>
      <c r="G1335" s="22"/>
      <c r="H1335" s="22"/>
      <c r="I1335" s="23"/>
      <c r="J1335" s="35" t="str">
        <f t="shared" si="127"/>
        <v>➸</v>
      </c>
      <c r="K1335" s="117" t="str">
        <f>词典存放目录!$A$1&amp;L1335&amp;M1335</f>
        <v>F:\《自创文法查阅Excel》4.1备份\《B词汇·红宝书》\红宝书15版图片\1423-がいしゅつ【外出】.jpg</v>
      </c>
      <c r="L1335" s="9" t="s">
        <v>18120</v>
      </c>
      <c r="M1335" s="117" t="s">
        <v>19456</v>
      </c>
      <c r="N1335" s="36" t="str">
        <f t="shared" si="128"/>
        <v>▶</v>
      </c>
      <c r="O1335" s="37" t="s">
        <v>17911</v>
      </c>
      <c r="P1335" s="37">
        <v>9</v>
      </c>
      <c r="Q1335" s="37" t="s">
        <v>23</v>
      </c>
      <c r="R1335" s="9" t="str">
        <f>词典存放目录!$A$1&amp;O1335&amp;P1335&amp;Q1335</f>
        <v>F:\《自创文法查阅Excel》4.1备份\《B词汇·红宝书》\红宝书MP3分割\06 n5-か (9).mp3</v>
      </c>
      <c r="S1335" s="38"/>
      <c r="T1335" s="56"/>
      <c r="U1335" s="56"/>
      <c r="V1335" s="30" t="str">
        <f t="shared" si="130"/>
        <v/>
      </c>
      <c r="W1335" s="29"/>
      <c r="X1335" s="9" t="s">
        <v>24</v>
      </c>
      <c r="Y1335" s="28"/>
      <c r="Z1335" s="28"/>
      <c r="AA1335" s="28"/>
      <c r="AB1335" s="28"/>
      <c r="AC1335" s="28"/>
      <c r="AD1335" s="28"/>
      <c r="AE1335" s="28"/>
    </row>
    <row r="1336" spans="1:31" s="57" customFormat="1" ht="24">
      <c r="A1336" s="31">
        <v>1424</v>
      </c>
      <c r="B1336" s="32">
        <f t="shared" ca="1" si="126"/>
        <v>0.70244942607446836</v>
      </c>
      <c r="C1336" s="130" t="s">
        <v>2550</v>
      </c>
      <c r="D1336" s="120" t="s">
        <v>2551</v>
      </c>
      <c r="E1336" s="21"/>
      <c r="F1336" s="22"/>
      <c r="G1336" s="22"/>
      <c r="H1336" s="22"/>
      <c r="I1336" s="23"/>
      <c r="J1336" s="35" t="str">
        <f t="shared" si="127"/>
        <v>➸</v>
      </c>
      <c r="K1336" s="117" t="str">
        <f>词典存放目录!$A$1&amp;L1336&amp;M1336</f>
        <v>F:\《自创文法查阅Excel》4.1备份\《B词汇·红宝书》\红宝书15版图片\1424-～かいだて【～階建て】.jpg</v>
      </c>
      <c r="L1336" s="9" t="s">
        <v>18120</v>
      </c>
      <c r="M1336" s="117" t="s">
        <v>19457</v>
      </c>
      <c r="N1336" s="36" t="str">
        <f t="shared" si="128"/>
        <v>▶</v>
      </c>
      <c r="O1336" s="37" t="s">
        <v>17911</v>
      </c>
      <c r="P1336" s="37">
        <v>10</v>
      </c>
      <c r="Q1336" s="37" t="s">
        <v>23</v>
      </c>
      <c r="R1336" s="9" t="str">
        <f>词典存放目录!$A$1&amp;O1336&amp;P1336&amp;Q1336</f>
        <v>F:\《自创文法查阅Excel》4.1备份\《B词汇·红宝书》\红宝书MP3分割\06 n5-か (10).mp3</v>
      </c>
      <c r="S1336" s="38"/>
      <c r="T1336" s="56"/>
      <c r="U1336" s="56"/>
      <c r="V1336" s="30" t="str">
        <f t="shared" si="130"/>
        <v/>
      </c>
      <c r="W1336" s="69"/>
      <c r="X1336" s="9" t="s">
        <v>24</v>
      </c>
      <c r="Y1336" s="28"/>
      <c r="Z1336" s="28"/>
      <c r="AA1336" s="28"/>
      <c r="AB1336" s="28"/>
      <c r="AC1336" s="28"/>
      <c r="AD1336" s="28"/>
      <c r="AE1336" s="28"/>
    </row>
    <row r="1337" spans="1:31" s="57" customFormat="1" ht="24">
      <c r="A1337" s="31">
        <v>1425</v>
      </c>
      <c r="B1337" s="32">
        <f t="shared" ca="1" si="126"/>
        <v>0.58943227887526439</v>
      </c>
      <c r="C1337" s="130" t="s">
        <v>2552</v>
      </c>
      <c r="D1337" s="120" t="s">
        <v>2553</v>
      </c>
      <c r="E1337" s="21"/>
      <c r="F1337" s="22"/>
      <c r="G1337" s="22"/>
      <c r="H1337" s="22"/>
      <c r="I1337" s="23"/>
      <c r="J1337" s="35" t="str">
        <f t="shared" si="127"/>
        <v>➸</v>
      </c>
      <c r="K1337" s="117" t="str">
        <f>词典存放目录!$A$1&amp;L1337&amp;M1337</f>
        <v>F:\《自创文法查阅Excel》4.1备份\《B词汇·红宝书》\红宝书15版图片\1425-かいだん【階段】.jpg</v>
      </c>
      <c r="L1337" s="9" t="s">
        <v>18120</v>
      </c>
      <c r="M1337" s="117" t="s">
        <v>19458</v>
      </c>
      <c r="N1337" s="36" t="str">
        <f t="shared" si="128"/>
        <v>▶</v>
      </c>
      <c r="O1337" s="37" t="s">
        <v>17911</v>
      </c>
      <c r="P1337" s="37">
        <v>11</v>
      </c>
      <c r="Q1337" s="37" t="s">
        <v>23</v>
      </c>
      <c r="R1337" s="9" t="str">
        <f>词典存放目录!$A$1&amp;O1337&amp;P1337&amp;Q1337</f>
        <v>F:\《自创文法查阅Excel》4.1备份\《B词汇·红宝书》\红宝书MP3分割\06 n5-か (11).mp3</v>
      </c>
      <c r="S1337" s="38"/>
      <c r="T1337" s="56"/>
      <c r="U1337" s="56"/>
      <c r="V1337" s="30" t="str">
        <f t="shared" si="130"/>
        <v/>
      </c>
      <c r="W1337" s="69"/>
      <c r="X1337" s="9" t="s">
        <v>24</v>
      </c>
      <c r="Y1337" s="28"/>
      <c r="Z1337" s="28"/>
      <c r="AA1337" s="28"/>
      <c r="AB1337" s="28"/>
      <c r="AC1337" s="28"/>
      <c r="AD1337" s="28"/>
      <c r="AE1337" s="28"/>
    </row>
    <row r="1338" spans="1:31" s="57" customFormat="1" ht="24">
      <c r="A1338" s="31">
        <v>1426</v>
      </c>
      <c r="B1338" s="32">
        <f t="shared" ca="1" si="126"/>
        <v>0.14553404589493879</v>
      </c>
      <c r="C1338" s="130" t="s">
        <v>2554</v>
      </c>
      <c r="D1338" s="120" t="s">
        <v>2555</v>
      </c>
      <c r="E1338" s="21"/>
      <c r="F1338" s="22"/>
      <c r="G1338" s="22"/>
      <c r="H1338" s="22"/>
      <c r="I1338" s="23"/>
      <c r="J1338" s="35" t="str">
        <f t="shared" si="127"/>
        <v>➸</v>
      </c>
      <c r="K1338" s="117" t="str">
        <f>词典存放目录!$A$1&amp;L1338&amp;M1338</f>
        <v>F:\《自创文法查阅Excel》4.1备份\《B词汇·红宝书》\红宝书15版图片\1426-かいもの【買い物】.jpg</v>
      </c>
      <c r="L1338" s="9" t="s">
        <v>18120</v>
      </c>
      <c r="M1338" s="117" t="s">
        <v>19459</v>
      </c>
      <c r="N1338" s="36" t="str">
        <f t="shared" si="128"/>
        <v>▶</v>
      </c>
      <c r="O1338" s="37" t="s">
        <v>17911</v>
      </c>
      <c r="P1338" s="37">
        <v>12</v>
      </c>
      <c r="Q1338" s="37" t="s">
        <v>23</v>
      </c>
      <c r="R1338" s="9" t="str">
        <f>词典存放目录!$A$1&amp;O1338&amp;P1338&amp;Q1338</f>
        <v>F:\《自创文法查阅Excel》4.1备份\《B词汇·红宝书》\红宝书MP3分割\06 n5-か (12).mp3</v>
      </c>
      <c r="S1338" s="38"/>
      <c r="T1338" s="56"/>
      <c r="U1338" s="56"/>
      <c r="V1338" s="30" t="str">
        <f t="shared" si="130"/>
        <v/>
      </c>
      <c r="W1338" s="29"/>
      <c r="X1338" s="9" t="s">
        <v>24</v>
      </c>
      <c r="Y1338" s="28"/>
      <c r="Z1338" s="28"/>
      <c r="AA1338" s="28"/>
      <c r="AB1338" s="28"/>
      <c r="AC1338" s="28"/>
      <c r="AD1338" s="28"/>
      <c r="AE1338" s="28"/>
    </row>
    <row r="1339" spans="1:31" s="57" customFormat="1" ht="24">
      <c r="A1339" s="31">
        <v>1427</v>
      </c>
      <c r="B1339" s="32">
        <f t="shared" ca="1" si="126"/>
        <v>0.19449753586625129</v>
      </c>
      <c r="C1339" s="130" t="s">
        <v>2556</v>
      </c>
      <c r="D1339" s="120" t="s">
        <v>2557</v>
      </c>
      <c r="E1339" s="21"/>
      <c r="F1339" s="22"/>
      <c r="G1339" s="22"/>
      <c r="H1339" s="22"/>
      <c r="I1339" s="23"/>
      <c r="J1339" s="35" t="str">
        <f t="shared" si="127"/>
        <v>➸</v>
      </c>
      <c r="K1339" s="117" t="str">
        <f>词典存放目录!$A$1&amp;L1339&amp;M1339</f>
        <v>F:\《自创文法查阅Excel》4.1备份\《B词汇·红宝书》\红宝书15版图片\1427-かいわ【会話】.jpg</v>
      </c>
      <c r="L1339" s="9" t="s">
        <v>18120</v>
      </c>
      <c r="M1339" s="117" t="s">
        <v>19460</v>
      </c>
      <c r="N1339" s="36" t="str">
        <f t="shared" si="128"/>
        <v>▶</v>
      </c>
      <c r="O1339" s="37" t="s">
        <v>17911</v>
      </c>
      <c r="P1339" s="37">
        <v>13</v>
      </c>
      <c r="Q1339" s="37" t="s">
        <v>23</v>
      </c>
      <c r="R1339" s="9" t="str">
        <f>词典存放目录!$A$1&amp;O1339&amp;P1339&amp;Q1339</f>
        <v>F:\《自创文法查阅Excel》4.1备份\《B词汇·红宝书》\红宝书MP3分割\06 n5-か (13).mp3</v>
      </c>
      <c r="S1339" s="38"/>
      <c r="T1339" s="56"/>
      <c r="U1339" s="56"/>
      <c r="V1339" s="30" t="str">
        <f t="shared" si="130"/>
        <v/>
      </c>
      <c r="W1339" s="29"/>
      <c r="X1339" s="9" t="s">
        <v>24</v>
      </c>
      <c r="Y1339" s="28"/>
      <c r="Z1339" s="28"/>
      <c r="AA1339" s="28"/>
      <c r="AB1339" s="28"/>
      <c r="AC1339" s="28"/>
      <c r="AD1339" s="28"/>
      <c r="AE1339" s="28"/>
    </row>
    <row r="1340" spans="1:31" s="57" customFormat="1" ht="24">
      <c r="A1340" s="31">
        <v>1428</v>
      </c>
      <c r="B1340" s="32">
        <f t="shared" ca="1" si="126"/>
        <v>0.68439676954512796</v>
      </c>
      <c r="C1340" s="130" t="s">
        <v>2558</v>
      </c>
      <c r="D1340" s="120" t="s">
        <v>2559</v>
      </c>
      <c r="E1340" s="21"/>
      <c r="F1340" s="22"/>
      <c r="G1340" s="22"/>
      <c r="H1340" s="22"/>
      <c r="I1340" s="23"/>
      <c r="J1340" s="35" t="str">
        <f t="shared" si="127"/>
        <v>➸</v>
      </c>
      <c r="K1340" s="117" t="str">
        <f>词典存放目录!$A$1&amp;L1340&amp;M1340</f>
        <v>F:\《自创文法查阅Excel》4.1备份\《B词汇·红宝书》\红宝书15版图片\1428-かう【買う】.jpg</v>
      </c>
      <c r="L1340" s="9" t="s">
        <v>18120</v>
      </c>
      <c r="M1340" s="117" t="s">
        <v>19461</v>
      </c>
      <c r="N1340" s="36" t="str">
        <f t="shared" si="128"/>
        <v>▶</v>
      </c>
      <c r="O1340" s="37" t="s">
        <v>17911</v>
      </c>
      <c r="P1340" s="37">
        <v>14</v>
      </c>
      <c r="Q1340" s="37" t="s">
        <v>23</v>
      </c>
      <c r="R1340" s="9" t="str">
        <f>词典存放目录!$A$1&amp;O1340&amp;P1340&amp;Q1340</f>
        <v>F:\《自创文法查阅Excel》4.1备份\《B词汇·红宝书》\红宝书MP3分割\06 n5-か (14).mp3</v>
      </c>
      <c r="S1340" s="38"/>
      <c r="T1340" s="56"/>
      <c r="U1340" s="56"/>
      <c r="V1340" s="30" t="str">
        <f t="shared" si="130"/>
        <v/>
      </c>
      <c r="W1340" s="29"/>
      <c r="X1340" s="9" t="s">
        <v>24</v>
      </c>
      <c r="Y1340" s="28"/>
      <c r="Z1340" s="28"/>
      <c r="AA1340" s="28"/>
      <c r="AB1340" s="28"/>
      <c r="AC1340" s="28"/>
      <c r="AD1340" s="28"/>
      <c r="AE1340" s="28"/>
    </row>
    <row r="1341" spans="1:31" s="57" customFormat="1" ht="24">
      <c r="A1341" s="31">
        <v>1429</v>
      </c>
      <c r="B1341" s="32">
        <f t="shared" ca="1" si="126"/>
        <v>1.3363984064635348E-2</v>
      </c>
      <c r="C1341" s="130" t="s">
        <v>2560</v>
      </c>
      <c r="D1341" s="120" t="s">
        <v>2561</v>
      </c>
      <c r="E1341" s="21"/>
      <c r="F1341" s="22"/>
      <c r="G1341" s="22"/>
      <c r="H1341" s="22"/>
      <c r="I1341" s="23"/>
      <c r="J1341" s="35" t="str">
        <f t="shared" si="127"/>
        <v>➸</v>
      </c>
      <c r="K1341" s="117" t="str">
        <f>词典存放目录!$A$1&amp;L1341&amp;M1341</f>
        <v>F:\《自创文法查阅Excel》4.1备份\《B词汇·红宝书》\红宝书15版图片\1429-かえす【返す】.jpg</v>
      </c>
      <c r="L1341" s="9" t="s">
        <v>18120</v>
      </c>
      <c r="M1341" s="117" t="s">
        <v>19462</v>
      </c>
      <c r="N1341" s="36" t="str">
        <f t="shared" si="128"/>
        <v>▶</v>
      </c>
      <c r="O1341" s="37" t="s">
        <v>17911</v>
      </c>
      <c r="P1341" s="37">
        <v>15</v>
      </c>
      <c r="Q1341" s="37" t="s">
        <v>23</v>
      </c>
      <c r="R1341" s="9" t="str">
        <f>词典存放目录!$A$1&amp;O1341&amp;P1341&amp;Q1341</f>
        <v>F:\《自创文法查阅Excel》4.1备份\《B词汇·红宝书》\红宝书MP3分割\06 n5-か (15).mp3</v>
      </c>
      <c r="S1341" s="38"/>
      <c r="T1341" s="56"/>
      <c r="U1341" s="56"/>
      <c r="V1341" s="30" t="str">
        <f t="shared" si="130"/>
        <v/>
      </c>
      <c r="W1341" s="29"/>
      <c r="X1341" s="9" t="s">
        <v>24</v>
      </c>
    </row>
    <row r="1342" spans="1:31" s="57" customFormat="1" ht="24">
      <c r="A1342" s="31">
        <v>1430</v>
      </c>
      <c r="B1342" s="32">
        <f t="shared" ca="1" si="126"/>
        <v>0.92729016962068789</v>
      </c>
      <c r="C1342" s="130" t="s">
        <v>2562</v>
      </c>
      <c r="D1342" s="120" t="s">
        <v>2563</v>
      </c>
      <c r="E1342" s="21"/>
      <c r="F1342" s="22"/>
      <c r="G1342" s="22"/>
      <c r="H1342" s="22"/>
      <c r="I1342" s="23"/>
      <c r="J1342" s="35" t="str">
        <f t="shared" si="127"/>
        <v>➸</v>
      </c>
      <c r="K1342" s="117" t="str">
        <f>词典存放目录!$A$1&amp;L1342&amp;M1342</f>
        <v>F:\《自创文法查阅Excel》4.1备份\《B词汇·红宝书》\红宝书15版图片\1430-かえる【帰る】.jpg</v>
      </c>
      <c r="L1342" s="9" t="s">
        <v>18120</v>
      </c>
      <c r="M1342" s="117" t="s">
        <v>19463</v>
      </c>
      <c r="N1342" s="36" t="str">
        <f t="shared" si="128"/>
        <v>▶</v>
      </c>
      <c r="O1342" s="37" t="s">
        <v>17911</v>
      </c>
      <c r="P1342" s="37">
        <v>16</v>
      </c>
      <c r="Q1342" s="37" t="s">
        <v>23</v>
      </c>
      <c r="R1342" s="9" t="str">
        <f>词典存放目录!$A$1&amp;O1342&amp;P1342&amp;Q1342</f>
        <v>F:\《自创文法查阅Excel》4.1备份\《B词汇·红宝书》\红宝书MP3分割\06 n5-か (16).mp3</v>
      </c>
      <c r="S1342" s="38"/>
      <c r="T1342" s="56"/>
      <c r="U1342" s="56"/>
      <c r="V1342" s="30" t="str">
        <f t="shared" si="130"/>
        <v/>
      </c>
      <c r="W1342" s="29"/>
      <c r="X1342" s="9" t="s">
        <v>24</v>
      </c>
    </row>
    <row r="1343" spans="1:31" s="57" customFormat="1" ht="24">
      <c r="A1343" s="31">
        <v>1431</v>
      </c>
      <c r="B1343" s="32">
        <f t="shared" ref="B1343:B1406" ca="1" si="131">RAND()</f>
        <v>0.98061544140353007</v>
      </c>
      <c r="C1343" s="130" t="s">
        <v>2564</v>
      </c>
      <c r="D1343" s="120" t="s">
        <v>2565</v>
      </c>
      <c r="E1343" s="21"/>
      <c r="F1343" s="22"/>
      <c r="G1343" s="22"/>
      <c r="H1343" s="22"/>
      <c r="I1343" s="23"/>
      <c r="J1343" s="35" t="str">
        <f t="shared" ref="J1343:J1406" si="132">HYPERLINK(K1343,"➸")</f>
        <v>➸</v>
      </c>
      <c r="K1343" s="117" t="str">
        <f>词典存放目录!$A$1&amp;L1343&amp;M1343</f>
        <v>F:\《自创文法查阅Excel》4.1备份\《B词汇·红宝书》\红宝书15版图片\1431-かお【顔】.jpg</v>
      </c>
      <c r="L1343" s="9" t="s">
        <v>18120</v>
      </c>
      <c r="M1343" s="117" t="s">
        <v>19464</v>
      </c>
      <c r="N1343" s="36" t="str">
        <f t="shared" ref="N1343:N1406" si="133">HYPERLINK(R1343,"▶")</f>
        <v>▶</v>
      </c>
      <c r="O1343" s="37" t="s">
        <v>17911</v>
      </c>
      <c r="P1343" s="37">
        <v>17</v>
      </c>
      <c r="Q1343" s="37" t="s">
        <v>23</v>
      </c>
      <c r="R1343" s="9" t="str">
        <f>词典存放目录!$A$1&amp;O1343&amp;P1343&amp;Q1343</f>
        <v>F:\《自创文法查阅Excel》4.1备份\《B词汇·红宝书》\红宝书MP3分割\06 n5-か (17).mp3</v>
      </c>
      <c r="S1343" s="38"/>
      <c r="T1343" s="56"/>
      <c r="U1343" s="56"/>
      <c r="V1343" s="30" t="str">
        <f t="shared" si="130"/>
        <v/>
      </c>
      <c r="W1343" s="29"/>
      <c r="X1343" s="9" t="s">
        <v>24</v>
      </c>
    </row>
    <row r="1344" spans="1:31" s="57" customFormat="1" ht="24">
      <c r="A1344" s="31">
        <v>1432</v>
      </c>
      <c r="B1344" s="32">
        <f t="shared" ca="1" si="131"/>
        <v>0.17410737520526309</v>
      </c>
      <c r="C1344" s="130" t="s">
        <v>2566</v>
      </c>
      <c r="D1344" s="120" t="s">
        <v>2567</v>
      </c>
      <c r="E1344" s="21"/>
      <c r="F1344" s="22"/>
      <c r="G1344" s="22"/>
      <c r="H1344" s="22"/>
      <c r="I1344" s="23"/>
      <c r="J1344" s="35" t="str">
        <f t="shared" si="132"/>
        <v>➸</v>
      </c>
      <c r="K1344" s="117" t="str">
        <f>词典存放目录!$A$1&amp;L1344&amp;M1344</f>
        <v>F:\《自创文法查阅Excel》4.1备份\《B词汇·红宝书》\红宝书15版图片\1432-かかる【掛かる】.jpg</v>
      </c>
      <c r="L1344" s="9" t="s">
        <v>18120</v>
      </c>
      <c r="M1344" s="117" t="s">
        <v>19465</v>
      </c>
      <c r="N1344" s="36" t="str">
        <f t="shared" si="133"/>
        <v>▶</v>
      </c>
      <c r="O1344" s="37" t="s">
        <v>17911</v>
      </c>
      <c r="P1344" s="37">
        <v>18</v>
      </c>
      <c r="Q1344" s="37" t="s">
        <v>23</v>
      </c>
      <c r="R1344" s="9" t="str">
        <f>词典存放目录!$A$1&amp;O1344&amp;P1344&amp;Q1344</f>
        <v>F:\《自创文法查阅Excel》4.1备份\《B词汇·红宝书》\红宝书MP3分割\06 n5-か (18).mp3</v>
      </c>
      <c r="S1344" s="38"/>
      <c r="T1344" s="56"/>
      <c r="U1344" s="56"/>
      <c r="V1344" s="30" t="str">
        <f t="shared" si="130"/>
        <v/>
      </c>
      <c r="W1344" s="29"/>
      <c r="X1344" s="9" t="s">
        <v>24</v>
      </c>
    </row>
    <row r="1345" spans="1:24" s="57" customFormat="1" ht="24">
      <c r="A1345" s="31">
        <v>1433</v>
      </c>
      <c r="B1345" s="32">
        <f t="shared" ca="1" si="131"/>
        <v>0.71662647530693036</v>
      </c>
      <c r="C1345" s="130" t="s">
        <v>2568</v>
      </c>
      <c r="D1345" s="120" t="s">
        <v>2569</v>
      </c>
      <c r="E1345" s="21"/>
      <c r="F1345" s="22"/>
      <c r="G1345" s="22"/>
      <c r="H1345" s="22"/>
      <c r="I1345" s="23"/>
      <c r="J1345" s="35" t="str">
        <f t="shared" si="132"/>
        <v>➸</v>
      </c>
      <c r="K1345" s="117" t="str">
        <f>词典存放目录!$A$1&amp;L1345&amp;M1345</f>
        <v>F:\《自创文法查阅Excel》4.1备份\《B词汇·红宝书》\红宝书15版图片\1433-かぎ【鍵】.jpg</v>
      </c>
      <c r="L1345" s="9" t="s">
        <v>18120</v>
      </c>
      <c r="M1345" s="117" t="s">
        <v>19466</v>
      </c>
      <c r="N1345" s="36" t="str">
        <f t="shared" si="133"/>
        <v>▶</v>
      </c>
      <c r="O1345" s="37" t="s">
        <v>17911</v>
      </c>
      <c r="P1345" s="37">
        <v>19</v>
      </c>
      <c r="Q1345" s="37" t="s">
        <v>23</v>
      </c>
      <c r="R1345" s="9" t="str">
        <f>词典存放目录!$A$1&amp;O1345&amp;P1345&amp;Q1345</f>
        <v>F:\《自创文法查阅Excel》4.1备份\《B词汇·红宝书》\红宝书MP3分割\06 n5-か (19).mp3</v>
      </c>
      <c r="S1345" s="38"/>
      <c r="T1345" s="56"/>
      <c r="U1345" s="56"/>
      <c r="V1345" s="30" t="str">
        <f t="shared" si="130"/>
        <v/>
      </c>
      <c r="W1345" s="29"/>
      <c r="X1345" s="9" t="s">
        <v>24</v>
      </c>
    </row>
    <row r="1346" spans="1:24" s="57" customFormat="1" ht="24">
      <c r="A1346" s="31">
        <v>1434</v>
      </c>
      <c r="B1346" s="32">
        <f t="shared" ca="1" si="131"/>
        <v>0.52009812322836491</v>
      </c>
      <c r="C1346" s="130" t="s">
        <v>2570</v>
      </c>
      <c r="D1346" s="120" t="s">
        <v>2571</v>
      </c>
      <c r="E1346" s="21"/>
      <c r="F1346" s="22"/>
      <c r="G1346" s="22"/>
      <c r="H1346" s="22"/>
      <c r="I1346" s="23"/>
      <c r="J1346" s="35" t="str">
        <f t="shared" si="132"/>
        <v>➸</v>
      </c>
      <c r="K1346" s="117" t="str">
        <f>词典存放目录!$A$1&amp;L1346&amp;M1346</f>
        <v>F:\《自创文法查阅Excel》4.1备份\《B词汇·红宝书》\红宝书15版图片\1434-かきとめ【書留】.jpg</v>
      </c>
      <c r="L1346" s="9" t="s">
        <v>18120</v>
      </c>
      <c r="M1346" s="117" t="s">
        <v>19467</v>
      </c>
      <c r="N1346" s="36" t="str">
        <f t="shared" si="133"/>
        <v>▶</v>
      </c>
      <c r="O1346" s="37" t="s">
        <v>17911</v>
      </c>
      <c r="P1346" s="37">
        <v>20</v>
      </c>
      <c r="Q1346" s="37" t="s">
        <v>23</v>
      </c>
      <c r="R1346" s="9" t="str">
        <f>词典存放目录!$A$1&amp;O1346&amp;P1346&amp;Q1346</f>
        <v>F:\《自创文法查阅Excel》4.1备份\《B词汇·红宝书》\红宝书MP3分割\06 n5-か (20).mp3</v>
      </c>
      <c r="S1346" s="38"/>
      <c r="T1346" s="56"/>
      <c r="U1346" s="56"/>
      <c r="V1346" s="30" t="str">
        <f t="shared" si="130"/>
        <v/>
      </c>
      <c r="W1346" s="29"/>
      <c r="X1346" s="9" t="s">
        <v>24</v>
      </c>
    </row>
    <row r="1347" spans="1:24" s="57" customFormat="1" ht="24">
      <c r="A1347" s="31">
        <v>1435</v>
      </c>
      <c r="B1347" s="32">
        <f t="shared" ca="1" si="131"/>
        <v>0.41990798726262124</v>
      </c>
      <c r="C1347" s="130" t="s">
        <v>2572</v>
      </c>
      <c r="D1347" s="120" t="s">
        <v>2573</v>
      </c>
      <c r="E1347" s="21"/>
      <c r="F1347" s="22"/>
      <c r="G1347" s="22"/>
      <c r="H1347" s="22"/>
      <c r="I1347" s="23"/>
      <c r="J1347" s="35" t="str">
        <f t="shared" si="132"/>
        <v>➸</v>
      </c>
      <c r="K1347" s="117" t="str">
        <f>词典存放目录!$A$1&amp;L1347&amp;M1347</f>
        <v>F:\《自创文法查阅Excel》4.1备份\《B词汇·红宝书》\红宝书15版图片\1435-かく【書く】.jpg</v>
      </c>
      <c r="L1347" s="9" t="s">
        <v>18120</v>
      </c>
      <c r="M1347" s="117" t="s">
        <v>19468</v>
      </c>
      <c r="N1347" s="36" t="str">
        <f t="shared" si="133"/>
        <v>▶</v>
      </c>
      <c r="O1347" s="37" t="s">
        <v>17911</v>
      </c>
      <c r="P1347" s="37">
        <v>21</v>
      </c>
      <c r="Q1347" s="37" t="s">
        <v>23</v>
      </c>
      <c r="R1347" s="9" t="str">
        <f>词典存放目录!$A$1&amp;O1347&amp;P1347&amp;Q1347</f>
        <v>F:\《自创文法查阅Excel》4.1备份\《B词汇·红宝书》\红宝书MP3分割\06 n5-か (21).mp3</v>
      </c>
      <c r="S1347" s="38"/>
      <c r="T1347" s="56"/>
      <c r="U1347" s="56"/>
      <c r="V1347" s="30" t="str">
        <f t="shared" si="130"/>
        <v/>
      </c>
      <c r="W1347" s="29"/>
      <c r="X1347" s="9" t="s">
        <v>24</v>
      </c>
    </row>
    <row r="1348" spans="1:24" s="57" customFormat="1" ht="24">
      <c r="A1348" s="31">
        <v>1436</v>
      </c>
      <c r="B1348" s="32">
        <f t="shared" ca="1" si="131"/>
        <v>0.41831593461498573</v>
      </c>
      <c r="C1348" s="130" t="s">
        <v>2574</v>
      </c>
      <c r="D1348" s="120" t="s">
        <v>2575</v>
      </c>
      <c r="E1348" s="21"/>
      <c r="F1348" s="22"/>
      <c r="G1348" s="22"/>
      <c r="H1348" s="22"/>
      <c r="I1348" s="23"/>
      <c r="J1348" s="35" t="str">
        <f t="shared" si="132"/>
        <v>➸</v>
      </c>
      <c r="K1348" s="117" t="str">
        <f>词典存放目录!$A$1&amp;L1348&amp;M1348</f>
        <v>F:\《自创文法查阅Excel》4.1备份\《B词汇·红宝书》\红宝书15版图片\1436-かぐ【家具】.jpg</v>
      </c>
      <c r="L1348" s="9" t="s">
        <v>18120</v>
      </c>
      <c r="M1348" s="117" t="s">
        <v>19469</v>
      </c>
      <c r="N1348" s="36" t="str">
        <f t="shared" si="133"/>
        <v>▶</v>
      </c>
      <c r="O1348" s="37" t="s">
        <v>17911</v>
      </c>
      <c r="P1348" s="37">
        <v>22</v>
      </c>
      <c r="Q1348" s="37" t="s">
        <v>23</v>
      </c>
      <c r="R1348" s="9" t="str">
        <f>词典存放目录!$A$1&amp;O1348&amp;P1348&amp;Q1348</f>
        <v>F:\《自创文法查阅Excel》4.1备份\《B词汇·红宝书》\红宝书MP3分割\06 n5-か (22).mp3</v>
      </c>
      <c r="S1348" s="38"/>
      <c r="T1348" s="56"/>
      <c r="U1348" s="56"/>
      <c r="V1348" s="30" t="str">
        <f t="shared" si="130"/>
        <v/>
      </c>
      <c r="W1348" s="29"/>
      <c r="X1348" s="9" t="s">
        <v>24</v>
      </c>
    </row>
    <row r="1349" spans="1:24" s="57" customFormat="1" ht="24">
      <c r="A1349" s="31">
        <v>1437</v>
      </c>
      <c r="B1349" s="32">
        <f t="shared" ca="1" si="131"/>
        <v>0.29258029214193737</v>
      </c>
      <c r="C1349" s="130" t="s">
        <v>2576</v>
      </c>
      <c r="D1349" s="120" t="s">
        <v>2577</v>
      </c>
      <c r="E1349" s="21"/>
      <c r="F1349" s="22"/>
      <c r="G1349" s="22"/>
      <c r="H1349" s="22"/>
      <c r="I1349" s="23"/>
      <c r="J1349" s="35" t="str">
        <f t="shared" si="132"/>
        <v>➸</v>
      </c>
      <c r="K1349" s="117" t="str">
        <f>词典存放目录!$A$1&amp;L1349&amp;M1349</f>
        <v>F:\《自创文法查阅Excel》4.1备份\《B词汇·红宝书》\红宝书15版图片\1437-がくせい【学生】.jpg</v>
      </c>
      <c r="L1349" s="9" t="s">
        <v>18120</v>
      </c>
      <c r="M1349" s="117" t="s">
        <v>19470</v>
      </c>
      <c r="N1349" s="36" t="str">
        <f t="shared" si="133"/>
        <v>▶</v>
      </c>
      <c r="O1349" s="37" t="s">
        <v>17911</v>
      </c>
      <c r="P1349" s="37">
        <v>23</v>
      </c>
      <c r="Q1349" s="37" t="s">
        <v>23</v>
      </c>
      <c r="R1349" s="9" t="str">
        <f>词典存放目录!$A$1&amp;O1349&amp;P1349&amp;Q1349</f>
        <v>F:\《自创文法查阅Excel》4.1备份\《B词汇·红宝书》\红宝书MP3分割\06 n5-か (23).mp3</v>
      </c>
      <c r="S1349" s="38"/>
      <c r="T1349" s="56"/>
      <c r="U1349" s="56"/>
      <c r="V1349" s="30" t="str">
        <f t="shared" si="130"/>
        <v/>
      </c>
      <c r="W1349" s="29"/>
      <c r="X1349" s="9" t="s">
        <v>24</v>
      </c>
    </row>
    <row r="1350" spans="1:24" s="57" customFormat="1" ht="24">
      <c r="A1350" s="31">
        <v>1438</v>
      </c>
      <c r="B1350" s="32">
        <f t="shared" ca="1" si="131"/>
        <v>0.87706284401224432</v>
      </c>
      <c r="C1350" s="130" t="s">
        <v>2578</v>
      </c>
      <c r="D1350" s="120" t="s">
        <v>2579</v>
      </c>
      <c r="E1350" s="21"/>
      <c r="F1350" s="22"/>
      <c r="G1350" s="22"/>
      <c r="H1350" s="22"/>
      <c r="I1350" s="23"/>
      <c r="J1350" s="35" t="str">
        <f t="shared" si="132"/>
        <v>➸</v>
      </c>
      <c r="K1350" s="117" t="str">
        <f>词典存放目录!$A$1&amp;L1350&amp;M1350</f>
        <v>F:\《自创文法查阅Excel》4.1备份\《B词汇·红宝书》\红宝书15版图片\1438-～かげつ【～か月】.jpg</v>
      </c>
      <c r="L1350" s="9" t="s">
        <v>18120</v>
      </c>
      <c r="M1350" s="117" t="s">
        <v>19471</v>
      </c>
      <c r="N1350" s="36" t="str">
        <f t="shared" si="133"/>
        <v>▶</v>
      </c>
      <c r="O1350" s="37" t="s">
        <v>17911</v>
      </c>
      <c r="P1350" s="37">
        <v>24</v>
      </c>
      <c r="Q1350" s="37" t="s">
        <v>23</v>
      </c>
      <c r="R1350" s="9" t="str">
        <f>词典存放目录!$A$1&amp;O1350&amp;P1350&amp;Q1350</f>
        <v>F:\《自创文法查阅Excel》4.1备份\《B词汇·红宝书》\红宝书MP3分割\06 n5-か (24).mp3</v>
      </c>
      <c r="S1350" s="38"/>
      <c r="T1350" s="56"/>
      <c r="U1350" s="56"/>
      <c r="V1350" s="30" t="str">
        <f t="shared" si="130"/>
        <v/>
      </c>
      <c r="W1350" s="29"/>
      <c r="X1350" s="9" t="s">
        <v>24</v>
      </c>
    </row>
    <row r="1351" spans="1:24" s="57" customFormat="1" ht="24">
      <c r="A1351" s="31">
        <v>1439</v>
      </c>
      <c r="B1351" s="32">
        <f t="shared" ca="1" si="131"/>
        <v>0.94182448002948249</v>
      </c>
      <c r="C1351" s="130" t="s">
        <v>2580</v>
      </c>
      <c r="D1351" s="120" t="s">
        <v>2581</v>
      </c>
      <c r="E1351" s="21"/>
      <c r="F1351" s="22"/>
      <c r="G1351" s="22"/>
      <c r="H1351" s="22"/>
      <c r="I1351" s="23"/>
      <c r="J1351" s="35" t="str">
        <f t="shared" si="132"/>
        <v>➸</v>
      </c>
      <c r="K1351" s="117" t="str">
        <f>词典存放目录!$A$1&amp;L1351&amp;M1351</f>
        <v>F:\《自创文法查阅Excel》4.1备份\《B词汇·红宝书》\红宝书15版图片\1439-かける【掛ける】.jpg</v>
      </c>
      <c r="L1351" s="9" t="s">
        <v>18120</v>
      </c>
      <c r="M1351" s="117" t="s">
        <v>19472</v>
      </c>
      <c r="N1351" s="36" t="str">
        <f t="shared" si="133"/>
        <v>▶</v>
      </c>
      <c r="O1351" s="37" t="s">
        <v>17911</v>
      </c>
      <c r="P1351" s="37">
        <v>25</v>
      </c>
      <c r="Q1351" s="37" t="s">
        <v>23</v>
      </c>
      <c r="R1351" s="9" t="str">
        <f>词典存放目录!$A$1&amp;O1351&amp;P1351&amp;Q1351</f>
        <v>F:\《自创文法查阅Excel》4.1备份\《B词汇·红宝书》\红宝书MP3分割\06 n5-か (25).mp3</v>
      </c>
      <c r="S1351" s="38"/>
      <c r="T1351" s="56"/>
      <c r="U1351" s="56"/>
      <c r="V1351" s="30" t="str">
        <f t="shared" si="130"/>
        <v/>
      </c>
      <c r="W1351" s="29"/>
      <c r="X1351" s="9" t="s">
        <v>24</v>
      </c>
    </row>
    <row r="1352" spans="1:24" s="57" customFormat="1" ht="24">
      <c r="A1352" s="31">
        <v>1440</v>
      </c>
      <c r="B1352" s="32">
        <f t="shared" ca="1" si="131"/>
        <v>9.0679816618446596E-2</v>
      </c>
      <c r="C1352" s="130" t="s">
        <v>2582</v>
      </c>
      <c r="D1352" s="120" t="s">
        <v>2583</v>
      </c>
      <c r="E1352" s="21"/>
      <c r="F1352" s="22"/>
      <c r="G1352" s="22"/>
      <c r="H1352" s="22"/>
      <c r="I1352" s="23"/>
      <c r="J1352" s="35" t="str">
        <f t="shared" si="132"/>
        <v>➸</v>
      </c>
      <c r="K1352" s="117" t="str">
        <f>词典存放目录!$A$1&amp;L1352&amp;M1352</f>
        <v>F:\《自创文法查阅Excel》4.1备份\《B词汇·红宝书》\红宝书15版图片\1440-かさ【傘】.jpg</v>
      </c>
      <c r="L1352" s="9" t="s">
        <v>18120</v>
      </c>
      <c r="M1352" s="117" t="s">
        <v>19473</v>
      </c>
      <c r="N1352" s="36" t="str">
        <f t="shared" si="133"/>
        <v>▶</v>
      </c>
      <c r="O1352" s="37" t="s">
        <v>17911</v>
      </c>
      <c r="P1352" s="37">
        <v>26</v>
      </c>
      <c r="Q1352" s="37" t="s">
        <v>23</v>
      </c>
      <c r="R1352" s="9" t="str">
        <f>词典存放目录!$A$1&amp;O1352&amp;P1352&amp;Q1352</f>
        <v>F:\《自创文法查阅Excel》4.1备份\《B词汇·红宝书》\红宝书MP3分割\06 n5-か (26).mp3</v>
      </c>
      <c r="S1352" s="38"/>
      <c r="T1352" s="56"/>
      <c r="U1352" s="56"/>
      <c r="V1352" s="30" t="str">
        <f t="shared" si="130"/>
        <v/>
      </c>
      <c r="W1352" s="29"/>
      <c r="X1352" s="9" t="s">
        <v>24</v>
      </c>
    </row>
    <row r="1353" spans="1:24" s="57" customFormat="1" ht="24">
      <c r="A1353" s="31">
        <v>1441</v>
      </c>
      <c r="B1353" s="32">
        <f t="shared" ca="1" si="131"/>
        <v>3.1912227904739132E-2</v>
      </c>
      <c r="C1353" s="130" t="s">
        <v>2584</v>
      </c>
      <c r="D1353" s="120" t="s">
        <v>2585</v>
      </c>
      <c r="E1353" s="21"/>
      <c r="F1353" s="22"/>
      <c r="G1353" s="22"/>
      <c r="H1353" s="22"/>
      <c r="I1353" s="23"/>
      <c r="J1353" s="35" t="str">
        <f t="shared" si="132"/>
        <v>➸</v>
      </c>
      <c r="K1353" s="117" t="str">
        <f>词典存放目录!$A$1&amp;L1353&amp;M1353</f>
        <v>F:\《自创文法查阅Excel》4.1备份\《B词汇·红宝书》\红宝书15版图片\1441-かす【貸す】.jpg</v>
      </c>
      <c r="L1353" s="9" t="s">
        <v>18120</v>
      </c>
      <c r="M1353" s="117" t="s">
        <v>19474</v>
      </c>
      <c r="N1353" s="36" t="str">
        <f t="shared" si="133"/>
        <v>▶</v>
      </c>
      <c r="O1353" s="37" t="s">
        <v>17911</v>
      </c>
      <c r="P1353" s="37">
        <v>27</v>
      </c>
      <c r="Q1353" s="37" t="s">
        <v>23</v>
      </c>
      <c r="R1353" s="9" t="str">
        <f>词典存放目录!$A$1&amp;O1353&amp;P1353&amp;Q1353</f>
        <v>F:\《自创文法查阅Excel》4.1备份\《B词汇·红宝书》\红宝书MP3分割\06 n5-か (27).mp3</v>
      </c>
      <c r="S1353" s="38"/>
      <c r="T1353" s="56"/>
      <c r="U1353" s="56"/>
      <c r="V1353" s="30" t="str">
        <f t="shared" si="130"/>
        <v/>
      </c>
      <c r="W1353" s="29"/>
      <c r="X1353" s="9" t="s">
        <v>24</v>
      </c>
    </row>
    <row r="1354" spans="1:24" s="57" customFormat="1" ht="24">
      <c r="A1354" s="31">
        <v>1442</v>
      </c>
      <c r="B1354" s="32">
        <f t="shared" ca="1" si="131"/>
        <v>0.7882385377931227</v>
      </c>
      <c r="C1354" s="130" t="s">
        <v>2586</v>
      </c>
      <c r="D1354" s="120" t="s">
        <v>2587</v>
      </c>
      <c r="E1354" s="21"/>
      <c r="F1354" s="22"/>
      <c r="G1354" s="22"/>
      <c r="H1354" s="22"/>
      <c r="I1354" s="23"/>
      <c r="J1354" s="35" t="str">
        <f t="shared" si="132"/>
        <v>➸</v>
      </c>
      <c r="K1354" s="117" t="str">
        <f>词典存放目录!$A$1&amp;L1354&amp;M1354</f>
        <v>F:\《自创文法查阅Excel》4.1备份\《B词汇·红宝书》\红宝书15版图片\1442-かず【数】.jpg</v>
      </c>
      <c r="L1354" s="9" t="s">
        <v>18120</v>
      </c>
      <c r="M1354" s="117" t="s">
        <v>19475</v>
      </c>
      <c r="N1354" s="36" t="str">
        <f t="shared" si="133"/>
        <v>▶</v>
      </c>
      <c r="O1354" s="37" t="s">
        <v>17911</v>
      </c>
      <c r="P1354" s="37">
        <v>28</v>
      </c>
      <c r="Q1354" s="37" t="s">
        <v>23</v>
      </c>
      <c r="R1354" s="9" t="str">
        <f>词典存放目录!$A$1&amp;O1354&amp;P1354&amp;Q1354</f>
        <v>F:\《自创文法查阅Excel》4.1备份\《B词汇·红宝书》\红宝书MP3分割\06 n5-か (28).mp3</v>
      </c>
      <c r="S1354" s="38"/>
      <c r="T1354" s="56"/>
      <c r="U1354" s="56"/>
      <c r="V1354" s="30" t="str">
        <f t="shared" si="130"/>
        <v/>
      </c>
      <c r="W1354" s="29"/>
      <c r="X1354" s="9" t="s">
        <v>24</v>
      </c>
    </row>
    <row r="1355" spans="1:24" s="57" customFormat="1" ht="24">
      <c r="A1355" s="31">
        <v>1443</v>
      </c>
      <c r="B1355" s="32">
        <f t="shared" ca="1" si="131"/>
        <v>0.46320461941921187</v>
      </c>
      <c r="C1355" s="130" t="s">
        <v>2588</v>
      </c>
      <c r="D1355" s="120" t="s">
        <v>2589</v>
      </c>
      <c r="E1355" s="21"/>
      <c r="F1355" s="22"/>
      <c r="G1355" s="22"/>
      <c r="H1355" s="22"/>
      <c r="I1355" s="23"/>
      <c r="J1355" s="35" t="str">
        <f t="shared" si="132"/>
        <v>➸</v>
      </c>
      <c r="K1355" s="117" t="str">
        <f>词典存放目录!$A$1&amp;L1355&amp;M1355</f>
        <v>F:\《自创文法查阅Excel》4.1备份\《B词汇·红宝书》\红宝书15版图片\1443-かぜ【風】.jpg</v>
      </c>
      <c r="L1355" s="9" t="s">
        <v>18120</v>
      </c>
      <c r="M1355" s="117" t="s">
        <v>19476</v>
      </c>
      <c r="N1355" s="36" t="str">
        <f t="shared" si="133"/>
        <v>▶</v>
      </c>
      <c r="O1355" s="37" t="s">
        <v>17911</v>
      </c>
      <c r="P1355" s="37">
        <v>29</v>
      </c>
      <c r="Q1355" s="37" t="s">
        <v>23</v>
      </c>
      <c r="R1355" s="9" t="str">
        <f>词典存放目录!$A$1&amp;O1355&amp;P1355&amp;Q1355</f>
        <v>F:\《自创文法查阅Excel》4.1备份\《B词汇·红宝书》\红宝书MP3分割\06 n5-か (29).mp3</v>
      </c>
      <c r="S1355" s="38"/>
      <c r="T1355" s="56"/>
      <c r="U1355" s="56"/>
      <c r="V1355" s="30" t="str">
        <f t="shared" si="130"/>
        <v/>
      </c>
      <c r="W1355" s="29"/>
      <c r="X1355" s="9" t="s">
        <v>24</v>
      </c>
    </row>
    <row r="1356" spans="1:24" s="57" customFormat="1" ht="24">
      <c r="A1356" s="31">
        <v>1444</v>
      </c>
      <c r="B1356" s="32">
        <f t="shared" ca="1" si="131"/>
        <v>0.34133849826375207</v>
      </c>
      <c r="C1356" s="130" t="s">
        <v>2588</v>
      </c>
      <c r="D1356" s="120" t="s">
        <v>2590</v>
      </c>
      <c r="E1356" s="21"/>
      <c r="F1356" s="22"/>
      <c r="G1356" s="22"/>
      <c r="H1356" s="22"/>
      <c r="I1356" s="23"/>
      <c r="J1356" s="35" t="str">
        <f t="shared" si="132"/>
        <v>➸</v>
      </c>
      <c r="K1356" s="117" t="str">
        <f>词典存放目录!$A$1&amp;L1356&amp;M1356</f>
        <v>F:\《自创文法查阅Excel》4.1备份\《B词汇·红宝书》\红宝书15版图片\1444-かぜ【風邪】.jpg</v>
      </c>
      <c r="L1356" s="9" t="s">
        <v>18120</v>
      </c>
      <c r="M1356" s="117" t="s">
        <v>19477</v>
      </c>
      <c r="N1356" s="36" t="str">
        <f t="shared" si="133"/>
        <v>▶</v>
      </c>
      <c r="O1356" s="37" t="s">
        <v>17911</v>
      </c>
      <c r="P1356" s="37">
        <v>30</v>
      </c>
      <c r="Q1356" s="37" t="s">
        <v>23</v>
      </c>
      <c r="R1356" s="9" t="str">
        <f>词典存放目录!$A$1&amp;O1356&amp;P1356&amp;Q1356</f>
        <v>F:\《自创文法查阅Excel》4.1备份\《B词汇·红宝书》\红宝书MP3分割\06 n5-か (30).mp3</v>
      </c>
      <c r="S1356" s="38"/>
      <c r="T1356" s="56"/>
      <c r="U1356" s="56"/>
      <c r="V1356" s="30" t="str">
        <f t="shared" si="130"/>
        <v/>
      </c>
      <c r="W1356" s="29"/>
      <c r="X1356" s="9" t="s">
        <v>24</v>
      </c>
    </row>
    <row r="1357" spans="1:24" s="57" customFormat="1" ht="24">
      <c r="A1357" s="31">
        <v>1445</v>
      </c>
      <c r="B1357" s="32">
        <f t="shared" ca="1" si="131"/>
        <v>0.68249638545412628</v>
      </c>
      <c r="C1357" s="130" t="s">
        <v>2591</v>
      </c>
      <c r="D1357" s="120" t="s">
        <v>2592</v>
      </c>
      <c r="E1357" s="21"/>
      <c r="F1357" s="22"/>
      <c r="G1357" s="22"/>
      <c r="H1357" s="22"/>
      <c r="I1357" s="23"/>
      <c r="J1357" s="35" t="str">
        <f t="shared" si="132"/>
        <v>➸</v>
      </c>
      <c r="K1357" s="117" t="str">
        <f>词典存放目录!$A$1&amp;L1357&amp;M1357</f>
        <v>F:\《自创文法查阅Excel》4.1备份\《B词汇·红宝书》\红宝书15版图片\1445-かぞく【家族】.jpg</v>
      </c>
      <c r="L1357" s="9" t="s">
        <v>18120</v>
      </c>
      <c r="M1357" s="117" t="s">
        <v>19478</v>
      </c>
      <c r="N1357" s="36" t="str">
        <f t="shared" si="133"/>
        <v>▶</v>
      </c>
      <c r="O1357" s="37" t="s">
        <v>17911</v>
      </c>
      <c r="P1357" s="37">
        <v>31</v>
      </c>
      <c r="Q1357" s="37" t="s">
        <v>23</v>
      </c>
      <c r="R1357" s="9" t="str">
        <f>词典存放目录!$A$1&amp;O1357&amp;P1357&amp;Q1357</f>
        <v>F:\《自创文法查阅Excel》4.1备份\《B词汇·红宝书》\红宝书MP3分割\06 n5-か (31).mp3</v>
      </c>
      <c r="S1357" s="38"/>
      <c r="T1357" s="56"/>
      <c r="U1357" s="56"/>
      <c r="V1357" s="30" t="str">
        <f t="shared" si="130"/>
        <v/>
      </c>
      <c r="W1357" s="29"/>
      <c r="X1357" s="9" t="s">
        <v>24</v>
      </c>
    </row>
    <row r="1358" spans="1:24" s="57" customFormat="1" ht="24">
      <c r="A1358" s="31">
        <v>1446</v>
      </c>
      <c r="B1358" s="32">
        <f t="shared" ca="1" si="131"/>
        <v>5.9347436635991846E-2</v>
      </c>
      <c r="C1358" s="130" t="s">
        <v>2593</v>
      </c>
      <c r="D1358" s="120" t="s">
        <v>2594</v>
      </c>
      <c r="E1358" s="21"/>
      <c r="F1358" s="22"/>
      <c r="G1358" s="22"/>
      <c r="H1358" s="22"/>
      <c r="I1358" s="23"/>
      <c r="J1358" s="35" t="str">
        <f t="shared" si="132"/>
        <v>➸</v>
      </c>
      <c r="K1358" s="117" t="str">
        <f>词典存放目录!$A$1&amp;L1358&amp;M1358</f>
        <v>F:\《自创文法查阅Excel》4.1备份\《B词汇·红宝书》\红宝书15版图片\1446-かた【方】.jpg</v>
      </c>
      <c r="L1358" s="9" t="s">
        <v>18120</v>
      </c>
      <c r="M1358" s="117" t="s">
        <v>19479</v>
      </c>
      <c r="N1358" s="36" t="str">
        <f t="shared" si="133"/>
        <v>▶</v>
      </c>
      <c r="O1358" s="37" t="s">
        <v>17911</v>
      </c>
      <c r="P1358" s="37">
        <v>32</v>
      </c>
      <c r="Q1358" s="37" t="s">
        <v>23</v>
      </c>
      <c r="R1358" s="9" t="str">
        <f>词典存放目录!$A$1&amp;O1358&amp;P1358&amp;Q1358</f>
        <v>F:\《自创文法查阅Excel》4.1备份\《B词汇·红宝书》\红宝书MP3分割\06 n5-か (32).mp3</v>
      </c>
      <c r="S1358" s="38"/>
      <c r="T1358" s="56"/>
      <c r="U1358" s="56"/>
      <c r="V1358" s="30" t="str">
        <f t="shared" si="130"/>
        <v/>
      </c>
      <c r="W1358" s="29"/>
      <c r="X1358" s="9" t="s">
        <v>24</v>
      </c>
    </row>
    <row r="1359" spans="1:24" s="57" customFormat="1" ht="24">
      <c r="A1359" s="31">
        <v>1447</v>
      </c>
      <c r="B1359" s="32">
        <f t="shared" ca="1" si="131"/>
        <v>0.94136359108569956</v>
      </c>
      <c r="C1359" s="130" t="s">
        <v>2595</v>
      </c>
      <c r="D1359" s="120" t="s">
        <v>2596</v>
      </c>
      <c r="E1359" s="21"/>
      <c r="F1359" s="22"/>
      <c r="G1359" s="22"/>
      <c r="H1359" s="22"/>
      <c r="I1359" s="23"/>
      <c r="J1359" s="35" t="str">
        <f t="shared" si="132"/>
        <v>➸</v>
      </c>
      <c r="K1359" s="117" t="str">
        <f>词典存放目录!$A$1&amp;L1359&amp;M1359</f>
        <v>F:\《自创文法查阅Excel》4.1备份\《B词汇·红宝书》\红宝书15版图片\1447-～かた【～方】.jpg</v>
      </c>
      <c r="L1359" s="9" t="s">
        <v>18120</v>
      </c>
      <c r="M1359" s="117" t="s">
        <v>19480</v>
      </c>
      <c r="N1359" s="36" t="str">
        <f t="shared" si="133"/>
        <v>▶</v>
      </c>
      <c r="O1359" s="37" t="s">
        <v>17911</v>
      </c>
      <c r="P1359" s="37">
        <v>33</v>
      </c>
      <c r="Q1359" s="37" t="s">
        <v>23</v>
      </c>
      <c r="R1359" s="9" t="str">
        <f>词典存放目录!$A$1&amp;O1359&amp;P1359&amp;Q1359</f>
        <v>F:\《自创文法查阅Excel》4.1备份\《B词汇·红宝书》\红宝书MP3分割\06 n5-か (33).mp3</v>
      </c>
      <c r="S1359" s="38"/>
      <c r="T1359" s="56"/>
      <c r="U1359" s="56"/>
      <c r="V1359" s="30" t="str">
        <f t="shared" si="130"/>
        <v/>
      </c>
      <c r="W1359" s="29"/>
      <c r="X1359" s="9" t="s">
        <v>24</v>
      </c>
    </row>
    <row r="1360" spans="1:24" s="57" customFormat="1" ht="24">
      <c r="A1360" s="31">
        <v>1448</v>
      </c>
      <c r="B1360" s="32">
        <f t="shared" ca="1" si="131"/>
        <v>0.70084663644717937</v>
      </c>
      <c r="C1360" s="130" t="s">
        <v>2597</v>
      </c>
      <c r="D1360" s="120" t="s">
        <v>2596</v>
      </c>
      <c r="E1360" s="21"/>
      <c r="F1360" s="22"/>
      <c r="G1360" s="22"/>
      <c r="H1360" s="22"/>
      <c r="I1360" s="23"/>
      <c r="J1360" s="35" t="str">
        <f t="shared" si="132"/>
        <v>➸</v>
      </c>
      <c r="K1360" s="117" t="str">
        <f>词典存放目录!$A$1&amp;L1360&amp;M1360</f>
        <v>F:\《自创文法查阅Excel》4.1备份\《B词汇·红宝书》\红宝书15版图片\1448-～がた【～方】.jpg</v>
      </c>
      <c r="L1360" s="9" t="s">
        <v>18120</v>
      </c>
      <c r="M1360" s="117" t="s">
        <v>19481</v>
      </c>
      <c r="N1360" s="36" t="str">
        <f t="shared" si="133"/>
        <v>▶</v>
      </c>
      <c r="O1360" s="37" t="s">
        <v>17911</v>
      </c>
      <c r="P1360" s="37">
        <v>34</v>
      </c>
      <c r="Q1360" s="37" t="s">
        <v>23</v>
      </c>
      <c r="R1360" s="9" t="str">
        <f>词典存放目录!$A$1&amp;O1360&amp;P1360&amp;Q1360</f>
        <v>F:\《自创文法查阅Excel》4.1备份\《B词汇·红宝书》\红宝书MP3分割\06 n5-か (34).mp3</v>
      </c>
      <c r="S1360" s="38"/>
      <c r="T1360" s="56"/>
      <c r="U1360" s="56"/>
      <c r="V1360" s="30" t="str">
        <f t="shared" si="130"/>
        <v/>
      </c>
      <c r="W1360" s="29"/>
      <c r="X1360" s="9" t="s">
        <v>24</v>
      </c>
    </row>
    <row r="1361" spans="1:24" s="57" customFormat="1" ht="24">
      <c r="A1361" s="31">
        <v>1449</v>
      </c>
      <c r="B1361" s="32">
        <f t="shared" ca="1" si="131"/>
        <v>2.5442413322155022E-2</v>
      </c>
      <c r="C1361" s="130" t="s">
        <v>2598</v>
      </c>
      <c r="D1361" s="120" t="s">
        <v>2599</v>
      </c>
      <c r="E1361" s="21"/>
      <c r="F1361" s="22"/>
      <c r="G1361" s="22"/>
      <c r="H1361" s="22"/>
      <c r="I1361" s="23"/>
      <c r="J1361" s="35" t="str">
        <f t="shared" si="132"/>
        <v>➸</v>
      </c>
      <c r="K1361" s="117" t="str">
        <f>词典存放目录!$A$1&amp;L1361&amp;M1361</f>
        <v>F:\《自创文法查阅Excel》4.1备份\《B词汇·红宝书》\红宝书15版图片\1449-かたかな【片仮名】.jpg</v>
      </c>
      <c r="L1361" s="9" t="s">
        <v>18120</v>
      </c>
      <c r="M1361" s="117" t="s">
        <v>19482</v>
      </c>
      <c r="N1361" s="36" t="str">
        <f t="shared" si="133"/>
        <v>▶</v>
      </c>
      <c r="O1361" s="37" t="s">
        <v>17911</v>
      </c>
      <c r="P1361" s="37">
        <v>35</v>
      </c>
      <c r="Q1361" s="37" t="s">
        <v>23</v>
      </c>
      <c r="R1361" s="9" t="str">
        <f>词典存放目录!$A$1&amp;O1361&amp;P1361&amp;Q1361</f>
        <v>F:\《自创文法查阅Excel》4.1备份\《B词汇·红宝书》\红宝书MP3分割\06 n5-か (35).mp3</v>
      </c>
      <c r="S1361" s="38"/>
      <c r="T1361" s="56"/>
      <c r="U1361" s="56"/>
      <c r="V1361" s="30"/>
      <c r="W1361" s="29"/>
      <c r="X1361" s="9" t="s">
        <v>24</v>
      </c>
    </row>
    <row r="1362" spans="1:24" s="57" customFormat="1" ht="24">
      <c r="A1362" s="31">
        <v>1450</v>
      </c>
      <c r="B1362" s="32">
        <f t="shared" ca="1" si="131"/>
        <v>0.46566683086257177</v>
      </c>
      <c r="C1362" s="130" t="s">
        <v>2600</v>
      </c>
      <c r="D1362" s="120" t="s">
        <v>2601</v>
      </c>
      <c r="E1362" s="21"/>
      <c r="F1362" s="22"/>
      <c r="G1362" s="22"/>
      <c r="H1362" s="22"/>
      <c r="I1362" s="23"/>
      <c r="J1362" s="35" t="str">
        <f t="shared" si="132"/>
        <v>➸</v>
      </c>
      <c r="K1362" s="117" t="str">
        <f>词典存放目录!$A$1&amp;L1362&amp;M1362</f>
        <v>F:\《自创文法查阅Excel》4.1备份\《B词汇·红宝书》\红宝书15版图片\1450-～がつ【～月】.jpg</v>
      </c>
      <c r="L1362" s="9" t="s">
        <v>18120</v>
      </c>
      <c r="M1362" s="117" t="s">
        <v>19483</v>
      </c>
      <c r="N1362" s="36" t="str">
        <f t="shared" si="133"/>
        <v>▶</v>
      </c>
      <c r="O1362" s="37" t="s">
        <v>17911</v>
      </c>
      <c r="P1362" s="37">
        <v>36</v>
      </c>
      <c r="Q1362" s="37" t="s">
        <v>23</v>
      </c>
      <c r="R1362" s="9" t="str">
        <f>词典存放目录!$A$1&amp;O1362&amp;P1362&amp;Q1362</f>
        <v>F:\《自创文法查阅Excel》4.1备份\《B词汇·红宝书》\红宝书MP3分割\06 n5-か (36).mp3</v>
      </c>
      <c r="S1362" s="38"/>
      <c r="T1362" s="56"/>
      <c r="U1362" s="56"/>
      <c r="V1362" s="30" t="str">
        <f t="shared" ref="V1362:V1393" si="134">IF(COUNTA(S1362:U1362)=0,"",COUNTIF(S1362:U1362,"0")/COUNTA(S1362:U1362))</f>
        <v/>
      </c>
      <c r="W1362" s="29"/>
      <c r="X1362" s="9" t="s">
        <v>24</v>
      </c>
    </row>
    <row r="1363" spans="1:24" s="57" customFormat="1" ht="24">
      <c r="A1363" s="31">
        <v>1451</v>
      </c>
      <c r="B1363" s="32">
        <f t="shared" ca="1" si="131"/>
        <v>0.48980056623490653</v>
      </c>
      <c r="C1363" s="130" t="s">
        <v>2602</v>
      </c>
      <c r="D1363" s="120" t="s">
        <v>2603</v>
      </c>
      <c r="E1363" s="21"/>
      <c r="F1363" s="22"/>
      <c r="G1363" s="22"/>
      <c r="H1363" s="22"/>
      <c r="I1363" s="23"/>
      <c r="J1363" s="35" t="str">
        <f t="shared" si="132"/>
        <v>➸</v>
      </c>
      <c r="K1363" s="117" t="str">
        <f>词典存放目录!$A$1&amp;L1363&amp;M1363</f>
        <v>F:\《自创文法查阅Excel》4.1备份\《B词汇·红宝书》\红宝书15版图片\1451-がっこう【学校】.jpg</v>
      </c>
      <c r="L1363" s="9" t="s">
        <v>18120</v>
      </c>
      <c r="M1363" s="117" t="s">
        <v>19484</v>
      </c>
      <c r="N1363" s="36" t="str">
        <f t="shared" si="133"/>
        <v>▶</v>
      </c>
      <c r="O1363" s="37" t="s">
        <v>17911</v>
      </c>
      <c r="P1363" s="37">
        <v>37</v>
      </c>
      <c r="Q1363" s="37" t="s">
        <v>23</v>
      </c>
      <c r="R1363" s="9" t="str">
        <f>词典存放目录!$A$1&amp;O1363&amp;P1363&amp;Q1363</f>
        <v>F:\《自创文法查阅Excel》4.1备份\《B词汇·红宝书》\红宝书MP3分割\06 n5-か (37).mp3</v>
      </c>
      <c r="S1363" s="38"/>
      <c r="T1363" s="56"/>
      <c r="U1363" s="56"/>
      <c r="V1363" s="30" t="str">
        <f t="shared" si="134"/>
        <v/>
      </c>
      <c r="W1363" s="29"/>
      <c r="X1363" s="9" t="s">
        <v>24</v>
      </c>
    </row>
    <row r="1364" spans="1:24" s="57" customFormat="1" ht="24">
      <c r="A1364" s="31">
        <v>1452</v>
      </c>
      <c r="B1364" s="32">
        <f t="shared" ca="1" si="131"/>
        <v>0.77383524550912952</v>
      </c>
      <c r="C1364" s="130" t="s">
        <v>2604</v>
      </c>
      <c r="D1364" s="120" t="s">
        <v>2605</v>
      </c>
      <c r="E1364" s="21"/>
      <c r="F1364" s="22"/>
      <c r="G1364" s="22"/>
      <c r="H1364" s="22"/>
      <c r="I1364" s="23"/>
      <c r="J1364" s="35" t="str">
        <f t="shared" si="132"/>
        <v>➸</v>
      </c>
      <c r="K1364" s="117" t="str">
        <f>词典存放目录!$A$1&amp;L1364&amp;M1364</f>
        <v>F:\《自创文法查阅Excel》4.1备份\《B词汇·红宝书》\红宝书15版图片\1452-かつどう【活動】.jpg</v>
      </c>
      <c r="L1364" s="9" t="s">
        <v>18120</v>
      </c>
      <c r="M1364" s="117" t="s">
        <v>19485</v>
      </c>
      <c r="N1364" s="36" t="str">
        <f t="shared" si="133"/>
        <v>▶</v>
      </c>
      <c r="O1364" s="37" t="s">
        <v>17911</v>
      </c>
      <c r="P1364" s="37">
        <v>38</v>
      </c>
      <c r="Q1364" s="37" t="s">
        <v>23</v>
      </c>
      <c r="R1364" s="9" t="str">
        <f>词典存放目录!$A$1&amp;O1364&amp;P1364&amp;Q1364</f>
        <v>F:\《自创文法查阅Excel》4.1备份\《B词汇·红宝书》\红宝书MP3分割\06 n5-か (38).mp3</v>
      </c>
      <c r="S1364" s="38"/>
      <c r="T1364" s="56"/>
      <c r="U1364" s="56"/>
      <c r="V1364" s="30" t="str">
        <f t="shared" si="134"/>
        <v/>
      </c>
      <c r="W1364" s="29"/>
      <c r="X1364" s="9" t="s">
        <v>24</v>
      </c>
    </row>
    <row r="1365" spans="1:24" s="57" customFormat="1" ht="24">
      <c r="A1365" s="31">
        <v>1453</v>
      </c>
      <c r="B1365" s="32">
        <f t="shared" ca="1" si="131"/>
        <v>0.53343410191538487</v>
      </c>
      <c r="C1365" s="130" t="s">
        <v>2606</v>
      </c>
      <c r="D1365" s="120" t="s">
        <v>2607</v>
      </c>
      <c r="E1365" s="21"/>
      <c r="F1365" s="22"/>
      <c r="G1365" s="22"/>
      <c r="H1365" s="22"/>
      <c r="I1365" s="23"/>
      <c r="J1365" s="35" t="str">
        <f t="shared" si="132"/>
        <v>➸</v>
      </c>
      <c r="K1365" s="117" t="str">
        <f>词典存放目录!$A$1&amp;L1365&amp;M1365</f>
        <v>F:\《自创文法查阅Excel》4.1备份\《B词汇·红宝书》\红宝书15版图片\1453-カップ【cup】.jpg</v>
      </c>
      <c r="L1365" s="9" t="s">
        <v>18120</v>
      </c>
      <c r="M1365" s="117" t="s">
        <v>19486</v>
      </c>
      <c r="N1365" s="36" t="str">
        <f t="shared" si="133"/>
        <v>▶</v>
      </c>
      <c r="O1365" s="37" t="s">
        <v>17911</v>
      </c>
      <c r="P1365" s="37">
        <v>39</v>
      </c>
      <c r="Q1365" s="37" t="s">
        <v>23</v>
      </c>
      <c r="R1365" s="9" t="str">
        <f>词典存放目录!$A$1&amp;O1365&amp;P1365&amp;Q1365</f>
        <v>F:\《自创文法查阅Excel》4.1备份\《B词汇·红宝书》\红宝书MP3分割\06 n5-か (39).mp3</v>
      </c>
      <c r="S1365" s="38"/>
      <c r="T1365" s="56"/>
      <c r="U1365" s="56"/>
      <c r="V1365" s="30" t="str">
        <f t="shared" si="134"/>
        <v/>
      </c>
      <c r="W1365" s="29"/>
      <c r="X1365" s="9" t="s">
        <v>24</v>
      </c>
    </row>
    <row r="1366" spans="1:24" s="57" customFormat="1" ht="24">
      <c r="A1366" s="31">
        <v>1454</v>
      </c>
      <c r="B1366" s="32">
        <f t="shared" ca="1" si="131"/>
        <v>0.58991928066019672</v>
      </c>
      <c r="C1366" s="130" t="s">
        <v>2608</v>
      </c>
      <c r="D1366" s="120" t="s">
        <v>2609</v>
      </c>
      <c r="E1366" s="21"/>
      <c r="F1366" s="22"/>
      <c r="G1366" s="22"/>
      <c r="H1366" s="22"/>
      <c r="I1366" s="23"/>
      <c r="J1366" s="35" t="str">
        <f t="shared" si="132"/>
        <v>➸</v>
      </c>
      <c r="K1366" s="117" t="str">
        <f>词典存放目录!$A$1&amp;L1366&amp;M1366</f>
        <v>F:\《自创文法查阅Excel》4.1备份\《B词汇·红宝书》\红宝书15版图片\1454-かてい【家庭】.jpg</v>
      </c>
      <c r="L1366" s="9" t="s">
        <v>18120</v>
      </c>
      <c r="M1366" s="117" t="s">
        <v>19487</v>
      </c>
      <c r="N1366" s="36" t="str">
        <f t="shared" si="133"/>
        <v>▶</v>
      </c>
      <c r="O1366" s="37" t="s">
        <v>17911</v>
      </c>
      <c r="P1366" s="37">
        <v>40</v>
      </c>
      <c r="Q1366" s="37" t="s">
        <v>23</v>
      </c>
      <c r="R1366" s="9" t="str">
        <f>词典存放目录!$A$1&amp;O1366&amp;P1366&amp;Q1366</f>
        <v>F:\《自创文法查阅Excel》4.1备份\《B词汇·红宝书》\红宝书MP3分割\06 n5-か (40).mp3</v>
      </c>
      <c r="S1366" s="38"/>
      <c r="T1366" s="56"/>
      <c r="U1366" s="56"/>
      <c r="V1366" s="30" t="str">
        <f t="shared" si="134"/>
        <v/>
      </c>
      <c r="W1366" s="29"/>
      <c r="X1366" s="9" t="s">
        <v>24</v>
      </c>
    </row>
    <row r="1367" spans="1:24" s="57" customFormat="1" ht="24">
      <c r="A1367" s="31">
        <v>1455</v>
      </c>
      <c r="B1367" s="32">
        <f t="shared" ca="1" si="131"/>
        <v>0.53124314571635278</v>
      </c>
      <c r="C1367" s="130" t="s">
        <v>2610</v>
      </c>
      <c r="D1367" s="120" t="s">
        <v>2611</v>
      </c>
      <c r="E1367" s="21"/>
      <c r="F1367" s="22"/>
      <c r="G1367" s="22"/>
      <c r="H1367" s="22"/>
      <c r="I1367" s="23"/>
      <c r="J1367" s="35" t="str">
        <f t="shared" si="132"/>
        <v>➸</v>
      </c>
      <c r="K1367" s="117" t="str">
        <f>词典存放目录!$A$1&amp;L1367&amp;M1367</f>
        <v>F:\《自创文法查阅Excel》4.1备份\《B词汇·红宝书》\红宝书15版图片\1455-かど【角】.jpg</v>
      </c>
      <c r="L1367" s="9" t="s">
        <v>18120</v>
      </c>
      <c r="M1367" s="117" t="s">
        <v>19488</v>
      </c>
      <c r="N1367" s="36" t="str">
        <f t="shared" si="133"/>
        <v>▶</v>
      </c>
      <c r="O1367" s="37" t="s">
        <v>17911</v>
      </c>
      <c r="P1367" s="37">
        <v>41</v>
      </c>
      <c r="Q1367" s="37" t="s">
        <v>23</v>
      </c>
      <c r="R1367" s="9" t="str">
        <f>词典存放目录!$A$1&amp;O1367&amp;P1367&amp;Q1367</f>
        <v>F:\《自创文法查阅Excel》4.1备份\《B词汇·红宝书》\红宝书MP3分割\06 n5-か (41).mp3</v>
      </c>
      <c r="S1367" s="38"/>
      <c r="T1367" s="56"/>
      <c r="U1367" s="56"/>
      <c r="V1367" s="30" t="str">
        <f t="shared" si="134"/>
        <v/>
      </c>
      <c r="W1367" s="29"/>
      <c r="X1367" s="9" t="s">
        <v>24</v>
      </c>
    </row>
    <row r="1368" spans="1:24" s="57" customFormat="1" ht="24">
      <c r="A1368" s="31">
        <v>1456</v>
      </c>
      <c r="B1368" s="32">
        <f t="shared" ca="1" si="131"/>
        <v>0.78200228957497864</v>
      </c>
      <c r="C1368" s="130" t="s">
        <v>2612</v>
      </c>
      <c r="D1368" s="120" t="s">
        <v>2613</v>
      </c>
      <c r="E1368" s="21"/>
      <c r="F1368" s="22"/>
      <c r="G1368" s="22"/>
      <c r="H1368" s="22"/>
      <c r="I1368" s="23"/>
      <c r="J1368" s="35" t="str">
        <f t="shared" si="132"/>
        <v>➸</v>
      </c>
      <c r="K1368" s="117" t="str">
        <f>词典存放目录!$A$1&amp;L1368&amp;M1368</f>
        <v>F:\《自创文法查阅Excel》4.1备份\《B词汇·红宝书》\红宝书15版图片\1456-かどう【花道·華道】.jpg</v>
      </c>
      <c r="L1368" s="9" t="s">
        <v>18120</v>
      </c>
      <c r="M1368" s="117" t="s">
        <v>19489</v>
      </c>
      <c r="N1368" s="36" t="str">
        <f t="shared" si="133"/>
        <v>▶</v>
      </c>
      <c r="O1368" s="37" t="s">
        <v>17911</v>
      </c>
      <c r="P1368" s="37">
        <v>42</v>
      </c>
      <c r="Q1368" s="37" t="s">
        <v>23</v>
      </c>
      <c r="R1368" s="9" t="str">
        <f>词典存放目录!$A$1&amp;O1368&amp;P1368&amp;Q1368</f>
        <v>F:\《自创文法查阅Excel》4.1备份\《B词汇·红宝书》\红宝书MP3分割\06 n5-か (42).mp3</v>
      </c>
      <c r="S1368" s="38"/>
      <c r="T1368" s="56"/>
      <c r="U1368" s="56"/>
      <c r="V1368" s="30" t="str">
        <f t="shared" si="134"/>
        <v/>
      </c>
      <c r="W1368" s="29"/>
      <c r="X1368" s="9" t="s">
        <v>24</v>
      </c>
    </row>
    <row r="1369" spans="1:24" s="57" customFormat="1" ht="24">
      <c r="A1369" s="31">
        <v>1457</v>
      </c>
      <c r="B1369" s="32">
        <f t="shared" ca="1" si="131"/>
        <v>0.81788152862732644</v>
      </c>
      <c r="C1369" s="130" t="s">
        <v>2614</v>
      </c>
      <c r="D1369" s="120" t="s">
        <v>2615</v>
      </c>
      <c r="E1369" s="21"/>
      <c r="F1369" s="22"/>
      <c r="G1369" s="22"/>
      <c r="H1369" s="22"/>
      <c r="I1369" s="23"/>
      <c r="J1369" s="35" t="str">
        <f t="shared" si="132"/>
        <v>➸</v>
      </c>
      <c r="K1369" s="117" t="str">
        <f>词典存放目录!$A$1&amp;L1369&amp;M1369</f>
        <v>F:\《自创文法查阅Excel》4.1备份\《B词汇·红宝书》\红宝书15版图片\1457-かな【仮名】.jpg</v>
      </c>
      <c r="L1369" s="9" t="s">
        <v>18120</v>
      </c>
      <c r="M1369" s="117" t="s">
        <v>19490</v>
      </c>
      <c r="N1369" s="36" t="str">
        <f t="shared" si="133"/>
        <v>▶</v>
      </c>
      <c r="O1369" s="37" t="s">
        <v>17911</v>
      </c>
      <c r="P1369" s="37">
        <v>43</v>
      </c>
      <c r="Q1369" s="37" t="s">
        <v>23</v>
      </c>
      <c r="R1369" s="9" t="str">
        <f>词典存放目录!$A$1&amp;O1369&amp;P1369&amp;Q1369</f>
        <v>F:\《自创文法查阅Excel》4.1备份\《B词汇·红宝书》\红宝书MP3分割\06 n5-か (43).mp3</v>
      </c>
      <c r="S1369" s="38"/>
      <c r="T1369" s="56"/>
      <c r="U1369" s="56"/>
      <c r="V1369" s="30" t="str">
        <f t="shared" si="134"/>
        <v/>
      </c>
      <c r="W1369" s="29"/>
      <c r="X1369" s="9" t="s">
        <v>24</v>
      </c>
    </row>
    <row r="1370" spans="1:24" s="57" customFormat="1" ht="24">
      <c r="A1370" s="31">
        <v>1458</v>
      </c>
      <c r="B1370" s="32">
        <f t="shared" ca="1" si="131"/>
        <v>0.40231532415739624</v>
      </c>
      <c r="C1370" s="130" t="s">
        <v>2616</v>
      </c>
      <c r="D1370" s="120" t="s">
        <v>2617</v>
      </c>
      <c r="E1370" s="21"/>
      <c r="F1370" s="22"/>
      <c r="G1370" s="22"/>
      <c r="H1370" s="22"/>
      <c r="I1370" s="23"/>
      <c r="J1370" s="35" t="str">
        <f t="shared" si="132"/>
        <v>➸</v>
      </c>
      <c r="K1370" s="117" t="str">
        <f>词典存放目录!$A$1&amp;L1370&amp;M1370</f>
        <v>F:\《自创文法查阅Excel》4.1备份\《B词汇·红宝书》\红宝书15版图片\1458-かね【金】.jpg</v>
      </c>
      <c r="L1370" s="9" t="s">
        <v>18120</v>
      </c>
      <c r="M1370" s="117" t="s">
        <v>19491</v>
      </c>
      <c r="N1370" s="36" t="str">
        <f t="shared" si="133"/>
        <v>▶</v>
      </c>
      <c r="O1370" s="37" t="s">
        <v>17911</v>
      </c>
      <c r="P1370" s="37">
        <v>44</v>
      </c>
      <c r="Q1370" s="37" t="s">
        <v>23</v>
      </c>
      <c r="R1370" s="9" t="str">
        <f>词典存放目录!$A$1&amp;O1370&amp;P1370&amp;Q1370</f>
        <v>F:\《自创文法查阅Excel》4.1备份\《B词汇·红宝书》\红宝书MP3分割\06 n5-か (44).mp3</v>
      </c>
      <c r="S1370" s="38"/>
      <c r="T1370" s="56"/>
      <c r="U1370" s="56"/>
      <c r="V1370" s="30" t="str">
        <f t="shared" si="134"/>
        <v/>
      </c>
      <c r="W1370" s="69"/>
      <c r="X1370" s="9" t="s">
        <v>24</v>
      </c>
    </row>
    <row r="1371" spans="1:24" s="57" customFormat="1" ht="24">
      <c r="A1371" s="31">
        <v>1459</v>
      </c>
      <c r="B1371" s="32">
        <f t="shared" ca="1" si="131"/>
        <v>0.76073558627424409</v>
      </c>
      <c r="C1371" s="130" t="s">
        <v>2618</v>
      </c>
      <c r="D1371" s="120" t="s">
        <v>2619</v>
      </c>
      <c r="E1371" s="21"/>
      <c r="F1371" s="22"/>
      <c r="G1371" s="22"/>
      <c r="H1371" s="22"/>
      <c r="I1371" s="23"/>
      <c r="J1371" s="35" t="str">
        <f t="shared" si="132"/>
        <v>➸</v>
      </c>
      <c r="K1371" s="117" t="str">
        <f>词典存放目录!$A$1&amp;L1371&amp;M1371</f>
        <v>F:\《自创文法查阅Excel》4.1备份\《B词汇·红宝书》\红宝书15版图片\1459-かばん【鞄】.jpg</v>
      </c>
      <c r="L1371" s="9" t="s">
        <v>18120</v>
      </c>
      <c r="M1371" s="117" t="s">
        <v>19492</v>
      </c>
      <c r="N1371" s="36" t="str">
        <f t="shared" si="133"/>
        <v>▶</v>
      </c>
      <c r="O1371" s="37" t="s">
        <v>17911</v>
      </c>
      <c r="P1371" s="37">
        <v>45</v>
      </c>
      <c r="Q1371" s="37" t="s">
        <v>23</v>
      </c>
      <c r="R1371" s="9" t="str">
        <f>词典存放目录!$A$1&amp;O1371&amp;P1371&amp;Q1371</f>
        <v>F:\《自创文法查阅Excel》4.1备份\《B词汇·红宝书》\红宝书MP3分割\06 n5-か (45).mp3</v>
      </c>
      <c r="S1371" s="38"/>
      <c r="T1371" s="56"/>
      <c r="U1371" s="56"/>
      <c r="V1371" s="30" t="str">
        <f t="shared" si="134"/>
        <v/>
      </c>
      <c r="W1371" s="29"/>
      <c r="X1371" s="9" t="s">
        <v>24</v>
      </c>
    </row>
    <row r="1372" spans="1:24" s="57" customFormat="1" ht="24">
      <c r="A1372" s="31">
        <v>1460</v>
      </c>
      <c r="B1372" s="32">
        <f t="shared" ca="1" si="131"/>
        <v>0.30078422360325674</v>
      </c>
      <c r="C1372" s="130" t="s">
        <v>2620</v>
      </c>
      <c r="D1372" s="120" t="s">
        <v>2621</v>
      </c>
      <c r="E1372" s="21"/>
      <c r="F1372" s="22"/>
      <c r="G1372" s="22"/>
      <c r="H1372" s="22"/>
      <c r="I1372" s="23"/>
      <c r="J1372" s="35" t="str">
        <f t="shared" si="132"/>
        <v>➸</v>
      </c>
      <c r="K1372" s="117" t="str">
        <f>词典存放目录!$A$1&amp;L1372&amp;M1372</f>
        <v>F:\《自创文法查阅Excel》4.1备份\《B词汇·红宝书》\红宝书15版图片\1460-かぶき【歌舞伎】.jpg</v>
      </c>
      <c r="L1372" s="9" t="s">
        <v>18120</v>
      </c>
      <c r="M1372" s="117" t="s">
        <v>19493</v>
      </c>
      <c r="N1372" s="36" t="str">
        <f t="shared" si="133"/>
        <v>▶</v>
      </c>
      <c r="O1372" s="37" t="s">
        <v>17911</v>
      </c>
      <c r="P1372" s="37">
        <v>46</v>
      </c>
      <c r="Q1372" s="37" t="s">
        <v>23</v>
      </c>
      <c r="R1372" s="9" t="str">
        <f>词典存放目录!$A$1&amp;O1372&amp;P1372&amp;Q1372</f>
        <v>F:\《自创文法查阅Excel》4.1备份\《B词汇·红宝书》\红宝书MP3分割\06 n5-か (46).mp3</v>
      </c>
      <c r="S1372" s="38"/>
      <c r="T1372" s="56"/>
      <c r="U1372" s="56"/>
      <c r="V1372" s="30" t="str">
        <f t="shared" si="134"/>
        <v/>
      </c>
      <c r="W1372" s="29"/>
      <c r="X1372" s="9" t="s">
        <v>24</v>
      </c>
    </row>
    <row r="1373" spans="1:24" s="57" customFormat="1" ht="24">
      <c r="A1373" s="31">
        <v>1461</v>
      </c>
      <c r="B1373" s="32">
        <f t="shared" ca="1" si="131"/>
        <v>0.24349762846060241</v>
      </c>
      <c r="C1373" s="130" t="s">
        <v>2622</v>
      </c>
      <c r="D1373" s="120" t="s">
        <v>2623</v>
      </c>
      <c r="E1373" s="21"/>
      <c r="F1373" s="22"/>
      <c r="G1373" s="22"/>
      <c r="H1373" s="22"/>
      <c r="I1373" s="23"/>
      <c r="J1373" s="35" t="str">
        <f t="shared" si="132"/>
        <v>➸</v>
      </c>
      <c r="K1373" s="117" t="str">
        <f>词典存放目录!$A$1&amp;L1373&amp;M1373</f>
        <v>F:\《自创文法查阅Excel》4.1备份\《B词汇·红宝书》\红宝书15版图片\1461-かぶる【被る】.jpg</v>
      </c>
      <c r="L1373" s="9" t="s">
        <v>18120</v>
      </c>
      <c r="M1373" s="117" t="s">
        <v>19494</v>
      </c>
      <c r="N1373" s="36" t="str">
        <f t="shared" si="133"/>
        <v>▶</v>
      </c>
      <c r="O1373" s="37" t="s">
        <v>17911</v>
      </c>
      <c r="P1373" s="37">
        <v>47</v>
      </c>
      <c r="Q1373" s="37" t="s">
        <v>23</v>
      </c>
      <c r="R1373" s="9" t="str">
        <f>词典存放目录!$A$1&amp;O1373&amp;P1373&amp;Q1373</f>
        <v>F:\《自创文法查阅Excel》4.1备份\《B词汇·红宝书》\红宝书MP3分割\06 n5-か (47).mp3</v>
      </c>
      <c r="S1373" s="38"/>
      <c r="T1373" s="56"/>
      <c r="U1373" s="56"/>
      <c r="V1373" s="30" t="str">
        <f t="shared" si="134"/>
        <v/>
      </c>
      <c r="W1373" s="29"/>
      <c r="X1373" s="9" t="s">
        <v>24</v>
      </c>
    </row>
    <row r="1374" spans="1:24" s="57" customFormat="1" ht="24">
      <c r="A1374" s="31">
        <v>1462</v>
      </c>
      <c r="B1374" s="32">
        <f t="shared" ca="1" si="131"/>
        <v>0.59630019096299525</v>
      </c>
      <c r="C1374" s="130" t="s">
        <v>2624</v>
      </c>
      <c r="D1374" s="120" t="s">
        <v>2625</v>
      </c>
      <c r="E1374" s="21"/>
      <c r="F1374" s="22"/>
      <c r="G1374" s="22"/>
      <c r="H1374" s="22"/>
      <c r="I1374" s="23"/>
      <c r="J1374" s="35" t="str">
        <f t="shared" si="132"/>
        <v>➸</v>
      </c>
      <c r="K1374" s="117" t="str">
        <f>词典存放目录!$A$1&amp;L1374&amp;M1374</f>
        <v>F:\《自创文法查阅Excel》4.1备份\《B词汇·红宝书》\红宝书15版图片\1462-かみ【紙】.jpg</v>
      </c>
      <c r="L1374" s="9" t="s">
        <v>18120</v>
      </c>
      <c r="M1374" s="117" t="s">
        <v>19495</v>
      </c>
      <c r="N1374" s="36" t="str">
        <f t="shared" si="133"/>
        <v>▶</v>
      </c>
      <c r="O1374" s="37" t="s">
        <v>17911</v>
      </c>
      <c r="P1374" s="37">
        <v>48</v>
      </c>
      <c r="Q1374" s="37" t="s">
        <v>23</v>
      </c>
      <c r="R1374" s="9" t="str">
        <f>词典存放目录!$A$1&amp;O1374&amp;P1374&amp;Q1374</f>
        <v>F:\《自创文法查阅Excel》4.1备份\《B词汇·红宝书》\红宝书MP3分割\06 n5-か (48).mp3</v>
      </c>
      <c r="S1374" s="38"/>
      <c r="T1374" s="56"/>
      <c r="U1374" s="56"/>
      <c r="V1374" s="30" t="str">
        <f t="shared" si="134"/>
        <v/>
      </c>
      <c r="W1374" s="29"/>
      <c r="X1374" s="9" t="s">
        <v>24</v>
      </c>
    </row>
    <row r="1375" spans="1:24" s="57" customFormat="1" ht="24">
      <c r="A1375" s="31">
        <v>1463</v>
      </c>
      <c r="B1375" s="32">
        <f t="shared" ca="1" si="131"/>
        <v>0.69207025932487831</v>
      </c>
      <c r="C1375" s="130" t="s">
        <v>2626</v>
      </c>
      <c r="D1375" s="120" t="s">
        <v>2627</v>
      </c>
      <c r="E1375" s="21"/>
      <c r="F1375" s="22"/>
      <c r="G1375" s="22"/>
      <c r="H1375" s="22"/>
      <c r="I1375" s="23"/>
      <c r="J1375" s="35" t="str">
        <f t="shared" si="132"/>
        <v>➸</v>
      </c>
      <c r="K1375" s="117" t="str">
        <f>词典存放目录!$A$1&amp;L1375&amp;M1375</f>
        <v>F:\《自创文法查阅Excel》4.1备份\《B词汇·红宝书》\红宝书15版图片\1463-カメラ【camera】.jpg</v>
      </c>
      <c r="L1375" s="9" t="s">
        <v>18120</v>
      </c>
      <c r="M1375" s="117" t="s">
        <v>19496</v>
      </c>
      <c r="N1375" s="36" t="str">
        <f t="shared" si="133"/>
        <v>▶</v>
      </c>
      <c r="O1375" s="37" t="s">
        <v>17911</v>
      </c>
      <c r="P1375" s="37">
        <v>49</v>
      </c>
      <c r="Q1375" s="37" t="s">
        <v>23</v>
      </c>
      <c r="R1375" s="9" t="str">
        <f>词典存放目录!$A$1&amp;O1375&amp;P1375&amp;Q1375</f>
        <v>F:\《自创文法查阅Excel》4.1备份\《B词汇·红宝书》\红宝书MP3分割\06 n5-か (49).mp3</v>
      </c>
      <c r="S1375" s="38"/>
      <c r="T1375" s="56"/>
      <c r="U1375" s="56"/>
      <c r="V1375" s="30" t="str">
        <f t="shared" si="134"/>
        <v/>
      </c>
      <c r="W1375" s="29"/>
      <c r="X1375" s="9" t="s">
        <v>24</v>
      </c>
    </row>
    <row r="1376" spans="1:24" s="57" customFormat="1" ht="24">
      <c r="A1376" s="31">
        <v>1464</v>
      </c>
      <c r="B1376" s="32">
        <f t="shared" ca="1" si="131"/>
        <v>3.9383468923498977E-2</v>
      </c>
      <c r="C1376" s="130" t="s">
        <v>2628</v>
      </c>
      <c r="D1376" s="120" t="s">
        <v>2629</v>
      </c>
      <c r="E1376" s="21"/>
      <c r="F1376" s="22"/>
      <c r="G1376" s="22"/>
      <c r="H1376" s="22"/>
      <c r="I1376" s="23"/>
      <c r="J1376" s="35" t="str">
        <f t="shared" si="132"/>
        <v>➸</v>
      </c>
      <c r="K1376" s="117" t="str">
        <f>词典存放目录!$A$1&amp;L1376&amp;M1376</f>
        <v>F:\《自创文法查阅Excel》4.1备份\《B词汇·红宝书》\红宝书15版图片\1464-かゆ【粥】.jpg</v>
      </c>
      <c r="L1376" s="9" t="s">
        <v>18120</v>
      </c>
      <c r="M1376" s="117" t="s">
        <v>19497</v>
      </c>
      <c r="N1376" s="36" t="str">
        <f t="shared" si="133"/>
        <v>▶</v>
      </c>
      <c r="O1376" s="37" t="s">
        <v>17911</v>
      </c>
      <c r="P1376" s="37">
        <v>50</v>
      </c>
      <c r="Q1376" s="37" t="s">
        <v>23</v>
      </c>
      <c r="R1376" s="9" t="str">
        <f>词典存放目录!$A$1&amp;O1376&amp;P1376&amp;Q1376</f>
        <v>F:\《自创文法查阅Excel》4.1备份\《B词汇·红宝书》\红宝书MP3分割\06 n5-か (50).mp3</v>
      </c>
      <c r="S1376" s="38"/>
      <c r="T1376" s="56"/>
      <c r="U1376" s="56"/>
      <c r="V1376" s="30" t="str">
        <f t="shared" si="134"/>
        <v/>
      </c>
      <c r="W1376" s="29"/>
      <c r="X1376" s="9" t="s">
        <v>24</v>
      </c>
    </row>
    <row r="1377" spans="1:24" s="57" customFormat="1" ht="24">
      <c r="A1377" s="31">
        <v>1465</v>
      </c>
      <c r="B1377" s="32">
        <f t="shared" ca="1" si="131"/>
        <v>0.6433959575309024</v>
      </c>
      <c r="C1377" s="130" t="s">
        <v>2630</v>
      </c>
      <c r="D1377" s="120" t="s">
        <v>2631</v>
      </c>
      <c r="E1377" s="21"/>
      <c r="F1377" s="22"/>
      <c r="G1377" s="22"/>
      <c r="H1377" s="22"/>
      <c r="I1377" s="23"/>
      <c r="J1377" s="35" t="str">
        <f t="shared" si="132"/>
        <v>➸</v>
      </c>
      <c r="K1377" s="117" t="str">
        <f>词典存放目录!$A$1&amp;L1377&amp;M1377</f>
        <v>F:\《自创文法查阅Excel》4.1备份\《B词汇·红宝书》\红宝书15版图片\1465-かようび【火曜日】.jpg</v>
      </c>
      <c r="L1377" s="9" t="s">
        <v>18120</v>
      </c>
      <c r="M1377" s="117" t="s">
        <v>19498</v>
      </c>
      <c r="N1377" s="36" t="str">
        <f t="shared" si="133"/>
        <v>▶</v>
      </c>
      <c r="O1377" s="37" t="s">
        <v>17911</v>
      </c>
      <c r="P1377" s="37">
        <v>51</v>
      </c>
      <c r="Q1377" s="37" t="s">
        <v>23</v>
      </c>
      <c r="R1377" s="9" t="str">
        <f>词典存放目录!$A$1&amp;O1377&amp;P1377&amp;Q1377</f>
        <v>F:\《自创文法查阅Excel》4.1备份\《B词汇·红宝书》\红宝书MP3分割\06 n5-か (51).mp3</v>
      </c>
      <c r="S1377" s="38"/>
      <c r="T1377" s="56"/>
      <c r="U1377" s="56"/>
      <c r="V1377" s="30" t="str">
        <f t="shared" si="134"/>
        <v/>
      </c>
      <c r="W1377" s="29"/>
      <c r="X1377" s="9" t="s">
        <v>24</v>
      </c>
    </row>
    <row r="1378" spans="1:24" s="57" customFormat="1" ht="24">
      <c r="A1378" s="31">
        <v>1466</v>
      </c>
      <c r="B1378" s="32">
        <f t="shared" ca="1" si="131"/>
        <v>0.68432434361913952</v>
      </c>
      <c r="C1378" s="130" t="s">
        <v>2632</v>
      </c>
      <c r="D1378" s="120" t="s">
        <v>2633</v>
      </c>
      <c r="E1378" s="21"/>
      <c r="F1378" s="22"/>
      <c r="G1378" s="22"/>
      <c r="H1378" s="22"/>
      <c r="I1378" s="23"/>
      <c r="J1378" s="35" t="str">
        <f t="shared" si="132"/>
        <v>➸</v>
      </c>
      <c r="K1378" s="117" t="str">
        <f>词典存放目录!$A$1&amp;L1378&amp;M1378</f>
        <v>F:\《自创文法查阅Excel》4.1备份\《B词汇·红宝书》\红宝书15版图片\1466-からあげ【唐揚げ】.jpg</v>
      </c>
      <c r="L1378" s="9" t="s">
        <v>18120</v>
      </c>
      <c r="M1378" s="117" t="s">
        <v>19499</v>
      </c>
      <c r="N1378" s="36" t="str">
        <f t="shared" si="133"/>
        <v>▶</v>
      </c>
      <c r="O1378" s="37" t="s">
        <v>17911</v>
      </c>
      <c r="P1378" s="37">
        <v>52</v>
      </c>
      <c r="Q1378" s="37" t="s">
        <v>23</v>
      </c>
      <c r="R1378" s="9" t="str">
        <f>词典存放目录!$A$1&amp;O1378&amp;P1378&amp;Q1378</f>
        <v>F:\《自创文法查阅Excel》4.1备份\《B词汇·红宝书》\红宝书MP3分割\06 n5-か (52).mp3</v>
      </c>
      <c r="S1378" s="38"/>
      <c r="T1378" s="56"/>
      <c r="U1378" s="56"/>
      <c r="V1378" s="30" t="str">
        <f t="shared" si="134"/>
        <v/>
      </c>
      <c r="W1378" s="29"/>
      <c r="X1378" s="9" t="s">
        <v>24</v>
      </c>
    </row>
    <row r="1379" spans="1:24" s="57" customFormat="1" ht="24">
      <c r="A1379" s="31">
        <v>1467</v>
      </c>
      <c r="B1379" s="32">
        <f t="shared" ca="1" si="131"/>
        <v>0.41923292750573371</v>
      </c>
      <c r="C1379" s="130" t="s">
        <v>2634</v>
      </c>
      <c r="D1379" s="120" t="s">
        <v>2635</v>
      </c>
      <c r="E1379" s="21" t="s">
        <v>32</v>
      </c>
      <c r="F1379" s="22"/>
      <c r="G1379" s="22"/>
      <c r="H1379" s="22"/>
      <c r="I1379" s="23"/>
      <c r="J1379" s="35" t="str">
        <f t="shared" si="132"/>
        <v>➸</v>
      </c>
      <c r="K1379" s="117" t="str">
        <f>词典存放目录!$A$1&amp;L1379&amp;M1379</f>
        <v>F:\《自创文法查阅Excel》4.1备份\《B词汇·红宝书》\红宝书15版图片\1467-からい【辛い】.jpg</v>
      </c>
      <c r="L1379" s="9" t="s">
        <v>18120</v>
      </c>
      <c r="M1379" s="117" t="s">
        <v>19500</v>
      </c>
      <c r="N1379" s="36" t="str">
        <f t="shared" si="133"/>
        <v>▶</v>
      </c>
      <c r="O1379" s="37" t="s">
        <v>17911</v>
      </c>
      <c r="P1379" s="37">
        <v>53</v>
      </c>
      <c r="Q1379" s="37" t="s">
        <v>23</v>
      </c>
      <c r="R1379" s="9" t="str">
        <f>词典存放目录!$A$1&amp;O1379&amp;P1379&amp;Q1379</f>
        <v>F:\《自创文法查阅Excel》4.1备份\《B词汇·红宝书》\红宝书MP3分割\06 n5-か (53).mp3</v>
      </c>
      <c r="S1379" s="38"/>
      <c r="T1379" s="56"/>
      <c r="U1379" s="56"/>
      <c r="V1379" s="30" t="str">
        <f t="shared" si="134"/>
        <v/>
      </c>
      <c r="W1379" s="29"/>
      <c r="X1379" s="9" t="s">
        <v>24</v>
      </c>
    </row>
    <row r="1380" spans="1:24" s="57" customFormat="1" ht="25.5">
      <c r="A1380" s="31">
        <v>1468</v>
      </c>
      <c r="B1380" s="32">
        <f t="shared" ca="1" si="131"/>
        <v>0.17810629427052271</v>
      </c>
      <c r="C1380" s="130" t="s">
        <v>2636</v>
      </c>
      <c r="D1380" s="120" t="s">
        <v>27705</v>
      </c>
      <c r="E1380" s="21"/>
      <c r="F1380" s="22"/>
      <c r="G1380" s="22"/>
      <c r="H1380" s="22"/>
      <c r="I1380" s="23"/>
      <c r="J1380" s="35" t="str">
        <f t="shared" si="132"/>
        <v>➸</v>
      </c>
      <c r="K1380" s="117" t="str">
        <f>词典存放目录!$A$1&amp;L1380&amp;M1380</f>
        <v>F:\《自创文法查阅Excel》4.1备份\《B词汇·红宝书》\红宝书15版图片\1468-カラオケ【卡拉OK】.jpg</v>
      </c>
      <c r="L1380" s="9" t="s">
        <v>18120</v>
      </c>
      <c r="M1380" s="117" t="s">
        <v>19501</v>
      </c>
      <c r="N1380" s="36" t="str">
        <f t="shared" si="133"/>
        <v>▶</v>
      </c>
      <c r="O1380" s="37" t="s">
        <v>17911</v>
      </c>
      <c r="P1380" s="37">
        <v>54</v>
      </c>
      <c r="Q1380" s="37" t="s">
        <v>23</v>
      </c>
      <c r="R1380" s="9" t="str">
        <f>词典存放目录!$A$1&amp;O1380&amp;P1380&amp;Q1380</f>
        <v>F:\《自创文法查阅Excel》4.1备份\《B词汇·红宝书》\红宝书MP3分割\06 n5-か (54).mp3</v>
      </c>
      <c r="S1380" s="38"/>
      <c r="T1380" s="56"/>
      <c r="U1380" s="56"/>
      <c r="V1380" s="30" t="str">
        <f t="shared" si="134"/>
        <v/>
      </c>
      <c r="W1380" s="29"/>
      <c r="X1380" s="9" t="s">
        <v>24</v>
      </c>
    </row>
    <row r="1381" spans="1:24" s="57" customFormat="1" ht="24">
      <c r="A1381" s="31">
        <v>1469</v>
      </c>
      <c r="B1381" s="32">
        <f t="shared" ca="1" si="131"/>
        <v>0.90756325679934513</v>
      </c>
      <c r="C1381" s="130" t="s">
        <v>2637</v>
      </c>
      <c r="D1381" s="120" t="s">
        <v>2638</v>
      </c>
      <c r="E1381" s="21"/>
      <c r="F1381" s="22"/>
      <c r="G1381" s="22"/>
      <c r="H1381" s="22"/>
      <c r="I1381" s="23"/>
      <c r="J1381" s="35" t="str">
        <f t="shared" si="132"/>
        <v>➸</v>
      </c>
      <c r="K1381" s="117" t="str">
        <f>词典存放目录!$A$1&amp;L1381&amp;M1381</f>
        <v>F:\《自创文法查阅Excel》4.1备份\《B词汇·红宝书》\红宝书15版图片\1469-からだ【体】.jpg</v>
      </c>
      <c r="L1381" s="9" t="s">
        <v>18120</v>
      </c>
      <c r="M1381" s="117" t="s">
        <v>19502</v>
      </c>
      <c r="N1381" s="36" t="str">
        <f t="shared" si="133"/>
        <v>▶</v>
      </c>
      <c r="O1381" s="37" t="s">
        <v>17911</v>
      </c>
      <c r="P1381" s="37">
        <v>55</v>
      </c>
      <c r="Q1381" s="37" t="s">
        <v>23</v>
      </c>
      <c r="R1381" s="9" t="str">
        <f>词典存放目录!$A$1&amp;O1381&amp;P1381&amp;Q1381</f>
        <v>F:\《自创文法查阅Excel》4.1备份\《B词汇·红宝书》\红宝书MP3分割\06 n5-か (55).mp3</v>
      </c>
      <c r="S1381" s="38"/>
      <c r="T1381" s="56"/>
      <c r="U1381" s="56"/>
      <c r="V1381" s="30" t="str">
        <f t="shared" si="134"/>
        <v/>
      </c>
      <c r="W1381" s="29"/>
      <c r="X1381" s="9" t="s">
        <v>24</v>
      </c>
    </row>
    <row r="1382" spans="1:24" s="57" customFormat="1" ht="24">
      <c r="A1382" s="31">
        <v>1470</v>
      </c>
      <c r="B1382" s="32">
        <f t="shared" ca="1" si="131"/>
        <v>0.79093905113856977</v>
      </c>
      <c r="C1382" s="130" t="s">
        <v>2639</v>
      </c>
      <c r="D1382" s="120" t="s">
        <v>2640</v>
      </c>
      <c r="E1382" s="21"/>
      <c r="F1382" s="22"/>
      <c r="G1382" s="22"/>
      <c r="H1382" s="22"/>
      <c r="I1382" s="23"/>
      <c r="J1382" s="35" t="str">
        <f t="shared" si="132"/>
        <v>➸</v>
      </c>
      <c r="K1382" s="117" t="str">
        <f>词典存放目录!$A$1&amp;L1382&amp;M1382</f>
        <v>F:\《自创文法查阅Excel》4.1备份\《B词汇·红宝书》\红宝书15版图片\1470-かりる【借りる】.jpg</v>
      </c>
      <c r="L1382" s="9" t="s">
        <v>18120</v>
      </c>
      <c r="M1382" s="117" t="s">
        <v>19503</v>
      </c>
      <c r="N1382" s="36" t="str">
        <f t="shared" si="133"/>
        <v>▶</v>
      </c>
      <c r="O1382" s="37" t="s">
        <v>17911</v>
      </c>
      <c r="P1382" s="37">
        <v>56</v>
      </c>
      <c r="Q1382" s="37" t="s">
        <v>23</v>
      </c>
      <c r="R1382" s="9" t="str">
        <f>词典存放目录!$A$1&amp;O1382&amp;P1382&amp;Q1382</f>
        <v>F:\《自创文法查阅Excel》4.1备份\《B词汇·红宝书》\红宝书MP3分割\06 n5-か (56).mp3</v>
      </c>
      <c r="S1382" s="38"/>
      <c r="T1382" s="56"/>
      <c r="U1382" s="56"/>
      <c r="V1382" s="30" t="str">
        <f t="shared" si="134"/>
        <v/>
      </c>
      <c r="W1382" s="29"/>
      <c r="X1382" s="9" t="s">
        <v>24</v>
      </c>
    </row>
    <row r="1383" spans="1:24" s="57" customFormat="1" ht="24">
      <c r="A1383" s="31">
        <v>1471</v>
      </c>
      <c r="B1383" s="32">
        <f t="shared" ca="1" si="131"/>
        <v>9.3428440747819974E-2</v>
      </c>
      <c r="C1383" s="130" t="s">
        <v>2641</v>
      </c>
      <c r="D1383" s="120" t="s">
        <v>2642</v>
      </c>
      <c r="E1383" s="21" t="s">
        <v>32</v>
      </c>
      <c r="F1383" s="22"/>
      <c r="G1383" s="22"/>
      <c r="H1383" s="22"/>
      <c r="I1383" s="23"/>
      <c r="J1383" s="35" t="str">
        <f t="shared" si="132"/>
        <v>➸</v>
      </c>
      <c r="K1383" s="117" t="str">
        <f>词典存放目录!$A$1&amp;L1383&amp;M1383</f>
        <v>F:\《自创文法查阅Excel》4.1备份\《B词汇·红宝书》\红宝书15版图片\1471-かるい【軽い】.jpg</v>
      </c>
      <c r="L1383" s="9" t="s">
        <v>18120</v>
      </c>
      <c r="M1383" s="117" t="s">
        <v>19504</v>
      </c>
      <c r="N1383" s="36" t="str">
        <f t="shared" si="133"/>
        <v>▶</v>
      </c>
      <c r="O1383" s="37" t="s">
        <v>17911</v>
      </c>
      <c r="P1383" s="37">
        <v>57</v>
      </c>
      <c r="Q1383" s="37" t="s">
        <v>23</v>
      </c>
      <c r="R1383" s="9" t="str">
        <f>词典存放目录!$A$1&amp;O1383&amp;P1383&amp;Q1383</f>
        <v>F:\《自创文法查阅Excel》4.1备份\《B词汇·红宝书》\红宝书MP3分割\06 n5-か (57).mp3</v>
      </c>
      <c r="S1383" s="38"/>
      <c r="T1383" s="56"/>
      <c r="U1383" s="56"/>
      <c r="V1383" s="30" t="str">
        <f t="shared" si="134"/>
        <v/>
      </c>
      <c r="W1383" s="29"/>
      <c r="X1383" s="9" t="s">
        <v>24</v>
      </c>
    </row>
    <row r="1384" spans="1:24" s="57" customFormat="1" ht="24">
      <c r="A1384" s="31">
        <v>1472</v>
      </c>
      <c r="B1384" s="32">
        <f t="shared" ca="1" si="131"/>
        <v>0.8271000150188218</v>
      </c>
      <c r="C1384" s="130" t="s">
        <v>2643</v>
      </c>
      <c r="D1384" s="120" t="s">
        <v>2644</v>
      </c>
      <c r="E1384" s="21"/>
      <c r="F1384" s="22"/>
      <c r="G1384" s="22"/>
      <c r="H1384" s="22"/>
      <c r="I1384" s="23"/>
      <c r="J1384" s="35" t="str">
        <f t="shared" si="132"/>
        <v>➸</v>
      </c>
      <c r="K1384" s="117" t="str">
        <f>词典存放目录!$A$1&amp;L1384&amp;M1384</f>
        <v>F:\《自创文法查阅Excel》4.1备份\《B词汇·红宝书》\红宝书15版图片\1472-カレー【curry】.jpg</v>
      </c>
      <c r="L1384" s="9" t="s">
        <v>18120</v>
      </c>
      <c r="M1384" s="117" t="s">
        <v>19505</v>
      </c>
      <c r="N1384" s="36" t="str">
        <f t="shared" si="133"/>
        <v>▶</v>
      </c>
      <c r="O1384" s="37" t="s">
        <v>17911</v>
      </c>
      <c r="P1384" s="37">
        <v>58</v>
      </c>
      <c r="Q1384" s="37" t="s">
        <v>23</v>
      </c>
      <c r="R1384" s="9" t="str">
        <f>词典存放目录!$A$1&amp;O1384&amp;P1384&amp;Q1384</f>
        <v>F:\《自创文法查阅Excel》4.1备份\《B词汇·红宝书》\红宝书MP3分割\06 n5-か (58).mp3</v>
      </c>
      <c r="S1384" s="38"/>
      <c r="T1384" s="56"/>
      <c r="U1384" s="56"/>
      <c r="V1384" s="30" t="str">
        <f t="shared" si="134"/>
        <v/>
      </c>
      <c r="W1384" s="29"/>
      <c r="X1384" s="9" t="s">
        <v>24</v>
      </c>
    </row>
    <row r="1385" spans="1:24" s="57" customFormat="1" ht="24">
      <c r="A1385" s="31">
        <v>1473</v>
      </c>
      <c r="B1385" s="32">
        <f t="shared" ca="1" si="131"/>
        <v>0.21995843274294125</v>
      </c>
      <c r="C1385" s="130" t="s">
        <v>2645</v>
      </c>
      <c r="D1385" s="120" t="s">
        <v>2646</v>
      </c>
      <c r="E1385" s="21"/>
      <c r="F1385" s="22"/>
      <c r="G1385" s="22"/>
      <c r="H1385" s="22"/>
      <c r="I1385" s="23"/>
      <c r="J1385" s="35" t="str">
        <f t="shared" si="132"/>
        <v>➸</v>
      </c>
      <c r="K1385" s="117" t="str">
        <f>词典存放目录!$A$1&amp;L1385&amp;M1385</f>
        <v>F:\《自创文法查阅Excel》4.1备份\《B词汇·红宝书》\红宝书15版图片\1473-カレンダー【calendar】.jpg</v>
      </c>
      <c r="L1385" s="9" t="s">
        <v>18120</v>
      </c>
      <c r="M1385" s="117" t="s">
        <v>19506</v>
      </c>
      <c r="N1385" s="36" t="str">
        <f t="shared" si="133"/>
        <v>▶</v>
      </c>
      <c r="O1385" s="37" t="s">
        <v>17911</v>
      </c>
      <c r="P1385" s="37">
        <v>59</v>
      </c>
      <c r="Q1385" s="37" t="s">
        <v>23</v>
      </c>
      <c r="R1385" s="9" t="str">
        <f>词典存放目录!$A$1&amp;O1385&amp;P1385&amp;Q1385</f>
        <v>F:\《自创文法查阅Excel》4.1备份\《B词汇·红宝书》\红宝书MP3分割\06 n5-か (59).mp3</v>
      </c>
      <c r="S1385" s="38"/>
      <c r="T1385" s="56"/>
      <c r="U1385" s="56"/>
      <c r="V1385" s="30" t="str">
        <f t="shared" si="134"/>
        <v/>
      </c>
      <c r="W1385" s="29"/>
      <c r="X1385" s="9" t="s">
        <v>24</v>
      </c>
    </row>
    <row r="1386" spans="1:24" s="57" customFormat="1" ht="24">
      <c r="A1386" s="31">
        <v>1474</v>
      </c>
      <c r="B1386" s="32">
        <f t="shared" ca="1" si="131"/>
        <v>0.22671830780646052</v>
      </c>
      <c r="C1386" s="130" t="s">
        <v>2647</v>
      </c>
      <c r="D1386" s="120" t="s">
        <v>2648</v>
      </c>
      <c r="E1386" s="21"/>
      <c r="F1386" s="22"/>
      <c r="G1386" s="22"/>
      <c r="H1386" s="22"/>
      <c r="I1386" s="23"/>
      <c r="J1386" s="35" t="str">
        <f t="shared" si="132"/>
        <v>➸</v>
      </c>
      <c r="K1386" s="117" t="str">
        <f>词典存放目录!$A$1&amp;L1386&amp;M1386</f>
        <v>F:\《自创文法查阅Excel》4.1备份\《B词汇·红宝书》\红宝书15版图片\1474-かわ【川·河】.jpg</v>
      </c>
      <c r="L1386" s="9" t="s">
        <v>18120</v>
      </c>
      <c r="M1386" s="117" t="s">
        <v>19507</v>
      </c>
      <c r="N1386" s="36" t="str">
        <f t="shared" si="133"/>
        <v>▶</v>
      </c>
      <c r="O1386" s="37" t="s">
        <v>17911</v>
      </c>
      <c r="P1386" s="37">
        <v>60</v>
      </c>
      <c r="Q1386" s="37" t="s">
        <v>23</v>
      </c>
      <c r="R1386" s="9" t="str">
        <f>词典存放目录!$A$1&amp;O1386&amp;P1386&amp;Q1386</f>
        <v>F:\《自创文法查阅Excel》4.1备份\《B词汇·红宝书》\红宝书MP3分割\06 n5-か (60).mp3</v>
      </c>
      <c r="S1386" s="38"/>
      <c r="T1386" s="56"/>
      <c r="U1386" s="56"/>
      <c r="V1386" s="30" t="str">
        <f t="shared" si="134"/>
        <v/>
      </c>
      <c r="W1386" s="29"/>
      <c r="X1386" s="9" t="s">
        <v>24</v>
      </c>
    </row>
    <row r="1387" spans="1:24" s="57" customFormat="1" ht="24">
      <c r="A1387" s="31">
        <v>1475</v>
      </c>
      <c r="B1387" s="32">
        <f t="shared" ca="1" si="131"/>
        <v>0.13279450189023578</v>
      </c>
      <c r="C1387" s="130" t="s">
        <v>2647</v>
      </c>
      <c r="D1387" s="120" t="s">
        <v>2649</v>
      </c>
      <c r="E1387" s="21"/>
      <c r="F1387" s="22"/>
      <c r="G1387" s="22"/>
      <c r="H1387" s="22"/>
      <c r="I1387" s="23"/>
      <c r="J1387" s="35" t="str">
        <f t="shared" si="132"/>
        <v>➸</v>
      </c>
      <c r="K1387" s="117" t="str">
        <f>词典存放目录!$A$1&amp;L1387&amp;M1387</f>
        <v>F:\《自创文法查阅Excel》4.1备份\《B词汇·红宝书》\红宝书15版图片\1475-かわ【皮】.jpg</v>
      </c>
      <c r="L1387" s="9" t="s">
        <v>18120</v>
      </c>
      <c r="M1387" s="117" t="s">
        <v>19508</v>
      </c>
      <c r="N1387" s="36" t="str">
        <f t="shared" si="133"/>
        <v>▶</v>
      </c>
      <c r="O1387" s="37" t="s">
        <v>17911</v>
      </c>
      <c r="P1387" s="37">
        <v>61</v>
      </c>
      <c r="Q1387" s="37" t="s">
        <v>23</v>
      </c>
      <c r="R1387" s="9" t="str">
        <f>词典存放目录!$A$1&amp;O1387&amp;P1387&amp;Q1387</f>
        <v>F:\《自创文法查阅Excel》4.1备份\《B词汇·红宝书》\红宝书MP3分割\06 n5-か (61).mp3</v>
      </c>
      <c r="S1387" s="38"/>
      <c r="T1387" s="56"/>
      <c r="U1387" s="56"/>
      <c r="V1387" s="30" t="str">
        <f t="shared" si="134"/>
        <v/>
      </c>
      <c r="W1387" s="29"/>
      <c r="X1387" s="9" t="s">
        <v>24</v>
      </c>
    </row>
    <row r="1388" spans="1:24" s="57" customFormat="1" ht="24">
      <c r="A1388" s="31">
        <v>1476</v>
      </c>
      <c r="B1388" s="32">
        <f t="shared" ca="1" si="131"/>
        <v>0.31259664973229218</v>
      </c>
      <c r="C1388" s="130" t="s">
        <v>2650</v>
      </c>
      <c r="D1388" s="120" t="s">
        <v>2651</v>
      </c>
      <c r="E1388" s="21"/>
      <c r="F1388" s="22"/>
      <c r="G1388" s="22"/>
      <c r="H1388" s="22"/>
      <c r="I1388" s="23"/>
      <c r="J1388" s="35" t="str">
        <f t="shared" si="132"/>
        <v>➸</v>
      </c>
      <c r="K1388" s="117" t="str">
        <f>词典存放目录!$A$1&amp;L1388&amp;M1388</f>
        <v>F:\《自创文法查阅Excel》4.1备份\《B词汇·红宝书》\红宝书15版图片\1476-～がわ【～側】.jpg</v>
      </c>
      <c r="L1388" s="9" t="s">
        <v>18120</v>
      </c>
      <c r="M1388" s="117" t="s">
        <v>19509</v>
      </c>
      <c r="N1388" s="36" t="str">
        <f t="shared" si="133"/>
        <v>▶</v>
      </c>
      <c r="O1388" s="37" t="s">
        <v>17911</v>
      </c>
      <c r="P1388" s="37">
        <v>62</v>
      </c>
      <c r="Q1388" s="37" t="s">
        <v>23</v>
      </c>
      <c r="R1388" s="9" t="str">
        <f>词典存放目录!$A$1&amp;O1388&amp;P1388&amp;Q1388</f>
        <v>F:\《自创文法查阅Excel》4.1备份\《B词汇·红宝书》\红宝书MP3分割\06 n5-か (62).mp3</v>
      </c>
      <c r="S1388" s="38"/>
      <c r="T1388" s="56"/>
      <c r="U1388" s="56"/>
      <c r="V1388" s="30" t="str">
        <f t="shared" si="134"/>
        <v/>
      </c>
      <c r="W1388" s="102"/>
      <c r="X1388" s="9" t="s">
        <v>24</v>
      </c>
    </row>
    <row r="1389" spans="1:24" s="57" customFormat="1" ht="24">
      <c r="A1389" s="31">
        <v>1477</v>
      </c>
      <c r="B1389" s="32">
        <f t="shared" ca="1" si="131"/>
        <v>0.20972531039309505</v>
      </c>
      <c r="C1389" s="130" t="s">
        <v>2652</v>
      </c>
      <c r="D1389" s="120" t="s">
        <v>2653</v>
      </c>
      <c r="E1389" s="21"/>
      <c r="F1389" s="22"/>
      <c r="G1389" s="22"/>
      <c r="H1389" s="22"/>
      <c r="I1389" s="23"/>
      <c r="J1389" s="35" t="str">
        <f t="shared" si="132"/>
        <v>➸</v>
      </c>
      <c r="K1389" s="117" t="str">
        <f>词典存放目录!$A$1&amp;L1389&amp;M1389</f>
        <v>F:\《自创文法查阅Excel》4.1备份\《B词汇·红宝书》\红宝书15版图片\1477-かわいい【可愛い】.jpg</v>
      </c>
      <c r="L1389" s="9" t="s">
        <v>18120</v>
      </c>
      <c r="M1389" s="117" t="s">
        <v>19510</v>
      </c>
      <c r="N1389" s="36" t="str">
        <f t="shared" si="133"/>
        <v>▶</v>
      </c>
      <c r="O1389" s="37" t="s">
        <v>17911</v>
      </c>
      <c r="P1389" s="37">
        <v>63</v>
      </c>
      <c r="Q1389" s="37" t="s">
        <v>23</v>
      </c>
      <c r="R1389" s="9" t="str">
        <f>词典存放目录!$A$1&amp;O1389&amp;P1389&amp;Q1389</f>
        <v>F:\《自创文法查阅Excel》4.1备份\《B词汇·红宝书》\红宝书MP3分割\06 n5-か (63).mp3</v>
      </c>
      <c r="S1389" s="38"/>
      <c r="T1389" s="56"/>
      <c r="U1389" s="56"/>
      <c r="V1389" s="30" t="str">
        <f t="shared" si="134"/>
        <v/>
      </c>
      <c r="W1389" s="29"/>
      <c r="X1389" s="9" t="s">
        <v>24</v>
      </c>
    </row>
    <row r="1390" spans="1:24" s="57" customFormat="1" ht="24">
      <c r="A1390" s="31">
        <v>1478</v>
      </c>
      <c r="B1390" s="32">
        <f t="shared" ca="1" si="131"/>
        <v>0.67152552341621918</v>
      </c>
      <c r="C1390" s="130" t="s">
        <v>2654</v>
      </c>
      <c r="D1390" s="120" t="s">
        <v>2655</v>
      </c>
      <c r="E1390" s="21"/>
      <c r="F1390" s="22"/>
      <c r="G1390" s="22"/>
      <c r="H1390" s="22"/>
      <c r="I1390" s="23"/>
      <c r="J1390" s="35" t="str">
        <f t="shared" si="132"/>
        <v>➸</v>
      </c>
      <c r="K1390" s="117" t="str">
        <f>词典存放目录!$A$1&amp;L1390&amp;M1390</f>
        <v>F:\《自创文法查阅Excel》4.1备份\《B词汇·红宝书》\红宝书15版图片\1478-かんげいかい【歓迎会】.jpg</v>
      </c>
      <c r="L1390" s="9" t="s">
        <v>18120</v>
      </c>
      <c r="M1390" s="117" t="s">
        <v>19511</v>
      </c>
      <c r="N1390" s="36" t="str">
        <f t="shared" si="133"/>
        <v>▶</v>
      </c>
      <c r="O1390" s="37" t="s">
        <v>17911</v>
      </c>
      <c r="P1390" s="37">
        <v>64</v>
      </c>
      <c r="Q1390" s="37" t="s">
        <v>23</v>
      </c>
      <c r="R1390" s="9" t="str">
        <f>词典存放目录!$A$1&amp;O1390&amp;P1390&amp;Q1390</f>
        <v>F:\《自创文法查阅Excel》4.1备份\《B词汇·红宝书》\红宝书MP3分割\06 n5-か (64).mp3</v>
      </c>
      <c r="S1390" s="38"/>
      <c r="T1390" s="56"/>
      <c r="U1390" s="56"/>
      <c r="V1390" s="30" t="str">
        <f t="shared" si="134"/>
        <v/>
      </c>
      <c r="W1390" s="29"/>
      <c r="X1390" s="9" t="s">
        <v>24</v>
      </c>
    </row>
    <row r="1391" spans="1:24" s="57" customFormat="1" ht="24">
      <c r="A1391" s="31">
        <v>1479</v>
      </c>
      <c r="B1391" s="32">
        <f t="shared" ca="1" si="131"/>
        <v>0.59203042265297956</v>
      </c>
      <c r="C1391" s="130" t="s">
        <v>2656</v>
      </c>
      <c r="D1391" s="120" t="s">
        <v>2657</v>
      </c>
      <c r="E1391" s="21"/>
      <c r="F1391" s="22"/>
      <c r="G1391" s="22"/>
      <c r="H1391" s="22"/>
      <c r="I1391" s="23"/>
      <c r="J1391" s="35" t="str">
        <f t="shared" si="132"/>
        <v>➸</v>
      </c>
      <c r="K1391" s="117" t="str">
        <f>词典存放目录!$A$1&amp;L1391&amp;M1391</f>
        <v>F:\《自创文法查阅Excel》4.1备份\《B词汇·红宝书》\红宝书15版图片\1479-かんじ【漢字】.jpg</v>
      </c>
      <c r="L1391" s="9" t="s">
        <v>18120</v>
      </c>
      <c r="M1391" s="117" t="s">
        <v>19512</v>
      </c>
      <c r="N1391" s="36" t="str">
        <f t="shared" si="133"/>
        <v>▶</v>
      </c>
      <c r="O1391" s="37" t="s">
        <v>17911</v>
      </c>
      <c r="P1391" s="37">
        <v>65</v>
      </c>
      <c r="Q1391" s="37" t="s">
        <v>23</v>
      </c>
      <c r="R1391" s="9" t="str">
        <f>词典存放目录!$A$1&amp;O1391&amp;P1391&amp;Q1391</f>
        <v>F:\《自创文法查阅Excel》4.1备份\《B词汇·红宝书》\红宝书MP3分割\06 n5-か (65).mp3</v>
      </c>
      <c r="S1391" s="38"/>
      <c r="T1391" s="56"/>
      <c r="U1391" s="56"/>
      <c r="V1391" s="30" t="str">
        <f t="shared" si="134"/>
        <v/>
      </c>
      <c r="W1391" s="29"/>
      <c r="X1391" s="9" t="s">
        <v>24</v>
      </c>
    </row>
    <row r="1392" spans="1:24" s="57" customFormat="1" ht="24">
      <c r="A1392" s="31">
        <v>1480</v>
      </c>
      <c r="B1392" s="32">
        <f t="shared" ca="1" si="131"/>
        <v>0.25188818074352015</v>
      </c>
      <c r="C1392" s="130" t="s">
        <v>2658</v>
      </c>
      <c r="D1392" s="120" t="s">
        <v>2659</v>
      </c>
      <c r="E1392" s="21"/>
      <c r="F1392" s="22"/>
      <c r="G1392" s="22"/>
      <c r="H1392" s="22"/>
      <c r="I1392" s="23"/>
      <c r="J1392" s="35" t="str">
        <f t="shared" si="132"/>
        <v>➸</v>
      </c>
      <c r="K1392" s="117" t="str">
        <f>词典存放目录!$A$1&amp;L1392&amp;M1392</f>
        <v>F:\《自创文法查阅Excel》4.1备份\《B词汇·红宝书》\红宝书15版图片\1480-かんばん【看板】.jpg</v>
      </c>
      <c r="L1392" s="9" t="s">
        <v>18120</v>
      </c>
      <c r="M1392" s="117" t="s">
        <v>19513</v>
      </c>
      <c r="N1392" s="36" t="str">
        <f t="shared" si="133"/>
        <v>▶</v>
      </c>
      <c r="O1392" s="37" t="s">
        <v>17911</v>
      </c>
      <c r="P1392" s="37">
        <v>66</v>
      </c>
      <c r="Q1392" s="37" t="s">
        <v>23</v>
      </c>
      <c r="R1392" s="9" t="str">
        <f>词典存放目录!$A$1&amp;O1392&amp;P1392&amp;Q1392</f>
        <v>F:\《自创文法查阅Excel》4.1备份\《B词汇·红宝书》\红宝书MP3分割\06 n5-か (66).mp3</v>
      </c>
      <c r="S1392" s="38"/>
      <c r="T1392" s="56"/>
      <c r="U1392" s="56"/>
      <c r="V1392" s="30" t="str">
        <f t="shared" si="134"/>
        <v/>
      </c>
      <c r="W1392" s="29"/>
      <c r="X1392" s="9" t="s">
        <v>24</v>
      </c>
    </row>
    <row r="1393" spans="1:24" s="57" customFormat="1" ht="24">
      <c r="A1393" s="31">
        <v>1481</v>
      </c>
      <c r="B1393" s="32">
        <f t="shared" ca="1" si="131"/>
        <v>0.17314881715479191</v>
      </c>
      <c r="C1393" s="131" t="s">
        <v>2660</v>
      </c>
      <c r="D1393" s="122" t="s">
        <v>2661</v>
      </c>
      <c r="E1393" s="21"/>
      <c r="F1393" s="22"/>
      <c r="G1393" s="22"/>
      <c r="H1393" s="22"/>
      <c r="I1393" s="23"/>
      <c r="J1393" s="35" t="str">
        <f t="shared" si="132"/>
        <v>➸</v>
      </c>
      <c r="K1393" s="117" t="str">
        <f>词典存放目录!$A$1&amp;L1393&amp;M1393</f>
        <v>F:\《自创文法查阅Excel》4.1备份\《B词汇·红宝书》\红宝书15版图片\1481-～か【～科】.jpg</v>
      </c>
      <c r="L1393" s="9" t="s">
        <v>18120</v>
      </c>
      <c r="M1393" s="117" t="s">
        <v>19514</v>
      </c>
      <c r="N1393" s="36" t="str">
        <f t="shared" si="133"/>
        <v>▶</v>
      </c>
      <c r="O1393" s="37" t="s">
        <v>17912</v>
      </c>
      <c r="P1393" s="37">
        <v>1</v>
      </c>
      <c r="Q1393" s="37" t="s">
        <v>23</v>
      </c>
      <c r="R1393" s="9" t="str">
        <f>词典存放目录!$A$1&amp;O1393&amp;P1393&amp;Q1393</f>
        <v>F:\《自创文法查阅Excel》4.1备份\《B词汇·红宝书》\红宝书MP3分割\06 n4-か (1).mp3</v>
      </c>
      <c r="S1393" s="38"/>
      <c r="T1393" s="56"/>
      <c r="U1393" s="56"/>
      <c r="V1393" s="30" t="str">
        <f t="shared" si="134"/>
        <v/>
      </c>
      <c r="W1393" s="29"/>
      <c r="X1393" s="9" t="s">
        <v>113</v>
      </c>
    </row>
    <row r="1394" spans="1:24" s="57" customFormat="1" ht="24">
      <c r="A1394" s="31">
        <v>1482</v>
      </c>
      <c r="B1394" s="32">
        <f t="shared" ca="1" si="131"/>
        <v>0.70581985660670632</v>
      </c>
      <c r="C1394" s="131" t="s">
        <v>2660</v>
      </c>
      <c r="D1394" s="122" t="s">
        <v>2662</v>
      </c>
      <c r="E1394" s="21"/>
      <c r="F1394" s="22"/>
      <c r="G1394" s="22"/>
      <c r="H1394" s="22"/>
      <c r="I1394" s="23"/>
      <c r="J1394" s="35" t="str">
        <f t="shared" si="132"/>
        <v>➸</v>
      </c>
      <c r="K1394" s="117" t="str">
        <f>词典存放目录!$A$1&amp;L1394&amp;M1394</f>
        <v>F:\《自创文法查阅Excel》4.1备份\《B词汇·红宝书》\红宝书15版图片\1482-～か【～家】.jpg</v>
      </c>
      <c r="L1394" s="9" t="s">
        <v>18120</v>
      </c>
      <c r="M1394" s="117" t="s">
        <v>19515</v>
      </c>
      <c r="N1394" s="36" t="str">
        <f t="shared" si="133"/>
        <v>▶</v>
      </c>
      <c r="O1394" s="37" t="s">
        <v>17912</v>
      </c>
      <c r="P1394" s="37">
        <v>2</v>
      </c>
      <c r="Q1394" s="37" t="s">
        <v>23</v>
      </c>
      <c r="R1394" s="9" t="str">
        <f>词典存放目录!$A$1&amp;O1394&amp;P1394&amp;Q1394</f>
        <v>F:\《自创文法查阅Excel》4.1备份\《B词汇·红宝书》\红宝书MP3分割\06 n4-か (2).mp3</v>
      </c>
      <c r="S1394" s="38"/>
      <c r="T1394" s="56"/>
      <c r="U1394" s="56"/>
      <c r="V1394" s="30" t="str">
        <f t="shared" ref="V1394:V1425" si="135">IF(COUNTA(S1394:U1394)=0,"",COUNTIF(S1394:U1394,"0")/COUNTA(S1394:U1394))</f>
        <v/>
      </c>
      <c r="W1394" s="29"/>
      <c r="X1394" s="9" t="s">
        <v>113</v>
      </c>
    </row>
    <row r="1395" spans="1:24" s="57" customFormat="1" ht="24">
      <c r="A1395" s="31">
        <v>1483</v>
      </c>
      <c r="B1395" s="32">
        <f t="shared" ca="1" si="131"/>
        <v>0.7362618069050989</v>
      </c>
      <c r="C1395" s="131" t="s">
        <v>2663</v>
      </c>
      <c r="D1395" s="122" t="s">
        <v>2664</v>
      </c>
      <c r="E1395" s="21"/>
      <c r="F1395" s="22"/>
      <c r="G1395" s="22"/>
      <c r="H1395" s="22"/>
      <c r="I1395" s="23"/>
      <c r="J1395" s="35" t="str">
        <f t="shared" si="132"/>
        <v>➸</v>
      </c>
      <c r="K1395" s="117" t="str">
        <f>词典存放目录!$A$1&amp;L1395&amp;M1395</f>
        <v>F:\《自创文法查阅Excel》4.1备份\《B词汇·红宝书》\红宝书15版图片\1483-カーテン【curtain】.jpg</v>
      </c>
      <c r="L1395" s="9" t="s">
        <v>18120</v>
      </c>
      <c r="M1395" s="117" t="s">
        <v>19516</v>
      </c>
      <c r="N1395" s="36" t="str">
        <f t="shared" si="133"/>
        <v>▶</v>
      </c>
      <c r="O1395" s="37" t="s">
        <v>17912</v>
      </c>
      <c r="P1395" s="37">
        <v>3</v>
      </c>
      <c r="Q1395" s="37" t="s">
        <v>23</v>
      </c>
      <c r="R1395" s="9" t="str">
        <f>词典存放目录!$A$1&amp;O1395&amp;P1395&amp;Q1395</f>
        <v>F:\《自创文法查阅Excel》4.1备份\《B词汇·红宝书》\红宝书MP3分割\06 n4-か (3).mp3</v>
      </c>
      <c r="S1395" s="38"/>
      <c r="T1395" s="56"/>
      <c r="U1395" s="56"/>
      <c r="V1395" s="30" t="str">
        <f t="shared" si="135"/>
        <v/>
      </c>
      <c r="W1395" s="29"/>
      <c r="X1395" s="9" t="s">
        <v>113</v>
      </c>
    </row>
    <row r="1396" spans="1:24" s="57" customFormat="1" ht="24">
      <c r="A1396" s="31">
        <v>1484</v>
      </c>
      <c r="B1396" s="32">
        <f t="shared" ca="1" si="131"/>
        <v>0.22272324464566917</v>
      </c>
      <c r="C1396" s="131" t="s">
        <v>2665</v>
      </c>
      <c r="D1396" s="122" t="s">
        <v>2666</v>
      </c>
      <c r="E1396" s="21"/>
      <c r="F1396" s="22"/>
      <c r="G1396" s="22"/>
      <c r="H1396" s="22"/>
      <c r="I1396" s="23"/>
      <c r="J1396" s="35" t="str">
        <f t="shared" si="132"/>
        <v>➸</v>
      </c>
      <c r="K1396" s="117" t="str">
        <f>词典存放目录!$A$1&amp;L1396&amp;M1396</f>
        <v>F:\《自创文法查阅Excel》4.1备份\《B词汇·红宝书》\红宝书15版图片\1484-カード【card】.jpg</v>
      </c>
      <c r="L1396" s="9" t="s">
        <v>18120</v>
      </c>
      <c r="M1396" s="117" t="s">
        <v>19517</v>
      </c>
      <c r="N1396" s="36" t="str">
        <f t="shared" si="133"/>
        <v>▶</v>
      </c>
      <c r="O1396" s="37" t="s">
        <v>17912</v>
      </c>
      <c r="P1396" s="37">
        <v>4</v>
      </c>
      <c r="Q1396" s="37" t="s">
        <v>23</v>
      </c>
      <c r="R1396" s="9" t="str">
        <f>词典存放目录!$A$1&amp;O1396&amp;P1396&amp;Q1396</f>
        <v>F:\《自创文法查阅Excel》4.1备份\《B词汇·红宝书》\红宝书MP3分割\06 n4-か (4).mp3</v>
      </c>
      <c r="S1396" s="38"/>
      <c r="T1396" s="56"/>
      <c r="U1396" s="56"/>
      <c r="V1396" s="30" t="str">
        <f t="shared" si="135"/>
        <v/>
      </c>
      <c r="W1396" s="29"/>
      <c r="X1396" s="9" t="s">
        <v>113</v>
      </c>
    </row>
    <row r="1397" spans="1:24" s="57" customFormat="1" ht="24">
      <c r="A1397" s="31">
        <v>1485</v>
      </c>
      <c r="B1397" s="32">
        <f t="shared" ca="1" si="131"/>
        <v>0.62786965494602576</v>
      </c>
      <c r="C1397" s="131" t="s">
        <v>2533</v>
      </c>
      <c r="D1397" s="122" t="s">
        <v>2667</v>
      </c>
      <c r="E1397" s="21"/>
      <c r="F1397" s="22"/>
      <c r="G1397" s="22"/>
      <c r="H1397" s="22"/>
      <c r="I1397" s="23"/>
      <c r="J1397" s="35" t="str">
        <f t="shared" si="132"/>
        <v>➸</v>
      </c>
      <c r="K1397" s="117" t="str">
        <f>词典存放目录!$A$1&amp;L1397&amp;M1397</f>
        <v>F:\《自创文法查阅Excel》4.1备份\《B词汇·红宝书》\红宝书15版图片\1485-～かい【～会】.jpg</v>
      </c>
      <c r="L1397" s="9" t="s">
        <v>18120</v>
      </c>
      <c r="M1397" s="117" t="s">
        <v>19518</v>
      </c>
      <c r="N1397" s="36" t="str">
        <f t="shared" si="133"/>
        <v>▶</v>
      </c>
      <c r="O1397" s="37" t="s">
        <v>17912</v>
      </c>
      <c r="P1397" s="37">
        <v>5</v>
      </c>
      <c r="Q1397" s="37" t="s">
        <v>23</v>
      </c>
      <c r="R1397" s="9" t="str">
        <f>词典存放目录!$A$1&amp;O1397&amp;P1397&amp;Q1397</f>
        <v>F:\《自创文法查阅Excel》4.1备份\《B词汇·红宝书》\红宝书MP3分割\06 n4-か (5).mp3</v>
      </c>
      <c r="S1397" s="38"/>
      <c r="T1397" s="56"/>
      <c r="U1397" s="56"/>
      <c r="V1397" s="30" t="str">
        <f t="shared" si="135"/>
        <v/>
      </c>
      <c r="W1397" s="29"/>
      <c r="X1397" s="9" t="s">
        <v>113</v>
      </c>
    </row>
    <row r="1398" spans="1:24" s="57" customFormat="1" ht="24">
      <c r="A1398" s="31">
        <v>1486</v>
      </c>
      <c r="B1398" s="32">
        <f t="shared" ca="1" si="131"/>
        <v>0.4199216833581032</v>
      </c>
      <c r="C1398" s="131" t="s">
        <v>2668</v>
      </c>
      <c r="D1398" s="122" t="s">
        <v>2669</v>
      </c>
      <c r="E1398" s="21"/>
      <c r="F1398" s="22"/>
      <c r="G1398" s="22"/>
      <c r="H1398" s="22"/>
      <c r="I1398" s="23"/>
      <c r="J1398" s="35" t="str">
        <f t="shared" si="132"/>
        <v>➸</v>
      </c>
      <c r="K1398" s="117" t="str">
        <f>词典存放目录!$A$1&amp;L1398&amp;M1398</f>
        <v>F:\《自创文法查阅Excel》4.1备份\《B词汇·红宝书》\红宝书15版图片\1486-かいいん【会員】.jpg</v>
      </c>
      <c r="L1398" s="9" t="s">
        <v>18120</v>
      </c>
      <c r="M1398" s="117" t="s">
        <v>19519</v>
      </c>
      <c r="N1398" s="36" t="str">
        <f t="shared" si="133"/>
        <v>▶</v>
      </c>
      <c r="O1398" s="37" t="s">
        <v>17912</v>
      </c>
      <c r="P1398" s="37">
        <v>6</v>
      </c>
      <c r="Q1398" s="37" t="s">
        <v>23</v>
      </c>
      <c r="R1398" s="9" t="str">
        <f>词典存放目录!$A$1&amp;O1398&amp;P1398&amp;Q1398</f>
        <v>F:\《自创文法查阅Excel》4.1备份\《B词汇·红宝书》\红宝书MP3分割\06 n4-か (6).mp3</v>
      </c>
      <c r="S1398" s="38"/>
      <c r="T1398" s="56"/>
      <c r="U1398" s="56"/>
      <c r="V1398" s="30" t="str">
        <f t="shared" si="135"/>
        <v/>
      </c>
      <c r="W1398" s="29"/>
      <c r="X1398" s="9" t="s">
        <v>113</v>
      </c>
    </row>
    <row r="1399" spans="1:24" s="57" customFormat="1" ht="24">
      <c r="A1399" s="31">
        <v>1487</v>
      </c>
      <c r="B1399" s="32">
        <f t="shared" ca="1" si="131"/>
        <v>0.76358164421846186</v>
      </c>
      <c r="C1399" s="131" t="s">
        <v>2670</v>
      </c>
      <c r="D1399" s="122" t="s">
        <v>2671</v>
      </c>
      <c r="E1399" s="21"/>
      <c r="F1399" s="22"/>
      <c r="G1399" s="22"/>
      <c r="H1399" s="22"/>
      <c r="I1399" s="23"/>
      <c r="J1399" s="35" t="str">
        <f t="shared" si="132"/>
        <v>➸</v>
      </c>
      <c r="K1399" s="117" t="str">
        <f>词典存放目录!$A$1&amp;L1399&amp;M1399</f>
        <v>F:\《自创文法查阅Excel》4.1备份\《B词汇·红宝书》\红宝书15版图片\1487-かいがん【海岸】.jpg</v>
      </c>
      <c r="L1399" s="9" t="s">
        <v>18120</v>
      </c>
      <c r="M1399" s="117" t="s">
        <v>19520</v>
      </c>
      <c r="N1399" s="36" t="str">
        <f t="shared" si="133"/>
        <v>▶</v>
      </c>
      <c r="O1399" s="37" t="s">
        <v>17912</v>
      </c>
      <c r="P1399" s="37">
        <v>7</v>
      </c>
      <c r="Q1399" s="37" t="s">
        <v>23</v>
      </c>
      <c r="R1399" s="9" t="str">
        <f>词典存放目录!$A$1&amp;O1399&amp;P1399&amp;Q1399</f>
        <v>F:\《自创文法查阅Excel》4.1备份\《B词汇·红宝书》\红宝书MP3分割\06 n4-か (7).mp3</v>
      </c>
      <c r="S1399" s="38"/>
      <c r="T1399" s="56"/>
      <c r="U1399" s="56"/>
      <c r="V1399" s="30" t="str">
        <f t="shared" si="135"/>
        <v/>
      </c>
      <c r="W1399" s="29"/>
      <c r="X1399" s="9" t="s">
        <v>113</v>
      </c>
    </row>
    <row r="1400" spans="1:24" s="57" customFormat="1" ht="24">
      <c r="A1400" s="31">
        <v>1488</v>
      </c>
      <c r="B1400" s="32">
        <f t="shared" ca="1" si="131"/>
        <v>0.75469612295563304</v>
      </c>
      <c r="C1400" s="131" t="s">
        <v>2672</v>
      </c>
      <c r="D1400" s="122" t="s">
        <v>2673</v>
      </c>
      <c r="E1400" s="21"/>
      <c r="F1400" s="22"/>
      <c r="G1400" s="22"/>
      <c r="H1400" s="22"/>
      <c r="I1400" s="23"/>
      <c r="J1400" s="35" t="str">
        <f t="shared" si="132"/>
        <v>➸</v>
      </c>
      <c r="K1400" s="117" t="str">
        <f>词典存放目录!$A$1&amp;L1400&amp;M1400</f>
        <v>F:\《自创文法查阅Excel》4.1备份\《B词汇·红宝书》\红宝书15版图片\1488-かいぎ【会議】.jpg</v>
      </c>
      <c r="L1400" s="9" t="s">
        <v>18120</v>
      </c>
      <c r="M1400" s="117" t="s">
        <v>19521</v>
      </c>
      <c r="N1400" s="36" t="str">
        <f t="shared" si="133"/>
        <v>▶</v>
      </c>
      <c r="O1400" s="37" t="s">
        <v>17912</v>
      </c>
      <c r="P1400" s="37">
        <v>8</v>
      </c>
      <c r="Q1400" s="37" t="s">
        <v>23</v>
      </c>
      <c r="R1400" s="9" t="str">
        <f>词典存放目录!$A$1&amp;O1400&amp;P1400&amp;Q1400</f>
        <v>F:\《自创文法查阅Excel》4.1备份\《B词汇·红宝书》\红宝书MP3分割\06 n4-か (8).mp3</v>
      </c>
      <c r="S1400" s="38"/>
      <c r="T1400" s="56"/>
      <c r="U1400" s="56"/>
      <c r="V1400" s="30" t="str">
        <f t="shared" si="135"/>
        <v/>
      </c>
      <c r="W1400" s="69"/>
      <c r="X1400" s="9" t="s">
        <v>113</v>
      </c>
    </row>
    <row r="1401" spans="1:24" s="57" customFormat="1" ht="24">
      <c r="A1401" s="31">
        <v>1489</v>
      </c>
      <c r="B1401" s="32">
        <f t="shared" ca="1" si="131"/>
        <v>0.27859280976162082</v>
      </c>
      <c r="C1401" s="131" t="s">
        <v>2674</v>
      </c>
      <c r="D1401" s="122" t="s">
        <v>2675</v>
      </c>
      <c r="E1401" s="21"/>
      <c r="F1401" s="22"/>
      <c r="G1401" s="22"/>
      <c r="H1401" s="22"/>
      <c r="I1401" s="23"/>
      <c r="J1401" s="35" t="str">
        <f t="shared" si="132"/>
        <v>➸</v>
      </c>
      <c r="K1401" s="117" t="str">
        <f>词典存放目录!$A$1&amp;L1401&amp;M1401</f>
        <v>F:\《自创文法查阅Excel》4.1备份\《B词汇·红宝书》\红宝书15版图片\1489-かいぎしつ【会議室】.jpg</v>
      </c>
      <c r="L1401" s="9" t="s">
        <v>18120</v>
      </c>
      <c r="M1401" s="117" t="s">
        <v>19522</v>
      </c>
      <c r="N1401" s="36" t="str">
        <f t="shared" si="133"/>
        <v>▶</v>
      </c>
      <c r="O1401" s="37" t="s">
        <v>17912</v>
      </c>
      <c r="P1401" s="37">
        <v>9</v>
      </c>
      <c r="Q1401" s="37" t="s">
        <v>23</v>
      </c>
      <c r="R1401" s="9" t="str">
        <f>词典存放目录!$A$1&amp;O1401&amp;P1401&amp;Q1401</f>
        <v>F:\《自创文法查阅Excel》4.1备份\《B词汇·红宝书》\红宝书MP3分割\06 n4-か (9).mp3</v>
      </c>
      <c r="S1401" s="38"/>
      <c r="T1401" s="56"/>
      <c r="U1401" s="56"/>
      <c r="V1401" s="30" t="str">
        <f t="shared" si="135"/>
        <v/>
      </c>
      <c r="W1401" s="69"/>
      <c r="X1401" s="9" t="s">
        <v>113</v>
      </c>
    </row>
    <row r="1402" spans="1:24" s="57" customFormat="1" ht="24">
      <c r="A1402" s="31">
        <v>1490</v>
      </c>
      <c r="B1402" s="32">
        <f t="shared" ca="1" si="131"/>
        <v>0.48273709222410544</v>
      </c>
      <c r="C1402" s="131" t="s">
        <v>2676</v>
      </c>
      <c r="D1402" s="122" t="s">
        <v>2677</v>
      </c>
      <c r="E1402" s="21"/>
      <c r="F1402" s="22"/>
      <c r="G1402" s="22"/>
      <c r="H1402" s="22"/>
      <c r="I1402" s="23"/>
      <c r="J1402" s="35" t="str">
        <f t="shared" si="132"/>
        <v>➸</v>
      </c>
      <c r="K1402" s="117" t="str">
        <f>词典存放目录!$A$1&amp;L1402&amp;M1402</f>
        <v>F:\《自创文法查阅Excel》4.1备份\《B词汇·红宝书》\红宝书15版图片\1490-かいし【開始】.jpg</v>
      </c>
      <c r="L1402" s="9" t="s">
        <v>18120</v>
      </c>
      <c r="M1402" s="117" t="s">
        <v>19523</v>
      </c>
      <c r="N1402" s="36" t="str">
        <f t="shared" si="133"/>
        <v>▶</v>
      </c>
      <c r="O1402" s="37" t="s">
        <v>17912</v>
      </c>
      <c r="P1402" s="37">
        <v>10</v>
      </c>
      <c r="Q1402" s="37" t="s">
        <v>23</v>
      </c>
      <c r="R1402" s="9" t="str">
        <f>词典存放目录!$A$1&amp;O1402&amp;P1402&amp;Q1402</f>
        <v>F:\《自创文法查阅Excel》4.1备份\《B词汇·红宝书》\红宝书MP3分割\06 n4-か (10).mp3</v>
      </c>
      <c r="S1402" s="38"/>
      <c r="T1402" s="56"/>
      <c r="U1402" s="56"/>
      <c r="V1402" s="30" t="str">
        <f t="shared" si="135"/>
        <v/>
      </c>
      <c r="W1402" s="29"/>
      <c r="X1402" s="9" t="s">
        <v>113</v>
      </c>
    </row>
    <row r="1403" spans="1:24" s="57" customFormat="1" ht="24">
      <c r="A1403" s="31">
        <v>1491</v>
      </c>
      <c r="B1403" s="32">
        <f t="shared" ca="1" si="131"/>
        <v>0.27984137115321284</v>
      </c>
      <c r="C1403" s="131" t="s">
        <v>2678</v>
      </c>
      <c r="D1403" s="122" t="s">
        <v>2679</v>
      </c>
      <c r="E1403" s="21"/>
      <c r="F1403" s="22"/>
      <c r="G1403" s="22"/>
      <c r="H1403" s="22"/>
      <c r="I1403" s="23"/>
      <c r="J1403" s="35" t="str">
        <f t="shared" si="132"/>
        <v>➸</v>
      </c>
      <c r="K1403" s="117" t="str">
        <f>词典存放目录!$A$1&amp;L1403&amp;M1403</f>
        <v>F:\《自创文法查阅Excel》4.1备份\《B词汇·红宝书》\红宝书15版图片\1491-かいじょう【会場】.jpg</v>
      </c>
      <c r="L1403" s="9" t="s">
        <v>18120</v>
      </c>
      <c r="M1403" s="117" t="s">
        <v>19524</v>
      </c>
      <c r="N1403" s="36" t="str">
        <f t="shared" si="133"/>
        <v>▶</v>
      </c>
      <c r="O1403" s="37" t="s">
        <v>17912</v>
      </c>
      <c r="P1403" s="37">
        <v>11</v>
      </c>
      <c r="Q1403" s="37" t="s">
        <v>23</v>
      </c>
      <c r="R1403" s="9" t="str">
        <f>词典存放目录!$A$1&amp;O1403&amp;P1403&amp;Q1403</f>
        <v>F:\《自创文法查阅Excel》4.1备份\《B词汇·红宝书》\红宝书MP3分割\06 n4-か (11).mp3</v>
      </c>
      <c r="S1403" s="38"/>
      <c r="T1403" s="56"/>
      <c r="U1403" s="56"/>
      <c r="V1403" s="30" t="str">
        <f t="shared" si="135"/>
        <v/>
      </c>
      <c r="W1403" s="29"/>
      <c r="X1403" s="9" t="s">
        <v>113</v>
      </c>
    </row>
    <row r="1404" spans="1:24" s="57" customFormat="1" ht="24">
      <c r="A1404" s="31">
        <v>1492</v>
      </c>
      <c r="B1404" s="32">
        <f t="shared" ca="1" si="131"/>
        <v>0.18351241758657866</v>
      </c>
      <c r="C1404" s="131" t="s">
        <v>2680</v>
      </c>
      <c r="D1404" s="122" t="s">
        <v>2681</v>
      </c>
      <c r="E1404" s="21"/>
      <c r="F1404" s="22"/>
      <c r="G1404" s="22"/>
      <c r="H1404" s="22"/>
      <c r="I1404" s="23"/>
      <c r="J1404" s="35" t="str">
        <f t="shared" si="132"/>
        <v>➸</v>
      </c>
      <c r="K1404" s="117" t="str">
        <f>词典存放目录!$A$1&amp;L1404&amp;M1404</f>
        <v>F:\《自创文法查阅Excel》4.1备份\《B词汇·红宝书》\红宝书15版图片\1492-がいらいご【外来語】.jpg</v>
      </c>
      <c r="L1404" s="9" t="s">
        <v>18120</v>
      </c>
      <c r="M1404" s="117" t="s">
        <v>19525</v>
      </c>
      <c r="N1404" s="36" t="str">
        <f t="shared" si="133"/>
        <v>▶</v>
      </c>
      <c r="O1404" s="37" t="s">
        <v>17912</v>
      </c>
      <c r="P1404" s="37">
        <v>12</v>
      </c>
      <c r="Q1404" s="37" t="s">
        <v>23</v>
      </c>
      <c r="R1404" s="9" t="str">
        <f>词典存放目录!$A$1&amp;O1404&amp;P1404&amp;Q1404</f>
        <v>F:\《自创文法查阅Excel》4.1备份\《B词汇·红宝书》\红宝书MP3分割\06 n4-か (12).mp3</v>
      </c>
      <c r="S1404" s="38"/>
      <c r="T1404" s="56"/>
      <c r="U1404" s="56"/>
      <c r="V1404" s="30" t="str">
        <f t="shared" si="135"/>
        <v/>
      </c>
      <c r="W1404" s="29"/>
      <c r="X1404" s="9" t="s">
        <v>113</v>
      </c>
    </row>
    <row r="1405" spans="1:24" s="57" customFormat="1" ht="24">
      <c r="A1405" s="31">
        <v>1493</v>
      </c>
      <c r="B1405" s="32">
        <f t="shared" ca="1" si="131"/>
        <v>0.62010456976220418</v>
      </c>
      <c r="C1405" s="131" t="s">
        <v>2682</v>
      </c>
      <c r="D1405" s="122" t="s">
        <v>2683</v>
      </c>
      <c r="E1405" s="21"/>
      <c r="F1405" s="22"/>
      <c r="G1405" s="22"/>
      <c r="H1405" s="22"/>
      <c r="I1405" s="23"/>
      <c r="J1405" s="35" t="str">
        <f t="shared" si="132"/>
        <v>➸</v>
      </c>
      <c r="K1405" s="117" t="str">
        <f>词典存放目录!$A$1&amp;L1405&amp;M1405</f>
        <v>F:\《自创文法查阅Excel》4.1备份\《B词汇·红宝书》\红宝书15版图片\1493-かえり【帰り】.jpg</v>
      </c>
      <c r="L1405" s="9" t="s">
        <v>18120</v>
      </c>
      <c r="M1405" s="117" t="s">
        <v>19526</v>
      </c>
      <c r="N1405" s="36" t="str">
        <f t="shared" si="133"/>
        <v>▶</v>
      </c>
      <c r="O1405" s="37" t="s">
        <v>17912</v>
      </c>
      <c r="P1405" s="37">
        <v>13</v>
      </c>
      <c r="Q1405" s="37" t="s">
        <v>23</v>
      </c>
      <c r="R1405" s="9" t="str">
        <f>词典存放目录!$A$1&amp;O1405&amp;P1405&amp;Q1405</f>
        <v>F:\《自创文法查阅Excel》4.1备份\《B词汇·红宝书》\红宝书MP3分割\06 n4-か (13).mp3</v>
      </c>
      <c r="S1405" s="38"/>
      <c r="T1405" s="56"/>
      <c r="U1405" s="56"/>
      <c r="V1405" s="30" t="str">
        <f t="shared" si="135"/>
        <v/>
      </c>
      <c r="W1405" s="29"/>
      <c r="X1405" s="9" t="s">
        <v>113</v>
      </c>
    </row>
    <row r="1406" spans="1:24" s="57" customFormat="1" ht="24">
      <c r="A1406" s="31">
        <v>1494</v>
      </c>
      <c r="B1406" s="32">
        <f t="shared" ca="1" si="131"/>
        <v>0.4071512715282265</v>
      </c>
      <c r="C1406" s="131" t="s">
        <v>2562</v>
      </c>
      <c r="D1406" s="122" t="s">
        <v>2684</v>
      </c>
      <c r="E1406" s="21"/>
      <c r="F1406" s="22"/>
      <c r="G1406" s="22"/>
      <c r="H1406" s="22"/>
      <c r="I1406" s="23"/>
      <c r="J1406" s="35" t="str">
        <f t="shared" si="132"/>
        <v>➸</v>
      </c>
      <c r="K1406" s="117" t="str">
        <f>词典存放目录!$A$1&amp;L1406&amp;M1406</f>
        <v>F:\《自创文法查阅Excel》4.1备份\《B词汇·红宝书》\红宝书15版图片\1494-かえる【変える】.jpg</v>
      </c>
      <c r="L1406" s="9" t="s">
        <v>18120</v>
      </c>
      <c r="M1406" s="117" t="s">
        <v>19527</v>
      </c>
      <c r="N1406" s="36" t="str">
        <f t="shared" si="133"/>
        <v>▶</v>
      </c>
      <c r="O1406" s="37" t="s">
        <v>17912</v>
      </c>
      <c r="P1406" s="37">
        <v>14</v>
      </c>
      <c r="Q1406" s="37" t="s">
        <v>23</v>
      </c>
      <c r="R1406" s="9" t="str">
        <f>词典存放目录!$A$1&amp;O1406&amp;P1406&amp;Q1406</f>
        <v>F:\《自创文法查阅Excel》4.1备份\《B词汇·红宝书》\红宝书MP3分割\06 n4-か (14).mp3</v>
      </c>
      <c r="S1406" s="38"/>
      <c r="T1406" s="56"/>
      <c r="U1406" s="56"/>
      <c r="V1406" s="30" t="str">
        <f t="shared" si="135"/>
        <v/>
      </c>
      <c r="W1406" s="29"/>
      <c r="X1406" s="9" t="s">
        <v>113</v>
      </c>
    </row>
    <row r="1407" spans="1:24" s="57" customFormat="1" ht="24">
      <c r="A1407" s="31">
        <v>1495</v>
      </c>
      <c r="B1407" s="32">
        <f t="shared" ref="B1407:B1470" ca="1" si="136">RAND()</f>
        <v>0.64770241270135009</v>
      </c>
      <c r="C1407" s="131" t="s">
        <v>2562</v>
      </c>
      <c r="D1407" s="122" t="s">
        <v>2685</v>
      </c>
      <c r="E1407" s="21"/>
      <c r="F1407" s="22"/>
      <c r="G1407" s="22"/>
      <c r="H1407" s="22"/>
      <c r="I1407" s="23"/>
      <c r="J1407" s="35" t="str">
        <f t="shared" ref="J1407:J1470" si="137">HYPERLINK(K1407,"➸")</f>
        <v>➸</v>
      </c>
      <c r="K1407" s="117" t="str">
        <f>词典存放目录!$A$1&amp;L1407&amp;M1407</f>
        <v>F:\《自创文法查阅Excel》4.1备份\《B词汇·红宝书》\红宝书15版图片\1495-かえる【換える】.jpg</v>
      </c>
      <c r="L1407" s="9" t="s">
        <v>18120</v>
      </c>
      <c r="M1407" s="117" t="s">
        <v>19528</v>
      </c>
      <c r="N1407" s="36" t="str">
        <f t="shared" ref="N1407:N1470" si="138">HYPERLINK(R1407,"▶")</f>
        <v>▶</v>
      </c>
      <c r="O1407" s="37" t="s">
        <v>17912</v>
      </c>
      <c r="P1407" s="37">
        <v>15</v>
      </c>
      <c r="Q1407" s="37" t="s">
        <v>23</v>
      </c>
      <c r="R1407" s="9" t="str">
        <f>词典存放目录!$A$1&amp;O1407&amp;P1407&amp;Q1407</f>
        <v>F:\《自创文法查阅Excel》4.1备份\《B词汇·红宝书》\红宝书MP3分割\06 n4-か (15).mp3</v>
      </c>
      <c r="S1407" s="38"/>
      <c r="T1407" s="56"/>
      <c r="U1407" s="56"/>
      <c r="V1407" s="30" t="str">
        <f t="shared" si="135"/>
        <v/>
      </c>
      <c r="W1407" s="29"/>
      <c r="X1407" s="9" t="s">
        <v>113</v>
      </c>
    </row>
    <row r="1408" spans="1:24" s="57" customFormat="1" ht="24">
      <c r="A1408" s="31">
        <v>1496</v>
      </c>
      <c r="B1408" s="32">
        <f t="shared" ca="1" si="136"/>
        <v>0.76034381821545483</v>
      </c>
      <c r="C1408" s="131" t="s">
        <v>2686</v>
      </c>
      <c r="D1408" s="122" t="s">
        <v>2687</v>
      </c>
      <c r="E1408" s="21"/>
      <c r="F1408" s="22"/>
      <c r="G1408" s="22"/>
      <c r="H1408" s="22"/>
      <c r="I1408" s="23"/>
      <c r="J1408" s="35" t="str">
        <f t="shared" si="137"/>
        <v>➸</v>
      </c>
      <c r="K1408" s="117" t="str">
        <f>词典存放目录!$A$1&amp;L1408&amp;M1408</f>
        <v>F:\《自创文法查阅Excel》4.1备份\《B词汇·红宝书》\红宝书15版图片\1496-かがく【化学】.jpg</v>
      </c>
      <c r="L1408" s="9" t="s">
        <v>18120</v>
      </c>
      <c r="M1408" s="117" t="s">
        <v>19529</v>
      </c>
      <c r="N1408" s="36" t="str">
        <f t="shared" si="138"/>
        <v>▶</v>
      </c>
      <c r="O1408" s="37" t="s">
        <v>17912</v>
      </c>
      <c r="P1408" s="37">
        <v>16</v>
      </c>
      <c r="Q1408" s="37" t="s">
        <v>23</v>
      </c>
      <c r="R1408" s="9" t="str">
        <f>词典存放目录!$A$1&amp;O1408&amp;P1408&amp;Q1408</f>
        <v>F:\《自创文法查阅Excel》4.1备份\《B词汇·红宝书》\红宝书MP3分割\06 n4-か (16).mp3</v>
      </c>
      <c r="S1408" s="38"/>
      <c r="T1408" s="56"/>
      <c r="U1408" s="56"/>
      <c r="V1408" s="30" t="str">
        <f t="shared" si="135"/>
        <v/>
      </c>
      <c r="W1408" s="69"/>
      <c r="X1408" s="9" t="s">
        <v>113</v>
      </c>
    </row>
    <row r="1409" spans="1:24" s="57" customFormat="1" ht="24">
      <c r="A1409" s="31">
        <v>1497</v>
      </c>
      <c r="B1409" s="32">
        <f t="shared" ca="1" si="136"/>
        <v>0.14311190309929156</v>
      </c>
      <c r="C1409" s="131" t="s">
        <v>2686</v>
      </c>
      <c r="D1409" s="122" t="s">
        <v>2688</v>
      </c>
      <c r="E1409" s="21"/>
      <c r="F1409" s="22"/>
      <c r="G1409" s="22"/>
      <c r="H1409" s="22"/>
      <c r="I1409" s="23"/>
      <c r="J1409" s="35" t="str">
        <f t="shared" si="137"/>
        <v>➸</v>
      </c>
      <c r="K1409" s="117" t="str">
        <f>词典存放目录!$A$1&amp;L1409&amp;M1409</f>
        <v>F:\《自创文法查阅Excel》4.1备份\《B词汇·红宝书》\红宝书15版图片\1497-かがく【科学】.jpg</v>
      </c>
      <c r="L1409" s="9" t="s">
        <v>18120</v>
      </c>
      <c r="M1409" s="117" t="s">
        <v>19530</v>
      </c>
      <c r="N1409" s="36" t="str">
        <f t="shared" si="138"/>
        <v>▶</v>
      </c>
      <c r="O1409" s="37" t="s">
        <v>17912</v>
      </c>
      <c r="P1409" s="37">
        <v>17</v>
      </c>
      <c r="Q1409" s="37" t="s">
        <v>23</v>
      </c>
      <c r="R1409" s="9" t="str">
        <f>词典存放目录!$A$1&amp;O1409&amp;P1409&amp;Q1409</f>
        <v>F:\《自创文法查阅Excel》4.1备份\《B词汇·红宝书》\红宝书MP3分割\06 n4-か (17).mp3</v>
      </c>
      <c r="S1409" s="38"/>
      <c r="T1409" s="56"/>
      <c r="U1409" s="56"/>
      <c r="V1409" s="30" t="str">
        <f t="shared" si="135"/>
        <v/>
      </c>
      <c r="W1409" s="29"/>
      <c r="X1409" s="9" t="s">
        <v>113</v>
      </c>
    </row>
    <row r="1410" spans="1:24" s="57" customFormat="1" ht="24">
      <c r="A1410" s="31">
        <v>1498</v>
      </c>
      <c r="B1410" s="32">
        <f t="shared" ca="1" si="136"/>
        <v>0.7191741105529601</v>
      </c>
      <c r="C1410" s="131" t="s">
        <v>2689</v>
      </c>
      <c r="D1410" s="122" t="s">
        <v>2690</v>
      </c>
      <c r="E1410" s="21"/>
      <c r="F1410" s="22"/>
      <c r="G1410" s="22"/>
      <c r="H1410" s="22"/>
      <c r="I1410" s="23"/>
      <c r="J1410" s="35" t="str">
        <f t="shared" si="137"/>
        <v>➸</v>
      </c>
      <c r="K1410" s="117" t="str">
        <f>词典存放目录!$A$1&amp;L1410&amp;M1410</f>
        <v>F:\《自创文法查阅Excel》4.1备份\《B词汇·红宝书》\红宝书15版图片\1498-かがみ【鏡】.jpg</v>
      </c>
      <c r="L1410" s="9" t="s">
        <v>18120</v>
      </c>
      <c r="M1410" s="117" t="s">
        <v>19531</v>
      </c>
      <c r="N1410" s="36" t="str">
        <f t="shared" si="138"/>
        <v>▶</v>
      </c>
      <c r="O1410" s="37" t="s">
        <v>17912</v>
      </c>
      <c r="P1410" s="37">
        <v>18</v>
      </c>
      <c r="Q1410" s="37" t="s">
        <v>23</v>
      </c>
      <c r="R1410" s="9" t="str">
        <f>词典存放目录!$A$1&amp;O1410&amp;P1410&amp;Q1410</f>
        <v>F:\《自创文法查阅Excel》4.1备份\《B词汇·红宝书》\红宝书MP3分割\06 n4-か (18).mp3</v>
      </c>
      <c r="S1410" s="38"/>
      <c r="T1410" s="56"/>
      <c r="U1410" s="56"/>
      <c r="V1410" s="30" t="str">
        <f t="shared" si="135"/>
        <v/>
      </c>
      <c r="W1410" s="29"/>
      <c r="X1410" s="9" t="s">
        <v>113</v>
      </c>
    </row>
    <row r="1411" spans="1:24" s="57" customFormat="1" ht="24">
      <c r="A1411" s="31">
        <v>1499</v>
      </c>
      <c r="B1411" s="32">
        <f t="shared" ca="1" si="136"/>
        <v>2.3602371055216231E-2</v>
      </c>
      <c r="C1411" s="131" t="s">
        <v>2691</v>
      </c>
      <c r="D1411" s="122" t="s">
        <v>2692</v>
      </c>
      <c r="E1411" s="21"/>
      <c r="F1411" s="22"/>
      <c r="G1411" s="22"/>
      <c r="H1411" s="22"/>
      <c r="I1411" s="23"/>
      <c r="J1411" s="35" t="str">
        <f t="shared" si="137"/>
        <v>➸</v>
      </c>
      <c r="K1411" s="117" t="str">
        <f>词典存放目录!$A$1&amp;L1411&amp;M1411</f>
        <v>F:\《自创文法查阅Excel》4.1备份\《B词汇·红宝书》\红宝书15版图片\1499-かかり【係り】.jpg</v>
      </c>
      <c r="L1411" s="9" t="s">
        <v>18120</v>
      </c>
      <c r="M1411" s="117" t="s">
        <v>19532</v>
      </c>
      <c r="N1411" s="36" t="str">
        <f t="shared" si="138"/>
        <v>▶</v>
      </c>
      <c r="O1411" s="37" t="s">
        <v>17912</v>
      </c>
      <c r="P1411" s="37">
        <v>19</v>
      </c>
      <c r="Q1411" s="37" t="s">
        <v>23</v>
      </c>
      <c r="R1411" s="9" t="str">
        <f>词典存放目录!$A$1&amp;O1411&amp;P1411&amp;Q1411</f>
        <v>F:\《自创文法查阅Excel》4.1备份\《B词汇·红宝书》\红宝书MP3分割\06 n4-か (19).mp3</v>
      </c>
      <c r="S1411" s="38"/>
      <c r="T1411" s="56"/>
      <c r="U1411" s="56"/>
      <c r="V1411" s="30" t="str">
        <f t="shared" si="135"/>
        <v/>
      </c>
      <c r="W1411" s="69"/>
      <c r="X1411" s="9" t="s">
        <v>113</v>
      </c>
    </row>
    <row r="1412" spans="1:24" s="57" customFormat="1" ht="24">
      <c r="A1412" s="31">
        <v>1500</v>
      </c>
      <c r="B1412" s="32">
        <f t="shared" ca="1" si="136"/>
        <v>0.48683425033734573</v>
      </c>
      <c r="C1412" s="131" t="s">
        <v>2693</v>
      </c>
      <c r="D1412" s="122" t="s">
        <v>2694</v>
      </c>
      <c r="E1412" s="21"/>
      <c r="F1412" s="22"/>
      <c r="G1412" s="22"/>
      <c r="H1412" s="22"/>
      <c r="I1412" s="23"/>
      <c r="J1412" s="35" t="str">
        <f t="shared" si="137"/>
        <v>➸</v>
      </c>
      <c r="K1412" s="117" t="str">
        <f>词典存放目录!$A$1&amp;L1412&amp;M1412</f>
        <v>F:\《自创文法查阅Excel》4.1备份\《B词汇·红宝书》\红宝书15版图片\1500-～がかり【～係】.jpg</v>
      </c>
      <c r="L1412" s="9" t="s">
        <v>18120</v>
      </c>
      <c r="M1412" s="117" t="s">
        <v>19533</v>
      </c>
      <c r="N1412" s="36" t="str">
        <f t="shared" si="138"/>
        <v>▶</v>
      </c>
      <c r="O1412" s="37" t="s">
        <v>17912</v>
      </c>
      <c r="P1412" s="37">
        <v>20</v>
      </c>
      <c r="Q1412" s="37" t="s">
        <v>23</v>
      </c>
      <c r="R1412" s="9" t="str">
        <f>词典存放目录!$A$1&amp;O1412&amp;P1412&amp;Q1412</f>
        <v>F:\《自创文法查阅Excel》4.1备份\《B词汇·红宝书》\红宝书MP3分割\06 n4-か (20).mp3</v>
      </c>
      <c r="S1412" s="38"/>
      <c r="T1412" s="56"/>
      <c r="U1412" s="56"/>
      <c r="V1412" s="30" t="str">
        <f t="shared" si="135"/>
        <v/>
      </c>
      <c r="W1412" s="69"/>
      <c r="X1412" s="9" t="s">
        <v>113</v>
      </c>
    </row>
    <row r="1413" spans="1:24" s="57" customFormat="1" ht="24">
      <c r="A1413" s="31">
        <v>1501</v>
      </c>
      <c r="B1413" s="32">
        <f t="shared" ca="1" si="136"/>
        <v>0.10421511672793471</v>
      </c>
      <c r="C1413" s="131" t="s">
        <v>2695</v>
      </c>
      <c r="D1413" s="122" t="s">
        <v>2696</v>
      </c>
      <c r="E1413" s="21"/>
      <c r="F1413" s="22"/>
      <c r="G1413" s="22"/>
      <c r="H1413" s="22"/>
      <c r="I1413" s="23"/>
      <c r="J1413" s="35" t="str">
        <f t="shared" si="137"/>
        <v>➸</v>
      </c>
      <c r="K1413" s="117" t="str">
        <f>词典存放目录!$A$1&amp;L1413&amp;M1413</f>
        <v>F:\《自创文法查阅Excel》4.1备份\《B词汇·红宝书》\红宝书15版图片\1501-かかりいん【係員】.jpg</v>
      </c>
      <c r="L1413" s="9" t="s">
        <v>18120</v>
      </c>
      <c r="M1413" s="117" t="s">
        <v>19534</v>
      </c>
      <c r="N1413" s="36" t="str">
        <f t="shared" si="138"/>
        <v>▶</v>
      </c>
      <c r="O1413" s="37" t="s">
        <v>17912</v>
      </c>
      <c r="P1413" s="37">
        <v>21</v>
      </c>
      <c r="Q1413" s="37" t="s">
        <v>23</v>
      </c>
      <c r="R1413" s="9" t="str">
        <f>词典存放目录!$A$1&amp;O1413&amp;P1413&amp;Q1413</f>
        <v>F:\《自创文法查阅Excel》4.1备份\《B词汇·红宝书》\红宝书MP3分割\06 n4-か (21).mp3</v>
      </c>
      <c r="S1413" s="38"/>
      <c r="T1413" s="56"/>
      <c r="U1413" s="56"/>
      <c r="V1413" s="30" t="str">
        <f t="shared" si="135"/>
        <v/>
      </c>
      <c r="W1413" s="69"/>
      <c r="X1413" s="9" t="s">
        <v>113</v>
      </c>
    </row>
    <row r="1414" spans="1:24" s="57" customFormat="1" ht="24">
      <c r="A1414" s="31">
        <v>1503</v>
      </c>
      <c r="B1414" s="32">
        <f t="shared" ca="1" si="136"/>
        <v>0.82502137413001475</v>
      </c>
      <c r="C1414" s="131" t="s">
        <v>2697</v>
      </c>
      <c r="D1414" s="122" t="s">
        <v>2698</v>
      </c>
      <c r="E1414" s="21"/>
      <c r="F1414" s="22"/>
      <c r="G1414" s="22"/>
      <c r="H1414" s="22"/>
      <c r="I1414" s="23"/>
      <c r="J1414" s="35" t="str">
        <f t="shared" si="137"/>
        <v>➸</v>
      </c>
      <c r="K1414" s="117" t="str">
        <f>词典存放目录!$A$1&amp;L1414&amp;M1414</f>
        <v>F:\《自创文法查阅Excel》4.1备份\《B词汇·红宝书》\红宝书15版图片\1503-がくしゅう【学習】.jpg</v>
      </c>
      <c r="L1414" s="9" t="s">
        <v>18120</v>
      </c>
      <c r="M1414" s="117" t="s">
        <v>19535</v>
      </c>
      <c r="N1414" s="36" t="str">
        <f t="shared" si="138"/>
        <v>▶</v>
      </c>
      <c r="O1414" s="37" t="s">
        <v>17912</v>
      </c>
      <c r="P1414" s="37">
        <v>23</v>
      </c>
      <c r="Q1414" s="37" t="s">
        <v>23</v>
      </c>
      <c r="R1414" s="9" t="str">
        <f>词典存放目录!$A$1&amp;O1414&amp;P1414&amp;Q1414</f>
        <v>F:\《自创文法查阅Excel》4.1备份\《B词汇·红宝书》\红宝书MP3分割\06 n4-か (23).mp3</v>
      </c>
      <c r="S1414" s="38"/>
      <c r="T1414" s="56"/>
      <c r="U1414" s="56"/>
      <c r="V1414" s="30" t="str">
        <f t="shared" si="135"/>
        <v/>
      </c>
      <c r="W1414" s="29"/>
      <c r="X1414" s="9" t="s">
        <v>113</v>
      </c>
    </row>
    <row r="1415" spans="1:24" s="57" customFormat="1" ht="24">
      <c r="A1415" s="31">
        <v>1504</v>
      </c>
      <c r="B1415" s="32">
        <f t="shared" ca="1" si="136"/>
        <v>0.48473052579808829</v>
      </c>
      <c r="C1415" s="131" t="s">
        <v>27706</v>
      </c>
      <c r="D1415" s="122" t="s">
        <v>2700</v>
      </c>
      <c r="E1415" s="21"/>
      <c r="F1415" s="22"/>
      <c r="G1415" s="22"/>
      <c r="H1415" s="22"/>
      <c r="I1415" s="23"/>
      <c r="J1415" s="35" t="str">
        <f t="shared" si="137"/>
        <v>➸</v>
      </c>
      <c r="K1415" s="117" t="str">
        <f>词典存放目录!$A$1&amp;L1415&amp;M1415</f>
        <v>F:\《自创文法查阅Excel》4.1备份\《B词汇·红宝书》\红宝书15版图片\1504-がくしゅうしゃ【学習者】.jpg</v>
      </c>
      <c r="L1415" s="9" t="s">
        <v>18120</v>
      </c>
      <c r="M1415" s="117" t="s">
        <v>19536</v>
      </c>
      <c r="N1415" s="36" t="str">
        <f t="shared" si="138"/>
        <v>▶</v>
      </c>
      <c r="O1415" s="37" t="s">
        <v>17912</v>
      </c>
      <c r="P1415" s="37">
        <v>24</v>
      </c>
      <c r="Q1415" s="37" t="s">
        <v>23</v>
      </c>
      <c r="R1415" s="9" t="str">
        <f>词典存放目录!$A$1&amp;O1415&amp;P1415&amp;Q1415</f>
        <v>F:\《自创文法查阅Excel》4.1备份\《B词汇·红宝书》\红宝书MP3分割\06 n4-か (24).mp3</v>
      </c>
      <c r="S1415" s="38"/>
      <c r="T1415" s="56"/>
      <c r="U1415" s="56"/>
      <c r="V1415" s="30" t="str">
        <f t="shared" si="135"/>
        <v/>
      </c>
      <c r="W1415" s="29"/>
      <c r="X1415" s="9" t="s">
        <v>113</v>
      </c>
    </row>
    <row r="1416" spans="1:24" s="57" customFormat="1" ht="24">
      <c r="A1416" s="31">
        <v>1505</v>
      </c>
      <c r="B1416" s="32">
        <f t="shared" ca="1" si="136"/>
        <v>0.39176492071501268</v>
      </c>
      <c r="C1416" s="131" t="s">
        <v>2699</v>
      </c>
      <c r="D1416" s="122" t="s">
        <v>2701</v>
      </c>
      <c r="E1416" s="21"/>
      <c r="F1416" s="22"/>
      <c r="G1416" s="22"/>
      <c r="H1416" s="22"/>
      <c r="I1416" s="23"/>
      <c r="J1416" s="35" t="str">
        <f t="shared" si="137"/>
        <v>➸</v>
      </c>
      <c r="K1416" s="117" t="str">
        <f>词典存放目录!$A$1&amp;L1416&amp;M1416</f>
        <v>F:\《自创文法查阅Excel》4.1备份\《B词汇·红宝书》\红宝书15版图片\1505-がくねん【学年】.jpg</v>
      </c>
      <c r="L1416" s="9" t="s">
        <v>18120</v>
      </c>
      <c r="M1416" s="117" t="s">
        <v>19537</v>
      </c>
      <c r="N1416" s="36" t="str">
        <f t="shared" si="138"/>
        <v>▶</v>
      </c>
      <c r="O1416" s="37" t="s">
        <v>17912</v>
      </c>
      <c r="P1416" s="37">
        <v>25</v>
      </c>
      <c r="Q1416" s="37" t="s">
        <v>23</v>
      </c>
      <c r="R1416" s="9" t="str">
        <f>词典存放目录!$A$1&amp;O1416&amp;P1416&amp;Q1416</f>
        <v>F:\《自创文法查阅Excel》4.1备份\《B词汇·红宝书》\红宝书MP3分割\06 n4-か (25).mp3</v>
      </c>
      <c r="S1416" s="38"/>
      <c r="T1416" s="56"/>
      <c r="U1416" s="56"/>
      <c r="V1416" s="30" t="str">
        <f t="shared" si="135"/>
        <v/>
      </c>
      <c r="W1416" s="29"/>
      <c r="X1416" s="9" t="s">
        <v>113</v>
      </c>
    </row>
    <row r="1417" spans="1:24" s="57" customFormat="1" ht="24">
      <c r="A1417" s="31">
        <v>1506</v>
      </c>
      <c r="B1417" s="32">
        <f t="shared" ca="1" si="136"/>
        <v>8.3422849680377609E-2</v>
      </c>
      <c r="C1417" s="131" t="s">
        <v>2702</v>
      </c>
      <c r="D1417" s="122" t="s">
        <v>2703</v>
      </c>
      <c r="E1417" s="21"/>
      <c r="F1417" s="22"/>
      <c r="G1417" s="22"/>
      <c r="H1417" s="22"/>
      <c r="I1417" s="23"/>
      <c r="J1417" s="35" t="str">
        <f t="shared" si="137"/>
        <v>➸</v>
      </c>
      <c r="K1417" s="117" t="str">
        <f>词典存放目录!$A$1&amp;L1417&amp;M1417</f>
        <v>F:\《自创文法查阅Excel》4.1备份\《B词汇·红宝书》\红宝书15版图片\1506-～がくねん【～学年】.jpg</v>
      </c>
      <c r="L1417" s="9" t="s">
        <v>18120</v>
      </c>
      <c r="M1417" s="117" t="s">
        <v>19538</v>
      </c>
      <c r="N1417" s="36" t="str">
        <f t="shared" si="138"/>
        <v>▶</v>
      </c>
      <c r="O1417" s="37" t="s">
        <v>17912</v>
      </c>
      <c r="P1417" s="37">
        <v>26</v>
      </c>
      <c r="Q1417" s="37" t="s">
        <v>23</v>
      </c>
      <c r="R1417" s="9" t="str">
        <f>词典存放目录!$A$1&amp;O1417&amp;P1417&amp;Q1417</f>
        <v>F:\《自创文法查阅Excel》4.1备份\《B词汇·红宝书》\红宝书MP3分割\06 n4-か (26).mp3</v>
      </c>
      <c r="S1417" s="38"/>
      <c r="T1417" s="56"/>
      <c r="U1417" s="56"/>
      <c r="V1417" s="30" t="str">
        <f t="shared" si="135"/>
        <v/>
      </c>
      <c r="W1417" s="29"/>
      <c r="X1417" s="9" t="s">
        <v>113</v>
      </c>
    </row>
    <row r="1418" spans="1:24" s="57" customFormat="1" ht="24">
      <c r="A1418" s="31">
        <v>1507</v>
      </c>
      <c r="B1418" s="32">
        <f t="shared" ca="1" si="136"/>
        <v>0.82263240763368428</v>
      </c>
      <c r="C1418" s="131" t="s">
        <v>2704</v>
      </c>
      <c r="D1418" s="122" t="s">
        <v>2705</v>
      </c>
      <c r="E1418" s="21"/>
      <c r="F1418" s="22"/>
      <c r="G1418" s="22"/>
      <c r="H1418" s="22"/>
      <c r="I1418" s="23"/>
      <c r="J1418" s="35" t="str">
        <f t="shared" si="137"/>
        <v>➸</v>
      </c>
      <c r="K1418" s="117" t="str">
        <f>词典存放目录!$A$1&amp;L1418&amp;M1418</f>
        <v>F:\《自创文法查阅Excel》4.1备份\《B词汇·红宝书》\红宝书15版图片\1507-がくぶ【学部】.jpg</v>
      </c>
      <c r="L1418" s="9" t="s">
        <v>18120</v>
      </c>
      <c r="M1418" s="117" t="s">
        <v>19539</v>
      </c>
      <c r="N1418" s="36" t="str">
        <f t="shared" si="138"/>
        <v>▶</v>
      </c>
      <c r="O1418" s="37" t="s">
        <v>17912</v>
      </c>
      <c r="P1418" s="37">
        <v>27</v>
      </c>
      <c r="Q1418" s="37" t="s">
        <v>23</v>
      </c>
      <c r="R1418" s="9" t="str">
        <f>词典存放目录!$A$1&amp;O1418&amp;P1418&amp;Q1418</f>
        <v>F:\《自创文法查阅Excel》4.1备份\《B词汇·红宝书》\红宝书MP3分割\06 n4-か (27).mp3</v>
      </c>
      <c r="S1418" s="38"/>
      <c r="T1418" s="56"/>
      <c r="U1418" s="56"/>
      <c r="V1418" s="30" t="str">
        <f t="shared" si="135"/>
        <v/>
      </c>
      <c r="W1418" s="29"/>
      <c r="X1418" s="9" t="s">
        <v>113</v>
      </c>
    </row>
    <row r="1419" spans="1:24" s="57" customFormat="1" ht="24">
      <c r="A1419" s="31">
        <v>1509</v>
      </c>
      <c r="B1419" s="32">
        <f t="shared" ca="1" si="136"/>
        <v>0.86613001465250372</v>
      </c>
      <c r="C1419" s="131" t="s">
        <v>2706</v>
      </c>
      <c r="D1419" s="122" t="s">
        <v>2707</v>
      </c>
      <c r="E1419" s="21"/>
      <c r="F1419" s="22"/>
      <c r="G1419" s="22"/>
      <c r="H1419" s="22"/>
      <c r="I1419" s="23"/>
      <c r="J1419" s="35" t="str">
        <f t="shared" si="137"/>
        <v>➸</v>
      </c>
      <c r="K1419" s="117" t="str">
        <f>词典存放目录!$A$1&amp;L1419&amp;M1419</f>
        <v>F:\《自创文法查阅Excel》4.1备份\《B词汇·红宝书》\红宝书15版图片\1509-かざる【飾る】.jpg</v>
      </c>
      <c r="L1419" s="9" t="s">
        <v>18120</v>
      </c>
      <c r="M1419" s="117" t="s">
        <v>19540</v>
      </c>
      <c r="N1419" s="36" t="str">
        <f t="shared" si="138"/>
        <v>▶</v>
      </c>
      <c r="O1419" s="37" t="s">
        <v>17912</v>
      </c>
      <c r="P1419" s="37">
        <v>29</v>
      </c>
      <c r="Q1419" s="37" t="s">
        <v>23</v>
      </c>
      <c r="R1419" s="9" t="str">
        <f>词典存放目录!$A$1&amp;O1419&amp;P1419&amp;Q1419</f>
        <v>F:\《自创文法查阅Excel》4.1备份\《B词汇·红宝书》\红宝书MP3分割\06 n4-か (29).mp3</v>
      </c>
      <c r="S1419" s="38"/>
      <c r="T1419" s="56"/>
      <c r="U1419" s="56"/>
      <c r="V1419" s="30" t="str">
        <f t="shared" si="135"/>
        <v/>
      </c>
      <c r="W1419" s="29"/>
      <c r="X1419" s="9" t="s">
        <v>113</v>
      </c>
    </row>
    <row r="1420" spans="1:24" s="57" customFormat="1" ht="24">
      <c r="A1420" s="31">
        <v>1510</v>
      </c>
      <c r="B1420" s="32">
        <f t="shared" ca="1" si="136"/>
        <v>6.543067839247918E-2</v>
      </c>
      <c r="C1420" s="131" t="s">
        <v>2708</v>
      </c>
      <c r="D1420" s="122" t="s">
        <v>2709</v>
      </c>
      <c r="E1420" s="21"/>
      <c r="F1420" s="22"/>
      <c r="G1420" s="22"/>
      <c r="H1420" s="22"/>
      <c r="I1420" s="23"/>
      <c r="J1420" s="35" t="str">
        <f t="shared" si="137"/>
        <v>➸</v>
      </c>
      <c r="K1420" s="117" t="str">
        <f>词典存放目录!$A$1&amp;L1420&amp;M1420</f>
        <v>F:\《自创文法查阅Excel》4.1备份\《B词汇·红宝书》\红宝书15版图片\1510-かじ【火事】.jpg</v>
      </c>
      <c r="L1420" s="9" t="s">
        <v>18120</v>
      </c>
      <c r="M1420" s="117" t="s">
        <v>19541</v>
      </c>
      <c r="N1420" s="36" t="str">
        <f t="shared" si="138"/>
        <v>▶</v>
      </c>
      <c r="O1420" s="37" t="s">
        <v>17912</v>
      </c>
      <c r="P1420" s="37">
        <v>30</v>
      </c>
      <c r="Q1420" s="37" t="s">
        <v>23</v>
      </c>
      <c r="R1420" s="9" t="str">
        <f>词典存放目录!$A$1&amp;O1420&amp;P1420&amp;Q1420</f>
        <v>F:\《自创文法查阅Excel》4.1备份\《B词汇·红宝书》\红宝书MP3分割\06 n4-か (30).mp3</v>
      </c>
      <c r="S1420" s="38"/>
      <c r="T1420" s="56"/>
      <c r="U1420" s="56"/>
      <c r="V1420" s="30" t="str">
        <f t="shared" si="135"/>
        <v/>
      </c>
      <c r="W1420" s="29"/>
      <c r="X1420" s="9" t="s">
        <v>113</v>
      </c>
    </row>
    <row r="1421" spans="1:24" s="57" customFormat="1" ht="24">
      <c r="A1421" s="31">
        <v>1511</v>
      </c>
      <c r="B1421" s="32">
        <f t="shared" ca="1" si="136"/>
        <v>4.6048463135153539E-2</v>
      </c>
      <c r="C1421" s="131" t="s">
        <v>2708</v>
      </c>
      <c r="D1421" s="122" t="s">
        <v>2710</v>
      </c>
      <c r="E1421" s="21"/>
      <c r="F1421" s="22"/>
      <c r="G1421" s="22"/>
      <c r="H1421" s="22"/>
      <c r="I1421" s="23"/>
      <c r="J1421" s="35" t="str">
        <f t="shared" si="137"/>
        <v>➸</v>
      </c>
      <c r="K1421" s="117" t="str">
        <f>词典存放目录!$A$1&amp;L1421&amp;M1421</f>
        <v>F:\《自创文法查阅Excel》4.1备份\《B词汇·红宝书》\红宝书15版图片\1511-かじ【家事】.jpg</v>
      </c>
      <c r="L1421" s="9" t="s">
        <v>18120</v>
      </c>
      <c r="M1421" s="117" t="s">
        <v>19542</v>
      </c>
      <c r="N1421" s="36" t="str">
        <f t="shared" si="138"/>
        <v>▶</v>
      </c>
      <c r="O1421" s="37" t="s">
        <v>17912</v>
      </c>
      <c r="P1421" s="37">
        <v>31</v>
      </c>
      <c r="Q1421" s="37" t="s">
        <v>23</v>
      </c>
      <c r="R1421" s="9" t="str">
        <f>词典存放目录!$A$1&amp;O1421&amp;P1421&amp;Q1421</f>
        <v>F:\《自创文法查阅Excel》4.1备份\《B词汇·红宝书》\红宝书MP3分割\06 n4-か (31).mp3</v>
      </c>
      <c r="S1421" s="38"/>
      <c r="T1421" s="56"/>
      <c r="U1421" s="56"/>
      <c r="V1421" s="30" t="str">
        <f t="shared" si="135"/>
        <v/>
      </c>
      <c r="W1421" s="29"/>
      <c r="X1421" s="9" t="s">
        <v>113</v>
      </c>
    </row>
    <row r="1422" spans="1:24" s="57" customFormat="1" ht="24">
      <c r="A1422" s="31">
        <v>1512</v>
      </c>
      <c r="B1422" s="32">
        <f t="shared" ca="1" si="136"/>
        <v>4.586560786884708E-2</v>
      </c>
      <c r="C1422" s="131" t="s">
        <v>2711</v>
      </c>
      <c r="D1422" s="122" t="s">
        <v>2712</v>
      </c>
      <c r="E1422" s="21"/>
      <c r="F1422" s="22"/>
      <c r="G1422" s="22"/>
      <c r="H1422" s="22"/>
      <c r="I1422" s="23"/>
      <c r="J1422" s="35" t="str">
        <f t="shared" si="137"/>
        <v>➸</v>
      </c>
      <c r="K1422" s="117" t="str">
        <f>词典存放目录!$A$1&amp;L1422&amp;M1422</f>
        <v>F:\《自创文法查阅Excel》4.1备份\《B词汇·红宝书》\红宝书15版图片\1512-かしだし【貸出し】.jpg</v>
      </c>
      <c r="L1422" s="9" t="s">
        <v>18120</v>
      </c>
      <c r="M1422" s="117" t="s">
        <v>19543</v>
      </c>
      <c r="N1422" s="36" t="str">
        <f t="shared" si="138"/>
        <v>▶</v>
      </c>
      <c r="O1422" s="37" t="s">
        <v>17912</v>
      </c>
      <c r="P1422" s="37">
        <v>32</v>
      </c>
      <c r="Q1422" s="37" t="s">
        <v>23</v>
      </c>
      <c r="R1422" s="9" t="str">
        <f>词典存放目录!$A$1&amp;O1422&amp;P1422&amp;Q1422</f>
        <v>F:\《自创文法查阅Excel》4.1备份\《B词汇·红宝书》\红宝书MP3分割\06 n4-か (32).mp3</v>
      </c>
      <c r="S1422" s="38"/>
      <c r="T1422" s="56"/>
      <c r="U1422" s="56"/>
      <c r="V1422" s="30" t="str">
        <f t="shared" si="135"/>
        <v/>
      </c>
      <c r="W1422" s="29"/>
      <c r="X1422" s="9" t="s">
        <v>113</v>
      </c>
    </row>
    <row r="1423" spans="1:24" s="57" customFormat="1" ht="24">
      <c r="A1423" s="31">
        <v>1513</v>
      </c>
      <c r="B1423" s="32">
        <f t="shared" ca="1" si="136"/>
        <v>0.97672797797411082</v>
      </c>
      <c r="C1423" s="131" t="s">
        <v>2713</v>
      </c>
      <c r="D1423" s="122" t="s">
        <v>2714</v>
      </c>
      <c r="E1423" s="21"/>
      <c r="F1423" s="22"/>
      <c r="G1423" s="22"/>
      <c r="H1423" s="22"/>
      <c r="I1423" s="23"/>
      <c r="J1423" s="35" t="str">
        <f t="shared" si="137"/>
        <v>➸</v>
      </c>
      <c r="K1423" s="117" t="str">
        <f>词典存放目录!$A$1&amp;L1423&amp;M1423</f>
        <v>F:\《自创文法查阅Excel》4.1备份\《B词汇·红宝书》\红宝书15版图片\1513-ガス【gas】.jpg</v>
      </c>
      <c r="L1423" s="9" t="s">
        <v>18120</v>
      </c>
      <c r="M1423" s="117" t="s">
        <v>19544</v>
      </c>
      <c r="N1423" s="36" t="str">
        <f t="shared" si="138"/>
        <v>▶</v>
      </c>
      <c r="O1423" s="37" t="s">
        <v>17912</v>
      </c>
      <c r="P1423" s="37">
        <v>33</v>
      </c>
      <c r="Q1423" s="37" t="s">
        <v>23</v>
      </c>
      <c r="R1423" s="9" t="str">
        <f>词典存放目录!$A$1&amp;O1423&amp;P1423&amp;Q1423</f>
        <v>F:\《自创文法查阅Excel》4.1备份\《B词汇·红宝书》\红宝书MP3分割\06 n4-か (33).mp3</v>
      </c>
      <c r="S1423" s="38"/>
      <c r="T1423" s="56"/>
      <c r="U1423" s="56"/>
      <c r="V1423" s="30" t="str">
        <f t="shared" si="135"/>
        <v/>
      </c>
      <c r="W1423" s="29"/>
      <c r="X1423" s="9" t="s">
        <v>113</v>
      </c>
    </row>
    <row r="1424" spans="1:24" s="57" customFormat="1" ht="24">
      <c r="A1424" s="31">
        <v>1514</v>
      </c>
      <c r="B1424" s="32">
        <f t="shared" ca="1" si="136"/>
        <v>0.54456597176562738</v>
      </c>
      <c r="C1424" s="131" t="s">
        <v>2715</v>
      </c>
      <c r="D1424" s="122" t="s">
        <v>2716</v>
      </c>
      <c r="E1424" s="21"/>
      <c r="F1424" s="22"/>
      <c r="G1424" s="22"/>
      <c r="H1424" s="22"/>
      <c r="I1424" s="23"/>
      <c r="J1424" s="35" t="str">
        <f t="shared" si="137"/>
        <v>➸</v>
      </c>
      <c r="K1424" s="117" t="str">
        <f>词典存放目录!$A$1&amp;L1424&amp;M1424</f>
        <v>F:\《自创文法查阅Excel》4.1备份\《B词汇·红宝书》\红宝书15版图片\1514-かぞえる【数える】.jpg</v>
      </c>
      <c r="L1424" s="9" t="s">
        <v>18120</v>
      </c>
      <c r="M1424" s="117" t="s">
        <v>19545</v>
      </c>
      <c r="N1424" s="36" t="str">
        <f t="shared" si="138"/>
        <v>▶</v>
      </c>
      <c r="O1424" s="37" t="s">
        <v>17912</v>
      </c>
      <c r="P1424" s="37">
        <v>34</v>
      </c>
      <c r="Q1424" s="37" t="s">
        <v>23</v>
      </c>
      <c r="R1424" s="9" t="str">
        <f>词典存放目录!$A$1&amp;O1424&amp;P1424&amp;Q1424</f>
        <v>F:\《自创文法查阅Excel》4.1备份\《B词汇·红宝书》\红宝书MP3分割\06 n4-か (34).mp3</v>
      </c>
      <c r="S1424" s="38"/>
      <c r="T1424" s="56"/>
      <c r="U1424" s="56"/>
      <c r="V1424" s="30" t="str">
        <f t="shared" si="135"/>
        <v/>
      </c>
      <c r="W1424" s="29"/>
      <c r="X1424" s="9" t="s">
        <v>113</v>
      </c>
    </row>
    <row r="1425" spans="1:24" s="57" customFormat="1" ht="24">
      <c r="A1425" s="31">
        <v>1515</v>
      </c>
      <c r="B1425" s="32">
        <f t="shared" ca="1" si="136"/>
        <v>6.972006485308524E-2</v>
      </c>
      <c r="C1425" s="131" t="s">
        <v>2717</v>
      </c>
      <c r="D1425" s="122" t="s">
        <v>2718</v>
      </c>
      <c r="E1425" s="21"/>
      <c r="F1425" s="22"/>
      <c r="G1425" s="22"/>
      <c r="H1425" s="22"/>
      <c r="I1425" s="23"/>
      <c r="J1425" s="35" t="str">
        <f t="shared" si="137"/>
        <v>➸</v>
      </c>
      <c r="K1425" s="117" t="str">
        <f>词典存放目录!$A$1&amp;L1425&amp;M1425</f>
        <v>F:\《自创文法查阅Excel》4.1备份\《B词汇·红宝书》\红宝书15版图片\1515-ガソリン【gasoline】.jpg</v>
      </c>
      <c r="L1425" s="9" t="s">
        <v>18120</v>
      </c>
      <c r="M1425" s="117" t="s">
        <v>19546</v>
      </c>
      <c r="N1425" s="36" t="str">
        <f t="shared" si="138"/>
        <v>▶</v>
      </c>
      <c r="O1425" s="37" t="s">
        <v>17912</v>
      </c>
      <c r="P1425" s="37">
        <v>35</v>
      </c>
      <c r="Q1425" s="37" t="s">
        <v>23</v>
      </c>
      <c r="R1425" s="9" t="str">
        <f>词典存放目录!$A$1&amp;O1425&amp;P1425&amp;Q1425</f>
        <v>F:\《自创文法查阅Excel》4.1备份\《B词汇·红宝书》\红宝书MP3分割\06 n4-か (35).mp3</v>
      </c>
      <c r="S1425" s="38"/>
      <c r="T1425" s="56"/>
      <c r="U1425" s="56"/>
      <c r="V1425" s="30" t="str">
        <f t="shared" si="135"/>
        <v/>
      </c>
      <c r="W1425" s="29"/>
      <c r="X1425" s="9" t="s">
        <v>113</v>
      </c>
    </row>
    <row r="1426" spans="1:24" s="57" customFormat="1" ht="24">
      <c r="A1426" s="31">
        <v>1516</v>
      </c>
      <c r="B1426" s="32">
        <f t="shared" ca="1" si="136"/>
        <v>0.7591056971544039</v>
      </c>
      <c r="C1426" s="131" t="s">
        <v>2719</v>
      </c>
      <c r="D1426" s="122" t="s">
        <v>2720</v>
      </c>
      <c r="E1426" s="21"/>
      <c r="F1426" s="22"/>
      <c r="G1426" s="22"/>
      <c r="H1426" s="22"/>
      <c r="I1426" s="23"/>
      <c r="J1426" s="35" t="str">
        <f t="shared" si="137"/>
        <v>➸</v>
      </c>
      <c r="K1426" s="117" t="str">
        <f>词典存放目录!$A$1&amp;L1426&amp;M1426</f>
        <v>F:\《自创文法查阅Excel》4.1备份\《B词汇·红宝书》\红宝书15版图片\1516-ガソリンスタンド【gasoline-stand】.jpg</v>
      </c>
      <c r="L1426" s="9" t="s">
        <v>18120</v>
      </c>
      <c r="M1426" s="117" t="s">
        <v>19547</v>
      </c>
      <c r="N1426" s="36" t="str">
        <f t="shared" si="138"/>
        <v>▶</v>
      </c>
      <c r="O1426" s="37" t="s">
        <v>17912</v>
      </c>
      <c r="P1426" s="37">
        <v>36</v>
      </c>
      <c r="Q1426" s="37" t="s">
        <v>23</v>
      </c>
      <c r="R1426" s="9" t="str">
        <f>词典存放目录!$A$1&amp;O1426&amp;P1426&amp;Q1426</f>
        <v>F:\《自创文法查阅Excel》4.1备份\《B词汇·红宝书》\红宝书MP3分割\06 n4-か (36).mp3</v>
      </c>
      <c r="S1426" s="38"/>
      <c r="T1426" s="56"/>
      <c r="U1426" s="56"/>
      <c r="V1426" s="30" t="str">
        <f t="shared" ref="V1426:V1457" si="139">IF(COUNTA(S1426:U1426)=0,"",COUNTIF(S1426:U1426,"0")/COUNTA(S1426:U1426))</f>
        <v/>
      </c>
      <c r="W1426" s="29"/>
      <c r="X1426" s="9" t="s">
        <v>113</v>
      </c>
    </row>
    <row r="1427" spans="1:24" s="57" customFormat="1" ht="24">
      <c r="A1427" s="31">
        <v>1517</v>
      </c>
      <c r="B1427" s="32">
        <f t="shared" ca="1" si="136"/>
        <v>0.54829047417867538</v>
      </c>
      <c r="C1427" s="131" t="s">
        <v>2593</v>
      </c>
      <c r="D1427" s="122" t="s">
        <v>2721</v>
      </c>
      <c r="E1427" s="21"/>
      <c r="F1427" s="22"/>
      <c r="G1427" s="22"/>
      <c r="H1427" s="22"/>
      <c r="I1427" s="23"/>
      <c r="J1427" s="35" t="str">
        <f t="shared" si="137"/>
        <v>➸</v>
      </c>
      <c r="K1427" s="117" t="str">
        <f>词典存放目录!$A$1&amp;L1427&amp;M1427</f>
        <v>F:\《自创文法查阅Excel》4.1备份\《B词汇·红宝书》\红宝书15版图片\1517-かた【肩】.jpg</v>
      </c>
      <c r="L1427" s="9" t="s">
        <v>18120</v>
      </c>
      <c r="M1427" s="117" t="s">
        <v>19548</v>
      </c>
      <c r="N1427" s="36" t="str">
        <f t="shared" si="138"/>
        <v>▶</v>
      </c>
      <c r="O1427" s="37" t="s">
        <v>17912</v>
      </c>
      <c r="P1427" s="37">
        <v>37</v>
      </c>
      <c r="Q1427" s="37" t="s">
        <v>23</v>
      </c>
      <c r="R1427" s="9" t="str">
        <f>词典存放目录!$A$1&amp;O1427&amp;P1427&amp;Q1427</f>
        <v>F:\《自创文法查阅Excel》4.1备份\《B词汇·红宝书》\红宝书MP3分割\06 n4-か (37).mp3</v>
      </c>
      <c r="S1427" s="38"/>
      <c r="T1427" s="56"/>
      <c r="U1427" s="56"/>
      <c r="V1427" s="30" t="str">
        <f t="shared" si="139"/>
        <v/>
      </c>
      <c r="W1427" s="29"/>
      <c r="X1427" s="9" t="s">
        <v>113</v>
      </c>
    </row>
    <row r="1428" spans="1:24" s="57" customFormat="1" ht="24">
      <c r="A1428" s="31">
        <v>1518</v>
      </c>
      <c r="B1428" s="32">
        <f t="shared" ca="1" si="136"/>
        <v>0.9858714064930153</v>
      </c>
      <c r="C1428" s="131" t="s">
        <v>2722</v>
      </c>
      <c r="D1428" s="122" t="s">
        <v>2723</v>
      </c>
      <c r="E1428" s="21" t="s">
        <v>32</v>
      </c>
      <c r="F1428" s="22"/>
      <c r="G1428" s="22"/>
      <c r="H1428" s="22"/>
      <c r="I1428" s="23"/>
      <c r="J1428" s="35" t="str">
        <f t="shared" si="137"/>
        <v>➸</v>
      </c>
      <c r="K1428" s="117" t="str">
        <f>词典存放目录!$A$1&amp;L1428&amp;M1428</f>
        <v>F:\《自创文法查阅Excel》4.1备份\《B词汇·红宝书》\红宝书15版图片\1518-かたい【固い】.jpg</v>
      </c>
      <c r="L1428" s="9" t="s">
        <v>18120</v>
      </c>
      <c r="M1428" s="117" t="s">
        <v>19549</v>
      </c>
      <c r="N1428" s="36" t="str">
        <f t="shared" si="138"/>
        <v>▶</v>
      </c>
      <c r="O1428" s="37" t="s">
        <v>17912</v>
      </c>
      <c r="P1428" s="37">
        <v>38</v>
      </c>
      <c r="Q1428" s="37" t="s">
        <v>23</v>
      </c>
      <c r="R1428" s="9" t="str">
        <f>词典存放目录!$A$1&amp;O1428&amp;P1428&amp;Q1428</f>
        <v>F:\《自创文法查阅Excel》4.1备份\《B词汇·红宝书》\红宝书MP3分割\06 n4-か (38).mp3</v>
      </c>
      <c r="S1428" s="38"/>
      <c r="T1428" s="56"/>
      <c r="U1428" s="56"/>
      <c r="V1428" s="30" t="str">
        <f t="shared" si="139"/>
        <v/>
      </c>
      <c r="W1428" s="29"/>
      <c r="X1428" s="9" t="s">
        <v>113</v>
      </c>
    </row>
    <row r="1429" spans="1:24" s="57" customFormat="1" ht="24">
      <c r="A1429" s="31">
        <v>1519</v>
      </c>
      <c r="B1429" s="32">
        <f t="shared" ca="1" si="136"/>
        <v>2.4041198631378879E-2</v>
      </c>
      <c r="C1429" s="131" t="s">
        <v>2722</v>
      </c>
      <c r="D1429" s="122" t="s">
        <v>2724</v>
      </c>
      <c r="E1429" s="21" t="s">
        <v>32</v>
      </c>
      <c r="F1429" s="22"/>
      <c r="G1429" s="22"/>
      <c r="H1429" s="22"/>
      <c r="I1429" s="23"/>
      <c r="J1429" s="35" t="str">
        <f t="shared" si="137"/>
        <v>➸</v>
      </c>
      <c r="K1429" s="117" t="str">
        <f>词典存放目录!$A$1&amp;L1429&amp;M1429</f>
        <v>F:\《自创文法查阅Excel》4.1备份\《B词汇·红宝书》\红宝书15版图片\1519-かたい【堅い】.jpg</v>
      </c>
      <c r="L1429" s="9" t="s">
        <v>18120</v>
      </c>
      <c r="M1429" s="117" t="s">
        <v>19550</v>
      </c>
      <c r="N1429" s="36" t="str">
        <f t="shared" si="138"/>
        <v>▶</v>
      </c>
      <c r="O1429" s="37" t="s">
        <v>17912</v>
      </c>
      <c r="P1429" s="37">
        <v>39</v>
      </c>
      <c r="Q1429" s="37" t="s">
        <v>23</v>
      </c>
      <c r="R1429" s="9" t="str">
        <f>词典存放目录!$A$1&amp;O1429&amp;P1429&amp;Q1429</f>
        <v>F:\《自创文法查阅Excel》4.1备份\《B词汇·红宝书》\红宝书MP3分割\06 n4-か (39).mp3</v>
      </c>
      <c r="S1429" s="38"/>
      <c r="T1429" s="56"/>
      <c r="U1429" s="56"/>
      <c r="V1429" s="30" t="str">
        <f t="shared" si="139"/>
        <v/>
      </c>
      <c r="W1429" s="29"/>
      <c r="X1429" s="9" t="s">
        <v>113</v>
      </c>
    </row>
    <row r="1430" spans="1:24" s="57" customFormat="1" ht="24">
      <c r="A1430" s="31">
        <v>1520</v>
      </c>
      <c r="B1430" s="32">
        <f t="shared" ca="1" si="136"/>
        <v>0.23378503866387756</v>
      </c>
      <c r="C1430" s="131" t="s">
        <v>2722</v>
      </c>
      <c r="D1430" s="122" t="s">
        <v>2725</v>
      </c>
      <c r="E1430" s="21" t="s">
        <v>32</v>
      </c>
      <c r="F1430" s="22"/>
      <c r="G1430" s="22"/>
      <c r="H1430" s="22"/>
      <c r="I1430" s="23"/>
      <c r="J1430" s="35" t="str">
        <f t="shared" si="137"/>
        <v>➸</v>
      </c>
      <c r="K1430" s="117" t="str">
        <f>词典存放目录!$A$1&amp;L1430&amp;M1430</f>
        <v>F:\《自创文法查阅Excel》4.1备份\《B词汇·红宝书》\红宝书15版图片\1520-かたい【硬い】.jpg</v>
      </c>
      <c r="L1430" s="9" t="s">
        <v>18120</v>
      </c>
      <c r="M1430" s="117" t="s">
        <v>19551</v>
      </c>
      <c r="N1430" s="36" t="str">
        <f t="shared" si="138"/>
        <v>▶</v>
      </c>
      <c r="O1430" s="37" t="s">
        <v>17912</v>
      </c>
      <c r="P1430" s="37">
        <v>40</v>
      </c>
      <c r="Q1430" s="37" t="s">
        <v>23</v>
      </c>
      <c r="R1430" s="9" t="str">
        <f>词典存放目录!$A$1&amp;O1430&amp;P1430&amp;Q1430</f>
        <v>F:\《自创文法查阅Excel》4.1备份\《B词汇·红宝书》\红宝书MP3分割\06 n4-か (40).mp3</v>
      </c>
      <c r="S1430" s="38"/>
      <c r="T1430" s="56"/>
      <c r="U1430" s="56"/>
      <c r="V1430" s="30" t="str">
        <f t="shared" si="139"/>
        <v/>
      </c>
      <c r="W1430" s="29"/>
      <c r="X1430" s="9" t="s">
        <v>113</v>
      </c>
    </row>
    <row r="1431" spans="1:24" s="57" customFormat="1" ht="24">
      <c r="A1431" s="31">
        <v>1521</v>
      </c>
      <c r="B1431" s="32">
        <f t="shared" ca="1" si="136"/>
        <v>0.20056867846261306</v>
      </c>
      <c r="C1431" s="131" t="s">
        <v>2726</v>
      </c>
      <c r="D1431" s="122" t="s">
        <v>5</v>
      </c>
      <c r="E1431" s="21"/>
      <c r="F1431" s="22"/>
      <c r="G1431" s="22"/>
      <c r="H1431" s="22"/>
      <c r="I1431" s="23"/>
      <c r="J1431" s="35" t="str">
        <f t="shared" si="137"/>
        <v>➸</v>
      </c>
      <c r="K1431" s="117" t="str">
        <f>词典存放目录!$A$1&amp;L1431&amp;M1431</f>
        <v>F:\《自创文法查阅Excel》4.1备份\《B词汇·红宝书》\红宝书15版图片\1521-かたち【形】.jpg</v>
      </c>
      <c r="L1431" s="9" t="s">
        <v>18120</v>
      </c>
      <c r="M1431" s="117" t="s">
        <v>19552</v>
      </c>
      <c r="N1431" s="36" t="str">
        <f t="shared" si="138"/>
        <v>▶</v>
      </c>
      <c r="O1431" s="37" t="s">
        <v>17912</v>
      </c>
      <c r="P1431" s="37">
        <v>41</v>
      </c>
      <c r="Q1431" s="37" t="s">
        <v>23</v>
      </c>
      <c r="R1431" s="9" t="str">
        <f>词典存放目录!$A$1&amp;O1431&amp;P1431&amp;Q1431</f>
        <v>F:\《自创文法查阅Excel》4.1备份\《B词汇·红宝书》\红宝书MP3分割\06 n4-か (41).mp3</v>
      </c>
      <c r="S1431" s="38"/>
      <c r="T1431" s="56"/>
      <c r="U1431" s="56"/>
      <c r="V1431" s="30" t="str">
        <f t="shared" si="139"/>
        <v/>
      </c>
      <c r="W1431" s="29"/>
      <c r="X1431" s="9" t="s">
        <v>113</v>
      </c>
    </row>
    <row r="1432" spans="1:24" s="57" customFormat="1" ht="24">
      <c r="A1432" s="31">
        <v>1522</v>
      </c>
      <c r="B1432" s="32">
        <f t="shared" ca="1" si="136"/>
        <v>3.9008315579212471E-2</v>
      </c>
      <c r="C1432" s="131" t="s">
        <v>2727</v>
      </c>
      <c r="D1432" s="122" t="s">
        <v>2728</v>
      </c>
      <c r="E1432" s="21"/>
      <c r="F1432" s="22"/>
      <c r="G1432" s="22"/>
      <c r="H1432" s="22"/>
      <c r="I1432" s="23"/>
      <c r="J1432" s="35" t="str">
        <f t="shared" si="137"/>
        <v>➸</v>
      </c>
      <c r="K1432" s="117" t="str">
        <f>词典存放目录!$A$1&amp;L1432&amp;M1432</f>
        <v>F:\《自创文法查阅Excel》4.1备份\《B词汇·红宝书》\红宝书15版图片\1522-かたづく【片付く】.jpg</v>
      </c>
      <c r="L1432" s="9" t="s">
        <v>18120</v>
      </c>
      <c r="M1432" s="117" t="s">
        <v>19553</v>
      </c>
      <c r="N1432" s="36" t="str">
        <f t="shared" si="138"/>
        <v>▶</v>
      </c>
      <c r="O1432" s="37" t="s">
        <v>17912</v>
      </c>
      <c r="P1432" s="37">
        <v>42</v>
      </c>
      <c r="Q1432" s="37" t="s">
        <v>23</v>
      </c>
      <c r="R1432" s="9" t="str">
        <f>词典存放目录!$A$1&amp;O1432&amp;P1432&amp;Q1432</f>
        <v>F:\《自创文法查阅Excel》4.1备份\《B词汇·红宝书》\红宝书MP3分割\06 n4-か (42).mp3</v>
      </c>
      <c r="S1432" s="38"/>
      <c r="T1432" s="56"/>
      <c r="U1432" s="56"/>
      <c r="V1432" s="30" t="str">
        <f t="shared" si="139"/>
        <v/>
      </c>
      <c r="W1432" s="102"/>
      <c r="X1432" s="9" t="s">
        <v>113</v>
      </c>
    </row>
    <row r="1433" spans="1:24" s="57" customFormat="1" ht="24">
      <c r="A1433" s="31">
        <v>1523</v>
      </c>
      <c r="B1433" s="32">
        <f t="shared" ca="1" si="136"/>
        <v>0.88172008550462311</v>
      </c>
      <c r="C1433" s="131" t="s">
        <v>2729</v>
      </c>
      <c r="D1433" s="122" t="s">
        <v>2730</v>
      </c>
      <c r="E1433" s="21"/>
      <c r="F1433" s="22"/>
      <c r="G1433" s="22"/>
      <c r="H1433" s="22"/>
      <c r="I1433" s="23"/>
      <c r="J1433" s="35" t="str">
        <f t="shared" si="137"/>
        <v>➸</v>
      </c>
      <c r="K1433" s="117" t="str">
        <f>词典存放目录!$A$1&amp;L1433&amp;M1433</f>
        <v>F:\《自创文法查阅Excel》4.1备份\《B词汇·红宝书》\红宝书15版图片\1523-かたづける【片付ける】.jpg</v>
      </c>
      <c r="L1433" s="9" t="s">
        <v>18120</v>
      </c>
      <c r="M1433" s="117" t="s">
        <v>19554</v>
      </c>
      <c r="N1433" s="36" t="str">
        <f t="shared" si="138"/>
        <v>▶</v>
      </c>
      <c r="O1433" s="37" t="s">
        <v>17912</v>
      </c>
      <c r="P1433" s="37">
        <v>43</v>
      </c>
      <c r="Q1433" s="37" t="s">
        <v>23</v>
      </c>
      <c r="R1433" s="9" t="str">
        <f>词典存放目录!$A$1&amp;O1433&amp;P1433&amp;Q1433</f>
        <v>F:\《自创文法查阅Excel》4.1备份\《B词汇·红宝书》\红宝书MP3分割\06 n4-か (43).mp3</v>
      </c>
      <c r="S1433" s="38"/>
      <c r="T1433" s="56"/>
      <c r="U1433" s="56"/>
      <c r="V1433" s="30" t="str">
        <f t="shared" si="139"/>
        <v/>
      </c>
      <c r="W1433" s="102"/>
      <c r="X1433" s="9" t="s">
        <v>113</v>
      </c>
    </row>
    <row r="1434" spans="1:24" s="57" customFormat="1" ht="24">
      <c r="A1434" s="31">
        <v>1524</v>
      </c>
      <c r="B1434" s="32">
        <f t="shared" ca="1" si="136"/>
        <v>0.24308684234566114</v>
      </c>
      <c r="C1434" s="131" t="s">
        <v>2731</v>
      </c>
      <c r="D1434" s="122" t="s">
        <v>2732</v>
      </c>
      <c r="E1434" s="21"/>
      <c r="F1434" s="22"/>
      <c r="G1434" s="22"/>
      <c r="H1434" s="22"/>
      <c r="I1434" s="23"/>
      <c r="J1434" s="35" t="str">
        <f t="shared" si="137"/>
        <v>➸</v>
      </c>
      <c r="K1434" s="117" t="str">
        <f>词典存放目录!$A$1&amp;L1434&amp;M1434</f>
        <v>F:\《自创文法查阅Excel》4.1备份\《B词汇·红宝书》\红宝书15版图片\1524-かちょう【課長】.jpg</v>
      </c>
      <c r="L1434" s="9" t="s">
        <v>18120</v>
      </c>
      <c r="M1434" s="117" t="s">
        <v>19555</v>
      </c>
      <c r="N1434" s="36" t="str">
        <f t="shared" si="138"/>
        <v>▶</v>
      </c>
      <c r="O1434" s="37" t="s">
        <v>17912</v>
      </c>
      <c r="P1434" s="37">
        <v>44</v>
      </c>
      <c r="Q1434" s="37" t="s">
        <v>23</v>
      </c>
      <c r="R1434" s="9" t="str">
        <f>词典存放目录!$A$1&amp;O1434&amp;P1434&amp;Q1434</f>
        <v>F:\《自创文法查阅Excel》4.1备份\《B词汇·红宝书》\红宝书MP3分割\06 n4-か (44).mp3</v>
      </c>
      <c r="S1434" s="38"/>
      <c r="T1434" s="56"/>
      <c r="U1434" s="56"/>
      <c r="V1434" s="30" t="str">
        <f t="shared" si="139"/>
        <v/>
      </c>
      <c r="W1434" s="29"/>
      <c r="X1434" s="9" t="s">
        <v>113</v>
      </c>
    </row>
    <row r="1435" spans="1:24" s="57" customFormat="1" ht="24">
      <c r="A1435" s="31">
        <v>1525</v>
      </c>
      <c r="B1435" s="32">
        <f t="shared" ca="1" si="136"/>
        <v>0.23239067713638084</v>
      </c>
      <c r="C1435" s="131" t="s">
        <v>2733</v>
      </c>
      <c r="D1435" s="122" t="s">
        <v>2734</v>
      </c>
      <c r="E1435" s="21"/>
      <c r="F1435" s="22"/>
      <c r="G1435" s="22"/>
      <c r="H1435" s="22"/>
      <c r="I1435" s="23"/>
      <c r="J1435" s="35" t="str">
        <f t="shared" si="137"/>
        <v>➸</v>
      </c>
      <c r="K1435" s="117" t="str">
        <f>词典存放目录!$A$1&amp;L1435&amp;M1435</f>
        <v>F:\《自创文法查阅Excel》4.1备份\《B词汇·红宝书》\红宝书15版图片\1525-かつ【勝つ】.jpg</v>
      </c>
      <c r="L1435" s="9" t="s">
        <v>18120</v>
      </c>
      <c r="M1435" s="117" t="s">
        <v>19556</v>
      </c>
      <c r="N1435" s="36" t="str">
        <f t="shared" si="138"/>
        <v>▶</v>
      </c>
      <c r="O1435" s="37" t="s">
        <v>17912</v>
      </c>
      <c r="P1435" s="37">
        <v>45</v>
      </c>
      <c r="Q1435" s="37" t="s">
        <v>23</v>
      </c>
      <c r="R1435" s="9" t="str">
        <f>词典存放目录!$A$1&amp;O1435&amp;P1435&amp;Q1435</f>
        <v>F:\《自创文法查阅Excel》4.1备份\《B词汇·红宝书》\红宝书MP3分割\06 n4-か (45).mp3</v>
      </c>
      <c r="S1435" s="38"/>
      <c r="T1435" s="56"/>
      <c r="U1435" s="56"/>
      <c r="V1435" s="30" t="str">
        <f t="shared" si="139"/>
        <v/>
      </c>
      <c r="W1435" s="29"/>
      <c r="X1435" s="9" t="s">
        <v>113</v>
      </c>
    </row>
    <row r="1436" spans="1:24" s="57" customFormat="1" ht="24">
      <c r="A1436" s="31">
        <v>1526</v>
      </c>
      <c r="B1436" s="32">
        <f t="shared" ca="1" si="136"/>
        <v>0.42227796208313151</v>
      </c>
      <c r="C1436" s="131" t="s">
        <v>2735</v>
      </c>
      <c r="D1436" s="122" t="s">
        <v>2736</v>
      </c>
      <c r="E1436" s="21"/>
      <c r="F1436" s="22"/>
      <c r="G1436" s="22"/>
      <c r="H1436" s="22"/>
      <c r="I1436" s="23"/>
      <c r="J1436" s="35" t="str">
        <f t="shared" si="137"/>
        <v>➸</v>
      </c>
      <c r="K1436" s="117" t="str">
        <f>词典存放目录!$A$1&amp;L1436&amp;M1436</f>
        <v>F:\《自创文法查阅Excel》4.1备份\《B词汇·红宝书》\红宝书15版图片\1526-かっこう【格好】.jpg</v>
      </c>
      <c r="L1436" s="9" t="s">
        <v>18120</v>
      </c>
      <c r="M1436" s="117" t="s">
        <v>19557</v>
      </c>
      <c r="N1436" s="36" t="str">
        <f t="shared" si="138"/>
        <v>▶</v>
      </c>
      <c r="O1436" s="37" t="s">
        <v>17912</v>
      </c>
      <c r="P1436" s="37">
        <v>46</v>
      </c>
      <c r="Q1436" s="37" t="s">
        <v>23</v>
      </c>
      <c r="R1436" s="9" t="str">
        <f>词典存放目录!$A$1&amp;O1436&amp;P1436&amp;Q1436</f>
        <v>F:\《自创文法查阅Excel》4.1备份\《B词汇·红宝书》\红宝书MP3分割\06 n4-か (46).mp3</v>
      </c>
      <c r="S1436" s="38"/>
      <c r="T1436" s="56"/>
      <c r="U1436" s="56"/>
      <c r="V1436" s="30" t="str">
        <f t="shared" si="139"/>
        <v/>
      </c>
      <c r="W1436" s="29"/>
      <c r="X1436" s="9" t="s">
        <v>113</v>
      </c>
    </row>
    <row r="1437" spans="1:24" s="57" customFormat="1" ht="24">
      <c r="A1437" s="31">
        <v>1527</v>
      </c>
      <c r="B1437" s="32">
        <f t="shared" ca="1" si="136"/>
        <v>0.11288168810221844</v>
      </c>
      <c r="C1437" s="131" t="s">
        <v>2737</v>
      </c>
      <c r="D1437" s="122" t="s">
        <v>2738</v>
      </c>
      <c r="E1437" s="21"/>
      <c r="F1437" s="22"/>
      <c r="G1437" s="22"/>
      <c r="H1437" s="22"/>
      <c r="I1437" s="23"/>
      <c r="J1437" s="35" t="str">
        <f t="shared" si="137"/>
        <v>➸</v>
      </c>
      <c r="K1437" s="117" t="str">
        <f>词典存放目录!$A$1&amp;L1437&amp;M1437</f>
        <v>F:\《自创文法查阅Excel》4.1备份\《B词汇·红宝书》\红宝书15版图片\1527-カップル【couple】.jpg</v>
      </c>
      <c r="L1437" s="9" t="s">
        <v>18120</v>
      </c>
      <c r="M1437" s="117" t="s">
        <v>19558</v>
      </c>
      <c r="N1437" s="36" t="str">
        <f t="shared" si="138"/>
        <v>▶</v>
      </c>
      <c r="O1437" s="37" t="s">
        <v>17912</v>
      </c>
      <c r="P1437" s="37">
        <v>47</v>
      </c>
      <c r="Q1437" s="37" t="s">
        <v>23</v>
      </c>
      <c r="R1437" s="9" t="str">
        <f>词典存放目录!$A$1&amp;O1437&amp;P1437&amp;Q1437</f>
        <v>F:\《自创文法查阅Excel》4.1备份\《B词汇·红宝书》\红宝书MP3分割\06 n4-か (47).mp3</v>
      </c>
      <c r="S1437" s="38"/>
      <c r="T1437" s="56"/>
      <c r="U1437" s="56"/>
      <c r="V1437" s="30" t="str">
        <f t="shared" si="139"/>
        <v/>
      </c>
      <c r="W1437" s="29"/>
      <c r="X1437" s="9" t="s">
        <v>113</v>
      </c>
    </row>
    <row r="1438" spans="1:24" s="57" customFormat="1" ht="24">
      <c r="A1438" s="31">
        <v>1528</v>
      </c>
      <c r="B1438" s="32">
        <f t="shared" ca="1" si="136"/>
        <v>0.32588728000940137</v>
      </c>
      <c r="C1438" s="131" t="s">
        <v>2739</v>
      </c>
      <c r="D1438" s="122" t="s">
        <v>2740</v>
      </c>
      <c r="E1438" s="21"/>
      <c r="F1438" s="22"/>
      <c r="G1438" s="22"/>
      <c r="H1438" s="22"/>
      <c r="I1438" s="23"/>
      <c r="J1438" s="35" t="str">
        <f t="shared" si="137"/>
        <v>➸</v>
      </c>
      <c r="K1438" s="117" t="str">
        <f>词典存放目录!$A$1&amp;L1438&amp;M1438</f>
        <v>F:\《自创文法查阅Excel》4.1备份\《B词汇·红宝书》\红宝书15版图片\1528-かない【家内】.jpg</v>
      </c>
      <c r="L1438" s="9" t="s">
        <v>18120</v>
      </c>
      <c r="M1438" s="117" t="s">
        <v>19559</v>
      </c>
      <c r="N1438" s="36" t="str">
        <f t="shared" si="138"/>
        <v>▶</v>
      </c>
      <c r="O1438" s="37" t="s">
        <v>17912</v>
      </c>
      <c r="P1438" s="37">
        <v>48</v>
      </c>
      <c r="Q1438" s="37" t="s">
        <v>23</v>
      </c>
      <c r="R1438" s="9" t="str">
        <f>词典存放目录!$A$1&amp;O1438&amp;P1438&amp;Q1438</f>
        <v>F:\《自创文法查阅Excel》4.1备份\《B词汇·红宝书》\红宝书MP3分割\06 n4-か (48).mp3</v>
      </c>
      <c r="S1438" s="38"/>
      <c r="T1438" s="56"/>
      <c r="U1438" s="56"/>
      <c r="V1438" s="30" t="str">
        <f t="shared" si="139"/>
        <v/>
      </c>
      <c r="W1438" s="69"/>
      <c r="X1438" s="9" t="s">
        <v>113</v>
      </c>
    </row>
    <row r="1439" spans="1:24" s="57" customFormat="1" ht="24">
      <c r="A1439" s="31">
        <v>1529</v>
      </c>
      <c r="B1439" s="32">
        <f t="shared" ca="1" si="136"/>
        <v>0.72851398424699798</v>
      </c>
      <c r="C1439" s="131" t="s">
        <v>2741</v>
      </c>
      <c r="D1439" s="122" t="s">
        <v>2742</v>
      </c>
      <c r="E1439" s="21" t="s">
        <v>287</v>
      </c>
      <c r="F1439" s="22"/>
      <c r="G1439" s="22"/>
      <c r="H1439" s="22"/>
      <c r="I1439" s="23"/>
      <c r="J1439" s="35" t="str">
        <f t="shared" si="137"/>
        <v>➸</v>
      </c>
      <c r="K1439" s="117" t="str">
        <f>词典存放目录!$A$1&amp;L1439&amp;M1439</f>
        <v>F:\《自创文法查阅Excel》4.1备份\《B词汇·红宝书》\红宝书15版图片\1529-かなしい【悲しい】.jpg</v>
      </c>
      <c r="L1439" s="9" t="s">
        <v>18120</v>
      </c>
      <c r="M1439" s="117" t="s">
        <v>19560</v>
      </c>
      <c r="N1439" s="36" t="str">
        <f t="shared" si="138"/>
        <v>▶</v>
      </c>
      <c r="O1439" s="37" t="s">
        <v>17912</v>
      </c>
      <c r="P1439" s="37">
        <v>49</v>
      </c>
      <c r="Q1439" s="37" t="s">
        <v>23</v>
      </c>
      <c r="R1439" s="9" t="str">
        <f>词典存放目录!$A$1&amp;O1439&amp;P1439&amp;Q1439</f>
        <v>F:\《自创文法查阅Excel》4.1备份\《B词汇·红宝书》\红宝书MP3分割\06 n4-か (49).mp3</v>
      </c>
      <c r="S1439" s="38"/>
      <c r="T1439" s="56"/>
      <c r="U1439" s="56"/>
      <c r="V1439" s="30" t="str">
        <f t="shared" si="139"/>
        <v/>
      </c>
      <c r="W1439" s="29"/>
      <c r="X1439" s="9" t="s">
        <v>113</v>
      </c>
    </row>
    <row r="1440" spans="1:24" s="57" customFormat="1" ht="24">
      <c r="A1440" s="31">
        <v>1530</v>
      </c>
      <c r="B1440" s="32">
        <f t="shared" ca="1" si="136"/>
        <v>0.7365316927919251</v>
      </c>
      <c r="C1440" s="131" t="s">
        <v>2743</v>
      </c>
      <c r="D1440" s="122" t="s">
        <v>2744</v>
      </c>
      <c r="E1440" s="21"/>
      <c r="F1440" s="22"/>
      <c r="G1440" s="22"/>
      <c r="H1440" s="22"/>
      <c r="I1440" s="23"/>
      <c r="J1440" s="35" t="str">
        <f t="shared" si="137"/>
        <v>➸</v>
      </c>
      <c r="K1440" s="117" t="str">
        <f>词典存放目录!$A$1&amp;L1440&amp;M1440</f>
        <v>F:\《自创文法查阅Excel》4.1备份\《B词汇·红宝书》\红宝书15版图片\1530-かなしがる【悲しがる】.jpg</v>
      </c>
      <c r="L1440" s="9" t="s">
        <v>18120</v>
      </c>
      <c r="M1440" s="117" t="s">
        <v>19561</v>
      </c>
      <c r="N1440" s="36" t="str">
        <f t="shared" si="138"/>
        <v>▶</v>
      </c>
      <c r="O1440" s="37" t="s">
        <v>17912</v>
      </c>
      <c r="P1440" s="37">
        <v>50</v>
      </c>
      <c r="Q1440" s="37" t="s">
        <v>23</v>
      </c>
      <c r="R1440" s="9" t="str">
        <f>词典存放目录!$A$1&amp;O1440&amp;P1440&amp;Q1440</f>
        <v>F:\《自创文法查阅Excel》4.1备份\《B词汇·红宝书》\红宝书MP3分割\06 n4-か (50).mp3</v>
      </c>
      <c r="S1440" s="38"/>
      <c r="T1440" s="56"/>
      <c r="U1440" s="56"/>
      <c r="V1440" s="30" t="str">
        <f t="shared" si="139"/>
        <v/>
      </c>
      <c r="W1440" s="29"/>
      <c r="X1440" s="9" t="s">
        <v>113</v>
      </c>
    </row>
    <row r="1441" spans="1:24" s="57" customFormat="1" ht="24">
      <c r="A1441" s="31">
        <v>1531</v>
      </c>
      <c r="B1441" s="32">
        <f t="shared" ca="1" si="136"/>
        <v>0.68383934051744322</v>
      </c>
      <c r="C1441" s="131" t="s">
        <v>2745</v>
      </c>
      <c r="D1441" s="122" t="s">
        <v>2746</v>
      </c>
      <c r="E1441" s="21"/>
      <c r="F1441" s="22"/>
      <c r="G1441" s="22"/>
      <c r="H1441" s="22"/>
      <c r="I1441" s="23"/>
      <c r="J1441" s="35" t="str">
        <f t="shared" si="137"/>
        <v>➸</v>
      </c>
      <c r="K1441" s="117" t="str">
        <f>词典存放目录!$A$1&amp;L1441&amp;M1441</f>
        <v>F:\《自创文法查阅Excel》4.1备份\《B词汇·红宝书》\红宝书15版图片\1531-かならず【必ず】.jpg</v>
      </c>
      <c r="L1441" s="9" t="s">
        <v>18120</v>
      </c>
      <c r="M1441" s="117" t="s">
        <v>19562</v>
      </c>
      <c r="N1441" s="36" t="str">
        <f t="shared" si="138"/>
        <v>▶</v>
      </c>
      <c r="O1441" s="37" t="s">
        <v>17912</v>
      </c>
      <c r="P1441" s="37">
        <v>51</v>
      </c>
      <c r="Q1441" s="37" t="s">
        <v>23</v>
      </c>
      <c r="R1441" s="9" t="str">
        <f>词典存放目录!$A$1&amp;O1441&amp;P1441&amp;Q1441</f>
        <v>F:\《自创文法查阅Excel》4.1备份\《B词汇·红宝书》\红宝书MP3分割\06 n4-か (51).mp3</v>
      </c>
      <c r="S1441" s="38"/>
      <c r="T1441" s="56"/>
      <c r="U1441" s="56"/>
      <c r="V1441" s="30" t="str">
        <f t="shared" si="139"/>
        <v/>
      </c>
      <c r="W1441" s="29"/>
      <c r="X1441" s="9" t="s">
        <v>113</v>
      </c>
    </row>
    <row r="1442" spans="1:24" s="57" customFormat="1" ht="24">
      <c r="A1442" s="31">
        <v>1532</v>
      </c>
      <c r="B1442" s="32">
        <f t="shared" ca="1" si="136"/>
        <v>0.17993005961587716</v>
      </c>
      <c r="C1442" s="131" t="s">
        <v>2747</v>
      </c>
      <c r="D1442" s="122" t="s">
        <v>2748</v>
      </c>
      <c r="E1442" s="21"/>
      <c r="F1442" s="22"/>
      <c r="G1442" s="22"/>
      <c r="H1442" s="22"/>
      <c r="I1442" s="23"/>
      <c r="J1442" s="35" t="str">
        <f t="shared" si="137"/>
        <v>➸</v>
      </c>
      <c r="K1442" s="117" t="str">
        <f>词典存放目录!$A$1&amp;L1442&amp;M1442</f>
        <v>F:\《自创文法查阅Excel》4.1备份\《B词汇·红宝书》\红宝书15版图片\1532-かなり【可成り】.jpg</v>
      </c>
      <c r="L1442" s="9" t="s">
        <v>18120</v>
      </c>
      <c r="M1442" s="117" t="s">
        <v>19563</v>
      </c>
      <c r="N1442" s="36" t="str">
        <f t="shared" si="138"/>
        <v>▶</v>
      </c>
      <c r="O1442" s="37" t="s">
        <v>17912</v>
      </c>
      <c r="P1442" s="37">
        <v>52</v>
      </c>
      <c r="Q1442" s="37" t="s">
        <v>23</v>
      </c>
      <c r="R1442" s="9" t="str">
        <f>词典存放目录!$A$1&amp;O1442&amp;P1442&amp;Q1442</f>
        <v>F:\《自创文法查阅Excel》4.1备份\《B词汇·红宝书》\红宝书MP3分割\06 n4-か (52).mp3</v>
      </c>
      <c r="S1442" s="38"/>
      <c r="T1442" s="56"/>
      <c r="U1442" s="56"/>
      <c r="V1442" s="30" t="str">
        <f t="shared" si="139"/>
        <v/>
      </c>
      <c r="W1442" s="29"/>
      <c r="X1442" s="9" t="s">
        <v>113</v>
      </c>
    </row>
    <row r="1443" spans="1:24" s="57" customFormat="1" ht="24">
      <c r="A1443" s="31">
        <v>1533</v>
      </c>
      <c r="B1443" s="32">
        <f t="shared" ca="1" si="136"/>
        <v>0.31423067849586894</v>
      </c>
      <c r="C1443" s="131" t="s">
        <v>2749</v>
      </c>
      <c r="D1443" s="122" t="s">
        <v>2750</v>
      </c>
      <c r="E1443" s="21"/>
      <c r="F1443" s="22"/>
      <c r="G1443" s="22"/>
      <c r="H1443" s="22"/>
      <c r="I1443" s="23"/>
      <c r="J1443" s="35" t="str">
        <f t="shared" si="137"/>
        <v>➸</v>
      </c>
      <c r="K1443" s="117" t="str">
        <f>词典存放目录!$A$1&amp;L1443&amp;M1443</f>
        <v>F:\《自创文法查阅Excel》4.1备份\《B词汇·红宝书》\红宝书15版图片\1533-かねもち【金持ち】.jpg</v>
      </c>
      <c r="L1443" s="9" t="s">
        <v>18120</v>
      </c>
      <c r="M1443" s="117" t="s">
        <v>19564</v>
      </c>
      <c r="N1443" s="36" t="str">
        <f t="shared" si="138"/>
        <v>▶</v>
      </c>
      <c r="O1443" s="37" t="s">
        <v>17912</v>
      </c>
      <c r="P1443" s="37">
        <v>53</v>
      </c>
      <c r="Q1443" s="37" t="s">
        <v>23</v>
      </c>
      <c r="R1443" s="9" t="str">
        <f>词典存放目录!$A$1&amp;O1443&amp;P1443&amp;Q1443</f>
        <v>F:\《自创文法查阅Excel》4.1备份\《B词汇·红宝书》\红宝书MP3分割\06 n4-か (53).mp3</v>
      </c>
      <c r="S1443" s="38"/>
      <c r="T1443" s="56"/>
      <c r="U1443" s="56"/>
      <c r="V1443" s="30" t="str">
        <f t="shared" si="139"/>
        <v/>
      </c>
      <c r="W1443" s="69"/>
      <c r="X1443" s="9" t="s">
        <v>113</v>
      </c>
    </row>
    <row r="1444" spans="1:24" s="57" customFormat="1" ht="24">
      <c r="A1444" s="31">
        <v>1534</v>
      </c>
      <c r="B1444" s="32">
        <f t="shared" ca="1" si="136"/>
        <v>0.40348665661446781</v>
      </c>
      <c r="C1444" s="131" t="s">
        <v>2751</v>
      </c>
      <c r="D1444" s="122" t="s">
        <v>2752</v>
      </c>
      <c r="E1444" s="21"/>
      <c r="F1444" s="22"/>
      <c r="G1444" s="22"/>
      <c r="H1444" s="22"/>
      <c r="I1444" s="23"/>
      <c r="J1444" s="35" t="str">
        <f t="shared" si="137"/>
        <v>➸</v>
      </c>
      <c r="K1444" s="117" t="str">
        <f>词典存放目录!$A$1&amp;L1444&amp;M1444</f>
        <v>F:\《自创文法查阅Excel》4.1备份\《B词汇·红宝书》\红宝书15版图片\1534-かのじょ【彼女】.jpg</v>
      </c>
      <c r="L1444" s="9" t="s">
        <v>18120</v>
      </c>
      <c r="M1444" s="117" t="s">
        <v>19565</v>
      </c>
      <c r="N1444" s="36" t="str">
        <f t="shared" si="138"/>
        <v>▶</v>
      </c>
      <c r="O1444" s="37" t="s">
        <v>17912</v>
      </c>
      <c r="P1444" s="37">
        <v>54</v>
      </c>
      <c r="Q1444" s="37" t="s">
        <v>23</v>
      </c>
      <c r="R1444" s="9" t="str">
        <f>词典存放目录!$A$1&amp;O1444&amp;P1444&amp;Q1444</f>
        <v>F:\《自创文法查阅Excel》4.1备份\《B词汇·红宝书》\红宝书MP3分割\06 n4-か (54).mp3</v>
      </c>
      <c r="S1444" s="38"/>
      <c r="T1444" s="56"/>
      <c r="U1444" s="56"/>
      <c r="V1444" s="30" t="str">
        <f t="shared" si="139"/>
        <v/>
      </c>
      <c r="W1444" s="29"/>
      <c r="X1444" s="9" t="s">
        <v>113</v>
      </c>
    </row>
    <row r="1445" spans="1:24" s="57" customFormat="1" ht="24">
      <c r="A1445" s="31">
        <v>1535</v>
      </c>
      <c r="B1445" s="32">
        <f t="shared" ca="1" si="136"/>
        <v>0.4573057583984903</v>
      </c>
      <c r="C1445" s="131" t="s">
        <v>2753</v>
      </c>
      <c r="D1445" s="122" t="s">
        <v>2754</v>
      </c>
      <c r="E1445" s="21"/>
      <c r="F1445" s="22"/>
      <c r="G1445" s="22"/>
      <c r="H1445" s="22"/>
      <c r="I1445" s="23"/>
      <c r="J1445" s="35" t="str">
        <f t="shared" si="137"/>
        <v>➸</v>
      </c>
      <c r="K1445" s="117" t="str">
        <f>词典存放目录!$A$1&amp;L1445&amp;M1445</f>
        <v>F:\《自创文法查阅Excel》4.1备份\《B词汇·红宝书》\红宝书15版图片\1535-かべ【壁】.jpg</v>
      </c>
      <c r="L1445" s="9" t="s">
        <v>18120</v>
      </c>
      <c r="M1445" s="117" t="s">
        <v>19566</v>
      </c>
      <c r="N1445" s="36" t="str">
        <f t="shared" si="138"/>
        <v>▶</v>
      </c>
      <c r="O1445" s="37" t="s">
        <v>17912</v>
      </c>
      <c r="P1445" s="37">
        <v>55</v>
      </c>
      <c r="Q1445" s="37" t="s">
        <v>23</v>
      </c>
      <c r="R1445" s="9" t="str">
        <f>词典存放目录!$A$1&amp;O1445&amp;P1445&amp;Q1445</f>
        <v>F:\《自创文法查阅Excel》4.1备份\《B词汇·红宝书》\红宝书MP3分割\06 n4-か (55).mp3</v>
      </c>
      <c r="S1445" s="38"/>
      <c r="T1445" s="56"/>
      <c r="U1445" s="56"/>
      <c r="V1445" s="30" t="str">
        <f t="shared" si="139"/>
        <v/>
      </c>
      <c r="W1445" s="29"/>
      <c r="X1445" s="9" t="s">
        <v>113</v>
      </c>
    </row>
    <row r="1446" spans="1:24" s="57" customFormat="1" ht="24">
      <c r="A1446" s="31">
        <v>1536</v>
      </c>
      <c r="B1446" s="32">
        <f t="shared" ca="1" si="136"/>
        <v>0.87393928118874176</v>
      </c>
      <c r="C1446" s="131" t="s">
        <v>2755</v>
      </c>
      <c r="D1446" s="122" t="s">
        <v>2756</v>
      </c>
      <c r="E1446" s="21"/>
      <c r="F1446" s="22"/>
      <c r="G1446" s="22"/>
      <c r="H1446" s="22"/>
      <c r="I1446" s="23"/>
      <c r="J1446" s="35" t="str">
        <f t="shared" si="137"/>
        <v>➸</v>
      </c>
      <c r="K1446" s="117" t="str">
        <f>词典存放目录!$A$1&amp;L1446&amp;M1446</f>
        <v>F:\《自创文法查阅Excel》4.1备份\《B词汇·红宝书》\红宝书15版图片\1536-カボチャ【南瓜】.jpg</v>
      </c>
      <c r="L1446" s="9" t="s">
        <v>18120</v>
      </c>
      <c r="M1446" s="117" t="s">
        <v>19567</v>
      </c>
      <c r="N1446" s="36" t="str">
        <f t="shared" si="138"/>
        <v>▶</v>
      </c>
      <c r="O1446" s="37" t="s">
        <v>17912</v>
      </c>
      <c r="P1446" s="37">
        <v>56</v>
      </c>
      <c r="Q1446" s="37" t="s">
        <v>23</v>
      </c>
      <c r="R1446" s="9" t="str">
        <f>词典存放目录!$A$1&amp;O1446&amp;P1446&amp;Q1446</f>
        <v>F:\《自创文法查阅Excel》4.1备份\《B词汇·红宝书》\红宝书MP3分割\06 n4-か (56).mp3</v>
      </c>
      <c r="S1446" s="38"/>
      <c r="T1446" s="56"/>
      <c r="U1446" s="56"/>
      <c r="V1446" s="30" t="str">
        <f t="shared" si="139"/>
        <v/>
      </c>
      <c r="W1446" s="29"/>
      <c r="X1446" s="9" t="s">
        <v>113</v>
      </c>
    </row>
    <row r="1447" spans="1:24" s="57" customFormat="1" ht="24">
      <c r="A1447" s="31">
        <v>1537</v>
      </c>
      <c r="B1447" s="32">
        <f t="shared" ca="1" si="136"/>
        <v>0.17119535746942838</v>
      </c>
      <c r="C1447" s="131" t="s">
        <v>2757</v>
      </c>
      <c r="D1447" s="122" t="s">
        <v>2758</v>
      </c>
      <c r="E1447" s="21"/>
      <c r="F1447" s="22"/>
      <c r="G1447" s="22"/>
      <c r="H1447" s="22"/>
      <c r="I1447" s="23"/>
      <c r="J1447" s="35" t="str">
        <f t="shared" si="137"/>
        <v>➸</v>
      </c>
      <c r="K1447" s="117" t="str">
        <f>词典存放目录!$A$1&amp;L1447&amp;M1447</f>
        <v>F:\《自创文法查阅Excel》4.1备份\《B词汇·红宝书》\红宝书15版图片\1537-かまう【構う】.jpg</v>
      </c>
      <c r="L1447" s="9" t="s">
        <v>18120</v>
      </c>
      <c r="M1447" s="117" t="s">
        <v>19568</v>
      </c>
      <c r="N1447" s="36" t="str">
        <f t="shared" si="138"/>
        <v>▶</v>
      </c>
      <c r="O1447" s="37" t="s">
        <v>17912</v>
      </c>
      <c r="P1447" s="37">
        <v>57</v>
      </c>
      <c r="Q1447" s="37" t="s">
        <v>23</v>
      </c>
      <c r="R1447" s="9" t="str">
        <f>词典存放目录!$A$1&amp;O1447&amp;P1447&amp;Q1447</f>
        <v>F:\《自创文法查阅Excel》4.1备份\《B词汇·红宝书》\红宝书MP3分割\06 n4-か (57).mp3</v>
      </c>
      <c r="S1447" s="38"/>
      <c r="T1447" s="56"/>
      <c r="U1447" s="56"/>
      <c r="V1447" s="30" t="str">
        <f t="shared" si="139"/>
        <v/>
      </c>
      <c r="W1447" s="29"/>
      <c r="X1447" s="9" t="s">
        <v>113</v>
      </c>
    </row>
    <row r="1448" spans="1:24" s="57" customFormat="1" ht="24">
      <c r="A1448" s="31">
        <v>1538</v>
      </c>
      <c r="B1448" s="32">
        <f t="shared" ca="1" si="136"/>
        <v>0.22360279083661216</v>
      </c>
      <c r="C1448" s="131" t="s">
        <v>2624</v>
      </c>
      <c r="D1448" s="122" t="s">
        <v>2759</v>
      </c>
      <c r="E1448" s="21"/>
      <c r="F1448" s="22"/>
      <c r="G1448" s="22"/>
      <c r="H1448" s="22"/>
      <c r="I1448" s="23"/>
      <c r="J1448" s="35" t="str">
        <f t="shared" si="137"/>
        <v>➸</v>
      </c>
      <c r="K1448" s="117" t="str">
        <f>词典存放目录!$A$1&amp;L1448&amp;M1448</f>
        <v>F:\《自创文法查阅Excel》4.1备份\《B词汇·红宝书》\红宝书15版图片\1538-かみ【髪】.jpg</v>
      </c>
      <c r="L1448" s="9" t="s">
        <v>18120</v>
      </c>
      <c r="M1448" s="117" t="s">
        <v>19569</v>
      </c>
      <c r="N1448" s="36" t="str">
        <f t="shared" si="138"/>
        <v>▶</v>
      </c>
      <c r="O1448" s="37" t="s">
        <v>17912</v>
      </c>
      <c r="P1448" s="37">
        <v>58</v>
      </c>
      <c r="Q1448" s="37" t="s">
        <v>23</v>
      </c>
      <c r="R1448" s="9" t="str">
        <f>词典存放目录!$A$1&amp;O1448&amp;P1448&amp;Q1448</f>
        <v>F:\《自创文法查阅Excel》4.1备份\《B词汇·红宝书》\红宝书MP3分割\06 n4-か (58).mp3</v>
      </c>
      <c r="S1448" s="38"/>
      <c r="T1448" s="56"/>
      <c r="U1448" s="56"/>
      <c r="V1448" s="30" t="str">
        <f t="shared" si="139"/>
        <v/>
      </c>
      <c r="W1448" s="29"/>
      <c r="X1448" s="9" t="s">
        <v>113</v>
      </c>
    </row>
    <row r="1449" spans="1:24" s="57" customFormat="1" ht="24">
      <c r="A1449" s="31">
        <v>1539</v>
      </c>
      <c r="B1449" s="32">
        <f t="shared" ca="1" si="136"/>
        <v>0.37438426506822742</v>
      </c>
      <c r="C1449" s="131" t="s">
        <v>2760</v>
      </c>
      <c r="D1449" s="122" t="s">
        <v>2761</v>
      </c>
      <c r="E1449" s="21"/>
      <c r="F1449" s="22"/>
      <c r="G1449" s="22"/>
      <c r="H1449" s="22"/>
      <c r="I1449" s="23"/>
      <c r="J1449" s="35" t="str">
        <f t="shared" si="137"/>
        <v>➸</v>
      </c>
      <c r="K1449" s="117" t="str">
        <f>词典存放目录!$A$1&amp;L1449&amp;M1449</f>
        <v>F:\《自创文法查阅Excel》4.1备份\《B词汇·红宝书》\红宝书15版图片\1539-かみのけ【髪の毛】.jpg</v>
      </c>
      <c r="L1449" s="9" t="s">
        <v>18120</v>
      </c>
      <c r="M1449" s="117" t="s">
        <v>19570</v>
      </c>
      <c r="N1449" s="36" t="str">
        <f t="shared" si="138"/>
        <v>▶</v>
      </c>
      <c r="O1449" s="37" t="s">
        <v>17912</v>
      </c>
      <c r="P1449" s="37">
        <v>59</v>
      </c>
      <c r="Q1449" s="37" t="s">
        <v>23</v>
      </c>
      <c r="R1449" s="9" t="str">
        <f>词典存放目录!$A$1&amp;O1449&amp;P1449&amp;Q1449</f>
        <v>F:\《自创文法查阅Excel》4.1备份\《B词汇·红宝书》\红宝书MP3分割\06 n4-か (59).mp3</v>
      </c>
      <c r="S1449" s="38"/>
      <c r="T1449" s="56"/>
      <c r="U1449" s="56"/>
      <c r="V1449" s="30" t="str">
        <f t="shared" si="139"/>
        <v/>
      </c>
      <c r="W1449" s="29"/>
      <c r="X1449" s="9" t="s">
        <v>113</v>
      </c>
    </row>
    <row r="1450" spans="1:24" s="57" customFormat="1" ht="24">
      <c r="A1450" s="31">
        <v>1540</v>
      </c>
      <c r="B1450" s="32">
        <f t="shared" ca="1" si="136"/>
        <v>0.12960303712444876</v>
      </c>
      <c r="C1450" s="131" t="s">
        <v>2762</v>
      </c>
      <c r="D1450" s="122" t="s">
        <v>2763</v>
      </c>
      <c r="E1450" s="21"/>
      <c r="F1450" s="22"/>
      <c r="G1450" s="22"/>
      <c r="H1450" s="22"/>
      <c r="I1450" s="23"/>
      <c r="J1450" s="35" t="str">
        <f t="shared" si="137"/>
        <v>➸</v>
      </c>
      <c r="K1450" s="117" t="str">
        <f>词典存放目录!$A$1&amp;L1450&amp;M1450</f>
        <v>F:\《自创文法查阅Excel》4.1备份\《B词汇·红宝书》\红宝书15版图片\1540-かむ【噛む】.jpg</v>
      </c>
      <c r="L1450" s="9" t="s">
        <v>18120</v>
      </c>
      <c r="M1450" s="117" t="s">
        <v>19571</v>
      </c>
      <c r="N1450" s="36" t="str">
        <f t="shared" si="138"/>
        <v>▶</v>
      </c>
      <c r="O1450" s="37" t="s">
        <v>17912</v>
      </c>
      <c r="P1450" s="37">
        <v>60</v>
      </c>
      <c r="Q1450" s="37" t="s">
        <v>23</v>
      </c>
      <c r="R1450" s="9" t="str">
        <f>词典存放目录!$A$1&amp;O1450&amp;P1450&amp;Q1450</f>
        <v>F:\《自创文法查阅Excel》4.1备份\《B词汇·红宝书》\红宝书MP3分割\06 n4-か (60).mp3</v>
      </c>
      <c r="S1450" s="38"/>
      <c r="T1450" s="56"/>
      <c r="U1450" s="56"/>
      <c r="V1450" s="30" t="str">
        <f t="shared" si="139"/>
        <v/>
      </c>
      <c r="W1450" s="29"/>
      <c r="X1450" s="9" t="s">
        <v>113</v>
      </c>
    </row>
    <row r="1451" spans="1:24" s="57" customFormat="1" ht="24">
      <c r="A1451" s="31">
        <v>1541</v>
      </c>
      <c r="B1451" s="32">
        <f t="shared" ca="1" si="136"/>
        <v>0.23641087458852061</v>
      </c>
      <c r="C1451" s="131" t="s">
        <v>2764</v>
      </c>
      <c r="D1451" s="122" t="s">
        <v>2765</v>
      </c>
      <c r="E1451" s="21"/>
      <c r="F1451" s="22"/>
      <c r="G1451" s="22"/>
      <c r="H1451" s="22"/>
      <c r="I1451" s="23"/>
      <c r="J1451" s="35" t="str">
        <f t="shared" si="137"/>
        <v>➸</v>
      </c>
      <c r="K1451" s="117" t="str">
        <f>词典存放目录!$A$1&amp;L1451&amp;M1451</f>
        <v>F:\《自创文法查阅Excel》4.1备份\《B词汇·红宝书》\红宝书15版图片\1541-ガム【gum】.jpg</v>
      </c>
      <c r="L1451" s="9" t="s">
        <v>18120</v>
      </c>
      <c r="M1451" s="117" t="s">
        <v>19572</v>
      </c>
      <c r="N1451" s="36" t="str">
        <f t="shared" si="138"/>
        <v>▶</v>
      </c>
      <c r="O1451" s="37" t="s">
        <v>17912</v>
      </c>
      <c r="P1451" s="37">
        <v>61</v>
      </c>
      <c r="Q1451" s="37" t="s">
        <v>23</v>
      </c>
      <c r="R1451" s="9" t="str">
        <f>词典存放目录!$A$1&amp;O1451&amp;P1451&amp;Q1451</f>
        <v>F:\《自创文法查阅Excel》4.1备份\《B词汇·红宝书》\红宝书MP3分割\06 n4-か (61).mp3</v>
      </c>
      <c r="S1451" s="38"/>
      <c r="T1451" s="56"/>
      <c r="U1451" s="56"/>
      <c r="V1451" s="30" t="str">
        <f t="shared" si="139"/>
        <v/>
      </c>
      <c r="W1451" s="29"/>
      <c r="X1451" s="9" t="s">
        <v>113</v>
      </c>
    </row>
    <row r="1452" spans="1:24" s="57" customFormat="1" ht="24">
      <c r="A1452" s="31">
        <v>1542</v>
      </c>
      <c r="B1452" s="32">
        <f t="shared" ca="1" si="136"/>
        <v>3.2568878325481165E-2</v>
      </c>
      <c r="C1452" s="131" t="s">
        <v>2766</v>
      </c>
      <c r="D1452" s="122" t="s">
        <v>2767</v>
      </c>
      <c r="E1452" s="21"/>
      <c r="F1452" s="22"/>
      <c r="G1452" s="22"/>
      <c r="H1452" s="22"/>
      <c r="I1452" s="23"/>
      <c r="J1452" s="35" t="str">
        <f t="shared" si="137"/>
        <v>➸</v>
      </c>
      <c r="K1452" s="117" t="str">
        <f>词典存放目录!$A$1&amp;L1452&amp;M1452</f>
        <v>F:\《自创文法查阅Excel》4.1备份\《B词汇·红宝书》\红宝书15版图片\1542-かよう【火曜】.jpg</v>
      </c>
      <c r="L1452" s="9" t="s">
        <v>18120</v>
      </c>
      <c r="M1452" s="117" t="s">
        <v>19573</v>
      </c>
      <c r="N1452" s="36" t="str">
        <f t="shared" si="138"/>
        <v>▶</v>
      </c>
      <c r="O1452" s="37" t="s">
        <v>17912</v>
      </c>
      <c r="P1452" s="37">
        <v>62</v>
      </c>
      <c r="Q1452" s="37" t="s">
        <v>23</v>
      </c>
      <c r="R1452" s="9" t="str">
        <f>词典存放目录!$A$1&amp;O1452&amp;P1452&amp;Q1452</f>
        <v>F:\《自创文法查阅Excel》4.1备份\《B词汇·红宝书》\红宝书MP3分割\06 n4-か (62).mp3</v>
      </c>
      <c r="S1452" s="38"/>
      <c r="T1452" s="56"/>
      <c r="U1452" s="56"/>
      <c r="V1452" s="30" t="str">
        <f t="shared" si="139"/>
        <v/>
      </c>
      <c r="W1452" s="29"/>
      <c r="X1452" s="9" t="s">
        <v>113</v>
      </c>
    </row>
    <row r="1453" spans="1:24" s="57" customFormat="1" ht="24">
      <c r="A1453" s="31">
        <v>1543</v>
      </c>
      <c r="B1453" s="32">
        <f t="shared" ca="1" si="136"/>
        <v>0.55584088713431612</v>
      </c>
      <c r="C1453" s="131" t="s">
        <v>2766</v>
      </c>
      <c r="D1453" s="122" t="s">
        <v>2768</v>
      </c>
      <c r="E1453" s="21"/>
      <c r="F1453" s="22"/>
      <c r="G1453" s="22"/>
      <c r="H1453" s="22"/>
      <c r="I1453" s="23"/>
      <c r="J1453" s="35" t="str">
        <f t="shared" si="137"/>
        <v>➸</v>
      </c>
      <c r="K1453" s="117" t="str">
        <f>词典存放目录!$A$1&amp;L1453&amp;M1453</f>
        <v>F:\《自创文法查阅Excel》4.1备份\《B词汇·红宝书》\红宝书15版图片\1543-かよう【通う】.jpg</v>
      </c>
      <c r="L1453" s="9" t="s">
        <v>18120</v>
      </c>
      <c r="M1453" s="117" t="s">
        <v>19574</v>
      </c>
      <c r="N1453" s="36" t="str">
        <f t="shared" si="138"/>
        <v>▶</v>
      </c>
      <c r="O1453" s="37" t="s">
        <v>17912</v>
      </c>
      <c r="P1453" s="37">
        <v>63</v>
      </c>
      <c r="Q1453" s="37" t="s">
        <v>23</v>
      </c>
      <c r="R1453" s="9" t="str">
        <f>词典存放目录!$A$1&amp;O1453&amp;P1453&amp;Q1453</f>
        <v>F:\《自创文法查阅Excel》4.1备份\《B词汇·红宝书》\红宝书MP3分割\06 n4-か (63).mp3</v>
      </c>
      <c r="S1453" s="38"/>
      <c r="T1453" s="56"/>
      <c r="U1453" s="56"/>
      <c r="V1453" s="30" t="str">
        <f t="shared" si="139"/>
        <v/>
      </c>
      <c r="W1453" s="29"/>
      <c r="X1453" s="9" t="s">
        <v>113</v>
      </c>
    </row>
    <row r="1454" spans="1:24" s="57" customFormat="1" ht="24">
      <c r="A1454" s="31">
        <v>1544</v>
      </c>
      <c r="B1454" s="32">
        <f t="shared" ca="1" si="136"/>
        <v>0.36824153269804261</v>
      </c>
      <c r="C1454" s="131" t="s">
        <v>2769</v>
      </c>
      <c r="D1454" s="122" t="s">
        <v>2770</v>
      </c>
      <c r="E1454" s="21"/>
      <c r="F1454" s="22"/>
      <c r="G1454" s="22"/>
      <c r="H1454" s="22"/>
      <c r="I1454" s="23"/>
      <c r="J1454" s="35" t="str">
        <f t="shared" si="137"/>
        <v>➸</v>
      </c>
      <c r="K1454" s="117" t="str">
        <f>词典存放目录!$A$1&amp;L1454&amp;M1454</f>
        <v>F:\《自创文法查阅Excel》4.1备份\《B词汇·红宝书》\红宝书15版图片\1544-ガラス【glass】.jpg</v>
      </c>
      <c r="L1454" s="9" t="s">
        <v>18120</v>
      </c>
      <c r="M1454" s="117" t="s">
        <v>19575</v>
      </c>
      <c r="N1454" s="36" t="str">
        <f t="shared" si="138"/>
        <v>▶</v>
      </c>
      <c r="O1454" s="37" t="s">
        <v>17912</v>
      </c>
      <c r="P1454" s="37">
        <v>64</v>
      </c>
      <c r="Q1454" s="37" t="s">
        <v>23</v>
      </c>
      <c r="R1454" s="9" t="str">
        <f>词典存放目录!$A$1&amp;O1454&amp;P1454&amp;Q1454</f>
        <v>F:\《自创文法查阅Excel》4.1备份\《B词汇·红宝书》\红宝书MP3分割\06 n4-か (64).mp3</v>
      </c>
      <c r="S1454" s="38"/>
      <c r="T1454" s="56"/>
      <c r="U1454" s="56"/>
      <c r="V1454" s="30" t="str">
        <f t="shared" si="139"/>
        <v/>
      </c>
      <c r="W1454" s="29"/>
      <c r="X1454" s="9" t="s">
        <v>113</v>
      </c>
    </row>
    <row r="1455" spans="1:24" s="57" customFormat="1" ht="24">
      <c r="A1455" s="31">
        <v>1545</v>
      </c>
      <c r="B1455" s="32">
        <f t="shared" ca="1" si="136"/>
        <v>0.36830756827137212</v>
      </c>
      <c r="C1455" s="131" t="s">
        <v>2771</v>
      </c>
      <c r="D1455" s="122" t="s">
        <v>2772</v>
      </c>
      <c r="E1455" s="21"/>
      <c r="F1455" s="22"/>
      <c r="G1455" s="22"/>
      <c r="H1455" s="22"/>
      <c r="I1455" s="23"/>
      <c r="J1455" s="35" t="str">
        <f t="shared" si="137"/>
        <v>➸</v>
      </c>
      <c r="K1455" s="117" t="str">
        <f>词典存放目录!$A$1&amp;L1455&amp;M1455</f>
        <v>F:\《自创文法查阅Excel》4.1备份\《B词汇·红宝书》\红宝书15版图片\1545-かれ【彼】.jpg</v>
      </c>
      <c r="L1455" s="9" t="s">
        <v>18120</v>
      </c>
      <c r="M1455" s="117" t="s">
        <v>19576</v>
      </c>
      <c r="N1455" s="36" t="str">
        <f t="shared" si="138"/>
        <v>▶</v>
      </c>
      <c r="O1455" s="37" t="s">
        <v>17912</v>
      </c>
      <c r="P1455" s="37">
        <v>65</v>
      </c>
      <c r="Q1455" s="37" t="s">
        <v>23</v>
      </c>
      <c r="R1455" s="9" t="str">
        <f>词典存放目录!$A$1&amp;O1455&amp;P1455&amp;Q1455</f>
        <v>F:\《自创文法查阅Excel》4.1备份\《B词汇·红宝书》\红宝书MP3分割\06 n4-か (65).mp3</v>
      </c>
      <c r="S1455" s="38"/>
      <c r="T1455" s="56"/>
      <c r="U1455" s="56"/>
      <c r="V1455" s="30" t="str">
        <f t="shared" si="139"/>
        <v/>
      </c>
      <c r="W1455" s="29"/>
      <c r="X1455" s="9" t="s">
        <v>113</v>
      </c>
    </row>
    <row r="1456" spans="1:24" s="57" customFormat="1" ht="24">
      <c r="A1456" s="31">
        <v>1546</v>
      </c>
      <c r="B1456" s="32">
        <f t="shared" ca="1" si="136"/>
        <v>0.66084494132026428</v>
      </c>
      <c r="C1456" s="131" t="s">
        <v>2773</v>
      </c>
      <c r="D1456" s="122" t="s">
        <v>2774</v>
      </c>
      <c r="E1456" s="21"/>
      <c r="F1456" s="22"/>
      <c r="G1456" s="22"/>
      <c r="H1456" s="22"/>
      <c r="I1456" s="23"/>
      <c r="J1456" s="35" t="str">
        <f t="shared" si="137"/>
        <v>➸</v>
      </c>
      <c r="K1456" s="117" t="str">
        <f>词典存放目录!$A$1&amp;L1456&amp;M1456</f>
        <v>F:\《自创文法查阅Excel》4.1备份\《B词汇·红宝书》\红宝书15版图片\1546-カレーライス【curry-rice】.jpg</v>
      </c>
      <c r="L1456" s="9" t="s">
        <v>18120</v>
      </c>
      <c r="M1456" s="117" t="s">
        <v>19577</v>
      </c>
      <c r="N1456" s="36" t="str">
        <f t="shared" si="138"/>
        <v>▶</v>
      </c>
      <c r="O1456" s="37" t="s">
        <v>17912</v>
      </c>
      <c r="P1456" s="37">
        <v>66</v>
      </c>
      <c r="Q1456" s="37" t="s">
        <v>23</v>
      </c>
      <c r="R1456" s="9" t="str">
        <f>词典存放目录!$A$1&amp;O1456&amp;P1456&amp;Q1456</f>
        <v>F:\《自创文法查阅Excel》4.1备份\《B词汇·红宝书》\红宝书MP3分割\06 n4-か (66).mp3</v>
      </c>
      <c r="S1456" s="38"/>
      <c r="T1456" s="56"/>
      <c r="U1456" s="56"/>
      <c r="V1456" s="30" t="str">
        <f t="shared" si="139"/>
        <v/>
      </c>
      <c r="W1456" s="29"/>
      <c r="X1456" s="9" t="s">
        <v>113</v>
      </c>
    </row>
    <row r="1457" spans="1:24" s="57" customFormat="1" ht="24">
      <c r="A1457" s="31">
        <v>1547</v>
      </c>
      <c r="B1457" s="32">
        <f t="shared" ca="1" si="136"/>
        <v>0.21095847087957376</v>
      </c>
      <c r="C1457" s="131" t="s">
        <v>2775</v>
      </c>
      <c r="D1457" s="122" t="s">
        <v>2776</v>
      </c>
      <c r="E1457" s="21"/>
      <c r="F1457" s="22"/>
      <c r="G1457" s="22"/>
      <c r="H1457" s="22"/>
      <c r="I1457" s="23"/>
      <c r="J1457" s="35" t="str">
        <f t="shared" si="137"/>
        <v>➸</v>
      </c>
      <c r="K1457" s="117" t="str">
        <f>词典存放目录!$A$1&amp;L1457&amp;M1457</f>
        <v>F:\《自创文法查阅Excel》4.1备份\《B词汇·红宝书》\红宝书15版图片\1547-かれら【彼ら】.jpg</v>
      </c>
      <c r="L1457" s="9" t="s">
        <v>18120</v>
      </c>
      <c r="M1457" s="117" t="s">
        <v>19578</v>
      </c>
      <c r="N1457" s="36" t="str">
        <f t="shared" si="138"/>
        <v>▶</v>
      </c>
      <c r="O1457" s="37" t="s">
        <v>17912</v>
      </c>
      <c r="P1457" s="37">
        <v>67</v>
      </c>
      <c r="Q1457" s="37" t="s">
        <v>23</v>
      </c>
      <c r="R1457" s="9" t="str">
        <f>词典存放目录!$A$1&amp;O1457&amp;P1457&amp;Q1457</f>
        <v>F:\《自创文法查阅Excel》4.1备份\《B词汇·红宝书》\红宝书MP3分割\06 n4-か (67).mp3</v>
      </c>
      <c r="S1457" s="38"/>
      <c r="T1457" s="56"/>
      <c r="U1457" s="56"/>
      <c r="V1457" s="30" t="str">
        <f t="shared" si="139"/>
        <v/>
      </c>
      <c r="W1457" s="29"/>
      <c r="X1457" s="9" t="s">
        <v>113</v>
      </c>
    </row>
    <row r="1458" spans="1:24" s="57" customFormat="1" ht="24">
      <c r="A1458" s="31">
        <v>1548</v>
      </c>
      <c r="B1458" s="32">
        <f t="shared" ca="1" si="136"/>
        <v>0.30654275592563729</v>
      </c>
      <c r="C1458" s="131" t="s">
        <v>2777</v>
      </c>
      <c r="D1458" s="122" t="s">
        <v>27742</v>
      </c>
      <c r="E1458" s="21"/>
      <c r="F1458" s="22"/>
      <c r="G1458" s="22"/>
      <c r="H1458" s="22"/>
      <c r="I1458" s="23"/>
      <c r="J1458" s="35" t="str">
        <f t="shared" si="137"/>
        <v>➸</v>
      </c>
      <c r="K1458" s="117" t="str">
        <f>词典存放目录!$A$1&amp;L1458&amp;M1458</f>
        <v>F:\《自创文法查阅Excel》4.1备份\《B词汇·红宝书》\红宝书15版图片\1548-かわいそう【可哀相·可哀想】.jpg</v>
      </c>
      <c r="L1458" s="9" t="s">
        <v>18120</v>
      </c>
      <c r="M1458" s="117" t="s">
        <v>27743</v>
      </c>
      <c r="N1458" s="36" t="str">
        <f t="shared" si="138"/>
        <v>▶</v>
      </c>
      <c r="O1458" s="37" t="s">
        <v>17912</v>
      </c>
      <c r="P1458" s="37">
        <v>68</v>
      </c>
      <c r="Q1458" s="37" t="s">
        <v>23</v>
      </c>
      <c r="R1458" s="9" t="str">
        <f>词典存放目录!$A$1&amp;O1458&amp;P1458&amp;Q1458</f>
        <v>F:\《自创文法查阅Excel》4.1备份\《B词汇·红宝书》\红宝书MP3分割\06 n4-か (68).mp3</v>
      </c>
      <c r="S1458" s="38"/>
      <c r="T1458" s="56"/>
      <c r="U1458" s="56"/>
      <c r="V1458" s="30" t="str">
        <f t="shared" ref="V1458:V1488" si="140">IF(COUNTA(S1458:U1458)=0,"",COUNTIF(S1458:U1458,"0")/COUNTA(S1458:U1458))</f>
        <v/>
      </c>
      <c r="W1458" s="29"/>
      <c r="X1458" s="9" t="s">
        <v>113</v>
      </c>
    </row>
    <row r="1459" spans="1:24" s="57" customFormat="1" ht="24">
      <c r="A1459" s="31">
        <v>1549</v>
      </c>
      <c r="B1459" s="32">
        <f t="shared" ca="1" si="136"/>
        <v>0.52717936593440118</v>
      </c>
      <c r="C1459" s="131" t="s">
        <v>2778</v>
      </c>
      <c r="D1459" s="122" t="s">
        <v>2779</v>
      </c>
      <c r="E1459" s="21"/>
      <c r="F1459" s="22"/>
      <c r="G1459" s="22"/>
      <c r="H1459" s="22"/>
      <c r="I1459" s="23"/>
      <c r="J1459" s="35" t="str">
        <f t="shared" si="137"/>
        <v>➸</v>
      </c>
      <c r="K1459" s="117" t="str">
        <f>词典存放目录!$A$1&amp;L1459&amp;M1459</f>
        <v>F:\《自创文法查阅Excel》4.1备份\《B词汇·红宝书》\红宝书15版图片\1549-かわく【乾く】.jpg</v>
      </c>
      <c r="L1459" s="9" t="s">
        <v>18120</v>
      </c>
      <c r="M1459" s="117" t="s">
        <v>19579</v>
      </c>
      <c r="N1459" s="36" t="str">
        <f t="shared" si="138"/>
        <v>▶</v>
      </c>
      <c r="O1459" s="37" t="s">
        <v>17912</v>
      </c>
      <c r="P1459" s="37">
        <v>69</v>
      </c>
      <c r="Q1459" s="37" t="s">
        <v>23</v>
      </c>
      <c r="R1459" s="9" t="str">
        <f>词典存放目录!$A$1&amp;O1459&amp;P1459&amp;Q1459</f>
        <v>F:\《自创文法查阅Excel》4.1备份\《B词汇·红宝书》\红宝书MP3分割\06 n4-か (69).mp3</v>
      </c>
      <c r="S1459" s="38"/>
      <c r="T1459" s="56"/>
      <c r="U1459" s="56"/>
      <c r="V1459" s="30" t="str">
        <f t="shared" si="140"/>
        <v/>
      </c>
      <c r="W1459" s="29"/>
      <c r="X1459" s="9" t="s">
        <v>113</v>
      </c>
    </row>
    <row r="1460" spans="1:24" s="57" customFormat="1" ht="24">
      <c r="A1460" s="31">
        <v>1550</v>
      </c>
      <c r="B1460" s="32">
        <f t="shared" ca="1" si="136"/>
        <v>0.67569789041316319</v>
      </c>
      <c r="C1460" s="131" t="s">
        <v>2778</v>
      </c>
      <c r="D1460" s="122" t="s">
        <v>2780</v>
      </c>
      <c r="E1460" s="21"/>
      <c r="F1460" s="22"/>
      <c r="G1460" s="22"/>
      <c r="H1460" s="22"/>
      <c r="I1460" s="23"/>
      <c r="J1460" s="35" t="str">
        <f t="shared" si="137"/>
        <v>➸</v>
      </c>
      <c r="K1460" s="117" t="str">
        <f>词典存放目录!$A$1&amp;L1460&amp;M1460</f>
        <v>F:\《自创文法查阅Excel》4.1备份\《B词汇·红宝书》\红宝书15版图片\1550-かわく【渇く】.jpg</v>
      </c>
      <c r="L1460" s="9" t="s">
        <v>18120</v>
      </c>
      <c r="M1460" s="117" t="s">
        <v>19580</v>
      </c>
      <c r="N1460" s="36" t="str">
        <f t="shared" si="138"/>
        <v>▶</v>
      </c>
      <c r="O1460" s="37" t="s">
        <v>17912</v>
      </c>
      <c r="P1460" s="37">
        <v>70</v>
      </c>
      <c r="Q1460" s="37" t="s">
        <v>23</v>
      </c>
      <c r="R1460" s="9" t="str">
        <f>词典存放目录!$A$1&amp;O1460&amp;P1460&amp;Q1460</f>
        <v>F:\《自创文法查阅Excel》4.1备份\《B词汇·红宝书》\红宝书MP3分割\06 n4-か (70).mp3</v>
      </c>
      <c r="S1460" s="38"/>
      <c r="T1460" s="56"/>
      <c r="U1460" s="56"/>
      <c r="V1460" s="30" t="str">
        <f t="shared" si="140"/>
        <v/>
      </c>
      <c r="W1460" s="29"/>
      <c r="X1460" s="9" t="s">
        <v>113</v>
      </c>
    </row>
    <row r="1461" spans="1:24" s="57" customFormat="1" ht="24">
      <c r="A1461" s="31">
        <v>1551</v>
      </c>
      <c r="B1461" s="32">
        <f t="shared" ca="1" si="136"/>
        <v>0.35136751436359848</v>
      </c>
      <c r="C1461" s="131" t="s">
        <v>2781</v>
      </c>
      <c r="D1461" s="122" t="s">
        <v>2782</v>
      </c>
      <c r="E1461" s="21"/>
      <c r="F1461" s="22"/>
      <c r="G1461" s="22"/>
      <c r="H1461" s="22"/>
      <c r="I1461" s="23"/>
      <c r="J1461" s="35" t="str">
        <f t="shared" si="137"/>
        <v>➸</v>
      </c>
      <c r="K1461" s="117" t="str">
        <f>词典存放目录!$A$1&amp;L1461&amp;M1461</f>
        <v>F:\《自创文法查阅Excel》4.1备份\《B词汇·红宝书》\红宝书15版图片\1551-かわり【代わり】.jpg</v>
      </c>
      <c r="L1461" s="9" t="s">
        <v>18120</v>
      </c>
      <c r="M1461" s="117" t="s">
        <v>19581</v>
      </c>
      <c r="N1461" s="36" t="str">
        <f t="shared" si="138"/>
        <v>▶</v>
      </c>
      <c r="O1461" s="37" t="s">
        <v>17912</v>
      </c>
      <c r="P1461" s="37">
        <v>71</v>
      </c>
      <c r="Q1461" s="37" t="s">
        <v>23</v>
      </c>
      <c r="R1461" s="9" t="str">
        <f>词典存放目录!$A$1&amp;O1461&amp;P1461&amp;Q1461</f>
        <v>F:\《自创文法查阅Excel》4.1备份\《B词汇·红宝书》\红宝书MP3分割\06 n4-か (71).mp3</v>
      </c>
      <c r="S1461" s="38"/>
      <c r="T1461" s="56"/>
      <c r="U1461" s="56"/>
      <c r="V1461" s="30" t="str">
        <f t="shared" si="140"/>
        <v/>
      </c>
      <c r="W1461" s="29"/>
      <c r="X1461" s="9" t="s">
        <v>113</v>
      </c>
    </row>
    <row r="1462" spans="1:24" s="57" customFormat="1" ht="24">
      <c r="A1462" s="31">
        <v>1552</v>
      </c>
      <c r="B1462" s="32">
        <f t="shared" ca="1" si="136"/>
        <v>0.17911593875680842</v>
      </c>
      <c r="C1462" s="131" t="s">
        <v>2781</v>
      </c>
      <c r="D1462" s="122" t="s">
        <v>2783</v>
      </c>
      <c r="E1462" s="21"/>
      <c r="F1462" s="22"/>
      <c r="G1462" s="22"/>
      <c r="H1462" s="22"/>
      <c r="I1462" s="23"/>
      <c r="J1462" s="35" t="str">
        <f t="shared" si="137"/>
        <v>➸</v>
      </c>
      <c r="K1462" s="117" t="str">
        <f>词典存放目录!$A$1&amp;L1462&amp;M1462</f>
        <v>F:\《自创文法查阅Excel》4.1备份\《B词汇·红宝书》\红宝书15版图片\1552-かわり【変わり】.jpg</v>
      </c>
      <c r="L1462" s="9" t="s">
        <v>18120</v>
      </c>
      <c r="M1462" s="117" t="s">
        <v>19582</v>
      </c>
      <c r="N1462" s="36" t="str">
        <f t="shared" si="138"/>
        <v>▶</v>
      </c>
      <c r="O1462" s="37" t="s">
        <v>17912</v>
      </c>
      <c r="P1462" s="37">
        <v>72</v>
      </c>
      <c r="Q1462" s="37" t="s">
        <v>23</v>
      </c>
      <c r="R1462" s="9" t="str">
        <f>词典存放目录!$A$1&amp;O1462&amp;P1462&amp;Q1462</f>
        <v>F:\《自创文法查阅Excel》4.1备份\《B词汇·红宝书》\红宝书MP3分割\06 n4-か (72).mp3</v>
      </c>
      <c r="S1462" s="38"/>
      <c r="T1462" s="56"/>
      <c r="U1462" s="56"/>
      <c r="V1462" s="30" t="str">
        <f t="shared" si="140"/>
        <v/>
      </c>
      <c r="W1462" s="29"/>
      <c r="X1462" s="9" t="s">
        <v>113</v>
      </c>
    </row>
    <row r="1463" spans="1:24" s="57" customFormat="1" ht="24">
      <c r="A1463" s="31">
        <v>1553</v>
      </c>
      <c r="B1463" s="32">
        <f t="shared" ca="1" si="136"/>
        <v>0.37747539197182889</v>
      </c>
      <c r="C1463" s="131" t="s">
        <v>2784</v>
      </c>
      <c r="D1463" s="122" t="s">
        <v>2785</v>
      </c>
      <c r="E1463" s="21"/>
      <c r="F1463" s="22"/>
      <c r="G1463" s="22"/>
      <c r="H1463" s="22"/>
      <c r="I1463" s="23"/>
      <c r="J1463" s="35" t="str">
        <f t="shared" si="137"/>
        <v>➸</v>
      </c>
      <c r="K1463" s="117" t="str">
        <f>词典存放目录!$A$1&amp;L1463&amp;M1463</f>
        <v>F:\《自创文法查阅Excel》4.1备份\《B词汇·红宝书》\红宝书15版图片\1553-かわりに【代わりに】.jpg</v>
      </c>
      <c r="L1463" s="9" t="s">
        <v>18120</v>
      </c>
      <c r="M1463" s="117" t="s">
        <v>19583</v>
      </c>
      <c r="N1463" s="36" t="str">
        <f t="shared" si="138"/>
        <v>▶</v>
      </c>
      <c r="O1463" s="37" t="s">
        <v>17912</v>
      </c>
      <c r="P1463" s="37">
        <v>73</v>
      </c>
      <c r="Q1463" s="37" t="s">
        <v>23</v>
      </c>
      <c r="R1463" s="9" t="str">
        <f>词典存放目录!$A$1&amp;O1463&amp;P1463&amp;Q1463</f>
        <v>F:\《自创文法查阅Excel》4.1备份\《B词汇·红宝书》\红宝书MP3分割\06 n4-か (73).mp3</v>
      </c>
      <c r="S1463" s="38"/>
      <c r="T1463" s="56"/>
      <c r="U1463" s="56"/>
      <c r="V1463" s="30" t="str">
        <f t="shared" si="140"/>
        <v/>
      </c>
      <c r="W1463" s="29"/>
      <c r="X1463" s="9" t="s">
        <v>113</v>
      </c>
    </row>
    <row r="1464" spans="1:24" s="57" customFormat="1" ht="24">
      <c r="A1464" s="31">
        <v>1554</v>
      </c>
      <c r="B1464" s="32">
        <f t="shared" ca="1" si="136"/>
        <v>0.14574074560246486</v>
      </c>
      <c r="C1464" s="131" t="s">
        <v>2786</v>
      </c>
      <c r="D1464" s="122" t="s">
        <v>2787</v>
      </c>
      <c r="E1464" s="21"/>
      <c r="F1464" s="22"/>
      <c r="G1464" s="22"/>
      <c r="H1464" s="22"/>
      <c r="I1464" s="23"/>
      <c r="J1464" s="35" t="str">
        <f t="shared" si="137"/>
        <v>➸</v>
      </c>
      <c r="K1464" s="117" t="str">
        <f>词典存放目录!$A$1&amp;L1464&amp;M1464</f>
        <v>F:\《自创文法查阅Excel》4.1备份\《B词汇·红宝书》\红宝书15版图片\1554-かわる【変わる】.jpg</v>
      </c>
      <c r="L1464" s="9" t="s">
        <v>18120</v>
      </c>
      <c r="M1464" s="117" t="s">
        <v>19584</v>
      </c>
      <c r="N1464" s="36" t="str">
        <f t="shared" si="138"/>
        <v>▶</v>
      </c>
      <c r="O1464" s="37" t="s">
        <v>17912</v>
      </c>
      <c r="P1464" s="37">
        <v>74</v>
      </c>
      <c r="Q1464" s="37" t="s">
        <v>23</v>
      </c>
      <c r="R1464" s="9" t="str">
        <f>词典存放目录!$A$1&amp;O1464&amp;P1464&amp;Q1464</f>
        <v>F:\《自创文法查阅Excel》4.1备份\《B词汇·红宝书》\红宝书MP3分割\06 n4-か (74).mp3</v>
      </c>
      <c r="S1464" s="38"/>
      <c r="T1464" s="56"/>
      <c r="U1464" s="56"/>
      <c r="V1464" s="30" t="str">
        <f t="shared" si="140"/>
        <v/>
      </c>
      <c r="W1464" s="29"/>
      <c r="X1464" s="9" t="s">
        <v>113</v>
      </c>
    </row>
    <row r="1465" spans="1:24" s="57" customFormat="1" ht="24">
      <c r="A1465" s="31">
        <v>1555</v>
      </c>
      <c r="B1465" s="32">
        <f t="shared" ca="1" si="136"/>
        <v>0.90969305653609966</v>
      </c>
      <c r="C1465" s="131" t="s">
        <v>2788</v>
      </c>
      <c r="D1465" s="122" t="s">
        <v>2789</v>
      </c>
      <c r="E1465" s="21"/>
      <c r="F1465" s="22"/>
      <c r="G1465" s="22"/>
      <c r="H1465" s="22"/>
      <c r="I1465" s="23"/>
      <c r="J1465" s="35" t="str">
        <f t="shared" si="137"/>
        <v>➸</v>
      </c>
      <c r="K1465" s="117" t="str">
        <f>词典存放目录!$A$1&amp;L1465&amp;M1465</f>
        <v>F:\《自创文法查阅Excel》4.1备份\《B词汇·红宝书》\红宝书15版图片\1555-かん【缶】.jpg</v>
      </c>
      <c r="L1465" s="9" t="s">
        <v>18120</v>
      </c>
      <c r="M1465" s="117" t="s">
        <v>19585</v>
      </c>
      <c r="N1465" s="36" t="str">
        <f t="shared" si="138"/>
        <v>▶</v>
      </c>
      <c r="O1465" s="37" t="s">
        <v>17912</v>
      </c>
      <c r="P1465" s="37">
        <v>75</v>
      </c>
      <c r="Q1465" s="37" t="s">
        <v>23</v>
      </c>
      <c r="R1465" s="9" t="str">
        <f>词典存放目录!$A$1&amp;O1465&amp;P1465&amp;Q1465</f>
        <v>F:\《自创文法查阅Excel》4.1备份\《B词汇·红宝书》\红宝书MP3分割\06 n4-か (75).mp3</v>
      </c>
      <c r="S1465" s="38"/>
      <c r="T1465" s="56"/>
      <c r="U1465" s="56"/>
      <c r="V1465" s="30" t="str">
        <f t="shared" si="140"/>
        <v/>
      </c>
      <c r="W1465" s="29"/>
      <c r="X1465" s="9" t="s">
        <v>113</v>
      </c>
    </row>
    <row r="1466" spans="1:24" s="57" customFormat="1" ht="24">
      <c r="A1466" s="31">
        <v>1556</v>
      </c>
      <c r="B1466" s="32">
        <f t="shared" ca="1" si="136"/>
        <v>0.50027030154635932</v>
      </c>
      <c r="C1466" s="131" t="s">
        <v>2790</v>
      </c>
      <c r="D1466" s="122" t="s">
        <v>2791</v>
      </c>
      <c r="E1466" s="21"/>
      <c r="F1466" s="22"/>
      <c r="G1466" s="22"/>
      <c r="H1466" s="22"/>
      <c r="I1466" s="23"/>
      <c r="J1466" s="35" t="str">
        <f t="shared" si="137"/>
        <v>➸</v>
      </c>
      <c r="K1466" s="117" t="str">
        <f>词典存放目录!$A$1&amp;L1466&amp;M1466</f>
        <v>F:\《自创文法查阅Excel》4.1备份\《B词汇·红宝书》\红宝书15版图片\1556-かんがえ【考え】.jpg</v>
      </c>
      <c r="L1466" s="9" t="s">
        <v>18120</v>
      </c>
      <c r="M1466" s="117" t="s">
        <v>19586</v>
      </c>
      <c r="N1466" s="36" t="str">
        <f t="shared" si="138"/>
        <v>▶</v>
      </c>
      <c r="O1466" s="37" t="s">
        <v>17912</v>
      </c>
      <c r="P1466" s="37">
        <v>76</v>
      </c>
      <c r="Q1466" s="37" t="s">
        <v>23</v>
      </c>
      <c r="R1466" s="9" t="str">
        <f>词典存放目录!$A$1&amp;O1466&amp;P1466&amp;Q1466</f>
        <v>F:\《自创文法查阅Excel》4.1备份\《B词汇·红宝书》\红宝书MP3分割\06 n4-か (76).mp3</v>
      </c>
      <c r="S1466" s="38"/>
      <c r="T1466" s="56"/>
      <c r="U1466" s="56"/>
      <c r="V1466" s="30" t="str">
        <f t="shared" si="140"/>
        <v/>
      </c>
      <c r="W1466" s="29"/>
      <c r="X1466" s="9" t="s">
        <v>113</v>
      </c>
    </row>
    <row r="1467" spans="1:24" s="57" customFormat="1" ht="24">
      <c r="A1467" s="31">
        <v>1557</v>
      </c>
      <c r="B1467" s="32">
        <f t="shared" ca="1" si="136"/>
        <v>0.28145675248539148</v>
      </c>
      <c r="C1467" s="131" t="s">
        <v>2792</v>
      </c>
      <c r="D1467" s="122" t="s">
        <v>2793</v>
      </c>
      <c r="E1467" s="21"/>
      <c r="F1467" s="22"/>
      <c r="G1467" s="22"/>
      <c r="H1467" s="22"/>
      <c r="I1467" s="23"/>
      <c r="J1467" s="35" t="str">
        <f t="shared" si="137"/>
        <v>➸</v>
      </c>
      <c r="K1467" s="117" t="str">
        <f>词典存放目录!$A$1&amp;L1467&amp;M1467</f>
        <v>F:\《自创文法查阅Excel》4.1备份\《B词汇·红宝书》\红宝书15版图片\1557-かんがえかた【考え方】.jpg</v>
      </c>
      <c r="L1467" s="9" t="s">
        <v>18120</v>
      </c>
      <c r="M1467" s="117" t="s">
        <v>19587</v>
      </c>
      <c r="N1467" s="36" t="str">
        <f t="shared" si="138"/>
        <v>▶</v>
      </c>
      <c r="O1467" s="37" t="s">
        <v>17912</v>
      </c>
      <c r="P1467" s="37">
        <v>77</v>
      </c>
      <c r="Q1467" s="37" t="s">
        <v>23</v>
      </c>
      <c r="R1467" s="9" t="str">
        <f>词典存放目录!$A$1&amp;O1467&amp;P1467&amp;Q1467</f>
        <v>F:\《自创文法查阅Excel》4.1备份\《B词汇·红宝书》\红宝书MP3分割\06 n4-か (77).mp3</v>
      </c>
      <c r="S1467" s="38"/>
      <c r="T1467" s="56"/>
      <c r="U1467" s="56"/>
      <c r="V1467" s="30" t="str">
        <f t="shared" si="140"/>
        <v/>
      </c>
      <c r="W1467" s="29"/>
      <c r="X1467" s="9" t="s">
        <v>113</v>
      </c>
    </row>
    <row r="1468" spans="1:24" s="57" customFormat="1" ht="24">
      <c r="A1468" s="31">
        <v>1558</v>
      </c>
      <c r="B1468" s="32">
        <f t="shared" ca="1" si="136"/>
        <v>0.73041607051390567</v>
      </c>
      <c r="C1468" s="131" t="s">
        <v>2794</v>
      </c>
      <c r="D1468" s="122" t="s">
        <v>2795</v>
      </c>
      <c r="E1468" s="21"/>
      <c r="F1468" s="22"/>
      <c r="G1468" s="22"/>
      <c r="H1468" s="22"/>
      <c r="I1468" s="23"/>
      <c r="J1468" s="35" t="str">
        <f t="shared" si="137"/>
        <v>➸</v>
      </c>
      <c r="K1468" s="117" t="str">
        <f>词典存放目录!$A$1&amp;L1468&amp;M1468</f>
        <v>F:\《自创文法查阅Excel》4.1备份\《B词汇·红宝书》\红宝书15版图片\1558-かんがえだす【考え出す】.jpg</v>
      </c>
      <c r="L1468" s="9" t="s">
        <v>18120</v>
      </c>
      <c r="M1468" s="117" t="s">
        <v>19588</v>
      </c>
      <c r="N1468" s="36" t="str">
        <f t="shared" si="138"/>
        <v>▶</v>
      </c>
      <c r="O1468" s="37" t="s">
        <v>17912</v>
      </c>
      <c r="P1468" s="37">
        <v>78</v>
      </c>
      <c r="Q1468" s="37" t="s">
        <v>23</v>
      </c>
      <c r="R1468" s="9" t="str">
        <f>词典存放目录!$A$1&amp;O1468&amp;P1468&amp;Q1468</f>
        <v>F:\《自创文法查阅Excel》4.1备份\《B词汇·红宝书》\红宝书MP3分割\06 n4-か (78).mp3</v>
      </c>
      <c r="S1468" s="38"/>
      <c r="T1468" s="56"/>
      <c r="U1468" s="56"/>
      <c r="V1468" s="30" t="str">
        <f t="shared" si="140"/>
        <v/>
      </c>
      <c r="W1468" s="29"/>
      <c r="X1468" s="9" t="s">
        <v>113</v>
      </c>
    </row>
    <row r="1469" spans="1:24" s="57" customFormat="1" ht="24">
      <c r="A1469" s="31">
        <v>1559</v>
      </c>
      <c r="B1469" s="32">
        <f t="shared" ca="1" si="136"/>
        <v>0.46082282405160946</v>
      </c>
      <c r="C1469" s="131" t="s">
        <v>2796</v>
      </c>
      <c r="D1469" s="122" t="s">
        <v>2797</v>
      </c>
      <c r="E1469" s="21"/>
      <c r="F1469" s="22"/>
      <c r="G1469" s="22"/>
      <c r="H1469" s="22"/>
      <c r="I1469" s="23"/>
      <c r="J1469" s="35" t="str">
        <f t="shared" si="137"/>
        <v>➸</v>
      </c>
      <c r="K1469" s="117" t="str">
        <f>词典存放目录!$A$1&amp;L1469&amp;M1469</f>
        <v>F:\《自创文法查阅Excel》4.1备份\《B词汇·红宝书》\红宝书15版图片\1559-かんがえる【考える】.jpg</v>
      </c>
      <c r="L1469" s="9" t="s">
        <v>18120</v>
      </c>
      <c r="M1469" s="117" t="s">
        <v>19589</v>
      </c>
      <c r="N1469" s="36" t="str">
        <f t="shared" si="138"/>
        <v>▶</v>
      </c>
      <c r="O1469" s="37" t="s">
        <v>17912</v>
      </c>
      <c r="P1469" s="37">
        <v>79</v>
      </c>
      <c r="Q1469" s="37" t="s">
        <v>23</v>
      </c>
      <c r="R1469" s="9" t="str">
        <f>词典存放目录!$A$1&amp;O1469&amp;P1469&amp;Q1469</f>
        <v>F:\《自创文法查阅Excel》4.1备份\《B词汇·红宝书》\红宝书MP3分割\06 n4-か (79).mp3</v>
      </c>
      <c r="S1469" s="38"/>
      <c r="T1469" s="56"/>
      <c r="U1469" s="56"/>
      <c r="V1469" s="30" t="str">
        <f t="shared" si="140"/>
        <v/>
      </c>
      <c r="W1469" s="29"/>
      <c r="X1469" s="9" t="s">
        <v>113</v>
      </c>
    </row>
    <row r="1470" spans="1:24" s="57" customFormat="1" ht="24">
      <c r="A1470" s="31">
        <v>1560</v>
      </c>
      <c r="B1470" s="32">
        <f t="shared" ca="1" si="136"/>
        <v>0.80387702581509002</v>
      </c>
      <c r="C1470" s="131" t="s">
        <v>2798</v>
      </c>
      <c r="D1470" s="122" t="s">
        <v>2799</v>
      </c>
      <c r="E1470" s="21"/>
      <c r="F1470" s="22"/>
      <c r="G1470" s="22"/>
      <c r="H1470" s="22"/>
      <c r="I1470" s="23"/>
      <c r="J1470" s="35" t="str">
        <f t="shared" si="137"/>
        <v>➸</v>
      </c>
      <c r="K1470" s="117" t="str">
        <f>词典存放目录!$A$1&amp;L1470&amp;M1470</f>
        <v>F:\《自创文法查阅Excel》4.1备份\《B词汇·红宝书》\红宝书15版图片\1560-かんけい【関係】.jpg</v>
      </c>
      <c r="L1470" s="9" t="s">
        <v>18120</v>
      </c>
      <c r="M1470" s="117" t="s">
        <v>19590</v>
      </c>
      <c r="N1470" s="36" t="str">
        <f t="shared" si="138"/>
        <v>▶</v>
      </c>
      <c r="O1470" s="37" t="s">
        <v>17912</v>
      </c>
      <c r="P1470" s="37">
        <v>80</v>
      </c>
      <c r="Q1470" s="37" t="s">
        <v>23</v>
      </c>
      <c r="R1470" s="9" t="str">
        <f>词典存放目录!$A$1&amp;O1470&amp;P1470&amp;Q1470</f>
        <v>F:\《自创文法查阅Excel》4.1备份\《B词汇·红宝书》\红宝书MP3分割\06 n4-か (80).mp3</v>
      </c>
      <c r="S1470" s="38"/>
      <c r="T1470" s="56"/>
      <c r="U1470" s="56"/>
      <c r="V1470" s="30" t="str">
        <f t="shared" si="140"/>
        <v/>
      </c>
      <c r="W1470" s="69"/>
      <c r="X1470" s="9" t="s">
        <v>113</v>
      </c>
    </row>
    <row r="1471" spans="1:24" s="57" customFormat="1" ht="24">
      <c r="A1471" s="31">
        <v>1561</v>
      </c>
      <c r="B1471" s="32">
        <f t="shared" ref="B1471:B1534" ca="1" si="141">RAND()</f>
        <v>8.5251427199438568E-2</v>
      </c>
      <c r="C1471" s="131" t="s">
        <v>2800</v>
      </c>
      <c r="D1471" s="122" t="s">
        <v>2801</v>
      </c>
      <c r="E1471" s="21"/>
      <c r="F1471" s="22"/>
      <c r="G1471" s="22"/>
      <c r="H1471" s="22"/>
      <c r="I1471" s="23"/>
      <c r="J1471" s="35" t="str">
        <f t="shared" ref="J1471:J1534" si="142">HYPERLINK(K1471,"➸")</f>
        <v>➸</v>
      </c>
      <c r="K1471" s="117" t="str">
        <f>词典存放目录!$A$1&amp;L1471&amp;M1471</f>
        <v>F:\《自创文法查阅Excel》4.1备份\《B词汇·红宝书》\红宝书15版图片\1561-がんこ【頑固】.jpg</v>
      </c>
      <c r="L1471" s="9" t="s">
        <v>18120</v>
      </c>
      <c r="M1471" s="117" t="s">
        <v>19591</v>
      </c>
      <c r="N1471" s="36" t="str">
        <f t="shared" ref="N1471:N1534" si="143">HYPERLINK(R1471,"▶")</f>
        <v>▶</v>
      </c>
      <c r="O1471" s="37" t="s">
        <v>17912</v>
      </c>
      <c r="P1471" s="37">
        <v>81</v>
      </c>
      <c r="Q1471" s="37" t="s">
        <v>23</v>
      </c>
      <c r="R1471" s="9" t="str">
        <f>词典存放目录!$A$1&amp;O1471&amp;P1471&amp;Q1471</f>
        <v>F:\《自创文法查阅Excel》4.1备份\《B词汇·红宝书》\红宝书MP3分割\06 n4-か (81).mp3</v>
      </c>
      <c r="S1471" s="38"/>
      <c r="T1471" s="56"/>
      <c r="U1471" s="56"/>
      <c r="V1471" s="30" t="str">
        <f t="shared" si="140"/>
        <v/>
      </c>
      <c r="W1471" s="29"/>
      <c r="X1471" s="9" t="s">
        <v>113</v>
      </c>
    </row>
    <row r="1472" spans="1:24" s="57" customFormat="1" ht="24">
      <c r="A1472" s="31">
        <v>1562</v>
      </c>
      <c r="B1472" s="32">
        <f t="shared" ca="1" si="141"/>
        <v>0.34926703685816574</v>
      </c>
      <c r="C1472" s="131" t="s">
        <v>2802</v>
      </c>
      <c r="D1472" s="122" t="s">
        <v>2803</v>
      </c>
      <c r="E1472" s="21"/>
      <c r="F1472" s="22"/>
      <c r="G1472" s="22"/>
      <c r="H1472" s="22"/>
      <c r="I1472" s="23"/>
      <c r="J1472" s="35" t="str">
        <f t="shared" si="142"/>
        <v>➸</v>
      </c>
      <c r="K1472" s="117" t="str">
        <f>词典存放目录!$A$1&amp;L1472&amp;M1472</f>
        <v>F:\《自创文法查阅Excel》4.1备份\《B词汇·红宝书》\红宝书15版图片\1562-かんこくご【韓国語】.jpg</v>
      </c>
      <c r="L1472" s="9" t="s">
        <v>18120</v>
      </c>
      <c r="M1472" s="117" t="s">
        <v>19592</v>
      </c>
      <c r="N1472" s="36" t="str">
        <f t="shared" si="143"/>
        <v>▶</v>
      </c>
      <c r="O1472" s="37" t="s">
        <v>17912</v>
      </c>
      <c r="P1472" s="37">
        <v>82</v>
      </c>
      <c r="Q1472" s="37" t="s">
        <v>23</v>
      </c>
      <c r="R1472" s="9" t="str">
        <f>词典存放目录!$A$1&amp;O1472&amp;P1472&amp;Q1472</f>
        <v>F:\《自创文法查阅Excel》4.1备份\《B词汇·红宝书》\红宝书MP3分割\06 n4-か (82).mp3</v>
      </c>
      <c r="S1472" s="38"/>
      <c r="T1472" s="56"/>
      <c r="U1472" s="56"/>
      <c r="V1472" s="30" t="str">
        <f t="shared" si="140"/>
        <v/>
      </c>
      <c r="W1472" s="29"/>
      <c r="X1472" s="9" t="s">
        <v>113</v>
      </c>
    </row>
    <row r="1473" spans="1:24" s="57" customFormat="1" ht="24">
      <c r="A1473" s="31">
        <v>1563</v>
      </c>
      <c r="B1473" s="32">
        <f t="shared" ca="1" si="141"/>
        <v>0.50449110177376699</v>
      </c>
      <c r="C1473" s="131" t="s">
        <v>2804</v>
      </c>
      <c r="D1473" s="122" t="s">
        <v>2805</v>
      </c>
      <c r="E1473" s="21"/>
      <c r="F1473" s="22"/>
      <c r="G1473" s="22"/>
      <c r="H1473" s="22"/>
      <c r="I1473" s="23"/>
      <c r="J1473" s="35" t="str">
        <f t="shared" si="142"/>
        <v>➸</v>
      </c>
      <c r="K1473" s="117" t="str">
        <f>词典存放目录!$A$1&amp;L1473&amp;M1473</f>
        <v>F:\《自创文法查阅Excel》4.1备份\《B词汇·红宝书》\红宝书15版图片\1563-かんごし【看護師】.jpg</v>
      </c>
      <c r="L1473" s="9" t="s">
        <v>18120</v>
      </c>
      <c r="M1473" s="117" t="s">
        <v>19593</v>
      </c>
      <c r="N1473" s="36" t="str">
        <f t="shared" si="143"/>
        <v>▶</v>
      </c>
      <c r="O1473" s="37" t="s">
        <v>17912</v>
      </c>
      <c r="P1473" s="37">
        <v>83</v>
      </c>
      <c r="Q1473" s="37" t="s">
        <v>23</v>
      </c>
      <c r="R1473" s="9" t="str">
        <f>词典存放目录!$A$1&amp;O1473&amp;P1473&amp;Q1473</f>
        <v>F:\《自创文法查阅Excel》4.1备份\《B词汇·红宝书》\红宝书MP3分割\06 n4-か (83).mp3</v>
      </c>
      <c r="S1473" s="38"/>
      <c r="T1473" s="56"/>
      <c r="U1473" s="56"/>
      <c r="V1473" s="30" t="str">
        <f t="shared" si="140"/>
        <v/>
      </c>
      <c r="W1473" s="29"/>
      <c r="X1473" s="9" t="s">
        <v>113</v>
      </c>
    </row>
    <row r="1474" spans="1:24" s="57" customFormat="1" ht="24">
      <c r="A1474" s="31">
        <v>1564</v>
      </c>
      <c r="B1474" s="32">
        <f t="shared" ca="1" si="141"/>
        <v>0.69499479693093169</v>
      </c>
      <c r="C1474" s="131" t="s">
        <v>2804</v>
      </c>
      <c r="D1474" s="122" t="s">
        <v>2806</v>
      </c>
      <c r="E1474" s="21"/>
      <c r="F1474" s="22"/>
      <c r="G1474" s="22"/>
      <c r="H1474" s="22"/>
      <c r="I1474" s="23"/>
      <c r="J1474" s="35" t="str">
        <f t="shared" si="142"/>
        <v>➸</v>
      </c>
      <c r="K1474" s="117" t="str">
        <f>词典存放目录!$A$1&amp;L1474&amp;M1474</f>
        <v>F:\《自创文法查阅Excel》4.1备份\《B词汇·红宝书》\红宝书15版图片\1564-かんごし【看護士】.jpg</v>
      </c>
      <c r="L1474" s="9" t="s">
        <v>18120</v>
      </c>
      <c r="M1474" s="117" t="s">
        <v>19594</v>
      </c>
      <c r="N1474" s="36" t="str">
        <f t="shared" si="143"/>
        <v>▶</v>
      </c>
      <c r="O1474" s="37" t="s">
        <v>17912</v>
      </c>
      <c r="P1474" s="37">
        <v>84</v>
      </c>
      <c r="Q1474" s="37" t="s">
        <v>23</v>
      </c>
      <c r="R1474" s="9" t="str">
        <f>词典存放目录!$A$1&amp;O1474&amp;P1474&amp;Q1474</f>
        <v>F:\《自创文法查阅Excel》4.1备份\《B词汇·红宝书》\红宝书MP3分割\06 n4-か (84).mp3</v>
      </c>
      <c r="S1474" s="38"/>
      <c r="T1474" s="56"/>
      <c r="U1474" s="56"/>
      <c r="V1474" s="30" t="str">
        <f t="shared" si="140"/>
        <v/>
      </c>
      <c r="W1474" s="29"/>
      <c r="X1474" s="9" t="s">
        <v>113</v>
      </c>
    </row>
    <row r="1475" spans="1:24" s="57" customFormat="1" ht="24">
      <c r="A1475" s="31">
        <v>1565</v>
      </c>
      <c r="B1475" s="32">
        <f t="shared" ca="1" si="141"/>
        <v>0.54404739959954651</v>
      </c>
      <c r="C1475" s="131" t="s">
        <v>2807</v>
      </c>
      <c r="D1475" s="122" t="s">
        <v>2808</v>
      </c>
      <c r="E1475" s="21"/>
      <c r="F1475" s="22"/>
      <c r="G1475" s="22"/>
      <c r="H1475" s="22"/>
      <c r="I1475" s="23"/>
      <c r="J1475" s="35" t="str">
        <f t="shared" si="142"/>
        <v>➸</v>
      </c>
      <c r="K1475" s="117" t="str">
        <f>词典存放目录!$A$1&amp;L1475&amp;M1475</f>
        <v>F:\《自创文法查阅Excel》4.1备份\《B词汇·红宝书》\红宝书15版图片\1565-かんごふ【看護婦】.jpg</v>
      </c>
      <c r="L1475" s="9" t="s">
        <v>18120</v>
      </c>
      <c r="M1475" s="117" t="s">
        <v>19595</v>
      </c>
      <c r="N1475" s="36" t="str">
        <f t="shared" si="143"/>
        <v>▶</v>
      </c>
      <c r="O1475" s="37" t="s">
        <v>17912</v>
      </c>
      <c r="P1475" s="37">
        <v>85</v>
      </c>
      <c r="Q1475" s="37" t="s">
        <v>23</v>
      </c>
      <c r="R1475" s="9" t="str">
        <f>词典存放目录!$A$1&amp;O1475&amp;P1475&amp;Q1475</f>
        <v>F:\《自创文法查阅Excel》4.1备份\《B词汇·红宝书》\红宝书MP3分割\06 n4-か (85).mp3</v>
      </c>
      <c r="S1475" s="38"/>
      <c r="T1475" s="56"/>
      <c r="U1475" s="56"/>
      <c r="V1475" s="30" t="str">
        <f t="shared" si="140"/>
        <v/>
      </c>
      <c r="W1475" s="29"/>
      <c r="X1475" s="9" t="s">
        <v>113</v>
      </c>
    </row>
    <row r="1476" spans="1:24" s="57" customFormat="1" ht="24">
      <c r="A1476" s="31">
        <v>1566</v>
      </c>
      <c r="B1476" s="32">
        <f t="shared" ca="1" si="141"/>
        <v>0.52091537801347276</v>
      </c>
      <c r="C1476" s="131" t="s">
        <v>2656</v>
      </c>
      <c r="D1476" s="122" t="s">
        <v>2809</v>
      </c>
      <c r="E1476" s="21"/>
      <c r="F1476" s="22"/>
      <c r="G1476" s="22"/>
      <c r="H1476" s="22"/>
      <c r="I1476" s="23"/>
      <c r="J1476" s="35" t="str">
        <f t="shared" si="142"/>
        <v>➸</v>
      </c>
      <c r="K1476" s="117" t="str">
        <f>词典存放目录!$A$1&amp;L1476&amp;M1476</f>
        <v>F:\《自创文法查阅Excel》4.1备份\《B词汇·红宝书》\红宝书15版图片\1566-かんじ【感じ】.jpg</v>
      </c>
      <c r="L1476" s="9" t="s">
        <v>18120</v>
      </c>
      <c r="M1476" s="117" t="s">
        <v>19596</v>
      </c>
      <c r="N1476" s="36" t="str">
        <f t="shared" si="143"/>
        <v>▶</v>
      </c>
      <c r="O1476" s="37" t="s">
        <v>17912</v>
      </c>
      <c r="P1476" s="37">
        <v>86</v>
      </c>
      <c r="Q1476" s="37" t="s">
        <v>23</v>
      </c>
      <c r="R1476" s="9" t="str">
        <f>词典存放目录!$A$1&amp;O1476&amp;P1476&amp;Q1476</f>
        <v>F:\《自创文法查阅Excel》4.1备份\《B词汇·红宝书》\红宝书MP3分割\06 n4-か (86).mp3</v>
      </c>
      <c r="S1476" s="38"/>
      <c r="T1476" s="56"/>
      <c r="U1476" s="56"/>
      <c r="V1476" s="30" t="str">
        <f t="shared" si="140"/>
        <v/>
      </c>
      <c r="W1476" s="29"/>
      <c r="X1476" s="9" t="s">
        <v>113</v>
      </c>
    </row>
    <row r="1477" spans="1:24" s="57" customFormat="1" ht="24">
      <c r="A1477" s="31">
        <v>1567</v>
      </c>
      <c r="B1477" s="32">
        <f t="shared" ca="1" si="141"/>
        <v>0.61980166073848775</v>
      </c>
      <c r="C1477" s="131" t="s">
        <v>2810</v>
      </c>
      <c r="D1477" s="122" t="s">
        <v>2811</v>
      </c>
      <c r="E1477" s="21"/>
      <c r="F1477" s="22"/>
      <c r="G1477" s="22"/>
      <c r="H1477" s="22"/>
      <c r="I1477" s="23"/>
      <c r="J1477" s="35" t="str">
        <f t="shared" si="142"/>
        <v>➸</v>
      </c>
      <c r="K1477" s="117" t="str">
        <f>词典存放目录!$A$1&amp;L1477&amp;M1477</f>
        <v>F:\《自创文法查阅Excel》4.1备份\《B词汇·红宝书》\红宝书15版图片\1567-かんじゃ【患者】.jpg</v>
      </c>
      <c r="L1477" s="9" t="s">
        <v>18120</v>
      </c>
      <c r="M1477" s="117" t="s">
        <v>19597</v>
      </c>
      <c r="N1477" s="36" t="str">
        <f t="shared" si="143"/>
        <v>▶</v>
      </c>
      <c r="O1477" s="37" t="s">
        <v>17912</v>
      </c>
      <c r="P1477" s="37">
        <v>87</v>
      </c>
      <c r="Q1477" s="37" t="s">
        <v>23</v>
      </c>
      <c r="R1477" s="9" t="str">
        <f>词典存放目录!$A$1&amp;O1477&amp;P1477&amp;Q1477</f>
        <v>F:\《自创文法查阅Excel》4.1备份\《B词汇·红宝书》\红宝书MP3分割\06 n4-か (87).mp3</v>
      </c>
      <c r="S1477" s="38"/>
      <c r="T1477" s="56"/>
      <c r="U1477" s="56"/>
      <c r="V1477" s="30" t="str">
        <f t="shared" si="140"/>
        <v/>
      </c>
      <c r="W1477" s="29"/>
      <c r="X1477" s="9" t="s">
        <v>113</v>
      </c>
    </row>
    <row r="1478" spans="1:24" s="57" customFormat="1" ht="24">
      <c r="A1478" s="31">
        <v>1568</v>
      </c>
      <c r="B1478" s="32">
        <f t="shared" ca="1" si="141"/>
        <v>0.17025094709843647</v>
      </c>
      <c r="C1478" s="131" t="s">
        <v>2812</v>
      </c>
      <c r="D1478" s="122" t="s">
        <v>2813</v>
      </c>
      <c r="E1478" s="21"/>
      <c r="F1478" s="22"/>
      <c r="G1478" s="22"/>
      <c r="H1478" s="22"/>
      <c r="I1478" s="23"/>
      <c r="J1478" s="35" t="str">
        <f t="shared" si="142"/>
        <v>➸</v>
      </c>
      <c r="K1478" s="117" t="str">
        <f>词典存放目录!$A$1&amp;L1478&amp;M1478</f>
        <v>F:\《自创文法查阅Excel》4.1备份\《B词汇·红宝书》\红宝书15版图片\1568-かんしん【感心】.jpg</v>
      </c>
      <c r="L1478" s="9" t="s">
        <v>18120</v>
      </c>
      <c r="M1478" s="117" t="s">
        <v>19598</v>
      </c>
      <c r="N1478" s="36" t="str">
        <f t="shared" si="143"/>
        <v>▶</v>
      </c>
      <c r="O1478" s="37" t="s">
        <v>17912</v>
      </c>
      <c r="P1478" s="37">
        <v>88</v>
      </c>
      <c r="Q1478" s="37" t="s">
        <v>23</v>
      </c>
      <c r="R1478" s="9" t="str">
        <f>词典存放目录!$A$1&amp;O1478&amp;P1478&amp;Q1478</f>
        <v>F:\《自创文法查阅Excel》4.1备份\《B词汇·红宝书》\红宝书MP3分割\06 n4-か (88).mp3</v>
      </c>
      <c r="S1478" s="38"/>
      <c r="T1478" s="56"/>
      <c r="U1478" s="56"/>
      <c r="V1478" s="30" t="str">
        <f t="shared" si="140"/>
        <v/>
      </c>
      <c r="W1478" s="29"/>
      <c r="X1478" s="9" t="s">
        <v>113</v>
      </c>
    </row>
    <row r="1479" spans="1:24" s="57" customFormat="1" ht="24">
      <c r="A1479" s="31">
        <v>1569</v>
      </c>
      <c r="B1479" s="32">
        <f t="shared" ca="1" si="141"/>
        <v>0.11191147980144855</v>
      </c>
      <c r="C1479" s="131" t="s">
        <v>2814</v>
      </c>
      <c r="D1479" s="122" t="s">
        <v>2815</v>
      </c>
      <c r="E1479" s="21"/>
      <c r="F1479" s="22"/>
      <c r="G1479" s="22"/>
      <c r="H1479" s="22"/>
      <c r="I1479" s="23"/>
      <c r="J1479" s="35" t="str">
        <f t="shared" si="142"/>
        <v>➸</v>
      </c>
      <c r="K1479" s="117" t="str">
        <f>词典存放目录!$A$1&amp;L1479&amp;M1479</f>
        <v>F:\《自创文法查阅Excel》4.1备份\《B词汇·红宝书》\红宝书15版图片\1569-かんたん【簡単】.jpg</v>
      </c>
      <c r="L1479" s="9" t="s">
        <v>18120</v>
      </c>
      <c r="M1479" s="117" t="s">
        <v>19599</v>
      </c>
      <c r="N1479" s="36" t="str">
        <f t="shared" si="143"/>
        <v>▶</v>
      </c>
      <c r="O1479" s="37" t="s">
        <v>17912</v>
      </c>
      <c r="P1479" s="37">
        <v>89</v>
      </c>
      <c r="Q1479" s="37" t="s">
        <v>23</v>
      </c>
      <c r="R1479" s="9" t="str">
        <f>词典存放目录!$A$1&amp;O1479&amp;P1479&amp;Q1479</f>
        <v>F:\《自创文法查阅Excel》4.1备份\《B词汇·红宝书》\红宝书MP3分割\06 n4-か (89).mp3</v>
      </c>
      <c r="S1479" s="38"/>
      <c r="T1479" s="56"/>
      <c r="U1479" s="56"/>
      <c r="V1479" s="30" t="str">
        <f t="shared" si="140"/>
        <v/>
      </c>
      <c r="W1479" s="29"/>
      <c r="X1479" s="9" t="s">
        <v>113</v>
      </c>
    </row>
    <row r="1480" spans="1:24" s="57" customFormat="1" ht="24">
      <c r="A1480" s="31">
        <v>1570</v>
      </c>
      <c r="B1480" s="32">
        <f t="shared" ca="1" si="141"/>
        <v>0.46485004870216984</v>
      </c>
      <c r="C1480" s="131" t="s">
        <v>2816</v>
      </c>
      <c r="D1480" s="122" t="s">
        <v>2817</v>
      </c>
      <c r="E1480" s="21"/>
      <c r="F1480" s="22"/>
      <c r="G1480" s="22"/>
      <c r="H1480" s="22"/>
      <c r="I1480" s="23"/>
      <c r="J1480" s="35" t="str">
        <f t="shared" si="142"/>
        <v>➸</v>
      </c>
      <c r="K1480" s="117" t="str">
        <f>词典存放目录!$A$1&amp;L1480&amp;M1480</f>
        <v>F:\《自创文法查阅Excel》4.1备份\《B词汇·红宝书》\红宝书15版图片\1570-がんたん【元旦】.jpg</v>
      </c>
      <c r="L1480" s="9" t="s">
        <v>18120</v>
      </c>
      <c r="M1480" s="117" t="s">
        <v>19600</v>
      </c>
      <c r="N1480" s="36" t="str">
        <f t="shared" si="143"/>
        <v>▶</v>
      </c>
      <c r="O1480" s="37" t="s">
        <v>17912</v>
      </c>
      <c r="P1480" s="37">
        <v>90</v>
      </c>
      <c r="Q1480" s="37" t="s">
        <v>23</v>
      </c>
      <c r="R1480" s="9" t="str">
        <f>词典存放目录!$A$1&amp;O1480&amp;P1480&amp;Q1480</f>
        <v>F:\《自创文法查阅Excel》4.1备份\《B词汇·红宝书》\红宝书MP3分割\06 n4-か (90).mp3</v>
      </c>
      <c r="S1480" s="38"/>
      <c r="T1480" s="56"/>
      <c r="U1480" s="56"/>
      <c r="V1480" s="30" t="str">
        <f t="shared" si="140"/>
        <v/>
      </c>
      <c r="W1480" s="29"/>
      <c r="X1480" s="9" t="s">
        <v>113</v>
      </c>
    </row>
    <row r="1481" spans="1:24" s="57" customFormat="1" ht="24">
      <c r="A1481" s="31">
        <v>1571</v>
      </c>
      <c r="B1481" s="32">
        <f t="shared" ca="1" si="141"/>
        <v>0.58699430316777934</v>
      </c>
      <c r="C1481" s="131" t="s">
        <v>2818</v>
      </c>
      <c r="D1481" s="122" t="s">
        <v>2819</v>
      </c>
      <c r="E1481" s="21"/>
      <c r="F1481" s="22"/>
      <c r="G1481" s="22"/>
      <c r="H1481" s="22"/>
      <c r="I1481" s="23"/>
      <c r="J1481" s="35" t="str">
        <f t="shared" si="142"/>
        <v>➸</v>
      </c>
      <c r="K1481" s="117" t="str">
        <f>词典存放目录!$A$1&amp;L1481&amp;M1481</f>
        <v>F:\《自创文法查阅Excel》4.1备份\《B词汇·红宝书》\红宝书15版图片\1571-がんばる【頑張る】.jpg</v>
      </c>
      <c r="L1481" s="9" t="s">
        <v>18120</v>
      </c>
      <c r="M1481" s="117" t="s">
        <v>19601</v>
      </c>
      <c r="N1481" s="36" t="str">
        <f t="shared" si="143"/>
        <v>▶</v>
      </c>
      <c r="O1481" s="37" t="s">
        <v>17912</v>
      </c>
      <c r="P1481" s="37">
        <v>91</v>
      </c>
      <c r="Q1481" s="37" t="s">
        <v>23</v>
      </c>
      <c r="R1481" s="9" t="str">
        <f>词典存放目录!$A$1&amp;O1481&amp;P1481&amp;Q1481</f>
        <v>F:\《自创文法查阅Excel》4.1备份\《B词汇·红宝书》\红宝书MP3分割\06 n4-か (91).mp3</v>
      </c>
      <c r="S1481" s="38"/>
      <c r="T1481" s="56"/>
      <c r="U1481" s="56"/>
      <c r="V1481" s="30" t="str">
        <f t="shared" si="140"/>
        <v/>
      </c>
      <c r="W1481" s="29"/>
      <c r="X1481" s="9" t="s">
        <v>113</v>
      </c>
    </row>
    <row r="1482" spans="1:24" s="57" customFormat="1" ht="24">
      <c r="A1482" s="31">
        <v>1572</v>
      </c>
      <c r="B1482" s="32">
        <f t="shared" ca="1" si="141"/>
        <v>0.22340403909465034</v>
      </c>
      <c r="C1482" s="132" t="s">
        <v>2660</v>
      </c>
      <c r="D1482" s="124" t="s">
        <v>2820</v>
      </c>
      <c r="E1482" s="21"/>
      <c r="F1482" s="22"/>
      <c r="G1482" s="22"/>
      <c r="H1482" s="22"/>
      <c r="I1482" s="23"/>
      <c r="J1482" s="35" t="str">
        <f t="shared" si="142"/>
        <v>➸</v>
      </c>
      <c r="K1482" s="117" t="str">
        <f>词典存放目录!$A$1&amp;L1482&amp;M1482</f>
        <v>F:\《自创文法查阅Excel》4.1备份\《B词汇·红宝书》\红宝书15版图片\1572-～か【～化】.jpg</v>
      </c>
      <c r="L1482" s="9" t="s">
        <v>18120</v>
      </c>
      <c r="M1482" s="117" t="s">
        <v>19602</v>
      </c>
      <c r="N1482" s="36" t="str">
        <f t="shared" si="143"/>
        <v>▶</v>
      </c>
      <c r="O1482" s="37" t="s">
        <v>17913</v>
      </c>
      <c r="P1482" s="37">
        <v>1</v>
      </c>
      <c r="Q1482" s="37" t="s">
        <v>23</v>
      </c>
      <c r="R1482" s="9" t="str">
        <f>词典存放目录!$A$1&amp;O1482&amp;P1482&amp;Q1482</f>
        <v>F:\《自创文法查阅Excel》4.1备份\《B词汇·红宝书》\红宝书MP3分割\06 n3-か (1).mp3</v>
      </c>
      <c r="S1482" s="38"/>
      <c r="T1482" s="56"/>
      <c r="U1482" s="56"/>
      <c r="V1482" s="30" t="str">
        <f t="shared" si="140"/>
        <v/>
      </c>
      <c r="W1482" s="69"/>
      <c r="X1482" s="9" t="s">
        <v>212</v>
      </c>
    </row>
    <row r="1483" spans="1:24" s="57" customFormat="1" ht="24">
      <c r="A1483" s="31">
        <v>1573</v>
      </c>
      <c r="B1483" s="32">
        <f t="shared" ca="1" si="141"/>
        <v>0.13990694079515476</v>
      </c>
      <c r="C1483" s="132" t="s">
        <v>63</v>
      </c>
      <c r="D1483" s="124" t="s">
        <v>2821</v>
      </c>
      <c r="E1483" s="21"/>
      <c r="F1483" s="22"/>
      <c r="G1483" s="22"/>
      <c r="H1483" s="22"/>
      <c r="I1483" s="23"/>
      <c r="J1483" s="35" t="str">
        <f t="shared" si="142"/>
        <v>➸</v>
      </c>
      <c r="K1483" s="117" t="str">
        <f>词典存放目录!$A$1&amp;L1483&amp;M1483</f>
        <v>F:\《自创文法查阅Excel》4.1备份\《B词汇·红宝书》\红宝书15版图片\1573-か【課】.jpg</v>
      </c>
      <c r="L1483" s="9" t="s">
        <v>18120</v>
      </c>
      <c r="M1483" s="117" t="s">
        <v>19603</v>
      </c>
      <c r="N1483" s="36" t="str">
        <f t="shared" si="143"/>
        <v>▶</v>
      </c>
      <c r="O1483" s="37" t="s">
        <v>17913</v>
      </c>
      <c r="P1483" s="37">
        <v>2</v>
      </c>
      <c r="Q1483" s="37" t="s">
        <v>23</v>
      </c>
      <c r="R1483" s="9" t="str">
        <f>词典存放目录!$A$1&amp;O1483&amp;P1483&amp;Q1483</f>
        <v>F:\《自创文法查阅Excel》4.1备份\《B词汇·红宝书》\红宝书MP3分割\06 n3-か (2).mp3</v>
      </c>
      <c r="S1483" s="38"/>
      <c r="T1483" s="56"/>
      <c r="U1483" s="56"/>
      <c r="V1483" s="30" t="str">
        <f t="shared" si="140"/>
        <v/>
      </c>
      <c r="W1483" s="29"/>
      <c r="X1483" s="9" t="s">
        <v>212</v>
      </c>
    </row>
    <row r="1484" spans="1:24" s="57" customFormat="1" ht="24">
      <c r="A1484" s="31">
        <v>1574</v>
      </c>
      <c r="B1484" s="32">
        <f t="shared" ca="1" si="141"/>
        <v>0.65068012889886528</v>
      </c>
      <c r="C1484" s="132" t="s">
        <v>63</v>
      </c>
      <c r="D1484" s="124" t="s">
        <v>2822</v>
      </c>
      <c r="E1484" s="21"/>
      <c r="F1484" s="22"/>
      <c r="G1484" s="22"/>
      <c r="H1484" s="22"/>
      <c r="I1484" s="23"/>
      <c r="J1484" s="35" t="str">
        <f t="shared" si="142"/>
        <v>➸</v>
      </c>
      <c r="K1484" s="117" t="str">
        <f>词典存放目录!$A$1&amp;L1484&amp;M1484</f>
        <v>F:\《自创文法查阅Excel》4.1备份\《B词汇·红宝书》\红宝书15版图片\1574-か【蚊】.jpg</v>
      </c>
      <c r="L1484" s="9" t="s">
        <v>18120</v>
      </c>
      <c r="M1484" s="117" t="s">
        <v>19604</v>
      </c>
      <c r="N1484" s="36" t="str">
        <f t="shared" si="143"/>
        <v>▶</v>
      </c>
      <c r="O1484" s="37" t="s">
        <v>17913</v>
      </c>
      <c r="P1484" s="37">
        <v>3</v>
      </c>
      <c r="Q1484" s="37" t="s">
        <v>23</v>
      </c>
      <c r="R1484" s="9" t="str">
        <f>词典存放目录!$A$1&amp;O1484&amp;P1484&amp;Q1484</f>
        <v>F:\《自创文法查阅Excel》4.1备份\《B词汇·红宝书》\红宝书MP3分割\06 n3-か (3).mp3</v>
      </c>
      <c r="S1484" s="38"/>
      <c r="T1484" s="56"/>
      <c r="U1484" s="56"/>
      <c r="V1484" s="30" t="str">
        <f t="shared" si="140"/>
        <v/>
      </c>
      <c r="W1484" s="29"/>
      <c r="X1484" s="9" t="s">
        <v>212</v>
      </c>
    </row>
    <row r="1485" spans="1:24" s="57" customFormat="1" ht="24">
      <c r="A1485" s="31">
        <v>1575</v>
      </c>
      <c r="B1485" s="32">
        <f t="shared" ca="1" si="141"/>
        <v>0.68480940166475279</v>
      </c>
      <c r="C1485" s="132" t="s">
        <v>2823</v>
      </c>
      <c r="D1485" s="124" t="s">
        <v>2824</v>
      </c>
      <c r="E1485" s="21"/>
      <c r="F1485" s="22"/>
      <c r="G1485" s="22"/>
      <c r="H1485" s="22"/>
      <c r="I1485" s="23"/>
      <c r="J1485" s="35" t="str">
        <f t="shared" si="142"/>
        <v>➸</v>
      </c>
      <c r="K1485" s="117" t="str">
        <f>词典存放目录!$A$1&amp;L1485&amp;M1485</f>
        <v>F:\《自创文法查阅Excel》4.1备份\《B词汇·红宝书》\红宝书15版图片\1575-カーペット【carpet】.jpg</v>
      </c>
      <c r="L1485" s="9" t="s">
        <v>18120</v>
      </c>
      <c r="M1485" s="117" t="s">
        <v>19605</v>
      </c>
      <c r="N1485" s="36" t="str">
        <f t="shared" si="143"/>
        <v>▶</v>
      </c>
      <c r="O1485" s="37" t="s">
        <v>17913</v>
      </c>
      <c r="P1485" s="37">
        <v>4</v>
      </c>
      <c r="Q1485" s="37" t="s">
        <v>23</v>
      </c>
      <c r="R1485" s="9" t="str">
        <f>词典存放目录!$A$1&amp;O1485&amp;P1485&amp;Q1485</f>
        <v>F:\《自创文法查阅Excel》4.1备份\《B词汇·红宝书》\红宝书MP3分割\06 n3-か (4).mp3</v>
      </c>
      <c r="S1485" s="38"/>
      <c r="T1485" s="56"/>
      <c r="U1485" s="56"/>
      <c r="V1485" s="30" t="str">
        <f t="shared" si="140"/>
        <v/>
      </c>
      <c r="W1485" s="29"/>
      <c r="X1485" s="9" t="s">
        <v>212</v>
      </c>
    </row>
    <row r="1486" spans="1:24" s="57" customFormat="1" ht="24">
      <c r="A1486" s="31">
        <v>1577</v>
      </c>
      <c r="B1486" s="32">
        <f t="shared" ca="1" si="141"/>
        <v>0.49199400643076163</v>
      </c>
      <c r="C1486" s="132" t="s">
        <v>2825</v>
      </c>
      <c r="D1486" s="124" t="s">
        <v>2826</v>
      </c>
      <c r="E1486" s="21"/>
      <c r="F1486" s="22"/>
      <c r="G1486" s="22"/>
      <c r="H1486" s="22"/>
      <c r="I1486" s="23"/>
      <c r="J1486" s="35" t="str">
        <f t="shared" si="142"/>
        <v>➸</v>
      </c>
      <c r="K1486" s="117" t="str">
        <f>词典存放目录!$A$1&amp;L1486&amp;M1486</f>
        <v>F:\《自创文法查阅Excel》4.1备份\《B词汇·红宝书》\红宝书15版图片\1577-かいかん【会館】.jpg</v>
      </c>
      <c r="L1486" s="9" t="s">
        <v>18120</v>
      </c>
      <c r="M1486" s="117" t="s">
        <v>19606</v>
      </c>
      <c r="N1486" s="36" t="str">
        <f t="shared" si="143"/>
        <v>▶</v>
      </c>
      <c r="O1486" s="37" t="s">
        <v>17913</v>
      </c>
      <c r="P1486" s="37">
        <v>6</v>
      </c>
      <c r="Q1486" s="37" t="s">
        <v>23</v>
      </c>
      <c r="R1486" s="9" t="str">
        <f>词典存放目录!$A$1&amp;O1486&amp;P1486&amp;Q1486</f>
        <v>F:\《自创文法查阅Excel》4.1备份\《B词汇·红宝书》\红宝书MP3分割\06 n3-か (6).mp3</v>
      </c>
      <c r="S1486" s="38"/>
      <c r="T1486" s="56"/>
      <c r="U1486" s="56"/>
      <c r="V1486" s="30" t="str">
        <f t="shared" si="140"/>
        <v/>
      </c>
      <c r="W1486" s="29"/>
      <c r="X1486" s="9" t="s">
        <v>212</v>
      </c>
    </row>
    <row r="1487" spans="1:24" s="57" customFormat="1" ht="24">
      <c r="A1487" s="31">
        <v>1578</v>
      </c>
      <c r="B1487" s="32">
        <f t="shared" ca="1" si="141"/>
        <v>4.0315843507825355E-2</v>
      </c>
      <c r="C1487" s="132" t="s">
        <v>2827</v>
      </c>
      <c r="D1487" s="124" t="s">
        <v>2828</v>
      </c>
      <c r="E1487" s="21"/>
      <c r="F1487" s="22"/>
      <c r="G1487" s="22"/>
      <c r="H1487" s="22"/>
      <c r="I1487" s="23"/>
      <c r="J1487" s="35" t="str">
        <f t="shared" si="142"/>
        <v>➸</v>
      </c>
      <c r="K1487" s="117" t="str">
        <f>词典存放目录!$A$1&amp;L1487&amp;M1487</f>
        <v>F:\《自创文法查阅Excel》4.1备份\《B词汇·红宝书》\红宝书15版图片\1578-かいぎょう【改行】.jpg</v>
      </c>
      <c r="L1487" s="9" t="s">
        <v>18120</v>
      </c>
      <c r="M1487" s="117" t="s">
        <v>19607</v>
      </c>
      <c r="N1487" s="36" t="str">
        <f t="shared" si="143"/>
        <v>▶</v>
      </c>
      <c r="O1487" s="37" t="s">
        <v>17913</v>
      </c>
      <c r="P1487" s="37">
        <v>7</v>
      </c>
      <c r="Q1487" s="37" t="s">
        <v>23</v>
      </c>
      <c r="R1487" s="9" t="str">
        <f>词典存放目录!$A$1&amp;O1487&amp;P1487&amp;Q1487</f>
        <v>F:\《自创文法查阅Excel》4.1备份\《B词汇·红宝书》\红宝书MP3分割\06 n3-か (7).mp3</v>
      </c>
      <c r="S1487" s="38"/>
      <c r="T1487" s="56"/>
      <c r="U1487" s="56"/>
      <c r="V1487" s="30" t="str">
        <f t="shared" si="140"/>
        <v/>
      </c>
      <c r="W1487" s="69"/>
      <c r="X1487" s="9" t="s">
        <v>212</v>
      </c>
    </row>
    <row r="1488" spans="1:24" s="57" customFormat="1" ht="24">
      <c r="A1488" s="31">
        <v>1579</v>
      </c>
      <c r="B1488" s="32">
        <f t="shared" ca="1" si="141"/>
        <v>0.22135508120579239</v>
      </c>
      <c r="C1488" s="132" t="s">
        <v>2829</v>
      </c>
      <c r="D1488" s="124" t="s">
        <v>2830</v>
      </c>
      <c r="E1488" s="21"/>
      <c r="F1488" s="22"/>
      <c r="G1488" s="22"/>
      <c r="H1488" s="22"/>
      <c r="I1488" s="23"/>
      <c r="J1488" s="35" t="str">
        <f t="shared" si="142"/>
        <v>➸</v>
      </c>
      <c r="K1488" s="117" t="str">
        <f>词典存放目录!$A$1&amp;L1488&amp;M1488</f>
        <v>F:\《自创文法查阅Excel》4.1备份\《B词汇·红宝书》\红宝书15版图片\1579-かいけい【会計】.jpg</v>
      </c>
      <c r="L1488" s="9" t="s">
        <v>18120</v>
      </c>
      <c r="M1488" s="117" t="s">
        <v>19608</v>
      </c>
      <c r="N1488" s="36" t="str">
        <f t="shared" si="143"/>
        <v>▶</v>
      </c>
      <c r="O1488" s="37" t="s">
        <v>17913</v>
      </c>
      <c r="P1488" s="37">
        <v>8</v>
      </c>
      <c r="Q1488" s="37" t="s">
        <v>23</v>
      </c>
      <c r="R1488" s="9" t="str">
        <f>词典存放目录!$A$1&amp;O1488&amp;P1488&amp;Q1488</f>
        <v>F:\《自创文法查阅Excel》4.1备份\《B词汇·红宝书》\红宝书MP3分割\06 n3-か (8).mp3</v>
      </c>
      <c r="S1488" s="38"/>
      <c r="T1488" s="56"/>
      <c r="U1488" s="56"/>
      <c r="V1488" s="30" t="str">
        <f t="shared" si="140"/>
        <v/>
      </c>
      <c r="W1488" s="29"/>
      <c r="X1488" s="9" t="s">
        <v>212</v>
      </c>
    </row>
    <row r="1489" spans="1:24" s="57" customFormat="1" ht="24">
      <c r="A1489" s="31">
        <v>1580</v>
      </c>
      <c r="B1489" s="32">
        <f t="shared" ca="1" si="141"/>
        <v>0.3551060538062395</v>
      </c>
      <c r="C1489" s="132" t="s">
        <v>2831</v>
      </c>
      <c r="D1489" s="124" t="s">
        <v>2832</v>
      </c>
      <c r="E1489" s="21"/>
      <c r="F1489" s="22"/>
      <c r="G1489" s="22"/>
      <c r="H1489" s="22"/>
      <c r="I1489" s="23"/>
      <c r="J1489" s="35" t="str">
        <f t="shared" si="142"/>
        <v>➸</v>
      </c>
      <c r="K1489" s="117" t="str">
        <f>词典存放目录!$A$1&amp;L1489&amp;M1489</f>
        <v>F:\《自创文法查阅Excel》4.1备份\《B词汇·红宝书》\红宝书15版图片\1580-かいけつ【解決】.jpg</v>
      </c>
      <c r="L1489" s="9" t="s">
        <v>18120</v>
      </c>
      <c r="M1489" s="117" t="s">
        <v>19609</v>
      </c>
      <c r="N1489" s="36" t="str">
        <f t="shared" si="143"/>
        <v>▶</v>
      </c>
      <c r="O1489" s="37" t="s">
        <v>17913</v>
      </c>
      <c r="P1489" s="37">
        <v>9</v>
      </c>
      <c r="Q1489" s="37" t="s">
        <v>23</v>
      </c>
      <c r="R1489" s="9" t="str">
        <f>词典存放目录!$A$1&amp;O1489&amp;P1489&amp;Q1489</f>
        <v>F:\《自创文法查阅Excel》4.1备份\《B词汇·红宝书》\红宝书MP3分割\06 n3-か (9).mp3</v>
      </c>
      <c r="S1489" s="38"/>
      <c r="T1489" s="56"/>
      <c r="U1489" s="56"/>
      <c r="V1489" s="30"/>
      <c r="W1489" s="29"/>
      <c r="X1489" s="9" t="s">
        <v>212</v>
      </c>
    </row>
    <row r="1490" spans="1:24" s="57" customFormat="1" ht="24">
      <c r="A1490" s="31">
        <v>1581</v>
      </c>
      <c r="B1490" s="32">
        <f t="shared" ca="1" si="141"/>
        <v>0.21837663922706019</v>
      </c>
      <c r="C1490" s="132" t="s">
        <v>2833</v>
      </c>
      <c r="D1490" s="124" t="s">
        <v>2834</v>
      </c>
      <c r="E1490" s="21"/>
      <c r="F1490" s="22"/>
      <c r="G1490" s="22"/>
      <c r="H1490" s="22"/>
      <c r="I1490" s="23"/>
      <c r="J1490" s="35" t="str">
        <f t="shared" si="142"/>
        <v>➸</v>
      </c>
      <c r="K1490" s="117" t="str">
        <f>词典存放目录!$A$1&amp;L1490&amp;M1490</f>
        <v>F:\《自创文法查阅Excel》4.1备份\《B词汇·红宝书》\红宝书15版图片\1581-かいさつぐち【改札口】.jpg</v>
      </c>
      <c r="L1490" s="9" t="s">
        <v>18120</v>
      </c>
      <c r="M1490" s="117" t="s">
        <v>19610</v>
      </c>
      <c r="N1490" s="36" t="str">
        <f t="shared" si="143"/>
        <v>▶</v>
      </c>
      <c r="O1490" s="37" t="s">
        <v>17913</v>
      </c>
      <c r="P1490" s="37">
        <v>10</v>
      </c>
      <c r="Q1490" s="37" t="s">
        <v>23</v>
      </c>
      <c r="R1490" s="9" t="str">
        <f>词典存放目录!$A$1&amp;O1490&amp;P1490&amp;Q1490</f>
        <v>F:\《自创文法查阅Excel》4.1备份\《B词汇·红宝书》\红宝书MP3分割\06 n3-か (10).mp3</v>
      </c>
      <c r="S1490" s="38"/>
      <c r="T1490" s="56"/>
      <c r="U1490" s="56"/>
      <c r="V1490" s="30" t="str">
        <f>IF(COUNTA(S1490:U1490)=0,"",COUNTIF(S1490:U1490,"0")/COUNTA(S1490:U1490))</f>
        <v/>
      </c>
      <c r="W1490" s="69"/>
      <c r="X1490" s="9" t="s">
        <v>212</v>
      </c>
    </row>
    <row r="1491" spans="1:24" s="57" customFormat="1" ht="24">
      <c r="A1491" s="31">
        <v>1582</v>
      </c>
      <c r="B1491" s="32">
        <f t="shared" ca="1" si="141"/>
        <v>0.96663421056964849</v>
      </c>
      <c r="C1491" s="132" t="s">
        <v>2835</v>
      </c>
      <c r="D1491" s="124" t="s">
        <v>2836</v>
      </c>
      <c r="E1491" s="21"/>
      <c r="F1491" s="22"/>
      <c r="G1491" s="22"/>
      <c r="H1491" s="22"/>
      <c r="I1491" s="23"/>
      <c r="J1491" s="35" t="str">
        <f t="shared" si="142"/>
        <v>➸</v>
      </c>
      <c r="K1491" s="117" t="str">
        <f>词典存放目录!$A$1&amp;L1491&amp;M1491</f>
        <v>F:\《自创文法查阅Excel》4.1备份\《B词汇·红宝书》\红宝书15版图片\1582-がいしょく【外食】.jpg</v>
      </c>
      <c r="L1491" s="9" t="s">
        <v>18120</v>
      </c>
      <c r="M1491" s="117" t="s">
        <v>19611</v>
      </c>
      <c r="N1491" s="36" t="str">
        <f t="shared" si="143"/>
        <v>▶</v>
      </c>
      <c r="O1491" s="37" t="s">
        <v>17913</v>
      </c>
      <c r="P1491" s="37">
        <v>11</v>
      </c>
      <c r="Q1491" s="37" t="s">
        <v>23</v>
      </c>
      <c r="R1491" s="9" t="str">
        <f>词典存放目录!$A$1&amp;O1491&amp;P1491&amp;Q1491</f>
        <v>F:\《自创文法查阅Excel》4.1备份\《B词汇·红宝书》\红宝书MP3分割\06 n3-か (11).mp3</v>
      </c>
      <c r="S1491" s="38"/>
      <c r="T1491" s="56"/>
      <c r="U1491" s="56"/>
      <c r="V1491" s="30" t="str">
        <f>IF(COUNTA(S1491:U1491)=0,"",COUNTIF(S1491:U1491,"0")/COUNTA(S1491:U1491))</f>
        <v/>
      </c>
      <c r="W1491" s="29"/>
      <c r="X1491" s="9" t="s">
        <v>212</v>
      </c>
    </row>
    <row r="1492" spans="1:24" s="57" customFormat="1" ht="24">
      <c r="A1492" s="31">
        <v>1583</v>
      </c>
      <c r="B1492" s="32">
        <f t="shared" ca="1" si="141"/>
        <v>0.95482442702690373</v>
      </c>
      <c r="C1492" s="132" t="s">
        <v>2837</v>
      </c>
      <c r="D1492" s="124" t="s">
        <v>2838</v>
      </c>
      <c r="E1492" s="21"/>
      <c r="F1492" s="22"/>
      <c r="G1492" s="22"/>
      <c r="H1492" s="22"/>
      <c r="I1492" s="23"/>
      <c r="J1492" s="35" t="str">
        <f t="shared" si="142"/>
        <v>➸</v>
      </c>
      <c r="K1492" s="117" t="str">
        <f>词典存放目录!$A$1&amp;L1492&amp;M1492</f>
        <v>F:\《自创文法查阅Excel》4.1备份\《B词汇·红宝书》\红宝书15版图片\1583-かいすうけん【回数券】.jpg</v>
      </c>
      <c r="L1492" s="9" t="s">
        <v>18120</v>
      </c>
      <c r="M1492" s="117" t="s">
        <v>19612</v>
      </c>
      <c r="N1492" s="36" t="str">
        <f t="shared" si="143"/>
        <v>▶</v>
      </c>
      <c r="O1492" s="37" t="s">
        <v>17913</v>
      </c>
      <c r="P1492" s="37">
        <v>12</v>
      </c>
      <c r="Q1492" s="37" t="s">
        <v>23</v>
      </c>
      <c r="R1492" s="9" t="str">
        <f>词典存放目录!$A$1&amp;O1492&amp;P1492&amp;Q1492</f>
        <v>F:\《自创文法查阅Excel》4.1备份\《B词汇·红宝书》\红宝书MP3分割\06 n3-か (12).mp3</v>
      </c>
      <c r="S1492" s="38"/>
      <c r="T1492" s="56"/>
      <c r="U1492" s="56"/>
      <c r="V1492" s="30" t="str">
        <f>IF(COUNTA(S1492:U1492)=0,"",COUNTIF(S1492:U1492,"0")/COUNTA(S1492:U1492))</f>
        <v/>
      </c>
      <c r="W1492" s="29"/>
      <c r="X1492" s="9" t="s">
        <v>212</v>
      </c>
    </row>
    <row r="1493" spans="1:24" s="57" customFormat="1" ht="24">
      <c r="A1493" s="31">
        <v>1584</v>
      </c>
      <c r="B1493" s="32">
        <f t="shared" ca="1" si="141"/>
        <v>0.12406370126736499</v>
      </c>
      <c r="C1493" s="132" t="s">
        <v>2839</v>
      </c>
      <c r="D1493" s="124" t="s">
        <v>2840</v>
      </c>
      <c r="E1493" s="21"/>
      <c r="F1493" s="22"/>
      <c r="G1493" s="22"/>
      <c r="H1493" s="22"/>
      <c r="I1493" s="23"/>
      <c r="J1493" s="35" t="str">
        <f t="shared" si="142"/>
        <v>➸</v>
      </c>
      <c r="K1493" s="117" t="str">
        <f>词典存放目录!$A$1&amp;L1493&amp;M1493</f>
        <v>F:\《自创文法查阅Excel》4.1备份\《B词汇·红宝书》\红宝书15版图片\1584-かいせい【改正】.jpg</v>
      </c>
      <c r="L1493" s="9" t="s">
        <v>18120</v>
      </c>
      <c r="M1493" s="117" t="s">
        <v>19613</v>
      </c>
      <c r="N1493" s="36" t="str">
        <f t="shared" si="143"/>
        <v>▶</v>
      </c>
      <c r="O1493" s="37" t="s">
        <v>17913</v>
      </c>
      <c r="P1493" s="37">
        <v>13</v>
      </c>
      <c r="Q1493" s="37" t="s">
        <v>23</v>
      </c>
      <c r="R1493" s="9" t="str">
        <f>词典存放目录!$A$1&amp;O1493&amp;P1493&amp;Q1493</f>
        <v>F:\《自创文法查阅Excel》4.1备份\《B词汇·红宝书》\红宝书MP3分割\06 n3-か (13).mp3</v>
      </c>
      <c r="S1493" s="38"/>
      <c r="T1493" s="56"/>
      <c r="U1493" s="56"/>
      <c r="V1493" s="30"/>
      <c r="W1493" s="69"/>
      <c r="X1493" s="9" t="s">
        <v>212</v>
      </c>
    </row>
    <row r="1494" spans="1:24" s="57" customFormat="1" ht="24">
      <c r="A1494" s="31">
        <v>1585</v>
      </c>
      <c r="B1494" s="32">
        <f t="shared" ca="1" si="141"/>
        <v>0.45080743457228278</v>
      </c>
      <c r="C1494" s="132" t="s">
        <v>2841</v>
      </c>
      <c r="D1494" s="124" t="s">
        <v>2842</v>
      </c>
      <c r="E1494" s="21"/>
      <c r="F1494" s="22"/>
      <c r="G1494" s="22"/>
      <c r="H1494" s="22"/>
      <c r="I1494" s="23"/>
      <c r="J1494" s="35" t="str">
        <f t="shared" si="142"/>
        <v>➸</v>
      </c>
      <c r="K1494" s="117" t="str">
        <f>词典存放目录!$A$1&amp;L1494&amp;M1494</f>
        <v>F:\《自创文法查阅Excel》4.1备份\《B词汇·红宝书》\红宝书15版图片\1585-かいせつ【解説】.jpg</v>
      </c>
      <c r="L1494" s="9" t="s">
        <v>18120</v>
      </c>
      <c r="M1494" s="117" t="s">
        <v>19614</v>
      </c>
      <c r="N1494" s="36" t="str">
        <f t="shared" si="143"/>
        <v>▶</v>
      </c>
      <c r="O1494" s="37" t="s">
        <v>17913</v>
      </c>
      <c r="P1494" s="37">
        <v>14</v>
      </c>
      <c r="Q1494" s="37" t="s">
        <v>23</v>
      </c>
      <c r="R1494" s="9" t="str">
        <f>词典存放目录!$A$1&amp;O1494&amp;P1494&amp;Q1494</f>
        <v>F:\《自创文法查阅Excel》4.1备份\《B词汇·红宝书》\红宝书MP3分割\06 n3-か (14).mp3</v>
      </c>
      <c r="S1494" s="38"/>
      <c r="T1494" s="56"/>
      <c r="U1494" s="56"/>
      <c r="V1494" s="30" t="str">
        <f>IF(COUNTA(S1494:U1494)=0,"",COUNTIF(S1494:U1494,"0")/COUNTA(S1494:U1494))</f>
        <v/>
      </c>
      <c r="W1494" s="29"/>
      <c r="X1494" s="9" t="s">
        <v>212</v>
      </c>
    </row>
    <row r="1495" spans="1:24" s="57" customFormat="1" ht="24">
      <c r="A1495" s="31">
        <v>1586</v>
      </c>
      <c r="B1495" s="32">
        <f t="shared" ca="1" si="141"/>
        <v>0.85313511668147501</v>
      </c>
      <c r="C1495" s="132" t="s">
        <v>2843</v>
      </c>
      <c r="D1495" s="124" t="s">
        <v>2844</v>
      </c>
      <c r="E1495" s="21"/>
      <c r="F1495" s="22"/>
      <c r="G1495" s="22"/>
      <c r="H1495" s="22"/>
      <c r="I1495" s="23"/>
      <c r="J1495" s="35" t="str">
        <f t="shared" si="142"/>
        <v>➸</v>
      </c>
      <c r="K1495" s="117" t="str">
        <f>词典存放目录!$A$1&amp;L1495&amp;M1495</f>
        <v>F:\《自创文法查阅Excel》4.1备份\《B词汇·红宝书》\红宝书15版图片\1586-かいぜん【改善】.jpg</v>
      </c>
      <c r="L1495" s="9" t="s">
        <v>18120</v>
      </c>
      <c r="M1495" s="117" t="s">
        <v>19615</v>
      </c>
      <c r="N1495" s="36" t="str">
        <f t="shared" si="143"/>
        <v>▶</v>
      </c>
      <c r="O1495" s="37" t="s">
        <v>17913</v>
      </c>
      <c r="P1495" s="37">
        <v>15</v>
      </c>
      <c r="Q1495" s="37" t="s">
        <v>23</v>
      </c>
      <c r="R1495" s="9" t="str">
        <f>词典存放目录!$A$1&amp;O1495&amp;P1495&amp;Q1495</f>
        <v>F:\《自创文法查阅Excel》4.1备份\《B词汇·红宝书》\红宝书MP3分割\06 n3-か (15).mp3</v>
      </c>
      <c r="S1495" s="38"/>
      <c r="T1495" s="56"/>
      <c r="U1495" s="56"/>
      <c r="V1495" s="30" t="str">
        <f>IF(COUNTA(S1495:U1495)=0,"",COUNTIF(S1495:U1495,"0")/COUNTA(S1495:U1495))</f>
        <v/>
      </c>
      <c r="W1495" s="69"/>
      <c r="X1495" s="9" t="s">
        <v>212</v>
      </c>
    </row>
    <row r="1496" spans="1:24" s="57" customFormat="1" ht="24">
      <c r="A1496" s="31">
        <v>1587</v>
      </c>
      <c r="B1496" s="32">
        <f t="shared" ca="1" si="141"/>
        <v>0.93489713800475605</v>
      </c>
      <c r="C1496" s="132" t="s">
        <v>2845</v>
      </c>
      <c r="D1496" s="124" t="s">
        <v>2846</v>
      </c>
      <c r="E1496" s="21"/>
      <c r="F1496" s="22"/>
      <c r="G1496" s="22"/>
      <c r="H1496" s="22"/>
      <c r="I1496" s="23"/>
      <c r="J1496" s="35" t="str">
        <f t="shared" si="142"/>
        <v>➸</v>
      </c>
      <c r="K1496" s="117" t="str">
        <f>词典存放目录!$A$1&amp;L1496&amp;M1496</f>
        <v>F:\《自创文法查阅Excel》4.1备份\《B词汇·红宝书》\红宝书15版图片\1587-かいぞう【改造】.jpg</v>
      </c>
      <c r="L1496" s="9" t="s">
        <v>18120</v>
      </c>
      <c r="M1496" s="117" t="s">
        <v>19616</v>
      </c>
      <c r="N1496" s="36" t="str">
        <f t="shared" si="143"/>
        <v>▶</v>
      </c>
      <c r="O1496" s="37" t="s">
        <v>17913</v>
      </c>
      <c r="P1496" s="37">
        <v>16</v>
      </c>
      <c r="Q1496" s="37" t="s">
        <v>23</v>
      </c>
      <c r="R1496" s="9" t="str">
        <f>词典存放目录!$A$1&amp;O1496&amp;P1496&amp;Q1496</f>
        <v>F:\《自创文法查阅Excel》4.1备份\《B词汇·红宝书》\红宝书MP3分割\06 n3-か (16).mp3</v>
      </c>
      <c r="S1496" s="38"/>
      <c r="T1496" s="56"/>
      <c r="U1496" s="56"/>
      <c r="V1496" s="30"/>
      <c r="W1496" s="69"/>
      <c r="X1496" s="9" t="s">
        <v>212</v>
      </c>
    </row>
    <row r="1497" spans="1:24" s="57" customFormat="1" ht="24">
      <c r="A1497" s="31">
        <v>1588</v>
      </c>
      <c r="B1497" s="32">
        <f t="shared" ca="1" si="141"/>
        <v>1.0042762183331E-3</v>
      </c>
      <c r="C1497" s="132" t="s">
        <v>2552</v>
      </c>
      <c r="D1497" s="124" t="s">
        <v>2847</v>
      </c>
      <c r="E1497" s="21"/>
      <c r="F1497" s="22"/>
      <c r="G1497" s="22"/>
      <c r="H1497" s="22"/>
      <c r="I1497" s="23"/>
      <c r="J1497" s="35" t="str">
        <f t="shared" si="142"/>
        <v>➸</v>
      </c>
      <c r="K1497" s="117" t="str">
        <f>词典存放目录!$A$1&amp;L1497&amp;M1497</f>
        <v>F:\《自创文法查阅Excel》4.1备份\《B词汇·红宝书》\红宝书15版图片\1588-かいだん【会談】.jpg</v>
      </c>
      <c r="L1497" s="9" t="s">
        <v>18120</v>
      </c>
      <c r="M1497" s="117" t="s">
        <v>19617</v>
      </c>
      <c r="N1497" s="36" t="str">
        <f t="shared" si="143"/>
        <v>▶</v>
      </c>
      <c r="O1497" s="37" t="s">
        <v>17913</v>
      </c>
      <c r="P1497" s="37">
        <v>17</v>
      </c>
      <c r="Q1497" s="37" t="s">
        <v>23</v>
      </c>
      <c r="R1497" s="9" t="str">
        <f>词典存放目录!$A$1&amp;O1497&amp;P1497&amp;Q1497</f>
        <v>F:\《自创文法查阅Excel》4.1备份\《B词汇·红宝书》\红宝书MP3分割\06 n3-か (17).mp3</v>
      </c>
      <c r="S1497" s="38"/>
      <c r="T1497" s="56"/>
      <c r="U1497" s="56"/>
      <c r="V1497" s="30"/>
      <c r="W1497" s="29"/>
      <c r="X1497" s="9" t="s">
        <v>212</v>
      </c>
    </row>
    <row r="1498" spans="1:24" s="57" customFormat="1" ht="24">
      <c r="A1498" s="31">
        <v>1589</v>
      </c>
      <c r="B1498" s="32">
        <f t="shared" ca="1" si="141"/>
        <v>0.78541559709771003</v>
      </c>
      <c r="C1498" s="132" t="s">
        <v>2848</v>
      </c>
      <c r="D1498" s="124" t="s">
        <v>2849</v>
      </c>
      <c r="E1498" s="21"/>
      <c r="F1498" s="22"/>
      <c r="G1498" s="22"/>
      <c r="H1498" s="22"/>
      <c r="I1498" s="23"/>
      <c r="J1498" s="35" t="str">
        <f t="shared" si="142"/>
        <v>➸</v>
      </c>
      <c r="K1498" s="117" t="str">
        <f>词典存放目录!$A$1&amp;L1498&amp;M1498</f>
        <v>F:\《自创文法查阅Excel》4.1备份\《B词汇·红宝书》\红宝书15版图片\1589-かいつう【開通】.jpg</v>
      </c>
      <c r="L1498" s="9" t="s">
        <v>18120</v>
      </c>
      <c r="M1498" s="117" t="s">
        <v>19618</v>
      </c>
      <c r="N1498" s="36" t="str">
        <f t="shared" si="143"/>
        <v>▶</v>
      </c>
      <c r="O1498" s="37" t="s">
        <v>17913</v>
      </c>
      <c r="P1498" s="37">
        <v>18</v>
      </c>
      <c r="Q1498" s="37" t="s">
        <v>23</v>
      </c>
      <c r="R1498" s="9" t="str">
        <f>词典存放目录!$A$1&amp;O1498&amp;P1498&amp;Q1498</f>
        <v>F:\《自创文法查阅Excel》4.1备份\《B词汇·红宝书》\红宝书MP3分割\06 n3-か (18).mp3</v>
      </c>
      <c r="S1498" s="38"/>
      <c r="T1498" s="56"/>
      <c r="U1498" s="56"/>
      <c r="V1498" s="30" t="str">
        <f>IF(COUNTA(S1498:U1498)=0,"",COUNTIF(S1498:U1498,"0")/COUNTA(S1498:U1498))</f>
        <v/>
      </c>
      <c r="W1498" s="29"/>
      <c r="X1498" s="9" t="s">
        <v>212</v>
      </c>
    </row>
    <row r="1499" spans="1:24" s="57" customFormat="1" ht="24">
      <c r="A1499" s="31">
        <v>1590</v>
      </c>
      <c r="B1499" s="32">
        <f t="shared" ca="1" si="141"/>
        <v>0.81605927494235897</v>
      </c>
      <c r="C1499" s="132" t="s">
        <v>2850</v>
      </c>
      <c r="D1499" s="124" t="s">
        <v>2851</v>
      </c>
      <c r="E1499" s="21"/>
      <c r="F1499" s="22"/>
      <c r="G1499" s="22"/>
      <c r="H1499" s="22"/>
      <c r="I1499" s="23"/>
      <c r="J1499" s="35" t="str">
        <f t="shared" si="142"/>
        <v>➸</v>
      </c>
      <c r="K1499" s="117" t="str">
        <f>词典存放目录!$A$1&amp;L1499&amp;M1499</f>
        <v>F:\《自创文法查阅Excel》4.1备份\《B词汇·红宝书》\红宝书15版图片\1590-ガイド【guide】.jpg</v>
      </c>
      <c r="L1499" s="9" t="s">
        <v>18120</v>
      </c>
      <c r="M1499" s="117" t="s">
        <v>19619</v>
      </c>
      <c r="N1499" s="36" t="str">
        <f t="shared" si="143"/>
        <v>▶</v>
      </c>
      <c r="O1499" s="37" t="s">
        <v>17913</v>
      </c>
      <c r="P1499" s="37">
        <v>19</v>
      </c>
      <c r="Q1499" s="37" t="s">
        <v>23</v>
      </c>
      <c r="R1499" s="9" t="str">
        <f>词典存放目录!$A$1&amp;O1499&amp;P1499&amp;Q1499</f>
        <v>F:\《自创文法查阅Excel》4.1备份\《B词汇·红宝书》\红宝书MP3分割\06 n3-か (19).mp3</v>
      </c>
      <c r="S1499" s="38"/>
      <c r="T1499" s="56"/>
      <c r="U1499" s="56"/>
      <c r="V1499" s="30" t="str">
        <f>IF(COUNTA(S1499:U1499)=0,"",COUNTIF(S1499:U1499,"0")/COUNTA(S1499:U1499))</f>
        <v/>
      </c>
      <c r="W1499" s="29"/>
      <c r="X1499" s="9" t="s">
        <v>212</v>
      </c>
    </row>
    <row r="1500" spans="1:24" s="57" customFormat="1" ht="24">
      <c r="A1500" s="31">
        <v>1591</v>
      </c>
      <c r="B1500" s="32">
        <f t="shared" ca="1" si="141"/>
        <v>0.28586929729875343</v>
      </c>
      <c r="C1500" s="132" t="s">
        <v>2852</v>
      </c>
      <c r="D1500" s="124" t="s">
        <v>2853</v>
      </c>
      <c r="E1500" s="21"/>
      <c r="F1500" s="22"/>
      <c r="G1500" s="22"/>
      <c r="H1500" s="22"/>
      <c r="I1500" s="23"/>
      <c r="J1500" s="35" t="str">
        <f t="shared" si="142"/>
        <v>➸</v>
      </c>
      <c r="K1500" s="117" t="str">
        <f>词典存放目录!$A$1&amp;L1500&amp;M1500</f>
        <v>F:\《自创文法查阅Excel》4.1备份\《B词汇·红宝书》\红宝书15版图片\1591-かいとう【解答】.jpg</v>
      </c>
      <c r="L1500" s="9" t="s">
        <v>18120</v>
      </c>
      <c r="M1500" s="117" t="s">
        <v>19620</v>
      </c>
      <c r="N1500" s="36" t="str">
        <f t="shared" si="143"/>
        <v>▶</v>
      </c>
      <c r="O1500" s="37" t="s">
        <v>17913</v>
      </c>
      <c r="P1500" s="37">
        <v>20</v>
      </c>
      <c r="Q1500" s="37" t="s">
        <v>23</v>
      </c>
      <c r="R1500" s="9" t="str">
        <f>词典存放目录!$A$1&amp;O1500&amp;P1500&amp;Q1500</f>
        <v>F:\《自创文法查阅Excel》4.1备份\《B词汇·红宝书》\红宝书MP3分割\06 n3-か (20).mp3</v>
      </c>
      <c r="S1500" s="38"/>
      <c r="T1500" s="56"/>
      <c r="U1500" s="56"/>
      <c r="V1500" s="30" t="str">
        <f>IF(COUNTA(S1500:U1500)=0,"",COUNTIF(S1500:U1500,"0")/COUNTA(S1500:U1500))</f>
        <v/>
      </c>
      <c r="W1500" s="29"/>
      <c r="X1500" s="9" t="s">
        <v>212</v>
      </c>
    </row>
    <row r="1501" spans="1:24" s="57" customFormat="1" ht="24">
      <c r="A1501" s="31">
        <v>1592</v>
      </c>
      <c r="B1501" s="32">
        <f t="shared" ca="1" si="141"/>
        <v>0.70157601325059082</v>
      </c>
      <c r="C1501" s="132" t="s">
        <v>2854</v>
      </c>
      <c r="D1501" s="124" t="s">
        <v>2855</v>
      </c>
      <c r="E1501" s="21"/>
      <c r="F1501" s="22"/>
      <c r="G1501" s="22"/>
      <c r="H1501" s="22"/>
      <c r="I1501" s="23"/>
      <c r="J1501" s="35" t="str">
        <f t="shared" si="142"/>
        <v>➸</v>
      </c>
      <c r="K1501" s="117" t="str">
        <f>词典存放目录!$A$1&amp;L1501&amp;M1501</f>
        <v>F:\《自创文法查阅Excel》4.1备份\《B词汇·红宝书》\红宝书15版图片\1592-かいはつ【開発】.jpg</v>
      </c>
      <c r="L1501" s="9" t="s">
        <v>18120</v>
      </c>
      <c r="M1501" s="117" t="s">
        <v>19621</v>
      </c>
      <c r="N1501" s="36" t="str">
        <f t="shared" si="143"/>
        <v>▶</v>
      </c>
      <c r="O1501" s="37" t="s">
        <v>17913</v>
      </c>
      <c r="P1501" s="37">
        <v>21</v>
      </c>
      <c r="Q1501" s="37" t="s">
        <v>23</v>
      </c>
      <c r="R1501" s="9" t="str">
        <f>词典存放目录!$A$1&amp;O1501&amp;P1501&amp;Q1501</f>
        <v>F:\《自创文法查阅Excel》4.1备份\《B词汇·红宝书》\红宝书MP3分割\06 n3-か (21).mp3</v>
      </c>
      <c r="S1501" s="38"/>
      <c r="T1501" s="56"/>
      <c r="U1501" s="56"/>
      <c r="V1501" s="30" t="str">
        <f>IF(COUNTA(S1501:U1501)=0,"",COUNTIF(S1501:U1501,"0")/COUNTA(S1501:U1501))</f>
        <v/>
      </c>
      <c r="W1501" s="29"/>
      <c r="X1501" s="9" t="s">
        <v>212</v>
      </c>
    </row>
    <row r="1502" spans="1:24" s="57" customFormat="1" ht="24">
      <c r="A1502" s="31">
        <v>1593</v>
      </c>
      <c r="B1502" s="32">
        <f t="shared" ca="1" si="141"/>
        <v>0.34980488471822468</v>
      </c>
      <c r="C1502" s="132" t="s">
        <v>2856</v>
      </c>
      <c r="D1502" s="124" t="s">
        <v>2857</v>
      </c>
      <c r="E1502" s="21"/>
      <c r="F1502" s="22"/>
      <c r="G1502" s="22"/>
      <c r="H1502" s="22"/>
      <c r="I1502" s="23"/>
      <c r="J1502" s="35" t="str">
        <f t="shared" si="142"/>
        <v>➸</v>
      </c>
      <c r="K1502" s="117" t="str">
        <f>词典存放目录!$A$1&amp;L1502&amp;M1502</f>
        <v>F:\《自创文法查阅Excel》4.1备份\《B词汇·红宝书》\红宝书15版图片\1593-かいひ【会費】.jpg</v>
      </c>
      <c r="L1502" s="9" t="s">
        <v>18120</v>
      </c>
      <c r="M1502" s="117" t="s">
        <v>19622</v>
      </c>
      <c r="N1502" s="36" t="str">
        <f t="shared" si="143"/>
        <v>▶</v>
      </c>
      <c r="O1502" s="37" t="s">
        <v>17913</v>
      </c>
      <c r="P1502" s="37">
        <v>22</v>
      </c>
      <c r="Q1502" s="37" t="s">
        <v>23</v>
      </c>
      <c r="R1502" s="9" t="str">
        <f>词典存放目录!$A$1&amp;O1502&amp;P1502&amp;Q1502</f>
        <v>F:\《自创文法查阅Excel》4.1备份\《B词汇·红宝书》\红宝书MP3分割\06 n3-か (22).mp3</v>
      </c>
      <c r="S1502" s="38"/>
      <c r="T1502" s="56"/>
      <c r="U1502" s="56"/>
      <c r="V1502" s="30"/>
      <c r="W1502" s="29"/>
      <c r="X1502" s="9" t="s">
        <v>212</v>
      </c>
    </row>
    <row r="1503" spans="1:24" s="57" customFormat="1" ht="24">
      <c r="A1503" s="31">
        <v>1594</v>
      </c>
      <c r="B1503" s="32">
        <f t="shared" ca="1" si="141"/>
        <v>0.34405259998534343</v>
      </c>
      <c r="C1503" s="132" t="s">
        <v>2859</v>
      </c>
      <c r="D1503" s="124" t="s">
        <v>2860</v>
      </c>
      <c r="E1503" s="21"/>
      <c r="F1503" s="22"/>
      <c r="G1503" s="22"/>
      <c r="H1503" s="22"/>
      <c r="I1503" s="23"/>
      <c r="J1503" s="35" t="str">
        <f t="shared" si="142"/>
        <v>➸</v>
      </c>
      <c r="K1503" s="117" t="str">
        <f>词典存放目录!$A$1&amp;L1503&amp;M1503</f>
        <v>F:\《自创文法查阅Excel》4.1备份\《B词汇·红宝书》\红宝书15版图片\1594-かいふく【回復】.jpg</v>
      </c>
      <c r="L1503" s="9" t="s">
        <v>18120</v>
      </c>
      <c r="M1503" s="117" t="s">
        <v>19623</v>
      </c>
      <c r="N1503" s="36" t="str">
        <f t="shared" si="143"/>
        <v>▶</v>
      </c>
      <c r="O1503" s="37" t="s">
        <v>17913</v>
      </c>
      <c r="P1503" s="37">
        <v>23</v>
      </c>
      <c r="Q1503" s="37" t="s">
        <v>23</v>
      </c>
      <c r="R1503" s="9" t="str">
        <f>词典存放目录!$A$1&amp;O1503&amp;P1503&amp;Q1503</f>
        <v>F:\《自创文法查阅Excel》4.1备份\《B词汇·红宝书》\红宝书MP3分割\06 n3-か (23).mp3</v>
      </c>
      <c r="S1503" s="38"/>
      <c r="T1503" s="56"/>
      <c r="U1503" s="56"/>
      <c r="V1503" s="30" t="str">
        <f>IF(COUNTA(S1503:U1503)=0,"",COUNTIF(S1503:U1503,"0")/COUNTA(S1503:U1503))</f>
        <v/>
      </c>
      <c r="W1503" s="29"/>
      <c r="X1503" s="9" t="s">
        <v>212</v>
      </c>
    </row>
    <row r="1504" spans="1:24" s="57" customFormat="1" ht="24">
      <c r="A1504" s="31">
        <v>1595</v>
      </c>
      <c r="B1504" s="32">
        <f t="shared" ca="1" si="141"/>
        <v>4.1502521666948677E-2</v>
      </c>
      <c r="C1504" s="132" t="s">
        <v>2861</v>
      </c>
      <c r="D1504" s="124" t="s">
        <v>2862</v>
      </c>
      <c r="E1504" s="21"/>
      <c r="F1504" s="22"/>
      <c r="G1504" s="22"/>
      <c r="H1504" s="22"/>
      <c r="I1504" s="23"/>
      <c r="J1504" s="35" t="str">
        <f t="shared" si="142"/>
        <v>➸</v>
      </c>
      <c r="K1504" s="117" t="str">
        <f>词典存放目录!$A$1&amp;L1504&amp;M1504</f>
        <v>F:\《自创文法查阅Excel》4.1备份\《B词汇·红宝书》\红宝书15版图片\1595-かいほう【開放】.jpg</v>
      </c>
      <c r="L1504" s="9" t="s">
        <v>18120</v>
      </c>
      <c r="M1504" s="117" t="s">
        <v>19624</v>
      </c>
      <c r="N1504" s="36" t="str">
        <f t="shared" si="143"/>
        <v>▶</v>
      </c>
      <c r="O1504" s="37" t="s">
        <v>17913</v>
      </c>
      <c r="P1504" s="37">
        <v>24</v>
      </c>
      <c r="Q1504" s="37" t="s">
        <v>23</v>
      </c>
      <c r="R1504" s="9" t="str">
        <f>词典存放目录!$A$1&amp;O1504&amp;P1504&amp;Q1504</f>
        <v>F:\《自创文法查阅Excel》4.1备份\《B词汇·红宝书》\红宝书MP3分割\06 n3-か (24).mp3</v>
      </c>
      <c r="S1504" s="38"/>
      <c r="T1504" s="56"/>
      <c r="U1504" s="56"/>
      <c r="V1504" s="30" t="str">
        <f>IF(COUNTA(S1504:U1504)=0,"",COUNTIF(S1504:U1504,"0")/COUNTA(S1504:U1504))</f>
        <v/>
      </c>
      <c r="W1504" s="69"/>
      <c r="X1504" s="9" t="s">
        <v>212</v>
      </c>
    </row>
    <row r="1505" spans="1:24" s="57" customFormat="1" ht="24">
      <c r="A1505" s="31">
        <v>1596</v>
      </c>
      <c r="B1505" s="32">
        <f t="shared" ca="1" si="141"/>
        <v>0.30882454664668635</v>
      </c>
      <c r="C1505" s="132" t="s">
        <v>2861</v>
      </c>
      <c r="D1505" s="124" t="s">
        <v>2863</v>
      </c>
      <c r="E1505" s="21"/>
      <c r="F1505" s="22"/>
      <c r="G1505" s="22"/>
      <c r="H1505" s="22"/>
      <c r="I1505" s="23"/>
      <c r="J1505" s="35" t="str">
        <f t="shared" si="142"/>
        <v>➸</v>
      </c>
      <c r="K1505" s="117" t="str">
        <f>词典存放目录!$A$1&amp;L1505&amp;M1505</f>
        <v>F:\《自创文法查阅Excel》4.1备份\《B词汇·红宝书》\红宝书15版图片\1596-かいほう【解放】.jpg</v>
      </c>
      <c r="L1505" s="9" t="s">
        <v>18120</v>
      </c>
      <c r="M1505" s="117" t="s">
        <v>19625</v>
      </c>
      <c r="N1505" s="36" t="str">
        <f t="shared" si="143"/>
        <v>▶</v>
      </c>
      <c r="O1505" s="37" t="s">
        <v>17913</v>
      </c>
      <c r="P1505" s="37">
        <v>25</v>
      </c>
      <c r="Q1505" s="37" t="s">
        <v>23</v>
      </c>
      <c r="R1505" s="9" t="str">
        <f>词典存放目录!$A$1&amp;O1505&amp;P1505&amp;Q1505</f>
        <v>F:\《自创文法查阅Excel》4.1备份\《B词汇·红宝书》\红宝书MP3分割\06 n3-か (25).mp3</v>
      </c>
      <c r="S1505" s="38"/>
      <c r="T1505" s="56"/>
      <c r="U1505" s="56"/>
      <c r="V1505" s="30" t="str">
        <f>IF(COUNTA(S1505:U1505)=0,"",COUNTIF(S1505:U1505,"0")/COUNTA(S1505:U1505))</f>
        <v/>
      </c>
      <c r="W1505" s="69"/>
      <c r="X1505" s="9" t="s">
        <v>212</v>
      </c>
    </row>
    <row r="1506" spans="1:24" s="57" customFormat="1" ht="24">
      <c r="A1506" s="31">
        <v>1597</v>
      </c>
      <c r="B1506" s="32">
        <f t="shared" ca="1" si="141"/>
        <v>0.15132107545383833</v>
      </c>
      <c r="C1506" s="132" t="s">
        <v>2558</v>
      </c>
      <c r="D1506" s="124" t="s">
        <v>2864</v>
      </c>
      <c r="E1506" s="21"/>
      <c r="F1506" s="22"/>
      <c r="G1506" s="22"/>
      <c r="H1506" s="22"/>
      <c r="I1506" s="23"/>
      <c r="J1506" s="35" t="str">
        <f t="shared" si="142"/>
        <v>➸</v>
      </c>
      <c r="K1506" s="117" t="str">
        <f>词典存放目录!$A$1&amp;L1506&amp;M1506</f>
        <v>F:\《自创文法查阅Excel》4.1备份\《B词汇·红宝书》\红宝书15版图片\1597-かう【飼う】.jpg</v>
      </c>
      <c r="L1506" s="9" t="s">
        <v>18120</v>
      </c>
      <c r="M1506" s="117" t="s">
        <v>19626</v>
      </c>
      <c r="N1506" s="36" t="str">
        <f t="shared" si="143"/>
        <v>▶</v>
      </c>
      <c r="O1506" s="37" t="s">
        <v>17913</v>
      </c>
      <c r="P1506" s="37">
        <v>26</v>
      </c>
      <c r="Q1506" s="37" t="s">
        <v>23</v>
      </c>
      <c r="R1506" s="9" t="str">
        <f>词典存放目录!$A$1&amp;O1506&amp;P1506&amp;Q1506</f>
        <v>F:\《自创文法查阅Excel》4.1备份\《B词汇·红宝书》\红宝书MP3分割\06 n3-か (26).mp3</v>
      </c>
      <c r="S1506" s="38"/>
      <c r="T1506" s="56"/>
      <c r="U1506" s="56"/>
      <c r="V1506" s="30" t="str">
        <f>IF(COUNTA(S1506:U1506)=0,"",COUNTIF(S1506:U1506,"0")/COUNTA(S1506:U1506))</f>
        <v/>
      </c>
      <c r="W1506" s="29"/>
      <c r="X1506" s="9" t="s">
        <v>212</v>
      </c>
    </row>
    <row r="1507" spans="1:24" s="57" customFormat="1" ht="24">
      <c r="A1507" s="31">
        <v>1598</v>
      </c>
      <c r="B1507" s="32">
        <f t="shared" ca="1" si="141"/>
        <v>0.35918462232160597</v>
      </c>
      <c r="C1507" s="132" t="s">
        <v>2865</v>
      </c>
      <c r="D1507" s="124" t="s">
        <v>2866</v>
      </c>
      <c r="E1507" s="21"/>
      <c r="F1507" s="22"/>
      <c r="G1507" s="22"/>
      <c r="H1507" s="22"/>
      <c r="I1507" s="23"/>
      <c r="J1507" s="35" t="str">
        <f t="shared" si="142"/>
        <v>➸</v>
      </c>
      <c r="K1507" s="117" t="str">
        <f>词典存放目录!$A$1&amp;L1507&amp;M1507</f>
        <v>F:\《自创文法查阅Excel》4.1备份\《B词汇·红宝书》\红宝书15版图片\1598-かえって【返って】.jpg</v>
      </c>
      <c r="L1507" s="9" t="s">
        <v>18120</v>
      </c>
      <c r="M1507" s="117" t="s">
        <v>19627</v>
      </c>
      <c r="N1507" s="36" t="str">
        <f t="shared" si="143"/>
        <v>▶</v>
      </c>
      <c r="O1507" s="37" t="s">
        <v>17913</v>
      </c>
      <c r="P1507" s="37">
        <v>27</v>
      </c>
      <c r="Q1507" s="37" t="s">
        <v>23</v>
      </c>
      <c r="R1507" s="9" t="str">
        <f>词典存放目录!$A$1&amp;O1507&amp;P1507&amp;Q1507</f>
        <v>F:\《自创文法查阅Excel》4.1备份\《B词汇·红宝书》\红宝书MP3分割\06 n3-か (27).mp3</v>
      </c>
      <c r="S1507" s="38"/>
      <c r="T1507" s="56"/>
      <c r="U1507" s="56"/>
      <c r="V1507" s="30" t="str">
        <f>IF(COUNTA(S1507:U1507)=0,"",COUNTIF(S1507:U1507,"0")/COUNTA(S1507:U1507))</f>
        <v/>
      </c>
      <c r="W1507" s="29"/>
      <c r="X1507" s="9" t="s">
        <v>212</v>
      </c>
    </row>
    <row r="1508" spans="1:24" s="57" customFormat="1" ht="24">
      <c r="A1508" s="31">
        <v>1599</v>
      </c>
      <c r="B1508" s="32">
        <f t="shared" ca="1" si="141"/>
        <v>0.81575768131114179</v>
      </c>
      <c r="C1508" s="132" t="s">
        <v>2867</v>
      </c>
      <c r="D1508" s="124" t="s">
        <v>2868</v>
      </c>
      <c r="E1508" s="21"/>
      <c r="F1508" s="22"/>
      <c r="G1508" s="22"/>
      <c r="H1508" s="22"/>
      <c r="I1508" s="23"/>
      <c r="J1508" s="35" t="str">
        <f t="shared" si="142"/>
        <v>➸</v>
      </c>
      <c r="K1508" s="117" t="str">
        <f>词典存放目录!$A$1&amp;L1508&amp;M1508</f>
        <v>F:\《自创文法查阅Excel》4.1备份\《B词汇·红宝书》\红宝书15版图片\1599-かえりみち【帰り道】.jpg</v>
      </c>
      <c r="L1508" s="9" t="s">
        <v>18120</v>
      </c>
      <c r="M1508" s="117" t="s">
        <v>19628</v>
      </c>
      <c r="N1508" s="36" t="str">
        <f t="shared" si="143"/>
        <v>▶</v>
      </c>
      <c r="O1508" s="37" t="s">
        <v>17913</v>
      </c>
      <c r="P1508" s="37">
        <v>28</v>
      </c>
      <c r="Q1508" s="37" t="s">
        <v>23</v>
      </c>
      <c r="R1508" s="9" t="str">
        <f>词典存放目录!$A$1&amp;O1508&amp;P1508&amp;Q1508</f>
        <v>F:\《自创文法查阅Excel》4.1备份\《B词汇·红宝书》\红宝书MP3分割\06 n3-か (28).mp3</v>
      </c>
      <c r="S1508" s="38"/>
      <c r="T1508" s="56"/>
      <c r="U1508" s="56"/>
      <c r="V1508" s="30"/>
      <c r="W1508" s="29"/>
      <c r="X1508" s="9" t="s">
        <v>212</v>
      </c>
    </row>
    <row r="1509" spans="1:24" s="57" customFormat="1" ht="24">
      <c r="A1509" s="31">
        <v>1600</v>
      </c>
      <c r="B1509" s="32">
        <f t="shared" ca="1" si="141"/>
        <v>0.44025265979164618</v>
      </c>
      <c r="C1509" s="132" t="s">
        <v>2562</v>
      </c>
      <c r="D1509" s="124" t="s">
        <v>2869</v>
      </c>
      <c r="E1509" s="21"/>
      <c r="F1509" s="22"/>
      <c r="G1509" s="22"/>
      <c r="H1509" s="22"/>
      <c r="I1509" s="23"/>
      <c r="J1509" s="35" t="str">
        <f t="shared" si="142"/>
        <v>➸</v>
      </c>
      <c r="K1509" s="117" t="str">
        <f>词典存放目录!$A$1&amp;L1509&amp;M1509</f>
        <v>F:\《自创文法查阅Excel》4.1备份\《B词汇·红宝书》\红宝书15版图片\1600-かえる【代える】.jpg</v>
      </c>
      <c r="L1509" s="9" t="s">
        <v>18120</v>
      </c>
      <c r="M1509" s="117" t="s">
        <v>19629</v>
      </c>
      <c r="N1509" s="36" t="str">
        <f t="shared" si="143"/>
        <v>▶</v>
      </c>
      <c r="O1509" s="37" t="s">
        <v>17913</v>
      </c>
      <c r="P1509" s="37">
        <v>29</v>
      </c>
      <c r="Q1509" s="37" t="s">
        <v>23</v>
      </c>
      <c r="R1509" s="9" t="str">
        <f>词典存放目录!$A$1&amp;O1509&amp;P1509&amp;Q1509</f>
        <v>F:\《自创文法查阅Excel》4.1备份\《B词汇·红宝书》\红宝书MP3分割\06 n3-か (29).mp3</v>
      </c>
      <c r="S1509" s="38"/>
      <c r="T1509" s="56"/>
      <c r="U1509" s="56"/>
      <c r="V1509" s="30" t="str">
        <f>IF(COUNTA(S1509:U1509)=0,"",COUNTIF(S1509:U1509,"0")/COUNTA(S1509:U1509))</f>
        <v/>
      </c>
      <c r="W1509" s="29"/>
      <c r="X1509" s="9" t="s">
        <v>212</v>
      </c>
    </row>
    <row r="1510" spans="1:24" s="57" customFormat="1" ht="24">
      <c r="A1510" s="31">
        <v>1601</v>
      </c>
      <c r="B1510" s="32">
        <f t="shared" ca="1" si="141"/>
        <v>0.45764832056261517</v>
      </c>
      <c r="C1510" s="132" t="s">
        <v>2870</v>
      </c>
      <c r="D1510" s="124" t="s">
        <v>2871</v>
      </c>
      <c r="E1510" s="21"/>
      <c r="F1510" s="22"/>
      <c r="G1510" s="22"/>
      <c r="H1510" s="22"/>
      <c r="I1510" s="23"/>
      <c r="J1510" s="35" t="str">
        <f t="shared" si="142"/>
        <v>➸</v>
      </c>
      <c r="K1510" s="117" t="str">
        <f>词典存放目录!$A$1&amp;L1510&amp;M1510</f>
        <v>F:\《自创文法查阅Excel》4.1备份\《B词汇·红宝书》\红宝书15版图片\1601-～かえる【～換える】.jpg</v>
      </c>
      <c r="L1510" s="9" t="s">
        <v>18120</v>
      </c>
      <c r="M1510" s="117" t="s">
        <v>19630</v>
      </c>
      <c r="N1510" s="36" t="str">
        <f t="shared" si="143"/>
        <v>▶</v>
      </c>
      <c r="O1510" s="37" t="s">
        <v>17913</v>
      </c>
      <c r="P1510" s="37">
        <v>30</v>
      </c>
      <c r="Q1510" s="37" t="s">
        <v>23</v>
      </c>
      <c r="R1510" s="9" t="str">
        <f>词典存放目录!$A$1&amp;O1510&amp;P1510&amp;Q1510</f>
        <v>F:\《自创文法查阅Excel》4.1备份\《B词汇·红宝书》\红宝书MP3分割\06 n3-か (30).mp3</v>
      </c>
      <c r="S1510" s="38"/>
      <c r="T1510" s="56"/>
      <c r="U1510" s="56"/>
      <c r="V1510" s="30" t="str">
        <f>IF(COUNTA(S1510:U1510)=0,"",COUNTIF(S1510:U1510,"0")/COUNTA(S1510:U1510))</f>
        <v/>
      </c>
      <c r="W1510" s="29"/>
      <c r="X1510" s="9" t="s">
        <v>212</v>
      </c>
    </row>
    <row r="1511" spans="1:24" s="57" customFormat="1" ht="24">
      <c r="A1511" s="31">
        <v>1602</v>
      </c>
      <c r="B1511" s="32">
        <f t="shared" ca="1" si="141"/>
        <v>9.2923862449220129E-2</v>
      </c>
      <c r="C1511" s="132" t="s">
        <v>2872</v>
      </c>
      <c r="D1511" s="124" t="s">
        <v>2873</v>
      </c>
      <c r="E1511" s="21"/>
      <c r="F1511" s="22"/>
      <c r="G1511" s="22"/>
      <c r="H1511" s="22"/>
      <c r="I1511" s="23"/>
      <c r="J1511" s="35" t="str">
        <f t="shared" si="142"/>
        <v>➸</v>
      </c>
      <c r="K1511" s="117" t="str">
        <f>词典存放目录!$A$1&amp;L1511&amp;M1511</f>
        <v>F:\《自创文法查阅Excel》4.1备份\《B词汇·红宝书》\红宝书15版图片\1602-かおいろ【顔色】.jpg</v>
      </c>
      <c r="L1511" s="9" t="s">
        <v>18120</v>
      </c>
      <c r="M1511" s="117" t="s">
        <v>19631</v>
      </c>
      <c r="N1511" s="36" t="str">
        <f t="shared" si="143"/>
        <v>▶</v>
      </c>
      <c r="O1511" s="37" t="s">
        <v>17913</v>
      </c>
      <c r="P1511" s="37">
        <v>31</v>
      </c>
      <c r="Q1511" s="37" t="s">
        <v>23</v>
      </c>
      <c r="R1511" s="9" t="str">
        <f>词典存放目录!$A$1&amp;O1511&amp;P1511&amp;Q1511</f>
        <v>F:\《自创文法查阅Excel》4.1备份\《B词汇·红宝书》\红宝书MP3分割\06 n3-か (31).mp3</v>
      </c>
      <c r="S1511" s="38"/>
      <c r="T1511" s="56"/>
      <c r="U1511" s="56"/>
      <c r="V1511" s="30"/>
      <c r="W1511" s="29"/>
      <c r="X1511" s="9" t="s">
        <v>212</v>
      </c>
    </row>
    <row r="1512" spans="1:24" s="57" customFormat="1" ht="24">
      <c r="A1512" s="31">
        <v>1603</v>
      </c>
      <c r="B1512" s="32">
        <f t="shared" ca="1" si="141"/>
        <v>0.43910185589535899</v>
      </c>
      <c r="C1512" s="132" t="s">
        <v>2874</v>
      </c>
      <c r="D1512" s="124" t="s">
        <v>2875</v>
      </c>
      <c r="E1512" s="21"/>
      <c r="F1512" s="22"/>
      <c r="G1512" s="22"/>
      <c r="H1512" s="22"/>
      <c r="I1512" s="23"/>
      <c r="J1512" s="35" t="str">
        <f t="shared" si="142"/>
        <v>➸</v>
      </c>
      <c r="K1512" s="117" t="str">
        <f>词典存放目录!$A$1&amp;L1512&amp;M1512</f>
        <v>F:\《自创文法查阅Excel》4.1备份\《B词汇·红宝书》\红宝书15版图片\1603-かおく【家屋】.jpg</v>
      </c>
      <c r="L1512" s="9" t="s">
        <v>18120</v>
      </c>
      <c r="M1512" s="117" t="s">
        <v>19632</v>
      </c>
      <c r="N1512" s="36" t="str">
        <f t="shared" si="143"/>
        <v>▶</v>
      </c>
      <c r="O1512" s="37" t="s">
        <v>17913</v>
      </c>
      <c r="P1512" s="37">
        <v>32</v>
      </c>
      <c r="Q1512" s="37" t="s">
        <v>23</v>
      </c>
      <c r="R1512" s="9" t="str">
        <f>词典存放目录!$A$1&amp;O1512&amp;P1512&amp;Q1512</f>
        <v>F:\《自创文法查阅Excel》4.1备份\《B词汇·红宝书》\红宝书MP3分割\06 n3-か (32).mp3</v>
      </c>
      <c r="S1512" s="38"/>
      <c r="T1512" s="56"/>
      <c r="U1512" s="56"/>
      <c r="V1512" s="30"/>
      <c r="W1512" s="29"/>
      <c r="X1512" s="9" t="s">
        <v>212</v>
      </c>
    </row>
    <row r="1513" spans="1:24" s="57" customFormat="1" ht="24">
      <c r="A1513" s="31">
        <v>1604</v>
      </c>
      <c r="B1513" s="32">
        <f t="shared" ca="1" si="141"/>
        <v>0.88847362655228601</v>
      </c>
      <c r="C1513" s="132" t="s">
        <v>2876</v>
      </c>
      <c r="D1513" s="124" t="s">
        <v>2877</v>
      </c>
      <c r="E1513" s="21"/>
      <c r="F1513" s="22"/>
      <c r="G1513" s="22"/>
      <c r="H1513" s="22"/>
      <c r="I1513" s="23"/>
      <c r="J1513" s="35" t="str">
        <f t="shared" si="142"/>
        <v>➸</v>
      </c>
      <c r="K1513" s="117" t="str">
        <f>词典存放目录!$A$1&amp;L1513&amp;M1513</f>
        <v>F:\《自创文法查阅Excel》4.1备份\《B词汇·红宝书》\红宝书15版图片\1604-かおり【香り】.jpg</v>
      </c>
      <c r="L1513" s="9" t="s">
        <v>18120</v>
      </c>
      <c r="M1513" s="117" t="s">
        <v>19633</v>
      </c>
      <c r="N1513" s="36" t="str">
        <f t="shared" si="143"/>
        <v>▶</v>
      </c>
      <c r="O1513" s="37" t="s">
        <v>17913</v>
      </c>
      <c r="P1513" s="37">
        <v>33</v>
      </c>
      <c r="Q1513" s="37" t="s">
        <v>23</v>
      </c>
      <c r="R1513" s="9" t="str">
        <f>词典存放目录!$A$1&amp;O1513&amp;P1513&amp;Q1513</f>
        <v>F:\《自创文法查阅Excel》4.1备份\《B词汇·红宝书》\红宝书MP3分割\06 n3-か (33).mp3</v>
      </c>
      <c r="S1513" s="38"/>
      <c r="T1513" s="56"/>
      <c r="U1513" s="56"/>
      <c r="V1513" s="30" t="str">
        <f>IF(COUNTA(S1513:U1513)=0,"",COUNTIF(S1513:U1513,"0")/COUNTA(S1513:U1513))</f>
        <v/>
      </c>
      <c r="W1513" s="29"/>
      <c r="X1513" s="9" t="s">
        <v>212</v>
      </c>
    </row>
    <row r="1514" spans="1:24" s="57" customFormat="1" ht="24">
      <c r="A1514" s="31">
        <v>1605</v>
      </c>
      <c r="B1514" s="32">
        <f t="shared" ca="1" si="141"/>
        <v>0.70070980604367972</v>
      </c>
      <c r="C1514" s="132" t="s">
        <v>2878</v>
      </c>
      <c r="D1514" s="124" t="s">
        <v>2879</v>
      </c>
      <c r="E1514" s="21"/>
      <c r="F1514" s="22"/>
      <c r="G1514" s="22"/>
      <c r="H1514" s="22"/>
      <c r="I1514" s="23"/>
      <c r="J1514" s="35" t="str">
        <f t="shared" si="142"/>
        <v>➸</v>
      </c>
      <c r="K1514" s="117" t="str">
        <f>词典存放目录!$A$1&amp;L1514&amp;M1514</f>
        <v>F:\《自创文法查阅Excel》4.1备份\《B词汇·红宝书》\红宝书15版图片\1605-かかく【価格】.jpg</v>
      </c>
      <c r="L1514" s="9" t="s">
        <v>18120</v>
      </c>
      <c r="M1514" s="117" t="s">
        <v>19634</v>
      </c>
      <c r="N1514" s="36" t="str">
        <f t="shared" si="143"/>
        <v>▶</v>
      </c>
      <c r="O1514" s="37" t="s">
        <v>17913</v>
      </c>
      <c r="P1514" s="37">
        <v>34</v>
      </c>
      <c r="Q1514" s="37" t="s">
        <v>23</v>
      </c>
      <c r="R1514" s="9" t="str">
        <f>词典存放目录!$A$1&amp;O1514&amp;P1514&amp;Q1514</f>
        <v>F:\《自创文法查阅Excel》4.1备份\《B词汇·红宝书》\红宝书MP3分割\06 n3-か (34).mp3</v>
      </c>
      <c r="S1514" s="38"/>
      <c r="T1514" s="56"/>
      <c r="U1514" s="56"/>
      <c r="V1514" s="30" t="str">
        <f>IF(COUNTA(S1514:U1514)=0,"",COUNTIF(S1514:U1514,"0")/COUNTA(S1514:U1514))</f>
        <v/>
      </c>
      <c r="W1514" s="29"/>
      <c r="X1514" s="9" t="s">
        <v>212</v>
      </c>
    </row>
    <row r="1515" spans="1:24" s="57" customFormat="1" ht="24">
      <c r="A1515" s="31">
        <v>1606</v>
      </c>
      <c r="B1515" s="32">
        <f t="shared" ca="1" si="141"/>
        <v>2.6616584646003028E-2</v>
      </c>
      <c r="C1515" s="132" t="s">
        <v>2880</v>
      </c>
      <c r="D1515" s="124" t="s">
        <v>2881</v>
      </c>
      <c r="E1515" s="21"/>
      <c r="F1515" s="22"/>
      <c r="G1515" s="22"/>
      <c r="H1515" s="22"/>
      <c r="I1515" s="23"/>
      <c r="J1515" s="35" t="str">
        <f t="shared" si="142"/>
        <v>➸</v>
      </c>
      <c r="K1515" s="117" t="str">
        <f>词典存放目录!$A$1&amp;L1515&amp;M1515</f>
        <v>F:\《自创文法查阅Excel》4.1备份\《B词汇·红宝书》\红宝书15版图片\1606-かかす【欠かす】.jpg</v>
      </c>
      <c r="L1515" s="9" t="s">
        <v>18120</v>
      </c>
      <c r="M1515" s="117" t="s">
        <v>19635</v>
      </c>
      <c r="N1515" s="36" t="str">
        <f t="shared" si="143"/>
        <v>▶</v>
      </c>
      <c r="O1515" s="37" t="s">
        <v>17913</v>
      </c>
      <c r="P1515" s="37">
        <v>35</v>
      </c>
      <c r="Q1515" s="37" t="s">
        <v>23</v>
      </c>
      <c r="R1515" s="9" t="str">
        <f>词典存放目录!$A$1&amp;O1515&amp;P1515&amp;Q1515</f>
        <v>F:\《自创文法查阅Excel》4.1备份\《B词汇·红宝书》\红宝书MP3分割\06 n3-か (35).mp3</v>
      </c>
      <c r="S1515" s="38"/>
      <c r="T1515" s="56"/>
      <c r="U1515" s="56"/>
      <c r="V1515" s="30" t="str">
        <f>IF(COUNTA(S1515:U1515)=0,"",COUNTIF(S1515:U1515,"0")/COUNTA(S1515:U1515))</f>
        <v/>
      </c>
      <c r="W1515" s="29"/>
      <c r="X1515" s="9" t="s">
        <v>212</v>
      </c>
    </row>
    <row r="1516" spans="1:24" s="57" customFormat="1" ht="24">
      <c r="A1516" s="31">
        <v>1607</v>
      </c>
      <c r="B1516" s="32">
        <f t="shared" ca="1" si="141"/>
        <v>0.63645264956660796</v>
      </c>
      <c r="C1516" s="132" t="s">
        <v>2882</v>
      </c>
      <c r="D1516" s="124" t="s">
        <v>2883</v>
      </c>
      <c r="E1516" s="21"/>
      <c r="F1516" s="22"/>
      <c r="G1516" s="22"/>
      <c r="H1516" s="22"/>
      <c r="I1516" s="23"/>
      <c r="J1516" s="35" t="str">
        <f t="shared" si="142"/>
        <v>➸</v>
      </c>
      <c r="K1516" s="117" t="str">
        <f>词典存放目录!$A$1&amp;L1516&amp;M1516</f>
        <v>F:\《自创文法查阅Excel》4.1备份\《B词汇·红宝书》\红宝书15版图片\1607-かがやく【輝く】.jpg</v>
      </c>
      <c r="L1516" s="9" t="s">
        <v>18120</v>
      </c>
      <c r="M1516" s="117" t="s">
        <v>19636</v>
      </c>
      <c r="N1516" s="36" t="str">
        <f t="shared" si="143"/>
        <v>▶</v>
      </c>
      <c r="O1516" s="37" t="s">
        <v>17913</v>
      </c>
      <c r="P1516" s="37">
        <v>36</v>
      </c>
      <c r="Q1516" s="37" t="s">
        <v>23</v>
      </c>
      <c r="R1516" s="9" t="str">
        <f>词典存放目录!$A$1&amp;O1516&amp;P1516&amp;Q1516</f>
        <v>F:\《自创文法查阅Excel》4.1备份\《B词汇·红宝书》\红宝书MP3分割\06 n3-か (36).mp3</v>
      </c>
      <c r="S1516" s="38"/>
      <c r="T1516" s="56"/>
      <c r="U1516" s="56"/>
      <c r="V1516" s="30" t="str">
        <f>IF(COUNTA(S1516:U1516)=0,"",COUNTIF(S1516:U1516,"0")/COUNTA(S1516:U1516))</f>
        <v/>
      </c>
      <c r="W1516" s="29"/>
      <c r="X1516" s="9" t="s">
        <v>212</v>
      </c>
    </row>
    <row r="1517" spans="1:24" s="57" customFormat="1" ht="24">
      <c r="A1517" s="31">
        <v>1608</v>
      </c>
      <c r="B1517" s="32">
        <f t="shared" ca="1" si="141"/>
        <v>0.84778280199602785</v>
      </c>
      <c r="C1517" s="132" t="s">
        <v>2566</v>
      </c>
      <c r="D1517" s="124" t="s">
        <v>2884</v>
      </c>
      <c r="E1517" s="21"/>
      <c r="F1517" s="22"/>
      <c r="G1517" s="22"/>
      <c r="H1517" s="22"/>
      <c r="I1517" s="23"/>
      <c r="J1517" s="35" t="str">
        <f t="shared" si="142"/>
        <v>➸</v>
      </c>
      <c r="K1517" s="117" t="str">
        <f>词典存放目录!$A$1&amp;L1517&amp;M1517</f>
        <v>F:\《自创文法查阅Excel》4.1备份\《B词汇·红宝书》\红宝书15版图片\1608-かかる【架かる】.jpg</v>
      </c>
      <c r="L1517" s="9" t="s">
        <v>18120</v>
      </c>
      <c r="M1517" s="117" t="s">
        <v>19637</v>
      </c>
      <c r="N1517" s="36" t="str">
        <f t="shared" si="143"/>
        <v>▶</v>
      </c>
      <c r="O1517" s="37" t="s">
        <v>17913</v>
      </c>
      <c r="P1517" s="37">
        <v>37</v>
      </c>
      <c r="Q1517" s="37" t="s">
        <v>23</v>
      </c>
      <c r="R1517" s="9" t="str">
        <f>词典存放目录!$A$1&amp;O1517&amp;P1517&amp;Q1517</f>
        <v>F:\《自创文法查阅Excel》4.1备份\《B词汇·红宝书》\红宝书MP3分割\06 n3-か (37).mp3</v>
      </c>
      <c r="S1517" s="38"/>
      <c r="T1517" s="56"/>
      <c r="U1517" s="56"/>
      <c r="V1517" s="30" t="str">
        <f>IF(COUNTA(S1517:U1517)=0,"",COUNTIF(S1517:U1517,"0")/COUNTA(S1517:U1517))</f>
        <v/>
      </c>
      <c r="W1517" s="29"/>
      <c r="X1517" s="9" t="s">
        <v>212</v>
      </c>
    </row>
    <row r="1518" spans="1:24" s="57" customFormat="1" ht="24">
      <c r="A1518" s="31">
        <v>1609</v>
      </c>
      <c r="B1518" s="32">
        <f t="shared" ca="1" si="141"/>
        <v>2.3848434842250521E-2</v>
      </c>
      <c r="C1518" s="132" t="s">
        <v>2885</v>
      </c>
      <c r="D1518" s="124" t="s">
        <v>2886</v>
      </c>
      <c r="E1518" s="21"/>
      <c r="F1518" s="22"/>
      <c r="G1518" s="22"/>
      <c r="H1518" s="22"/>
      <c r="I1518" s="23"/>
      <c r="J1518" s="35" t="str">
        <f t="shared" si="142"/>
        <v>➸</v>
      </c>
      <c r="K1518" s="117" t="str">
        <f>词典存放目录!$A$1&amp;L1518&amp;M1518</f>
        <v>F:\《自创文法查阅Excel》4.1备份\《B词汇·红宝书》\红宝书15版图片\1609-かかわる【関わる】.jpg</v>
      </c>
      <c r="L1518" s="9" t="s">
        <v>18120</v>
      </c>
      <c r="M1518" s="117" t="s">
        <v>19638</v>
      </c>
      <c r="N1518" s="36" t="str">
        <f t="shared" si="143"/>
        <v>▶</v>
      </c>
      <c r="O1518" s="37" t="s">
        <v>17913</v>
      </c>
      <c r="P1518" s="37">
        <v>38</v>
      </c>
      <c r="Q1518" s="37" t="s">
        <v>23</v>
      </c>
      <c r="R1518" s="9" t="str">
        <f>词典存放目录!$A$1&amp;O1518&amp;P1518&amp;Q1518</f>
        <v>F:\《自创文法查阅Excel》4.1备份\《B词汇·红宝书》\红宝书MP3分割\06 n3-か (38).mp3</v>
      </c>
      <c r="S1518" s="38"/>
      <c r="T1518" s="56"/>
      <c r="U1518" s="56"/>
      <c r="V1518" s="30"/>
      <c r="W1518" s="69"/>
      <c r="X1518" s="9" t="s">
        <v>212</v>
      </c>
    </row>
    <row r="1519" spans="1:24" s="57" customFormat="1" ht="24">
      <c r="A1519" s="31">
        <v>1610</v>
      </c>
      <c r="B1519" s="32">
        <f t="shared" ca="1" si="141"/>
        <v>0.42699519275516351</v>
      </c>
      <c r="C1519" s="132" t="s">
        <v>2887</v>
      </c>
      <c r="D1519" s="124" t="s">
        <v>2888</v>
      </c>
      <c r="E1519" s="21"/>
      <c r="F1519" s="22"/>
      <c r="G1519" s="22"/>
      <c r="H1519" s="22"/>
      <c r="I1519" s="23"/>
      <c r="J1519" s="35" t="str">
        <f t="shared" si="142"/>
        <v>➸</v>
      </c>
      <c r="K1519" s="117" t="str">
        <f>词典存放目录!$A$1&amp;L1519&amp;M1519</f>
        <v>F:\《自创文法查阅Excel》4.1备份\《B词汇·红宝书》\红宝书15版图片\1610-かき【柿】.jpg</v>
      </c>
      <c r="L1519" s="9" t="s">
        <v>18120</v>
      </c>
      <c r="M1519" s="117" t="s">
        <v>19639</v>
      </c>
      <c r="N1519" s="36" t="str">
        <f t="shared" si="143"/>
        <v>▶</v>
      </c>
      <c r="O1519" s="37" t="s">
        <v>17913</v>
      </c>
      <c r="P1519" s="37">
        <v>39</v>
      </c>
      <c r="Q1519" s="37" t="s">
        <v>23</v>
      </c>
      <c r="R1519" s="9" t="str">
        <f>词典存放目录!$A$1&amp;O1519&amp;P1519&amp;Q1519</f>
        <v>F:\《自创文法查阅Excel》4.1备份\《B词汇·红宝书》\红宝书MP3分割\06 n3-か (39).mp3</v>
      </c>
      <c r="S1519" s="38"/>
      <c r="T1519" s="56"/>
      <c r="U1519" s="56"/>
      <c r="V1519" s="30"/>
      <c r="W1519" s="29"/>
      <c r="X1519" s="9" t="s">
        <v>212</v>
      </c>
    </row>
    <row r="1520" spans="1:24" s="57" customFormat="1" ht="24">
      <c r="A1520" s="31">
        <v>1611</v>
      </c>
      <c r="B1520" s="32">
        <f t="shared" ca="1" si="141"/>
        <v>0.57381427648459471</v>
      </c>
      <c r="C1520" s="132" t="s">
        <v>2889</v>
      </c>
      <c r="D1520" s="124" t="s">
        <v>2890</v>
      </c>
      <c r="E1520" s="21"/>
      <c r="F1520" s="22"/>
      <c r="G1520" s="22"/>
      <c r="H1520" s="22"/>
      <c r="I1520" s="23"/>
      <c r="J1520" s="35" t="str">
        <f t="shared" si="142"/>
        <v>➸</v>
      </c>
      <c r="K1520" s="117" t="str">
        <f>词典存放目录!$A$1&amp;L1520&amp;M1520</f>
        <v>F:\《自创文法查阅Excel》4.1备份\《B词汇·红宝书》\红宝书15版图片\1611-かきなおす【書き直す】.jpg</v>
      </c>
      <c r="L1520" s="9" t="s">
        <v>18120</v>
      </c>
      <c r="M1520" s="117" t="s">
        <v>19640</v>
      </c>
      <c r="N1520" s="36" t="str">
        <f t="shared" si="143"/>
        <v>▶</v>
      </c>
      <c r="O1520" s="37" t="s">
        <v>17913</v>
      </c>
      <c r="P1520" s="37">
        <v>40</v>
      </c>
      <c r="Q1520" s="37" t="s">
        <v>23</v>
      </c>
      <c r="R1520" s="9" t="str">
        <f>词典存放目录!$A$1&amp;O1520&amp;P1520&amp;Q1520</f>
        <v>F:\《自创文法查阅Excel》4.1备份\《B词汇·红宝书》\红宝书MP3分割\06 n3-か (40).mp3</v>
      </c>
      <c r="S1520" s="38"/>
      <c r="T1520" s="56"/>
      <c r="U1520" s="56"/>
      <c r="V1520" s="30" t="str">
        <f>IF(COUNTA(S1520:U1520)=0,"",COUNTIF(S1520:U1520,"0")/COUNTA(S1520:U1520))</f>
        <v/>
      </c>
      <c r="W1520" s="29"/>
      <c r="X1520" s="9" t="s">
        <v>212</v>
      </c>
    </row>
    <row r="1521" spans="1:24" s="57" customFormat="1" ht="24">
      <c r="A1521" s="31">
        <v>1612</v>
      </c>
      <c r="B1521" s="32">
        <f t="shared" ca="1" si="141"/>
        <v>0.78819219740511126</v>
      </c>
      <c r="C1521" s="132" t="s">
        <v>2891</v>
      </c>
      <c r="D1521" s="124" t="s">
        <v>2892</v>
      </c>
      <c r="E1521" s="21"/>
      <c r="F1521" s="22"/>
      <c r="G1521" s="22"/>
      <c r="H1521" s="22"/>
      <c r="I1521" s="23"/>
      <c r="J1521" s="35" t="str">
        <f t="shared" si="142"/>
        <v>➸</v>
      </c>
      <c r="K1521" s="117" t="str">
        <f>词典存放目录!$A$1&amp;L1521&amp;M1521</f>
        <v>F:\《自创文法查阅Excel》4.1备份\《B词汇·红宝书》\红宝书15版图片\1612-かぎり【限り】.jpg</v>
      </c>
      <c r="L1521" s="9" t="s">
        <v>18120</v>
      </c>
      <c r="M1521" s="117" t="s">
        <v>19641</v>
      </c>
      <c r="N1521" s="36" t="str">
        <f t="shared" si="143"/>
        <v>▶</v>
      </c>
      <c r="O1521" s="37" t="s">
        <v>17913</v>
      </c>
      <c r="P1521" s="37">
        <v>41</v>
      </c>
      <c r="Q1521" s="37" t="s">
        <v>23</v>
      </c>
      <c r="R1521" s="9" t="str">
        <f>词典存放目录!$A$1&amp;O1521&amp;P1521&amp;Q1521</f>
        <v>F:\《自创文法查阅Excel》4.1备份\《B词汇·红宝书》\红宝书MP3分割\06 n3-か (41).mp3</v>
      </c>
      <c r="S1521" s="38"/>
      <c r="T1521" s="56"/>
      <c r="U1521" s="56"/>
      <c r="V1521" s="30" t="str">
        <f>IF(COUNTA(S1521:U1521)=0,"",COUNTIF(S1521:U1521,"0")/COUNTA(S1521:U1521))</f>
        <v/>
      </c>
      <c r="W1521" s="29"/>
      <c r="X1521" s="9" t="s">
        <v>212</v>
      </c>
    </row>
    <row r="1522" spans="1:24" s="57" customFormat="1" ht="24">
      <c r="A1522" s="31">
        <v>1613</v>
      </c>
      <c r="B1522" s="32">
        <f t="shared" ca="1" si="141"/>
        <v>7.0121429398652513E-2</v>
      </c>
      <c r="C1522" s="132" t="s">
        <v>2893</v>
      </c>
      <c r="D1522" s="124" t="s">
        <v>2894</v>
      </c>
      <c r="E1522" s="21"/>
      <c r="F1522" s="22"/>
      <c r="G1522" s="22"/>
      <c r="H1522" s="22"/>
      <c r="I1522" s="23"/>
      <c r="J1522" s="35" t="str">
        <f t="shared" si="142"/>
        <v>➸</v>
      </c>
      <c r="K1522" s="117" t="str">
        <f>词典存放目录!$A$1&amp;L1522&amp;M1522</f>
        <v>F:\《自创文法查阅Excel》4.1备份\《B词汇·红宝书》\红宝书15版图片\1613-～かぎり【～限り】.jpg</v>
      </c>
      <c r="L1522" s="9" t="s">
        <v>18120</v>
      </c>
      <c r="M1522" s="117" t="s">
        <v>19642</v>
      </c>
      <c r="N1522" s="36" t="str">
        <f t="shared" si="143"/>
        <v>▶</v>
      </c>
      <c r="O1522" s="37" t="s">
        <v>17913</v>
      </c>
      <c r="P1522" s="37">
        <v>42</v>
      </c>
      <c r="Q1522" s="37" t="s">
        <v>23</v>
      </c>
      <c r="R1522" s="9" t="str">
        <f>词典存放目录!$A$1&amp;O1522&amp;P1522&amp;Q1522</f>
        <v>F:\《自创文法查阅Excel》4.1备份\《B词汇·红宝书》\红宝书MP3分割\06 n3-か (42).mp3</v>
      </c>
      <c r="S1522" s="38"/>
      <c r="T1522" s="56"/>
      <c r="U1522" s="56"/>
      <c r="V1522" s="30" t="str">
        <f>IF(COUNTA(S1522:U1522)=0,"",COUNTIF(S1522:U1522,"0")/COUNTA(S1522:U1522))</f>
        <v/>
      </c>
      <c r="W1522" s="29"/>
      <c r="X1522" s="9" t="s">
        <v>212</v>
      </c>
    </row>
    <row r="1523" spans="1:24" s="57" customFormat="1" ht="24">
      <c r="A1523" s="31">
        <v>1614</v>
      </c>
      <c r="B1523" s="32">
        <f t="shared" ca="1" si="141"/>
        <v>0.5413659546876326</v>
      </c>
      <c r="C1523" s="132" t="s">
        <v>2895</v>
      </c>
      <c r="D1523" s="124" t="s">
        <v>2896</v>
      </c>
      <c r="E1523" s="21"/>
      <c r="F1523" s="22"/>
      <c r="G1523" s="22"/>
      <c r="H1523" s="22"/>
      <c r="I1523" s="23"/>
      <c r="J1523" s="35" t="str">
        <f t="shared" si="142"/>
        <v>➸</v>
      </c>
      <c r="K1523" s="117" t="str">
        <f>词典存放目录!$A$1&amp;L1523&amp;M1523</f>
        <v>F:\《自创文法查阅Excel》4.1备份\《B词汇·红宝书》\红宝书15版图片\1614-かく～【各～】.jpg</v>
      </c>
      <c r="L1523" s="9" t="s">
        <v>18120</v>
      </c>
      <c r="M1523" s="117" t="s">
        <v>19643</v>
      </c>
      <c r="N1523" s="36" t="str">
        <f t="shared" si="143"/>
        <v>▶</v>
      </c>
      <c r="O1523" s="37" t="s">
        <v>17913</v>
      </c>
      <c r="P1523" s="37">
        <v>43</v>
      </c>
      <c r="Q1523" s="37" t="s">
        <v>23</v>
      </c>
      <c r="R1523" s="9" t="str">
        <f>词典存放目录!$A$1&amp;O1523&amp;P1523&amp;Q1523</f>
        <v>F:\《自创文法查阅Excel》4.1备份\《B词汇·红宝书》\红宝书MP3分割\06 n3-か (43).mp3</v>
      </c>
      <c r="S1523" s="38"/>
      <c r="T1523" s="56"/>
      <c r="U1523" s="56"/>
      <c r="V1523" s="30" t="str">
        <f>IF(COUNTA(S1523:U1523)=0,"",COUNTIF(S1523:U1523,"0")/COUNTA(S1523:U1523))</f>
        <v/>
      </c>
      <c r="W1523" s="29"/>
      <c r="X1523" s="9" t="s">
        <v>212</v>
      </c>
    </row>
    <row r="1524" spans="1:24" s="57" customFormat="1" ht="24">
      <c r="A1524" s="31">
        <v>1615</v>
      </c>
      <c r="B1524" s="32">
        <f t="shared" ca="1" si="141"/>
        <v>0.99067023348542138</v>
      </c>
      <c r="C1524" s="132" t="s">
        <v>2572</v>
      </c>
      <c r="D1524" s="124" t="s">
        <v>1761</v>
      </c>
      <c r="E1524" s="21"/>
      <c r="F1524" s="22"/>
      <c r="G1524" s="22"/>
      <c r="H1524" s="22"/>
      <c r="I1524" s="23"/>
      <c r="J1524" s="35" t="str">
        <f t="shared" si="142"/>
        <v>➸</v>
      </c>
      <c r="K1524" s="117" t="str">
        <f>词典存放目录!$A$1&amp;L1524&amp;M1524</f>
        <v>F:\《自创文法查阅Excel》4.1备份\《B词汇·红宝书》\红宝书15版图片\1615-かく【描く】.jpg</v>
      </c>
      <c r="L1524" s="9" t="s">
        <v>18120</v>
      </c>
      <c r="M1524" s="117" t="s">
        <v>19644</v>
      </c>
      <c r="N1524" s="36" t="str">
        <f t="shared" si="143"/>
        <v>▶</v>
      </c>
      <c r="O1524" s="37" t="s">
        <v>17913</v>
      </c>
      <c r="P1524" s="37">
        <v>44</v>
      </c>
      <c r="Q1524" s="37" t="s">
        <v>23</v>
      </c>
      <c r="R1524" s="9" t="str">
        <f>词典存放目录!$A$1&amp;O1524&amp;P1524&amp;Q1524</f>
        <v>F:\《自创文法查阅Excel》4.1备份\《B词汇·红宝书》\红宝书MP3分割\06 n3-か (44).mp3</v>
      </c>
      <c r="S1524" s="38"/>
      <c r="T1524" s="56"/>
      <c r="U1524" s="56"/>
      <c r="V1524" s="30"/>
      <c r="W1524" s="29"/>
      <c r="X1524" s="9" t="s">
        <v>212</v>
      </c>
    </row>
    <row r="1525" spans="1:24" s="57" customFormat="1" ht="24">
      <c r="A1525" s="31">
        <v>1616</v>
      </c>
      <c r="B1525" s="32">
        <f t="shared" ca="1" si="141"/>
        <v>0.43683006917201761</v>
      </c>
      <c r="C1525" s="132" t="s">
        <v>2572</v>
      </c>
      <c r="D1525" s="124" t="s">
        <v>2897</v>
      </c>
      <c r="E1525" s="21"/>
      <c r="F1525" s="22"/>
      <c r="G1525" s="22"/>
      <c r="H1525" s="22"/>
      <c r="I1525" s="23"/>
      <c r="J1525" s="35" t="str">
        <f t="shared" si="142"/>
        <v>➸</v>
      </c>
      <c r="K1525" s="117" t="str">
        <f>词典存放目录!$A$1&amp;L1525&amp;M1525</f>
        <v>F:\《自创文法查阅Excel》4.1备份\《B词汇·红宝书》\红宝书15版图片\1616-かく【掻く】.jpg</v>
      </c>
      <c r="L1525" s="9" t="s">
        <v>18120</v>
      </c>
      <c r="M1525" s="117" t="s">
        <v>19645</v>
      </c>
      <c r="N1525" s="36" t="str">
        <f t="shared" si="143"/>
        <v>▶</v>
      </c>
      <c r="O1525" s="37" t="s">
        <v>17913</v>
      </c>
      <c r="P1525" s="37">
        <v>45</v>
      </c>
      <c r="Q1525" s="37" t="s">
        <v>23</v>
      </c>
      <c r="R1525" s="9" t="str">
        <f>词典存放目录!$A$1&amp;O1525&amp;P1525&amp;Q1525</f>
        <v>F:\《自创文法查阅Excel》4.1备份\《B词汇·红宝书》\红宝书MP3分割\06 n3-か (45).mp3</v>
      </c>
      <c r="S1525" s="38"/>
      <c r="T1525" s="56"/>
      <c r="U1525" s="56"/>
      <c r="V1525" s="30"/>
      <c r="W1525" s="29"/>
      <c r="X1525" s="9" t="s">
        <v>212</v>
      </c>
    </row>
    <row r="1526" spans="1:24" s="57" customFormat="1" ht="24">
      <c r="A1526" s="31">
        <v>1617</v>
      </c>
      <c r="B1526" s="32">
        <f t="shared" ca="1" si="141"/>
        <v>0.25570577265100181</v>
      </c>
      <c r="C1526" s="132" t="s">
        <v>2574</v>
      </c>
      <c r="D1526" s="124" t="s">
        <v>2898</v>
      </c>
      <c r="E1526" s="21"/>
      <c r="F1526" s="22"/>
      <c r="G1526" s="22"/>
      <c r="H1526" s="22"/>
      <c r="I1526" s="23"/>
      <c r="J1526" s="35" t="str">
        <f t="shared" si="142"/>
        <v>➸</v>
      </c>
      <c r="K1526" s="117" t="str">
        <f>词典存放目录!$A$1&amp;L1526&amp;M1526</f>
        <v>F:\《自创文法查阅Excel》4.1备份\《B词汇·红宝书》\红宝书15版图片\1617-かぐ【嗅ぐ】.jpg</v>
      </c>
      <c r="L1526" s="9" t="s">
        <v>18120</v>
      </c>
      <c r="M1526" s="117" t="s">
        <v>19646</v>
      </c>
      <c r="N1526" s="36" t="str">
        <f t="shared" si="143"/>
        <v>▶</v>
      </c>
      <c r="O1526" s="37" t="s">
        <v>17913</v>
      </c>
      <c r="P1526" s="37">
        <v>46</v>
      </c>
      <c r="Q1526" s="37" t="s">
        <v>23</v>
      </c>
      <c r="R1526" s="9" t="str">
        <f>词典存放目录!$A$1&amp;O1526&amp;P1526&amp;Q1526</f>
        <v>F:\《自创文法查阅Excel》4.1备份\《B词汇·红宝书》\红宝书MP3分割\06 n3-か (46).mp3</v>
      </c>
      <c r="S1526" s="38"/>
      <c r="T1526" s="56"/>
      <c r="U1526" s="56"/>
      <c r="V1526" s="30"/>
      <c r="W1526" s="29"/>
      <c r="X1526" s="9" t="s">
        <v>212</v>
      </c>
    </row>
    <row r="1527" spans="1:24" s="57" customFormat="1" ht="24">
      <c r="A1527" s="31">
        <v>1619</v>
      </c>
      <c r="B1527" s="32">
        <f t="shared" ca="1" si="141"/>
        <v>0.40894557628577899</v>
      </c>
      <c r="C1527" s="132" t="s">
        <v>2899</v>
      </c>
      <c r="D1527" s="124" t="s">
        <v>2900</v>
      </c>
      <c r="E1527" s="21"/>
      <c r="F1527" s="22"/>
      <c r="G1527" s="22"/>
      <c r="H1527" s="22"/>
      <c r="I1527" s="23"/>
      <c r="J1527" s="35" t="str">
        <f t="shared" si="142"/>
        <v>➸</v>
      </c>
      <c r="K1527" s="117" t="str">
        <f>词典存放目录!$A$1&amp;L1527&amp;M1527</f>
        <v>F:\《自创文法查阅Excel》4.1备份\《B词汇·红宝书》\红宝书15版图片\1619-～がく【～学】.jpg</v>
      </c>
      <c r="L1527" s="9" t="s">
        <v>18120</v>
      </c>
      <c r="M1527" s="117" t="s">
        <v>19647</v>
      </c>
      <c r="N1527" s="36" t="str">
        <f t="shared" si="143"/>
        <v>▶</v>
      </c>
      <c r="O1527" s="37" t="s">
        <v>17913</v>
      </c>
      <c r="P1527" s="37">
        <v>48</v>
      </c>
      <c r="Q1527" s="37" t="s">
        <v>23</v>
      </c>
      <c r="R1527" s="9" t="str">
        <f>词典存放目录!$A$1&amp;O1527&amp;P1527&amp;Q1527</f>
        <v>F:\《自创文法查阅Excel》4.1备份\《B词汇·红宝书》\红宝书MP3分割\06 n3-か (48).mp3</v>
      </c>
      <c r="S1527" s="38"/>
      <c r="T1527" s="56"/>
      <c r="U1527" s="56"/>
      <c r="V1527" s="30" t="str">
        <f>IF(COUNTA(S1527:U1527)=0,"",COUNTIF(S1527:U1527,"0")/COUNTA(S1527:U1527))</f>
        <v/>
      </c>
      <c r="W1527" s="29"/>
      <c r="X1527" s="9" t="s">
        <v>212</v>
      </c>
    </row>
    <row r="1528" spans="1:24" s="57" customFormat="1" ht="24">
      <c r="A1528" s="31">
        <v>1620</v>
      </c>
      <c r="B1528" s="32">
        <f t="shared" ca="1" si="141"/>
        <v>0.14200762573264192</v>
      </c>
      <c r="C1528" s="132" t="s">
        <v>2899</v>
      </c>
      <c r="D1528" s="124" t="s">
        <v>2901</v>
      </c>
      <c r="E1528" s="21"/>
      <c r="F1528" s="22"/>
      <c r="G1528" s="22"/>
      <c r="H1528" s="22"/>
      <c r="I1528" s="23"/>
      <c r="J1528" s="35" t="str">
        <f t="shared" si="142"/>
        <v>➸</v>
      </c>
      <c r="K1528" s="117" t="str">
        <f>词典存放目录!$A$1&amp;L1528&amp;M1528</f>
        <v>F:\《自创文法查阅Excel》4.1备份\《B词汇·红宝书》\红宝书15版图片\1620-～がく【～額】.jpg</v>
      </c>
      <c r="L1528" s="9" t="s">
        <v>18120</v>
      </c>
      <c r="M1528" s="117" t="s">
        <v>19648</v>
      </c>
      <c r="N1528" s="36" t="str">
        <f t="shared" si="143"/>
        <v>▶</v>
      </c>
      <c r="O1528" s="37" t="s">
        <v>17913</v>
      </c>
      <c r="P1528" s="37">
        <v>49</v>
      </c>
      <c r="Q1528" s="37" t="s">
        <v>23</v>
      </c>
      <c r="R1528" s="9" t="str">
        <f>词典存放目录!$A$1&amp;O1528&amp;P1528&amp;Q1528</f>
        <v>F:\《自创文法查阅Excel》4.1备份\《B词汇·红宝书》\红宝书MP3分割\06 n3-か (49).mp3</v>
      </c>
      <c r="S1528" s="38"/>
      <c r="T1528" s="56"/>
      <c r="U1528" s="56"/>
      <c r="V1528" s="30" t="str">
        <f>IF(COUNTA(S1528:U1528)=0,"",COUNTIF(S1528:U1528,"0")/COUNTA(S1528:U1528))</f>
        <v/>
      </c>
      <c r="W1528" s="29"/>
      <c r="X1528" s="9" t="s">
        <v>212</v>
      </c>
    </row>
    <row r="1529" spans="1:24" s="57" customFormat="1" ht="24">
      <c r="A1529" s="31">
        <v>1621</v>
      </c>
      <c r="B1529" s="32">
        <f t="shared" ca="1" si="141"/>
        <v>0.10140984041584233</v>
      </c>
      <c r="C1529" s="132" t="s">
        <v>2902</v>
      </c>
      <c r="D1529" s="124" t="s">
        <v>2903</v>
      </c>
      <c r="E1529" s="21"/>
      <c r="F1529" s="22"/>
      <c r="G1529" s="22"/>
      <c r="H1529" s="22"/>
      <c r="I1529" s="23"/>
      <c r="J1529" s="35" t="str">
        <f t="shared" si="142"/>
        <v>➸</v>
      </c>
      <c r="K1529" s="117" t="str">
        <f>词典存放目录!$A$1&amp;L1529&amp;M1529</f>
        <v>F:\《自创文法查阅Excel》4.1备份\《B词汇·红宝书》\红宝书15版图片\1621-かくえきていしゃ【各駅停車】.jpg</v>
      </c>
      <c r="L1529" s="9" t="s">
        <v>18120</v>
      </c>
      <c r="M1529" s="117" t="s">
        <v>19649</v>
      </c>
      <c r="N1529" s="36" t="str">
        <f t="shared" si="143"/>
        <v>▶</v>
      </c>
      <c r="O1529" s="37" t="s">
        <v>17913</v>
      </c>
      <c r="P1529" s="37">
        <v>50</v>
      </c>
      <c r="Q1529" s="37" t="s">
        <v>23</v>
      </c>
      <c r="R1529" s="9" t="str">
        <f>词典存放目录!$A$1&amp;O1529&amp;P1529&amp;Q1529</f>
        <v>F:\《自创文法查阅Excel》4.1备份\《B词汇·红宝书》\红宝书MP3分割\06 n3-か (50).mp3</v>
      </c>
      <c r="S1529" s="38"/>
      <c r="T1529" s="56"/>
      <c r="U1529" s="56"/>
      <c r="V1529" s="30" t="str">
        <f>IF(COUNTA(S1529:U1529)=0,"",COUNTIF(S1529:U1529,"0")/COUNTA(S1529:U1529))</f>
        <v/>
      </c>
      <c r="W1529" s="29"/>
      <c r="X1529" s="9" t="s">
        <v>212</v>
      </c>
    </row>
    <row r="1530" spans="1:24" s="57" customFormat="1" ht="24">
      <c r="A1530" s="31">
        <v>1622</v>
      </c>
      <c r="B1530" s="32">
        <f t="shared" ca="1" si="141"/>
        <v>0.8604699858324335</v>
      </c>
      <c r="C1530" s="132" t="s">
        <v>2904</v>
      </c>
      <c r="D1530" s="124" t="s">
        <v>2905</v>
      </c>
      <c r="E1530" s="21"/>
      <c r="F1530" s="22"/>
      <c r="G1530" s="22"/>
      <c r="H1530" s="22"/>
      <c r="I1530" s="23"/>
      <c r="J1530" s="35" t="str">
        <f t="shared" si="142"/>
        <v>➸</v>
      </c>
      <c r="K1530" s="117" t="str">
        <f>词典存放目录!$A$1&amp;L1530&amp;M1530</f>
        <v>F:\《自创文法查阅Excel》4.1备份\《B词汇·红宝书》\红宝书15版图片\1622-かくご【覚悟】.jpg</v>
      </c>
      <c r="L1530" s="9" t="s">
        <v>18120</v>
      </c>
      <c r="M1530" s="117" t="s">
        <v>19650</v>
      </c>
      <c r="N1530" s="36" t="str">
        <f t="shared" si="143"/>
        <v>▶</v>
      </c>
      <c r="O1530" s="37" t="s">
        <v>17913</v>
      </c>
      <c r="P1530" s="37">
        <v>51</v>
      </c>
      <c r="Q1530" s="37" t="s">
        <v>23</v>
      </c>
      <c r="R1530" s="9" t="str">
        <f>词典存放目录!$A$1&amp;O1530&amp;P1530&amp;Q1530</f>
        <v>F:\《自创文法查阅Excel》4.1备份\《B词汇·红宝书》\红宝书MP3分割\06 n3-か (51).mp3</v>
      </c>
      <c r="S1530" s="38"/>
      <c r="T1530" s="56"/>
      <c r="U1530" s="56"/>
      <c r="V1530" s="30"/>
      <c r="W1530" s="29"/>
      <c r="X1530" s="9" t="s">
        <v>212</v>
      </c>
    </row>
    <row r="1531" spans="1:24" s="57" customFormat="1" ht="24">
      <c r="A1531" s="31">
        <v>1623</v>
      </c>
      <c r="B1531" s="32">
        <f t="shared" ca="1" si="141"/>
        <v>0.37182832596287629</v>
      </c>
      <c r="C1531" s="132" t="s">
        <v>2906</v>
      </c>
      <c r="D1531" s="124" t="s">
        <v>2907</v>
      </c>
      <c r="E1531" s="21"/>
      <c r="F1531" s="22"/>
      <c r="G1531" s="22"/>
      <c r="H1531" s="22"/>
      <c r="I1531" s="23"/>
      <c r="J1531" s="35" t="str">
        <f t="shared" si="142"/>
        <v>➸</v>
      </c>
      <c r="K1531" s="117" t="str">
        <f>词典存放目录!$A$1&amp;L1531&amp;M1531</f>
        <v>F:\《自创文法查阅Excel》4.1备份\《B词汇·红宝书》\红宝书15版图片\1623-がくしゃ【学者】.jpg</v>
      </c>
      <c r="L1531" s="9" t="s">
        <v>18120</v>
      </c>
      <c r="M1531" s="117" t="s">
        <v>19651</v>
      </c>
      <c r="N1531" s="36" t="str">
        <f t="shared" si="143"/>
        <v>▶</v>
      </c>
      <c r="O1531" s="37" t="s">
        <v>17913</v>
      </c>
      <c r="P1531" s="37">
        <v>52</v>
      </c>
      <c r="Q1531" s="37" t="s">
        <v>23</v>
      </c>
      <c r="R1531" s="9" t="str">
        <f>词典存放目录!$A$1&amp;O1531&amp;P1531&amp;Q1531</f>
        <v>F:\《自创文法查阅Excel》4.1备份\《B词汇·红宝书》\红宝书MP3分割\06 n3-か (52).mp3</v>
      </c>
      <c r="S1531" s="38"/>
      <c r="T1531" s="56"/>
      <c r="U1531" s="56"/>
      <c r="V1531" s="30" t="str">
        <f>IF(COUNTA(S1531:U1531)=0,"",COUNTIF(S1531:U1531,"0")/COUNTA(S1531:U1531))</f>
        <v/>
      </c>
      <c r="W1531" s="29"/>
      <c r="X1531" s="9" t="s">
        <v>212</v>
      </c>
    </row>
    <row r="1532" spans="1:24" s="57" customFormat="1" ht="24">
      <c r="A1532" s="31">
        <v>1624</v>
      </c>
      <c r="B1532" s="32">
        <f t="shared" ca="1" si="141"/>
        <v>0.32097380422879507</v>
      </c>
      <c r="C1532" s="132" t="s">
        <v>2908</v>
      </c>
      <c r="D1532" s="124" t="s">
        <v>2909</v>
      </c>
      <c r="E1532" s="21"/>
      <c r="F1532" s="22"/>
      <c r="G1532" s="22"/>
      <c r="H1532" s="22"/>
      <c r="I1532" s="23"/>
      <c r="J1532" s="35" t="str">
        <f t="shared" si="142"/>
        <v>➸</v>
      </c>
      <c r="K1532" s="117" t="str">
        <f>词典存放目录!$A$1&amp;L1532&amp;M1532</f>
        <v>F:\《自创文法查阅Excel》4.1备份\《B词汇·红宝书》\红宝书15版图片\1624-かくす【隠す】.jpg</v>
      </c>
      <c r="L1532" s="9" t="s">
        <v>18120</v>
      </c>
      <c r="M1532" s="117" t="s">
        <v>19652</v>
      </c>
      <c r="N1532" s="36" t="str">
        <f t="shared" si="143"/>
        <v>▶</v>
      </c>
      <c r="O1532" s="37" t="s">
        <v>17913</v>
      </c>
      <c r="P1532" s="37">
        <v>53</v>
      </c>
      <c r="Q1532" s="37" t="s">
        <v>23</v>
      </c>
      <c r="R1532" s="9" t="str">
        <f>词典存放目录!$A$1&amp;O1532&amp;P1532&amp;Q1532</f>
        <v>F:\《自创文法查阅Excel》4.1备份\《B词汇·红宝书》\红宝书MP3分割\06 n3-か (53).mp3</v>
      </c>
      <c r="S1532" s="38"/>
      <c r="T1532" s="56"/>
      <c r="U1532" s="56"/>
      <c r="V1532" s="30" t="str">
        <f>IF(COUNTA(S1532:U1532)=0,"",COUNTIF(S1532:U1532,"0")/COUNTA(S1532:U1532))</f>
        <v/>
      </c>
      <c r="W1532" s="29"/>
      <c r="X1532" s="9" t="s">
        <v>212</v>
      </c>
    </row>
    <row r="1533" spans="1:24" s="57" customFormat="1" ht="24">
      <c r="A1533" s="31">
        <v>1625</v>
      </c>
      <c r="B1533" s="32">
        <f t="shared" ca="1" si="141"/>
        <v>0.88072138828973989</v>
      </c>
      <c r="C1533" s="132" t="s">
        <v>2910</v>
      </c>
      <c r="D1533" s="124" t="s">
        <v>2911</v>
      </c>
      <c r="E1533" s="21"/>
      <c r="F1533" s="22"/>
      <c r="G1533" s="22"/>
      <c r="H1533" s="22"/>
      <c r="I1533" s="23"/>
      <c r="J1533" s="35" t="str">
        <f t="shared" si="142"/>
        <v>➸</v>
      </c>
      <c r="K1533" s="117" t="str">
        <f>词典存放目录!$A$1&amp;L1533&amp;M1533</f>
        <v>F:\《自创文法查阅Excel》4.1备份\《B词汇·红宝书》\红宝书15版图片\1625-かくだい【拡大】.jpg</v>
      </c>
      <c r="L1533" s="9" t="s">
        <v>18120</v>
      </c>
      <c r="M1533" s="117" t="s">
        <v>19653</v>
      </c>
      <c r="N1533" s="36" t="str">
        <f t="shared" si="143"/>
        <v>▶</v>
      </c>
      <c r="O1533" s="37" t="s">
        <v>17913</v>
      </c>
      <c r="P1533" s="37">
        <v>54</v>
      </c>
      <c r="Q1533" s="37" t="s">
        <v>23</v>
      </c>
      <c r="R1533" s="9" t="str">
        <f>词典存放目录!$A$1&amp;O1533&amp;P1533&amp;Q1533</f>
        <v>F:\《自创文法查阅Excel》4.1备份\《B词汇·红宝书》\红宝书MP3分割\06 n3-か (54).mp3</v>
      </c>
      <c r="S1533" s="38"/>
      <c r="T1533" s="56"/>
      <c r="U1533" s="56"/>
      <c r="V1533" s="30" t="str">
        <f>IF(COUNTA(S1533:U1533)=0,"",COUNTIF(S1533:U1533,"0")/COUNTA(S1533:U1533))</f>
        <v/>
      </c>
      <c r="W1533" s="29"/>
      <c r="X1533" s="9" t="s">
        <v>212</v>
      </c>
    </row>
    <row r="1534" spans="1:24" s="57" customFormat="1" ht="24">
      <c r="A1534" s="31">
        <v>1626</v>
      </c>
      <c r="B1534" s="32">
        <f t="shared" ca="1" si="141"/>
        <v>0.14584867249740519</v>
      </c>
      <c r="C1534" s="132" t="s">
        <v>2912</v>
      </c>
      <c r="D1534" s="124" t="s">
        <v>2913</v>
      </c>
      <c r="E1534" s="21"/>
      <c r="F1534" s="22"/>
      <c r="G1534" s="22"/>
      <c r="H1534" s="22"/>
      <c r="I1534" s="23"/>
      <c r="J1534" s="35" t="str">
        <f t="shared" si="142"/>
        <v>➸</v>
      </c>
      <c r="K1534" s="117" t="str">
        <f>词典存放目录!$A$1&amp;L1534&amp;M1534</f>
        <v>F:\《自创文法查阅Excel》4.1备份\《B词汇·红宝书》\红宝书15版图片\1626-かくち【各地】.jpg</v>
      </c>
      <c r="L1534" s="9" t="s">
        <v>18120</v>
      </c>
      <c r="M1534" s="117" t="s">
        <v>19654</v>
      </c>
      <c r="N1534" s="36" t="str">
        <f t="shared" si="143"/>
        <v>▶</v>
      </c>
      <c r="O1534" s="37" t="s">
        <v>17913</v>
      </c>
      <c r="P1534" s="37">
        <v>55</v>
      </c>
      <c r="Q1534" s="37" t="s">
        <v>23</v>
      </c>
      <c r="R1534" s="9" t="str">
        <f>词典存放目录!$A$1&amp;O1534&amp;P1534&amp;Q1534</f>
        <v>F:\《自创文法查阅Excel》4.1备份\《B词汇·红宝书》\红宝书MP3分割\06 n3-か (55).mp3</v>
      </c>
      <c r="S1534" s="38"/>
      <c r="T1534" s="56"/>
      <c r="U1534" s="56"/>
      <c r="V1534" s="30" t="str">
        <f>IF(COUNTA(S1534:U1534)=0,"",COUNTIF(S1534:U1534,"0")/COUNTA(S1534:U1534))</f>
        <v/>
      </c>
      <c r="W1534" s="29"/>
      <c r="X1534" s="9" t="s">
        <v>212</v>
      </c>
    </row>
    <row r="1535" spans="1:24" s="57" customFormat="1" ht="24">
      <c r="A1535" s="31">
        <v>1627</v>
      </c>
      <c r="B1535" s="32">
        <f t="shared" ref="B1535:B1598" ca="1" si="144">RAND()</f>
        <v>0.60316034425247711</v>
      </c>
      <c r="C1535" s="132" t="s">
        <v>2914</v>
      </c>
      <c r="D1535" s="124" t="s">
        <v>2915</v>
      </c>
      <c r="E1535" s="21"/>
      <c r="F1535" s="22"/>
      <c r="G1535" s="22"/>
      <c r="H1535" s="22"/>
      <c r="I1535" s="23"/>
      <c r="J1535" s="35" t="str">
        <f t="shared" ref="J1535:J1598" si="145">HYPERLINK(K1535,"➸")</f>
        <v>➸</v>
      </c>
      <c r="K1535" s="117" t="str">
        <f>词典存放目录!$A$1&amp;L1535&amp;M1535</f>
        <v>F:\《自创文法查阅Excel》4.1备份\《B词汇·红宝书》\红宝书15版图片\1627-かくちょう【拡張】.jpg</v>
      </c>
      <c r="L1535" s="9" t="s">
        <v>18120</v>
      </c>
      <c r="M1535" s="117" t="s">
        <v>19655</v>
      </c>
      <c r="N1535" s="36" t="str">
        <f t="shared" ref="N1535:N1598" si="146">HYPERLINK(R1535,"▶")</f>
        <v>▶</v>
      </c>
      <c r="O1535" s="37" t="s">
        <v>17913</v>
      </c>
      <c r="P1535" s="37">
        <v>56</v>
      </c>
      <c r="Q1535" s="37" t="s">
        <v>23</v>
      </c>
      <c r="R1535" s="9" t="str">
        <f>词典存放目录!$A$1&amp;O1535&amp;P1535&amp;Q1535</f>
        <v>F:\《自创文法查阅Excel》4.1备份\《B词汇·红宝书》\红宝书MP3分割\06 n3-か (56).mp3</v>
      </c>
      <c r="S1535" s="38"/>
      <c r="T1535" s="56"/>
      <c r="U1535" s="56"/>
      <c r="V1535" s="30"/>
      <c r="W1535" s="29"/>
      <c r="X1535" s="9" t="s">
        <v>212</v>
      </c>
    </row>
    <row r="1536" spans="1:24" s="57" customFormat="1" ht="24">
      <c r="A1536" s="31">
        <v>1628</v>
      </c>
      <c r="B1536" s="32">
        <f t="shared" ca="1" si="144"/>
        <v>0.39115196615152936</v>
      </c>
      <c r="C1536" s="132" t="s">
        <v>2916</v>
      </c>
      <c r="D1536" s="124" t="s">
        <v>2917</v>
      </c>
      <c r="E1536" s="21"/>
      <c r="F1536" s="22"/>
      <c r="G1536" s="22"/>
      <c r="H1536" s="22"/>
      <c r="I1536" s="23"/>
      <c r="J1536" s="35" t="str">
        <f t="shared" si="145"/>
        <v>➸</v>
      </c>
      <c r="K1536" s="117" t="str">
        <f>词典存放目录!$A$1&amp;L1536&amp;M1536</f>
        <v>F:\《自创文法查阅Excel》4.1备份\《B词汇·红宝书》\红宝书15版图片\1628-がくちょう【学長】.jpg</v>
      </c>
      <c r="L1536" s="9" t="s">
        <v>18120</v>
      </c>
      <c r="M1536" s="117" t="s">
        <v>19656</v>
      </c>
      <c r="N1536" s="36" t="str">
        <f t="shared" si="146"/>
        <v>▶</v>
      </c>
      <c r="O1536" s="37" t="s">
        <v>17913</v>
      </c>
      <c r="P1536" s="37">
        <v>57</v>
      </c>
      <c r="Q1536" s="37" t="s">
        <v>23</v>
      </c>
      <c r="R1536" s="9" t="str">
        <f>词典存放目录!$A$1&amp;O1536&amp;P1536&amp;Q1536</f>
        <v>F:\《自创文法查阅Excel》4.1备份\《B词汇·红宝书》\红宝书MP3分割\06 n3-か (57).mp3</v>
      </c>
      <c r="S1536" s="38"/>
      <c r="T1536" s="56"/>
      <c r="U1536" s="56"/>
      <c r="V1536" s="30"/>
      <c r="W1536" s="29"/>
      <c r="X1536" s="9" t="s">
        <v>212</v>
      </c>
    </row>
    <row r="1537" spans="1:24" s="57" customFormat="1" ht="24">
      <c r="A1537" s="31">
        <v>1629</v>
      </c>
      <c r="B1537" s="32">
        <f t="shared" ca="1" si="144"/>
        <v>0.99605975921629075</v>
      </c>
      <c r="C1537" s="132" t="s">
        <v>2918</v>
      </c>
      <c r="D1537" s="124" t="s">
        <v>2919</v>
      </c>
      <c r="E1537" s="21"/>
      <c r="F1537" s="22"/>
      <c r="G1537" s="22"/>
      <c r="H1537" s="22"/>
      <c r="I1537" s="23"/>
      <c r="J1537" s="35" t="str">
        <f t="shared" si="145"/>
        <v>➸</v>
      </c>
      <c r="K1537" s="117" t="str">
        <f>词典存放目录!$A$1&amp;L1537&amp;M1537</f>
        <v>F:\《自创文法查阅Excel》4.1备份\《B词汇·红宝书》\红宝书15版图片\1629-かくど【角度】.jpg</v>
      </c>
      <c r="L1537" s="9" t="s">
        <v>18120</v>
      </c>
      <c r="M1537" s="117" t="s">
        <v>19657</v>
      </c>
      <c r="N1537" s="36" t="str">
        <f t="shared" si="146"/>
        <v>▶</v>
      </c>
      <c r="O1537" s="37" t="s">
        <v>17913</v>
      </c>
      <c r="P1537" s="37">
        <v>58</v>
      </c>
      <c r="Q1537" s="37" t="s">
        <v>23</v>
      </c>
      <c r="R1537" s="9" t="str">
        <f>词典存放目录!$A$1&amp;O1537&amp;P1537&amp;Q1537</f>
        <v>F:\《自创文法查阅Excel》4.1备份\《B词汇·红宝书》\红宝书MP3分割\06 n3-か (58).mp3</v>
      </c>
      <c r="S1537" s="38"/>
      <c r="T1537" s="56"/>
      <c r="U1537" s="56"/>
      <c r="V1537" s="30" t="str">
        <f t="shared" ref="V1537:V1544" si="147">IF(COUNTA(S1537:U1537)=0,"",COUNTIF(S1537:U1537,"0")/COUNTA(S1537:U1537))</f>
        <v/>
      </c>
      <c r="W1537" s="29"/>
      <c r="X1537" s="9" t="s">
        <v>212</v>
      </c>
    </row>
    <row r="1538" spans="1:24" s="57" customFormat="1" ht="24">
      <c r="A1538" s="31">
        <v>1630</v>
      </c>
      <c r="B1538" s="32">
        <f t="shared" ca="1" si="144"/>
        <v>0.36612019733631851</v>
      </c>
      <c r="C1538" s="132" t="s">
        <v>2920</v>
      </c>
      <c r="D1538" s="124" t="s">
        <v>2921</v>
      </c>
      <c r="E1538" s="21"/>
      <c r="F1538" s="22"/>
      <c r="G1538" s="22"/>
      <c r="H1538" s="22"/>
      <c r="I1538" s="23"/>
      <c r="J1538" s="35" t="str">
        <f t="shared" si="145"/>
        <v>➸</v>
      </c>
      <c r="K1538" s="117" t="str">
        <f>词典存放目录!$A$1&amp;L1538&amp;M1538</f>
        <v>F:\《自创文法查阅Excel》4.1备份\《B词汇·红宝书》\红宝书15版图片\1630-かくにん【確認】.jpg</v>
      </c>
      <c r="L1538" s="9" t="s">
        <v>18120</v>
      </c>
      <c r="M1538" s="117" t="s">
        <v>19658</v>
      </c>
      <c r="N1538" s="36" t="str">
        <f t="shared" si="146"/>
        <v>▶</v>
      </c>
      <c r="O1538" s="37" t="s">
        <v>17913</v>
      </c>
      <c r="P1538" s="37">
        <v>59</v>
      </c>
      <c r="Q1538" s="37" t="s">
        <v>23</v>
      </c>
      <c r="R1538" s="9" t="str">
        <f>词典存放目录!$A$1&amp;O1538&amp;P1538&amp;Q1538</f>
        <v>F:\《自创文法查阅Excel》4.1备份\《B词汇·红宝书》\红宝书MP3分割\06 n3-か (59).mp3</v>
      </c>
      <c r="S1538" s="38"/>
      <c r="T1538" s="56"/>
      <c r="U1538" s="56"/>
      <c r="V1538" s="30" t="str">
        <f t="shared" si="147"/>
        <v/>
      </c>
      <c r="W1538" s="29"/>
      <c r="X1538" s="9" t="s">
        <v>212</v>
      </c>
    </row>
    <row r="1539" spans="1:24" s="57" customFormat="1" ht="24">
      <c r="A1539" s="31">
        <v>1631</v>
      </c>
      <c r="B1539" s="32">
        <f t="shared" ca="1" si="144"/>
        <v>0.27481238897280769</v>
      </c>
      <c r="C1539" s="132" t="s">
        <v>2922</v>
      </c>
      <c r="D1539" s="124" t="s">
        <v>2923</v>
      </c>
      <c r="E1539" s="21"/>
      <c r="F1539" s="22"/>
      <c r="G1539" s="22"/>
      <c r="H1539" s="22"/>
      <c r="I1539" s="23"/>
      <c r="J1539" s="35" t="str">
        <f t="shared" si="145"/>
        <v>➸</v>
      </c>
      <c r="K1539" s="117" t="str">
        <f>词典存放目录!$A$1&amp;L1539&amp;M1539</f>
        <v>F:\《自创文法查阅Excel》4.1备份\《B词汇·红宝书》\红宝书15版图片\1631-がくひ【学費】.jpg</v>
      </c>
      <c r="L1539" s="9" t="s">
        <v>18120</v>
      </c>
      <c r="M1539" s="117" t="s">
        <v>19659</v>
      </c>
      <c r="N1539" s="36" t="str">
        <f t="shared" si="146"/>
        <v>▶</v>
      </c>
      <c r="O1539" s="37" t="s">
        <v>17913</v>
      </c>
      <c r="P1539" s="37">
        <v>60</v>
      </c>
      <c r="Q1539" s="37" t="s">
        <v>23</v>
      </c>
      <c r="R1539" s="9" t="str">
        <f>词典存放目录!$A$1&amp;O1539&amp;P1539&amp;Q1539</f>
        <v>F:\《自创文法查阅Excel》4.1备份\《B词汇·红宝书》\红宝书MP3分割\06 n3-か (60).mp3</v>
      </c>
      <c r="S1539" s="38"/>
      <c r="T1539" s="56"/>
      <c r="U1539" s="56"/>
      <c r="V1539" s="30" t="str">
        <f t="shared" si="147"/>
        <v/>
      </c>
      <c r="W1539" s="29"/>
      <c r="X1539" s="9" t="s">
        <v>212</v>
      </c>
    </row>
    <row r="1540" spans="1:24" s="57" customFormat="1" ht="24">
      <c r="A1540" s="31">
        <v>1633</v>
      </c>
      <c r="B1540" s="32">
        <f t="shared" ca="1" si="144"/>
        <v>0.6068370787344376</v>
      </c>
      <c r="C1540" s="132" t="s">
        <v>2924</v>
      </c>
      <c r="D1540" s="124" t="s">
        <v>2925</v>
      </c>
      <c r="E1540" s="21"/>
      <c r="F1540" s="22"/>
      <c r="G1540" s="22"/>
      <c r="H1540" s="22"/>
      <c r="I1540" s="23"/>
      <c r="J1540" s="35" t="str">
        <f t="shared" si="145"/>
        <v>➸</v>
      </c>
      <c r="K1540" s="117" t="str">
        <f>词典存放目录!$A$1&amp;L1540&amp;M1540</f>
        <v>F:\《自创文法查阅Excel》4.1备份\《B词汇·红宝书》\红宝书15版图片\1633-がくもん【学問】.jpg</v>
      </c>
      <c r="L1540" s="9" t="s">
        <v>18120</v>
      </c>
      <c r="M1540" s="117" t="s">
        <v>19660</v>
      </c>
      <c r="N1540" s="36" t="str">
        <f t="shared" si="146"/>
        <v>▶</v>
      </c>
      <c r="O1540" s="37" t="s">
        <v>17913</v>
      </c>
      <c r="P1540" s="37">
        <v>62</v>
      </c>
      <c r="Q1540" s="37" t="s">
        <v>23</v>
      </c>
      <c r="R1540" s="9" t="str">
        <f>词典存放目录!$A$1&amp;O1540&amp;P1540&amp;Q1540</f>
        <v>F:\《自创文法查阅Excel》4.1备份\《B词汇·红宝书》\红宝书MP3分割\06 n3-か (62).mp3</v>
      </c>
      <c r="S1540" s="38"/>
      <c r="T1540" s="56"/>
      <c r="U1540" s="56"/>
      <c r="V1540" s="30" t="str">
        <f t="shared" si="147"/>
        <v/>
      </c>
      <c r="W1540" s="29"/>
      <c r="X1540" s="9" t="s">
        <v>212</v>
      </c>
    </row>
    <row r="1541" spans="1:24" s="57" customFormat="1" ht="24">
      <c r="A1541" s="31">
        <v>1634</v>
      </c>
      <c r="B1541" s="32">
        <f t="shared" ca="1" si="144"/>
        <v>0.2231273318317244</v>
      </c>
      <c r="C1541" s="132" t="s">
        <v>2926</v>
      </c>
      <c r="D1541" s="124" t="s">
        <v>2927</v>
      </c>
      <c r="E1541" s="21"/>
      <c r="F1541" s="22"/>
      <c r="G1541" s="22"/>
      <c r="H1541" s="22"/>
      <c r="I1541" s="23"/>
      <c r="J1541" s="35" t="str">
        <f t="shared" si="145"/>
        <v>➸</v>
      </c>
      <c r="K1541" s="117" t="str">
        <f>词典存放目录!$A$1&amp;L1541&amp;M1541</f>
        <v>F:\《自创文法查阅Excel》4.1备份\《B词汇·红宝书》\红宝书15版图片\1634-がくりょく【学力】.jpg</v>
      </c>
      <c r="L1541" s="9" t="s">
        <v>18120</v>
      </c>
      <c r="M1541" s="117" t="s">
        <v>19661</v>
      </c>
      <c r="N1541" s="36" t="str">
        <f t="shared" si="146"/>
        <v>▶</v>
      </c>
      <c r="O1541" s="37" t="s">
        <v>17913</v>
      </c>
      <c r="P1541" s="37">
        <v>63</v>
      </c>
      <c r="Q1541" s="37" t="s">
        <v>23</v>
      </c>
      <c r="R1541" s="9" t="str">
        <f>词典存放目录!$A$1&amp;O1541&amp;P1541&amp;Q1541</f>
        <v>F:\《自创文法查阅Excel》4.1备份\《B词汇·红宝书》\红宝书MP3分割\06 n3-か (63).mp3</v>
      </c>
      <c r="S1541" s="38"/>
      <c r="T1541" s="56"/>
      <c r="U1541" s="56"/>
      <c r="V1541" s="30" t="str">
        <f t="shared" si="147"/>
        <v/>
      </c>
      <c r="W1541" s="29"/>
      <c r="X1541" s="9" t="s">
        <v>212</v>
      </c>
    </row>
    <row r="1542" spans="1:24" s="57" customFormat="1" ht="24">
      <c r="A1542" s="31">
        <v>1635</v>
      </c>
      <c r="B1542" s="32">
        <f t="shared" ca="1" si="144"/>
        <v>0.20685092781604375</v>
      </c>
      <c r="C1542" s="132" t="s">
        <v>2928</v>
      </c>
      <c r="D1542" s="124" t="s">
        <v>2929</v>
      </c>
      <c r="E1542" s="21"/>
      <c r="F1542" s="22"/>
      <c r="G1542" s="22"/>
      <c r="H1542" s="22"/>
      <c r="I1542" s="23"/>
      <c r="J1542" s="35" t="str">
        <f t="shared" si="145"/>
        <v>➸</v>
      </c>
      <c r="K1542" s="117" t="str">
        <f>词典存放目录!$A$1&amp;L1542&amp;M1542</f>
        <v>F:\《自创文法查阅Excel》4.1备份\《B词汇·红宝书》\红宝书15版图片\1635-がくれき【学歴】.jpg</v>
      </c>
      <c r="L1542" s="9" t="s">
        <v>18120</v>
      </c>
      <c r="M1542" s="117" t="s">
        <v>19662</v>
      </c>
      <c r="N1542" s="36" t="str">
        <f t="shared" si="146"/>
        <v>▶</v>
      </c>
      <c r="O1542" s="37" t="s">
        <v>17913</v>
      </c>
      <c r="P1542" s="37">
        <v>64</v>
      </c>
      <c r="Q1542" s="37" t="s">
        <v>23</v>
      </c>
      <c r="R1542" s="9" t="str">
        <f>词典存放目录!$A$1&amp;O1542&amp;P1542&amp;Q1542</f>
        <v>F:\《自创文法查阅Excel》4.1备份\《B词汇·红宝书》\红宝书MP3分割\06 n3-か (64).mp3</v>
      </c>
      <c r="S1542" s="38"/>
      <c r="T1542" s="56"/>
      <c r="U1542" s="56"/>
      <c r="V1542" s="30" t="str">
        <f t="shared" si="147"/>
        <v/>
      </c>
      <c r="W1542" s="29"/>
      <c r="X1542" s="9" t="s">
        <v>212</v>
      </c>
    </row>
    <row r="1543" spans="1:24" s="57" customFormat="1" ht="24">
      <c r="A1543" s="31">
        <v>1636</v>
      </c>
      <c r="B1543" s="32">
        <f t="shared" ca="1" si="144"/>
        <v>0.43419853332785741</v>
      </c>
      <c r="C1543" s="132" t="s">
        <v>2930</v>
      </c>
      <c r="D1543" s="124" t="s">
        <v>2931</v>
      </c>
      <c r="E1543" s="21"/>
      <c r="F1543" s="22"/>
      <c r="G1543" s="22"/>
      <c r="H1543" s="22"/>
      <c r="I1543" s="23"/>
      <c r="J1543" s="35" t="str">
        <f t="shared" si="145"/>
        <v>➸</v>
      </c>
      <c r="K1543" s="117" t="str">
        <f>词典存放目录!$A$1&amp;L1543&amp;M1543</f>
        <v>F:\《自创文法查阅Excel》4.1备份\《B词汇·红宝书》\红宝书15版图片\1636-かくれる【隠れる】.jpg</v>
      </c>
      <c r="L1543" s="9" t="s">
        <v>18120</v>
      </c>
      <c r="M1543" s="117" t="s">
        <v>19663</v>
      </c>
      <c r="N1543" s="36" t="str">
        <f t="shared" si="146"/>
        <v>▶</v>
      </c>
      <c r="O1543" s="37" t="s">
        <v>17913</v>
      </c>
      <c r="P1543" s="37">
        <v>65</v>
      </c>
      <c r="Q1543" s="37" t="s">
        <v>23</v>
      </c>
      <c r="R1543" s="9" t="str">
        <f>词典存放目录!$A$1&amp;O1543&amp;P1543&amp;Q1543</f>
        <v>F:\《自创文法查阅Excel》4.1备份\《B词汇·红宝书》\红宝书MP3分割\06 n3-か (65).mp3</v>
      </c>
      <c r="S1543" s="38"/>
      <c r="T1543" s="56"/>
      <c r="U1543" s="56"/>
      <c r="V1543" s="30" t="str">
        <f t="shared" si="147"/>
        <v/>
      </c>
      <c r="W1543" s="29"/>
      <c r="X1543" s="9" t="s">
        <v>212</v>
      </c>
    </row>
    <row r="1544" spans="1:24" s="57" customFormat="1" ht="24">
      <c r="A1544" s="31">
        <v>1637</v>
      </c>
      <c r="B1544" s="32">
        <f t="shared" ca="1" si="144"/>
        <v>0.73185250280612413</v>
      </c>
      <c r="C1544" s="132" t="s">
        <v>2932</v>
      </c>
      <c r="D1544" s="124" t="s">
        <v>2933</v>
      </c>
      <c r="E1544" s="21"/>
      <c r="F1544" s="22"/>
      <c r="G1544" s="22"/>
      <c r="H1544" s="22"/>
      <c r="I1544" s="23"/>
      <c r="J1544" s="35" t="str">
        <f t="shared" si="145"/>
        <v>➸</v>
      </c>
      <c r="K1544" s="117" t="str">
        <f>词典存放目录!$A$1&amp;L1544&amp;M1544</f>
        <v>F:\《自创文法查阅Excel》4.1备份\《B词汇·红宝书》\红宝书15版图片\1637-かげ【陰】.jpg</v>
      </c>
      <c r="L1544" s="9" t="s">
        <v>18120</v>
      </c>
      <c r="M1544" s="117" t="s">
        <v>19664</v>
      </c>
      <c r="N1544" s="36" t="str">
        <f t="shared" si="146"/>
        <v>▶</v>
      </c>
      <c r="O1544" s="37" t="s">
        <v>17913</v>
      </c>
      <c r="P1544" s="37">
        <v>66</v>
      </c>
      <c r="Q1544" s="37" t="s">
        <v>23</v>
      </c>
      <c r="R1544" s="9" t="str">
        <f>词典存放目录!$A$1&amp;O1544&amp;P1544&amp;Q1544</f>
        <v>F:\《自创文法查阅Excel》4.1备份\《B词汇·红宝书》\红宝书MP3分割\06 n3-か (66).mp3</v>
      </c>
      <c r="S1544" s="38"/>
      <c r="T1544" s="56"/>
      <c r="U1544" s="56"/>
      <c r="V1544" s="30" t="str">
        <f t="shared" si="147"/>
        <v/>
      </c>
      <c r="W1544" s="29"/>
      <c r="X1544" s="9" t="s">
        <v>212</v>
      </c>
    </row>
    <row r="1545" spans="1:24" s="57" customFormat="1" ht="24">
      <c r="A1545" s="31">
        <v>1638</v>
      </c>
      <c r="B1545" s="32">
        <f t="shared" ca="1" si="144"/>
        <v>0.32913590436388052</v>
      </c>
      <c r="C1545" s="132" t="s">
        <v>2932</v>
      </c>
      <c r="D1545" s="124" t="s">
        <v>2934</v>
      </c>
      <c r="E1545" s="21"/>
      <c r="F1545" s="22"/>
      <c r="G1545" s="22"/>
      <c r="H1545" s="22"/>
      <c r="I1545" s="23"/>
      <c r="J1545" s="35" t="str">
        <f t="shared" si="145"/>
        <v>➸</v>
      </c>
      <c r="K1545" s="117" t="str">
        <f>词典存放目录!$A$1&amp;L1545&amp;M1545</f>
        <v>F:\《自创文法查阅Excel》4.1备份\《B词汇·红宝书》\红宝书15版图片\1638-かげ【影】.jpg</v>
      </c>
      <c r="L1545" s="9" t="s">
        <v>18120</v>
      </c>
      <c r="M1545" s="117" t="s">
        <v>19665</v>
      </c>
      <c r="N1545" s="36" t="str">
        <f t="shared" si="146"/>
        <v>▶</v>
      </c>
      <c r="O1545" s="37" t="s">
        <v>17913</v>
      </c>
      <c r="P1545" s="37">
        <v>67</v>
      </c>
      <c r="Q1545" s="37" t="s">
        <v>23</v>
      </c>
      <c r="R1545" s="9" t="str">
        <f>词典存放目录!$A$1&amp;O1545&amp;P1545&amp;Q1545</f>
        <v>F:\《自创文法查阅Excel》4.1备份\《B词汇·红宝书》\红宝书MP3分割\06 n3-か (67).mp3</v>
      </c>
      <c r="S1545" s="38"/>
      <c r="T1545" s="56"/>
      <c r="U1545" s="56"/>
      <c r="V1545" s="30"/>
      <c r="W1545" s="29"/>
      <c r="X1545" s="9" t="s">
        <v>212</v>
      </c>
    </row>
    <row r="1546" spans="1:24" s="57" customFormat="1" ht="24">
      <c r="A1546" s="31">
        <v>1639</v>
      </c>
      <c r="B1546" s="32">
        <f t="shared" ca="1" si="144"/>
        <v>2.1455367352327115E-2</v>
      </c>
      <c r="C1546" s="132" t="s">
        <v>2580</v>
      </c>
      <c r="D1546" s="124" t="s">
        <v>2935</v>
      </c>
      <c r="E1546" s="21"/>
      <c r="F1546" s="22"/>
      <c r="G1546" s="22"/>
      <c r="H1546" s="22"/>
      <c r="I1546" s="23"/>
      <c r="J1546" s="35" t="str">
        <f t="shared" si="145"/>
        <v>➸</v>
      </c>
      <c r="K1546" s="117" t="str">
        <f>词典存放目录!$A$1&amp;L1546&amp;M1546</f>
        <v>F:\《自创文法查阅Excel》4.1备份\《B词汇·红宝书》\红宝书15版图片\1639-かける【架ける】.jpg</v>
      </c>
      <c r="L1546" s="9" t="s">
        <v>18120</v>
      </c>
      <c r="M1546" s="117" t="s">
        <v>19666</v>
      </c>
      <c r="N1546" s="36" t="str">
        <f t="shared" si="146"/>
        <v>▶</v>
      </c>
      <c r="O1546" s="37" t="s">
        <v>17913</v>
      </c>
      <c r="P1546" s="37">
        <v>68</v>
      </c>
      <c r="Q1546" s="37" t="s">
        <v>23</v>
      </c>
      <c r="R1546" s="9" t="str">
        <f>词典存放目录!$A$1&amp;O1546&amp;P1546&amp;Q1546</f>
        <v>F:\《自创文法查阅Excel》4.1备份\《B词汇·红宝书》\红宝书MP3分割\06 n3-か (68).mp3</v>
      </c>
      <c r="S1546" s="38"/>
      <c r="T1546" s="56"/>
      <c r="U1546" s="56"/>
      <c r="V1546" s="30" t="str">
        <f>IF(COUNTA(S1546:U1546)=0,"",COUNTIF(S1546:U1546,"0")/COUNTA(S1546:U1546))</f>
        <v/>
      </c>
      <c r="W1546" s="29"/>
      <c r="X1546" s="9" t="s">
        <v>212</v>
      </c>
    </row>
    <row r="1547" spans="1:24" s="57" customFormat="1" ht="24">
      <c r="A1547" s="31">
        <v>1640</v>
      </c>
      <c r="B1547" s="32">
        <f t="shared" ca="1" si="144"/>
        <v>0.85026939486943087</v>
      </c>
      <c r="C1547" s="132" t="s">
        <v>2936</v>
      </c>
      <c r="D1547" s="124" t="s">
        <v>2937</v>
      </c>
      <c r="E1547" s="21"/>
      <c r="F1547" s="22"/>
      <c r="G1547" s="22"/>
      <c r="H1547" s="22"/>
      <c r="I1547" s="23"/>
      <c r="J1547" s="35" t="str">
        <f t="shared" si="145"/>
        <v>➸</v>
      </c>
      <c r="K1547" s="117" t="str">
        <f>词典存放目录!$A$1&amp;L1547&amp;M1547</f>
        <v>F:\《自创文法查阅Excel》4.1备份\《B词汇·红宝书》\红宝书15版图片\1640-かこ【過去】.jpg</v>
      </c>
      <c r="L1547" s="9" t="s">
        <v>18120</v>
      </c>
      <c r="M1547" s="117" t="s">
        <v>19667</v>
      </c>
      <c r="N1547" s="36" t="str">
        <f t="shared" si="146"/>
        <v>▶</v>
      </c>
      <c r="O1547" s="37" t="s">
        <v>17913</v>
      </c>
      <c r="P1547" s="37">
        <v>69</v>
      </c>
      <c r="Q1547" s="37" t="s">
        <v>23</v>
      </c>
      <c r="R1547" s="9" t="str">
        <f>词典存放目录!$A$1&amp;O1547&amp;P1547&amp;Q1547</f>
        <v>F:\《自创文法查阅Excel》4.1备份\《B词汇·红宝书》\红宝书MP3分割\06 n3-か (69).mp3</v>
      </c>
      <c r="S1547" s="38"/>
      <c r="T1547" s="56"/>
      <c r="U1547" s="56"/>
      <c r="V1547" s="30" t="str">
        <f>IF(COUNTA(S1547:U1547)=0,"",COUNTIF(S1547:U1547,"0")/COUNTA(S1547:U1547))</f>
        <v/>
      </c>
      <c r="W1547" s="29"/>
      <c r="X1547" s="9" t="s">
        <v>212</v>
      </c>
    </row>
    <row r="1548" spans="1:24" s="57" customFormat="1" ht="24">
      <c r="A1548" s="31">
        <v>1641</v>
      </c>
      <c r="B1548" s="32">
        <f t="shared" ca="1" si="144"/>
        <v>0.82664374905697824</v>
      </c>
      <c r="C1548" s="132" t="s">
        <v>2938</v>
      </c>
      <c r="D1548" s="124" t="s">
        <v>2939</v>
      </c>
      <c r="E1548" s="21"/>
      <c r="F1548" s="22"/>
      <c r="G1548" s="22"/>
      <c r="H1548" s="22"/>
      <c r="I1548" s="23"/>
      <c r="J1548" s="35" t="str">
        <f t="shared" si="145"/>
        <v>➸</v>
      </c>
      <c r="K1548" s="117" t="str">
        <f>词典存放目录!$A$1&amp;L1548&amp;M1548</f>
        <v>F:\《自创文法查阅Excel》4.1备份\《B词汇·红宝书》\红宝书15版图片\1641-かこう【加工】.jpg</v>
      </c>
      <c r="L1548" s="9" t="s">
        <v>18120</v>
      </c>
      <c r="M1548" s="117" t="s">
        <v>19668</v>
      </c>
      <c r="N1548" s="36" t="str">
        <f t="shared" si="146"/>
        <v>▶</v>
      </c>
      <c r="O1548" s="37" t="s">
        <v>17913</v>
      </c>
      <c r="P1548" s="37">
        <v>70</v>
      </c>
      <c r="Q1548" s="37" t="s">
        <v>23</v>
      </c>
      <c r="R1548" s="9" t="str">
        <f>词典存放目录!$A$1&amp;O1548&amp;P1548&amp;Q1548</f>
        <v>F:\《自创文法查阅Excel》4.1备份\《B词汇·红宝书》\红宝书MP3分割\06 n3-か (70).mp3</v>
      </c>
      <c r="S1548" s="38"/>
      <c r="T1548" s="56"/>
      <c r="U1548" s="56"/>
      <c r="V1548" s="30"/>
      <c r="W1548" s="29"/>
      <c r="X1548" s="9" t="s">
        <v>212</v>
      </c>
    </row>
    <row r="1549" spans="1:24" s="57" customFormat="1" ht="24">
      <c r="A1549" s="31">
        <v>1642</v>
      </c>
      <c r="B1549" s="32">
        <f t="shared" ca="1" si="144"/>
        <v>0.51286276414282295</v>
      </c>
      <c r="C1549" s="132" t="s">
        <v>2940</v>
      </c>
      <c r="D1549" s="124" t="s">
        <v>2941</v>
      </c>
      <c r="E1549" s="21"/>
      <c r="F1549" s="22"/>
      <c r="G1549" s="22"/>
      <c r="H1549" s="22"/>
      <c r="I1549" s="23"/>
      <c r="J1549" s="35" t="str">
        <f t="shared" si="145"/>
        <v>➸</v>
      </c>
      <c r="K1549" s="117" t="str">
        <f>词典存放目录!$A$1&amp;L1549&amp;M1549</f>
        <v>F:\《自创文法查阅Excel》4.1备份\《B词汇·红宝书》\红宝书15版图片\1642-かこむ【囲む】.jpg</v>
      </c>
      <c r="L1549" s="9" t="s">
        <v>18120</v>
      </c>
      <c r="M1549" s="117" t="s">
        <v>19669</v>
      </c>
      <c r="N1549" s="36" t="str">
        <f t="shared" si="146"/>
        <v>▶</v>
      </c>
      <c r="O1549" s="37" t="s">
        <v>17913</v>
      </c>
      <c r="P1549" s="37">
        <v>71</v>
      </c>
      <c r="Q1549" s="37" t="s">
        <v>23</v>
      </c>
      <c r="R1549" s="9" t="str">
        <f>词典存放目录!$A$1&amp;O1549&amp;P1549&amp;Q1549</f>
        <v>F:\《自创文法查阅Excel》4.1备份\《B词汇·红宝书》\红宝书MP3分割\06 n3-か (71).mp3</v>
      </c>
      <c r="S1549" s="38"/>
      <c r="T1549" s="56"/>
      <c r="U1549" s="56"/>
      <c r="V1549" s="30"/>
      <c r="W1549" s="29"/>
      <c r="X1549" s="9" t="s">
        <v>212</v>
      </c>
    </row>
    <row r="1550" spans="1:24" s="57" customFormat="1" ht="24">
      <c r="A1550" s="31">
        <v>1643</v>
      </c>
      <c r="B1550" s="32">
        <f t="shared" ca="1" si="144"/>
        <v>0.29969100528510817</v>
      </c>
      <c r="C1550" s="132" t="s">
        <v>2942</v>
      </c>
      <c r="D1550" s="124" t="s">
        <v>2943</v>
      </c>
      <c r="E1550" s="21"/>
      <c r="F1550" s="22"/>
      <c r="G1550" s="22"/>
      <c r="H1550" s="22"/>
      <c r="I1550" s="23"/>
      <c r="J1550" s="35" t="str">
        <f t="shared" si="145"/>
        <v>➸</v>
      </c>
      <c r="K1550" s="117" t="str">
        <f>词典存放目录!$A$1&amp;L1550&amp;M1550</f>
        <v>F:\《自创文法查阅Excel》4.1备份\《B词汇·红宝书》\红宝书15版图片\1643-かさい【火災】.jpg</v>
      </c>
      <c r="L1550" s="9" t="s">
        <v>18120</v>
      </c>
      <c r="M1550" s="117" t="s">
        <v>19670</v>
      </c>
      <c r="N1550" s="36" t="str">
        <f t="shared" si="146"/>
        <v>▶</v>
      </c>
      <c r="O1550" s="37" t="s">
        <v>17913</v>
      </c>
      <c r="P1550" s="37">
        <v>72</v>
      </c>
      <c r="Q1550" s="37" t="s">
        <v>23</v>
      </c>
      <c r="R1550" s="9" t="str">
        <f>词典存放目录!$A$1&amp;O1550&amp;P1550&amp;Q1550</f>
        <v>F:\《自创文法查阅Excel》4.1备份\《B词汇·红宝书》\红宝书MP3分割\06 n3-か (72).mp3</v>
      </c>
      <c r="S1550" s="38"/>
      <c r="T1550" s="56"/>
      <c r="U1550" s="56"/>
      <c r="V1550" s="30" t="str">
        <f>IF(COUNTA(S1550:U1550)=0,"",COUNTIF(S1550:U1550,"0")/COUNTA(S1550:U1550))</f>
        <v/>
      </c>
      <c r="W1550" s="29"/>
      <c r="X1550" s="9" t="s">
        <v>212</v>
      </c>
    </row>
    <row r="1551" spans="1:24" s="57" customFormat="1" ht="24">
      <c r="A1551" s="31">
        <v>1644</v>
      </c>
      <c r="B1551" s="32">
        <f t="shared" ca="1" si="144"/>
        <v>0.15403692579953665</v>
      </c>
      <c r="C1551" s="132" t="s">
        <v>2944</v>
      </c>
      <c r="D1551" s="124" t="s">
        <v>2945</v>
      </c>
      <c r="E1551" s="21"/>
      <c r="F1551" s="22"/>
      <c r="G1551" s="22"/>
      <c r="H1551" s="22"/>
      <c r="I1551" s="23"/>
      <c r="J1551" s="35" t="str">
        <f t="shared" si="145"/>
        <v>➸</v>
      </c>
      <c r="K1551" s="117" t="str">
        <f>词典存放目录!$A$1&amp;L1551&amp;M1551</f>
        <v>F:\《自创文法查阅Excel》4.1备份\《B词汇·红宝书》\红宝书15版图片\1644-かさなる【重なる】.jpg</v>
      </c>
      <c r="L1551" s="9" t="s">
        <v>18120</v>
      </c>
      <c r="M1551" s="117" t="s">
        <v>19671</v>
      </c>
      <c r="N1551" s="36" t="str">
        <f t="shared" si="146"/>
        <v>▶</v>
      </c>
      <c r="O1551" s="37" t="s">
        <v>17913</v>
      </c>
      <c r="P1551" s="37">
        <v>73</v>
      </c>
      <c r="Q1551" s="37" t="s">
        <v>23</v>
      </c>
      <c r="R1551" s="9" t="str">
        <f>词典存放目录!$A$1&amp;O1551&amp;P1551&amp;Q1551</f>
        <v>F:\《自创文法查阅Excel》4.1备份\《B词汇·红宝书》\红宝书MP3分割\06 n3-か (73).mp3</v>
      </c>
      <c r="S1551" s="38"/>
      <c r="T1551" s="56"/>
      <c r="U1551" s="56"/>
      <c r="V1551" s="30" t="str">
        <f>IF(COUNTA(S1551:U1551)=0,"",COUNTIF(S1551:U1551,"0")/COUNTA(S1551:U1551))</f>
        <v/>
      </c>
      <c r="W1551" s="29"/>
      <c r="X1551" s="9" t="s">
        <v>212</v>
      </c>
    </row>
    <row r="1552" spans="1:24" s="57" customFormat="1" ht="24">
      <c r="A1552" s="31">
        <v>1645</v>
      </c>
      <c r="B1552" s="32">
        <f t="shared" ca="1" si="144"/>
        <v>0.74286298640630322</v>
      </c>
      <c r="C1552" s="132" t="s">
        <v>2946</v>
      </c>
      <c r="D1552" s="124" t="s">
        <v>2947</v>
      </c>
      <c r="E1552" s="21"/>
      <c r="F1552" s="22"/>
      <c r="G1552" s="22"/>
      <c r="H1552" s="22"/>
      <c r="I1552" s="23"/>
      <c r="J1552" s="35" t="str">
        <f t="shared" si="145"/>
        <v>➸</v>
      </c>
      <c r="K1552" s="117" t="str">
        <f>词典存放目录!$A$1&amp;L1552&amp;M1552</f>
        <v>F:\《自创文法查阅Excel》4.1备份\《B词汇·红宝书》\红宝书15版图片\1645-かさねる【重ねる】.jpg</v>
      </c>
      <c r="L1552" s="9" t="s">
        <v>18120</v>
      </c>
      <c r="M1552" s="117" t="s">
        <v>19672</v>
      </c>
      <c r="N1552" s="36" t="str">
        <f t="shared" si="146"/>
        <v>▶</v>
      </c>
      <c r="O1552" s="37" t="s">
        <v>17913</v>
      </c>
      <c r="P1552" s="37">
        <v>74</v>
      </c>
      <c r="Q1552" s="37" t="s">
        <v>23</v>
      </c>
      <c r="R1552" s="9" t="str">
        <f>词典存放目录!$A$1&amp;O1552&amp;P1552&amp;Q1552</f>
        <v>F:\《自创文法查阅Excel》4.1备份\《B词汇·红宝书》\红宝书MP3分割\06 n3-か (74).mp3</v>
      </c>
      <c r="S1552" s="38"/>
      <c r="T1552" s="56"/>
      <c r="U1552" s="56"/>
      <c r="V1552" s="30" t="str">
        <f>IF(COUNTA(S1552:U1552)=0,"",COUNTIF(S1552:U1552,"0")/COUNTA(S1552:U1552))</f>
        <v/>
      </c>
      <c r="W1552" s="29"/>
      <c r="X1552" s="9" t="s">
        <v>212</v>
      </c>
    </row>
    <row r="1553" spans="1:24" s="57" customFormat="1" ht="24">
      <c r="A1553" s="31">
        <v>1646</v>
      </c>
      <c r="B1553" s="32">
        <f t="shared" ca="1" si="144"/>
        <v>3.1139008895684217E-2</v>
      </c>
      <c r="C1553" s="132" t="s">
        <v>2948</v>
      </c>
      <c r="D1553" s="124" t="s">
        <v>2949</v>
      </c>
      <c r="E1553" s="21"/>
      <c r="F1553" s="22"/>
      <c r="G1553" s="22"/>
      <c r="H1553" s="22"/>
      <c r="I1553" s="23"/>
      <c r="J1553" s="35" t="str">
        <f t="shared" si="145"/>
        <v>➸</v>
      </c>
      <c r="K1553" s="117" t="str">
        <f>词典存放目录!$A$1&amp;L1553&amp;M1553</f>
        <v>F:\《自创文法查阅Excel》4.1备份\《B词汇·红宝书》\红宝书15版图片\1646-かざん【火山】.jpg</v>
      </c>
      <c r="L1553" s="9" t="s">
        <v>18120</v>
      </c>
      <c r="M1553" s="117" t="s">
        <v>19673</v>
      </c>
      <c r="N1553" s="36" t="str">
        <f t="shared" si="146"/>
        <v>▶</v>
      </c>
      <c r="O1553" s="37" t="s">
        <v>17913</v>
      </c>
      <c r="P1553" s="37">
        <v>75</v>
      </c>
      <c r="Q1553" s="37" t="s">
        <v>23</v>
      </c>
      <c r="R1553" s="9" t="str">
        <f>词典存放目录!$A$1&amp;O1553&amp;P1553&amp;Q1553</f>
        <v>F:\《自创文法查阅Excel》4.1备份\《B词汇·红宝书》\红宝书MP3分割\06 n3-か (75).mp3</v>
      </c>
      <c r="S1553" s="38"/>
      <c r="T1553" s="56"/>
      <c r="U1553" s="56"/>
      <c r="V1553" s="30" t="str">
        <f>IF(COUNTA(S1553:U1553)=0,"",COUNTIF(S1553:U1553,"0")/COUNTA(S1553:U1553))</f>
        <v/>
      </c>
      <c r="W1553" s="29"/>
      <c r="X1553" s="9" t="s">
        <v>212</v>
      </c>
    </row>
    <row r="1554" spans="1:24" s="57" customFormat="1" ht="24">
      <c r="A1554" s="31">
        <v>1647</v>
      </c>
      <c r="B1554" s="32">
        <f t="shared" ca="1" si="144"/>
        <v>0.51889643104199912</v>
      </c>
      <c r="C1554" s="132" t="s">
        <v>2950</v>
      </c>
      <c r="D1554" s="124" t="s">
        <v>2951</v>
      </c>
      <c r="E1554" s="21"/>
      <c r="F1554" s="22"/>
      <c r="G1554" s="22"/>
      <c r="H1554" s="22"/>
      <c r="I1554" s="23"/>
      <c r="J1554" s="35" t="str">
        <f t="shared" si="145"/>
        <v>➸</v>
      </c>
      <c r="K1554" s="117" t="str">
        <f>词典存放目录!$A$1&amp;L1554&amp;M1554</f>
        <v>F:\《自创文法查阅Excel》4.1备份\《B词汇·红宝书》\红宝书15版图片\1647-かしこい【賢い】.jpg</v>
      </c>
      <c r="L1554" s="9" t="s">
        <v>18120</v>
      </c>
      <c r="M1554" s="117" t="s">
        <v>19674</v>
      </c>
      <c r="N1554" s="36" t="str">
        <f t="shared" si="146"/>
        <v>▶</v>
      </c>
      <c r="O1554" s="37" t="s">
        <v>17913</v>
      </c>
      <c r="P1554" s="37">
        <v>76</v>
      </c>
      <c r="Q1554" s="37" t="s">
        <v>23</v>
      </c>
      <c r="R1554" s="9" t="str">
        <f>词典存放目录!$A$1&amp;O1554&amp;P1554&amp;Q1554</f>
        <v>F:\《自创文法查阅Excel》4.1备份\《B词汇·红宝书》\红宝书MP3分割\06 n3-か (76).mp3</v>
      </c>
      <c r="S1554" s="38"/>
      <c r="T1554" s="56"/>
      <c r="U1554" s="56"/>
      <c r="V1554" s="30" t="str">
        <f>IF(COUNTA(S1554:U1554)=0,"",COUNTIF(S1554:U1554,"0")/COUNTA(S1554:U1554))</f>
        <v/>
      </c>
      <c r="W1554" s="29"/>
      <c r="X1554" s="9" t="s">
        <v>212</v>
      </c>
    </row>
    <row r="1555" spans="1:24" s="57" customFormat="1" ht="24">
      <c r="A1555" s="31">
        <v>1648</v>
      </c>
      <c r="B1555" s="32">
        <f t="shared" ca="1" si="144"/>
        <v>0.14615920095274459</v>
      </c>
      <c r="C1555" s="132" t="s">
        <v>2952</v>
      </c>
      <c r="D1555" s="124" t="s">
        <v>2953</v>
      </c>
      <c r="E1555" s="21"/>
      <c r="F1555" s="22"/>
      <c r="G1555" s="22"/>
      <c r="H1555" s="22"/>
      <c r="I1555" s="23"/>
      <c r="J1555" s="35" t="str">
        <f t="shared" si="145"/>
        <v>➸</v>
      </c>
      <c r="K1555" s="117" t="str">
        <f>词典存放目录!$A$1&amp;L1555&amp;M1555</f>
        <v>F:\《自创文法查阅Excel》4.1备份\《B词汇·红宝书》\红宝书15版图片\1648-がしつ【画質】.jpg</v>
      </c>
      <c r="L1555" s="9" t="s">
        <v>18120</v>
      </c>
      <c r="M1555" s="117" t="s">
        <v>19675</v>
      </c>
      <c r="N1555" s="36" t="str">
        <f t="shared" si="146"/>
        <v>▶</v>
      </c>
      <c r="O1555" s="37" t="s">
        <v>17913</v>
      </c>
      <c r="P1555" s="37">
        <v>77</v>
      </c>
      <c r="Q1555" s="37" t="s">
        <v>23</v>
      </c>
      <c r="R1555" s="9" t="str">
        <f>词典存放目录!$A$1&amp;O1555&amp;P1555&amp;Q1555</f>
        <v>F:\《自创文法查阅Excel》4.1备份\《B词汇·红宝书》\红宝书MP3分割\06 n3-か (77).mp3</v>
      </c>
      <c r="S1555" s="38"/>
      <c r="T1555" s="56"/>
      <c r="U1555" s="56"/>
      <c r="V1555" s="30"/>
      <c r="W1555" s="29"/>
      <c r="X1555" s="9" t="s">
        <v>212</v>
      </c>
    </row>
    <row r="1556" spans="1:24" s="57" customFormat="1" ht="24">
      <c r="A1556" s="31">
        <v>1649</v>
      </c>
      <c r="B1556" s="32">
        <f t="shared" ca="1" si="144"/>
        <v>0.92491255041218889</v>
      </c>
      <c r="C1556" s="132" t="s">
        <v>2954</v>
      </c>
      <c r="D1556" s="124" t="s">
        <v>2955</v>
      </c>
      <c r="E1556" s="21"/>
      <c r="F1556" s="22"/>
      <c r="G1556" s="22"/>
      <c r="H1556" s="22"/>
      <c r="I1556" s="23"/>
      <c r="J1556" s="35" t="str">
        <f t="shared" si="145"/>
        <v>➸</v>
      </c>
      <c r="K1556" s="117" t="str">
        <f>词典存放目录!$A$1&amp;L1556&amp;M1556</f>
        <v>F:\《自创文法查阅Excel》4.1备份\《B词汇·红宝书》\红宝书15版图片\1649-かしゅ【歌手】.jpg</v>
      </c>
      <c r="L1556" s="9" t="s">
        <v>18120</v>
      </c>
      <c r="M1556" s="117" t="s">
        <v>19676</v>
      </c>
      <c r="N1556" s="36" t="str">
        <f t="shared" si="146"/>
        <v>▶</v>
      </c>
      <c r="O1556" s="37" t="s">
        <v>17913</v>
      </c>
      <c r="P1556" s="37">
        <v>78</v>
      </c>
      <c r="Q1556" s="37" t="s">
        <v>23</v>
      </c>
      <c r="R1556" s="9" t="str">
        <f>词典存放目录!$A$1&amp;O1556&amp;P1556&amp;Q1556</f>
        <v>F:\《自创文法查阅Excel》4.1备份\《B词汇·红宝书》\红宝书MP3分割\06 n3-か (78).mp3</v>
      </c>
      <c r="S1556" s="38"/>
      <c r="T1556" s="56"/>
      <c r="U1556" s="56"/>
      <c r="V1556" s="30" t="str">
        <f t="shared" ref="V1556:V1566" si="148">IF(COUNTA(S1556:U1556)=0,"",COUNTIF(S1556:U1556,"0")/COUNTA(S1556:U1556))</f>
        <v/>
      </c>
      <c r="W1556" s="29"/>
      <c r="X1556" s="9" t="s">
        <v>212</v>
      </c>
    </row>
    <row r="1557" spans="1:24" s="57" customFormat="1" ht="24">
      <c r="A1557" s="31">
        <v>1650</v>
      </c>
      <c r="B1557" s="32">
        <f t="shared" ca="1" si="144"/>
        <v>0.5261198972791673</v>
      </c>
      <c r="C1557" s="132" t="s">
        <v>2956</v>
      </c>
      <c r="D1557" s="124" t="s">
        <v>2957</v>
      </c>
      <c r="E1557" s="21"/>
      <c r="F1557" s="22"/>
      <c r="G1557" s="22"/>
      <c r="H1557" s="22"/>
      <c r="I1557" s="23"/>
      <c r="J1557" s="35" t="str">
        <f t="shared" si="145"/>
        <v>➸</v>
      </c>
      <c r="K1557" s="117" t="str">
        <f>词典存放目录!$A$1&amp;L1557&amp;M1557</f>
        <v>F:\《自创文法查阅Excel》4.1备份\《B词汇·红宝书》\红宝书15版图片\1650-～かしょ【～箇所】.jpg</v>
      </c>
      <c r="L1557" s="9" t="s">
        <v>18120</v>
      </c>
      <c r="M1557" s="117" t="s">
        <v>19677</v>
      </c>
      <c r="N1557" s="36" t="str">
        <f t="shared" si="146"/>
        <v>▶</v>
      </c>
      <c r="O1557" s="37" t="s">
        <v>17913</v>
      </c>
      <c r="P1557" s="37">
        <v>79</v>
      </c>
      <c r="Q1557" s="37" t="s">
        <v>23</v>
      </c>
      <c r="R1557" s="9" t="str">
        <f>词典存放目录!$A$1&amp;O1557&amp;P1557&amp;Q1557</f>
        <v>F:\《自创文法查阅Excel》4.1备份\《B词汇·红宝书》\红宝书MP3分割\06 n3-か (79).mp3</v>
      </c>
      <c r="S1557" s="38"/>
      <c r="T1557" s="56"/>
      <c r="U1557" s="56"/>
      <c r="V1557" s="30" t="str">
        <f t="shared" si="148"/>
        <v/>
      </c>
      <c r="W1557" s="29"/>
      <c r="X1557" s="9" t="s">
        <v>212</v>
      </c>
    </row>
    <row r="1558" spans="1:24" s="57" customFormat="1" ht="24">
      <c r="A1558" s="31">
        <v>1651</v>
      </c>
      <c r="B1558" s="32">
        <f t="shared" ca="1" si="144"/>
        <v>0.88655633034596593</v>
      </c>
      <c r="C1558" s="132" t="s">
        <v>2958</v>
      </c>
      <c r="D1558" s="124" t="s">
        <v>2959</v>
      </c>
      <c r="E1558" s="21"/>
      <c r="F1558" s="22"/>
      <c r="G1558" s="22"/>
      <c r="H1558" s="22"/>
      <c r="I1558" s="23"/>
      <c r="J1558" s="35" t="str">
        <f t="shared" si="145"/>
        <v>➸</v>
      </c>
      <c r="K1558" s="117" t="str">
        <f>词典存放目录!$A$1&amp;L1558&amp;M1558</f>
        <v>F:\《自创文法查阅Excel》4.1备份\《B词汇·红宝书》\红宝书15版图片\1651-かせぐ【稼ぐ】.jpg</v>
      </c>
      <c r="L1558" s="9" t="s">
        <v>18120</v>
      </c>
      <c r="M1558" s="117" t="s">
        <v>19678</v>
      </c>
      <c r="N1558" s="36" t="str">
        <f t="shared" si="146"/>
        <v>▶</v>
      </c>
      <c r="O1558" s="37" t="s">
        <v>17913</v>
      </c>
      <c r="P1558" s="37">
        <v>80</v>
      </c>
      <c r="Q1558" s="37" t="s">
        <v>23</v>
      </c>
      <c r="R1558" s="9" t="str">
        <f>词典存放目录!$A$1&amp;O1558&amp;P1558&amp;Q1558</f>
        <v>F:\《自创文法查阅Excel》4.1备份\《B词汇·红宝书》\红宝书MP3分割\06 n3-か (80).mp3</v>
      </c>
      <c r="S1558" s="38"/>
      <c r="T1558" s="56"/>
      <c r="U1558" s="56"/>
      <c r="V1558" s="30" t="str">
        <f t="shared" si="148"/>
        <v/>
      </c>
      <c r="W1558" s="29"/>
      <c r="X1558" s="9" t="s">
        <v>212</v>
      </c>
    </row>
    <row r="1559" spans="1:24" s="57" customFormat="1" ht="24">
      <c r="A1559" s="31">
        <v>1653</v>
      </c>
      <c r="B1559" s="32">
        <f t="shared" ca="1" si="144"/>
        <v>0.36658767843812179</v>
      </c>
      <c r="C1559" s="132" t="s">
        <v>2960</v>
      </c>
      <c r="D1559" s="124" t="s">
        <v>2961</v>
      </c>
      <c r="E1559" s="21"/>
      <c r="F1559" s="22"/>
      <c r="G1559" s="22"/>
      <c r="H1559" s="22"/>
      <c r="I1559" s="23"/>
      <c r="J1559" s="35" t="str">
        <f t="shared" si="145"/>
        <v>➸</v>
      </c>
      <c r="K1559" s="117" t="str">
        <f>词典存放目录!$A$1&amp;L1559&amp;M1559</f>
        <v>F:\《自创文法查阅Excel》4.1备份\《B词汇·红宝书》\红宝书15版图片\1653-かたがた【方々】.jpg</v>
      </c>
      <c r="L1559" s="9" t="s">
        <v>18120</v>
      </c>
      <c r="M1559" s="117" t="s">
        <v>19679</v>
      </c>
      <c r="N1559" s="36" t="str">
        <f t="shared" si="146"/>
        <v>▶</v>
      </c>
      <c r="O1559" s="37" t="s">
        <v>17913</v>
      </c>
      <c r="P1559" s="37">
        <v>82</v>
      </c>
      <c r="Q1559" s="37" t="s">
        <v>23</v>
      </c>
      <c r="R1559" s="9" t="str">
        <f>词典存放目录!$A$1&amp;O1559&amp;P1559&amp;Q1559</f>
        <v>F:\《自创文法查阅Excel》4.1备份\《B词汇·红宝书》\红宝书MP3分割\06 n3-か (82).mp3</v>
      </c>
      <c r="S1559" s="38"/>
      <c r="T1559" s="56"/>
      <c r="U1559" s="56"/>
      <c r="V1559" s="30" t="str">
        <f t="shared" si="148"/>
        <v/>
      </c>
      <c r="W1559" s="29"/>
      <c r="X1559" s="9" t="s">
        <v>212</v>
      </c>
    </row>
    <row r="1560" spans="1:24" s="57" customFormat="1" ht="24">
      <c r="A1560" s="31">
        <v>1654</v>
      </c>
      <c r="B1560" s="32">
        <f t="shared" ca="1" si="144"/>
        <v>0.97642984090883467</v>
      </c>
      <c r="C1560" s="132" t="s">
        <v>2962</v>
      </c>
      <c r="D1560" s="124" t="s">
        <v>2963</v>
      </c>
      <c r="E1560" s="21"/>
      <c r="F1560" s="22"/>
      <c r="G1560" s="22"/>
      <c r="H1560" s="22"/>
      <c r="I1560" s="23"/>
      <c r="J1560" s="35" t="str">
        <f t="shared" si="145"/>
        <v>➸</v>
      </c>
      <c r="K1560" s="117" t="str">
        <f>词典存放目录!$A$1&amp;L1560&amp;M1560</f>
        <v>F:\《自创文法查阅Excel》4.1备份\《B词汇·红宝书》\红宝书15版图片\1654-かたて【片手】.jpg</v>
      </c>
      <c r="L1560" s="9" t="s">
        <v>18120</v>
      </c>
      <c r="M1560" s="117" t="s">
        <v>19680</v>
      </c>
      <c r="N1560" s="36" t="str">
        <f t="shared" si="146"/>
        <v>▶</v>
      </c>
      <c r="O1560" s="37" t="s">
        <v>17913</v>
      </c>
      <c r="P1560" s="37">
        <v>83</v>
      </c>
      <c r="Q1560" s="37" t="s">
        <v>23</v>
      </c>
      <c r="R1560" s="9" t="str">
        <f>词典存放目录!$A$1&amp;O1560&amp;P1560&amp;Q1560</f>
        <v>F:\《自创文法查阅Excel》4.1备份\《B词汇·红宝书》\红宝书MP3分割\06 n3-か (83).mp3</v>
      </c>
      <c r="S1560" s="38"/>
      <c r="T1560" s="56"/>
      <c r="U1560" s="56"/>
      <c r="V1560" s="30" t="str">
        <f t="shared" si="148"/>
        <v/>
      </c>
      <c r="W1560" s="29"/>
      <c r="X1560" s="9" t="s">
        <v>212</v>
      </c>
    </row>
    <row r="1561" spans="1:24" s="57" customFormat="1" ht="24">
      <c r="A1561" s="31">
        <v>1655</v>
      </c>
      <c r="B1561" s="32">
        <f t="shared" ca="1" si="144"/>
        <v>0.23361734140485069</v>
      </c>
      <c r="C1561" s="132" t="s">
        <v>2964</v>
      </c>
      <c r="D1561" s="124" t="s">
        <v>2965</v>
      </c>
      <c r="E1561" s="21"/>
      <c r="F1561" s="22"/>
      <c r="G1561" s="22"/>
      <c r="H1561" s="22"/>
      <c r="I1561" s="23"/>
      <c r="J1561" s="35" t="str">
        <f t="shared" si="145"/>
        <v>➸</v>
      </c>
      <c r="K1561" s="117" t="str">
        <f>词典存放目录!$A$1&amp;L1561&amp;M1561</f>
        <v>F:\《自创文法查阅Excel》4.1备份\《B词汇·红宝书》\红宝书15版图片\1655-かたまる【固まる】.jpg</v>
      </c>
      <c r="L1561" s="9" t="s">
        <v>18120</v>
      </c>
      <c r="M1561" s="117" t="s">
        <v>19681</v>
      </c>
      <c r="N1561" s="36" t="str">
        <f t="shared" si="146"/>
        <v>▶</v>
      </c>
      <c r="O1561" s="37" t="s">
        <v>17913</v>
      </c>
      <c r="P1561" s="37">
        <v>84</v>
      </c>
      <c r="Q1561" s="37" t="s">
        <v>23</v>
      </c>
      <c r="R1561" s="9" t="str">
        <f>词典存放目录!$A$1&amp;O1561&amp;P1561&amp;Q1561</f>
        <v>F:\《自创文法查阅Excel》4.1备份\《B词汇·红宝书》\红宝书MP3分割\06 n3-か (84).mp3</v>
      </c>
      <c r="S1561" s="38"/>
      <c r="T1561" s="56"/>
      <c r="U1561" s="56"/>
      <c r="V1561" s="30" t="str">
        <f t="shared" si="148"/>
        <v/>
      </c>
      <c r="W1561" s="29"/>
      <c r="X1561" s="9" t="s">
        <v>212</v>
      </c>
    </row>
    <row r="1562" spans="1:24" s="57" customFormat="1" ht="24">
      <c r="A1562" s="31">
        <v>1656</v>
      </c>
      <c r="B1562" s="32">
        <f t="shared" ca="1" si="144"/>
        <v>0.51343962819979627</v>
      </c>
      <c r="C1562" s="132" t="s">
        <v>2966</v>
      </c>
      <c r="D1562" s="124" t="s">
        <v>2967</v>
      </c>
      <c r="E1562" s="21"/>
      <c r="F1562" s="22"/>
      <c r="G1562" s="22"/>
      <c r="H1562" s="22"/>
      <c r="I1562" s="23"/>
      <c r="J1562" s="35" t="str">
        <f t="shared" si="145"/>
        <v>➸</v>
      </c>
      <c r="K1562" s="117" t="str">
        <f>词典存放目录!$A$1&amp;L1562&amp;M1562</f>
        <v>F:\《自创文法查阅Excel》4.1备份\《B词汇·红宝书》\红宝书15版图片\1656-かたみち【片道】.jpg</v>
      </c>
      <c r="L1562" s="9" t="s">
        <v>18120</v>
      </c>
      <c r="M1562" s="117" t="s">
        <v>19682</v>
      </c>
      <c r="N1562" s="36" t="str">
        <f t="shared" si="146"/>
        <v>▶</v>
      </c>
      <c r="O1562" s="37" t="s">
        <v>17913</v>
      </c>
      <c r="P1562" s="37">
        <v>85</v>
      </c>
      <c r="Q1562" s="37" t="s">
        <v>23</v>
      </c>
      <c r="R1562" s="9" t="str">
        <f>词典存放目录!$A$1&amp;O1562&amp;P1562&amp;Q1562</f>
        <v>F:\《自创文法查阅Excel》4.1备份\《B词汇·红宝书》\红宝书MP3分割\06 n3-か (85).mp3</v>
      </c>
      <c r="S1562" s="38"/>
      <c r="T1562" s="56"/>
      <c r="U1562" s="56"/>
      <c r="V1562" s="30" t="str">
        <f t="shared" si="148"/>
        <v/>
      </c>
      <c r="W1562" s="29"/>
      <c r="X1562" s="9" t="s">
        <v>212</v>
      </c>
    </row>
    <row r="1563" spans="1:24" s="57" customFormat="1" ht="24">
      <c r="A1563" s="31">
        <v>1657</v>
      </c>
      <c r="B1563" s="32">
        <f t="shared" ca="1" si="144"/>
        <v>0.11610670030331727</v>
      </c>
      <c r="C1563" s="132" t="s">
        <v>2968</v>
      </c>
      <c r="D1563" s="124" t="s">
        <v>2969</v>
      </c>
      <c r="E1563" s="21"/>
      <c r="F1563" s="22"/>
      <c r="G1563" s="22"/>
      <c r="H1563" s="22"/>
      <c r="I1563" s="23"/>
      <c r="J1563" s="35" t="str">
        <f t="shared" si="145"/>
        <v>➸</v>
      </c>
      <c r="K1563" s="117" t="str">
        <f>词典存放目录!$A$1&amp;L1563&amp;M1563</f>
        <v>F:\《自创文法查阅Excel》4.1备份\《B词汇·红宝书》\红宝书15版图片\1657-かたる【語る】.jpg</v>
      </c>
      <c r="L1563" s="9" t="s">
        <v>18120</v>
      </c>
      <c r="M1563" s="117" t="s">
        <v>19683</v>
      </c>
      <c r="N1563" s="36" t="str">
        <f t="shared" si="146"/>
        <v>▶</v>
      </c>
      <c r="O1563" s="37" t="s">
        <v>17913</v>
      </c>
      <c r="P1563" s="37">
        <v>86</v>
      </c>
      <c r="Q1563" s="37" t="s">
        <v>23</v>
      </c>
      <c r="R1563" s="9" t="str">
        <f>词典存放目录!$A$1&amp;O1563&amp;P1563&amp;Q1563</f>
        <v>F:\《自创文法查阅Excel》4.1备份\《B词汇·红宝书》\红宝书MP3分割\06 n3-か (86).mp3</v>
      </c>
      <c r="S1563" s="38"/>
      <c r="T1563" s="56"/>
      <c r="U1563" s="56"/>
      <c r="V1563" s="30" t="str">
        <f t="shared" si="148"/>
        <v/>
      </c>
      <c r="W1563" s="29"/>
      <c r="X1563" s="9" t="s">
        <v>212</v>
      </c>
    </row>
    <row r="1564" spans="1:24" s="57" customFormat="1" ht="24">
      <c r="A1564" s="31">
        <v>1658</v>
      </c>
      <c r="B1564" s="32">
        <f t="shared" ca="1" si="144"/>
        <v>0.33568529257360069</v>
      </c>
      <c r="C1564" s="132" t="s">
        <v>2970</v>
      </c>
      <c r="D1564" s="124" t="s">
        <v>2971</v>
      </c>
      <c r="E1564" s="21"/>
      <c r="F1564" s="22"/>
      <c r="G1564" s="22"/>
      <c r="H1564" s="22"/>
      <c r="I1564" s="23"/>
      <c r="J1564" s="35" t="str">
        <f t="shared" si="145"/>
        <v>➸</v>
      </c>
      <c r="K1564" s="117" t="str">
        <f>词典存放目录!$A$1&amp;L1564&amp;M1564</f>
        <v>F:\《自创文法查阅Excel》4.1备份\《B词汇·红宝书》\红宝书15版图片\1658-カタログ【catalogue】.jpg</v>
      </c>
      <c r="L1564" s="9" t="s">
        <v>18120</v>
      </c>
      <c r="M1564" s="117" t="s">
        <v>19684</v>
      </c>
      <c r="N1564" s="36" t="str">
        <f t="shared" si="146"/>
        <v>▶</v>
      </c>
      <c r="O1564" s="37" t="s">
        <v>17913</v>
      </c>
      <c r="P1564" s="37">
        <v>87</v>
      </c>
      <c r="Q1564" s="37" t="s">
        <v>23</v>
      </c>
      <c r="R1564" s="9" t="str">
        <f>词典存放目录!$A$1&amp;O1564&amp;P1564&amp;Q1564</f>
        <v>F:\《自创文法查阅Excel》4.1备份\《B词汇·红宝书》\红宝书MP3分割\06 n3-か (87).mp3</v>
      </c>
      <c r="S1564" s="38"/>
      <c r="T1564" s="56"/>
      <c r="U1564" s="56"/>
      <c r="V1564" s="30" t="str">
        <f t="shared" si="148"/>
        <v/>
      </c>
      <c r="W1564" s="29"/>
      <c r="X1564" s="9" t="s">
        <v>212</v>
      </c>
    </row>
    <row r="1565" spans="1:24" s="57" customFormat="1" ht="24">
      <c r="A1565" s="31">
        <v>1659</v>
      </c>
      <c r="B1565" s="32">
        <f t="shared" ca="1" si="144"/>
        <v>0.82432698002187743</v>
      </c>
      <c r="C1565" s="132" t="s">
        <v>2972</v>
      </c>
      <c r="D1565" s="124" t="s">
        <v>2973</v>
      </c>
      <c r="E1565" s="21"/>
      <c r="F1565" s="22"/>
      <c r="G1565" s="22"/>
      <c r="H1565" s="22"/>
      <c r="I1565" s="23"/>
      <c r="J1565" s="35" t="str">
        <f t="shared" si="145"/>
        <v>➸</v>
      </c>
      <c r="K1565" s="117" t="str">
        <f>词典存放目录!$A$1&amp;L1565&amp;M1565</f>
        <v>F:\《自创文法查阅Excel》4.1备份\《B词汇·红宝书》\红宝书15版图片\1659-かち【価値】.jpg</v>
      </c>
      <c r="L1565" s="9" t="s">
        <v>18120</v>
      </c>
      <c r="M1565" s="117" t="s">
        <v>19685</v>
      </c>
      <c r="N1565" s="36" t="str">
        <f t="shared" si="146"/>
        <v>▶</v>
      </c>
      <c r="O1565" s="37" t="s">
        <v>17913</v>
      </c>
      <c r="P1565" s="37">
        <v>88</v>
      </c>
      <c r="Q1565" s="37" t="s">
        <v>23</v>
      </c>
      <c r="R1565" s="9" t="str">
        <f>词典存放目录!$A$1&amp;O1565&amp;P1565&amp;Q1565</f>
        <v>F:\《自创文法查阅Excel》4.1备份\《B词汇·红宝书》\红宝书MP3分割\06 n3-か (88).mp3</v>
      </c>
      <c r="S1565" s="38"/>
      <c r="T1565" s="56"/>
      <c r="U1565" s="56"/>
      <c r="V1565" s="30" t="str">
        <f t="shared" si="148"/>
        <v/>
      </c>
      <c r="W1565" s="29"/>
      <c r="X1565" s="9" t="s">
        <v>212</v>
      </c>
    </row>
    <row r="1566" spans="1:24" s="57" customFormat="1" ht="24">
      <c r="A1566" s="31">
        <v>1660</v>
      </c>
      <c r="B1566" s="32">
        <f t="shared" ca="1" si="144"/>
        <v>0.93673284519705768</v>
      </c>
      <c r="C1566" s="132" t="s">
        <v>2974</v>
      </c>
      <c r="D1566" s="124" t="s">
        <v>2975</v>
      </c>
      <c r="E1566" s="21"/>
      <c r="F1566" s="22"/>
      <c r="G1566" s="22"/>
      <c r="H1566" s="22"/>
      <c r="I1566" s="23"/>
      <c r="J1566" s="35" t="str">
        <f t="shared" si="145"/>
        <v>➸</v>
      </c>
      <c r="K1566" s="117" t="str">
        <f>词典存放目录!$A$1&amp;L1566&amp;M1566</f>
        <v>F:\《自创文法查阅Excel》4.1备份\《B词汇·红宝书》\红宝书15版图片\1660-がっか【学科】.jpg</v>
      </c>
      <c r="L1566" s="9" t="s">
        <v>18120</v>
      </c>
      <c r="M1566" s="117" t="s">
        <v>19686</v>
      </c>
      <c r="N1566" s="36" t="str">
        <f t="shared" si="146"/>
        <v>▶</v>
      </c>
      <c r="O1566" s="37" t="s">
        <v>17913</v>
      </c>
      <c r="P1566" s="37">
        <v>89</v>
      </c>
      <c r="Q1566" s="37" t="s">
        <v>23</v>
      </c>
      <c r="R1566" s="9" t="str">
        <f>词典存放目录!$A$1&amp;O1566&amp;P1566&amp;Q1566</f>
        <v>F:\《自创文法查阅Excel》4.1备份\《B词汇·红宝书》\红宝书MP3分割\06 n3-か (89).mp3</v>
      </c>
      <c r="S1566" s="38"/>
      <c r="T1566" s="56"/>
      <c r="U1566" s="56"/>
      <c r="V1566" s="30" t="str">
        <f t="shared" si="148"/>
        <v/>
      </c>
      <c r="W1566" s="29"/>
      <c r="X1566" s="9" t="s">
        <v>212</v>
      </c>
    </row>
    <row r="1567" spans="1:24" s="57" customFormat="1" ht="24">
      <c r="A1567" s="31">
        <v>1661</v>
      </c>
      <c r="B1567" s="32">
        <f t="shared" ca="1" si="144"/>
        <v>0.10141010445660026</v>
      </c>
      <c r="C1567" s="132" t="s">
        <v>2976</v>
      </c>
      <c r="D1567" s="124" t="s">
        <v>27737</v>
      </c>
      <c r="E1567" s="21"/>
      <c r="F1567" s="22"/>
      <c r="G1567" s="22" t="s">
        <v>4</v>
      </c>
      <c r="H1567" s="22"/>
      <c r="I1567" s="42" t="s">
        <v>98</v>
      </c>
      <c r="J1567" s="35" t="str">
        <f t="shared" si="145"/>
        <v>➸</v>
      </c>
      <c r="K1567" s="117" t="str">
        <f>词典存放目录!$A$1&amp;L1567&amp;M1567</f>
        <v>F:\《自创文法查阅Excel》4.1备份\《B词汇·红宝书》\红宝书15版图片\1661-がっかり【がっくり】.jpg</v>
      </c>
      <c r="L1567" s="9" t="s">
        <v>18120</v>
      </c>
      <c r="M1567" s="117" t="s">
        <v>27745</v>
      </c>
      <c r="N1567" s="36" t="str">
        <f t="shared" si="146"/>
        <v>▶</v>
      </c>
      <c r="O1567" s="37" t="s">
        <v>17913</v>
      </c>
      <c r="P1567" s="37">
        <v>90</v>
      </c>
      <c r="Q1567" s="37" t="s">
        <v>23</v>
      </c>
      <c r="R1567" s="9" t="str">
        <f>词典存放目录!$A$1&amp;O1567&amp;P1567&amp;Q1567</f>
        <v>F:\《自创文法查阅Excel》4.1备份\《B词汇·红宝书》\红宝书MP3分割\06 n3-か (90).mp3</v>
      </c>
      <c r="S1567" s="38"/>
      <c r="T1567" s="56"/>
      <c r="U1567" s="56"/>
      <c r="V1567" s="30"/>
      <c r="W1567" s="29"/>
      <c r="X1567" s="9" t="s">
        <v>212</v>
      </c>
    </row>
    <row r="1568" spans="1:24" s="57" customFormat="1" ht="24">
      <c r="A1568" s="31">
        <v>1662</v>
      </c>
      <c r="B1568" s="32">
        <f t="shared" ca="1" si="144"/>
        <v>0.4561406383528358</v>
      </c>
      <c r="C1568" s="132" t="s">
        <v>2977</v>
      </c>
      <c r="D1568" s="124" t="s">
        <v>2978</v>
      </c>
      <c r="E1568" s="21"/>
      <c r="F1568" s="22"/>
      <c r="G1568" s="22"/>
      <c r="H1568" s="22"/>
      <c r="I1568" s="23"/>
      <c r="J1568" s="35" t="str">
        <f t="shared" si="145"/>
        <v>➸</v>
      </c>
      <c r="K1568" s="117" t="str">
        <f>词典存放目录!$A$1&amp;L1568&amp;M1568</f>
        <v>F:\《自创文法查阅Excel》4.1备份\《B词汇·红宝书》\红宝书15版图片\1662-がっき【学期】.jpg</v>
      </c>
      <c r="L1568" s="9" t="s">
        <v>18120</v>
      </c>
      <c r="M1568" s="117" t="s">
        <v>19687</v>
      </c>
      <c r="N1568" s="36" t="str">
        <f t="shared" si="146"/>
        <v>▶</v>
      </c>
      <c r="O1568" s="37" t="s">
        <v>17913</v>
      </c>
      <c r="P1568" s="37">
        <v>91</v>
      </c>
      <c r="Q1568" s="37" t="s">
        <v>23</v>
      </c>
      <c r="R1568" s="9" t="str">
        <f>词典存放目录!$A$1&amp;O1568&amp;P1568&amp;Q1568</f>
        <v>F:\《自创文法查阅Excel》4.1备份\《B词汇·红宝书》\红宝书MP3分割\06 n3-か (91).mp3</v>
      </c>
      <c r="S1568" s="38"/>
      <c r="T1568" s="56"/>
      <c r="U1568" s="56"/>
      <c r="V1568" s="30" t="str">
        <f>IF(COUNTA(S1568:U1568)=0,"",COUNTIF(S1568:U1568,"0")/COUNTA(S1568:U1568))</f>
        <v/>
      </c>
      <c r="W1568" s="29"/>
      <c r="X1568" s="9" t="s">
        <v>212</v>
      </c>
    </row>
    <row r="1569" spans="1:24" s="57" customFormat="1" ht="24">
      <c r="A1569" s="31">
        <v>1663</v>
      </c>
      <c r="B1569" s="32">
        <f t="shared" ca="1" si="144"/>
        <v>0.28031556421825399</v>
      </c>
      <c r="C1569" s="132" t="s">
        <v>2977</v>
      </c>
      <c r="D1569" s="124" t="s">
        <v>2979</v>
      </c>
      <c r="E1569" s="21"/>
      <c r="F1569" s="22"/>
      <c r="G1569" s="22"/>
      <c r="H1569" s="22"/>
      <c r="I1569" s="23"/>
      <c r="J1569" s="35" t="str">
        <f t="shared" si="145"/>
        <v>➸</v>
      </c>
      <c r="K1569" s="117" t="str">
        <f>词典存放目录!$A$1&amp;L1569&amp;M1569</f>
        <v>F:\《自创文法查阅Excel》4.1备份\《B词汇·红宝书》\红宝书15版图片\1663-がっき【楽器】.jpg</v>
      </c>
      <c r="L1569" s="9" t="s">
        <v>18120</v>
      </c>
      <c r="M1569" s="117" t="s">
        <v>19688</v>
      </c>
      <c r="N1569" s="36" t="str">
        <f t="shared" si="146"/>
        <v>▶</v>
      </c>
      <c r="O1569" s="37" t="s">
        <v>17913</v>
      </c>
      <c r="P1569" s="37">
        <v>92</v>
      </c>
      <c r="Q1569" s="37" t="s">
        <v>23</v>
      </c>
      <c r="R1569" s="9" t="str">
        <f>词典存放目录!$A$1&amp;O1569&amp;P1569&amp;Q1569</f>
        <v>F:\《自创文法查阅Excel》4.1备份\《B词汇·红宝书》\红宝书MP3分割\06 n3-か (92).mp3</v>
      </c>
      <c r="S1569" s="38"/>
      <c r="T1569" s="56"/>
      <c r="U1569" s="56"/>
      <c r="V1569" s="30"/>
      <c r="W1569" s="29"/>
      <c r="X1569" s="9" t="s">
        <v>212</v>
      </c>
    </row>
    <row r="1570" spans="1:24" s="57" customFormat="1" ht="24">
      <c r="A1570" s="31">
        <v>1664</v>
      </c>
      <c r="B1570" s="32">
        <f t="shared" ca="1" si="144"/>
        <v>0.20216175764275035</v>
      </c>
      <c r="C1570" s="132" t="s">
        <v>2980</v>
      </c>
      <c r="D1570" s="124" t="s">
        <v>2981</v>
      </c>
      <c r="E1570" s="21"/>
      <c r="F1570" s="22"/>
      <c r="G1570" s="22"/>
      <c r="H1570" s="22"/>
      <c r="I1570" s="23"/>
      <c r="J1570" s="35" t="str">
        <f t="shared" si="145"/>
        <v>➸</v>
      </c>
      <c r="K1570" s="117" t="str">
        <f>词典存放目录!$A$1&amp;L1570&amp;M1570</f>
        <v>F:\《自创文法查阅Excel》4.1备份\《B词汇·红宝书》\红宝书15版图片\1664-がっきゅう【学級】.jpg</v>
      </c>
      <c r="L1570" s="9" t="s">
        <v>18120</v>
      </c>
      <c r="M1570" s="117" t="s">
        <v>19689</v>
      </c>
      <c r="N1570" s="36" t="str">
        <f t="shared" si="146"/>
        <v>▶</v>
      </c>
      <c r="O1570" s="37" t="s">
        <v>17913</v>
      </c>
      <c r="P1570" s="37">
        <v>93</v>
      </c>
      <c r="Q1570" s="37" t="s">
        <v>23</v>
      </c>
      <c r="R1570" s="9" t="str">
        <f>词典存放目录!$A$1&amp;O1570&amp;P1570&amp;Q1570</f>
        <v>F:\《自创文法查阅Excel》4.1备份\《B词汇·红宝书》\红宝书MP3分割\06 n3-か (93).mp3</v>
      </c>
      <c r="S1570" s="38"/>
      <c r="T1570" s="56"/>
      <c r="U1570" s="56"/>
      <c r="V1570" s="30" t="str">
        <f t="shared" ref="V1570:V1582" si="149">IF(COUNTA(S1570:U1570)=0,"",COUNTIF(S1570:U1570,"0")/COUNTA(S1570:U1570))</f>
        <v/>
      </c>
      <c r="W1570" s="29"/>
      <c r="X1570" s="9" t="s">
        <v>212</v>
      </c>
    </row>
    <row r="1571" spans="1:24" s="57" customFormat="1" ht="24">
      <c r="A1571" s="31">
        <v>1665</v>
      </c>
      <c r="B1571" s="32">
        <f t="shared" ca="1" si="144"/>
        <v>0.48540208649121319</v>
      </c>
      <c r="C1571" s="132" t="s">
        <v>2982</v>
      </c>
      <c r="D1571" s="124"/>
      <c r="E1571" s="21" t="s">
        <v>32</v>
      </c>
      <c r="F1571" s="22"/>
      <c r="G1571" s="22"/>
      <c r="H1571" s="22"/>
      <c r="I1571" s="23"/>
      <c r="J1571" s="35" t="str">
        <f t="shared" si="145"/>
        <v>➸</v>
      </c>
      <c r="K1571" s="117" t="str">
        <f>词典存放目录!$A$1&amp;L1571&amp;M1571</f>
        <v>F:\《自创文法查阅Excel》4.1备份\《B词汇·红宝书》\红宝书15版图片\1665-かっこいい.jpg</v>
      </c>
      <c r="L1571" s="9" t="s">
        <v>18120</v>
      </c>
      <c r="M1571" s="117" t="s">
        <v>19690</v>
      </c>
      <c r="N1571" s="36" t="str">
        <f t="shared" si="146"/>
        <v>▶</v>
      </c>
      <c r="O1571" s="37" t="s">
        <v>17913</v>
      </c>
      <c r="P1571" s="37">
        <v>94</v>
      </c>
      <c r="Q1571" s="37" t="s">
        <v>23</v>
      </c>
      <c r="R1571" s="9" t="str">
        <f>词典存放目录!$A$1&amp;O1571&amp;P1571&amp;Q1571</f>
        <v>F:\《自创文法查阅Excel》4.1备份\《B词汇·红宝书》\红宝书MP3分割\06 n3-か (94).mp3</v>
      </c>
      <c r="S1571" s="38"/>
      <c r="T1571" s="56"/>
      <c r="U1571" s="56"/>
      <c r="V1571" s="30" t="str">
        <f t="shared" si="149"/>
        <v/>
      </c>
      <c r="W1571" s="29"/>
      <c r="X1571" s="9" t="s">
        <v>212</v>
      </c>
    </row>
    <row r="1572" spans="1:24" s="57" customFormat="1" ht="24">
      <c r="A1572" s="31">
        <v>1666</v>
      </c>
      <c r="B1572" s="32">
        <f t="shared" ca="1" si="144"/>
        <v>6.8775325052833791E-2</v>
      </c>
      <c r="C1572" s="132" t="s">
        <v>2983</v>
      </c>
      <c r="D1572" s="124" t="s">
        <v>2984</v>
      </c>
      <c r="E1572" s="21"/>
      <c r="F1572" s="22"/>
      <c r="G1572" s="22"/>
      <c r="H1572" s="22"/>
      <c r="I1572" s="23"/>
      <c r="J1572" s="35" t="str">
        <f t="shared" si="145"/>
        <v>➸</v>
      </c>
      <c r="K1572" s="117" t="str">
        <f>词典存放目录!$A$1&amp;L1572&amp;M1572</f>
        <v>F:\《自创文法查阅Excel》4.1备份\《B词汇·红宝书》\红宝书15版图片\1666-かっこく【各国】.jpg</v>
      </c>
      <c r="L1572" s="9" t="s">
        <v>18120</v>
      </c>
      <c r="M1572" s="117" t="s">
        <v>19691</v>
      </c>
      <c r="N1572" s="36" t="str">
        <f t="shared" si="146"/>
        <v>▶</v>
      </c>
      <c r="O1572" s="37" t="s">
        <v>17913</v>
      </c>
      <c r="P1572" s="37">
        <v>95</v>
      </c>
      <c r="Q1572" s="37" t="s">
        <v>23</v>
      </c>
      <c r="R1572" s="9" t="str">
        <f>词典存放目录!$A$1&amp;O1572&amp;P1572&amp;Q1572</f>
        <v>F:\《自创文法查阅Excel》4.1备份\《B词汇·红宝书》\红宝书MP3分割\06 n3-か (95).mp3</v>
      </c>
      <c r="S1572" s="38"/>
      <c r="T1572" s="56"/>
      <c r="U1572" s="56"/>
      <c r="V1572" s="30" t="str">
        <f t="shared" si="149"/>
        <v/>
      </c>
      <c r="W1572" s="29"/>
      <c r="X1572" s="9" t="s">
        <v>212</v>
      </c>
    </row>
    <row r="1573" spans="1:24" s="57" customFormat="1" ht="24">
      <c r="A1573" s="31">
        <v>1667</v>
      </c>
      <c r="B1573" s="32">
        <f t="shared" ca="1" si="144"/>
        <v>7.7804446569843866E-2</v>
      </c>
      <c r="C1573" s="132" t="s">
        <v>2985</v>
      </c>
      <c r="D1573" s="124" t="s">
        <v>2986</v>
      </c>
      <c r="E1573" s="21" t="s">
        <v>32</v>
      </c>
      <c r="F1573" s="22"/>
      <c r="G1573" s="22"/>
      <c r="H1573" s="22"/>
      <c r="I1573" s="23"/>
      <c r="J1573" s="35" t="str">
        <f t="shared" si="145"/>
        <v>➸</v>
      </c>
      <c r="K1573" s="117" t="str">
        <f>词典存放目录!$A$1&amp;L1573&amp;M1573</f>
        <v>F:\《自创文法查阅Excel》4.1备份\《B词汇·红宝书》\红宝书15版图片\1667-かっこわるい【かっこ悪い】.jpg</v>
      </c>
      <c r="L1573" s="9" t="s">
        <v>18120</v>
      </c>
      <c r="M1573" s="117" t="s">
        <v>19692</v>
      </c>
      <c r="N1573" s="36" t="str">
        <f t="shared" si="146"/>
        <v>▶</v>
      </c>
      <c r="O1573" s="37" t="s">
        <v>17913</v>
      </c>
      <c r="P1573" s="37">
        <v>96</v>
      </c>
      <c r="Q1573" s="37" t="s">
        <v>23</v>
      </c>
      <c r="R1573" s="9" t="str">
        <f>词典存放目录!$A$1&amp;O1573&amp;P1573&amp;Q1573</f>
        <v>F:\《自创文法查阅Excel》4.1备份\《B词汇·红宝书》\红宝书MP3分割\06 n3-か (96).mp3</v>
      </c>
      <c r="S1573" s="38"/>
      <c r="T1573" s="56"/>
      <c r="U1573" s="56"/>
      <c r="V1573" s="30" t="str">
        <f t="shared" si="149"/>
        <v/>
      </c>
      <c r="W1573" s="29"/>
      <c r="X1573" s="9" t="s">
        <v>212</v>
      </c>
    </row>
    <row r="1574" spans="1:24" s="57" customFormat="1" ht="24">
      <c r="A1574" s="31">
        <v>1668</v>
      </c>
      <c r="B1574" s="32">
        <f t="shared" ca="1" si="144"/>
        <v>0.2681456836631444</v>
      </c>
      <c r="C1574" s="132" t="s">
        <v>2987</v>
      </c>
      <c r="D1574" s="124" t="s">
        <v>2988</v>
      </c>
      <c r="E1574" s="21"/>
      <c r="F1574" s="22"/>
      <c r="G1574" s="22"/>
      <c r="H1574" s="22"/>
      <c r="I1574" s="23"/>
      <c r="J1574" s="35" t="str">
        <f t="shared" si="145"/>
        <v>➸</v>
      </c>
      <c r="K1574" s="117" t="str">
        <f>词典存放目录!$A$1&amp;L1574&amp;M1574</f>
        <v>F:\《自创文法查阅Excel》4.1备份\《B词汇·红宝书》\红宝书15版图片\1668-かって【勝手】.jpg</v>
      </c>
      <c r="L1574" s="9" t="s">
        <v>18120</v>
      </c>
      <c r="M1574" s="117" t="s">
        <v>19693</v>
      </c>
      <c r="N1574" s="36" t="str">
        <f t="shared" si="146"/>
        <v>▶</v>
      </c>
      <c r="O1574" s="37" t="s">
        <v>17913</v>
      </c>
      <c r="P1574" s="37">
        <v>97</v>
      </c>
      <c r="Q1574" s="37" t="s">
        <v>23</v>
      </c>
      <c r="R1574" s="9" t="str">
        <f>词典存放目录!$A$1&amp;O1574&amp;P1574&amp;Q1574</f>
        <v>F:\《自创文法查阅Excel》4.1备份\《B词汇·红宝书》\红宝书MP3分割\06 n3-か (97).mp3</v>
      </c>
      <c r="S1574" s="38"/>
      <c r="T1574" s="56"/>
      <c r="U1574" s="56"/>
      <c r="V1574" s="30" t="str">
        <f t="shared" si="149"/>
        <v/>
      </c>
      <c r="W1574" s="29"/>
      <c r="X1574" s="9" t="s">
        <v>212</v>
      </c>
    </row>
    <row r="1575" spans="1:24" s="57" customFormat="1" ht="24">
      <c r="A1575" s="31">
        <v>1669</v>
      </c>
      <c r="B1575" s="32">
        <f t="shared" ca="1" si="144"/>
        <v>0.49703787147164702</v>
      </c>
      <c r="C1575" s="132" t="s">
        <v>2989</v>
      </c>
      <c r="D1575" s="124" t="s">
        <v>2990</v>
      </c>
      <c r="E1575" s="21"/>
      <c r="F1575" s="22"/>
      <c r="G1575" s="22"/>
      <c r="H1575" s="22"/>
      <c r="I1575" s="23"/>
      <c r="J1575" s="35" t="str">
        <f t="shared" si="145"/>
        <v>➸</v>
      </c>
      <c r="K1575" s="117" t="str">
        <f>词典存放目录!$A$1&amp;L1575&amp;M1575</f>
        <v>F:\《自创文法查阅Excel》4.1备份\《B词汇·红宝书》\红宝书15版图片\1669-かなしむ【悲しむ】.jpg</v>
      </c>
      <c r="L1575" s="9" t="s">
        <v>18120</v>
      </c>
      <c r="M1575" s="117" t="s">
        <v>19694</v>
      </c>
      <c r="N1575" s="36" t="str">
        <f t="shared" si="146"/>
        <v>▶</v>
      </c>
      <c r="O1575" s="37" t="s">
        <v>17913</v>
      </c>
      <c r="P1575" s="37">
        <v>98</v>
      </c>
      <c r="Q1575" s="37" t="s">
        <v>23</v>
      </c>
      <c r="R1575" s="9" t="str">
        <f>词典存放目录!$A$1&amp;O1575&amp;P1575&amp;Q1575</f>
        <v>F:\《自创文法查阅Excel》4.1备份\《B词汇·红宝书》\红宝书MP3分割\06 n3-か (98).mp3</v>
      </c>
      <c r="S1575" s="38"/>
      <c r="T1575" s="56"/>
      <c r="U1575" s="56"/>
      <c r="V1575" s="30" t="str">
        <f t="shared" si="149"/>
        <v/>
      </c>
      <c r="W1575" s="29"/>
      <c r="X1575" s="9" t="s">
        <v>212</v>
      </c>
    </row>
    <row r="1576" spans="1:24" s="57" customFormat="1" ht="24">
      <c r="A1576" s="31">
        <v>1670</v>
      </c>
      <c r="B1576" s="32">
        <f t="shared" ca="1" si="144"/>
        <v>0.95222666193865491</v>
      </c>
      <c r="C1576" s="132" t="s">
        <v>2991</v>
      </c>
      <c r="D1576" s="124" t="s">
        <v>2992</v>
      </c>
      <c r="E1576" s="21"/>
      <c r="F1576" s="22"/>
      <c r="G1576" s="22"/>
      <c r="H1576" s="22"/>
      <c r="I1576" s="23"/>
      <c r="J1576" s="35" t="str">
        <f t="shared" si="145"/>
        <v>➸</v>
      </c>
      <c r="K1576" s="117" t="str">
        <f>词典存放目录!$A$1&amp;L1576&amp;M1576</f>
        <v>F:\《自创文法查阅Excel》4.1备份\《B词汇·红宝书》\红宝书15版图片\1670-かならずしも【必ずしも】.jpg</v>
      </c>
      <c r="L1576" s="9" t="s">
        <v>18120</v>
      </c>
      <c r="M1576" s="117" t="s">
        <v>19695</v>
      </c>
      <c r="N1576" s="36" t="str">
        <f t="shared" si="146"/>
        <v>▶</v>
      </c>
      <c r="O1576" s="37" t="s">
        <v>17913</v>
      </c>
      <c r="P1576" s="37">
        <v>99</v>
      </c>
      <c r="Q1576" s="37" t="s">
        <v>23</v>
      </c>
      <c r="R1576" s="9" t="str">
        <f>词典存放目录!$A$1&amp;O1576&amp;P1576&amp;Q1576</f>
        <v>F:\《自创文法查阅Excel》4.1备份\《B词汇·红宝书》\红宝书MP3分割\06 n3-か (99).mp3</v>
      </c>
      <c r="S1576" s="38"/>
      <c r="T1576" s="56"/>
      <c r="U1576" s="56"/>
      <c r="V1576" s="30" t="str">
        <f t="shared" si="149"/>
        <v/>
      </c>
      <c r="W1576" s="29"/>
      <c r="X1576" s="9" t="s">
        <v>212</v>
      </c>
    </row>
    <row r="1577" spans="1:24" s="57" customFormat="1" ht="24">
      <c r="A1577" s="31">
        <v>1671</v>
      </c>
      <c r="B1577" s="32">
        <f t="shared" ca="1" si="144"/>
        <v>0.44252989902278017</v>
      </c>
      <c r="C1577" s="132" t="s">
        <v>2993</v>
      </c>
      <c r="D1577" s="124" t="s">
        <v>2994</v>
      </c>
      <c r="E1577" s="21"/>
      <c r="F1577" s="22"/>
      <c r="G1577" s="22"/>
      <c r="H1577" s="22"/>
      <c r="I1577" s="23"/>
      <c r="J1577" s="35" t="str">
        <f t="shared" si="145"/>
        <v>➸</v>
      </c>
      <c r="K1577" s="117" t="str">
        <f>词典存放目录!$A$1&amp;L1577&amp;M1577</f>
        <v>F:\《自创文法查阅Excel》4.1备份\《B词汇·红宝书》\红宝书15版图片\1671-かねつ【加熱】.jpg</v>
      </c>
      <c r="L1577" s="9" t="s">
        <v>18120</v>
      </c>
      <c r="M1577" s="117" t="s">
        <v>19696</v>
      </c>
      <c r="N1577" s="36" t="str">
        <f t="shared" si="146"/>
        <v>▶</v>
      </c>
      <c r="O1577" s="37" t="s">
        <v>17913</v>
      </c>
      <c r="P1577" s="37">
        <v>100</v>
      </c>
      <c r="Q1577" s="37" t="s">
        <v>23</v>
      </c>
      <c r="R1577" s="9" t="str">
        <f>词典存放目录!$A$1&amp;O1577&amp;P1577&amp;Q1577</f>
        <v>F:\《自创文法查阅Excel》4.1备份\《B词汇·红宝书》\红宝书MP3分割\06 n3-か (100).mp3</v>
      </c>
      <c r="S1577" s="38"/>
      <c r="T1577" s="56"/>
      <c r="U1577" s="56"/>
      <c r="V1577" s="30" t="str">
        <f t="shared" si="149"/>
        <v/>
      </c>
      <c r="W1577" s="29"/>
      <c r="X1577" s="9" t="s">
        <v>212</v>
      </c>
    </row>
    <row r="1578" spans="1:24" s="57" customFormat="1" ht="24">
      <c r="A1578" s="31">
        <v>1672</v>
      </c>
      <c r="B1578" s="32">
        <f t="shared" ca="1" si="144"/>
        <v>0.53849602577323363</v>
      </c>
      <c r="C1578" s="132" t="s">
        <v>2995</v>
      </c>
      <c r="D1578" s="124" t="s">
        <v>2996</v>
      </c>
      <c r="E1578" s="21"/>
      <c r="F1578" s="22"/>
      <c r="G1578" s="22"/>
      <c r="H1578" s="22"/>
      <c r="I1578" s="23"/>
      <c r="J1578" s="35" t="str">
        <f t="shared" si="145"/>
        <v>➸</v>
      </c>
      <c r="K1578" s="117" t="str">
        <f>词典存放目录!$A$1&amp;L1578&amp;M1578</f>
        <v>F:\《自创文法查阅Excel》4.1备份\《B词汇·红宝书》\红宝书15版图片\1672-かのう【可能】.jpg</v>
      </c>
      <c r="L1578" s="9" t="s">
        <v>18120</v>
      </c>
      <c r="M1578" s="117" t="s">
        <v>19697</v>
      </c>
      <c r="N1578" s="36" t="str">
        <f t="shared" si="146"/>
        <v>▶</v>
      </c>
      <c r="O1578" s="37" t="s">
        <v>17913</v>
      </c>
      <c r="P1578" s="37">
        <v>101</v>
      </c>
      <c r="Q1578" s="37" t="s">
        <v>23</v>
      </c>
      <c r="R1578" s="9" t="str">
        <f>词典存放目录!$A$1&amp;O1578&amp;P1578&amp;Q1578</f>
        <v>F:\《自创文法查阅Excel》4.1备份\《B词汇·红宝书》\红宝书MP3分割\06 n3-か (101).mp3</v>
      </c>
      <c r="S1578" s="38"/>
      <c r="T1578" s="56"/>
      <c r="U1578" s="56"/>
      <c r="V1578" s="30" t="str">
        <f t="shared" si="149"/>
        <v/>
      </c>
      <c r="W1578" s="29"/>
      <c r="X1578" s="9" t="s">
        <v>212</v>
      </c>
    </row>
    <row r="1579" spans="1:24" s="57" customFormat="1" ht="24">
      <c r="A1579" s="31">
        <v>1673</v>
      </c>
      <c r="B1579" s="32">
        <f t="shared" ca="1" si="144"/>
        <v>8.2623011344262087E-2</v>
      </c>
      <c r="C1579" s="132" t="s">
        <v>2997</v>
      </c>
      <c r="D1579" s="124" t="s">
        <v>2998</v>
      </c>
      <c r="E1579" s="21"/>
      <c r="F1579" s="22"/>
      <c r="G1579" s="22"/>
      <c r="H1579" s="22"/>
      <c r="I1579" s="23"/>
      <c r="J1579" s="35" t="str">
        <f t="shared" si="145"/>
        <v>➸</v>
      </c>
      <c r="K1579" s="117" t="str">
        <f>词典存放目录!$A$1&amp;L1579&amp;M1579</f>
        <v>F:\《自创文法查阅Excel》4.1备份\《B词汇·红宝书》\红宝书15版图片\1673-かのうせい【可能性】.jpg</v>
      </c>
      <c r="L1579" s="9" t="s">
        <v>18120</v>
      </c>
      <c r="M1579" s="117" t="s">
        <v>19698</v>
      </c>
      <c r="N1579" s="36" t="str">
        <f t="shared" si="146"/>
        <v>▶</v>
      </c>
      <c r="O1579" s="37" t="s">
        <v>17913</v>
      </c>
      <c r="P1579" s="37">
        <v>102</v>
      </c>
      <c r="Q1579" s="37" t="s">
        <v>23</v>
      </c>
      <c r="R1579" s="9" t="str">
        <f>词典存放目录!$A$1&amp;O1579&amp;P1579&amp;Q1579</f>
        <v>F:\《自创文法查阅Excel》4.1备份\《B词汇·红宝书》\红宝书MP3分割\06 n3-か (102).mp3</v>
      </c>
      <c r="S1579" s="38"/>
      <c r="T1579" s="56"/>
      <c r="U1579" s="56"/>
      <c r="V1579" s="30" t="str">
        <f t="shared" si="149"/>
        <v/>
      </c>
      <c r="W1579" s="29"/>
      <c r="X1579" s="9" t="s">
        <v>212</v>
      </c>
    </row>
    <row r="1580" spans="1:24" s="57" customFormat="1" ht="24">
      <c r="A1580" s="31">
        <v>1674</v>
      </c>
      <c r="B1580" s="32">
        <f t="shared" ca="1" si="144"/>
        <v>0.1477484229016871</v>
      </c>
      <c r="C1580" s="132" t="s">
        <v>2999</v>
      </c>
      <c r="D1580" s="124" t="s">
        <v>3000</v>
      </c>
      <c r="E1580" s="21"/>
      <c r="F1580" s="22"/>
      <c r="G1580" s="22"/>
      <c r="H1580" s="22"/>
      <c r="I1580" s="23"/>
      <c r="J1580" s="35" t="str">
        <f t="shared" si="145"/>
        <v>➸</v>
      </c>
      <c r="K1580" s="117" t="str">
        <f>词典存放目录!$A$1&amp;L1580&amp;M1580</f>
        <v>F:\《自创文法查阅Excel》4.1备份\《B词汇·红宝书》\红宝书15版图片\1674-カバー【cover】.jpg</v>
      </c>
      <c r="L1580" s="9" t="s">
        <v>18120</v>
      </c>
      <c r="M1580" s="117" t="s">
        <v>19699</v>
      </c>
      <c r="N1580" s="36" t="str">
        <f t="shared" si="146"/>
        <v>▶</v>
      </c>
      <c r="O1580" s="37" t="s">
        <v>17913</v>
      </c>
      <c r="P1580" s="37">
        <v>103</v>
      </c>
      <c r="Q1580" s="37" t="s">
        <v>23</v>
      </c>
      <c r="R1580" s="9" t="str">
        <f>词典存放目录!$A$1&amp;O1580&amp;P1580&amp;Q1580</f>
        <v>F:\《自创文法查阅Excel》4.1备份\《B词汇·红宝书》\红宝书MP3分割\06 n3-か (103).mp3</v>
      </c>
      <c r="S1580" s="38"/>
      <c r="T1580" s="56"/>
      <c r="U1580" s="56"/>
      <c r="V1580" s="30" t="str">
        <f t="shared" si="149"/>
        <v/>
      </c>
      <c r="W1580" s="29"/>
      <c r="X1580" s="9" t="s">
        <v>212</v>
      </c>
    </row>
    <row r="1581" spans="1:24" s="57" customFormat="1" ht="24">
      <c r="A1581" s="31">
        <v>1675</v>
      </c>
      <c r="B1581" s="32">
        <f t="shared" ca="1" si="144"/>
        <v>0.56948460313488047</v>
      </c>
      <c r="C1581" s="132" t="s">
        <v>3001</v>
      </c>
      <c r="D1581" s="124" t="s">
        <v>3002</v>
      </c>
      <c r="E1581" s="21"/>
      <c r="F1581" s="22"/>
      <c r="G1581" s="22"/>
      <c r="H1581" s="22"/>
      <c r="I1581" s="23"/>
      <c r="J1581" s="35" t="str">
        <f t="shared" si="145"/>
        <v>➸</v>
      </c>
      <c r="K1581" s="117" t="str">
        <f>词典存放目录!$A$1&amp;L1581&amp;M1581</f>
        <v>F:\《自创文法查阅Excel》4.1备份\《B词汇·红宝书》\红宝书15版图片\1675-かび【黴】.jpg</v>
      </c>
      <c r="L1581" s="9" t="s">
        <v>18120</v>
      </c>
      <c r="M1581" s="117" t="s">
        <v>19700</v>
      </c>
      <c r="N1581" s="36" t="str">
        <f t="shared" si="146"/>
        <v>▶</v>
      </c>
      <c r="O1581" s="37" t="s">
        <v>17913</v>
      </c>
      <c r="P1581" s="37">
        <v>104</v>
      </c>
      <c r="Q1581" s="37" t="s">
        <v>23</v>
      </c>
      <c r="R1581" s="9" t="str">
        <f>词典存放目录!$A$1&amp;O1581&amp;P1581&amp;Q1581</f>
        <v>F:\《自创文法查阅Excel》4.1备份\《B词汇·红宝书》\红宝书MP3分割\06 n3-か (104).mp3</v>
      </c>
      <c r="S1581" s="38"/>
      <c r="T1581" s="56"/>
      <c r="U1581" s="56"/>
      <c r="V1581" s="30" t="str">
        <f t="shared" si="149"/>
        <v/>
      </c>
      <c r="W1581" s="29"/>
      <c r="X1581" s="9" t="s">
        <v>212</v>
      </c>
    </row>
    <row r="1582" spans="1:24" s="57" customFormat="1" ht="24">
      <c r="A1582" s="31">
        <v>1676</v>
      </c>
      <c r="B1582" s="32">
        <f t="shared" ca="1" si="144"/>
        <v>0.1033580717228666</v>
      </c>
      <c r="C1582" s="132" t="s">
        <v>3003</v>
      </c>
      <c r="D1582" s="124" t="s">
        <v>3004</v>
      </c>
      <c r="E1582" s="21"/>
      <c r="F1582" s="22"/>
      <c r="G1582" s="22"/>
      <c r="H1582" s="22"/>
      <c r="I1582" s="23"/>
      <c r="J1582" s="35" t="str">
        <f t="shared" si="145"/>
        <v>➸</v>
      </c>
      <c r="K1582" s="117" t="str">
        <f>词典存放目录!$A$1&amp;L1582&amp;M1582</f>
        <v>F:\《自创文法查阅Excel》4.1备份\《B词汇·红宝书》\红宝书15版图片\1676-かびん【花瓶】.jpg</v>
      </c>
      <c r="L1582" s="9" t="s">
        <v>18120</v>
      </c>
      <c r="M1582" s="117" t="s">
        <v>19701</v>
      </c>
      <c r="N1582" s="36" t="str">
        <f t="shared" si="146"/>
        <v>▶</v>
      </c>
      <c r="O1582" s="37" t="s">
        <v>17913</v>
      </c>
      <c r="P1582" s="37">
        <v>105</v>
      </c>
      <c r="Q1582" s="37" t="s">
        <v>23</v>
      </c>
      <c r="R1582" s="9" t="str">
        <f>词典存放目录!$A$1&amp;O1582&amp;P1582&amp;Q1582</f>
        <v>F:\《自创文法查阅Excel》4.1备份\《B词汇·红宝书》\红宝书MP3分割\06 n3-か (105).mp3</v>
      </c>
      <c r="S1582" s="38"/>
      <c r="T1582" s="56"/>
      <c r="U1582" s="56"/>
      <c r="V1582" s="30" t="str">
        <f t="shared" si="149"/>
        <v/>
      </c>
      <c r="W1582" s="29"/>
      <c r="X1582" s="9" t="s">
        <v>212</v>
      </c>
    </row>
    <row r="1583" spans="1:24" s="57" customFormat="1" ht="24">
      <c r="A1583" s="31">
        <v>1677</v>
      </c>
      <c r="B1583" s="32">
        <f t="shared" ca="1" si="144"/>
        <v>0.30872414141157245</v>
      </c>
      <c r="C1583" s="132" t="s">
        <v>3005</v>
      </c>
      <c r="D1583" s="124" t="s">
        <v>3006</v>
      </c>
      <c r="E1583" s="21"/>
      <c r="F1583" s="22"/>
      <c r="G1583" s="22"/>
      <c r="H1583" s="22"/>
      <c r="I1583" s="23"/>
      <c r="J1583" s="35" t="str">
        <f t="shared" si="145"/>
        <v>➸</v>
      </c>
      <c r="K1583" s="117" t="str">
        <f>词典存放目录!$A$1&amp;L1583&amp;M1583</f>
        <v>F:\《自创文法查阅Excel》4.1备份\《B词汇·红宝书》\红宝书15版图片\1677-かぶ【株】.jpg</v>
      </c>
      <c r="L1583" s="9" t="s">
        <v>18120</v>
      </c>
      <c r="M1583" s="117" t="s">
        <v>19702</v>
      </c>
      <c r="N1583" s="36" t="str">
        <f t="shared" si="146"/>
        <v>▶</v>
      </c>
      <c r="O1583" s="37" t="s">
        <v>17913</v>
      </c>
      <c r="P1583" s="37">
        <v>106</v>
      </c>
      <c r="Q1583" s="37" t="s">
        <v>23</v>
      </c>
      <c r="R1583" s="9" t="str">
        <f>词典存放目录!$A$1&amp;O1583&amp;P1583&amp;Q1583</f>
        <v>F:\《自创文法查阅Excel》4.1备份\《B词汇·红宝书》\红宝书MP3分割\06 n3-か (106).mp3</v>
      </c>
      <c r="S1583" s="38"/>
      <c r="T1583" s="56"/>
      <c r="U1583" s="56"/>
      <c r="V1583" s="30"/>
      <c r="W1583" s="29"/>
      <c r="X1583" s="9" t="s">
        <v>212</v>
      </c>
    </row>
    <row r="1584" spans="1:24" s="57" customFormat="1" ht="24">
      <c r="A1584" s="31">
        <v>1678</v>
      </c>
      <c r="B1584" s="32">
        <f t="shared" ca="1" si="144"/>
        <v>0.23270930942966439</v>
      </c>
      <c r="C1584" s="132" t="s">
        <v>3007</v>
      </c>
      <c r="D1584" s="124" t="s">
        <v>3008</v>
      </c>
      <c r="E1584" s="21"/>
      <c r="F1584" s="22"/>
      <c r="G1584" s="22"/>
      <c r="H1584" s="22"/>
      <c r="I1584" s="23"/>
      <c r="J1584" s="35" t="str">
        <f t="shared" si="145"/>
        <v>➸</v>
      </c>
      <c r="K1584" s="117" t="str">
        <f>词典存放目录!$A$1&amp;L1584&amp;M1584</f>
        <v>F:\《自创文法查阅Excel》4.1备份\《B词汇·红宝书》\红宝书15版图片\1678-かぶしきかいしゃ【株式会社】.jpg</v>
      </c>
      <c r="L1584" s="9" t="s">
        <v>18120</v>
      </c>
      <c r="M1584" s="117" t="s">
        <v>19703</v>
      </c>
      <c r="N1584" s="36" t="str">
        <f t="shared" si="146"/>
        <v>▶</v>
      </c>
      <c r="O1584" s="37" t="s">
        <v>17913</v>
      </c>
      <c r="P1584" s="37">
        <v>107</v>
      </c>
      <c r="Q1584" s="37" t="s">
        <v>23</v>
      </c>
      <c r="R1584" s="9" t="str">
        <f>词典存放目录!$A$1&amp;O1584&amp;P1584&amp;Q1584</f>
        <v>F:\《自创文法查阅Excel》4.1备份\《B词汇·红宝书》\红宝书MP3分割\06 n3-か (107).mp3</v>
      </c>
      <c r="S1584" s="38"/>
      <c r="T1584" s="56"/>
      <c r="U1584" s="56"/>
      <c r="V1584" s="30" t="str">
        <f t="shared" ref="V1584:V1607" si="150">IF(COUNTA(S1584:U1584)=0,"",COUNTIF(S1584:U1584,"0")/COUNTA(S1584:U1584))</f>
        <v/>
      </c>
      <c r="W1584" s="29"/>
      <c r="X1584" s="9" t="s">
        <v>212</v>
      </c>
    </row>
    <row r="1585" spans="1:24" s="57" customFormat="1" ht="24">
      <c r="A1585" s="31">
        <v>1679</v>
      </c>
      <c r="B1585" s="32">
        <f t="shared" ca="1" si="144"/>
        <v>0.36251170033435709</v>
      </c>
      <c r="C1585" s="132" t="s">
        <v>3009</v>
      </c>
      <c r="D1585" s="124" t="s">
        <v>3010</v>
      </c>
      <c r="E1585" s="21"/>
      <c r="F1585" s="22"/>
      <c r="G1585" s="22"/>
      <c r="H1585" s="22"/>
      <c r="I1585" s="23"/>
      <c r="J1585" s="35" t="str">
        <f t="shared" si="145"/>
        <v>➸</v>
      </c>
      <c r="K1585" s="117" t="str">
        <f>词典存放目录!$A$1&amp;L1585&amp;M1585</f>
        <v>F:\《自创文法查阅Excel》4.1备份\《B词汇·红宝书》\红宝书15版图片\1679-かぶせる【被せる】.jpg</v>
      </c>
      <c r="L1585" s="9" t="s">
        <v>18120</v>
      </c>
      <c r="M1585" s="117" t="s">
        <v>19704</v>
      </c>
      <c r="N1585" s="36" t="str">
        <f t="shared" si="146"/>
        <v>▶</v>
      </c>
      <c r="O1585" s="37" t="s">
        <v>17913</v>
      </c>
      <c r="P1585" s="37">
        <v>108</v>
      </c>
      <c r="Q1585" s="37" t="s">
        <v>23</v>
      </c>
      <c r="R1585" s="9" t="str">
        <f>词典存放目录!$A$1&amp;O1585&amp;P1585&amp;Q1585</f>
        <v>F:\《自创文法查阅Excel》4.1备份\《B词汇·红宝书》\红宝书MP3分割\06 n3-か (108).mp3</v>
      </c>
      <c r="S1585" s="38"/>
      <c r="T1585" s="56"/>
      <c r="U1585" s="56"/>
      <c r="V1585" s="30" t="str">
        <f t="shared" si="150"/>
        <v/>
      </c>
      <c r="W1585" s="29"/>
      <c r="X1585" s="9" t="s">
        <v>212</v>
      </c>
    </row>
    <row r="1586" spans="1:24" s="57" customFormat="1" ht="24">
      <c r="A1586" s="31">
        <v>1680</v>
      </c>
      <c r="B1586" s="32">
        <f t="shared" ca="1" si="144"/>
        <v>0.39893712833944728</v>
      </c>
      <c r="C1586" s="132" t="s">
        <v>3011</v>
      </c>
      <c r="D1586" s="124" t="s">
        <v>3012</v>
      </c>
      <c r="E1586" s="21"/>
      <c r="F1586" s="22"/>
      <c r="G1586" s="22"/>
      <c r="H1586" s="22"/>
      <c r="I1586" s="23"/>
      <c r="J1586" s="35" t="str">
        <f t="shared" si="145"/>
        <v>➸</v>
      </c>
      <c r="K1586" s="117" t="str">
        <f>词典存放目录!$A$1&amp;L1586&amp;M1586</f>
        <v>F:\《自创文法查阅Excel》4.1备份\《B词汇·红宝书》\红宝书15版图片\1680-かふんしょう【花粉症】.jpg</v>
      </c>
      <c r="L1586" s="9" t="s">
        <v>18120</v>
      </c>
      <c r="M1586" s="117" t="s">
        <v>19705</v>
      </c>
      <c r="N1586" s="36" t="str">
        <f t="shared" si="146"/>
        <v>▶</v>
      </c>
      <c r="O1586" s="37" t="s">
        <v>17913</v>
      </c>
      <c r="P1586" s="37">
        <v>109</v>
      </c>
      <c r="Q1586" s="37" t="s">
        <v>23</v>
      </c>
      <c r="R1586" s="9" t="str">
        <f>词典存放目录!$A$1&amp;O1586&amp;P1586&amp;Q1586</f>
        <v>F:\《自创文法查阅Excel》4.1备份\《B词汇·红宝书》\红宝书MP3分割\06 n3-か (109).mp3</v>
      </c>
      <c r="S1586" s="38"/>
      <c r="T1586" s="56"/>
      <c r="U1586" s="56"/>
      <c r="V1586" s="30" t="str">
        <f t="shared" si="150"/>
        <v/>
      </c>
      <c r="W1586" s="29"/>
      <c r="X1586" s="9" t="s">
        <v>212</v>
      </c>
    </row>
    <row r="1587" spans="1:24" s="57" customFormat="1" ht="24">
      <c r="A1587" s="31">
        <v>1681</v>
      </c>
      <c r="B1587" s="32">
        <f t="shared" ca="1" si="144"/>
        <v>0.43763720248809268</v>
      </c>
      <c r="C1587" s="132" t="s">
        <v>3013</v>
      </c>
      <c r="D1587" s="124" t="s">
        <v>3014</v>
      </c>
      <c r="E1587" s="21"/>
      <c r="F1587" s="22"/>
      <c r="G1587" s="22"/>
      <c r="H1587" s="22"/>
      <c r="I1587" s="23"/>
      <c r="J1587" s="35" t="str">
        <f t="shared" si="145"/>
        <v>➸</v>
      </c>
      <c r="K1587" s="117" t="str">
        <f>词典存放目录!$A$1&amp;L1587&amp;M1587</f>
        <v>F:\《自创文法查阅Excel》4.1备份\《B词汇·红宝书》\红宝书15版图片\1681-がまん【我慢】.jpg</v>
      </c>
      <c r="L1587" s="9" t="s">
        <v>18120</v>
      </c>
      <c r="M1587" s="117" t="s">
        <v>19706</v>
      </c>
      <c r="N1587" s="36" t="str">
        <f t="shared" si="146"/>
        <v>▶</v>
      </c>
      <c r="O1587" s="37" t="s">
        <v>17913</v>
      </c>
      <c r="P1587" s="37">
        <v>110</v>
      </c>
      <c r="Q1587" s="37" t="s">
        <v>23</v>
      </c>
      <c r="R1587" s="9" t="str">
        <f>词典存放目录!$A$1&amp;O1587&amp;P1587&amp;Q1587</f>
        <v>F:\《自创文法查阅Excel》4.1备份\《B词汇·红宝书》\红宝书MP3分割\06 n3-か (110).mp3</v>
      </c>
      <c r="S1587" s="38"/>
      <c r="T1587" s="56"/>
      <c r="U1587" s="56"/>
      <c r="V1587" s="30" t="str">
        <f t="shared" si="150"/>
        <v/>
      </c>
      <c r="W1587" s="29"/>
      <c r="X1587" s="9" t="s">
        <v>212</v>
      </c>
    </row>
    <row r="1588" spans="1:24" s="57" customFormat="1" ht="24">
      <c r="A1588" s="31">
        <v>1682</v>
      </c>
      <c r="B1588" s="32">
        <f t="shared" ca="1" si="144"/>
        <v>8.1720881420407787E-2</v>
      </c>
      <c r="C1588" s="132" t="s">
        <v>3015</v>
      </c>
      <c r="D1588" s="124" t="s">
        <v>3016</v>
      </c>
      <c r="E1588" s="21" t="s">
        <v>32</v>
      </c>
      <c r="F1588" s="22"/>
      <c r="G1588" s="22"/>
      <c r="H1588" s="22"/>
      <c r="I1588" s="23"/>
      <c r="J1588" s="35" t="str">
        <f t="shared" si="145"/>
        <v>➸</v>
      </c>
      <c r="K1588" s="117" t="str">
        <f>词典存放目录!$A$1&amp;L1588&amp;M1588</f>
        <v>F:\《自创文法查阅Excel》4.1备份\《B词汇·红宝书》\红宝书15版图片\1682-がまんづよい【我慢強い】.jpg</v>
      </c>
      <c r="L1588" s="9" t="s">
        <v>18120</v>
      </c>
      <c r="M1588" s="117" t="s">
        <v>19707</v>
      </c>
      <c r="N1588" s="36" t="str">
        <f t="shared" si="146"/>
        <v>▶</v>
      </c>
      <c r="O1588" s="37" t="s">
        <v>17913</v>
      </c>
      <c r="P1588" s="37">
        <v>111</v>
      </c>
      <c r="Q1588" s="37" t="s">
        <v>23</v>
      </c>
      <c r="R1588" s="9" t="str">
        <f>词典存放目录!$A$1&amp;O1588&amp;P1588&amp;Q1588</f>
        <v>F:\《自创文法查阅Excel》4.1备份\《B词汇·红宝书》\红宝书MP3分割\06 n3-か (111).mp3</v>
      </c>
      <c r="S1588" s="38"/>
      <c r="T1588" s="56"/>
      <c r="U1588" s="56"/>
      <c r="V1588" s="30" t="str">
        <f t="shared" si="150"/>
        <v/>
      </c>
      <c r="W1588" s="29"/>
      <c r="X1588" s="9" t="s">
        <v>212</v>
      </c>
    </row>
    <row r="1589" spans="1:24" s="57" customFormat="1" ht="24">
      <c r="A1589" s="31">
        <v>1683</v>
      </c>
      <c r="B1589" s="32">
        <f t="shared" ca="1" si="144"/>
        <v>2.5264030362093903E-2</v>
      </c>
      <c r="C1589" s="132" t="s">
        <v>3017</v>
      </c>
      <c r="D1589" s="124" t="s">
        <v>3018</v>
      </c>
      <c r="E1589" s="21"/>
      <c r="F1589" s="22"/>
      <c r="G1589" s="22"/>
      <c r="H1589" s="22"/>
      <c r="I1589" s="23"/>
      <c r="J1589" s="35" t="str">
        <f t="shared" si="145"/>
        <v>➸</v>
      </c>
      <c r="K1589" s="117" t="str">
        <f>词典存放目录!$A$1&amp;L1589&amp;M1589</f>
        <v>F:\《自创文法查阅Excel》4.1备份\《B词汇·红宝书》\红宝书15版图片\1683-かみがた【髪型】.jpg</v>
      </c>
      <c r="L1589" s="9" t="s">
        <v>18120</v>
      </c>
      <c r="M1589" s="117" t="s">
        <v>19708</v>
      </c>
      <c r="N1589" s="36" t="str">
        <f t="shared" si="146"/>
        <v>▶</v>
      </c>
      <c r="O1589" s="37" t="s">
        <v>17913</v>
      </c>
      <c r="P1589" s="37">
        <v>112</v>
      </c>
      <c r="Q1589" s="37" t="s">
        <v>23</v>
      </c>
      <c r="R1589" s="9" t="str">
        <f>词典存放目录!$A$1&amp;O1589&amp;P1589&amp;Q1589</f>
        <v>F:\《自创文法查阅Excel》4.1备份\《B词汇·红宝书》\红宝书MP3分割\06 n3-か (112).mp3</v>
      </c>
      <c r="S1589" s="38"/>
      <c r="T1589" s="56"/>
      <c r="U1589" s="56"/>
      <c r="V1589" s="30" t="str">
        <f t="shared" si="150"/>
        <v/>
      </c>
      <c r="W1589" s="29"/>
      <c r="X1589" s="9" t="s">
        <v>212</v>
      </c>
    </row>
    <row r="1590" spans="1:24" s="57" customFormat="1" ht="24">
      <c r="A1590" s="31">
        <v>1684</v>
      </c>
      <c r="B1590" s="32">
        <f t="shared" ca="1" si="144"/>
        <v>0.69741195703097447</v>
      </c>
      <c r="C1590" s="132" t="s">
        <v>3019</v>
      </c>
      <c r="D1590" s="124" t="s">
        <v>3020</v>
      </c>
      <c r="E1590" s="21"/>
      <c r="F1590" s="22"/>
      <c r="G1590" s="22"/>
      <c r="H1590" s="22"/>
      <c r="I1590" s="23"/>
      <c r="J1590" s="35" t="str">
        <f t="shared" si="145"/>
        <v>➸</v>
      </c>
      <c r="K1590" s="117" t="str">
        <f>词典存放目录!$A$1&amp;L1590&amp;M1590</f>
        <v>F:\《自创文法查阅Excel》4.1备份\《B词汇·红宝书》\红宝书15版图片\1684-かみそり【剃刀】.jpg</v>
      </c>
      <c r="L1590" s="9" t="s">
        <v>18120</v>
      </c>
      <c r="M1590" s="117" t="s">
        <v>19709</v>
      </c>
      <c r="N1590" s="36" t="str">
        <f t="shared" si="146"/>
        <v>▶</v>
      </c>
      <c r="O1590" s="37" t="s">
        <v>17913</v>
      </c>
      <c r="P1590" s="37">
        <v>113</v>
      </c>
      <c r="Q1590" s="37" t="s">
        <v>23</v>
      </c>
      <c r="R1590" s="9" t="str">
        <f>词典存放目录!$A$1&amp;O1590&amp;P1590&amp;Q1590</f>
        <v>F:\《自创文法查阅Excel》4.1备份\《B词汇·红宝书》\红宝书MP3分割\06 n3-か (113).mp3</v>
      </c>
      <c r="S1590" s="38"/>
      <c r="T1590" s="56"/>
      <c r="U1590" s="56"/>
      <c r="V1590" s="30" t="str">
        <f t="shared" si="150"/>
        <v/>
      </c>
      <c r="W1590" s="29"/>
      <c r="X1590" s="9" t="s">
        <v>212</v>
      </c>
    </row>
    <row r="1591" spans="1:24" s="57" customFormat="1" ht="24">
      <c r="A1591" s="31">
        <v>1686</v>
      </c>
      <c r="B1591" s="32">
        <f t="shared" ca="1" si="144"/>
        <v>0.11837644841531136</v>
      </c>
      <c r="C1591" s="132" t="s">
        <v>3021</v>
      </c>
      <c r="D1591" s="124" t="s">
        <v>3022</v>
      </c>
      <c r="E1591" s="21"/>
      <c r="F1591" s="22"/>
      <c r="G1591" s="22"/>
      <c r="H1591" s="22"/>
      <c r="I1591" s="23"/>
      <c r="J1591" s="35" t="str">
        <f t="shared" si="145"/>
        <v>➸</v>
      </c>
      <c r="K1591" s="117" t="str">
        <f>词典存放目录!$A$1&amp;L1591&amp;M1591</f>
        <v>F:\《自创文法查阅Excel》4.1备份\《B词汇·红宝书》\红宝书15版图片\1686-カメラマン【cameraman】.jpg</v>
      </c>
      <c r="L1591" s="9" t="s">
        <v>18120</v>
      </c>
      <c r="M1591" s="117" t="s">
        <v>19710</v>
      </c>
      <c r="N1591" s="36" t="str">
        <f t="shared" si="146"/>
        <v>▶</v>
      </c>
      <c r="O1591" s="37" t="s">
        <v>17913</v>
      </c>
      <c r="P1591" s="37">
        <v>115</v>
      </c>
      <c r="Q1591" s="37" t="s">
        <v>23</v>
      </c>
      <c r="R1591" s="9" t="str">
        <f>词典存放目录!$A$1&amp;O1591&amp;P1591&amp;Q1591</f>
        <v>F:\《自创文法查阅Excel》4.1备份\《B词汇·红宝书》\红宝书MP3分割\06 n3-か (115).mp3</v>
      </c>
      <c r="S1591" s="38"/>
      <c r="T1591" s="56"/>
      <c r="U1591" s="56"/>
      <c r="V1591" s="30" t="str">
        <f t="shared" si="150"/>
        <v/>
      </c>
      <c r="W1591" s="29"/>
      <c r="X1591" s="9" t="s">
        <v>212</v>
      </c>
    </row>
    <row r="1592" spans="1:24" s="57" customFormat="1" ht="24">
      <c r="A1592" s="31">
        <v>1687</v>
      </c>
      <c r="B1592" s="32">
        <f t="shared" ca="1" si="144"/>
        <v>0.28406279249081812</v>
      </c>
      <c r="C1592" s="132" t="s">
        <v>3023</v>
      </c>
      <c r="D1592" s="124" t="s">
        <v>3024</v>
      </c>
      <c r="E1592" s="21"/>
      <c r="F1592" s="22"/>
      <c r="G1592" s="22"/>
      <c r="H1592" s="22"/>
      <c r="I1592" s="23"/>
      <c r="J1592" s="35" t="str">
        <f t="shared" si="145"/>
        <v>➸</v>
      </c>
      <c r="K1592" s="117" t="str">
        <f>词典存放目录!$A$1&amp;L1592&amp;M1592</f>
        <v>F:\《自创文法查阅Excel》4.1备份\《B词汇·红宝书》\红宝书15版图片\1687-がめん【画面】.jpg</v>
      </c>
      <c r="L1592" s="9" t="s">
        <v>18120</v>
      </c>
      <c r="M1592" s="117" t="s">
        <v>19711</v>
      </c>
      <c r="N1592" s="36" t="str">
        <f t="shared" si="146"/>
        <v>▶</v>
      </c>
      <c r="O1592" s="37" t="s">
        <v>17913</v>
      </c>
      <c r="P1592" s="37">
        <v>116</v>
      </c>
      <c r="Q1592" s="37" t="s">
        <v>23</v>
      </c>
      <c r="R1592" s="9" t="str">
        <f>词典存放目录!$A$1&amp;O1592&amp;P1592&amp;Q1592</f>
        <v>F:\《自创文法查阅Excel》4.1备份\《B词汇·红宝书》\红宝书MP3分割\06 n3-か (116).mp3</v>
      </c>
      <c r="S1592" s="38"/>
      <c r="T1592" s="56"/>
      <c r="U1592" s="56"/>
      <c r="V1592" s="30" t="str">
        <f t="shared" si="150"/>
        <v/>
      </c>
      <c r="W1592" s="29"/>
      <c r="X1592" s="9" t="s">
        <v>212</v>
      </c>
    </row>
    <row r="1593" spans="1:24" s="57" customFormat="1" ht="24">
      <c r="A1593" s="31">
        <v>1688</v>
      </c>
      <c r="B1593" s="32">
        <f t="shared" ca="1" si="144"/>
        <v>0.73959201249798867</v>
      </c>
      <c r="C1593" s="132" t="s">
        <v>3025</v>
      </c>
      <c r="D1593" s="124" t="s">
        <v>3026</v>
      </c>
      <c r="E1593" s="21"/>
      <c r="F1593" s="22"/>
      <c r="G1593" s="22"/>
      <c r="H1593" s="22"/>
      <c r="I1593" s="23"/>
      <c r="J1593" s="35" t="str">
        <f t="shared" si="145"/>
        <v>➸</v>
      </c>
      <c r="K1593" s="117" t="str">
        <f>词典存放目录!$A$1&amp;L1593&amp;M1593</f>
        <v>F:\《自创文法查阅Excel》4.1备份\《B词汇·红宝书》\红宝书15版图片\1688-かもく【科目·課目】.jpg</v>
      </c>
      <c r="L1593" s="9" t="s">
        <v>18120</v>
      </c>
      <c r="M1593" s="117" t="s">
        <v>19712</v>
      </c>
      <c r="N1593" s="36" t="str">
        <f t="shared" si="146"/>
        <v>▶</v>
      </c>
      <c r="O1593" s="37" t="s">
        <v>17913</v>
      </c>
      <c r="P1593" s="37">
        <v>117</v>
      </c>
      <c r="Q1593" s="37" t="s">
        <v>23</v>
      </c>
      <c r="R1593" s="9" t="str">
        <f>词典存放目录!$A$1&amp;O1593&amp;P1593&amp;Q1593</f>
        <v>F:\《自创文法查阅Excel》4.1备份\《B词汇·红宝书》\红宝书MP3分割\06 n3-か (117).mp3</v>
      </c>
      <c r="S1593" s="38"/>
      <c r="T1593" s="56"/>
      <c r="U1593" s="56"/>
      <c r="V1593" s="30" t="str">
        <f t="shared" si="150"/>
        <v/>
      </c>
      <c r="W1593" s="29"/>
      <c r="X1593" s="9" t="s">
        <v>212</v>
      </c>
    </row>
    <row r="1594" spans="1:24" s="57" customFormat="1" ht="24">
      <c r="A1594" s="31">
        <v>1689</v>
      </c>
      <c r="B1594" s="32">
        <f t="shared" ca="1" si="144"/>
        <v>0.30801883237606176</v>
      </c>
      <c r="C1594" s="132" t="s">
        <v>3027</v>
      </c>
      <c r="D1594" s="124" t="s">
        <v>3028</v>
      </c>
      <c r="E1594" s="21" t="s">
        <v>32</v>
      </c>
      <c r="F1594" s="22"/>
      <c r="G1594" s="22"/>
      <c r="H1594" s="22"/>
      <c r="I1594" s="23"/>
      <c r="J1594" s="35" t="str">
        <f t="shared" si="145"/>
        <v>➸</v>
      </c>
      <c r="K1594" s="117" t="str">
        <f>词典存放目录!$A$1&amp;L1594&amp;M1594</f>
        <v>F:\《自创文法查阅Excel》4.1备份\《B词汇·红宝书》\红宝书15版图片\1689-かゆい【痒い】.jpg</v>
      </c>
      <c r="L1594" s="9" t="s">
        <v>18120</v>
      </c>
      <c r="M1594" s="117" t="s">
        <v>19713</v>
      </c>
      <c r="N1594" s="36" t="str">
        <f t="shared" si="146"/>
        <v>▶</v>
      </c>
      <c r="O1594" s="37" t="s">
        <v>17913</v>
      </c>
      <c r="P1594" s="37">
        <v>118</v>
      </c>
      <c r="Q1594" s="37" t="s">
        <v>23</v>
      </c>
      <c r="R1594" s="9" t="str">
        <f>词典存放目录!$A$1&amp;O1594&amp;P1594&amp;Q1594</f>
        <v>F:\《自创文法查阅Excel》4.1备份\《B词汇·红宝书》\红宝书MP3分割\06 n3-か (118).mp3</v>
      </c>
      <c r="S1594" s="38"/>
      <c r="T1594" s="56"/>
      <c r="U1594" s="56"/>
      <c r="V1594" s="30" t="str">
        <f t="shared" si="150"/>
        <v/>
      </c>
      <c r="W1594" s="29"/>
      <c r="X1594" s="9" t="s">
        <v>212</v>
      </c>
    </row>
    <row r="1595" spans="1:24" s="57" customFormat="1" ht="24">
      <c r="A1595" s="31">
        <v>1690</v>
      </c>
      <c r="B1595" s="32">
        <f t="shared" ca="1" si="144"/>
        <v>0.64442419820639307</v>
      </c>
      <c r="C1595" s="132" t="s">
        <v>3029</v>
      </c>
      <c r="D1595" s="124" t="s">
        <v>3030</v>
      </c>
      <c r="E1595" s="21"/>
      <c r="F1595" s="22"/>
      <c r="G1595" s="22"/>
      <c r="H1595" s="22"/>
      <c r="I1595" s="23"/>
      <c r="J1595" s="35" t="str">
        <f t="shared" si="145"/>
        <v>➸</v>
      </c>
      <c r="K1595" s="117" t="str">
        <f>词典存放目录!$A$1&amp;L1595&amp;M1595</f>
        <v>F:\《自创文法查阅Excel》4.1备份\《B词汇·红宝书》\红宝书15版图片\1690-から【空】.jpg</v>
      </c>
      <c r="L1595" s="9" t="s">
        <v>18120</v>
      </c>
      <c r="M1595" s="117" t="s">
        <v>19714</v>
      </c>
      <c r="N1595" s="36" t="str">
        <f t="shared" si="146"/>
        <v>▶</v>
      </c>
      <c r="O1595" s="37" t="s">
        <v>17913</v>
      </c>
      <c r="P1595" s="37">
        <v>119</v>
      </c>
      <c r="Q1595" s="37" t="s">
        <v>23</v>
      </c>
      <c r="R1595" s="9" t="str">
        <f>词典存放目录!$A$1&amp;O1595&amp;P1595&amp;Q1595</f>
        <v>F:\《自创文法查阅Excel》4.1备份\《B词汇·红宝书》\红宝书MP3分割\06 n3-か (119).mp3</v>
      </c>
      <c r="S1595" s="38"/>
      <c r="T1595" s="56"/>
      <c r="U1595" s="56"/>
      <c r="V1595" s="30" t="str">
        <f t="shared" si="150"/>
        <v/>
      </c>
      <c r="W1595" s="29"/>
      <c r="X1595" s="9" t="s">
        <v>212</v>
      </c>
    </row>
    <row r="1596" spans="1:24" s="57" customFormat="1" ht="24">
      <c r="A1596" s="31">
        <v>1691</v>
      </c>
      <c r="B1596" s="32">
        <f t="shared" ca="1" si="144"/>
        <v>0.84747674872290635</v>
      </c>
      <c r="C1596" s="132" t="s">
        <v>3031</v>
      </c>
      <c r="D1596" s="124" t="s">
        <v>1817</v>
      </c>
      <c r="E1596" s="21"/>
      <c r="F1596" s="22"/>
      <c r="G1596" s="22"/>
      <c r="H1596" s="22"/>
      <c r="I1596" s="23"/>
      <c r="J1596" s="35" t="str">
        <f t="shared" si="145"/>
        <v>➸</v>
      </c>
      <c r="K1596" s="117" t="str">
        <f>词典存放目录!$A$1&amp;L1596&amp;M1596</f>
        <v>F:\《自创文法查阅Excel》4.1备份\《B词汇·红宝书》\红宝书15版图片\1691-がら【柄】.jpg</v>
      </c>
      <c r="L1596" s="9" t="s">
        <v>18120</v>
      </c>
      <c r="M1596" s="117" t="s">
        <v>19715</v>
      </c>
      <c r="N1596" s="36" t="str">
        <f t="shared" si="146"/>
        <v>▶</v>
      </c>
      <c r="O1596" s="37" t="s">
        <v>17913</v>
      </c>
      <c r="P1596" s="37">
        <v>120</v>
      </c>
      <c r="Q1596" s="37" t="s">
        <v>23</v>
      </c>
      <c r="R1596" s="9" t="str">
        <f>词典存放目录!$A$1&amp;O1596&amp;P1596&amp;Q1596</f>
        <v>F:\《自创文法查阅Excel》4.1备份\《B词汇·红宝书》\红宝书MP3分割\06 n3-か (120).mp3</v>
      </c>
      <c r="S1596" s="38"/>
      <c r="T1596" s="56"/>
      <c r="U1596" s="56"/>
      <c r="V1596" s="30" t="str">
        <f t="shared" si="150"/>
        <v/>
      </c>
      <c r="W1596" s="29"/>
      <c r="X1596" s="9" t="s">
        <v>212</v>
      </c>
    </row>
    <row r="1597" spans="1:24" s="57" customFormat="1" ht="24">
      <c r="A1597" s="31">
        <v>1692</v>
      </c>
      <c r="B1597" s="32">
        <f t="shared" ca="1" si="144"/>
        <v>0.21475613217807088</v>
      </c>
      <c r="C1597" s="132" t="s">
        <v>3032</v>
      </c>
      <c r="D1597" s="124" t="s">
        <v>3033</v>
      </c>
      <c r="E1597" s="21"/>
      <c r="F1597" s="22"/>
      <c r="G1597" s="22"/>
      <c r="H1597" s="22"/>
      <c r="I1597" s="23"/>
      <c r="J1597" s="35" t="str">
        <f t="shared" si="145"/>
        <v>➸</v>
      </c>
      <c r="K1597" s="117" t="str">
        <f>词典存放目录!$A$1&amp;L1597&amp;M1597</f>
        <v>F:\《自创文法查阅Excel》4.1备份\《B词汇·红宝书》\红宝书15版图片\1692-カラー【color】.jpg</v>
      </c>
      <c r="L1597" s="9" t="s">
        <v>18120</v>
      </c>
      <c r="M1597" s="117" t="s">
        <v>19716</v>
      </c>
      <c r="N1597" s="36" t="str">
        <f t="shared" si="146"/>
        <v>▶</v>
      </c>
      <c r="O1597" s="37" t="s">
        <v>17913</v>
      </c>
      <c r="P1597" s="37">
        <v>121</v>
      </c>
      <c r="Q1597" s="37" t="s">
        <v>23</v>
      </c>
      <c r="R1597" s="9" t="str">
        <f>词典存放目录!$A$1&amp;O1597&amp;P1597&amp;Q1597</f>
        <v>F:\《自创文法查阅Excel》4.1备份\《B词汇·红宝书》\红宝书MP3分割\06 n3-か (121).mp3</v>
      </c>
      <c r="S1597" s="38"/>
      <c r="T1597" s="56"/>
      <c r="U1597" s="56"/>
      <c r="V1597" s="30" t="str">
        <f t="shared" si="150"/>
        <v/>
      </c>
      <c r="W1597" s="29"/>
      <c r="X1597" s="9" t="s">
        <v>212</v>
      </c>
    </row>
    <row r="1598" spans="1:24" s="57" customFormat="1" ht="24">
      <c r="A1598" s="31">
        <v>1693</v>
      </c>
      <c r="B1598" s="32">
        <f t="shared" ca="1" si="144"/>
        <v>0.39349311559377365</v>
      </c>
      <c r="C1598" s="132" t="s">
        <v>3034</v>
      </c>
      <c r="D1598" s="124"/>
      <c r="E1598" s="21"/>
      <c r="F1598" s="22"/>
      <c r="G1598" s="41" t="s">
        <v>99</v>
      </c>
      <c r="H1598" s="22" t="s">
        <v>159</v>
      </c>
      <c r="I1598" s="23"/>
      <c r="J1598" s="35" t="str">
        <f t="shared" si="145"/>
        <v>➸</v>
      </c>
      <c r="K1598" s="117" t="str">
        <f>词典存放目录!$A$1&amp;L1598&amp;M1598</f>
        <v>F:\《自创文法查阅Excel》4.1备份\《B词汇·红宝书》\红宝书15版图片\1693-からから【からから】.jpg</v>
      </c>
      <c r="L1598" s="9" t="s">
        <v>18120</v>
      </c>
      <c r="M1598" s="117" t="s">
        <v>19717</v>
      </c>
      <c r="N1598" s="36" t="str">
        <f t="shared" si="146"/>
        <v>▶</v>
      </c>
      <c r="O1598" s="37" t="s">
        <v>17913</v>
      </c>
      <c r="P1598" s="37">
        <v>122</v>
      </c>
      <c r="Q1598" s="37" t="s">
        <v>23</v>
      </c>
      <c r="R1598" s="9" t="str">
        <f>词典存放目录!$A$1&amp;O1598&amp;P1598&amp;Q1598</f>
        <v>F:\《自创文法查阅Excel》4.1备份\《B词汇·红宝书》\红宝书MP3分割\06 n3-か (122).mp3</v>
      </c>
      <c r="S1598" s="38"/>
      <c r="T1598" s="56"/>
      <c r="U1598" s="56"/>
      <c r="V1598" s="30" t="str">
        <f t="shared" si="150"/>
        <v/>
      </c>
      <c r="W1598" s="29"/>
      <c r="X1598" s="9" t="s">
        <v>212</v>
      </c>
    </row>
    <row r="1599" spans="1:24" s="57" customFormat="1" ht="24">
      <c r="A1599" s="31">
        <v>1694</v>
      </c>
      <c r="B1599" s="32">
        <f t="shared" ref="B1599:B1662" ca="1" si="151">RAND()</f>
        <v>0.99862506981394494</v>
      </c>
      <c r="C1599" s="132" t="s">
        <v>3035</v>
      </c>
      <c r="D1599" s="124"/>
      <c r="E1599" s="21"/>
      <c r="F1599" s="22"/>
      <c r="G1599" s="41" t="s">
        <v>99</v>
      </c>
      <c r="H1599" s="22" t="s">
        <v>159</v>
      </c>
      <c r="I1599" s="23"/>
      <c r="J1599" s="35" t="str">
        <f t="shared" ref="J1599:J1662" si="152">HYPERLINK(K1599,"➸")</f>
        <v>➸</v>
      </c>
      <c r="K1599" s="117" t="str">
        <f>词典存放目录!$A$1&amp;L1599&amp;M1599</f>
        <v>F:\《自创文法查阅Excel》4.1备份\《B词汇·红宝书》\红宝书15版图片\1694-がらがら.jpg</v>
      </c>
      <c r="L1599" s="9" t="s">
        <v>18120</v>
      </c>
      <c r="M1599" s="117" t="s">
        <v>19718</v>
      </c>
      <c r="N1599" s="36" t="str">
        <f t="shared" ref="N1599:N1662" si="153">HYPERLINK(R1599,"▶")</f>
        <v>▶</v>
      </c>
      <c r="O1599" s="37" t="s">
        <v>17913</v>
      </c>
      <c r="P1599" s="37">
        <v>123</v>
      </c>
      <c r="Q1599" s="37" t="s">
        <v>23</v>
      </c>
      <c r="R1599" s="9" t="str">
        <f>词典存放目录!$A$1&amp;O1599&amp;P1599&amp;Q1599</f>
        <v>F:\《自创文法查阅Excel》4.1备份\《B词汇·红宝书》\红宝书MP3分割\06 n3-か (123).mp3</v>
      </c>
      <c r="S1599" s="38"/>
      <c r="T1599" s="56"/>
      <c r="U1599" s="56"/>
      <c r="V1599" s="30" t="str">
        <f t="shared" si="150"/>
        <v/>
      </c>
      <c r="W1599" s="29"/>
      <c r="X1599" s="9" t="s">
        <v>212</v>
      </c>
    </row>
    <row r="1600" spans="1:24" s="57" customFormat="1" ht="24">
      <c r="A1600" s="31">
        <v>1695</v>
      </c>
      <c r="B1600" s="32">
        <f t="shared" ca="1" si="151"/>
        <v>0.84692751906148445</v>
      </c>
      <c r="C1600" s="132" t="s">
        <v>3036</v>
      </c>
      <c r="D1600" s="124" t="s">
        <v>3037</v>
      </c>
      <c r="E1600" s="21"/>
      <c r="F1600" s="22"/>
      <c r="G1600" s="22"/>
      <c r="H1600" s="22"/>
      <c r="I1600" s="23"/>
      <c r="J1600" s="35" t="str">
        <f t="shared" si="152"/>
        <v>➸</v>
      </c>
      <c r="K1600" s="117" t="str">
        <f>词典存放目录!$A$1&amp;L1600&amp;M1600</f>
        <v>F:\《自创文法查阅Excel》4.1备份\《B词汇·红宝书》\红宝书15版图片\1695-からっぽ【空っぽ】.jpg</v>
      </c>
      <c r="L1600" s="9" t="s">
        <v>18120</v>
      </c>
      <c r="M1600" s="117" t="s">
        <v>19719</v>
      </c>
      <c r="N1600" s="36" t="str">
        <f t="shared" si="153"/>
        <v>▶</v>
      </c>
      <c r="O1600" s="37" t="s">
        <v>17913</v>
      </c>
      <c r="P1600" s="37">
        <v>124</v>
      </c>
      <c r="Q1600" s="37" t="s">
        <v>23</v>
      </c>
      <c r="R1600" s="9" t="str">
        <f>词典存放目录!$A$1&amp;O1600&amp;P1600&amp;Q1600</f>
        <v>F:\《自创文法查阅Excel》4.1备份\《B词汇·红宝书》\红宝书MP3分割\06 n3-か (124).mp3</v>
      </c>
      <c r="S1600" s="38"/>
      <c r="T1600" s="56"/>
      <c r="U1600" s="56"/>
      <c r="V1600" s="30" t="str">
        <f t="shared" si="150"/>
        <v/>
      </c>
      <c r="W1600" s="29"/>
      <c r="X1600" s="9" t="s">
        <v>212</v>
      </c>
    </row>
    <row r="1601" spans="1:24" s="57" customFormat="1" ht="24">
      <c r="A1601" s="31">
        <v>1696</v>
      </c>
      <c r="B1601" s="32">
        <f t="shared" ca="1" si="151"/>
        <v>0.51913444289134336</v>
      </c>
      <c r="C1601" s="132" t="s">
        <v>3038</v>
      </c>
      <c r="D1601" s="124" t="s">
        <v>3039</v>
      </c>
      <c r="E1601" s="21"/>
      <c r="F1601" s="22"/>
      <c r="G1601" s="22"/>
      <c r="H1601" s="22"/>
      <c r="I1601" s="23"/>
      <c r="J1601" s="35" t="str">
        <f t="shared" si="152"/>
        <v>➸</v>
      </c>
      <c r="K1601" s="117" t="str">
        <f>词典存放目录!$A$1&amp;L1601&amp;M1601</f>
        <v>F:\《自创文法查阅Excel》4.1备份\《B词汇·红宝书》\红宝书15版图片\1696-かる【刈る】.jpg</v>
      </c>
      <c r="L1601" s="9" t="s">
        <v>18120</v>
      </c>
      <c r="M1601" s="117" t="s">
        <v>19720</v>
      </c>
      <c r="N1601" s="36" t="str">
        <f t="shared" si="153"/>
        <v>▶</v>
      </c>
      <c r="O1601" s="37" t="s">
        <v>17913</v>
      </c>
      <c r="P1601" s="37">
        <v>125</v>
      </c>
      <c r="Q1601" s="37" t="s">
        <v>23</v>
      </c>
      <c r="R1601" s="9" t="str">
        <f>词典存放目录!$A$1&amp;O1601&amp;P1601&amp;Q1601</f>
        <v>F:\《自创文法查阅Excel》4.1备份\《B词汇·红宝书》\红宝书MP3分割\06 n3-か (125).mp3</v>
      </c>
      <c r="S1601" s="38"/>
      <c r="T1601" s="56"/>
      <c r="U1601" s="56"/>
      <c r="V1601" s="30" t="str">
        <f t="shared" si="150"/>
        <v/>
      </c>
      <c r="W1601" s="29"/>
      <c r="X1601" s="9" t="s">
        <v>212</v>
      </c>
    </row>
    <row r="1602" spans="1:24" s="57" customFormat="1" ht="24">
      <c r="A1602" s="31">
        <v>1697</v>
      </c>
      <c r="B1602" s="32">
        <f t="shared" ca="1" si="151"/>
        <v>0.68721485013879258</v>
      </c>
      <c r="C1602" s="132" t="s">
        <v>3040</v>
      </c>
      <c r="D1602" s="124" t="s">
        <v>3041</v>
      </c>
      <c r="E1602" s="21"/>
      <c r="F1602" s="22"/>
      <c r="G1602" s="22"/>
      <c r="H1602" s="22"/>
      <c r="I1602" s="23"/>
      <c r="J1602" s="35" t="str">
        <f t="shared" si="152"/>
        <v>➸</v>
      </c>
      <c r="K1602" s="117" t="str">
        <f>词典存放目录!$A$1&amp;L1602&amp;M1602</f>
        <v>F:\《自创文法查阅Excel》4.1备份\《B词汇·红宝书》\红宝书15版图片\1697-かれる【枯れる】.jpg</v>
      </c>
      <c r="L1602" s="9" t="s">
        <v>18120</v>
      </c>
      <c r="M1602" s="117" t="s">
        <v>19721</v>
      </c>
      <c r="N1602" s="36" t="str">
        <f t="shared" si="153"/>
        <v>▶</v>
      </c>
      <c r="O1602" s="37" t="s">
        <v>17913</v>
      </c>
      <c r="P1602" s="37">
        <v>126</v>
      </c>
      <c r="Q1602" s="37" t="s">
        <v>23</v>
      </c>
      <c r="R1602" s="9" t="str">
        <f>词典存放目录!$A$1&amp;O1602&amp;P1602&amp;Q1602</f>
        <v>F:\《自创文法查阅Excel》4.1备份\《B词汇·红宝书》\红宝书MP3分割\06 n3-か (126).mp3</v>
      </c>
      <c r="S1602" s="38"/>
      <c r="T1602" s="56"/>
      <c r="U1602" s="56"/>
      <c r="V1602" s="30" t="str">
        <f t="shared" si="150"/>
        <v/>
      </c>
      <c r="W1602" s="29"/>
      <c r="X1602" s="9" t="s">
        <v>212</v>
      </c>
    </row>
    <row r="1603" spans="1:24" s="57" customFormat="1" ht="24">
      <c r="A1603" s="31">
        <v>1698</v>
      </c>
      <c r="B1603" s="32">
        <f t="shared" ca="1" si="151"/>
        <v>0.20297261247851639</v>
      </c>
      <c r="C1603" s="132" t="s">
        <v>3042</v>
      </c>
      <c r="D1603" s="124" t="s">
        <v>3043</v>
      </c>
      <c r="E1603" s="21"/>
      <c r="F1603" s="22"/>
      <c r="G1603" s="22"/>
      <c r="H1603" s="22"/>
      <c r="I1603" s="23"/>
      <c r="J1603" s="35" t="str">
        <f t="shared" si="152"/>
        <v>➸</v>
      </c>
      <c r="K1603" s="117" t="str">
        <f>词典存放目录!$A$1&amp;L1603&amp;M1603</f>
        <v>F:\《自创文法查阅Excel》4.1备份\《B词汇·红宝书》\红宝书15版图片\1698-カロリー【calorie】.jpg</v>
      </c>
      <c r="L1603" s="9" t="s">
        <v>18120</v>
      </c>
      <c r="M1603" s="117" t="s">
        <v>19722</v>
      </c>
      <c r="N1603" s="36" t="str">
        <f t="shared" si="153"/>
        <v>▶</v>
      </c>
      <c r="O1603" s="37" t="s">
        <v>17913</v>
      </c>
      <c r="P1603" s="37">
        <v>127</v>
      </c>
      <c r="Q1603" s="37" t="s">
        <v>23</v>
      </c>
      <c r="R1603" s="9" t="str">
        <f>词典存放目录!$A$1&amp;O1603&amp;P1603&amp;Q1603</f>
        <v>F:\《自创文法查阅Excel》4.1备份\《B词汇·红宝书》\红宝书MP3分割\06 n3-か (127).mp3</v>
      </c>
      <c r="S1603" s="38"/>
      <c r="T1603" s="56"/>
      <c r="U1603" s="56"/>
      <c r="V1603" s="30" t="str">
        <f t="shared" si="150"/>
        <v/>
      </c>
      <c r="W1603" s="29"/>
      <c r="X1603" s="9" t="s">
        <v>212</v>
      </c>
    </row>
    <row r="1604" spans="1:24" s="57" customFormat="1" ht="24">
      <c r="A1604" s="31">
        <v>1699</v>
      </c>
      <c r="B1604" s="32">
        <f t="shared" ca="1" si="151"/>
        <v>0.55799228023059111</v>
      </c>
      <c r="C1604" s="132" t="s">
        <v>2647</v>
      </c>
      <c r="D1604" s="124" t="s">
        <v>3044</v>
      </c>
      <c r="E1604" s="21"/>
      <c r="F1604" s="22"/>
      <c r="G1604" s="22"/>
      <c r="H1604" s="22"/>
      <c r="I1604" s="23"/>
      <c r="J1604" s="35" t="str">
        <f t="shared" si="152"/>
        <v>➸</v>
      </c>
      <c r="K1604" s="117" t="str">
        <f>词典存放目录!$A$1&amp;L1604&amp;M1604</f>
        <v>F:\《自创文法查阅Excel》4.1备份\《B词汇·红宝书》\红宝书15版图片\1699-かわ【革】.jpg</v>
      </c>
      <c r="L1604" s="9" t="s">
        <v>18120</v>
      </c>
      <c r="M1604" s="117" t="s">
        <v>19723</v>
      </c>
      <c r="N1604" s="36" t="str">
        <f t="shared" si="153"/>
        <v>▶</v>
      </c>
      <c r="O1604" s="37" t="s">
        <v>17913</v>
      </c>
      <c r="P1604" s="37">
        <v>128</v>
      </c>
      <c r="Q1604" s="37" t="s">
        <v>23</v>
      </c>
      <c r="R1604" s="9" t="str">
        <f>词典存放目录!$A$1&amp;O1604&amp;P1604&amp;Q1604</f>
        <v>F:\《自创文法查阅Excel》4.1备份\《B词汇·红宝书》\红宝书MP3分割\06 n3-か (128).mp3</v>
      </c>
      <c r="S1604" s="38"/>
      <c r="T1604" s="56"/>
      <c r="U1604" s="56"/>
      <c r="V1604" s="30" t="str">
        <f t="shared" si="150"/>
        <v/>
      </c>
      <c r="W1604" s="29"/>
      <c r="X1604" s="9" t="s">
        <v>212</v>
      </c>
    </row>
    <row r="1605" spans="1:24" s="57" customFormat="1" ht="24">
      <c r="A1605" s="31">
        <v>1700</v>
      </c>
      <c r="B1605" s="32">
        <f t="shared" ca="1" si="151"/>
        <v>5.7673403016082037E-2</v>
      </c>
      <c r="C1605" s="132" t="s">
        <v>3045</v>
      </c>
      <c r="D1605" s="124" t="s">
        <v>3046</v>
      </c>
      <c r="E1605" s="21"/>
      <c r="F1605" s="22"/>
      <c r="G1605" s="22"/>
      <c r="H1605" s="22"/>
      <c r="I1605" s="23"/>
      <c r="J1605" s="35" t="str">
        <f t="shared" si="152"/>
        <v>➸</v>
      </c>
      <c r="K1605" s="117" t="str">
        <f>词典存放目录!$A$1&amp;L1605&amp;M1605</f>
        <v>F:\《自创文法查阅Excel》4.1备份\《B词汇·红宝书》\红宝书15版图片\1700-かわいがる【可愛がる】.jpg</v>
      </c>
      <c r="L1605" s="9" t="s">
        <v>18120</v>
      </c>
      <c r="M1605" s="117" t="s">
        <v>19724</v>
      </c>
      <c r="N1605" s="36" t="str">
        <f t="shared" si="153"/>
        <v>▶</v>
      </c>
      <c r="O1605" s="37" t="s">
        <v>17913</v>
      </c>
      <c r="P1605" s="37">
        <v>129</v>
      </c>
      <c r="Q1605" s="37" t="s">
        <v>23</v>
      </c>
      <c r="R1605" s="9" t="str">
        <f>词典存放目录!$A$1&amp;O1605&amp;P1605&amp;Q1605</f>
        <v>F:\《自创文法查阅Excel》4.1备份\《B词汇·红宝书》\红宝书MP3分割\06 n3-か (129).mp3</v>
      </c>
      <c r="S1605" s="38"/>
      <c r="T1605" s="56"/>
      <c r="U1605" s="56"/>
      <c r="V1605" s="30" t="str">
        <f t="shared" si="150"/>
        <v/>
      </c>
      <c r="W1605" s="29"/>
      <c r="X1605" s="9" t="s">
        <v>212</v>
      </c>
    </row>
    <row r="1606" spans="1:24" s="57" customFormat="1" ht="24">
      <c r="A1606" s="31">
        <v>1701</v>
      </c>
      <c r="B1606" s="32">
        <f t="shared" ca="1" si="151"/>
        <v>0.84008588310876542</v>
      </c>
      <c r="C1606" s="132" t="s">
        <v>3047</v>
      </c>
      <c r="D1606" s="124" t="s">
        <v>3048</v>
      </c>
      <c r="E1606" s="21" t="s">
        <v>32</v>
      </c>
      <c r="F1606" s="22"/>
      <c r="G1606" s="22"/>
      <c r="H1606" s="22"/>
      <c r="I1606" s="23"/>
      <c r="J1606" s="35" t="str">
        <f t="shared" si="152"/>
        <v>➸</v>
      </c>
      <c r="K1606" s="117" t="str">
        <f>词典存放目录!$A$1&amp;L1606&amp;M1606</f>
        <v>F:\《自创文法查阅Excel》4.1备份\《B词汇·红宝书》\红宝书15版图片\1701-かわいらしい【可愛らしい】.jpg</v>
      </c>
      <c r="L1606" s="9" t="s">
        <v>18120</v>
      </c>
      <c r="M1606" s="117" t="s">
        <v>19725</v>
      </c>
      <c r="N1606" s="36" t="str">
        <f t="shared" si="153"/>
        <v>▶</v>
      </c>
      <c r="O1606" s="37" t="s">
        <v>17913</v>
      </c>
      <c r="P1606" s="37">
        <v>130</v>
      </c>
      <c r="Q1606" s="37" t="s">
        <v>23</v>
      </c>
      <c r="R1606" s="9" t="str">
        <f>词典存放目录!$A$1&amp;O1606&amp;P1606&amp;Q1606</f>
        <v>F:\《自创文法查阅Excel》4.1备份\《B词汇·红宝书》\红宝书MP3分割\06 n3-か (130).mp3</v>
      </c>
      <c r="S1606" s="38"/>
      <c r="T1606" s="56"/>
      <c r="U1606" s="56"/>
      <c r="V1606" s="30" t="str">
        <f t="shared" si="150"/>
        <v/>
      </c>
      <c r="W1606" s="29"/>
      <c r="X1606" s="9" t="s">
        <v>212</v>
      </c>
    </row>
    <row r="1607" spans="1:24" s="57" customFormat="1" ht="24">
      <c r="A1607" s="31">
        <v>1702</v>
      </c>
      <c r="B1607" s="32">
        <f t="shared" ca="1" si="151"/>
        <v>0.91241674214345692</v>
      </c>
      <c r="C1607" s="132" t="s">
        <v>3049</v>
      </c>
      <c r="D1607" s="124" t="s">
        <v>3050</v>
      </c>
      <c r="E1607" s="21"/>
      <c r="F1607" s="22"/>
      <c r="G1607" s="22"/>
      <c r="H1607" s="22"/>
      <c r="I1607" s="23"/>
      <c r="J1607" s="35" t="str">
        <f t="shared" si="152"/>
        <v>➸</v>
      </c>
      <c r="K1607" s="117" t="str">
        <f>词典存放目录!$A$1&amp;L1607&amp;M1607</f>
        <v>F:\《自创文法查阅Excel》4.1备份\《B词汇·红宝书》\红宝书15版图片\1702-かわかす【乾かす】.jpg</v>
      </c>
      <c r="L1607" s="9" t="s">
        <v>18120</v>
      </c>
      <c r="M1607" s="117" t="s">
        <v>19726</v>
      </c>
      <c r="N1607" s="36" t="str">
        <f t="shared" si="153"/>
        <v>▶</v>
      </c>
      <c r="O1607" s="37" t="s">
        <v>17913</v>
      </c>
      <c r="P1607" s="37">
        <v>131</v>
      </c>
      <c r="Q1607" s="37" t="s">
        <v>23</v>
      </c>
      <c r="R1607" s="9" t="str">
        <f>词典存放目录!$A$1&amp;O1607&amp;P1607&amp;Q1607</f>
        <v>F:\《自创文法查阅Excel》4.1备份\《B词汇·红宝书》\红宝书MP3分割\06 n3-か (131).mp3</v>
      </c>
      <c r="S1607" s="38"/>
      <c r="T1607" s="56"/>
      <c r="U1607" s="56"/>
      <c r="V1607" s="30" t="str">
        <f t="shared" si="150"/>
        <v/>
      </c>
      <c r="W1607" s="29"/>
      <c r="X1607" s="9" t="s">
        <v>212</v>
      </c>
    </row>
    <row r="1608" spans="1:24" s="57" customFormat="1" ht="24">
      <c r="A1608" s="31">
        <v>1704</v>
      </c>
      <c r="B1608" s="32">
        <f t="shared" ca="1" si="151"/>
        <v>0.34961027751216378</v>
      </c>
      <c r="C1608" s="132" t="s">
        <v>3051</v>
      </c>
      <c r="D1608" s="124" t="s">
        <v>3052</v>
      </c>
      <c r="E1608" s="21"/>
      <c r="F1608" s="22"/>
      <c r="G1608" s="22"/>
      <c r="H1608" s="22"/>
      <c r="I1608" s="23"/>
      <c r="J1608" s="35" t="str">
        <f t="shared" si="152"/>
        <v>➸</v>
      </c>
      <c r="K1608" s="117" t="str">
        <f>词典存放目录!$A$1&amp;L1608&amp;M1608</f>
        <v>F:\《自创文法查阅Excel》4.1备份\《B词汇·红宝书》\红宝书15版图片\1704-～かん【～巻】.jpg</v>
      </c>
      <c r="L1608" s="9" t="s">
        <v>18120</v>
      </c>
      <c r="M1608" s="117" t="s">
        <v>19727</v>
      </c>
      <c r="N1608" s="36" t="str">
        <f t="shared" si="153"/>
        <v>▶</v>
      </c>
      <c r="O1608" s="37" t="s">
        <v>17913</v>
      </c>
      <c r="P1608" s="37">
        <v>133</v>
      </c>
      <c r="Q1608" s="37" t="s">
        <v>23</v>
      </c>
      <c r="R1608" s="9" t="str">
        <f>词典存放目录!$A$1&amp;O1608&amp;P1608&amp;Q1608</f>
        <v>F:\《自创文法查阅Excel》4.1备份\《B词汇·红宝书》\红宝书MP3分割\06 n3-か (133).mp3</v>
      </c>
      <c r="S1608" s="38"/>
      <c r="T1608" s="56"/>
      <c r="U1608" s="56"/>
      <c r="V1608" s="30"/>
      <c r="W1608" s="29"/>
      <c r="X1608" s="9" t="s">
        <v>212</v>
      </c>
    </row>
    <row r="1609" spans="1:24" s="57" customFormat="1" ht="24">
      <c r="A1609" s="31">
        <v>1705</v>
      </c>
      <c r="B1609" s="32">
        <f t="shared" ca="1" si="151"/>
        <v>0.12706661107023942</v>
      </c>
      <c r="C1609" s="132" t="s">
        <v>3051</v>
      </c>
      <c r="D1609" s="124" t="s">
        <v>3053</v>
      </c>
      <c r="E1609" s="21"/>
      <c r="F1609" s="22"/>
      <c r="G1609" s="22"/>
      <c r="H1609" s="22"/>
      <c r="I1609" s="23"/>
      <c r="J1609" s="35" t="str">
        <f t="shared" si="152"/>
        <v>➸</v>
      </c>
      <c r="K1609" s="117" t="str">
        <f>词典存放目录!$A$1&amp;L1609&amp;M1609</f>
        <v>F:\《自创文法查阅Excel》4.1备份\《B词汇·红宝书》\红宝书15版图片\1705-～かん【～館】.jpg</v>
      </c>
      <c r="L1609" s="9" t="s">
        <v>18120</v>
      </c>
      <c r="M1609" s="117" t="s">
        <v>19728</v>
      </c>
      <c r="N1609" s="36" t="str">
        <f t="shared" si="153"/>
        <v>▶</v>
      </c>
      <c r="O1609" s="37" t="s">
        <v>17913</v>
      </c>
      <c r="P1609" s="37">
        <v>134</v>
      </c>
      <c r="Q1609" s="37" t="s">
        <v>23</v>
      </c>
      <c r="R1609" s="9" t="str">
        <f>词典存放目录!$A$1&amp;O1609&amp;P1609&amp;Q1609</f>
        <v>F:\《自创文法查阅Excel》4.1备份\《B词汇·红宝书》\红宝书MP3分割\06 n3-か (134).mp3</v>
      </c>
      <c r="S1609" s="38"/>
      <c r="T1609" s="56"/>
      <c r="U1609" s="56"/>
      <c r="V1609" s="30" t="str">
        <f t="shared" ref="V1609:V1616" si="154">IF(COUNTA(S1609:U1609)=0,"",COUNTIF(S1609:U1609,"0")/COUNTA(S1609:U1609))</f>
        <v/>
      </c>
      <c r="W1609" s="29"/>
      <c r="X1609" s="9" t="s">
        <v>212</v>
      </c>
    </row>
    <row r="1610" spans="1:24" s="57" customFormat="1" ht="24">
      <c r="A1610" s="31">
        <v>1706</v>
      </c>
      <c r="B1610" s="32">
        <f t="shared" ca="1" si="151"/>
        <v>0.73544919599272007</v>
      </c>
      <c r="C1610" s="132" t="s">
        <v>3051</v>
      </c>
      <c r="D1610" s="124" t="s">
        <v>3054</v>
      </c>
      <c r="E1610" s="21"/>
      <c r="F1610" s="22"/>
      <c r="G1610" s="22"/>
      <c r="H1610" s="22"/>
      <c r="I1610" s="23"/>
      <c r="J1610" s="35" t="str">
        <f t="shared" si="152"/>
        <v>➸</v>
      </c>
      <c r="K1610" s="117" t="str">
        <f>词典存放目录!$A$1&amp;L1610&amp;M1610</f>
        <v>F:\《自创文法查阅Excel》4.1备份\《B词汇·红宝书》\红宝书15版图片\1706-～かん【～感】.jpg</v>
      </c>
      <c r="L1610" s="9" t="s">
        <v>18120</v>
      </c>
      <c r="M1610" s="117" t="s">
        <v>19729</v>
      </c>
      <c r="N1610" s="36" t="str">
        <f t="shared" si="153"/>
        <v>▶</v>
      </c>
      <c r="O1610" s="37" t="s">
        <v>17913</v>
      </c>
      <c r="P1610" s="37">
        <v>135</v>
      </c>
      <c r="Q1610" s="37" t="s">
        <v>23</v>
      </c>
      <c r="R1610" s="9" t="str">
        <f>词典存放目录!$A$1&amp;O1610&amp;P1610&amp;Q1610</f>
        <v>F:\《自创文法查阅Excel》4.1备份\《B词汇·红宝书》\红宝书MP3分割\06 n3-か (135).mp3</v>
      </c>
      <c r="S1610" s="38"/>
      <c r="T1610" s="56"/>
      <c r="U1610" s="56"/>
      <c r="V1610" s="30" t="str">
        <f t="shared" si="154"/>
        <v/>
      </c>
      <c r="W1610" s="29"/>
      <c r="X1610" s="9" t="s">
        <v>212</v>
      </c>
    </row>
    <row r="1611" spans="1:24" s="57" customFormat="1" ht="24">
      <c r="A1611" s="31">
        <v>1707</v>
      </c>
      <c r="B1611" s="32">
        <f t="shared" ca="1" si="151"/>
        <v>1.4165679311791246E-2</v>
      </c>
      <c r="C1611" s="132" t="s">
        <v>3055</v>
      </c>
      <c r="D1611" s="124" t="s">
        <v>3056</v>
      </c>
      <c r="E1611" s="21"/>
      <c r="F1611" s="22"/>
      <c r="G1611" s="22"/>
      <c r="H1611" s="22"/>
      <c r="I1611" s="23"/>
      <c r="J1611" s="35" t="str">
        <f t="shared" si="152"/>
        <v>➸</v>
      </c>
      <c r="K1611" s="117" t="str">
        <f>词典存放目录!$A$1&amp;L1611&amp;M1611</f>
        <v>F:\《自创文法查阅Excel》4.1备份\《B词汇·红宝书》\红宝书15版图片\1707-かんがえなおす【考え直す】.jpg</v>
      </c>
      <c r="L1611" s="9" t="s">
        <v>18120</v>
      </c>
      <c r="M1611" s="117" t="s">
        <v>19730</v>
      </c>
      <c r="N1611" s="36" t="str">
        <f t="shared" si="153"/>
        <v>▶</v>
      </c>
      <c r="O1611" s="37" t="s">
        <v>17913</v>
      </c>
      <c r="P1611" s="37">
        <v>136</v>
      </c>
      <c r="Q1611" s="37" t="s">
        <v>23</v>
      </c>
      <c r="R1611" s="9" t="str">
        <f>词典存放目录!$A$1&amp;O1611&amp;P1611&amp;Q1611</f>
        <v>F:\《自创文法查阅Excel》4.1备份\《B词汇·红宝书》\红宝书MP3分割\06 n3-か (136).mp3</v>
      </c>
      <c r="S1611" s="38"/>
      <c r="T1611" s="56"/>
      <c r="U1611" s="56"/>
      <c r="V1611" s="30" t="str">
        <f t="shared" si="154"/>
        <v/>
      </c>
      <c r="W1611" s="29"/>
      <c r="X1611" s="9" t="s">
        <v>212</v>
      </c>
    </row>
    <row r="1612" spans="1:24" s="57" customFormat="1" ht="24">
      <c r="A1612" s="31">
        <v>1708</v>
      </c>
      <c r="B1612" s="32">
        <f t="shared" ca="1" si="151"/>
        <v>0.87504104153233098</v>
      </c>
      <c r="C1612" s="132" t="s">
        <v>3057</v>
      </c>
      <c r="D1612" s="124" t="s">
        <v>3058</v>
      </c>
      <c r="E1612" s="21"/>
      <c r="F1612" s="22"/>
      <c r="G1612" s="22"/>
      <c r="H1612" s="22"/>
      <c r="I1612" s="23"/>
      <c r="J1612" s="35" t="str">
        <f t="shared" si="152"/>
        <v>➸</v>
      </c>
      <c r="K1612" s="117" t="str">
        <f>词典存放目录!$A$1&amp;L1612&amp;M1612</f>
        <v>F:\《自创文法查阅Excel》4.1备份\《B词汇·红宝书》\红宝书15版图片\1708-かんかく【間隔】.jpg</v>
      </c>
      <c r="L1612" s="9" t="s">
        <v>18120</v>
      </c>
      <c r="M1612" s="117" t="s">
        <v>19731</v>
      </c>
      <c r="N1612" s="36" t="str">
        <f t="shared" si="153"/>
        <v>▶</v>
      </c>
      <c r="O1612" s="37" t="s">
        <v>17913</v>
      </c>
      <c r="P1612" s="37">
        <v>137</v>
      </c>
      <c r="Q1612" s="37" t="s">
        <v>23</v>
      </c>
      <c r="R1612" s="9" t="str">
        <f>词典存放目录!$A$1&amp;O1612&amp;P1612&amp;Q1612</f>
        <v>F:\《自创文法查阅Excel》4.1备份\《B词汇·红宝书》\红宝书MP3分割\06 n3-か (137).mp3</v>
      </c>
      <c r="S1612" s="38"/>
      <c r="T1612" s="56"/>
      <c r="U1612" s="56"/>
      <c r="V1612" s="30" t="str">
        <f t="shared" si="154"/>
        <v/>
      </c>
      <c r="W1612" s="29"/>
      <c r="X1612" s="9" t="s">
        <v>212</v>
      </c>
    </row>
    <row r="1613" spans="1:24" s="57" customFormat="1" ht="24">
      <c r="A1613" s="31">
        <v>1709</v>
      </c>
      <c r="B1613" s="32">
        <f t="shared" ca="1" si="151"/>
        <v>0.69219774595238204</v>
      </c>
      <c r="C1613" s="132" t="s">
        <v>3059</v>
      </c>
      <c r="D1613" s="124" t="s">
        <v>3060</v>
      </c>
      <c r="E1613" s="21"/>
      <c r="F1613" s="22"/>
      <c r="G1613" s="22"/>
      <c r="H1613" s="22"/>
      <c r="I1613" s="23"/>
      <c r="J1613" s="35" t="str">
        <f t="shared" si="152"/>
        <v>➸</v>
      </c>
      <c r="K1613" s="117" t="str">
        <f>词典存放目录!$A$1&amp;L1613&amp;M1613</f>
        <v>F:\《自创文法查阅Excel》4.1备份\《B词汇·红宝书》\红宝书15版图片\1709-かんき【換気】.jpg</v>
      </c>
      <c r="L1613" s="9" t="s">
        <v>18120</v>
      </c>
      <c r="M1613" s="117" t="s">
        <v>19732</v>
      </c>
      <c r="N1613" s="36" t="str">
        <f t="shared" si="153"/>
        <v>▶</v>
      </c>
      <c r="O1613" s="37" t="s">
        <v>17913</v>
      </c>
      <c r="P1613" s="37">
        <v>138</v>
      </c>
      <c r="Q1613" s="37" t="s">
        <v>23</v>
      </c>
      <c r="R1613" s="9" t="str">
        <f>词典存放目录!$A$1&amp;O1613&amp;P1613&amp;Q1613</f>
        <v>F:\《自创文法查阅Excel》4.1备份\《B词汇·红宝书》\红宝书MP3分割\06 n3-か (138).mp3</v>
      </c>
      <c r="S1613" s="38"/>
      <c r="T1613" s="56"/>
      <c r="U1613" s="56"/>
      <c r="V1613" s="30" t="str">
        <f t="shared" si="154"/>
        <v/>
      </c>
      <c r="W1613" s="29"/>
      <c r="X1613" s="9" t="s">
        <v>212</v>
      </c>
    </row>
    <row r="1614" spans="1:24" s="57" customFormat="1" ht="24">
      <c r="A1614" s="31">
        <v>1710</v>
      </c>
      <c r="B1614" s="32">
        <f t="shared" ca="1" si="151"/>
        <v>0.645935409473126</v>
      </c>
      <c r="C1614" s="132" t="s">
        <v>3061</v>
      </c>
      <c r="D1614" s="124" t="s">
        <v>3062</v>
      </c>
      <c r="E1614" s="21"/>
      <c r="F1614" s="22"/>
      <c r="G1614" s="22"/>
      <c r="H1614" s="22"/>
      <c r="I1614" s="23"/>
      <c r="J1614" s="35" t="str">
        <f t="shared" si="152"/>
        <v>➸</v>
      </c>
      <c r="K1614" s="117" t="str">
        <f>词典存放目录!$A$1&amp;L1614&amp;M1614</f>
        <v>F:\《自创文法查阅Excel》4.1备份\《B词汇·红宝书》\红宝书15版图片\1710-かんげい【歓迎】.jpg</v>
      </c>
      <c r="L1614" s="9" t="s">
        <v>18120</v>
      </c>
      <c r="M1614" s="117" t="s">
        <v>19733</v>
      </c>
      <c r="N1614" s="36" t="str">
        <f t="shared" si="153"/>
        <v>▶</v>
      </c>
      <c r="O1614" s="37" t="s">
        <v>17913</v>
      </c>
      <c r="P1614" s="37">
        <v>139</v>
      </c>
      <c r="Q1614" s="37" t="s">
        <v>23</v>
      </c>
      <c r="R1614" s="9" t="str">
        <f>词典存放目录!$A$1&amp;O1614&amp;P1614&amp;Q1614</f>
        <v>F:\《自创文法查阅Excel》4.1备份\《B词汇·红宝书》\红宝书MP3分割\06 n3-か (139).mp3</v>
      </c>
      <c r="S1614" s="38"/>
      <c r="T1614" s="56"/>
      <c r="U1614" s="56"/>
      <c r="V1614" s="30" t="str">
        <f t="shared" si="154"/>
        <v/>
      </c>
      <c r="W1614" s="29"/>
      <c r="X1614" s="9" t="s">
        <v>212</v>
      </c>
    </row>
    <row r="1615" spans="1:24" s="57" customFormat="1" ht="24">
      <c r="A1615" s="31">
        <v>1711</v>
      </c>
      <c r="B1615" s="32">
        <f t="shared" ca="1" si="151"/>
        <v>0.21684346064355786</v>
      </c>
      <c r="C1615" s="132" t="s">
        <v>3063</v>
      </c>
      <c r="D1615" s="124" t="s">
        <v>3064</v>
      </c>
      <c r="E1615" s="21"/>
      <c r="F1615" s="22"/>
      <c r="G1615" s="22"/>
      <c r="H1615" s="22"/>
      <c r="I1615" s="23"/>
      <c r="J1615" s="35" t="str">
        <f t="shared" si="152"/>
        <v>➸</v>
      </c>
      <c r="K1615" s="117" t="str">
        <f>词典存放目录!$A$1&amp;L1615&amp;M1615</f>
        <v>F:\《自创文法查阅Excel》4.1备份\《B词汇·红宝书》\红宝书15版图片\1711-かんこう【観光】.jpg</v>
      </c>
      <c r="L1615" s="9" t="s">
        <v>18120</v>
      </c>
      <c r="M1615" s="117" t="s">
        <v>19734</v>
      </c>
      <c r="N1615" s="36" t="str">
        <f t="shared" si="153"/>
        <v>▶</v>
      </c>
      <c r="O1615" s="37" t="s">
        <v>17913</v>
      </c>
      <c r="P1615" s="37">
        <v>140</v>
      </c>
      <c r="Q1615" s="37" t="s">
        <v>23</v>
      </c>
      <c r="R1615" s="9" t="str">
        <f>词典存放目录!$A$1&amp;O1615&amp;P1615&amp;Q1615</f>
        <v>F:\《自创文法查阅Excel》4.1备份\《B词汇·红宝书》\红宝书MP3分割\06 n3-か (140).mp3</v>
      </c>
      <c r="S1615" s="38"/>
      <c r="T1615" s="56"/>
      <c r="U1615" s="56"/>
      <c r="V1615" s="30" t="str">
        <f t="shared" si="154"/>
        <v/>
      </c>
      <c r="W1615" s="29"/>
      <c r="X1615" s="9" t="s">
        <v>212</v>
      </c>
    </row>
    <row r="1616" spans="1:24" s="57" customFormat="1" ht="24">
      <c r="A1616" s="31">
        <v>1712</v>
      </c>
      <c r="B1616" s="32">
        <f t="shared" ca="1" si="151"/>
        <v>0.58227097630258406</v>
      </c>
      <c r="C1616" s="132" t="s">
        <v>3065</v>
      </c>
      <c r="D1616" s="124" t="s">
        <v>3066</v>
      </c>
      <c r="E1616" s="21"/>
      <c r="F1616" s="22"/>
      <c r="G1616" s="22"/>
      <c r="H1616" s="22"/>
      <c r="I1616" s="23"/>
      <c r="J1616" s="35" t="str">
        <f t="shared" si="152"/>
        <v>➸</v>
      </c>
      <c r="K1616" s="117" t="str">
        <f>词典存放目录!$A$1&amp;L1616&amp;M1616</f>
        <v>F:\《自创文法查阅Excel》4.1备份\《B词汇·红宝书》\红宝书15版图片\1712-かんさい【関西】.jpg</v>
      </c>
      <c r="L1616" s="9" t="s">
        <v>18120</v>
      </c>
      <c r="M1616" s="117" t="s">
        <v>19735</v>
      </c>
      <c r="N1616" s="36" t="str">
        <f t="shared" si="153"/>
        <v>▶</v>
      </c>
      <c r="O1616" s="37" t="s">
        <v>17913</v>
      </c>
      <c r="P1616" s="37">
        <v>141</v>
      </c>
      <c r="Q1616" s="37" t="s">
        <v>23</v>
      </c>
      <c r="R1616" s="9" t="str">
        <f>词典存放目录!$A$1&amp;O1616&amp;P1616&amp;Q1616</f>
        <v>F:\《自创文法查阅Excel》4.1备份\《B词汇·红宝书》\红宝书MP3分割\06 n3-か (141).mp3</v>
      </c>
      <c r="S1616" s="38"/>
      <c r="T1616" s="56"/>
      <c r="U1616" s="56"/>
      <c r="V1616" s="30" t="str">
        <f t="shared" si="154"/>
        <v/>
      </c>
      <c r="W1616" s="69"/>
      <c r="X1616" s="9" t="s">
        <v>212</v>
      </c>
    </row>
    <row r="1617" spans="1:24" s="57" customFormat="1" ht="24">
      <c r="A1617" s="31">
        <v>1713</v>
      </c>
      <c r="B1617" s="32">
        <f t="shared" ca="1" si="151"/>
        <v>0.62738617782565509</v>
      </c>
      <c r="C1617" s="132" t="s">
        <v>3067</v>
      </c>
      <c r="D1617" s="124" t="s">
        <v>3068</v>
      </c>
      <c r="E1617" s="21"/>
      <c r="F1617" s="22"/>
      <c r="G1617" s="22"/>
      <c r="H1617" s="22"/>
      <c r="I1617" s="23"/>
      <c r="J1617" s="35" t="str">
        <f t="shared" si="152"/>
        <v>➸</v>
      </c>
      <c r="K1617" s="117" t="str">
        <f>词典存放目录!$A$1&amp;L1617&amp;M1617</f>
        <v>F:\《自创文法查阅Excel》4.1备份\《B词汇·红宝书》\红宝书15版图片\1713-かんさつ【観察】.jpg</v>
      </c>
      <c r="L1617" s="9" t="s">
        <v>18120</v>
      </c>
      <c r="M1617" s="117" t="s">
        <v>19736</v>
      </c>
      <c r="N1617" s="36" t="str">
        <f t="shared" si="153"/>
        <v>▶</v>
      </c>
      <c r="O1617" s="37" t="s">
        <v>17913</v>
      </c>
      <c r="P1617" s="37">
        <v>142</v>
      </c>
      <c r="Q1617" s="37" t="s">
        <v>23</v>
      </c>
      <c r="R1617" s="9" t="str">
        <f>词典存放目录!$A$1&amp;O1617&amp;P1617&amp;Q1617</f>
        <v>F:\《自创文法查阅Excel》4.1备份\《B词汇·红宝书》\红宝书MP3分割\06 n3-か (142).mp3</v>
      </c>
      <c r="S1617" s="38"/>
      <c r="T1617" s="56"/>
      <c r="U1617" s="56"/>
      <c r="V1617" s="30"/>
      <c r="W1617" s="29"/>
      <c r="X1617" s="9" t="s">
        <v>212</v>
      </c>
    </row>
    <row r="1618" spans="1:24" s="57" customFormat="1" ht="24">
      <c r="A1618" s="31">
        <v>1715</v>
      </c>
      <c r="B1618" s="32">
        <f t="shared" ca="1" si="151"/>
        <v>0.15489113244403974</v>
      </c>
      <c r="C1618" s="132" t="s">
        <v>2656</v>
      </c>
      <c r="D1618" s="124" t="s">
        <v>3069</v>
      </c>
      <c r="E1618" s="21"/>
      <c r="F1618" s="22"/>
      <c r="G1618" s="22"/>
      <c r="H1618" s="22"/>
      <c r="I1618" s="23"/>
      <c r="J1618" s="35" t="str">
        <f t="shared" si="152"/>
        <v>➸</v>
      </c>
      <c r="K1618" s="117" t="str">
        <f>词典存放目录!$A$1&amp;L1618&amp;M1618</f>
        <v>F:\《自创文法查阅Excel》4.1备份\《B词汇·红宝书》\红宝书15版图片\1715-かんじ【幹事】.jpg</v>
      </c>
      <c r="L1618" s="9" t="s">
        <v>18120</v>
      </c>
      <c r="M1618" s="117" t="s">
        <v>19737</v>
      </c>
      <c r="N1618" s="36" t="str">
        <f t="shared" si="153"/>
        <v>▶</v>
      </c>
      <c r="O1618" s="37" t="s">
        <v>17913</v>
      </c>
      <c r="P1618" s="37">
        <v>144</v>
      </c>
      <c r="Q1618" s="37" t="s">
        <v>23</v>
      </c>
      <c r="R1618" s="9" t="str">
        <f>词典存放目录!$A$1&amp;O1618&amp;P1618&amp;Q1618</f>
        <v>F:\《自创文法查阅Excel》4.1备份\《B词汇·红宝书》\红宝书MP3分割\06 n3-か (144).mp3</v>
      </c>
      <c r="S1618" s="38"/>
      <c r="T1618" s="56"/>
      <c r="U1618" s="56"/>
      <c r="V1618" s="30"/>
      <c r="W1618" s="29"/>
      <c r="X1618" s="9" t="s">
        <v>212</v>
      </c>
    </row>
    <row r="1619" spans="1:24" s="57" customFormat="1" ht="24">
      <c r="A1619" s="31">
        <v>1716</v>
      </c>
      <c r="B1619" s="32">
        <f t="shared" ca="1" si="151"/>
        <v>0.89625052927845517</v>
      </c>
      <c r="C1619" s="132" t="s">
        <v>3070</v>
      </c>
      <c r="D1619" s="124" t="s">
        <v>3071</v>
      </c>
      <c r="E1619" s="21"/>
      <c r="F1619" s="22"/>
      <c r="G1619" s="22"/>
      <c r="H1619" s="22"/>
      <c r="I1619" s="23"/>
      <c r="J1619" s="35" t="str">
        <f t="shared" si="152"/>
        <v>➸</v>
      </c>
      <c r="K1619" s="117" t="str">
        <f>词典存放目录!$A$1&amp;L1619&amp;M1619</f>
        <v>F:\《自创文法查阅Excel》4.1备份\《B词汇·红宝书》\红宝书15版图片\1716-がんじつ【元日】.jpg</v>
      </c>
      <c r="L1619" s="9" t="s">
        <v>18120</v>
      </c>
      <c r="M1619" s="117" t="s">
        <v>19738</v>
      </c>
      <c r="N1619" s="36" t="str">
        <f t="shared" si="153"/>
        <v>▶</v>
      </c>
      <c r="O1619" s="37" t="s">
        <v>17913</v>
      </c>
      <c r="P1619" s="37">
        <v>145</v>
      </c>
      <c r="Q1619" s="37" t="s">
        <v>23</v>
      </c>
      <c r="R1619" s="9" t="str">
        <f>词典存放目录!$A$1&amp;O1619&amp;P1619&amp;Q1619</f>
        <v>F:\《自创文法查阅Excel》4.1备份\《B词汇·红宝书》\红宝书MP3分割\06 n3-か (145).mp3</v>
      </c>
      <c r="S1619" s="38"/>
      <c r="T1619" s="56"/>
      <c r="U1619" s="56"/>
      <c r="V1619" s="30" t="str">
        <f>IF(COUNTA(S1619:U1619)=0,"",COUNTIF(S1619:U1619,"0")/COUNTA(S1619:U1619))</f>
        <v/>
      </c>
      <c r="W1619" s="29"/>
      <c r="X1619" s="9" t="s">
        <v>212</v>
      </c>
    </row>
    <row r="1620" spans="1:24" s="57" customFormat="1" ht="24">
      <c r="A1620" s="31">
        <v>1717</v>
      </c>
      <c r="B1620" s="32">
        <f t="shared" ca="1" si="151"/>
        <v>0.84649390510199107</v>
      </c>
      <c r="C1620" s="132" t="s">
        <v>3072</v>
      </c>
      <c r="D1620" s="124" t="s">
        <v>3073</v>
      </c>
      <c r="E1620" s="21"/>
      <c r="F1620" s="22"/>
      <c r="G1620" s="22"/>
      <c r="H1620" s="22"/>
      <c r="I1620" s="23"/>
      <c r="J1620" s="35" t="str">
        <f t="shared" si="152"/>
        <v>➸</v>
      </c>
      <c r="K1620" s="117" t="str">
        <f>词典存放目录!$A$1&amp;L1620&amp;M1620</f>
        <v>F:\《自创文法查阅Excel》4.1备份\《B词汇·红宝书》\红宝书15版图片\1717-かんしゃ【感謝】.jpg</v>
      </c>
      <c r="L1620" s="9" t="s">
        <v>18120</v>
      </c>
      <c r="M1620" s="117" t="s">
        <v>19739</v>
      </c>
      <c r="N1620" s="36" t="str">
        <f t="shared" si="153"/>
        <v>▶</v>
      </c>
      <c r="O1620" s="37" t="s">
        <v>17913</v>
      </c>
      <c r="P1620" s="37">
        <v>146</v>
      </c>
      <c r="Q1620" s="37" t="s">
        <v>23</v>
      </c>
      <c r="R1620" s="9" t="str">
        <f>词典存放目录!$A$1&amp;O1620&amp;P1620&amp;Q1620</f>
        <v>F:\《自创文法查阅Excel》4.1备份\《B词汇·红宝书》\红宝书MP3分割\06 n3-か (146).mp3</v>
      </c>
      <c r="S1620" s="38"/>
      <c r="T1620" s="56"/>
      <c r="U1620" s="56"/>
      <c r="V1620" s="30" t="str">
        <f>IF(COUNTA(S1620:U1620)=0,"",COUNTIF(S1620:U1620,"0")/COUNTA(S1620:U1620))</f>
        <v/>
      </c>
      <c r="W1620" s="29"/>
      <c r="X1620" s="9" t="s">
        <v>212</v>
      </c>
    </row>
    <row r="1621" spans="1:24" s="57" customFormat="1" ht="24">
      <c r="A1621" s="31">
        <v>1718</v>
      </c>
      <c r="B1621" s="32">
        <f t="shared" ca="1" si="151"/>
        <v>0.51123824444954957</v>
      </c>
      <c r="C1621" s="132" t="s">
        <v>3074</v>
      </c>
      <c r="D1621" s="124" t="s">
        <v>3075</v>
      </c>
      <c r="E1621" s="21"/>
      <c r="F1621" s="22"/>
      <c r="G1621" s="22"/>
      <c r="H1621" s="22"/>
      <c r="I1621" s="23"/>
      <c r="J1621" s="35" t="str">
        <f t="shared" si="152"/>
        <v>➸</v>
      </c>
      <c r="K1621" s="117" t="str">
        <f>词典存放目录!$A$1&amp;L1621&amp;M1621</f>
        <v>F:\《自创文法查阅Excel》4.1备份\《B词汇·红宝书》\红宝书15版图片\1718-かんじょう【感情】.jpg</v>
      </c>
      <c r="L1621" s="9" t="s">
        <v>18120</v>
      </c>
      <c r="M1621" s="117" t="s">
        <v>19740</v>
      </c>
      <c r="N1621" s="36" t="str">
        <f t="shared" si="153"/>
        <v>▶</v>
      </c>
      <c r="O1621" s="37" t="s">
        <v>17913</v>
      </c>
      <c r="P1621" s="37">
        <v>147</v>
      </c>
      <c r="Q1621" s="37" t="s">
        <v>23</v>
      </c>
      <c r="R1621" s="9" t="str">
        <f>词典存放目录!$A$1&amp;O1621&amp;P1621&amp;Q1621</f>
        <v>F:\《自创文法查阅Excel》4.1备份\《B词汇·红宝书》\红宝书MP3分割\06 n3-か (147).mp3</v>
      </c>
      <c r="S1621" s="38"/>
      <c r="T1621" s="56"/>
      <c r="U1621" s="56"/>
      <c r="V1621" s="30" t="str">
        <f>IF(COUNTA(S1621:U1621)=0,"",COUNTIF(S1621:U1621,"0")/COUNTA(S1621:U1621))</f>
        <v/>
      </c>
      <c r="W1621" s="29"/>
      <c r="X1621" s="9" t="s">
        <v>212</v>
      </c>
    </row>
    <row r="1622" spans="1:24" s="57" customFormat="1" ht="24">
      <c r="A1622" s="31">
        <v>1719</v>
      </c>
      <c r="B1622" s="32">
        <f t="shared" ca="1" si="151"/>
        <v>0.87998708321797825</v>
      </c>
      <c r="C1622" s="132" t="s">
        <v>3074</v>
      </c>
      <c r="D1622" s="124" t="s">
        <v>3076</v>
      </c>
      <c r="E1622" s="21"/>
      <c r="F1622" s="22"/>
      <c r="G1622" s="22"/>
      <c r="H1622" s="22"/>
      <c r="I1622" s="23"/>
      <c r="J1622" s="35" t="str">
        <f t="shared" si="152"/>
        <v>➸</v>
      </c>
      <c r="K1622" s="117" t="str">
        <f>词典存放目录!$A$1&amp;L1622&amp;M1622</f>
        <v>F:\《自创文法查阅Excel》4.1备份\《B词汇·红宝书》\红宝书15版图片\1719-かんじょう【勘定】.jpg</v>
      </c>
      <c r="L1622" s="9" t="s">
        <v>18120</v>
      </c>
      <c r="M1622" s="117" t="s">
        <v>19741</v>
      </c>
      <c r="N1622" s="36" t="str">
        <f t="shared" si="153"/>
        <v>▶</v>
      </c>
      <c r="O1622" s="37" t="s">
        <v>17913</v>
      </c>
      <c r="P1622" s="37">
        <v>148</v>
      </c>
      <c r="Q1622" s="37" t="s">
        <v>23</v>
      </c>
      <c r="R1622" s="9" t="str">
        <f>词典存放目录!$A$1&amp;O1622&amp;P1622&amp;Q1622</f>
        <v>F:\《自创文法查阅Excel》4.1备份\《B词汇·红宝书》\红宝书MP3分割\06 n3-か (148).mp3</v>
      </c>
      <c r="S1622" s="38"/>
      <c r="T1622" s="56"/>
      <c r="U1622" s="56"/>
      <c r="V1622" s="30" t="str">
        <f>IF(COUNTA(S1622:U1622)=0,"",COUNTIF(S1622:U1622,"0")/COUNTA(S1622:U1622))</f>
        <v/>
      </c>
      <c r="W1622" s="69"/>
      <c r="X1622" s="9" t="s">
        <v>212</v>
      </c>
    </row>
    <row r="1623" spans="1:24" s="57" customFormat="1" ht="24">
      <c r="A1623" s="31">
        <v>1720</v>
      </c>
      <c r="B1623" s="32">
        <f t="shared" ca="1" si="151"/>
        <v>0.2013787259330404</v>
      </c>
      <c r="C1623" s="132" t="s">
        <v>3077</v>
      </c>
      <c r="D1623" s="124" t="s">
        <v>3078</v>
      </c>
      <c r="E1623" s="21"/>
      <c r="F1623" s="22"/>
      <c r="G1623" s="22"/>
      <c r="H1623" s="22"/>
      <c r="I1623" s="23"/>
      <c r="J1623" s="35" t="str">
        <f t="shared" si="152"/>
        <v>➸</v>
      </c>
      <c r="K1623" s="117" t="str">
        <f>词典存放目录!$A$1&amp;L1623&amp;M1623</f>
        <v>F:\《自创文法查阅Excel》4.1备份\《B词汇·红宝书》\红宝书15版图片\1720-かんじる【感じる】.jpg</v>
      </c>
      <c r="L1623" s="9" t="s">
        <v>18120</v>
      </c>
      <c r="M1623" s="117" t="s">
        <v>19742</v>
      </c>
      <c r="N1623" s="36" t="str">
        <f t="shared" si="153"/>
        <v>▶</v>
      </c>
      <c r="O1623" s="37" t="s">
        <v>17913</v>
      </c>
      <c r="P1623" s="37">
        <v>149</v>
      </c>
      <c r="Q1623" s="37" t="s">
        <v>23</v>
      </c>
      <c r="R1623" s="9" t="str">
        <f>词典存放目录!$A$1&amp;O1623&amp;P1623&amp;Q1623</f>
        <v>F:\《自创文法查阅Excel》4.1备份\《B词汇·红宝书》\红宝书MP3分割\06 n3-か (149).mp3</v>
      </c>
      <c r="S1623" s="38"/>
      <c r="T1623" s="56"/>
      <c r="U1623" s="56"/>
      <c r="V1623" s="30"/>
      <c r="W1623" s="29"/>
      <c r="X1623" s="9" t="s">
        <v>212</v>
      </c>
    </row>
    <row r="1624" spans="1:24" s="57" customFormat="1" ht="24">
      <c r="A1624" s="31">
        <v>1721</v>
      </c>
      <c r="B1624" s="32">
        <f t="shared" ca="1" si="151"/>
        <v>0.23835155564723265</v>
      </c>
      <c r="C1624" s="132" t="s">
        <v>2812</v>
      </c>
      <c r="D1624" s="124" t="s">
        <v>3079</v>
      </c>
      <c r="E1624" s="21"/>
      <c r="F1624" s="22"/>
      <c r="G1624" s="22"/>
      <c r="H1624" s="22"/>
      <c r="I1624" s="23"/>
      <c r="J1624" s="35" t="str">
        <f t="shared" si="152"/>
        <v>➸</v>
      </c>
      <c r="K1624" s="117" t="str">
        <f>词典存放目录!$A$1&amp;L1624&amp;M1624</f>
        <v>F:\《自创文法查阅Excel》4.1备份\《B词汇·红宝书》\红宝书15版图片\1721-かんしん【関心】.jpg</v>
      </c>
      <c r="L1624" s="9" t="s">
        <v>18120</v>
      </c>
      <c r="M1624" s="117" t="s">
        <v>19743</v>
      </c>
      <c r="N1624" s="36" t="str">
        <f t="shared" si="153"/>
        <v>▶</v>
      </c>
      <c r="O1624" s="37" t="s">
        <v>17913</v>
      </c>
      <c r="P1624" s="37">
        <v>150</v>
      </c>
      <c r="Q1624" s="37" t="s">
        <v>23</v>
      </c>
      <c r="R1624" s="9" t="str">
        <f>词典存放目录!$A$1&amp;O1624&amp;P1624&amp;Q1624</f>
        <v>F:\《自创文法查阅Excel》4.1备份\《B词汇·红宝书》\红宝书MP3分割\06 n3-か (150).mp3</v>
      </c>
      <c r="S1624" s="38"/>
      <c r="T1624" s="56"/>
      <c r="U1624" s="56"/>
      <c r="V1624" s="30"/>
      <c r="W1624" s="69"/>
      <c r="X1624" s="9" t="s">
        <v>212</v>
      </c>
    </row>
    <row r="1625" spans="1:24" s="57" customFormat="1" ht="24">
      <c r="A1625" s="31">
        <v>1722</v>
      </c>
      <c r="B1625" s="32">
        <f t="shared" ca="1" si="151"/>
        <v>0.8641127529071212</v>
      </c>
      <c r="C1625" s="132" t="s">
        <v>3080</v>
      </c>
      <c r="D1625" s="124" t="s">
        <v>3081</v>
      </c>
      <c r="E1625" s="21"/>
      <c r="F1625" s="22"/>
      <c r="G1625" s="22"/>
      <c r="H1625" s="22"/>
      <c r="I1625" s="23"/>
      <c r="J1625" s="35" t="str">
        <f t="shared" si="152"/>
        <v>➸</v>
      </c>
      <c r="K1625" s="117" t="str">
        <f>词典存放目录!$A$1&amp;L1625&amp;M1625</f>
        <v>F:\《自创文法查阅Excel》4.1备份\《B词汇·红宝书》\红宝书15版图片\1722-かんする【関する】.jpg</v>
      </c>
      <c r="L1625" s="9" t="s">
        <v>18120</v>
      </c>
      <c r="M1625" s="117" t="s">
        <v>19744</v>
      </c>
      <c r="N1625" s="36" t="str">
        <f t="shared" si="153"/>
        <v>▶</v>
      </c>
      <c r="O1625" s="37" t="s">
        <v>17913</v>
      </c>
      <c r="P1625" s="37">
        <v>151</v>
      </c>
      <c r="Q1625" s="37" t="s">
        <v>23</v>
      </c>
      <c r="R1625" s="9" t="str">
        <f>词典存放目录!$A$1&amp;O1625&amp;P1625&amp;Q1625</f>
        <v>F:\《自创文法查阅Excel》4.1备份\《B词汇·红宝书》\红宝书MP3分割\06 n3-か (151).mp3</v>
      </c>
      <c r="S1625" s="38"/>
      <c r="T1625" s="56"/>
      <c r="U1625" s="56"/>
      <c r="V1625" s="30" t="str">
        <f>IF(COUNTA(S1625:U1625)=0,"",COUNTIF(S1625:U1625,"0")/COUNTA(S1625:U1625))</f>
        <v/>
      </c>
      <c r="W1625" s="69"/>
      <c r="X1625" s="9" t="s">
        <v>212</v>
      </c>
    </row>
    <row r="1626" spans="1:24" s="57" customFormat="1" ht="24">
      <c r="A1626" s="31">
        <v>1723</v>
      </c>
      <c r="B1626" s="32">
        <f t="shared" ca="1" si="151"/>
        <v>0.74605074704748831</v>
      </c>
      <c r="C1626" s="132" t="s">
        <v>3082</v>
      </c>
      <c r="D1626" s="124" t="s">
        <v>3083</v>
      </c>
      <c r="E1626" s="21"/>
      <c r="F1626" s="22"/>
      <c r="G1626" s="22"/>
      <c r="H1626" s="22"/>
      <c r="I1626" s="23"/>
      <c r="J1626" s="35" t="str">
        <f t="shared" si="152"/>
        <v>➸</v>
      </c>
      <c r="K1626" s="117" t="str">
        <f>词典存放目录!$A$1&amp;L1626&amp;M1626</f>
        <v>F:\《自创文法查阅Excel》4.1备份\《B词汇·红宝书》\红宝书15版图片\1723-かんせい【完成】.jpg</v>
      </c>
      <c r="L1626" s="9" t="s">
        <v>18120</v>
      </c>
      <c r="M1626" s="117" t="s">
        <v>19745</v>
      </c>
      <c r="N1626" s="36" t="str">
        <f t="shared" si="153"/>
        <v>▶</v>
      </c>
      <c r="O1626" s="37" t="s">
        <v>17913</v>
      </c>
      <c r="P1626" s="37">
        <v>152</v>
      </c>
      <c r="Q1626" s="37" t="s">
        <v>23</v>
      </c>
      <c r="R1626" s="9" t="str">
        <f>词典存放目录!$A$1&amp;O1626&amp;P1626&amp;Q1626</f>
        <v>F:\《自创文法查阅Excel》4.1备份\《B词汇·红宝书》\红宝书MP3分割\06 n3-か (152).mp3</v>
      </c>
      <c r="S1626" s="38"/>
      <c r="T1626" s="56"/>
      <c r="U1626" s="56"/>
      <c r="V1626" s="30"/>
      <c r="W1626" s="29"/>
      <c r="X1626" s="9" t="s">
        <v>212</v>
      </c>
    </row>
    <row r="1627" spans="1:24" s="57" customFormat="1" ht="24">
      <c r="A1627" s="31">
        <v>1724</v>
      </c>
      <c r="B1627" s="32">
        <f t="shared" ca="1" si="151"/>
        <v>0.78741796932010055</v>
      </c>
      <c r="C1627" s="132" t="s">
        <v>3084</v>
      </c>
      <c r="D1627" s="124" t="s">
        <v>3085</v>
      </c>
      <c r="E1627" s="21"/>
      <c r="F1627" s="22"/>
      <c r="G1627" s="22"/>
      <c r="H1627" s="22"/>
      <c r="I1627" s="23"/>
      <c r="J1627" s="35" t="str">
        <f t="shared" si="152"/>
        <v>➸</v>
      </c>
      <c r="K1627" s="117" t="str">
        <f>词典存放目录!$A$1&amp;L1627&amp;M1627</f>
        <v>F:\《自创文法查阅Excel》4.1备份\《B词汇·红宝书》\红宝书15版图片\1724-かんせつ【間接】.jpg</v>
      </c>
      <c r="L1627" s="9" t="s">
        <v>18120</v>
      </c>
      <c r="M1627" s="117" t="s">
        <v>19746</v>
      </c>
      <c r="N1627" s="36" t="str">
        <f t="shared" si="153"/>
        <v>▶</v>
      </c>
      <c r="O1627" s="37" t="s">
        <v>17913</v>
      </c>
      <c r="P1627" s="37">
        <v>153</v>
      </c>
      <c r="Q1627" s="37" t="s">
        <v>23</v>
      </c>
      <c r="R1627" s="9" t="str">
        <f>词典存放目录!$A$1&amp;O1627&amp;P1627&amp;Q1627</f>
        <v>F:\《自创文法查阅Excel》4.1备份\《B词汇·红宝书》\红宝书MP3分割\06 n3-か (153).mp3</v>
      </c>
      <c r="S1627" s="38"/>
      <c r="T1627" s="56"/>
      <c r="U1627" s="56"/>
      <c r="V1627" s="30" t="str">
        <f>IF(COUNTA(S1627:U1627)=0,"",COUNTIF(S1627:U1627,"0")/COUNTA(S1627:U1627))</f>
        <v/>
      </c>
      <c r="W1627" s="29"/>
      <c r="X1627" s="9" t="s">
        <v>212</v>
      </c>
    </row>
    <row r="1628" spans="1:24" s="57" customFormat="1" ht="24">
      <c r="A1628" s="31">
        <v>1725</v>
      </c>
      <c r="B1628" s="32">
        <f t="shared" ca="1" si="151"/>
        <v>0.53259546675528469</v>
      </c>
      <c r="C1628" s="132" t="s">
        <v>3086</v>
      </c>
      <c r="D1628" s="124" t="s">
        <v>3087</v>
      </c>
      <c r="E1628" s="21"/>
      <c r="F1628" s="22"/>
      <c r="G1628" s="22"/>
      <c r="H1628" s="22"/>
      <c r="I1628" s="23"/>
      <c r="J1628" s="35" t="str">
        <f t="shared" si="152"/>
        <v>➸</v>
      </c>
      <c r="K1628" s="117" t="str">
        <f>词典存放目录!$A$1&amp;L1628&amp;M1628</f>
        <v>F:\《自创文法查阅Excel》4.1备份\《B词汇·红宝书》\红宝书15版图片\1725-かんぜん【完全】.jpg</v>
      </c>
      <c r="L1628" s="9" t="s">
        <v>18120</v>
      </c>
      <c r="M1628" s="117" t="s">
        <v>19747</v>
      </c>
      <c r="N1628" s="36" t="str">
        <f t="shared" si="153"/>
        <v>▶</v>
      </c>
      <c r="O1628" s="37" t="s">
        <v>17913</v>
      </c>
      <c r="P1628" s="37">
        <v>154</v>
      </c>
      <c r="Q1628" s="37" t="s">
        <v>23</v>
      </c>
      <c r="R1628" s="9" t="str">
        <f>词典存放目录!$A$1&amp;O1628&amp;P1628&amp;Q1628</f>
        <v>F:\《自创文法查阅Excel》4.1备份\《B词汇·红宝书》\红宝书MP3分割\06 n3-か (154).mp3</v>
      </c>
      <c r="S1628" s="38"/>
      <c r="T1628" s="56"/>
      <c r="U1628" s="56"/>
      <c r="V1628" s="30" t="str">
        <f>IF(COUNTA(S1628:U1628)=0,"",COUNTIF(S1628:U1628,"0")/COUNTA(S1628:U1628))</f>
        <v/>
      </c>
      <c r="W1628" s="29"/>
      <c r="X1628" s="9" t="s">
        <v>212</v>
      </c>
    </row>
    <row r="1629" spans="1:24" s="57" customFormat="1" ht="24">
      <c r="A1629" s="31">
        <v>1726</v>
      </c>
      <c r="B1629" s="32">
        <f t="shared" ca="1" si="151"/>
        <v>0.82466261590922763</v>
      </c>
      <c r="C1629" s="132" t="s">
        <v>3088</v>
      </c>
      <c r="D1629" s="124" t="s">
        <v>3089</v>
      </c>
      <c r="E1629" s="21"/>
      <c r="F1629" s="22"/>
      <c r="G1629" s="22"/>
      <c r="H1629" s="22"/>
      <c r="I1629" s="23"/>
      <c r="J1629" s="35" t="str">
        <f t="shared" si="152"/>
        <v>➸</v>
      </c>
      <c r="K1629" s="117" t="str">
        <f>词典存放目录!$A$1&amp;L1629&amp;M1629</f>
        <v>F:\《自创文法查阅Excel》4.1备份\《B词汇·红宝书》\红宝书15版图片\1726-かんそう【乾燥】.jpg</v>
      </c>
      <c r="L1629" s="9" t="s">
        <v>18120</v>
      </c>
      <c r="M1629" s="117" t="s">
        <v>19748</v>
      </c>
      <c r="N1629" s="36" t="str">
        <f t="shared" si="153"/>
        <v>▶</v>
      </c>
      <c r="O1629" s="37" t="s">
        <v>17913</v>
      </c>
      <c r="P1629" s="37">
        <v>155</v>
      </c>
      <c r="Q1629" s="37" t="s">
        <v>23</v>
      </c>
      <c r="R1629" s="9" t="str">
        <f>词典存放目录!$A$1&amp;O1629&amp;P1629&amp;Q1629</f>
        <v>F:\《自创文法查阅Excel》4.1备份\《B词汇·红宝书》\红宝书MP3分割\06 n3-か (155).mp3</v>
      </c>
      <c r="S1629" s="38"/>
      <c r="T1629" s="56"/>
      <c r="U1629" s="56"/>
      <c r="V1629" s="30"/>
      <c r="W1629" s="29"/>
      <c r="X1629" s="9" t="s">
        <v>212</v>
      </c>
    </row>
    <row r="1630" spans="1:24" s="57" customFormat="1" ht="24">
      <c r="A1630" s="31">
        <v>1727</v>
      </c>
      <c r="B1630" s="32">
        <f t="shared" ca="1" si="151"/>
        <v>0.62430582764595466</v>
      </c>
      <c r="C1630" s="132" t="s">
        <v>3088</v>
      </c>
      <c r="D1630" s="124" t="s">
        <v>3090</v>
      </c>
      <c r="E1630" s="21"/>
      <c r="F1630" s="22"/>
      <c r="G1630" s="22"/>
      <c r="H1630" s="22"/>
      <c r="I1630" s="23"/>
      <c r="J1630" s="35" t="str">
        <f t="shared" si="152"/>
        <v>➸</v>
      </c>
      <c r="K1630" s="117" t="str">
        <f>词典存放目录!$A$1&amp;L1630&amp;M1630</f>
        <v>F:\《自创文法查阅Excel》4.1备份\《B词汇·红宝书》\红宝书15版图片\1727-かんそう【感想】.jpg</v>
      </c>
      <c r="L1630" s="9" t="s">
        <v>18120</v>
      </c>
      <c r="M1630" s="117" t="s">
        <v>19749</v>
      </c>
      <c r="N1630" s="36" t="str">
        <f t="shared" si="153"/>
        <v>▶</v>
      </c>
      <c r="O1630" s="37" t="s">
        <v>17913</v>
      </c>
      <c r="P1630" s="37">
        <v>156</v>
      </c>
      <c r="Q1630" s="37" t="s">
        <v>23</v>
      </c>
      <c r="R1630" s="9" t="str">
        <f>词典存放目录!$A$1&amp;O1630&amp;P1630&amp;Q1630</f>
        <v>F:\《自创文法查阅Excel》4.1备份\《B词汇·红宝书》\红宝书MP3分割\06 n3-か (156).mp3</v>
      </c>
      <c r="S1630" s="38"/>
      <c r="T1630" s="56"/>
      <c r="U1630" s="56"/>
      <c r="V1630" s="30" t="str">
        <f>IF(COUNTA(S1630:U1630)=0,"",COUNTIF(S1630:U1630,"0")/COUNTA(S1630:U1630))</f>
        <v/>
      </c>
      <c r="W1630" s="29"/>
      <c r="X1630" s="9" t="s">
        <v>212</v>
      </c>
    </row>
    <row r="1631" spans="1:24" s="57" customFormat="1" ht="24">
      <c r="A1631" s="31">
        <v>1728</v>
      </c>
      <c r="B1631" s="32">
        <f t="shared" ca="1" si="151"/>
        <v>0.18219230176310941</v>
      </c>
      <c r="C1631" s="132" t="s">
        <v>3091</v>
      </c>
      <c r="D1631" s="124" t="s">
        <v>3092</v>
      </c>
      <c r="E1631" s="21"/>
      <c r="F1631" s="22"/>
      <c r="G1631" s="22"/>
      <c r="H1631" s="22"/>
      <c r="I1631" s="23"/>
      <c r="J1631" s="35" t="str">
        <f t="shared" si="152"/>
        <v>➸</v>
      </c>
      <c r="K1631" s="117" t="str">
        <f>词典存放目录!$A$1&amp;L1631&amp;M1631</f>
        <v>F:\《自创文法查阅Excel》4.1备份\《B词汇·红宝书》\红宝书15版图片\1728-かんづめ【缶詰】.jpg</v>
      </c>
      <c r="L1631" s="9" t="s">
        <v>18120</v>
      </c>
      <c r="M1631" s="117" t="s">
        <v>19750</v>
      </c>
      <c r="N1631" s="36" t="str">
        <f t="shared" si="153"/>
        <v>▶</v>
      </c>
      <c r="O1631" s="37" t="s">
        <v>17913</v>
      </c>
      <c r="P1631" s="37">
        <v>157</v>
      </c>
      <c r="Q1631" s="37" t="s">
        <v>23</v>
      </c>
      <c r="R1631" s="9" t="str">
        <f>词典存放目录!$A$1&amp;O1631&amp;P1631&amp;Q1631</f>
        <v>F:\《自创文法查阅Excel》4.1备份\《B词汇·红宝书》\红宝书MP3分割\06 n3-か (157).mp3</v>
      </c>
      <c r="S1631" s="38"/>
      <c r="T1631" s="56"/>
      <c r="U1631" s="56"/>
      <c r="V1631" s="30" t="str">
        <f>IF(COUNTA(S1631:U1631)=0,"",COUNTIF(S1631:U1631,"0")/COUNTA(S1631:U1631))</f>
        <v/>
      </c>
      <c r="W1631" s="29"/>
      <c r="X1631" s="9" t="s">
        <v>212</v>
      </c>
    </row>
    <row r="1632" spans="1:24" s="57" customFormat="1" ht="24">
      <c r="A1632" s="31">
        <v>1729</v>
      </c>
      <c r="B1632" s="32">
        <f t="shared" ca="1" si="151"/>
        <v>0.30706345814184677</v>
      </c>
      <c r="C1632" s="132" t="s">
        <v>3093</v>
      </c>
      <c r="D1632" s="124" t="s">
        <v>3094</v>
      </c>
      <c r="E1632" s="21"/>
      <c r="F1632" s="22"/>
      <c r="G1632" s="22"/>
      <c r="H1632" s="22"/>
      <c r="I1632" s="23"/>
      <c r="J1632" s="35" t="str">
        <f t="shared" si="152"/>
        <v>➸</v>
      </c>
      <c r="K1632" s="117" t="str">
        <f>词典存放目录!$A$1&amp;L1632&amp;M1632</f>
        <v>F:\《自创文法查阅Excel》4.1备份\《B词汇·红宝书》\红宝书15版图片\1729-かんとう【関東】.jpg</v>
      </c>
      <c r="L1632" s="9" t="s">
        <v>18120</v>
      </c>
      <c r="M1632" s="117" t="s">
        <v>19751</v>
      </c>
      <c r="N1632" s="36" t="str">
        <f t="shared" si="153"/>
        <v>▶</v>
      </c>
      <c r="O1632" s="37" t="s">
        <v>17913</v>
      </c>
      <c r="P1632" s="37">
        <v>158</v>
      </c>
      <c r="Q1632" s="37" t="s">
        <v>23</v>
      </c>
      <c r="R1632" s="9" t="str">
        <f>词典存放目录!$A$1&amp;O1632&amp;P1632&amp;Q1632</f>
        <v>F:\《自创文法查阅Excel》4.1备份\《B词汇·红宝书》\红宝书MP3分割\06 n3-か (158).mp3</v>
      </c>
      <c r="S1632" s="38"/>
      <c r="T1632" s="56"/>
      <c r="U1632" s="56"/>
      <c r="V1632" s="30" t="str">
        <f>IF(COUNTA(S1632:U1632)=0,"",COUNTIF(S1632:U1632,"0")/COUNTA(S1632:U1632))</f>
        <v/>
      </c>
      <c r="W1632" s="69"/>
      <c r="X1632" s="9" t="s">
        <v>212</v>
      </c>
    </row>
    <row r="1633" spans="1:24" s="57" customFormat="1" ht="24">
      <c r="A1633" s="31">
        <v>1730</v>
      </c>
      <c r="B1633" s="32">
        <f t="shared" ca="1" si="151"/>
        <v>0.9581166781097632</v>
      </c>
      <c r="C1633" s="132" t="s">
        <v>3095</v>
      </c>
      <c r="D1633" s="124" t="s">
        <v>3096</v>
      </c>
      <c r="E1633" s="21"/>
      <c r="F1633" s="22"/>
      <c r="G1633" s="22"/>
      <c r="H1633" s="22"/>
      <c r="I1633" s="23"/>
      <c r="J1633" s="35" t="str">
        <f t="shared" si="152"/>
        <v>➸</v>
      </c>
      <c r="K1633" s="117" t="str">
        <f>词典存放目录!$A$1&amp;L1633&amp;M1633</f>
        <v>F:\《自创文法查阅Excel》4.1备份\《B词汇·红宝书》\红宝书15版图片\1730-かんどう【感動】.jpg</v>
      </c>
      <c r="L1633" s="9" t="s">
        <v>18120</v>
      </c>
      <c r="M1633" s="117" t="s">
        <v>19752</v>
      </c>
      <c r="N1633" s="36" t="str">
        <f t="shared" si="153"/>
        <v>▶</v>
      </c>
      <c r="O1633" s="37" t="s">
        <v>17913</v>
      </c>
      <c r="P1633" s="37">
        <v>159</v>
      </c>
      <c r="Q1633" s="37" t="s">
        <v>23</v>
      </c>
      <c r="R1633" s="9" t="str">
        <f>词典存放目录!$A$1&amp;O1633&amp;P1633&amp;Q1633</f>
        <v>F:\《自创文法查阅Excel》4.1备份\《B词汇·红宝书》\红宝书MP3分割\06 n3-か (159).mp3</v>
      </c>
      <c r="S1633" s="38"/>
      <c r="T1633" s="56"/>
      <c r="U1633" s="56"/>
      <c r="V1633" s="30"/>
      <c r="W1633" s="29"/>
      <c r="X1633" s="9" t="s">
        <v>212</v>
      </c>
    </row>
    <row r="1634" spans="1:24" s="57" customFormat="1" ht="24">
      <c r="A1634" s="31">
        <v>1731</v>
      </c>
      <c r="B1634" s="32">
        <f t="shared" ca="1" si="151"/>
        <v>0.61116639944893236</v>
      </c>
      <c r="C1634" s="132" t="s">
        <v>3097</v>
      </c>
      <c r="D1634" s="124" t="s">
        <v>3098</v>
      </c>
      <c r="E1634" s="21"/>
      <c r="F1634" s="22"/>
      <c r="G1634" s="22"/>
      <c r="H1634" s="22"/>
      <c r="I1634" s="23"/>
      <c r="J1634" s="35" t="str">
        <f t="shared" si="152"/>
        <v>➸</v>
      </c>
      <c r="K1634" s="117" t="str">
        <f>词典存放目录!$A$1&amp;L1634&amp;M1634</f>
        <v>F:\《自创文法查阅Excel》4.1备份\《B词汇·红宝书》\红宝书15版图片\1731-かんとく【監督】.jpg</v>
      </c>
      <c r="L1634" s="9" t="s">
        <v>18120</v>
      </c>
      <c r="M1634" s="117" t="s">
        <v>19753</v>
      </c>
      <c r="N1634" s="36" t="str">
        <f t="shared" si="153"/>
        <v>▶</v>
      </c>
      <c r="O1634" s="37" t="s">
        <v>17913</v>
      </c>
      <c r="P1634" s="37">
        <v>160</v>
      </c>
      <c r="Q1634" s="37" t="s">
        <v>23</v>
      </c>
      <c r="R1634" s="9" t="str">
        <f>词典存放目录!$A$1&amp;O1634&amp;P1634&amp;Q1634</f>
        <v>F:\《自创文法查阅Excel》4.1备份\《B词汇·红宝书》\红宝书MP3分割\06 n3-か (160).mp3</v>
      </c>
      <c r="S1634" s="38"/>
      <c r="T1634" s="56"/>
      <c r="U1634" s="56"/>
      <c r="V1634" s="30" t="str">
        <f t="shared" ref="V1634:V1640" si="155">IF(COUNTA(S1634:U1634)=0,"",COUNTIF(S1634:U1634,"0")/COUNTA(S1634:U1634))</f>
        <v/>
      </c>
      <c r="W1634" s="29"/>
      <c r="X1634" s="9" t="s">
        <v>212</v>
      </c>
    </row>
    <row r="1635" spans="1:24" s="57" customFormat="1" ht="24">
      <c r="A1635" s="31">
        <v>1732</v>
      </c>
      <c r="B1635" s="32">
        <f t="shared" ca="1" si="151"/>
        <v>0.26460406179010487</v>
      </c>
      <c r="C1635" s="132" t="s">
        <v>3099</v>
      </c>
      <c r="D1635" s="124" t="s">
        <v>3100</v>
      </c>
      <c r="E1635" s="21"/>
      <c r="F1635" s="22"/>
      <c r="G1635" s="22"/>
      <c r="H1635" s="22"/>
      <c r="I1635" s="23"/>
      <c r="J1635" s="35" t="str">
        <f t="shared" si="152"/>
        <v>➸</v>
      </c>
      <c r="K1635" s="117" t="str">
        <f>词典存放目录!$A$1&amp;L1635&amp;M1635</f>
        <v>F:\《自创文法查阅Excel》4.1备份\《B词汇·红宝书》\红宝书15版图片\1732-かんぱい【乾杯】.jpg</v>
      </c>
      <c r="L1635" s="9" t="s">
        <v>18120</v>
      </c>
      <c r="M1635" s="117" t="s">
        <v>19754</v>
      </c>
      <c r="N1635" s="36" t="str">
        <f t="shared" si="153"/>
        <v>▶</v>
      </c>
      <c r="O1635" s="37" t="s">
        <v>17913</v>
      </c>
      <c r="P1635" s="37">
        <v>161</v>
      </c>
      <c r="Q1635" s="37" t="s">
        <v>23</v>
      </c>
      <c r="R1635" s="9" t="str">
        <f>词典存放目录!$A$1&amp;O1635&amp;P1635&amp;Q1635</f>
        <v>F:\《自创文法查阅Excel》4.1备份\《B词汇·红宝书》\红宝书MP3分割\06 n3-か (161).mp3</v>
      </c>
      <c r="S1635" s="38"/>
      <c r="T1635" s="56"/>
      <c r="U1635" s="56"/>
      <c r="V1635" s="30" t="str">
        <f t="shared" si="155"/>
        <v/>
      </c>
      <c r="W1635" s="29"/>
      <c r="X1635" s="9" t="s">
        <v>212</v>
      </c>
    </row>
    <row r="1636" spans="1:24" s="57" customFormat="1" ht="24">
      <c r="A1636" s="31">
        <v>1734</v>
      </c>
      <c r="B1636" s="32">
        <f t="shared" ca="1" si="151"/>
        <v>0.40480342312473994</v>
      </c>
      <c r="C1636" s="132" t="s">
        <v>3101</v>
      </c>
      <c r="D1636" s="124" t="s">
        <v>3102</v>
      </c>
      <c r="E1636" s="21"/>
      <c r="F1636" s="22"/>
      <c r="G1636" s="22"/>
      <c r="H1636" s="22"/>
      <c r="I1636" s="23"/>
      <c r="J1636" s="35" t="str">
        <f t="shared" si="152"/>
        <v>➸</v>
      </c>
      <c r="K1636" s="117" t="str">
        <f>词典存放目录!$A$1&amp;L1636&amp;M1636</f>
        <v>F:\《自创文法查阅Excel》4.1备份\《B词汇·红宝书》\红宝书15版图片\1734-かんびょう【看病】.jpg</v>
      </c>
      <c r="L1636" s="9" t="s">
        <v>18120</v>
      </c>
      <c r="M1636" s="117" t="s">
        <v>19755</v>
      </c>
      <c r="N1636" s="36" t="str">
        <f t="shared" si="153"/>
        <v>▶</v>
      </c>
      <c r="O1636" s="37" t="s">
        <v>17913</v>
      </c>
      <c r="P1636" s="37">
        <v>163</v>
      </c>
      <c r="Q1636" s="37" t="s">
        <v>23</v>
      </c>
      <c r="R1636" s="9" t="str">
        <f>词典存放目录!$A$1&amp;O1636&amp;P1636&amp;Q1636</f>
        <v>F:\《自创文法查阅Excel》4.1备份\《B词汇·红宝书》\红宝书MP3分割\06 n3-か (163).mp3</v>
      </c>
      <c r="S1636" s="38"/>
      <c r="T1636" s="56"/>
      <c r="U1636" s="56"/>
      <c r="V1636" s="30" t="str">
        <f t="shared" si="155"/>
        <v/>
      </c>
      <c r="W1636" s="29"/>
      <c r="X1636" s="9" t="s">
        <v>212</v>
      </c>
    </row>
    <row r="1637" spans="1:24" s="57" customFormat="1" ht="24">
      <c r="A1637" s="31">
        <v>1735</v>
      </c>
      <c r="B1637" s="32">
        <f t="shared" ca="1" si="151"/>
        <v>0.21555211437820687</v>
      </c>
      <c r="C1637" s="132" t="s">
        <v>3103</v>
      </c>
      <c r="D1637" s="124" t="s">
        <v>3104</v>
      </c>
      <c r="E1637" s="21"/>
      <c r="F1637" s="22"/>
      <c r="G1637" s="22"/>
      <c r="H1637" s="22"/>
      <c r="I1637" s="23"/>
      <c r="J1637" s="35" t="str">
        <f t="shared" si="152"/>
        <v>➸</v>
      </c>
      <c r="K1637" s="117" t="str">
        <f>词典存放目录!$A$1&amp;L1637&amp;M1637</f>
        <v>F:\《自创文法查阅Excel》4.1备份\《B词汇·红宝书》\红宝书15版图片\1735-かんり【管理】.jpg</v>
      </c>
      <c r="L1637" s="9" t="s">
        <v>18120</v>
      </c>
      <c r="M1637" s="117" t="s">
        <v>19756</v>
      </c>
      <c r="N1637" s="36" t="str">
        <f t="shared" si="153"/>
        <v>▶</v>
      </c>
      <c r="O1637" s="37" t="s">
        <v>17913</v>
      </c>
      <c r="P1637" s="37">
        <v>164</v>
      </c>
      <c r="Q1637" s="37" t="s">
        <v>23</v>
      </c>
      <c r="R1637" s="9" t="str">
        <f>词典存放目录!$A$1&amp;O1637&amp;P1637&amp;Q1637</f>
        <v>F:\《自创文法查阅Excel》4.1备份\《B词汇·红宝书》\红宝书MP3分割\06 n3-か (164).mp3</v>
      </c>
      <c r="S1637" s="38"/>
      <c r="T1637" s="56"/>
      <c r="U1637" s="56"/>
      <c r="V1637" s="30" t="str">
        <f t="shared" si="155"/>
        <v/>
      </c>
      <c r="W1637" s="29"/>
      <c r="X1637" s="9" t="s">
        <v>212</v>
      </c>
    </row>
    <row r="1638" spans="1:24" s="57" customFormat="1" ht="24">
      <c r="A1638" s="31">
        <v>1736</v>
      </c>
      <c r="B1638" s="32">
        <f t="shared" ca="1" si="151"/>
        <v>0.21921245121950672</v>
      </c>
      <c r="C1638" s="132" t="s">
        <v>3105</v>
      </c>
      <c r="D1638" s="124" t="s">
        <v>3106</v>
      </c>
      <c r="E1638" s="21"/>
      <c r="F1638" s="22"/>
      <c r="G1638" s="22"/>
      <c r="H1638" s="22"/>
      <c r="I1638" s="23"/>
      <c r="J1638" s="35" t="str">
        <f t="shared" si="152"/>
        <v>➸</v>
      </c>
      <c r="K1638" s="117" t="str">
        <f>词典存放目录!$A$1&amp;L1638&amp;M1638</f>
        <v>F:\《自创文法查阅Excel》4.1备份\《B词汇·红宝书》\红宝书15版图片\1736-かんりょう【完了】.jpg</v>
      </c>
      <c r="L1638" s="9" t="s">
        <v>18120</v>
      </c>
      <c r="M1638" s="117" t="s">
        <v>19757</v>
      </c>
      <c r="N1638" s="36" t="str">
        <f t="shared" si="153"/>
        <v>▶</v>
      </c>
      <c r="O1638" s="37" t="s">
        <v>17913</v>
      </c>
      <c r="P1638" s="37">
        <v>165</v>
      </c>
      <c r="Q1638" s="37" t="s">
        <v>23</v>
      </c>
      <c r="R1638" s="9" t="str">
        <f>词典存放目录!$A$1&amp;O1638&amp;P1638&amp;Q1638</f>
        <v>F:\《自创文法查阅Excel》4.1备份\《B词汇·红宝书》\红宝书MP3分割\06 n3-か (165).mp3</v>
      </c>
      <c r="S1638" s="38"/>
      <c r="T1638" s="56"/>
      <c r="U1638" s="56"/>
      <c r="V1638" s="30" t="str">
        <f t="shared" si="155"/>
        <v/>
      </c>
      <c r="W1638" s="29"/>
      <c r="X1638" s="9" t="s">
        <v>212</v>
      </c>
    </row>
    <row r="1639" spans="1:24" s="57" customFormat="1" ht="24">
      <c r="A1639" s="31">
        <v>1737</v>
      </c>
      <c r="B1639" s="32">
        <f t="shared" ca="1" si="151"/>
        <v>0.74038631066139904</v>
      </c>
      <c r="C1639" s="133" t="s">
        <v>2660</v>
      </c>
      <c r="D1639" s="126" t="s">
        <v>3107</v>
      </c>
      <c r="E1639" s="21"/>
      <c r="F1639" s="22"/>
      <c r="G1639" s="22"/>
      <c r="H1639" s="22"/>
      <c r="I1639" s="23"/>
      <c r="J1639" s="35" t="str">
        <f t="shared" si="152"/>
        <v>➸</v>
      </c>
      <c r="K1639" s="117" t="str">
        <f>词典存放目录!$A$1&amp;L1639&amp;M1639</f>
        <v>F:\《自创文法查阅Excel》4.1备份\《B词汇·红宝书》\红宝书15版图片\1737-～か【～下】.jpg</v>
      </c>
      <c r="L1639" s="9" t="s">
        <v>18120</v>
      </c>
      <c r="M1639" s="117" t="s">
        <v>19758</v>
      </c>
      <c r="N1639" s="36" t="str">
        <f t="shared" si="153"/>
        <v>▶</v>
      </c>
      <c r="O1639" s="37" t="s">
        <v>17914</v>
      </c>
      <c r="P1639" s="37">
        <v>1</v>
      </c>
      <c r="Q1639" s="37" t="s">
        <v>23</v>
      </c>
      <c r="R1639" s="9" t="str">
        <f>词典存放目录!$A$1&amp;O1639&amp;P1639&amp;Q1639</f>
        <v>F:\《自创文法查阅Excel》4.1备份\《B词汇·红宝书》\红宝书MP3分割\06 n2-か (1).mp3</v>
      </c>
      <c r="S1639" s="38"/>
      <c r="T1639" s="56"/>
      <c r="U1639" s="56"/>
      <c r="V1639" s="30" t="str">
        <f t="shared" si="155"/>
        <v/>
      </c>
      <c r="W1639" s="29"/>
      <c r="X1639" s="9" t="s">
        <v>329</v>
      </c>
    </row>
    <row r="1640" spans="1:24" s="57" customFormat="1" ht="24">
      <c r="A1640" s="31">
        <v>1738</v>
      </c>
      <c r="B1640" s="32">
        <f t="shared" ca="1" si="151"/>
        <v>0.81180473612370807</v>
      </c>
      <c r="C1640" s="133" t="s">
        <v>2660</v>
      </c>
      <c r="D1640" s="126" t="s">
        <v>3108</v>
      </c>
      <c r="E1640" s="21"/>
      <c r="F1640" s="22"/>
      <c r="G1640" s="22"/>
      <c r="H1640" s="22"/>
      <c r="I1640" s="23"/>
      <c r="J1640" s="35" t="str">
        <f t="shared" si="152"/>
        <v>➸</v>
      </c>
      <c r="K1640" s="117" t="str">
        <f>词典存放目录!$A$1&amp;L1640&amp;M1640</f>
        <v>F:\《自创文法查阅Excel》4.1备份\《B词汇·红宝书》\红宝书15版图片\1738-～か【～歌】.jpg</v>
      </c>
      <c r="L1640" s="9" t="s">
        <v>18120</v>
      </c>
      <c r="M1640" s="117" t="s">
        <v>19759</v>
      </c>
      <c r="N1640" s="36" t="str">
        <f t="shared" si="153"/>
        <v>▶</v>
      </c>
      <c r="O1640" s="37" t="s">
        <v>17914</v>
      </c>
      <c r="P1640" s="37">
        <v>2</v>
      </c>
      <c r="Q1640" s="37" t="s">
        <v>23</v>
      </c>
      <c r="R1640" s="9" t="str">
        <f>词典存放目录!$A$1&amp;O1640&amp;P1640&amp;Q1640</f>
        <v>F:\《自创文法查阅Excel》4.1备份\《B词汇·红宝书》\红宝书MP3分割\06 n2-か (2).mp3</v>
      </c>
      <c r="S1640" s="38"/>
      <c r="T1640" s="56"/>
      <c r="U1640" s="56"/>
      <c r="V1640" s="30" t="str">
        <f t="shared" si="155"/>
        <v/>
      </c>
      <c r="W1640" s="29"/>
      <c r="X1640" s="9" t="s">
        <v>329</v>
      </c>
    </row>
    <row r="1641" spans="1:24" s="57" customFormat="1" ht="24">
      <c r="A1641" s="31">
        <v>1739</v>
      </c>
      <c r="B1641" s="32">
        <f t="shared" ca="1" si="151"/>
        <v>0.12314563179658089</v>
      </c>
      <c r="C1641" s="133" t="s">
        <v>3109</v>
      </c>
      <c r="D1641" s="126" t="s">
        <v>3110</v>
      </c>
      <c r="E1641" s="21"/>
      <c r="F1641" s="22"/>
      <c r="G1641" s="22"/>
      <c r="H1641" s="22"/>
      <c r="I1641" s="23"/>
      <c r="J1641" s="35" t="str">
        <f t="shared" si="152"/>
        <v>➸</v>
      </c>
      <c r="K1641" s="117" t="str">
        <f>词典存放目录!$A$1&amp;L1641&amp;M1641</f>
        <v>F:\《自创文法查阅Excel》4.1备份\《B词汇·红宝书》\红宝书15版图片\1739-カーナビ【car-navigation】.jpg</v>
      </c>
      <c r="L1641" s="9" t="s">
        <v>18120</v>
      </c>
      <c r="M1641" s="117" t="s">
        <v>19760</v>
      </c>
      <c r="N1641" s="36" t="str">
        <f t="shared" si="153"/>
        <v>▶</v>
      </c>
      <c r="O1641" s="37" t="s">
        <v>17914</v>
      </c>
      <c r="P1641" s="37">
        <v>3</v>
      </c>
      <c r="Q1641" s="37" t="s">
        <v>23</v>
      </c>
      <c r="R1641" s="9" t="str">
        <f>词典存放目录!$A$1&amp;O1641&amp;P1641&amp;Q1641</f>
        <v>F:\《自创文法查阅Excel》4.1备份\《B词汇·红宝书》\红宝书MP3分割\06 n2-か (3).mp3</v>
      </c>
      <c r="S1641" s="38"/>
      <c r="T1641" s="56"/>
      <c r="U1641" s="56"/>
      <c r="V1641" s="30"/>
      <c r="W1641" s="29"/>
      <c r="X1641" s="9" t="s">
        <v>329</v>
      </c>
    </row>
    <row r="1642" spans="1:24" s="57" customFormat="1" ht="24">
      <c r="A1642" s="31">
        <v>1740</v>
      </c>
      <c r="B1642" s="32">
        <f t="shared" ca="1" si="151"/>
        <v>0.54323691021141718</v>
      </c>
      <c r="C1642" s="133" t="s">
        <v>3111</v>
      </c>
      <c r="D1642" s="126" t="s">
        <v>3112</v>
      </c>
      <c r="E1642" s="21"/>
      <c r="F1642" s="22"/>
      <c r="G1642" s="22"/>
      <c r="H1642" s="22"/>
      <c r="I1642" s="23"/>
      <c r="J1642" s="35" t="str">
        <f t="shared" si="152"/>
        <v>➸</v>
      </c>
      <c r="K1642" s="117" t="str">
        <f>词典存放目录!$A$1&amp;L1642&amp;M1642</f>
        <v>F:\《自创文法查阅Excel》4.1备份\《B词汇·红宝书》\红宝书15版图片\1740-カーブ【curve】.jpg</v>
      </c>
      <c r="L1642" s="9" t="s">
        <v>18120</v>
      </c>
      <c r="M1642" s="117" t="s">
        <v>19761</v>
      </c>
      <c r="N1642" s="36" t="str">
        <f t="shared" si="153"/>
        <v>▶</v>
      </c>
      <c r="O1642" s="37" t="s">
        <v>17914</v>
      </c>
      <c r="P1642" s="37">
        <v>4</v>
      </c>
      <c r="Q1642" s="37" t="s">
        <v>23</v>
      </c>
      <c r="R1642" s="9" t="str">
        <f>词典存放目录!$A$1&amp;O1642&amp;P1642&amp;Q1642</f>
        <v>F:\《自创文法查阅Excel》4.1备份\《B词汇·红宝书》\红宝书MP3分割\06 n2-か (4).mp3</v>
      </c>
      <c r="S1642" s="38"/>
      <c r="T1642" s="56"/>
      <c r="U1642" s="56"/>
      <c r="V1642" s="30" t="str">
        <f t="shared" ref="V1642:V1653" si="156">IF(COUNTA(S1642:U1642)=0,"",COUNTIF(S1642:U1642,"0")/COUNTA(S1642:U1642))</f>
        <v/>
      </c>
      <c r="W1642" s="29"/>
      <c r="X1642" s="9" t="s">
        <v>329</v>
      </c>
    </row>
    <row r="1643" spans="1:24" s="57" customFormat="1" ht="24">
      <c r="A1643" s="31">
        <v>1741</v>
      </c>
      <c r="B1643" s="32">
        <f t="shared" ca="1" si="151"/>
        <v>0.29335526905751041</v>
      </c>
      <c r="C1643" s="133" t="s">
        <v>2533</v>
      </c>
      <c r="D1643" s="126" t="s">
        <v>3113</v>
      </c>
      <c r="E1643" s="21"/>
      <c r="F1643" s="22"/>
      <c r="G1643" s="22"/>
      <c r="H1643" s="22"/>
      <c r="I1643" s="23"/>
      <c r="J1643" s="35" t="str">
        <f t="shared" si="152"/>
        <v>➸</v>
      </c>
      <c r="K1643" s="117" t="str">
        <f>词典存放目录!$A$1&amp;L1643&amp;M1643</f>
        <v>F:\《自创文法查阅Excel》4.1备份\《B词汇·红宝书》\红宝书15版图片\1741-～かい【～海】.jpg</v>
      </c>
      <c r="L1643" s="9" t="s">
        <v>18120</v>
      </c>
      <c r="M1643" s="117" t="s">
        <v>19762</v>
      </c>
      <c r="N1643" s="36" t="str">
        <f t="shared" si="153"/>
        <v>▶</v>
      </c>
      <c r="O1643" s="37" t="s">
        <v>17914</v>
      </c>
      <c r="P1643" s="37">
        <v>5</v>
      </c>
      <c r="Q1643" s="37" t="s">
        <v>23</v>
      </c>
      <c r="R1643" s="9" t="str">
        <f>词典存放目录!$A$1&amp;O1643&amp;P1643&amp;Q1643</f>
        <v>F:\《自创文法查阅Excel》4.1备份\《B词汇·红宝书》\红宝书MP3分割\06 n2-か (5).mp3</v>
      </c>
      <c r="S1643" s="38"/>
      <c r="T1643" s="56"/>
      <c r="U1643" s="56"/>
      <c r="V1643" s="30" t="str">
        <f t="shared" si="156"/>
        <v/>
      </c>
      <c r="W1643" s="29"/>
      <c r="X1643" s="9" t="s">
        <v>329</v>
      </c>
    </row>
    <row r="1644" spans="1:24" s="57" customFormat="1" ht="24">
      <c r="A1644" s="31">
        <v>1742</v>
      </c>
      <c r="B1644" s="32">
        <f t="shared" ca="1" si="151"/>
        <v>2.3303006937964055E-2</v>
      </c>
      <c r="C1644" s="133" t="s">
        <v>2533</v>
      </c>
      <c r="D1644" s="126" t="s">
        <v>3114</v>
      </c>
      <c r="E1644" s="21"/>
      <c r="F1644" s="22"/>
      <c r="G1644" s="22"/>
      <c r="H1644" s="22"/>
      <c r="I1644" s="23"/>
      <c r="J1644" s="35" t="str">
        <f t="shared" si="152"/>
        <v>➸</v>
      </c>
      <c r="K1644" s="117" t="str">
        <f>词典存放目录!$A$1&amp;L1644&amp;M1644</f>
        <v>F:\《自创文法查阅Excel》4.1备份\《B词汇·红宝书》\红宝书15版图片\1742-～かい【～界】.jpg</v>
      </c>
      <c r="L1644" s="9" t="s">
        <v>18120</v>
      </c>
      <c r="M1644" s="117" t="s">
        <v>19763</v>
      </c>
      <c r="N1644" s="36" t="str">
        <f t="shared" si="153"/>
        <v>▶</v>
      </c>
      <c r="O1644" s="37" t="s">
        <v>17914</v>
      </c>
      <c r="P1644" s="37">
        <v>6</v>
      </c>
      <c r="Q1644" s="37" t="s">
        <v>23</v>
      </c>
      <c r="R1644" s="9" t="str">
        <f>词典存放目录!$A$1&amp;O1644&amp;P1644&amp;Q1644</f>
        <v>F:\《自创文法查阅Excel》4.1备份\《B词汇·红宝书》\红宝书MP3分割\06 n2-か (6).mp3</v>
      </c>
      <c r="S1644" s="38"/>
      <c r="T1644" s="56"/>
      <c r="U1644" s="56"/>
      <c r="V1644" s="30" t="str">
        <f t="shared" si="156"/>
        <v/>
      </c>
      <c r="W1644" s="29"/>
      <c r="X1644" s="9" t="s">
        <v>329</v>
      </c>
    </row>
    <row r="1645" spans="1:24" s="57" customFormat="1" ht="24">
      <c r="A1645" s="31">
        <v>1743</v>
      </c>
      <c r="B1645" s="32">
        <f t="shared" ca="1" si="151"/>
        <v>0.35323928069062904</v>
      </c>
      <c r="C1645" s="133" t="s">
        <v>3115</v>
      </c>
      <c r="D1645" s="126" t="s">
        <v>3116</v>
      </c>
      <c r="E1645" s="21"/>
      <c r="F1645" s="22"/>
      <c r="G1645" s="22"/>
      <c r="H1645" s="22"/>
      <c r="I1645" s="23"/>
      <c r="J1645" s="35" t="str">
        <f t="shared" si="152"/>
        <v>➸</v>
      </c>
      <c r="K1645" s="117" t="str">
        <f>词典存放目录!$A$1&amp;L1645&amp;M1645</f>
        <v>F:\《自创文法查阅Excel》4.1备份\《B词汇·红宝书》\红宝书15版图片\1743-～がい【～街】.jpg</v>
      </c>
      <c r="L1645" s="9" t="s">
        <v>18120</v>
      </c>
      <c r="M1645" s="117" t="s">
        <v>19764</v>
      </c>
      <c r="N1645" s="36" t="str">
        <f t="shared" si="153"/>
        <v>▶</v>
      </c>
      <c r="O1645" s="37" t="s">
        <v>17914</v>
      </c>
      <c r="P1645" s="37">
        <v>7</v>
      </c>
      <c r="Q1645" s="37" t="s">
        <v>23</v>
      </c>
      <c r="R1645" s="9" t="str">
        <f>词典存放目录!$A$1&amp;O1645&amp;P1645&amp;Q1645</f>
        <v>F:\《自创文法查阅Excel》4.1备份\《B词汇·红宝书》\红宝书MP3分割\06 n2-か (7).mp3</v>
      </c>
      <c r="S1645" s="38"/>
      <c r="T1645" s="56"/>
      <c r="U1645" s="56"/>
      <c r="V1645" s="30" t="str">
        <f t="shared" si="156"/>
        <v/>
      </c>
      <c r="W1645" s="29"/>
      <c r="X1645" s="9" t="s">
        <v>329</v>
      </c>
    </row>
    <row r="1646" spans="1:24" s="57" customFormat="1" ht="24">
      <c r="A1646" s="31">
        <v>1744</v>
      </c>
      <c r="B1646" s="32">
        <f t="shared" ca="1" si="151"/>
        <v>0.11319300928290377</v>
      </c>
      <c r="C1646" s="133" t="s">
        <v>3117</v>
      </c>
      <c r="D1646" s="126" t="s">
        <v>3118</v>
      </c>
      <c r="E1646" s="21"/>
      <c r="F1646" s="22"/>
      <c r="G1646" s="22"/>
      <c r="H1646" s="22"/>
      <c r="I1646" s="23"/>
      <c r="J1646" s="35" t="str">
        <f t="shared" si="152"/>
        <v>➸</v>
      </c>
      <c r="K1646" s="117" t="str">
        <f>词典存放目录!$A$1&amp;L1646&amp;M1646</f>
        <v>F:\《自创文法查阅Excel》4.1备份\《B词汇·红宝书》\红宝书15版图片\1744-がい【害】.jpg</v>
      </c>
      <c r="L1646" s="9" t="s">
        <v>18120</v>
      </c>
      <c r="M1646" s="117" t="s">
        <v>19765</v>
      </c>
      <c r="N1646" s="36" t="str">
        <f t="shared" si="153"/>
        <v>▶</v>
      </c>
      <c r="O1646" s="37" t="s">
        <v>17914</v>
      </c>
      <c r="P1646" s="37">
        <v>8</v>
      </c>
      <c r="Q1646" s="37" t="s">
        <v>23</v>
      </c>
      <c r="R1646" s="9" t="str">
        <f>词典存放目录!$A$1&amp;O1646&amp;P1646&amp;Q1646</f>
        <v>F:\《自创文法查阅Excel》4.1备份\《B词汇·红宝书》\红宝书MP3分割\06 n2-か (8).mp3</v>
      </c>
      <c r="S1646" s="38"/>
      <c r="T1646" s="56"/>
      <c r="U1646" s="56"/>
      <c r="V1646" s="30" t="str">
        <f t="shared" si="156"/>
        <v/>
      </c>
      <c r="W1646" s="29"/>
      <c r="X1646" s="9" t="s">
        <v>329</v>
      </c>
    </row>
    <row r="1647" spans="1:24" s="57" customFormat="1" ht="24">
      <c r="A1647" s="31">
        <v>1745</v>
      </c>
      <c r="B1647" s="32">
        <f t="shared" ca="1" si="151"/>
        <v>0.46714860648650869</v>
      </c>
      <c r="C1647" s="133" t="s">
        <v>3115</v>
      </c>
      <c r="D1647" s="126" t="s">
        <v>3119</v>
      </c>
      <c r="E1647" s="21"/>
      <c r="F1647" s="22"/>
      <c r="G1647" s="22"/>
      <c r="H1647" s="22"/>
      <c r="I1647" s="23"/>
      <c r="J1647" s="35" t="str">
        <f t="shared" si="152"/>
        <v>➸</v>
      </c>
      <c r="K1647" s="117" t="str">
        <f>词典存放目录!$A$1&amp;L1647&amp;M1647</f>
        <v>F:\《自创文法查阅Excel》4.1备份\《B词汇·红宝书》\红宝书15版图片\1745-～がい【～外】.jpg</v>
      </c>
      <c r="L1647" s="9" t="s">
        <v>18120</v>
      </c>
      <c r="M1647" s="117" t="s">
        <v>19766</v>
      </c>
      <c r="N1647" s="36" t="str">
        <f t="shared" si="153"/>
        <v>▶</v>
      </c>
      <c r="O1647" s="37" t="s">
        <v>17914</v>
      </c>
      <c r="P1647" s="37">
        <v>9</v>
      </c>
      <c r="Q1647" s="37" t="s">
        <v>23</v>
      </c>
      <c r="R1647" s="9" t="str">
        <f>词典存放目录!$A$1&amp;O1647&amp;P1647&amp;Q1647</f>
        <v>F:\《自创文法查阅Excel》4.1备份\《B词汇·红宝书》\红宝书MP3分割\06 n2-か (9).mp3</v>
      </c>
      <c r="S1647" s="38"/>
      <c r="T1647" s="56"/>
      <c r="U1647" s="56"/>
      <c r="V1647" s="30" t="str">
        <f t="shared" si="156"/>
        <v/>
      </c>
      <c r="W1647" s="29"/>
      <c r="X1647" s="9" t="s">
        <v>329</v>
      </c>
    </row>
    <row r="1648" spans="1:24" s="57" customFormat="1" ht="24">
      <c r="A1648" s="31">
        <v>1746</v>
      </c>
      <c r="B1648" s="32">
        <f t="shared" ca="1" si="151"/>
        <v>0.17109024945103635</v>
      </c>
      <c r="C1648" s="133" t="s">
        <v>3120</v>
      </c>
      <c r="D1648" s="126" t="s">
        <v>3121</v>
      </c>
      <c r="E1648" s="21"/>
      <c r="F1648" s="22"/>
      <c r="G1648" s="22"/>
      <c r="H1648" s="22"/>
      <c r="I1648" s="23"/>
      <c r="J1648" s="35" t="str">
        <f t="shared" si="152"/>
        <v>➸</v>
      </c>
      <c r="K1648" s="117" t="str">
        <f>词典存放目录!$A$1&amp;L1648&amp;M1648</f>
        <v>F:\《自创文法查阅Excel》4.1备份\《B词汇·红宝书》\红宝书15版图片\1746-かいいれる【買い入れる】.jpg</v>
      </c>
      <c r="L1648" s="9" t="s">
        <v>18120</v>
      </c>
      <c r="M1648" s="117" t="s">
        <v>19767</v>
      </c>
      <c r="N1648" s="36" t="str">
        <f t="shared" si="153"/>
        <v>▶</v>
      </c>
      <c r="O1648" s="37" t="s">
        <v>17914</v>
      </c>
      <c r="P1648" s="37">
        <v>10</v>
      </c>
      <c r="Q1648" s="37" t="s">
        <v>23</v>
      </c>
      <c r="R1648" s="9" t="str">
        <f>词典存放目录!$A$1&amp;O1648&amp;P1648&amp;Q1648</f>
        <v>F:\《自创文法查阅Excel》4.1备份\《B词汇·红宝书》\红宝书MP3分割\06 n2-か (10).mp3</v>
      </c>
      <c r="S1648" s="38"/>
      <c r="T1648" s="56"/>
      <c r="U1648" s="56"/>
      <c r="V1648" s="30" t="str">
        <f t="shared" si="156"/>
        <v/>
      </c>
      <c r="W1648" s="29"/>
      <c r="X1648" s="9" t="s">
        <v>329</v>
      </c>
    </row>
    <row r="1649" spans="1:24" s="57" customFormat="1" ht="24">
      <c r="A1649" s="31">
        <v>1747</v>
      </c>
      <c r="B1649" s="32">
        <f t="shared" ca="1" si="151"/>
        <v>0.73613341670542165</v>
      </c>
      <c r="C1649" s="133" t="s">
        <v>3122</v>
      </c>
      <c r="D1649" s="126" t="s">
        <v>3123</v>
      </c>
      <c r="E1649" s="21"/>
      <c r="F1649" s="22"/>
      <c r="G1649" s="22"/>
      <c r="H1649" s="22"/>
      <c r="I1649" s="23"/>
      <c r="J1649" s="35" t="str">
        <f t="shared" si="152"/>
        <v>➸</v>
      </c>
      <c r="K1649" s="117" t="str">
        <f>词典存放目录!$A$1&amp;L1649&amp;M1649</f>
        <v>F:\《自创文法查阅Excel》4.1备份\《B词汇·红宝书》\红宝书15版图片\1747-かいか【開花】.jpg</v>
      </c>
      <c r="L1649" s="9" t="s">
        <v>18120</v>
      </c>
      <c r="M1649" s="117" t="s">
        <v>19768</v>
      </c>
      <c r="N1649" s="36" t="str">
        <f t="shared" si="153"/>
        <v>▶</v>
      </c>
      <c r="O1649" s="37" t="s">
        <v>17914</v>
      </c>
      <c r="P1649" s="37">
        <v>11</v>
      </c>
      <c r="Q1649" s="37" t="s">
        <v>23</v>
      </c>
      <c r="R1649" s="9" t="str">
        <f>词典存放目录!$A$1&amp;O1649&amp;P1649&amp;Q1649</f>
        <v>F:\《自创文法查阅Excel》4.1备份\《B词汇·红宝书》\红宝书MP3分割\06 n2-か (11).mp3</v>
      </c>
      <c r="S1649" s="38"/>
      <c r="T1649" s="56"/>
      <c r="U1649" s="56"/>
      <c r="V1649" s="30" t="str">
        <f t="shared" si="156"/>
        <v/>
      </c>
      <c r="W1649" s="29"/>
      <c r="X1649" s="9" t="s">
        <v>329</v>
      </c>
    </row>
    <row r="1650" spans="1:24" s="57" customFormat="1" ht="24">
      <c r="A1650" s="31">
        <v>1748</v>
      </c>
      <c r="B1650" s="32">
        <f t="shared" ca="1" si="151"/>
        <v>0.8816989925922768</v>
      </c>
      <c r="C1650" s="133" t="s">
        <v>3124</v>
      </c>
      <c r="D1650" s="126" t="s">
        <v>3125</v>
      </c>
      <c r="E1650" s="21"/>
      <c r="F1650" s="22"/>
      <c r="G1650" s="41"/>
      <c r="H1650" s="22" t="s">
        <v>159</v>
      </c>
      <c r="I1650" s="23"/>
      <c r="J1650" s="35" t="str">
        <f t="shared" si="152"/>
        <v>➸</v>
      </c>
      <c r="K1650" s="117" t="str">
        <f>词典存放目录!$A$1&amp;L1650&amp;M1650</f>
        <v>F:\《自创文法查阅Excel》4.1备份\《B词汇·红宝书》\红宝书15版图片\1748-かいかい【開会】.jpg</v>
      </c>
      <c r="L1650" s="9" t="s">
        <v>18120</v>
      </c>
      <c r="M1650" s="117" t="s">
        <v>19769</v>
      </c>
      <c r="N1650" s="36" t="str">
        <f t="shared" si="153"/>
        <v>▶</v>
      </c>
      <c r="O1650" s="37" t="s">
        <v>17914</v>
      </c>
      <c r="P1650" s="37">
        <v>12</v>
      </c>
      <c r="Q1650" s="37" t="s">
        <v>23</v>
      </c>
      <c r="R1650" s="9" t="str">
        <f>词典存放目录!$A$1&amp;O1650&amp;P1650&amp;Q1650</f>
        <v>F:\《自创文法查阅Excel》4.1备份\《B词汇·红宝书》\红宝书MP3分割\06 n2-か (12).mp3</v>
      </c>
      <c r="S1650" s="38"/>
      <c r="T1650" s="56"/>
      <c r="U1650" s="56"/>
      <c r="V1650" s="30" t="str">
        <f t="shared" si="156"/>
        <v/>
      </c>
      <c r="W1650" s="29"/>
      <c r="X1650" s="9" t="s">
        <v>329</v>
      </c>
    </row>
    <row r="1651" spans="1:24" s="57" customFormat="1" ht="24">
      <c r="A1651" s="31">
        <v>1749</v>
      </c>
      <c r="B1651" s="32">
        <f t="shared" ca="1" si="151"/>
        <v>0.56017374570144984</v>
      </c>
      <c r="C1651" s="133" t="s">
        <v>2825</v>
      </c>
      <c r="D1651" s="126" t="s">
        <v>3126</v>
      </c>
      <c r="E1651" s="21"/>
      <c r="F1651" s="22"/>
      <c r="G1651" s="22"/>
      <c r="H1651" s="22"/>
      <c r="I1651" s="23"/>
      <c r="J1651" s="35" t="str">
        <f t="shared" si="152"/>
        <v>➸</v>
      </c>
      <c r="K1651" s="117" t="str">
        <f>词典存放目录!$A$1&amp;L1651&amp;M1651</f>
        <v>F:\《自创文法查阅Excel》4.1备份\《B词汇·红宝书》\红宝书15版图片\1749-かいかん【開館】.jpg</v>
      </c>
      <c r="L1651" s="9" t="s">
        <v>18120</v>
      </c>
      <c r="M1651" s="117" t="s">
        <v>19770</v>
      </c>
      <c r="N1651" s="36" t="str">
        <f t="shared" si="153"/>
        <v>▶</v>
      </c>
      <c r="O1651" s="37" t="s">
        <v>17914</v>
      </c>
      <c r="P1651" s="37">
        <v>13</v>
      </c>
      <c r="Q1651" s="37" t="s">
        <v>23</v>
      </c>
      <c r="R1651" s="9" t="str">
        <f>词典存放目录!$A$1&amp;O1651&amp;P1651&amp;Q1651</f>
        <v>F:\《自创文法查阅Excel》4.1备份\《B词汇·红宝书》\红宝书MP3分割\06 n2-か (13).mp3</v>
      </c>
      <c r="S1651" s="38"/>
      <c r="T1651" s="56"/>
      <c r="U1651" s="56"/>
      <c r="V1651" s="30" t="str">
        <f t="shared" si="156"/>
        <v/>
      </c>
      <c r="W1651" s="29"/>
      <c r="X1651" s="9" t="s">
        <v>329</v>
      </c>
    </row>
    <row r="1652" spans="1:24" s="57" customFormat="1" ht="24">
      <c r="A1652" s="31">
        <v>1750</v>
      </c>
      <c r="B1652" s="32">
        <f t="shared" ca="1" si="151"/>
        <v>0.85046129721143648</v>
      </c>
      <c r="C1652" s="133" t="s">
        <v>3127</v>
      </c>
      <c r="D1652" s="126" t="s">
        <v>3128</v>
      </c>
      <c r="E1652" s="21"/>
      <c r="F1652" s="22"/>
      <c r="G1652" s="22"/>
      <c r="H1652" s="22"/>
      <c r="I1652" s="23"/>
      <c r="J1652" s="35" t="str">
        <f t="shared" si="152"/>
        <v>➸</v>
      </c>
      <c r="K1652" s="117" t="str">
        <f>词典存放目录!$A$1&amp;L1652&amp;M1652</f>
        <v>F:\《自创文法查阅Excel》4.1备份\《B词汇·红宝书》\红宝书15版图片\1750-がいけん【外見】.jpg</v>
      </c>
      <c r="L1652" s="9" t="s">
        <v>18120</v>
      </c>
      <c r="M1652" s="117" t="s">
        <v>19771</v>
      </c>
      <c r="N1652" s="36" t="str">
        <f t="shared" si="153"/>
        <v>▶</v>
      </c>
      <c r="O1652" s="37" t="s">
        <v>17914</v>
      </c>
      <c r="P1652" s="37">
        <v>14</v>
      </c>
      <c r="Q1652" s="37" t="s">
        <v>23</v>
      </c>
      <c r="R1652" s="9" t="str">
        <f>词典存放目录!$A$1&amp;O1652&amp;P1652&amp;Q1652</f>
        <v>F:\《自创文法查阅Excel》4.1备份\《B词汇·红宝书》\红宝书MP3分割\06 n2-か (14).mp3</v>
      </c>
      <c r="S1652" s="38"/>
      <c r="T1652" s="56"/>
      <c r="U1652" s="56"/>
      <c r="V1652" s="30" t="str">
        <f t="shared" si="156"/>
        <v/>
      </c>
      <c r="W1652" s="29"/>
      <c r="X1652" s="9" t="s">
        <v>329</v>
      </c>
    </row>
    <row r="1653" spans="1:24" s="57" customFormat="1" ht="24">
      <c r="A1653" s="31">
        <v>1751</v>
      </c>
      <c r="B1653" s="32">
        <f t="shared" ca="1" si="151"/>
        <v>0.93242950626026477</v>
      </c>
      <c r="C1653" s="133" t="s">
        <v>3129</v>
      </c>
      <c r="D1653" s="126" t="s">
        <v>3130</v>
      </c>
      <c r="E1653" s="21"/>
      <c r="F1653" s="22"/>
      <c r="G1653" s="22"/>
      <c r="H1653" s="22"/>
      <c r="I1653" s="23"/>
      <c r="J1653" s="35" t="str">
        <f t="shared" si="152"/>
        <v>➸</v>
      </c>
      <c r="K1653" s="117" t="str">
        <f>词典存放目录!$A$1&amp;L1653&amp;M1653</f>
        <v>F:\《自创文法查阅Excel》4.1备份\《B词汇·红宝书》\红宝书15版图片\1751-かいこ【解雇】.jpg</v>
      </c>
      <c r="L1653" s="9" t="s">
        <v>18120</v>
      </c>
      <c r="M1653" s="117" t="s">
        <v>19772</v>
      </c>
      <c r="N1653" s="36" t="str">
        <f t="shared" si="153"/>
        <v>▶</v>
      </c>
      <c r="O1653" s="37" t="s">
        <v>17914</v>
      </c>
      <c r="P1653" s="37">
        <v>15</v>
      </c>
      <c r="Q1653" s="37" t="s">
        <v>23</v>
      </c>
      <c r="R1653" s="9" t="str">
        <f>词典存放目录!$A$1&amp;O1653&amp;P1653&amp;Q1653</f>
        <v>F:\《自创文法查阅Excel》4.1备份\《B词汇·红宝书》\红宝书MP3分割\06 n2-か (15).mp3</v>
      </c>
      <c r="S1653" s="38"/>
      <c r="T1653" s="56"/>
      <c r="U1653" s="56"/>
      <c r="V1653" s="30" t="str">
        <f t="shared" si="156"/>
        <v/>
      </c>
      <c r="W1653" s="29"/>
      <c r="X1653" s="9" t="s">
        <v>329</v>
      </c>
    </row>
    <row r="1654" spans="1:24" s="57" customFormat="1" ht="24">
      <c r="A1654" s="31">
        <v>1752</v>
      </c>
      <c r="B1654" s="32">
        <f t="shared" ca="1" si="151"/>
        <v>0.52384021745639231</v>
      </c>
      <c r="C1654" s="133" t="s">
        <v>3131</v>
      </c>
      <c r="D1654" s="126" t="s">
        <v>3132</v>
      </c>
      <c r="E1654" s="21"/>
      <c r="F1654" s="22"/>
      <c r="G1654" s="22"/>
      <c r="H1654" s="22"/>
      <c r="I1654" s="23"/>
      <c r="J1654" s="35" t="str">
        <f t="shared" si="152"/>
        <v>➸</v>
      </c>
      <c r="K1654" s="117" t="str">
        <f>词典存放目录!$A$1&amp;L1654&amp;M1654</f>
        <v>F:\《自创文法查阅Excel》4.1备份\《B词汇·红宝书》\红宝书15版图片\1752-がいこう【外交】.jpg</v>
      </c>
      <c r="L1654" s="9" t="s">
        <v>18120</v>
      </c>
      <c r="M1654" s="117" t="s">
        <v>19773</v>
      </c>
      <c r="N1654" s="36" t="str">
        <f t="shared" si="153"/>
        <v>▶</v>
      </c>
      <c r="O1654" s="37" t="s">
        <v>17914</v>
      </c>
      <c r="P1654" s="37">
        <v>16</v>
      </c>
      <c r="Q1654" s="37" t="s">
        <v>23</v>
      </c>
      <c r="R1654" s="9" t="str">
        <f>词典存放目录!$A$1&amp;O1654&amp;P1654&amp;Q1654</f>
        <v>F:\《自创文法查阅Excel》4.1备份\《B词汇·红宝书》\红宝书MP3分割\06 n2-か (16).mp3</v>
      </c>
      <c r="S1654" s="38"/>
      <c r="T1654" s="56"/>
      <c r="U1654" s="56"/>
      <c r="V1654" s="30"/>
      <c r="W1654" s="29"/>
      <c r="X1654" s="9" t="s">
        <v>329</v>
      </c>
    </row>
    <row r="1655" spans="1:24" s="57" customFormat="1" ht="24">
      <c r="A1655" s="31">
        <v>1753</v>
      </c>
      <c r="B1655" s="32">
        <f t="shared" ca="1" si="151"/>
        <v>0.78575363569008305</v>
      </c>
      <c r="C1655" s="133" t="s">
        <v>3133</v>
      </c>
      <c r="D1655" s="126" t="s">
        <v>3134</v>
      </c>
      <c r="E1655" s="21"/>
      <c r="F1655" s="22"/>
      <c r="G1655" s="22"/>
      <c r="H1655" s="22"/>
      <c r="I1655" s="23"/>
      <c r="J1655" s="35" t="str">
        <f t="shared" si="152"/>
        <v>➸</v>
      </c>
      <c r="K1655" s="117" t="str">
        <f>词典存放目录!$A$1&amp;L1655&amp;M1655</f>
        <v>F:\《自创文法查阅Excel》4.1备份\《B词汇·红宝书》\红宝书15版图片\1753-かいごう【会合】.jpg</v>
      </c>
      <c r="L1655" s="9" t="s">
        <v>18120</v>
      </c>
      <c r="M1655" s="117" t="s">
        <v>19774</v>
      </c>
      <c r="N1655" s="36" t="str">
        <f t="shared" si="153"/>
        <v>▶</v>
      </c>
      <c r="O1655" s="37" t="s">
        <v>17914</v>
      </c>
      <c r="P1655" s="37">
        <v>17</v>
      </c>
      <c r="Q1655" s="37" t="s">
        <v>23</v>
      </c>
      <c r="R1655" s="9" t="str">
        <f>词典存放目录!$A$1&amp;O1655&amp;P1655&amp;Q1655</f>
        <v>F:\《自创文法查阅Excel》4.1备份\《B词汇·红宝书》\红宝书MP3分割\06 n2-か (17).mp3</v>
      </c>
      <c r="S1655" s="38"/>
      <c r="T1655" s="56"/>
      <c r="U1655" s="56"/>
      <c r="V1655" s="30" t="str">
        <f>IF(COUNTA(S1655:U1655)=0,"",COUNTIF(S1655:U1655,"0")/COUNTA(S1655:U1655))</f>
        <v/>
      </c>
      <c r="W1655" s="29"/>
      <c r="X1655" s="9" t="s">
        <v>329</v>
      </c>
    </row>
    <row r="1656" spans="1:24" s="57" customFormat="1" ht="24">
      <c r="A1656" s="31">
        <v>1754</v>
      </c>
      <c r="B1656" s="32">
        <f t="shared" ca="1" si="151"/>
        <v>0.76742650907462595</v>
      </c>
      <c r="C1656" s="133" t="s">
        <v>3135</v>
      </c>
      <c r="D1656" s="126" t="s">
        <v>3136</v>
      </c>
      <c r="E1656" s="21"/>
      <c r="F1656" s="22"/>
      <c r="G1656" s="22"/>
      <c r="H1656" s="22"/>
      <c r="I1656" s="23"/>
      <c r="J1656" s="35" t="str">
        <f t="shared" si="152"/>
        <v>➸</v>
      </c>
      <c r="K1656" s="117" t="str">
        <f>词典存放目录!$A$1&amp;L1656&amp;M1656</f>
        <v>F:\《自创文法查阅Excel》4.1备份\《B词汇·红宝书》\红宝书15版图片\1754-かいさい【開催】.jpg</v>
      </c>
      <c r="L1656" s="9" t="s">
        <v>18120</v>
      </c>
      <c r="M1656" s="117" t="s">
        <v>19775</v>
      </c>
      <c r="N1656" s="36" t="str">
        <f t="shared" si="153"/>
        <v>▶</v>
      </c>
      <c r="O1656" s="37" t="s">
        <v>17914</v>
      </c>
      <c r="P1656" s="37">
        <v>18</v>
      </c>
      <c r="Q1656" s="37" t="s">
        <v>23</v>
      </c>
      <c r="R1656" s="9" t="str">
        <f>词典存放目录!$A$1&amp;O1656&amp;P1656&amp;Q1656</f>
        <v>F:\《自创文法查阅Excel》4.1备份\《B词汇·红宝书》\红宝书MP3分割\06 n2-か (18).mp3</v>
      </c>
      <c r="S1656" s="38"/>
      <c r="T1656" s="56"/>
      <c r="U1656" s="56"/>
      <c r="V1656" s="30" t="str">
        <f>IF(COUNTA(S1656:U1656)=0,"",COUNTIF(S1656:U1656,"0")/COUNTA(S1656:U1656))</f>
        <v/>
      </c>
      <c r="W1656" s="29"/>
      <c r="X1656" s="9" t="s">
        <v>329</v>
      </c>
    </row>
    <row r="1657" spans="1:24" s="57" customFormat="1" ht="24">
      <c r="A1657" s="31">
        <v>1755</v>
      </c>
      <c r="B1657" s="32">
        <f t="shared" ca="1" si="151"/>
        <v>1.8354591426733569E-3</v>
      </c>
      <c r="C1657" s="133" t="s">
        <v>3137</v>
      </c>
      <c r="D1657" s="126" t="s">
        <v>3138</v>
      </c>
      <c r="E1657" s="21"/>
      <c r="F1657" s="22"/>
      <c r="G1657" s="22"/>
      <c r="H1657" s="22"/>
      <c r="I1657" s="23"/>
      <c r="J1657" s="35" t="str">
        <f t="shared" si="152"/>
        <v>➸</v>
      </c>
      <c r="K1657" s="117" t="str">
        <f>词典存放目录!$A$1&amp;L1657&amp;M1657</f>
        <v>F:\《自创文法查阅Excel》4.1备份\《B词汇·红宝书》\红宝书15版图片\1755-かいさつ【改札】.jpg</v>
      </c>
      <c r="L1657" s="9" t="s">
        <v>18120</v>
      </c>
      <c r="M1657" s="117" t="s">
        <v>19776</v>
      </c>
      <c r="N1657" s="36" t="str">
        <f t="shared" si="153"/>
        <v>▶</v>
      </c>
      <c r="O1657" s="37" t="s">
        <v>17914</v>
      </c>
      <c r="P1657" s="37">
        <v>19</v>
      </c>
      <c r="Q1657" s="37" t="s">
        <v>23</v>
      </c>
      <c r="R1657" s="9" t="str">
        <f>词典存放目录!$A$1&amp;O1657&amp;P1657&amp;Q1657</f>
        <v>F:\《自创文法查阅Excel》4.1备份\《B词汇·红宝书》\红宝书MP3分割\06 n2-か (19).mp3</v>
      </c>
      <c r="S1657" s="38"/>
      <c r="T1657" s="56"/>
      <c r="U1657" s="56"/>
      <c r="V1657" s="30" t="str">
        <f>IF(COUNTA(S1657:U1657)=0,"",COUNTIF(S1657:U1657,"0")/COUNTA(S1657:U1657))</f>
        <v/>
      </c>
      <c r="W1657" s="69"/>
      <c r="X1657" s="9" t="s">
        <v>329</v>
      </c>
    </row>
    <row r="1658" spans="1:24" s="57" customFormat="1" ht="24">
      <c r="A1658" s="31">
        <v>1756</v>
      </c>
      <c r="B1658" s="32">
        <f t="shared" ca="1" si="151"/>
        <v>0.58767741353468383</v>
      </c>
      <c r="C1658" s="133" t="s">
        <v>3139</v>
      </c>
      <c r="D1658" s="126" t="s">
        <v>3140</v>
      </c>
      <c r="E1658" s="21"/>
      <c r="F1658" s="22"/>
      <c r="G1658" s="22"/>
      <c r="H1658" s="22"/>
      <c r="I1658" s="23"/>
      <c r="J1658" s="35" t="str">
        <f t="shared" si="152"/>
        <v>➸</v>
      </c>
      <c r="K1658" s="117" t="str">
        <f>词典存放目录!$A$1&amp;L1658&amp;M1658</f>
        <v>F:\《自创文法查阅Excel》4.1备份\《B词汇·红宝书》\红宝书15版图片\1756-かいさん【解散】.jpg</v>
      </c>
      <c r="L1658" s="9" t="s">
        <v>18120</v>
      </c>
      <c r="M1658" s="117" t="s">
        <v>19777</v>
      </c>
      <c r="N1658" s="36" t="str">
        <f t="shared" si="153"/>
        <v>▶</v>
      </c>
      <c r="O1658" s="37" t="s">
        <v>17914</v>
      </c>
      <c r="P1658" s="37">
        <v>20</v>
      </c>
      <c r="Q1658" s="37" t="s">
        <v>23</v>
      </c>
      <c r="R1658" s="9" t="str">
        <f>词典存放目录!$A$1&amp;O1658&amp;P1658&amp;Q1658</f>
        <v>F:\《自创文法查阅Excel》4.1备份\《B词汇·红宝书》\红宝书MP3分割\06 n2-か (20).mp3</v>
      </c>
      <c r="S1658" s="38"/>
      <c r="T1658" s="56"/>
      <c r="U1658" s="56"/>
      <c r="V1658" s="30" t="str">
        <f>IF(COUNTA(S1658:U1658)=0,"",COUNTIF(S1658:U1658,"0")/COUNTA(S1658:U1658))</f>
        <v/>
      </c>
      <c r="W1658" s="29"/>
      <c r="X1658" s="9" t="s">
        <v>329</v>
      </c>
    </row>
    <row r="1659" spans="1:24" s="57" customFormat="1" ht="24">
      <c r="A1659" s="31">
        <v>1757</v>
      </c>
      <c r="B1659" s="32">
        <f t="shared" ca="1" si="151"/>
        <v>0.65057171912242973</v>
      </c>
      <c r="C1659" s="133" t="s">
        <v>3141</v>
      </c>
      <c r="D1659" s="126" t="s">
        <v>3142</v>
      </c>
      <c r="E1659" s="21"/>
      <c r="F1659" s="22"/>
      <c r="G1659" s="22"/>
      <c r="H1659" s="22"/>
      <c r="I1659" s="23"/>
      <c r="J1659" s="35" t="str">
        <f t="shared" si="152"/>
        <v>➸</v>
      </c>
      <c r="K1659" s="117" t="str">
        <f>词典存放目录!$A$1&amp;L1659&amp;M1659</f>
        <v>F:\《自创文法查阅Excel》4.1备份\《B词汇·红宝书》\红宝书15版图片\1757-かいざん【改ざん·改竄】.jpg</v>
      </c>
      <c r="L1659" s="9" t="s">
        <v>18120</v>
      </c>
      <c r="M1659" s="117" t="s">
        <v>19778</v>
      </c>
      <c r="N1659" s="36" t="str">
        <f t="shared" si="153"/>
        <v>▶</v>
      </c>
      <c r="O1659" s="37" t="s">
        <v>17914</v>
      </c>
      <c r="P1659" s="37">
        <v>21</v>
      </c>
      <c r="Q1659" s="37" t="s">
        <v>23</v>
      </c>
      <c r="R1659" s="9" t="str">
        <f>词典存放目录!$A$1&amp;O1659&amp;P1659&amp;Q1659</f>
        <v>F:\《自创文法查阅Excel》4.1备份\《B词汇·红宝书》\红宝书MP3分割\06 n2-か (21).mp3</v>
      </c>
      <c r="S1659" s="38"/>
      <c r="T1659" s="56"/>
      <c r="U1659" s="56"/>
      <c r="V1659" s="30"/>
      <c r="W1659" s="69"/>
      <c r="X1659" s="9" t="s">
        <v>329</v>
      </c>
    </row>
    <row r="1660" spans="1:24" s="57" customFormat="1" ht="24">
      <c r="A1660" s="31">
        <v>1758</v>
      </c>
      <c r="B1660" s="32">
        <f t="shared" ca="1" si="151"/>
        <v>0.41055577108554908</v>
      </c>
      <c r="C1660" s="133" t="s">
        <v>3143</v>
      </c>
      <c r="D1660" s="126" t="s">
        <v>3144</v>
      </c>
      <c r="E1660" s="21"/>
      <c r="F1660" s="22"/>
      <c r="G1660" s="22"/>
      <c r="H1660" s="22"/>
      <c r="I1660" s="23"/>
      <c r="J1660" s="35" t="str">
        <f t="shared" si="152"/>
        <v>➸</v>
      </c>
      <c r="K1660" s="117" t="str">
        <f>词典存放目录!$A$1&amp;L1660&amp;M1660</f>
        <v>F:\《自创文法查阅Excel》4.1备份\《B词汇·红宝书》\红宝书15版图片\1758-かいしゃく【解釈】.jpg</v>
      </c>
      <c r="L1660" s="9" t="s">
        <v>18120</v>
      </c>
      <c r="M1660" s="117" t="s">
        <v>19779</v>
      </c>
      <c r="N1660" s="36" t="str">
        <f t="shared" si="153"/>
        <v>▶</v>
      </c>
      <c r="O1660" s="37" t="s">
        <v>17914</v>
      </c>
      <c r="P1660" s="37">
        <v>22</v>
      </c>
      <c r="Q1660" s="37" t="s">
        <v>23</v>
      </c>
      <c r="R1660" s="9" t="str">
        <f>词典存放目录!$A$1&amp;O1660&amp;P1660&amp;Q1660</f>
        <v>F:\《自创文法查阅Excel》4.1备份\《B词汇·红宝书》\红宝书MP3分割\06 n2-か (22).mp3</v>
      </c>
      <c r="S1660" s="38"/>
      <c r="T1660" s="56"/>
      <c r="U1660" s="56"/>
      <c r="V1660" s="30" t="str">
        <f>IF(COUNTA(S1660:U1660)=0,"",COUNTIF(S1660:U1660,"0")/COUNTA(S1660:U1660))</f>
        <v/>
      </c>
      <c r="W1660" s="29"/>
      <c r="X1660" s="9" t="s">
        <v>329</v>
      </c>
    </row>
    <row r="1661" spans="1:24" s="57" customFormat="1" ht="24">
      <c r="A1661" s="31">
        <v>1759</v>
      </c>
      <c r="B1661" s="32">
        <f t="shared" ca="1" si="151"/>
        <v>0.29567157508526531</v>
      </c>
      <c r="C1661" s="133" t="s">
        <v>3145</v>
      </c>
      <c r="D1661" s="126" t="s">
        <v>3146</v>
      </c>
      <c r="E1661" s="21"/>
      <c r="F1661" s="22"/>
      <c r="G1661" s="22"/>
      <c r="H1661" s="22"/>
      <c r="I1661" s="23"/>
      <c r="J1661" s="35" t="str">
        <f t="shared" si="152"/>
        <v>➸</v>
      </c>
      <c r="K1661" s="117" t="str">
        <f>词典存放目录!$A$1&amp;L1661&amp;M1661</f>
        <v>F:\《自创文法查阅Excel》4.1备份\《B词汇·红宝书》\红宝书15版图片\1759-かいしょう【解消】.jpg</v>
      </c>
      <c r="L1661" s="9" t="s">
        <v>18120</v>
      </c>
      <c r="M1661" s="117" t="s">
        <v>19780</v>
      </c>
      <c r="N1661" s="36" t="str">
        <f t="shared" si="153"/>
        <v>▶</v>
      </c>
      <c r="O1661" s="37" t="s">
        <v>17914</v>
      </c>
      <c r="P1661" s="37">
        <v>23</v>
      </c>
      <c r="Q1661" s="37" t="s">
        <v>23</v>
      </c>
      <c r="R1661" s="9" t="str">
        <f>词典存放目录!$A$1&amp;O1661&amp;P1661&amp;Q1661</f>
        <v>F:\《自创文法查阅Excel》4.1备份\《B词汇·红宝书》\红宝书MP3分割\06 n2-か (23).mp3</v>
      </c>
      <c r="S1661" s="38"/>
      <c r="T1661" s="56"/>
      <c r="U1661" s="56"/>
      <c r="V1661" s="30"/>
      <c r="W1661" s="29"/>
      <c r="X1661" s="9" t="s">
        <v>329</v>
      </c>
    </row>
    <row r="1662" spans="1:24" s="57" customFormat="1" ht="24">
      <c r="A1662" s="31">
        <v>1760</v>
      </c>
      <c r="B1662" s="32">
        <f t="shared" ca="1" si="151"/>
        <v>0.17701371139841116</v>
      </c>
      <c r="C1662" s="133" t="s">
        <v>3147</v>
      </c>
      <c r="D1662" s="126" t="s">
        <v>3148</v>
      </c>
      <c r="E1662" s="21"/>
      <c r="F1662" s="22"/>
      <c r="G1662" s="22"/>
      <c r="H1662" s="22"/>
      <c r="I1662" s="23"/>
      <c r="J1662" s="35" t="str">
        <f t="shared" si="152"/>
        <v>➸</v>
      </c>
      <c r="K1662" s="117" t="str">
        <f>词典存放目录!$A$1&amp;L1662&amp;M1662</f>
        <v>F:\《自创文法查阅Excel》4.1备份\《B词汇·红宝书》\红宝书15版图片\1760-かいすいよく【海水浴】.jpg</v>
      </c>
      <c r="L1662" s="9" t="s">
        <v>18120</v>
      </c>
      <c r="M1662" s="117" t="s">
        <v>19781</v>
      </c>
      <c r="N1662" s="36" t="str">
        <f t="shared" si="153"/>
        <v>▶</v>
      </c>
      <c r="O1662" s="37" t="s">
        <v>17914</v>
      </c>
      <c r="P1662" s="37">
        <v>24</v>
      </c>
      <c r="Q1662" s="37" t="s">
        <v>23</v>
      </c>
      <c r="R1662" s="9" t="str">
        <f>词典存放目录!$A$1&amp;O1662&amp;P1662&amp;Q1662</f>
        <v>F:\《自创文法查阅Excel》4.1备份\《B词汇·红宝书》\红宝书MP3分割\06 n2-か (24).mp3</v>
      </c>
      <c r="S1662" s="38"/>
      <c r="T1662" s="56"/>
      <c r="U1662" s="56"/>
      <c r="V1662" s="30" t="str">
        <f t="shared" ref="V1662:V1672" si="157">IF(COUNTA(S1662:U1662)=0,"",COUNTIF(S1662:U1662,"0")/COUNTA(S1662:U1662))</f>
        <v/>
      </c>
      <c r="W1662" s="29"/>
      <c r="X1662" s="9" t="s">
        <v>329</v>
      </c>
    </row>
    <row r="1663" spans="1:24" s="57" customFormat="1" ht="24">
      <c r="A1663" s="31">
        <v>1761</v>
      </c>
      <c r="B1663" s="32">
        <f t="shared" ref="B1663:B1726" ca="1" si="158">RAND()</f>
        <v>0.64513611719929198</v>
      </c>
      <c r="C1663" s="133" t="s">
        <v>3149</v>
      </c>
      <c r="D1663" s="126" t="s">
        <v>3150</v>
      </c>
      <c r="E1663" s="21"/>
      <c r="F1663" s="22"/>
      <c r="G1663" s="22"/>
      <c r="H1663" s="22"/>
      <c r="I1663" s="23"/>
      <c r="J1663" s="35" t="str">
        <f t="shared" ref="J1663:J1726" si="159">HYPERLINK(K1663,"➸")</f>
        <v>➸</v>
      </c>
      <c r="K1663" s="117" t="str">
        <f>词典存放目录!$A$1&amp;L1663&amp;M1663</f>
        <v>F:\《自创文法查阅Excel》4.1备份\《B词汇·红宝书》\红宝书15版图片\1761-かいすう【回数】.jpg</v>
      </c>
      <c r="L1663" s="9" t="s">
        <v>18120</v>
      </c>
      <c r="M1663" s="117" t="s">
        <v>19782</v>
      </c>
      <c r="N1663" s="36" t="str">
        <f t="shared" ref="N1663:N1726" si="160">HYPERLINK(R1663,"▶")</f>
        <v>▶</v>
      </c>
      <c r="O1663" s="37" t="s">
        <v>17914</v>
      </c>
      <c r="P1663" s="37">
        <v>25</v>
      </c>
      <c r="Q1663" s="37" t="s">
        <v>23</v>
      </c>
      <c r="R1663" s="9" t="str">
        <f>词典存放目录!$A$1&amp;O1663&amp;P1663&amp;Q1663</f>
        <v>F:\《自创文法查阅Excel》4.1备份\《B词汇·红宝书》\红宝书MP3分割\06 n2-か (25).mp3</v>
      </c>
      <c r="S1663" s="38"/>
      <c r="T1663" s="56"/>
      <c r="U1663" s="56"/>
      <c r="V1663" s="30" t="str">
        <f t="shared" si="157"/>
        <v/>
      </c>
      <c r="W1663" s="29"/>
      <c r="X1663" s="9" t="s">
        <v>329</v>
      </c>
    </row>
    <row r="1664" spans="1:24" s="57" customFormat="1" ht="24">
      <c r="A1664" s="31">
        <v>1762</v>
      </c>
      <c r="B1664" s="32">
        <f t="shared" ca="1" si="158"/>
        <v>0.92456441108084941</v>
      </c>
      <c r="C1664" s="133" t="s">
        <v>2839</v>
      </c>
      <c r="D1664" s="126" t="s">
        <v>3151</v>
      </c>
      <c r="E1664" s="21"/>
      <c r="F1664" s="22"/>
      <c r="G1664" s="22"/>
      <c r="H1664" s="22"/>
      <c r="I1664" s="23"/>
      <c r="J1664" s="35" t="str">
        <f t="shared" si="159"/>
        <v>➸</v>
      </c>
      <c r="K1664" s="117" t="str">
        <f>词典存放目录!$A$1&amp;L1664&amp;M1664</f>
        <v>F:\《自创文法查阅Excel》4.1备份\《B词汇·红宝书》\红宝书15版图片\1762-かいせい【快晴】.jpg</v>
      </c>
      <c r="L1664" s="9" t="s">
        <v>18120</v>
      </c>
      <c r="M1664" s="117" t="s">
        <v>19783</v>
      </c>
      <c r="N1664" s="36" t="str">
        <f t="shared" si="160"/>
        <v>▶</v>
      </c>
      <c r="O1664" s="37" t="s">
        <v>17914</v>
      </c>
      <c r="P1664" s="37">
        <v>26</v>
      </c>
      <c r="Q1664" s="37" t="s">
        <v>23</v>
      </c>
      <c r="R1664" s="9" t="str">
        <f>词典存放目录!$A$1&amp;O1664&amp;P1664&amp;Q1664</f>
        <v>F:\《自创文法查阅Excel》4.1备份\《B词汇·红宝书》\红宝书MP3分割\06 n2-か (26).mp3</v>
      </c>
      <c r="S1664" s="38"/>
      <c r="T1664" s="56"/>
      <c r="U1664" s="56"/>
      <c r="V1664" s="30" t="str">
        <f t="shared" si="157"/>
        <v/>
      </c>
      <c r="W1664" s="69"/>
      <c r="X1664" s="9" t="s">
        <v>329</v>
      </c>
    </row>
    <row r="1665" spans="1:24" s="57" customFormat="1" ht="24">
      <c r="A1665" s="31">
        <v>1763</v>
      </c>
      <c r="B1665" s="32">
        <f t="shared" ca="1" si="158"/>
        <v>0.48629566326732021</v>
      </c>
      <c r="C1665" s="133" t="s">
        <v>3152</v>
      </c>
      <c r="D1665" s="126" t="s">
        <v>27738</v>
      </c>
      <c r="E1665" s="21"/>
      <c r="F1665" s="22"/>
      <c r="G1665" s="22"/>
      <c r="H1665" s="22"/>
      <c r="I1665" s="23"/>
      <c r="J1665" s="35" t="str">
        <f t="shared" si="159"/>
        <v>➸</v>
      </c>
      <c r="K1665" s="117" t="str">
        <f>词典存放目录!$A$1&amp;L1665&amp;M1665</f>
        <v>F:\《自创文法查阅Excel》4.1备份\《B词汇·红宝书》\红宝书15版图片\1763-かいぞくばん【かいぞくばん】.jpg</v>
      </c>
      <c r="L1665" s="9" t="s">
        <v>18120</v>
      </c>
      <c r="M1665" s="117" t="s">
        <v>19784</v>
      </c>
      <c r="N1665" s="36" t="str">
        <f t="shared" si="160"/>
        <v>▶</v>
      </c>
      <c r="O1665" s="37" t="s">
        <v>17914</v>
      </c>
      <c r="P1665" s="37">
        <v>27</v>
      </c>
      <c r="Q1665" s="37" t="s">
        <v>23</v>
      </c>
      <c r="R1665" s="9" t="str">
        <f>词典存放目录!$A$1&amp;O1665&amp;P1665&amp;Q1665</f>
        <v>F:\《自创文法查阅Excel》4.1备份\《B词汇·红宝书》\红宝书MP3分割\06 n2-か (27).mp3</v>
      </c>
      <c r="S1665" s="38"/>
      <c r="T1665" s="56"/>
      <c r="U1665" s="56"/>
      <c r="V1665" s="30" t="str">
        <f t="shared" si="157"/>
        <v/>
      </c>
      <c r="W1665" s="29"/>
      <c r="X1665" s="9" t="s">
        <v>329</v>
      </c>
    </row>
    <row r="1666" spans="1:24" s="57" customFormat="1" ht="24">
      <c r="A1666" s="31">
        <v>1764</v>
      </c>
      <c r="B1666" s="32">
        <f t="shared" ca="1" si="158"/>
        <v>0.50033592534803883</v>
      </c>
      <c r="C1666" s="133" t="s">
        <v>3153</v>
      </c>
      <c r="D1666" s="126" t="s">
        <v>3154</v>
      </c>
      <c r="E1666" s="21"/>
      <c r="F1666" s="22"/>
      <c r="G1666" s="22"/>
      <c r="H1666" s="22"/>
      <c r="I1666" s="23"/>
      <c r="J1666" s="35" t="str">
        <f t="shared" si="159"/>
        <v>➸</v>
      </c>
      <c r="K1666" s="117" t="str">
        <f>词典存放目录!$A$1&amp;L1666&amp;M1666</f>
        <v>F:\《自创文法查阅Excel》4.1备份\《B词汇·红宝书》\红宝书15版图片\1764-かいちゅうでんとう【懐中電灯】.jpg</v>
      </c>
      <c r="L1666" s="9" t="s">
        <v>18120</v>
      </c>
      <c r="M1666" s="117" t="s">
        <v>19785</v>
      </c>
      <c r="N1666" s="36" t="str">
        <f t="shared" si="160"/>
        <v>▶</v>
      </c>
      <c r="O1666" s="37" t="s">
        <v>17914</v>
      </c>
      <c r="P1666" s="37">
        <v>28</v>
      </c>
      <c r="Q1666" s="37" t="s">
        <v>23</v>
      </c>
      <c r="R1666" s="9" t="str">
        <f>词典存放目录!$A$1&amp;O1666&amp;P1666&amp;Q1666</f>
        <v>F:\《自创文法查阅Excel》4.1备份\《B词汇·红宝书》\红宝书MP3分割\06 n2-か (28).mp3</v>
      </c>
      <c r="S1666" s="38"/>
      <c r="T1666" s="56"/>
      <c r="U1666" s="56"/>
      <c r="V1666" s="30" t="str">
        <f t="shared" si="157"/>
        <v/>
      </c>
      <c r="W1666" s="29"/>
      <c r="X1666" s="9" t="s">
        <v>329</v>
      </c>
    </row>
    <row r="1667" spans="1:24" s="57" customFormat="1" ht="24">
      <c r="A1667" s="31">
        <v>1765</v>
      </c>
      <c r="B1667" s="32">
        <f t="shared" ca="1" si="158"/>
        <v>0.34474686309716229</v>
      </c>
      <c r="C1667" s="133" t="s">
        <v>3155</v>
      </c>
      <c r="D1667" s="126" t="s">
        <v>3156</v>
      </c>
      <c r="E1667" s="21"/>
      <c r="F1667" s="22"/>
      <c r="G1667" s="22"/>
      <c r="H1667" s="22"/>
      <c r="I1667" s="23"/>
      <c r="J1667" s="35" t="str">
        <f t="shared" si="159"/>
        <v>➸</v>
      </c>
      <c r="K1667" s="117" t="str">
        <f>词典存放目录!$A$1&amp;L1667&amp;M1667</f>
        <v>F:\《自创文法查阅Excel》4.1备份\《B词汇·红宝书》\红宝书15版图片\1765-かいてき【快適】.jpg</v>
      </c>
      <c r="L1667" s="9" t="s">
        <v>18120</v>
      </c>
      <c r="M1667" s="117" t="s">
        <v>19786</v>
      </c>
      <c r="N1667" s="36" t="str">
        <f t="shared" si="160"/>
        <v>▶</v>
      </c>
      <c r="O1667" s="37" t="s">
        <v>17914</v>
      </c>
      <c r="P1667" s="37">
        <v>29</v>
      </c>
      <c r="Q1667" s="37" t="s">
        <v>23</v>
      </c>
      <c r="R1667" s="9" t="str">
        <f>词典存放目录!$A$1&amp;O1667&amp;P1667&amp;Q1667</f>
        <v>F:\《自创文法查阅Excel》4.1备份\《B词汇·红宝书》\红宝书MP3分割\06 n2-か (29).mp3</v>
      </c>
      <c r="S1667" s="38"/>
      <c r="T1667" s="56"/>
      <c r="U1667" s="56"/>
      <c r="V1667" s="30" t="str">
        <f t="shared" si="157"/>
        <v/>
      </c>
      <c r="W1667" s="69"/>
      <c r="X1667" s="9" t="s">
        <v>329</v>
      </c>
    </row>
    <row r="1668" spans="1:24" s="57" customFormat="1" ht="24">
      <c r="A1668" s="31">
        <v>1766</v>
      </c>
      <c r="B1668" s="32">
        <f t="shared" ca="1" si="158"/>
        <v>0.11225198896567146</v>
      </c>
      <c r="C1668" s="133" t="s">
        <v>3157</v>
      </c>
      <c r="D1668" s="126" t="s">
        <v>3158</v>
      </c>
      <c r="E1668" s="21"/>
      <c r="F1668" s="22"/>
      <c r="G1668" s="22"/>
      <c r="H1668" s="22"/>
      <c r="I1668" s="23"/>
      <c r="J1668" s="35" t="str">
        <f t="shared" si="159"/>
        <v>➸</v>
      </c>
      <c r="K1668" s="117" t="str">
        <f>词典存放目录!$A$1&amp;L1668&amp;M1668</f>
        <v>F:\《自创文法查阅Excel》4.1备份\《B词汇·红宝书》\红宝书15版图片\1766-かいてん【回転】.jpg</v>
      </c>
      <c r="L1668" s="9" t="s">
        <v>18120</v>
      </c>
      <c r="M1668" s="117" t="s">
        <v>19787</v>
      </c>
      <c r="N1668" s="36" t="str">
        <f t="shared" si="160"/>
        <v>▶</v>
      </c>
      <c r="O1668" s="37" t="s">
        <v>17914</v>
      </c>
      <c r="P1668" s="37">
        <v>30</v>
      </c>
      <c r="Q1668" s="37" t="s">
        <v>23</v>
      </c>
      <c r="R1668" s="9" t="str">
        <f>词典存放目录!$A$1&amp;O1668&amp;P1668&amp;Q1668</f>
        <v>F:\《自创文法查阅Excel》4.1备份\《B词汇·红宝书》\红宝书MP3分割\06 n2-か (30).mp3</v>
      </c>
      <c r="S1668" s="38"/>
      <c r="T1668" s="56"/>
      <c r="U1668" s="56"/>
      <c r="V1668" s="30" t="str">
        <f t="shared" si="157"/>
        <v/>
      </c>
      <c r="W1668" s="29"/>
      <c r="X1668" s="9" t="s">
        <v>329</v>
      </c>
    </row>
    <row r="1669" spans="1:24" s="57" customFormat="1" ht="24">
      <c r="A1669" s="31">
        <v>1767</v>
      </c>
      <c r="B1669" s="32">
        <f t="shared" ca="1" si="158"/>
        <v>0.76176325487821694</v>
      </c>
      <c r="C1669" s="133" t="s">
        <v>2852</v>
      </c>
      <c r="D1669" s="126" t="s">
        <v>3159</v>
      </c>
      <c r="E1669" s="21"/>
      <c r="F1669" s="22"/>
      <c r="G1669" s="22"/>
      <c r="H1669" s="22"/>
      <c r="I1669" s="23"/>
      <c r="J1669" s="35" t="str">
        <f t="shared" si="159"/>
        <v>➸</v>
      </c>
      <c r="K1669" s="117" t="str">
        <f>词典存放目录!$A$1&amp;L1669&amp;M1669</f>
        <v>F:\《自创文法查阅Excel》4.1备份\《B词汇·红宝书》\红宝书15版图片\1767-かいとう【回答】.jpg</v>
      </c>
      <c r="L1669" s="9" t="s">
        <v>18120</v>
      </c>
      <c r="M1669" s="117" t="s">
        <v>19788</v>
      </c>
      <c r="N1669" s="36" t="str">
        <f t="shared" si="160"/>
        <v>▶</v>
      </c>
      <c r="O1669" s="37" t="s">
        <v>17914</v>
      </c>
      <c r="P1669" s="37">
        <v>31</v>
      </c>
      <c r="Q1669" s="37" t="s">
        <v>23</v>
      </c>
      <c r="R1669" s="9" t="str">
        <f>词典存放目录!$A$1&amp;O1669&amp;P1669&amp;Q1669</f>
        <v>F:\《自创文法查阅Excel》4.1备份\《B词汇·红宝书》\红宝书MP3分割\06 n2-か (31).mp3</v>
      </c>
      <c r="S1669" s="38"/>
      <c r="T1669" s="56"/>
      <c r="U1669" s="56"/>
      <c r="V1669" s="30" t="str">
        <f t="shared" si="157"/>
        <v/>
      </c>
      <c r="W1669" s="29"/>
      <c r="X1669" s="9" t="s">
        <v>329</v>
      </c>
    </row>
    <row r="1670" spans="1:24" s="57" customFormat="1" ht="24">
      <c r="A1670" s="31">
        <v>1768</v>
      </c>
      <c r="B1670" s="32">
        <f t="shared" ca="1" si="158"/>
        <v>0.26999097070755973</v>
      </c>
      <c r="C1670" s="133" t="s">
        <v>3160</v>
      </c>
      <c r="D1670" s="126" t="s">
        <v>3161</v>
      </c>
      <c r="E1670" s="21"/>
      <c r="F1670" s="22"/>
      <c r="G1670" s="22"/>
      <c r="H1670" s="22"/>
      <c r="I1670" s="23"/>
      <c r="J1670" s="35" t="str">
        <f t="shared" si="159"/>
        <v>➸</v>
      </c>
      <c r="K1670" s="117" t="str">
        <f>词典存放目录!$A$1&amp;L1670&amp;M1670</f>
        <v>F:\《自创文法查阅Excel》4.1备份\《B词汇·红宝书》\红宝书15版图片\1768-ガイドブック【guidebook】.jpg</v>
      </c>
      <c r="L1670" s="9" t="s">
        <v>18120</v>
      </c>
      <c r="M1670" s="117" t="s">
        <v>19789</v>
      </c>
      <c r="N1670" s="36" t="str">
        <f t="shared" si="160"/>
        <v>▶</v>
      </c>
      <c r="O1670" s="37" t="s">
        <v>17914</v>
      </c>
      <c r="P1670" s="37">
        <v>32</v>
      </c>
      <c r="Q1670" s="37" t="s">
        <v>23</v>
      </c>
      <c r="R1670" s="9" t="str">
        <f>词典存放目录!$A$1&amp;O1670&amp;P1670&amp;Q1670</f>
        <v>F:\《自创文法查阅Excel》4.1备份\《B词汇·红宝书》\红宝书MP3分割\06 n2-か (32).mp3</v>
      </c>
      <c r="S1670" s="38"/>
      <c r="T1670" s="56"/>
      <c r="U1670" s="56"/>
      <c r="V1670" s="30" t="str">
        <f t="shared" si="157"/>
        <v/>
      </c>
      <c r="W1670" s="29"/>
      <c r="X1670" s="9" t="s">
        <v>329</v>
      </c>
    </row>
    <row r="1671" spans="1:24" s="57" customFormat="1" ht="24">
      <c r="A1671" s="31">
        <v>1769</v>
      </c>
      <c r="B1671" s="32">
        <f t="shared" ca="1" si="158"/>
        <v>0.17057811028711345</v>
      </c>
      <c r="C1671" s="133" t="s">
        <v>3162</v>
      </c>
      <c r="D1671" s="126" t="s">
        <v>3163</v>
      </c>
      <c r="E1671" s="21"/>
      <c r="F1671" s="22"/>
      <c r="G1671" s="22"/>
      <c r="H1671" s="22"/>
      <c r="I1671" s="23"/>
      <c r="J1671" s="35" t="str">
        <f t="shared" si="159"/>
        <v>➸</v>
      </c>
      <c r="K1671" s="117" t="str">
        <f>词典存放目录!$A$1&amp;L1671&amp;M1671</f>
        <v>F:\《自创文法查阅Excel》4.1备份\《B词汇·红宝书》\红宝书15版图片\1769-かいばつ【海抜】.jpg</v>
      </c>
      <c r="L1671" s="9" t="s">
        <v>18120</v>
      </c>
      <c r="M1671" s="117" t="s">
        <v>19790</v>
      </c>
      <c r="N1671" s="36" t="str">
        <f t="shared" si="160"/>
        <v>▶</v>
      </c>
      <c r="O1671" s="37" t="s">
        <v>17914</v>
      </c>
      <c r="P1671" s="37">
        <v>33</v>
      </c>
      <c r="Q1671" s="37" t="s">
        <v>23</v>
      </c>
      <c r="R1671" s="9" t="str">
        <f>词典存放目录!$A$1&amp;O1671&amp;P1671&amp;Q1671</f>
        <v>F:\《自创文法查阅Excel》4.1备份\《B词汇·红宝书》\红宝书MP3分割\06 n2-か (33).mp3</v>
      </c>
      <c r="S1671" s="38"/>
      <c r="T1671" s="56"/>
      <c r="U1671" s="56"/>
      <c r="V1671" s="30" t="str">
        <f t="shared" si="157"/>
        <v/>
      </c>
      <c r="W1671" s="29"/>
      <c r="X1671" s="9" t="s">
        <v>329</v>
      </c>
    </row>
    <row r="1672" spans="1:24" s="57" customFormat="1" ht="24">
      <c r="A1672" s="31">
        <v>1770</v>
      </c>
      <c r="B1672" s="32">
        <f t="shared" ca="1" si="158"/>
        <v>0.63118644138339586</v>
      </c>
      <c r="C1672" s="133" t="s">
        <v>3164</v>
      </c>
      <c r="D1672" s="126" t="s">
        <v>3165</v>
      </c>
      <c r="E1672" s="21"/>
      <c r="F1672" s="22"/>
      <c r="G1672" s="22"/>
      <c r="H1672" s="22"/>
      <c r="I1672" s="23"/>
      <c r="J1672" s="35" t="str">
        <f t="shared" si="159"/>
        <v>➸</v>
      </c>
      <c r="K1672" s="117" t="str">
        <f>词典存放目录!$A$1&amp;L1672&amp;M1672</f>
        <v>F:\《自创文法查阅Excel》4.1备份\《B词汇·红宝书》\红宝书15版图片\1770-がいぶ【外部】.jpg</v>
      </c>
      <c r="L1672" s="9" t="s">
        <v>18120</v>
      </c>
      <c r="M1672" s="117" t="s">
        <v>19791</v>
      </c>
      <c r="N1672" s="36" t="str">
        <f t="shared" si="160"/>
        <v>▶</v>
      </c>
      <c r="O1672" s="37" t="s">
        <v>17914</v>
      </c>
      <c r="P1672" s="37">
        <v>34</v>
      </c>
      <c r="Q1672" s="37" t="s">
        <v>23</v>
      </c>
      <c r="R1672" s="9" t="str">
        <f>词典存放目录!$A$1&amp;O1672&amp;P1672&amp;Q1672</f>
        <v>F:\《自创文法查阅Excel》4.1备份\《B词汇·红宝书》\红宝书MP3分割\06 n2-か (34).mp3</v>
      </c>
      <c r="S1672" s="38"/>
      <c r="T1672" s="56"/>
      <c r="U1672" s="56"/>
      <c r="V1672" s="30" t="str">
        <f t="shared" si="157"/>
        <v/>
      </c>
      <c r="W1672" s="29"/>
      <c r="X1672" s="9" t="s">
        <v>329</v>
      </c>
    </row>
    <row r="1673" spans="1:24" s="57" customFormat="1" ht="24">
      <c r="A1673" s="31">
        <v>1771</v>
      </c>
      <c r="B1673" s="32">
        <f t="shared" ca="1" si="158"/>
        <v>0.58136672748702933</v>
      </c>
      <c r="C1673" s="133" t="s">
        <v>3166</v>
      </c>
      <c r="D1673" s="126" t="s">
        <v>3167</v>
      </c>
      <c r="E1673" s="21"/>
      <c r="F1673" s="22"/>
      <c r="G1673" s="22"/>
      <c r="H1673" s="22"/>
      <c r="I1673" s="23"/>
      <c r="J1673" s="35" t="str">
        <f t="shared" si="159"/>
        <v>➸</v>
      </c>
      <c r="K1673" s="117" t="str">
        <f>词典存放目录!$A$1&amp;L1673&amp;M1673</f>
        <v>F:\《自创文法查阅Excel》4.1备份\《B词汇·红宝书》\红宝书15版图片\1771-かいむ【皆無】.jpg</v>
      </c>
      <c r="L1673" s="9" t="s">
        <v>18120</v>
      </c>
      <c r="M1673" s="117" t="s">
        <v>19792</v>
      </c>
      <c r="N1673" s="36" t="str">
        <f t="shared" si="160"/>
        <v>▶</v>
      </c>
      <c r="O1673" s="37" t="s">
        <v>17914</v>
      </c>
      <c r="P1673" s="37">
        <v>35</v>
      </c>
      <c r="Q1673" s="37" t="s">
        <v>23</v>
      </c>
      <c r="R1673" s="9" t="str">
        <f>词典存放目录!$A$1&amp;O1673&amp;P1673&amp;Q1673</f>
        <v>F:\《自创文法查阅Excel》4.1备份\《B词汇·红宝书》\红宝书MP3分割\06 n2-か (35).mp3</v>
      </c>
      <c r="S1673" s="38"/>
      <c r="T1673" s="56"/>
      <c r="U1673" s="56"/>
      <c r="V1673" s="30"/>
      <c r="W1673" s="29"/>
      <c r="X1673" s="9" t="s">
        <v>329</v>
      </c>
    </row>
    <row r="1674" spans="1:24" s="57" customFormat="1" ht="24">
      <c r="A1674" s="31">
        <v>1772</v>
      </c>
      <c r="B1674" s="32">
        <f t="shared" ca="1" si="158"/>
        <v>0.66131572998677313</v>
      </c>
      <c r="C1674" s="133" t="s">
        <v>3168</v>
      </c>
      <c r="D1674" s="126" t="s">
        <v>3169</v>
      </c>
      <c r="E1674" s="21"/>
      <c r="F1674" s="22"/>
      <c r="G1674" s="22"/>
      <c r="H1674" s="22"/>
      <c r="I1674" s="23"/>
      <c r="J1674" s="35" t="str">
        <f t="shared" si="159"/>
        <v>➸</v>
      </c>
      <c r="K1674" s="117" t="str">
        <f>词典存放目录!$A$1&amp;L1674&amp;M1674</f>
        <v>F:\《自创文法查阅Excel》4.1备份\《B词汇·红宝书》\红宝书15版图片\1772-かいめい【解明】.jpg</v>
      </c>
      <c r="L1674" s="9" t="s">
        <v>18120</v>
      </c>
      <c r="M1674" s="117" t="s">
        <v>19793</v>
      </c>
      <c r="N1674" s="36" t="str">
        <f t="shared" si="160"/>
        <v>▶</v>
      </c>
      <c r="O1674" s="37" t="s">
        <v>17914</v>
      </c>
      <c r="P1674" s="37">
        <v>36</v>
      </c>
      <c r="Q1674" s="37" t="s">
        <v>23</v>
      </c>
      <c r="R1674" s="9" t="str">
        <f>词典存放目录!$A$1&amp;O1674&amp;P1674&amp;Q1674</f>
        <v>F:\《自创文法查阅Excel》4.1备份\《B词汇·红宝书》\红宝书MP3分割\06 n2-か (36).mp3</v>
      </c>
      <c r="S1674" s="38"/>
      <c r="T1674" s="56"/>
      <c r="U1674" s="56"/>
      <c r="V1674" s="30" t="str">
        <f t="shared" ref="V1674:V1690" si="161">IF(COUNTA(S1674:U1674)=0,"",COUNTIF(S1674:U1674,"0")/COUNTA(S1674:U1674))</f>
        <v/>
      </c>
      <c r="W1674" s="29"/>
      <c r="X1674" s="9" t="s">
        <v>329</v>
      </c>
    </row>
    <row r="1675" spans="1:24" s="57" customFormat="1" ht="24">
      <c r="A1675" s="31">
        <v>1773</v>
      </c>
      <c r="B1675" s="32">
        <f t="shared" ca="1" si="158"/>
        <v>5.1343562298603485E-2</v>
      </c>
      <c r="C1675" s="133" t="s">
        <v>3170</v>
      </c>
      <c r="D1675" s="126" t="s">
        <v>3171</v>
      </c>
      <c r="E1675" s="21"/>
      <c r="F1675" s="22"/>
      <c r="G1675" s="22"/>
      <c r="H1675" s="22"/>
      <c r="I1675" s="23"/>
      <c r="J1675" s="35" t="str">
        <f t="shared" si="159"/>
        <v>➸</v>
      </c>
      <c r="K1675" s="117" t="str">
        <f>词典存放目录!$A$1&amp;L1675&amp;M1675</f>
        <v>F:\《自创文法查阅Excel》4.1备份\《B词汇·红宝书》\红宝书15版图片\1773-かいもとめる【買い求める】.jpg</v>
      </c>
      <c r="L1675" s="9" t="s">
        <v>18120</v>
      </c>
      <c r="M1675" s="117" t="s">
        <v>19794</v>
      </c>
      <c r="N1675" s="36" t="str">
        <f t="shared" si="160"/>
        <v>▶</v>
      </c>
      <c r="O1675" s="37" t="s">
        <v>17914</v>
      </c>
      <c r="P1675" s="37">
        <v>37</v>
      </c>
      <c r="Q1675" s="37" t="s">
        <v>23</v>
      </c>
      <c r="R1675" s="9" t="str">
        <f>词典存放目录!$A$1&amp;O1675&amp;P1675&amp;Q1675</f>
        <v>F:\《自创文法查阅Excel》4.1备份\《B词汇·红宝书》\红宝书MP3分割\06 n2-か (37).mp3</v>
      </c>
      <c r="S1675" s="38"/>
      <c r="T1675" s="56"/>
      <c r="U1675" s="56"/>
      <c r="V1675" s="30" t="str">
        <f t="shared" si="161"/>
        <v/>
      </c>
      <c r="W1675" s="29"/>
      <c r="X1675" s="9" t="s">
        <v>329</v>
      </c>
    </row>
    <row r="1676" spans="1:24" s="57" customFormat="1" ht="24">
      <c r="A1676" s="31">
        <v>1774</v>
      </c>
      <c r="B1676" s="32">
        <f t="shared" ca="1" si="158"/>
        <v>0.55823653651906358</v>
      </c>
      <c r="C1676" s="133" t="s">
        <v>3172</v>
      </c>
      <c r="D1676" s="126" t="s">
        <v>3173</v>
      </c>
      <c r="E1676" s="21"/>
      <c r="F1676" s="22"/>
      <c r="G1676" s="22"/>
      <c r="H1676" s="22"/>
      <c r="I1676" s="23"/>
      <c r="J1676" s="35" t="str">
        <f t="shared" si="159"/>
        <v>➸</v>
      </c>
      <c r="K1676" s="117" t="str">
        <f>词典存放目录!$A$1&amp;L1676&amp;M1676</f>
        <v>F:\《自创文法查阅Excel》4.1备份\《B词汇·红宝书》\红宝书15版图片\1774-かいよう【海洋】.jpg</v>
      </c>
      <c r="L1676" s="9" t="s">
        <v>18120</v>
      </c>
      <c r="M1676" s="117" t="s">
        <v>19795</v>
      </c>
      <c r="N1676" s="36" t="str">
        <f t="shared" si="160"/>
        <v>▶</v>
      </c>
      <c r="O1676" s="37" t="s">
        <v>17914</v>
      </c>
      <c r="P1676" s="37">
        <v>38</v>
      </c>
      <c r="Q1676" s="37" t="s">
        <v>23</v>
      </c>
      <c r="R1676" s="9" t="str">
        <f>词典存放目录!$A$1&amp;O1676&amp;P1676&amp;Q1676</f>
        <v>F:\《自创文法查阅Excel》4.1备份\《B词汇·红宝书》\红宝书MP3分割\06 n2-か (38).mp3</v>
      </c>
      <c r="S1676" s="38"/>
      <c r="T1676" s="56"/>
      <c r="U1676" s="56"/>
      <c r="V1676" s="30" t="str">
        <f t="shared" si="161"/>
        <v/>
      </c>
      <c r="W1676" s="29"/>
      <c r="X1676" s="9" t="s">
        <v>329</v>
      </c>
    </row>
    <row r="1677" spans="1:24" s="57" customFormat="1" ht="24">
      <c r="A1677" s="31">
        <v>1775</v>
      </c>
      <c r="B1677" s="32">
        <f t="shared" ca="1" si="158"/>
        <v>0.6412099945308275</v>
      </c>
      <c r="C1677" s="133" t="s">
        <v>3174</v>
      </c>
      <c r="D1677" s="126" t="s">
        <v>3175</v>
      </c>
      <c r="E1677" s="21"/>
      <c r="F1677" s="22"/>
      <c r="G1677" s="22"/>
      <c r="H1677" s="22"/>
      <c r="I1677" s="23"/>
      <c r="J1677" s="35" t="str">
        <f t="shared" si="159"/>
        <v>➸</v>
      </c>
      <c r="K1677" s="117" t="str">
        <f>词典存放目录!$A$1&amp;L1677&amp;M1677</f>
        <v>F:\《自创文法查阅Excel》4.1备份\《B词汇·红宝书》\红宝书15版图片\1775-がいろん【概論】.jpg</v>
      </c>
      <c r="L1677" s="9" t="s">
        <v>18120</v>
      </c>
      <c r="M1677" s="117" t="s">
        <v>19796</v>
      </c>
      <c r="N1677" s="36" t="str">
        <f t="shared" si="160"/>
        <v>▶</v>
      </c>
      <c r="O1677" s="37" t="s">
        <v>17914</v>
      </c>
      <c r="P1677" s="37">
        <v>39</v>
      </c>
      <c r="Q1677" s="37" t="s">
        <v>23</v>
      </c>
      <c r="R1677" s="9" t="str">
        <f>词典存放目录!$A$1&amp;O1677&amp;P1677&amp;Q1677</f>
        <v>F:\《自创文法查阅Excel》4.1备份\《B词汇·红宝书》\红宝书MP3分割\06 n2-か (39).mp3</v>
      </c>
      <c r="S1677" s="38"/>
      <c r="T1677" s="56"/>
      <c r="U1677" s="56"/>
      <c r="V1677" s="30" t="str">
        <f t="shared" si="161"/>
        <v/>
      </c>
      <c r="W1677" s="29"/>
      <c r="X1677" s="9" t="s">
        <v>329</v>
      </c>
    </row>
    <row r="1678" spans="1:24" s="57" customFormat="1" ht="24">
      <c r="A1678" s="31">
        <v>1776</v>
      </c>
      <c r="B1678" s="32">
        <f t="shared" ca="1" si="158"/>
        <v>0.96616839105521612</v>
      </c>
      <c r="C1678" s="133" t="s">
        <v>2562</v>
      </c>
      <c r="D1678" s="126" t="s">
        <v>3176</v>
      </c>
      <c r="E1678" s="21"/>
      <c r="F1678" s="22"/>
      <c r="G1678" s="22"/>
      <c r="H1678" s="22"/>
      <c r="I1678" s="23"/>
      <c r="J1678" s="35" t="str">
        <f t="shared" si="159"/>
        <v>➸</v>
      </c>
      <c r="K1678" s="117" t="str">
        <f>词典存放目录!$A$1&amp;L1678&amp;M1678</f>
        <v>F:\《自创文法查阅Excel》4.1备份\《B词汇·红宝书》\红宝书15版图片\1776-かえる【返る】.jpg</v>
      </c>
      <c r="L1678" s="9" t="s">
        <v>18120</v>
      </c>
      <c r="M1678" s="117" t="s">
        <v>19797</v>
      </c>
      <c r="N1678" s="36" t="str">
        <f t="shared" si="160"/>
        <v>▶</v>
      </c>
      <c r="O1678" s="37" t="s">
        <v>17914</v>
      </c>
      <c r="P1678" s="37">
        <v>40</v>
      </c>
      <c r="Q1678" s="37" t="s">
        <v>23</v>
      </c>
      <c r="R1678" s="9" t="str">
        <f>词典存放目录!$A$1&amp;O1678&amp;P1678&amp;Q1678</f>
        <v>F:\《自创文法查阅Excel》4.1备份\《B词汇·红宝书》\红宝书MP3分割\06 n2-か (40).mp3</v>
      </c>
      <c r="S1678" s="38"/>
      <c r="T1678" s="56"/>
      <c r="U1678" s="56"/>
      <c r="V1678" s="30" t="str">
        <f t="shared" si="161"/>
        <v/>
      </c>
      <c r="W1678" s="29"/>
      <c r="X1678" s="9" t="s">
        <v>329</v>
      </c>
    </row>
    <row r="1679" spans="1:24" s="57" customFormat="1" ht="24">
      <c r="A1679" s="31">
        <v>1777</v>
      </c>
      <c r="B1679" s="32">
        <f t="shared" ca="1" si="158"/>
        <v>3.7517333927102325E-2</v>
      </c>
      <c r="C1679" s="133" t="s">
        <v>3177</v>
      </c>
      <c r="D1679" s="126" t="s">
        <v>3178</v>
      </c>
      <c r="E1679" s="21"/>
      <c r="F1679" s="22"/>
      <c r="G1679" s="22"/>
      <c r="H1679" s="22"/>
      <c r="I1679" s="23"/>
      <c r="J1679" s="35" t="str">
        <f t="shared" si="159"/>
        <v>➸</v>
      </c>
      <c r="K1679" s="117" t="str">
        <f>词典存放目录!$A$1&amp;L1679&amp;M1679</f>
        <v>F:\《自创文法查阅Excel》4.1备份\《B词汇·红宝书》\红宝书15版图片\1777-かおつき【顔付き】.jpg</v>
      </c>
      <c r="L1679" s="9" t="s">
        <v>18120</v>
      </c>
      <c r="M1679" s="117" t="s">
        <v>19798</v>
      </c>
      <c r="N1679" s="36" t="str">
        <f t="shared" si="160"/>
        <v>▶</v>
      </c>
      <c r="O1679" s="37" t="s">
        <v>17914</v>
      </c>
      <c r="P1679" s="37">
        <v>41</v>
      </c>
      <c r="Q1679" s="37" t="s">
        <v>23</v>
      </c>
      <c r="R1679" s="9" t="str">
        <f>词典存放目录!$A$1&amp;O1679&amp;P1679&amp;Q1679</f>
        <v>F:\《自创文法查阅Excel》4.1备份\《B词汇·红宝书》\红宝书MP3分割\06 n2-か (41).mp3</v>
      </c>
      <c r="S1679" s="38"/>
      <c r="T1679" s="56"/>
      <c r="U1679" s="56"/>
      <c r="V1679" s="30" t="str">
        <f t="shared" si="161"/>
        <v/>
      </c>
      <c r="W1679" s="102"/>
      <c r="X1679" s="9" t="s">
        <v>329</v>
      </c>
    </row>
    <row r="1680" spans="1:24" s="57" customFormat="1" ht="24">
      <c r="A1680" s="31">
        <v>1778</v>
      </c>
      <c r="B1680" s="32">
        <f t="shared" ca="1" si="158"/>
        <v>0.48383212242765372</v>
      </c>
      <c r="C1680" s="133" t="s">
        <v>3179</v>
      </c>
      <c r="D1680" s="126" t="s">
        <v>3180</v>
      </c>
      <c r="E1680" s="21"/>
      <c r="F1680" s="22"/>
      <c r="G1680" s="22"/>
      <c r="H1680" s="22"/>
      <c r="I1680" s="23"/>
      <c r="J1680" s="35" t="str">
        <f t="shared" si="159"/>
        <v>➸</v>
      </c>
      <c r="K1680" s="117" t="str">
        <f>词典存放目录!$A$1&amp;L1680&amp;M1680</f>
        <v>F:\《自创文法查阅Excel》4.1备份\《B词汇·红宝书》\红宝书15版图片\1778-がか【画家】.jpg</v>
      </c>
      <c r="L1680" s="9" t="s">
        <v>18120</v>
      </c>
      <c r="M1680" s="117" t="s">
        <v>19799</v>
      </c>
      <c r="N1680" s="36" t="str">
        <f t="shared" si="160"/>
        <v>▶</v>
      </c>
      <c r="O1680" s="37" t="s">
        <v>17914</v>
      </c>
      <c r="P1680" s="37">
        <v>42</v>
      </c>
      <c r="Q1680" s="37" t="s">
        <v>23</v>
      </c>
      <c r="R1680" s="9" t="str">
        <f>词典存放目录!$A$1&amp;O1680&amp;P1680&amp;Q1680</f>
        <v>F:\《自创文法查阅Excel》4.1备份\《B词汇·红宝书》\红宝书MP3分割\06 n2-か (42).mp3</v>
      </c>
      <c r="S1680" s="38"/>
      <c r="T1680" s="56"/>
      <c r="U1680" s="56"/>
      <c r="V1680" s="30" t="str">
        <f t="shared" si="161"/>
        <v/>
      </c>
      <c r="W1680" s="29"/>
      <c r="X1680" s="9" t="s">
        <v>329</v>
      </c>
    </row>
    <row r="1681" spans="1:24" s="57" customFormat="1" ht="24">
      <c r="A1681" s="31">
        <v>1779</v>
      </c>
      <c r="B1681" s="32">
        <f t="shared" ca="1" si="158"/>
        <v>0.98855557760925072</v>
      </c>
      <c r="C1681" s="133" t="s">
        <v>3181</v>
      </c>
      <c r="D1681" s="126" t="s">
        <v>3182</v>
      </c>
      <c r="E1681" s="21"/>
      <c r="F1681" s="22"/>
      <c r="G1681" s="22"/>
      <c r="H1681" s="22"/>
      <c r="I1681" s="23"/>
      <c r="J1681" s="35" t="str">
        <f t="shared" si="159"/>
        <v>➸</v>
      </c>
      <c r="K1681" s="117" t="str">
        <f>词典存放目录!$A$1&amp;L1681&amp;M1681</f>
        <v>F:\《自创文法查阅Excel》4.1备份\《B词汇·红宝书》\红宝书15版图片\1779-かかえる【抱える】.jpg</v>
      </c>
      <c r="L1681" s="9" t="s">
        <v>18120</v>
      </c>
      <c r="M1681" s="117" t="s">
        <v>19800</v>
      </c>
      <c r="N1681" s="36" t="str">
        <f t="shared" si="160"/>
        <v>▶</v>
      </c>
      <c r="O1681" s="37" t="s">
        <v>17914</v>
      </c>
      <c r="P1681" s="37">
        <v>43</v>
      </c>
      <c r="Q1681" s="37" t="s">
        <v>23</v>
      </c>
      <c r="R1681" s="9" t="str">
        <f>词典存放目录!$A$1&amp;O1681&amp;P1681&amp;Q1681</f>
        <v>F:\《自创文法查阅Excel》4.1备份\《B词汇·红宝书》\红宝书MP3分割\06 n2-か (43).mp3</v>
      </c>
      <c r="S1681" s="38"/>
      <c r="T1681" s="56"/>
      <c r="U1681" s="56"/>
      <c r="V1681" s="30" t="str">
        <f t="shared" si="161"/>
        <v/>
      </c>
      <c r="W1681" s="29"/>
      <c r="X1681" s="9" t="s">
        <v>329</v>
      </c>
    </row>
    <row r="1682" spans="1:24" s="57" customFormat="1" ht="24">
      <c r="A1682" s="31">
        <v>1780</v>
      </c>
      <c r="B1682" s="32">
        <f t="shared" ca="1" si="158"/>
        <v>0.91366408142939204</v>
      </c>
      <c r="C1682" s="133" t="s">
        <v>3183</v>
      </c>
      <c r="D1682" s="126" t="s">
        <v>3184</v>
      </c>
      <c r="E1682" s="21"/>
      <c r="F1682" s="22"/>
      <c r="G1682" s="22"/>
      <c r="H1682" s="22"/>
      <c r="I1682" s="23"/>
      <c r="J1682" s="35" t="str">
        <f t="shared" si="159"/>
        <v>➸</v>
      </c>
      <c r="K1682" s="117" t="str">
        <f>词典存放目录!$A$1&amp;L1682&amp;M1682</f>
        <v>F:\《自创文法查阅Excel》4.1备份\《B词汇·红宝书》\红宝书15版图片\1780-かきこむ【書き込む】.jpg</v>
      </c>
      <c r="L1682" s="9" t="s">
        <v>18120</v>
      </c>
      <c r="M1682" s="117" t="s">
        <v>19801</v>
      </c>
      <c r="N1682" s="36" t="str">
        <f t="shared" si="160"/>
        <v>▶</v>
      </c>
      <c r="O1682" s="37" t="s">
        <v>17914</v>
      </c>
      <c r="P1682" s="37">
        <v>44</v>
      </c>
      <c r="Q1682" s="37" t="s">
        <v>23</v>
      </c>
      <c r="R1682" s="9" t="str">
        <f>词典存放目录!$A$1&amp;O1682&amp;P1682&amp;Q1682</f>
        <v>F:\《自创文法查阅Excel》4.1备份\《B词汇·红宝书》\红宝书MP3分割\06 n2-か (44).mp3</v>
      </c>
      <c r="S1682" s="38"/>
      <c r="T1682" s="56"/>
      <c r="U1682" s="56"/>
      <c r="V1682" s="30" t="str">
        <f t="shared" si="161"/>
        <v/>
      </c>
      <c r="W1682" s="29"/>
      <c r="X1682" s="9" t="s">
        <v>329</v>
      </c>
    </row>
    <row r="1683" spans="1:24" s="57" customFormat="1" ht="24">
      <c r="A1683" s="31">
        <v>1781</v>
      </c>
      <c r="B1683" s="32">
        <f t="shared" ca="1" si="158"/>
        <v>0.34560217734765775</v>
      </c>
      <c r="C1683" s="133" t="s">
        <v>3185</v>
      </c>
      <c r="D1683" s="126" t="s">
        <v>3186</v>
      </c>
      <c r="E1683" s="21"/>
      <c r="F1683" s="22"/>
      <c r="G1683" s="22"/>
      <c r="H1683" s="22"/>
      <c r="I1683" s="23"/>
      <c r="J1683" s="35" t="str">
        <f t="shared" si="159"/>
        <v>➸</v>
      </c>
      <c r="K1683" s="117" t="str">
        <f>词典存放目录!$A$1&amp;L1683&amp;M1683</f>
        <v>F:\《自创文法查阅Excel》4.1备份\《B词汇·红宝书》\红宝书15版图片\1781-かきとめる【書き留める】.jpg</v>
      </c>
      <c r="L1683" s="9" t="s">
        <v>18120</v>
      </c>
      <c r="M1683" s="117" t="s">
        <v>19802</v>
      </c>
      <c r="N1683" s="36" t="str">
        <f t="shared" si="160"/>
        <v>▶</v>
      </c>
      <c r="O1683" s="37" t="s">
        <v>17914</v>
      </c>
      <c r="P1683" s="37">
        <v>45</v>
      </c>
      <c r="Q1683" s="37" t="s">
        <v>23</v>
      </c>
      <c r="R1683" s="9" t="str">
        <f>词典存放目录!$A$1&amp;O1683&amp;P1683&amp;Q1683</f>
        <v>F:\《自创文法查阅Excel》4.1备份\《B词汇·红宝书》\红宝书MP3分割\06 n2-か (45).mp3</v>
      </c>
      <c r="S1683" s="38"/>
      <c r="T1683" s="56"/>
      <c r="U1683" s="56"/>
      <c r="V1683" s="30" t="str">
        <f t="shared" si="161"/>
        <v/>
      </c>
      <c r="W1683" s="29"/>
      <c r="X1683" s="9" t="s">
        <v>329</v>
      </c>
    </row>
    <row r="1684" spans="1:24" s="57" customFormat="1" ht="24">
      <c r="A1684" s="31">
        <v>1782</v>
      </c>
      <c r="B1684" s="32">
        <f t="shared" ca="1" si="158"/>
        <v>4.8339777002995632E-2</v>
      </c>
      <c r="C1684" s="133" t="s">
        <v>3187</v>
      </c>
      <c r="D1684" s="126" t="s">
        <v>3188</v>
      </c>
      <c r="E1684" s="21"/>
      <c r="F1684" s="22"/>
      <c r="G1684" s="22"/>
      <c r="H1684" s="22"/>
      <c r="I1684" s="23"/>
      <c r="J1684" s="35" t="str">
        <f t="shared" si="159"/>
        <v>➸</v>
      </c>
      <c r="K1684" s="117" t="str">
        <f>词典存放目录!$A$1&amp;L1684&amp;M1684</f>
        <v>F:\《自创文法查阅Excel》4.1备份\《B词汇·红宝书》\红宝书15版图片\1782-かきとる【書き取る】.jpg</v>
      </c>
      <c r="L1684" s="9" t="s">
        <v>18120</v>
      </c>
      <c r="M1684" s="117" t="s">
        <v>19803</v>
      </c>
      <c r="N1684" s="36" t="str">
        <f t="shared" si="160"/>
        <v>▶</v>
      </c>
      <c r="O1684" s="37" t="s">
        <v>17914</v>
      </c>
      <c r="P1684" s="37">
        <v>46</v>
      </c>
      <c r="Q1684" s="37" t="s">
        <v>23</v>
      </c>
      <c r="R1684" s="9" t="str">
        <f>词典存放目录!$A$1&amp;O1684&amp;P1684&amp;Q1684</f>
        <v>F:\《自创文法查阅Excel》4.1备份\《B词汇·红宝书》\红宝书MP3分割\06 n2-か (46).mp3</v>
      </c>
      <c r="S1684" s="38"/>
      <c r="T1684" s="56"/>
      <c r="U1684" s="56"/>
      <c r="V1684" s="30" t="str">
        <f t="shared" si="161"/>
        <v/>
      </c>
      <c r="W1684" s="29"/>
      <c r="X1684" s="9" t="s">
        <v>329</v>
      </c>
    </row>
    <row r="1685" spans="1:24" s="57" customFormat="1" ht="24">
      <c r="A1685" s="31">
        <v>1783</v>
      </c>
      <c r="B1685" s="32">
        <f t="shared" ca="1" si="158"/>
        <v>0.51442082931582078</v>
      </c>
      <c r="C1685" s="133" t="s">
        <v>3189</v>
      </c>
      <c r="D1685" s="126" t="s">
        <v>3190</v>
      </c>
      <c r="E1685" s="21"/>
      <c r="F1685" s="22"/>
      <c r="G1685" s="22"/>
      <c r="H1685" s="22"/>
      <c r="I1685" s="23"/>
      <c r="J1685" s="35" t="str">
        <f t="shared" si="159"/>
        <v>➸</v>
      </c>
      <c r="K1685" s="117" t="str">
        <f>词典存放目录!$A$1&amp;L1685&amp;M1685</f>
        <v>F:\《自创文法查阅Excel》4.1备份\《B词汇·红宝书》\红宝书15版图片\1783-かきね【垣根】.jpg</v>
      </c>
      <c r="L1685" s="9" t="s">
        <v>18120</v>
      </c>
      <c r="M1685" s="117" t="s">
        <v>19804</v>
      </c>
      <c r="N1685" s="36" t="str">
        <f t="shared" si="160"/>
        <v>▶</v>
      </c>
      <c r="O1685" s="37" t="s">
        <v>17914</v>
      </c>
      <c r="P1685" s="37">
        <v>47</v>
      </c>
      <c r="Q1685" s="37" t="s">
        <v>23</v>
      </c>
      <c r="R1685" s="9" t="str">
        <f>词典存放目录!$A$1&amp;O1685&amp;P1685&amp;Q1685</f>
        <v>F:\《自创文法查阅Excel》4.1备份\《B词汇·红宝书》\红宝书MP3分割\06 n2-か (47).mp3</v>
      </c>
      <c r="S1685" s="38"/>
      <c r="T1685" s="56"/>
      <c r="U1685" s="56"/>
      <c r="V1685" s="30" t="str">
        <f t="shared" si="161"/>
        <v/>
      </c>
      <c r="W1685" s="29"/>
      <c r="X1685" s="9" t="s">
        <v>329</v>
      </c>
    </row>
    <row r="1686" spans="1:24" s="57" customFormat="1" ht="24">
      <c r="A1686" s="31">
        <v>1784</v>
      </c>
      <c r="B1686" s="32">
        <f t="shared" ca="1" si="158"/>
        <v>0.72071289526569082</v>
      </c>
      <c r="C1686" s="133" t="s">
        <v>3191</v>
      </c>
      <c r="D1686" s="126" t="s">
        <v>3192</v>
      </c>
      <c r="E1686" s="21" t="s">
        <v>32</v>
      </c>
      <c r="F1686" s="22"/>
      <c r="G1686" s="22"/>
      <c r="H1686" s="22"/>
      <c r="I1686" s="23"/>
      <c r="J1686" s="35" t="str">
        <f t="shared" si="159"/>
        <v>➸</v>
      </c>
      <c r="K1686" s="117" t="str">
        <f>词典存放目录!$A$1&amp;L1686&amp;M1686</f>
        <v>F:\《自创文法查阅Excel》4.1备份\《B词汇·红宝书》\红宝书15版图片\1784-かぎりない【限りない】.jpg</v>
      </c>
      <c r="L1686" s="9" t="s">
        <v>18120</v>
      </c>
      <c r="M1686" s="117" t="s">
        <v>19805</v>
      </c>
      <c r="N1686" s="36" t="str">
        <f t="shared" si="160"/>
        <v>▶</v>
      </c>
      <c r="O1686" s="37" t="s">
        <v>17914</v>
      </c>
      <c r="P1686" s="37">
        <v>48</v>
      </c>
      <c r="Q1686" s="37" t="s">
        <v>23</v>
      </c>
      <c r="R1686" s="9" t="str">
        <f>词典存放目录!$A$1&amp;O1686&amp;P1686&amp;Q1686</f>
        <v>F:\《自创文法查阅Excel》4.1备份\《B词汇·红宝书》\红宝书MP3分割\06 n2-か (48).mp3</v>
      </c>
      <c r="S1686" s="38"/>
      <c r="T1686" s="56"/>
      <c r="U1686" s="56"/>
      <c r="V1686" s="30" t="str">
        <f t="shared" si="161"/>
        <v/>
      </c>
      <c r="W1686" s="29"/>
      <c r="X1686" s="9" t="s">
        <v>329</v>
      </c>
    </row>
    <row r="1687" spans="1:24" s="57" customFormat="1" ht="24">
      <c r="A1687" s="31">
        <v>1785</v>
      </c>
      <c r="B1687" s="32">
        <f t="shared" ca="1" si="158"/>
        <v>0.75041089789697024</v>
      </c>
      <c r="C1687" s="133" t="s">
        <v>2572</v>
      </c>
      <c r="D1687" s="126" t="s">
        <v>3193</v>
      </c>
      <c r="E1687" s="21"/>
      <c r="F1687" s="22"/>
      <c r="G1687" s="22"/>
      <c r="H1687" s="22"/>
      <c r="I1687" s="23"/>
      <c r="J1687" s="35" t="str">
        <f t="shared" si="159"/>
        <v>➸</v>
      </c>
      <c r="K1687" s="117" t="str">
        <f>词典存放目录!$A$1&amp;L1687&amp;M1687</f>
        <v>F:\《自创文法查阅Excel》4.1备份\《B词汇·红宝书》\红宝书15版图片\1785-かく【欠く】.jpg</v>
      </c>
      <c r="L1687" s="9" t="s">
        <v>18120</v>
      </c>
      <c r="M1687" s="117" t="s">
        <v>19806</v>
      </c>
      <c r="N1687" s="36" t="str">
        <f t="shared" si="160"/>
        <v>▶</v>
      </c>
      <c r="O1687" s="37" t="s">
        <v>17914</v>
      </c>
      <c r="P1687" s="37">
        <v>49</v>
      </c>
      <c r="Q1687" s="37" t="s">
        <v>23</v>
      </c>
      <c r="R1687" s="9" t="str">
        <f>词典存放目录!$A$1&amp;O1687&amp;P1687&amp;Q1687</f>
        <v>F:\《自创文法查阅Excel》4.1备份\《B词汇·红宝书》\红宝书MP3分割\06 n2-か (49).mp3</v>
      </c>
      <c r="S1687" s="38"/>
      <c r="T1687" s="56"/>
      <c r="U1687" s="56"/>
      <c r="V1687" s="30" t="str">
        <f t="shared" si="161"/>
        <v/>
      </c>
      <c r="W1687" s="29"/>
      <c r="X1687" s="9" t="s">
        <v>329</v>
      </c>
    </row>
    <row r="1688" spans="1:24" s="57" customFormat="1" ht="24">
      <c r="A1688" s="31">
        <v>1786</v>
      </c>
      <c r="B1688" s="32">
        <f t="shared" ca="1" si="158"/>
        <v>0.64263840750898149</v>
      </c>
      <c r="C1688" s="133" t="s">
        <v>3194</v>
      </c>
      <c r="D1688" s="126" t="s">
        <v>3195</v>
      </c>
      <c r="E1688" s="21"/>
      <c r="F1688" s="22"/>
      <c r="G1688" s="22"/>
      <c r="H1688" s="22"/>
      <c r="I1688" s="23"/>
      <c r="J1688" s="35" t="str">
        <f t="shared" si="159"/>
        <v>➸</v>
      </c>
      <c r="K1688" s="117" t="str">
        <f>词典存放目录!$A$1&amp;L1688&amp;M1688</f>
        <v>F:\《自创文法查阅Excel》4.1备份\《B词汇·红宝书》\红宝书15版图片\1786-がく【額】.jpg</v>
      </c>
      <c r="L1688" s="9" t="s">
        <v>18120</v>
      </c>
      <c r="M1688" s="117" t="s">
        <v>19807</v>
      </c>
      <c r="N1688" s="36" t="str">
        <f t="shared" si="160"/>
        <v>▶</v>
      </c>
      <c r="O1688" s="37" t="s">
        <v>17914</v>
      </c>
      <c r="P1688" s="37">
        <v>50</v>
      </c>
      <c r="Q1688" s="37" t="s">
        <v>23</v>
      </c>
      <c r="R1688" s="9" t="str">
        <f>词典存放目录!$A$1&amp;O1688&amp;P1688&amp;Q1688</f>
        <v>F:\《自创文法查阅Excel》4.1备份\《B词汇·红宝书》\红宝书MP3分割\06 n2-か (50).mp3</v>
      </c>
      <c r="S1688" s="38"/>
      <c r="T1688" s="56"/>
      <c r="U1688" s="56"/>
      <c r="V1688" s="30" t="str">
        <f t="shared" si="161"/>
        <v/>
      </c>
      <c r="W1688" s="29"/>
      <c r="X1688" s="9" t="s">
        <v>329</v>
      </c>
    </row>
    <row r="1689" spans="1:24" s="57" customFormat="1" ht="24">
      <c r="A1689" s="31">
        <v>1787</v>
      </c>
      <c r="B1689" s="32">
        <f t="shared" ca="1" si="158"/>
        <v>0.38925566999468231</v>
      </c>
      <c r="C1689" s="133" t="s">
        <v>3196</v>
      </c>
      <c r="D1689" s="126" t="s">
        <v>3197</v>
      </c>
      <c r="E1689" s="21"/>
      <c r="F1689" s="22"/>
      <c r="G1689" s="22"/>
      <c r="H1689" s="22"/>
      <c r="I1689" s="23"/>
      <c r="J1689" s="35" t="str">
        <f t="shared" si="159"/>
        <v>➸</v>
      </c>
      <c r="K1689" s="117" t="str">
        <f>词典存放目录!$A$1&amp;L1689&amp;M1689</f>
        <v>F:\《自创文法查阅Excel》4.1备份\《B词汇·红宝书》\红宝书15版图片\1787-かくう【架空】.jpg</v>
      </c>
      <c r="L1689" s="9" t="s">
        <v>18120</v>
      </c>
      <c r="M1689" s="117" t="s">
        <v>19808</v>
      </c>
      <c r="N1689" s="36" t="str">
        <f t="shared" si="160"/>
        <v>▶</v>
      </c>
      <c r="O1689" s="37" t="s">
        <v>17914</v>
      </c>
      <c r="P1689" s="37">
        <v>51</v>
      </c>
      <c r="Q1689" s="37" t="s">
        <v>23</v>
      </c>
      <c r="R1689" s="9" t="str">
        <f>词典存放目录!$A$1&amp;O1689&amp;P1689&amp;Q1689</f>
        <v>F:\《自创文法查阅Excel》4.1备份\《B词汇·红宝书》\红宝书MP3分割\06 n2-か (51).mp3</v>
      </c>
      <c r="S1689" s="38"/>
      <c r="T1689" s="56"/>
      <c r="U1689" s="56"/>
      <c r="V1689" s="30" t="str">
        <f t="shared" si="161"/>
        <v/>
      </c>
      <c r="W1689" s="29"/>
      <c r="X1689" s="9" t="s">
        <v>329</v>
      </c>
    </row>
    <row r="1690" spans="1:24" s="57" customFormat="1" ht="24">
      <c r="A1690" s="31">
        <v>1788</v>
      </c>
      <c r="B1690" s="32">
        <f t="shared" ca="1" si="158"/>
        <v>0.68124993241995813</v>
      </c>
      <c r="C1690" s="133" t="s">
        <v>3198</v>
      </c>
      <c r="D1690" s="126" t="s">
        <v>3199</v>
      </c>
      <c r="E1690" s="21"/>
      <c r="F1690" s="22"/>
      <c r="G1690" s="22"/>
      <c r="H1690" s="22"/>
      <c r="I1690" s="23"/>
      <c r="J1690" s="35" t="str">
        <f t="shared" si="159"/>
        <v>➸</v>
      </c>
      <c r="K1690" s="117" t="str">
        <f>词典存放目录!$A$1&amp;L1690&amp;M1690</f>
        <v>F:\《自创文法查阅Excel》4.1备份\《B词汇·红宝书》\红宝书15版图片\1788-がくぎょう【学業】.jpg</v>
      </c>
      <c r="L1690" s="9" t="s">
        <v>18120</v>
      </c>
      <c r="M1690" s="117" t="s">
        <v>19809</v>
      </c>
      <c r="N1690" s="36" t="str">
        <f t="shared" si="160"/>
        <v>▶</v>
      </c>
      <c r="O1690" s="37" t="s">
        <v>17914</v>
      </c>
      <c r="P1690" s="37">
        <v>52</v>
      </c>
      <c r="Q1690" s="37" t="s">
        <v>23</v>
      </c>
      <c r="R1690" s="9" t="str">
        <f>词典存放目录!$A$1&amp;O1690&amp;P1690&amp;Q1690</f>
        <v>F:\《自创文法查阅Excel》4.1备份\《B词汇·红宝书》\红宝书MP3分割\06 n2-か (52).mp3</v>
      </c>
      <c r="S1690" s="38"/>
      <c r="T1690" s="56"/>
      <c r="U1690" s="56"/>
      <c r="V1690" s="30" t="str">
        <f t="shared" si="161"/>
        <v/>
      </c>
      <c r="W1690" s="29"/>
      <c r="X1690" s="9" t="s">
        <v>329</v>
      </c>
    </row>
    <row r="1691" spans="1:24" s="57" customFormat="1" ht="24">
      <c r="A1691" s="31">
        <v>1789</v>
      </c>
      <c r="B1691" s="32">
        <f t="shared" ca="1" si="158"/>
        <v>0.25041224793749339</v>
      </c>
      <c r="C1691" s="133" t="s">
        <v>3200</v>
      </c>
      <c r="D1691" s="126" t="s">
        <v>3201</v>
      </c>
      <c r="E1691" s="21"/>
      <c r="F1691" s="22"/>
      <c r="G1691" s="22"/>
      <c r="H1691" s="22"/>
      <c r="I1691" s="23"/>
      <c r="J1691" s="35" t="str">
        <f t="shared" si="159"/>
        <v>➸</v>
      </c>
      <c r="K1691" s="117" t="str">
        <f>词典存放目录!$A$1&amp;L1691&amp;M1691</f>
        <v>F:\《自创文法查阅Excel》4.1备份\《B词汇·红宝书》\红宝书15版图片\1789-かくさ【格差】.jpg</v>
      </c>
      <c r="L1691" s="9" t="s">
        <v>18120</v>
      </c>
      <c r="M1691" s="117" t="s">
        <v>19810</v>
      </c>
      <c r="N1691" s="36" t="str">
        <f t="shared" si="160"/>
        <v>▶</v>
      </c>
      <c r="O1691" s="37" t="s">
        <v>17914</v>
      </c>
      <c r="P1691" s="37">
        <v>53</v>
      </c>
      <c r="Q1691" s="37" t="s">
        <v>23</v>
      </c>
      <c r="R1691" s="9" t="str">
        <f>词典存放目录!$A$1&amp;O1691&amp;P1691&amp;Q1691</f>
        <v>F:\《自创文法查阅Excel》4.1备份\《B词汇·红宝书》\红宝书MP3分割\06 n2-か (53).mp3</v>
      </c>
      <c r="S1691" s="38"/>
      <c r="T1691" s="56"/>
      <c r="U1691" s="56"/>
      <c r="V1691" s="30"/>
      <c r="W1691" s="29"/>
      <c r="X1691" s="9" t="s">
        <v>329</v>
      </c>
    </row>
    <row r="1692" spans="1:24" s="57" customFormat="1" ht="24">
      <c r="A1692" s="31">
        <v>1790</v>
      </c>
      <c r="B1692" s="32">
        <f t="shared" ca="1" si="158"/>
        <v>0.2891356364240496</v>
      </c>
      <c r="C1692" s="133" t="s">
        <v>3202</v>
      </c>
      <c r="D1692" s="126" t="s">
        <v>3203</v>
      </c>
      <c r="E1692" s="21"/>
      <c r="F1692" s="22"/>
      <c r="G1692" s="22"/>
      <c r="H1692" s="22"/>
      <c r="I1692" s="23"/>
      <c r="J1692" s="35" t="str">
        <f t="shared" si="159"/>
        <v>➸</v>
      </c>
      <c r="K1692" s="117" t="str">
        <f>词典存放目录!$A$1&amp;L1692&amp;M1692</f>
        <v>F:\《自创文法查阅Excel》4.1备份\《B词汇·红宝书》\红宝书15版图片\1790-かくじ【各自】.jpg</v>
      </c>
      <c r="L1692" s="9" t="s">
        <v>18120</v>
      </c>
      <c r="M1692" s="117" t="s">
        <v>19811</v>
      </c>
      <c r="N1692" s="36" t="str">
        <f t="shared" si="160"/>
        <v>▶</v>
      </c>
      <c r="O1692" s="37" t="s">
        <v>17914</v>
      </c>
      <c r="P1692" s="37">
        <v>54</v>
      </c>
      <c r="Q1692" s="37" t="s">
        <v>23</v>
      </c>
      <c r="R1692" s="9" t="str">
        <f>词典存放目录!$A$1&amp;O1692&amp;P1692&amp;Q1692</f>
        <v>F:\《自创文法查阅Excel》4.1备份\《B词汇·红宝书》\红宝书MP3分割\06 n2-か (54).mp3</v>
      </c>
      <c r="S1692" s="38"/>
      <c r="T1692" s="56"/>
      <c r="U1692" s="56"/>
      <c r="V1692" s="30" t="str">
        <f t="shared" ref="V1692:V1699" si="162">IF(COUNTA(S1692:U1692)=0,"",COUNTIF(S1692:U1692,"0")/COUNTA(S1692:U1692))</f>
        <v/>
      </c>
      <c r="W1692" s="29"/>
      <c r="X1692" s="9" t="s">
        <v>329</v>
      </c>
    </row>
    <row r="1693" spans="1:24" s="57" customFormat="1" ht="24">
      <c r="A1693" s="31">
        <v>1791</v>
      </c>
      <c r="B1693" s="32">
        <f t="shared" ca="1" si="158"/>
        <v>0.81163719475336205</v>
      </c>
      <c r="C1693" s="133" t="s">
        <v>3204</v>
      </c>
      <c r="D1693" s="126" t="s">
        <v>3205</v>
      </c>
      <c r="E1693" s="21"/>
      <c r="F1693" s="22"/>
      <c r="G1693" s="22"/>
      <c r="H1693" s="22"/>
      <c r="I1693" s="23"/>
      <c r="J1693" s="35" t="str">
        <f t="shared" si="159"/>
        <v>➸</v>
      </c>
      <c r="K1693" s="117" t="str">
        <f>词典存放目录!$A$1&amp;L1693&amp;M1693</f>
        <v>F:\《自创文法查阅Excel》4.1备份\《B词汇·红宝书》\红宝书15版图片\1791-かくじつ【確実】.jpg</v>
      </c>
      <c r="L1693" s="9" t="s">
        <v>18120</v>
      </c>
      <c r="M1693" s="117" t="s">
        <v>19812</v>
      </c>
      <c r="N1693" s="36" t="str">
        <f t="shared" si="160"/>
        <v>▶</v>
      </c>
      <c r="O1693" s="37" t="s">
        <v>17914</v>
      </c>
      <c r="P1693" s="37">
        <v>55</v>
      </c>
      <c r="Q1693" s="37" t="s">
        <v>23</v>
      </c>
      <c r="R1693" s="9" t="str">
        <f>词典存放目录!$A$1&amp;O1693&amp;P1693&amp;Q1693</f>
        <v>F:\《自创文法查阅Excel》4.1备份\《B词汇·红宝书》\红宝书MP3分割\06 n2-か (55).mp3</v>
      </c>
      <c r="S1693" s="38"/>
      <c r="T1693" s="56"/>
      <c r="U1693" s="56"/>
      <c r="V1693" s="30" t="str">
        <f t="shared" si="162"/>
        <v/>
      </c>
      <c r="W1693" s="29"/>
      <c r="X1693" s="9" t="s">
        <v>329</v>
      </c>
    </row>
    <row r="1694" spans="1:24" s="57" customFormat="1" ht="24">
      <c r="A1694" s="31">
        <v>1792</v>
      </c>
      <c r="B1694" s="32">
        <f t="shared" ca="1" si="158"/>
        <v>9.5584083941568032E-2</v>
      </c>
      <c r="C1694" s="133" t="s">
        <v>3206</v>
      </c>
      <c r="D1694" s="126" t="s">
        <v>3207</v>
      </c>
      <c r="E1694" s="21"/>
      <c r="F1694" s="22"/>
      <c r="G1694" s="22"/>
      <c r="H1694" s="22"/>
      <c r="I1694" s="23"/>
      <c r="J1694" s="35" t="str">
        <f t="shared" si="159"/>
        <v>➸</v>
      </c>
      <c r="K1694" s="117" t="str">
        <f>词典存放目录!$A$1&amp;L1694&amp;M1694</f>
        <v>F:\《自创文法查阅Excel》4.1备份\《B词汇·红宝书》\红宝书15版图片\1792-かくじゅう【拡充】.jpg</v>
      </c>
      <c r="L1694" s="9" t="s">
        <v>18120</v>
      </c>
      <c r="M1694" s="117" t="s">
        <v>19813</v>
      </c>
      <c r="N1694" s="36" t="str">
        <f t="shared" si="160"/>
        <v>▶</v>
      </c>
      <c r="O1694" s="37" t="s">
        <v>17914</v>
      </c>
      <c r="P1694" s="37">
        <v>56</v>
      </c>
      <c r="Q1694" s="37" t="s">
        <v>23</v>
      </c>
      <c r="R1694" s="9" t="str">
        <f>词典存放目录!$A$1&amp;O1694&amp;P1694&amp;Q1694</f>
        <v>F:\《自创文法查阅Excel》4.1备份\《B词汇·红宝书》\红宝书MP3分割\06 n2-か (56).mp3</v>
      </c>
      <c r="S1694" s="38"/>
      <c r="T1694" s="56"/>
      <c r="U1694" s="56"/>
      <c r="V1694" s="30" t="str">
        <f t="shared" si="162"/>
        <v/>
      </c>
      <c r="W1694" s="29"/>
      <c r="X1694" s="9" t="s">
        <v>329</v>
      </c>
    </row>
    <row r="1695" spans="1:24" s="57" customFormat="1" ht="24">
      <c r="A1695" s="31">
        <v>1793</v>
      </c>
      <c r="B1695" s="32">
        <f t="shared" ca="1" si="158"/>
        <v>0.61392980699275923</v>
      </c>
      <c r="C1695" s="133" t="s">
        <v>3208</v>
      </c>
      <c r="D1695" s="126" t="s">
        <v>3209</v>
      </c>
      <c r="E1695" s="21"/>
      <c r="F1695" s="22"/>
      <c r="G1695" s="22"/>
      <c r="H1695" s="22"/>
      <c r="I1695" s="23"/>
      <c r="J1695" s="35" t="str">
        <f t="shared" si="159"/>
        <v>➸</v>
      </c>
      <c r="K1695" s="117" t="str">
        <f>词典存放目录!$A$1&amp;L1695&amp;M1695</f>
        <v>F:\《自创文法查阅Excel》4.1备份\《B词汇·红宝书》\红宝书15版图片\1793-がくじゅつ【学術】.jpg</v>
      </c>
      <c r="L1695" s="9" t="s">
        <v>18120</v>
      </c>
      <c r="M1695" s="117" t="s">
        <v>19814</v>
      </c>
      <c r="N1695" s="36" t="str">
        <f t="shared" si="160"/>
        <v>▶</v>
      </c>
      <c r="O1695" s="37" t="s">
        <v>17914</v>
      </c>
      <c r="P1695" s="37">
        <v>57</v>
      </c>
      <c r="Q1695" s="37" t="s">
        <v>23</v>
      </c>
      <c r="R1695" s="9" t="str">
        <f>词典存放目录!$A$1&amp;O1695&amp;P1695&amp;Q1695</f>
        <v>F:\《自创文法查阅Excel》4.1备份\《B词汇·红宝书》\红宝书MP3分割\06 n2-か (57).mp3</v>
      </c>
      <c r="S1695" s="38"/>
      <c r="T1695" s="56"/>
      <c r="U1695" s="56"/>
      <c r="V1695" s="30" t="str">
        <f t="shared" si="162"/>
        <v/>
      </c>
      <c r="W1695" s="29"/>
      <c r="X1695" s="9" t="s">
        <v>329</v>
      </c>
    </row>
    <row r="1696" spans="1:24" s="57" customFormat="1" ht="24">
      <c r="A1696" s="31">
        <v>1794</v>
      </c>
      <c r="B1696" s="32">
        <f t="shared" ca="1" si="158"/>
        <v>0.50888016932615754</v>
      </c>
      <c r="C1696" s="133" t="s">
        <v>3210</v>
      </c>
      <c r="D1696" s="126" t="s">
        <v>3211</v>
      </c>
      <c r="E1696" s="21"/>
      <c r="F1696" s="22"/>
      <c r="G1696" s="22"/>
      <c r="H1696" s="22"/>
      <c r="I1696" s="23"/>
      <c r="J1696" s="35" t="str">
        <f t="shared" si="159"/>
        <v>➸</v>
      </c>
      <c r="K1696" s="117" t="str">
        <f>词典存放目录!$A$1&amp;L1696&amp;M1696</f>
        <v>F:\《自创文法查阅Excel》4.1备份\《B词汇·红宝书》\红宝书15版图片\1794-がくせつ【学説】.jpg</v>
      </c>
      <c r="L1696" s="9" t="s">
        <v>18120</v>
      </c>
      <c r="M1696" s="117" t="s">
        <v>19815</v>
      </c>
      <c r="N1696" s="36" t="str">
        <f t="shared" si="160"/>
        <v>▶</v>
      </c>
      <c r="O1696" s="37" t="s">
        <v>17914</v>
      </c>
      <c r="P1696" s="37">
        <v>58</v>
      </c>
      <c r="Q1696" s="37" t="s">
        <v>23</v>
      </c>
      <c r="R1696" s="9" t="str">
        <f>词典存放目录!$A$1&amp;O1696&amp;P1696&amp;Q1696</f>
        <v>F:\《自创文法查阅Excel》4.1备份\《B词汇·红宝书》\红宝书MP3分割\06 n2-か (58).mp3</v>
      </c>
      <c r="S1696" s="38"/>
      <c r="T1696" s="56"/>
      <c r="U1696" s="56"/>
      <c r="V1696" s="30" t="str">
        <f t="shared" si="162"/>
        <v/>
      </c>
      <c r="W1696" s="29"/>
      <c r="X1696" s="9" t="s">
        <v>329</v>
      </c>
    </row>
    <row r="1697" spans="1:24" s="57" customFormat="1" ht="24">
      <c r="A1697" s="31">
        <v>1795</v>
      </c>
      <c r="B1697" s="32">
        <f t="shared" ca="1" si="158"/>
        <v>0.23803034710180304</v>
      </c>
      <c r="C1697" s="133" t="s">
        <v>3212</v>
      </c>
      <c r="D1697" s="126" t="s">
        <v>3213</v>
      </c>
      <c r="E1697" s="21"/>
      <c r="F1697" s="22"/>
      <c r="G1697" s="22"/>
      <c r="H1697" s="22"/>
      <c r="I1697" s="23"/>
      <c r="J1697" s="35" t="str">
        <f t="shared" si="159"/>
        <v>➸</v>
      </c>
      <c r="K1697" s="117" t="str">
        <f>词典存放目录!$A$1&amp;L1697&amp;M1697</f>
        <v>F:\《自创文法查阅Excel》4.1备份\《B词汇·红宝书》\红宝书15版图片\1795-かくとく【獲得】.jpg</v>
      </c>
      <c r="L1697" s="9" t="s">
        <v>18120</v>
      </c>
      <c r="M1697" s="117" t="s">
        <v>19816</v>
      </c>
      <c r="N1697" s="36" t="str">
        <f t="shared" si="160"/>
        <v>▶</v>
      </c>
      <c r="O1697" s="37" t="s">
        <v>17914</v>
      </c>
      <c r="P1697" s="37">
        <v>59</v>
      </c>
      <c r="Q1697" s="37" t="s">
        <v>23</v>
      </c>
      <c r="R1697" s="9" t="str">
        <f>词典存放目录!$A$1&amp;O1697&amp;P1697&amp;Q1697</f>
        <v>F:\《自创文法查阅Excel》4.1备份\《B词汇·红宝书》\红宝书MP3分割\06 n2-か (59).mp3</v>
      </c>
      <c r="S1697" s="38"/>
      <c r="T1697" s="56"/>
      <c r="U1697" s="56"/>
      <c r="V1697" s="30" t="str">
        <f t="shared" si="162"/>
        <v/>
      </c>
      <c r="W1697" s="29"/>
      <c r="X1697" s="9" t="s">
        <v>329</v>
      </c>
    </row>
    <row r="1698" spans="1:24" s="57" customFormat="1" ht="24">
      <c r="A1698" s="31">
        <v>1796</v>
      </c>
      <c r="B1698" s="32">
        <f t="shared" ca="1" si="158"/>
        <v>0.36976193843312732</v>
      </c>
      <c r="C1698" s="133" t="s">
        <v>3214</v>
      </c>
      <c r="D1698" s="126" t="s">
        <v>3215</v>
      </c>
      <c r="E1698" s="21"/>
      <c r="F1698" s="22"/>
      <c r="G1698" s="22"/>
      <c r="H1698" s="22"/>
      <c r="I1698" s="23"/>
      <c r="J1698" s="35" t="str">
        <f t="shared" si="159"/>
        <v>➸</v>
      </c>
      <c r="K1698" s="117" t="str">
        <f>词典存放目录!$A$1&amp;L1698&amp;M1698</f>
        <v>F:\《自创文法查阅Excel》4.1备份\《B词汇·红宝书》\红宝书15版图片\1796-かくりつ【確率】.jpg</v>
      </c>
      <c r="L1698" s="9" t="s">
        <v>18120</v>
      </c>
      <c r="M1698" s="117" t="s">
        <v>19817</v>
      </c>
      <c r="N1698" s="36" t="str">
        <f t="shared" si="160"/>
        <v>▶</v>
      </c>
      <c r="O1698" s="37" t="s">
        <v>17914</v>
      </c>
      <c r="P1698" s="37">
        <v>60</v>
      </c>
      <c r="Q1698" s="37" t="s">
        <v>23</v>
      </c>
      <c r="R1698" s="9" t="str">
        <f>词典存放目录!$A$1&amp;O1698&amp;P1698&amp;Q1698</f>
        <v>F:\《自创文法查阅Excel》4.1备份\《B词汇·红宝书》\红宝书MP3分割\06 n2-か (60).mp3</v>
      </c>
      <c r="S1698" s="38"/>
      <c r="T1698" s="56"/>
      <c r="U1698" s="56"/>
      <c r="V1698" s="30" t="str">
        <f t="shared" si="162"/>
        <v/>
      </c>
      <c r="W1698" s="29"/>
      <c r="X1698" s="9" t="s">
        <v>329</v>
      </c>
    </row>
    <row r="1699" spans="1:24" s="57" customFormat="1" ht="24">
      <c r="A1699" s="31">
        <v>1797</v>
      </c>
      <c r="B1699" s="32">
        <f t="shared" ca="1" si="158"/>
        <v>0.94424895103494566</v>
      </c>
      <c r="C1699" s="133" t="s">
        <v>3216</v>
      </c>
      <c r="D1699" s="126" t="s">
        <v>3217</v>
      </c>
      <c r="E1699" s="21"/>
      <c r="F1699" s="22"/>
      <c r="G1699" s="22"/>
      <c r="H1699" s="22"/>
      <c r="I1699" s="23"/>
      <c r="J1699" s="35" t="str">
        <f t="shared" si="159"/>
        <v>➸</v>
      </c>
      <c r="K1699" s="117" t="str">
        <f>词典存放目录!$A$1&amp;L1699&amp;M1699</f>
        <v>F:\《自创文法查阅Excel》4.1备份\《B词汇·红宝书》\红宝书15版图片\1797-がけ【崖】.jpg</v>
      </c>
      <c r="L1699" s="9" t="s">
        <v>18120</v>
      </c>
      <c r="M1699" s="117" t="s">
        <v>19818</v>
      </c>
      <c r="N1699" s="36" t="str">
        <f t="shared" si="160"/>
        <v>▶</v>
      </c>
      <c r="O1699" s="37" t="s">
        <v>17914</v>
      </c>
      <c r="P1699" s="37">
        <v>61</v>
      </c>
      <c r="Q1699" s="37" t="s">
        <v>23</v>
      </c>
      <c r="R1699" s="9" t="str">
        <f>词典存放目录!$A$1&amp;O1699&amp;P1699&amp;Q1699</f>
        <v>F:\《自创文法查阅Excel》4.1备份\《B词汇·红宝书》\红宝书MP3分割\06 n2-か (61).mp3</v>
      </c>
      <c r="S1699" s="38"/>
      <c r="T1699" s="56"/>
      <c r="U1699" s="56"/>
      <c r="V1699" s="30" t="str">
        <f t="shared" si="162"/>
        <v/>
      </c>
      <c r="W1699" s="29"/>
      <c r="X1699" s="9" t="s">
        <v>329</v>
      </c>
    </row>
    <row r="1700" spans="1:24" s="57" customFormat="1" ht="24">
      <c r="A1700" s="31">
        <v>1798</v>
      </c>
      <c r="B1700" s="32">
        <f t="shared" ca="1" si="158"/>
        <v>0.53084536040645869</v>
      </c>
      <c r="C1700" s="133" t="s">
        <v>3218</v>
      </c>
      <c r="D1700" s="126"/>
      <c r="E1700" s="21"/>
      <c r="F1700" s="22"/>
      <c r="G1700" s="22"/>
      <c r="H1700" s="22"/>
      <c r="I1700" s="23"/>
      <c r="J1700" s="35" t="str">
        <f t="shared" si="159"/>
        <v>➸</v>
      </c>
      <c r="K1700" s="117" t="str">
        <f>词典存放目录!$A$1&amp;L1700&amp;M1700</f>
        <v>F:\《自创文法查阅Excel》4.1备份\《B词汇·红宝书》\红宝书15版图片\1798-～かけ.jpg</v>
      </c>
      <c r="L1700" s="9" t="s">
        <v>18120</v>
      </c>
      <c r="M1700" s="117" t="s">
        <v>19819</v>
      </c>
      <c r="N1700" s="36" t="str">
        <f t="shared" si="160"/>
        <v>▶</v>
      </c>
      <c r="O1700" s="37" t="s">
        <v>17914</v>
      </c>
      <c r="P1700" s="37">
        <v>62</v>
      </c>
      <c r="Q1700" s="37" t="s">
        <v>23</v>
      </c>
      <c r="R1700" s="9" t="str">
        <f>词典存放目录!$A$1&amp;O1700&amp;P1700&amp;Q1700</f>
        <v>F:\《自创文法查阅Excel》4.1备份\《B词汇·红宝书》\红宝书MP3分割\06 n2-か (62).mp3</v>
      </c>
      <c r="S1700" s="38"/>
      <c r="T1700" s="56"/>
      <c r="U1700" s="56"/>
      <c r="V1700" s="30"/>
      <c r="W1700" s="29"/>
      <c r="X1700" s="9" t="s">
        <v>329</v>
      </c>
    </row>
    <row r="1701" spans="1:24" s="57" customFormat="1" ht="24">
      <c r="A1701" s="31">
        <v>1799</v>
      </c>
      <c r="B1701" s="32">
        <f t="shared" ca="1" si="158"/>
        <v>0.82839235839668746</v>
      </c>
      <c r="C1701" s="133" t="s">
        <v>3219</v>
      </c>
      <c r="D1701" s="126" t="s">
        <v>3220</v>
      </c>
      <c r="E1701" s="21"/>
      <c r="F1701" s="22"/>
      <c r="G1701" s="22"/>
      <c r="H1701" s="22"/>
      <c r="I1701" s="23"/>
      <c r="J1701" s="35" t="str">
        <f t="shared" si="159"/>
        <v>➸</v>
      </c>
      <c r="K1701" s="117" t="str">
        <f>词典存放目录!$A$1&amp;L1701&amp;M1701</f>
        <v>F:\《自创文法查阅Excel》4.1备份\《B词汇·红宝书》\红宝书15版图片\1799-かけい【家計】.jpg</v>
      </c>
      <c r="L1701" s="9" t="s">
        <v>18120</v>
      </c>
      <c r="M1701" s="117" t="s">
        <v>19820</v>
      </c>
      <c r="N1701" s="36" t="str">
        <f t="shared" si="160"/>
        <v>▶</v>
      </c>
      <c r="O1701" s="37" t="s">
        <v>17914</v>
      </c>
      <c r="P1701" s="37">
        <v>63</v>
      </c>
      <c r="Q1701" s="37" t="s">
        <v>23</v>
      </c>
      <c r="R1701" s="9" t="str">
        <f>词典存放目录!$A$1&amp;O1701&amp;P1701&amp;Q1701</f>
        <v>F:\《自创文法查阅Excel》4.1备份\《B词汇·红宝书》\红宝书MP3分割\06 n2-か (63).mp3</v>
      </c>
      <c r="S1701" s="38"/>
      <c r="T1701" s="56"/>
      <c r="U1701" s="56"/>
      <c r="V1701" s="30" t="str">
        <f>IF(COUNTA(S1701:U1701)=0,"",COUNTIF(S1701:U1701,"0")/COUNTA(S1701:U1701))</f>
        <v/>
      </c>
      <c r="W1701" s="29"/>
      <c r="X1701" s="9" t="s">
        <v>329</v>
      </c>
    </row>
    <row r="1702" spans="1:24" s="57" customFormat="1" ht="24">
      <c r="A1702" s="31">
        <v>1800</v>
      </c>
      <c r="B1702" s="32">
        <f t="shared" ca="1" si="158"/>
        <v>0.39256387967501205</v>
      </c>
      <c r="C1702" s="133" t="s">
        <v>3221</v>
      </c>
      <c r="D1702" s="126" t="s">
        <v>3222</v>
      </c>
      <c r="E1702" s="21"/>
      <c r="F1702" s="22"/>
      <c r="G1702" s="22"/>
      <c r="H1702" s="22"/>
      <c r="I1702" s="23"/>
      <c r="J1702" s="35" t="str">
        <f t="shared" si="159"/>
        <v>➸</v>
      </c>
      <c r="K1702" s="117" t="str">
        <f>词典存放目录!$A$1&amp;L1702&amp;M1702</f>
        <v>F:\《自创文法查阅Excel》4.1备份\《B词汇·红宝书》\红宝书15版图片\1800-かけつ【可決】.jpg</v>
      </c>
      <c r="L1702" s="9" t="s">
        <v>18120</v>
      </c>
      <c r="M1702" s="117" t="s">
        <v>19821</v>
      </c>
      <c r="N1702" s="36" t="str">
        <f t="shared" si="160"/>
        <v>▶</v>
      </c>
      <c r="O1702" s="37" t="s">
        <v>17914</v>
      </c>
      <c r="P1702" s="37">
        <v>64</v>
      </c>
      <c r="Q1702" s="37" t="s">
        <v>23</v>
      </c>
      <c r="R1702" s="9" t="str">
        <f>词典存放目录!$A$1&amp;O1702&amp;P1702&amp;Q1702</f>
        <v>F:\《自创文法查阅Excel》4.1备份\《B词汇·红宝书》\红宝书MP3分割\06 n2-か (64).mp3</v>
      </c>
      <c r="S1702" s="38"/>
      <c r="T1702" s="56"/>
      <c r="U1702" s="56"/>
      <c r="V1702" s="30" t="str">
        <f>IF(COUNTA(S1702:U1702)=0,"",COUNTIF(S1702:U1702,"0")/COUNTA(S1702:U1702))</f>
        <v/>
      </c>
      <c r="W1702" s="29"/>
      <c r="X1702" s="9" t="s">
        <v>329</v>
      </c>
    </row>
    <row r="1703" spans="1:24" s="57" customFormat="1" ht="24">
      <c r="A1703" s="31">
        <v>1801</v>
      </c>
      <c r="B1703" s="32">
        <f t="shared" ca="1" si="158"/>
        <v>0.19368369509833139</v>
      </c>
      <c r="C1703" s="133" t="s">
        <v>3223</v>
      </c>
      <c r="D1703" s="126" t="s">
        <v>3224</v>
      </c>
      <c r="E1703" s="21"/>
      <c r="F1703" s="22"/>
      <c r="G1703" s="22"/>
      <c r="H1703" s="22"/>
      <c r="I1703" s="23"/>
      <c r="J1703" s="35" t="str">
        <f t="shared" si="159"/>
        <v>➸</v>
      </c>
      <c r="K1703" s="117" t="str">
        <f>词典存放目录!$A$1&amp;L1703&amp;M1703</f>
        <v>F:\《自创文法查阅Excel》4.1备份\《B词汇·红宝书》\红宝书15版图片\1801-かけつける【懸け付ける】.jpg</v>
      </c>
      <c r="L1703" s="9" t="s">
        <v>18120</v>
      </c>
      <c r="M1703" s="117" t="s">
        <v>19822</v>
      </c>
      <c r="N1703" s="36" t="str">
        <f t="shared" si="160"/>
        <v>▶</v>
      </c>
      <c r="O1703" s="37" t="s">
        <v>17914</v>
      </c>
      <c r="P1703" s="37">
        <v>65</v>
      </c>
      <c r="Q1703" s="37" t="s">
        <v>23</v>
      </c>
      <c r="R1703" s="9" t="str">
        <f>词典存放目录!$A$1&amp;O1703&amp;P1703&amp;Q1703</f>
        <v>F:\《自创文法查阅Excel》4.1备份\《B词汇·红宝书》\红宝书MP3分割\06 n2-か (65).mp3</v>
      </c>
      <c r="S1703" s="38"/>
      <c r="T1703" s="56"/>
      <c r="U1703" s="56"/>
      <c r="V1703" s="30" t="str">
        <f>IF(COUNTA(S1703:U1703)=0,"",COUNTIF(S1703:U1703,"0")/COUNTA(S1703:U1703))</f>
        <v/>
      </c>
      <c r="W1703" s="102"/>
      <c r="X1703" s="9" t="s">
        <v>329</v>
      </c>
    </row>
    <row r="1704" spans="1:24" s="57" customFormat="1" ht="24">
      <c r="A1704" s="31">
        <v>1802</v>
      </c>
      <c r="B1704" s="32">
        <f t="shared" ca="1" si="158"/>
        <v>0.70887123848365541</v>
      </c>
      <c r="C1704" s="133" t="s">
        <v>3225</v>
      </c>
      <c r="D1704" s="126" t="s">
        <v>3226</v>
      </c>
      <c r="E1704" s="21"/>
      <c r="F1704" s="22"/>
      <c r="G1704" s="22"/>
      <c r="H1704" s="22"/>
      <c r="I1704" s="23"/>
      <c r="J1704" s="35" t="str">
        <f t="shared" si="159"/>
        <v>➸</v>
      </c>
      <c r="K1704" s="117" t="str">
        <f>词典存放目录!$A$1&amp;L1704&amp;M1704</f>
        <v>F:\《自创文法查阅Excel》4.1备份\《B词汇·红宝书》\红宝书15版图片\1802-かけはし【架け橋】.jpg</v>
      </c>
      <c r="L1704" s="9" t="s">
        <v>18120</v>
      </c>
      <c r="M1704" s="117" t="s">
        <v>19823</v>
      </c>
      <c r="N1704" s="36" t="str">
        <f t="shared" si="160"/>
        <v>▶</v>
      </c>
      <c r="O1704" s="37" t="s">
        <v>17914</v>
      </c>
      <c r="P1704" s="37">
        <v>66</v>
      </c>
      <c r="Q1704" s="37" t="s">
        <v>23</v>
      </c>
      <c r="R1704" s="9" t="str">
        <f>词典存放目录!$A$1&amp;O1704&amp;P1704&amp;Q1704</f>
        <v>F:\《自创文法查阅Excel》4.1备份\《B词汇·红宝书》\红宝书MP3分割\06 n2-か (66).mp3</v>
      </c>
      <c r="S1704" s="38"/>
      <c r="T1704" s="56"/>
      <c r="U1704" s="56"/>
      <c r="V1704" s="30"/>
      <c r="W1704" s="29"/>
      <c r="X1704" s="9" t="s">
        <v>329</v>
      </c>
    </row>
    <row r="1705" spans="1:24" s="57" customFormat="1" ht="24">
      <c r="A1705" s="31">
        <v>1803</v>
      </c>
      <c r="B1705" s="32">
        <f t="shared" ca="1" si="158"/>
        <v>0.38746922788589944</v>
      </c>
      <c r="C1705" s="133" t="s">
        <v>2580</v>
      </c>
      <c r="D1705" s="126" t="s">
        <v>3227</v>
      </c>
      <c r="E1705" s="21"/>
      <c r="F1705" s="22"/>
      <c r="G1705" s="22"/>
      <c r="H1705" s="22"/>
      <c r="I1705" s="23"/>
      <c r="J1705" s="35" t="str">
        <f t="shared" si="159"/>
        <v>➸</v>
      </c>
      <c r="K1705" s="117" t="str">
        <f>词典存放目录!$A$1&amp;L1705&amp;M1705</f>
        <v>F:\《自创文法查阅Excel》4.1备份\《B词汇·红宝书》\红宝书15版图片\1803-かける【欠ける】.jpg</v>
      </c>
      <c r="L1705" s="9" t="s">
        <v>18120</v>
      </c>
      <c r="M1705" s="117" t="s">
        <v>19824</v>
      </c>
      <c r="N1705" s="36" t="str">
        <f t="shared" si="160"/>
        <v>▶</v>
      </c>
      <c r="O1705" s="37" t="s">
        <v>17914</v>
      </c>
      <c r="P1705" s="37">
        <v>67</v>
      </c>
      <c r="Q1705" s="37" t="s">
        <v>23</v>
      </c>
      <c r="R1705" s="9" t="str">
        <f>词典存放目录!$A$1&amp;O1705&amp;P1705&amp;Q1705</f>
        <v>F:\《自创文法查阅Excel》4.1备份\《B词汇·红宝书》\红宝书MP3分割\06 n2-か (67).mp3</v>
      </c>
      <c r="S1705" s="38"/>
      <c r="T1705" s="56"/>
      <c r="U1705" s="56"/>
      <c r="V1705" s="30" t="str">
        <f t="shared" ref="V1705:V1710" si="163">IF(COUNTA(S1705:U1705)=0,"",COUNTIF(S1705:U1705,"0")/COUNTA(S1705:U1705))</f>
        <v/>
      </c>
      <c r="W1705" s="29"/>
      <c r="X1705" s="9" t="s">
        <v>329</v>
      </c>
    </row>
    <row r="1706" spans="1:24" s="57" customFormat="1" ht="24">
      <c r="A1706" s="31">
        <v>1804</v>
      </c>
      <c r="B1706" s="32">
        <f t="shared" ca="1" si="158"/>
        <v>0.7335008631733918</v>
      </c>
      <c r="C1706" s="133" t="s">
        <v>3228</v>
      </c>
      <c r="D1706" s="126" t="s">
        <v>3229</v>
      </c>
      <c r="E1706" s="21"/>
      <c r="F1706" s="22"/>
      <c r="G1706" s="22"/>
      <c r="H1706" s="22"/>
      <c r="I1706" s="23"/>
      <c r="J1706" s="35" t="str">
        <f t="shared" si="159"/>
        <v>➸</v>
      </c>
      <c r="K1706" s="117" t="str">
        <f>词典存放目录!$A$1&amp;L1706&amp;M1706</f>
        <v>F:\《自创文法查阅Excel》4.1备份\《B词汇·红宝书》\红宝书15版图片\1804-かげん【加減】.jpg</v>
      </c>
      <c r="L1706" s="9" t="s">
        <v>18120</v>
      </c>
      <c r="M1706" s="117" t="s">
        <v>19825</v>
      </c>
      <c r="N1706" s="36" t="str">
        <f t="shared" si="160"/>
        <v>▶</v>
      </c>
      <c r="O1706" s="37" t="s">
        <v>17914</v>
      </c>
      <c r="P1706" s="37">
        <v>68</v>
      </c>
      <c r="Q1706" s="37" t="s">
        <v>23</v>
      </c>
      <c r="R1706" s="9" t="str">
        <f>词典存放目录!$A$1&amp;O1706&amp;P1706&amp;Q1706</f>
        <v>F:\《自创文法查阅Excel》4.1备份\《B词汇·红宝书》\红宝书MP3分割\06 n2-か (68).mp3</v>
      </c>
      <c r="S1706" s="38"/>
      <c r="T1706" s="56"/>
      <c r="U1706" s="56"/>
      <c r="V1706" s="30" t="str">
        <f t="shared" si="163"/>
        <v/>
      </c>
      <c r="W1706" s="29"/>
      <c r="X1706" s="9" t="s">
        <v>329</v>
      </c>
    </row>
    <row r="1707" spans="1:24" s="57" customFormat="1" ht="24">
      <c r="A1707" s="31">
        <v>1805</v>
      </c>
      <c r="B1707" s="32">
        <f t="shared" ca="1" si="158"/>
        <v>0.8249687756832188</v>
      </c>
      <c r="C1707" s="133" t="s">
        <v>3230</v>
      </c>
      <c r="D1707" s="126" t="s">
        <v>3231</v>
      </c>
      <c r="E1707" s="21"/>
      <c r="F1707" s="22"/>
      <c r="G1707" s="22"/>
      <c r="H1707" s="22"/>
      <c r="I1707" s="23"/>
      <c r="J1707" s="35" t="str">
        <f t="shared" si="159"/>
        <v>➸</v>
      </c>
      <c r="K1707" s="117" t="str">
        <f>词典存放目录!$A$1&amp;L1707&amp;M1707</f>
        <v>F:\《自创文法查阅Excel》4.1备份\《B词汇·红宝书》\红宝书15版图片\1805-かご【籠】.jpg</v>
      </c>
      <c r="L1707" s="9" t="s">
        <v>18120</v>
      </c>
      <c r="M1707" s="117" t="s">
        <v>19826</v>
      </c>
      <c r="N1707" s="36" t="str">
        <f t="shared" si="160"/>
        <v>▶</v>
      </c>
      <c r="O1707" s="37" t="s">
        <v>17914</v>
      </c>
      <c r="P1707" s="37">
        <v>69</v>
      </c>
      <c r="Q1707" s="37" t="s">
        <v>23</v>
      </c>
      <c r="R1707" s="9" t="str">
        <f>词典存放目录!$A$1&amp;O1707&amp;P1707&amp;Q1707</f>
        <v>F:\《自创文法查阅Excel》4.1备份\《B词汇·红宝书》\红宝书MP3分割\06 n2-か (69).mp3</v>
      </c>
      <c r="S1707" s="38"/>
      <c r="T1707" s="56"/>
      <c r="U1707" s="56"/>
      <c r="V1707" s="30" t="str">
        <f t="shared" si="163"/>
        <v/>
      </c>
      <c r="W1707" s="29"/>
      <c r="X1707" s="9" t="s">
        <v>329</v>
      </c>
    </row>
    <row r="1708" spans="1:24" s="57" customFormat="1" ht="24">
      <c r="A1708" s="31">
        <v>1806</v>
      </c>
      <c r="B1708" s="32">
        <f t="shared" ca="1" si="158"/>
        <v>0.75865622538990973</v>
      </c>
      <c r="C1708" s="133" t="s">
        <v>2938</v>
      </c>
      <c r="D1708" s="126" t="s">
        <v>3232</v>
      </c>
      <c r="E1708" s="21"/>
      <c r="F1708" s="22"/>
      <c r="G1708" s="22"/>
      <c r="H1708" s="22"/>
      <c r="I1708" s="23"/>
      <c r="J1708" s="35" t="str">
        <f t="shared" si="159"/>
        <v>➸</v>
      </c>
      <c r="K1708" s="117" t="str">
        <f>词典存放目录!$A$1&amp;L1708&amp;M1708</f>
        <v>F:\《自创文法查阅Excel》4.1备份\《B词汇·红宝书》\红宝书15版图片\1806-かこう【火口】.jpg</v>
      </c>
      <c r="L1708" s="9" t="s">
        <v>18120</v>
      </c>
      <c r="M1708" s="117" t="s">
        <v>19827</v>
      </c>
      <c r="N1708" s="36" t="str">
        <f t="shared" si="160"/>
        <v>▶</v>
      </c>
      <c r="O1708" s="37" t="s">
        <v>17914</v>
      </c>
      <c r="P1708" s="37">
        <v>70</v>
      </c>
      <c r="Q1708" s="37" t="s">
        <v>23</v>
      </c>
      <c r="R1708" s="9" t="str">
        <f>词典存放目录!$A$1&amp;O1708&amp;P1708&amp;Q1708</f>
        <v>F:\《自创文法查阅Excel》4.1备份\《B词汇·红宝书》\红宝书MP3分割\06 n2-か (70).mp3</v>
      </c>
      <c r="S1708" s="38"/>
      <c r="T1708" s="56"/>
      <c r="U1708" s="56"/>
      <c r="V1708" s="30" t="str">
        <f t="shared" si="163"/>
        <v/>
      </c>
      <c r="W1708" s="29"/>
      <c r="X1708" s="9" t="s">
        <v>329</v>
      </c>
    </row>
    <row r="1709" spans="1:24" s="57" customFormat="1" ht="24">
      <c r="A1709" s="31">
        <v>1807</v>
      </c>
      <c r="B1709" s="32">
        <f t="shared" ca="1" si="158"/>
        <v>6.3962274071666769E-2</v>
      </c>
      <c r="C1709" s="133" t="s">
        <v>2938</v>
      </c>
      <c r="D1709" s="126" t="s">
        <v>3233</v>
      </c>
      <c r="E1709" s="21"/>
      <c r="F1709" s="22"/>
      <c r="G1709" s="22"/>
      <c r="H1709" s="22"/>
      <c r="I1709" s="23"/>
      <c r="J1709" s="35" t="str">
        <f t="shared" si="159"/>
        <v>➸</v>
      </c>
      <c r="K1709" s="117" t="str">
        <f>词典存放目录!$A$1&amp;L1709&amp;M1709</f>
        <v>F:\《自创文法查阅Excel》4.1备份\《B词汇·红宝书》\红宝书15版图片\1807-かこう【下降】.jpg</v>
      </c>
      <c r="L1709" s="9" t="s">
        <v>18120</v>
      </c>
      <c r="M1709" s="117" t="s">
        <v>19828</v>
      </c>
      <c r="N1709" s="36" t="str">
        <f t="shared" si="160"/>
        <v>▶</v>
      </c>
      <c r="O1709" s="37" t="s">
        <v>17914</v>
      </c>
      <c r="P1709" s="37">
        <v>71</v>
      </c>
      <c r="Q1709" s="37" t="s">
        <v>23</v>
      </c>
      <c r="R1709" s="9" t="str">
        <f>词典存放目录!$A$1&amp;O1709&amp;P1709&amp;Q1709</f>
        <v>F:\《自创文法查阅Excel》4.1备份\《B词汇·红宝书》\红宝书MP3分割\06 n2-か (71).mp3</v>
      </c>
      <c r="S1709" s="38"/>
      <c r="T1709" s="56"/>
      <c r="U1709" s="56"/>
      <c r="V1709" s="30" t="str">
        <f t="shared" si="163"/>
        <v/>
      </c>
      <c r="W1709" s="69"/>
      <c r="X1709" s="9" t="s">
        <v>329</v>
      </c>
    </row>
    <row r="1710" spans="1:24" s="57" customFormat="1" ht="24">
      <c r="A1710" s="31">
        <v>1808</v>
      </c>
      <c r="B1710" s="32">
        <f t="shared" ca="1" si="158"/>
        <v>0.19753969771368318</v>
      </c>
      <c r="C1710" s="133" t="s">
        <v>3234</v>
      </c>
      <c r="D1710" s="126" t="s">
        <v>3235</v>
      </c>
      <c r="E1710" s="21"/>
      <c r="F1710" s="22"/>
      <c r="G1710" s="22"/>
      <c r="H1710" s="22"/>
      <c r="I1710" s="23"/>
      <c r="J1710" s="35" t="str">
        <f t="shared" si="159"/>
        <v>➸</v>
      </c>
      <c r="K1710" s="117" t="str">
        <f>词典存放目录!$A$1&amp;L1710&amp;M1710</f>
        <v>F:\《自创文法查阅Excel》4.1备份\《B词汇·红宝书》\红宝书15版图片\1808-かさねて【重ねて】.jpg</v>
      </c>
      <c r="L1710" s="9" t="s">
        <v>18120</v>
      </c>
      <c r="M1710" s="117" t="s">
        <v>19829</v>
      </c>
      <c r="N1710" s="36" t="str">
        <f t="shared" si="160"/>
        <v>▶</v>
      </c>
      <c r="O1710" s="37" t="s">
        <v>17914</v>
      </c>
      <c r="P1710" s="37">
        <v>72</v>
      </c>
      <c r="Q1710" s="37" t="s">
        <v>23</v>
      </c>
      <c r="R1710" s="9" t="str">
        <f>词典存放目录!$A$1&amp;O1710&amp;P1710&amp;Q1710</f>
        <v>F:\《自创文法查阅Excel》4.1备份\《B词汇·红宝书》\红宝书MP3分割\06 n2-か (72).mp3</v>
      </c>
      <c r="S1710" s="38"/>
      <c r="T1710" s="56"/>
      <c r="U1710" s="56"/>
      <c r="V1710" s="30" t="str">
        <f t="shared" si="163"/>
        <v/>
      </c>
      <c r="W1710" s="29"/>
      <c r="X1710" s="9" t="s">
        <v>329</v>
      </c>
    </row>
    <row r="1711" spans="1:24" s="57" customFormat="1" ht="24">
      <c r="A1711" s="31">
        <v>1809</v>
      </c>
      <c r="B1711" s="32">
        <f t="shared" ca="1" si="158"/>
        <v>0.37515399859596799</v>
      </c>
      <c r="C1711" s="133" t="s">
        <v>3236</v>
      </c>
      <c r="D1711" s="126" t="s">
        <v>3237</v>
      </c>
      <c r="E1711" s="21"/>
      <c r="F1711" s="22"/>
      <c r="G1711" s="22"/>
      <c r="H1711" s="22"/>
      <c r="I1711" s="23"/>
      <c r="J1711" s="35" t="str">
        <f t="shared" si="159"/>
        <v>➸</v>
      </c>
      <c r="K1711" s="117" t="str">
        <f>词典存放目录!$A$1&amp;L1711&amp;M1711</f>
        <v>F:\《自创文法查阅Excel》4.1备份\《B词汇·红宝书》\红宝书15版图片\1809-かさん【加算】.jpg</v>
      </c>
      <c r="L1711" s="9" t="s">
        <v>18120</v>
      </c>
      <c r="M1711" s="117" t="s">
        <v>19830</v>
      </c>
      <c r="N1711" s="36" t="str">
        <f t="shared" si="160"/>
        <v>▶</v>
      </c>
      <c r="O1711" s="37" t="s">
        <v>17914</v>
      </c>
      <c r="P1711" s="37">
        <v>73</v>
      </c>
      <c r="Q1711" s="37" t="s">
        <v>23</v>
      </c>
      <c r="R1711" s="9" t="str">
        <f>词典存放目录!$A$1&amp;O1711&amp;P1711&amp;Q1711</f>
        <v>F:\《自创文法查阅Excel》4.1备份\《B词汇·红宝书》\红宝书MP3分割\06 n2-か (73).mp3</v>
      </c>
      <c r="S1711" s="38"/>
      <c r="T1711" s="56"/>
      <c r="U1711" s="56"/>
      <c r="V1711" s="30"/>
      <c r="W1711" s="69"/>
      <c r="X1711" s="9" t="s">
        <v>329</v>
      </c>
    </row>
    <row r="1712" spans="1:24" s="57" customFormat="1" ht="24">
      <c r="A1712" s="31">
        <v>1810</v>
      </c>
      <c r="B1712" s="32">
        <f t="shared" ca="1" si="158"/>
        <v>0.70646272758339412</v>
      </c>
      <c r="C1712" s="133" t="s">
        <v>3238</v>
      </c>
      <c r="D1712" s="126" t="s">
        <v>3239</v>
      </c>
      <c r="E1712" s="21"/>
      <c r="F1712" s="22"/>
      <c r="G1712" s="22"/>
      <c r="H1712" s="22"/>
      <c r="I1712" s="23"/>
      <c r="J1712" s="35" t="str">
        <f t="shared" si="159"/>
        <v>➸</v>
      </c>
      <c r="K1712" s="117" t="str">
        <f>词典存放目录!$A$1&amp;L1712&amp;M1712</f>
        <v>F:\《自创文法查阅Excel》4.1备份\《B词汇·红宝书》\红宝书15版图片\1810-かし【貸し】.jpg</v>
      </c>
      <c r="L1712" s="9" t="s">
        <v>18120</v>
      </c>
      <c r="M1712" s="117" t="s">
        <v>19831</v>
      </c>
      <c r="N1712" s="36" t="str">
        <f t="shared" si="160"/>
        <v>▶</v>
      </c>
      <c r="O1712" s="37" t="s">
        <v>17914</v>
      </c>
      <c r="P1712" s="37">
        <v>74</v>
      </c>
      <c r="Q1712" s="37" t="s">
        <v>23</v>
      </c>
      <c r="R1712" s="9" t="str">
        <f>词典存放目录!$A$1&amp;O1712&amp;P1712&amp;Q1712</f>
        <v>F:\《自创文法查阅Excel》4.1备份\《B词汇·红宝书》\红宝书MP3分割\06 n2-か (74).mp3</v>
      </c>
      <c r="S1712" s="38"/>
      <c r="T1712" s="56"/>
      <c r="U1712" s="56"/>
      <c r="V1712" s="30" t="str">
        <f>IF(COUNTA(S1712:U1712)=0,"",COUNTIF(S1712:U1712,"0")/COUNTA(S1712:U1712))</f>
        <v/>
      </c>
      <c r="W1712" s="29"/>
      <c r="X1712" s="9" t="s">
        <v>329</v>
      </c>
    </row>
    <row r="1713" spans="1:24" s="57" customFormat="1" ht="24">
      <c r="A1713" s="31">
        <v>1811</v>
      </c>
      <c r="B1713" s="32">
        <f t="shared" ca="1" si="158"/>
        <v>0.13389336241911654</v>
      </c>
      <c r="C1713" s="133" t="s">
        <v>2711</v>
      </c>
      <c r="D1713" s="126" t="s">
        <v>3240</v>
      </c>
      <c r="E1713" s="21"/>
      <c r="F1713" s="22"/>
      <c r="G1713" s="22"/>
      <c r="H1713" s="22"/>
      <c r="I1713" s="23"/>
      <c r="J1713" s="35" t="str">
        <f t="shared" si="159"/>
        <v>➸</v>
      </c>
      <c r="K1713" s="117" t="str">
        <f>词典存放目录!$A$1&amp;L1713&amp;M1713</f>
        <v>F:\《自创文法查阅Excel》4.1备份\《B词汇·红宝书》\红宝书15版图片\1811-かしだし【貸し出し】.jpg</v>
      </c>
      <c r="L1713" s="9" t="s">
        <v>18120</v>
      </c>
      <c r="M1713" s="117" t="s">
        <v>19832</v>
      </c>
      <c r="N1713" s="36" t="str">
        <f t="shared" si="160"/>
        <v>▶</v>
      </c>
      <c r="O1713" s="37" t="s">
        <v>17914</v>
      </c>
      <c r="P1713" s="37">
        <v>75</v>
      </c>
      <c r="Q1713" s="37" t="s">
        <v>23</v>
      </c>
      <c r="R1713" s="9" t="str">
        <f>词典存放目录!$A$1&amp;O1713&amp;P1713&amp;Q1713</f>
        <v>F:\《自创文法查阅Excel》4.1备份\《B词汇·红宝书》\红宝书MP3分割\06 n2-か (75).mp3</v>
      </c>
      <c r="S1713" s="38"/>
      <c r="T1713" s="56"/>
      <c r="U1713" s="56"/>
      <c r="V1713" s="30" t="str">
        <f>IF(COUNTA(S1713:U1713)=0,"",COUNTIF(S1713:U1713,"0")/COUNTA(S1713:U1713))</f>
        <v/>
      </c>
      <c r="W1713" s="29"/>
      <c r="X1713" s="9" t="s">
        <v>329</v>
      </c>
    </row>
    <row r="1714" spans="1:24" s="57" customFormat="1" ht="24">
      <c r="A1714" s="31">
        <v>1812</v>
      </c>
      <c r="B1714" s="32">
        <f t="shared" ca="1" si="158"/>
        <v>0.18964369858235119</v>
      </c>
      <c r="C1714" s="133" t="s">
        <v>3241</v>
      </c>
      <c r="D1714" s="126" t="s">
        <v>3242</v>
      </c>
      <c r="E1714" s="21"/>
      <c r="F1714" s="22"/>
      <c r="G1714" s="22"/>
      <c r="H1714" s="22"/>
      <c r="I1714" s="23"/>
      <c r="J1714" s="35" t="str">
        <f t="shared" si="159"/>
        <v>➸</v>
      </c>
      <c r="K1714" s="117" t="str">
        <f>词典存放目录!$A$1&amp;L1714&amp;M1714</f>
        <v>F:\《自创文法查阅Excel》4.1备份\《B词汇·红宝书》\红宝书15版图片\1812-かしだす【貸し出す】.jpg</v>
      </c>
      <c r="L1714" s="9" t="s">
        <v>18120</v>
      </c>
      <c r="M1714" s="117" t="s">
        <v>19833</v>
      </c>
      <c r="N1714" s="36" t="str">
        <f t="shared" si="160"/>
        <v>▶</v>
      </c>
      <c r="O1714" s="37" t="s">
        <v>17914</v>
      </c>
      <c r="P1714" s="37">
        <v>76</v>
      </c>
      <c r="Q1714" s="37" t="s">
        <v>23</v>
      </c>
      <c r="R1714" s="9" t="str">
        <f>词典存放目录!$A$1&amp;O1714&amp;P1714&amp;Q1714</f>
        <v>F:\《自创文法查阅Excel》4.1备份\《B词汇·红宝书》\红宝书MP3分割\06 n2-か (76).mp3</v>
      </c>
      <c r="S1714" s="38"/>
      <c r="T1714" s="56"/>
      <c r="U1714" s="56"/>
      <c r="V1714" s="30"/>
      <c r="W1714" s="29"/>
      <c r="X1714" s="9" t="s">
        <v>329</v>
      </c>
    </row>
    <row r="1715" spans="1:24" s="57" customFormat="1" ht="24">
      <c r="A1715" s="31">
        <v>1813</v>
      </c>
      <c r="B1715" s="32">
        <f t="shared" ca="1" si="158"/>
        <v>4.0657748827810369E-2</v>
      </c>
      <c r="C1715" s="133" t="s">
        <v>3243</v>
      </c>
      <c r="D1715" s="126" t="s">
        <v>3244</v>
      </c>
      <c r="E1715" s="21"/>
      <c r="F1715" s="22"/>
      <c r="G1715" s="22"/>
      <c r="H1715" s="22"/>
      <c r="I1715" s="23"/>
      <c r="J1715" s="35" t="str">
        <f t="shared" si="159"/>
        <v>➸</v>
      </c>
      <c r="K1715" s="117" t="str">
        <f>词典存放目录!$A$1&amp;L1715&amp;M1715</f>
        <v>F:\《自创文法查阅Excel》4.1备份\《B词汇·红宝书》\红宝书15版图片\1813-かしつ【過失】.jpg</v>
      </c>
      <c r="L1715" s="9" t="s">
        <v>18120</v>
      </c>
      <c r="M1715" s="117" t="s">
        <v>19834</v>
      </c>
      <c r="N1715" s="36" t="str">
        <f t="shared" si="160"/>
        <v>▶</v>
      </c>
      <c r="O1715" s="37" t="s">
        <v>17914</v>
      </c>
      <c r="P1715" s="37">
        <v>77</v>
      </c>
      <c r="Q1715" s="37" t="s">
        <v>23</v>
      </c>
      <c r="R1715" s="9" t="str">
        <f>词典存放目录!$A$1&amp;O1715&amp;P1715&amp;Q1715</f>
        <v>F:\《自创文法查阅Excel》4.1备份\《B词汇·红宝书》\红宝书MP3分割\06 n2-か (77).mp3</v>
      </c>
      <c r="S1715" s="38"/>
      <c r="T1715" s="56"/>
      <c r="U1715" s="56"/>
      <c r="V1715" s="30" t="str">
        <f t="shared" ref="V1715:V1722" si="164">IF(COUNTA(S1715:U1715)=0,"",COUNTIF(S1715:U1715,"0")/COUNTA(S1715:U1715))</f>
        <v/>
      </c>
      <c r="W1715" s="29"/>
      <c r="X1715" s="9" t="s">
        <v>329</v>
      </c>
    </row>
    <row r="1716" spans="1:24" s="57" customFormat="1" ht="24">
      <c r="A1716" s="31">
        <v>1814</v>
      </c>
      <c r="B1716" s="32">
        <f t="shared" ca="1" si="158"/>
        <v>0.40084815593201661</v>
      </c>
      <c r="C1716" s="133" t="s">
        <v>3245</v>
      </c>
      <c r="D1716" s="126" t="s">
        <v>3246</v>
      </c>
      <c r="E1716" s="21"/>
      <c r="F1716" s="22"/>
      <c r="G1716" s="22"/>
      <c r="H1716" s="22"/>
      <c r="I1716" s="23"/>
      <c r="J1716" s="35" t="str">
        <f t="shared" si="159"/>
        <v>➸</v>
      </c>
      <c r="K1716" s="117" t="str">
        <f>词典存放目录!$A$1&amp;L1716&amp;M1716</f>
        <v>F:\《自创文法查阅Excel》4.1备份\《B词汇·红宝书》\红宝书15版图片\1814-かじつ【果実】.jpg</v>
      </c>
      <c r="L1716" s="9" t="s">
        <v>18120</v>
      </c>
      <c r="M1716" s="117" t="s">
        <v>19835</v>
      </c>
      <c r="N1716" s="36" t="str">
        <f t="shared" si="160"/>
        <v>▶</v>
      </c>
      <c r="O1716" s="37" t="s">
        <v>17914</v>
      </c>
      <c r="P1716" s="37">
        <v>78</v>
      </c>
      <c r="Q1716" s="37" t="s">
        <v>23</v>
      </c>
      <c r="R1716" s="9" t="str">
        <f>词典存放目录!$A$1&amp;O1716&amp;P1716&amp;Q1716</f>
        <v>F:\《自创文法查阅Excel》4.1备份\《B词汇·红宝书》\红宝书MP3分割\06 n2-か (78).mp3</v>
      </c>
      <c r="S1716" s="38"/>
      <c r="T1716" s="56"/>
      <c r="U1716" s="56"/>
      <c r="V1716" s="30" t="str">
        <f t="shared" si="164"/>
        <v/>
      </c>
      <c r="W1716" s="29"/>
      <c r="X1716" s="9" t="s">
        <v>329</v>
      </c>
    </row>
    <row r="1717" spans="1:24" s="57" customFormat="1" ht="24">
      <c r="A1717" s="31">
        <v>1815</v>
      </c>
      <c r="B1717" s="32">
        <f t="shared" ca="1" si="158"/>
        <v>0.8276760988486721</v>
      </c>
      <c r="C1717" s="133" t="s">
        <v>3247</v>
      </c>
      <c r="D1717" s="126" t="s">
        <v>3248</v>
      </c>
      <c r="E1717" s="21"/>
      <c r="F1717" s="22"/>
      <c r="G1717" s="22"/>
      <c r="H1717" s="22"/>
      <c r="I1717" s="23"/>
      <c r="J1717" s="35" t="str">
        <f t="shared" si="159"/>
        <v>➸</v>
      </c>
      <c r="K1717" s="117" t="str">
        <f>词典存放目录!$A$1&amp;L1717&amp;M1717</f>
        <v>F:\《自创文法查阅Excel》4.1备份\《B词汇·红宝书》\红宝书15版图片\1815-かしま【貸間】.jpg</v>
      </c>
      <c r="L1717" s="9" t="s">
        <v>18120</v>
      </c>
      <c r="M1717" s="117" t="s">
        <v>19836</v>
      </c>
      <c r="N1717" s="36" t="str">
        <f t="shared" si="160"/>
        <v>▶</v>
      </c>
      <c r="O1717" s="37" t="s">
        <v>17914</v>
      </c>
      <c r="P1717" s="37">
        <v>79</v>
      </c>
      <c r="Q1717" s="37" t="s">
        <v>23</v>
      </c>
      <c r="R1717" s="9" t="str">
        <f>词典存放目录!$A$1&amp;O1717&amp;P1717&amp;Q1717</f>
        <v>F:\《自创文法查阅Excel》4.1备份\《B词汇·红宝书》\红宝书MP3分割\06 n2-か (79).mp3</v>
      </c>
      <c r="S1717" s="38"/>
      <c r="T1717" s="56"/>
      <c r="U1717" s="56"/>
      <c r="V1717" s="30" t="str">
        <f t="shared" si="164"/>
        <v/>
      </c>
      <c r="W1717" s="29"/>
      <c r="X1717" s="9" t="s">
        <v>329</v>
      </c>
    </row>
    <row r="1718" spans="1:24" s="57" customFormat="1" ht="24">
      <c r="A1718" s="31">
        <v>1816</v>
      </c>
      <c r="B1718" s="32">
        <f t="shared" ca="1" si="158"/>
        <v>0.11689060716851984</v>
      </c>
      <c r="C1718" s="133" t="s">
        <v>3249</v>
      </c>
      <c r="D1718" s="126" t="s">
        <v>3250</v>
      </c>
      <c r="E1718" s="21"/>
      <c r="F1718" s="22"/>
      <c r="G1718" s="22"/>
      <c r="H1718" s="22"/>
      <c r="I1718" s="23"/>
      <c r="J1718" s="35" t="str">
        <f t="shared" si="159"/>
        <v>➸</v>
      </c>
      <c r="K1718" s="117" t="str">
        <f>词典存放目录!$A$1&amp;L1718&amp;M1718</f>
        <v>F:\《自创文法查阅Excel》4.1备份\《B词汇·红宝书》\红宝书15版图片\1816-かしや【貸家】.jpg</v>
      </c>
      <c r="L1718" s="9" t="s">
        <v>18120</v>
      </c>
      <c r="M1718" s="117" t="s">
        <v>19837</v>
      </c>
      <c r="N1718" s="36" t="str">
        <f t="shared" si="160"/>
        <v>▶</v>
      </c>
      <c r="O1718" s="37" t="s">
        <v>17914</v>
      </c>
      <c r="P1718" s="37">
        <v>80</v>
      </c>
      <c r="Q1718" s="37" t="s">
        <v>23</v>
      </c>
      <c r="R1718" s="9" t="str">
        <f>词典存放目录!$A$1&amp;O1718&amp;P1718&amp;Q1718</f>
        <v>F:\《自创文法查阅Excel》4.1备份\《B词汇·红宝书》\红宝书MP3分割\06 n2-か (80).mp3</v>
      </c>
      <c r="S1718" s="38"/>
      <c r="T1718" s="56"/>
      <c r="U1718" s="56"/>
      <c r="V1718" s="30" t="str">
        <f t="shared" si="164"/>
        <v/>
      </c>
      <c r="W1718" s="29"/>
      <c r="X1718" s="9" t="s">
        <v>329</v>
      </c>
    </row>
    <row r="1719" spans="1:24" s="57" customFormat="1" ht="24">
      <c r="A1719" s="31">
        <v>1817</v>
      </c>
      <c r="B1719" s="32">
        <f t="shared" ca="1" si="158"/>
        <v>0.98262411882331868</v>
      </c>
      <c r="C1719" s="133" t="s">
        <v>3251</v>
      </c>
      <c r="D1719" s="126" t="s">
        <v>3252</v>
      </c>
      <c r="E1719" s="21"/>
      <c r="F1719" s="22"/>
      <c r="G1719" s="22"/>
      <c r="H1719" s="22"/>
      <c r="I1719" s="23"/>
      <c r="J1719" s="35" t="str">
        <f t="shared" si="159"/>
        <v>➸</v>
      </c>
      <c r="K1719" s="117" t="str">
        <f>词典存放目录!$A$1&amp;L1719&amp;M1719</f>
        <v>F:\《自创文法查阅Excel》4.1备份\《B词汇·红宝书》\红宝书15版图片\1817-かじょう【過剰】.jpg</v>
      </c>
      <c r="L1719" s="9" t="s">
        <v>18120</v>
      </c>
      <c r="M1719" s="117" t="s">
        <v>19838</v>
      </c>
      <c r="N1719" s="36" t="str">
        <f t="shared" si="160"/>
        <v>▶</v>
      </c>
      <c r="O1719" s="37" t="s">
        <v>17914</v>
      </c>
      <c r="P1719" s="37">
        <v>81</v>
      </c>
      <c r="Q1719" s="37" t="s">
        <v>23</v>
      </c>
      <c r="R1719" s="9" t="str">
        <f>词典存放目录!$A$1&amp;O1719&amp;P1719&amp;Q1719</f>
        <v>F:\《自创文法查阅Excel》4.1备份\《B词汇·红宝书》\红宝书MP3分割\06 n2-か (81).mp3</v>
      </c>
      <c r="S1719" s="38"/>
      <c r="T1719" s="56"/>
      <c r="U1719" s="56"/>
      <c r="V1719" s="30" t="str">
        <f t="shared" si="164"/>
        <v/>
      </c>
      <c r="W1719" s="29"/>
      <c r="X1719" s="9" t="s">
        <v>329</v>
      </c>
    </row>
    <row r="1720" spans="1:24" s="57" customFormat="1" ht="24">
      <c r="A1720" s="31">
        <v>1818</v>
      </c>
      <c r="B1720" s="32">
        <f t="shared" ca="1" si="158"/>
        <v>1.4593571620921786E-2</v>
      </c>
      <c r="C1720" s="133" t="s">
        <v>3253</v>
      </c>
      <c r="D1720" s="126" t="s">
        <v>3254</v>
      </c>
      <c r="E1720" s="21"/>
      <c r="F1720" s="22"/>
      <c r="G1720" s="22"/>
      <c r="H1720" s="22"/>
      <c r="I1720" s="23"/>
      <c r="J1720" s="35" t="str">
        <f t="shared" si="159"/>
        <v>➸</v>
      </c>
      <c r="K1720" s="117" t="str">
        <f>词典存放目录!$A$1&amp;L1720&amp;M1720</f>
        <v>F:\《自创文法查阅Excel》4.1备份\《B词汇·红宝书》\红宝书15版图片\1818-かじる【齧る】.jpg</v>
      </c>
      <c r="L1720" s="9" t="s">
        <v>18120</v>
      </c>
      <c r="M1720" s="117" t="s">
        <v>19839</v>
      </c>
      <c r="N1720" s="36" t="str">
        <f t="shared" si="160"/>
        <v>▶</v>
      </c>
      <c r="O1720" s="37" t="s">
        <v>17914</v>
      </c>
      <c r="P1720" s="37">
        <v>82</v>
      </c>
      <c r="Q1720" s="37" t="s">
        <v>23</v>
      </c>
      <c r="R1720" s="9" t="str">
        <f>词典存放目录!$A$1&amp;O1720&amp;P1720&amp;Q1720</f>
        <v>F:\《自创文法查阅Excel》4.1备份\《B词汇·红宝书》\红宝书MP3分割\06 n2-か (82).mp3</v>
      </c>
      <c r="S1720" s="38"/>
      <c r="T1720" s="56"/>
      <c r="U1720" s="56"/>
      <c r="V1720" s="30" t="str">
        <f t="shared" si="164"/>
        <v/>
      </c>
      <c r="W1720" s="29"/>
      <c r="X1720" s="9" t="s">
        <v>329</v>
      </c>
    </row>
    <row r="1721" spans="1:24" s="57" customFormat="1" ht="24">
      <c r="A1721" s="31">
        <v>1819</v>
      </c>
      <c r="B1721" s="32">
        <f t="shared" ca="1" si="158"/>
        <v>0.27336237664650798</v>
      </c>
      <c r="C1721" s="133" t="s">
        <v>3255</v>
      </c>
      <c r="D1721" s="126" t="s">
        <v>3256</v>
      </c>
      <c r="E1721" s="21"/>
      <c r="F1721" s="22"/>
      <c r="G1721" s="22"/>
      <c r="H1721" s="22"/>
      <c r="I1721" s="23"/>
      <c r="J1721" s="35" t="str">
        <f t="shared" si="159"/>
        <v>➸</v>
      </c>
      <c r="K1721" s="117" t="str">
        <f>词典存放目录!$A$1&amp;L1721&amp;M1721</f>
        <v>F:\《自创文法查阅Excel》4.1备份\《B词汇·红宝书》\红宝书15版图片\1819-かぜい【課税】.jpg</v>
      </c>
      <c r="L1721" s="9" t="s">
        <v>18120</v>
      </c>
      <c r="M1721" s="117" t="s">
        <v>19840</v>
      </c>
      <c r="N1721" s="36" t="str">
        <f t="shared" si="160"/>
        <v>▶</v>
      </c>
      <c r="O1721" s="37" t="s">
        <v>17914</v>
      </c>
      <c r="P1721" s="37">
        <v>83</v>
      </c>
      <c r="Q1721" s="37" t="s">
        <v>23</v>
      </c>
      <c r="R1721" s="9" t="str">
        <f>词典存放目录!$A$1&amp;O1721&amp;P1721&amp;Q1721</f>
        <v>F:\《自创文法查阅Excel》4.1备份\《B词汇·红宝书》\红宝书MP3分割\06 n2-か (83).mp3</v>
      </c>
      <c r="S1721" s="38"/>
      <c r="T1721" s="56"/>
      <c r="U1721" s="56"/>
      <c r="V1721" s="30" t="str">
        <f t="shared" si="164"/>
        <v/>
      </c>
      <c r="W1721" s="29"/>
      <c r="X1721" s="9" t="s">
        <v>329</v>
      </c>
    </row>
    <row r="1722" spans="1:24" s="57" customFormat="1" ht="24">
      <c r="A1722" s="31">
        <v>1820</v>
      </c>
      <c r="B1722" s="32">
        <f t="shared" ca="1" si="158"/>
        <v>0.94378998872102327</v>
      </c>
      <c r="C1722" s="133" t="s">
        <v>3257</v>
      </c>
      <c r="D1722" s="126" t="s">
        <v>3258</v>
      </c>
      <c r="E1722" s="21"/>
      <c r="F1722" s="22"/>
      <c r="G1722" s="22"/>
      <c r="H1722" s="22"/>
      <c r="I1722" s="23"/>
      <c r="J1722" s="35" t="str">
        <f t="shared" si="159"/>
        <v>➸</v>
      </c>
      <c r="K1722" s="117" t="str">
        <f>词典存放目录!$A$1&amp;L1722&amp;M1722</f>
        <v>F:\《自创文法查阅Excel》4.1备份\《B词汇·红宝书》\红宝书15版图片\1820-かせん【下線】.jpg</v>
      </c>
      <c r="L1722" s="9" t="s">
        <v>18120</v>
      </c>
      <c r="M1722" s="117" t="s">
        <v>19841</v>
      </c>
      <c r="N1722" s="36" t="str">
        <f t="shared" si="160"/>
        <v>▶</v>
      </c>
      <c r="O1722" s="37" t="s">
        <v>17914</v>
      </c>
      <c r="P1722" s="37">
        <v>84</v>
      </c>
      <c r="Q1722" s="37" t="s">
        <v>23</v>
      </c>
      <c r="R1722" s="9" t="str">
        <f>词典存放目录!$A$1&amp;O1722&amp;P1722&amp;Q1722</f>
        <v>F:\《自创文法查阅Excel》4.1备份\《B词汇·红宝书》\红宝书MP3分割\06 n2-か (84).mp3</v>
      </c>
      <c r="S1722" s="38"/>
      <c r="T1722" s="56"/>
      <c r="U1722" s="56"/>
      <c r="V1722" s="30" t="str">
        <f t="shared" si="164"/>
        <v/>
      </c>
      <c r="W1722" s="69"/>
      <c r="X1722" s="9" t="s">
        <v>329</v>
      </c>
    </row>
    <row r="1723" spans="1:24" s="57" customFormat="1" ht="24">
      <c r="A1723" s="31">
        <v>1821</v>
      </c>
      <c r="B1723" s="32">
        <f t="shared" ca="1" si="158"/>
        <v>0.28724453294865071</v>
      </c>
      <c r="C1723" s="133" t="s">
        <v>3259</v>
      </c>
      <c r="D1723" s="126" t="s">
        <v>3260</v>
      </c>
      <c r="E1723" s="21"/>
      <c r="F1723" s="22"/>
      <c r="G1723" s="22"/>
      <c r="H1723" s="22"/>
      <c r="I1723" s="23"/>
      <c r="J1723" s="35" t="str">
        <f t="shared" si="159"/>
        <v>➸</v>
      </c>
      <c r="K1723" s="117" t="str">
        <f>词典存放目录!$A$1&amp;L1723&amp;M1723</f>
        <v>F:\《自创文法查阅Excel》4.1备份\《B词汇·红宝书》\红宝书15版图片\1821-かそ【過疎】.jpg</v>
      </c>
      <c r="L1723" s="9" t="s">
        <v>18120</v>
      </c>
      <c r="M1723" s="117" t="s">
        <v>19842</v>
      </c>
      <c r="N1723" s="36" t="str">
        <f t="shared" si="160"/>
        <v>▶</v>
      </c>
      <c r="O1723" s="37" t="s">
        <v>17914</v>
      </c>
      <c r="P1723" s="37">
        <v>85</v>
      </c>
      <c r="Q1723" s="37" t="s">
        <v>23</v>
      </c>
      <c r="R1723" s="9" t="str">
        <f>词典存放目录!$A$1&amp;O1723&amp;P1723&amp;Q1723</f>
        <v>F:\《自创文法查阅Excel》4.1备份\《B词汇·红宝书》\红宝书MP3分割\06 n2-か (85).mp3</v>
      </c>
      <c r="S1723" s="38"/>
      <c r="T1723" s="56"/>
      <c r="U1723" s="56"/>
      <c r="V1723" s="30"/>
      <c r="W1723" s="29"/>
      <c r="X1723" s="9" t="s">
        <v>329</v>
      </c>
    </row>
    <row r="1724" spans="1:24" s="57" customFormat="1" ht="24">
      <c r="A1724" s="31">
        <v>1822</v>
      </c>
      <c r="B1724" s="32">
        <f t="shared" ca="1" si="158"/>
        <v>0.78640203626532434</v>
      </c>
      <c r="C1724" s="133" t="s">
        <v>3261</v>
      </c>
      <c r="D1724" s="126" t="s">
        <v>3262</v>
      </c>
      <c r="E1724" s="21"/>
      <c r="F1724" s="22"/>
      <c r="G1724" s="22"/>
      <c r="H1724" s="22"/>
      <c r="I1724" s="23"/>
      <c r="J1724" s="35" t="str">
        <f t="shared" si="159"/>
        <v>➸</v>
      </c>
      <c r="K1724" s="117" t="str">
        <f>词典存放目录!$A$1&amp;L1724&amp;M1724</f>
        <v>F:\《自创文法查阅Excel》4.1备份\《B词汇·红宝书》\红宝书15版图片\1822-かそく【加速】.jpg</v>
      </c>
      <c r="L1724" s="9" t="s">
        <v>18120</v>
      </c>
      <c r="M1724" s="117" t="s">
        <v>19843</v>
      </c>
      <c r="N1724" s="36" t="str">
        <f t="shared" si="160"/>
        <v>▶</v>
      </c>
      <c r="O1724" s="37" t="s">
        <v>17914</v>
      </c>
      <c r="P1724" s="37">
        <v>86</v>
      </c>
      <c r="Q1724" s="37" t="s">
        <v>23</v>
      </c>
      <c r="R1724" s="9" t="str">
        <f>词典存放目录!$A$1&amp;O1724&amp;P1724&amp;Q1724</f>
        <v>F:\《自创文法查阅Excel》4.1备份\《B词汇·红宝书》\红宝书MP3分割\06 n2-か (86).mp3</v>
      </c>
      <c r="S1724" s="38"/>
      <c r="T1724" s="56"/>
      <c r="U1724" s="56"/>
      <c r="V1724" s="30" t="str">
        <f>IF(COUNTA(S1724:U1724)=0,"",COUNTIF(S1724:U1724,"0")/COUNTA(S1724:U1724))</f>
        <v/>
      </c>
      <c r="W1724" s="102"/>
      <c r="X1724" s="9" t="s">
        <v>329</v>
      </c>
    </row>
    <row r="1725" spans="1:24" s="57" customFormat="1" ht="24">
      <c r="A1725" s="31">
        <v>1823</v>
      </c>
      <c r="B1725" s="32">
        <f t="shared" ca="1" si="158"/>
        <v>0.46027704321008156</v>
      </c>
      <c r="C1725" s="133" t="s">
        <v>3263</v>
      </c>
      <c r="D1725" s="126" t="s">
        <v>3264</v>
      </c>
      <c r="E1725" s="21"/>
      <c r="F1725" s="22"/>
      <c r="G1725" s="22"/>
      <c r="H1725" s="22"/>
      <c r="I1725" s="23"/>
      <c r="J1725" s="35" t="str">
        <f t="shared" si="159"/>
        <v>➸</v>
      </c>
      <c r="K1725" s="117" t="str">
        <f>词典存放目录!$A$1&amp;L1725&amp;M1725</f>
        <v>F:\《自创文法查阅Excel》4.1备份\《B词汇·红宝书》\红宝书15版图片\1823-かそくどてき【加速度的】.jpg</v>
      </c>
      <c r="L1725" s="9" t="s">
        <v>18120</v>
      </c>
      <c r="M1725" s="117" t="s">
        <v>19844</v>
      </c>
      <c r="N1725" s="36" t="str">
        <f t="shared" si="160"/>
        <v>▶</v>
      </c>
      <c r="O1725" s="37" t="s">
        <v>17914</v>
      </c>
      <c r="P1725" s="37">
        <v>87</v>
      </c>
      <c r="Q1725" s="37" t="s">
        <v>23</v>
      </c>
      <c r="R1725" s="9" t="str">
        <f>词典存放目录!$A$1&amp;O1725&amp;P1725&amp;Q1725</f>
        <v>F:\《自创文法查阅Excel》4.1备份\《B词汇·红宝书》\红宝书MP3分割\06 n2-か (87).mp3</v>
      </c>
      <c r="S1725" s="38"/>
      <c r="T1725" s="56"/>
      <c r="U1725" s="56"/>
      <c r="V1725" s="30" t="str">
        <f>IF(COUNTA(S1725:U1725)=0,"",COUNTIF(S1725:U1725,"0")/COUNTA(S1725:U1725))</f>
        <v/>
      </c>
      <c r="W1725" s="102"/>
      <c r="X1725" s="9" t="s">
        <v>329</v>
      </c>
    </row>
    <row r="1726" spans="1:24" s="57" customFormat="1" ht="24">
      <c r="A1726" s="31">
        <v>1824</v>
      </c>
      <c r="B1726" s="32">
        <f t="shared" ca="1" si="158"/>
        <v>0.89137333831661392</v>
      </c>
      <c r="C1726" s="133" t="s">
        <v>2593</v>
      </c>
      <c r="D1726" s="126" t="s">
        <v>3265</v>
      </c>
      <c r="E1726" s="21"/>
      <c r="F1726" s="22"/>
      <c r="G1726" s="22"/>
      <c r="H1726" s="22"/>
      <c r="I1726" s="23"/>
      <c r="J1726" s="35" t="str">
        <f t="shared" si="159"/>
        <v>➸</v>
      </c>
      <c r="K1726" s="117" t="str">
        <f>词典存放目录!$A$1&amp;L1726&amp;M1726</f>
        <v>F:\《自创文法查阅Excel》4.1备份\《B词汇·红宝书》\红宝书15版图片\1824-かた【型】.jpg</v>
      </c>
      <c r="L1726" s="9" t="s">
        <v>18120</v>
      </c>
      <c r="M1726" s="117" t="s">
        <v>19845</v>
      </c>
      <c r="N1726" s="36" t="str">
        <f t="shared" si="160"/>
        <v>▶</v>
      </c>
      <c r="O1726" s="37" t="s">
        <v>17914</v>
      </c>
      <c r="P1726" s="37">
        <v>88</v>
      </c>
      <c r="Q1726" s="37" t="s">
        <v>23</v>
      </c>
      <c r="R1726" s="9" t="str">
        <f>词典存放目录!$A$1&amp;O1726&amp;P1726&amp;Q1726</f>
        <v>F:\《自创文法查阅Excel》4.1备份\《B词汇·红宝书》\红宝书MP3分割\06 n2-か (88).mp3</v>
      </c>
      <c r="S1726" s="38"/>
      <c r="T1726" s="56"/>
      <c r="U1726" s="56"/>
      <c r="V1726" s="30" t="str">
        <f>IF(COUNTA(S1726:U1726)=0,"",COUNTIF(S1726:U1726,"0")/COUNTA(S1726:U1726))</f>
        <v/>
      </c>
      <c r="W1726" s="29"/>
      <c r="X1726" s="9" t="s">
        <v>329</v>
      </c>
    </row>
    <row r="1727" spans="1:24" s="57" customFormat="1" ht="24">
      <c r="A1727" s="31">
        <v>1825</v>
      </c>
      <c r="B1727" s="32">
        <f t="shared" ref="B1727:B1790" ca="1" si="165">RAND()</f>
        <v>0.33971442548901887</v>
      </c>
      <c r="C1727" s="133" t="s">
        <v>3266</v>
      </c>
      <c r="D1727" s="126" t="s">
        <v>3267</v>
      </c>
      <c r="E1727" s="21"/>
      <c r="F1727" s="22"/>
      <c r="G1727" s="22"/>
      <c r="H1727" s="22"/>
      <c r="I1727" s="23"/>
      <c r="J1727" s="35" t="str">
        <f t="shared" ref="J1727:J1790" si="166">HYPERLINK(K1727,"➸")</f>
        <v>➸</v>
      </c>
      <c r="K1727" s="117" t="str">
        <f>词典存放目录!$A$1&amp;L1727&amp;M1727</f>
        <v>F:\《自创文法查阅Excel》4.1备份\《B词汇·红宝书》\红宝书15版图片\1825-かたあし【片足】.jpg</v>
      </c>
      <c r="L1727" s="9" t="s">
        <v>18120</v>
      </c>
      <c r="M1727" s="117" t="s">
        <v>19846</v>
      </c>
      <c r="N1727" s="36" t="str">
        <f t="shared" ref="N1727:N1790" si="167">HYPERLINK(R1727,"▶")</f>
        <v>▶</v>
      </c>
      <c r="O1727" s="37" t="s">
        <v>17914</v>
      </c>
      <c r="P1727" s="37">
        <v>89</v>
      </c>
      <c r="Q1727" s="37" t="s">
        <v>23</v>
      </c>
      <c r="R1727" s="9" t="str">
        <f>词典存放目录!$A$1&amp;O1727&amp;P1727&amp;Q1727</f>
        <v>F:\《自创文法查阅Excel》4.1备份\《B词汇·红宝书》\红宝书MP3分割\06 n2-か (89).mp3</v>
      </c>
      <c r="S1727" s="38"/>
      <c r="T1727" s="56"/>
      <c r="U1727" s="56"/>
      <c r="V1727" s="30"/>
      <c r="W1727" s="29"/>
      <c r="X1727" s="9" t="s">
        <v>329</v>
      </c>
    </row>
    <row r="1728" spans="1:24" s="57" customFormat="1" ht="24">
      <c r="A1728" s="31">
        <v>1826</v>
      </c>
      <c r="B1728" s="32">
        <f t="shared" ca="1" si="165"/>
        <v>0.89548688160577894</v>
      </c>
      <c r="C1728" s="133" t="s">
        <v>3268</v>
      </c>
      <c r="D1728" s="126" t="s">
        <v>3269</v>
      </c>
      <c r="E1728" s="21"/>
      <c r="F1728" s="22"/>
      <c r="G1728" s="22"/>
      <c r="H1728" s="22"/>
      <c r="I1728" s="23"/>
      <c r="J1728" s="35" t="str">
        <f t="shared" si="166"/>
        <v>➸</v>
      </c>
      <c r="K1728" s="117" t="str">
        <f>词典存放目录!$A$1&amp;L1728&amp;M1728</f>
        <v>F:\《自创文法查阅Excel》4.1备份\《B词汇·红宝书》\红宝书15版图片\1826-かだい【課題】.jpg</v>
      </c>
      <c r="L1728" s="9" t="s">
        <v>18120</v>
      </c>
      <c r="M1728" s="117" t="s">
        <v>19847</v>
      </c>
      <c r="N1728" s="36" t="str">
        <f t="shared" si="167"/>
        <v>▶</v>
      </c>
      <c r="O1728" s="37" t="s">
        <v>17914</v>
      </c>
      <c r="P1728" s="37">
        <v>90</v>
      </c>
      <c r="Q1728" s="37" t="s">
        <v>23</v>
      </c>
      <c r="R1728" s="9" t="str">
        <f>词典存放目录!$A$1&amp;O1728&amp;P1728&amp;Q1728</f>
        <v>F:\《自创文法查阅Excel》4.1备份\《B词汇·红宝书》\红宝书MP3分割\06 n2-か (90).mp3</v>
      </c>
      <c r="S1728" s="38"/>
      <c r="T1728" s="56"/>
      <c r="U1728" s="56"/>
      <c r="V1728" s="30" t="str">
        <f>IF(COUNTA(S1728:U1728)=0,"",COUNTIF(S1728:U1728,"0")/COUNTA(S1728:U1728))</f>
        <v/>
      </c>
      <c r="W1728" s="29"/>
      <c r="X1728" s="9" t="s">
        <v>329</v>
      </c>
    </row>
    <row r="1729" spans="1:24" s="57" customFormat="1" ht="24">
      <c r="A1729" s="31">
        <v>1827</v>
      </c>
      <c r="B1729" s="32">
        <f t="shared" ca="1" si="165"/>
        <v>0.81644081138143354</v>
      </c>
      <c r="C1729" s="133" t="s">
        <v>3270</v>
      </c>
      <c r="D1729" s="126" t="s">
        <v>3271</v>
      </c>
      <c r="E1729" s="21"/>
      <c r="F1729" s="22"/>
      <c r="G1729" s="22"/>
      <c r="H1729" s="22"/>
      <c r="I1729" s="23"/>
      <c r="J1729" s="35" t="str">
        <f t="shared" si="166"/>
        <v>➸</v>
      </c>
      <c r="K1729" s="117" t="str">
        <f>词典存放目录!$A$1&amp;L1729&amp;M1729</f>
        <v>F:\《自创文法查阅Excel》4.1备份\《B词汇·红宝书》\红宝书15版图片\1827-～がたい【～難い】.jpg</v>
      </c>
      <c r="L1729" s="9" t="s">
        <v>18120</v>
      </c>
      <c r="M1729" s="117" t="s">
        <v>19848</v>
      </c>
      <c r="N1729" s="36" t="str">
        <f t="shared" si="167"/>
        <v>▶</v>
      </c>
      <c r="O1729" s="37" t="s">
        <v>17914</v>
      </c>
      <c r="P1729" s="37">
        <v>91</v>
      </c>
      <c r="Q1729" s="37" t="s">
        <v>23</v>
      </c>
      <c r="R1729" s="9" t="str">
        <f>词典存放目录!$A$1&amp;O1729&amp;P1729&amp;Q1729</f>
        <v>F:\《自创文法查阅Excel》4.1备份\《B词汇·红宝书》\红宝书MP3分割\06 n2-か (91).mp3</v>
      </c>
      <c r="S1729" s="38"/>
      <c r="T1729" s="56"/>
      <c r="U1729" s="56"/>
      <c r="V1729" s="30"/>
      <c r="W1729" s="29"/>
      <c r="X1729" s="9" t="s">
        <v>329</v>
      </c>
    </row>
    <row r="1730" spans="1:24" s="57" customFormat="1" ht="24">
      <c r="A1730" s="31">
        <v>1828</v>
      </c>
      <c r="B1730" s="32">
        <f t="shared" ca="1" si="165"/>
        <v>0.86732320623633874</v>
      </c>
      <c r="C1730" s="133" t="s">
        <v>3272</v>
      </c>
      <c r="D1730" s="126" t="s">
        <v>3273</v>
      </c>
      <c r="E1730" s="21"/>
      <c r="F1730" s="22"/>
      <c r="G1730" s="22"/>
      <c r="H1730" s="22"/>
      <c r="I1730" s="23"/>
      <c r="J1730" s="35" t="str">
        <f t="shared" si="166"/>
        <v>➸</v>
      </c>
      <c r="K1730" s="117" t="str">
        <f>词典存放目录!$A$1&amp;L1730&amp;M1730</f>
        <v>F:\《自创文法查阅Excel》4.1备份\《B词汇·红宝书》\红宝书15版图片\1828-かたいっぽう【片一方】.jpg</v>
      </c>
      <c r="L1730" s="9" t="s">
        <v>18120</v>
      </c>
      <c r="M1730" s="117" t="s">
        <v>19849</v>
      </c>
      <c r="N1730" s="36" t="str">
        <f t="shared" si="167"/>
        <v>▶</v>
      </c>
      <c r="O1730" s="37" t="s">
        <v>17914</v>
      </c>
      <c r="P1730" s="37">
        <v>92</v>
      </c>
      <c r="Q1730" s="37" t="s">
        <v>23</v>
      </c>
      <c r="R1730" s="9" t="str">
        <f>词典存放目录!$A$1&amp;O1730&amp;P1730&amp;Q1730</f>
        <v>F:\《自创文法查阅Excel》4.1备份\《B词汇·红宝书》\红宝书MP3分割\06 n2-か (92).mp3</v>
      </c>
      <c r="S1730" s="38"/>
      <c r="T1730" s="56"/>
      <c r="U1730" s="56"/>
      <c r="V1730" s="30" t="str">
        <f>IF(COUNTA(S1730:U1730)=0,"",COUNTIF(S1730:U1730,"0")/COUNTA(S1730:U1730))</f>
        <v/>
      </c>
      <c r="W1730" s="29"/>
      <c r="X1730" s="9" t="s">
        <v>329</v>
      </c>
    </row>
    <row r="1731" spans="1:24" s="57" customFormat="1" ht="24">
      <c r="A1731" s="31">
        <v>1829</v>
      </c>
      <c r="B1731" s="32">
        <f t="shared" ca="1" si="165"/>
        <v>0.24089926311907506</v>
      </c>
      <c r="C1731" s="133" t="s">
        <v>3274</v>
      </c>
      <c r="D1731" s="126" t="s">
        <v>3275</v>
      </c>
      <c r="E1731" s="21"/>
      <c r="F1731" s="22"/>
      <c r="G1731" s="22"/>
      <c r="H1731" s="22"/>
      <c r="I1731" s="23"/>
      <c r="J1731" s="35" t="str">
        <f t="shared" si="166"/>
        <v>➸</v>
      </c>
      <c r="K1731" s="117" t="str">
        <f>词典存放目录!$A$1&amp;L1731&amp;M1731</f>
        <v>F:\《自创文法查阅Excel》4.1备份\《B词汇·红宝书》\红宝书15版图片\1829-かたがき【肩書き】.jpg</v>
      </c>
      <c r="L1731" s="9" t="s">
        <v>18120</v>
      </c>
      <c r="M1731" s="117" t="s">
        <v>19850</v>
      </c>
      <c r="N1731" s="36" t="str">
        <f t="shared" si="167"/>
        <v>▶</v>
      </c>
      <c r="O1731" s="37" t="s">
        <v>17914</v>
      </c>
      <c r="P1731" s="37">
        <v>93</v>
      </c>
      <c r="Q1731" s="37" t="s">
        <v>23</v>
      </c>
      <c r="R1731" s="9" t="str">
        <f>词典存放目录!$A$1&amp;O1731&amp;P1731&amp;Q1731</f>
        <v>F:\《自创文法查阅Excel》4.1备份\《B词汇·红宝书》\红宝书MP3分割\06 n2-か (93).mp3</v>
      </c>
      <c r="S1731" s="38"/>
      <c r="T1731" s="56"/>
      <c r="U1731" s="56"/>
      <c r="V1731" s="30"/>
      <c r="W1731" s="29"/>
      <c r="X1731" s="9" t="s">
        <v>329</v>
      </c>
    </row>
    <row r="1732" spans="1:24" s="57" customFormat="1" ht="24">
      <c r="A1732" s="31">
        <v>1830</v>
      </c>
      <c r="B1732" s="32">
        <f t="shared" ca="1" si="165"/>
        <v>0.99385806509077745</v>
      </c>
      <c r="C1732" s="133" t="s">
        <v>3276</v>
      </c>
      <c r="D1732" s="126" t="s">
        <v>3277</v>
      </c>
      <c r="E1732" s="21"/>
      <c r="F1732" s="22"/>
      <c r="G1732" s="22"/>
      <c r="H1732" s="22"/>
      <c r="I1732" s="23"/>
      <c r="J1732" s="35" t="str">
        <f t="shared" si="166"/>
        <v>➸</v>
      </c>
      <c r="K1732" s="117" t="str">
        <f>词典存放目录!$A$1&amp;L1732&amp;M1732</f>
        <v>F:\《自创文法查阅Excel》4.1备份\《B词汇·红宝书》\红宝书15版图片\1830-かたな【刀】.jpg</v>
      </c>
      <c r="L1732" s="9" t="s">
        <v>18120</v>
      </c>
      <c r="M1732" s="117" t="s">
        <v>19851</v>
      </c>
      <c r="N1732" s="36" t="str">
        <f t="shared" si="167"/>
        <v>▶</v>
      </c>
      <c r="O1732" s="37" t="s">
        <v>17914</v>
      </c>
      <c r="P1732" s="37">
        <v>94</v>
      </c>
      <c r="Q1732" s="37" t="s">
        <v>23</v>
      </c>
      <c r="R1732" s="9" t="str">
        <f>词典存放目录!$A$1&amp;O1732&amp;P1732&amp;Q1732</f>
        <v>F:\《自创文法查阅Excel》4.1备份\《B词汇·红宝书》\红宝书MP3分割\06 n2-か (94).mp3</v>
      </c>
      <c r="S1732" s="38"/>
      <c r="T1732" s="56"/>
      <c r="U1732" s="56"/>
      <c r="V1732" s="30" t="str">
        <f t="shared" ref="V1732:V1744" si="168">IF(COUNTA(S1732:U1732)=0,"",COUNTIF(S1732:U1732,"0")/COUNTA(S1732:U1732))</f>
        <v/>
      </c>
      <c r="W1732" s="29"/>
      <c r="X1732" s="9" t="s">
        <v>329</v>
      </c>
    </row>
    <row r="1733" spans="1:24" s="57" customFormat="1" ht="24">
      <c r="A1733" s="31">
        <v>1831</v>
      </c>
      <c r="B1733" s="32">
        <f t="shared" ca="1" si="165"/>
        <v>0.61454057023998576</v>
      </c>
      <c r="C1733" s="133" t="s">
        <v>3278</v>
      </c>
      <c r="D1733" s="126" t="s">
        <v>3279</v>
      </c>
      <c r="E1733" s="21"/>
      <c r="F1733" s="22"/>
      <c r="G1733" s="22"/>
      <c r="H1733" s="22"/>
      <c r="I1733" s="23"/>
      <c r="J1733" s="35" t="str">
        <f t="shared" si="166"/>
        <v>➸</v>
      </c>
      <c r="K1733" s="117" t="str">
        <f>词典存放目录!$A$1&amp;L1733&amp;M1733</f>
        <v>F:\《自创文法查阅Excel》4.1备份\《B词汇·红宝书》\红宝书15版图片\1831-かたまり【塊】.jpg</v>
      </c>
      <c r="L1733" s="9" t="s">
        <v>18120</v>
      </c>
      <c r="M1733" s="117" t="s">
        <v>19852</v>
      </c>
      <c r="N1733" s="36" t="str">
        <f t="shared" si="167"/>
        <v>▶</v>
      </c>
      <c r="O1733" s="37" t="s">
        <v>17914</v>
      </c>
      <c r="P1733" s="37">
        <v>95</v>
      </c>
      <c r="Q1733" s="37" t="s">
        <v>23</v>
      </c>
      <c r="R1733" s="9" t="str">
        <f>词典存放目录!$A$1&amp;O1733&amp;P1733&amp;Q1733</f>
        <v>F:\《自创文法查阅Excel》4.1备份\《B词汇·红宝书》\红宝书MP3分割\06 n2-か (95).mp3</v>
      </c>
      <c r="S1733" s="38"/>
      <c r="T1733" s="56"/>
      <c r="U1733" s="56"/>
      <c r="V1733" s="30" t="str">
        <f t="shared" si="168"/>
        <v/>
      </c>
      <c r="W1733" s="29"/>
      <c r="X1733" s="9" t="s">
        <v>329</v>
      </c>
    </row>
    <row r="1734" spans="1:24" s="57" customFormat="1" ht="24">
      <c r="A1734" s="31">
        <v>1832</v>
      </c>
      <c r="B1734" s="32">
        <f t="shared" ca="1" si="165"/>
        <v>0.99991993256658707</v>
      </c>
      <c r="C1734" s="133" t="s">
        <v>3280</v>
      </c>
      <c r="D1734" s="126" t="s">
        <v>3281</v>
      </c>
      <c r="E1734" s="21"/>
      <c r="F1734" s="22"/>
      <c r="G1734" s="22"/>
      <c r="H1734" s="22"/>
      <c r="I1734" s="23"/>
      <c r="J1734" s="35" t="str">
        <f t="shared" si="166"/>
        <v>➸</v>
      </c>
      <c r="K1734" s="117" t="str">
        <f>词典存放目录!$A$1&amp;L1734&amp;M1734</f>
        <v>F:\《自创文法查阅Excel》4.1备份\《B词汇·红宝书》\红宝书15版图片\1832-かたむく【傾く】.jpg</v>
      </c>
      <c r="L1734" s="9" t="s">
        <v>18120</v>
      </c>
      <c r="M1734" s="117" t="s">
        <v>19853</v>
      </c>
      <c r="N1734" s="36" t="str">
        <f t="shared" si="167"/>
        <v>▶</v>
      </c>
      <c r="O1734" s="37" t="s">
        <v>17914</v>
      </c>
      <c r="P1734" s="37">
        <v>96</v>
      </c>
      <c r="Q1734" s="37" t="s">
        <v>23</v>
      </c>
      <c r="R1734" s="9" t="str">
        <f>词典存放目录!$A$1&amp;O1734&amp;P1734&amp;Q1734</f>
        <v>F:\《自创文法查阅Excel》4.1备份\《B词汇·红宝书》\红宝书MP3分割\06 n2-か (96).mp3</v>
      </c>
      <c r="S1734" s="38"/>
      <c r="T1734" s="56"/>
      <c r="U1734" s="56"/>
      <c r="V1734" s="30" t="str">
        <f t="shared" si="168"/>
        <v/>
      </c>
      <c r="W1734" s="29"/>
      <c r="X1734" s="9" t="s">
        <v>329</v>
      </c>
    </row>
    <row r="1735" spans="1:24" s="57" customFormat="1" ht="24">
      <c r="A1735" s="31">
        <v>1833</v>
      </c>
      <c r="B1735" s="32">
        <f t="shared" ca="1" si="165"/>
        <v>0.94292709818562981</v>
      </c>
      <c r="C1735" s="133" t="s">
        <v>3282</v>
      </c>
      <c r="D1735" s="126" t="s">
        <v>3283</v>
      </c>
      <c r="E1735" s="21"/>
      <c r="F1735" s="22"/>
      <c r="G1735" s="22"/>
      <c r="H1735" s="22"/>
      <c r="I1735" s="23"/>
      <c r="J1735" s="35" t="str">
        <f t="shared" si="166"/>
        <v>➸</v>
      </c>
      <c r="K1735" s="117" t="str">
        <f>词典存放目录!$A$1&amp;L1735&amp;M1735</f>
        <v>F:\《自创文法查阅Excel》4.1备份\《B词汇·红宝书》\红宝书15版图片\1833-かたむける【傾ける】.jpg</v>
      </c>
      <c r="L1735" s="9" t="s">
        <v>18120</v>
      </c>
      <c r="M1735" s="117" t="s">
        <v>19854</v>
      </c>
      <c r="N1735" s="36" t="str">
        <f t="shared" si="167"/>
        <v>▶</v>
      </c>
      <c r="O1735" s="37" t="s">
        <v>17914</v>
      </c>
      <c r="P1735" s="37">
        <v>97</v>
      </c>
      <c r="Q1735" s="37" t="s">
        <v>23</v>
      </c>
      <c r="R1735" s="9" t="str">
        <f>词典存放目录!$A$1&amp;O1735&amp;P1735&amp;Q1735</f>
        <v>F:\《自创文法查阅Excel》4.1备份\《B词汇·红宝书》\红宝书MP3分割\06 n2-か (97).mp3</v>
      </c>
      <c r="S1735" s="38"/>
      <c r="T1735" s="56"/>
      <c r="U1735" s="56"/>
      <c r="V1735" s="30" t="str">
        <f t="shared" si="168"/>
        <v/>
      </c>
      <c r="W1735" s="29"/>
      <c r="X1735" s="9" t="s">
        <v>329</v>
      </c>
    </row>
    <row r="1736" spans="1:24" s="57" customFormat="1" ht="24">
      <c r="A1736" s="31">
        <v>1834</v>
      </c>
      <c r="B1736" s="32">
        <f t="shared" ca="1" si="165"/>
        <v>0.95990176671334071</v>
      </c>
      <c r="C1736" s="133" t="s">
        <v>3284</v>
      </c>
      <c r="D1736" s="126" t="s">
        <v>3285</v>
      </c>
      <c r="E1736" s="21"/>
      <c r="F1736" s="22"/>
      <c r="G1736" s="22"/>
      <c r="H1736" s="22"/>
      <c r="I1736" s="23"/>
      <c r="J1736" s="35" t="str">
        <f t="shared" si="166"/>
        <v>➸</v>
      </c>
      <c r="K1736" s="117" t="str">
        <f>词典存放目录!$A$1&amp;L1736&amp;M1736</f>
        <v>F:\《自创文法查阅Excel》4.1备份\《B词汇·红宝书》\红宝书15版图片\1834-かためる【固める】.jpg</v>
      </c>
      <c r="L1736" s="9" t="s">
        <v>18120</v>
      </c>
      <c r="M1736" s="117" t="s">
        <v>19855</v>
      </c>
      <c r="N1736" s="36" t="str">
        <f t="shared" si="167"/>
        <v>▶</v>
      </c>
      <c r="O1736" s="37" t="s">
        <v>17914</v>
      </c>
      <c r="P1736" s="37">
        <v>98</v>
      </c>
      <c r="Q1736" s="37" t="s">
        <v>23</v>
      </c>
      <c r="R1736" s="9" t="str">
        <f>词典存放目录!$A$1&amp;O1736&amp;P1736&amp;Q1736</f>
        <v>F:\《自创文法查阅Excel》4.1备份\《B词汇·红宝书》\红宝书MP3分割\06 n2-か (98).mp3</v>
      </c>
      <c r="S1736" s="38"/>
      <c r="T1736" s="56"/>
      <c r="U1736" s="56"/>
      <c r="V1736" s="30" t="str">
        <f t="shared" si="168"/>
        <v/>
      </c>
      <c r="W1736" s="29"/>
      <c r="X1736" s="9" t="s">
        <v>329</v>
      </c>
    </row>
    <row r="1737" spans="1:24" s="57" customFormat="1" ht="24">
      <c r="A1737" s="31">
        <v>1835</v>
      </c>
      <c r="B1737" s="32">
        <f t="shared" ca="1" si="165"/>
        <v>0.63338348294825086</v>
      </c>
      <c r="C1737" s="133" t="s">
        <v>3286</v>
      </c>
      <c r="D1737" s="126" t="s">
        <v>3287</v>
      </c>
      <c r="E1737" s="21"/>
      <c r="F1737" s="22"/>
      <c r="G1737" s="22"/>
      <c r="H1737" s="22"/>
      <c r="I1737" s="23"/>
      <c r="J1737" s="35" t="str">
        <f t="shared" si="166"/>
        <v>➸</v>
      </c>
      <c r="K1737" s="117" t="str">
        <f>词典存放目录!$A$1&amp;L1737&amp;M1737</f>
        <v>F:\《自创文法查阅Excel》4.1备份\《B词汇·红宝书》\红宝书15版图片\1835-かたよる【偏る】.jpg</v>
      </c>
      <c r="L1737" s="9" t="s">
        <v>18120</v>
      </c>
      <c r="M1737" s="117" t="s">
        <v>19856</v>
      </c>
      <c r="N1737" s="36" t="str">
        <f t="shared" si="167"/>
        <v>▶</v>
      </c>
      <c r="O1737" s="37" t="s">
        <v>17914</v>
      </c>
      <c r="P1737" s="37">
        <v>99</v>
      </c>
      <c r="Q1737" s="37" t="s">
        <v>23</v>
      </c>
      <c r="R1737" s="9" t="str">
        <f>词典存放目录!$A$1&amp;O1737&amp;P1737&amp;Q1737</f>
        <v>F:\《自创文法查阅Excel》4.1备份\《B词汇·红宝书》\红宝书MP3分割\06 n2-か (99).mp3</v>
      </c>
      <c r="S1737" s="38"/>
      <c r="T1737" s="56"/>
      <c r="U1737" s="56"/>
      <c r="V1737" s="30" t="str">
        <f t="shared" si="168"/>
        <v/>
      </c>
      <c r="W1737" s="29"/>
      <c r="X1737" s="9" t="s">
        <v>329</v>
      </c>
    </row>
    <row r="1738" spans="1:24" s="57" customFormat="1" ht="24">
      <c r="A1738" s="31">
        <v>1836</v>
      </c>
      <c r="B1738" s="32">
        <f t="shared" ca="1" si="165"/>
        <v>0.25905562136785443</v>
      </c>
      <c r="C1738" s="133" t="s">
        <v>2972</v>
      </c>
      <c r="D1738" s="126" t="s">
        <v>3288</v>
      </c>
      <c r="E1738" s="21"/>
      <c r="F1738" s="22"/>
      <c r="G1738" s="22"/>
      <c r="H1738" s="22"/>
      <c r="I1738" s="23"/>
      <c r="J1738" s="35" t="str">
        <f t="shared" si="166"/>
        <v>➸</v>
      </c>
      <c r="K1738" s="117" t="str">
        <f>词典存放目录!$A$1&amp;L1738&amp;M1738</f>
        <v>F:\《自创文法查阅Excel》4.1备份\《B词汇·红宝书》\红宝书15版图片\1836-かち【勝ち】.jpg</v>
      </c>
      <c r="L1738" s="9" t="s">
        <v>18120</v>
      </c>
      <c r="M1738" s="117" t="s">
        <v>19857</v>
      </c>
      <c r="N1738" s="36" t="str">
        <f t="shared" si="167"/>
        <v>▶</v>
      </c>
      <c r="O1738" s="37" t="s">
        <v>17914</v>
      </c>
      <c r="P1738" s="37">
        <v>100</v>
      </c>
      <c r="Q1738" s="37" t="s">
        <v>23</v>
      </c>
      <c r="R1738" s="9" t="str">
        <f>词典存放目录!$A$1&amp;O1738&amp;P1738&amp;Q1738</f>
        <v>F:\《自创文法查阅Excel》4.1备份\《B词汇·红宝书》\红宝书MP3分割\06 n2-か (100).mp3</v>
      </c>
      <c r="S1738" s="38"/>
      <c r="T1738" s="56"/>
      <c r="U1738" s="56"/>
      <c r="V1738" s="30" t="str">
        <f t="shared" si="168"/>
        <v/>
      </c>
      <c r="W1738" s="29"/>
      <c r="X1738" s="9" t="s">
        <v>329</v>
      </c>
    </row>
    <row r="1739" spans="1:24" s="57" customFormat="1" ht="24">
      <c r="A1739" s="31">
        <v>1837</v>
      </c>
      <c r="B1739" s="32">
        <f t="shared" ca="1" si="165"/>
        <v>0.89741949405748744</v>
      </c>
      <c r="C1739" s="133" t="s">
        <v>3289</v>
      </c>
      <c r="D1739" s="126" t="s">
        <v>3290</v>
      </c>
      <c r="E1739" s="21"/>
      <c r="F1739" s="22"/>
      <c r="G1739" s="22"/>
      <c r="H1739" s="22"/>
      <c r="I1739" s="23"/>
      <c r="J1739" s="35" t="str">
        <f t="shared" si="166"/>
        <v>➸</v>
      </c>
      <c r="K1739" s="117" t="str">
        <f>词典存放目录!$A$1&amp;L1739&amp;M1739</f>
        <v>F:\《自创文法查阅Excel》4.1备份\《B词汇·红宝书》\红宝书15版图片\1837-かちぬく【勝ち抜く】.jpg</v>
      </c>
      <c r="L1739" s="9" t="s">
        <v>18120</v>
      </c>
      <c r="M1739" s="117" t="s">
        <v>19858</v>
      </c>
      <c r="N1739" s="36" t="str">
        <f t="shared" si="167"/>
        <v>▶</v>
      </c>
      <c r="O1739" s="37" t="s">
        <v>17914</v>
      </c>
      <c r="P1739" s="37">
        <v>101</v>
      </c>
      <c r="Q1739" s="37" t="s">
        <v>23</v>
      </c>
      <c r="R1739" s="9" t="str">
        <f>词典存放目录!$A$1&amp;O1739&amp;P1739&amp;Q1739</f>
        <v>F:\《自创文法查阅Excel》4.1备份\《B词汇·红宝书》\红宝书MP3分割\06 n2-か (101).mp3</v>
      </c>
      <c r="S1739" s="38"/>
      <c r="T1739" s="56"/>
      <c r="U1739" s="56"/>
      <c r="V1739" s="30" t="str">
        <f t="shared" si="168"/>
        <v/>
      </c>
      <c r="W1739" s="29"/>
      <c r="X1739" s="9" t="s">
        <v>329</v>
      </c>
    </row>
    <row r="1740" spans="1:24" s="57" customFormat="1" ht="24">
      <c r="A1740" s="31">
        <v>1838</v>
      </c>
      <c r="B1740" s="32">
        <f t="shared" ca="1" si="165"/>
        <v>0.90451742183167883</v>
      </c>
      <c r="C1740" s="133" t="s">
        <v>3291</v>
      </c>
      <c r="D1740" s="126" t="s">
        <v>3292</v>
      </c>
      <c r="E1740" s="21"/>
      <c r="F1740" s="22"/>
      <c r="G1740" s="22"/>
      <c r="H1740" s="22"/>
      <c r="I1740" s="23"/>
      <c r="J1740" s="35" t="str">
        <f t="shared" si="166"/>
        <v>➸</v>
      </c>
      <c r="K1740" s="117" t="str">
        <f>词典存放目录!$A$1&amp;L1740&amp;M1740</f>
        <v>F:\《自创文法查阅Excel》4.1备份\《B词汇·红宝书》\红宝书15版图片\1838-かちまけ【勝ち負け】.jpg</v>
      </c>
      <c r="L1740" s="9" t="s">
        <v>18120</v>
      </c>
      <c r="M1740" s="117" t="s">
        <v>19859</v>
      </c>
      <c r="N1740" s="36" t="str">
        <f t="shared" si="167"/>
        <v>▶</v>
      </c>
      <c r="O1740" s="37" t="s">
        <v>17914</v>
      </c>
      <c r="P1740" s="37">
        <v>102</v>
      </c>
      <c r="Q1740" s="37" t="s">
        <v>23</v>
      </c>
      <c r="R1740" s="9" t="str">
        <f>词典存放目录!$A$1&amp;O1740&amp;P1740&amp;Q1740</f>
        <v>F:\《自创文法查阅Excel》4.1备份\《B词汇·红宝书》\红宝书MP3分割\06 n2-か (102).mp3</v>
      </c>
      <c r="S1740" s="38"/>
      <c r="T1740" s="56"/>
      <c r="U1740" s="56"/>
      <c r="V1740" s="30" t="str">
        <f t="shared" si="168"/>
        <v/>
      </c>
      <c r="W1740" s="29"/>
      <c r="X1740" s="9" t="s">
        <v>329</v>
      </c>
    </row>
    <row r="1741" spans="1:24" s="57" customFormat="1" ht="24">
      <c r="A1741" s="31">
        <v>1839</v>
      </c>
      <c r="B1741" s="32">
        <f t="shared" ca="1" si="165"/>
        <v>0.45064475706509577</v>
      </c>
      <c r="C1741" s="133" t="s">
        <v>3293</v>
      </c>
      <c r="D1741" s="126" t="s">
        <v>3294</v>
      </c>
      <c r="E1741" s="21"/>
      <c r="F1741" s="22"/>
      <c r="G1741" s="22"/>
      <c r="H1741" s="22"/>
      <c r="I1741" s="23"/>
      <c r="J1741" s="35" t="str">
        <f t="shared" si="166"/>
        <v>➸</v>
      </c>
      <c r="K1741" s="117" t="str">
        <f>词典存放目录!$A$1&amp;L1741&amp;M1741</f>
        <v>F:\《自创文法查阅Excel》4.1备份\《B词汇·红宝书》\红宝书15版图片\1839-がっかい【学会】.jpg</v>
      </c>
      <c r="L1741" s="9" t="s">
        <v>18120</v>
      </c>
      <c r="M1741" s="117" t="s">
        <v>19860</v>
      </c>
      <c r="N1741" s="36" t="str">
        <f t="shared" si="167"/>
        <v>▶</v>
      </c>
      <c r="O1741" s="37" t="s">
        <v>17914</v>
      </c>
      <c r="P1741" s="37">
        <v>103</v>
      </c>
      <c r="Q1741" s="37" t="s">
        <v>23</v>
      </c>
      <c r="R1741" s="9" t="str">
        <f>词典存放目录!$A$1&amp;O1741&amp;P1741&amp;Q1741</f>
        <v>F:\《自创文法查阅Excel》4.1备份\《B词汇·红宝书》\红宝书MP3分割\06 n2-か (103).mp3</v>
      </c>
      <c r="S1741" s="38"/>
      <c r="T1741" s="56"/>
      <c r="U1741" s="56"/>
      <c r="V1741" s="30" t="str">
        <f t="shared" si="168"/>
        <v/>
      </c>
      <c r="W1741" s="29"/>
      <c r="X1741" s="9" t="s">
        <v>329</v>
      </c>
    </row>
    <row r="1742" spans="1:24" s="57" customFormat="1" ht="24">
      <c r="A1742" s="31">
        <v>1840</v>
      </c>
      <c r="B1742" s="32">
        <f t="shared" ca="1" si="165"/>
        <v>0.54109856050816929</v>
      </c>
      <c r="C1742" s="133" t="s">
        <v>3295</v>
      </c>
      <c r="D1742" s="126" t="s">
        <v>3296</v>
      </c>
      <c r="E1742" s="21"/>
      <c r="F1742" s="22"/>
      <c r="G1742" s="22"/>
      <c r="H1742" s="22"/>
      <c r="I1742" s="23"/>
      <c r="J1742" s="35" t="str">
        <f t="shared" si="166"/>
        <v>➸</v>
      </c>
      <c r="K1742" s="117" t="str">
        <f>词典存放目录!$A$1&amp;L1742&amp;M1742</f>
        <v>F:\《自创文法查阅Excel》4.1备份\《B词汇·红宝书》\红宝书15版图片\1840-かっき【活気】.jpg</v>
      </c>
      <c r="L1742" s="9" t="s">
        <v>18120</v>
      </c>
      <c r="M1742" s="117" t="s">
        <v>19861</v>
      </c>
      <c r="N1742" s="36" t="str">
        <f t="shared" si="167"/>
        <v>▶</v>
      </c>
      <c r="O1742" s="37" t="s">
        <v>17914</v>
      </c>
      <c r="P1742" s="37">
        <v>104</v>
      </c>
      <c r="Q1742" s="37" t="s">
        <v>23</v>
      </c>
      <c r="R1742" s="9" t="str">
        <f>词典存放目录!$A$1&amp;O1742&amp;P1742&amp;Q1742</f>
        <v>F:\《自创文法查阅Excel》4.1备份\《B词汇·红宝书》\红宝书MP3分割\06 n2-か (104).mp3</v>
      </c>
      <c r="S1742" s="38"/>
      <c r="T1742" s="56"/>
      <c r="U1742" s="56"/>
      <c r="V1742" s="30" t="str">
        <f t="shared" si="168"/>
        <v/>
      </c>
      <c r="W1742" s="29"/>
      <c r="X1742" s="9" t="s">
        <v>329</v>
      </c>
    </row>
    <row r="1743" spans="1:24" s="57" customFormat="1" ht="24">
      <c r="A1743" s="31">
        <v>1841</v>
      </c>
      <c r="B1743" s="32">
        <f t="shared" ca="1" si="165"/>
        <v>0.70336088949946829</v>
      </c>
      <c r="C1743" s="133" t="s">
        <v>3297</v>
      </c>
      <c r="D1743" s="126" t="s">
        <v>3298</v>
      </c>
      <c r="E1743" s="21"/>
      <c r="F1743" s="22"/>
      <c r="G1743" s="22"/>
      <c r="H1743" s="22"/>
      <c r="I1743" s="23"/>
      <c r="J1743" s="35" t="str">
        <f t="shared" si="166"/>
        <v>➸</v>
      </c>
      <c r="K1743" s="117" t="str">
        <f>词典存放目录!$A$1&amp;L1743&amp;M1743</f>
        <v>F:\《自创文法查阅Excel》4.1备份\《B词汇·红宝书》\红宝书15版图片\1841-かつぐ【担ぐ】.jpg</v>
      </c>
      <c r="L1743" s="9" t="s">
        <v>18120</v>
      </c>
      <c r="M1743" s="117" t="s">
        <v>19862</v>
      </c>
      <c r="N1743" s="36" t="str">
        <f t="shared" si="167"/>
        <v>▶</v>
      </c>
      <c r="O1743" s="37" t="s">
        <v>17914</v>
      </c>
      <c r="P1743" s="37">
        <v>105</v>
      </c>
      <c r="Q1743" s="37" t="s">
        <v>23</v>
      </c>
      <c r="R1743" s="9" t="str">
        <f>词典存放目录!$A$1&amp;O1743&amp;P1743&amp;Q1743</f>
        <v>F:\《自创文法查阅Excel》4.1备份\《B词汇·红宝书》\红宝书MP3分割\06 n2-か (105).mp3</v>
      </c>
      <c r="S1743" s="38"/>
      <c r="T1743" s="56"/>
      <c r="U1743" s="56"/>
      <c r="V1743" s="30" t="str">
        <f t="shared" si="168"/>
        <v/>
      </c>
      <c r="W1743" s="29"/>
      <c r="X1743" s="9" t="s">
        <v>329</v>
      </c>
    </row>
    <row r="1744" spans="1:24" s="57" customFormat="1" ht="24">
      <c r="A1744" s="31">
        <v>1842</v>
      </c>
      <c r="B1744" s="32">
        <f t="shared" ca="1" si="165"/>
        <v>1.2895002238769715E-2</v>
      </c>
      <c r="C1744" s="133" t="s">
        <v>3299</v>
      </c>
      <c r="D1744" s="126" t="s">
        <v>3300</v>
      </c>
      <c r="E1744" s="21"/>
      <c r="F1744" s="22"/>
      <c r="G1744" s="22"/>
      <c r="H1744" s="22"/>
      <c r="I1744" s="23"/>
      <c r="J1744" s="35" t="str">
        <f t="shared" si="166"/>
        <v>➸</v>
      </c>
      <c r="K1744" s="117" t="str">
        <f>词典存放目录!$A$1&amp;L1744&amp;M1744</f>
        <v>F:\《自创文法查阅Excel》4.1备份\《B词汇·红宝书》\红宝书15版图片\1842-かっこ【括弧】.jpg</v>
      </c>
      <c r="L1744" s="9" t="s">
        <v>18120</v>
      </c>
      <c r="M1744" s="117" t="s">
        <v>19863</v>
      </c>
      <c r="N1744" s="36" t="str">
        <f t="shared" si="167"/>
        <v>▶</v>
      </c>
      <c r="O1744" s="37" t="s">
        <v>17914</v>
      </c>
      <c r="P1744" s="37">
        <v>106</v>
      </c>
      <c r="Q1744" s="37" t="s">
        <v>23</v>
      </c>
      <c r="R1744" s="9" t="str">
        <f>词典存放目录!$A$1&amp;O1744&amp;P1744&amp;Q1744</f>
        <v>F:\《自创文法查阅Excel》4.1备份\《B词汇·红宝书》\红宝书MP3分割\06 n2-か (106).mp3</v>
      </c>
      <c r="S1744" s="38"/>
      <c r="T1744" s="56"/>
      <c r="U1744" s="56"/>
      <c r="V1744" s="30" t="str">
        <f t="shared" si="168"/>
        <v/>
      </c>
      <c r="W1744" s="29"/>
      <c r="X1744" s="9" t="s">
        <v>329</v>
      </c>
    </row>
    <row r="1745" spans="1:24" s="57" customFormat="1" ht="24">
      <c r="A1745" s="31">
        <v>1843</v>
      </c>
      <c r="B1745" s="32">
        <f t="shared" ca="1" si="165"/>
        <v>0.83994171824171937</v>
      </c>
      <c r="C1745" s="133" t="s">
        <v>3301</v>
      </c>
      <c r="D1745" s="126" t="s">
        <v>3302</v>
      </c>
      <c r="E1745" s="21"/>
      <c r="F1745" s="22"/>
      <c r="G1745" s="22"/>
      <c r="H1745" s="22"/>
      <c r="I1745" s="23"/>
      <c r="J1745" s="35" t="str">
        <f t="shared" si="166"/>
        <v>➸</v>
      </c>
      <c r="K1745" s="117" t="str">
        <f>词典存放目录!$A$1&amp;L1745&amp;M1745</f>
        <v>F:\《自创文法查阅Excel》4.1备份\《B词汇·红宝书》\红宝书15版图片\1843-かっさい【喝采】.jpg</v>
      </c>
      <c r="L1745" s="9" t="s">
        <v>18120</v>
      </c>
      <c r="M1745" s="117" t="s">
        <v>19864</v>
      </c>
      <c r="N1745" s="36" t="str">
        <f t="shared" si="167"/>
        <v>▶</v>
      </c>
      <c r="O1745" s="37" t="s">
        <v>17914</v>
      </c>
      <c r="P1745" s="37">
        <v>107</v>
      </c>
      <c r="Q1745" s="37" t="s">
        <v>23</v>
      </c>
      <c r="R1745" s="9" t="str">
        <f>词典存放目录!$A$1&amp;O1745&amp;P1745&amp;Q1745</f>
        <v>F:\《自创文法查阅Excel》4.1备份\《B词汇·红宝书》\红宝书MP3分割\06 n2-か (107).mp3</v>
      </c>
      <c r="S1745" s="38"/>
      <c r="T1745" s="56"/>
      <c r="U1745" s="56"/>
      <c r="V1745" s="30"/>
      <c r="W1745" s="29"/>
      <c r="X1745" s="9" t="s">
        <v>329</v>
      </c>
    </row>
    <row r="1746" spans="1:24" s="57" customFormat="1" ht="24">
      <c r="A1746" s="31">
        <v>1844</v>
      </c>
      <c r="B1746" s="32">
        <f t="shared" ca="1" si="165"/>
        <v>0.69900295382618161</v>
      </c>
      <c r="C1746" s="133" t="s">
        <v>3303</v>
      </c>
      <c r="D1746" s="126" t="s">
        <v>3304</v>
      </c>
      <c r="E1746" s="21"/>
      <c r="F1746" s="22"/>
      <c r="G1746" s="22"/>
      <c r="H1746" s="22"/>
      <c r="I1746" s="23"/>
      <c r="J1746" s="35" t="str">
        <f t="shared" si="166"/>
        <v>➸</v>
      </c>
      <c r="K1746" s="117" t="str">
        <f>词典存放目录!$A$1&amp;L1746&amp;M1746</f>
        <v>F:\《自创文法查阅Excel》4.1备份\《B词汇·红宝书》\红宝书15版图片\1844-かつじ【活字】.jpg</v>
      </c>
      <c r="L1746" s="9" t="s">
        <v>18120</v>
      </c>
      <c r="M1746" s="117" t="s">
        <v>19865</v>
      </c>
      <c r="N1746" s="36" t="str">
        <f t="shared" si="167"/>
        <v>▶</v>
      </c>
      <c r="O1746" s="37" t="s">
        <v>17914</v>
      </c>
      <c r="P1746" s="37">
        <v>108</v>
      </c>
      <c r="Q1746" s="37" t="s">
        <v>23</v>
      </c>
      <c r="R1746" s="9" t="str">
        <f>词典存放目录!$A$1&amp;O1746&amp;P1746&amp;Q1746</f>
        <v>F:\《自创文法查阅Excel》4.1备份\《B词汇·红宝书》\红宝书MP3分割\06 n2-か (108).mp3</v>
      </c>
      <c r="S1746" s="38"/>
      <c r="T1746" s="56"/>
      <c r="U1746" s="56"/>
      <c r="V1746" s="30" t="str">
        <f>IF(COUNTA(S1746:U1746)=0,"",COUNTIF(S1746:U1746,"0")/COUNTA(S1746:U1746))</f>
        <v/>
      </c>
      <c r="W1746" s="29"/>
      <c r="X1746" s="9" t="s">
        <v>329</v>
      </c>
    </row>
    <row r="1747" spans="1:24" s="57" customFormat="1" ht="24">
      <c r="A1747" s="31">
        <v>1845</v>
      </c>
      <c r="B1747" s="32">
        <f t="shared" ca="1" si="165"/>
        <v>0.33255444739771967</v>
      </c>
      <c r="C1747" s="133" t="s">
        <v>3305</v>
      </c>
      <c r="D1747" s="126" t="s">
        <v>3306</v>
      </c>
      <c r="E1747" s="21"/>
      <c r="F1747" s="22"/>
      <c r="G1747" s="22"/>
      <c r="H1747" s="22"/>
      <c r="I1747" s="23"/>
      <c r="J1747" s="35" t="str">
        <f t="shared" si="166"/>
        <v>➸</v>
      </c>
      <c r="K1747" s="117" t="str">
        <f>词典存放目录!$A$1&amp;L1747&amp;M1747</f>
        <v>F:\《自创文法查阅Excel》4.1备份\《B词汇·红宝书》\红宝书15版图片\1845-カット【cut】.jpg</v>
      </c>
      <c r="L1747" s="9" t="s">
        <v>18120</v>
      </c>
      <c r="M1747" s="117" t="s">
        <v>19866</v>
      </c>
      <c r="N1747" s="36" t="str">
        <f t="shared" si="167"/>
        <v>▶</v>
      </c>
      <c r="O1747" s="37" t="s">
        <v>17914</v>
      </c>
      <c r="P1747" s="37">
        <v>109</v>
      </c>
      <c r="Q1747" s="37" t="s">
        <v>23</v>
      </c>
      <c r="R1747" s="9" t="str">
        <f>词典存放目录!$A$1&amp;O1747&amp;P1747&amp;Q1747</f>
        <v>F:\《自创文法查阅Excel》4.1备份\《B词汇·红宝书》\红宝书MP3分割\06 n2-か (109).mp3</v>
      </c>
      <c r="S1747" s="38"/>
      <c r="T1747" s="56"/>
      <c r="U1747" s="56"/>
      <c r="V1747" s="30" t="str">
        <f>IF(COUNTA(S1747:U1747)=0,"",COUNTIF(S1747:U1747,"0")/COUNTA(S1747:U1747))</f>
        <v/>
      </c>
      <c r="W1747" s="29"/>
      <c r="X1747" s="9" t="s">
        <v>329</v>
      </c>
    </row>
    <row r="1748" spans="1:24" s="57" customFormat="1" ht="24">
      <c r="A1748" s="31">
        <v>1846</v>
      </c>
      <c r="B1748" s="32">
        <f t="shared" ca="1" si="165"/>
        <v>4.0803571965705721E-2</v>
      </c>
      <c r="C1748" s="133" t="s">
        <v>3307</v>
      </c>
      <c r="D1748" s="126" t="s">
        <v>3308</v>
      </c>
      <c r="E1748" s="21"/>
      <c r="F1748" s="22"/>
      <c r="G1748" s="22"/>
      <c r="H1748" s="22"/>
      <c r="I1748" s="23"/>
      <c r="J1748" s="35" t="str">
        <f t="shared" si="166"/>
        <v>➸</v>
      </c>
      <c r="K1748" s="117" t="str">
        <f>词典存放目录!$A$1&amp;L1748&amp;M1748</f>
        <v>F:\《自创文法查阅Excel》4.1备份\《B词汇·红宝书》\红宝书15版图片\1846-かつやく【活躍】.jpg</v>
      </c>
      <c r="L1748" s="9" t="s">
        <v>18120</v>
      </c>
      <c r="M1748" s="117" t="s">
        <v>19867</v>
      </c>
      <c r="N1748" s="36" t="str">
        <f t="shared" si="167"/>
        <v>▶</v>
      </c>
      <c r="O1748" s="37" t="s">
        <v>17914</v>
      </c>
      <c r="P1748" s="37">
        <v>110</v>
      </c>
      <c r="Q1748" s="37" t="s">
        <v>23</v>
      </c>
      <c r="R1748" s="9" t="str">
        <f>词典存放目录!$A$1&amp;O1748&amp;P1748&amp;Q1748</f>
        <v>F:\《自创文法查阅Excel》4.1备份\《B词汇·红宝书》\红宝书MP3分割\06 n2-か (110).mp3</v>
      </c>
      <c r="S1748" s="38"/>
      <c r="T1748" s="56"/>
      <c r="U1748" s="56"/>
      <c r="V1748" s="30"/>
      <c r="W1748" s="29"/>
      <c r="X1748" s="9" t="s">
        <v>329</v>
      </c>
    </row>
    <row r="1749" spans="1:24" s="57" customFormat="1" ht="24">
      <c r="A1749" s="31">
        <v>1847</v>
      </c>
      <c r="B1749" s="32">
        <f t="shared" ca="1" si="165"/>
        <v>0.97280099308010726</v>
      </c>
      <c r="C1749" s="133" t="s">
        <v>3309</v>
      </c>
      <c r="D1749" s="126" t="s">
        <v>3310</v>
      </c>
      <c r="E1749" s="21"/>
      <c r="F1749" s="22"/>
      <c r="G1749" s="22"/>
      <c r="H1749" s="22"/>
      <c r="I1749" s="23"/>
      <c r="J1749" s="35" t="str">
        <f t="shared" si="166"/>
        <v>➸</v>
      </c>
      <c r="K1749" s="117" t="str">
        <f>词典存放目录!$A$1&amp;L1749&amp;M1749</f>
        <v>F:\《自创文法查阅Excel》4.1备份\《B词汇·红宝书》\红宝书15版图片\1847-かつよう【活用】.jpg</v>
      </c>
      <c r="L1749" s="9" t="s">
        <v>18120</v>
      </c>
      <c r="M1749" s="117" t="s">
        <v>19868</v>
      </c>
      <c r="N1749" s="36" t="str">
        <f t="shared" si="167"/>
        <v>▶</v>
      </c>
      <c r="O1749" s="37" t="s">
        <v>17914</v>
      </c>
      <c r="P1749" s="37">
        <v>111</v>
      </c>
      <c r="Q1749" s="37" t="s">
        <v>23</v>
      </c>
      <c r="R1749" s="9" t="str">
        <f>词典存放目录!$A$1&amp;O1749&amp;P1749&amp;Q1749</f>
        <v>F:\《自创文法查阅Excel》4.1备份\《B词汇·红宝书》\红宝书MP3分割\06 n2-か (111).mp3</v>
      </c>
      <c r="S1749" s="38"/>
      <c r="T1749" s="56"/>
      <c r="U1749" s="56"/>
      <c r="V1749" s="30" t="str">
        <f t="shared" ref="V1749:V1769" si="169">IF(COUNTA(S1749:U1749)=0,"",COUNTIF(S1749:U1749,"0")/COUNTA(S1749:U1749))</f>
        <v/>
      </c>
      <c r="W1749" s="29"/>
      <c r="X1749" s="9" t="s">
        <v>329</v>
      </c>
    </row>
    <row r="1750" spans="1:24" s="57" customFormat="1" ht="24">
      <c r="A1750" s="31">
        <v>1848</v>
      </c>
      <c r="B1750" s="32">
        <f t="shared" ca="1" si="165"/>
        <v>0.26559033149686817</v>
      </c>
      <c r="C1750" s="133" t="s">
        <v>3311</v>
      </c>
      <c r="D1750" s="126" t="s">
        <v>3312</v>
      </c>
      <c r="E1750" s="21"/>
      <c r="F1750" s="22"/>
      <c r="G1750" s="22"/>
      <c r="H1750" s="22"/>
      <c r="I1750" s="23"/>
      <c r="J1750" s="35" t="str">
        <f t="shared" si="166"/>
        <v>➸</v>
      </c>
      <c r="K1750" s="117" t="str">
        <f>词典存放目录!$A$1&amp;L1750&amp;M1750</f>
        <v>F:\《自创文法查阅Excel》4.1备份\《B词汇·红宝书》\红宝书15版图片\1848-かつりょく【活力】.jpg</v>
      </c>
      <c r="L1750" s="9" t="s">
        <v>18120</v>
      </c>
      <c r="M1750" s="117" t="s">
        <v>19869</v>
      </c>
      <c r="N1750" s="36" t="str">
        <f t="shared" si="167"/>
        <v>▶</v>
      </c>
      <c r="O1750" s="37" t="s">
        <v>17914</v>
      </c>
      <c r="P1750" s="37">
        <v>112</v>
      </c>
      <c r="Q1750" s="37" t="s">
        <v>23</v>
      </c>
      <c r="R1750" s="9" t="str">
        <f>词典存放目录!$A$1&amp;O1750&amp;P1750&amp;Q1750</f>
        <v>F:\《自创文法查阅Excel》4.1备份\《B词汇·红宝书》\红宝书MP3分割\06 n2-か (112).mp3</v>
      </c>
      <c r="S1750" s="38"/>
      <c r="T1750" s="56"/>
      <c r="U1750" s="56"/>
      <c r="V1750" s="30" t="str">
        <f t="shared" si="169"/>
        <v/>
      </c>
      <c r="W1750" s="29"/>
      <c r="X1750" s="9" t="s">
        <v>329</v>
      </c>
    </row>
    <row r="1751" spans="1:24" s="57" customFormat="1" ht="24">
      <c r="A1751" s="31">
        <v>1849</v>
      </c>
      <c r="B1751" s="32">
        <f t="shared" ca="1" si="165"/>
        <v>0.91663107167559787</v>
      </c>
      <c r="C1751" s="133" t="s">
        <v>2608</v>
      </c>
      <c r="D1751" s="126" t="s">
        <v>3313</v>
      </c>
      <c r="E1751" s="21"/>
      <c r="F1751" s="22"/>
      <c r="G1751" s="22"/>
      <c r="H1751" s="22"/>
      <c r="I1751" s="23"/>
      <c r="J1751" s="35" t="str">
        <f t="shared" si="166"/>
        <v>➸</v>
      </c>
      <c r="K1751" s="117" t="str">
        <f>词典存放目录!$A$1&amp;L1751&amp;M1751</f>
        <v>F:\《自创文法查阅Excel》4.1备份\《B词汇·红宝书》\红宝书15版图片\1849-かてい【仮定】.jpg</v>
      </c>
      <c r="L1751" s="9" t="s">
        <v>18120</v>
      </c>
      <c r="M1751" s="117" t="s">
        <v>19870</v>
      </c>
      <c r="N1751" s="36" t="str">
        <f t="shared" si="167"/>
        <v>▶</v>
      </c>
      <c r="O1751" s="37" t="s">
        <v>17914</v>
      </c>
      <c r="P1751" s="37">
        <v>113</v>
      </c>
      <c r="Q1751" s="37" t="s">
        <v>23</v>
      </c>
      <c r="R1751" s="9" t="str">
        <f>词典存放目录!$A$1&amp;O1751&amp;P1751&amp;Q1751</f>
        <v>F:\《自创文法查阅Excel》4.1备份\《B词汇·红宝书》\红宝书MP3分割\06 n2-か (113).mp3</v>
      </c>
      <c r="S1751" s="38"/>
      <c r="T1751" s="56"/>
      <c r="U1751" s="56"/>
      <c r="V1751" s="30" t="str">
        <f t="shared" si="169"/>
        <v/>
      </c>
      <c r="W1751" s="69"/>
      <c r="X1751" s="9" t="s">
        <v>329</v>
      </c>
    </row>
    <row r="1752" spans="1:24" s="57" customFormat="1" ht="24">
      <c r="A1752" s="31">
        <v>1850</v>
      </c>
      <c r="B1752" s="32">
        <f t="shared" ca="1" si="165"/>
        <v>0.4200440254425315</v>
      </c>
      <c r="C1752" s="133" t="s">
        <v>2608</v>
      </c>
      <c r="D1752" s="126" t="s">
        <v>3314</v>
      </c>
      <c r="E1752" s="21"/>
      <c r="F1752" s="22"/>
      <c r="G1752" s="22"/>
      <c r="H1752" s="22"/>
      <c r="I1752" s="23"/>
      <c r="J1752" s="35" t="str">
        <f t="shared" si="166"/>
        <v>➸</v>
      </c>
      <c r="K1752" s="117" t="str">
        <f>词典存放目录!$A$1&amp;L1752&amp;M1752</f>
        <v>F:\《自创文法查阅Excel》4.1备份\《B词汇·红宝书》\红宝书15版图片\1850-かてい【過程】.jpg</v>
      </c>
      <c r="L1752" s="9" t="s">
        <v>18120</v>
      </c>
      <c r="M1752" s="117" t="s">
        <v>19871</v>
      </c>
      <c r="N1752" s="36" t="str">
        <f t="shared" si="167"/>
        <v>▶</v>
      </c>
      <c r="O1752" s="37" t="s">
        <v>17914</v>
      </c>
      <c r="P1752" s="37">
        <v>114</v>
      </c>
      <c r="Q1752" s="37" t="s">
        <v>23</v>
      </c>
      <c r="R1752" s="9" t="str">
        <f>词典存放目录!$A$1&amp;O1752&amp;P1752&amp;Q1752</f>
        <v>F:\《自创文法查阅Excel》4.1备份\《B词汇·红宝书》\红宝书MP3分割\06 n2-か (114).mp3</v>
      </c>
      <c r="S1752" s="38"/>
      <c r="T1752" s="56"/>
      <c r="U1752" s="56"/>
      <c r="V1752" s="30" t="str">
        <f t="shared" si="169"/>
        <v/>
      </c>
      <c r="W1752" s="29"/>
      <c r="X1752" s="9" t="s">
        <v>329</v>
      </c>
    </row>
    <row r="1753" spans="1:24" s="57" customFormat="1" ht="24">
      <c r="A1753" s="31">
        <v>1851</v>
      </c>
      <c r="B1753" s="32">
        <f t="shared" ca="1" si="165"/>
        <v>0.56643411503037677</v>
      </c>
      <c r="C1753" s="133" t="s">
        <v>2608</v>
      </c>
      <c r="D1753" s="126" t="s">
        <v>3315</v>
      </c>
      <c r="E1753" s="21"/>
      <c r="F1753" s="22"/>
      <c r="G1753" s="22"/>
      <c r="H1753" s="22"/>
      <c r="I1753" s="23"/>
      <c r="J1753" s="35" t="str">
        <f t="shared" si="166"/>
        <v>➸</v>
      </c>
      <c r="K1753" s="117" t="str">
        <f>词典存放目录!$A$1&amp;L1753&amp;M1753</f>
        <v>F:\《自创文法查阅Excel》4.1备份\《B词汇·红宝书》\红宝书15版图片\1851-かてい【課程】.jpg</v>
      </c>
      <c r="L1753" s="9" t="s">
        <v>18120</v>
      </c>
      <c r="M1753" s="117" t="s">
        <v>19872</v>
      </c>
      <c r="N1753" s="36" t="str">
        <f t="shared" si="167"/>
        <v>▶</v>
      </c>
      <c r="O1753" s="37" t="s">
        <v>17914</v>
      </c>
      <c r="P1753" s="37">
        <v>115</v>
      </c>
      <c r="Q1753" s="37" t="s">
        <v>23</v>
      </c>
      <c r="R1753" s="9" t="str">
        <f>词典存放目录!$A$1&amp;O1753&amp;P1753&amp;Q1753</f>
        <v>F:\《自创文法查阅Excel》4.1备份\《B词汇·红宝书》\红宝书MP3分割\06 n2-か (115).mp3</v>
      </c>
      <c r="S1753" s="38"/>
      <c r="T1753" s="56"/>
      <c r="U1753" s="56"/>
      <c r="V1753" s="30" t="str">
        <f t="shared" si="169"/>
        <v/>
      </c>
      <c r="W1753" s="29"/>
      <c r="X1753" s="9" t="s">
        <v>329</v>
      </c>
    </row>
    <row r="1754" spans="1:24" s="57" customFormat="1" ht="24">
      <c r="A1754" s="31">
        <v>1852</v>
      </c>
      <c r="B1754" s="32">
        <f t="shared" ca="1" si="165"/>
        <v>0.95845570352542442</v>
      </c>
      <c r="C1754" s="133" t="s">
        <v>3316</v>
      </c>
      <c r="D1754" s="126" t="s">
        <v>3590</v>
      </c>
      <c r="E1754" s="21"/>
      <c r="F1754" s="22"/>
      <c r="G1754" s="22"/>
      <c r="H1754" s="22"/>
      <c r="I1754" s="23"/>
      <c r="J1754" s="35" t="str">
        <f t="shared" si="166"/>
        <v>➸</v>
      </c>
      <c r="K1754" s="117" t="str">
        <f>词典存放目录!$A$1&amp;L1754&amp;M1754</f>
        <v>F:\《自创文法查阅Excel》4.1备份\《B词汇·红宝书》\红宝书15版图片\1852-カテゴリー【categorie（德）】.jpg</v>
      </c>
      <c r="L1754" s="9" t="s">
        <v>18120</v>
      </c>
      <c r="M1754" s="117" t="s">
        <v>19873</v>
      </c>
      <c r="N1754" s="36" t="str">
        <f t="shared" si="167"/>
        <v>▶</v>
      </c>
      <c r="O1754" s="37" t="s">
        <v>17914</v>
      </c>
      <c r="P1754" s="37">
        <v>116</v>
      </c>
      <c r="Q1754" s="37" t="s">
        <v>23</v>
      </c>
      <c r="R1754" s="9" t="str">
        <f>词典存放目录!$A$1&amp;O1754&amp;P1754&amp;Q1754</f>
        <v>F:\《自创文法查阅Excel》4.1备份\《B词汇·红宝书》\红宝书MP3分割\06 n2-か (116).mp3</v>
      </c>
      <c r="S1754" s="38"/>
      <c r="T1754" s="56"/>
      <c r="U1754" s="56"/>
      <c r="V1754" s="30" t="str">
        <f t="shared" si="169"/>
        <v/>
      </c>
      <c r="W1754" s="29"/>
      <c r="X1754" s="9" t="s">
        <v>329</v>
      </c>
    </row>
    <row r="1755" spans="1:24" s="57" customFormat="1" ht="24">
      <c r="A1755" s="31">
        <v>1854</v>
      </c>
      <c r="B1755" s="32">
        <f t="shared" ca="1" si="165"/>
        <v>0.75493784558294874</v>
      </c>
      <c r="C1755" s="133" t="s">
        <v>3317</v>
      </c>
      <c r="D1755" s="126" t="s">
        <v>3318</v>
      </c>
      <c r="E1755" s="21"/>
      <c r="F1755" s="22"/>
      <c r="G1755" s="22"/>
      <c r="H1755" s="22"/>
      <c r="I1755" s="23"/>
      <c r="J1755" s="35" t="str">
        <f t="shared" si="166"/>
        <v>➸</v>
      </c>
      <c r="K1755" s="117" t="str">
        <f>词典存放目录!$A$1&amp;L1755&amp;M1755</f>
        <v>F:\《自创文法查阅Excel》4.1备份\《B词汇·红宝书》\红宝书15版图片\1854-かねる【兼ねる】.jpg</v>
      </c>
      <c r="L1755" s="9" t="s">
        <v>18120</v>
      </c>
      <c r="M1755" s="117" t="s">
        <v>19874</v>
      </c>
      <c r="N1755" s="36" t="str">
        <f t="shared" si="167"/>
        <v>▶</v>
      </c>
      <c r="O1755" s="37" t="s">
        <v>17914</v>
      </c>
      <c r="P1755" s="37">
        <v>118</v>
      </c>
      <c r="Q1755" s="37" t="s">
        <v>23</v>
      </c>
      <c r="R1755" s="9" t="str">
        <f>词典存放目录!$A$1&amp;O1755&amp;P1755&amp;Q1755</f>
        <v>F:\《自创文法查阅Excel》4.1备份\《B词汇·红宝书》\红宝书MP3分割\06 n2-か (118).mp3</v>
      </c>
      <c r="S1755" s="38"/>
      <c r="T1755" s="56"/>
      <c r="U1755" s="56"/>
      <c r="V1755" s="30" t="str">
        <f t="shared" si="169"/>
        <v/>
      </c>
      <c r="W1755" s="29"/>
      <c r="X1755" s="9" t="s">
        <v>329</v>
      </c>
    </row>
    <row r="1756" spans="1:24" s="57" customFormat="1" ht="24">
      <c r="A1756" s="31">
        <v>1855</v>
      </c>
      <c r="B1756" s="32">
        <f t="shared" ca="1" si="165"/>
        <v>0.24588462266818401</v>
      </c>
      <c r="C1756" s="133" t="s">
        <v>3319</v>
      </c>
      <c r="D1756" s="126" t="s">
        <v>3320</v>
      </c>
      <c r="E1756" s="21"/>
      <c r="F1756" s="22"/>
      <c r="G1756" s="22"/>
      <c r="H1756" s="22"/>
      <c r="I1756" s="23"/>
      <c r="J1756" s="35" t="str">
        <f t="shared" si="166"/>
        <v>➸</v>
      </c>
      <c r="K1756" s="117" t="str">
        <f>词典存放目录!$A$1&amp;L1756&amp;M1756</f>
        <v>F:\《自创文法查阅Excel》4.1备份\《B词汇·红宝书》\红宝书15版图片\1855-かはんすう【過半数】.jpg</v>
      </c>
      <c r="L1756" s="9" t="s">
        <v>18120</v>
      </c>
      <c r="M1756" s="117" t="s">
        <v>19875</v>
      </c>
      <c r="N1756" s="36" t="str">
        <f t="shared" si="167"/>
        <v>▶</v>
      </c>
      <c r="O1756" s="37" t="s">
        <v>17914</v>
      </c>
      <c r="P1756" s="37">
        <v>119</v>
      </c>
      <c r="Q1756" s="37" t="s">
        <v>23</v>
      </c>
      <c r="R1756" s="9" t="str">
        <f>词典存放目录!$A$1&amp;O1756&amp;P1756&amp;Q1756</f>
        <v>F:\《自创文法查阅Excel》4.1备份\《B词汇·红宝书》\红宝书MP3分割\06 n2-か (119).mp3</v>
      </c>
      <c r="S1756" s="38"/>
      <c r="T1756" s="56"/>
      <c r="U1756" s="56"/>
      <c r="V1756" s="30" t="str">
        <f t="shared" si="169"/>
        <v/>
      </c>
      <c r="W1756" s="29"/>
      <c r="X1756" s="9" t="s">
        <v>329</v>
      </c>
    </row>
    <row r="1757" spans="1:24" s="57" customFormat="1" ht="24">
      <c r="A1757" s="31">
        <v>1856</v>
      </c>
      <c r="B1757" s="32">
        <f t="shared" ca="1" si="165"/>
        <v>0.81638349355127915</v>
      </c>
      <c r="C1757" s="133" t="s">
        <v>3321</v>
      </c>
      <c r="D1757" s="126" t="s">
        <v>3322</v>
      </c>
      <c r="E1757" s="21"/>
      <c r="F1757" s="22"/>
      <c r="G1757" s="22"/>
      <c r="H1757" s="22"/>
      <c r="I1757" s="23"/>
      <c r="J1757" s="35" t="str">
        <f t="shared" si="166"/>
        <v>➸</v>
      </c>
      <c r="K1757" s="117" t="str">
        <f>词典存放目录!$A$1&amp;L1757&amp;M1757</f>
        <v>F:\《自创文法查阅Excel》4.1备份\《B词汇·红宝书》\红宝书15版图片\1856-カプセル【capsel（德）】.jpg</v>
      </c>
      <c r="L1757" s="9" t="s">
        <v>18120</v>
      </c>
      <c r="M1757" s="117" t="s">
        <v>19876</v>
      </c>
      <c r="N1757" s="36" t="str">
        <f t="shared" si="167"/>
        <v>▶</v>
      </c>
      <c r="O1757" s="37" t="s">
        <v>17914</v>
      </c>
      <c r="P1757" s="37">
        <v>120</v>
      </c>
      <c r="Q1757" s="37" t="s">
        <v>23</v>
      </c>
      <c r="R1757" s="9" t="str">
        <f>词典存放目录!$A$1&amp;O1757&amp;P1757&amp;Q1757</f>
        <v>F:\《自创文法查阅Excel》4.1备份\《B词汇·红宝书》\红宝书MP3分割\06 n2-か (120).mp3</v>
      </c>
      <c r="S1757" s="38"/>
      <c r="T1757" s="56"/>
      <c r="U1757" s="56"/>
      <c r="V1757" s="30" t="str">
        <f t="shared" si="169"/>
        <v/>
      </c>
      <c r="W1757" s="29"/>
      <c r="X1757" s="9" t="s">
        <v>329</v>
      </c>
    </row>
    <row r="1758" spans="1:24" s="57" customFormat="1" ht="24">
      <c r="A1758" s="31">
        <v>1857</v>
      </c>
      <c r="B1758" s="32">
        <f t="shared" ca="1" si="165"/>
        <v>0.71665758126901713</v>
      </c>
      <c r="C1758" s="133" t="s">
        <v>3323</v>
      </c>
      <c r="D1758" s="126" t="s">
        <v>3324</v>
      </c>
      <c r="E1758" s="21"/>
      <c r="F1758" s="22"/>
      <c r="G1758" s="22"/>
      <c r="H1758" s="22"/>
      <c r="I1758" s="23"/>
      <c r="J1758" s="35" t="str">
        <f t="shared" si="166"/>
        <v>➸</v>
      </c>
      <c r="K1758" s="117" t="str">
        <f>词典存放目录!$A$1&amp;L1758&amp;M1758</f>
        <v>F:\《自创文法查阅Excel》4.1备份\《B词汇·红宝书》\红宝书15版图片\1857-かま【釜】.jpg</v>
      </c>
      <c r="L1758" s="9" t="s">
        <v>18120</v>
      </c>
      <c r="M1758" s="117" t="s">
        <v>19877</v>
      </c>
      <c r="N1758" s="36" t="str">
        <f t="shared" si="167"/>
        <v>▶</v>
      </c>
      <c r="O1758" s="37" t="s">
        <v>17914</v>
      </c>
      <c r="P1758" s="37">
        <v>121</v>
      </c>
      <c r="Q1758" s="37" t="s">
        <v>23</v>
      </c>
      <c r="R1758" s="9" t="str">
        <f>词典存放目录!$A$1&amp;O1758&amp;P1758&amp;Q1758</f>
        <v>F:\《自创文法查阅Excel》4.1备份\《B词汇·红宝书》\红宝书MP3分割\06 n2-か (121).mp3</v>
      </c>
      <c r="S1758" s="38"/>
      <c r="T1758" s="56"/>
      <c r="U1758" s="56"/>
      <c r="V1758" s="30" t="str">
        <f t="shared" si="169"/>
        <v/>
      </c>
      <c r="W1758" s="29"/>
      <c r="X1758" s="9" t="s">
        <v>329</v>
      </c>
    </row>
    <row r="1759" spans="1:24" s="57" customFormat="1" ht="24">
      <c r="A1759" s="31">
        <v>1859</v>
      </c>
      <c r="B1759" s="32">
        <f t="shared" ca="1" si="165"/>
        <v>0.13292191977601486</v>
      </c>
      <c r="C1759" s="133" t="s">
        <v>3325</v>
      </c>
      <c r="D1759" s="126" t="s">
        <v>3326</v>
      </c>
      <c r="E1759" s="21"/>
      <c r="F1759" s="22"/>
      <c r="G1759" s="22"/>
      <c r="H1759" s="22"/>
      <c r="I1759" s="23"/>
      <c r="J1759" s="35" t="str">
        <f t="shared" si="166"/>
        <v>➸</v>
      </c>
      <c r="K1759" s="117" t="str">
        <f>词典存放目录!$A$1&amp;L1759&amp;M1759</f>
        <v>F:\《自创文法查阅Excel》4.1备份\《B词汇·红宝书》\红宝书15版图片\1859-かまど【釜戸】.jpg</v>
      </c>
      <c r="L1759" s="9" t="s">
        <v>18120</v>
      </c>
      <c r="M1759" s="117" t="s">
        <v>19878</v>
      </c>
      <c r="N1759" s="36" t="str">
        <f t="shared" si="167"/>
        <v>▶</v>
      </c>
      <c r="O1759" s="37" t="s">
        <v>17914</v>
      </c>
      <c r="P1759" s="37">
        <v>123</v>
      </c>
      <c r="Q1759" s="37" t="s">
        <v>23</v>
      </c>
      <c r="R1759" s="9" t="str">
        <f>词典存放目录!$A$1&amp;O1759&amp;P1759&amp;Q1759</f>
        <v>F:\《自创文法查阅Excel》4.1备份\《B词汇·红宝书》\红宝书MP3分割\06 n2-か (123).mp3</v>
      </c>
      <c r="S1759" s="38"/>
      <c r="T1759" s="56"/>
      <c r="U1759" s="56"/>
      <c r="V1759" s="30" t="str">
        <f t="shared" si="169"/>
        <v/>
      </c>
      <c r="W1759" s="29"/>
      <c r="X1759" s="9" t="s">
        <v>329</v>
      </c>
    </row>
    <row r="1760" spans="1:24" s="57" customFormat="1" ht="24">
      <c r="A1760" s="31">
        <v>1860</v>
      </c>
      <c r="B1760" s="32">
        <f t="shared" ca="1" si="165"/>
        <v>9.5494861676778009E-2</v>
      </c>
      <c r="C1760" s="133" t="s">
        <v>3327</v>
      </c>
      <c r="D1760" s="126" t="s">
        <v>3328</v>
      </c>
      <c r="E1760" s="21"/>
      <c r="F1760" s="22"/>
      <c r="G1760" s="22"/>
      <c r="H1760" s="22"/>
      <c r="I1760" s="23"/>
      <c r="J1760" s="35" t="str">
        <f t="shared" si="166"/>
        <v>➸</v>
      </c>
      <c r="K1760" s="117" t="str">
        <f>词典存放目录!$A$1&amp;L1760&amp;M1760</f>
        <v>F:\《自创文法查阅Excel》4.1备份\《B词汇·红宝书》\红宝书15版图片\1860-かみ～【上～】.jpg</v>
      </c>
      <c r="L1760" s="9" t="s">
        <v>18120</v>
      </c>
      <c r="M1760" s="117" t="s">
        <v>19879</v>
      </c>
      <c r="N1760" s="36" t="str">
        <f t="shared" si="167"/>
        <v>▶</v>
      </c>
      <c r="O1760" s="37" t="s">
        <v>17914</v>
      </c>
      <c r="P1760" s="37">
        <v>124</v>
      </c>
      <c r="Q1760" s="37" t="s">
        <v>23</v>
      </c>
      <c r="R1760" s="9" t="str">
        <f>词典存放目录!$A$1&amp;O1760&amp;P1760&amp;Q1760</f>
        <v>F:\《自创文法查阅Excel》4.1备份\《B词汇·红宝书》\红宝书MP3分割\06 n2-か (124).mp3</v>
      </c>
      <c r="S1760" s="38"/>
      <c r="T1760" s="56"/>
      <c r="U1760" s="56"/>
      <c r="V1760" s="30" t="str">
        <f t="shared" si="169"/>
        <v/>
      </c>
      <c r="W1760" s="29"/>
      <c r="X1760" s="9" t="s">
        <v>329</v>
      </c>
    </row>
    <row r="1761" spans="1:24" s="57" customFormat="1" ht="24">
      <c r="A1761" s="31">
        <v>1861</v>
      </c>
      <c r="B1761" s="32">
        <f t="shared" ca="1" si="165"/>
        <v>0.91720591057143686</v>
      </c>
      <c r="C1761" s="133" t="s">
        <v>3329</v>
      </c>
      <c r="D1761" s="126" t="s">
        <v>3330</v>
      </c>
      <c r="E1761" s="21"/>
      <c r="F1761" s="22"/>
      <c r="G1761" s="22"/>
      <c r="H1761" s="22"/>
      <c r="I1761" s="23"/>
      <c r="J1761" s="35" t="str">
        <f t="shared" si="166"/>
        <v>➸</v>
      </c>
      <c r="K1761" s="117" t="str">
        <f>词典存放目录!$A$1&amp;L1761&amp;M1761</f>
        <v>F:\《自创文法查阅Excel》4.1备份\《B词汇·红宝书》\红宝书15版图片\1861-かみきる【噛み切る】.jpg</v>
      </c>
      <c r="L1761" s="9" t="s">
        <v>18120</v>
      </c>
      <c r="M1761" s="117" t="s">
        <v>19880</v>
      </c>
      <c r="N1761" s="36" t="str">
        <f t="shared" si="167"/>
        <v>▶</v>
      </c>
      <c r="O1761" s="37" t="s">
        <v>17914</v>
      </c>
      <c r="P1761" s="37">
        <v>125</v>
      </c>
      <c r="Q1761" s="37" t="s">
        <v>23</v>
      </c>
      <c r="R1761" s="9" t="str">
        <f>词典存放目录!$A$1&amp;O1761&amp;P1761&amp;Q1761</f>
        <v>F:\《自创文法查阅Excel》4.1备份\《B词汇·红宝书》\红宝书MP3分割\06 n2-か (125).mp3</v>
      </c>
      <c r="S1761" s="38"/>
      <c r="T1761" s="56"/>
      <c r="U1761" s="56"/>
      <c r="V1761" s="30" t="str">
        <f t="shared" si="169"/>
        <v/>
      </c>
      <c r="W1761" s="29"/>
      <c r="X1761" s="9" t="s">
        <v>329</v>
      </c>
    </row>
    <row r="1762" spans="1:24" s="57" customFormat="1" ht="24">
      <c r="A1762" s="31">
        <v>1862</v>
      </c>
      <c r="B1762" s="32">
        <f t="shared" ca="1" si="165"/>
        <v>0.68412271625113397</v>
      </c>
      <c r="C1762" s="133" t="s">
        <v>3331</v>
      </c>
      <c r="D1762" s="126" t="s">
        <v>3332</v>
      </c>
      <c r="E1762" s="21"/>
      <c r="F1762" s="22"/>
      <c r="G1762" s="22"/>
      <c r="H1762" s="22"/>
      <c r="I1762" s="23"/>
      <c r="J1762" s="35" t="str">
        <f t="shared" si="166"/>
        <v>➸</v>
      </c>
      <c r="K1762" s="117" t="str">
        <f>词典存放目录!$A$1&amp;L1762&amp;M1762</f>
        <v>F:\《自创文法查阅Excel》4.1备份\《B词汇·红宝书》\红宝书15版图片\1862-かみしめる【噛み締める】.jpg</v>
      </c>
      <c r="L1762" s="9" t="s">
        <v>18120</v>
      </c>
      <c r="M1762" s="117" t="s">
        <v>19881</v>
      </c>
      <c r="N1762" s="36" t="str">
        <f t="shared" si="167"/>
        <v>▶</v>
      </c>
      <c r="O1762" s="37" t="s">
        <v>17914</v>
      </c>
      <c r="P1762" s="37">
        <v>126</v>
      </c>
      <c r="Q1762" s="37" t="s">
        <v>23</v>
      </c>
      <c r="R1762" s="9" t="str">
        <f>词典存放目录!$A$1&amp;O1762&amp;P1762&amp;Q1762</f>
        <v>F:\《自创文法查阅Excel》4.1备份\《B词汇·红宝书》\红宝书MP3分割\06 n2-か (126).mp3</v>
      </c>
      <c r="S1762" s="38"/>
      <c r="T1762" s="56"/>
      <c r="U1762" s="56"/>
      <c r="V1762" s="30" t="str">
        <f t="shared" si="169"/>
        <v/>
      </c>
      <c r="W1762" s="29"/>
      <c r="X1762" s="9" t="s">
        <v>329</v>
      </c>
    </row>
    <row r="1763" spans="1:24" s="57" customFormat="1" ht="24">
      <c r="A1763" s="31">
        <v>1863</v>
      </c>
      <c r="B1763" s="32">
        <f t="shared" ca="1" si="165"/>
        <v>0.69490087273193391</v>
      </c>
      <c r="C1763" s="133" t="s">
        <v>3333</v>
      </c>
      <c r="D1763" s="126" t="s">
        <v>3334</v>
      </c>
      <c r="E1763" s="21"/>
      <c r="F1763" s="22"/>
      <c r="G1763" s="22"/>
      <c r="H1763" s="22"/>
      <c r="I1763" s="23"/>
      <c r="J1763" s="35" t="str">
        <f t="shared" si="166"/>
        <v>➸</v>
      </c>
      <c r="K1763" s="117" t="str">
        <f>词典存放目录!$A$1&amp;L1763&amp;M1763</f>
        <v>F:\《自创文法查阅Excel》4.1备份\《B词汇·红宝书》\红宝书15版图片\1863-かみなり【雷】.jpg</v>
      </c>
      <c r="L1763" s="9" t="s">
        <v>18120</v>
      </c>
      <c r="M1763" s="117" t="s">
        <v>19882</v>
      </c>
      <c r="N1763" s="36" t="str">
        <f t="shared" si="167"/>
        <v>▶</v>
      </c>
      <c r="O1763" s="37" t="s">
        <v>17914</v>
      </c>
      <c r="P1763" s="37">
        <v>127</v>
      </c>
      <c r="Q1763" s="37" t="s">
        <v>23</v>
      </c>
      <c r="R1763" s="9" t="str">
        <f>词典存放目录!$A$1&amp;O1763&amp;P1763&amp;Q1763</f>
        <v>F:\《自创文法查阅Excel》4.1备份\《B词汇·红宝书》\红宝书MP3分割\06 n2-か (127).mp3</v>
      </c>
      <c r="S1763" s="38"/>
      <c r="T1763" s="56"/>
      <c r="U1763" s="56"/>
      <c r="V1763" s="30" t="str">
        <f t="shared" si="169"/>
        <v/>
      </c>
      <c r="W1763" s="29"/>
      <c r="X1763" s="9" t="s">
        <v>329</v>
      </c>
    </row>
    <row r="1764" spans="1:24" s="57" customFormat="1" ht="24">
      <c r="A1764" s="31">
        <v>1864</v>
      </c>
      <c r="B1764" s="32">
        <f t="shared" ca="1" si="165"/>
        <v>0.76962912723625665</v>
      </c>
      <c r="C1764" s="133" t="s">
        <v>3335</v>
      </c>
      <c r="D1764" s="126" t="s">
        <v>3336</v>
      </c>
      <c r="E1764" s="21"/>
      <c r="F1764" s="22"/>
      <c r="G1764" s="22"/>
      <c r="H1764" s="22"/>
      <c r="I1764" s="23"/>
      <c r="J1764" s="35" t="str">
        <f t="shared" si="166"/>
        <v>➸</v>
      </c>
      <c r="K1764" s="117" t="str">
        <f>词典存放目录!$A$1&amp;L1764&amp;M1764</f>
        <v>F:\《自创文法查阅Excel》4.1备份\《B词汇·红宝书》\红宝书15版图片\1864-かもつ【貨物】.jpg</v>
      </c>
      <c r="L1764" s="9" t="s">
        <v>18120</v>
      </c>
      <c r="M1764" s="117" t="s">
        <v>19883</v>
      </c>
      <c r="N1764" s="36" t="str">
        <f t="shared" si="167"/>
        <v>▶</v>
      </c>
      <c r="O1764" s="37" t="s">
        <v>17914</v>
      </c>
      <c r="P1764" s="37">
        <v>128</v>
      </c>
      <c r="Q1764" s="37" t="s">
        <v>23</v>
      </c>
      <c r="R1764" s="9" t="str">
        <f>词典存放目录!$A$1&amp;O1764&amp;P1764&amp;Q1764</f>
        <v>F:\《自创文法查阅Excel》4.1备份\《B词汇·红宝书》\红宝书MP3分割\06 n2-か (128).mp3</v>
      </c>
      <c r="S1764" s="38"/>
      <c r="T1764" s="56"/>
      <c r="U1764" s="56"/>
      <c r="V1764" s="30" t="str">
        <f t="shared" si="169"/>
        <v/>
      </c>
      <c r="W1764" s="29"/>
      <c r="X1764" s="9" t="s">
        <v>329</v>
      </c>
    </row>
    <row r="1765" spans="1:24" s="57" customFormat="1" ht="24">
      <c r="A1765" s="31">
        <v>1865</v>
      </c>
      <c r="B1765" s="32">
        <f t="shared" ca="1" si="165"/>
        <v>0.68893934001266355</v>
      </c>
      <c r="C1765" s="133" t="s">
        <v>2766</v>
      </c>
      <c r="D1765" s="126" t="s">
        <v>3337</v>
      </c>
      <c r="E1765" s="21"/>
      <c r="F1765" s="22"/>
      <c r="G1765" s="22"/>
      <c r="H1765" s="22"/>
      <c r="I1765" s="23"/>
      <c r="J1765" s="35" t="str">
        <f t="shared" si="166"/>
        <v>➸</v>
      </c>
      <c r="K1765" s="117" t="str">
        <f>词典存放目录!$A$1&amp;L1765&amp;M1765</f>
        <v>F:\《自创文法查阅Excel》4.1备份\《B词汇·红宝书》\红宝书15版图片\1865-かよう【歌謡】.jpg</v>
      </c>
      <c r="L1765" s="9" t="s">
        <v>18120</v>
      </c>
      <c r="M1765" s="117" t="s">
        <v>19884</v>
      </c>
      <c r="N1765" s="36" t="str">
        <f t="shared" si="167"/>
        <v>▶</v>
      </c>
      <c r="O1765" s="37" t="s">
        <v>17914</v>
      </c>
      <c r="P1765" s="37">
        <v>129</v>
      </c>
      <c r="Q1765" s="37" t="s">
        <v>23</v>
      </c>
      <c r="R1765" s="9" t="str">
        <f>词典存放目录!$A$1&amp;O1765&amp;P1765&amp;Q1765</f>
        <v>F:\《自创文法查阅Excel》4.1备份\《B词汇·红宝书》\红宝书MP3分割\06 n2-か (129).mp3</v>
      </c>
      <c r="S1765" s="38"/>
      <c r="T1765" s="56"/>
      <c r="U1765" s="56"/>
      <c r="V1765" s="30" t="str">
        <f t="shared" si="169"/>
        <v/>
      </c>
      <c r="W1765" s="29"/>
      <c r="X1765" s="9" t="s">
        <v>329</v>
      </c>
    </row>
    <row r="1766" spans="1:24" s="57" customFormat="1" ht="24">
      <c r="A1766" s="31">
        <v>1867</v>
      </c>
      <c r="B1766" s="32">
        <f t="shared" ca="1" si="165"/>
        <v>0.10784836423007804</v>
      </c>
      <c r="C1766" s="133" t="s">
        <v>3338</v>
      </c>
      <c r="D1766" s="126" t="s">
        <v>3339</v>
      </c>
      <c r="E1766" s="21"/>
      <c r="F1766" s="22"/>
      <c r="G1766" s="22"/>
      <c r="H1766" s="22"/>
      <c r="I1766" s="23"/>
      <c r="J1766" s="35" t="str">
        <f t="shared" si="166"/>
        <v>➸</v>
      </c>
      <c r="K1766" s="117" t="str">
        <f>词典存放目录!$A$1&amp;L1766&amp;M1766</f>
        <v>F:\《自创文法查阅Excel》4.1备份\《B词汇·红宝书》\红宝书15版图片\1867-～がら【～柄】.jpg</v>
      </c>
      <c r="L1766" s="9" t="s">
        <v>18120</v>
      </c>
      <c r="M1766" s="117" t="s">
        <v>19885</v>
      </c>
      <c r="N1766" s="36" t="str">
        <f t="shared" si="167"/>
        <v>▶</v>
      </c>
      <c r="O1766" s="37" t="s">
        <v>17914</v>
      </c>
      <c r="P1766" s="37">
        <v>131</v>
      </c>
      <c r="Q1766" s="37" t="s">
        <v>23</v>
      </c>
      <c r="R1766" s="9" t="str">
        <f>词典存放目录!$A$1&amp;O1766&amp;P1766&amp;Q1766</f>
        <v>F:\《自创文法查阅Excel》4.1备份\《B词汇·红宝书》\红宝书MP3分割\06 n2-か (131).mp3</v>
      </c>
      <c r="S1766" s="38"/>
      <c r="T1766" s="56"/>
      <c r="U1766" s="56"/>
      <c r="V1766" s="30" t="str">
        <f t="shared" si="169"/>
        <v/>
      </c>
      <c r="W1766" s="29"/>
      <c r="X1766" s="9" t="s">
        <v>329</v>
      </c>
    </row>
    <row r="1767" spans="1:24" s="57" customFormat="1" ht="24">
      <c r="A1767" s="31">
        <v>1868</v>
      </c>
      <c r="B1767" s="32">
        <f t="shared" ca="1" si="165"/>
        <v>0.5535914013036074</v>
      </c>
      <c r="C1767" s="133" t="s">
        <v>3340</v>
      </c>
      <c r="D1767" s="126" t="s">
        <v>3341</v>
      </c>
      <c r="E1767" s="21"/>
      <c r="F1767" s="22"/>
      <c r="G1767" s="22"/>
      <c r="H1767" s="22"/>
      <c r="I1767" s="23"/>
      <c r="J1767" s="35" t="str">
        <f t="shared" si="166"/>
        <v>➸</v>
      </c>
      <c r="K1767" s="117" t="str">
        <f>词典存放目录!$A$1&amp;L1767&amp;M1767</f>
        <v>F:\《自创文法查阅Excel》4.1备份\《B词汇·红宝书》\红宝书15版图片\1868-からかう【揶揄う】.jpg</v>
      </c>
      <c r="L1767" s="9" t="s">
        <v>18120</v>
      </c>
      <c r="M1767" s="117" t="s">
        <v>19886</v>
      </c>
      <c r="N1767" s="36" t="str">
        <f t="shared" si="167"/>
        <v>▶</v>
      </c>
      <c r="O1767" s="37" t="s">
        <v>17914</v>
      </c>
      <c r="P1767" s="37">
        <v>132</v>
      </c>
      <c r="Q1767" s="37" t="s">
        <v>23</v>
      </c>
      <c r="R1767" s="9" t="str">
        <f>词典存放目录!$A$1&amp;O1767&amp;P1767&amp;Q1767</f>
        <v>F:\《自创文法查阅Excel》4.1备份\《B词汇·红宝书》\红宝书MP3分割\06 n2-か (132).mp3</v>
      </c>
      <c r="S1767" s="38"/>
      <c r="T1767" s="56"/>
      <c r="U1767" s="56"/>
      <c r="V1767" s="30" t="str">
        <f t="shared" si="169"/>
        <v/>
      </c>
      <c r="W1767" s="29"/>
      <c r="X1767" s="9" t="s">
        <v>329</v>
      </c>
    </row>
    <row r="1768" spans="1:24" s="57" customFormat="1" ht="24">
      <c r="A1768" s="31">
        <v>1869</v>
      </c>
      <c r="B1768" s="32">
        <f t="shared" ca="1" si="165"/>
        <v>0.43214015417247786</v>
      </c>
      <c r="C1768" s="133" t="s">
        <v>3342</v>
      </c>
      <c r="D1768" s="126" t="s">
        <v>3343</v>
      </c>
      <c r="E1768" s="21"/>
      <c r="F1768" s="22"/>
      <c r="G1768" s="22"/>
      <c r="H1768" s="22"/>
      <c r="I1768" s="23"/>
      <c r="J1768" s="35" t="str">
        <f t="shared" si="166"/>
        <v>➸</v>
      </c>
      <c r="K1768" s="117" t="str">
        <f>词典存放目录!$A$1&amp;L1768&amp;M1768</f>
        <v>F:\《自创文法查阅Excel》4.1备份\《B词汇·红宝书》\红宝书15版图片\1869-からす【鴉】.jpg</v>
      </c>
      <c r="L1768" s="9" t="s">
        <v>18120</v>
      </c>
      <c r="M1768" s="117" t="s">
        <v>19887</v>
      </c>
      <c r="N1768" s="36" t="str">
        <f t="shared" si="167"/>
        <v>▶</v>
      </c>
      <c r="O1768" s="37" t="s">
        <v>17914</v>
      </c>
      <c r="P1768" s="37">
        <v>133</v>
      </c>
      <c r="Q1768" s="37" t="s">
        <v>23</v>
      </c>
      <c r="R1768" s="9" t="str">
        <f>词典存放目录!$A$1&amp;O1768&amp;P1768&amp;Q1768</f>
        <v>F:\《自创文法查阅Excel》4.1备份\《B词汇·红宝书》\红宝书MP3分割\06 n2-か (133).mp3</v>
      </c>
      <c r="S1768" s="38"/>
      <c r="T1768" s="56"/>
      <c r="U1768" s="56"/>
      <c r="V1768" s="30" t="str">
        <f t="shared" si="169"/>
        <v/>
      </c>
      <c r="W1768" s="29"/>
      <c r="X1768" s="9" t="s">
        <v>329</v>
      </c>
    </row>
    <row r="1769" spans="1:24" s="57" customFormat="1" ht="24">
      <c r="A1769" s="31">
        <v>1870</v>
      </c>
      <c r="B1769" s="32">
        <f t="shared" ca="1" si="165"/>
        <v>0.97748997369762203</v>
      </c>
      <c r="C1769" s="133" t="s">
        <v>3344</v>
      </c>
      <c r="D1769" s="126" t="s">
        <v>3345</v>
      </c>
      <c r="E1769" s="21"/>
      <c r="F1769" s="22"/>
      <c r="G1769" s="22"/>
      <c r="H1769" s="22"/>
      <c r="I1769" s="23"/>
      <c r="J1769" s="35" t="str">
        <f t="shared" si="166"/>
        <v>➸</v>
      </c>
      <c r="K1769" s="117" t="str">
        <f>词典存放目录!$A$1&amp;L1769&amp;M1769</f>
        <v>F:\《自创文法查阅Excel》4.1备份\《B词汇·红宝书》\红宝书15版图片\1870-からだつき【体付き】.jpg</v>
      </c>
      <c r="L1769" s="9" t="s">
        <v>18120</v>
      </c>
      <c r="M1769" s="117" t="s">
        <v>19888</v>
      </c>
      <c r="N1769" s="36" t="str">
        <f t="shared" si="167"/>
        <v>▶</v>
      </c>
      <c r="O1769" s="37" t="s">
        <v>17914</v>
      </c>
      <c r="P1769" s="37">
        <v>134</v>
      </c>
      <c r="Q1769" s="37" t="s">
        <v>23</v>
      </c>
      <c r="R1769" s="9" t="str">
        <f>词典存放目录!$A$1&amp;O1769&amp;P1769&amp;Q1769</f>
        <v>F:\《自创文法查阅Excel》4.1备份\《B词汇·红宝书》\红宝书MP3分割\06 n2-か (134).mp3</v>
      </c>
      <c r="S1769" s="38"/>
      <c r="T1769" s="56"/>
      <c r="U1769" s="56"/>
      <c r="V1769" s="30" t="str">
        <f t="shared" si="169"/>
        <v/>
      </c>
      <c r="W1769" s="102"/>
      <c r="X1769" s="9" t="s">
        <v>329</v>
      </c>
    </row>
    <row r="1770" spans="1:24" s="57" customFormat="1" ht="24">
      <c r="A1770" s="31">
        <v>1871</v>
      </c>
      <c r="B1770" s="32">
        <f t="shared" ca="1" si="165"/>
        <v>0.78785450668839463</v>
      </c>
      <c r="C1770" s="133" t="s">
        <v>3346</v>
      </c>
      <c r="D1770" s="126" t="s">
        <v>3347</v>
      </c>
      <c r="E1770" s="21"/>
      <c r="F1770" s="22"/>
      <c r="G1770" s="22"/>
      <c r="H1770" s="22"/>
      <c r="I1770" s="23"/>
      <c r="J1770" s="35" t="str">
        <f t="shared" si="166"/>
        <v>➸</v>
      </c>
      <c r="K1770" s="117" t="str">
        <f>词典存放目录!$A$1&amp;L1770&amp;M1770</f>
        <v>F:\《自创文法查阅Excel》4.1备份\《B词汇·红宝书》\红宝书15版图片\1871-かり～【仮～】.jpg</v>
      </c>
      <c r="L1770" s="9" t="s">
        <v>18120</v>
      </c>
      <c r="M1770" s="117" t="s">
        <v>19889</v>
      </c>
      <c r="N1770" s="36" t="str">
        <f t="shared" si="167"/>
        <v>▶</v>
      </c>
      <c r="O1770" s="37" t="s">
        <v>17914</v>
      </c>
      <c r="P1770" s="37">
        <v>135</v>
      </c>
      <c r="Q1770" s="37" t="s">
        <v>23</v>
      </c>
      <c r="R1770" s="9" t="str">
        <f>词典存放目录!$A$1&amp;O1770&amp;P1770&amp;Q1770</f>
        <v>F:\《自创文法查阅Excel》4.1备份\《B词汇·红宝书》\红宝书MP3分割\06 n2-か (135).mp3</v>
      </c>
      <c r="S1770" s="38"/>
      <c r="T1770" s="56"/>
      <c r="U1770" s="56"/>
      <c r="V1770" s="30"/>
      <c r="W1770" s="29"/>
      <c r="X1770" s="9" t="s">
        <v>329</v>
      </c>
    </row>
    <row r="1771" spans="1:24" s="57" customFormat="1" ht="24">
      <c r="A1771" s="31">
        <v>1872</v>
      </c>
      <c r="B1771" s="32">
        <f t="shared" ca="1" si="165"/>
        <v>0.95476775144611914</v>
      </c>
      <c r="C1771" s="133" t="s">
        <v>3348</v>
      </c>
      <c r="D1771" s="126" t="s">
        <v>3349</v>
      </c>
      <c r="E1771" s="21"/>
      <c r="F1771" s="22"/>
      <c r="G1771" s="22"/>
      <c r="H1771" s="22"/>
      <c r="I1771" s="23"/>
      <c r="J1771" s="35" t="str">
        <f t="shared" si="166"/>
        <v>➸</v>
      </c>
      <c r="K1771" s="117" t="str">
        <f>词典存放目录!$A$1&amp;L1771&amp;M1771</f>
        <v>F:\《自创文法查阅Excel》4.1备份\《B词汇·红宝书》\红宝书15版图片\1872-かり【借り】.jpg</v>
      </c>
      <c r="L1771" s="9" t="s">
        <v>18120</v>
      </c>
      <c r="M1771" s="117" t="s">
        <v>19890</v>
      </c>
      <c r="N1771" s="36" t="str">
        <f t="shared" si="167"/>
        <v>▶</v>
      </c>
      <c r="O1771" s="37" t="s">
        <v>17914</v>
      </c>
      <c r="P1771" s="37">
        <v>136</v>
      </c>
      <c r="Q1771" s="37" t="s">
        <v>23</v>
      </c>
      <c r="R1771" s="9" t="str">
        <f>词典存放目录!$A$1&amp;O1771&amp;P1771&amp;Q1771</f>
        <v>F:\《自创文法查阅Excel》4.1备份\《B词汇·红宝书》\红宝书MP3分割\06 n2-か (136).mp3</v>
      </c>
      <c r="S1771" s="38"/>
      <c r="T1771" s="56"/>
      <c r="U1771" s="56"/>
      <c r="V1771" s="30" t="str">
        <f t="shared" ref="V1771:V1794" si="170">IF(COUNTA(S1771:U1771)=0,"",COUNTIF(S1771:U1771,"0")/COUNTA(S1771:U1771))</f>
        <v/>
      </c>
      <c r="W1771" s="29"/>
      <c r="X1771" s="9" t="s">
        <v>329</v>
      </c>
    </row>
    <row r="1772" spans="1:24" s="57" customFormat="1" ht="24">
      <c r="A1772" s="31">
        <v>1873</v>
      </c>
      <c r="B1772" s="32">
        <f t="shared" ca="1" si="165"/>
        <v>0.66483923206393258</v>
      </c>
      <c r="C1772" s="133" t="s">
        <v>3350</v>
      </c>
      <c r="D1772" s="126" t="s">
        <v>3351</v>
      </c>
      <c r="E1772" s="21"/>
      <c r="F1772" s="22"/>
      <c r="G1772" s="22"/>
      <c r="H1772" s="22"/>
      <c r="I1772" s="23"/>
      <c r="J1772" s="35" t="str">
        <f t="shared" si="166"/>
        <v>➸</v>
      </c>
      <c r="K1772" s="117" t="str">
        <f>词典存放目录!$A$1&amp;L1772&amp;M1772</f>
        <v>F:\《自创文法查阅Excel》4.1备份\《B词汇·红宝书》\红宝书15版图片\1873-かりいれる【借り入れる】.jpg</v>
      </c>
      <c r="L1772" s="9" t="s">
        <v>18120</v>
      </c>
      <c r="M1772" s="117" t="s">
        <v>19891</v>
      </c>
      <c r="N1772" s="36" t="str">
        <f t="shared" si="167"/>
        <v>▶</v>
      </c>
      <c r="O1772" s="37" t="s">
        <v>17914</v>
      </c>
      <c r="P1772" s="37">
        <v>137</v>
      </c>
      <c r="Q1772" s="37" t="s">
        <v>23</v>
      </c>
      <c r="R1772" s="9" t="str">
        <f>词典存放目录!$A$1&amp;O1772&amp;P1772&amp;Q1772</f>
        <v>F:\《自创文法查阅Excel》4.1备份\《B词汇·红宝书》\红宝书MP3分割\06 n2-か (137).mp3</v>
      </c>
      <c r="S1772" s="38"/>
      <c r="T1772" s="56"/>
      <c r="U1772" s="56"/>
      <c r="V1772" s="30" t="str">
        <f t="shared" si="170"/>
        <v/>
      </c>
      <c r="W1772" s="29"/>
      <c r="X1772" s="9" t="s">
        <v>329</v>
      </c>
    </row>
    <row r="1773" spans="1:24" s="57" customFormat="1" ht="24">
      <c r="A1773" s="31">
        <v>1874</v>
      </c>
      <c r="B1773" s="32">
        <f t="shared" ca="1" si="165"/>
        <v>0.87931016831667963</v>
      </c>
      <c r="C1773" s="133" t="s">
        <v>3352</v>
      </c>
      <c r="D1773" s="126" t="s">
        <v>3353</v>
      </c>
      <c r="E1773" s="21"/>
      <c r="F1773" s="22"/>
      <c r="G1773" s="22"/>
      <c r="H1773" s="22"/>
      <c r="I1773" s="23"/>
      <c r="J1773" s="35" t="str">
        <f t="shared" si="166"/>
        <v>➸</v>
      </c>
      <c r="K1773" s="117" t="str">
        <f>词典存放目录!$A$1&amp;L1773&amp;M1773</f>
        <v>F:\《自创文法查阅Excel》4.1备份\《B词汇·红宝书》\红宝书15版图片\1874-カリキュラム【curriculum】.jpg</v>
      </c>
      <c r="L1773" s="9" t="s">
        <v>18120</v>
      </c>
      <c r="M1773" s="117" t="s">
        <v>19892</v>
      </c>
      <c r="N1773" s="36" t="str">
        <f t="shared" si="167"/>
        <v>▶</v>
      </c>
      <c r="O1773" s="37" t="s">
        <v>17914</v>
      </c>
      <c r="P1773" s="37">
        <v>138</v>
      </c>
      <c r="Q1773" s="37" t="s">
        <v>23</v>
      </c>
      <c r="R1773" s="9" t="str">
        <f>词典存放目录!$A$1&amp;O1773&amp;P1773&amp;Q1773</f>
        <v>F:\《自创文法查阅Excel》4.1备份\《B词汇·红宝书》\红宝书MP3分割\06 n2-か (138).mp3</v>
      </c>
      <c r="S1773" s="38"/>
      <c r="T1773" s="56"/>
      <c r="U1773" s="56"/>
      <c r="V1773" s="30" t="str">
        <f t="shared" si="170"/>
        <v/>
      </c>
      <c r="W1773" s="29"/>
      <c r="X1773" s="9" t="s">
        <v>329</v>
      </c>
    </row>
    <row r="1774" spans="1:24" s="57" customFormat="1" ht="24">
      <c r="A1774" s="31">
        <v>1875</v>
      </c>
      <c r="B1774" s="32">
        <f t="shared" ca="1" si="165"/>
        <v>0.27860884870663516</v>
      </c>
      <c r="C1774" s="133" t="s">
        <v>3354</v>
      </c>
      <c r="D1774" s="126" t="s">
        <v>3355</v>
      </c>
      <c r="E1774" s="21"/>
      <c r="F1774" s="22"/>
      <c r="G1774" s="22"/>
      <c r="H1774" s="22"/>
      <c r="I1774" s="23"/>
      <c r="J1774" s="35" t="str">
        <f t="shared" si="166"/>
        <v>➸</v>
      </c>
      <c r="K1774" s="117" t="str">
        <f>词典存放目录!$A$1&amp;L1774&amp;M1774</f>
        <v>F:\《自创文法查阅Excel》4.1备份\《B词汇·红宝书》\红宝书15版图片\1875-かるがると【軽々と】.jpg</v>
      </c>
      <c r="L1774" s="9" t="s">
        <v>18120</v>
      </c>
      <c r="M1774" s="117" t="s">
        <v>19893</v>
      </c>
      <c r="N1774" s="36" t="str">
        <f t="shared" si="167"/>
        <v>▶</v>
      </c>
      <c r="O1774" s="37" t="s">
        <v>17914</v>
      </c>
      <c r="P1774" s="37">
        <v>139</v>
      </c>
      <c r="Q1774" s="37" t="s">
        <v>23</v>
      </c>
      <c r="R1774" s="9" t="str">
        <f>词典存放目录!$A$1&amp;O1774&amp;P1774&amp;Q1774</f>
        <v>F:\《自创文法查阅Excel》4.1备份\《B词汇·红宝书》\红宝书MP3分割\06 n2-か (139).mp3</v>
      </c>
      <c r="S1774" s="38"/>
      <c r="T1774" s="56"/>
      <c r="U1774" s="56"/>
      <c r="V1774" s="30" t="str">
        <f t="shared" si="170"/>
        <v/>
      </c>
      <c r="W1774" s="29"/>
      <c r="X1774" s="9" t="s">
        <v>329</v>
      </c>
    </row>
    <row r="1775" spans="1:24" s="57" customFormat="1" ht="24">
      <c r="A1775" s="31">
        <v>1876</v>
      </c>
      <c r="B1775" s="32">
        <f t="shared" ca="1" si="165"/>
        <v>0.38781783965949468</v>
      </c>
      <c r="C1775" s="133" t="s">
        <v>3356</v>
      </c>
      <c r="D1775" s="126" t="s">
        <v>3357</v>
      </c>
      <c r="E1775" s="21"/>
      <c r="F1775" s="22"/>
      <c r="G1775" s="22"/>
      <c r="H1775" s="22"/>
      <c r="I1775" s="23"/>
      <c r="J1775" s="35" t="str">
        <f t="shared" si="166"/>
        <v>➸</v>
      </c>
      <c r="K1775" s="117" t="str">
        <f>词典存放目录!$A$1&amp;L1775&amp;M1775</f>
        <v>F:\《自创文法查阅Excel》4.1备份\《B词汇·红宝书》\红宝书15版图片\1876-カルシウム【calcium】.jpg</v>
      </c>
      <c r="L1775" s="9" t="s">
        <v>18120</v>
      </c>
      <c r="M1775" s="117" t="s">
        <v>19894</v>
      </c>
      <c r="N1775" s="36" t="str">
        <f t="shared" si="167"/>
        <v>▶</v>
      </c>
      <c r="O1775" s="37" t="s">
        <v>17914</v>
      </c>
      <c r="P1775" s="37">
        <v>140</v>
      </c>
      <c r="Q1775" s="37" t="s">
        <v>23</v>
      </c>
      <c r="R1775" s="9" t="str">
        <f>词典存放目录!$A$1&amp;O1775&amp;P1775&amp;Q1775</f>
        <v>F:\《自创文法查阅Excel》4.1备份\《B词汇·红宝书》\红宝书MP3分割\06 n2-か (140).mp3</v>
      </c>
      <c r="S1775" s="38"/>
      <c r="T1775" s="56"/>
      <c r="U1775" s="56"/>
      <c r="V1775" s="30" t="str">
        <f t="shared" si="170"/>
        <v/>
      </c>
      <c r="W1775" s="29"/>
      <c r="X1775" s="9" t="s">
        <v>329</v>
      </c>
    </row>
    <row r="1776" spans="1:24" s="57" customFormat="1" ht="24">
      <c r="A1776" s="31">
        <v>1877</v>
      </c>
      <c r="B1776" s="32">
        <f t="shared" ca="1" si="165"/>
        <v>0.38146858912099846</v>
      </c>
      <c r="C1776" s="133" t="s">
        <v>3358</v>
      </c>
      <c r="D1776" s="126" t="s">
        <v>3359</v>
      </c>
      <c r="E1776" s="21"/>
      <c r="F1776" s="22"/>
      <c r="G1776" s="22"/>
      <c r="H1776" s="22"/>
      <c r="I1776" s="23"/>
      <c r="J1776" s="35" t="str">
        <f t="shared" si="166"/>
        <v>➸</v>
      </c>
      <c r="K1776" s="117" t="str">
        <f>词典存放目录!$A$1&amp;L1776&amp;M1776</f>
        <v>F:\《自创文法查阅Excel》4.1备份\《B词汇·红宝书》\红宝书15版图片\1877-かるた【歌留多·加留多】.jpg</v>
      </c>
      <c r="L1776" s="9" t="s">
        <v>18120</v>
      </c>
      <c r="M1776" s="117" t="s">
        <v>19895</v>
      </c>
      <c r="N1776" s="36" t="str">
        <f t="shared" si="167"/>
        <v>▶</v>
      </c>
      <c r="O1776" s="37" t="s">
        <v>17914</v>
      </c>
      <c r="P1776" s="37">
        <v>141</v>
      </c>
      <c r="Q1776" s="37" t="s">
        <v>23</v>
      </c>
      <c r="R1776" s="9" t="str">
        <f>词典存放目录!$A$1&amp;O1776&amp;P1776&amp;Q1776</f>
        <v>F:\《自创文法查阅Excel》4.1备份\《B词汇·红宝书》\红宝书MP3分割\06 n2-か (141).mp3</v>
      </c>
      <c r="S1776" s="38"/>
      <c r="T1776" s="56"/>
      <c r="U1776" s="56"/>
      <c r="V1776" s="30" t="str">
        <f t="shared" si="170"/>
        <v/>
      </c>
      <c r="W1776" s="29"/>
      <c r="X1776" s="9" t="s">
        <v>329</v>
      </c>
    </row>
    <row r="1777" spans="1:24" s="57" customFormat="1" ht="24">
      <c r="A1777" s="31">
        <v>1879</v>
      </c>
      <c r="B1777" s="32">
        <f t="shared" ca="1" si="165"/>
        <v>0.54518736442600002</v>
      </c>
      <c r="C1777" s="133" t="s">
        <v>3360</v>
      </c>
      <c r="D1777" s="126" t="s">
        <v>3361</v>
      </c>
      <c r="E1777" s="21"/>
      <c r="F1777" s="22"/>
      <c r="G1777" s="22"/>
      <c r="H1777" s="22"/>
      <c r="I1777" s="23"/>
      <c r="J1777" s="35" t="str">
        <f t="shared" si="166"/>
        <v>➸</v>
      </c>
      <c r="K1777" s="117" t="str">
        <f>词典存放目录!$A$1&amp;L1777&amp;M1777</f>
        <v>F:\《自创文法查阅Excel》4.1备份\《B词汇·红宝书》\红宝书15版图片\1879-かわせ【為替】.jpg</v>
      </c>
      <c r="L1777" s="9" t="s">
        <v>18120</v>
      </c>
      <c r="M1777" s="117" t="s">
        <v>19896</v>
      </c>
      <c r="N1777" s="36" t="str">
        <f t="shared" si="167"/>
        <v>▶</v>
      </c>
      <c r="O1777" s="37" t="s">
        <v>17914</v>
      </c>
      <c r="P1777" s="37">
        <v>143</v>
      </c>
      <c r="Q1777" s="37" t="s">
        <v>23</v>
      </c>
      <c r="R1777" s="9" t="str">
        <f>词典存放目录!$A$1&amp;O1777&amp;P1777&amp;Q1777</f>
        <v>F:\《自创文法查阅Excel》4.1备份\《B词汇·红宝书》\红宝书MP3分割\06 n2-か (143).mp3</v>
      </c>
      <c r="S1777" s="38"/>
      <c r="T1777" s="56"/>
      <c r="U1777" s="56"/>
      <c r="V1777" s="30" t="str">
        <f t="shared" si="170"/>
        <v/>
      </c>
      <c r="W1777" s="102"/>
      <c r="X1777" s="9" t="s">
        <v>329</v>
      </c>
    </row>
    <row r="1778" spans="1:24" s="57" customFormat="1" ht="24">
      <c r="A1778" s="31">
        <v>1880</v>
      </c>
      <c r="B1778" s="32">
        <f t="shared" ca="1" si="165"/>
        <v>0.31044683482521174</v>
      </c>
      <c r="C1778" s="133" t="s">
        <v>3362</v>
      </c>
      <c r="D1778" s="126" t="s">
        <v>3363</v>
      </c>
      <c r="E1778" s="21"/>
      <c r="F1778" s="22"/>
      <c r="G1778" s="22"/>
      <c r="H1778" s="22"/>
      <c r="I1778" s="23"/>
      <c r="J1778" s="35" t="str">
        <f t="shared" si="166"/>
        <v>➸</v>
      </c>
      <c r="K1778" s="117" t="str">
        <f>词典存放目录!$A$1&amp;L1778&amp;M1778</f>
        <v>F:\《自创文法查阅Excel》4.1备份\《B词汇·红宝书》\红宝书15版图片\1880-かわら【瓦】.jpg</v>
      </c>
      <c r="L1778" s="9" t="s">
        <v>18120</v>
      </c>
      <c r="M1778" s="117" t="s">
        <v>19897</v>
      </c>
      <c r="N1778" s="36" t="str">
        <f t="shared" si="167"/>
        <v>▶</v>
      </c>
      <c r="O1778" s="37" t="s">
        <v>17914</v>
      </c>
      <c r="P1778" s="37">
        <v>144</v>
      </c>
      <c r="Q1778" s="37" t="s">
        <v>23</v>
      </c>
      <c r="R1778" s="9" t="str">
        <f>词典存放目录!$A$1&amp;O1778&amp;P1778&amp;Q1778</f>
        <v>F:\《自创文法查阅Excel》4.1备份\《B词汇·红宝书》\红宝书MP3分割\06 n2-か (144).mp3</v>
      </c>
      <c r="S1778" s="38"/>
      <c r="T1778" s="56"/>
      <c r="U1778" s="56"/>
      <c r="V1778" s="30" t="str">
        <f t="shared" si="170"/>
        <v/>
      </c>
      <c r="W1778" s="29"/>
      <c r="X1778" s="9" t="s">
        <v>329</v>
      </c>
    </row>
    <row r="1779" spans="1:24" s="57" customFormat="1" ht="24">
      <c r="A1779" s="31">
        <v>1881</v>
      </c>
      <c r="B1779" s="32">
        <f t="shared" ca="1" si="165"/>
        <v>0.74185569792032802</v>
      </c>
      <c r="C1779" s="133" t="s">
        <v>2788</v>
      </c>
      <c r="D1779" s="126" t="s">
        <v>3364</v>
      </c>
      <c r="E1779" s="21"/>
      <c r="F1779" s="22"/>
      <c r="G1779" s="22"/>
      <c r="H1779" s="22"/>
      <c r="I1779" s="23"/>
      <c r="J1779" s="35" t="str">
        <f t="shared" si="166"/>
        <v>➸</v>
      </c>
      <c r="K1779" s="117" t="str">
        <f>词典存放目录!$A$1&amp;L1779&amp;M1779</f>
        <v>F:\《自创文法查阅Excel》4.1备份\《B词汇·红宝书》\红宝书15版图片\1881-かん【勘】.jpg</v>
      </c>
      <c r="L1779" s="9" t="s">
        <v>18120</v>
      </c>
      <c r="M1779" s="117" t="s">
        <v>19898</v>
      </c>
      <c r="N1779" s="36" t="str">
        <f t="shared" si="167"/>
        <v>▶</v>
      </c>
      <c r="O1779" s="37" t="s">
        <v>17914</v>
      </c>
      <c r="P1779" s="37">
        <v>145</v>
      </c>
      <c r="Q1779" s="37" t="s">
        <v>23</v>
      </c>
      <c r="R1779" s="9" t="str">
        <f>词典存放目录!$A$1&amp;O1779&amp;P1779&amp;Q1779</f>
        <v>F:\《自创文法查阅Excel》4.1备份\《B词汇·红宝书》\红宝书MP3分割\06 n2-か (145).mp3</v>
      </c>
      <c r="S1779" s="38"/>
      <c r="T1779" s="56"/>
      <c r="U1779" s="56"/>
      <c r="V1779" s="30" t="str">
        <f t="shared" si="170"/>
        <v/>
      </c>
      <c r="W1779" s="29"/>
      <c r="X1779" s="9" t="s">
        <v>329</v>
      </c>
    </row>
    <row r="1780" spans="1:24" s="57" customFormat="1" ht="24">
      <c r="A1780" s="31">
        <v>1882</v>
      </c>
      <c r="B1780" s="32">
        <f t="shared" ca="1" si="165"/>
        <v>0.94080195722952942</v>
      </c>
      <c r="C1780" s="133" t="s">
        <v>3051</v>
      </c>
      <c r="D1780" s="126" t="s">
        <v>3365</v>
      </c>
      <c r="E1780" s="21"/>
      <c r="F1780" s="22"/>
      <c r="G1780" s="22"/>
      <c r="H1780" s="22"/>
      <c r="I1780" s="23"/>
      <c r="J1780" s="35" t="str">
        <f t="shared" si="166"/>
        <v>➸</v>
      </c>
      <c r="K1780" s="117" t="str">
        <f>词典存放目录!$A$1&amp;L1780&amp;M1780</f>
        <v>F:\《自创文法查阅Excel》4.1备份\《B词汇·红宝书》\红宝书15版图片\1882-～かん【～刊】.jpg</v>
      </c>
      <c r="L1780" s="9" t="s">
        <v>18120</v>
      </c>
      <c r="M1780" s="117" t="s">
        <v>19899</v>
      </c>
      <c r="N1780" s="36" t="str">
        <f t="shared" si="167"/>
        <v>▶</v>
      </c>
      <c r="O1780" s="37" t="s">
        <v>17914</v>
      </c>
      <c r="P1780" s="37">
        <v>146</v>
      </c>
      <c r="Q1780" s="37" t="s">
        <v>23</v>
      </c>
      <c r="R1780" s="9" t="str">
        <f>词典存放目录!$A$1&amp;O1780&amp;P1780&amp;Q1780</f>
        <v>F:\《自创文法查阅Excel》4.1备份\《B词汇·红宝书》\红宝书MP3分割\06 n2-か (146).mp3</v>
      </c>
      <c r="S1780" s="38"/>
      <c r="T1780" s="56"/>
      <c r="U1780" s="56"/>
      <c r="V1780" s="30" t="str">
        <f t="shared" si="170"/>
        <v/>
      </c>
      <c r="W1780" s="29"/>
      <c r="X1780" s="9" t="s">
        <v>329</v>
      </c>
    </row>
    <row r="1781" spans="1:24" s="57" customFormat="1" ht="24">
      <c r="A1781" s="31">
        <v>1883</v>
      </c>
      <c r="B1781" s="32">
        <f t="shared" ca="1" si="165"/>
        <v>0.8186494883444585</v>
      </c>
      <c r="C1781" s="133" t="s">
        <v>3051</v>
      </c>
      <c r="D1781" s="126" t="s">
        <v>3366</v>
      </c>
      <c r="E1781" s="21"/>
      <c r="F1781" s="22"/>
      <c r="G1781" s="22"/>
      <c r="H1781" s="22"/>
      <c r="I1781" s="23"/>
      <c r="J1781" s="35" t="str">
        <f t="shared" si="166"/>
        <v>➸</v>
      </c>
      <c r="K1781" s="117" t="str">
        <f>词典存放目录!$A$1&amp;L1781&amp;M1781</f>
        <v>F:\《自创文法查阅Excel》4.1备份\《B词汇·红宝书》\红宝书15版图片\1883-～かん【～間】.jpg</v>
      </c>
      <c r="L1781" s="9" t="s">
        <v>18120</v>
      </c>
      <c r="M1781" s="117" t="s">
        <v>19900</v>
      </c>
      <c r="N1781" s="36" t="str">
        <f t="shared" si="167"/>
        <v>▶</v>
      </c>
      <c r="O1781" s="37" t="s">
        <v>17914</v>
      </c>
      <c r="P1781" s="37">
        <v>147</v>
      </c>
      <c r="Q1781" s="37" t="s">
        <v>23</v>
      </c>
      <c r="R1781" s="9" t="str">
        <f>词典存放目录!$A$1&amp;O1781&amp;P1781&amp;Q1781</f>
        <v>F:\《自创文法查阅Excel》4.1备份\《B词汇·红宝书》\红宝书MP3分割\06 n2-か (147).mp3</v>
      </c>
      <c r="S1781" s="38"/>
      <c r="T1781" s="56"/>
      <c r="U1781" s="56"/>
      <c r="V1781" s="30" t="str">
        <f t="shared" si="170"/>
        <v/>
      </c>
      <c r="W1781" s="29"/>
      <c r="X1781" s="9" t="s">
        <v>329</v>
      </c>
    </row>
    <row r="1782" spans="1:24" s="57" customFormat="1" ht="24">
      <c r="A1782" s="31">
        <v>1884</v>
      </c>
      <c r="B1782" s="32">
        <f t="shared" ca="1" si="165"/>
        <v>0.27469082081766572</v>
      </c>
      <c r="C1782" s="133" t="s">
        <v>3057</v>
      </c>
      <c r="D1782" s="126" t="s">
        <v>3367</v>
      </c>
      <c r="E1782" s="21"/>
      <c r="F1782" s="22"/>
      <c r="G1782" s="22"/>
      <c r="H1782" s="22"/>
      <c r="I1782" s="23"/>
      <c r="J1782" s="35" t="str">
        <f t="shared" si="166"/>
        <v>➸</v>
      </c>
      <c r="K1782" s="117" t="str">
        <f>词典存放目录!$A$1&amp;L1782&amp;M1782</f>
        <v>F:\《自创文法查阅Excel》4.1备份\《B词汇·红宝书》\红宝书15版图片\1884-かんかく【感覚】.jpg</v>
      </c>
      <c r="L1782" s="9" t="s">
        <v>18120</v>
      </c>
      <c r="M1782" s="117" t="s">
        <v>19901</v>
      </c>
      <c r="N1782" s="36" t="str">
        <f t="shared" si="167"/>
        <v>▶</v>
      </c>
      <c r="O1782" s="37" t="s">
        <v>17914</v>
      </c>
      <c r="P1782" s="37">
        <v>148</v>
      </c>
      <c r="Q1782" s="37" t="s">
        <v>23</v>
      </c>
      <c r="R1782" s="9" t="str">
        <f>词典存放目录!$A$1&amp;O1782&amp;P1782&amp;Q1782</f>
        <v>F:\《自创文法查阅Excel》4.1备份\《B词汇·红宝书》\红宝书MP3分割\06 n2-か (148).mp3</v>
      </c>
      <c r="S1782" s="38"/>
      <c r="T1782" s="56"/>
      <c r="U1782" s="56"/>
      <c r="V1782" s="30" t="str">
        <f t="shared" si="170"/>
        <v/>
      </c>
      <c r="W1782" s="29"/>
      <c r="X1782" s="9" t="s">
        <v>329</v>
      </c>
    </row>
    <row r="1783" spans="1:24" s="57" customFormat="1" ht="24">
      <c r="A1783" s="31">
        <v>1885</v>
      </c>
      <c r="B1783" s="32">
        <f t="shared" ca="1" si="165"/>
        <v>0.67865530661252949</v>
      </c>
      <c r="C1783" s="133" t="s">
        <v>3368</v>
      </c>
      <c r="D1783" s="126" t="s">
        <v>3369</v>
      </c>
      <c r="E1783" s="21"/>
      <c r="F1783" s="22"/>
      <c r="G1783" s="22"/>
      <c r="H1783" s="22"/>
      <c r="I1783" s="23"/>
      <c r="J1783" s="35" t="str">
        <f t="shared" si="166"/>
        <v>➸</v>
      </c>
      <c r="K1783" s="117" t="str">
        <f>词典存放目录!$A$1&amp;L1783&amp;M1783</f>
        <v>F:\《自创文法查阅Excel》4.1备份\《B词汇·红宝书》\红宝书15版图片\1885-かんきゃく【観客】.jpg</v>
      </c>
      <c r="L1783" s="9" t="s">
        <v>18120</v>
      </c>
      <c r="M1783" s="117" t="s">
        <v>19902</v>
      </c>
      <c r="N1783" s="36" t="str">
        <f t="shared" si="167"/>
        <v>▶</v>
      </c>
      <c r="O1783" s="37" t="s">
        <v>17914</v>
      </c>
      <c r="P1783" s="37">
        <v>149</v>
      </c>
      <c r="Q1783" s="37" t="s">
        <v>23</v>
      </c>
      <c r="R1783" s="9" t="str">
        <f>词典存放目录!$A$1&amp;O1783&amp;P1783&amp;Q1783</f>
        <v>F:\《自创文法查阅Excel》4.1备份\《B词汇·红宝书》\红宝书MP3分割\06 n2-か (149).mp3</v>
      </c>
      <c r="S1783" s="38"/>
      <c r="T1783" s="56"/>
      <c r="U1783" s="56"/>
      <c r="V1783" s="30" t="str">
        <f t="shared" si="170"/>
        <v/>
      </c>
      <c r="W1783" s="29"/>
      <c r="X1783" s="9" t="s">
        <v>329</v>
      </c>
    </row>
    <row r="1784" spans="1:24" s="57" customFormat="1" ht="24">
      <c r="A1784" s="31">
        <v>1886</v>
      </c>
      <c r="B1784" s="32">
        <f t="shared" ca="1" si="165"/>
        <v>0.32398518214343042</v>
      </c>
      <c r="C1784" s="133" t="s">
        <v>3370</v>
      </c>
      <c r="D1784" s="126" t="s">
        <v>3371</v>
      </c>
      <c r="E1784" s="21"/>
      <c r="F1784" s="22"/>
      <c r="G1784" s="22"/>
      <c r="H1784" s="22"/>
      <c r="I1784" s="23"/>
      <c r="J1784" s="35" t="str">
        <f t="shared" si="166"/>
        <v>➸</v>
      </c>
      <c r="K1784" s="117" t="str">
        <f>词典存放目录!$A$1&amp;L1784&amp;M1784</f>
        <v>F:\《自创文法查阅Excel》4.1备份\《B词汇·红宝书》\红宝书15版图片\1886-かんげき【感激】.jpg</v>
      </c>
      <c r="L1784" s="9" t="s">
        <v>18120</v>
      </c>
      <c r="M1784" s="117" t="s">
        <v>19903</v>
      </c>
      <c r="N1784" s="36" t="str">
        <f t="shared" si="167"/>
        <v>▶</v>
      </c>
      <c r="O1784" s="37" t="s">
        <v>17914</v>
      </c>
      <c r="P1784" s="37">
        <v>150</v>
      </c>
      <c r="Q1784" s="37" t="s">
        <v>23</v>
      </c>
      <c r="R1784" s="9" t="str">
        <f>词典存放目录!$A$1&amp;O1784&amp;P1784&amp;Q1784</f>
        <v>F:\《自创文法查阅Excel》4.1备份\《B词汇·红宝书》\红宝书MP3分割\06 n2-か (150).mp3</v>
      </c>
      <c r="S1784" s="38"/>
      <c r="T1784" s="56"/>
      <c r="U1784" s="56"/>
      <c r="V1784" s="30" t="str">
        <f t="shared" si="170"/>
        <v/>
      </c>
      <c r="W1784" s="29"/>
      <c r="X1784" s="9" t="s">
        <v>329</v>
      </c>
    </row>
    <row r="1785" spans="1:24" s="57" customFormat="1" ht="24">
      <c r="A1785" s="31">
        <v>1887</v>
      </c>
      <c r="B1785" s="32">
        <f t="shared" ca="1" si="165"/>
        <v>0.83071333431188454</v>
      </c>
      <c r="C1785" s="133" t="s">
        <v>3372</v>
      </c>
      <c r="D1785" s="126" t="s">
        <v>3373</v>
      </c>
      <c r="E1785" s="21"/>
      <c r="F1785" s="22"/>
      <c r="G1785" s="22"/>
      <c r="H1785" s="22"/>
      <c r="I1785" s="23"/>
      <c r="J1785" s="35" t="str">
        <f t="shared" si="166"/>
        <v>➸</v>
      </c>
      <c r="K1785" s="117" t="str">
        <f>词典存放目录!$A$1&amp;L1785&amp;M1785</f>
        <v>F:\《自创文法查阅Excel》4.1备份\《B词汇·红宝书》\红宝书15版图片\1887-かんし【監視】.jpg</v>
      </c>
      <c r="L1785" s="9" t="s">
        <v>18120</v>
      </c>
      <c r="M1785" s="117" t="s">
        <v>19904</v>
      </c>
      <c r="N1785" s="36" t="str">
        <f t="shared" si="167"/>
        <v>▶</v>
      </c>
      <c r="O1785" s="37" t="s">
        <v>17914</v>
      </c>
      <c r="P1785" s="37">
        <v>151</v>
      </c>
      <c r="Q1785" s="37" t="s">
        <v>23</v>
      </c>
      <c r="R1785" s="9" t="str">
        <f>词典存放目录!$A$1&amp;O1785&amp;P1785&amp;Q1785</f>
        <v>F:\《自创文法查阅Excel》4.1备份\《B词汇·红宝书》\红宝书MP3分割\06 n2-か (151).mp3</v>
      </c>
      <c r="S1785" s="38"/>
      <c r="T1785" s="56"/>
      <c r="U1785" s="56"/>
      <c r="V1785" s="30" t="str">
        <f t="shared" si="170"/>
        <v/>
      </c>
      <c r="W1785" s="29"/>
      <c r="X1785" s="9" t="s">
        <v>329</v>
      </c>
    </row>
    <row r="1786" spans="1:24" s="57" customFormat="1" ht="24">
      <c r="A1786" s="31">
        <v>1888</v>
      </c>
      <c r="B1786" s="32">
        <f t="shared" ca="1" si="165"/>
        <v>0.43440582904540781</v>
      </c>
      <c r="C1786" s="133" t="s">
        <v>3374</v>
      </c>
      <c r="D1786" s="126" t="s">
        <v>3375</v>
      </c>
      <c r="E1786" s="21"/>
      <c r="F1786" s="22"/>
      <c r="G1786" s="22"/>
      <c r="H1786" s="22"/>
      <c r="I1786" s="23"/>
      <c r="J1786" s="35" t="str">
        <f t="shared" si="166"/>
        <v>➸</v>
      </c>
      <c r="K1786" s="117" t="str">
        <f>词典存放目录!$A$1&amp;L1786&amp;M1786</f>
        <v>F:\《自创文法查阅Excel》4.1备份\《B词汇·红宝书》\红宝书15版图片\1888-かんしゅう【観衆】.jpg</v>
      </c>
      <c r="L1786" s="9" t="s">
        <v>18120</v>
      </c>
      <c r="M1786" s="117" t="s">
        <v>19905</v>
      </c>
      <c r="N1786" s="36" t="str">
        <f t="shared" si="167"/>
        <v>▶</v>
      </c>
      <c r="O1786" s="37" t="s">
        <v>17914</v>
      </c>
      <c r="P1786" s="37">
        <v>152</v>
      </c>
      <c r="Q1786" s="37" t="s">
        <v>23</v>
      </c>
      <c r="R1786" s="9" t="str">
        <f>词典存放目录!$A$1&amp;O1786&amp;P1786&amp;Q1786</f>
        <v>F:\《自创文法查阅Excel》4.1备份\《B词汇·红宝书》\红宝书MP3分割\06 n2-か (152).mp3</v>
      </c>
      <c r="S1786" s="38"/>
      <c r="T1786" s="56"/>
      <c r="U1786" s="56"/>
      <c r="V1786" s="30" t="str">
        <f t="shared" si="170"/>
        <v/>
      </c>
      <c r="W1786" s="29"/>
      <c r="X1786" s="9" t="s">
        <v>329</v>
      </c>
    </row>
    <row r="1787" spans="1:24" s="57" customFormat="1" ht="24">
      <c r="A1787" s="31">
        <v>1889</v>
      </c>
      <c r="B1787" s="32">
        <f t="shared" ca="1" si="165"/>
        <v>0.27086135073469297</v>
      </c>
      <c r="C1787" s="133" t="s">
        <v>3376</v>
      </c>
      <c r="D1787" s="126" t="s">
        <v>3377</v>
      </c>
      <c r="E1787" s="21"/>
      <c r="F1787" s="22"/>
      <c r="G1787" s="22"/>
      <c r="H1787" s="22"/>
      <c r="I1787" s="23"/>
      <c r="J1787" s="35" t="str">
        <f t="shared" si="166"/>
        <v>➸</v>
      </c>
      <c r="K1787" s="117" t="str">
        <f>词典存放目录!$A$1&amp;L1787&amp;M1787</f>
        <v>F:\《自创文法查阅Excel》4.1备份\《B词汇·红宝书》\红宝书15版图片\1889-がんしょ【願書】.jpg</v>
      </c>
      <c r="L1787" s="9" t="s">
        <v>18120</v>
      </c>
      <c r="M1787" s="117" t="s">
        <v>19906</v>
      </c>
      <c r="N1787" s="36" t="str">
        <f t="shared" si="167"/>
        <v>▶</v>
      </c>
      <c r="O1787" s="37" t="s">
        <v>17914</v>
      </c>
      <c r="P1787" s="37">
        <v>153</v>
      </c>
      <c r="Q1787" s="37" t="s">
        <v>23</v>
      </c>
      <c r="R1787" s="9" t="str">
        <f>词典存放目录!$A$1&amp;O1787&amp;P1787&amp;Q1787</f>
        <v>F:\《自创文法查阅Excel》4.1备份\《B词汇·红宝书》\红宝书MP3分割\06 n2-か (153).mp3</v>
      </c>
      <c r="S1787" s="38"/>
      <c r="T1787" s="56"/>
      <c r="U1787" s="56"/>
      <c r="V1787" s="30" t="str">
        <f t="shared" si="170"/>
        <v/>
      </c>
      <c r="W1787" s="29"/>
      <c r="X1787" s="9" t="s">
        <v>329</v>
      </c>
    </row>
    <row r="1788" spans="1:24" s="57" customFormat="1" ht="24">
      <c r="A1788" s="31">
        <v>1890</v>
      </c>
      <c r="B1788" s="32">
        <f t="shared" ca="1" si="165"/>
        <v>0.76073684400314001</v>
      </c>
      <c r="C1788" s="133" t="s">
        <v>3378</v>
      </c>
      <c r="D1788" s="126" t="s">
        <v>3379</v>
      </c>
      <c r="E1788" s="21"/>
      <c r="F1788" s="22"/>
      <c r="G1788" s="22"/>
      <c r="H1788" s="22"/>
      <c r="I1788" s="23"/>
      <c r="J1788" s="35" t="str">
        <f t="shared" si="166"/>
        <v>➸</v>
      </c>
      <c r="K1788" s="117" t="str">
        <f>词典存放目录!$A$1&amp;L1788&amp;M1788</f>
        <v>F:\《自创文法查阅Excel》4.1备份\《B词汇·红宝书》\红宝书15版图片\1890-かんしょう【鑑賞】.jpg</v>
      </c>
      <c r="L1788" s="9" t="s">
        <v>18120</v>
      </c>
      <c r="M1788" s="117" t="s">
        <v>19907</v>
      </c>
      <c r="N1788" s="36" t="str">
        <f t="shared" si="167"/>
        <v>▶</v>
      </c>
      <c r="O1788" s="37" t="s">
        <v>17914</v>
      </c>
      <c r="P1788" s="37">
        <v>154</v>
      </c>
      <c r="Q1788" s="37" t="s">
        <v>23</v>
      </c>
      <c r="R1788" s="9" t="str">
        <f>词典存放目录!$A$1&amp;O1788&amp;P1788&amp;Q1788</f>
        <v>F:\《自创文法查阅Excel》4.1备份\《B词汇·红宝书》\红宝书MP3分割\06 n2-か (154).mp3</v>
      </c>
      <c r="S1788" s="38"/>
      <c r="T1788" s="56"/>
      <c r="U1788" s="56"/>
      <c r="V1788" s="30" t="str">
        <f t="shared" si="170"/>
        <v/>
      </c>
      <c r="W1788" s="29"/>
      <c r="X1788" s="9" t="s">
        <v>329</v>
      </c>
    </row>
    <row r="1789" spans="1:24" s="57" customFormat="1" ht="24">
      <c r="A1789" s="31">
        <v>1892</v>
      </c>
      <c r="B1789" s="32">
        <f t="shared" ca="1" si="165"/>
        <v>6.6052645598053461E-2</v>
      </c>
      <c r="C1789" s="133" t="s">
        <v>3082</v>
      </c>
      <c r="D1789" s="126" t="s">
        <v>3380</v>
      </c>
      <c r="E1789" s="21"/>
      <c r="F1789" s="22"/>
      <c r="G1789" s="22"/>
      <c r="H1789" s="22"/>
      <c r="I1789" s="23"/>
      <c r="J1789" s="35" t="str">
        <f t="shared" si="166"/>
        <v>➸</v>
      </c>
      <c r="K1789" s="117" t="str">
        <f>词典存放目录!$A$1&amp;L1789&amp;M1789</f>
        <v>F:\《自创文法查阅Excel》4.1备份\《B词汇·红宝书》\红宝书15版图片\1892-かんせい【歓声】.jpg</v>
      </c>
      <c r="L1789" s="9" t="s">
        <v>18120</v>
      </c>
      <c r="M1789" s="117" t="s">
        <v>19908</v>
      </c>
      <c r="N1789" s="36" t="str">
        <f t="shared" si="167"/>
        <v>▶</v>
      </c>
      <c r="O1789" s="37" t="s">
        <v>17914</v>
      </c>
      <c r="P1789" s="37">
        <v>156</v>
      </c>
      <c r="Q1789" s="37" t="s">
        <v>23</v>
      </c>
      <c r="R1789" s="9" t="str">
        <f>词典存放目录!$A$1&amp;O1789&amp;P1789&amp;Q1789</f>
        <v>F:\《自创文法查阅Excel》4.1备份\《B词汇·红宝书》\红宝书MP3分割\06 n2-か (156).mp3</v>
      </c>
      <c r="S1789" s="38"/>
      <c r="T1789" s="56"/>
      <c r="U1789" s="56"/>
      <c r="V1789" s="30" t="str">
        <f t="shared" si="170"/>
        <v/>
      </c>
      <c r="W1789" s="29"/>
      <c r="X1789" s="9" t="s">
        <v>329</v>
      </c>
    </row>
    <row r="1790" spans="1:24" s="57" customFormat="1" ht="24">
      <c r="A1790" s="31">
        <v>1893</v>
      </c>
      <c r="B1790" s="32">
        <f t="shared" ca="1" si="165"/>
        <v>0.59791741716015845</v>
      </c>
      <c r="C1790" s="133" t="s">
        <v>3381</v>
      </c>
      <c r="D1790" s="126" t="s">
        <v>3382</v>
      </c>
      <c r="E1790" s="21"/>
      <c r="F1790" s="22"/>
      <c r="G1790" s="22"/>
      <c r="H1790" s="22"/>
      <c r="I1790" s="23"/>
      <c r="J1790" s="35" t="str">
        <f t="shared" si="166"/>
        <v>➸</v>
      </c>
      <c r="K1790" s="117" t="str">
        <f>词典存放目录!$A$1&amp;L1790&amp;M1790</f>
        <v>F:\《自创文法查阅Excel》4.1备份\《B词汇·红宝书》\红宝书15版图片\1893-かんせん【感染】.jpg</v>
      </c>
      <c r="L1790" s="9" t="s">
        <v>18120</v>
      </c>
      <c r="M1790" s="117" t="s">
        <v>19909</v>
      </c>
      <c r="N1790" s="36" t="str">
        <f t="shared" si="167"/>
        <v>▶</v>
      </c>
      <c r="O1790" s="37" t="s">
        <v>17914</v>
      </c>
      <c r="P1790" s="37">
        <v>157</v>
      </c>
      <c r="Q1790" s="37" t="s">
        <v>23</v>
      </c>
      <c r="R1790" s="9" t="str">
        <f>词典存放目录!$A$1&amp;O1790&amp;P1790&amp;Q1790</f>
        <v>F:\《自创文法查阅Excel》4.1备份\《B词汇·红宝书》\红宝书MP3分割\06 n2-か (157).mp3</v>
      </c>
      <c r="S1790" s="38"/>
      <c r="T1790" s="56"/>
      <c r="U1790" s="56"/>
      <c r="V1790" s="30" t="str">
        <f t="shared" si="170"/>
        <v/>
      </c>
      <c r="W1790" s="29"/>
      <c r="X1790" s="9" t="s">
        <v>329</v>
      </c>
    </row>
    <row r="1791" spans="1:24" s="57" customFormat="1" ht="24">
      <c r="A1791" s="31">
        <v>1894</v>
      </c>
      <c r="B1791" s="32">
        <f t="shared" ref="B1791:B1854" ca="1" si="171">RAND()</f>
        <v>4.2652821348202696E-2</v>
      </c>
      <c r="C1791" s="133" t="s">
        <v>3383</v>
      </c>
      <c r="D1791" s="126" t="s">
        <v>3384</v>
      </c>
      <c r="E1791" s="21"/>
      <c r="F1791" s="22"/>
      <c r="G1791" s="22"/>
      <c r="H1791" s="22"/>
      <c r="I1791" s="23"/>
      <c r="J1791" s="35" t="str">
        <f t="shared" ref="J1791:J1854" si="172">HYPERLINK(K1791,"➸")</f>
        <v>➸</v>
      </c>
      <c r="K1791" s="117" t="str">
        <f>词典存放目录!$A$1&amp;L1791&amp;M1791</f>
        <v>F:\《自创文法查阅Excel》4.1备份\《B词汇·红宝书》\红宝书15版图片\1894-かんそく【観測】.jpg</v>
      </c>
      <c r="L1791" s="9" t="s">
        <v>18120</v>
      </c>
      <c r="M1791" s="117" t="s">
        <v>19910</v>
      </c>
      <c r="N1791" s="36" t="str">
        <f t="shared" ref="N1791:N1854" si="173">HYPERLINK(R1791,"▶")</f>
        <v>▶</v>
      </c>
      <c r="O1791" s="37" t="s">
        <v>17914</v>
      </c>
      <c r="P1791" s="37">
        <v>158</v>
      </c>
      <c r="Q1791" s="37" t="s">
        <v>23</v>
      </c>
      <c r="R1791" s="9" t="str">
        <f>词典存放目录!$A$1&amp;O1791&amp;P1791&amp;Q1791</f>
        <v>F:\《自创文法查阅Excel》4.1备份\《B词汇·红宝书》\红宝书MP3分割\06 n2-か (158).mp3</v>
      </c>
      <c r="S1791" s="38"/>
      <c r="T1791" s="56"/>
      <c r="U1791" s="56"/>
      <c r="V1791" s="30" t="str">
        <f t="shared" si="170"/>
        <v/>
      </c>
      <c r="W1791" s="29"/>
      <c r="X1791" s="9" t="s">
        <v>329</v>
      </c>
    </row>
    <row r="1792" spans="1:24" s="57" customFormat="1" ht="24">
      <c r="A1792" s="31">
        <v>1895</v>
      </c>
      <c r="B1792" s="32">
        <f t="shared" ca="1" si="171"/>
        <v>0.48615539513106687</v>
      </c>
      <c r="C1792" s="133" t="s">
        <v>3385</v>
      </c>
      <c r="D1792" s="126" t="s">
        <v>3386</v>
      </c>
      <c r="E1792" s="21" t="s">
        <v>32</v>
      </c>
      <c r="F1792" s="22"/>
      <c r="G1792" s="22"/>
      <c r="H1792" s="22"/>
      <c r="I1792" s="23"/>
      <c r="J1792" s="35" t="str">
        <f t="shared" si="172"/>
        <v>➸</v>
      </c>
      <c r="K1792" s="117" t="str">
        <f>词典存放目录!$A$1&amp;L1792&amp;M1792</f>
        <v>F:\《自创文法查阅Excel》4.1备份\《B词汇·红宝书》\红宝书15版图片\1895-かんちがい【勘違い】.jpg</v>
      </c>
      <c r="L1792" s="9" t="s">
        <v>18120</v>
      </c>
      <c r="M1792" s="117" t="s">
        <v>19911</v>
      </c>
      <c r="N1792" s="36" t="str">
        <f t="shared" si="173"/>
        <v>▶</v>
      </c>
      <c r="O1792" s="37" t="s">
        <v>17914</v>
      </c>
      <c r="P1792" s="37">
        <v>159</v>
      </c>
      <c r="Q1792" s="37" t="s">
        <v>23</v>
      </c>
      <c r="R1792" s="9" t="str">
        <f>词典存放目录!$A$1&amp;O1792&amp;P1792&amp;Q1792</f>
        <v>F:\《自创文法查阅Excel》4.1备份\《B词汇·红宝书》\红宝书MP3分割\06 n2-か (159).mp3</v>
      </c>
      <c r="S1792" s="38"/>
      <c r="T1792" s="56"/>
      <c r="U1792" s="56"/>
      <c r="V1792" s="30" t="str">
        <f t="shared" si="170"/>
        <v/>
      </c>
      <c r="W1792" s="29"/>
      <c r="X1792" s="9" t="s">
        <v>329</v>
      </c>
    </row>
    <row r="1793" spans="1:31" s="57" customFormat="1" ht="24">
      <c r="A1793" s="31">
        <v>1896</v>
      </c>
      <c r="B1793" s="32">
        <f t="shared" ca="1" si="171"/>
        <v>4.0067610963440137E-2</v>
      </c>
      <c r="C1793" s="133" t="s">
        <v>3387</v>
      </c>
      <c r="D1793" s="126" t="s">
        <v>3388</v>
      </c>
      <c r="E1793" s="21"/>
      <c r="F1793" s="22"/>
      <c r="G1793" s="22"/>
      <c r="H1793" s="22"/>
      <c r="I1793" s="23"/>
      <c r="J1793" s="35" t="str">
        <f t="shared" si="172"/>
        <v>➸</v>
      </c>
      <c r="K1793" s="117" t="str">
        <f>词典存放目录!$A$1&amp;L1793&amp;M1793</f>
        <v>F:\《自创文法查阅Excel》4.1备份\《B词汇·红宝书》\红宝书15版图片\1896-かんちょう【官庁】.jpg</v>
      </c>
      <c r="L1793" s="9" t="s">
        <v>18120</v>
      </c>
      <c r="M1793" s="117" t="s">
        <v>19912</v>
      </c>
      <c r="N1793" s="36" t="str">
        <f t="shared" si="173"/>
        <v>▶</v>
      </c>
      <c r="O1793" s="37" t="s">
        <v>17914</v>
      </c>
      <c r="P1793" s="37">
        <v>160</v>
      </c>
      <c r="Q1793" s="37" t="s">
        <v>23</v>
      </c>
      <c r="R1793" s="9" t="str">
        <f>词典存放目录!$A$1&amp;O1793&amp;P1793&amp;Q1793</f>
        <v>F:\《自创文法查阅Excel》4.1备份\《B词汇·红宝书》\红宝书MP3分割\06 n2-か (160).mp3</v>
      </c>
      <c r="S1793" s="38"/>
      <c r="T1793" s="56"/>
      <c r="U1793" s="56"/>
      <c r="V1793" s="30" t="str">
        <f t="shared" si="170"/>
        <v/>
      </c>
      <c r="W1793" s="29"/>
      <c r="X1793" s="9" t="s">
        <v>329</v>
      </c>
    </row>
    <row r="1794" spans="1:31" s="57" customFormat="1" ht="24">
      <c r="A1794" s="31">
        <v>1898</v>
      </c>
      <c r="B1794" s="32">
        <f t="shared" ca="1" si="171"/>
        <v>0.7309038470782433</v>
      </c>
      <c r="C1794" s="133" t="s">
        <v>3389</v>
      </c>
      <c r="D1794" s="126" t="s">
        <v>3390</v>
      </c>
      <c r="E1794" s="21"/>
      <c r="F1794" s="22"/>
      <c r="G1794" s="22"/>
      <c r="H1794" s="22"/>
      <c r="I1794" s="23"/>
      <c r="J1794" s="35" t="str">
        <f t="shared" si="172"/>
        <v>➸</v>
      </c>
      <c r="K1794" s="117" t="str">
        <f>词典存放目录!$A$1&amp;L1794&amp;M1794</f>
        <v>F:\《自创文法查阅Excel》4.1备份\《B词汇·红宝书》\红宝书15版图片\1898-かんねん【観念】.jpg</v>
      </c>
      <c r="L1794" s="9" t="s">
        <v>18120</v>
      </c>
      <c r="M1794" s="117" t="s">
        <v>19913</v>
      </c>
      <c r="N1794" s="36" t="str">
        <f t="shared" si="173"/>
        <v>▶</v>
      </c>
      <c r="O1794" s="37" t="s">
        <v>17914</v>
      </c>
      <c r="P1794" s="37">
        <v>162</v>
      </c>
      <c r="Q1794" s="37" t="s">
        <v>23</v>
      </c>
      <c r="R1794" s="9" t="str">
        <f>词典存放目录!$A$1&amp;O1794&amp;P1794&amp;Q1794</f>
        <v>F:\《自创文法查阅Excel》4.1备份\《B词汇·红宝书》\红宝书MP3分割\06 n2-か (162).mp3</v>
      </c>
      <c r="S1794" s="38"/>
      <c r="T1794" s="56"/>
      <c r="U1794" s="56"/>
      <c r="V1794" s="30" t="str">
        <f t="shared" si="170"/>
        <v/>
      </c>
      <c r="W1794" s="29"/>
      <c r="X1794" s="9" t="s">
        <v>329</v>
      </c>
    </row>
    <row r="1795" spans="1:31" s="57" customFormat="1" ht="24">
      <c r="A1795" s="31">
        <v>1899</v>
      </c>
      <c r="B1795" s="32">
        <f t="shared" ca="1" si="171"/>
        <v>0.79979388135938811</v>
      </c>
      <c r="C1795" s="133" t="s">
        <v>3391</v>
      </c>
      <c r="D1795" s="126" t="s">
        <v>3392</v>
      </c>
      <c r="E1795" s="21"/>
      <c r="F1795" s="22"/>
      <c r="G1795" s="22"/>
      <c r="H1795" s="22"/>
      <c r="I1795" s="23"/>
      <c r="J1795" s="35" t="str">
        <f t="shared" si="172"/>
        <v>➸</v>
      </c>
      <c r="K1795" s="117" t="str">
        <f>词典存放目录!$A$1&amp;L1795&amp;M1795</f>
        <v>F:\《自创文法查阅Excel》4.1备份\《B词汇·红宝书》\红宝书15版图片\1899-かんばつ【干ばつ·旱魃】.jpg</v>
      </c>
      <c r="L1795" s="9" t="s">
        <v>18120</v>
      </c>
      <c r="M1795" s="117" t="s">
        <v>19914</v>
      </c>
      <c r="N1795" s="36" t="str">
        <f t="shared" si="173"/>
        <v>▶</v>
      </c>
      <c r="O1795" s="37" t="s">
        <v>17914</v>
      </c>
      <c r="P1795" s="37">
        <v>163</v>
      </c>
      <c r="Q1795" s="37" t="s">
        <v>23</v>
      </c>
      <c r="R1795" s="9" t="str">
        <f>词典存放目录!$A$1&amp;O1795&amp;P1795&amp;Q1795</f>
        <v>F:\《自创文法查阅Excel》4.1备份\《B词汇·红宝书》\红宝书MP3分割\06 n2-か (163).mp3</v>
      </c>
      <c r="S1795" s="38"/>
      <c r="T1795" s="56"/>
      <c r="U1795" s="56"/>
      <c r="V1795" s="30"/>
      <c r="W1795" s="29"/>
      <c r="X1795" s="9" t="s">
        <v>329</v>
      </c>
    </row>
    <row r="1796" spans="1:31" s="57" customFormat="1" ht="24">
      <c r="A1796" s="31">
        <v>1900</v>
      </c>
      <c r="B1796" s="32">
        <f t="shared" ca="1" si="171"/>
        <v>6.5782767168783285E-2</v>
      </c>
      <c r="C1796" s="133" t="s">
        <v>3393</v>
      </c>
      <c r="D1796" s="126" t="s">
        <v>3394</v>
      </c>
      <c r="E1796" s="21"/>
      <c r="F1796" s="22"/>
      <c r="G1796" s="22"/>
      <c r="H1796" s="22"/>
      <c r="I1796" s="23"/>
      <c r="J1796" s="35" t="str">
        <f t="shared" si="172"/>
        <v>➸</v>
      </c>
      <c r="K1796" s="117" t="str">
        <f>词典存放目录!$A$1&amp;L1796&amp;M1796</f>
        <v>F:\《自创文法查阅Excel》4.1备份\《B词汇·红宝书》\红宝书15版图片\1900-かんむり【冠】.jpg</v>
      </c>
      <c r="L1796" s="9" t="s">
        <v>18120</v>
      </c>
      <c r="M1796" s="117" t="s">
        <v>19915</v>
      </c>
      <c r="N1796" s="36" t="str">
        <f t="shared" si="173"/>
        <v>▶</v>
      </c>
      <c r="O1796" s="37" t="s">
        <v>17914</v>
      </c>
      <c r="P1796" s="37">
        <v>164</v>
      </c>
      <c r="Q1796" s="37" t="s">
        <v>23</v>
      </c>
      <c r="R1796" s="9" t="str">
        <f>词典存放目录!$A$1&amp;O1796&amp;P1796&amp;Q1796</f>
        <v>F:\《自创文法查阅Excel》4.1备份\《B词汇·红宝书》\红宝书MP3分割\06 n2-か (164).mp3</v>
      </c>
      <c r="S1796" s="38"/>
      <c r="T1796" s="56"/>
      <c r="U1796" s="56"/>
      <c r="V1796" s="30" t="str">
        <f t="shared" ref="V1796:V1802" si="174">IF(COUNTA(S1796:U1796)=0,"",COUNTIF(S1796:U1796,"0")/COUNTA(S1796:U1796))</f>
        <v/>
      </c>
      <c r="W1796" s="29"/>
      <c r="X1796" s="9" t="s">
        <v>329</v>
      </c>
    </row>
    <row r="1797" spans="1:31" s="57" customFormat="1" ht="24">
      <c r="A1797" s="31">
        <v>1901</v>
      </c>
      <c r="B1797" s="32">
        <f t="shared" ca="1" si="171"/>
        <v>0.5415390787676474</v>
      </c>
      <c r="C1797" s="133" t="s">
        <v>3395</v>
      </c>
      <c r="D1797" s="126" t="s">
        <v>3396</v>
      </c>
      <c r="E1797" s="21"/>
      <c r="F1797" s="22"/>
      <c r="G1797" s="22"/>
      <c r="H1797" s="22"/>
      <c r="I1797" s="23"/>
      <c r="J1797" s="35" t="str">
        <f t="shared" si="172"/>
        <v>➸</v>
      </c>
      <c r="K1797" s="117" t="str">
        <f>词典存放目录!$A$1&amp;L1797&amp;M1797</f>
        <v>F:\《自创文法查阅Excel》4.1备份\《B词汇·红宝书》\红宝书15版图片\1901-かんれん【関連】.jpg</v>
      </c>
      <c r="L1797" s="9" t="s">
        <v>18120</v>
      </c>
      <c r="M1797" s="117" t="s">
        <v>19916</v>
      </c>
      <c r="N1797" s="36" t="str">
        <f t="shared" si="173"/>
        <v>▶</v>
      </c>
      <c r="O1797" s="37" t="s">
        <v>17914</v>
      </c>
      <c r="P1797" s="37">
        <v>165</v>
      </c>
      <c r="Q1797" s="37" t="s">
        <v>23</v>
      </c>
      <c r="R1797" s="9" t="str">
        <f>词典存放目录!$A$1&amp;O1797&amp;P1797&amp;Q1797</f>
        <v>F:\《自创文法查阅Excel》4.1备份\《B词汇·红宝书》\红宝书MP3分割\06 n2-か (165).mp3</v>
      </c>
      <c r="S1797" s="38"/>
      <c r="T1797" s="56"/>
      <c r="U1797" s="56"/>
      <c r="V1797" s="30" t="str">
        <f t="shared" si="174"/>
        <v/>
      </c>
      <c r="W1797" s="69"/>
      <c r="X1797" s="9" t="s">
        <v>329</v>
      </c>
    </row>
    <row r="1798" spans="1:31" s="28" customFormat="1" ht="24">
      <c r="A1798" s="31">
        <v>1902</v>
      </c>
      <c r="B1798" s="32">
        <f t="shared" ca="1" si="171"/>
        <v>0.81972565144872878</v>
      </c>
      <c r="C1798" s="127" t="s">
        <v>3397</v>
      </c>
      <c r="D1798" s="128" t="s">
        <v>3398</v>
      </c>
      <c r="E1798" s="21"/>
      <c r="F1798" s="22"/>
      <c r="G1798" s="22"/>
      <c r="H1798" s="22"/>
      <c r="I1798" s="23"/>
      <c r="J1798" s="35" t="str">
        <f t="shared" si="172"/>
        <v>➸</v>
      </c>
      <c r="K1798" s="117" t="str">
        <f>词典存放目录!$A$1&amp;L1798&amp;M1798</f>
        <v>F:\《自创文法查阅Excel》4.1备份\《B词汇·红宝书》\红宝书15版图片\1902-～が【～画】.jpg</v>
      </c>
      <c r="L1798" s="9" t="s">
        <v>18120</v>
      </c>
      <c r="M1798" s="117" t="s">
        <v>19917</v>
      </c>
      <c r="N1798" s="36" t="str">
        <f t="shared" si="173"/>
        <v>▶</v>
      </c>
      <c r="O1798" s="37" t="s">
        <v>17915</v>
      </c>
      <c r="P1798" s="37">
        <v>1</v>
      </c>
      <c r="Q1798" s="37" t="s">
        <v>23</v>
      </c>
      <c r="R1798" s="9" t="str">
        <f>词典存放目录!$A$1&amp;O1798&amp;P1798&amp;Q1798</f>
        <v>F:\《自创文法查阅Excel》4.1备份\《B词汇·红宝书》\红宝书MP3分割\06 n1-か (1).mp3</v>
      </c>
      <c r="S1798" s="38"/>
      <c r="T1798" s="39"/>
      <c r="U1798" s="39"/>
      <c r="V1798" s="30" t="str">
        <f t="shared" si="174"/>
        <v/>
      </c>
      <c r="W1798" s="29"/>
      <c r="X1798" s="9" t="s">
        <v>464</v>
      </c>
      <c r="Y1798" s="57"/>
      <c r="Z1798" s="57"/>
      <c r="AA1798" s="57"/>
      <c r="AB1798" s="57"/>
      <c r="AC1798" s="57"/>
      <c r="AD1798" s="57"/>
      <c r="AE1798" s="57"/>
    </row>
    <row r="1799" spans="1:31" s="57" customFormat="1" ht="24">
      <c r="A1799" s="31">
        <v>1903</v>
      </c>
      <c r="B1799" s="32">
        <f t="shared" ca="1" si="171"/>
        <v>0.81900123922796664</v>
      </c>
      <c r="C1799" s="127" t="s">
        <v>3399</v>
      </c>
      <c r="D1799" s="128" t="s">
        <v>3400</v>
      </c>
      <c r="E1799" s="21"/>
      <c r="F1799" s="22"/>
      <c r="G1799" s="22"/>
      <c r="H1799" s="22"/>
      <c r="I1799" s="23"/>
      <c r="J1799" s="35" t="str">
        <f t="shared" si="172"/>
        <v>➸</v>
      </c>
      <c r="K1799" s="117" t="str">
        <f>词典存放目录!$A$1&amp;L1799&amp;M1799</f>
        <v>F:\《自创文法查阅Excel》4.1备份\《B词汇·红宝书》\红宝书15版图片\1903-ガーゼ【gaze（德）】.jpg</v>
      </c>
      <c r="L1799" s="9" t="s">
        <v>18120</v>
      </c>
      <c r="M1799" s="117" t="s">
        <v>19918</v>
      </c>
      <c r="N1799" s="36" t="str">
        <f t="shared" si="173"/>
        <v>▶</v>
      </c>
      <c r="O1799" s="37" t="s">
        <v>17915</v>
      </c>
      <c r="P1799" s="37">
        <v>2</v>
      </c>
      <c r="Q1799" s="37" t="s">
        <v>23</v>
      </c>
      <c r="R1799" s="9" t="str">
        <f>词典存放目录!$A$1&amp;O1799&amp;P1799&amp;Q1799</f>
        <v>F:\《自创文法查阅Excel》4.1备份\《B词汇·红宝书》\红宝书MP3分割\06 n1-か (2).mp3</v>
      </c>
      <c r="S1799" s="38"/>
      <c r="T1799" s="56"/>
      <c r="U1799" s="56"/>
      <c r="V1799" s="30" t="str">
        <f t="shared" si="174"/>
        <v/>
      </c>
      <c r="W1799" s="29"/>
      <c r="X1799" s="9" t="s">
        <v>464</v>
      </c>
    </row>
    <row r="1800" spans="1:31" s="57" customFormat="1" ht="24">
      <c r="A1800" s="31">
        <v>1904</v>
      </c>
      <c r="B1800" s="32">
        <f t="shared" ca="1" si="171"/>
        <v>0.35430542299017309</v>
      </c>
      <c r="C1800" s="127" t="s">
        <v>3401</v>
      </c>
      <c r="D1800" s="128" t="s">
        <v>3402</v>
      </c>
      <c r="E1800" s="21"/>
      <c r="F1800" s="22"/>
      <c r="G1800" s="22"/>
      <c r="H1800" s="22"/>
      <c r="I1800" s="23"/>
      <c r="J1800" s="35" t="str">
        <f t="shared" si="172"/>
        <v>➸</v>
      </c>
      <c r="K1800" s="117" t="str">
        <f>词典存放目录!$A$1&amp;L1800&amp;M1800</f>
        <v>F:\《自创文法查阅Excel》4.1备份\《B词汇·红宝书》\红宝书15版图片\1904-カーソル【cursor】.jpg</v>
      </c>
      <c r="L1800" s="9" t="s">
        <v>18120</v>
      </c>
      <c r="M1800" s="117" t="s">
        <v>19919</v>
      </c>
      <c r="N1800" s="36" t="str">
        <f t="shared" si="173"/>
        <v>▶</v>
      </c>
      <c r="O1800" s="37" t="s">
        <v>17915</v>
      </c>
      <c r="P1800" s="37">
        <v>3</v>
      </c>
      <c r="Q1800" s="37" t="s">
        <v>23</v>
      </c>
      <c r="R1800" s="9" t="str">
        <f>词典存放目录!$A$1&amp;O1800&amp;P1800&amp;Q1800</f>
        <v>F:\《自创文法查阅Excel》4.1备份\《B词汇·红宝书》\红宝书MP3分割\06 n1-か (3).mp3</v>
      </c>
      <c r="S1800" s="38"/>
      <c r="T1800" s="56"/>
      <c r="U1800" s="56"/>
      <c r="V1800" s="30" t="str">
        <f t="shared" si="174"/>
        <v/>
      </c>
      <c r="W1800" s="29"/>
      <c r="X1800" s="9" t="s">
        <v>464</v>
      </c>
    </row>
    <row r="1801" spans="1:31" s="57" customFormat="1" ht="24">
      <c r="A1801" s="31">
        <v>1906</v>
      </c>
      <c r="B1801" s="32">
        <f t="shared" ca="1" si="171"/>
        <v>0.49259771157760501</v>
      </c>
      <c r="C1801" s="127" t="s">
        <v>3403</v>
      </c>
      <c r="D1801" s="128" t="s">
        <v>3404</v>
      </c>
      <c r="E1801" s="21"/>
      <c r="F1801" s="22"/>
      <c r="G1801" s="22"/>
      <c r="H1801" s="22"/>
      <c r="I1801" s="23"/>
      <c r="J1801" s="35" t="str">
        <f t="shared" si="172"/>
        <v>➸</v>
      </c>
      <c r="K1801" s="117" t="str">
        <f>词典存放目录!$A$1&amp;L1801&amp;M1801</f>
        <v>F:\《自创文法查阅Excel》4.1备份\《B词汇·红宝书》\红宝书15版图片\1906-かいあく【改悪】.jpg</v>
      </c>
      <c r="L1801" s="9" t="s">
        <v>18120</v>
      </c>
      <c r="M1801" s="117" t="s">
        <v>19920</v>
      </c>
      <c r="N1801" s="36" t="str">
        <f t="shared" si="173"/>
        <v>▶</v>
      </c>
      <c r="O1801" s="37" t="s">
        <v>17915</v>
      </c>
      <c r="P1801" s="37">
        <v>5</v>
      </c>
      <c r="Q1801" s="37" t="s">
        <v>23</v>
      </c>
      <c r="R1801" s="9" t="str">
        <f>词典存放目录!$A$1&amp;O1801&amp;P1801&amp;Q1801</f>
        <v>F:\《自创文法查阅Excel》4.1备份\《B词汇·红宝书》\红宝书MP3分割\06 n1-か (5).mp3</v>
      </c>
      <c r="S1801" s="38"/>
      <c r="T1801" s="56"/>
      <c r="U1801" s="56"/>
      <c r="V1801" s="30" t="str">
        <f t="shared" si="174"/>
        <v/>
      </c>
      <c r="W1801" s="69"/>
      <c r="X1801" s="9" t="s">
        <v>464</v>
      </c>
    </row>
    <row r="1802" spans="1:31" s="57" customFormat="1" ht="24">
      <c r="A1802" s="31">
        <v>1907</v>
      </c>
      <c r="B1802" s="32">
        <f t="shared" ca="1" si="171"/>
        <v>0.65543575252920039</v>
      </c>
      <c r="C1802" s="127" t="s">
        <v>3405</v>
      </c>
      <c r="D1802" s="128" t="s">
        <v>3406</v>
      </c>
      <c r="E1802" s="21"/>
      <c r="F1802" s="22"/>
      <c r="G1802" s="22"/>
      <c r="H1802" s="22"/>
      <c r="I1802" s="23"/>
      <c r="J1802" s="35" t="str">
        <f t="shared" si="172"/>
        <v>➸</v>
      </c>
      <c r="K1802" s="117" t="str">
        <f>词典存放目录!$A$1&amp;L1802&amp;M1802</f>
        <v>F:\《自创文法查阅Excel》4.1备份\《B词汇·红宝书》\红宝书15版图片\1907-がいか【外貨】.jpg</v>
      </c>
      <c r="L1802" s="9" t="s">
        <v>18120</v>
      </c>
      <c r="M1802" s="117" t="s">
        <v>19921</v>
      </c>
      <c r="N1802" s="36" t="str">
        <f t="shared" si="173"/>
        <v>▶</v>
      </c>
      <c r="O1802" s="37" t="s">
        <v>17915</v>
      </c>
      <c r="P1802" s="37">
        <v>6</v>
      </c>
      <c r="Q1802" s="37" t="s">
        <v>23</v>
      </c>
      <c r="R1802" s="9" t="str">
        <f>词典存放目录!$A$1&amp;O1802&amp;P1802&amp;Q1802</f>
        <v>F:\《自创文法查阅Excel》4.1备份\《B词汇·红宝书》\红宝书MP3分割\06 n1-か (6).mp3</v>
      </c>
      <c r="S1802" s="38"/>
      <c r="T1802" s="56"/>
      <c r="U1802" s="56"/>
      <c r="V1802" s="30" t="str">
        <f t="shared" si="174"/>
        <v/>
      </c>
      <c r="W1802" s="29"/>
      <c r="X1802" s="9" t="s">
        <v>464</v>
      </c>
    </row>
    <row r="1803" spans="1:31" s="57" customFormat="1" ht="24">
      <c r="A1803" s="31">
        <v>1908</v>
      </c>
      <c r="B1803" s="32">
        <f t="shared" ca="1" si="171"/>
        <v>0.84035047680173791</v>
      </c>
      <c r="C1803" s="127" t="s">
        <v>3407</v>
      </c>
      <c r="D1803" s="128" t="s">
        <v>3408</v>
      </c>
      <c r="E1803" s="21"/>
      <c r="F1803" s="22"/>
      <c r="G1803" s="22"/>
      <c r="H1803" s="22"/>
      <c r="I1803" s="23"/>
      <c r="J1803" s="35" t="str">
        <f t="shared" si="172"/>
        <v>➸</v>
      </c>
      <c r="K1803" s="117" t="str">
        <f>词典存放目录!$A$1&amp;L1803&amp;M1803</f>
        <v>F:\《自创文法查阅Excel》4.1备份\《B词汇·红宝书》\红宝书15版图片\1908-かいかく【改革】.jpg</v>
      </c>
      <c r="L1803" s="9" t="s">
        <v>18120</v>
      </c>
      <c r="M1803" s="117" t="s">
        <v>19922</v>
      </c>
      <c r="N1803" s="36" t="str">
        <f t="shared" si="173"/>
        <v>▶</v>
      </c>
      <c r="O1803" s="37" t="s">
        <v>17915</v>
      </c>
      <c r="P1803" s="37">
        <v>7</v>
      </c>
      <c r="Q1803" s="37" t="s">
        <v>23</v>
      </c>
      <c r="R1803" s="9" t="str">
        <f>词典存放目录!$A$1&amp;O1803&amp;P1803&amp;Q1803</f>
        <v>F:\《自创文法查阅Excel》4.1备份\《B词汇·红宝书》\红宝书MP3分割\06 n1-か (7).mp3</v>
      </c>
      <c r="S1803" s="38"/>
      <c r="T1803" s="56"/>
      <c r="U1803" s="56"/>
      <c r="V1803" s="30"/>
      <c r="W1803" s="69"/>
      <c r="X1803" s="9" t="s">
        <v>464</v>
      </c>
    </row>
    <row r="1804" spans="1:31" s="57" customFormat="1" ht="24">
      <c r="A1804" s="31">
        <v>1909</v>
      </c>
      <c r="B1804" s="32">
        <f t="shared" ca="1" si="171"/>
        <v>0.13330919403422736</v>
      </c>
      <c r="C1804" s="127" t="s">
        <v>3409</v>
      </c>
      <c r="D1804" s="128" t="s">
        <v>3410</v>
      </c>
      <c r="E1804" s="21"/>
      <c r="F1804" s="22"/>
      <c r="G1804" s="22"/>
      <c r="H1804" s="22"/>
      <c r="I1804" s="23"/>
      <c r="J1804" s="35" t="str">
        <f t="shared" si="172"/>
        <v>➸</v>
      </c>
      <c r="K1804" s="117" t="str">
        <f>词典存放目录!$A$1&amp;L1804&amp;M1804</f>
        <v>F:\《自创文法查阅Excel》4.1备份\《B词汇·红宝书》\红宝书15版图片\1909-がいかん【外観】.jpg</v>
      </c>
      <c r="L1804" s="9" t="s">
        <v>18120</v>
      </c>
      <c r="M1804" s="117" t="s">
        <v>19923</v>
      </c>
      <c r="N1804" s="36" t="str">
        <f t="shared" si="173"/>
        <v>▶</v>
      </c>
      <c r="O1804" s="37" t="s">
        <v>17915</v>
      </c>
      <c r="P1804" s="37">
        <v>8</v>
      </c>
      <c r="Q1804" s="37" t="s">
        <v>23</v>
      </c>
      <c r="R1804" s="9" t="str">
        <f>词典存放目录!$A$1&amp;O1804&amp;P1804&amp;Q1804</f>
        <v>F:\《自创文法查阅Excel》4.1备份\《B词汇·红宝书》\红宝书MP3分割\06 n1-か (8).mp3</v>
      </c>
      <c r="S1804" s="38"/>
      <c r="T1804" s="56"/>
      <c r="U1804" s="56"/>
      <c r="V1804" s="30" t="str">
        <f t="shared" ref="V1804:V1811" si="175">IF(COUNTA(S1804:U1804)=0,"",COUNTIF(S1804:U1804,"0")/COUNTA(S1804:U1804))</f>
        <v/>
      </c>
      <c r="W1804" s="29"/>
      <c r="X1804" s="9" t="s">
        <v>464</v>
      </c>
    </row>
    <row r="1805" spans="1:31" s="57" customFormat="1" ht="24">
      <c r="A1805" s="31">
        <v>1910</v>
      </c>
      <c r="B1805" s="32">
        <f t="shared" ca="1" si="171"/>
        <v>0.33170944919728529</v>
      </c>
      <c r="C1805" s="127" t="s">
        <v>3411</v>
      </c>
      <c r="D1805" s="128" t="s">
        <v>3412</v>
      </c>
      <c r="E1805" s="21"/>
      <c r="F1805" s="22"/>
      <c r="G1805" s="22"/>
      <c r="H1805" s="22"/>
      <c r="I1805" s="23"/>
      <c r="J1805" s="35" t="str">
        <f t="shared" si="172"/>
        <v>➸</v>
      </c>
      <c r="K1805" s="117" t="str">
        <f>词典存放目录!$A$1&amp;L1805&amp;M1805</f>
        <v>F:\《自创文法查阅Excel》4.1备份\《B词汇·红宝书》\红宝书15版图片\1910-かいきゅう【階級】.jpg</v>
      </c>
      <c r="L1805" s="9" t="s">
        <v>18120</v>
      </c>
      <c r="M1805" s="117" t="s">
        <v>19924</v>
      </c>
      <c r="N1805" s="36" t="str">
        <f t="shared" si="173"/>
        <v>▶</v>
      </c>
      <c r="O1805" s="37" t="s">
        <v>17915</v>
      </c>
      <c r="P1805" s="37">
        <v>9</v>
      </c>
      <c r="Q1805" s="37" t="s">
        <v>23</v>
      </c>
      <c r="R1805" s="9" t="str">
        <f>词典存放目录!$A$1&amp;O1805&amp;P1805&amp;Q1805</f>
        <v>F:\《自创文法查阅Excel》4.1备份\《B词汇·红宝书》\红宝书MP3分割\06 n1-か (9).mp3</v>
      </c>
      <c r="S1805" s="38"/>
      <c r="T1805" s="56"/>
      <c r="U1805" s="56"/>
      <c r="V1805" s="30" t="str">
        <f t="shared" si="175"/>
        <v/>
      </c>
      <c r="W1805" s="69"/>
      <c r="X1805" s="9" t="s">
        <v>464</v>
      </c>
    </row>
    <row r="1806" spans="1:31" s="57" customFormat="1" ht="24">
      <c r="A1806" s="31">
        <v>1911</v>
      </c>
      <c r="B1806" s="32">
        <f t="shared" ca="1" si="171"/>
        <v>0.68311316384022402</v>
      </c>
      <c r="C1806" s="127" t="s">
        <v>3413</v>
      </c>
      <c r="D1806" s="128" t="s">
        <v>3414</v>
      </c>
      <c r="E1806" s="21"/>
      <c r="F1806" s="22"/>
      <c r="G1806" s="22"/>
      <c r="H1806" s="22"/>
      <c r="I1806" s="23"/>
      <c r="J1806" s="35" t="str">
        <f t="shared" si="172"/>
        <v>➸</v>
      </c>
      <c r="K1806" s="117" t="str">
        <f>词典存放目录!$A$1&amp;L1806&amp;M1806</f>
        <v>F:\《自创文法查阅Excel》4.1备份\《B词汇·红宝书》\红宝书15版图片\1911-かいきょう【海峡】.jpg</v>
      </c>
      <c r="L1806" s="9" t="s">
        <v>18120</v>
      </c>
      <c r="M1806" s="117" t="s">
        <v>19925</v>
      </c>
      <c r="N1806" s="36" t="str">
        <f t="shared" si="173"/>
        <v>▶</v>
      </c>
      <c r="O1806" s="37" t="s">
        <v>17915</v>
      </c>
      <c r="P1806" s="37">
        <v>10</v>
      </c>
      <c r="Q1806" s="37" t="s">
        <v>23</v>
      </c>
      <c r="R1806" s="9" t="str">
        <f>词典存放目录!$A$1&amp;O1806&amp;P1806&amp;Q1806</f>
        <v>F:\《自创文法查阅Excel》4.1备份\《B词汇·红宝书》\红宝书MP3分割\06 n1-か (10).mp3</v>
      </c>
      <c r="S1806" s="38"/>
      <c r="T1806" s="56"/>
      <c r="U1806" s="56"/>
      <c r="V1806" s="30" t="str">
        <f t="shared" si="175"/>
        <v/>
      </c>
      <c r="W1806" s="29"/>
      <c r="X1806" s="9" t="s">
        <v>464</v>
      </c>
    </row>
    <row r="1807" spans="1:31" s="57" customFormat="1" ht="24">
      <c r="A1807" s="31">
        <v>1914</v>
      </c>
      <c r="B1807" s="32">
        <f t="shared" ca="1" si="171"/>
        <v>0.60670119958717816</v>
      </c>
      <c r="C1807" s="127" t="s">
        <v>3415</v>
      </c>
      <c r="D1807" s="128" t="s">
        <v>3416</v>
      </c>
      <c r="E1807" s="21"/>
      <c r="F1807" s="22"/>
      <c r="G1807" s="22"/>
      <c r="H1807" s="22"/>
      <c r="I1807" s="23"/>
      <c r="J1807" s="35" t="str">
        <f t="shared" si="172"/>
        <v>➸</v>
      </c>
      <c r="K1807" s="117" t="str">
        <f>词典存放目录!$A$1&amp;L1807&amp;M1807</f>
        <v>F:\《自创文法查阅Excel》4.1备份\《B词汇·红宝书》\红宝书15版图片\1914-かいけん【会見】.jpg</v>
      </c>
      <c r="L1807" s="9" t="s">
        <v>18120</v>
      </c>
      <c r="M1807" s="117" t="s">
        <v>19926</v>
      </c>
      <c r="N1807" s="36" t="str">
        <f t="shared" si="173"/>
        <v>▶</v>
      </c>
      <c r="O1807" s="37" t="s">
        <v>17915</v>
      </c>
      <c r="P1807" s="37">
        <v>13</v>
      </c>
      <c r="Q1807" s="37" t="s">
        <v>23</v>
      </c>
      <c r="R1807" s="9" t="str">
        <f>词典存放目录!$A$1&amp;O1807&amp;P1807&amp;Q1807</f>
        <v>F:\《自创文法查阅Excel》4.1备份\《B词汇·红宝书》\红宝书MP3分割\06 n1-か (13).mp3</v>
      </c>
      <c r="S1807" s="38"/>
      <c r="T1807" s="56"/>
      <c r="U1807" s="56"/>
      <c r="V1807" s="30" t="str">
        <f t="shared" si="175"/>
        <v/>
      </c>
      <c r="W1807" s="29"/>
      <c r="X1807" s="9" t="s">
        <v>464</v>
      </c>
    </row>
    <row r="1808" spans="1:31" s="57" customFormat="1" ht="24">
      <c r="A1808" s="31">
        <v>1915</v>
      </c>
      <c r="B1808" s="32">
        <f t="shared" ca="1" si="171"/>
        <v>0.79770985380004911</v>
      </c>
      <c r="C1808" s="127" t="s">
        <v>3417</v>
      </c>
      <c r="D1808" s="128" t="s">
        <v>3418</v>
      </c>
      <c r="E1808" s="21"/>
      <c r="F1808" s="22"/>
      <c r="G1808" s="22"/>
      <c r="H1808" s="22"/>
      <c r="I1808" s="23"/>
      <c r="J1808" s="35" t="str">
        <f t="shared" si="172"/>
        <v>➸</v>
      </c>
      <c r="K1808" s="117" t="str">
        <f>词典存放目录!$A$1&amp;L1808&amp;M1808</f>
        <v>F:\《自创文法查阅Excel》4.1备份\《B词汇·红宝书》\红宝书15版图片\1915-かいご【介護】.jpg</v>
      </c>
      <c r="L1808" s="9" t="s">
        <v>18120</v>
      </c>
      <c r="M1808" s="117" t="s">
        <v>19927</v>
      </c>
      <c r="N1808" s="36" t="str">
        <f t="shared" si="173"/>
        <v>▶</v>
      </c>
      <c r="O1808" s="37" t="s">
        <v>17915</v>
      </c>
      <c r="P1808" s="37">
        <v>14</v>
      </c>
      <c r="Q1808" s="37" t="s">
        <v>23</v>
      </c>
      <c r="R1808" s="9" t="str">
        <f>词典存放目录!$A$1&amp;O1808&amp;P1808&amp;Q1808</f>
        <v>F:\《自创文法查阅Excel》4.1备份\《B词汇·红宝书》\红宝书MP3分割\06 n1-か (14).mp3</v>
      </c>
      <c r="S1808" s="38"/>
      <c r="T1808" s="56"/>
      <c r="U1808" s="56"/>
      <c r="V1808" s="30" t="str">
        <f t="shared" si="175"/>
        <v/>
      </c>
      <c r="W1808" s="29"/>
      <c r="X1808" s="9" t="s">
        <v>464</v>
      </c>
    </row>
    <row r="1809" spans="1:24" s="57" customFormat="1" ht="24">
      <c r="A1809" s="31">
        <v>1916</v>
      </c>
      <c r="B1809" s="32">
        <f t="shared" ca="1" si="171"/>
        <v>9.981959075134339E-2</v>
      </c>
      <c r="C1809" s="127" t="s">
        <v>3419</v>
      </c>
      <c r="D1809" s="128" t="s">
        <v>3420</v>
      </c>
      <c r="E1809" s="21"/>
      <c r="F1809" s="22"/>
      <c r="G1809" s="22"/>
      <c r="H1809" s="22"/>
      <c r="I1809" s="23"/>
      <c r="J1809" s="35" t="str">
        <f t="shared" si="172"/>
        <v>➸</v>
      </c>
      <c r="K1809" s="117" t="str">
        <f>词典存放目录!$A$1&amp;L1809&amp;M1809</f>
        <v>F:\《自创文法查阅Excel》4.1备份\《B词汇·红宝书》\红宝书15版图片\1916-かいしゅう【回収】.jpg</v>
      </c>
      <c r="L1809" s="9" t="s">
        <v>18120</v>
      </c>
      <c r="M1809" s="117" t="s">
        <v>19928</v>
      </c>
      <c r="N1809" s="36" t="str">
        <f t="shared" si="173"/>
        <v>▶</v>
      </c>
      <c r="O1809" s="37" t="s">
        <v>17915</v>
      </c>
      <c r="P1809" s="37">
        <v>15</v>
      </c>
      <c r="Q1809" s="37" t="s">
        <v>23</v>
      </c>
      <c r="R1809" s="9" t="str">
        <f>词典存放目录!$A$1&amp;O1809&amp;P1809&amp;Q1809</f>
        <v>F:\《自创文法查阅Excel》4.1备份\《B词汇·红宝书》\红宝书MP3分割\06 n1-か (15).mp3</v>
      </c>
      <c r="S1809" s="38"/>
      <c r="T1809" s="56"/>
      <c r="U1809" s="56"/>
      <c r="V1809" s="30" t="str">
        <f t="shared" si="175"/>
        <v/>
      </c>
      <c r="W1809" s="29"/>
      <c r="X1809" s="9" t="s">
        <v>464</v>
      </c>
    </row>
    <row r="1810" spans="1:24" s="57" customFormat="1" ht="24">
      <c r="A1810" s="31">
        <v>1917</v>
      </c>
      <c r="B1810" s="32">
        <f t="shared" ca="1" si="171"/>
        <v>0.60432949253885349</v>
      </c>
      <c r="C1810" s="127" t="s">
        <v>3419</v>
      </c>
      <c r="D1810" s="128" t="s">
        <v>3421</v>
      </c>
      <c r="E1810" s="21"/>
      <c r="F1810" s="22"/>
      <c r="G1810" s="22"/>
      <c r="H1810" s="22"/>
      <c r="I1810" s="23"/>
      <c r="J1810" s="35" t="str">
        <f t="shared" si="172"/>
        <v>➸</v>
      </c>
      <c r="K1810" s="117" t="str">
        <f>词典存放目录!$A$1&amp;L1810&amp;M1810</f>
        <v>F:\《自创文法查阅Excel》4.1备份\《B词汇·红宝书》\红宝书15版图片\1917-かいしゅう【改修】.jpg</v>
      </c>
      <c r="L1810" s="9" t="s">
        <v>18120</v>
      </c>
      <c r="M1810" s="117" t="s">
        <v>19929</v>
      </c>
      <c r="N1810" s="36" t="str">
        <f t="shared" si="173"/>
        <v>▶</v>
      </c>
      <c r="O1810" s="37" t="s">
        <v>17915</v>
      </c>
      <c r="P1810" s="37">
        <v>16</v>
      </c>
      <c r="Q1810" s="37" t="s">
        <v>23</v>
      </c>
      <c r="R1810" s="9" t="str">
        <f>词典存放目录!$A$1&amp;O1810&amp;P1810&amp;Q1810</f>
        <v>F:\《自创文法查阅Excel》4.1备份\《B词汇·红宝书》\红宝书MP3分割\06 n1-か (16).mp3</v>
      </c>
      <c r="S1810" s="38"/>
      <c r="T1810" s="56"/>
      <c r="U1810" s="56"/>
      <c r="V1810" s="30" t="str">
        <f t="shared" si="175"/>
        <v/>
      </c>
      <c r="W1810" s="69"/>
      <c r="X1810" s="9" t="s">
        <v>464</v>
      </c>
    </row>
    <row r="1811" spans="1:24" s="57" customFormat="1" ht="24">
      <c r="A1811" s="31">
        <v>1918</v>
      </c>
      <c r="B1811" s="32">
        <f t="shared" ca="1" si="171"/>
        <v>0.11871747335478144</v>
      </c>
      <c r="C1811" s="127" t="s">
        <v>3422</v>
      </c>
      <c r="D1811" s="128" t="s">
        <v>3423</v>
      </c>
      <c r="E1811" s="21"/>
      <c r="F1811" s="22"/>
      <c r="G1811" s="22"/>
      <c r="H1811" s="22"/>
      <c r="I1811" s="23"/>
      <c r="J1811" s="35" t="str">
        <f t="shared" si="172"/>
        <v>➸</v>
      </c>
      <c r="K1811" s="117" t="str">
        <f>词典存放目录!$A$1&amp;L1811&amp;M1811</f>
        <v>F:\《自创文法查阅Excel》4.1备份\《B词汇·红宝书》\红宝书15版图片\1918-かいじょ【解除】.jpg</v>
      </c>
      <c r="L1811" s="9" t="s">
        <v>18120</v>
      </c>
      <c r="M1811" s="117" t="s">
        <v>19930</v>
      </c>
      <c r="N1811" s="36" t="str">
        <f t="shared" si="173"/>
        <v>▶</v>
      </c>
      <c r="O1811" s="37" t="s">
        <v>17915</v>
      </c>
      <c r="P1811" s="37">
        <v>17</v>
      </c>
      <c r="Q1811" s="37" t="s">
        <v>23</v>
      </c>
      <c r="R1811" s="9" t="str">
        <f>词典存放目录!$A$1&amp;O1811&amp;P1811&amp;Q1811</f>
        <v>F:\《自创文法查阅Excel》4.1备份\《B词汇·红宝书》\红宝书MP3分割\06 n1-か (17).mp3</v>
      </c>
      <c r="S1811" s="38"/>
      <c r="T1811" s="56"/>
      <c r="U1811" s="56"/>
      <c r="V1811" s="30" t="str">
        <f t="shared" si="175"/>
        <v/>
      </c>
      <c r="W1811" s="29"/>
      <c r="X1811" s="9" t="s">
        <v>464</v>
      </c>
    </row>
    <row r="1812" spans="1:24" s="57" customFormat="1" ht="24">
      <c r="A1812" s="31">
        <v>1919</v>
      </c>
      <c r="B1812" s="32">
        <f t="shared" ca="1" si="171"/>
        <v>0.69744958544996516</v>
      </c>
      <c r="C1812" s="127" t="s">
        <v>3424</v>
      </c>
      <c r="D1812" s="128" t="s">
        <v>3425</v>
      </c>
      <c r="E1812" s="21"/>
      <c r="F1812" s="22"/>
      <c r="G1812" s="22"/>
      <c r="H1812" s="22"/>
      <c r="I1812" s="23"/>
      <c r="J1812" s="35" t="str">
        <f t="shared" si="172"/>
        <v>➸</v>
      </c>
      <c r="K1812" s="117" t="str">
        <f>词典存放目录!$A$1&amp;L1812&amp;M1812</f>
        <v>F:\《自创文法查阅Excel》4.1备份\《B词汇·红宝书》\红宝书15版图片\1919-かいしん【会心】.jpg</v>
      </c>
      <c r="L1812" s="9" t="s">
        <v>18120</v>
      </c>
      <c r="M1812" s="117" t="s">
        <v>19931</v>
      </c>
      <c r="N1812" s="36" t="str">
        <f t="shared" si="173"/>
        <v>▶</v>
      </c>
      <c r="O1812" s="37" t="s">
        <v>17915</v>
      </c>
      <c r="P1812" s="37">
        <v>18</v>
      </c>
      <c r="Q1812" s="37" t="s">
        <v>23</v>
      </c>
      <c r="R1812" s="9" t="str">
        <f>词典存放目录!$A$1&amp;O1812&amp;P1812&amp;Q1812</f>
        <v>F:\《自创文法查阅Excel》4.1备份\《B词汇·红宝书》\红宝书MP3分割\06 n1-か (18).mp3</v>
      </c>
      <c r="S1812" s="38"/>
      <c r="T1812" s="56"/>
      <c r="U1812" s="56"/>
      <c r="V1812" s="30"/>
      <c r="W1812" s="29"/>
      <c r="X1812" s="9" t="s">
        <v>464</v>
      </c>
    </row>
    <row r="1813" spans="1:24" s="57" customFormat="1" ht="24">
      <c r="A1813" s="31">
        <v>1920</v>
      </c>
      <c r="B1813" s="32">
        <f t="shared" ca="1" si="171"/>
        <v>0.76939493645650381</v>
      </c>
      <c r="C1813" s="127" t="s">
        <v>3426</v>
      </c>
      <c r="D1813" s="128" t="s">
        <v>3427</v>
      </c>
      <c r="E1813" s="21"/>
      <c r="F1813" s="22"/>
      <c r="G1813" s="22"/>
      <c r="H1813" s="22"/>
      <c r="I1813" s="23"/>
      <c r="J1813" s="35" t="str">
        <f t="shared" si="172"/>
        <v>➸</v>
      </c>
      <c r="K1813" s="117" t="str">
        <f>词典存放目录!$A$1&amp;L1813&amp;M1813</f>
        <v>F:\《自创文法查阅Excel》4.1备份\《B词汇·红宝书》\红宝书15版图片\1920-がいする【害する】.jpg</v>
      </c>
      <c r="L1813" s="9" t="s">
        <v>18120</v>
      </c>
      <c r="M1813" s="117" t="s">
        <v>19932</v>
      </c>
      <c r="N1813" s="36" t="str">
        <f t="shared" si="173"/>
        <v>▶</v>
      </c>
      <c r="O1813" s="37" t="s">
        <v>17915</v>
      </c>
      <c r="P1813" s="37">
        <v>19</v>
      </c>
      <c r="Q1813" s="37" t="s">
        <v>23</v>
      </c>
      <c r="R1813" s="9" t="str">
        <f>词典存放目录!$A$1&amp;O1813&amp;P1813&amp;Q1813</f>
        <v>F:\《自创文法查阅Excel》4.1备份\《B词汇·红宝书》\红宝书MP3分割\06 n1-か (19).mp3</v>
      </c>
      <c r="S1813" s="38"/>
      <c r="T1813" s="56"/>
      <c r="U1813" s="56"/>
      <c r="V1813" s="30" t="str">
        <f t="shared" ref="V1813:V1818" si="176">IF(COUNTA(S1813:U1813)=0,"",COUNTIF(S1813:U1813,"0")/COUNTA(S1813:U1813))</f>
        <v/>
      </c>
      <c r="W1813" s="29"/>
      <c r="X1813" s="9" t="s">
        <v>464</v>
      </c>
    </row>
    <row r="1814" spans="1:24" s="57" customFormat="1" ht="24">
      <c r="A1814" s="31">
        <v>1922</v>
      </c>
      <c r="B1814" s="32">
        <f t="shared" ca="1" si="171"/>
        <v>0.78531681602226222</v>
      </c>
      <c r="C1814" s="127" t="s">
        <v>3428</v>
      </c>
      <c r="D1814" s="128" t="s">
        <v>3429</v>
      </c>
      <c r="E1814" s="21"/>
      <c r="F1814" s="22"/>
      <c r="G1814" s="22"/>
      <c r="H1814" s="22"/>
      <c r="I1814" s="23"/>
      <c r="J1814" s="35" t="str">
        <f t="shared" si="172"/>
        <v>➸</v>
      </c>
      <c r="K1814" s="117" t="str">
        <f>词典存放目录!$A$1&amp;L1814&amp;M1814</f>
        <v>F:\《自创文法查阅Excel》4.1备份\《B词汇·红宝书》\红宝书15版图片\1922-がいせつ【概説】.jpg</v>
      </c>
      <c r="L1814" s="9" t="s">
        <v>18120</v>
      </c>
      <c r="M1814" s="117" t="s">
        <v>19933</v>
      </c>
      <c r="N1814" s="36" t="str">
        <f t="shared" si="173"/>
        <v>▶</v>
      </c>
      <c r="O1814" s="37" t="s">
        <v>17915</v>
      </c>
      <c r="P1814" s="37">
        <v>21</v>
      </c>
      <c r="Q1814" s="37" t="s">
        <v>23</v>
      </c>
      <c r="R1814" s="9" t="str">
        <f>词典存放目录!$A$1&amp;O1814&amp;P1814&amp;Q1814</f>
        <v>F:\《自创文法查阅Excel》4.1备份\《B词汇·红宝书》\红宝书MP3分割\06 n1-か (21).mp3</v>
      </c>
      <c r="S1814" s="38"/>
      <c r="T1814" s="56"/>
      <c r="U1814" s="56"/>
      <c r="V1814" s="30" t="str">
        <f t="shared" si="176"/>
        <v/>
      </c>
      <c r="W1814" s="29"/>
      <c r="X1814" s="9" t="s">
        <v>464</v>
      </c>
    </row>
    <row r="1815" spans="1:24" s="57" customFormat="1" ht="24">
      <c r="A1815" s="31">
        <v>1923</v>
      </c>
      <c r="B1815" s="32">
        <f t="shared" ca="1" si="171"/>
        <v>0.88366590517168986</v>
      </c>
      <c r="C1815" s="127" t="s">
        <v>3430</v>
      </c>
      <c r="D1815" s="128" t="s">
        <v>3431</v>
      </c>
      <c r="E1815" s="21"/>
      <c r="F1815" s="22"/>
      <c r="G1815" s="22"/>
      <c r="H1815" s="22"/>
      <c r="I1815" s="23"/>
      <c r="J1815" s="35" t="str">
        <f t="shared" si="172"/>
        <v>➸</v>
      </c>
      <c r="K1815" s="117" t="str">
        <f>词典存放目录!$A$1&amp;L1815&amp;M1815</f>
        <v>F:\《自创文法查阅Excel》4.1备份\《B词汇·红宝书》\红宝书15版图片\1923-かいそう【階層】.jpg</v>
      </c>
      <c r="L1815" s="9" t="s">
        <v>18120</v>
      </c>
      <c r="M1815" s="117" t="s">
        <v>19934</v>
      </c>
      <c r="N1815" s="36" t="str">
        <f t="shared" si="173"/>
        <v>▶</v>
      </c>
      <c r="O1815" s="37" t="s">
        <v>17915</v>
      </c>
      <c r="P1815" s="37">
        <v>22</v>
      </c>
      <c r="Q1815" s="37" t="s">
        <v>23</v>
      </c>
      <c r="R1815" s="9" t="str">
        <f>词典存放目录!$A$1&amp;O1815&amp;P1815&amp;Q1815</f>
        <v>F:\《自创文法查阅Excel》4.1备份\《B词汇·红宝书》\红宝书MP3分割\06 n1-か (22).mp3</v>
      </c>
      <c r="S1815" s="38"/>
      <c r="T1815" s="56"/>
      <c r="U1815" s="56"/>
      <c r="V1815" s="30" t="str">
        <f t="shared" si="176"/>
        <v/>
      </c>
      <c r="W1815" s="69"/>
      <c r="X1815" s="9" t="s">
        <v>464</v>
      </c>
    </row>
    <row r="1816" spans="1:24" s="57" customFormat="1" ht="24">
      <c r="A1816" s="31">
        <v>1924</v>
      </c>
      <c r="B1816" s="32">
        <f t="shared" ca="1" si="171"/>
        <v>0.30417701590872603</v>
      </c>
      <c r="C1816" s="127" t="s">
        <v>3430</v>
      </c>
      <c r="D1816" s="128" t="s">
        <v>3432</v>
      </c>
      <c r="E1816" s="21"/>
      <c r="F1816" s="22"/>
      <c r="G1816" s="22"/>
      <c r="H1816" s="22"/>
      <c r="I1816" s="23"/>
      <c r="J1816" s="35" t="str">
        <f t="shared" si="172"/>
        <v>➸</v>
      </c>
      <c r="K1816" s="117" t="str">
        <f>词典存放目录!$A$1&amp;L1816&amp;M1816</f>
        <v>F:\《自创文法查阅Excel》4.1备份\《B词汇·红宝书》\红宝书15版图片\1924-かいそう【回送】.jpg</v>
      </c>
      <c r="L1816" s="9" t="s">
        <v>18120</v>
      </c>
      <c r="M1816" s="117" t="s">
        <v>19935</v>
      </c>
      <c r="N1816" s="36" t="str">
        <f t="shared" si="173"/>
        <v>▶</v>
      </c>
      <c r="O1816" s="37" t="s">
        <v>17915</v>
      </c>
      <c r="P1816" s="37">
        <v>23</v>
      </c>
      <c r="Q1816" s="37" t="s">
        <v>23</v>
      </c>
      <c r="R1816" s="9" t="str">
        <f>词典存放目录!$A$1&amp;O1816&amp;P1816&amp;Q1816</f>
        <v>F:\《自创文法查阅Excel》4.1备份\《B词汇·红宝书》\红宝书MP3分割\06 n1-か (23).mp3</v>
      </c>
      <c r="S1816" s="38"/>
      <c r="T1816" s="56"/>
      <c r="U1816" s="56"/>
      <c r="V1816" s="30" t="str">
        <f t="shared" si="176"/>
        <v/>
      </c>
      <c r="W1816" s="29"/>
      <c r="X1816" s="9" t="s">
        <v>464</v>
      </c>
    </row>
    <row r="1817" spans="1:24" s="57" customFormat="1" ht="24">
      <c r="A1817" s="31">
        <v>1925</v>
      </c>
      <c r="B1817" s="32">
        <f t="shared" ca="1" si="171"/>
        <v>0.83232214259261206</v>
      </c>
      <c r="C1817" s="127" t="s">
        <v>3152</v>
      </c>
      <c r="D1817" s="128" t="s">
        <v>3433</v>
      </c>
      <c r="E1817" s="21"/>
      <c r="F1817" s="22"/>
      <c r="G1817" s="22"/>
      <c r="H1817" s="22"/>
      <c r="I1817" s="23"/>
      <c r="J1817" s="35" t="str">
        <f t="shared" si="172"/>
        <v>➸</v>
      </c>
      <c r="K1817" s="117" t="str">
        <f>词典存放目录!$A$1&amp;L1817&amp;M1817</f>
        <v>F:\《自创文法查阅Excel》4.1备份\《B词汇·红宝书》\红宝书15版图片\1925-かいぞくばん【海賊版】.jpg</v>
      </c>
      <c r="L1817" s="9" t="s">
        <v>18120</v>
      </c>
      <c r="M1817" s="117" t="s">
        <v>19936</v>
      </c>
      <c r="N1817" s="36" t="str">
        <f t="shared" si="173"/>
        <v>▶</v>
      </c>
      <c r="O1817" s="37" t="s">
        <v>17915</v>
      </c>
      <c r="P1817" s="37">
        <v>24</v>
      </c>
      <c r="Q1817" s="37" t="s">
        <v>23</v>
      </c>
      <c r="R1817" s="9" t="str">
        <f>词典存放目录!$A$1&amp;O1817&amp;P1817&amp;Q1817</f>
        <v>F:\《自创文法查阅Excel》4.1备份\《B词汇·红宝书》\红宝书MP3分割\06 n1-か (24).mp3</v>
      </c>
      <c r="S1817" s="38"/>
      <c r="T1817" s="56"/>
      <c r="U1817" s="56"/>
      <c r="V1817" s="30" t="str">
        <f t="shared" si="176"/>
        <v/>
      </c>
      <c r="W1817" s="29"/>
      <c r="X1817" s="9" t="s">
        <v>464</v>
      </c>
    </row>
    <row r="1818" spans="1:24" s="57" customFormat="1" ht="24">
      <c r="A1818" s="31">
        <v>1926</v>
      </c>
      <c r="B1818" s="32">
        <f t="shared" ca="1" si="171"/>
        <v>2.7122386806257226E-2</v>
      </c>
      <c r="C1818" s="127" t="s">
        <v>3434</v>
      </c>
      <c r="D1818" s="128" t="s">
        <v>3435</v>
      </c>
      <c r="E1818" s="21"/>
      <c r="F1818" s="22"/>
      <c r="G1818" s="22"/>
      <c r="H1818" s="22"/>
      <c r="I1818" s="23"/>
      <c r="J1818" s="35" t="str">
        <f t="shared" si="172"/>
        <v>➸</v>
      </c>
      <c r="K1818" s="117" t="str">
        <f>词典存放目录!$A$1&amp;L1818&amp;M1818</f>
        <v>F:\《自创文法查阅Excel》4.1备份\《B词汇·红宝书》\红宝书15版图片\1926-かいたく【開拓】.jpg</v>
      </c>
      <c r="L1818" s="9" t="s">
        <v>18120</v>
      </c>
      <c r="M1818" s="117" t="s">
        <v>19937</v>
      </c>
      <c r="N1818" s="36" t="str">
        <f t="shared" si="173"/>
        <v>▶</v>
      </c>
      <c r="O1818" s="37" t="s">
        <v>17915</v>
      </c>
      <c r="P1818" s="37">
        <v>25</v>
      </c>
      <c r="Q1818" s="37" t="s">
        <v>23</v>
      </c>
      <c r="R1818" s="9" t="str">
        <f>词典存放目录!$A$1&amp;O1818&amp;P1818&amp;Q1818</f>
        <v>F:\《自创文法查阅Excel》4.1备份\《B词汇·红宝书》\红宝书MP3分割\06 n1-か (25).mp3</v>
      </c>
      <c r="S1818" s="38"/>
      <c r="T1818" s="56"/>
      <c r="U1818" s="56"/>
      <c r="V1818" s="30" t="str">
        <f t="shared" si="176"/>
        <v/>
      </c>
      <c r="W1818" s="29"/>
      <c r="X1818" s="9" t="s">
        <v>464</v>
      </c>
    </row>
    <row r="1819" spans="1:24" s="57" customFormat="1" ht="24">
      <c r="A1819" s="31">
        <v>1927</v>
      </c>
      <c r="B1819" s="32">
        <f t="shared" ca="1" si="171"/>
        <v>0.68175009340794734</v>
      </c>
      <c r="C1819" s="127" t="s">
        <v>3436</v>
      </c>
      <c r="D1819" s="128" t="s">
        <v>3437</v>
      </c>
      <c r="E1819" s="21"/>
      <c r="F1819" s="22"/>
      <c r="G1819" s="22"/>
      <c r="H1819" s="22"/>
      <c r="I1819" s="23"/>
      <c r="J1819" s="35" t="str">
        <f t="shared" si="172"/>
        <v>➸</v>
      </c>
      <c r="K1819" s="117" t="str">
        <f>词典存放目录!$A$1&amp;L1819&amp;M1819</f>
        <v>F:\《自创文法查阅Excel》4.1备份\《B词汇·红宝书》\红宝书15版图片\1927-かいだく【快諾】.jpg</v>
      </c>
      <c r="L1819" s="9" t="s">
        <v>18120</v>
      </c>
      <c r="M1819" s="117" t="s">
        <v>19938</v>
      </c>
      <c r="N1819" s="36" t="str">
        <f t="shared" si="173"/>
        <v>▶</v>
      </c>
      <c r="O1819" s="37" t="s">
        <v>17915</v>
      </c>
      <c r="P1819" s="37">
        <v>26</v>
      </c>
      <c r="Q1819" s="37" t="s">
        <v>23</v>
      </c>
      <c r="R1819" s="9" t="str">
        <f>词典存放目录!$A$1&amp;O1819&amp;P1819&amp;Q1819</f>
        <v>F:\《自创文法查阅Excel》4.1备份\《B词汇·红宝书》\红宝书MP3分割\06 n1-か (26).mp3</v>
      </c>
      <c r="S1819" s="38"/>
      <c r="T1819" s="56"/>
      <c r="U1819" s="56"/>
      <c r="V1819" s="30"/>
      <c r="W1819" s="69"/>
      <c r="X1819" s="9" t="s">
        <v>464</v>
      </c>
    </row>
    <row r="1820" spans="1:24" s="57" customFormat="1" ht="24">
      <c r="A1820" s="31">
        <v>1928</v>
      </c>
      <c r="B1820" s="32">
        <f t="shared" ca="1" si="171"/>
        <v>0.21801160411380927</v>
      </c>
      <c r="C1820" s="127" t="s">
        <v>3438</v>
      </c>
      <c r="D1820" s="128" t="s">
        <v>3439</v>
      </c>
      <c r="E1820" s="21"/>
      <c r="F1820" s="22"/>
      <c r="G1820" s="22"/>
      <c r="H1820" s="22"/>
      <c r="I1820" s="23"/>
      <c r="J1820" s="35" t="str">
        <f t="shared" si="172"/>
        <v>➸</v>
      </c>
      <c r="K1820" s="117" t="str">
        <f>词典存放目录!$A$1&amp;L1820&amp;M1820</f>
        <v>F:\《自创文法查阅Excel》4.1备份\《B词汇·红宝书》\红宝书15版图片\1928-かいてい【改定】.jpg</v>
      </c>
      <c r="L1820" s="9" t="s">
        <v>18120</v>
      </c>
      <c r="M1820" s="117" t="s">
        <v>19939</v>
      </c>
      <c r="N1820" s="36" t="str">
        <f t="shared" si="173"/>
        <v>▶</v>
      </c>
      <c r="O1820" s="37" t="s">
        <v>17915</v>
      </c>
      <c r="P1820" s="37">
        <v>27</v>
      </c>
      <c r="Q1820" s="37" t="s">
        <v>23</v>
      </c>
      <c r="R1820" s="9" t="str">
        <f>词典存放目录!$A$1&amp;O1820&amp;P1820&amp;Q1820</f>
        <v>F:\《自创文法查阅Excel》4.1备份\《B词汇·红宝书》\红宝书MP3分割\06 n1-か (27).mp3</v>
      </c>
      <c r="S1820" s="38"/>
      <c r="T1820" s="56"/>
      <c r="U1820" s="56"/>
      <c r="V1820" s="30"/>
      <c r="W1820" s="69"/>
      <c r="X1820" s="9" t="s">
        <v>464</v>
      </c>
    </row>
    <row r="1821" spans="1:24" s="57" customFormat="1" ht="24">
      <c r="A1821" s="31">
        <v>1929</v>
      </c>
      <c r="B1821" s="32">
        <f t="shared" ca="1" si="171"/>
        <v>0.62842401414891025</v>
      </c>
      <c r="C1821" s="127" t="s">
        <v>3438</v>
      </c>
      <c r="D1821" s="128" t="s">
        <v>3440</v>
      </c>
      <c r="E1821" s="21"/>
      <c r="F1821" s="22"/>
      <c r="G1821" s="22"/>
      <c r="H1821" s="22"/>
      <c r="I1821" s="23"/>
      <c r="J1821" s="35" t="str">
        <f t="shared" si="172"/>
        <v>➸</v>
      </c>
      <c r="K1821" s="117" t="str">
        <f>词典存放目录!$A$1&amp;L1821&amp;M1821</f>
        <v>F:\《自创文法查阅Excel》4.1备份\《B词汇·红宝书》\红宝书15版图片\1929-かいてい【改訂】.jpg</v>
      </c>
      <c r="L1821" s="9" t="s">
        <v>18120</v>
      </c>
      <c r="M1821" s="117" t="s">
        <v>19940</v>
      </c>
      <c r="N1821" s="36" t="str">
        <f t="shared" si="173"/>
        <v>▶</v>
      </c>
      <c r="O1821" s="37" t="s">
        <v>17915</v>
      </c>
      <c r="P1821" s="37">
        <v>28</v>
      </c>
      <c r="Q1821" s="37" t="s">
        <v>23</v>
      </c>
      <c r="R1821" s="9" t="str">
        <f>词典存放目录!$A$1&amp;O1821&amp;P1821&amp;Q1821</f>
        <v>F:\《自创文法查阅Excel》4.1备份\《B词汇·红宝书》\红宝书MP3分割\06 n1-か (28).mp3</v>
      </c>
      <c r="S1821" s="38"/>
      <c r="T1821" s="56"/>
      <c r="U1821" s="56"/>
      <c r="V1821" s="30"/>
      <c r="W1821" s="102"/>
      <c r="X1821" s="9" t="s">
        <v>464</v>
      </c>
    </row>
    <row r="1822" spans="1:24" s="57" customFormat="1" ht="24">
      <c r="A1822" s="31">
        <v>1930</v>
      </c>
      <c r="B1822" s="32">
        <f t="shared" ca="1" si="171"/>
        <v>0.41078065392571339</v>
      </c>
      <c r="C1822" s="127" t="s">
        <v>3441</v>
      </c>
      <c r="D1822" s="128" t="s">
        <v>3442</v>
      </c>
      <c r="E1822" s="21"/>
      <c r="F1822" s="22"/>
      <c r="G1822" s="22"/>
      <c r="H1822" s="22"/>
      <c r="I1822" s="23"/>
      <c r="J1822" s="35" t="str">
        <f t="shared" si="172"/>
        <v>➸</v>
      </c>
      <c r="K1822" s="117" t="str">
        <f>词典存放目录!$A$1&amp;L1822&amp;M1822</f>
        <v>F:\《自创文法查阅Excel》4.1备份\《B词汇·红宝书》\红宝书15版图片\1930-かいどう【街道】.jpg</v>
      </c>
      <c r="L1822" s="9" t="s">
        <v>18120</v>
      </c>
      <c r="M1822" s="117" t="s">
        <v>19941</v>
      </c>
      <c r="N1822" s="36" t="str">
        <f t="shared" si="173"/>
        <v>▶</v>
      </c>
      <c r="O1822" s="37" t="s">
        <v>17915</v>
      </c>
      <c r="P1822" s="37">
        <v>29</v>
      </c>
      <c r="Q1822" s="37" t="s">
        <v>23</v>
      </c>
      <c r="R1822" s="9" t="str">
        <f>词典存放目录!$A$1&amp;O1822&amp;P1822&amp;Q1822</f>
        <v>F:\《自创文法查阅Excel》4.1备份\《B词汇·红宝书》\红宝书MP3分割\06 n1-か (29).mp3</v>
      </c>
      <c r="S1822" s="38"/>
      <c r="T1822" s="56"/>
      <c r="U1822" s="56"/>
      <c r="V1822" s="30" t="str">
        <f>IF(COUNTA(S1822:U1822)=0,"",COUNTIF(S1822:U1822,"0")/COUNTA(S1822:U1822))</f>
        <v/>
      </c>
      <c r="W1822" s="29"/>
      <c r="X1822" s="9" t="s">
        <v>464</v>
      </c>
    </row>
    <row r="1823" spans="1:24" s="57" customFormat="1" ht="24">
      <c r="A1823" s="31">
        <v>1931</v>
      </c>
      <c r="B1823" s="32">
        <f t="shared" ca="1" si="171"/>
        <v>0.28077222842396388</v>
      </c>
      <c r="C1823" s="127" t="s">
        <v>3443</v>
      </c>
      <c r="D1823" s="128" t="s">
        <v>3444</v>
      </c>
      <c r="E1823" s="21"/>
      <c r="F1823" s="22"/>
      <c r="G1823" s="22"/>
      <c r="H1823" s="22"/>
      <c r="I1823" s="23"/>
      <c r="J1823" s="35" t="str">
        <f t="shared" si="172"/>
        <v>➸</v>
      </c>
      <c r="K1823" s="117" t="str">
        <f>词典存放目录!$A$1&amp;L1823&amp;M1823</f>
        <v>F:\《自创文法查阅Excel》4.1备份\《B词汇·红宝书》\红宝书15版图片\1931-がいとう【該当】.jpg</v>
      </c>
      <c r="L1823" s="9" t="s">
        <v>18120</v>
      </c>
      <c r="M1823" s="117" t="s">
        <v>19942</v>
      </c>
      <c r="N1823" s="36" t="str">
        <f t="shared" si="173"/>
        <v>▶</v>
      </c>
      <c r="O1823" s="37" t="s">
        <v>17915</v>
      </c>
      <c r="P1823" s="37">
        <v>30</v>
      </c>
      <c r="Q1823" s="37" t="s">
        <v>23</v>
      </c>
      <c r="R1823" s="9" t="str">
        <f>词典存放目录!$A$1&amp;O1823&amp;P1823&amp;Q1823</f>
        <v>F:\《自创文法查阅Excel》4.1备份\《B词汇·红宝书》\红宝书MP3分割\06 n1-か (30).mp3</v>
      </c>
      <c r="S1823" s="38"/>
      <c r="T1823" s="56"/>
      <c r="U1823" s="56"/>
      <c r="V1823" s="30" t="str">
        <f>IF(COUNTA(S1823:U1823)=0,"",COUNTIF(S1823:U1823,"0")/COUNTA(S1823:U1823))</f>
        <v/>
      </c>
      <c r="W1823" s="29"/>
      <c r="X1823" s="9" t="s">
        <v>464</v>
      </c>
    </row>
    <row r="1824" spans="1:24" s="57" customFormat="1" ht="24">
      <c r="A1824" s="31">
        <v>1932</v>
      </c>
      <c r="B1824" s="32">
        <f t="shared" ca="1" si="171"/>
        <v>0.18497837710477683</v>
      </c>
      <c r="C1824" s="127" t="s">
        <v>3445</v>
      </c>
      <c r="D1824" s="128" t="s">
        <v>3446</v>
      </c>
      <c r="E1824" s="21"/>
      <c r="F1824" s="22"/>
      <c r="G1824" s="22"/>
      <c r="H1824" s="22"/>
      <c r="I1824" s="23"/>
      <c r="J1824" s="35" t="str">
        <f t="shared" si="172"/>
        <v>➸</v>
      </c>
      <c r="K1824" s="117" t="str">
        <f>词典存放目录!$A$1&amp;L1824&amp;M1824</f>
        <v>F:\《自创文法查阅Excel》4.1备份\《B词汇·红宝书》\红宝书15版图片\1932-かいにゅう【介入】.jpg</v>
      </c>
      <c r="L1824" s="9" t="s">
        <v>18120</v>
      </c>
      <c r="M1824" s="117" t="s">
        <v>19943</v>
      </c>
      <c r="N1824" s="36" t="str">
        <f t="shared" si="173"/>
        <v>▶</v>
      </c>
      <c r="O1824" s="37" t="s">
        <v>17915</v>
      </c>
      <c r="P1824" s="37">
        <v>31</v>
      </c>
      <c r="Q1824" s="37" t="s">
        <v>23</v>
      </c>
      <c r="R1824" s="9" t="str">
        <f>词典存放目录!$A$1&amp;O1824&amp;P1824&amp;Q1824</f>
        <v>F:\《自创文法查阅Excel》4.1备份\《B词汇·红宝书》\红宝书MP3分割\06 n1-か (31).mp3</v>
      </c>
      <c r="S1824" s="38"/>
      <c r="T1824" s="56"/>
      <c r="U1824" s="56"/>
      <c r="V1824" s="30" t="str">
        <f>IF(COUNTA(S1824:U1824)=0,"",COUNTIF(S1824:U1824,"0")/COUNTA(S1824:U1824))</f>
        <v/>
      </c>
      <c r="W1824" s="29"/>
      <c r="X1824" s="9" t="s">
        <v>464</v>
      </c>
    </row>
    <row r="1825" spans="1:24" s="57" customFormat="1" ht="24">
      <c r="A1825" s="31">
        <v>1933</v>
      </c>
      <c r="B1825" s="32">
        <f t="shared" ca="1" si="171"/>
        <v>0.70972672028026895</v>
      </c>
      <c r="C1825" s="127" t="s">
        <v>3447</v>
      </c>
      <c r="D1825" s="128" t="s">
        <v>3448</v>
      </c>
      <c r="E1825" s="21"/>
      <c r="F1825" s="22"/>
      <c r="G1825" s="22"/>
      <c r="H1825" s="22"/>
      <c r="I1825" s="23"/>
      <c r="J1825" s="35" t="str">
        <f t="shared" si="172"/>
        <v>➸</v>
      </c>
      <c r="K1825" s="117" t="str">
        <f>词典存放目录!$A$1&amp;L1825&amp;M1825</f>
        <v>F:\《自创文法查阅Excel》4.1备份\《B词汇·红宝书》\红宝书15版图片\1933-がいねん【概念】.jpg</v>
      </c>
      <c r="L1825" s="9" t="s">
        <v>18120</v>
      </c>
      <c r="M1825" s="117" t="s">
        <v>19944</v>
      </c>
      <c r="N1825" s="36" t="str">
        <f t="shared" si="173"/>
        <v>▶</v>
      </c>
      <c r="O1825" s="37" t="s">
        <v>17915</v>
      </c>
      <c r="P1825" s="37">
        <v>32</v>
      </c>
      <c r="Q1825" s="37" t="s">
        <v>23</v>
      </c>
      <c r="R1825" s="9" t="str">
        <f>词典存放目录!$A$1&amp;O1825&amp;P1825&amp;Q1825</f>
        <v>F:\《自创文法查阅Excel》4.1备份\《B词汇·红宝书》\红宝书MP3分割\06 n1-か (32).mp3</v>
      </c>
      <c r="S1825" s="38"/>
      <c r="T1825" s="56"/>
      <c r="U1825" s="56"/>
      <c r="V1825" s="30" t="str">
        <f>IF(COUNTA(S1825:U1825)=0,"",COUNTIF(S1825:U1825,"0")/COUNTA(S1825:U1825))</f>
        <v/>
      </c>
      <c r="W1825" s="29"/>
      <c r="X1825" s="9" t="s">
        <v>464</v>
      </c>
    </row>
    <row r="1826" spans="1:24" s="57" customFormat="1" ht="24">
      <c r="A1826" s="31">
        <v>1934</v>
      </c>
      <c r="B1826" s="32">
        <f t="shared" ca="1" si="171"/>
        <v>0.84960021149188714</v>
      </c>
      <c r="C1826" s="127" t="s">
        <v>3449</v>
      </c>
      <c r="D1826" s="128" t="s">
        <v>3450</v>
      </c>
      <c r="E1826" s="21"/>
      <c r="F1826" s="22"/>
      <c r="G1826" s="22"/>
      <c r="H1826" s="22"/>
      <c r="I1826" s="23"/>
      <c r="J1826" s="35" t="str">
        <f t="shared" si="172"/>
        <v>➸</v>
      </c>
      <c r="K1826" s="117" t="str">
        <f>词典存放目录!$A$1&amp;L1826&amp;M1826</f>
        <v>F:\《自创文法查阅Excel》4.1备份\《B词汇·红宝书》\红宝书15版图片\1934-がいはく【外泊】.jpg</v>
      </c>
      <c r="L1826" s="9" t="s">
        <v>18120</v>
      </c>
      <c r="M1826" s="117" t="s">
        <v>19945</v>
      </c>
      <c r="N1826" s="36" t="str">
        <f t="shared" si="173"/>
        <v>▶</v>
      </c>
      <c r="O1826" s="37" t="s">
        <v>17915</v>
      </c>
      <c r="P1826" s="37">
        <v>33</v>
      </c>
      <c r="Q1826" s="37" t="s">
        <v>23</v>
      </c>
      <c r="R1826" s="9" t="str">
        <f>词典存放目录!$A$1&amp;O1826&amp;P1826&amp;Q1826</f>
        <v>F:\《自创文法查阅Excel》4.1备份\《B词汇·红宝书》\红宝书MP3分割\06 n1-か (33).mp3</v>
      </c>
      <c r="S1826" s="38"/>
      <c r="T1826" s="56"/>
      <c r="U1826" s="56"/>
      <c r="V1826" s="30"/>
      <c r="W1826" s="29"/>
      <c r="X1826" s="9" t="s">
        <v>464</v>
      </c>
    </row>
    <row r="1827" spans="1:24" s="57" customFormat="1" ht="24">
      <c r="A1827" s="31">
        <v>1935</v>
      </c>
      <c r="B1827" s="32">
        <f t="shared" ca="1" si="171"/>
        <v>0.14391454847469143</v>
      </c>
      <c r="C1827" s="127" t="s">
        <v>2856</v>
      </c>
      <c r="D1827" s="128" t="s">
        <v>3451</v>
      </c>
      <c r="E1827" s="21"/>
      <c r="F1827" s="22"/>
      <c r="G1827" s="22"/>
      <c r="H1827" s="22"/>
      <c r="I1827" s="23"/>
      <c r="J1827" s="35" t="str">
        <f t="shared" si="172"/>
        <v>➸</v>
      </c>
      <c r="K1827" s="117" t="str">
        <f>词典存放目录!$A$1&amp;L1827&amp;M1827</f>
        <v>F:\《自创文法查阅Excel》4.1备份\《B词汇·红宝书》\红宝书15版图片\1935-かいひ【回避】.jpg</v>
      </c>
      <c r="L1827" s="9" t="s">
        <v>18120</v>
      </c>
      <c r="M1827" s="117" t="s">
        <v>19946</v>
      </c>
      <c r="N1827" s="36" t="str">
        <f t="shared" si="173"/>
        <v>▶</v>
      </c>
      <c r="O1827" s="37" t="s">
        <v>17915</v>
      </c>
      <c r="P1827" s="37">
        <v>34</v>
      </c>
      <c r="Q1827" s="37" t="s">
        <v>23</v>
      </c>
      <c r="R1827" s="9" t="str">
        <f>词典存放目录!$A$1&amp;O1827&amp;P1827&amp;Q1827</f>
        <v>F:\《自创文法查阅Excel》4.1备份\《B词汇·红宝书》\红宝书MP3分割\06 n1-か (34).mp3</v>
      </c>
      <c r="S1827" s="38"/>
      <c r="T1827" s="56"/>
      <c r="U1827" s="56"/>
      <c r="V1827" s="30" t="str">
        <f>IF(COUNTA(S1827:U1827)=0,"",COUNTIF(S1827:U1827,"0")/COUNTA(S1827:U1827))</f>
        <v/>
      </c>
      <c r="W1827" s="29"/>
      <c r="X1827" s="9" t="s">
        <v>464</v>
      </c>
    </row>
    <row r="1828" spans="1:24" s="57" customFormat="1" ht="24">
      <c r="A1828" s="31">
        <v>1936</v>
      </c>
      <c r="B1828" s="32">
        <f t="shared" ca="1" si="171"/>
        <v>0.82961477025470343</v>
      </c>
      <c r="C1828" s="127" t="s">
        <v>2861</v>
      </c>
      <c r="D1828" s="128" t="s">
        <v>3452</v>
      </c>
      <c r="E1828" s="21"/>
      <c r="F1828" s="22"/>
      <c r="G1828" s="22"/>
      <c r="H1828" s="22"/>
      <c r="I1828" s="23"/>
      <c r="J1828" s="35" t="str">
        <f t="shared" si="172"/>
        <v>➸</v>
      </c>
      <c r="K1828" s="117" t="str">
        <f>词典存放目录!$A$1&amp;L1828&amp;M1828</f>
        <v>F:\《自创文法查阅Excel》4.1备份\《B词汇·红宝书》\红宝书15版图片\1936-かいほう【介抱】.jpg</v>
      </c>
      <c r="L1828" s="9" t="s">
        <v>18120</v>
      </c>
      <c r="M1828" s="117" t="s">
        <v>19947</v>
      </c>
      <c r="N1828" s="36" t="str">
        <f t="shared" si="173"/>
        <v>▶</v>
      </c>
      <c r="O1828" s="37" t="s">
        <v>17915</v>
      </c>
      <c r="P1828" s="37">
        <v>35</v>
      </c>
      <c r="Q1828" s="37" t="s">
        <v>23</v>
      </c>
      <c r="R1828" s="9" t="str">
        <f>词典存放目录!$A$1&amp;O1828&amp;P1828&amp;Q1828</f>
        <v>F:\《自创文法查阅Excel》4.1备份\《B词汇·红宝书》\红宝书MP3分割\06 n1-か (35).mp3</v>
      </c>
      <c r="S1828" s="38"/>
      <c r="T1828" s="56"/>
      <c r="U1828" s="56"/>
      <c r="V1828" s="30" t="str">
        <f>IF(COUNTA(S1828:U1828)=0,"",COUNTIF(S1828:U1828,"0")/COUNTA(S1828:U1828))</f>
        <v/>
      </c>
      <c r="W1828" s="29"/>
      <c r="X1828" s="9" t="s">
        <v>464</v>
      </c>
    </row>
    <row r="1829" spans="1:24" s="57" customFormat="1" ht="24">
      <c r="A1829" s="31">
        <v>1937</v>
      </c>
      <c r="B1829" s="32">
        <f t="shared" ca="1" si="171"/>
        <v>0.86328426078275322</v>
      </c>
      <c r="C1829" s="127" t="s">
        <v>3453</v>
      </c>
      <c r="D1829" s="128" t="s">
        <v>3454</v>
      </c>
      <c r="E1829" s="21"/>
      <c r="F1829" s="22"/>
      <c r="G1829" s="22"/>
      <c r="H1829" s="22"/>
      <c r="I1829" s="23"/>
      <c r="J1829" s="35" t="str">
        <f t="shared" si="172"/>
        <v>➸</v>
      </c>
      <c r="K1829" s="117" t="str">
        <f>词典存放目录!$A$1&amp;L1829&amp;M1829</f>
        <v>F:\《自创文法查阅Excel》4.1备份\《B词汇·红宝书》\红宝书15版图片\1937-かいぼう【解剖】.jpg</v>
      </c>
      <c r="L1829" s="9" t="s">
        <v>18120</v>
      </c>
      <c r="M1829" s="117" t="s">
        <v>19948</v>
      </c>
      <c r="N1829" s="36" t="str">
        <f t="shared" si="173"/>
        <v>▶</v>
      </c>
      <c r="O1829" s="37" t="s">
        <v>17915</v>
      </c>
      <c r="P1829" s="37">
        <v>36</v>
      </c>
      <c r="Q1829" s="37" t="s">
        <v>23</v>
      </c>
      <c r="R1829" s="9" t="str">
        <f>词典存放目录!$A$1&amp;O1829&amp;P1829&amp;Q1829</f>
        <v>F:\《自创文法查阅Excel》4.1备份\《B词汇·红宝书》\红宝书MP3分割\06 n1-か (36).mp3</v>
      </c>
      <c r="S1829" s="38"/>
      <c r="T1829" s="56"/>
      <c r="U1829" s="56"/>
      <c r="V1829" s="30" t="str">
        <f>IF(COUNTA(S1829:U1829)=0,"",COUNTIF(S1829:U1829,"0")/COUNTA(S1829:U1829))</f>
        <v/>
      </c>
      <c r="W1829" s="29"/>
      <c r="X1829" s="9" t="s">
        <v>464</v>
      </c>
    </row>
    <row r="1830" spans="1:24" s="57" customFormat="1" ht="24">
      <c r="A1830" s="31">
        <v>1938</v>
      </c>
      <c r="B1830" s="32">
        <f t="shared" ca="1" si="171"/>
        <v>0.66364472230447835</v>
      </c>
      <c r="C1830" s="127" t="s">
        <v>3455</v>
      </c>
      <c r="D1830" s="128" t="s">
        <v>3456</v>
      </c>
      <c r="E1830" s="21"/>
      <c r="F1830" s="22"/>
      <c r="G1830" s="22"/>
      <c r="H1830" s="22"/>
      <c r="I1830" s="23"/>
      <c r="J1830" s="35" t="str">
        <f t="shared" si="172"/>
        <v>➸</v>
      </c>
      <c r="K1830" s="117" t="str">
        <f>词典存放目录!$A$1&amp;L1830&amp;M1830</f>
        <v>F:\《自创文法查阅Excel》4.1备份\《B词汇·红宝书》\红宝书15版图片\1938-かいまみる【垣間見る】.jpg</v>
      </c>
      <c r="L1830" s="9" t="s">
        <v>18120</v>
      </c>
      <c r="M1830" s="117" t="s">
        <v>19949</v>
      </c>
      <c r="N1830" s="36" t="str">
        <f t="shared" si="173"/>
        <v>▶</v>
      </c>
      <c r="O1830" s="37" t="s">
        <v>17915</v>
      </c>
      <c r="P1830" s="37">
        <v>37</v>
      </c>
      <c r="Q1830" s="37" t="s">
        <v>23</v>
      </c>
      <c r="R1830" s="9" t="str">
        <f>词典存放目录!$A$1&amp;O1830&amp;P1830&amp;Q1830</f>
        <v>F:\《自创文法查阅Excel》4.1备份\《B词汇·红宝书》\红宝书MP3分割\06 n1-か (37).mp3</v>
      </c>
      <c r="S1830" s="38"/>
      <c r="T1830" s="56"/>
      <c r="U1830" s="56"/>
      <c r="V1830" s="30"/>
      <c r="W1830" s="29"/>
      <c r="X1830" s="9" t="s">
        <v>464</v>
      </c>
    </row>
    <row r="1831" spans="1:24" s="57" customFormat="1" ht="24">
      <c r="A1831" s="31">
        <v>1941</v>
      </c>
      <c r="B1831" s="32">
        <f t="shared" ca="1" si="171"/>
        <v>0.6350076173158764</v>
      </c>
      <c r="C1831" s="127" t="s">
        <v>3457</v>
      </c>
      <c r="D1831" s="128" t="s">
        <v>3458</v>
      </c>
      <c r="E1831" s="21"/>
      <c r="F1831" s="22"/>
      <c r="G1831" s="22"/>
      <c r="H1831" s="22"/>
      <c r="I1831" s="23"/>
      <c r="J1831" s="35" t="str">
        <f t="shared" si="172"/>
        <v>➸</v>
      </c>
      <c r="K1831" s="117" t="str">
        <f>词典存放目录!$A$1&amp;L1831&amp;M1831</f>
        <v>F:\《自创文法查阅Excel》4.1备份\《B词汇·红宝书》\红宝书15版图片\1941-がいよう【概要】.jpg</v>
      </c>
      <c r="L1831" s="9" t="s">
        <v>18120</v>
      </c>
      <c r="M1831" s="117" t="s">
        <v>19950</v>
      </c>
      <c r="N1831" s="36" t="str">
        <f t="shared" si="173"/>
        <v>▶</v>
      </c>
      <c r="O1831" s="37" t="s">
        <v>17915</v>
      </c>
      <c r="P1831" s="37">
        <v>40</v>
      </c>
      <c r="Q1831" s="37" t="s">
        <v>23</v>
      </c>
      <c r="R1831" s="9" t="str">
        <f>词典存放目录!$A$1&amp;O1831&amp;P1831&amp;Q1831</f>
        <v>F:\《自创文法查阅Excel》4.1备份\《B词汇·红宝书》\红宝书MP3分割\06 n1-か (40).mp3</v>
      </c>
      <c r="S1831" s="38"/>
      <c r="T1831" s="56"/>
      <c r="U1831" s="56"/>
      <c r="V1831" s="30" t="str">
        <f t="shared" ref="V1831:V1840" si="177">IF(COUNTA(S1831:U1831)=0,"",COUNTIF(S1831:U1831,"0")/COUNTA(S1831:U1831))</f>
        <v/>
      </c>
      <c r="W1831" s="29"/>
      <c r="X1831" s="9" t="s">
        <v>464</v>
      </c>
    </row>
    <row r="1832" spans="1:24" s="57" customFormat="1" ht="24">
      <c r="A1832" s="31">
        <v>1942</v>
      </c>
      <c r="B1832" s="32">
        <f t="shared" ca="1" si="171"/>
        <v>0.19811662115328355</v>
      </c>
      <c r="C1832" s="127" t="s">
        <v>3459</v>
      </c>
      <c r="D1832" s="128" t="s">
        <v>3460</v>
      </c>
      <c r="E1832" s="21"/>
      <c r="F1832" s="22"/>
      <c r="G1832" s="22"/>
      <c r="H1832" s="22"/>
      <c r="I1832" s="23"/>
      <c r="J1832" s="35" t="str">
        <f t="shared" si="172"/>
        <v>➸</v>
      </c>
      <c r="K1832" s="117" t="str">
        <f>词典存放目录!$A$1&amp;L1832&amp;M1832</f>
        <v>F:\《自创文法查阅Excel》4.1备份\《B词汇·红宝书》\红宝书15版图片\1942-かいらく【快楽】.jpg</v>
      </c>
      <c r="L1832" s="9" t="s">
        <v>18120</v>
      </c>
      <c r="M1832" s="117" t="s">
        <v>19951</v>
      </c>
      <c r="N1832" s="36" t="str">
        <f t="shared" si="173"/>
        <v>▶</v>
      </c>
      <c r="O1832" s="37" t="s">
        <v>17915</v>
      </c>
      <c r="P1832" s="37">
        <v>41</v>
      </c>
      <c r="Q1832" s="37" t="s">
        <v>23</v>
      </c>
      <c r="R1832" s="9" t="str">
        <f>词典存放目录!$A$1&amp;O1832&amp;P1832&amp;Q1832</f>
        <v>F:\《自创文法查阅Excel》4.1备份\《B词汇·红宝书》\红宝书MP3分割\06 n1-か (41).mp3</v>
      </c>
      <c r="S1832" s="38"/>
      <c r="T1832" s="56"/>
      <c r="U1832" s="56"/>
      <c r="V1832" s="30" t="str">
        <f t="shared" si="177"/>
        <v/>
      </c>
      <c r="W1832" s="69"/>
      <c r="X1832" s="9" t="s">
        <v>464</v>
      </c>
    </row>
    <row r="1833" spans="1:24" s="57" customFormat="1" ht="24">
      <c r="A1833" s="31">
        <v>1943</v>
      </c>
      <c r="B1833" s="32">
        <f t="shared" ca="1" si="171"/>
        <v>0.39927333139192644</v>
      </c>
      <c r="C1833" s="127" t="s">
        <v>3461</v>
      </c>
      <c r="D1833" s="128" t="s">
        <v>3462</v>
      </c>
      <c r="E1833" s="21"/>
      <c r="F1833" s="22"/>
      <c r="G1833" s="22"/>
      <c r="H1833" s="22"/>
      <c r="I1833" s="23"/>
      <c r="J1833" s="35" t="str">
        <f t="shared" si="172"/>
        <v>➸</v>
      </c>
      <c r="K1833" s="117" t="str">
        <f>词典存放目录!$A$1&amp;L1833&amp;M1833</f>
        <v>F:\《自创文法查阅Excel》4.1备份\《B词汇·红宝书》\红宝书15版图片\1943-かいらん【回覧】.jpg</v>
      </c>
      <c r="L1833" s="9" t="s">
        <v>18120</v>
      </c>
      <c r="M1833" s="117" t="s">
        <v>19952</v>
      </c>
      <c r="N1833" s="36" t="str">
        <f t="shared" si="173"/>
        <v>▶</v>
      </c>
      <c r="O1833" s="37" t="s">
        <v>17915</v>
      </c>
      <c r="P1833" s="37">
        <v>42</v>
      </c>
      <c r="Q1833" s="37" t="s">
        <v>23</v>
      </c>
      <c r="R1833" s="9" t="str">
        <f>词典存放目录!$A$1&amp;O1833&amp;P1833&amp;Q1833</f>
        <v>F:\《自创文法查阅Excel》4.1备份\《B词汇·红宝书》\红宝书MP3分割\06 n1-か (42).mp3</v>
      </c>
      <c r="S1833" s="38"/>
      <c r="T1833" s="56"/>
      <c r="U1833" s="56"/>
      <c r="V1833" s="30" t="str">
        <f t="shared" si="177"/>
        <v/>
      </c>
      <c r="W1833" s="29"/>
      <c r="X1833" s="9" t="s">
        <v>464</v>
      </c>
    </row>
    <row r="1834" spans="1:24" s="57" customFormat="1" ht="24">
      <c r="A1834" s="31">
        <v>1944</v>
      </c>
      <c r="B1834" s="32">
        <f t="shared" ca="1" si="171"/>
        <v>0.24092010445254852</v>
      </c>
      <c r="C1834" s="127" t="s">
        <v>3463</v>
      </c>
      <c r="D1834" s="128" t="s">
        <v>3464</v>
      </c>
      <c r="E1834" s="21"/>
      <c r="F1834" s="22"/>
      <c r="G1834" s="22"/>
      <c r="H1834" s="22"/>
      <c r="I1834" s="23"/>
      <c r="J1834" s="35" t="str">
        <f t="shared" si="172"/>
        <v>➸</v>
      </c>
      <c r="K1834" s="117" t="str">
        <f>词典存放目录!$A$1&amp;L1834&amp;M1834</f>
        <v>F:\《自创文法查阅Excel》4.1备份\《B词汇·红宝书》\红宝书15版图片\1944-かいりょう【改良】.jpg</v>
      </c>
      <c r="L1834" s="9" t="s">
        <v>18120</v>
      </c>
      <c r="M1834" s="117" t="s">
        <v>19953</v>
      </c>
      <c r="N1834" s="36" t="str">
        <f t="shared" si="173"/>
        <v>▶</v>
      </c>
      <c r="O1834" s="37" t="s">
        <v>17915</v>
      </c>
      <c r="P1834" s="37">
        <v>43</v>
      </c>
      <c r="Q1834" s="37" t="s">
        <v>23</v>
      </c>
      <c r="R1834" s="9" t="str">
        <f>词典存放目录!$A$1&amp;O1834&amp;P1834&amp;Q1834</f>
        <v>F:\《自创文法查阅Excel》4.1备份\《B词汇·红宝书》\红宝书MP3分割\06 n1-か (43).mp3</v>
      </c>
      <c r="S1834" s="38"/>
      <c r="T1834" s="56"/>
      <c r="U1834" s="56"/>
      <c r="V1834" s="30" t="str">
        <f t="shared" si="177"/>
        <v/>
      </c>
      <c r="W1834" s="102"/>
      <c r="X1834" s="9" t="s">
        <v>464</v>
      </c>
    </row>
    <row r="1835" spans="1:24" s="57" customFormat="1" ht="24">
      <c r="A1835" s="31">
        <v>1945</v>
      </c>
      <c r="B1835" s="32">
        <f t="shared" ca="1" si="171"/>
        <v>0.92913997852979491</v>
      </c>
      <c r="C1835" s="127" t="s">
        <v>3465</v>
      </c>
      <c r="D1835" s="128" t="s">
        <v>3466</v>
      </c>
      <c r="E1835" s="21"/>
      <c r="F1835" s="22"/>
      <c r="G1835" s="22"/>
      <c r="H1835" s="22"/>
      <c r="I1835" s="23"/>
      <c r="J1835" s="35" t="str">
        <f t="shared" si="172"/>
        <v>➸</v>
      </c>
      <c r="K1835" s="117" t="str">
        <f>词典存放目录!$A$1&amp;L1835&amp;M1835</f>
        <v>F:\《自创文法查阅Excel》4.1备份\《B词汇·红宝书》\红宝书15版图片\1945-かいろ【回路】.jpg</v>
      </c>
      <c r="L1835" s="9" t="s">
        <v>18120</v>
      </c>
      <c r="M1835" s="117" t="s">
        <v>19954</v>
      </c>
      <c r="N1835" s="36" t="str">
        <f t="shared" si="173"/>
        <v>▶</v>
      </c>
      <c r="O1835" s="37" t="s">
        <v>17915</v>
      </c>
      <c r="P1835" s="37">
        <v>44</v>
      </c>
      <c r="Q1835" s="37" t="s">
        <v>23</v>
      </c>
      <c r="R1835" s="9" t="str">
        <f>词典存放目录!$A$1&amp;O1835&amp;P1835&amp;Q1835</f>
        <v>F:\《自创文法查阅Excel》4.1备份\《B词汇·红宝书》\红宝书MP3分割\06 n1-か (44).mp3</v>
      </c>
      <c r="S1835" s="38"/>
      <c r="T1835" s="56"/>
      <c r="U1835" s="56"/>
      <c r="V1835" s="30" t="str">
        <f t="shared" si="177"/>
        <v/>
      </c>
      <c r="W1835" s="114"/>
      <c r="X1835" s="9" t="s">
        <v>464</v>
      </c>
    </row>
    <row r="1836" spans="1:24" s="57" customFormat="1" ht="24">
      <c r="A1836" s="31">
        <v>1946</v>
      </c>
      <c r="B1836" s="32">
        <f t="shared" ca="1" si="171"/>
        <v>0.52594372283912871</v>
      </c>
      <c r="C1836" s="127" t="s">
        <v>3467</v>
      </c>
      <c r="D1836" s="128" t="s">
        <v>3468</v>
      </c>
      <c r="E1836" s="21"/>
      <c r="F1836" s="22"/>
      <c r="G1836" s="22"/>
      <c r="H1836" s="22"/>
      <c r="I1836" s="23"/>
      <c r="J1836" s="35" t="str">
        <f t="shared" si="172"/>
        <v>➸</v>
      </c>
      <c r="K1836" s="117" t="str">
        <f>词典存放目录!$A$1&amp;L1836&amp;M1836</f>
        <v>F:\《自创文法查阅Excel》4.1备份\《B词汇·红宝书》\红宝书15版图片\1946-～かう【～交う】.jpg</v>
      </c>
      <c r="L1836" s="9" t="s">
        <v>18120</v>
      </c>
      <c r="M1836" s="117" t="s">
        <v>19955</v>
      </c>
      <c r="N1836" s="36" t="str">
        <f t="shared" si="173"/>
        <v>▶</v>
      </c>
      <c r="O1836" s="37" t="s">
        <v>17915</v>
      </c>
      <c r="P1836" s="37">
        <v>45</v>
      </c>
      <c r="Q1836" s="37" t="s">
        <v>23</v>
      </c>
      <c r="R1836" s="9" t="str">
        <f>词典存放目录!$A$1&amp;O1836&amp;P1836&amp;Q1836</f>
        <v>F:\《自创文法查阅Excel》4.1备份\《B词汇·红宝书》\红宝书MP3分割\06 n1-か (45).mp3</v>
      </c>
      <c r="S1836" s="38"/>
      <c r="T1836" s="56"/>
      <c r="U1836" s="56"/>
      <c r="V1836" s="30" t="str">
        <f t="shared" si="177"/>
        <v/>
      </c>
      <c r="W1836" s="29"/>
      <c r="X1836" s="9" t="s">
        <v>464</v>
      </c>
    </row>
    <row r="1837" spans="1:24" s="57" customFormat="1" ht="24">
      <c r="A1837" s="31">
        <v>1947</v>
      </c>
      <c r="B1837" s="32">
        <f t="shared" ca="1" si="171"/>
        <v>0.54055391879953807</v>
      </c>
      <c r="C1837" s="127" t="s">
        <v>3469</v>
      </c>
      <c r="D1837" s="128" t="s">
        <v>3470</v>
      </c>
      <c r="E1837" s="21"/>
      <c r="F1837" s="22"/>
      <c r="G1837" s="22"/>
      <c r="H1837" s="22"/>
      <c r="I1837" s="23"/>
      <c r="J1837" s="35" t="str">
        <f t="shared" si="172"/>
        <v>➸</v>
      </c>
      <c r="K1837" s="117" t="str">
        <f>词典存放目录!$A$1&amp;L1837&amp;M1837</f>
        <v>F:\《自创文法查阅Excel》4.1备份\《B词汇·红宝书》\红宝书15版图片\1947-カウンセラー【counselor】.jpg</v>
      </c>
      <c r="L1837" s="9" t="s">
        <v>18120</v>
      </c>
      <c r="M1837" s="117" t="s">
        <v>19956</v>
      </c>
      <c r="N1837" s="36" t="str">
        <f t="shared" si="173"/>
        <v>▶</v>
      </c>
      <c r="O1837" s="37" t="s">
        <v>17915</v>
      </c>
      <c r="P1837" s="37">
        <v>46</v>
      </c>
      <c r="Q1837" s="37" t="s">
        <v>23</v>
      </c>
      <c r="R1837" s="9" t="str">
        <f>词典存放目录!$A$1&amp;O1837&amp;P1837&amp;Q1837</f>
        <v>F:\《自创文法查阅Excel》4.1备份\《B词汇·红宝书》\红宝书MP3分割\06 n1-か (46).mp3</v>
      </c>
      <c r="S1837" s="38"/>
      <c r="T1837" s="56"/>
      <c r="U1837" s="56"/>
      <c r="V1837" s="30" t="str">
        <f t="shared" si="177"/>
        <v/>
      </c>
      <c r="W1837" s="29"/>
      <c r="X1837" s="9" t="s">
        <v>464</v>
      </c>
    </row>
    <row r="1838" spans="1:24" s="57" customFormat="1" ht="24">
      <c r="A1838" s="31">
        <v>1948</v>
      </c>
      <c r="B1838" s="32">
        <f t="shared" ca="1" si="171"/>
        <v>0.42051485385842402</v>
      </c>
      <c r="C1838" s="127" t="s">
        <v>3471</v>
      </c>
      <c r="D1838" s="128" t="s">
        <v>3472</v>
      </c>
      <c r="E1838" s="21"/>
      <c r="F1838" s="22"/>
      <c r="G1838" s="22"/>
      <c r="H1838" s="22"/>
      <c r="I1838" s="23"/>
      <c r="J1838" s="35" t="str">
        <f t="shared" si="172"/>
        <v>➸</v>
      </c>
      <c r="K1838" s="117" t="str">
        <f>词典存放目录!$A$1&amp;L1838&amp;M1838</f>
        <v>F:\《自创文法查阅Excel》4.1备份\《B词汇·红宝书》\红宝书15版图片\1948-かえりみる【顧みる】.jpg</v>
      </c>
      <c r="L1838" s="9" t="s">
        <v>18120</v>
      </c>
      <c r="M1838" s="117" t="s">
        <v>19957</v>
      </c>
      <c r="N1838" s="36" t="str">
        <f t="shared" si="173"/>
        <v>▶</v>
      </c>
      <c r="O1838" s="37" t="s">
        <v>17915</v>
      </c>
      <c r="P1838" s="37">
        <v>47</v>
      </c>
      <c r="Q1838" s="37" t="s">
        <v>23</v>
      </c>
      <c r="R1838" s="9" t="str">
        <f>词典存放目录!$A$1&amp;O1838&amp;P1838&amp;Q1838</f>
        <v>F:\《自创文法查阅Excel》4.1备份\《B词汇·红宝书》\红宝书MP3分割\06 n1-か (47).mp3</v>
      </c>
      <c r="S1838" s="38"/>
      <c r="T1838" s="56"/>
      <c r="U1838" s="56"/>
      <c r="V1838" s="30" t="str">
        <f t="shared" si="177"/>
        <v/>
      </c>
      <c r="W1838" s="29"/>
      <c r="X1838" s="9" t="s">
        <v>464</v>
      </c>
    </row>
    <row r="1839" spans="1:24" s="57" customFormat="1" ht="24">
      <c r="A1839" s="31">
        <v>1949</v>
      </c>
      <c r="B1839" s="32">
        <f t="shared" ca="1" si="171"/>
        <v>9.034796020912661E-2</v>
      </c>
      <c r="C1839" s="127" t="s">
        <v>3471</v>
      </c>
      <c r="D1839" s="128" t="s">
        <v>3473</v>
      </c>
      <c r="E1839" s="21"/>
      <c r="F1839" s="22"/>
      <c r="G1839" s="22"/>
      <c r="H1839" s="22"/>
      <c r="I1839" s="23"/>
      <c r="J1839" s="35" t="str">
        <f t="shared" si="172"/>
        <v>➸</v>
      </c>
      <c r="K1839" s="117" t="str">
        <f>词典存放目录!$A$1&amp;L1839&amp;M1839</f>
        <v>F:\《自创文法查阅Excel》4.1备份\《B词汇·红宝书》\红宝书15版图片\1949-かえりみる【省みる】.jpg</v>
      </c>
      <c r="L1839" s="9" t="s">
        <v>18120</v>
      </c>
      <c r="M1839" s="117" t="s">
        <v>19958</v>
      </c>
      <c r="N1839" s="36" t="str">
        <f t="shared" si="173"/>
        <v>▶</v>
      </c>
      <c r="O1839" s="37" t="s">
        <v>17915</v>
      </c>
      <c r="P1839" s="37">
        <v>48</v>
      </c>
      <c r="Q1839" s="37" t="s">
        <v>23</v>
      </c>
      <c r="R1839" s="9" t="str">
        <f>词典存放目录!$A$1&amp;O1839&amp;P1839&amp;Q1839</f>
        <v>F:\《自创文法查阅Excel》4.1备份\《B词汇·红宝书》\红宝书MP3分割\06 n1-か (48).mp3</v>
      </c>
      <c r="S1839" s="38"/>
      <c r="T1839" s="56"/>
      <c r="U1839" s="56"/>
      <c r="V1839" s="30" t="str">
        <f t="shared" si="177"/>
        <v/>
      </c>
      <c r="W1839" s="29"/>
      <c r="X1839" s="9" t="s">
        <v>464</v>
      </c>
    </row>
    <row r="1840" spans="1:24" s="57" customFormat="1" ht="24">
      <c r="A1840" s="31">
        <v>1950</v>
      </c>
      <c r="B1840" s="32">
        <f t="shared" ca="1" si="171"/>
        <v>5.6742622567859891E-2</v>
      </c>
      <c r="C1840" s="127" t="s">
        <v>3474</v>
      </c>
      <c r="D1840" s="128" t="s">
        <v>3475</v>
      </c>
      <c r="E1840" s="21"/>
      <c r="F1840" s="22"/>
      <c r="G1840" s="22"/>
      <c r="H1840" s="22"/>
      <c r="I1840" s="23"/>
      <c r="J1840" s="35" t="str">
        <f t="shared" si="172"/>
        <v>➸</v>
      </c>
      <c r="K1840" s="117" t="str">
        <f>词典存放目录!$A$1&amp;L1840&amp;M1840</f>
        <v>F:\《自创文法查阅Excel》4.1备份\《B词汇·红宝书》\红宝书15版图片\1950-かおだち【顔立ち】.jpg</v>
      </c>
      <c r="L1840" s="9" t="s">
        <v>18120</v>
      </c>
      <c r="M1840" s="117" t="s">
        <v>19959</v>
      </c>
      <c r="N1840" s="36" t="str">
        <f t="shared" si="173"/>
        <v>▶</v>
      </c>
      <c r="O1840" s="37" t="s">
        <v>17915</v>
      </c>
      <c r="P1840" s="37">
        <v>49</v>
      </c>
      <c r="Q1840" s="37" t="s">
        <v>23</v>
      </c>
      <c r="R1840" s="9" t="str">
        <f>词典存放目录!$A$1&amp;O1840&amp;P1840&amp;Q1840</f>
        <v>F:\《自创文法查阅Excel》4.1备份\《B词汇·红宝书》\红宝书MP3分割\06 n1-か (49).mp3</v>
      </c>
      <c r="S1840" s="38"/>
      <c r="T1840" s="56"/>
      <c r="U1840" s="56"/>
      <c r="V1840" s="30" t="str">
        <f t="shared" si="177"/>
        <v/>
      </c>
      <c r="W1840" s="29"/>
      <c r="X1840" s="9" t="s">
        <v>464</v>
      </c>
    </row>
    <row r="1841" spans="1:24" s="57" customFormat="1" ht="24">
      <c r="A1841" s="31">
        <v>1951</v>
      </c>
      <c r="B1841" s="32">
        <f t="shared" ca="1" si="171"/>
        <v>0.56574106916937594</v>
      </c>
      <c r="C1841" s="127" t="s">
        <v>3476</v>
      </c>
      <c r="D1841" s="128" t="s">
        <v>3477</v>
      </c>
      <c r="E1841" s="21"/>
      <c r="F1841" s="22"/>
      <c r="G1841" s="22"/>
      <c r="H1841" s="22"/>
      <c r="I1841" s="23"/>
      <c r="J1841" s="35" t="str">
        <f t="shared" si="172"/>
        <v>➸</v>
      </c>
      <c r="K1841" s="117" t="str">
        <f>词典存放目录!$A$1&amp;L1841&amp;M1841</f>
        <v>F:\《自创文法查阅Excel》4.1备份\《B词汇·红宝书》\红宝书15版图片\1951-かおまけ【顔負け】.jpg</v>
      </c>
      <c r="L1841" s="9" t="s">
        <v>18120</v>
      </c>
      <c r="M1841" s="117" t="s">
        <v>19960</v>
      </c>
      <c r="N1841" s="36" t="str">
        <f t="shared" si="173"/>
        <v>▶</v>
      </c>
      <c r="O1841" s="37" t="s">
        <v>17915</v>
      </c>
      <c r="P1841" s="37">
        <v>50</v>
      </c>
      <c r="Q1841" s="37" t="s">
        <v>23</v>
      </c>
      <c r="R1841" s="9" t="str">
        <f>词典存放目录!$A$1&amp;O1841&amp;P1841&amp;Q1841</f>
        <v>F:\《自创文法查阅Excel》4.1备份\《B词汇·红宝书》\红宝书MP3分割\06 n1-か (50).mp3</v>
      </c>
      <c r="S1841" s="38"/>
      <c r="T1841" s="56"/>
      <c r="U1841" s="56"/>
      <c r="V1841" s="30"/>
      <c r="W1841" s="29"/>
      <c r="X1841" s="9" t="s">
        <v>464</v>
      </c>
    </row>
    <row r="1842" spans="1:24" s="57" customFormat="1" ht="24">
      <c r="A1842" s="31">
        <v>1952</v>
      </c>
      <c r="B1842" s="32">
        <f t="shared" ca="1" si="171"/>
        <v>0.36603243797786433</v>
      </c>
      <c r="C1842" s="127" t="s">
        <v>3478</v>
      </c>
      <c r="D1842" s="128" t="s">
        <v>3479</v>
      </c>
      <c r="E1842" s="21"/>
      <c r="F1842" s="22"/>
      <c r="G1842" s="22"/>
      <c r="H1842" s="22"/>
      <c r="I1842" s="23"/>
      <c r="J1842" s="35" t="str">
        <f t="shared" si="172"/>
        <v>➸</v>
      </c>
      <c r="K1842" s="117" t="str">
        <f>词典存放目录!$A$1&amp;L1842&amp;M1842</f>
        <v>F:\《自创文法查阅Excel》4.1备份\《B词汇·红宝书》\红宝书15版图片\1952-かかげる【掲げる】.jpg</v>
      </c>
      <c r="L1842" s="9" t="s">
        <v>18120</v>
      </c>
      <c r="M1842" s="117" t="s">
        <v>19961</v>
      </c>
      <c r="N1842" s="36" t="str">
        <f t="shared" si="173"/>
        <v>▶</v>
      </c>
      <c r="O1842" s="37" t="s">
        <v>17915</v>
      </c>
      <c r="P1842" s="37">
        <v>51</v>
      </c>
      <c r="Q1842" s="37" t="s">
        <v>23</v>
      </c>
      <c r="R1842" s="9" t="str">
        <f>词典存放目录!$A$1&amp;O1842&amp;P1842&amp;Q1842</f>
        <v>F:\《自创文法查阅Excel》4.1备份\《B词汇·红宝书》\红宝书MP3分割\06 n1-か (51).mp3</v>
      </c>
      <c r="S1842" s="38"/>
      <c r="T1842" s="56"/>
      <c r="U1842" s="56"/>
      <c r="V1842" s="30" t="str">
        <f>IF(COUNTA(S1842:U1842)=0,"",COUNTIF(S1842:U1842,"0")/COUNTA(S1842:U1842))</f>
        <v/>
      </c>
      <c r="W1842" s="29"/>
      <c r="X1842" s="9" t="s">
        <v>464</v>
      </c>
    </row>
    <row r="1843" spans="1:24" s="57" customFormat="1" ht="24">
      <c r="A1843" s="31">
        <v>1953</v>
      </c>
      <c r="B1843" s="32">
        <f t="shared" ca="1" si="171"/>
        <v>0.50952509239387034</v>
      </c>
      <c r="C1843" s="127" t="s">
        <v>3480</v>
      </c>
      <c r="D1843" s="128" t="s">
        <v>3481</v>
      </c>
      <c r="E1843" s="21"/>
      <c r="F1843" s="22"/>
      <c r="G1843" s="22"/>
      <c r="H1843" s="22"/>
      <c r="I1843" s="23"/>
      <c r="J1843" s="35" t="str">
        <f t="shared" si="172"/>
        <v>➸</v>
      </c>
      <c r="K1843" s="117" t="str">
        <f>词典存放目录!$A$1&amp;L1843&amp;M1843</f>
        <v>F:\《自创文法查阅Excel》4.1备份\《B词汇·红宝书》\红宝书15版图片\1953-かがむ【屈む】.jpg</v>
      </c>
      <c r="L1843" s="9" t="s">
        <v>18120</v>
      </c>
      <c r="M1843" s="117" t="s">
        <v>19962</v>
      </c>
      <c r="N1843" s="36" t="str">
        <f t="shared" si="173"/>
        <v>▶</v>
      </c>
      <c r="O1843" s="37" t="s">
        <v>17915</v>
      </c>
      <c r="P1843" s="37">
        <v>52</v>
      </c>
      <c r="Q1843" s="37" t="s">
        <v>23</v>
      </c>
      <c r="R1843" s="9" t="str">
        <f>词典存放目录!$A$1&amp;O1843&amp;P1843&amp;Q1843</f>
        <v>F:\《自创文法查阅Excel》4.1备份\《B词汇·红宝书》\红宝书MP3分割\06 n1-か (52).mp3</v>
      </c>
      <c r="S1843" s="38"/>
      <c r="T1843" s="56"/>
      <c r="U1843" s="56"/>
      <c r="V1843" s="30" t="str">
        <f>IF(COUNTA(S1843:U1843)=0,"",COUNTIF(S1843:U1843,"0")/COUNTA(S1843:U1843))</f>
        <v/>
      </c>
      <c r="W1843" s="29"/>
      <c r="X1843" s="9" t="s">
        <v>464</v>
      </c>
    </row>
    <row r="1844" spans="1:24" s="57" customFormat="1" ht="24">
      <c r="A1844" s="31">
        <v>1954</v>
      </c>
      <c r="B1844" s="32">
        <f t="shared" ca="1" si="171"/>
        <v>0.96745602277577303</v>
      </c>
      <c r="C1844" s="127" t="s">
        <v>3482</v>
      </c>
      <c r="D1844" s="128" t="s">
        <v>3483</v>
      </c>
      <c r="E1844" s="21"/>
      <c r="F1844" s="22"/>
      <c r="G1844" s="22"/>
      <c r="H1844" s="22"/>
      <c r="I1844" s="23"/>
      <c r="J1844" s="35" t="str">
        <f t="shared" si="172"/>
        <v>➸</v>
      </c>
      <c r="K1844" s="117" t="str">
        <f>词典存放目录!$A$1&amp;L1844&amp;M1844</f>
        <v>F:\《自创文法查阅Excel》4.1备份\《B词汇·红宝书》\红宝书15版图片\1954-かがめる【屈める】.jpg</v>
      </c>
      <c r="L1844" s="9" t="s">
        <v>18120</v>
      </c>
      <c r="M1844" s="117" t="s">
        <v>19963</v>
      </c>
      <c r="N1844" s="36" t="str">
        <f t="shared" si="173"/>
        <v>▶</v>
      </c>
      <c r="O1844" s="37" t="s">
        <v>17915</v>
      </c>
      <c r="P1844" s="37">
        <v>53</v>
      </c>
      <c r="Q1844" s="37" t="s">
        <v>23</v>
      </c>
      <c r="R1844" s="9" t="str">
        <f>词典存放目录!$A$1&amp;O1844&amp;P1844&amp;Q1844</f>
        <v>F:\《自创文法查阅Excel》4.1备份\《B词汇·红宝书》\红宝书MP3分割\06 n1-か (53).mp3</v>
      </c>
      <c r="S1844" s="38"/>
      <c r="T1844" s="56"/>
      <c r="U1844" s="56"/>
      <c r="V1844" s="30" t="str">
        <f>IF(COUNTA(S1844:U1844)=0,"",COUNTIF(S1844:U1844,"0")/COUNTA(S1844:U1844))</f>
        <v/>
      </c>
      <c r="W1844" s="29"/>
      <c r="X1844" s="9" t="s">
        <v>464</v>
      </c>
    </row>
    <row r="1845" spans="1:24" s="57" customFormat="1" ht="24">
      <c r="A1845" s="31">
        <v>1955</v>
      </c>
      <c r="B1845" s="32">
        <f t="shared" ca="1" si="171"/>
        <v>0.8165496953799678</v>
      </c>
      <c r="C1845" s="127" t="s">
        <v>3484</v>
      </c>
      <c r="D1845" s="128" t="s">
        <v>3485</v>
      </c>
      <c r="E1845" s="21" t="s">
        <v>32</v>
      </c>
      <c r="F1845" s="22"/>
      <c r="G1845" s="22"/>
      <c r="H1845" s="22"/>
      <c r="I1845" s="23"/>
      <c r="J1845" s="35" t="str">
        <f t="shared" si="172"/>
        <v>➸</v>
      </c>
      <c r="K1845" s="117" t="str">
        <f>词典存放目录!$A$1&amp;L1845&amp;M1845</f>
        <v>F:\《自创文法查阅Excel》4.1备份\《B词汇·红宝书》\红宝书15版图片\1955-かがやかしい【輝かしい】.jpg</v>
      </c>
      <c r="L1845" s="9" t="s">
        <v>18120</v>
      </c>
      <c r="M1845" s="117" t="s">
        <v>19964</v>
      </c>
      <c r="N1845" s="36" t="str">
        <f t="shared" si="173"/>
        <v>▶</v>
      </c>
      <c r="O1845" s="37" t="s">
        <v>17915</v>
      </c>
      <c r="P1845" s="37">
        <v>54</v>
      </c>
      <c r="Q1845" s="37" t="s">
        <v>23</v>
      </c>
      <c r="R1845" s="9" t="str">
        <f>词典存放目录!$A$1&amp;O1845&amp;P1845&amp;Q1845</f>
        <v>F:\《自创文法查阅Excel》4.1备份\《B词汇·红宝书》\红宝书MP3分割\06 n1-か (54).mp3</v>
      </c>
      <c r="S1845" s="38"/>
      <c r="T1845" s="56"/>
      <c r="U1845" s="56"/>
      <c r="V1845" s="30" t="str">
        <f>IF(COUNTA(S1845:U1845)=0,"",COUNTIF(S1845:U1845,"0")/COUNTA(S1845:U1845))</f>
        <v/>
      </c>
      <c r="W1845" s="29"/>
      <c r="X1845" s="9" t="s">
        <v>464</v>
      </c>
    </row>
    <row r="1846" spans="1:24" s="57" customFormat="1" ht="24">
      <c r="A1846" s="31">
        <v>1956</v>
      </c>
      <c r="B1846" s="32">
        <f t="shared" ca="1" si="171"/>
        <v>0.10821864896891664</v>
      </c>
      <c r="C1846" s="127" t="s">
        <v>3486</v>
      </c>
      <c r="D1846" s="128" t="s">
        <v>3487</v>
      </c>
      <c r="E1846" s="21"/>
      <c r="F1846" s="22"/>
      <c r="G1846" s="22"/>
      <c r="H1846" s="22"/>
      <c r="I1846" s="23"/>
      <c r="J1846" s="35" t="str">
        <f t="shared" si="172"/>
        <v>➸</v>
      </c>
      <c r="K1846" s="117" t="str">
        <f>词典存放目录!$A$1&amp;L1846&amp;M1846</f>
        <v>F:\《自创文法查阅Excel》4.1备份\《B词汇·红宝书》\红宝书15版图片\1956-かかん【果敢】.jpg</v>
      </c>
      <c r="L1846" s="9" t="s">
        <v>18120</v>
      </c>
      <c r="M1846" s="117" t="s">
        <v>19965</v>
      </c>
      <c r="N1846" s="36" t="str">
        <f t="shared" si="173"/>
        <v>▶</v>
      </c>
      <c r="O1846" s="37" t="s">
        <v>17915</v>
      </c>
      <c r="P1846" s="37">
        <v>55</v>
      </c>
      <c r="Q1846" s="37" t="s">
        <v>23</v>
      </c>
      <c r="R1846" s="9" t="str">
        <f>词典存放目录!$A$1&amp;O1846&amp;P1846&amp;Q1846</f>
        <v>F:\《自创文法查阅Excel》4.1备份\《B词汇·红宝书》\红宝书MP3分割\06 n1-か (55).mp3</v>
      </c>
      <c r="S1846" s="38"/>
      <c r="T1846" s="56"/>
      <c r="U1846" s="56"/>
      <c r="V1846" s="30"/>
      <c r="W1846" s="29"/>
      <c r="X1846" s="9" t="s">
        <v>464</v>
      </c>
    </row>
    <row r="1847" spans="1:24" s="57" customFormat="1" ht="24">
      <c r="A1847" s="31">
        <v>1957</v>
      </c>
      <c r="B1847" s="32">
        <f t="shared" ca="1" si="171"/>
        <v>0.18039911814419241</v>
      </c>
      <c r="C1847" s="127" t="s">
        <v>3488</v>
      </c>
      <c r="D1847" s="128" t="s">
        <v>3489</v>
      </c>
      <c r="E1847" s="21"/>
      <c r="F1847" s="22"/>
      <c r="G1847" s="22"/>
      <c r="H1847" s="22"/>
      <c r="I1847" s="23"/>
      <c r="J1847" s="35" t="str">
        <f t="shared" si="172"/>
        <v>➸</v>
      </c>
      <c r="K1847" s="117" t="str">
        <f>词典存放目录!$A$1&amp;L1847&amp;M1847</f>
        <v>F:\《自创文法查阅Excel》4.1备份\《B词汇·红宝书》\红宝书15版图片\1957-かきまわす【掻き回す】.jpg</v>
      </c>
      <c r="L1847" s="9" t="s">
        <v>18120</v>
      </c>
      <c r="M1847" s="117" t="s">
        <v>19966</v>
      </c>
      <c r="N1847" s="36" t="str">
        <f t="shared" si="173"/>
        <v>▶</v>
      </c>
      <c r="O1847" s="37" t="s">
        <v>17915</v>
      </c>
      <c r="P1847" s="37">
        <v>56</v>
      </c>
      <c r="Q1847" s="37" t="s">
        <v>23</v>
      </c>
      <c r="R1847" s="9" t="str">
        <f>词典存放目录!$A$1&amp;O1847&amp;P1847&amp;Q1847</f>
        <v>F:\《自创文法查阅Excel》4.1备份\《B词汇·红宝书》\红宝书MP3分割\06 n1-か (56).mp3</v>
      </c>
      <c r="S1847" s="38"/>
      <c r="T1847" s="56"/>
      <c r="U1847" s="56"/>
      <c r="V1847" s="30" t="str">
        <f>IF(COUNTA(S1847:U1847)=0,"",COUNTIF(S1847:U1847,"0")/COUNTA(S1847:U1847))</f>
        <v/>
      </c>
      <c r="W1847" s="29"/>
      <c r="X1847" s="9" t="s">
        <v>464</v>
      </c>
    </row>
    <row r="1848" spans="1:24" s="57" customFormat="1" ht="24">
      <c r="A1848" s="31">
        <v>1958</v>
      </c>
      <c r="B1848" s="32">
        <f t="shared" ca="1" si="171"/>
        <v>0.68978673030768067</v>
      </c>
      <c r="C1848" s="127" t="s">
        <v>3490</v>
      </c>
      <c r="D1848" s="128" t="s">
        <v>3491</v>
      </c>
      <c r="E1848" s="21"/>
      <c r="F1848" s="22"/>
      <c r="G1848" s="22"/>
      <c r="H1848" s="22"/>
      <c r="I1848" s="23"/>
      <c r="J1848" s="35" t="str">
        <f t="shared" si="172"/>
        <v>➸</v>
      </c>
      <c r="K1848" s="117" t="str">
        <f>词典存放目录!$A$1&amp;L1848&amp;M1848</f>
        <v>F:\《自创文法查阅Excel》4.1备份\《B词汇·红宝书》\红宝书15版图片\1958-かきみだす【掻き乱す】.jpg</v>
      </c>
      <c r="L1848" s="9" t="s">
        <v>18120</v>
      </c>
      <c r="M1848" s="117" t="s">
        <v>19967</v>
      </c>
      <c r="N1848" s="36" t="str">
        <f t="shared" si="173"/>
        <v>▶</v>
      </c>
      <c r="O1848" s="37" t="s">
        <v>17915</v>
      </c>
      <c r="P1848" s="37">
        <v>57</v>
      </c>
      <c r="Q1848" s="37" t="s">
        <v>23</v>
      </c>
      <c r="R1848" s="9" t="str">
        <f>词典存放目录!$A$1&amp;O1848&amp;P1848&amp;Q1848</f>
        <v>F:\《自创文法查阅Excel》4.1备份\《B词汇·红宝书》\红宝书MP3分割\06 n1-か (57).mp3</v>
      </c>
      <c r="S1848" s="38"/>
      <c r="T1848" s="56"/>
      <c r="U1848" s="56"/>
      <c r="V1848" s="30" t="str">
        <f>IF(COUNTA(S1848:U1848)=0,"",COUNTIF(S1848:U1848,"0")/COUNTA(S1848:U1848))</f>
        <v/>
      </c>
      <c r="W1848" s="29"/>
      <c r="X1848" s="9" t="s">
        <v>464</v>
      </c>
    </row>
    <row r="1849" spans="1:24" s="57" customFormat="1" ht="24">
      <c r="A1849" s="31">
        <v>1959</v>
      </c>
      <c r="B1849" s="32">
        <f t="shared" ca="1" si="171"/>
        <v>0.91991577707537819</v>
      </c>
      <c r="C1849" s="127" t="s">
        <v>3492</v>
      </c>
      <c r="D1849" s="128" t="s">
        <v>3493</v>
      </c>
      <c r="E1849" s="21"/>
      <c r="F1849" s="22"/>
      <c r="G1849" s="22"/>
      <c r="H1849" s="22"/>
      <c r="I1849" s="23"/>
      <c r="J1849" s="35" t="str">
        <f t="shared" si="172"/>
        <v>➸</v>
      </c>
      <c r="K1849" s="117" t="str">
        <f>词典存放目录!$A$1&amp;L1849&amp;M1849</f>
        <v>F:\《自创文法查阅Excel》4.1备份\《B词汇·红宝书》\红宝书15版图片\1959-かくあげ【格上げ】.jpg</v>
      </c>
      <c r="L1849" s="9" t="s">
        <v>18120</v>
      </c>
      <c r="M1849" s="117" t="s">
        <v>19968</v>
      </c>
      <c r="N1849" s="36" t="str">
        <f t="shared" si="173"/>
        <v>▶</v>
      </c>
      <c r="O1849" s="37" t="s">
        <v>17915</v>
      </c>
      <c r="P1849" s="37">
        <v>58</v>
      </c>
      <c r="Q1849" s="37" t="s">
        <v>23</v>
      </c>
      <c r="R1849" s="9" t="str">
        <f>词典存放目录!$A$1&amp;O1849&amp;P1849&amp;Q1849</f>
        <v>F:\《自创文法查阅Excel》4.1备份\《B词汇·红宝书》\红宝书MP3分割\06 n1-か (58).mp3</v>
      </c>
      <c r="S1849" s="38"/>
      <c r="T1849" s="56"/>
      <c r="U1849" s="56"/>
      <c r="V1849" s="30"/>
      <c r="W1849" s="29"/>
      <c r="X1849" s="9" t="s">
        <v>464</v>
      </c>
    </row>
    <row r="1850" spans="1:24" s="57" customFormat="1" ht="24">
      <c r="A1850" s="31">
        <v>1960</v>
      </c>
      <c r="B1850" s="32">
        <f t="shared" ca="1" si="171"/>
        <v>0.54826788742221955</v>
      </c>
      <c r="C1850" s="127" t="s">
        <v>3494</v>
      </c>
      <c r="D1850" s="128" t="s">
        <v>3495</v>
      </c>
      <c r="E1850" s="21"/>
      <c r="F1850" s="22"/>
      <c r="G1850" s="22"/>
      <c r="H1850" s="22"/>
      <c r="I1850" s="23"/>
      <c r="J1850" s="35" t="str">
        <f t="shared" si="172"/>
        <v>➸</v>
      </c>
      <c r="K1850" s="117" t="str">
        <f>词典存放目录!$A$1&amp;L1850&amp;M1850</f>
        <v>F:\《自创文法查阅Excel》4.1备份\《B词汇·红宝书》\红宝书15版图片\1960-かくかぞく【核家族】.jpg</v>
      </c>
      <c r="L1850" s="9" t="s">
        <v>18120</v>
      </c>
      <c r="M1850" s="117" t="s">
        <v>19969</v>
      </c>
      <c r="N1850" s="36" t="str">
        <f t="shared" si="173"/>
        <v>▶</v>
      </c>
      <c r="O1850" s="37" t="s">
        <v>17915</v>
      </c>
      <c r="P1850" s="37">
        <v>59</v>
      </c>
      <c r="Q1850" s="37" t="s">
        <v>23</v>
      </c>
      <c r="R1850" s="9" t="str">
        <f>词典存放目录!$A$1&amp;O1850&amp;P1850&amp;Q1850</f>
        <v>F:\《自创文法查阅Excel》4.1备份\《B词汇·红宝书》\红宝书MP3分割\06 n1-か (59).mp3</v>
      </c>
      <c r="S1850" s="38"/>
      <c r="T1850" s="56"/>
      <c r="U1850" s="56"/>
      <c r="V1850" s="30" t="str">
        <f>IF(COUNTA(S1850:U1850)=0,"",COUNTIF(S1850:U1850,"0")/COUNTA(S1850:U1850))</f>
        <v/>
      </c>
      <c r="W1850" s="29"/>
      <c r="X1850" s="9" t="s">
        <v>464</v>
      </c>
    </row>
    <row r="1851" spans="1:24" s="57" customFormat="1" ht="24">
      <c r="A1851" s="31">
        <v>1961</v>
      </c>
      <c r="B1851" s="32">
        <f t="shared" ca="1" si="171"/>
        <v>0.28718687387138631</v>
      </c>
      <c r="C1851" s="127" t="s">
        <v>3496</v>
      </c>
      <c r="D1851" s="128" t="s">
        <v>3497</v>
      </c>
      <c r="E1851" s="21"/>
      <c r="F1851" s="22"/>
      <c r="G1851" s="22"/>
      <c r="H1851" s="22"/>
      <c r="I1851" s="23"/>
      <c r="J1851" s="35" t="str">
        <f t="shared" si="172"/>
        <v>➸</v>
      </c>
      <c r="K1851" s="117" t="str">
        <f>词典存放目录!$A$1&amp;L1851&amp;M1851</f>
        <v>F:\《自创文法查阅Excel》4.1备份\《B词汇·红宝书》\红宝书15版图片\1961-がくげい【学芸】.jpg</v>
      </c>
      <c r="L1851" s="9" t="s">
        <v>18120</v>
      </c>
      <c r="M1851" s="117" t="s">
        <v>19970</v>
      </c>
      <c r="N1851" s="36" t="str">
        <f t="shared" si="173"/>
        <v>▶</v>
      </c>
      <c r="O1851" s="37" t="s">
        <v>17915</v>
      </c>
      <c r="P1851" s="37">
        <v>60</v>
      </c>
      <c r="Q1851" s="37" t="s">
        <v>23</v>
      </c>
      <c r="R1851" s="9" t="str">
        <f>词典存放目录!$A$1&amp;O1851&amp;P1851&amp;Q1851</f>
        <v>F:\《自创文法查阅Excel》4.1备份\《B词汇·红宝书》\红宝书MP3分割\06 n1-か (60).mp3</v>
      </c>
      <c r="S1851" s="38"/>
      <c r="T1851" s="56"/>
      <c r="U1851" s="56"/>
      <c r="V1851" s="30" t="str">
        <f>IF(COUNTA(S1851:U1851)=0,"",COUNTIF(S1851:U1851,"0")/COUNTA(S1851:U1851))</f>
        <v/>
      </c>
      <c r="W1851" s="29"/>
      <c r="X1851" s="9" t="s">
        <v>464</v>
      </c>
    </row>
    <row r="1852" spans="1:24" s="57" customFormat="1" ht="24">
      <c r="A1852" s="31">
        <v>1963</v>
      </c>
      <c r="B1852" s="32">
        <f t="shared" ca="1" si="171"/>
        <v>0.45091818209802614</v>
      </c>
      <c r="C1852" s="127" t="s">
        <v>3498</v>
      </c>
      <c r="D1852" s="128" t="s">
        <v>3499</v>
      </c>
      <c r="E1852" s="21"/>
      <c r="F1852" s="22"/>
      <c r="G1852" s="22"/>
      <c r="H1852" s="22"/>
      <c r="I1852" s="23"/>
      <c r="J1852" s="35" t="str">
        <f t="shared" si="172"/>
        <v>➸</v>
      </c>
      <c r="K1852" s="117" t="str">
        <f>词典存放目录!$A$1&amp;L1852&amp;M1852</f>
        <v>F:\《自创文法查阅Excel》4.1备份\《B词汇·红宝书》\红宝书15版图片\1963-かくさく【画策】.jpg</v>
      </c>
      <c r="L1852" s="9" t="s">
        <v>18120</v>
      </c>
      <c r="M1852" s="117" t="s">
        <v>19971</v>
      </c>
      <c r="N1852" s="36" t="str">
        <f t="shared" si="173"/>
        <v>▶</v>
      </c>
      <c r="O1852" s="37" t="s">
        <v>17915</v>
      </c>
      <c r="P1852" s="37">
        <v>62</v>
      </c>
      <c r="Q1852" s="37" t="s">
        <v>23</v>
      </c>
      <c r="R1852" s="9" t="str">
        <f>词典存放目录!$A$1&amp;O1852&amp;P1852&amp;Q1852</f>
        <v>F:\《自创文法查阅Excel》4.1备份\《B词汇·红宝书》\红宝书MP3分割\06 n1-か (62).mp3</v>
      </c>
      <c r="S1852" s="38"/>
      <c r="T1852" s="56"/>
      <c r="U1852" s="56"/>
      <c r="V1852" s="30"/>
      <c r="W1852" s="29"/>
      <c r="X1852" s="9" t="s">
        <v>464</v>
      </c>
    </row>
    <row r="1853" spans="1:24" s="57" customFormat="1" ht="24">
      <c r="A1853" s="31">
        <v>1964</v>
      </c>
      <c r="B1853" s="32">
        <f t="shared" ca="1" si="171"/>
        <v>0.88320678702880817</v>
      </c>
      <c r="C1853" s="127" t="s">
        <v>3500</v>
      </c>
      <c r="D1853" s="128" t="s">
        <v>3501</v>
      </c>
      <c r="E1853" s="21"/>
      <c r="F1853" s="22"/>
      <c r="G1853" s="22"/>
      <c r="H1853" s="22"/>
      <c r="I1853" s="23"/>
      <c r="J1853" s="35" t="str">
        <f t="shared" si="172"/>
        <v>➸</v>
      </c>
      <c r="K1853" s="117" t="str">
        <f>词典存放目录!$A$1&amp;L1853&amp;M1853</f>
        <v>F:\《自创文法查阅Excel》4.1备份\《B词汇·红宝书》\红宝书15版图片\1964-かくさん【拡散】.jpg</v>
      </c>
      <c r="L1853" s="9" t="s">
        <v>18120</v>
      </c>
      <c r="M1853" s="117" t="s">
        <v>19972</v>
      </c>
      <c r="N1853" s="36" t="str">
        <f t="shared" si="173"/>
        <v>▶</v>
      </c>
      <c r="O1853" s="37" t="s">
        <v>17915</v>
      </c>
      <c r="P1853" s="37">
        <v>63</v>
      </c>
      <c r="Q1853" s="37" t="s">
        <v>23</v>
      </c>
      <c r="R1853" s="9" t="str">
        <f>词典存放目录!$A$1&amp;O1853&amp;P1853&amp;Q1853</f>
        <v>F:\《自创文法查阅Excel》4.1备份\《B词汇·红宝书》\红宝书MP3分割\06 n1-か (63).mp3</v>
      </c>
      <c r="S1853" s="38"/>
      <c r="T1853" s="56"/>
      <c r="U1853" s="56"/>
      <c r="V1853" s="30" t="str">
        <f>IF(COUNTA(S1853:U1853)=0,"",COUNTIF(S1853:U1853,"0")/COUNTA(S1853:U1853))</f>
        <v/>
      </c>
      <c r="W1853" s="29"/>
      <c r="X1853" s="9" t="s">
        <v>464</v>
      </c>
    </row>
    <row r="1854" spans="1:24" s="57" customFormat="1" ht="24">
      <c r="A1854" s="31">
        <v>1965</v>
      </c>
      <c r="B1854" s="32">
        <f t="shared" ca="1" si="171"/>
        <v>0.56268488783337023</v>
      </c>
      <c r="C1854" s="127" t="s">
        <v>3204</v>
      </c>
      <c r="D1854" s="128" t="s">
        <v>3502</v>
      </c>
      <c r="E1854" s="21"/>
      <c r="F1854" s="22"/>
      <c r="G1854" s="22"/>
      <c r="H1854" s="22"/>
      <c r="I1854" s="23"/>
      <c r="J1854" s="35" t="str">
        <f t="shared" si="172"/>
        <v>➸</v>
      </c>
      <c r="K1854" s="117" t="str">
        <f>词典存放目录!$A$1&amp;L1854&amp;M1854</f>
        <v>F:\《自创文法查阅Excel》4.1备份\《B词汇·红宝书》\红宝书15版图片\1965-かくじつ【隔日】.jpg</v>
      </c>
      <c r="L1854" s="9" t="s">
        <v>18120</v>
      </c>
      <c r="M1854" s="117" t="s">
        <v>19973</v>
      </c>
      <c r="N1854" s="36" t="str">
        <f t="shared" si="173"/>
        <v>▶</v>
      </c>
      <c r="O1854" s="37" t="s">
        <v>17915</v>
      </c>
      <c r="P1854" s="37">
        <v>64</v>
      </c>
      <c r="Q1854" s="37" t="s">
        <v>23</v>
      </c>
      <c r="R1854" s="9" t="str">
        <f>词典存放目录!$A$1&amp;O1854&amp;P1854&amp;Q1854</f>
        <v>F:\《自创文法查阅Excel》4.1备份\《B词汇·红宝书》\红宝书MP3分割\06 n1-か (64).mp3</v>
      </c>
      <c r="S1854" s="38"/>
      <c r="T1854" s="56"/>
      <c r="U1854" s="56"/>
      <c r="V1854" s="30" t="str">
        <f>IF(COUNTA(S1854:U1854)=0,"",COUNTIF(S1854:U1854,"0")/COUNTA(S1854:U1854))</f>
        <v/>
      </c>
      <c r="W1854" s="29"/>
      <c r="X1854" s="9" t="s">
        <v>464</v>
      </c>
    </row>
    <row r="1855" spans="1:24" s="57" customFormat="1" ht="24">
      <c r="A1855" s="31">
        <v>1966</v>
      </c>
      <c r="B1855" s="32">
        <f t="shared" ref="B1855:B1917" ca="1" si="178">RAND()</f>
        <v>0.45158217957649105</v>
      </c>
      <c r="C1855" s="127" t="s">
        <v>3503</v>
      </c>
      <c r="D1855" s="128" t="s">
        <v>3504</v>
      </c>
      <c r="E1855" s="21"/>
      <c r="F1855" s="22"/>
      <c r="G1855" s="22"/>
      <c r="H1855" s="22"/>
      <c r="I1855" s="23"/>
      <c r="J1855" s="35" t="str">
        <f t="shared" ref="J1855:J1917" si="179">HYPERLINK(K1855,"➸")</f>
        <v>➸</v>
      </c>
      <c r="K1855" s="117" t="str">
        <f>词典存放目录!$A$1&amp;L1855&amp;M1855</f>
        <v>F:\《自创文法查阅Excel》4.1备份\《B词汇·红宝书》\红宝书15版图片\1966-かくしん【確信】.jpg</v>
      </c>
      <c r="L1855" s="9" t="s">
        <v>18120</v>
      </c>
      <c r="M1855" s="117" t="s">
        <v>19974</v>
      </c>
      <c r="N1855" s="36" t="str">
        <f t="shared" ref="N1855:N1917" si="180">HYPERLINK(R1855,"▶")</f>
        <v>▶</v>
      </c>
      <c r="O1855" s="37" t="s">
        <v>17915</v>
      </c>
      <c r="P1855" s="37">
        <v>65</v>
      </c>
      <c r="Q1855" s="37" t="s">
        <v>23</v>
      </c>
      <c r="R1855" s="9" t="str">
        <f>词典存放目录!$A$1&amp;O1855&amp;P1855&amp;Q1855</f>
        <v>F:\《自创文法查阅Excel》4.1备份\《B词汇·红宝书》\红宝书MP3分割\06 n1-か (65).mp3</v>
      </c>
      <c r="S1855" s="38"/>
      <c r="T1855" s="56"/>
      <c r="U1855" s="56"/>
      <c r="V1855" s="30"/>
      <c r="W1855" s="29"/>
      <c r="X1855" s="9" t="s">
        <v>464</v>
      </c>
    </row>
    <row r="1856" spans="1:24" s="57" customFormat="1" ht="24">
      <c r="A1856" s="31">
        <v>1967</v>
      </c>
      <c r="B1856" s="32">
        <f t="shared" ca="1" si="178"/>
        <v>0.41377504060141246</v>
      </c>
      <c r="C1856" s="127" t="s">
        <v>3503</v>
      </c>
      <c r="D1856" s="128" t="s">
        <v>3505</v>
      </c>
      <c r="E1856" s="21"/>
      <c r="F1856" s="22"/>
      <c r="G1856" s="22"/>
      <c r="H1856" s="22"/>
      <c r="I1856" s="23"/>
      <c r="J1856" s="35" t="str">
        <f t="shared" si="179"/>
        <v>➸</v>
      </c>
      <c r="K1856" s="117" t="str">
        <f>词典存放目录!$A$1&amp;L1856&amp;M1856</f>
        <v>F:\《自创文法查阅Excel》4.1备份\《B词汇·红宝书》\红宝书15版图片\1967-かくしん【革新】.jpg</v>
      </c>
      <c r="L1856" s="9" t="s">
        <v>18120</v>
      </c>
      <c r="M1856" s="117" t="s">
        <v>19975</v>
      </c>
      <c r="N1856" s="36" t="str">
        <f t="shared" si="180"/>
        <v>▶</v>
      </c>
      <c r="O1856" s="37" t="s">
        <v>17915</v>
      </c>
      <c r="P1856" s="37">
        <v>66</v>
      </c>
      <c r="Q1856" s="37" t="s">
        <v>23</v>
      </c>
      <c r="R1856" s="9" t="str">
        <f>词典存放目录!$A$1&amp;O1856&amp;P1856&amp;Q1856</f>
        <v>F:\《自创文法查阅Excel》4.1备份\《B词汇·红宝书》\红宝书MP3分割\06 n1-か (66).mp3</v>
      </c>
      <c r="S1856" s="38"/>
      <c r="T1856" s="56"/>
      <c r="U1856" s="56"/>
      <c r="V1856" s="30" t="str">
        <f t="shared" ref="V1856:V1864" si="181">IF(COUNTA(S1856:U1856)=0,"",COUNTIF(S1856:U1856,"0")/COUNTA(S1856:U1856))</f>
        <v/>
      </c>
      <c r="W1856" s="29"/>
      <c r="X1856" s="9" t="s">
        <v>464</v>
      </c>
    </row>
    <row r="1857" spans="1:24" s="57" customFormat="1" ht="24">
      <c r="A1857" s="31">
        <v>1968</v>
      </c>
      <c r="B1857" s="32">
        <f t="shared" ca="1" si="178"/>
        <v>0.21154675300899828</v>
      </c>
      <c r="C1857" s="127" t="s">
        <v>3506</v>
      </c>
      <c r="D1857" s="128" t="s">
        <v>3507</v>
      </c>
      <c r="E1857" s="21"/>
      <c r="F1857" s="22"/>
      <c r="G1857" s="22"/>
      <c r="H1857" s="22"/>
      <c r="I1857" s="23"/>
      <c r="J1857" s="35" t="str">
        <f t="shared" si="179"/>
        <v>➸</v>
      </c>
      <c r="K1857" s="117" t="str">
        <f>词典存放目录!$A$1&amp;L1857&amp;M1857</f>
        <v>F:\《自创文法查阅Excel》4.1备份\《B词汇·红宝书》\红宝书15版图片\1968-かくせいざい【覚醒剤】.jpg</v>
      </c>
      <c r="L1857" s="9" t="s">
        <v>18120</v>
      </c>
      <c r="M1857" s="117" t="s">
        <v>19976</v>
      </c>
      <c r="N1857" s="36" t="str">
        <f t="shared" si="180"/>
        <v>▶</v>
      </c>
      <c r="O1857" s="37" t="s">
        <v>17915</v>
      </c>
      <c r="P1857" s="37">
        <v>67</v>
      </c>
      <c r="Q1857" s="37" t="s">
        <v>23</v>
      </c>
      <c r="R1857" s="9" t="str">
        <f>词典存放目录!$A$1&amp;O1857&amp;P1857&amp;Q1857</f>
        <v>F:\《自创文法查阅Excel》4.1备份\《B词汇·红宝书》\红宝书MP3分割\06 n1-か (67).mp3</v>
      </c>
      <c r="S1857" s="38"/>
      <c r="T1857" s="56"/>
      <c r="U1857" s="56"/>
      <c r="V1857" s="30" t="str">
        <f t="shared" si="181"/>
        <v/>
      </c>
      <c r="W1857" s="29"/>
      <c r="X1857" s="9" t="s">
        <v>464</v>
      </c>
    </row>
    <row r="1858" spans="1:24" s="57" customFormat="1" ht="24">
      <c r="A1858" s="31">
        <v>1969</v>
      </c>
      <c r="B1858" s="32">
        <f t="shared" ca="1" si="178"/>
        <v>0.35625210987259859</v>
      </c>
      <c r="C1858" s="127" t="s">
        <v>3508</v>
      </c>
      <c r="D1858" s="128" t="s">
        <v>3509</v>
      </c>
      <c r="E1858" s="21"/>
      <c r="F1858" s="22"/>
      <c r="G1858" s="22"/>
      <c r="H1858" s="22"/>
      <c r="I1858" s="23"/>
      <c r="J1858" s="35" t="str">
        <f t="shared" si="179"/>
        <v>➸</v>
      </c>
      <c r="K1858" s="117" t="str">
        <f>词典存放目录!$A$1&amp;L1858&amp;M1858</f>
        <v>F:\《自创文法查阅Excel》4.1备份\《B词汇·红宝书》\红宝书15版图片\1969-かくたる【確たる】.jpg</v>
      </c>
      <c r="L1858" s="9" t="s">
        <v>18120</v>
      </c>
      <c r="M1858" s="117" t="s">
        <v>19977</v>
      </c>
      <c r="N1858" s="36" t="str">
        <f t="shared" si="180"/>
        <v>▶</v>
      </c>
      <c r="O1858" s="37" t="s">
        <v>17915</v>
      </c>
      <c r="P1858" s="37">
        <v>68</v>
      </c>
      <c r="Q1858" s="37" t="s">
        <v>23</v>
      </c>
      <c r="R1858" s="9" t="str">
        <f>词典存放目录!$A$1&amp;O1858&amp;P1858&amp;Q1858</f>
        <v>F:\《自创文法查阅Excel》4.1备份\《B词汇·红宝书》\红宝书MP3分割\06 n1-か (68).mp3</v>
      </c>
      <c r="S1858" s="38"/>
      <c r="T1858" s="56"/>
      <c r="U1858" s="56"/>
      <c r="V1858" s="30" t="str">
        <f t="shared" si="181"/>
        <v/>
      </c>
      <c r="W1858" s="29"/>
      <c r="X1858" s="9" t="s">
        <v>464</v>
      </c>
    </row>
    <row r="1859" spans="1:24" s="57" customFormat="1" ht="24">
      <c r="A1859" s="31">
        <v>1970</v>
      </c>
      <c r="B1859" s="32">
        <f t="shared" ca="1" si="178"/>
        <v>0.38075285426738159</v>
      </c>
      <c r="C1859" s="127" t="s">
        <v>3510</v>
      </c>
      <c r="D1859" s="128" t="s">
        <v>3511</v>
      </c>
      <c r="E1859" s="21"/>
      <c r="F1859" s="22"/>
      <c r="G1859" s="22"/>
      <c r="H1859" s="22"/>
      <c r="I1859" s="23"/>
      <c r="J1859" s="35" t="str">
        <f t="shared" si="179"/>
        <v>➸</v>
      </c>
      <c r="K1859" s="117" t="str">
        <f>词典存放目录!$A$1&amp;L1859&amp;M1859</f>
        <v>F:\《自创文法查阅Excel》4.1备份\《B词汇·红宝书》\红宝书15版图片\1970-かくだん【格段】.jpg</v>
      </c>
      <c r="L1859" s="9" t="s">
        <v>18120</v>
      </c>
      <c r="M1859" s="117" t="s">
        <v>19978</v>
      </c>
      <c r="N1859" s="36" t="str">
        <f t="shared" si="180"/>
        <v>▶</v>
      </c>
      <c r="O1859" s="37" t="s">
        <v>17915</v>
      </c>
      <c r="P1859" s="37">
        <v>69</v>
      </c>
      <c r="Q1859" s="37" t="s">
        <v>23</v>
      </c>
      <c r="R1859" s="9" t="str">
        <f>词典存放目录!$A$1&amp;O1859&amp;P1859&amp;Q1859</f>
        <v>F:\《自创文法查阅Excel》4.1备份\《B词汇·红宝书》\红宝书MP3分割\06 n1-か (69).mp3</v>
      </c>
      <c r="S1859" s="38"/>
      <c r="T1859" s="56"/>
      <c r="U1859" s="56"/>
      <c r="V1859" s="30" t="str">
        <f t="shared" si="181"/>
        <v/>
      </c>
      <c r="W1859" s="102"/>
      <c r="X1859" s="9" t="s">
        <v>464</v>
      </c>
    </row>
    <row r="1860" spans="1:24" s="57" customFormat="1" ht="24">
      <c r="A1860" s="31">
        <v>1971</v>
      </c>
      <c r="B1860" s="32">
        <f t="shared" ca="1" si="178"/>
        <v>0.81130625573619153</v>
      </c>
      <c r="C1860" s="127" t="s">
        <v>3512</v>
      </c>
      <c r="D1860" s="128" t="s">
        <v>3513</v>
      </c>
      <c r="E1860" s="21"/>
      <c r="F1860" s="22"/>
      <c r="G1860" s="22"/>
      <c r="H1860" s="22"/>
      <c r="I1860" s="23"/>
      <c r="J1860" s="35" t="str">
        <f t="shared" si="179"/>
        <v>➸</v>
      </c>
      <c r="K1860" s="117" t="str">
        <f>词典存放目录!$A$1&amp;L1860&amp;M1860</f>
        <v>F:\《自创文法查阅Excel》4.1备份\《B词汇·红宝书》\红宝书15版图片\1971-がくだん【楽団】.jpg</v>
      </c>
      <c r="L1860" s="9" t="s">
        <v>18120</v>
      </c>
      <c r="M1860" s="117" t="s">
        <v>19979</v>
      </c>
      <c r="N1860" s="36" t="str">
        <f t="shared" si="180"/>
        <v>▶</v>
      </c>
      <c r="O1860" s="37" t="s">
        <v>17915</v>
      </c>
      <c r="P1860" s="37">
        <v>70</v>
      </c>
      <c r="Q1860" s="37" t="s">
        <v>23</v>
      </c>
      <c r="R1860" s="9" t="str">
        <f>词典存放目录!$A$1&amp;O1860&amp;P1860&amp;Q1860</f>
        <v>F:\《自创文法查阅Excel》4.1备份\《B词汇·红宝书》\红宝书MP3分割\06 n1-か (70).mp3</v>
      </c>
      <c r="S1860" s="38"/>
      <c r="T1860" s="56"/>
      <c r="U1860" s="56"/>
      <c r="V1860" s="30" t="str">
        <f t="shared" si="181"/>
        <v/>
      </c>
      <c r="W1860" s="29"/>
      <c r="X1860" s="9" t="s">
        <v>464</v>
      </c>
    </row>
    <row r="1861" spans="1:24" s="57" customFormat="1" ht="24">
      <c r="A1861" s="31">
        <v>1972</v>
      </c>
      <c r="B1861" s="32">
        <f t="shared" ca="1" si="178"/>
        <v>0.80775878094659581</v>
      </c>
      <c r="C1861" s="127" t="s">
        <v>3514</v>
      </c>
      <c r="D1861" s="128" t="s">
        <v>3515</v>
      </c>
      <c r="E1861" s="21"/>
      <c r="F1861" s="22"/>
      <c r="G1861" s="22"/>
      <c r="H1861" s="22"/>
      <c r="I1861" s="23"/>
      <c r="J1861" s="35" t="str">
        <f t="shared" si="179"/>
        <v>➸</v>
      </c>
      <c r="K1861" s="117" t="str">
        <f>词典存放目录!$A$1&amp;L1861&amp;M1861</f>
        <v>F:\《自创文法查阅Excel》4.1备份\《B词汇·红宝书》\红宝书15版图片\1972-かくてい【確定】.jpg</v>
      </c>
      <c r="L1861" s="9" t="s">
        <v>18120</v>
      </c>
      <c r="M1861" s="117" t="s">
        <v>19980</v>
      </c>
      <c r="N1861" s="36" t="str">
        <f t="shared" si="180"/>
        <v>▶</v>
      </c>
      <c r="O1861" s="37" t="s">
        <v>17915</v>
      </c>
      <c r="P1861" s="37">
        <v>71</v>
      </c>
      <c r="Q1861" s="37" t="s">
        <v>23</v>
      </c>
      <c r="R1861" s="9" t="str">
        <f>词典存放目录!$A$1&amp;O1861&amp;P1861&amp;Q1861</f>
        <v>F:\《自创文法查阅Excel》4.1备份\《B词汇·红宝书》\红宝书MP3分割\06 n1-か (71).mp3</v>
      </c>
      <c r="S1861" s="38"/>
      <c r="T1861" s="56"/>
      <c r="U1861" s="56"/>
      <c r="V1861" s="30" t="str">
        <f t="shared" si="181"/>
        <v/>
      </c>
      <c r="W1861" s="69"/>
      <c r="X1861" s="9" t="s">
        <v>464</v>
      </c>
    </row>
    <row r="1862" spans="1:24" s="57" customFormat="1" ht="24">
      <c r="A1862" s="31">
        <v>1973</v>
      </c>
      <c r="B1862" s="32">
        <f t="shared" ca="1" si="178"/>
        <v>7.4022472948548801E-2</v>
      </c>
      <c r="C1862" s="127" t="s">
        <v>3516</v>
      </c>
      <c r="D1862" s="128" t="s">
        <v>3517</v>
      </c>
      <c r="E1862" s="21"/>
      <c r="F1862" s="22"/>
      <c r="G1862" s="22"/>
      <c r="H1862" s="22"/>
      <c r="I1862" s="23"/>
      <c r="J1862" s="35" t="str">
        <f t="shared" si="179"/>
        <v>➸</v>
      </c>
      <c r="K1862" s="117" t="str">
        <f>词典存放目录!$A$1&amp;L1862&amp;M1862</f>
        <v>F:\《自创文法查阅Excel》4.1备份\《B词汇·红宝书》\红宝书15版图片\1973-カクテル【cocktail】.jpg</v>
      </c>
      <c r="L1862" s="9" t="s">
        <v>18120</v>
      </c>
      <c r="M1862" s="117" t="s">
        <v>19981</v>
      </c>
      <c r="N1862" s="36" t="str">
        <f t="shared" si="180"/>
        <v>▶</v>
      </c>
      <c r="O1862" s="37" t="s">
        <v>17915</v>
      </c>
      <c r="P1862" s="37">
        <v>72</v>
      </c>
      <c r="Q1862" s="37" t="s">
        <v>23</v>
      </c>
      <c r="R1862" s="9" t="str">
        <f>词典存放目录!$A$1&amp;O1862&amp;P1862&amp;Q1862</f>
        <v>F:\《自创文法查阅Excel》4.1备份\《B词汇·红宝书》\红宝书MP3分割\06 n1-か (72).mp3</v>
      </c>
      <c r="S1862" s="38"/>
      <c r="T1862" s="56"/>
      <c r="U1862" s="56"/>
      <c r="V1862" s="30" t="str">
        <f t="shared" si="181"/>
        <v/>
      </c>
      <c r="W1862" s="29"/>
      <c r="X1862" s="9" t="s">
        <v>464</v>
      </c>
    </row>
    <row r="1863" spans="1:24" s="57" customFormat="1" ht="24">
      <c r="A1863" s="31">
        <v>1974</v>
      </c>
      <c r="B1863" s="32">
        <f t="shared" ca="1" si="178"/>
        <v>0.38118427304844538</v>
      </c>
      <c r="C1863" s="127" t="s">
        <v>3518</v>
      </c>
      <c r="D1863" s="128" t="s">
        <v>3519</v>
      </c>
      <c r="E1863" s="21"/>
      <c r="F1863" s="22"/>
      <c r="G1863" s="22"/>
      <c r="H1863" s="22"/>
      <c r="I1863" s="23"/>
      <c r="J1863" s="35" t="str">
        <f t="shared" si="179"/>
        <v>➸</v>
      </c>
      <c r="K1863" s="117" t="str">
        <f>词典存放目录!$A$1&amp;L1863&amp;M1863</f>
        <v>F:\《自创文法查阅Excel》4.1备份\《B词汇·红宝书》\红宝书15版图片\1974-かくべつ【格別】.jpg</v>
      </c>
      <c r="L1863" s="9" t="s">
        <v>18120</v>
      </c>
      <c r="M1863" s="117" t="s">
        <v>19982</v>
      </c>
      <c r="N1863" s="36" t="str">
        <f t="shared" si="180"/>
        <v>▶</v>
      </c>
      <c r="O1863" s="37" t="s">
        <v>17915</v>
      </c>
      <c r="P1863" s="37">
        <v>73</v>
      </c>
      <c r="Q1863" s="37" t="s">
        <v>23</v>
      </c>
      <c r="R1863" s="9" t="str">
        <f>词典存放目录!$A$1&amp;O1863&amp;P1863&amp;Q1863</f>
        <v>F:\《自创文法查阅Excel》4.1备份\《B词汇·红宝书》\红宝书MP3分割\06 n1-か (73).mp3</v>
      </c>
      <c r="S1863" s="38"/>
      <c r="T1863" s="56"/>
      <c r="U1863" s="56"/>
      <c r="V1863" s="30" t="str">
        <f t="shared" si="181"/>
        <v/>
      </c>
      <c r="W1863" s="29"/>
      <c r="X1863" s="9" t="s">
        <v>464</v>
      </c>
    </row>
    <row r="1864" spans="1:24" s="57" customFormat="1" ht="24">
      <c r="A1864" s="31">
        <v>1975</v>
      </c>
      <c r="B1864" s="32">
        <f t="shared" ca="1" si="178"/>
        <v>0.57382023720629383</v>
      </c>
      <c r="C1864" s="127" t="s">
        <v>3520</v>
      </c>
      <c r="D1864" s="128" t="s">
        <v>3521</v>
      </c>
      <c r="E1864" s="21"/>
      <c r="F1864" s="22"/>
      <c r="G1864" s="22"/>
      <c r="H1864" s="22"/>
      <c r="I1864" s="23"/>
      <c r="J1864" s="35" t="str">
        <f t="shared" si="179"/>
        <v>➸</v>
      </c>
      <c r="K1864" s="117" t="str">
        <f>词典存放目录!$A$1&amp;L1864&amp;M1864</f>
        <v>F:\《自创文法查阅Excel》4.1备份\《B词汇·红宝书》\红宝书15版图片\1975-かくほ【確保】.jpg</v>
      </c>
      <c r="L1864" s="9" t="s">
        <v>18120</v>
      </c>
      <c r="M1864" s="117" t="s">
        <v>19983</v>
      </c>
      <c r="N1864" s="36" t="str">
        <f t="shared" si="180"/>
        <v>▶</v>
      </c>
      <c r="O1864" s="37" t="s">
        <v>17915</v>
      </c>
      <c r="P1864" s="37">
        <v>74</v>
      </c>
      <c r="Q1864" s="37" t="s">
        <v>23</v>
      </c>
      <c r="R1864" s="9" t="str">
        <f>词典存放目录!$A$1&amp;O1864&amp;P1864&amp;Q1864</f>
        <v>F:\《自创文法查阅Excel》4.1备份\《B词汇·红宝书》\红宝书MP3分割\06 n1-か (74).mp3</v>
      </c>
      <c r="S1864" s="38"/>
      <c r="T1864" s="56"/>
      <c r="U1864" s="56"/>
      <c r="V1864" s="30" t="str">
        <f t="shared" si="181"/>
        <v/>
      </c>
      <c r="W1864" s="29"/>
      <c r="X1864" s="9" t="s">
        <v>464</v>
      </c>
    </row>
    <row r="1865" spans="1:24" s="57" customFormat="1" ht="24">
      <c r="A1865" s="31">
        <v>1976</v>
      </c>
      <c r="B1865" s="32">
        <f t="shared" ca="1" si="178"/>
        <v>0.8338378179926581</v>
      </c>
      <c r="C1865" s="127" t="s">
        <v>3214</v>
      </c>
      <c r="D1865" s="128" t="s">
        <v>3522</v>
      </c>
      <c r="E1865" s="21"/>
      <c r="F1865" s="22"/>
      <c r="G1865" s="22"/>
      <c r="H1865" s="22"/>
      <c r="I1865" s="23"/>
      <c r="J1865" s="35" t="str">
        <f t="shared" si="179"/>
        <v>➸</v>
      </c>
      <c r="K1865" s="117" t="str">
        <f>词典存放目录!$A$1&amp;L1865&amp;M1865</f>
        <v>F:\《自创文法查阅Excel》4.1备份\《B词汇·红宝书》\红宝书15版图片\1976-かくりつ【確立】.jpg</v>
      </c>
      <c r="L1865" s="9" t="s">
        <v>18120</v>
      </c>
      <c r="M1865" s="117" t="s">
        <v>19984</v>
      </c>
      <c r="N1865" s="36" t="str">
        <f t="shared" si="180"/>
        <v>▶</v>
      </c>
      <c r="O1865" s="37" t="s">
        <v>17915</v>
      </c>
      <c r="P1865" s="37">
        <v>75</v>
      </c>
      <c r="Q1865" s="37" t="s">
        <v>23</v>
      </c>
      <c r="R1865" s="9" t="str">
        <f>词典存放目录!$A$1&amp;O1865&amp;P1865&amp;Q1865</f>
        <v>F:\《自创文法查阅Excel》4.1备份\《B词汇·红宝书》\红宝书MP3分割\06 n1-か (75).mp3</v>
      </c>
      <c r="S1865" s="38"/>
      <c r="T1865" s="56"/>
      <c r="U1865" s="56"/>
      <c r="V1865" s="30"/>
      <c r="W1865" s="29"/>
      <c r="X1865" s="9" t="s">
        <v>464</v>
      </c>
    </row>
    <row r="1866" spans="1:24" s="57" customFormat="1" ht="24">
      <c r="A1866" s="31">
        <v>1977</v>
      </c>
      <c r="B1866" s="32">
        <f t="shared" ca="1" si="178"/>
        <v>0.16941204766200835</v>
      </c>
      <c r="C1866" s="127" t="s">
        <v>3523</v>
      </c>
      <c r="D1866" s="128" t="s">
        <v>3524</v>
      </c>
      <c r="E1866" s="21"/>
      <c r="F1866" s="22"/>
      <c r="G1866" s="22"/>
      <c r="H1866" s="22"/>
      <c r="I1866" s="23"/>
      <c r="J1866" s="35" t="str">
        <f t="shared" si="179"/>
        <v>➸</v>
      </c>
      <c r="K1866" s="117" t="str">
        <f>词典存放目录!$A$1&amp;L1866&amp;M1866</f>
        <v>F:\《自创文法查阅Excel》4.1备份\《B词汇·红宝书》\红宝书15版图片\1977-かくれが【隠れ家】.jpg</v>
      </c>
      <c r="L1866" s="9" t="s">
        <v>18120</v>
      </c>
      <c r="M1866" s="117" t="s">
        <v>19985</v>
      </c>
      <c r="N1866" s="36" t="str">
        <f t="shared" si="180"/>
        <v>▶</v>
      </c>
      <c r="O1866" s="37" t="s">
        <v>17915</v>
      </c>
      <c r="P1866" s="37">
        <v>76</v>
      </c>
      <c r="Q1866" s="37" t="s">
        <v>23</v>
      </c>
      <c r="R1866" s="9" t="str">
        <f>词典存放目录!$A$1&amp;O1866&amp;P1866&amp;Q1866</f>
        <v>F:\《自创文法查阅Excel》4.1备份\《B词汇·红宝书》\红宝书MP3分割\06 n1-か (76).mp3</v>
      </c>
      <c r="S1866" s="38"/>
      <c r="T1866" s="56"/>
      <c r="U1866" s="56"/>
      <c r="V1866" s="30" t="str">
        <f t="shared" ref="V1866:V1886" si="182">IF(COUNTA(S1866:U1866)=0,"",COUNTIF(S1866:U1866,"0")/COUNTA(S1866:U1866))</f>
        <v/>
      </c>
      <c r="W1866" s="29"/>
      <c r="X1866" s="9" t="s">
        <v>464</v>
      </c>
    </row>
    <row r="1867" spans="1:24" s="57" customFormat="1" ht="24">
      <c r="A1867" s="31">
        <v>1978</v>
      </c>
      <c r="B1867" s="32">
        <f t="shared" ca="1" si="178"/>
        <v>0.52582649937631698</v>
      </c>
      <c r="C1867" s="127" t="s">
        <v>3525</v>
      </c>
      <c r="D1867" s="128" t="s">
        <v>3526</v>
      </c>
      <c r="E1867" s="21"/>
      <c r="F1867" s="22"/>
      <c r="G1867" s="22"/>
      <c r="H1867" s="22"/>
      <c r="I1867" s="23"/>
      <c r="J1867" s="35" t="str">
        <f t="shared" si="179"/>
        <v>➸</v>
      </c>
      <c r="K1867" s="117" t="str">
        <f>词典存放目录!$A$1&amp;L1867&amp;M1867</f>
        <v>F:\《自创文法查阅Excel》4.1备份\《B词汇·红宝书》\红宝书15版图片\1978-かけ～【掛け～】.jpg</v>
      </c>
      <c r="L1867" s="9" t="s">
        <v>18120</v>
      </c>
      <c r="M1867" s="117" t="s">
        <v>19986</v>
      </c>
      <c r="N1867" s="36" t="str">
        <f t="shared" si="180"/>
        <v>▶</v>
      </c>
      <c r="O1867" s="37" t="s">
        <v>17915</v>
      </c>
      <c r="P1867" s="37">
        <v>77</v>
      </c>
      <c r="Q1867" s="37" t="s">
        <v>23</v>
      </c>
      <c r="R1867" s="9" t="str">
        <f>词典存放目录!$A$1&amp;O1867&amp;P1867&amp;Q1867</f>
        <v>F:\《自创文法查阅Excel》4.1备份\《B词汇·红宝书》\红宝书MP3分割\06 n1-か (77).mp3</v>
      </c>
      <c r="S1867" s="38"/>
      <c r="T1867" s="56"/>
      <c r="U1867" s="56"/>
      <c r="V1867" s="30" t="str">
        <f t="shared" si="182"/>
        <v/>
      </c>
      <c r="W1867" s="29"/>
      <c r="X1867" s="9" t="s">
        <v>464</v>
      </c>
    </row>
    <row r="1868" spans="1:24" s="57" customFormat="1" ht="24">
      <c r="A1868" s="31">
        <v>1979</v>
      </c>
      <c r="B1868" s="32">
        <f t="shared" ca="1" si="178"/>
        <v>0.38257270290513556</v>
      </c>
      <c r="C1868" s="127" t="s">
        <v>3527</v>
      </c>
      <c r="D1868" s="128" t="s">
        <v>3528</v>
      </c>
      <c r="E1868" s="21"/>
      <c r="F1868" s="22"/>
      <c r="G1868" s="22"/>
      <c r="H1868" s="22"/>
      <c r="I1868" s="23"/>
      <c r="J1868" s="35" t="str">
        <f t="shared" si="179"/>
        <v>➸</v>
      </c>
      <c r="K1868" s="117" t="str">
        <f>词典存放目录!$A$1&amp;L1868&amp;M1868</f>
        <v>F:\《自创文法查阅Excel》4.1备份\《B词汇·红宝书》\红宝书15版图片\1979-かけあし【駆け足】.jpg</v>
      </c>
      <c r="L1868" s="9" t="s">
        <v>18120</v>
      </c>
      <c r="M1868" s="117" t="s">
        <v>19987</v>
      </c>
      <c r="N1868" s="36" t="str">
        <f t="shared" si="180"/>
        <v>▶</v>
      </c>
      <c r="O1868" s="37" t="s">
        <v>17915</v>
      </c>
      <c r="P1868" s="37">
        <v>78</v>
      </c>
      <c r="Q1868" s="37" t="s">
        <v>23</v>
      </c>
      <c r="R1868" s="9" t="str">
        <f>词典存放目录!$A$1&amp;O1868&amp;P1868&amp;Q1868</f>
        <v>F:\《自创文法查阅Excel》4.1备份\《B词汇·红宝书》\红宝书MP3分割\06 n1-か (78).mp3</v>
      </c>
      <c r="S1868" s="38"/>
      <c r="T1868" s="56"/>
      <c r="U1868" s="56"/>
      <c r="V1868" s="30" t="str">
        <f t="shared" si="182"/>
        <v/>
      </c>
      <c r="W1868" s="29"/>
      <c r="X1868" s="9" t="s">
        <v>464</v>
      </c>
    </row>
    <row r="1869" spans="1:24" s="57" customFormat="1" ht="24">
      <c r="A1869" s="31">
        <v>1980</v>
      </c>
      <c r="B1869" s="32">
        <f t="shared" ca="1" si="178"/>
        <v>0.89305069945260973</v>
      </c>
      <c r="C1869" s="127" t="s">
        <v>3529</v>
      </c>
      <c r="D1869" s="128" t="s">
        <v>3530</v>
      </c>
      <c r="E1869" s="21"/>
      <c r="F1869" s="22"/>
      <c r="G1869" s="22"/>
      <c r="H1869" s="22"/>
      <c r="I1869" s="23"/>
      <c r="J1869" s="35" t="str">
        <f t="shared" si="179"/>
        <v>➸</v>
      </c>
      <c r="K1869" s="117" t="str">
        <f>词典存放目录!$A$1&amp;L1869&amp;M1869</f>
        <v>F:\《自创文法查阅Excel》4.1备份\《B词汇·红宝书》\红宝书15版图片\1980-かげき【過激】.jpg</v>
      </c>
      <c r="L1869" s="9" t="s">
        <v>18120</v>
      </c>
      <c r="M1869" s="117" t="s">
        <v>19988</v>
      </c>
      <c r="N1869" s="36" t="str">
        <f t="shared" si="180"/>
        <v>▶</v>
      </c>
      <c r="O1869" s="37" t="s">
        <v>17915</v>
      </c>
      <c r="P1869" s="37">
        <v>79</v>
      </c>
      <c r="Q1869" s="37" t="s">
        <v>23</v>
      </c>
      <c r="R1869" s="9" t="str">
        <f>词典存放目录!$A$1&amp;O1869&amp;P1869&amp;Q1869</f>
        <v>F:\《自创文法查阅Excel》4.1备份\《B词汇·红宝书》\红宝书MP3分割\06 n1-か (79).mp3</v>
      </c>
      <c r="S1869" s="38"/>
      <c r="T1869" s="56"/>
      <c r="U1869" s="56"/>
      <c r="V1869" s="30" t="str">
        <f t="shared" si="182"/>
        <v/>
      </c>
      <c r="W1869" s="29"/>
      <c r="X1869" s="9" t="s">
        <v>464</v>
      </c>
    </row>
    <row r="1870" spans="1:24" s="57" customFormat="1" ht="24">
      <c r="A1870" s="31">
        <v>1982</v>
      </c>
      <c r="B1870" s="32">
        <f t="shared" ca="1" si="178"/>
        <v>1.9506521867898918E-2</v>
      </c>
      <c r="C1870" s="127" t="s">
        <v>2580</v>
      </c>
      <c r="D1870" s="128" t="s">
        <v>3531</v>
      </c>
      <c r="E1870" s="21"/>
      <c r="F1870" s="22"/>
      <c r="G1870" s="22"/>
      <c r="H1870" s="22"/>
      <c r="I1870" s="23"/>
      <c r="J1870" s="35" t="str">
        <f t="shared" si="179"/>
        <v>➸</v>
      </c>
      <c r="K1870" s="117" t="str">
        <f>词典存放目录!$A$1&amp;L1870&amp;M1870</f>
        <v>F:\《自创文法查阅Excel》4.1备份\《B词汇·红宝书》\红宝书15版图片\1982-かける【賭ける】.jpg</v>
      </c>
      <c r="L1870" s="9" t="s">
        <v>18120</v>
      </c>
      <c r="M1870" s="117" t="s">
        <v>19989</v>
      </c>
      <c r="N1870" s="36" t="str">
        <f t="shared" si="180"/>
        <v>▶</v>
      </c>
      <c r="O1870" s="37" t="s">
        <v>17915</v>
      </c>
      <c r="P1870" s="37">
        <v>81</v>
      </c>
      <c r="Q1870" s="37" t="s">
        <v>23</v>
      </c>
      <c r="R1870" s="9" t="str">
        <f>词典存放目录!$A$1&amp;O1870&amp;P1870&amp;Q1870</f>
        <v>F:\《自创文法查阅Excel》4.1备份\《B词汇·红宝书》\红宝书MP3分割\06 n1-か (81).mp3</v>
      </c>
      <c r="S1870" s="38"/>
      <c r="T1870" s="56"/>
      <c r="U1870" s="56"/>
      <c r="V1870" s="30" t="str">
        <f t="shared" si="182"/>
        <v/>
      </c>
      <c r="W1870" s="29"/>
      <c r="X1870" s="9" t="s">
        <v>464</v>
      </c>
    </row>
    <row r="1871" spans="1:24" s="57" customFormat="1" ht="24">
      <c r="A1871" s="31">
        <v>1984</v>
      </c>
      <c r="B1871" s="32">
        <f t="shared" ca="1" si="178"/>
        <v>6.6821840050556913E-2</v>
      </c>
      <c r="C1871" s="127" t="s">
        <v>2938</v>
      </c>
      <c r="D1871" s="128" t="s">
        <v>3532</v>
      </c>
      <c r="E1871" s="21"/>
      <c r="F1871" s="22"/>
      <c r="G1871" s="22"/>
      <c r="H1871" s="22"/>
      <c r="I1871" s="23"/>
      <c r="J1871" s="35" t="str">
        <f t="shared" si="179"/>
        <v>➸</v>
      </c>
      <c r="K1871" s="117" t="str">
        <f>词典存放目录!$A$1&amp;L1871&amp;M1871</f>
        <v>F:\《自创文法查阅Excel》4.1备份\《B词汇·红宝书》\红宝书15版图片\1984-かこう【囲う】.jpg</v>
      </c>
      <c r="L1871" s="9" t="s">
        <v>18120</v>
      </c>
      <c r="M1871" s="117" t="s">
        <v>19990</v>
      </c>
      <c r="N1871" s="36" t="str">
        <f t="shared" si="180"/>
        <v>▶</v>
      </c>
      <c r="O1871" s="37" t="s">
        <v>17915</v>
      </c>
      <c r="P1871" s="37">
        <v>83</v>
      </c>
      <c r="Q1871" s="37" t="s">
        <v>23</v>
      </c>
      <c r="R1871" s="9" t="str">
        <f>词典存放目录!$A$1&amp;O1871&amp;P1871&amp;Q1871</f>
        <v>F:\《自创文法查阅Excel》4.1备份\《B词汇·红宝书》\红宝书MP3分割\06 n1-か (83).mp3</v>
      </c>
      <c r="S1871" s="38"/>
      <c r="T1871" s="56"/>
      <c r="U1871" s="56"/>
      <c r="V1871" s="30" t="str">
        <f t="shared" si="182"/>
        <v/>
      </c>
      <c r="W1871" s="29"/>
      <c r="X1871" s="9" t="s">
        <v>464</v>
      </c>
    </row>
    <row r="1872" spans="1:24" s="57" customFormat="1" ht="24">
      <c r="A1872" s="31">
        <v>1985</v>
      </c>
      <c r="B1872" s="32">
        <f t="shared" ca="1" si="178"/>
        <v>0.69531045651156087</v>
      </c>
      <c r="C1872" s="127" t="s">
        <v>3533</v>
      </c>
      <c r="D1872" s="128" t="s">
        <v>3534</v>
      </c>
      <c r="E1872" s="21"/>
      <c r="F1872" s="22"/>
      <c r="G1872" s="22"/>
      <c r="H1872" s="22"/>
      <c r="I1872" s="23"/>
      <c r="J1872" s="35" t="str">
        <f t="shared" si="179"/>
        <v>➸</v>
      </c>
      <c r="K1872" s="117" t="str">
        <f>词典存放目录!$A$1&amp;L1872&amp;M1872</f>
        <v>F:\《自创文法查阅Excel》4.1备份\《B词汇·红宝书》\红宝书15版图片\1985-かこく【過酷】.jpg</v>
      </c>
      <c r="L1872" s="9" t="s">
        <v>18120</v>
      </c>
      <c r="M1872" s="117" t="s">
        <v>19991</v>
      </c>
      <c r="N1872" s="36" t="str">
        <f t="shared" si="180"/>
        <v>▶</v>
      </c>
      <c r="O1872" s="37" t="s">
        <v>17915</v>
      </c>
      <c r="P1872" s="37">
        <v>84</v>
      </c>
      <c r="Q1872" s="37" t="s">
        <v>23</v>
      </c>
      <c r="R1872" s="9" t="str">
        <f>词典存放目录!$A$1&amp;O1872&amp;P1872&amp;Q1872</f>
        <v>F:\《自创文法查阅Excel》4.1备份\《B词汇·红宝书》\红宝书MP3分割\06 n1-か (84).mp3</v>
      </c>
      <c r="S1872" s="38"/>
      <c r="T1872" s="56"/>
      <c r="U1872" s="56"/>
      <c r="V1872" s="30" t="str">
        <f t="shared" si="182"/>
        <v/>
      </c>
      <c r="W1872" s="29"/>
      <c r="X1872" s="9" t="s">
        <v>464</v>
      </c>
    </row>
    <row r="1873" spans="1:24" s="57" customFormat="1" ht="24">
      <c r="A1873" s="31">
        <v>1986</v>
      </c>
      <c r="B1873" s="32">
        <f t="shared" ca="1" si="178"/>
        <v>0.41198091902229783</v>
      </c>
      <c r="C1873" s="127" t="s">
        <v>3535</v>
      </c>
      <c r="D1873" s="128" t="s">
        <v>3536</v>
      </c>
      <c r="E1873" s="21"/>
      <c r="F1873" s="22"/>
      <c r="G1873" s="22"/>
      <c r="H1873" s="22"/>
      <c r="I1873" s="23"/>
      <c r="J1873" s="35" t="str">
        <f t="shared" si="179"/>
        <v>➸</v>
      </c>
      <c r="K1873" s="117" t="str">
        <f>词典存放目录!$A$1&amp;L1873&amp;M1873</f>
        <v>F:\《自创文法查阅Excel》4.1备份\《B词汇·红宝书》\红宝书15版图片\1986-かこつける【託ける】.jpg</v>
      </c>
      <c r="L1873" s="9" t="s">
        <v>18120</v>
      </c>
      <c r="M1873" s="117" t="s">
        <v>19992</v>
      </c>
      <c r="N1873" s="36" t="str">
        <f t="shared" si="180"/>
        <v>▶</v>
      </c>
      <c r="O1873" s="37" t="s">
        <v>17915</v>
      </c>
      <c r="P1873" s="37">
        <v>85</v>
      </c>
      <c r="Q1873" s="37" t="s">
        <v>23</v>
      </c>
      <c r="R1873" s="9" t="str">
        <f>词典存放目录!$A$1&amp;O1873&amp;P1873&amp;Q1873</f>
        <v>F:\《自创文法查阅Excel》4.1备份\《B词汇·红宝书》\红宝书MP3分割\06 n1-か (85).mp3</v>
      </c>
      <c r="S1873" s="38"/>
      <c r="T1873" s="56"/>
      <c r="U1873" s="56"/>
      <c r="V1873" s="30" t="str">
        <f t="shared" si="182"/>
        <v/>
      </c>
      <c r="W1873" s="29"/>
      <c r="X1873" s="9" t="s">
        <v>464</v>
      </c>
    </row>
    <row r="1874" spans="1:24" s="57" customFormat="1" ht="24">
      <c r="A1874" s="31">
        <v>1987</v>
      </c>
      <c r="B1874" s="32">
        <f t="shared" ca="1" si="178"/>
        <v>0.2476173551210028</v>
      </c>
      <c r="C1874" s="127" t="s">
        <v>3537</v>
      </c>
      <c r="D1874" s="128" t="s">
        <v>3538</v>
      </c>
      <c r="E1874" s="21"/>
      <c r="F1874" s="22"/>
      <c r="G1874" s="22"/>
      <c r="H1874" s="22"/>
      <c r="I1874" s="23"/>
      <c r="J1874" s="35" t="str">
        <f t="shared" si="179"/>
        <v>➸</v>
      </c>
      <c r="K1874" s="117" t="str">
        <f>词典存放目录!$A$1&amp;L1874&amp;M1874</f>
        <v>F:\《自创文法查阅Excel》4.1备份\《B词汇·红宝书》\红宝书15版图片\1987-かさばる【嵩張る】.jpg</v>
      </c>
      <c r="L1874" s="9" t="s">
        <v>18120</v>
      </c>
      <c r="M1874" s="117" t="s">
        <v>19993</v>
      </c>
      <c r="N1874" s="36" t="str">
        <f t="shared" si="180"/>
        <v>▶</v>
      </c>
      <c r="O1874" s="37" t="s">
        <v>17915</v>
      </c>
      <c r="P1874" s="37">
        <v>86</v>
      </c>
      <c r="Q1874" s="37" t="s">
        <v>23</v>
      </c>
      <c r="R1874" s="9" t="str">
        <f>词典存放目录!$A$1&amp;O1874&amp;P1874&amp;Q1874</f>
        <v>F:\《自创文法查阅Excel》4.1备份\《B词汇·红宝书》\红宝书MP3分割\06 n1-か (86).mp3</v>
      </c>
      <c r="S1874" s="38"/>
      <c r="T1874" s="56"/>
      <c r="U1874" s="56"/>
      <c r="V1874" s="30" t="str">
        <f t="shared" si="182"/>
        <v/>
      </c>
      <c r="W1874" s="29"/>
      <c r="X1874" s="9" t="s">
        <v>464</v>
      </c>
    </row>
    <row r="1875" spans="1:24" s="57" customFormat="1" ht="24">
      <c r="A1875" s="31">
        <v>1988</v>
      </c>
      <c r="B1875" s="32">
        <f t="shared" ca="1" si="178"/>
        <v>0.92222223008113902</v>
      </c>
      <c r="C1875" s="127" t="s">
        <v>3539</v>
      </c>
      <c r="D1875" s="128" t="s">
        <v>3540</v>
      </c>
      <c r="E1875" s="21"/>
      <c r="F1875" s="22"/>
      <c r="G1875" s="22"/>
      <c r="H1875" s="22"/>
      <c r="I1875" s="23"/>
      <c r="J1875" s="35" t="str">
        <f t="shared" si="179"/>
        <v>➸</v>
      </c>
      <c r="K1875" s="117" t="str">
        <f>词典存放目录!$A$1&amp;L1875&amp;M1875</f>
        <v>F:\《自创文法查阅Excel》4.1备份\《B词汇·红宝书》\红宝书15版图片\1988-かさむ【嵩む】.jpg</v>
      </c>
      <c r="L1875" s="9" t="s">
        <v>18120</v>
      </c>
      <c r="M1875" s="117" t="s">
        <v>19994</v>
      </c>
      <c r="N1875" s="36" t="str">
        <f t="shared" si="180"/>
        <v>▶</v>
      </c>
      <c r="O1875" s="37" t="s">
        <v>17915</v>
      </c>
      <c r="P1875" s="37">
        <v>87</v>
      </c>
      <c r="Q1875" s="37" t="s">
        <v>23</v>
      </c>
      <c r="R1875" s="9" t="str">
        <f>词典存放目录!$A$1&amp;O1875&amp;P1875&amp;Q1875</f>
        <v>F:\《自创文法查阅Excel》4.1备份\《B词汇·红宝书》\红宝书MP3分割\06 n1-か (87).mp3</v>
      </c>
      <c r="S1875" s="38"/>
      <c r="T1875" s="56"/>
      <c r="U1875" s="56"/>
      <c r="V1875" s="30" t="str">
        <f t="shared" si="182"/>
        <v/>
      </c>
      <c r="W1875" s="29"/>
      <c r="X1875" s="9" t="s">
        <v>464</v>
      </c>
    </row>
    <row r="1876" spans="1:24" s="57" customFormat="1" ht="24">
      <c r="A1876" s="31">
        <v>1989</v>
      </c>
      <c r="B1876" s="32">
        <f t="shared" ca="1" si="178"/>
        <v>0.53677655753368281</v>
      </c>
      <c r="C1876" s="127" t="s">
        <v>3541</v>
      </c>
      <c r="D1876" s="128" t="s">
        <v>3542</v>
      </c>
      <c r="E1876" s="21" t="s">
        <v>32</v>
      </c>
      <c r="F1876" s="22"/>
      <c r="G1876" s="22"/>
      <c r="H1876" s="22"/>
      <c r="I1876" s="23"/>
      <c r="J1876" s="35" t="str">
        <f t="shared" si="179"/>
        <v>➸</v>
      </c>
      <c r="K1876" s="117" t="str">
        <f>词典存放目录!$A$1&amp;L1876&amp;M1876</f>
        <v>F:\《自创文法查阅Excel》4.1备份\《B词汇·红宝书》\红宝书15版图片\1989-かしましい【姦しい】.jpg</v>
      </c>
      <c r="L1876" s="9" t="s">
        <v>18120</v>
      </c>
      <c r="M1876" s="117" t="s">
        <v>19995</v>
      </c>
      <c r="N1876" s="36" t="str">
        <f t="shared" si="180"/>
        <v>▶</v>
      </c>
      <c r="O1876" s="37" t="s">
        <v>17915</v>
      </c>
      <c r="P1876" s="37">
        <v>88</v>
      </c>
      <c r="Q1876" s="37" t="s">
        <v>23</v>
      </c>
      <c r="R1876" s="9" t="str">
        <f>词典存放目录!$A$1&amp;O1876&amp;P1876&amp;Q1876</f>
        <v>F:\《自创文法查阅Excel》4.1备份\《B词汇·红宝书》\红宝书MP3分割\06 n1-か (88).mp3</v>
      </c>
      <c r="S1876" s="38"/>
      <c r="T1876" s="56"/>
      <c r="U1876" s="56"/>
      <c r="V1876" s="30" t="str">
        <f t="shared" si="182"/>
        <v/>
      </c>
      <c r="W1876" s="29"/>
      <c r="X1876" s="9" t="s">
        <v>464</v>
      </c>
    </row>
    <row r="1877" spans="1:24" s="57" customFormat="1" ht="24">
      <c r="A1877" s="31">
        <v>1990</v>
      </c>
      <c r="B1877" s="32">
        <f t="shared" ca="1" si="178"/>
        <v>0.41613237136377168</v>
      </c>
      <c r="C1877" s="127" t="s">
        <v>3543</v>
      </c>
      <c r="D1877" s="128" t="s">
        <v>3544</v>
      </c>
      <c r="E1877" s="21"/>
      <c r="F1877" s="22"/>
      <c r="G1877" s="22"/>
      <c r="H1877" s="22"/>
      <c r="I1877" s="23"/>
      <c r="J1877" s="35" t="str">
        <f t="shared" si="179"/>
        <v>➸</v>
      </c>
      <c r="K1877" s="117" t="str">
        <f>词典存放目录!$A$1&amp;L1877&amp;M1877</f>
        <v>F:\《自创文法查阅Excel》4.1备份\《B词汇·红宝书》\红宝书15版图片\1990-かじょうがき【箇条書き】.jpg</v>
      </c>
      <c r="L1877" s="9" t="s">
        <v>18120</v>
      </c>
      <c r="M1877" s="117" t="s">
        <v>19996</v>
      </c>
      <c r="N1877" s="36" t="str">
        <f t="shared" si="180"/>
        <v>▶</v>
      </c>
      <c r="O1877" s="37" t="s">
        <v>17915</v>
      </c>
      <c r="P1877" s="37">
        <v>89</v>
      </c>
      <c r="Q1877" s="37" t="s">
        <v>23</v>
      </c>
      <c r="R1877" s="9" t="str">
        <f>词典存放目录!$A$1&amp;O1877&amp;P1877&amp;Q1877</f>
        <v>F:\《自创文法查阅Excel》4.1备份\《B词汇·红宝书》\红宝书MP3分割\06 n1-か (89).mp3</v>
      </c>
      <c r="S1877" s="38"/>
      <c r="T1877" s="56"/>
      <c r="U1877" s="56"/>
      <c r="V1877" s="30" t="str">
        <f t="shared" si="182"/>
        <v/>
      </c>
      <c r="W1877" s="29"/>
      <c r="X1877" s="9" t="s">
        <v>464</v>
      </c>
    </row>
    <row r="1878" spans="1:24" s="57" customFormat="1" ht="24">
      <c r="A1878" s="31">
        <v>1991</v>
      </c>
      <c r="B1878" s="32">
        <f t="shared" ca="1" si="178"/>
        <v>0.6894011035532106</v>
      </c>
      <c r="C1878" s="127" t="s">
        <v>3545</v>
      </c>
      <c r="D1878" s="128" t="s">
        <v>66</v>
      </c>
      <c r="E1878" s="21"/>
      <c r="F1878" s="22"/>
      <c r="G1878" s="22"/>
      <c r="H1878" s="22"/>
      <c r="I1878" s="23"/>
      <c r="J1878" s="35" t="str">
        <f t="shared" si="179"/>
        <v>➸</v>
      </c>
      <c r="K1878" s="117" t="str">
        <f>词典存放目录!$A$1&amp;L1878&amp;M1878</f>
        <v>F:\《自创文法查阅Excel》4.1备份\《B词汇·红宝书》\红宝书15版图片\1991-かしら【頭】.jpg</v>
      </c>
      <c r="L1878" s="9" t="s">
        <v>18120</v>
      </c>
      <c r="M1878" s="117" t="s">
        <v>19997</v>
      </c>
      <c r="N1878" s="36" t="str">
        <f t="shared" si="180"/>
        <v>▶</v>
      </c>
      <c r="O1878" s="37" t="s">
        <v>17915</v>
      </c>
      <c r="P1878" s="37">
        <v>90</v>
      </c>
      <c r="Q1878" s="37" t="s">
        <v>23</v>
      </c>
      <c r="R1878" s="9" t="str">
        <f>词典存放目录!$A$1&amp;O1878&amp;P1878&amp;Q1878</f>
        <v>F:\《自创文法查阅Excel》4.1备份\《B词汇·红宝书》\红宝书MP3分割\06 n1-か (90).mp3</v>
      </c>
      <c r="S1878" s="38"/>
      <c r="T1878" s="56"/>
      <c r="U1878" s="56"/>
      <c r="V1878" s="30" t="str">
        <f t="shared" si="182"/>
        <v/>
      </c>
      <c r="W1878" s="29"/>
      <c r="X1878" s="9" t="s">
        <v>464</v>
      </c>
    </row>
    <row r="1879" spans="1:24" s="57" customFormat="1" ht="24">
      <c r="A1879" s="31">
        <v>1992</v>
      </c>
      <c r="B1879" s="32">
        <f t="shared" ca="1" si="178"/>
        <v>0.45453170937292731</v>
      </c>
      <c r="C1879" s="127" t="s">
        <v>3546</v>
      </c>
      <c r="D1879" s="128" t="s">
        <v>3547</v>
      </c>
      <c r="E1879" s="21"/>
      <c r="F1879" s="22"/>
      <c r="G1879" s="22"/>
      <c r="H1879" s="22"/>
      <c r="I1879" s="23"/>
      <c r="J1879" s="35" t="str">
        <f t="shared" si="179"/>
        <v>➸</v>
      </c>
      <c r="K1879" s="117" t="str">
        <f>词典存放目录!$A$1&amp;L1879&amp;M1879</f>
        <v>F:\《自创文法查阅Excel》4.1备份\《B词汇·红宝书》\红宝书15版图片\1992-かすか【微か】.jpg</v>
      </c>
      <c r="L1879" s="9" t="s">
        <v>18120</v>
      </c>
      <c r="M1879" s="117" t="s">
        <v>19998</v>
      </c>
      <c r="N1879" s="36" t="str">
        <f t="shared" si="180"/>
        <v>▶</v>
      </c>
      <c r="O1879" s="37" t="s">
        <v>17915</v>
      </c>
      <c r="P1879" s="37">
        <v>91</v>
      </c>
      <c r="Q1879" s="37" t="s">
        <v>23</v>
      </c>
      <c r="R1879" s="9" t="str">
        <f>词典存放目录!$A$1&amp;O1879&amp;P1879&amp;Q1879</f>
        <v>F:\《自创文法查阅Excel》4.1备份\《B词汇·红宝书》\红宝书MP3分割\06 n1-か (91).mp3</v>
      </c>
      <c r="S1879" s="38"/>
      <c r="T1879" s="56"/>
      <c r="U1879" s="56"/>
      <c r="V1879" s="30" t="str">
        <f t="shared" si="182"/>
        <v/>
      </c>
      <c r="W1879" s="29"/>
      <c r="X1879" s="9" t="s">
        <v>464</v>
      </c>
    </row>
    <row r="1880" spans="1:24" s="57" customFormat="1" ht="24">
      <c r="A1880" s="31">
        <v>1993</v>
      </c>
      <c r="B1880" s="32">
        <f t="shared" ca="1" si="178"/>
        <v>0.34230877661581505</v>
      </c>
      <c r="C1880" s="127" t="s">
        <v>3548</v>
      </c>
      <c r="D1880" s="128" t="s">
        <v>3549</v>
      </c>
      <c r="E1880" s="21"/>
      <c r="F1880" s="22"/>
      <c r="G1880" s="22"/>
      <c r="H1880" s="22"/>
      <c r="I1880" s="23"/>
      <c r="J1880" s="35" t="str">
        <f t="shared" si="179"/>
        <v>➸</v>
      </c>
      <c r="K1880" s="117" t="str">
        <f>词典存放目录!$A$1&amp;L1880&amp;M1880</f>
        <v>F:\《自创文法查阅Excel》4.1备份\《B词汇·红宝书》\红宝书15版图片\1993-かすむ【霞む·翳む】.jpg</v>
      </c>
      <c r="L1880" s="9" t="s">
        <v>18120</v>
      </c>
      <c r="M1880" s="117" t="s">
        <v>19999</v>
      </c>
      <c r="N1880" s="36" t="str">
        <f t="shared" si="180"/>
        <v>▶</v>
      </c>
      <c r="O1880" s="37" t="s">
        <v>17915</v>
      </c>
      <c r="P1880" s="37">
        <v>92</v>
      </c>
      <c r="Q1880" s="37" t="s">
        <v>23</v>
      </c>
      <c r="R1880" s="9" t="str">
        <f>词典存放目录!$A$1&amp;O1880&amp;P1880&amp;Q1880</f>
        <v>F:\《自创文法查阅Excel》4.1备份\《B词汇·红宝书》\红宝书MP3分割\06 n1-か (92).mp3</v>
      </c>
      <c r="S1880" s="38"/>
      <c r="T1880" s="56"/>
      <c r="U1880" s="56"/>
      <c r="V1880" s="30" t="str">
        <f t="shared" si="182"/>
        <v/>
      </c>
      <c r="W1880" s="29"/>
      <c r="X1880" s="9" t="s">
        <v>464</v>
      </c>
    </row>
    <row r="1881" spans="1:24" s="57" customFormat="1" ht="24">
      <c r="A1881" s="31">
        <v>1994</v>
      </c>
      <c r="B1881" s="32">
        <f t="shared" ca="1" si="178"/>
        <v>0.35368099153657728</v>
      </c>
      <c r="C1881" s="127" t="s">
        <v>3550</v>
      </c>
      <c r="D1881" s="128" t="s">
        <v>3551</v>
      </c>
      <c r="E1881" s="21"/>
      <c r="F1881" s="22"/>
      <c r="G1881" s="22"/>
      <c r="H1881" s="22"/>
      <c r="I1881" s="23"/>
      <c r="J1881" s="35" t="str">
        <f t="shared" si="179"/>
        <v>➸</v>
      </c>
      <c r="K1881" s="117" t="str">
        <f>词典存放目录!$A$1&amp;L1881&amp;M1881</f>
        <v>F:\《自创文法查阅Excel》4.1备份\《B词汇·红宝书》\红宝书15版图片\1994-かする【掠る】.jpg</v>
      </c>
      <c r="L1881" s="9" t="s">
        <v>18120</v>
      </c>
      <c r="M1881" s="117" t="s">
        <v>20000</v>
      </c>
      <c r="N1881" s="36" t="str">
        <f t="shared" si="180"/>
        <v>▶</v>
      </c>
      <c r="O1881" s="37" t="s">
        <v>17915</v>
      </c>
      <c r="P1881" s="37">
        <v>93</v>
      </c>
      <c r="Q1881" s="37" t="s">
        <v>23</v>
      </c>
      <c r="R1881" s="9" t="str">
        <f>词典存放目录!$A$1&amp;O1881&amp;P1881&amp;Q1881</f>
        <v>F:\《自创文法查阅Excel》4.1备份\《B词汇·红宝书》\红宝书MP3分割\06 n1-か (93).mp3</v>
      </c>
      <c r="S1881" s="38"/>
      <c r="T1881" s="56"/>
      <c r="U1881" s="56"/>
      <c r="V1881" s="30" t="str">
        <f t="shared" si="182"/>
        <v/>
      </c>
      <c r="W1881" s="29"/>
      <c r="X1881" s="9" t="s">
        <v>464</v>
      </c>
    </row>
    <row r="1882" spans="1:24" s="57" customFormat="1" ht="24">
      <c r="A1882" s="31">
        <v>1995</v>
      </c>
      <c r="B1882" s="32">
        <f t="shared" ca="1" si="178"/>
        <v>0.62917989707109601</v>
      </c>
      <c r="C1882" s="127" t="s">
        <v>3550</v>
      </c>
      <c r="D1882" s="128" t="s">
        <v>3552</v>
      </c>
      <c r="E1882" s="21"/>
      <c r="F1882" s="22"/>
      <c r="G1882" s="22"/>
      <c r="H1882" s="22"/>
      <c r="I1882" s="23"/>
      <c r="J1882" s="35" t="str">
        <f t="shared" si="179"/>
        <v>➸</v>
      </c>
      <c r="K1882" s="117" t="str">
        <f>词典存放目录!$A$1&amp;L1882&amp;M1882</f>
        <v>F:\《自创文法查阅Excel》4.1备份\《B词汇·红宝书》\红宝书15版图片\1995-かする【課する】.jpg</v>
      </c>
      <c r="L1882" s="9" t="s">
        <v>18120</v>
      </c>
      <c r="M1882" s="117" t="s">
        <v>20001</v>
      </c>
      <c r="N1882" s="36" t="str">
        <f t="shared" si="180"/>
        <v>▶</v>
      </c>
      <c r="O1882" s="37" t="s">
        <v>17915</v>
      </c>
      <c r="P1882" s="37">
        <v>94</v>
      </c>
      <c r="Q1882" s="37" t="s">
        <v>23</v>
      </c>
      <c r="R1882" s="9" t="str">
        <f>词典存放目录!$A$1&amp;O1882&amp;P1882&amp;Q1882</f>
        <v>F:\《自创文法查阅Excel》4.1备份\《B词汇·红宝书》\红宝书MP3分割\06 n1-か (94).mp3</v>
      </c>
      <c r="S1882" s="38"/>
      <c r="T1882" s="56"/>
      <c r="U1882" s="56"/>
      <c r="V1882" s="30" t="str">
        <f t="shared" si="182"/>
        <v/>
      </c>
      <c r="W1882" s="29"/>
      <c r="X1882" s="9" t="s">
        <v>464</v>
      </c>
    </row>
    <row r="1883" spans="1:24" s="57" customFormat="1" ht="24">
      <c r="A1883" s="31">
        <v>1996</v>
      </c>
      <c r="B1883" s="32">
        <f t="shared" ca="1" si="178"/>
        <v>0.32667520484253343</v>
      </c>
      <c r="C1883" s="127" t="s">
        <v>3553</v>
      </c>
      <c r="D1883" s="128" t="s">
        <v>3554</v>
      </c>
      <c r="E1883" s="21"/>
      <c r="F1883" s="22"/>
      <c r="G1883" s="22"/>
      <c r="H1883" s="22"/>
      <c r="I1883" s="23"/>
      <c r="J1883" s="35" t="str">
        <f t="shared" si="179"/>
        <v>➸</v>
      </c>
      <c r="K1883" s="117" t="str">
        <f>词典存放目录!$A$1&amp;L1883&amp;M1883</f>
        <v>F:\《自创文法查阅Excel》4.1备份\《B词汇·红宝书》\红宝书15版图片\1996-かせつ【仮説】.jpg</v>
      </c>
      <c r="L1883" s="9" t="s">
        <v>18120</v>
      </c>
      <c r="M1883" s="117" t="s">
        <v>20002</v>
      </c>
      <c r="N1883" s="36" t="str">
        <f t="shared" si="180"/>
        <v>▶</v>
      </c>
      <c r="O1883" s="37" t="s">
        <v>17915</v>
      </c>
      <c r="P1883" s="37">
        <v>95</v>
      </c>
      <c r="Q1883" s="37" t="s">
        <v>23</v>
      </c>
      <c r="R1883" s="9" t="str">
        <f>词典存放目录!$A$1&amp;O1883&amp;P1883&amp;Q1883</f>
        <v>F:\《自创文法查阅Excel》4.1备份\《B词汇·红宝书》\红宝书MP3分割\06 n1-か (95).mp3</v>
      </c>
      <c r="S1883" s="38"/>
      <c r="T1883" s="56"/>
      <c r="U1883" s="56"/>
      <c r="V1883" s="30" t="str">
        <f t="shared" si="182"/>
        <v/>
      </c>
      <c r="W1883" s="29"/>
      <c r="X1883" s="9" t="s">
        <v>464</v>
      </c>
    </row>
    <row r="1884" spans="1:24" s="57" customFormat="1" ht="24">
      <c r="A1884" s="31">
        <v>1997</v>
      </c>
      <c r="B1884" s="32">
        <f t="shared" ca="1" si="178"/>
        <v>4.3114432173961048E-2</v>
      </c>
      <c r="C1884" s="127" t="s">
        <v>3257</v>
      </c>
      <c r="D1884" s="128" t="s">
        <v>3555</v>
      </c>
      <c r="E1884" s="21"/>
      <c r="F1884" s="22"/>
      <c r="G1884" s="22"/>
      <c r="H1884" s="22"/>
      <c r="I1884" s="23"/>
      <c r="J1884" s="35" t="str">
        <f t="shared" si="179"/>
        <v>➸</v>
      </c>
      <c r="K1884" s="117" t="str">
        <f>词典存放目录!$A$1&amp;L1884&amp;M1884</f>
        <v>F:\《自创文法查阅Excel》4.1备份\《B词汇·红宝书》\红宝书15版图片\1997-かせん【河川】.jpg</v>
      </c>
      <c r="L1884" s="9" t="s">
        <v>18120</v>
      </c>
      <c r="M1884" s="117" t="s">
        <v>20003</v>
      </c>
      <c r="N1884" s="36" t="str">
        <f t="shared" si="180"/>
        <v>▶</v>
      </c>
      <c r="O1884" s="37" t="s">
        <v>17915</v>
      </c>
      <c r="P1884" s="37">
        <v>96</v>
      </c>
      <c r="Q1884" s="37" t="s">
        <v>23</v>
      </c>
      <c r="R1884" s="9" t="str">
        <f>词典存放目录!$A$1&amp;O1884&amp;P1884&amp;Q1884</f>
        <v>F:\《自创文法查阅Excel》4.1备份\《B词汇·红宝书》\红宝书MP3分割\06 n1-か (96).mp3</v>
      </c>
      <c r="S1884" s="38"/>
      <c r="T1884" s="56"/>
      <c r="U1884" s="56"/>
      <c r="V1884" s="30" t="str">
        <f t="shared" si="182"/>
        <v/>
      </c>
      <c r="W1884" s="29"/>
      <c r="X1884" s="9" t="s">
        <v>464</v>
      </c>
    </row>
    <row r="1885" spans="1:24" s="57" customFormat="1" ht="24">
      <c r="A1885" s="31">
        <v>1999</v>
      </c>
      <c r="B1885" s="32">
        <f t="shared" ca="1" si="178"/>
        <v>0.51422580153586273</v>
      </c>
      <c r="C1885" s="127" t="s">
        <v>3556</v>
      </c>
      <c r="D1885" s="128" t="s">
        <v>3557</v>
      </c>
      <c r="E1885" s="21"/>
      <c r="F1885" s="22"/>
      <c r="G1885" s="22"/>
      <c r="H1885" s="22"/>
      <c r="I1885" s="23"/>
      <c r="J1885" s="35" t="str">
        <f t="shared" si="179"/>
        <v>➸</v>
      </c>
      <c r="K1885" s="117" t="str">
        <f>词典存放目录!$A$1&amp;L1885&amp;M1885</f>
        <v>F:\《自创文法查阅Excel》4.1备份\《B词汇·红宝书》\红宝书15版图片\1999-かた～【片～】.jpg</v>
      </c>
      <c r="L1885" s="9" t="s">
        <v>18120</v>
      </c>
      <c r="M1885" s="117" t="s">
        <v>20004</v>
      </c>
      <c r="N1885" s="36" t="str">
        <f t="shared" si="180"/>
        <v>▶</v>
      </c>
      <c r="O1885" s="37" t="s">
        <v>17915</v>
      </c>
      <c r="P1885" s="37">
        <v>98</v>
      </c>
      <c r="Q1885" s="37" t="s">
        <v>23</v>
      </c>
      <c r="R1885" s="9" t="str">
        <f>词典存放目录!$A$1&amp;O1885&amp;P1885&amp;Q1885</f>
        <v>F:\《自创文法查阅Excel》4.1备份\《B词汇·红宝书》\红宝书MP3分割\06 n1-か (98).mp3</v>
      </c>
      <c r="S1885" s="38"/>
      <c r="T1885" s="56"/>
      <c r="U1885" s="56"/>
      <c r="V1885" s="30" t="str">
        <f t="shared" si="182"/>
        <v/>
      </c>
      <c r="W1885" s="29"/>
      <c r="X1885" s="9" t="s">
        <v>464</v>
      </c>
    </row>
    <row r="1886" spans="1:24" s="57" customFormat="1" ht="24">
      <c r="A1886" s="31">
        <v>2000</v>
      </c>
      <c r="B1886" s="32">
        <f t="shared" ca="1" si="178"/>
        <v>1.9705843410976254E-2</v>
      </c>
      <c r="C1886" s="127" t="s">
        <v>3558</v>
      </c>
      <c r="D1886" s="128" t="s">
        <v>3559</v>
      </c>
      <c r="E1886" s="21"/>
      <c r="F1886" s="22"/>
      <c r="G1886" s="22"/>
      <c r="H1886" s="22"/>
      <c r="I1886" s="23"/>
      <c r="J1886" s="35" t="str">
        <f t="shared" si="179"/>
        <v>➸</v>
      </c>
      <c r="K1886" s="117" t="str">
        <f>词典存放目录!$A$1&amp;L1886&amp;M1886</f>
        <v>F:\《自创文法查阅Excel》4.1备份\《B词汇·红宝书》\红宝书15版图片\2000-かたおもい【片思い】.jpg</v>
      </c>
      <c r="L1886" s="9" t="s">
        <v>18120</v>
      </c>
      <c r="M1886" s="117" t="s">
        <v>20005</v>
      </c>
      <c r="N1886" s="36" t="str">
        <f t="shared" si="180"/>
        <v>▶</v>
      </c>
      <c r="O1886" s="37" t="s">
        <v>17915</v>
      </c>
      <c r="P1886" s="37">
        <v>99</v>
      </c>
      <c r="Q1886" s="37" t="s">
        <v>23</v>
      </c>
      <c r="R1886" s="9" t="str">
        <f>词典存放目录!$A$1&amp;O1886&amp;P1886&amp;Q1886</f>
        <v>F:\《自创文法查阅Excel》4.1备份\《B词汇·红宝书》\红宝书MP3分割\06 n1-か (99).mp3</v>
      </c>
      <c r="S1886" s="38"/>
      <c r="T1886" s="56"/>
      <c r="U1886" s="56"/>
      <c r="V1886" s="30" t="str">
        <f t="shared" si="182"/>
        <v/>
      </c>
      <c r="W1886" s="29"/>
      <c r="X1886" s="9" t="s">
        <v>464</v>
      </c>
    </row>
    <row r="1887" spans="1:24" s="57" customFormat="1" ht="24">
      <c r="A1887" s="31">
        <v>2002</v>
      </c>
      <c r="B1887" s="32">
        <f t="shared" ca="1" si="178"/>
        <v>0.66296826652447549</v>
      </c>
      <c r="C1887" s="127" t="s">
        <v>3560</v>
      </c>
      <c r="D1887" s="128" t="s">
        <v>3561</v>
      </c>
      <c r="E1887" s="21"/>
      <c r="F1887" s="22"/>
      <c r="G1887" s="22"/>
      <c r="H1887" s="22"/>
      <c r="I1887" s="23"/>
      <c r="J1887" s="35" t="str">
        <f t="shared" si="179"/>
        <v>➸</v>
      </c>
      <c r="K1887" s="117" t="str">
        <f>词典存放目录!$A$1&amp;L1887&amp;M1887</f>
        <v>F:\《自创文法查阅Excel》4.1备份\《B词汇·红宝书》\红宝书15版图片\2002-かたがわり【肩代わり】.jpg</v>
      </c>
      <c r="L1887" s="9" t="s">
        <v>18120</v>
      </c>
      <c r="M1887" s="117" t="s">
        <v>20006</v>
      </c>
      <c r="N1887" s="36" t="str">
        <f t="shared" si="180"/>
        <v>▶</v>
      </c>
      <c r="O1887" s="37" t="s">
        <v>17915</v>
      </c>
      <c r="P1887" s="37">
        <v>101</v>
      </c>
      <c r="Q1887" s="37" t="s">
        <v>23</v>
      </c>
      <c r="R1887" s="9" t="str">
        <f>词典存放目录!$A$1&amp;O1887&amp;P1887&amp;Q1887</f>
        <v>F:\《自创文法查阅Excel》4.1备份\《B词汇·红宝书》\红宝书MP3分割\06 n1-か (101).mp3</v>
      </c>
      <c r="S1887" s="38"/>
      <c r="T1887" s="56"/>
      <c r="U1887" s="56"/>
      <c r="V1887" s="30"/>
      <c r="W1887" s="29"/>
      <c r="X1887" s="9" t="s">
        <v>464</v>
      </c>
    </row>
    <row r="1888" spans="1:24" s="57" customFormat="1" ht="24">
      <c r="A1888" s="31">
        <v>2003</v>
      </c>
      <c r="B1888" s="32">
        <f t="shared" ca="1" si="178"/>
        <v>0.89447954436513422</v>
      </c>
      <c r="C1888" s="127" t="s">
        <v>3562</v>
      </c>
      <c r="D1888" s="128" t="s">
        <v>3563</v>
      </c>
      <c r="E1888" s="21"/>
      <c r="F1888" s="22"/>
      <c r="G1888" s="22"/>
      <c r="H1888" s="22"/>
      <c r="I1888" s="23"/>
      <c r="J1888" s="35" t="str">
        <f t="shared" si="179"/>
        <v>➸</v>
      </c>
      <c r="K1888" s="117" t="str">
        <f>词典存放目录!$A$1&amp;L1888&amp;M1888</f>
        <v>F:\《自创文法查阅Excel》4.1备份\《B词汇·红宝书》\红宝书15版图片\2003-かたくな【頑な】.jpg</v>
      </c>
      <c r="L1888" s="9" t="s">
        <v>18120</v>
      </c>
      <c r="M1888" s="117" t="s">
        <v>20007</v>
      </c>
      <c r="N1888" s="36" t="str">
        <f t="shared" si="180"/>
        <v>▶</v>
      </c>
      <c r="O1888" s="37" t="s">
        <v>17915</v>
      </c>
      <c r="P1888" s="37">
        <v>102</v>
      </c>
      <c r="Q1888" s="37" t="s">
        <v>23</v>
      </c>
      <c r="R1888" s="9" t="str">
        <f>词典存放目录!$A$1&amp;O1888&amp;P1888&amp;Q1888</f>
        <v>F:\《自创文法查阅Excel》4.1备份\《B词汇·红宝书》\红宝书MP3分割\06 n1-か (102).mp3</v>
      </c>
      <c r="S1888" s="38"/>
      <c r="T1888" s="56"/>
      <c r="U1888" s="56"/>
      <c r="V1888" s="30" t="str">
        <f>IF(COUNTA(S1888:U1888)=0,"",COUNTIF(S1888:U1888,"0")/COUNTA(S1888:U1888))</f>
        <v/>
      </c>
      <c r="W1888" s="29"/>
      <c r="X1888" s="9" t="s">
        <v>464</v>
      </c>
    </row>
    <row r="1889" spans="1:24" s="57" customFormat="1" ht="24">
      <c r="A1889" s="31">
        <v>2004</v>
      </c>
      <c r="B1889" s="32">
        <f t="shared" ca="1" si="178"/>
        <v>0.65878542863179068</v>
      </c>
      <c r="C1889" s="127" t="s">
        <v>3564</v>
      </c>
      <c r="D1889" s="128" t="s">
        <v>3565</v>
      </c>
      <c r="E1889" s="21"/>
      <c r="F1889" s="22"/>
      <c r="G1889" s="22"/>
      <c r="H1889" s="22"/>
      <c r="I1889" s="23"/>
      <c r="J1889" s="35" t="str">
        <f t="shared" si="179"/>
        <v>➸</v>
      </c>
      <c r="K1889" s="117" t="str">
        <f>词典存放目录!$A$1&amp;L1889&amp;M1889</f>
        <v>F:\《自创文法查阅Excel》4.1备份\《B词汇·红宝书》\红宝书15版图片\2004-かたちづくる【形作る】.jpg</v>
      </c>
      <c r="L1889" s="9" t="s">
        <v>18120</v>
      </c>
      <c r="M1889" s="117" t="s">
        <v>20008</v>
      </c>
      <c r="N1889" s="36" t="str">
        <f t="shared" si="180"/>
        <v>▶</v>
      </c>
      <c r="O1889" s="37" t="s">
        <v>17915</v>
      </c>
      <c r="P1889" s="37">
        <v>103</v>
      </c>
      <c r="Q1889" s="37" t="s">
        <v>23</v>
      </c>
      <c r="R1889" s="9" t="str">
        <f>词典存放目录!$A$1&amp;O1889&amp;P1889&amp;Q1889</f>
        <v>F:\《自创文法查阅Excel》4.1备份\《B词汇·红宝书》\红宝书MP3分割\06 n1-か (103).mp3</v>
      </c>
      <c r="S1889" s="38"/>
      <c r="T1889" s="56"/>
      <c r="U1889" s="56"/>
      <c r="V1889" s="30" t="str">
        <f>IF(COUNTA(S1889:U1889)=0,"",COUNTIF(S1889:U1889,"0")/COUNTA(S1889:U1889))</f>
        <v/>
      </c>
      <c r="W1889" s="29"/>
      <c r="X1889" s="9" t="s">
        <v>464</v>
      </c>
    </row>
    <row r="1890" spans="1:24" s="57" customFormat="1" ht="24">
      <c r="A1890" s="31">
        <v>2005</v>
      </c>
      <c r="B1890" s="32">
        <f t="shared" ca="1" si="178"/>
        <v>0.73566485012261407</v>
      </c>
      <c r="C1890" s="127" t="s">
        <v>3566</v>
      </c>
      <c r="D1890" s="128" t="s">
        <v>3567</v>
      </c>
      <c r="E1890" s="21"/>
      <c r="F1890" s="22"/>
      <c r="G1890" s="22"/>
      <c r="H1890" s="22"/>
      <c r="I1890" s="23"/>
      <c r="J1890" s="35" t="str">
        <f t="shared" si="179"/>
        <v>➸</v>
      </c>
      <c r="K1890" s="117" t="str">
        <f>词典存放目录!$A$1&amp;L1890&amp;M1890</f>
        <v>F:\《自创文法查阅Excel》4.1备份\《B词汇·红宝书》\红宝书15版图片\2005-かたわら【傍ら】.jpg</v>
      </c>
      <c r="L1890" s="9" t="s">
        <v>18120</v>
      </c>
      <c r="M1890" s="117" t="s">
        <v>20009</v>
      </c>
      <c r="N1890" s="36" t="str">
        <f t="shared" si="180"/>
        <v>▶</v>
      </c>
      <c r="O1890" s="37" t="s">
        <v>17915</v>
      </c>
      <c r="P1890" s="37">
        <v>104</v>
      </c>
      <c r="Q1890" s="37" t="s">
        <v>23</v>
      </c>
      <c r="R1890" s="9" t="str">
        <f>词典存放目录!$A$1&amp;O1890&amp;P1890&amp;Q1890</f>
        <v>F:\《自创文法查阅Excel》4.1备份\《B词汇·红宝书》\红宝书MP3分割\06 n1-か (104).mp3</v>
      </c>
      <c r="S1890" s="38"/>
      <c r="T1890" s="56"/>
      <c r="U1890" s="56"/>
      <c r="V1890" s="30"/>
      <c r="W1890" s="29"/>
      <c r="X1890" s="9" t="s">
        <v>464</v>
      </c>
    </row>
    <row r="1891" spans="1:24" s="57" customFormat="1" ht="24">
      <c r="A1891" s="31">
        <v>2006</v>
      </c>
      <c r="B1891" s="32">
        <f t="shared" ca="1" si="178"/>
        <v>0.69287445004554893</v>
      </c>
      <c r="C1891" s="127" t="s">
        <v>3568</v>
      </c>
      <c r="D1891" s="128" t="s">
        <v>3569</v>
      </c>
      <c r="E1891" s="21"/>
      <c r="F1891" s="22"/>
      <c r="G1891" s="22"/>
      <c r="H1891" s="22"/>
      <c r="I1891" s="23"/>
      <c r="J1891" s="35" t="str">
        <f t="shared" si="179"/>
        <v>➸</v>
      </c>
      <c r="K1891" s="117" t="str">
        <f>词典存放目录!$A$1&amp;L1891&amp;M1891</f>
        <v>F:\《自创文法查阅Excel》4.1备份\《B词汇·红宝书》\红宝书15版图片\2006-かちぐみ【勝ち組】.jpg</v>
      </c>
      <c r="L1891" s="9" t="s">
        <v>18120</v>
      </c>
      <c r="M1891" s="117" t="s">
        <v>20010</v>
      </c>
      <c r="N1891" s="36" t="str">
        <f t="shared" si="180"/>
        <v>▶</v>
      </c>
      <c r="O1891" s="37" t="s">
        <v>17915</v>
      </c>
      <c r="P1891" s="37">
        <v>105</v>
      </c>
      <c r="Q1891" s="37" t="s">
        <v>23</v>
      </c>
      <c r="R1891" s="9" t="str">
        <f>词典存放目录!$A$1&amp;O1891&amp;P1891&amp;Q1891</f>
        <v>F:\《自创文法查阅Excel》4.1备份\《B词汇·红宝书》\红宝书MP3分割\06 n1-か (105).mp3</v>
      </c>
      <c r="S1891" s="38"/>
      <c r="T1891" s="56"/>
      <c r="U1891" s="56"/>
      <c r="V1891" s="30" t="str">
        <f t="shared" ref="V1891:V1901" si="183">IF(COUNTA(S1891:U1891)=0,"",COUNTIF(S1891:U1891,"0")/COUNTA(S1891:U1891))</f>
        <v/>
      </c>
      <c r="W1891" s="29"/>
      <c r="X1891" s="9" t="s">
        <v>464</v>
      </c>
    </row>
    <row r="1892" spans="1:24" s="57" customFormat="1" ht="24">
      <c r="A1892" s="31">
        <v>2007</v>
      </c>
      <c r="B1892" s="32">
        <f t="shared" ca="1" si="178"/>
        <v>0.22077500803444161</v>
      </c>
      <c r="C1892" s="127" t="s">
        <v>2733</v>
      </c>
      <c r="D1892" s="128" t="s">
        <v>3570</v>
      </c>
      <c r="E1892" s="21"/>
      <c r="F1892" s="22"/>
      <c r="G1892" s="22"/>
      <c r="H1892" s="22"/>
      <c r="I1892" s="23"/>
      <c r="J1892" s="35" t="str">
        <f t="shared" si="179"/>
        <v>➸</v>
      </c>
      <c r="K1892" s="117" t="str">
        <f>词典存放目录!$A$1&amp;L1892&amp;M1892</f>
        <v>F:\《自创文法查阅Excel》4.1备份\《B词汇·红宝书》\红宝书15版图片\2007-かつ【且つ】.jpg</v>
      </c>
      <c r="L1892" s="9" t="s">
        <v>18120</v>
      </c>
      <c r="M1892" s="117" t="s">
        <v>20011</v>
      </c>
      <c r="N1892" s="36" t="str">
        <f t="shared" si="180"/>
        <v>▶</v>
      </c>
      <c r="O1892" s="37" t="s">
        <v>17915</v>
      </c>
      <c r="P1892" s="37">
        <v>106</v>
      </c>
      <c r="Q1892" s="37" t="s">
        <v>23</v>
      </c>
      <c r="R1892" s="9" t="str">
        <f>词典存放目录!$A$1&amp;O1892&amp;P1892&amp;Q1892</f>
        <v>F:\《自创文法查阅Excel》4.1备份\《B词汇·红宝书》\红宝书MP3分割\06 n1-か (106).mp3</v>
      </c>
      <c r="S1892" s="38"/>
      <c r="T1892" s="56"/>
      <c r="U1892" s="56"/>
      <c r="V1892" s="30" t="str">
        <f t="shared" si="183"/>
        <v/>
      </c>
      <c r="W1892" s="29"/>
      <c r="X1892" s="9" t="s">
        <v>464</v>
      </c>
    </row>
    <row r="1893" spans="1:24" s="57" customFormat="1" ht="24">
      <c r="A1893" s="31">
        <v>2008</v>
      </c>
      <c r="B1893" s="32">
        <f t="shared" ca="1" si="178"/>
        <v>0.73854428350643109</v>
      </c>
      <c r="C1893" s="127" t="s">
        <v>3571</v>
      </c>
      <c r="D1893" s="128" t="s">
        <v>3572</v>
      </c>
      <c r="E1893" s="21"/>
      <c r="F1893" s="22"/>
      <c r="G1893" s="22"/>
      <c r="H1893" s="22"/>
      <c r="I1893" s="23"/>
      <c r="J1893" s="35" t="str">
        <f t="shared" si="179"/>
        <v>➸</v>
      </c>
      <c r="K1893" s="117" t="str">
        <f>词典存放目录!$A$1&amp;L1893&amp;M1893</f>
        <v>F:\《自创文法查阅Excel》4.1备份\《B词汇·红宝书》\红宝书15版图片\2008-かっきてき【画期的】.jpg</v>
      </c>
      <c r="L1893" s="9" t="s">
        <v>18120</v>
      </c>
      <c r="M1893" s="117" t="s">
        <v>20012</v>
      </c>
      <c r="N1893" s="36" t="str">
        <f t="shared" si="180"/>
        <v>▶</v>
      </c>
      <c r="O1893" s="37" t="s">
        <v>17915</v>
      </c>
      <c r="P1893" s="37">
        <v>107</v>
      </c>
      <c r="Q1893" s="37" t="s">
        <v>23</v>
      </c>
      <c r="R1893" s="9" t="str">
        <f>词典存放目录!$A$1&amp;O1893&amp;P1893&amp;Q1893</f>
        <v>F:\《自创文法查阅Excel》4.1备份\《B词汇·红宝书》\红宝书MP3分割\06 n1-か (107).mp3</v>
      </c>
      <c r="S1893" s="38"/>
      <c r="T1893" s="56"/>
      <c r="U1893" s="56"/>
      <c r="V1893" s="30" t="str">
        <f t="shared" si="183"/>
        <v/>
      </c>
      <c r="W1893" s="29"/>
      <c r="X1893" s="9" t="s">
        <v>464</v>
      </c>
    </row>
    <row r="1894" spans="1:24" s="57" customFormat="1" ht="24">
      <c r="A1894" s="31">
        <v>2009</v>
      </c>
      <c r="B1894" s="32">
        <f t="shared" ca="1" si="178"/>
        <v>3.6530868340369671E-2</v>
      </c>
      <c r="C1894" s="127" t="s">
        <v>3573</v>
      </c>
      <c r="D1894" s="128"/>
      <c r="E1894" s="21"/>
      <c r="F1894" s="22"/>
      <c r="G1894" s="22" t="s">
        <v>4</v>
      </c>
      <c r="H1894" s="22"/>
      <c r="I1894" s="42" t="s">
        <v>98</v>
      </c>
      <c r="J1894" s="35" t="str">
        <f t="shared" si="179"/>
        <v>➸</v>
      </c>
      <c r="K1894" s="117" t="str">
        <f>词典存放目录!$A$1&amp;L1894&amp;M1894</f>
        <v>F:\《自创文法查阅Excel》4.1备份\《B词汇·红宝书》\红宝书15版图片\2009-がっくり.jpg</v>
      </c>
      <c r="L1894" s="9" t="s">
        <v>18120</v>
      </c>
      <c r="M1894" s="117" t="s">
        <v>20013</v>
      </c>
      <c r="N1894" s="36" t="str">
        <f t="shared" si="180"/>
        <v>▶</v>
      </c>
      <c r="O1894" s="37" t="s">
        <v>17915</v>
      </c>
      <c r="P1894" s="37">
        <v>108</v>
      </c>
      <c r="Q1894" s="37" t="s">
        <v>23</v>
      </c>
      <c r="R1894" s="9" t="str">
        <f>词典存放目录!$A$1&amp;O1894&amp;P1894&amp;Q1894</f>
        <v>F:\《自创文法查阅Excel》4.1备份\《B词汇·红宝书》\红宝书MP3分割\06 n1-か (108).mp3</v>
      </c>
      <c r="S1894" s="38"/>
      <c r="T1894" s="56"/>
      <c r="U1894" s="56"/>
      <c r="V1894" s="30" t="str">
        <f t="shared" si="183"/>
        <v/>
      </c>
      <c r="W1894" s="29"/>
      <c r="X1894" s="9" t="s">
        <v>464</v>
      </c>
    </row>
    <row r="1895" spans="1:24" s="57" customFormat="1" ht="24">
      <c r="A1895" s="31">
        <v>2010</v>
      </c>
      <c r="B1895" s="32">
        <f t="shared" ca="1" si="178"/>
        <v>0.58087483692380137</v>
      </c>
      <c r="C1895" s="127" t="s">
        <v>3574</v>
      </c>
      <c r="D1895" s="128"/>
      <c r="E1895" s="21"/>
      <c r="F1895" s="22"/>
      <c r="G1895" s="22" t="s">
        <v>4</v>
      </c>
      <c r="H1895" s="22"/>
      <c r="I1895" s="42" t="s">
        <v>98</v>
      </c>
      <c r="J1895" s="35" t="str">
        <f t="shared" si="179"/>
        <v>➸</v>
      </c>
      <c r="K1895" s="117" t="str">
        <f>词典存放目录!$A$1&amp;L1895&amp;M1895</f>
        <v>F:\《自创文法查阅Excel》4.1备份\《B词汇·红宝书》\红宝书15版图片\2010-がっしり.jpg</v>
      </c>
      <c r="L1895" s="9" t="s">
        <v>18120</v>
      </c>
      <c r="M1895" s="117" t="s">
        <v>20014</v>
      </c>
      <c r="N1895" s="36" t="str">
        <f t="shared" si="180"/>
        <v>▶</v>
      </c>
      <c r="O1895" s="37" t="s">
        <v>17915</v>
      </c>
      <c r="P1895" s="37">
        <v>109</v>
      </c>
      <c r="Q1895" s="37" t="s">
        <v>23</v>
      </c>
      <c r="R1895" s="9" t="str">
        <f>词典存放目录!$A$1&amp;O1895&amp;P1895&amp;Q1895</f>
        <v>F:\《自创文法查阅Excel》4.1备份\《B词汇·红宝书》\红宝书MP3分割\06 n1-か (109).mp3</v>
      </c>
      <c r="S1895" s="38"/>
      <c r="T1895" s="56"/>
      <c r="U1895" s="56"/>
      <c r="V1895" s="30" t="str">
        <f t="shared" si="183"/>
        <v/>
      </c>
      <c r="W1895" s="29"/>
      <c r="X1895" s="9" t="s">
        <v>464</v>
      </c>
    </row>
    <row r="1896" spans="1:24" s="57" customFormat="1" ht="24">
      <c r="A1896" s="31">
        <v>2011</v>
      </c>
      <c r="B1896" s="32">
        <f t="shared" ca="1" si="178"/>
        <v>0.48809879700439318</v>
      </c>
      <c r="C1896" s="127" t="s">
        <v>3575</v>
      </c>
      <c r="D1896" s="128" t="s">
        <v>3576</v>
      </c>
      <c r="E1896" s="21"/>
      <c r="F1896" s="22"/>
      <c r="G1896" s="22"/>
      <c r="H1896" s="22"/>
      <c r="I1896" s="23"/>
      <c r="J1896" s="35" t="str">
        <f t="shared" si="179"/>
        <v>➸</v>
      </c>
      <c r="K1896" s="117" t="str">
        <f>词典存放目录!$A$1&amp;L1896&amp;M1896</f>
        <v>F:\《自创文法查阅Excel》4.1备份\《B词汇·红宝书》\红宝书15版图片\2011-かっせいか【活性化】.jpg</v>
      </c>
      <c r="L1896" s="9" t="s">
        <v>18120</v>
      </c>
      <c r="M1896" s="117" t="s">
        <v>20015</v>
      </c>
      <c r="N1896" s="36" t="str">
        <f t="shared" si="180"/>
        <v>▶</v>
      </c>
      <c r="O1896" s="37" t="s">
        <v>17915</v>
      </c>
      <c r="P1896" s="37">
        <v>110</v>
      </c>
      <c r="Q1896" s="37" t="s">
        <v>23</v>
      </c>
      <c r="R1896" s="9" t="str">
        <f>词典存放目录!$A$1&amp;O1896&amp;P1896&amp;Q1896</f>
        <v>F:\《自创文法查阅Excel》4.1备份\《B词汇·红宝书》\红宝书MP3分割\06 n1-か (110).mp3</v>
      </c>
      <c r="S1896" s="38"/>
      <c r="T1896" s="56"/>
      <c r="U1896" s="56"/>
      <c r="V1896" s="30" t="str">
        <f t="shared" si="183"/>
        <v/>
      </c>
      <c r="W1896" s="69"/>
      <c r="X1896" s="9" t="s">
        <v>464</v>
      </c>
    </row>
    <row r="1897" spans="1:24" s="57" customFormat="1" ht="24">
      <c r="A1897" s="31">
        <v>2012</v>
      </c>
      <c r="B1897" s="32">
        <f t="shared" ca="1" si="178"/>
        <v>0.25119108497968612</v>
      </c>
      <c r="C1897" s="127" t="s">
        <v>3577</v>
      </c>
      <c r="D1897" s="128" t="s">
        <v>3578</v>
      </c>
      <c r="E1897" s="21"/>
      <c r="F1897" s="22"/>
      <c r="G1897" s="22"/>
      <c r="H1897" s="22"/>
      <c r="I1897" s="23"/>
      <c r="J1897" s="35" t="str">
        <f t="shared" si="179"/>
        <v>➸</v>
      </c>
      <c r="K1897" s="117" t="str">
        <f>词典存放目录!$A$1&amp;L1897&amp;M1897</f>
        <v>F:\《自创文法查阅Excel》4.1备份\《B词汇·红宝书》\红宝书15版图片\2012-がっち【合致】.jpg</v>
      </c>
      <c r="L1897" s="9" t="s">
        <v>18120</v>
      </c>
      <c r="M1897" s="117" t="s">
        <v>20016</v>
      </c>
      <c r="N1897" s="36" t="str">
        <f t="shared" si="180"/>
        <v>▶</v>
      </c>
      <c r="O1897" s="37" t="s">
        <v>17915</v>
      </c>
      <c r="P1897" s="37">
        <v>111</v>
      </c>
      <c r="Q1897" s="37" t="s">
        <v>23</v>
      </c>
      <c r="R1897" s="9" t="str">
        <f>词典存放目录!$A$1&amp;O1897&amp;P1897&amp;Q1897</f>
        <v>F:\《自创文法查阅Excel》4.1备份\《B词汇·红宝书》\红宝书MP3分割\06 n1-か (111).mp3</v>
      </c>
      <c r="S1897" s="38"/>
      <c r="T1897" s="56"/>
      <c r="U1897" s="56"/>
      <c r="V1897" s="30" t="str">
        <f t="shared" si="183"/>
        <v/>
      </c>
      <c r="W1897" s="29"/>
      <c r="X1897" s="9" t="s">
        <v>464</v>
      </c>
    </row>
    <row r="1898" spans="1:24" s="57" customFormat="1" ht="24">
      <c r="A1898" s="31">
        <v>2013</v>
      </c>
      <c r="B1898" s="32">
        <f t="shared" ca="1" si="178"/>
        <v>0.73456646159227446</v>
      </c>
      <c r="C1898" s="127" t="s">
        <v>3579</v>
      </c>
      <c r="D1898" s="128"/>
      <c r="E1898" s="21"/>
      <c r="F1898" s="22"/>
      <c r="G1898" s="22" t="s">
        <v>4</v>
      </c>
      <c r="H1898" s="22"/>
      <c r="I1898" s="42" t="s">
        <v>98</v>
      </c>
      <c r="J1898" s="35" t="str">
        <f t="shared" si="179"/>
        <v>➸</v>
      </c>
      <c r="K1898" s="117" t="str">
        <f>词典存放目录!$A$1&amp;L1898&amp;M1898</f>
        <v>F:\《自创文法查阅Excel》4.1备份\《B词汇·红宝书》\红宝书15版图片\2013-がっちり.jpg</v>
      </c>
      <c r="L1898" s="9" t="s">
        <v>18120</v>
      </c>
      <c r="M1898" s="117" t="s">
        <v>20017</v>
      </c>
      <c r="N1898" s="36" t="str">
        <f t="shared" si="180"/>
        <v>▶</v>
      </c>
      <c r="O1898" s="37" t="s">
        <v>17915</v>
      </c>
      <c r="P1898" s="37">
        <v>112</v>
      </c>
      <c r="Q1898" s="37" t="s">
        <v>23</v>
      </c>
      <c r="R1898" s="9" t="str">
        <f>词典存放目录!$A$1&amp;O1898&amp;P1898&amp;Q1898</f>
        <v>F:\《自创文法查阅Excel》4.1备份\《B词汇·红宝书》\红宝书MP3分割\06 n1-か (112).mp3</v>
      </c>
      <c r="S1898" s="38"/>
      <c r="T1898" s="56"/>
      <c r="U1898" s="56"/>
      <c r="V1898" s="30" t="str">
        <f t="shared" si="183"/>
        <v/>
      </c>
      <c r="W1898" s="29"/>
      <c r="X1898" s="9" t="s">
        <v>464</v>
      </c>
    </row>
    <row r="1899" spans="1:24" s="57" customFormat="1" ht="24">
      <c r="A1899" s="31">
        <v>2014</v>
      </c>
      <c r="B1899" s="32">
        <f t="shared" ca="1" si="178"/>
        <v>0.84171126783966121</v>
      </c>
      <c r="C1899" s="127" t="s">
        <v>3580</v>
      </c>
      <c r="D1899" s="128" t="s">
        <v>3581</v>
      </c>
      <c r="E1899" s="21"/>
      <c r="F1899" s="22"/>
      <c r="G1899" s="22"/>
      <c r="H1899" s="22"/>
      <c r="I1899" s="23"/>
      <c r="J1899" s="35" t="str">
        <f t="shared" si="179"/>
        <v>➸</v>
      </c>
      <c r="K1899" s="117" t="str">
        <f>词典存放目录!$A$1&amp;L1899&amp;M1899</f>
        <v>F:\《自创文法查阅Excel》4.1备份\《B词汇·红宝书》\红宝书15版图片\2014-かつて【嘗て·曾て】.jpg</v>
      </c>
      <c r="L1899" s="9" t="s">
        <v>18120</v>
      </c>
      <c r="M1899" s="117" t="s">
        <v>20018</v>
      </c>
      <c r="N1899" s="36" t="str">
        <f t="shared" si="180"/>
        <v>▶</v>
      </c>
      <c r="O1899" s="37" t="s">
        <v>17915</v>
      </c>
      <c r="P1899" s="37">
        <v>113</v>
      </c>
      <c r="Q1899" s="37" t="s">
        <v>23</v>
      </c>
      <c r="R1899" s="9" t="str">
        <f>词典存放目录!$A$1&amp;O1899&amp;P1899&amp;Q1899</f>
        <v>F:\《自创文法查阅Excel》4.1备份\《B词汇·红宝书》\红宝书MP3分割\06 n1-か (113).mp3</v>
      </c>
      <c r="S1899" s="38"/>
      <c r="T1899" s="56"/>
      <c r="U1899" s="56"/>
      <c r="V1899" s="30" t="str">
        <f t="shared" si="183"/>
        <v/>
      </c>
      <c r="W1899" s="29"/>
      <c r="X1899" s="9" t="s">
        <v>464</v>
      </c>
    </row>
    <row r="1900" spans="1:24" s="57" customFormat="1" ht="24">
      <c r="A1900" s="31">
        <v>2015</v>
      </c>
      <c r="B1900" s="32">
        <f t="shared" ca="1" si="178"/>
        <v>0.60651047163994154</v>
      </c>
      <c r="C1900" s="127" t="s">
        <v>3582</v>
      </c>
      <c r="D1900" s="128" t="s">
        <v>3583</v>
      </c>
      <c r="E1900" s="21" t="s">
        <v>32</v>
      </c>
      <c r="F1900" s="22"/>
      <c r="G1900" s="22"/>
      <c r="H1900" s="22"/>
      <c r="I1900" s="23"/>
      <c r="J1900" s="35" t="str">
        <f t="shared" si="179"/>
        <v>➸</v>
      </c>
      <c r="K1900" s="117" t="str">
        <f>词典存放目录!$A$1&amp;L1900&amp;M1900</f>
        <v>F:\《自创文法查阅Excel》4.1备份\《B词汇·红宝书》\红宝书15版图片\2015-かつてない【嘗·嘗てない】.jpg</v>
      </c>
      <c r="L1900" s="9" t="s">
        <v>18120</v>
      </c>
      <c r="M1900" s="117" t="s">
        <v>20019</v>
      </c>
      <c r="N1900" s="36" t="str">
        <f t="shared" si="180"/>
        <v>▶</v>
      </c>
      <c r="O1900" s="37" t="s">
        <v>17915</v>
      </c>
      <c r="P1900" s="37">
        <v>114</v>
      </c>
      <c r="Q1900" s="37" t="s">
        <v>23</v>
      </c>
      <c r="R1900" s="9" t="str">
        <f>词典存放目录!$A$1&amp;O1900&amp;P1900&amp;Q1900</f>
        <v>F:\《自创文法查阅Excel》4.1备份\《B词汇·红宝书》\红宝书MP3分割\06 n1-か (114).mp3</v>
      </c>
      <c r="S1900" s="38"/>
      <c r="T1900" s="56"/>
      <c r="U1900" s="56"/>
      <c r="V1900" s="30" t="str">
        <f t="shared" si="183"/>
        <v/>
      </c>
      <c r="W1900" s="29"/>
      <c r="X1900" s="9" t="s">
        <v>464</v>
      </c>
    </row>
    <row r="1901" spans="1:24" s="57" customFormat="1" ht="24">
      <c r="A1901" s="31">
        <v>2016</v>
      </c>
      <c r="B1901" s="32">
        <f t="shared" ca="1" si="178"/>
        <v>0.7943295655979371</v>
      </c>
      <c r="C1901" s="127" t="s">
        <v>3584</v>
      </c>
      <c r="D1901" s="128" t="s">
        <v>3585</v>
      </c>
      <c r="E1901" s="21"/>
      <c r="F1901" s="22"/>
      <c r="G1901" s="22"/>
      <c r="H1901" s="22"/>
      <c r="I1901" s="23"/>
      <c r="J1901" s="35" t="str">
        <f t="shared" si="179"/>
        <v>➸</v>
      </c>
      <c r="K1901" s="117" t="str">
        <f>词典存放目录!$A$1&amp;L1901&amp;M1901</f>
        <v>F:\《自创文法查阅Excel》4.1备份\《B词汇·红宝书》\红宝书15版图片\2016-がってん【合点】.jpg</v>
      </c>
      <c r="L1901" s="9" t="s">
        <v>18120</v>
      </c>
      <c r="M1901" s="117" t="s">
        <v>20020</v>
      </c>
      <c r="N1901" s="36" t="str">
        <f t="shared" si="180"/>
        <v>▶</v>
      </c>
      <c r="O1901" s="37" t="s">
        <v>17915</v>
      </c>
      <c r="P1901" s="37">
        <v>115</v>
      </c>
      <c r="Q1901" s="37" t="s">
        <v>23</v>
      </c>
      <c r="R1901" s="9" t="str">
        <f>词典存放目录!$A$1&amp;O1901&amp;P1901&amp;Q1901</f>
        <v>F:\《自创文法查阅Excel》4.1备份\《B词汇·红宝书》\红宝书MP3分割\06 n1-か (115).mp3</v>
      </c>
      <c r="S1901" s="38"/>
      <c r="T1901" s="56"/>
      <c r="U1901" s="56"/>
      <c r="V1901" s="30" t="str">
        <f t="shared" si="183"/>
        <v/>
      </c>
      <c r="W1901" s="29"/>
      <c r="X1901" s="9" t="s">
        <v>464</v>
      </c>
    </row>
    <row r="1902" spans="1:24" s="57" customFormat="1" ht="24">
      <c r="A1902" s="31">
        <v>2017</v>
      </c>
      <c r="B1902" s="32">
        <f t="shared" ca="1" si="178"/>
        <v>0.76307579412611559</v>
      </c>
      <c r="C1902" s="127" t="s">
        <v>3586</v>
      </c>
      <c r="D1902" s="128" t="s">
        <v>3587</v>
      </c>
      <c r="E1902" s="21"/>
      <c r="F1902" s="22"/>
      <c r="G1902" s="22"/>
      <c r="H1902" s="22"/>
      <c r="I1902" s="23"/>
      <c r="J1902" s="35" t="str">
        <f t="shared" si="179"/>
        <v>➸</v>
      </c>
      <c r="K1902" s="117" t="str">
        <f>词典存放目录!$A$1&amp;L1902&amp;M1902</f>
        <v>F:\《自创文法查阅Excel》4.1备份\《B词汇·红宝书》\红宝书15版图片\2017-かっぱつ【活発】.jpg</v>
      </c>
      <c r="L1902" s="9" t="s">
        <v>18120</v>
      </c>
      <c r="M1902" s="117" t="s">
        <v>20021</v>
      </c>
      <c r="N1902" s="36" t="str">
        <f t="shared" si="180"/>
        <v>▶</v>
      </c>
      <c r="O1902" s="37" t="s">
        <v>17915</v>
      </c>
      <c r="P1902" s="37">
        <v>116</v>
      </c>
      <c r="Q1902" s="37" t="s">
        <v>23</v>
      </c>
      <c r="R1902" s="9" t="str">
        <f>词典存放目录!$A$1&amp;O1902&amp;P1902&amp;Q1902</f>
        <v>F:\《自创文法查阅Excel》4.1备份\《B词汇·红宝书》\红宝书MP3分割\06 n1-か (116).mp3</v>
      </c>
      <c r="S1902" s="38"/>
      <c r="T1902" s="56"/>
      <c r="U1902" s="56"/>
      <c r="V1902" s="30"/>
      <c r="W1902" s="29"/>
      <c r="X1902" s="9" t="s">
        <v>464</v>
      </c>
    </row>
    <row r="1903" spans="1:24" s="57" customFormat="1" ht="24">
      <c r="A1903" s="31">
        <v>2019</v>
      </c>
      <c r="B1903" s="32">
        <f t="shared" ca="1" si="178"/>
        <v>0.80787602478437692</v>
      </c>
      <c r="C1903" s="127" t="s">
        <v>3588</v>
      </c>
      <c r="D1903" s="128" t="s">
        <v>3589</v>
      </c>
      <c r="E1903" s="21"/>
      <c r="F1903" s="22"/>
      <c r="G1903" s="22"/>
      <c r="H1903" s="22"/>
      <c r="I1903" s="23"/>
      <c r="J1903" s="35" t="str">
        <f t="shared" si="179"/>
        <v>➸</v>
      </c>
      <c r="K1903" s="117" t="str">
        <f>词典存放目录!$A$1&amp;L1903&amp;M1903</f>
        <v>F:\《自创文法查阅Excel》4.1备份\《B词汇·红宝书》\红宝书15版图片\2019-がっぺい【合併】.jpg</v>
      </c>
      <c r="L1903" s="9" t="s">
        <v>18120</v>
      </c>
      <c r="M1903" s="117" t="s">
        <v>20022</v>
      </c>
      <c r="N1903" s="36" t="str">
        <f t="shared" si="180"/>
        <v>▶</v>
      </c>
      <c r="O1903" s="37" t="s">
        <v>17915</v>
      </c>
      <c r="P1903" s="37">
        <v>118</v>
      </c>
      <c r="Q1903" s="37" t="s">
        <v>23</v>
      </c>
      <c r="R1903" s="9" t="str">
        <f>词典存放目录!$A$1&amp;O1903&amp;P1903&amp;Q1903</f>
        <v>F:\《自创文法查阅Excel》4.1备份\《B词汇·红宝书》\红宝书MP3分割\06 n1-か (118).mp3</v>
      </c>
      <c r="S1903" s="38"/>
      <c r="T1903" s="56"/>
      <c r="U1903" s="56"/>
      <c r="V1903" s="30" t="str">
        <f t="shared" ref="V1903:V1911" si="184">IF(COUNTA(S1903:U1903)=0,"",COUNTIF(S1903:U1903,"0")/COUNTA(S1903:U1903))</f>
        <v/>
      </c>
      <c r="W1903" s="29"/>
      <c r="X1903" s="9" t="s">
        <v>464</v>
      </c>
    </row>
    <row r="1904" spans="1:24" s="57" customFormat="1" ht="24">
      <c r="A1904" s="31">
        <v>2021</v>
      </c>
      <c r="B1904" s="32">
        <f t="shared" ca="1" si="178"/>
        <v>0.45296148709591</v>
      </c>
      <c r="C1904" s="127" t="s">
        <v>2612</v>
      </c>
      <c r="D1904" s="128" t="s">
        <v>3591</v>
      </c>
      <c r="E1904" s="21"/>
      <c r="F1904" s="22"/>
      <c r="G1904" s="22"/>
      <c r="H1904" s="22"/>
      <c r="I1904" s="23"/>
      <c r="J1904" s="35" t="str">
        <f t="shared" si="179"/>
        <v>➸</v>
      </c>
      <c r="K1904" s="117" t="str">
        <f>词典存放目录!$A$1&amp;L1904&amp;M1904</f>
        <v>F:\《自创文法查阅Excel》4.1备份\《B词汇·红宝书》\红宝书15版图片\2021-かどう【稼働·稼動】.jpg</v>
      </c>
      <c r="L1904" s="9" t="s">
        <v>18120</v>
      </c>
      <c r="M1904" s="117" t="s">
        <v>20023</v>
      </c>
      <c r="N1904" s="36" t="str">
        <f t="shared" si="180"/>
        <v>▶</v>
      </c>
      <c r="O1904" s="37" t="s">
        <v>17915</v>
      </c>
      <c r="P1904" s="37">
        <v>120</v>
      </c>
      <c r="Q1904" s="37" t="s">
        <v>23</v>
      </c>
      <c r="R1904" s="9" t="str">
        <f>词典存放目录!$A$1&amp;O1904&amp;P1904&amp;Q1904</f>
        <v>F:\《自创文法查阅Excel》4.1备份\《B词汇·红宝书》\红宝书MP3分割\06 n1-か (120).mp3</v>
      </c>
      <c r="S1904" s="38"/>
      <c r="T1904" s="56"/>
      <c r="U1904" s="56"/>
      <c r="V1904" s="30" t="str">
        <f t="shared" si="184"/>
        <v/>
      </c>
      <c r="W1904" s="29"/>
      <c r="X1904" s="9" t="s">
        <v>464</v>
      </c>
    </row>
    <row r="1905" spans="1:24" s="57" customFormat="1" ht="24">
      <c r="A1905" s="31">
        <v>2022</v>
      </c>
      <c r="B1905" s="32">
        <f t="shared" ca="1" si="178"/>
        <v>0.38262911524132448</v>
      </c>
      <c r="C1905" s="127" t="s">
        <v>3592</v>
      </c>
      <c r="D1905" s="128" t="s">
        <v>3593</v>
      </c>
      <c r="E1905" s="21"/>
      <c r="F1905" s="22"/>
      <c r="G1905" s="22"/>
      <c r="H1905" s="22"/>
      <c r="I1905" s="23"/>
      <c r="J1905" s="35" t="str">
        <f t="shared" si="179"/>
        <v>➸</v>
      </c>
      <c r="K1905" s="117" t="str">
        <f>词典存放目录!$A$1&amp;L1905&amp;M1905</f>
        <v>F:\《自创文法查阅Excel》4.1备份\《B词汇·红宝书》\红宝书15版图片\2022-かなう【適う】.jpg</v>
      </c>
      <c r="L1905" s="9" t="s">
        <v>18120</v>
      </c>
      <c r="M1905" s="117" t="s">
        <v>20024</v>
      </c>
      <c r="N1905" s="36" t="str">
        <f t="shared" si="180"/>
        <v>▶</v>
      </c>
      <c r="O1905" s="37" t="s">
        <v>17915</v>
      </c>
      <c r="P1905" s="37">
        <v>121</v>
      </c>
      <c r="Q1905" s="37" t="s">
        <v>23</v>
      </c>
      <c r="R1905" s="9" t="str">
        <f>词典存放目录!$A$1&amp;O1905&amp;P1905&amp;Q1905</f>
        <v>F:\《自创文法查阅Excel》4.1备份\《B词汇·红宝书》\红宝书MP3分割\06 n1-か (121).mp3</v>
      </c>
      <c r="S1905" s="38"/>
      <c r="T1905" s="56"/>
      <c r="U1905" s="56"/>
      <c r="V1905" s="30" t="str">
        <f t="shared" si="184"/>
        <v/>
      </c>
      <c r="W1905" s="29"/>
      <c r="X1905" s="9" t="s">
        <v>464</v>
      </c>
    </row>
    <row r="1906" spans="1:24" s="57" customFormat="1" ht="24">
      <c r="A1906" s="31">
        <v>2023</v>
      </c>
      <c r="B1906" s="32">
        <f t="shared" ca="1" si="178"/>
        <v>8.1595757822422676E-2</v>
      </c>
      <c r="C1906" s="127" t="s">
        <v>3592</v>
      </c>
      <c r="D1906" s="128" t="s">
        <v>3594</v>
      </c>
      <c r="E1906" s="21"/>
      <c r="F1906" s="22"/>
      <c r="G1906" s="22"/>
      <c r="H1906" s="22"/>
      <c r="I1906" s="23"/>
      <c r="J1906" s="35" t="str">
        <f t="shared" si="179"/>
        <v>➸</v>
      </c>
      <c r="K1906" s="117" t="str">
        <f>词典存放目录!$A$1&amp;L1906&amp;M1906</f>
        <v>F:\《自创文法查阅Excel》4.1备份\《B词汇·红宝书》\红宝书15版图片\2023-かなう【敵う】.jpg</v>
      </c>
      <c r="L1906" s="9" t="s">
        <v>18120</v>
      </c>
      <c r="M1906" s="117" t="s">
        <v>20025</v>
      </c>
      <c r="N1906" s="36" t="str">
        <f t="shared" si="180"/>
        <v>▶</v>
      </c>
      <c r="O1906" s="37" t="s">
        <v>17915</v>
      </c>
      <c r="P1906" s="37">
        <v>122</v>
      </c>
      <c r="Q1906" s="37" t="s">
        <v>23</v>
      </c>
      <c r="R1906" s="9" t="str">
        <f>词典存放目录!$A$1&amp;O1906&amp;P1906&amp;Q1906</f>
        <v>F:\《自创文法查阅Excel》4.1备份\《B词汇·红宝书》\红宝书MP3分割\06 n1-か (122).mp3</v>
      </c>
      <c r="S1906" s="38"/>
      <c r="T1906" s="56"/>
      <c r="U1906" s="56"/>
      <c r="V1906" s="30" t="str">
        <f t="shared" si="184"/>
        <v/>
      </c>
      <c r="W1906" s="29"/>
      <c r="X1906" s="9" t="s">
        <v>464</v>
      </c>
    </row>
    <row r="1907" spans="1:24" s="57" customFormat="1" ht="24">
      <c r="A1907" s="31">
        <v>2024</v>
      </c>
      <c r="B1907" s="32">
        <f t="shared" ca="1" si="178"/>
        <v>0.59571279542669031</v>
      </c>
      <c r="C1907" s="127" t="s">
        <v>3592</v>
      </c>
      <c r="D1907" s="128" t="s">
        <v>3595</v>
      </c>
      <c r="E1907" s="21"/>
      <c r="F1907" s="22"/>
      <c r="G1907" s="22"/>
      <c r="H1907" s="22"/>
      <c r="I1907" s="23"/>
      <c r="J1907" s="35" t="str">
        <f t="shared" si="179"/>
        <v>➸</v>
      </c>
      <c r="K1907" s="117" t="str">
        <f>词典存放目录!$A$1&amp;L1907&amp;M1907</f>
        <v>F:\《自创文法查阅Excel》4.1备份\《B词汇·红宝书》\红宝书15版图片\2024-かなう【叶う】.jpg</v>
      </c>
      <c r="L1907" s="9" t="s">
        <v>18120</v>
      </c>
      <c r="M1907" s="117" t="s">
        <v>20026</v>
      </c>
      <c r="N1907" s="36" t="str">
        <f t="shared" si="180"/>
        <v>▶</v>
      </c>
      <c r="O1907" s="37" t="s">
        <v>17915</v>
      </c>
      <c r="P1907" s="37">
        <v>123</v>
      </c>
      <c r="Q1907" s="37" t="s">
        <v>23</v>
      </c>
      <c r="R1907" s="9" t="str">
        <f>词典存放目录!$A$1&amp;O1907&amp;P1907&amp;Q1907</f>
        <v>F:\《自创文法查阅Excel》4.1备份\《B词汇·红宝书》\红宝书MP3分割\06 n1-か (123).mp3</v>
      </c>
      <c r="S1907" s="38"/>
      <c r="T1907" s="56"/>
      <c r="U1907" s="56"/>
      <c r="V1907" s="30" t="str">
        <f t="shared" si="184"/>
        <v/>
      </c>
      <c r="W1907" s="29"/>
      <c r="X1907" s="9" t="s">
        <v>464</v>
      </c>
    </row>
    <row r="1908" spans="1:24" s="57" customFormat="1" ht="24">
      <c r="A1908" s="31">
        <v>2025</v>
      </c>
      <c r="B1908" s="32">
        <f t="shared" ca="1" si="178"/>
        <v>0.74939101870130975</v>
      </c>
      <c r="C1908" s="127" t="s">
        <v>3596</v>
      </c>
      <c r="D1908" s="128" t="s">
        <v>3597</v>
      </c>
      <c r="E1908" s="21"/>
      <c r="F1908" s="22"/>
      <c r="G1908" s="22"/>
      <c r="H1908" s="22"/>
      <c r="I1908" s="23"/>
      <c r="J1908" s="35" t="str">
        <f t="shared" si="179"/>
        <v>➸</v>
      </c>
      <c r="K1908" s="117" t="str">
        <f>词典存放目录!$A$1&amp;L1908&amp;M1908</f>
        <v>F:\《自创文法查阅Excel》4.1备份\《B词汇·红宝书》\红宝书15版图片\2025-かなえる【叶える】.jpg</v>
      </c>
      <c r="L1908" s="9" t="s">
        <v>18120</v>
      </c>
      <c r="M1908" s="117" t="s">
        <v>20027</v>
      </c>
      <c r="N1908" s="36" t="str">
        <f t="shared" si="180"/>
        <v>▶</v>
      </c>
      <c r="O1908" s="37" t="s">
        <v>17915</v>
      </c>
      <c r="P1908" s="37">
        <v>124</v>
      </c>
      <c r="Q1908" s="37" t="s">
        <v>23</v>
      </c>
      <c r="R1908" s="9" t="str">
        <f>词典存放目录!$A$1&amp;O1908&amp;P1908&amp;Q1908</f>
        <v>F:\《自创文法查阅Excel》4.1备份\《B词汇·红宝书》\红宝书MP3分割\06 n1-か (124).mp3</v>
      </c>
      <c r="S1908" s="38"/>
      <c r="T1908" s="56"/>
      <c r="U1908" s="56"/>
      <c r="V1908" s="30" t="str">
        <f t="shared" si="184"/>
        <v/>
      </c>
      <c r="W1908" s="29"/>
      <c r="X1908" s="9" t="s">
        <v>464</v>
      </c>
    </row>
    <row r="1909" spans="1:24" s="57" customFormat="1" ht="24">
      <c r="A1909" s="31">
        <v>2026</v>
      </c>
      <c r="B1909" s="32">
        <f t="shared" ca="1" si="178"/>
        <v>0.14409783149091737</v>
      </c>
      <c r="C1909" s="127" t="s">
        <v>3598</v>
      </c>
      <c r="D1909" s="128" t="s">
        <v>3599</v>
      </c>
      <c r="E1909" s="21"/>
      <c r="F1909" s="22"/>
      <c r="G1909" s="22"/>
      <c r="H1909" s="22"/>
      <c r="I1909" s="23"/>
      <c r="J1909" s="35" t="str">
        <f t="shared" si="179"/>
        <v>➸</v>
      </c>
      <c r="K1909" s="117" t="str">
        <f>词典存放目录!$A$1&amp;L1909&amp;M1909</f>
        <v>F:\《自创文法查阅Excel》4.1备份\《B词汇·红宝书》\红宝书15版图片\2026-かなづち【金槌】.jpg</v>
      </c>
      <c r="L1909" s="9" t="s">
        <v>18120</v>
      </c>
      <c r="M1909" s="117" t="s">
        <v>20028</v>
      </c>
      <c r="N1909" s="36" t="str">
        <f t="shared" si="180"/>
        <v>▶</v>
      </c>
      <c r="O1909" s="37" t="s">
        <v>17915</v>
      </c>
      <c r="P1909" s="37">
        <v>125</v>
      </c>
      <c r="Q1909" s="37" t="s">
        <v>23</v>
      </c>
      <c r="R1909" s="9" t="str">
        <f>词典存放目录!$A$1&amp;O1909&amp;P1909&amp;Q1909</f>
        <v>F:\《自创文法查阅Excel》4.1备份\《B词汇·红宝书》\红宝书MP3分割\06 n1-か (125).mp3</v>
      </c>
      <c r="S1909" s="38"/>
      <c r="T1909" s="56"/>
      <c r="U1909" s="56"/>
      <c r="V1909" s="30" t="str">
        <f t="shared" si="184"/>
        <v/>
      </c>
      <c r="W1909" s="69"/>
      <c r="X1909" s="9" t="s">
        <v>464</v>
      </c>
    </row>
    <row r="1910" spans="1:24" s="57" customFormat="1" ht="24">
      <c r="A1910" s="31">
        <v>2027</v>
      </c>
      <c r="B1910" s="32">
        <f t="shared" ca="1" si="178"/>
        <v>0.74359238740833977</v>
      </c>
      <c r="C1910" s="127" t="s">
        <v>3600</v>
      </c>
      <c r="D1910" s="128" t="s">
        <v>3601</v>
      </c>
      <c r="E1910" s="21" t="s">
        <v>32</v>
      </c>
      <c r="F1910" s="22"/>
      <c r="G1910" s="22"/>
      <c r="H1910" s="22"/>
      <c r="I1910" s="23"/>
      <c r="J1910" s="35" t="str">
        <f t="shared" si="179"/>
        <v>➸</v>
      </c>
      <c r="K1910" s="117" t="str">
        <f>词典存放目录!$A$1&amp;L1910&amp;M1910</f>
        <v>F:\《自创文法查阅Excel》4.1备份\《B词汇·红宝书》\红宝书15版图片\2027-かなわない【敵わない】.jpg</v>
      </c>
      <c r="L1910" s="9" t="s">
        <v>18120</v>
      </c>
      <c r="M1910" s="117" t="s">
        <v>20029</v>
      </c>
      <c r="N1910" s="36" t="str">
        <f t="shared" si="180"/>
        <v>▶</v>
      </c>
      <c r="O1910" s="37" t="s">
        <v>17915</v>
      </c>
      <c r="P1910" s="37">
        <v>126</v>
      </c>
      <c r="Q1910" s="37" t="s">
        <v>23</v>
      </c>
      <c r="R1910" s="9" t="str">
        <f>词典存放目录!$A$1&amp;O1910&amp;P1910&amp;Q1910</f>
        <v>F:\《自创文法查阅Excel》4.1备份\《B词汇·红宝书》\红宝书MP3分割\06 n1-か (126).mp3</v>
      </c>
      <c r="S1910" s="38"/>
      <c r="T1910" s="56"/>
      <c r="U1910" s="56"/>
      <c r="V1910" s="30" t="str">
        <f t="shared" si="184"/>
        <v/>
      </c>
      <c r="W1910" s="29"/>
      <c r="X1910" s="9" t="s">
        <v>464</v>
      </c>
    </row>
    <row r="1911" spans="1:24" s="57" customFormat="1" ht="24">
      <c r="A1911" s="31">
        <v>2028</v>
      </c>
      <c r="B1911" s="32">
        <f t="shared" ca="1" si="178"/>
        <v>0.5219318542949366</v>
      </c>
      <c r="C1911" s="127" t="s">
        <v>3602</v>
      </c>
      <c r="D1911" s="128" t="s">
        <v>3603</v>
      </c>
      <c r="E1911" s="21"/>
      <c r="F1911" s="22"/>
      <c r="G1911" s="22"/>
      <c r="H1911" s="22"/>
      <c r="I1911" s="23"/>
      <c r="J1911" s="35" t="str">
        <f t="shared" si="179"/>
        <v>➸</v>
      </c>
      <c r="K1911" s="117" t="str">
        <f>词典存放目录!$A$1&amp;L1911&amp;M1911</f>
        <v>F:\《自创文法查阅Excel》4.1备份\《B词汇·红宝书》\红宝书15版图片\2028-かにゅう【加入】.jpg</v>
      </c>
      <c r="L1911" s="9" t="s">
        <v>18120</v>
      </c>
      <c r="M1911" s="117" t="s">
        <v>20030</v>
      </c>
      <c r="N1911" s="36" t="str">
        <f t="shared" si="180"/>
        <v>▶</v>
      </c>
      <c r="O1911" s="37" t="s">
        <v>17915</v>
      </c>
      <c r="P1911" s="37">
        <v>127</v>
      </c>
      <c r="Q1911" s="37" t="s">
        <v>23</v>
      </c>
      <c r="R1911" s="9" t="str">
        <f>词典存放目录!$A$1&amp;O1911&amp;P1911&amp;Q1911</f>
        <v>F:\《自创文法查阅Excel》4.1备份\《B词汇·红宝书》\红宝书MP3分割\06 n1-か (127).mp3</v>
      </c>
      <c r="S1911" s="38"/>
      <c r="T1911" s="56"/>
      <c r="U1911" s="56"/>
      <c r="V1911" s="30" t="str">
        <f t="shared" si="184"/>
        <v/>
      </c>
      <c r="W1911" s="29"/>
      <c r="X1911" s="9" t="s">
        <v>464</v>
      </c>
    </row>
    <row r="1912" spans="1:24" s="57" customFormat="1" ht="24">
      <c r="A1912" s="31">
        <v>2029</v>
      </c>
      <c r="B1912" s="32">
        <f t="shared" ca="1" si="178"/>
        <v>4.5608590726711196E-3</v>
      </c>
      <c r="C1912" s="127" t="s">
        <v>3604</v>
      </c>
      <c r="D1912" s="128" t="s">
        <v>3605</v>
      </c>
      <c r="E1912" s="21"/>
      <c r="F1912" s="22"/>
      <c r="G1912" s="22"/>
      <c r="H1912" s="22"/>
      <c r="I1912" s="23"/>
      <c r="J1912" s="35" t="str">
        <f t="shared" si="179"/>
        <v>➸</v>
      </c>
      <c r="K1912" s="117" t="str">
        <f>词典存放目录!$A$1&amp;L1912&amp;M1912</f>
        <v>F:\《自创文法查阅Excel》4.1备份\《B词汇·红宝书》\红宝书15版图片\2029-かねそなえる【兼ね備える】.jpg</v>
      </c>
      <c r="L1912" s="9" t="s">
        <v>18120</v>
      </c>
      <c r="M1912" s="117" t="s">
        <v>20031</v>
      </c>
      <c r="N1912" s="36" t="str">
        <f t="shared" si="180"/>
        <v>▶</v>
      </c>
      <c r="O1912" s="37" t="s">
        <v>17915</v>
      </c>
      <c r="P1912" s="37">
        <v>128</v>
      </c>
      <c r="Q1912" s="37" t="s">
        <v>23</v>
      </c>
      <c r="R1912" s="9" t="str">
        <f>词典存放目录!$A$1&amp;O1912&amp;P1912&amp;Q1912</f>
        <v>F:\《自创文法查阅Excel》4.1备份\《B词汇·红宝书》\红宝书MP3分割\06 n1-か (128).mp3</v>
      </c>
      <c r="S1912" s="38"/>
      <c r="T1912" s="56"/>
      <c r="U1912" s="56"/>
      <c r="V1912" s="30"/>
      <c r="W1912" s="29"/>
      <c r="X1912" s="9" t="s">
        <v>464</v>
      </c>
    </row>
    <row r="1913" spans="1:24" s="57" customFormat="1" ht="24">
      <c r="A1913" s="31">
        <v>2030</v>
      </c>
      <c r="B1913" s="32">
        <f t="shared" ca="1" si="178"/>
        <v>0.91406468305367072</v>
      </c>
      <c r="C1913" s="127" t="s">
        <v>3606</v>
      </c>
      <c r="D1913" s="128" t="s">
        <v>3607</v>
      </c>
      <c r="E1913" s="21"/>
      <c r="F1913" s="22"/>
      <c r="G1913" s="22"/>
      <c r="H1913" s="22"/>
      <c r="I1913" s="23"/>
      <c r="J1913" s="35" t="str">
        <f t="shared" si="179"/>
        <v>➸</v>
      </c>
      <c r="K1913" s="117" t="str">
        <f>词典存放目录!$A$1&amp;L1913&amp;M1913</f>
        <v>F:\《自创文法查阅Excel》4.1备份\《B词汇·红宝书》\红宝书15版图片\2030-かねて【予て】.jpg</v>
      </c>
      <c r="L1913" s="9" t="s">
        <v>18120</v>
      </c>
      <c r="M1913" s="117" t="s">
        <v>20032</v>
      </c>
      <c r="N1913" s="36" t="str">
        <f t="shared" si="180"/>
        <v>▶</v>
      </c>
      <c r="O1913" s="37" t="s">
        <v>17915</v>
      </c>
      <c r="P1913" s="37">
        <v>129</v>
      </c>
      <c r="Q1913" s="37" t="s">
        <v>23</v>
      </c>
      <c r="R1913" s="9" t="str">
        <f>词典存放目录!$A$1&amp;O1913&amp;P1913&amp;Q1913</f>
        <v>F:\《自创文法查阅Excel》4.1备份\《B词汇·红宝书》\红宝书MP3分割\06 n1-か (129).mp3</v>
      </c>
      <c r="S1913" s="38"/>
      <c r="T1913" s="56"/>
      <c r="U1913" s="56"/>
      <c r="V1913" s="30" t="str">
        <f t="shared" ref="V1913:V1930" si="185">IF(COUNTA(S1913:U1913)=0,"",COUNTIF(S1913:U1913,"0")/COUNTA(S1913:U1913))</f>
        <v/>
      </c>
      <c r="W1913" s="29"/>
      <c r="X1913" s="9" t="s">
        <v>464</v>
      </c>
    </row>
    <row r="1914" spans="1:24" s="57" customFormat="1" ht="24">
      <c r="A1914" s="31">
        <v>2031</v>
      </c>
      <c r="B1914" s="32">
        <f t="shared" ca="1" si="178"/>
        <v>0.63500529943478534</v>
      </c>
      <c r="C1914" s="127" t="s">
        <v>3608</v>
      </c>
      <c r="D1914" s="128" t="s">
        <v>3609</v>
      </c>
      <c r="E1914" s="21"/>
      <c r="F1914" s="22"/>
      <c r="G1914" s="22"/>
      <c r="H1914" s="22"/>
      <c r="I1914" s="23"/>
      <c r="J1914" s="35" t="str">
        <f t="shared" si="179"/>
        <v>➸</v>
      </c>
      <c r="K1914" s="117" t="str">
        <f>词典存放目录!$A$1&amp;L1914&amp;M1914</f>
        <v>F:\《自创文法查阅Excel》4.1备份\《B词汇·红宝书》\红宝书15版图片\2031-かばう【庇う】.jpg</v>
      </c>
      <c r="L1914" s="9" t="s">
        <v>18120</v>
      </c>
      <c r="M1914" s="117" t="s">
        <v>20033</v>
      </c>
      <c r="N1914" s="36" t="str">
        <f t="shared" si="180"/>
        <v>▶</v>
      </c>
      <c r="O1914" s="37" t="s">
        <v>17915</v>
      </c>
      <c r="P1914" s="37">
        <v>130</v>
      </c>
      <c r="Q1914" s="37" t="s">
        <v>23</v>
      </c>
      <c r="R1914" s="9" t="str">
        <f>词典存放目录!$A$1&amp;O1914&amp;P1914&amp;Q1914</f>
        <v>F:\《自创文法查阅Excel》4.1备份\《B词汇·红宝书》\红宝书MP3分割\06 n1-か (130).mp3</v>
      </c>
      <c r="S1914" s="38"/>
      <c r="T1914" s="56"/>
      <c r="U1914" s="56"/>
      <c r="V1914" s="30" t="str">
        <f t="shared" si="185"/>
        <v/>
      </c>
      <c r="W1914" s="29"/>
      <c r="X1914" s="9" t="s">
        <v>464</v>
      </c>
    </row>
    <row r="1915" spans="1:24" s="57" customFormat="1" ht="24">
      <c r="A1915" s="31">
        <v>2032</v>
      </c>
      <c r="B1915" s="32">
        <f t="shared" ca="1" si="178"/>
        <v>0.40180098158906463</v>
      </c>
      <c r="C1915" s="127" t="s">
        <v>3003</v>
      </c>
      <c r="D1915" s="128" t="s">
        <v>3610</v>
      </c>
      <c r="E1915" s="21"/>
      <c r="F1915" s="22"/>
      <c r="G1915" s="22"/>
      <c r="H1915" s="22"/>
      <c r="I1915" s="23"/>
      <c r="J1915" s="35" t="str">
        <f t="shared" si="179"/>
        <v>➸</v>
      </c>
      <c r="K1915" s="117" t="str">
        <f>词典存放目录!$A$1&amp;L1915&amp;M1915</f>
        <v>F:\《自创文法查阅Excel》4.1备份\《B词汇·红宝书》\红宝书15版图片\2032-かびん【過敏】.jpg</v>
      </c>
      <c r="L1915" s="9" t="s">
        <v>18120</v>
      </c>
      <c r="M1915" s="117" t="s">
        <v>20034</v>
      </c>
      <c r="N1915" s="36" t="str">
        <f t="shared" si="180"/>
        <v>▶</v>
      </c>
      <c r="O1915" s="37" t="s">
        <v>17915</v>
      </c>
      <c r="P1915" s="37">
        <v>131</v>
      </c>
      <c r="Q1915" s="37" t="s">
        <v>23</v>
      </c>
      <c r="R1915" s="9" t="str">
        <f>词典存放目录!$A$1&amp;O1915&amp;P1915&amp;Q1915</f>
        <v>F:\《自创文法查阅Excel》4.1备份\《B词汇·红宝书》\红宝书MP3分割\06 n1-か (131).mp3</v>
      </c>
      <c r="S1915" s="38"/>
      <c r="T1915" s="56"/>
      <c r="U1915" s="56"/>
      <c r="V1915" s="30" t="str">
        <f t="shared" si="185"/>
        <v/>
      </c>
      <c r="W1915" s="29"/>
      <c r="X1915" s="9" t="s">
        <v>464</v>
      </c>
    </row>
    <row r="1916" spans="1:24" s="57" customFormat="1" ht="24">
      <c r="A1916" s="31">
        <v>2033</v>
      </c>
      <c r="B1916" s="32">
        <f t="shared" ca="1" si="178"/>
        <v>0.21997676570432756</v>
      </c>
      <c r="C1916" s="127" t="s">
        <v>3611</v>
      </c>
      <c r="D1916" s="128" t="s">
        <v>3612</v>
      </c>
      <c r="E1916" s="21"/>
      <c r="F1916" s="22"/>
      <c r="G1916" s="22"/>
      <c r="H1916" s="22"/>
      <c r="I1916" s="23"/>
      <c r="J1916" s="35" t="str">
        <f t="shared" si="179"/>
        <v>➸</v>
      </c>
      <c r="K1916" s="117" t="str">
        <f>词典存放目录!$A$1&amp;L1916&amp;M1916</f>
        <v>F:\《自创文法查阅Excel》4.1备份\《B词汇·红宝书》\红宝书15版图片\2033-～かぶれ【～気触れ】.jpg</v>
      </c>
      <c r="L1916" s="9" t="s">
        <v>18120</v>
      </c>
      <c r="M1916" s="117" t="s">
        <v>20035</v>
      </c>
      <c r="N1916" s="36" t="str">
        <f t="shared" si="180"/>
        <v>▶</v>
      </c>
      <c r="O1916" s="37" t="s">
        <v>17915</v>
      </c>
      <c r="P1916" s="37">
        <v>132</v>
      </c>
      <c r="Q1916" s="37" t="s">
        <v>23</v>
      </c>
      <c r="R1916" s="9" t="str">
        <f>词典存放目录!$A$1&amp;O1916&amp;P1916&amp;Q1916</f>
        <v>F:\《自创文法查阅Excel》4.1备份\《B词汇·红宝书》\红宝书MP3分割\06 n1-か (132).mp3</v>
      </c>
      <c r="S1916" s="38"/>
      <c r="T1916" s="56"/>
      <c r="U1916" s="56"/>
      <c r="V1916" s="30" t="str">
        <f t="shared" si="185"/>
        <v/>
      </c>
      <c r="W1916" s="29"/>
      <c r="X1916" s="9" t="s">
        <v>464</v>
      </c>
    </row>
    <row r="1917" spans="1:24" s="57" customFormat="1" ht="24">
      <c r="A1917" s="31">
        <v>2034</v>
      </c>
      <c r="B1917" s="32">
        <f t="shared" ca="1" si="178"/>
        <v>0.35406696814182781</v>
      </c>
      <c r="C1917" s="127" t="s">
        <v>3613</v>
      </c>
      <c r="D1917" s="128" t="s">
        <v>3614</v>
      </c>
      <c r="E1917" s="21"/>
      <c r="F1917" s="22"/>
      <c r="G1917" s="22"/>
      <c r="H1917" s="22"/>
      <c r="I1917" s="23"/>
      <c r="J1917" s="35" t="str">
        <f t="shared" si="179"/>
        <v>➸</v>
      </c>
      <c r="K1917" s="117" t="str">
        <f>词典存放目录!$A$1&amp;L1917&amp;M1917</f>
        <v>F:\《自创文法查阅Excel》4.1备份\《B词汇·红宝书》\红宝书15版图片\2034-かぶれる【気触れる】.jpg</v>
      </c>
      <c r="L1917" s="9" t="s">
        <v>18120</v>
      </c>
      <c r="M1917" s="117" t="s">
        <v>20036</v>
      </c>
      <c r="N1917" s="36" t="str">
        <f t="shared" si="180"/>
        <v>▶</v>
      </c>
      <c r="O1917" s="37" t="s">
        <v>17915</v>
      </c>
      <c r="P1917" s="37">
        <v>133</v>
      </c>
      <c r="Q1917" s="37" t="s">
        <v>23</v>
      </c>
      <c r="R1917" s="9" t="str">
        <f>词典存放目录!$A$1&amp;O1917&amp;P1917&amp;Q1917</f>
        <v>F:\《自创文法查阅Excel》4.1备份\《B词汇·红宝书》\红宝书MP3分割\06 n1-か (133).mp3</v>
      </c>
      <c r="S1917" s="38"/>
      <c r="T1917" s="56"/>
      <c r="U1917" s="56"/>
      <c r="V1917" s="30" t="str">
        <f t="shared" si="185"/>
        <v/>
      </c>
      <c r="W1917" s="29"/>
      <c r="X1917" s="9" t="s">
        <v>464</v>
      </c>
    </row>
    <row r="1918" spans="1:24" s="57" customFormat="1" ht="24">
      <c r="A1918" s="31">
        <v>2035</v>
      </c>
      <c r="B1918" s="32">
        <f t="shared" ref="B1918:B1981" ca="1" si="186">RAND()</f>
        <v>0.59620863096894749</v>
      </c>
      <c r="C1918" s="127" t="s">
        <v>3615</v>
      </c>
      <c r="D1918" s="128" t="s">
        <v>3616</v>
      </c>
      <c r="E1918" s="21"/>
      <c r="F1918" s="22"/>
      <c r="G1918" s="22"/>
      <c r="H1918" s="22"/>
      <c r="I1918" s="23"/>
      <c r="J1918" s="35" t="str">
        <f t="shared" ref="J1918:J1981" si="187">HYPERLINK(K1918,"➸")</f>
        <v>➸</v>
      </c>
      <c r="K1918" s="117" t="str">
        <f>词典存放目录!$A$1&amp;L1918&amp;M1918</f>
        <v>F:\《自创文法查阅Excel》4.1备份\《B词汇·红宝书》\红宝书15版图片\2035-かふん【花粉】.jpg</v>
      </c>
      <c r="L1918" s="9" t="s">
        <v>18120</v>
      </c>
      <c r="M1918" s="117" t="s">
        <v>20037</v>
      </c>
      <c r="N1918" s="36" t="str">
        <f t="shared" ref="N1918:N1981" si="188">HYPERLINK(R1918,"▶")</f>
        <v>▶</v>
      </c>
      <c r="O1918" s="37" t="s">
        <v>17915</v>
      </c>
      <c r="P1918" s="37">
        <v>134</v>
      </c>
      <c r="Q1918" s="37" t="s">
        <v>23</v>
      </c>
      <c r="R1918" s="9" t="str">
        <f>词典存放目录!$A$1&amp;O1918&amp;P1918&amp;Q1918</f>
        <v>F:\《自创文法查阅Excel》4.1备份\《B词汇·红宝书》\红宝书MP3分割\06 n1-か (134).mp3</v>
      </c>
      <c r="S1918" s="38"/>
      <c r="T1918" s="56"/>
      <c r="U1918" s="56"/>
      <c r="V1918" s="30" t="str">
        <f t="shared" si="185"/>
        <v/>
      </c>
      <c r="W1918" s="29"/>
      <c r="X1918" s="9" t="s">
        <v>464</v>
      </c>
    </row>
    <row r="1919" spans="1:24" s="57" customFormat="1" ht="24">
      <c r="A1919" s="31">
        <v>2037</v>
      </c>
      <c r="B1919" s="32">
        <f t="shared" ca="1" si="186"/>
        <v>0.57558134124800864</v>
      </c>
      <c r="C1919" s="127" t="s">
        <v>3617</v>
      </c>
      <c r="D1919" s="128" t="s">
        <v>3618</v>
      </c>
      <c r="E1919" s="21"/>
      <c r="F1919" s="22"/>
      <c r="G1919" s="22"/>
      <c r="H1919" s="22"/>
      <c r="I1919" s="23"/>
      <c r="J1919" s="35" t="str">
        <f t="shared" si="187"/>
        <v>➸</v>
      </c>
      <c r="K1919" s="117" t="str">
        <f>词典存放目录!$A$1&amp;L1919&amp;M1919</f>
        <v>F:\《自创文法查阅Excel》4.1备份\《B词汇·红宝书》\红宝书15版图片\2037-かほご【過保護】.jpg</v>
      </c>
      <c r="L1919" s="9" t="s">
        <v>18120</v>
      </c>
      <c r="M1919" s="117" t="s">
        <v>20038</v>
      </c>
      <c r="N1919" s="36" t="str">
        <f t="shared" si="188"/>
        <v>▶</v>
      </c>
      <c r="O1919" s="37" t="s">
        <v>17915</v>
      </c>
      <c r="P1919" s="37">
        <v>136</v>
      </c>
      <c r="Q1919" s="37" t="s">
        <v>23</v>
      </c>
      <c r="R1919" s="9" t="str">
        <f>词典存放目录!$A$1&amp;O1919&amp;P1919&amp;Q1919</f>
        <v>F:\《自创文法查阅Excel》4.1备份\《B词汇·红宝书》\红宝书MP3分割\06 n1-か (136).mp3</v>
      </c>
      <c r="S1919" s="38"/>
      <c r="T1919" s="56"/>
      <c r="U1919" s="56"/>
      <c r="V1919" s="30" t="str">
        <f t="shared" si="185"/>
        <v/>
      </c>
      <c r="W1919" s="29"/>
      <c r="X1919" s="9" t="s">
        <v>464</v>
      </c>
    </row>
    <row r="1920" spans="1:24" s="57" customFormat="1" ht="24">
      <c r="A1920" s="31">
        <v>2039</v>
      </c>
      <c r="B1920" s="32">
        <f t="shared" ca="1" si="186"/>
        <v>0.55447523781393881</v>
      </c>
      <c r="C1920" s="127" t="s">
        <v>3619</v>
      </c>
      <c r="D1920" s="128" t="s">
        <v>3620</v>
      </c>
      <c r="E1920" s="21"/>
      <c r="F1920" s="22"/>
      <c r="G1920" s="22"/>
      <c r="H1920" s="22"/>
      <c r="I1920" s="23"/>
      <c r="J1920" s="35" t="str">
        <f t="shared" si="187"/>
        <v>➸</v>
      </c>
      <c r="K1920" s="117" t="str">
        <f>词典存放目录!$A$1&amp;L1920&amp;M1920</f>
        <v>F:\《自创文法查阅Excel》4.1备份\《B词汇·红宝书》\红宝书15版图片\2039-かまえ【構え】.jpg</v>
      </c>
      <c r="L1920" s="9" t="s">
        <v>18120</v>
      </c>
      <c r="M1920" s="117" t="s">
        <v>20039</v>
      </c>
      <c r="N1920" s="36" t="str">
        <f t="shared" si="188"/>
        <v>▶</v>
      </c>
      <c r="O1920" s="37" t="s">
        <v>17915</v>
      </c>
      <c r="P1920" s="37">
        <v>138</v>
      </c>
      <c r="Q1920" s="37" t="s">
        <v>23</v>
      </c>
      <c r="R1920" s="9" t="str">
        <f>词典存放目录!$A$1&amp;O1920&amp;P1920&amp;Q1920</f>
        <v>F:\《自创文法查阅Excel》4.1备份\《B词汇·红宝书》\红宝书MP3分割\06 n1-か (138).mp3</v>
      </c>
      <c r="S1920" s="38"/>
      <c r="T1920" s="56"/>
      <c r="U1920" s="56"/>
      <c r="V1920" s="30" t="str">
        <f t="shared" si="185"/>
        <v/>
      </c>
      <c r="W1920" s="29"/>
      <c r="X1920" s="9" t="s">
        <v>464</v>
      </c>
    </row>
    <row r="1921" spans="1:24" s="57" customFormat="1" ht="24">
      <c r="A1921" s="31">
        <v>2040</v>
      </c>
      <c r="B1921" s="32">
        <f t="shared" ca="1" si="186"/>
        <v>0.87341296950568192</v>
      </c>
      <c r="C1921" s="127" t="s">
        <v>3621</v>
      </c>
      <c r="D1921" s="128" t="s">
        <v>3622</v>
      </c>
      <c r="E1921" s="21"/>
      <c r="F1921" s="22"/>
      <c r="G1921" s="22"/>
      <c r="H1921" s="22"/>
      <c r="I1921" s="23"/>
      <c r="J1921" s="35" t="str">
        <f t="shared" si="187"/>
        <v>➸</v>
      </c>
      <c r="K1921" s="117" t="str">
        <f>词典存放目录!$A$1&amp;L1921&amp;M1921</f>
        <v>F:\《自创文法查阅Excel》4.1备份\《B词汇·红宝书》\红宝书15版图片\2040-かまえる【構える】.jpg</v>
      </c>
      <c r="L1921" s="9" t="s">
        <v>18120</v>
      </c>
      <c r="M1921" s="117" t="s">
        <v>20040</v>
      </c>
      <c r="N1921" s="36" t="str">
        <f t="shared" si="188"/>
        <v>▶</v>
      </c>
      <c r="O1921" s="37" t="s">
        <v>17915</v>
      </c>
      <c r="P1921" s="37">
        <v>139</v>
      </c>
      <c r="Q1921" s="37" t="s">
        <v>23</v>
      </c>
      <c r="R1921" s="9" t="str">
        <f>词典存放目录!$A$1&amp;O1921&amp;P1921&amp;Q1921</f>
        <v>F:\《自创文法查阅Excel》4.1备份\《B词汇·红宝书》\红宝书MP3分割\06 n1-か (139).mp3</v>
      </c>
      <c r="S1921" s="38"/>
      <c r="T1921" s="56"/>
      <c r="U1921" s="56"/>
      <c r="V1921" s="30" t="str">
        <f t="shared" si="185"/>
        <v/>
      </c>
      <c r="W1921" s="29"/>
      <c r="X1921" s="9" t="s">
        <v>464</v>
      </c>
    </row>
    <row r="1922" spans="1:24" s="57" customFormat="1" ht="24">
      <c r="A1922" s="31">
        <v>2041</v>
      </c>
      <c r="B1922" s="32">
        <f t="shared" ca="1" si="186"/>
        <v>0.59046171578594442</v>
      </c>
      <c r="C1922" s="127" t="s">
        <v>3623</v>
      </c>
      <c r="D1922" s="128"/>
      <c r="E1922" s="21" t="s">
        <v>3624</v>
      </c>
      <c r="F1922" s="22"/>
      <c r="G1922" s="22"/>
      <c r="H1922" s="22"/>
      <c r="I1922" s="23"/>
      <c r="J1922" s="35" t="str">
        <f t="shared" si="187"/>
        <v>➸</v>
      </c>
      <c r="K1922" s="117" t="str">
        <f>词典存放目录!$A$1&amp;L1922&amp;M1922</f>
        <v>F:\《自创文法查阅Excel》4.1备份\《B词汇·红宝书》\红宝书15版图片\2041-～がましい.jpg</v>
      </c>
      <c r="L1922" s="9" t="s">
        <v>18120</v>
      </c>
      <c r="M1922" s="117" t="s">
        <v>20041</v>
      </c>
      <c r="N1922" s="36" t="str">
        <f t="shared" si="188"/>
        <v>▶</v>
      </c>
      <c r="O1922" s="37" t="s">
        <v>17915</v>
      </c>
      <c r="P1922" s="37">
        <v>140</v>
      </c>
      <c r="Q1922" s="37" t="s">
        <v>23</v>
      </c>
      <c r="R1922" s="9" t="str">
        <f>词典存放目录!$A$1&amp;O1922&amp;P1922&amp;Q1922</f>
        <v>F:\《自创文法查阅Excel》4.1备份\《B词汇·红宝书》\红宝书MP3分割\06 n1-か (140).mp3</v>
      </c>
      <c r="S1922" s="38"/>
      <c r="T1922" s="56"/>
      <c r="U1922" s="56"/>
      <c r="V1922" s="30" t="str">
        <f t="shared" si="185"/>
        <v/>
      </c>
      <c r="W1922" s="29"/>
      <c r="X1922" s="9" t="s">
        <v>464</v>
      </c>
    </row>
    <row r="1923" spans="1:24" s="57" customFormat="1" ht="24">
      <c r="A1923" s="31">
        <v>2042</v>
      </c>
      <c r="B1923" s="32">
        <f t="shared" ca="1" si="186"/>
        <v>0.44281694811729944</v>
      </c>
      <c r="C1923" s="127" t="s">
        <v>2624</v>
      </c>
      <c r="D1923" s="128" t="s">
        <v>3625</v>
      </c>
      <c r="E1923" s="21"/>
      <c r="F1923" s="22"/>
      <c r="G1923" s="22"/>
      <c r="H1923" s="22"/>
      <c r="I1923" s="23"/>
      <c r="J1923" s="35" t="str">
        <f t="shared" si="187"/>
        <v>➸</v>
      </c>
      <c r="K1923" s="117" t="str">
        <f>词典存放目录!$A$1&amp;L1923&amp;M1923</f>
        <v>F:\《自创文法查阅Excel》4.1备份\《B词汇·红宝书》\红宝书15版图片\2042-かみ【加味】.jpg</v>
      </c>
      <c r="L1923" s="9" t="s">
        <v>18120</v>
      </c>
      <c r="M1923" s="117" t="s">
        <v>20042</v>
      </c>
      <c r="N1923" s="36" t="str">
        <f t="shared" si="188"/>
        <v>▶</v>
      </c>
      <c r="O1923" s="37" t="s">
        <v>17915</v>
      </c>
      <c r="P1923" s="37">
        <v>141</v>
      </c>
      <c r="Q1923" s="37" t="s">
        <v>23</v>
      </c>
      <c r="R1923" s="9" t="str">
        <f>词典存放目录!$A$1&amp;O1923&amp;P1923&amp;Q1923</f>
        <v>F:\《自创文法查阅Excel》4.1备份\《B词汇·红宝书》\红宝书MP3分割\06 n1-か (141).mp3</v>
      </c>
      <c r="S1923" s="38"/>
      <c r="T1923" s="56"/>
      <c r="U1923" s="56"/>
      <c r="V1923" s="30" t="str">
        <f t="shared" si="185"/>
        <v/>
      </c>
      <c r="W1923" s="29"/>
      <c r="X1923" s="9" t="s">
        <v>464</v>
      </c>
    </row>
    <row r="1924" spans="1:24" s="57" customFormat="1" ht="24">
      <c r="A1924" s="31">
        <v>2043</v>
      </c>
      <c r="B1924" s="32">
        <f t="shared" ca="1" si="186"/>
        <v>0.4652734312480441</v>
      </c>
      <c r="C1924" s="127" t="s">
        <v>3626</v>
      </c>
      <c r="D1924" s="128" t="s">
        <v>3627</v>
      </c>
      <c r="E1924" s="21"/>
      <c r="F1924" s="22"/>
      <c r="G1924" s="22"/>
      <c r="H1924" s="22"/>
      <c r="I1924" s="23"/>
      <c r="J1924" s="35" t="str">
        <f t="shared" si="187"/>
        <v>➸</v>
      </c>
      <c r="K1924" s="117" t="str">
        <f>词典存放目录!$A$1&amp;L1924&amp;M1924</f>
        <v>F:\《自创文法查阅Excel》4.1备份\《B词汇·红宝书》\红宝书15版图片\2043-かみつ【過密】.jpg</v>
      </c>
      <c r="L1924" s="9" t="s">
        <v>18120</v>
      </c>
      <c r="M1924" s="117" t="s">
        <v>20043</v>
      </c>
      <c r="N1924" s="36" t="str">
        <f t="shared" si="188"/>
        <v>▶</v>
      </c>
      <c r="O1924" s="37" t="s">
        <v>17915</v>
      </c>
      <c r="P1924" s="37">
        <v>142</v>
      </c>
      <c r="Q1924" s="37" t="s">
        <v>23</v>
      </c>
      <c r="R1924" s="9" t="str">
        <f>词典存放目录!$A$1&amp;O1924&amp;P1924&amp;Q1924</f>
        <v>F:\《自创文法查阅Excel》4.1备份\《B词汇·红宝书》\红宝书MP3分割\06 n1-か (142).mp3</v>
      </c>
      <c r="S1924" s="38"/>
      <c r="T1924" s="56"/>
      <c r="U1924" s="56"/>
      <c r="V1924" s="30" t="str">
        <f t="shared" si="185"/>
        <v/>
      </c>
      <c r="W1924" s="29"/>
      <c r="X1924" s="9" t="s">
        <v>464</v>
      </c>
    </row>
    <row r="1925" spans="1:24" s="57" customFormat="1" ht="24">
      <c r="A1925" s="31">
        <v>2044</v>
      </c>
      <c r="B1925" s="32">
        <f t="shared" ca="1" si="186"/>
        <v>0.84781229174530126</v>
      </c>
      <c r="C1925" s="127" t="s">
        <v>3628</v>
      </c>
      <c r="D1925" s="128" t="s">
        <v>3629</v>
      </c>
      <c r="E1925" s="21"/>
      <c r="F1925" s="22"/>
      <c r="G1925" s="22"/>
      <c r="H1925" s="22"/>
      <c r="I1925" s="23"/>
      <c r="J1925" s="35" t="str">
        <f t="shared" si="187"/>
        <v>➸</v>
      </c>
      <c r="K1925" s="117" t="str">
        <f>词典存放目录!$A$1&amp;L1925&amp;M1925</f>
        <v>F:\《自创文法查阅Excel》4.1备份\《B词汇·红宝书》\红宝书15版图片\2044-カムバック【comeback】.jpg</v>
      </c>
      <c r="L1925" s="9" t="s">
        <v>18120</v>
      </c>
      <c r="M1925" s="117" t="s">
        <v>20044</v>
      </c>
      <c r="N1925" s="36" t="str">
        <f t="shared" si="188"/>
        <v>▶</v>
      </c>
      <c r="O1925" s="37" t="s">
        <v>17915</v>
      </c>
      <c r="P1925" s="37">
        <v>143</v>
      </c>
      <c r="Q1925" s="37" t="s">
        <v>23</v>
      </c>
      <c r="R1925" s="9" t="str">
        <f>词典存放目录!$A$1&amp;O1925&amp;P1925&amp;Q1925</f>
        <v>F:\《自创文法查阅Excel》4.1备份\《B词汇·红宝书》\红宝书MP3分割\06 n1-か (143).mp3</v>
      </c>
      <c r="S1925" s="38"/>
      <c r="T1925" s="56"/>
      <c r="U1925" s="56"/>
      <c r="V1925" s="30" t="str">
        <f t="shared" si="185"/>
        <v/>
      </c>
      <c r="W1925" s="29"/>
      <c r="X1925" s="9" t="s">
        <v>464</v>
      </c>
    </row>
    <row r="1926" spans="1:24" s="57" customFormat="1" ht="24">
      <c r="A1926" s="31">
        <v>2045</v>
      </c>
      <c r="B1926" s="32">
        <f t="shared" ca="1" si="186"/>
        <v>0.82239922891098716</v>
      </c>
      <c r="C1926" s="127" t="s">
        <v>3630</v>
      </c>
      <c r="D1926" s="128" t="s">
        <v>3631</v>
      </c>
      <c r="E1926" s="21"/>
      <c r="F1926" s="22"/>
      <c r="G1926" s="22"/>
      <c r="H1926" s="22"/>
      <c r="I1926" s="23"/>
      <c r="J1926" s="35" t="str">
        <f t="shared" si="187"/>
        <v>➸</v>
      </c>
      <c r="K1926" s="117" t="str">
        <f>词典存放目录!$A$1&amp;L1926&amp;M1926</f>
        <v>F:\《自创文法查阅Excel》4.1备份\《B词汇·红宝书》\红宝书15版图片\2045-かめい【加盟】.jpg</v>
      </c>
      <c r="L1926" s="9" t="s">
        <v>18120</v>
      </c>
      <c r="M1926" s="117" t="s">
        <v>20045</v>
      </c>
      <c r="N1926" s="36" t="str">
        <f t="shared" si="188"/>
        <v>▶</v>
      </c>
      <c r="O1926" s="37" t="s">
        <v>17915</v>
      </c>
      <c r="P1926" s="37">
        <v>144</v>
      </c>
      <c r="Q1926" s="37" t="s">
        <v>23</v>
      </c>
      <c r="R1926" s="9" t="str">
        <f>词典存放目录!$A$1&amp;O1926&amp;P1926&amp;Q1926</f>
        <v>F:\《自创文法查阅Excel》4.1备份\《B词汇·红宝书》\红宝书MP3分割\06 n1-か (144).mp3</v>
      </c>
      <c r="S1926" s="38"/>
      <c r="T1926" s="56"/>
      <c r="U1926" s="56"/>
      <c r="V1926" s="30" t="str">
        <f t="shared" si="185"/>
        <v/>
      </c>
      <c r="W1926" s="29"/>
      <c r="X1926" s="9" t="s">
        <v>464</v>
      </c>
    </row>
    <row r="1927" spans="1:24" s="57" customFormat="1" ht="24">
      <c r="A1927" s="31">
        <v>2046</v>
      </c>
      <c r="B1927" s="32">
        <f t="shared" ca="1" si="186"/>
        <v>0.98466451937582189</v>
      </c>
      <c r="C1927" s="127" t="s">
        <v>3632</v>
      </c>
      <c r="D1927" s="128" t="s">
        <v>3633</v>
      </c>
      <c r="E1927" s="21"/>
      <c r="F1927" s="22"/>
      <c r="G1927" s="22"/>
      <c r="H1927" s="22"/>
      <c r="I1927" s="23"/>
      <c r="J1927" s="35" t="str">
        <f t="shared" si="187"/>
        <v>➸</v>
      </c>
      <c r="K1927" s="117" t="str">
        <f>词典存放目录!$A$1&amp;L1927&amp;M1927</f>
        <v>F:\《自创文法查阅Excel》4.1备份\《B词汇·红宝书》\红宝书15版图片\2046-かもしだす【醸し出す】.jpg</v>
      </c>
      <c r="L1927" s="9" t="s">
        <v>18120</v>
      </c>
      <c r="M1927" s="117" t="s">
        <v>20046</v>
      </c>
      <c r="N1927" s="36" t="str">
        <f t="shared" si="188"/>
        <v>▶</v>
      </c>
      <c r="O1927" s="37" t="s">
        <v>17915</v>
      </c>
      <c r="P1927" s="37">
        <v>145</v>
      </c>
      <c r="Q1927" s="37" t="s">
        <v>23</v>
      </c>
      <c r="R1927" s="9" t="str">
        <f>词典存放目录!$A$1&amp;O1927&amp;P1927&amp;Q1927</f>
        <v>F:\《自创文法查阅Excel》4.1备份\《B词汇·红宝书》\红宝书MP3分割\06 n1-か (145).mp3</v>
      </c>
      <c r="S1927" s="38"/>
      <c r="T1927" s="56"/>
      <c r="U1927" s="56"/>
      <c r="V1927" s="30" t="str">
        <f t="shared" si="185"/>
        <v/>
      </c>
      <c r="W1927" s="29"/>
      <c r="X1927" s="9" t="s">
        <v>464</v>
      </c>
    </row>
    <row r="1928" spans="1:24" s="57" customFormat="1" ht="24">
      <c r="A1928" s="31">
        <v>2047</v>
      </c>
      <c r="B1928" s="32">
        <f t="shared" ca="1" si="186"/>
        <v>1.0469462074874314E-2</v>
      </c>
      <c r="C1928" s="127" t="s">
        <v>3634</v>
      </c>
      <c r="D1928" s="128" t="s">
        <v>3635</v>
      </c>
      <c r="E1928" s="21"/>
      <c r="F1928" s="22"/>
      <c r="G1928" s="22"/>
      <c r="H1928" s="22"/>
      <c r="I1928" s="23"/>
      <c r="J1928" s="35" t="str">
        <f t="shared" si="187"/>
        <v>➸</v>
      </c>
      <c r="K1928" s="117" t="str">
        <f>词典存放目录!$A$1&amp;L1928&amp;M1928</f>
        <v>F:\《自创文法查阅Excel》4.1备份\《B词汇·红宝书》\红宝书15版图片\2047-からむ【絡む】.jpg</v>
      </c>
      <c r="L1928" s="9" t="s">
        <v>18120</v>
      </c>
      <c r="M1928" s="117" t="s">
        <v>20047</v>
      </c>
      <c r="N1928" s="36" t="str">
        <f t="shared" si="188"/>
        <v>▶</v>
      </c>
      <c r="O1928" s="37" t="s">
        <v>17915</v>
      </c>
      <c r="P1928" s="37">
        <v>146</v>
      </c>
      <c r="Q1928" s="37" t="s">
        <v>23</v>
      </c>
      <c r="R1928" s="9" t="str">
        <f>词典存放目录!$A$1&amp;O1928&amp;P1928&amp;Q1928</f>
        <v>F:\《自创文法查阅Excel》4.1备份\《B词汇·红宝书》\红宝书MP3分割\06 n1-か (146).mp3</v>
      </c>
      <c r="S1928" s="38"/>
      <c r="T1928" s="56"/>
      <c r="U1928" s="56"/>
      <c r="V1928" s="30" t="str">
        <f t="shared" si="185"/>
        <v/>
      </c>
      <c r="W1928" s="29"/>
      <c r="X1928" s="9" t="s">
        <v>464</v>
      </c>
    </row>
    <row r="1929" spans="1:24" s="57" customFormat="1" ht="24">
      <c r="A1929" s="31">
        <v>2048</v>
      </c>
      <c r="B1929" s="32">
        <f t="shared" ca="1" si="186"/>
        <v>0.55988260134219103</v>
      </c>
      <c r="C1929" s="127" t="s">
        <v>3636</v>
      </c>
      <c r="D1929" s="128" t="s">
        <v>3637</v>
      </c>
      <c r="E1929" s="21"/>
      <c r="F1929" s="22"/>
      <c r="G1929" s="22"/>
      <c r="H1929" s="22"/>
      <c r="I1929" s="23"/>
      <c r="J1929" s="35" t="str">
        <f t="shared" si="187"/>
        <v>➸</v>
      </c>
      <c r="K1929" s="117" t="str">
        <f>词典存放目录!$A$1&amp;L1929&amp;M1929</f>
        <v>F:\《自创文法查阅Excel》4.1备份\《B词汇·红宝书》\红宝书15版图片\2048-かられる【駆られる】.jpg</v>
      </c>
      <c r="L1929" s="9" t="s">
        <v>18120</v>
      </c>
      <c r="M1929" s="117" t="s">
        <v>20048</v>
      </c>
      <c r="N1929" s="36" t="str">
        <f t="shared" si="188"/>
        <v>▶</v>
      </c>
      <c r="O1929" s="37" t="s">
        <v>17915</v>
      </c>
      <c r="P1929" s="37">
        <v>147</v>
      </c>
      <c r="Q1929" s="37" t="s">
        <v>23</v>
      </c>
      <c r="R1929" s="9" t="str">
        <f>词典存放目录!$A$1&amp;O1929&amp;P1929&amp;Q1929</f>
        <v>F:\《自创文法查阅Excel》4.1备份\《B词汇·红宝书》\红宝书MP3分割\06 n1-か (147).mp3</v>
      </c>
      <c r="S1929" s="38"/>
      <c r="T1929" s="56"/>
      <c r="U1929" s="56"/>
      <c r="V1929" s="30" t="str">
        <f t="shared" si="185"/>
        <v/>
      </c>
      <c r="W1929" s="29"/>
      <c r="X1929" s="9" t="s">
        <v>464</v>
      </c>
    </row>
    <row r="1930" spans="1:24" s="57" customFormat="1" ht="24">
      <c r="A1930" s="31">
        <v>2049</v>
      </c>
      <c r="B1930" s="32">
        <f t="shared" ca="1" si="186"/>
        <v>0.30826942136351398</v>
      </c>
      <c r="C1930" s="127" t="s">
        <v>3348</v>
      </c>
      <c r="D1930" s="128" t="s">
        <v>3638</v>
      </c>
      <c r="E1930" s="21"/>
      <c r="F1930" s="22"/>
      <c r="G1930" s="22"/>
      <c r="H1930" s="22"/>
      <c r="I1930" s="23"/>
      <c r="J1930" s="35" t="str">
        <f t="shared" si="187"/>
        <v>➸</v>
      </c>
      <c r="K1930" s="117" t="str">
        <f>词典存放目录!$A$1&amp;L1930&amp;M1930</f>
        <v>F:\《自创文法查阅Excel》4.1备份\《B词汇·红宝书》\红宝书15版图片\2049-かり【仮】.jpg</v>
      </c>
      <c r="L1930" s="9" t="s">
        <v>18120</v>
      </c>
      <c r="M1930" s="117" t="s">
        <v>20049</v>
      </c>
      <c r="N1930" s="36" t="str">
        <f t="shared" si="188"/>
        <v>▶</v>
      </c>
      <c r="O1930" s="37" t="s">
        <v>17915</v>
      </c>
      <c r="P1930" s="37">
        <v>148</v>
      </c>
      <c r="Q1930" s="37" t="s">
        <v>23</v>
      </c>
      <c r="R1930" s="9" t="str">
        <f>词典存放目录!$A$1&amp;O1930&amp;P1930&amp;Q1930</f>
        <v>F:\《自创文法查阅Excel》4.1备份\《B词汇·红宝书》\红宝书MP3分割\06 n1-か (148).mp3</v>
      </c>
      <c r="S1930" s="38"/>
      <c r="T1930" s="56"/>
      <c r="U1930" s="56"/>
      <c r="V1930" s="30" t="str">
        <f t="shared" si="185"/>
        <v/>
      </c>
      <c r="W1930" s="29"/>
      <c r="X1930" s="9" t="s">
        <v>464</v>
      </c>
    </row>
    <row r="1931" spans="1:24" s="57" customFormat="1" ht="24">
      <c r="A1931" s="31">
        <v>2050</v>
      </c>
      <c r="B1931" s="32">
        <f t="shared" ca="1" si="186"/>
        <v>0.92147827434913865</v>
      </c>
      <c r="C1931" s="127" t="s">
        <v>3639</v>
      </c>
      <c r="D1931" s="128" t="s">
        <v>3640</v>
      </c>
      <c r="E1931" s="21"/>
      <c r="F1931" s="22"/>
      <c r="G1931" s="22"/>
      <c r="H1931" s="22"/>
      <c r="I1931" s="23"/>
      <c r="J1931" s="35" t="str">
        <f t="shared" si="187"/>
        <v>➸</v>
      </c>
      <c r="K1931" s="117" t="str">
        <f>词典存放目录!$A$1&amp;L1931&amp;M1931</f>
        <v>F:\《自创文法查阅Excel》4.1备份\《B词汇·红宝书》\红宝书15版图片\2050-カリスマ【charisma】.jpg</v>
      </c>
      <c r="L1931" s="9" t="s">
        <v>18120</v>
      </c>
      <c r="M1931" s="117" t="s">
        <v>20050</v>
      </c>
      <c r="N1931" s="36" t="str">
        <f t="shared" si="188"/>
        <v>▶</v>
      </c>
      <c r="O1931" s="37" t="s">
        <v>17915</v>
      </c>
      <c r="P1931" s="37">
        <v>149</v>
      </c>
      <c r="Q1931" s="37" t="s">
        <v>23</v>
      </c>
      <c r="R1931" s="9" t="str">
        <f>词典存放目录!$A$1&amp;O1931&amp;P1931&amp;Q1931</f>
        <v>F:\《自创文法查阅Excel》4.1备份\《B词汇·红宝书》\红宝书MP3分割\06 n1-か (149).mp3</v>
      </c>
      <c r="S1931" s="38"/>
      <c r="T1931" s="56"/>
      <c r="U1931" s="56"/>
      <c r="V1931" s="30"/>
      <c r="W1931" s="29"/>
      <c r="X1931" s="9" t="s">
        <v>464</v>
      </c>
    </row>
    <row r="1932" spans="1:24" s="57" customFormat="1" ht="24">
      <c r="A1932" s="31">
        <v>2051</v>
      </c>
      <c r="B1932" s="32">
        <f t="shared" ca="1" si="186"/>
        <v>0.11287790650304419</v>
      </c>
      <c r="C1932" s="127" t="s">
        <v>3641</v>
      </c>
      <c r="D1932" s="128" t="s">
        <v>3642</v>
      </c>
      <c r="E1932" s="21"/>
      <c r="F1932" s="22"/>
      <c r="G1932" s="22"/>
      <c r="H1932" s="22"/>
      <c r="I1932" s="23"/>
      <c r="J1932" s="35" t="str">
        <f t="shared" si="187"/>
        <v>➸</v>
      </c>
      <c r="K1932" s="117" t="str">
        <f>词典存放目录!$A$1&amp;L1932&amp;M1932</f>
        <v>F:\《自创文法查阅Excel》4.1备份\《B词汇·红宝书》\红宝书15版图片\2051-かりに【仮に】.jpg</v>
      </c>
      <c r="L1932" s="9" t="s">
        <v>18120</v>
      </c>
      <c r="M1932" s="117" t="s">
        <v>20051</v>
      </c>
      <c r="N1932" s="36" t="str">
        <f t="shared" si="188"/>
        <v>▶</v>
      </c>
      <c r="O1932" s="37" t="s">
        <v>17915</v>
      </c>
      <c r="P1932" s="37">
        <v>150</v>
      </c>
      <c r="Q1932" s="37" t="s">
        <v>23</v>
      </c>
      <c r="R1932" s="9" t="str">
        <f>词典存放目录!$A$1&amp;O1932&amp;P1932&amp;Q1932</f>
        <v>F:\《自创文法查阅Excel》4.1备份\《B词汇·红宝书》\红宝书MP3分割\06 n1-か (150).mp3</v>
      </c>
      <c r="S1932" s="38"/>
      <c r="T1932" s="56"/>
      <c r="U1932" s="56"/>
      <c r="V1932" s="30" t="str">
        <f>IF(COUNTA(S1932:U1932)=0,"",COUNTIF(S1932:U1932,"0")/COUNTA(S1932:U1932))</f>
        <v/>
      </c>
      <c r="W1932" s="29"/>
      <c r="X1932" s="9" t="s">
        <v>464</v>
      </c>
    </row>
    <row r="1933" spans="1:24" s="57" customFormat="1" ht="24">
      <c r="A1933" s="31">
        <v>2052</v>
      </c>
      <c r="B1933" s="32">
        <f t="shared" ca="1" si="186"/>
        <v>0.90861291650766929</v>
      </c>
      <c r="C1933" s="127" t="s">
        <v>3643</v>
      </c>
      <c r="D1933" s="128" t="s">
        <v>3644</v>
      </c>
      <c r="E1933" s="21"/>
      <c r="F1933" s="22"/>
      <c r="G1933" s="22"/>
      <c r="H1933" s="22"/>
      <c r="I1933" s="23"/>
      <c r="J1933" s="35" t="str">
        <f t="shared" si="187"/>
        <v>➸</v>
      </c>
      <c r="K1933" s="117" t="str">
        <f>词典存放目录!$A$1&amp;L1933&amp;M1933</f>
        <v>F:\《自创文法查阅Excel》4.1备份\《B词汇·红宝书》\红宝书15版图片\2052-かりょく【火力】.jpg</v>
      </c>
      <c r="L1933" s="9" t="s">
        <v>18120</v>
      </c>
      <c r="M1933" s="117" t="s">
        <v>20052</v>
      </c>
      <c r="N1933" s="36" t="str">
        <f t="shared" si="188"/>
        <v>▶</v>
      </c>
      <c r="O1933" s="37" t="s">
        <v>17915</v>
      </c>
      <c r="P1933" s="37">
        <v>151</v>
      </c>
      <c r="Q1933" s="37" t="s">
        <v>23</v>
      </c>
      <c r="R1933" s="9" t="str">
        <f>词典存放目录!$A$1&amp;O1933&amp;P1933&amp;Q1933</f>
        <v>F:\《自创文法查阅Excel》4.1备份\《B词汇·红宝书》\红宝书MP3分割\06 n1-か (151).mp3</v>
      </c>
      <c r="S1933" s="38"/>
      <c r="T1933" s="56"/>
      <c r="U1933" s="56"/>
      <c r="V1933" s="30" t="str">
        <f>IF(COUNTA(S1933:U1933)=0,"",COUNTIF(S1933:U1933,"0")/COUNTA(S1933:U1933))</f>
        <v/>
      </c>
      <c r="W1933" s="29"/>
      <c r="X1933" s="9" t="s">
        <v>464</v>
      </c>
    </row>
    <row r="1934" spans="1:24" s="57" customFormat="1" ht="24">
      <c r="A1934" s="31">
        <v>2053</v>
      </c>
      <c r="B1934" s="32">
        <f t="shared" ca="1" si="186"/>
        <v>0.95661924120886288</v>
      </c>
      <c r="C1934" s="127" t="s">
        <v>3645</v>
      </c>
      <c r="D1934" s="128" t="s">
        <v>3646</v>
      </c>
      <c r="E1934" s="21"/>
      <c r="F1934" s="22"/>
      <c r="G1934" s="22"/>
      <c r="H1934" s="22"/>
      <c r="I1934" s="23"/>
      <c r="J1934" s="35" t="str">
        <f t="shared" si="187"/>
        <v>➸</v>
      </c>
      <c r="K1934" s="117" t="str">
        <f>词典存放目录!$A$1&amp;L1934&amp;M1934</f>
        <v>F:\《自创文法查阅Excel》4.1备份\《B词汇·红宝书》\红宝书15版图片\2053-カルテ【carte（德）】.jpg</v>
      </c>
      <c r="L1934" s="9" t="s">
        <v>18120</v>
      </c>
      <c r="M1934" s="117" t="s">
        <v>20053</v>
      </c>
      <c r="N1934" s="36" t="str">
        <f t="shared" si="188"/>
        <v>▶</v>
      </c>
      <c r="O1934" s="37" t="s">
        <v>17915</v>
      </c>
      <c r="P1934" s="37">
        <v>152</v>
      </c>
      <c r="Q1934" s="37" t="s">
        <v>23</v>
      </c>
      <c r="R1934" s="9" t="str">
        <f>词典存放目录!$A$1&amp;O1934&amp;P1934&amp;Q1934</f>
        <v>F:\《自创文法查阅Excel》4.1备份\《B词汇·红宝书》\红宝书MP3分割\06 n1-か (152).mp3</v>
      </c>
      <c r="S1934" s="38"/>
      <c r="T1934" s="56"/>
      <c r="U1934" s="56"/>
      <c r="V1934" s="30" t="str">
        <f>IF(COUNTA(S1934:U1934)=0,"",COUNTIF(S1934:U1934,"0")/COUNTA(S1934:U1934))</f>
        <v/>
      </c>
      <c r="W1934" s="29"/>
      <c r="X1934" s="9" t="s">
        <v>464</v>
      </c>
    </row>
    <row r="1935" spans="1:24" s="57" customFormat="1" ht="24">
      <c r="A1935" s="31">
        <v>2054</v>
      </c>
      <c r="B1935" s="32">
        <f t="shared" ca="1" si="186"/>
        <v>0.4219677646943043</v>
      </c>
      <c r="C1935" s="127" t="s">
        <v>3647</v>
      </c>
      <c r="D1935" s="128" t="s">
        <v>3648</v>
      </c>
      <c r="E1935" s="21"/>
      <c r="F1935" s="22"/>
      <c r="G1935" s="22"/>
      <c r="H1935" s="22"/>
      <c r="I1935" s="23"/>
      <c r="J1935" s="35" t="str">
        <f t="shared" si="187"/>
        <v>➸</v>
      </c>
      <c r="K1935" s="117" t="str">
        <f>词典存放目录!$A$1&amp;L1935&amp;M1935</f>
        <v>F:\《自创文法查阅Excel》4.1备份\《B词汇·红宝书》\红宝书15版图片\2054-ガレージ【garage】.jpg</v>
      </c>
      <c r="L1935" s="9" t="s">
        <v>18120</v>
      </c>
      <c r="M1935" s="117" t="s">
        <v>20054</v>
      </c>
      <c r="N1935" s="36" t="str">
        <f t="shared" si="188"/>
        <v>▶</v>
      </c>
      <c r="O1935" s="37" t="s">
        <v>17915</v>
      </c>
      <c r="P1935" s="37">
        <v>153</v>
      </c>
      <c r="Q1935" s="37" t="s">
        <v>23</v>
      </c>
      <c r="R1935" s="9" t="str">
        <f>词典存放目录!$A$1&amp;O1935&amp;P1935&amp;Q1935</f>
        <v>F:\《自创文法查阅Excel》4.1备份\《B词汇·红宝书》\红宝书MP3分割\06 n1-か (153).mp3</v>
      </c>
      <c r="S1935" s="38"/>
      <c r="T1935" s="56"/>
      <c r="U1935" s="56"/>
      <c r="V1935" s="30"/>
      <c r="W1935" s="29"/>
      <c r="X1935" s="9" t="s">
        <v>464</v>
      </c>
    </row>
    <row r="1936" spans="1:24" s="57" customFormat="1" ht="24">
      <c r="A1936" s="31">
        <v>2055</v>
      </c>
      <c r="B1936" s="32">
        <f t="shared" ca="1" si="186"/>
        <v>0.6369066042916286</v>
      </c>
      <c r="C1936" s="127" t="s">
        <v>3649</v>
      </c>
      <c r="D1936" s="128" t="s">
        <v>3650</v>
      </c>
      <c r="E1936" s="21"/>
      <c r="F1936" s="22"/>
      <c r="G1936" s="22"/>
      <c r="H1936" s="22"/>
      <c r="I1936" s="23"/>
      <c r="J1936" s="35" t="str">
        <f t="shared" si="187"/>
        <v>➸</v>
      </c>
      <c r="K1936" s="117" t="str">
        <f>词典存放目录!$A$1&amp;L1936&amp;M1936</f>
        <v>F:\《自创文法查阅Excel》4.1备份\《B词汇·红宝书》\红宝书15版图片\2055-かれこれ【彼是·彼此】.jpg</v>
      </c>
      <c r="L1936" s="9" t="s">
        <v>18120</v>
      </c>
      <c r="M1936" s="117" t="s">
        <v>20055</v>
      </c>
      <c r="N1936" s="36" t="str">
        <f t="shared" si="188"/>
        <v>▶</v>
      </c>
      <c r="O1936" s="37" t="s">
        <v>17915</v>
      </c>
      <c r="P1936" s="37">
        <v>154</v>
      </c>
      <c r="Q1936" s="37" t="s">
        <v>23</v>
      </c>
      <c r="R1936" s="9" t="str">
        <f>词典存放目录!$A$1&amp;O1936&amp;P1936&amp;Q1936</f>
        <v>F:\《自创文法查阅Excel》4.1备份\《B词汇·红宝书》\红宝书MP3分割\06 n1-か (154).mp3</v>
      </c>
      <c r="S1936" s="38"/>
      <c r="T1936" s="56"/>
      <c r="U1936" s="56"/>
      <c r="V1936" s="30" t="str">
        <f t="shared" ref="V1936:V1956" si="189">IF(COUNTA(S1936:U1936)=0,"",COUNTIF(S1936:U1936,"0")/COUNTA(S1936:U1936))</f>
        <v/>
      </c>
      <c r="W1936" s="29"/>
      <c r="X1936" s="9" t="s">
        <v>464</v>
      </c>
    </row>
    <row r="1937" spans="1:24" s="57" customFormat="1" ht="24">
      <c r="A1937" s="31">
        <v>2056</v>
      </c>
      <c r="B1937" s="32">
        <f t="shared" ca="1" si="186"/>
        <v>0.2194774307909253</v>
      </c>
      <c r="C1937" s="127" t="s">
        <v>3040</v>
      </c>
      <c r="D1937" s="128" t="s">
        <v>3651</v>
      </c>
      <c r="E1937" s="21"/>
      <c r="F1937" s="22"/>
      <c r="G1937" s="22"/>
      <c r="H1937" s="22"/>
      <c r="I1937" s="23"/>
      <c r="J1937" s="35" t="str">
        <f t="shared" si="187"/>
        <v>➸</v>
      </c>
      <c r="K1937" s="117" t="str">
        <f>词典存放目录!$A$1&amp;L1937&amp;M1937</f>
        <v>F:\《自创文法查阅Excel》4.1备份\《B词汇·红宝书》\红宝书15版图片\2056-かれる【嗄れる】.jpg</v>
      </c>
      <c r="L1937" s="9" t="s">
        <v>18120</v>
      </c>
      <c r="M1937" s="117" t="s">
        <v>20056</v>
      </c>
      <c r="N1937" s="36" t="str">
        <f t="shared" si="188"/>
        <v>▶</v>
      </c>
      <c r="O1937" s="37" t="s">
        <v>17915</v>
      </c>
      <c r="P1937" s="37">
        <v>155</v>
      </c>
      <c r="Q1937" s="37" t="s">
        <v>23</v>
      </c>
      <c r="R1937" s="9" t="str">
        <f>词典存放目录!$A$1&amp;O1937&amp;P1937&amp;Q1937</f>
        <v>F:\《自创文法查阅Excel》4.1备份\《B词汇·红宝书》\红宝书MP3分割\06 n1-か (155).mp3</v>
      </c>
      <c r="S1937" s="38"/>
      <c r="T1937" s="56"/>
      <c r="U1937" s="56"/>
      <c r="V1937" s="30" t="str">
        <f t="shared" si="189"/>
        <v/>
      </c>
      <c r="W1937" s="29"/>
      <c r="X1937" s="9" t="s">
        <v>464</v>
      </c>
    </row>
    <row r="1938" spans="1:24" s="57" customFormat="1" ht="24">
      <c r="A1938" s="31">
        <v>2057</v>
      </c>
      <c r="B1938" s="32">
        <f t="shared" ca="1" si="186"/>
        <v>0.65721489981741976</v>
      </c>
      <c r="C1938" s="127" t="s">
        <v>3040</v>
      </c>
      <c r="D1938" s="128" t="s">
        <v>3652</v>
      </c>
      <c r="E1938" s="21"/>
      <c r="F1938" s="22"/>
      <c r="G1938" s="22"/>
      <c r="H1938" s="22"/>
      <c r="I1938" s="23"/>
      <c r="J1938" s="35" t="str">
        <f t="shared" si="187"/>
        <v>➸</v>
      </c>
      <c r="K1938" s="117" t="str">
        <f>词典存放目录!$A$1&amp;L1938&amp;M1938</f>
        <v>F:\《自创文法查阅Excel》4.1备份\《B词汇·红宝书》\红宝书15版图片\2057-かれる【涸れる】.jpg</v>
      </c>
      <c r="L1938" s="9" t="s">
        <v>18120</v>
      </c>
      <c r="M1938" s="117" t="s">
        <v>20057</v>
      </c>
      <c r="N1938" s="36" t="str">
        <f t="shared" si="188"/>
        <v>▶</v>
      </c>
      <c r="O1938" s="37" t="s">
        <v>17915</v>
      </c>
      <c r="P1938" s="37">
        <v>156</v>
      </c>
      <c r="Q1938" s="37" t="s">
        <v>23</v>
      </c>
      <c r="R1938" s="9" t="str">
        <f>词典存放目录!$A$1&amp;O1938&amp;P1938&amp;Q1938</f>
        <v>F:\《自创文法查阅Excel》4.1备份\《B词汇·红宝书》\红宝书MP3分割\06 n1-か (156).mp3</v>
      </c>
      <c r="S1938" s="38"/>
      <c r="T1938" s="56"/>
      <c r="U1938" s="56"/>
      <c r="V1938" s="30" t="str">
        <f t="shared" si="189"/>
        <v/>
      </c>
      <c r="W1938" s="29"/>
      <c r="X1938" s="9" t="s">
        <v>464</v>
      </c>
    </row>
    <row r="1939" spans="1:24" s="57" customFormat="1" ht="24">
      <c r="A1939" s="31">
        <v>2058</v>
      </c>
      <c r="B1939" s="32">
        <f t="shared" ca="1" si="186"/>
        <v>0.71478664332810871</v>
      </c>
      <c r="C1939" s="127" t="s">
        <v>3653</v>
      </c>
      <c r="D1939" s="128" t="s">
        <v>3654</v>
      </c>
      <c r="E1939" s="21"/>
      <c r="F1939" s="22"/>
      <c r="G1939" s="22"/>
      <c r="H1939" s="22"/>
      <c r="I1939" s="23"/>
      <c r="J1939" s="35" t="str">
        <f t="shared" si="187"/>
        <v>➸</v>
      </c>
      <c r="K1939" s="117" t="str">
        <f>词典存放目录!$A$1&amp;L1939&amp;M1939</f>
        <v>F:\《自创文法查阅Excel》4.1备份\《B词汇·红宝书》\红宝书15版图片\2058-かろうじて【辛うじて】.jpg</v>
      </c>
      <c r="L1939" s="9" t="s">
        <v>18120</v>
      </c>
      <c r="M1939" s="117" t="s">
        <v>20058</v>
      </c>
      <c r="N1939" s="36" t="str">
        <f t="shared" si="188"/>
        <v>▶</v>
      </c>
      <c r="O1939" s="37" t="s">
        <v>17915</v>
      </c>
      <c r="P1939" s="37">
        <v>157</v>
      </c>
      <c r="Q1939" s="37" t="s">
        <v>23</v>
      </c>
      <c r="R1939" s="9" t="str">
        <f>词典存放目录!$A$1&amp;O1939&amp;P1939&amp;Q1939</f>
        <v>F:\《自创文法查阅Excel》4.1备份\《B词汇·红宝书》\红宝书MP3分割\06 n1-か (157).mp3</v>
      </c>
      <c r="S1939" s="38"/>
      <c r="T1939" s="56"/>
      <c r="U1939" s="56"/>
      <c r="V1939" s="30" t="str">
        <f t="shared" si="189"/>
        <v/>
      </c>
      <c r="W1939" s="29"/>
      <c r="X1939" s="9" t="s">
        <v>464</v>
      </c>
    </row>
    <row r="1940" spans="1:24" s="57" customFormat="1" ht="24">
      <c r="A1940" s="31">
        <v>2059</v>
      </c>
      <c r="B1940" s="32">
        <f t="shared" ca="1" si="186"/>
        <v>0.49376441905224655</v>
      </c>
      <c r="C1940" s="127" t="s">
        <v>3655</v>
      </c>
      <c r="D1940" s="128" t="s">
        <v>3656</v>
      </c>
      <c r="E1940" s="21"/>
      <c r="F1940" s="22"/>
      <c r="G1940" s="22"/>
      <c r="H1940" s="22"/>
      <c r="I1940" s="23"/>
      <c r="J1940" s="35" t="str">
        <f t="shared" si="187"/>
        <v>➸</v>
      </c>
      <c r="K1940" s="117" t="str">
        <f>词典存放目录!$A$1&amp;L1940&amp;M1940</f>
        <v>F:\《自创文法查阅Excel》4.1备份\《B词汇·红宝书》\红宝书15版图片\2059-かろんじる【軽んじる】.jpg</v>
      </c>
      <c r="L1940" s="9" t="s">
        <v>18120</v>
      </c>
      <c r="M1940" s="117" t="s">
        <v>20059</v>
      </c>
      <c r="N1940" s="36" t="str">
        <f t="shared" si="188"/>
        <v>▶</v>
      </c>
      <c r="O1940" s="37" t="s">
        <v>17915</v>
      </c>
      <c r="P1940" s="37">
        <v>158</v>
      </c>
      <c r="Q1940" s="37" t="s">
        <v>23</v>
      </c>
      <c r="R1940" s="9" t="str">
        <f>词典存放目录!$A$1&amp;O1940&amp;P1940&amp;Q1940</f>
        <v>F:\《自创文法查阅Excel》4.1备份\《B词汇·红宝书》\红宝书MP3分割\06 n1-か (158).mp3</v>
      </c>
      <c r="S1940" s="38"/>
      <c r="T1940" s="56"/>
      <c r="U1940" s="56"/>
      <c r="V1940" s="30" t="str">
        <f t="shared" si="189"/>
        <v/>
      </c>
      <c r="W1940" s="29"/>
      <c r="X1940" s="9" t="s">
        <v>464</v>
      </c>
    </row>
    <row r="1941" spans="1:24" s="57" customFormat="1" ht="24">
      <c r="A1941" s="31">
        <v>2060</v>
      </c>
      <c r="B1941" s="32">
        <f t="shared" ca="1" si="186"/>
        <v>0.67072073273910493</v>
      </c>
      <c r="C1941" s="127" t="s">
        <v>3657</v>
      </c>
      <c r="D1941" s="128" t="s">
        <v>3658</v>
      </c>
      <c r="E1941" s="21"/>
      <c r="F1941" s="22"/>
      <c r="G1941" s="22"/>
      <c r="H1941" s="22"/>
      <c r="I1941" s="23"/>
      <c r="J1941" s="35" t="str">
        <f t="shared" si="187"/>
        <v>➸</v>
      </c>
      <c r="K1941" s="117" t="str">
        <f>词典存放目录!$A$1&amp;L1941&amp;M1941</f>
        <v>F:\《自创文法查阅Excel》4.1备份\《B词汇·红宝书》\红宝书15版图片\2060-かわす【交わす】.jpg</v>
      </c>
      <c r="L1941" s="9" t="s">
        <v>18120</v>
      </c>
      <c r="M1941" s="117" t="s">
        <v>20060</v>
      </c>
      <c r="N1941" s="36" t="str">
        <f t="shared" si="188"/>
        <v>▶</v>
      </c>
      <c r="O1941" s="37" t="s">
        <v>17915</v>
      </c>
      <c r="P1941" s="37">
        <v>159</v>
      </c>
      <c r="Q1941" s="37" t="s">
        <v>23</v>
      </c>
      <c r="R1941" s="9" t="str">
        <f>词典存放目录!$A$1&amp;O1941&amp;P1941&amp;Q1941</f>
        <v>F:\《自创文法查阅Excel》4.1备份\《B词汇·红宝书》\红宝书MP3分割\06 n1-か (159).mp3</v>
      </c>
      <c r="S1941" s="38"/>
      <c r="T1941" s="56"/>
      <c r="U1941" s="56"/>
      <c r="V1941" s="30" t="str">
        <f t="shared" si="189"/>
        <v/>
      </c>
      <c r="W1941" s="29"/>
      <c r="X1941" s="9" t="s">
        <v>464</v>
      </c>
    </row>
    <row r="1942" spans="1:24" s="57" customFormat="1" ht="24">
      <c r="A1942" s="31">
        <v>2061</v>
      </c>
      <c r="B1942" s="32">
        <f t="shared" ca="1" si="186"/>
        <v>0.92159957247542423</v>
      </c>
      <c r="C1942" s="127" t="s">
        <v>3659</v>
      </c>
      <c r="D1942" s="128" t="s">
        <v>3660</v>
      </c>
      <c r="E1942" s="21"/>
      <c r="F1942" s="22"/>
      <c r="G1942" s="41" t="s">
        <v>99</v>
      </c>
      <c r="H1942" s="22" t="s">
        <v>159</v>
      </c>
      <c r="I1942" s="23"/>
      <c r="J1942" s="35" t="str">
        <f t="shared" si="187"/>
        <v>➸</v>
      </c>
      <c r="K1942" s="117" t="str">
        <f>词典存放目录!$A$1&amp;L1942&amp;M1942</f>
        <v>F:\《自创文法查阅Excel》4.1备份\《B词汇·红宝书》\红宝书15版图片\2061-かわるがわる【代わる代わる】.jpg</v>
      </c>
      <c r="L1942" s="9" t="s">
        <v>18120</v>
      </c>
      <c r="M1942" s="117" t="s">
        <v>20061</v>
      </c>
      <c r="N1942" s="36" t="str">
        <f t="shared" si="188"/>
        <v>▶</v>
      </c>
      <c r="O1942" s="37" t="s">
        <v>17915</v>
      </c>
      <c r="P1942" s="37">
        <v>160</v>
      </c>
      <c r="Q1942" s="37" t="s">
        <v>23</v>
      </c>
      <c r="R1942" s="9" t="str">
        <f>词典存放目录!$A$1&amp;O1942&amp;P1942&amp;Q1942</f>
        <v>F:\《自创文法查阅Excel》4.1备份\《B词汇·红宝书》\红宝书MP3分割\06 n1-か (160).mp3</v>
      </c>
      <c r="S1942" s="38"/>
      <c r="T1942" s="56"/>
      <c r="U1942" s="56"/>
      <c r="V1942" s="30" t="str">
        <f t="shared" si="189"/>
        <v/>
      </c>
      <c r="W1942" s="29"/>
      <c r="X1942" s="9" t="s">
        <v>464</v>
      </c>
    </row>
    <row r="1943" spans="1:24" s="57" customFormat="1" ht="24">
      <c r="A1943" s="31">
        <v>2062</v>
      </c>
      <c r="B1943" s="32">
        <f t="shared" ca="1" si="186"/>
        <v>6.6851528998326359E-2</v>
      </c>
      <c r="C1943" s="127" t="s">
        <v>3051</v>
      </c>
      <c r="D1943" s="128" t="s">
        <v>3661</v>
      </c>
      <c r="E1943" s="21"/>
      <c r="F1943" s="22"/>
      <c r="G1943" s="22"/>
      <c r="H1943" s="22"/>
      <c r="I1943" s="23"/>
      <c r="J1943" s="35" t="str">
        <f t="shared" si="187"/>
        <v>➸</v>
      </c>
      <c r="K1943" s="117" t="str">
        <f>词典存放目录!$A$1&amp;L1943&amp;M1943</f>
        <v>F:\《自创文法查阅Excel》4.1备份\《B词汇·红宝书》\红宝书15版图片\2062-～かん【～観】.jpg</v>
      </c>
      <c r="L1943" s="9" t="s">
        <v>18120</v>
      </c>
      <c r="M1943" s="117" t="s">
        <v>20062</v>
      </c>
      <c r="N1943" s="36" t="str">
        <f t="shared" si="188"/>
        <v>▶</v>
      </c>
      <c r="O1943" s="37" t="s">
        <v>17915</v>
      </c>
      <c r="P1943" s="37">
        <v>161</v>
      </c>
      <c r="Q1943" s="37" t="s">
        <v>23</v>
      </c>
      <c r="R1943" s="9" t="str">
        <f>词典存放目录!$A$1&amp;O1943&amp;P1943&amp;Q1943</f>
        <v>F:\《自创文法查阅Excel》4.1备份\《B词汇·红宝书》\红宝书MP3分割\06 n1-か (161).mp3</v>
      </c>
      <c r="S1943" s="38"/>
      <c r="T1943" s="56"/>
      <c r="U1943" s="56"/>
      <c r="V1943" s="30" t="str">
        <f t="shared" si="189"/>
        <v/>
      </c>
      <c r="W1943" s="29"/>
      <c r="X1943" s="9" t="s">
        <v>464</v>
      </c>
    </row>
    <row r="1944" spans="1:24" s="57" customFormat="1" ht="24">
      <c r="A1944" s="31">
        <v>2063</v>
      </c>
      <c r="B1944" s="32">
        <f t="shared" ca="1" si="186"/>
        <v>0.31498911954763453</v>
      </c>
      <c r="C1944" s="127" t="s">
        <v>3662</v>
      </c>
      <c r="D1944" s="128" t="s">
        <v>3663</v>
      </c>
      <c r="E1944" s="21" t="s">
        <v>459</v>
      </c>
      <c r="F1944" s="22"/>
      <c r="G1944" s="22"/>
      <c r="H1944" s="22"/>
      <c r="I1944" s="23"/>
      <c r="J1944" s="35" t="str">
        <f t="shared" si="187"/>
        <v>➸</v>
      </c>
      <c r="K1944" s="117" t="str">
        <f>词典存放目录!$A$1&amp;L1944&amp;M1944</f>
        <v>F:\《自创文法查阅Excel》4.1备份\《B词汇·红宝书》\红宝书15版图片\2063-かんい【簡易】.jpg</v>
      </c>
      <c r="L1944" s="9" t="s">
        <v>18120</v>
      </c>
      <c r="M1944" s="117" t="s">
        <v>20063</v>
      </c>
      <c r="N1944" s="36" t="str">
        <f t="shared" si="188"/>
        <v>▶</v>
      </c>
      <c r="O1944" s="37" t="s">
        <v>17915</v>
      </c>
      <c r="P1944" s="37">
        <v>162</v>
      </c>
      <c r="Q1944" s="37" t="s">
        <v>23</v>
      </c>
      <c r="R1944" s="9" t="str">
        <f>词典存放目录!$A$1&amp;O1944&amp;P1944&amp;Q1944</f>
        <v>F:\《自创文法查阅Excel》4.1备份\《B词汇·红宝书》\红宝书MP3分割\06 n1-か (162).mp3</v>
      </c>
      <c r="S1944" s="38"/>
      <c r="T1944" s="56"/>
      <c r="U1944" s="56"/>
      <c r="V1944" s="30" t="str">
        <f t="shared" si="189"/>
        <v/>
      </c>
      <c r="W1944" s="29"/>
      <c r="X1944" s="9" t="s">
        <v>464</v>
      </c>
    </row>
    <row r="1945" spans="1:24" s="57" customFormat="1" ht="24">
      <c r="A1945" s="31">
        <v>2064</v>
      </c>
      <c r="B1945" s="32">
        <f t="shared" ca="1" si="186"/>
        <v>0.84229987228068659</v>
      </c>
      <c r="C1945" s="127" t="s">
        <v>3664</v>
      </c>
      <c r="D1945" s="128" t="s">
        <v>3665</v>
      </c>
      <c r="E1945" s="21"/>
      <c r="F1945" s="22"/>
      <c r="G1945" s="22"/>
      <c r="H1945" s="22"/>
      <c r="I1945" s="23"/>
      <c r="J1945" s="35" t="str">
        <f t="shared" si="187"/>
        <v>➸</v>
      </c>
      <c r="K1945" s="117" t="str">
        <f>词典存放目录!$A$1&amp;L1945&amp;M1945</f>
        <v>F:\《自创文法查阅Excel》4.1备份\《B词汇·红宝书》\红宝书15版图片\2064-がんか【眼科】.jpg</v>
      </c>
      <c r="L1945" s="9" t="s">
        <v>18120</v>
      </c>
      <c r="M1945" s="117" t="s">
        <v>20064</v>
      </c>
      <c r="N1945" s="36" t="str">
        <f t="shared" si="188"/>
        <v>▶</v>
      </c>
      <c r="O1945" s="37" t="s">
        <v>17915</v>
      </c>
      <c r="P1945" s="37">
        <v>163</v>
      </c>
      <c r="Q1945" s="37" t="s">
        <v>23</v>
      </c>
      <c r="R1945" s="9" t="str">
        <f>词典存放目录!$A$1&amp;O1945&amp;P1945&amp;Q1945</f>
        <v>F:\《自创文法查阅Excel》4.1备份\《B词汇·红宝书》\红宝书MP3分割\06 n1-か (163).mp3</v>
      </c>
      <c r="S1945" s="38"/>
      <c r="T1945" s="56"/>
      <c r="U1945" s="56"/>
      <c r="V1945" s="30" t="str">
        <f t="shared" si="189"/>
        <v/>
      </c>
      <c r="W1945" s="29"/>
      <c r="X1945" s="9" t="s">
        <v>464</v>
      </c>
    </row>
    <row r="1946" spans="1:24" s="57" customFormat="1" ht="24">
      <c r="A1946" s="31">
        <v>2065</v>
      </c>
      <c r="B1946" s="32">
        <f t="shared" ca="1" si="186"/>
        <v>0.268172879091364</v>
      </c>
      <c r="C1946" s="127" t="s">
        <v>3666</v>
      </c>
      <c r="D1946" s="128"/>
      <c r="E1946" s="21"/>
      <c r="F1946" s="22"/>
      <c r="G1946" s="41" t="s">
        <v>99</v>
      </c>
      <c r="H1946" s="22" t="s">
        <v>159</v>
      </c>
      <c r="I1946" s="23"/>
      <c r="J1946" s="35" t="str">
        <f t="shared" si="187"/>
        <v>➸</v>
      </c>
      <c r="K1946" s="117" t="str">
        <f>词典存放目录!$A$1&amp;L1946&amp;M1946</f>
        <v>F:\《自创文法查阅Excel》4.1备份\《B词汇·红宝书》\红宝书15版图片\2065-かんかん.jpg</v>
      </c>
      <c r="L1946" s="9" t="s">
        <v>18120</v>
      </c>
      <c r="M1946" s="117" t="s">
        <v>20065</v>
      </c>
      <c r="N1946" s="36" t="str">
        <f t="shared" si="188"/>
        <v>▶</v>
      </c>
      <c r="O1946" s="37" t="s">
        <v>17915</v>
      </c>
      <c r="P1946" s="37">
        <v>164</v>
      </c>
      <c r="Q1946" s="37" t="s">
        <v>23</v>
      </c>
      <c r="R1946" s="9" t="str">
        <f>词典存放目录!$A$1&amp;O1946&amp;P1946&amp;Q1946</f>
        <v>F:\《自创文法查阅Excel》4.1备份\《B词汇·红宝书》\红宝书MP3分割\06 n1-か (164).mp3</v>
      </c>
      <c r="S1946" s="38"/>
      <c r="T1946" s="56"/>
      <c r="U1946" s="56"/>
      <c r="V1946" s="30" t="str">
        <f t="shared" si="189"/>
        <v/>
      </c>
      <c r="W1946" s="29"/>
      <c r="X1946" s="9" t="s">
        <v>464</v>
      </c>
    </row>
    <row r="1947" spans="1:24" s="57" customFormat="1" ht="24">
      <c r="A1947" s="31">
        <v>2066</v>
      </c>
      <c r="B1947" s="32">
        <f t="shared" ca="1" si="186"/>
        <v>9.0492616241816037E-2</v>
      </c>
      <c r="C1947" s="127" t="s">
        <v>3667</v>
      </c>
      <c r="D1947" s="128"/>
      <c r="E1947" s="21"/>
      <c r="F1947" s="22"/>
      <c r="G1947" s="41" t="s">
        <v>99</v>
      </c>
      <c r="H1947" s="22" t="s">
        <v>159</v>
      </c>
      <c r="I1947" s="23"/>
      <c r="J1947" s="35" t="str">
        <f t="shared" si="187"/>
        <v>➸</v>
      </c>
      <c r="K1947" s="117" t="str">
        <f>词典存放目录!$A$1&amp;L1947&amp;M1947</f>
        <v>F:\《自创文法查阅Excel》4.1备份\《B词汇·红宝书》\红宝书15版图片\2066-がんがん.jpg</v>
      </c>
      <c r="L1947" s="9" t="s">
        <v>18120</v>
      </c>
      <c r="M1947" s="117" t="s">
        <v>20066</v>
      </c>
      <c r="N1947" s="36" t="str">
        <f t="shared" si="188"/>
        <v>▶</v>
      </c>
      <c r="O1947" s="37" t="s">
        <v>17915</v>
      </c>
      <c r="P1947" s="37">
        <v>165</v>
      </c>
      <c r="Q1947" s="37" t="s">
        <v>23</v>
      </c>
      <c r="R1947" s="9" t="str">
        <f>词典存放目录!$A$1&amp;O1947&amp;P1947&amp;Q1947</f>
        <v>F:\《自创文法查阅Excel》4.1备份\《B词汇·红宝书》\红宝书MP3分割\06 n1-か (165).mp3</v>
      </c>
      <c r="S1947" s="38"/>
      <c r="T1947" s="56"/>
      <c r="U1947" s="56"/>
      <c r="V1947" s="30" t="str">
        <f t="shared" si="189"/>
        <v/>
      </c>
      <c r="W1947" s="29"/>
      <c r="X1947" s="9" t="s">
        <v>464</v>
      </c>
    </row>
    <row r="1948" spans="1:24" s="57" customFormat="1" ht="24">
      <c r="A1948" s="31">
        <v>2067</v>
      </c>
      <c r="B1948" s="32">
        <f t="shared" ca="1" si="186"/>
        <v>0.70475469461303264</v>
      </c>
      <c r="C1948" s="127" t="s">
        <v>3668</v>
      </c>
      <c r="D1948" s="128" t="s">
        <v>3669</v>
      </c>
      <c r="E1948" s="21"/>
      <c r="F1948" s="22"/>
      <c r="G1948" s="22"/>
      <c r="H1948" s="22"/>
      <c r="I1948" s="23"/>
      <c r="J1948" s="35" t="str">
        <f t="shared" si="187"/>
        <v>➸</v>
      </c>
      <c r="K1948" s="117" t="str">
        <f>词典存放目录!$A$1&amp;L1948&amp;M1948</f>
        <v>F:\《自创文法查阅Excel》4.1备份\《B词汇·红宝书》\红宝书15版图片\2067-かんぐる【勘ぐる】.jpg</v>
      </c>
      <c r="L1948" s="9" t="s">
        <v>18120</v>
      </c>
      <c r="M1948" s="117" t="s">
        <v>20067</v>
      </c>
      <c r="N1948" s="36" t="str">
        <f t="shared" si="188"/>
        <v>▶</v>
      </c>
      <c r="O1948" s="37" t="s">
        <v>17915</v>
      </c>
      <c r="P1948" s="37">
        <v>166</v>
      </c>
      <c r="Q1948" s="37" t="s">
        <v>23</v>
      </c>
      <c r="R1948" s="9" t="str">
        <f>词典存放目录!$A$1&amp;O1948&amp;P1948&amp;Q1948</f>
        <v>F:\《自创文法查阅Excel》4.1备份\《B词汇·红宝书》\红宝书MP3分割\06 n1-か (166).mp3</v>
      </c>
      <c r="S1948" s="38"/>
      <c r="T1948" s="56"/>
      <c r="U1948" s="56"/>
      <c r="V1948" s="30" t="str">
        <f t="shared" si="189"/>
        <v/>
      </c>
      <c r="W1948" s="29"/>
      <c r="X1948" s="9" t="s">
        <v>464</v>
      </c>
    </row>
    <row r="1949" spans="1:24" s="57" customFormat="1" ht="24">
      <c r="A1949" s="31">
        <v>2068</v>
      </c>
      <c r="B1949" s="32">
        <f t="shared" ca="1" si="186"/>
        <v>0.96760962980380838</v>
      </c>
      <c r="C1949" s="127" t="s">
        <v>3670</v>
      </c>
      <c r="D1949" s="128" t="s">
        <v>3671</v>
      </c>
      <c r="E1949" s="21"/>
      <c r="F1949" s="22"/>
      <c r="G1949" s="22"/>
      <c r="H1949" s="22"/>
      <c r="I1949" s="23"/>
      <c r="J1949" s="35" t="str">
        <f t="shared" si="187"/>
        <v>➸</v>
      </c>
      <c r="K1949" s="117" t="str">
        <f>词典存放目录!$A$1&amp;L1949&amp;M1949</f>
        <v>F:\《自创文法查阅Excel》4.1备份\《B词汇·红宝书》\红宝书15版图片\2068-かんけつ【完結】.jpg</v>
      </c>
      <c r="L1949" s="9" t="s">
        <v>18120</v>
      </c>
      <c r="M1949" s="117" t="s">
        <v>20068</v>
      </c>
      <c r="N1949" s="36" t="str">
        <f t="shared" si="188"/>
        <v>▶</v>
      </c>
      <c r="O1949" s="37" t="s">
        <v>17915</v>
      </c>
      <c r="P1949" s="37">
        <v>167</v>
      </c>
      <c r="Q1949" s="37" t="s">
        <v>23</v>
      </c>
      <c r="R1949" s="9" t="str">
        <f>词典存放目录!$A$1&amp;O1949&amp;P1949&amp;Q1949</f>
        <v>F:\《自创文法查阅Excel》4.1备份\《B词汇·红宝书》\红宝书MP3分割\06 n1-か (167).mp3</v>
      </c>
      <c r="S1949" s="38"/>
      <c r="T1949" s="56"/>
      <c r="U1949" s="56"/>
      <c r="V1949" s="30" t="str">
        <f t="shared" si="189"/>
        <v/>
      </c>
      <c r="W1949" s="29"/>
      <c r="X1949" s="9" t="s">
        <v>464</v>
      </c>
    </row>
    <row r="1950" spans="1:24" s="57" customFormat="1" ht="24">
      <c r="A1950" s="31">
        <v>2069</v>
      </c>
      <c r="B1950" s="32">
        <f t="shared" ca="1" si="186"/>
        <v>0.64013215121391398</v>
      </c>
      <c r="C1950" s="127" t="s">
        <v>3670</v>
      </c>
      <c r="D1950" s="128" t="s">
        <v>3672</v>
      </c>
      <c r="E1950" s="21"/>
      <c r="F1950" s="22"/>
      <c r="G1950" s="22"/>
      <c r="H1950" s="22"/>
      <c r="I1950" s="23"/>
      <c r="J1950" s="35" t="str">
        <f t="shared" si="187"/>
        <v>➸</v>
      </c>
      <c r="K1950" s="117" t="str">
        <f>词典存放目录!$A$1&amp;L1950&amp;M1950</f>
        <v>F:\《自创文法查阅Excel》4.1备份\《B词汇·红宝书》\红宝书15版图片\2069-かんけつ【簡潔】.jpg</v>
      </c>
      <c r="L1950" s="9" t="s">
        <v>18120</v>
      </c>
      <c r="M1950" s="117" t="s">
        <v>20069</v>
      </c>
      <c r="N1950" s="36" t="str">
        <f t="shared" si="188"/>
        <v>▶</v>
      </c>
      <c r="O1950" s="37" t="s">
        <v>17915</v>
      </c>
      <c r="P1950" s="37">
        <v>168</v>
      </c>
      <c r="Q1950" s="37" t="s">
        <v>23</v>
      </c>
      <c r="R1950" s="9" t="str">
        <f>词典存放目录!$A$1&amp;O1950&amp;P1950&amp;Q1950</f>
        <v>F:\《自创文法查阅Excel》4.1备份\《B词汇·红宝书》\红宝书MP3分割\06 n1-か (168).mp3</v>
      </c>
      <c r="S1950" s="38"/>
      <c r="T1950" s="56"/>
      <c r="U1950" s="56"/>
      <c r="V1950" s="30" t="str">
        <f t="shared" si="189"/>
        <v/>
      </c>
      <c r="W1950" s="29"/>
      <c r="X1950" s="9" t="s">
        <v>464</v>
      </c>
    </row>
    <row r="1951" spans="1:24" s="57" customFormat="1" ht="24">
      <c r="A1951" s="31">
        <v>2070</v>
      </c>
      <c r="B1951" s="32">
        <f t="shared" ca="1" si="186"/>
        <v>0.65481582038668751</v>
      </c>
      <c r="C1951" s="127" t="s">
        <v>3673</v>
      </c>
      <c r="D1951" s="128" t="s">
        <v>3674</v>
      </c>
      <c r="E1951" s="21"/>
      <c r="F1951" s="22"/>
      <c r="G1951" s="22"/>
      <c r="H1951" s="22"/>
      <c r="I1951" s="23"/>
      <c r="J1951" s="35" t="str">
        <f t="shared" si="187"/>
        <v>➸</v>
      </c>
      <c r="K1951" s="117" t="str">
        <f>词典存放目录!$A$1&amp;L1951&amp;M1951</f>
        <v>F:\《自创文法查阅Excel》4.1备份\《B词汇·红宝书》\红宝书15版图片\2070-かんげん【還元】.jpg</v>
      </c>
      <c r="L1951" s="9" t="s">
        <v>18120</v>
      </c>
      <c r="M1951" s="117" t="s">
        <v>20070</v>
      </c>
      <c r="N1951" s="36" t="str">
        <f t="shared" si="188"/>
        <v>▶</v>
      </c>
      <c r="O1951" s="37" t="s">
        <v>17915</v>
      </c>
      <c r="P1951" s="37">
        <v>169</v>
      </c>
      <c r="Q1951" s="37" t="s">
        <v>23</v>
      </c>
      <c r="R1951" s="9" t="str">
        <f>词典存放目录!$A$1&amp;O1951&amp;P1951&amp;Q1951</f>
        <v>F:\《自创文法查阅Excel》4.1备份\《B词汇·红宝书》\红宝书MP3分割\06 n1-か (169).mp3</v>
      </c>
      <c r="S1951" s="38"/>
      <c r="T1951" s="56"/>
      <c r="U1951" s="56"/>
      <c r="V1951" s="30" t="str">
        <f t="shared" si="189"/>
        <v/>
      </c>
      <c r="W1951" s="29"/>
      <c r="X1951" s="9" t="s">
        <v>464</v>
      </c>
    </row>
    <row r="1952" spans="1:24" s="57" customFormat="1" ht="24">
      <c r="A1952" s="31">
        <v>2072</v>
      </c>
      <c r="B1952" s="32">
        <f t="shared" ca="1" si="186"/>
        <v>0.30200102364981907</v>
      </c>
      <c r="C1952" s="127" t="s">
        <v>3675</v>
      </c>
      <c r="D1952" s="128" t="s">
        <v>3676</v>
      </c>
      <c r="E1952" s="21"/>
      <c r="F1952" s="22"/>
      <c r="G1952" s="22"/>
      <c r="H1952" s="22"/>
      <c r="I1952" s="23"/>
      <c r="J1952" s="35" t="str">
        <f t="shared" si="187"/>
        <v>➸</v>
      </c>
      <c r="K1952" s="117" t="str">
        <f>词典存放目录!$A$1&amp;L1952&amp;M1952</f>
        <v>F:\《自创文法查阅Excel》4.1备份\《B词汇·红宝书》\红宝书15版图片\2072-かんご【看護】.jpg</v>
      </c>
      <c r="L1952" s="9" t="s">
        <v>18120</v>
      </c>
      <c r="M1952" s="117" t="s">
        <v>20071</v>
      </c>
      <c r="N1952" s="36" t="str">
        <f t="shared" si="188"/>
        <v>▶</v>
      </c>
      <c r="O1952" s="37" t="s">
        <v>17915</v>
      </c>
      <c r="P1952" s="37">
        <v>171</v>
      </c>
      <c r="Q1952" s="37" t="s">
        <v>23</v>
      </c>
      <c r="R1952" s="9" t="str">
        <f>词典存放目录!$A$1&amp;O1952&amp;P1952&amp;Q1952</f>
        <v>F:\《自创文法查阅Excel》4.1备份\《B词汇·红宝书》\红宝书MP3分割\06 n1-か (171).mp3</v>
      </c>
      <c r="S1952" s="38"/>
      <c r="T1952" s="56"/>
      <c r="U1952" s="56"/>
      <c r="V1952" s="30" t="str">
        <f t="shared" si="189"/>
        <v/>
      </c>
      <c r="W1952" s="29"/>
      <c r="X1952" s="9" t="s">
        <v>464</v>
      </c>
    </row>
    <row r="1953" spans="1:24" s="57" customFormat="1" ht="24">
      <c r="A1953" s="31">
        <v>2073</v>
      </c>
      <c r="B1953" s="32">
        <f t="shared" ca="1" si="186"/>
        <v>0.64669665572938873</v>
      </c>
      <c r="C1953" s="127" t="s">
        <v>3063</v>
      </c>
      <c r="D1953" s="128" t="s">
        <v>3677</v>
      </c>
      <c r="E1953" s="21"/>
      <c r="F1953" s="22"/>
      <c r="G1953" s="22"/>
      <c r="H1953" s="22"/>
      <c r="I1953" s="23"/>
      <c r="J1953" s="35" t="str">
        <f t="shared" si="187"/>
        <v>➸</v>
      </c>
      <c r="K1953" s="117" t="str">
        <f>词典存放目录!$A$1&amp;L1953&amp;M1953</f>
        <v>F:\《自创文法查阅Excel》4.1备份\《B词汇·红宝书》\红宝书15版图片\2073-かんこう【完工】.jpg</v>
      </c>
      <c r="L1953" s="9" t="s">
        <v>18120</v>
      </c>
      <c r="M1953" s="117" t="s">
        <v>20072</v>
      </c>
      <c r="N1953" s="36" t="str">
        <f t="shared" si="188"/>
        <v>▶</v>
      </c>
      <c r="O1953" s="37" t="s">
        <v>17915</v>
      </c>
      <c r="P1953" s="37">
        <v>172</v>
      </c>
      <c r="Q1953" s="37" t="s">
        <v>23</v>
      </c>
      <c r="R1953" s="9" t="str">
        <f>词典存放目录!$A$1&amp;O1953&amp;P1953&amp;Q1953</f>
        <v>F:\《自创文法查阅Excel》4.1备份\《B词汇·红宝书》\红宝书MP3分割\06 n1-か (172).mp3</v>
      </c>
      <c r="S1953" s="38"/>
      <c r="T1953" s="56"/>
      <c r="U1953" s="56"/>
      <c r="V1953" s="30" t="str">
        <f t="shared" si="189"/>
        <v/>
      </c>
      <c r="W1953" s="29"/>
      <c r="X1953" s="9" t="s">
        <v>464</v>
      </c>
    </row>
    <row r="1954" spans="1:24" s="57" customFormat="1" ht="24">
      <c r="A1954" s="31">
        <v>2074</v>
      </c>
      <c r="B1954" s="32">
        <f t="shared" ca="1" si="186"/>
        <v>0.93684828015350141</v>
      </c>
      <c r="C1954" s="127" t="s">
        <v>3063</v>
      </c>
      <c r="D1954" s="128" t="s">
        <v>3678</v>
      </c>
      <c r="E1954" s="21"/>
      <c r="F1954" s="22"/>
      <c r="G1954" s="22"/>
      <c r="H1954" s="22"/>
      <c r="I1954" s="23"/>
      <c r="J1954" s="35" t="str">
        <f t="shared" si="187"/>
        <v>➸</v>
      </c>
      <c r="K1954" s="117" t="str">
        <f>词典存放目录!$A$1&amp;L1954&amp;M1954</f>
        <v>F:\《自创文法查阅Excel》4.1备份\《B词汇·红宝书》\红宝书15版图片\2074-かんこう【刊行】.jpg</v>
      </c>
      <c r="L1954" s="9" t="s">
        <v>18120</v>
      </c>
      <c r="M1954" s="117" t="s">
        <v>20073</v>
      </c>
      <c r="N1954" s="36" t="str">
        <f t="shared" si="188"/>
        <v>▶</v>
      </c>
      <c r="O1954" s="37" t="s">
        <v>17915</v>
      </c>
      <c r="P1954" s="37">
        <v>173</v>
      </c>
      <c r="Q1954" s="37" t="s">
        <v>23</v>
      </c>
      <c r="R1954" s="9" t="str">
        <f>词典存放目录!$A$1&amp;O1954&amp;P1954&amp;Q1954</f>
        <v>F:\《自创文法查阅Excel》4.1备份\《B词汇·红宝书》\红宝书MP3分割\06 n1-か (173).mp3</v>
      </c>
      <c r="S1954" s="38"/>
      <c r="T1954" s="56"/>
      <c r="U1954" s="56"/>
      <c r="V1954" s="30" t="str">
        <f t="shared" si="189"/>
        <v/>
      </c>
      <c r="W1954" s="29"/>
      <c r="X1954" s="9" t="s">
        <v>464</v>
      </c>
    </row>
    <row r="1955" spans="1:24" s="57" customFormat="1" ht="24">
      <c r="A1955" s="31">
        <v>2075</v>
      </c>
      <c r="B1955" s="32">
        <f t="shared" ca="1" si="186"/>
        <v>0.77967455260570617</v>
      </c>
      <c r="C1955" s="127" t="s">
        <v>3063</v>
      </c>
      <c r="D1955" s="128" t="s">
        <v>3679</v>
      </c>
      <c r="E1955" s="21"/>
      <c r="F1955" s="22"/>
      <c r="G1955" s="22"/>
      <c r="H1955" s="22"/>
      <c r="I1955" s="23"/>
      <c r="J1955" s="35" t="str">
        <f t="shared" si="187"/>
        <v>➸</v>
      </c>
      <c r="K1955" s="117" t="str">
        <f>词典存放目录!$A$1&amp;L1955&amp;M1955</f>
        <v>F:\《自创文法查阅Excel》4.1备份\《B词汇·红宝书》\红宝书15版图片\2075-かんこう【慣行】.jpg</v>
      </c>
      <c r="L1955" s="9" t="s">
        <v>18120</v>
      </c>
      <c r="M1955" s="117" t="s">
        <v>20074</v>
      </c>
      <c r="N1955" s="36" t="str">
        <f t="shared" si="188"/>
        <v>▶</v>
      </c>
      <c r="O1955" s="37" t="s">
        <v>17915</v>
      </c>
      <c r="P1955" s="37">
        <v>174</v>
      </c>
      <c r="Q1955" s="37" t="s">
        <v>23</v>
      </c>
      <c r="R1955" s="9" t="str">
        <f>词典存放目录!$A$1&amp;O1955&amp;P1955&amp;Q1955</f>
        <v>F:\《自创文法查阅Excel》4.1备份\《B词汇·红宝书》\红宝书MP3分割\06 n1-か (174).mp3</v>
      </c>
      <c r="S1955" s="38"/>
      <c r="T1955" s="56"/>
      <c r="U1955" s="56"/>
      <c r="V1955" s="30" t="str">
        <f t="shared" si="189"/>
        <v/>
      </c>
      <c r="W1955" s="29"/>
      <c r="X1955" s="9" t="s">
        <v>464</v>
      </c>
    </row>
    <row r="1956" spans="1:24" s="57" customFormat="1" ht="24">
      <c r="A1956" s="31">
        <v>2076</v>
      </c>
      <c r="B1956" s="32">
        <f t="shared" ca="1" si="186"/>
        <v>0.91610914859776904</v>
      </c>
      <c r="C1956" s="127" t="s">
        <v>3680</v>
      </c>
      <c r="D1956" s="128" t="s">
        <v>3681</v>
      </c>
      <c r="E1956" s="21"/>
      <c r="F1956" s="22"/>
      <c r="G1956" s="22"/>
      <c r="H1956" s="22"/>
      <c r="I1956" s="23"/>
      <c r="J1956" s="35" t="str">
        <f t="shared" si="187"/>
        <v>➸</v>
      </c>
      <c r="K1956" s="117" t="str">
        <f>词典存放目录!$A$1&amp;L1956&amp;M1956</f>
        <v>F:\《自创文法查阅Excel》4.1备份\《B词汇·红宝书》\红宝书15版图片\2076-かんこく【勧告】.jpg</v>
      </c>
      <c r="L1956" s="9" t="s">
        <v>18120</v>
      </c>
      <c r="M1956" s="117" t="s">
        <v>20075</v>
      </c>
      <c r="N1956" s="36" t="str">
        <f t="shared" si="188"/>
        <v>▶</v>
      </c>
      <c r="O1956" s="37" t="s">
        <v>17915</v>
      </c>
      <c r="P1956" s="37">
        <v>175</v>
      </c>
      <c r="Q1956" s="37" t="s">
        <v>23</v>
      </c>
      <c r="R1956" s="9" t="str">
        <f>词典存放目录!$A$1&amp;O1956&amp;P1956&amp;Q1956</f>
        <v>F:\《自创文法查阅Excel》4.1备份\《B词汇·红宝书》\红宝书MP3分割\06 n1-か (175).mp3</v>
      </c>
      <c r="S1956" s="38"/>
      <c r="T1956" s="56"/>
      <c r="U1956" s="56"/>
      <c r="V1956" s="30" t="str">
        <f t="shared" si="189"/>
        <v/>
      </c>
      <c r="W1956" s="29"/>
      <c r="X1956" s="9" t="s">
        <v>464</v>
      </c>
    </row>
    <row r="1957" spans="1:24" s="57" customFormat="1" ht="24">
      <c r="A1957" s="31">
        <v>2077</v>
      </c>
      <c r="B1957" s="32">
        <f t="shared" ca="1" si="186"/>
        <v>0.2222624438656533</v>
      </c>
      <c r="C1957" s="127" t="s">
        <v>3682</v>
      </c>
      <c r="D1957" s="128" t="s">
        <v>3683</v>
      </c>
      <c r="E1957" s="21"/>
      <c r="F1957" s="22"/>
      <c r="G1957" s="22"/>
      <c r="H1957" s="22"/>
      <c r="I1957" s="23"/>
      <c r="J1957" s="35" t="str">
        <f t="shared" si="187"/>
        <v>➸</v>
      </c>
      <c r="K1957" s="117" t="str">
        <f>词典存放目录!$A$1&amp;L1957&amp;M1957</f>
        <v>F:\《自创文法查阅Excel》4.1备份\《B词汇·红宝书》\红宝书15版图片\2077-かんこどり【閑古鳥】.jpg</v>
      </c>
      <c r="L1957" s="9" t="s">
        <v>18120</v>
      </c>
      <c r="M1957" s="117" t="s">
        <v>20076</v>
      </c>
      <c r="N1957" s="36" t="str">
        <f t="shared" si="188"/>
        <v>▶</v>
      </c>
      <c r="O1957" s="37" t="s">
        <v>17915</v>
      </c>
      <c r="P1957" s="37">
        <v>176</v>
      </c>
      <c r="Q1957" s="37" t="s">
        <v>23</v>
      </c>
      <c r="R1957" s="9" t="str">
        <f>词典存放目录!$A$1&amp;O1957&amp;P1957&amp;Q1957</f>
        <v>F:\《自创文法查阅Excel》4.1备份\《B词汇·红宝书》\红宝书MP3分割\06 n1-か (176).mp3</v>
      </c>
      <c r="S1957" s="38"/>
      <c r="T1957" s="56"/>
      <c r="U1957" s="56"/>
      <c r="V1957" s="30"/>
      <c r="W1957" s="29"/>
      <c r="X1957" s="9" t="s">
        <v>464</v>
      </c>
    </row>
    <row r="1958" spans="1:24" s="57" customFormat="1" ht="24">
      <c r="A1958" s="31">
        <v>2078</v>
      </c>
      <c r="B1958" s="32">
        <f t="shared" ca="1" si="186"/>
        <v>0.22634347001728461</v>
      </c>
      <c r="C1958" s="127" t="s">
        <v>3684</v>
      </c>
      <c r="D1958" s="128" t="s">
        <v>3685</v>
      </c>
      <c r="E1958" s="21"/>
      <c r="F1958" s="22"/>
      <c r="G1958" s="22"/>
      <c r="H1958" s="22"/>
      <c r="I1958" s="23"/>
      <c r="J1958" s="35" t="str">
        <f t="shared" si="187"/>
        <v>➸</v>
      </c>
      <c r="K1958" s="117" t="str">
        <f>词典存放目录!$A$1&amp;L1958&amp;M1958</f>
        <v>F:\《自创文法查阅Excel》4.1备份\《B词汇·红宝书》\红宝书15版图片\2078-かんこんそうさい【冠婚葬祭】.jpg</v>
      </c>
      <c r="L1958" s="9" t="s">
        <v>18120</v>
      </c>
      <c r="M1958" s="117" t="s">
        <v>20077</v>
      </c>
      <c r="N1958" s="36" t="str">
        <f t="shared" si="188"/>
        <v>▶</v>
      </c>
      <c r="O1958" s="37" t="s">
        <v>17915</v>
      </c>
      <c r="P1958" s="37">
        <v>177</v>
      </c>
      <c r="Q1958" s="37" t="s">
        <v>23</v>
      </c>
      <c r="R1958" s="9" t="str">
        <f>词典存放目录!$A$1&amp;O1958&amp;P1958&amp;Q1958</f>
        <v>F:\《自创文法查阅Excel》4.1备份\《B词汇·红宝书》\红宝书MP3分割\06 n1-か (177).mp3</v>
      </c>
      <c r="S1958" s="38"/>
      <c r="T1958" s="56"/>
      <c r="U1958" s="56"/>
      <c r="V1958" s="30" t="str">
        <f t="shared" ref="V1958:V1978" si="190">IF(COUNTA(S1958:U1958)=0,"",COUNTIF(S1958:U1958,"0")/COUNTA(S1958:U1958))</f>
        <v/>
      </c>
      <c r="W1958" s="29"/>
      <c r="X1958" s="9" t="s">
        <v>464</v>
      </c>
    </row>
    <row r="1959" spans="1:24" s="57" customFormat="1" ht="24">
      <c r="A1959" s="31">
        <v>2079</v>
      </c>
      <c r="B1959" s="32">
        <f t="shared" ca="1" si="186"/>
        <v>0.31201829886735921</v>
      </c>
      <c r="C1959" s="127" t="s">
        <v>3686</v>
      </c>
      <c r="D1959" s="128" t="s">
        <v>3687</v>
      </c>
      <c r="E1959" s="21"/>
      <c r="F1959" s="22"/>
      <c r="G1959" s="22"/>
      <c r="H1959" s="22"/>
      <c r="I1959" s="23"/>
      <c r="J1959" s="35" t="str">
        <f t="shared" si="187"/>
        <v>➸</v>
      </c>
      <c r="K1959" s="117" t="str">
        <f>词典存放目录!$A$1&amp;L1959&amp;M1959</f>
        <v>F:\《自创文法查阅Excel》4.1备份\《B词汇·红宝书》\红宝书15版图片\2079-かんさん【換算】.jpg</v>
      </c>
      <c r="L1959" s="9" t="s">
        <v>18120</v>
      </c>
      <c r="M1959" s="117" t="s">
        <v>20078</v>
      </c>
      <c r="N1959" s="36" t="str">
        <f t="shared" si="188"/>
        <v>▶</v>
      </c>
      <c r="O1959" s="37" t="s">
        <v>17915</v>
      </c>
      <c r="P1959" s="37">
        <v>178</v>
      </c>
      <c r="Q1959" s="37" t="s">
        <v>23</v>
      </c>
      <c r="R1959" s="9" t="str">
        <f>词典存放目录!$A$1&amp;O1959&amp;P1959&amp;Q1959</f>
        <v>F:\《自创文法查阅Excel》4.1备份\《B词汇·红宝书》\红宝书MP3分割\06 n1-か (178).mp3</v>
      </c>
      <c r="S1959" s="38"/>
      <c r="T1959" s="56"/>
      <c r="U1959" s="56"/>
      <c r="V1959" s="30" t="str">
        <f t="shared" si="190"/>
        <v/>
      </c>
      <c r="W1959" s="69"/>
      <c r="X1959" s="9" t="s">
        <v>464</v>
      </c>
    </row>
    <row r="1960" spans="1:24" s="57" customFormat="1" ht="24">
      <c r="A1960" s="31">
        <v>2080</v>
      </c>
      <c r="B1960" s="32">
        <f t="shared" ca="1" si="186"/>
        <v>0.25116591679309375</v>
      </c>
      <c r="C1960" s="127" t="s">
        <v>3374</v>
      </c>
      <c r="D1960" s="128" t="s">
        <v>3688</v>
      </c>
      <c r="E1960" s="21"/>
      <c r="F1960" s="22"/>
      <c r="G1960" s="22"/>
      <c r="H1960" s="22"/>
      <c r="I1960" s="23"/>
      <c r="J1960" s="35" t="str">
        <f t="shared" si="187"/>
        <v>➸</v>
      </c>
      <c r="K1960" s="117" t="str">
        <f>词典存放目录!$A$1&amp;L1960&amp;M1960</f>
        <v>F:\《自创文法查阅Excel》4.1备份\《B词汇·红宝书》\红宝书15版图片\2080-かんしゅう【慣習】.jpg</v>
      </c>
      <c r="L1960" s="9" t="s">
        <v>18120</v>
      </c>
      <c r="M1960" s="117" t="s">
        <v>20079</v>
      </c>
      <c r="N1960" s="36" t="str">
        <f t="shared" si="188"/>
        <v>▶</v>
      </c>
      <c r="O1960" s="37" t="s">
        <v>17915</v>
      </c>
      <c r="P1960" s="37">
        <v>179</v>
      </c>
      <c r="Q1960" s="37" t="s">
        <v>23</v>
      </c>
      <c r="R1960" s="9" t="str">
        <f>词典存放目录!$A$1&amp;O1960&amp;P1960&amp;Q1960</f>
        <v>F:\《自创文法查阅Excel》4.1备份\《B词汇·红宝书》\红宝书MP3分割\06 n1-か (179).mp3</v>
      </c>
      <c r="S1960" s="38"/>
      <c r="T1960" s="56"/>
      <c r="U1960" s="56"/>
      <c r="V1960" s="30" t="str">
        <f t="shared" si="190"/>
        <v/>
      </c>
      <c r="W1960" s="29"/>
      <c r="X1960" s="9" t="s">
        <v>464</v>
      </c>
    </row>
    <row r="1961" spans="1:24" s="57" customFormat="1" ht="24">
      <c r="A1961" s="31">
        <v>2081</v>
      </c>
      <c r="B1961" s="32">
        <f t="shared" ca="1" si="186"/>
        <v>0.62331904322808918</v>
      </c>
      <c r="C1961" s="127" t="s">
        <v>3378</v>
      </c>
      <c r="D1961" s="128" t="s">
        <v>3689</v>
      </c>
      <c r="E1961" s="21"/>
      <c r="F1961" s="22"/>
      <c r="G1961" s="22"/>
      <c r="H1961" s="22"/>
      <c r="I1961" s="23"/>
      <c r="J1961" s="35" t="str">
        <f t="shared" si="187"/>
        <v>➸</v>
      </c>
      <c r="K1961" s="117" t="str">
        <f>词典存放目录!$A$1&amp;L1961&amp;M1961</f>
        <v>F:\《自创文法查阅Excel》4.1备份\《B词汇·红宝书》\红宝书15版图片\2081-かんしょう【完勝】.jpg</v>
      </c>
      <c r="L1961" s="9" t="s">
        <v>18120</v>
      </c>
      <c r="M1961" s="117" t="s">
        <v>20080</v>
      </c>
      <c r="N1961" s="36" t="str">
        <f t="shared" si="188"/>
        <v>▶</v>
      </c>
      <c r="O1961" s="37" t="s">
        <v>17915</v>
      </c>
      <c r="P1961" s="37">
        <v>180</v>
      </c>
      <c r="Q1961" s="37" t="s">
        <v>23</v>
      </c>
      <c r="R1961" s="9" t="str">
        <f>词典存放目录!$A$1&amp;O1961&amp;P1961&amp;Q1961</f>
        <v>F:\《自创文法查阅Excel》4.1备份\《B词汇·红宝书》\红宝书MP3分割\06 n1-か (180).mp3</v>
      </c>
      <c r="S1961" s="38"/>
      <c r="T1961" s="56"/>
      <c r="U1961" s="56"/>
      <c r="V1961" s="30" t="str">
        <f t="shared" si="190"/>
        <v/>
      </c>
      <c r="W1961" s="29"/>
      <c r="X1961" s="9" t="s">
        <v>464</v>
      </c>
    </row>
    <row r="1962" spans="1:24" s="57" customFormat="1" ht="24">
      <c r="A1962" s="31">
        <v>2082</v>
      </c>
      <c r="B1962" s="32">
        <f t="shared" ca="1" si="186"/>
        <v>0.26502620432700374</v>
      </c>
      <c r="C1962" s="127" t="s">
        <v>3378</v>
      </c>
      <c r="D1962" s="128" t="s">
        <v>3690</v>
      </c>
      <c r="E1962" s="21"/>
      <c r="F1962" s="22"/>
      <c r="G1962" s="22"/>
      <c r="H1962" s="22"/>
      <c r="I1962" s="23"/>
      <c r="J1962" s="35" t="str">
        <f t="shared" si="187"/>
        <v>➸</v>
      </c>
      <c r="K1962" s="117" t="str">
        <f>词典存放目录!$A$1&amp;L1962&amp;M1962</f>
        <v>F:\《自创文法查阅Excel》4.1备份\《B词汇·红宝书》\红宝书15版图片\2082-かんしょう【干渉】.jpg</v>
      </c>
      <c r="L1962" s="9" t="s">
        <v>18120</v>
      </c>
      <c r="M1962" s="117" t="s">
        <v>20081</v>
      </c>
      <c r="N1962" s="36" t="str">
        <f t="shared" si="188"/>
        <v>▶</v>
      </c>
      <c r="O1962" s="37" t="s">
        <v>17915</v>
      </c>
      <c r="P1962" s="37">
        <v>181</v>
      </c>
      <c r="Q1962" s="37" t="s">
        <v>23</v>
      </c>
      <c r="R1962" s="9" t="str">
        <f>词典存放目录!$A$1&amp;O1962&amp;P1962&amp;Q1962</f>
        <v>F:\《自创文法查阅Excel》4.1备份\《B词汇·红宝书》\红宝书MP3分割\06 n1-か (181).mp3</v>
      </c>
      <c r="S1962" s="38"/>
      <c r="T1962" s="56"/>
      <c r="U1962" s="56"/>
      <c r="V1962" s="30" t="str">
        <f t="shared" si="190"/>
        <v/>
      </c>
      <c r="W1962" s="29"/>
      <c r="X1962" s="9" t="s">
        <v>464</v>
      </c>
    </row>
    <row r="1963" spans="1:24" s="57" customFormat="1" ht="24">
      <c r="A1963" s="31">
        <v>2084</v>
      </c>
      <c r="B1963" s="32">
        <f t="shared" ca="1" si="186"/>
        <v>0.60706566056692057</v>
      </c>
      <c r="C1963" s="127" t="s">
        <v>3691</v>
      </c>
      <c r="D1963" s="128" t="s">
        <v>3692</v>
      </c>
      <c r="E1963" s="21"/>
      <c r="F1963" s="22"/>
      <c r="G1963" s="22"/>
      <c r="H1963" s="22"/>
      <c r="I1963" s="23"/>
      <c r="J1963" s="35" t="str">
        <f t="shared" si="187"/>
        <v>➸</v>
      </c>
      <c r="K1963" s="117" t="str">
        <f>词典存放目录!$A$1&amp;L1963&amp;M1963</f>
        <v>F:\《自创文法查阅Excel》4.1备份\《B词汇·红宝书》\红宝书15版图片\2084-がんじょう【頑丈】.jpg</v>
      </c>
      <c r="L1963" s="9" t="s">
        <v>18120</v>
      </c>
      <c r="M1963" s="117" t="s">
        <v>20082</v>
      </c>
      <c r="N1963" s="36" t="str">
        <f t="shared" si="188"/>
        <v>▶</v>
      </c>
      <c r="O1963" s="37" t="s">
        <v>17915</v>
      </c>
      <c r="P1963" s="37">
        <v>183</v>
      </c>
      <c r="Q1963" s="37" t="s">
        <v>23</v>
      </c>
      <c r="R1963" s="9" t="str">
        <f>词典存放目录!$A$1&amp;O1963&amp;P1963&amp;Q1963</f>
        <v>F:\《自创文法查阅Excel》4.1备份\《B词汇·红宝书》\红宝书MP3分割\06 n1-か (183).mp3</v>
      </c>
      <c r="S1963" s="38"/>
      <c r="T1963" s="56"/>
      <c r="U1963" s="56"/>
      <c r="V1963" s="30" t="str">
        <f t="shared" si="190"/>
        <v/>
      </c>
      <c r="W1963" s="29"/>
      <c r="X1963" s="9" t="s">
        <v>464</v>
      </c>
    </row>
    <row r="1964" spans="1:24" s="57" customFormat="1" ht="24">
      <c r="A1964" s="31">
        <v>2085</v>
      </c>
      <c r="B1964" s="32">
        <f t="shared" ca="1" si="186"/>
        <v>0.52505554787979436</v>
      </c>
      <c r="C1964" s="127" t="s">
        <v>3693</v>
      </c>
      <c r="D1964" s="128" t="s">
        <v>3694</v>
      </c>
      <c r="E1964" s="21"/>
      <c r="F1964" s="22"/>
      <c r="G1964" s="22"/>
      <c r="H1964" s="22"/>
      <c r="I1964" s="23"/>
      <c r="J1964" s="35" t="str">
        <f t="shared" si="187"/>
        <v>➸</v>
      </c>
      <c r="K1964" s="117" t="str">
        <f>词典存放目录!$A$1&amp;L1964&amp;M1964</f>
        <v>F:\《自创文法查阅Excel》4.1备份\《B词汇·红宝书》\红宝书15版图片\2085-かんしょく【感触】.jpg</v>
      </c>
      <c r="L1964" s="9" t="s">
        <v>18120</v>
      </c>
      <c r="M1964" s="117" t="s">
        <v>20083</v>
      </c>
      <c r="N1964" s="36" t="str">
        <f t="shared" si="188"/>
        <v>▶</v>
      </c>
      <c r="O1964" s="37" t="s">
        <v>17915</v>
      </c>
      <c r="P1964" s="37">
        <v>184</v>
      </c>
      <c r="Q1964" s="37" t="s">
        <v>23</v>
      </c>
      <c r="R1964" s="9" t="str">
        <f>词典存放目录!$A$1&amp;O1964&amp;P1964&amp;Q1964</f>
        <v>F:\《自创文法查阅Excel》4.1备份\《B词汇·红宝书》\红宝书MP3分割\06 n1-か (184).mp3</v>
      </c>
      <c r="S1964" s="38"/>
      <c r="T1964" s="56"/>
      <c r="U1964" s="56"/>
      <c r="V1964" s="30" t="str">
        <f t="shared" si="190"/>
        <v/>
      </c>
      <c r="W1964" s="29"/>
      <c r="X1964" s="9" t="s">
        <v>464</v>
      </c>
    </row>
    <row r="1965" spans="1:24" s="57" customFormat="1" ht="24">
      <c r="A1965" s="31">
        <v>2086</v>
      </c>
      <c r="B1965" s="32">
        <f t="shared" ca="1" si="186"/>
        <v>0.70925182598932646</v>
      </c>
      <c r="C1965" s="127" t="s">
        <v>3695</v>
      </c>
      <c r="D1965" s="128" t="s">
        <v>3696</v>
      </c>
      <c r="E1965" s="21"/>
      <c r="F1965" s="22"/>
      <c r="G1965" s="22"/>
      <c r="H1965" s="22"/>
      <c r="I1965" s="23"/>
      <c r="J1965" s="35" t="str">
        <f t="shared" si="187"/>
        <v>➸</v>
      </c>
      <c r="K1965" s="117" t="str">
        <f>词典存放目录!$A$1&amp;L1965&amp;M1965</f>
        <v>F:\《自创文法查阅Excel》4.1备份\《B词汇·红宝书》\红宝书15版图片\2086-かんじん【肝心】.jpg</v>
      </c>
      <c r="L1965" s="9" t="s">
        <v>18120</v>
      </c>
      <c r="M1965" s="117" t="s">
        <v>20084</v>
      </c>
      <c r="N1965" s="36" t="str">
        <f t="shared" si="188"/>
        <v>▶</v>
      </c>
      <c r="O1965" s="37" t="s">
        <v>17915</v>
      </c>
      <c r="P1965" s="37">
        <v>185</v>
      </c>
      <c r="Q1965" s="37" t="s">
        <v>23</v>
      </c>
      <c r="R1965" s="9" t="str">
        <f>词典存放目录!$A$1&amp;O1965&amp;P1965&amp;Q1965</f>
        <v>F:\《自创文法查阅Excel》4.1备份\《B词汇·红宝书》\红宝书MP3分割\06 n1-か (185).mp3</v>
      </c>
      <c r="S1965" s="38"/>
      <c r="T1965" s="56"/>
      <c r="U1965" s="56"/>
      <c r="V1965" s="30" t="str">
        <f t="shared" si="190"/>
        <v/>
      </c>
      <c r="W1965" s="29"/>
      <c r="X1965" s="9" t="s">
        <v>464</v>
      </c>
    </row>
    <row r="1966" spans="1:24" s="57" customFormat="1" ht="24">
      <c r="A1966" s="31">
        <v>2087</v>
      </c>
      <c r="B1966" s="32">
        <f t="shared" ca="1" si="186"/>
        <v>0.49191376192349079</v>
      </c>
      <c r="C1966" s="127" t="s">
        <v>3082</v>
      </c>
      <c r="D1966" s="128" t="s">
        <v>3697</v>
      </c>
      <c r="E1966" s="21"/>
      <c r="F1966" s="22"/>
      <c r="G1966" s="22"/>
      <c r="H1966" s="22"/>
      <c r="I1966" s="23"/>
      <c r="J1966" s="35" t="str">
        <f t="shared" si="187"/>
        <v>➸</v>
      </c>
      <c r="K1966" s="117" t="str">
        <f>词典存放目录!$A$1&amp;L1966&amp;M1966</f>
        <v>F:\《自创文法查阅Excel》4.1备份\《B词汇·红宝书》\红宝书15版图片\2087-かんせい【感性】.jpg</v>
      </c>
      <c r="L1966" s="9" t="s">
        <v>18120</v>
      </c>
      <c r="M1966" s="117" t="s">
        <v>20085</v>
      </c>
      <c r="N1966" s="36" t="str">
        <f t="shared" si="188"/>
        <v>▶</v>
      </c>
      <c r="O1966" s="37" t="s">
        <v>17915</v>
      </c>
      <c r="P1966" s="37">
        <v>186</v>
      </c>
      <c r="Q1966" s="37" t="s">
        <v>23</v>
      </c>
      <c r="R1966" s="9" t="str">
        <f>词典存放目录!$A$1&amp;O1966&amp;P1966&amp;Q1966</f>
        <v>F:\《自创文法查阅Excel》4.1备份\《B词汇·红宝书》\红宝书MP3分割\06 n1-か (186).mp3</v>
      </c>
      <c r="S1966" s="38"/>
      <c r="T1966" s="56"/>
      <c r="U1966" s="56"/>
      <c r="V1966" s="30" t="str">
        <f t="shared" si="190"/>
        <v/>
      </c>
      <c r="W1966" s="29"/>
      <c r="X1966" s="9" t="s">
        <v>464</v>
      </c>
    </row>
    <row r="1967" spans="1:24" s="57" customFormat="1" ht="24">
      <c r="A1967" s="31">
        <v>2088</v>
      </c>
      <c r="B1967" s="32">
        <f t="shared" ca="1" si="186"/>
        <v>0.37359693429437535</v>
      </c>
      <c r="C1967" s="127" t="s">
        <v>3082</v>
      </c>
      <c r="D1967" s="128" t="s">
        <v>3698</v>
      </c>
      <c r="E1967" s="21"/>
      <c r="F1967" s="22"/>
      <c r="G1967" s="22"/>
      <c r="H1967" s="22"/>
      <c r="I1967" s="23"/>
      <c r="J1967" s="35" t="str">
        <f t="shared" si="187"/>
        <v>➸</v>
      </c>
      <c r="K1967" s="117" t="str">
        <f>词典存放目录!$A$1&amp;L1967&amp;M1967</f>
        <v>F:\《自创文法查阅Excel》4.1备份\《B词汇·红宝书》\红宝书15版图片\2088-かんせい【閑静】.jpg</v>
      </c>
      <c r="L1967" s="9" t="s">
        <v>18120</v>
      </c>
      <c r="M1967" s="117" t="s">
        <v>20086</v>
      </c>
      <c r="N1967" s="36" t="str">
        <f t="shared" si="188"/>
        <v>▶</v>
      </c>
      <c r="O1967" s="37" t="s">
        <v>17915</v>
      </c>
      <c r="P1967" s="37">
        <v>187</v>
      </c>
      <c r="Q1967" s="37" t="s">
        <v>23</v>
      </c>
      <c r="R1967" s="9" t="str">
        <f>词典存放目录!$A$1&amp;O1967&amp;P1967&amp;Q1967</f>
        <v>F:\《自创文法查阅Excel》4.1备份\《B词汇·红宝书》\红宝书MP3分割\06 n1-か (187).mp3</v>
      </c>
      <c r="S1967" s="38"/>
      <c r="T1967" s="56"/>
      <c r="U1967" s="56"/>
      <c r="V1967" s="30" t="str">
        <f t="shared" si="190"/>
        <v/>
      </c>
      <c r="W1967" s="69"/>
      <c r="X1967" s="9" t="s">
        <v>464</v>
      </c>
    </row>
    <row r="1968" spans="1:24" s="57" customFormat="1" ht="24">
      <c r="A1968" s="31">
        <v>2089</v>
      </c>
      <c r="B1968" s="32">
        <f t="shared" ca="1" si="186"/>
        <v>0.46340195356030656</v>
      </c>
      <c r="C1968" s="127" t="s">
        <v>3082</v>
      </c>
      <c r="D1968" s="128" t="s">
        <v>3699</v>
      </c>
      <c r="E1968" s="21"/>
      <c r="F1968" s="22"/>
      <c r="G1968" s="22"/>
      <c r="H1968" s="22"/>
      <c r="I1968" s="23"/>
      <c r="J1968" s="35" t="str">
        <f t="shared" si="187"/>
        <v>➸</v>
      </c>
      <c r="K1968" s="117" t="str">
        <f>词典存放目录!$A$1&amp;L1968&amp;M1968</f>
        <v>F:\《自创文法查阅Excel》4.1备份\《B词汇·红宝书》\红宝书15版图片\2089-かんせい【慣性】.jpg</v>
      </c>
      <c r="L1968" s="9" t="s">
        <v>18120</v>
      </c>
      <c r="M1968" s="117" t="s">
        <v>20087</v>
      </c>
      <c r="N1968" s="36" t="str">
        <f t="shared" si="188"/>
        <v>▶</v>
      </c>
      <c r="O1968" s="37" t="s">
        <v>17915</v>
      </c>
      <c r="P1968" s="37">
        <v>188</v>
      </c>
      <c r="Q1968" s="37" t="s">
        <v>23</v>
      </c>
      <c r="R1968" s="9" t="str">
        <f>词典存放目录!$A$1&amp;O1968&amp;P1968&amp;Q1968</f>
        <v>F:\《自创文法查阅Excel》4.1备份\《B词汇·红宝书》\红宝书MP3分割\06 n1-か (188).mp3</v>
      </c>
      <c r="S1968" s="38"/>
      <c r="T1968" s="56"/>
      <c r="U1968" s="56"/>
      <c r="V1968" s="30" t="str">
        <f t="shared" si="190"/>
        <v/>
      </c>
      <c r="W1968" s="29"/>
      <c r="X1968" s="9" t="s">
        <v>464</v>
      </c>
    </row>
    <row r="1969" spans="1:24" s="57" customFormat="1" ht="24">
      <c r="A1969" s="31">
        <v>2090</v>
      </c>
      <c r="B1969" s="32">
        <f t="shared" ca="1" si="186"/>
        <v>0.62394532649312362</v>
      </c>
      <c r="C1969" s="127" t="s">
        <v>3700</v>
      </c>
      <c r="D1969" s="128" t="s">
        <v>3701</v>
      </c>
      <c r="E1969" s="21"/>
      <c r="F1969" s="22"/>
      <c r="G1969" s="22"/>
      <c r="H1969" s="22"/>
      <c r="I1969" s="23"/>
      <c r="J1969" s="35" t="str">
        <f t="shared" si="187"/>
        <v>➸</v>
      </c>
      <c r="K1969" s="117" t="str">
        <f>词典存放目录!$A$1&amp;L1969&amp;M1969</f>
        <v>F:\《自创文法查阅Excel》4.1备份\《B词汇·红宝书》\红宝书15版图片\2090-かんぜい【関税】.jpg</v>
      </c>
      <c r="L1969" s="9" t="s">
        <v>18120</v>
      </c>
      <c r="M1969" s="117" t="s">
        <v>20088</v>
      </c>
      <c r="N1969" s="36" t="str">
        <f t="shared" si="188"/>
        <v>▶</v>
      </c>
      <c r="O1969" s="37" t="s">
        <v>17915</v>
      </c>
      <c r="P1969" s="37">
        <v>189</v>
      </c>
      <c r="Q1969" s="37" t="s">
        <v>23</v>
      </c>
      <c r="R1969" s="9" t="str">
        <f>词典存放目录!$A$1&amp;O1969&amp;P1969&amp;Q1969</f>
        <v>F:\《自创文法查阅Excel》4.1备份\《B词汇·红宝书》\红宝书MP3分割\06 n1-か (189).mp3</v>
      </c>
      <c r="S1969" s="38"/>
      <c r="T1969" s="56"/>
      <c r="U1969" s="56"/>
      <c r="V1969" s="30" t="str">
        <f t="shared" si="190"/>
        <v/>
      </c>
      <c r="W1969" s="69"/>
      <c r="X1969" s="9" t="s">
        <v>464</v>
      </c>
    </row>
    <row r="1970" spans="1:24" s="57" customFormat="1" ht="24">
      <c r="A1970" s="31">
        <v>2091</v>
      </c>
      <c r="B1970" s="32">
        <f t="shared" ca="1" si="186"/>
        <v>0.86936657918617521</v>
      </c>
      <c r="C1970" s="127" t="s">
        <v>3702</v>
      </c>
      <c r="D1970" s="128" t="s">
        <v>3703</v>
      </c>
      <c r="E1970" s="21"/>
      <c r="F1970" s="22"/>
      <c r="G1970" s="22"/>
      <c r="H1970" s="22"/>
      <c r="I1970" s="23"/>
      <c r="J1970" s="35" t="str">
        <f t="shared" si="187"/>
        <v>➸</v>
      </c>
      <c r="K1970" s="117" t="str">
        <f>词典存放目录!$A$1&amp;L1970&amp;M1970</f>
        <v>F:\《自创文法查阅Excel》4.1备份\《B词汇·红宝书》\红宝书15版图片\2091-がんせき【岩石】.jpg</v>
      </c>
      <c r="L1970" s="9" t="s">
        <v>18120</v>
      </c>
      <c r="M1970" s="117" t="s">
        <v>20089</v>
      </c>
      <c r="N1970" s="36" t="str">
        <f t="shared" si="188"/>
        <v>▶</v>
      </c>
      <c r="O1970" s="37" t="s">
        <v>17915</v>
      </c>
      <c r="P1970" s="37">
        <v>190</v>
      </c>
      <c r="Q1970" s="37" t="s">
        <v>23</v>
      </c>
      <c r="R1970" s="9" t="str">
        <f>词典存放目录!$A$1&amp;O1970&amp;P1970&amp;Q1970</f>
        <v>F:\《自创文法查阅Excel》4.1备份\《B词汇·红宝书》\红宝书MP3分割\06 n1-か (190).mp3</v>
      </c>
      <c r="S1970" s="38"/>
      <c r="T1970" s="56"/>
      <c r="U1970" s="56"/>
      <c r="V1970" s="30" t="str">
        <f t="shared" si="190"/>
        <v/>
      </c>
      <c r="W1970" s="69"/>
      <c r="X1970" s="9" t="s">
        <v>464</v>
      </c>
    </row>
    <row r="1971" spans="1:24" s="57" customFormat="1" ht="24">
      <c r="A1971" s="31">
        <v>2092</v>
      </c>
      <c r="B1971" s="32">
        <f t="shared" ca="1" si="186"/>
        <v>0.22909296365949572</v>
      </c>
      <c r="C1971" s="127" t="s">
        <v>3084</v>
      </c>
      <c r="D1971" s="128" t="s">
        <v>3704</v>
      </c>
      <c r="E1971" s="21"/>
      <c r="F1971" s="22"/>
      <c r="G1971" s="22"/>
      <c r="H1971" s="22"/>
      <c r="I1971" s="23"/>
      <c r="J1971" s="35" t="str">
        <f t="shared" si="187"/>
        <v>➸</v>
      </c>
      <c r="K1971" s="117" t="str">
        <f>词典存放目录!$A$1&amp;L1971&amp;M1971</f>
        <v>F:\《自创文法查阅Excel》4.1备份\《B词汇·红宝书》\红宝书15版图片\2092-かんせつ【関節】.jpg</v>
      </c>
      <c r="L1971" s="9" t="s">
        <v>18120</v>
      </c>
      <c r="M1971" s="117" t="s">
        <v>20090</v>
      </c>
      <c r="N1971" s="36" t="str">
        <f t="shared" si="188"/>
        <v>▶</v>
      </c>
      <c r="O1971" s="37" t="s">
        <v>17915</v>
      </c>
      <c r="P1971" s="37">
        <v>191</v>
      </c>
      <c r="Q1971" s="37" t="s">
        <v>23</v>
      </c>
      <c r="R1971" s="9" t="str">
        <f>词典存放目录!$A$1&amp;O1971&amp;P1971&amp;Q1971</f>
        <v>F:\《自创文法查阅Excel》4.1备份\《B词汇·红宝书》\红宝书MP3分割\06 n1-か (191).mp3</v>
      </c>
      <c r="S1971" s="38"/>
      <c r="T1971" s="56"/>
      <c r="U1971" s="56"/>
      <c r="V1971" s="30" t="str">
        <f t="shared" si="190"/>
        <v/>
      </c>
      <c r="W1971" s="69"/>
      <c r="X1971" s="9" t="s">
        <v>464</v>
      </c>
    </row>
    <row r="1972" spans="1:24" s="57" customFormat="1" ht="24">
      <c r="A1972" s="31">
        <v>2093</v>
      </c>
      <c r="B1972" s="32">
        <f t="shared" ca="1" si="186"/>
        <v>0.89078345477478293</v>
      </c>
      <c r="C1972" s="127" t="s">
        <v>3381</v>
      </c>
      <c r="D1972" s="128" t="s">
        <v>3705</v>
      </c>
      <c r="E1972" s="21"/>
      <c r="F1972" s="22"/>
      <c r="G1972" s="22"/>
      <c r="H1972" s="22"/>
      <c r="I1972" s="23"/>
      <c r="J1972" s="35" t="str">
        <f t="shared" si="187"/>
        <v>➸</v>
      </c>
      <c r="K1972" s="117" t="str">
        <f>词典存放目录!$A$1&amp;L1972&amp;M1972</f>
        <v>F:\《自创文法查阅Excel》4.1备份\《B词汇·红宝书》\红宝书15版图片\2093-かんせん【幹線】.jpg</v>
      </c>
      <c r="L1972" s="9" t="s">
        <v>18120</v>
      </c>
      <c r="M1972" s="117" t="s">
        <v>20091</v>
      </c>
      <c r="N1972" s="36" t="str">
        <f t="shared" si="188"/>
        <v>▶</v>
      </c>
      <c r="O1972" s="37" t="s">
        <v>17915</v>
      </c>
      <c r="P1972" s="37">
        <v>192</v>
      </c>
      <c r="Q1972" s="37" t="s">
        <v>23</v>
      </c>
      <c r="R1972" s="9" t="str">
        <f>词典存放目录!$A$1&amp;O1972&amp;P1972&amp;Q1972</f>
        <v>F:\《自创文法查阅Excel》4.1备份\《B词汇·红宝书》\红宝书MP3分割\06 n1-か (192).mp3</v>
      </c>
      <c r="S1972" s="38"/>
      <c r="T1972" s="56"/>
      <c r="U1972" s="56"/>
      <c r="V1972" s="30" t="str">
        <f t="shared" si="190"/>
        <v/>
      </c>
      <c r="W1972" s="69"/>
      <c r="X1972" s="9" t="s">
        <v>464</v>
      </c>
    </row>
    <row r="1973" spans="1:24" s="57" customFormat="1" ht="24">
      <c r="A1973" s="31">
        <v>2094</v>
      </c>
      <c r="B1973" s="32">
        <f t="shared" ca="1" si="186"/>
        <v>0.21043802758406771</v>
      </c>
      <c r="C1973" s="127" t="s">
        <v>3706</v>
      </c>
      <c r="D1973" s="128" t="s">
        <v>3707</v>
      </c>
      <c r="E1973" s="21"/>
      <c r="F1973" s="22"/>
      <c r="G1973" s="22"/>
      <c r="H1973" s="22"/>
      <c r="I1973" s="23"/>
      <c r="J1973" s="35" t="str">
        <f t="shared" si="187"/>
        <v>➸</v>
      </c>
      <c r="K1973" s="117" t="str">
        <f>词典存放目录!$A$1&amp;L1973&amp;M1973</f>
        <v>F:\《自创文法查阅Excel》4.1备份\《B词汇·红宝书》\红宝书15版图片\2094-かんそ【簡素】.jpg</v>
      </c>
      <c r="L1973" s="9" t="s">
        <v>18120</v>
      </c>
      <c r="M1973" s="117" t="s">
        <v>20092</v>
      </c>
      <c r="N1973" s="36" t="str">
        <f t="shared" si="188"/>
        <v>▶</v>
      </c>
      <c r="O1973" s="37" t="s">
        <v>17915</v>
      </c>
      <c r="P1973" s="37">
        <v>193</v>
      </c>
      <c r="Q1973" s="37" t="s">
        <v>23</v>
      </c>
      <c r="R1973" s="9" t="str">
        <f>词典存放目录!$A$1&amp;O1973&amp;P1973&amp;Q1973</f>
        <v>F:\《自创文法查阅Excel》4.1备份\《B词汇·红宝书》\红宝书MP3分割\06 n1-か (193).mp3</v>
      </c>
      <c r="S1973" s="38"/>
      <c r="T1973" s="56"/>
      <c r="U1973" s="56"/>
      <c r="V1973" s="30" t="str">
        <f t="shared" si="190"/>
        <v/>
      </c>
      <c r="W1973" s="29"/>
      <c r="X1973" s="9" t="s">
        <v>464</v>
      </c>
    </row>
    <row r="1974" spans="1:24" s="57" customFormat="1" ht="24">
      <c r="A1974" s="31">
        <v>2095</v>
      </c>
      <c r="B1974" s="32">
        <f t="shared" ca="1" si="186"/>
        <v>0.35778584209914555</v>
      </c>
      <c r="C1974" s="127" t="s">
        <v>3088</v>
      </c>
      <c r="D1974" s="128" t="s">
        <v>3708</v>
      </c>
      <c r="E1974" s="21"/>
      <c r="F1974" s="22"/>
      <c r="G1974" s="22"/>
      <c r="H1974" s="22"/>
      <c r="I1974" s="23"/>
      <c r="J1974" s="35" t="str">
        <f t="shared" si="187"/>
        <v>➸</v>
      </c>
      <c r="K1974" s="117" t="str">
        <f>词典存放目录!$A$1&amp;L1974&amp;M1974</f>
        <v>F:\《自创文法查阅Excel》4.1备份\《B词汇·红宝书》\红宝书15版图片\2095-かんそう【完走】.jpg</v>
      </c>
      <c r="L1974" s="9" t="s">
        <v>18120</v>
      </c>
      <c r="M1974" s="117" t="s">
        <v>20093</v>
      </c>
      <c r="N1974" s="36" t="str">
        <f t="shared" si="188"/>
        <v>▶</v>
      </c>
      <c r="O1974" s="37" t="s">
        <v>17915</v>
      </c>
      <c r="P1974" s="37">
        <v>194</v>
      </c>
      <c r="Q1974" s="37" t="s">
        <v>23</v>
      </c>
      <c r="R1974" s="9" t="str">
        <f>词典存放目录!$A$1&amp;O1974&amp;P1974&amp;Q1974</f>
        <v>F:\《自创文法查阅Excel》4.1备份\《B词汇·红宝书》\红宝书MP3分割\06 n1-か (194).mp3</v>
      </c>
      <c r="S1974" s="38"/>
      <c r="T1974" s="56"/>
      <c r="U1974" s="56"/>
      <c r="V1974" s="30" t="str">
        <f t="shared" si="190"/>
        <v/>
      </c>
      <c r="W1974" s="29"/>
      <c r="X1974" s="9" t="s">
        <v>464</v>
      </c>
    </row>
    <row r="1975" spans="1:24" s="57" customFormat="1" ht="24">
      <c r="A1975" s="31">
        <v>2096</v>
      </c>
      <c r="B1975" s="32">
        <f t="shared" ca="1" si="186"/>
        <v>0.38402674092608446</v>
      </c>
      <c r="C1975" s="127" t="s">
        <v>3709</v>
      </c>
      <c r="D1975" s="128" t="s">
        <v>3710</v>
      </c>
      <c r="E1975" s="21"/>
      <c r="F1975" s="22"/>
      <c r="G1975" s="22"/>
      <c r="H1975" s="22"/>
      <c r="I1975" s="23"/>
      <c r="J1975" s="35" t="str">
        <f t="shared" si="187"/>
        <v>➸</v>
      </c>
      <c r="K1975" s="117" t="str">
        <f>词典存放目录!$A$1&amp;L1975&amp;M1975</f>
        <v>F:\《自创文法查阅Excel》4.1备份\《B词汇·红宝书》\红宝书15版图片\2096-かんち【関知】.jpg</v>
      </c>
      <c r="L1975" s="9" t="s">
        <v>18120</v>
      </c>
      <c r="M1975" s="117" t="s">
        <v>20094</v>
      </c>
      <c r="N1975" s="36" t="str">
        <f t="shared" si="188"/>
        <v>▶</v>
      </c>
      <c r="O1975" s="37" t="s">
        <v>17915</v>
      </c>
      <c r="P1975" s="37">
        <v>195</v>
      </c>
      <c r="Q1975" s="37" t="s">
        <v>23</v>
      </c>
      <c r="R1975" s="9" t="str">
        <f>词典存放目录!$A$1&amp;O1975&amp;P1975&amp;Q1975</f>
        <v>F:\《自创文法查阅Excel》4.1备份\《B词汇·红宝书》\红宝书MP3分割\06 n1-か (195).mp3</v>
      </c>
      <c r="S1975" s="38"/>
      <c r="T1975" s="56"/>
      <c r="U1975" s="56"/>
      <c r="V1975" s="30" t="str">
        <f t="shared" si="190"/>
        <v/>
      </c>
      <c r="W1975" s="69"/>
      <c r="X1975" s="9" t="s">
        <v>464</v>
      </c>
    </row>
    <row r="1976" spans="1:24" s="57" customFormat="1" ht="24">
      <c r="A1976" s="31">
        <v>2097</v>
      </c>
      <c r="B1976" s="32">
        <f t="shared" ca="1" si="186"/>
        <v>0.48120969874296615</v>
      </c>
      <c r="C1976" s="127" t="s">
        <v>3711</v>
      </c>
      <c r="D1976" s="128" t="s">
        <v>3712</v>
      </c>
      <c r="E1976" s="21"/>
      <c r="F1976" s="22"/>
      <c r="G1976" s="22"/>
      <c r="H1976" s="22"/>
      <c r="I1976" s="23"/>
      <c r="J1976" s="35" t="str">
        <f t="shared" si="187"/>
        <v>➸</v>
      </c>
      <c r="K1976" s="117" t="str">
        <f>词典存放目录!$A$1&amp;L1976&amp;M1976</f>
        <v>F:\《自创文法查阅Excel》4.1备份\《B词汇·红宝书》\红宝书15版图片\2097-かんてん【観点】.jpg</v>
      </c>
      <c r="L1976" s="9" t="s">
        <v>18120</v>
      </c>
      <c r="M1976" s="117" t="s">
        <v>20095</v>
      </c>
      <c r="N1976" s="36" t="str">
        <f t="shared" si="188"/>
        <v>▶</v>
      </c>
      <c r="O1976" s="37" t="s">
        <v>17915</v>
      </c>
      <c r="P1976" s="37">
        <v>196</v>
      </c>
      <c r="Q1976" s="37" t="s">
        <v>23</v>
      </c>
      <c r="R1976" s="9" t="str">
        <f>词典存放目录!$A$1&amp;O1976&amp;P1976&amp;Q1976</f>
        <v>F:\《自创文法查阅Excel》4.1备份\《B词汇·红宝书》\红宝书MP3分割\06 n1-か (196).mp3</v>
      </c>
      <c r="S1976" s="38"/>
      <c r="T1976" s="56"/>
      <c r="U1976" s="56"/>
      <c r="V1976" s="30" t="str">
        <f t="shared" si="190"/>
        <v/>
      </c>
      <c r="W1976" s="29"/>
      <c r="X1976" s="9" t="s">
        <v>464</v>
      </c>
    </row>
    <row r="1977" spans="1:24" s="57" customFormat="1" ht="24">
      <c r="A1977" s="31">
        <v>2098</v>
      </c>
      <c r="B1977" s="32">
        <f t="shared" ca="1" si="186"/>
        <v>0.44289670147964255</v>
      </c>
      <c r="C1977" s="127" t="s">
        <v>3713</v>
      </c>
      <c r="D1977" s="128" t="s">
        <v>3714</v>
      </c>
      <c r="E1977" s="21"/>
      <c r="F1977" s="22"/>
      <c r="G1977" s="22"/>
      <c r="H1977" s="22"/>
      <c r="I1977" s="23"/>
      <c r="J1977" s="35" t="str">
        <f t="shared" si="187"/>
        <v>➸</v>
      </c>
      <c r="K1977" s="117" t="str">
        <f>词典存放目录!$A$1&amp;L1977&amp;M1977</f>
        <v>F:\《自创文法查阅Excel》4.1备份\《B词汇·红宝书》\红宝书15版图片\2098-かんでん【感電】.jpg</v>
      </c>
      <c r="L1977" s="9" t="s">
        <v>18120</v>
      </c>
      <c r="M1977" s="117" t="s">
        <v>20096</v>
      </c>
      <c r="N1977" s="36" t="str">
        <f t="shared" si="188"/>
        <v>▶</v>
      </c>
      <c r="O1977" s="37" t="s">
        <v>17915</v>
      </c>
      <c r="P1977" s="37">
        <v>197</v>
      </c>
      <c r="Q1977" s="37" t="s">
        <v>23</v>
      </c>
      <c r="R1977" s="9" t="str">
        <f>词典存放目录!$A$1&amp;O1977&amp;P1977&amp;Q1977</f>
        <v>F:\《自创文法查阅Excel》4.1备份\《B词汇·红宝书》\红宝书MP3分割\06 n1-か (197).mp3</v>
      </c>
      <c r="S1977" s="38"/>
      <c r="T1977" s="56"/>
      <c r="U1977" s="56"/>
      <c r="V1977" s="30" t="str">
        <f t="shared" si="190"/>
        <v/>
      </c>
      <c r="W1977" s="29"/>
      <c r="X1977" s="9" t="s">
        <v>464</v>
      </c>
    </row>
    <row r="1978" spans="1:24" s="57" customFormat="1" ht="24">
      <c r="A1978" s="31">
        <v>2099</v>
      </c>
      <c r="B1978" s="32">
        <f t="shared" ca="1" si="186"/>
        <v>6.2668755669409992E-2</v>
      </c>
      <c r="C1978" s="127" t="s">
        <v>3095</v>
      </c>
      <c r="D1978" s="128" t="s">
        <v>3715</v>
      </c>
      <c r="E1978" s="21"/>
      <c r="F1978" s="22"/>
      <c r="G1978" s="22"/>
      <c r="H1978" s="22"/>
      <c r="I1978" s="23"/>
      <c r="J1978" s="35" t="str">
        <f t="shared" si="187"/>
        <v>➸</v>
      </c>
      <c r="K1978" s="117" t="str">
        <f>词典存放目录!$A$1&amp;L1978&amp;M1978</f>
        <v>F:\《自创文法查阅Excel》4.1备份\《B词汇·红宝书》\红宝书15版图片\2099-かんどう【勘当】.jpg</v>
      </c>
      <c r="L1978" s="9" t="s">
        <v>18120</v>
      </c>
      <c r="M1978" s="117" t="s">
        <v>20097</v>
      </c>
      <c r="N1978" s="36" t="str">
        <f t="shared" si="188"/>
        <v>▶</v>
      </c>
      <c r="O1978" s="37" t="s">
        <v>17915</v>
      </c>
      <c r="P1978" s="37">
        <v>198</v>
      </c>
      <c r="Q1978" s="37" t="s">
        <v>23</v>
      </c>
      <c r="R1978" s="9" t="str">
        <f>词典存放目录!$A$1&amp;O1978&amp;P1978&amp;Q1978</f>
        <v>F:\《自创文法查阅Excel》4.1备份\《B词汇·红宝书》\红宝书MP3分割\06 n1-か (198).mp3</v>
      </c>
      <c r="S1978" s="38"/>
      <c r="T1978" s="56"/>
      <c r="U1978" s="56"/>
      <c r="V1978" s="30" t="str">
        <f t="shared" si="190"/>
        <v/>
      </c>
      <c r="W1978" s="29"/>
      <c r="X1978" s="9" t="s">
        <v>464</v>
      </c>
    </row>
    <row r="1979" spans="1:24" s="57" customFormat="1" ht="24">
      <c r="A1979" s="31">
        <v>2100</v>
      </c>
      <c r="B1979" s="32">
        <f t="shared" ca="1" si="186"/>
        <v>0.39244823659180128</v>
      </c>
      <c r="C1979" s="127" t="s">
        <v>3716</v>
      </c>
      <c r="D1979" s="128" t="s">
        <v>3717</v>
      </c>
      <c r="E1979" s="21"/>
      <c r="F1979" s="22"/>
      <c r="G1979" s="22"/>
      <c r="H1979" s="22"/>
      <c r="I1979" s="23"/>
      <c r="J1979" s="35" t="str">
        <f t="shared" si="187"/>
        <v>➸</v>
      </c>
      <c r="K1979" s="117" t="str">
        <f>词典存放目录!$A$1&amp;L1979&amp;M1979</f>
        <v>F:\《自创文法查阅Excel》4.1备份\《B词汇·红宝书》\红宝书15版图片\2100-カンニング【cunning】.jpg</v>
      </c>
      <c r="L1979" s="9" t="s">
        <v>18120</v>
      </c>
      <c r="M1979" s="117" t="s">
        <v>20098</v>
      </c>
      <c r="N1979" s="36" t="str">
        <f t="shared" si="188"/>
        <v>▶</v>
      </c>
      <c r="O1979" s="37" t="s">
        <v>17915</v>
      </c>
      <c r="P1979" s="37">
        <v>199</v>
      </c>
      <c r="Q1979" s="37" t="s">
        <v>23</v>
      </c>
      <c r="R1979" s="9" t="str">
        <f>词典存放目录!$A$1&amp;O1979&amp;P1979&amp;Q1979</f>
        <v>F:\《自创文法查阅Excel》4.1备份\《B词汇·红宝书》\红宝书MP3分割\06 n1-か (199).mp3</v>
      </c>
      <c r="S1979" s="38"/>
      <c r="T1979" s="56"/>
      <c r="U1979" s="56"/>
      <c r="V1979" s="30"/>
      <c r="W1979" s="29"/>
      <c r="X1979" s="9" t="s">
        <v>464</v>
      </c>
    </row>
    <row r="1980" spans="1:24" s="57" customFormat="1" ht="24">
      <c r="A1980" s="31">
        <v>2101</v>
      </c>
      <c r="B1980" s="32">
        <f t="shared" ca="1" si="186"/>
        <v>0.11017374181043138</v>
      </c>
      <c r="C1980" s="127" t="s">
        <v>3718</v>
      </c>
      <c r="D1980" s="128" t="s">
        <v>3719</v>
      </c>
      <c r="E1980" s="21"/>
      <c r="F1980" s="22"/>
      <c r="G1980" s="22"/>
      <c r="H1980" s="22"/>
      <c r="I1980" s="23"/>
      <c r="J1980" s="35" t="str">
        <f t="shared" si="187"/>
        <v>➸</v>
      </c>
      <c r="K1980" s="117" t="str">
        <f>词典存放目录!$A$1&amp;L1980&amp;M1980</f>
        <v>F:\《自创文法查阅Excel》4.1备份\《B词汇·红宝书》\红宝书15版图片\2101-がんねん【元年】.jpg</v>
      </c>
      <c r="L1980" s="9" t="s">
        <v>18120</v>
      </c>
      <c r="M1980" s="117" t="s">
        <v>20099</v>
      </c>
      <c r="N1980" s="36" t="str">
        <f t="shared" si="188"/>
        <v>▶</v>
      </c>
      <c r="O1980" s="37" t="s">
        <v>17915</v>
      </c>
      <c r="P1980" s="37">
        <v>200</v>
      </c>
      <c r="Q1980" s="37" t="s">
        <v>23</v>
      </c>
      <c r="R1980" s="9" t="str">
        <f>词典存放目录!$A$1&amp;O1980&amp;P1980&amp;Q1980</f>
        <v>F:\《自创文法查阅Excel》4.1备份\《B词汇·红宝书》\红宝书MP3分割\06 n1-か (200).mp3</v>
      </c>
      <c r="S1980" s="38"/>
      <c r="T1980" s="56"/>
      <c r="U1980" s="56"/>
      <c r="V1980" s="30" t="str">
        <f t="shared" ref="V1980:V1994" si="191">IF(COUNTA(S1980:U1980)=0,"",COUNTIF(S1980:U1980,"0")/COUNTA(S1980:U1980))</f>
        <v/>
      </c>
      <c r="W1980" s="29"/>
      <c r="X1980" s="9" t="s">
        <v>464</v>
      </c>
    </row>
    <row r="1981" spans="1:24" s="57" customFormat="1" ht="24">
      <c r="A1981" s="31">
        <v>2102</v>
      </c>
      <c r="B1981" s="32">
        <f t="shared" ca="1" si="186"/>
        <v>0.27542745444427774</v>
      </c>
      <c r="C1981" s="127" t="s">
        <v>3720</v>
      </c>
      <c r="D1981" s="128" t="s">
        <v>3721</v>
      </c>
      <c r="E1981" s="21" t="s">
        <v>32</v>
      </c>
      <c r="F1981" s="22"/>
      <c r="G1981" s="22"/>
      <c r="H1981" s="22"/>
      <c r="I1981" s="23"/>
      <c r="J1981" s="35" t="str">
        <f t="shared" si="187"/>
        <v>➸</v>
      </c>
      <c r="K1981" s="117" t="str">
        <f>词典存放目录!$A$1&amp;L1981&amp;M1981</f>
        <v>F:\《自创文法查阅Excel》4.1备份\《B词汇·红宝书》\红宝书15版图片\2102-かんばしい【芳しい】.jpg</v>
      </c>
      <c r="L1981" s="9" t="s">
        <v>18120</v>
      </c>
      <c r="M1981" s="117" t="s">
        <v>20100</v>
      </c>
      <c r="N1981" s="36" t="str">
        <f t="shared" si="188"/>
        <v>▶</v>
      </c>
      <c r="O1981" s="37" t="s">
        <v>17915</v>
      </c>
      <c r="P1981" s="37">
        <v>201</v>
      </c>
      <c r="Q1981" s="37" t="s">
        <v>23</v>
      </c>
      <c r="R1981" s="9" t="str">
        <f>词典存放目录!$A$1&amp;O1981&amp;P1981&amp;Q1981</f>
        <v>F:\《自创文法查阅Excel》4.1备份\《B词汇·红宝书》\红宝书MP3分割\06 n1-か (201).mp3</v>
      </c>
      <c r="S1981" s="38"/>
      <c r="T1981" s="56"/>
      <c r="U1981" s="56"/>
      <c r="V1981" s="30" t="str">
        <f t="shared" si="191"/>
        <v/>
      </c>
      <c r="W1981" s="29"/>
      <c r="X1981" s="9" t="s">
        <v>464</v>
      </c>
    </row>
    <row r="1982" spans="1:24" s="57" customFormat="1" ht="24">
      <c r="A1982" s="31">
        <v>2103</v>
      </c>
      <c r="B1982" s="32">
        <f t="shared" ref="B1982:B2045" ca="1" si="192">RAND()</f>
        <v>0.6259775627503309</v>
      </c>
      <c r="C1982" s="127" t="s">
        <v>3722</v>
      </c>
      <c r="D1982" s="128" t="s">
        <v>3723</v>
      </c>
      <c r="E1982" s="21"/>
      <c r="F1982" s="22"/>
      <c r="G1982" s="22"/>
      <c r="H1982" s="22"/>
      <c r="I1982" s="23"/>
      <c r="J1982" s="35" t="str">
        <f t="shared" ref="J1982:J2045" si="193">HYPERLINK(K1982,"➸")</f>
        <v>➸</v>
      </c>
      <c r="K1982" s="117" t="str">
        <f>词典存放目录!$A$1&amp;L1982&amp;M1982</f>
        <v>F:\《自创文法查阅Excel》4.1备份\《B词汇·红宝书》\红宝书15版图片\2103-かんぱん【甲板】.jpg</v>
      </c>
      <c r="L1982" s="9" t="s">
        <v>18120</v>
      </c>
      <c r="M1982" s="117" t="s">
        <v>20101</v>
      </c>
      <c r="N1982" s="36" t="str">
        <f t="shared" ref="N1982:N2045" si="194">HYPERLINK(R1982,"▶")</f>
        <v>▶</v>
      </c>
      <c r="O1982" s="37" t="s">
        <v>17915</v>
      </c>
      <c r="P1982" s="37">
        <v>202</v>
      </c>
      <c r="Q1982" s="37" t="s">
        <v>23</v>
      </c>
      <c r="R1982" s="9" t="str">
        <f>词典存放目录!$A$1&amp;O1982&amp;P1982&amp;Q1982</f>
        <v>F:\《自创文法查阅Excel》4.1备份\《B词汇·红宝书》\红宝书MP3分割\06 n1-か (202).mp3</v>
      </c>
      <c r="S1982" s="38"/>
      <c r="T1982" s="56"/>
      <c r="U1982" s="56"/>
      <c r="V1982" s="30" t="str">
        <f t="shared" si="191"/>
        <v/>
      </c>
      <c r="W1982" s="29"/>
      <c r="X1982" s="9" t="s">
        <v>464</v>
      </c>
    </row>
    <row r="1983" spans="1:24" s="57" customFormat="1" ht="24">
      <c r="A1983" s="31">
        <v>2104</v>
      </c>
      <c r="B1983" s="32">
        <f t="shared" ca="1" si="192"/>
        <v>0.74217199576850346</v>
      </c>
      <c r="C1983" s="127" t="s">
        <v>3724</v>
      </c>
      <c r="D1983" s="128" t="s">
        <v>3725</v>
      </c>
      <c r="E1983" s="21"/>
      <c r="F1983" s="22"/>
      <c r="G1983" s="22"/>
      <c r="H1983" s="22"/>
      <c r="I1983" s="23"/>
      <c r="J1983" s="35" t="str">
        <f t="shared" si="193"/>
        <v>➸</v>
      </c>
      <c r="K1983" s="117" t="str">
        <f>词典存放目录!$A$1&amp;L1983&amp;M1983</f>
        <v>F:\《自创文法查阅Excel》4.1备份\《B词汇·红宝书》\红宝书15版图片\2104-かんび【完備】.jpg</v>
      </c>
      <c r="L1983" s="9" t="s">
        <v>18120</v>
      </c>
      <c r="M1983" s="117" t="s">
        <v>20102</v>
      </c>
      <c r="N1983" s="36" t="str">
        <f t="shared" si="194"/>
        <v>▶</v>
      </c>
      <c r="O1983" s="37" t="s">
        <v>17915</v>
      </c>
      <c r="P1983" s="37">
        <v>203</v>
      </c>
      <c r="Q1983" s="37" t="s">
        <v>23</v>
      </c>
      <c r="R1983" s="9" t="str">
        <f>词典存放目录!$A$1&amp;O1983&amp;P1983&amp;Q1983</f>
        <v>F:\《自创文法查阅Excel》4.1备份\《B词汇·红宝书》\红宝书MP3分割\06 n1-か (203).mp3</v>
      </c>
      <c r="S1983" s="38"/>
      <c r="T1983" s="56"/>
      <c r="U1983" s="56"/>
      <c r="V1983" s="30" t="str">
        <f t="shared" si="191"/>
        <v/>
      </c>
      <c r="W1983" s="29"/>
      <c r="X1983" s="9" t="s">
        <v>464</v>
      </c>
    </row>
    <row r="1984" spans="1:24" s="57" customFormat="1" ht="24">
      <c r="A1984" s="31">
        <v>2105</v>
      </c>
      <c r="B1984" s="32">
        <f t="shared" ca="1" si="192"/>
        <v>0.58308061851341297</v>
      </c>
      <c r="C1984" s="127" t="s">
        <v>3726</v>
      </c>
      <c r="D1984" s="128" t="s">
        <v>3727</v>
      </c>
      <c r="E1984" s="21"/>
      <c r="F1984" s="22"/>
      <c r="G1984" s="22"/>
      <c r="H1984" s="22"/>
      <c r="I1984" s="23"/>
      <c r="J1984" s="35" t="str">
        <f t="shared" si="193"/>
        <v>➸</v>
      </c>
      <c r="K1984" s="117" t="str">
        <f>词典存放目录!$A$1&amp;L1984&amp;M1984</f>
        <v>F:\《自创文法查阅Excel》4.1备份\《B词汇·红宝书》\红宝书15版图片\2105-かんぶ【幹部】.jpg</v>
      </c>
      <c r="L1984" s="9" t="s">
        <v>18120</v>
      </c>
      <c r="M1984" s="117" t="s">
        <v>20103</v>
      </c>
      <c r="N1984" s="36" t="str">
        <f t="shared" si="194"/>
        <v>▶</v>
      </c>
      <c r="O1984" s="37" t="s">
        <v>17915</v>
      </c>
      <c r="P1984" s="37">
        <v>204</v>
      </c>
      <c r="Q1984" s="37" t="s">
        <v>23</v>
      </c>
      <c r="R1984" s="9" t="str">
        <f>词典存放目录!$A$1&amp;O1984&amp;P1984&amp;Q1984</f>
        <v>F:\《自创文法查阅Excel》4.1备份\《B词汇·红宝书》\红宝书MP3分割\06 n1-か (204).mp3</v>
      </c>
      <c r="S1984" s="38"/>
      <c r="T1984" s="56"/>
      <c r="U1984" s="56"/>
      <c r="V1984" s="30" t="str">
        <f t="shared" si="191"/>
        <v/>
      </c>
      <c r="W1984" s="29"/>
      <c r="X1984" s="9" t="s">
        <v>464</v>
      </c>
    </row>
    <row r="1985" spans="1:24" s="57" customFormat="1" ht="24">
      <c r="A1985" s="31">
        <v>2106</v>
      </c>
      <c r="B1985" s="32">
        <f t="shared" ca="1" si="192"/>
        <v>0.62053956020231149</v>
      </c>
      <c r="C1985" s="127" t="s">
        <v>3728</v>
      </c>
      <c r="D1985" s="128" t="s">
        <v>3729</v>
      </c>
      <c r="E1985" s="21"/>
      <c r="F1985" s="22"/>
      <c r="G1985" s="22"/>
      <c r="H1985" s="22"/>
      <c r="I1985" s="23"/>
      <c r="J1985" s="35" t="str">
        <f t="shared" si="193"/>
        <v>➸</v>
      </c>
      <c r="K1985" s="117" t="str">
        <f>词典存放目录!$A$1&amp;L1985&amp;M1985</f>
        <v>F:\《自创文法查阅Excel》4.1备份\《B词汇·红宝书》\红宝书15版图片\2106-かんぺき【完璧】.jpg</v>
      </c>
      <c r="L1985" s="9" t="s">
        <v>18120</v>
      </c>
      <c r="M1985" s="117" t="s">
        <v>20104</v>
      </c>
      <c r="N1985" s="36" t="str">
        <f t="shared" si="194"/>
        <v>▶</v>
      </c>
      <c r="O1985" s="37" t="s">
        <v>17915</v>
      </c>
      <c r="P1985" s="37">
        <v>205</v>
      </c>
      <c r="Q1985" s="37" t="s">
        <v>23</v>
      </c>
      <c r="R1985" s="9" t="str">
        <f>词典存放目录!$A$1&amp;O1985&amp;P1985&amp;Q1985</f>
        <v>F:\《自创文法查阅Excel》4.1备份\《B词汇·红宝书》\红宝书MP3分割\06 n1-か (205).mp3</v>
      </c>
      <c r="S1985" s="38"/>
      <c r="T1985" s="56"/>
      <c r="U1985" s="56"/>
      <c r="V1985" s="30" t="str">
        <f t="shared" si="191"/>
        <v/>
      </c>
      <c r="W1985" s="29"/>
      <c r="X1985" s="9" t="s">
        <v>464</v>
      </c>
    </row>
    <row r="1986" spans="1:24" s="57" customFormat="1" ht="24">
      <c r="A1986" s="31">
        <v>2107</v>
      </c>
      <c r="B1986" s="32">
        <f t="shared" ca="1" si="192"/>
        <v>0.26102289783082655</v>
      </c>
      <c r="C1986" s="127" t="s">
        <v>3730</v>
      </c>
      <c r="D1986" s="128" t="s">
        <v>3731</v>
      </c>
      <c r="E1986" s="21"/>
      <c r="F1986" s="22"/>
      <c r="G1986" s="22"/>
      <c r="H1986" s="22"/>
      <c r="I1986" s="23"/>
      <c r="J1986" s="35" t="str">
        <f t="shared" si="193"/>
        <v>➸</v>
      </c>
      <c r="K1986" s="117" t="str">
        <f>词典存放目录!$A$1&amp;L1986&amp;M1986</f>
        <v>F:\《自创文法查阅Excel》4.1备份\《B词汇·红宝书》\红宝书15版图片\2107-かんべん【勘弁】.jpg</v>
      </c>
      <c r="L1986" s="9" t="s">
        <v>18120</v>
      </c>
      <c r="M1986" s="117" t="s">
        <v>20105</v>
      </c>
      <c r="N1986" s="36" t="str">
        <f t="shared" si="194"/>
        <v>▶</v>
      </c>
      <c r="O1986" s="37" t="s">
        <v>17915</v>
      </c>
      <c r="P1986" s="37">
        <v>206</v>
      </c>
      <c r="Q1986" s="37" t="s">
        <v>23</v>
      </c>
      <c r="R1986" s="9" t="str">
        <f>词典存放目录!$A$1&amp;O1986&amp;P1986&amp;Q1986</f>
        <v>F:\《自创文法查阅Excel》4.1备份\《B词汇·红宝书》\红宝书MP3分割\06 n1-か (206).mp3</v>
      </c>
      <c r="S1986" s="38"/>
      <c r="T1986" s="56"/>
      <c r="U1986" s="56"/>
      <c r="V1986" s="30" t="str">
        <f t="shared" si="191"/>
        <v/>
      </c>
      <c r="W1986" s="29"/>
      <c r="X1986" s="9" t="s">
        <v>464</v>
      </c>
    </row>
    <row r="1987" spans="1:24" s="57" customFormat="1" ht="24">
      <c r="A1987" s="31">
        <v>2108</v>
      </c>
      <c r="B1987" s="32">
        <f t="shared" ca="1" si="192"/>
        <v>0.16415779642840433</v>
      </c>
      <c r="C1987" s="127" t="s">
        <v>3732</v>
      </c>
      <c r="D1987" s="128" t="s">
        <v>3733</v>
      </c>
      <c r="E1987" s="21"/>
      <c r="F1987" s="22"/>
      <c r="G1987" s="22"/>
      <c r="H1987" s="22"/>
      <c r="I1987" s="23"/>
      <c r="J1987" s="35" t="str">
        <f t="shared" si="193"/>
        <v>➸</v>
      </c>
      <c r="K1987" s="117" t="str">
        <f>词典存放目录!$A$1&amp;L1987&amp;M1987</f>
        <v>F:\《自创文法查阅Excel》4.1备份\《B词汇·红宝书》\红宝书15版图片\2108-かんぽうやく【漢方薬】.jpg</v>
      </c>
      <c r="L1987" s="9" t="s">
        <v>18120</v>
      </c>
      <c r="M1987" s="117" t="s">
        <v>20106</v>
      </c>
      <c r="N1987" s="36" t="str">
        <f t="shared" si="194"/>
        <v>▶</v>
      </c>
      <c r="O1987" s="37" t="s">
        <v>17915</v>
      </c>
      <c r="P1987" s="37">
        <v>207</v>
      </c>
      <c r="Q1987" s="37" t="s">
        <v>23</v>
      </c>
      <c r="R1987" s="9" t="str">
        <f>词典存放目录!$A$1&amp;O1987&amp;P1987&amp;Q1987</f>
        <v>F:\《自创文法查阅Excel》4.1备份\《B词汇·红宝书》\红宝书MP3分割\06 n1-か (207).mp3</v>
      </c>
      <c r="S1987" s="38"/>
      <c r="T1987" s="56"/>
      <c r="U1987" s="56"/>
      <c r="V1987" s="30" t="str">
        <f t="shared" si="191"/>
        <v/>
      </c>
      <c r="W1987" s="29"/>
      <c r="X1987" s="9" t="s">
        <v>464</v>
      </c>
    </row>
    <row r="1988" spans="1:24" s="57" customFormat="1" ht="24">
      <c r="A1988" s="31">
        <v>2109</v>
      </c>
      <c r="B1988" s="32">
        <f t="shared" ca="1" si="192"/>
        <v>0.7764009745368774</v>
      </c>
      <c r="C1988" s="127" t="s">
        <v>3734</v>
      </c>
      <c r="D1988" s="128" t="s">
        <v>3735</v>
      </c>
      <c r="E1988" s="21"/>
      <c r="F1988" s="22"/>
      <c r="G1988" s="22"/>
      <c r="H1988" s="22"/>
      <c r="I1988" s="23"/>
      <c r="J1988" s="35" t="str">
        <f t="shared" si="193"/>
        <v>➸</v>
      </c>
      <c r="K1988" s="117" t="str">
        <f>词典存放目录!$A$1&amp;L1988&amp;M1988</f>
        <v>F:\《自创文法查阅Excel》4.1备份\《B词汇·红宝书》\红宝书15版图片\2109-かんむりょう【感無量】.jpg</v>
      </c>
      <c r="L1988" s="9" t="s">
        <v>18120</v>
      </c>
      <c r="M1988" s="117" t="s">
        <v>20107</v>
      </c>
      <c r="N1988" s="36" t="str">
        <f t="shared" si="194"/>
        <v>▶</v>
      </c>
      <c r="O1988" s="37" t="s">
        <v>17915</v>
      </c>
      <c r="P1988" s="37">
        <v>208</v>
      </c>
      <c r="Q1988" s="37" t="s">
        <v>23</v>
      </c>
      <c r="R1988" s="9" t="str">
        <f>词典存放目录!$A$1&amp;O1988&amp;P1988&amp;Q1988</f>
        <v>F:\《自创文法查阅Excel》4.1备份\《B词汇·红宝书》\红宝书MP3分割\06 n1-か (208).mp3</v>
      </c>
      <c r="S1988" s="38"/>
      <c r="T1988" s="56"/>
      <c r="U1988" s="56"/>
      <c r="V1988" s="30" t="str">
        <f t="shared" si="191"/>
        <v/>
      </c>
      <c r="W1988" s="29"/>
      <c r="X1988" s="9" t="s">
        <v>464</v>
      </c>
    </row>
    <row r="1989" spans="1:24" s="57" customFormat="1" ht="24">
      <c r="A1989" s="31">
        <v>2110</v>
      </c>
      <c r="B1989" s="32">
        <f t="shared" ca="1" si="192"/>
        <v>0.59813758848240406</v>
      </c>
      <c r="C1989" s="127" t="s">
        <v>3736</v>
      </c>
      <c r="D1989" s="128" t="s">
        <v>3737</v>
      </c>
      <c r="E1989" s="21"/>
      <c r="F1989" s="22"/>
      <c r="G1989" s="22"/>
      <c r="H1989" s="22"/>
      <c r="I1989" s="23"/>
      <c r="J1989" s="35" t="str">
        <f t="shared" si="193"/>
        <v>➸</v>
      </c>
      <c r="K1989" s="117" t="str">
        <f>词典存放目录!$A$1&amp;L1989&amp;M1989</f>
        <v>F:\《自创文法查阅Excel》4.1备份\《B词汇·红宝书》\红宝书15版图片\2110-かんゆう【勧誘】.jpg</v>
      </c>
      <c r="L1989" s="9" t="s">
        <v>18120</v>
      </c>
      <c r="M1989" s="117" t="s">
        <v>20108</v>
      </c>
      <c r="N1989" s="36" t="str">
        <f t="shared" si="194"/>
        <v>▶</v>
      </c>
      <c r="O1989" s="37" t="s">
        <v>17915</v>
      </c>
      <c r="P1989" s="37">
        <v>209</v>
      </c>
      <c r="Q1989" s="37" t="s">
        <v>23</v>
      </c>
      <c r="R1989" s="9" t="str">
        <f>词典存放目录!$A$1&amp;O1989&amp;P1989&amp;Q1989</f>
        <v>F:\《自创文法查阅Excel》4.1备份\《B词汇·红宝书》\红宝书MP3分割\06 n1-か (209).mp3</v>
      </c>
      <c r="S1989" s="38"/>
      <c r="T1989" s="56"/>
      <c r="U1989" s="56"/>
      <c r="V1989" s="30" t="str">
        <f t="shared" si="191"/>
        <v/>
      </c>
      <c r="W1989" s="29"/>
      <c r="X1989" s="9" t="s">
        <v>464</v>
      </c>
    </row>
    <row r="1990" spans="1:24" s="57" customFormat="1" ht="24">
      <c r="A1990" s="31">
        <v>2111</v>
      </c>
      <c r="B1990" s="32">
        <f t="shared" ca="1" si="192"/>
        <v>0.92092799178457352</v>
      </c>
      <c r="C1990" s="127" t="s">
        <v>3738</v>
      </c>
      <c r="D1990" s="128" t="s">
        <v>3739</v>
      </c>
      <c r="E1990" s="21"/>
      <c r="F1990" s="22"/>
      <c r="G1990" s="22"/>
      <c r="H1990" s="22"/>
      <c r="I1990" s="23"/>
      <c r="J1990" s="35" t="str">
        <f t="shared" si="193"/>
        <v>➸</v>
      </c>
      <c r="K1990" s="117" t="str">
        <f>词典存放目录!$A$1&amp;L1990&amp;M1990</f>
        <v>F:\《自创文法查阅Excel》4.1备份\《B词汇·红宝书》\红宝书15版图片\2111-かんよ【関与】.jpg</v>
      </c>
      <c r="L1990" s="9" t="s">
        <v>18120</v>
      </c>
      <c r="M1990" s="117" t="s">
        <v>20109</v>
      </c>
      <c r="N1990" s="36" t="str">
        <f t="shared" si="194"/>
        <v>▶</v>
      </c>
      <c r="O1990" s="37" t="s">
        <v>17915</v>
      </c>
      <c r="P1990" s="37">
        <v>210</v>
      </c>
      <c r="Q1990" s="37" t="s">
        <v>23</v>
      </c>
      <c r="R1990" s="9" t="str">
        <f>词典存放目录!$A$1&amp;O1990&amp;P1990&amp;Q1990</f>
        <v>F:\《自创文法查阅Excel》4.1备份\《B词汇·红宝书》\红宝书MP3分割\06 n1-か (210).mp3</v>
      </c>
      <c r="S1990" s="38"/>
      <c r="T1990" s="56"/>
      <c r="U1990" s="56"/>
      <c r="V1990" s="30" t="str">
        <f t="shared" si="191"/>
        <v/>
      </c>
      <c r="W1990" s="69"/>
      <c r="X1990" s="9" t="s">
        <v>464</v>
      </c>
    </row>
    <row r="1991" spans="1:24" s="57" customFormat="1" ht="24">
      <c r="A1991" s="31">
        <v>2112</v>
      </c>
      <c r="B1991" s="32">
        <f t="shared" ca="1" si="192"/>
        <v>0.44488451335742096</v>
      </c>
      <c r="C1991" s="127" t="s">
        <v>3740</v>
      </c>
      <c r="D1991" s="128" t="s">
        <v>3741</v>
      </c>
      <c r="E1991" s="21"/>
      <c r="F1991" s="22"/>
      <c r="G1991" s="22"/>
      <c r="H1991" s="22"/>
      <c r="I1991" s="23"/>
      <c r="J1991" s="35" t="str">
        <f t="shared" si="193"/>
        <v>➸</v>
      </c>
      <c r="K1991" s="117" t="str">
        <f>词典存放目录!$A$1&amp;L1991&amp;M1991</f>
        <v>F:\《自创文法查阅Excel》4.1备份\《B词汇·红宝书》\红宝书15版图片\2112-かんよう【肝要】.jpg</v>
      </c>
      <c r="L1991" s="9" t="s">
        <v>18120</v>
      </c>
      <c r="M1991" s="117" t="s">
        <v>20110</v>
      </c>
      <c r="N1991" s="36" t="str">
        <f t="shared" si="194"/>
        <v>▶</v>
      </c>
      <c r="O1991" s="37" t="s">
        <v>17915</v>
      </c>
      <c r="P1991" s="37">
        <v>211</v>
      </c>
      <c r="Q1991" s="37" t="s">
        <v>23</v>
      </c>
      <c r="R1991" s="9" t="str">
        <f>词典存放目录!$A$1&amp;O1991&amp;P1991&amp;Q1991</f>
        <v>F:\《自创文法查阅Excel》4.1备份\《B词汇·红宝书》\红宝书MP3分割\06 n1-か (211).mp3</v>
      </c>
      <c r="S1991" s="38"/>
      <c r="T1991" s="56"/>
      <c r="U1991" s="56"/>
      <c r="V1991" s="30" t="str">
        <f t="shared" si="191"/>
        <v/>
      </c>
      <c r="W1991" s="29"/>
      <c r="X1991" s="9" t="s">
        <v>464</v>
      </c>
    </row>
    <row r="1992" spans="1:24" s="57" customFormat="1" ht="24">
      <c r="A1992" s="31">
        <v>2113</v>
      </c>
      <c r="B1992" s="32">
        <f t="shared" ca="1" si="192"/>
        <v>0.18944333773749467</v>
      </c>
      <c r="C1992" s="127" t="s">
        <v>3740</v>
      </c>
      <c r="D1992" s="128" t="s">
        <v>3742</v>
      </c>
      <c r="E1992" s="21"/>
      <c r="F1992" s="22"/>
      <c r="G1992" s="22"/>
      <c r="H1992" s="22"/>
      <c r="I1992" s="23"/>
      <c r="J1992" s="35" t="str">
        <f t="shared" si="193"/>
        <v>➸</v>
      </c>
      <c r="K1992" s="117" t="str">
        <f>词典存放目录!$A$1&amp;L1992&amp;M1992</f>
        <v>F:\《自创文法查阅Excel》4.1备份\《B词汇·红宝书》\红宝书15版图片\2113-かんよう【慣用】.jpg</v>
      </c>
      <c r="L1992" s="9" t="s">
        <v>18120</v>
      </c>
      <c r="M1992" s="117" t="s">
        <v>20111</v>
      </c>
      <c r="N1992" s="36" t="str">
        <f t="shared" si="194"/>
        <v>▶</v>
      </c>
      <c r="O1992" s="37" t="s">
        <v>17915</v>
      </c>
      <c r="P1992" s="37">
        <v>212</v>
      </c>
      <c r="Q1992" s="37" t="s">
        <v>23</v>
      </c>
      <c r="R1992" s="9" t="str">
        <f>词典存放目录!$A$1&amp;O1992&amp;P1992&amp;Q1992</f>
        <v>F:\《自创文法查阅Excel》4.1备份\《B词汇·红宝书》\红宝书MP3分割\06 n1-か (212).mp3</v>
      </c>
      <c r="S1992" s="38"/>
      <c r="T1992" s="56"/>
      <c r="U1992" s="56"/>
      <c r="V1992" s="30" t="str">
        <f t="shared" si="191"/>
        <v/>
      </c>
      <c r="W1992" s="29"/>
      <c r="X1992" s="9" t="s">
        <v>464</v>
      </c>
    </row>
    <row r="1993" spans="1:24" s="57" customFormat="1" ht="24">
      <c r="A1993" s="31">
        <v>2114</v>
      </c>
      <c r="B1993" s="32">
        <f t="shared" ca="1" si="192"/>
        <v>0.29427116147517696</v>
      </c>
      <c r="C1993" s="127" t="s">
        <v>3740</v>
      </c>
      <c r="D1993" s="128" t="s">
        <v>3743</v>
      </c>
      <c r="E1993" s="21"/>
      <c r="F1993" s="22"/>
      <c r="G1993" s="22"/>
      <c r="H1993" s="22"/>
      <c r="I1993" s="23"/>
      <c r="J1993" s="35" t="str">
        <f t="shared" si="193"/>
        <v>➸</v>
      </c>
      <c r="K1993" s="117" t="str">
        <f>词典存放目录!$A$1&amp;L1993&amp;M1993</f>
        <v>F:\《自创文法查阅Excel》4.1备份\《B词汇·红宝书》\红宝书15版图片\2114-かんよう【寛容】.jpg</v>
      </c>
      <c r="L1993" s="9" t="s">
        <v>18120</v>
      </c>
      <c r="M1993" s="117" t="s">
        <v>20112</v>
      </c>
      <c r="N1993" s="36" t="str">
        <f t="shared" si="194"/>
        <v>▶</v>
      </c>
      <c r="O1993" s="37" t="s">
        <v>17915</v>
      </c>
      <c r="P1993" s="37">
        <v>213</v>
      </c>
      <c r="Q1993" s="37" t="s">
        <v>23</v>
      </c>
      <c r="R1993" s="9" t="str">
        <f>词典存放目录!$A$1&amp;O1993&amp;P1993&amp;Q1993</f>
        <v>F:\《自创文法查阅Excel》4.1备份\《B词汇·红宝书》\红宝书MP3分割\06 n1-か (213).mp3</v>
      </c>
      <c r="S1993" s="38"/>
      <c r="T1993" s="56"/>
      <c r="U1993" s="56"/>
      <c r="V1993" s="30" t="str">
        <f t="shared" si="191"/>
        <v/>
      </c>
      <c r="W1993" s="29"/>
      <c r="X1993" s="9" t="s">
        <v>464</v>
      </c>
    </row>
    <row r="1994" spans="1:24" s="57" customFormat="1" ht="24">
      <c r="A1994" s="31">
        <v>2115</v>
      </c>
      <c r="B1994" s="32">
        <f t="shared" ca="1" si="192"/>
        <v>0.56933397801094843</v>
      </c>
      <c r="C1994" s="127" t="s">
        <v>3744</v>
      </c>
      <c r="D1994" s="128" t="s">
        <v>3745</v>
      </c>
      <c r="E1994" s="21"/>
      <c r="F1994" s="22"/>
      <c r="G1994" s="22"/>
      <c r="H1994" s="22"/>
      <c r="I1994" s="23"/>
      <c r="J1994" s="35" t="str">
        <f t="shared" si="193"/>
        <v>➸</v>
      </c>
      <c r="K1994" s="117" t="str">
        <f>词典存放目录!$A$1&amp;L1994&amp;M1994</f>
        <v>F:\《自创文法查阅Excel》4.1备份\《B词汇·红宝书》\红宝书15版图片\2115-がんらい【元来】.jpg</v>
      </c>
      <c r="L1994" s="9" t="s">
        <v>18120</v>
      </c>
      <c r="M1994" s="117" t="s">
        <v>20113</v>
      </c>
      <c r="N1994" s="36" t="str">
        <f t="shared" si="194"/>
        <v>▶</v>
      </c>
      <c r="O1994" s="37" t="s">
        <v>17915</v>
      </c>
      <c r="P1994" s="37">
        <v>214</v>
      </c>
      <c r="Q1994" s="37" t="s">
        <v>23</v>
      </c>
      <c r="R1994" s="9" t="str">
        <f>词典存放目录!$A$1&amp;O1994&amp;P1994&amp;Q1994</f>
        <v>F:\《自创文法查阅Excel》4.1备份\《B词汇·红宝书》\红宝书MP3分割\06 n1-か (214).mp3</v>
      </c>
      <c r="S1994" s="38"/>
      <c r="T1994" s="56"/>
      <c r="U1994" s="56"/>
      <c r="V1994" s="30" t="str">
        <f t="shared" si="191"/>
        <v/>
      </c>
      <c r="W1994" s="29"/>
      <c r="X1994" s="9" t="s">
        <v>464</v>
      </c>
    </row>
    <row r="1995" spans="1:24" s="57" customFormat="1" ht="24">
      <c r="A1995" s="31">
        <v>2116</v>
      </c>
      <c r="B1995" s="32">
        <f t="shared" ca="1" si="192"/>
        <v>0.91476694302949524</v>
      </c>
      <c r="C1995" s="127" t="s">
        <v>3746</v>
      </c>
      <c r="D1995" s="128" t="s">
        <v>3747</v>
      </c>
      <c r="E1995" s="21"/>
      <c r="F1995" s="22"/>
      <c r="G1995" s="22"/>
      <c r="H1995" s="22"/>
      <c r="I1995" s="23"/>
      <c r="J1995" s="35" t="str">
        <f t="shared" si="193"/>
        <v>➸</v>
      </c>
      <c r="K1995" s="117" t="str">
        <f>词典存放目录!$A$1&amp;L1995&amp;M1995</f>
        <v>F:\《自创文法查阅Excel》4.1备份\《B词汇·红宝书》\红宝书15版图片\2116-かんらく【陥落】.jpg</v>
      </c>
      <c r="L1995" s="9" t="s">
        <v>18120</v>
      </c>
      <c r="M1995" s="117" t="s">
        <v>20114</v>
      </c>
      <c r="N1995" s="36" t="str">
        <f t="shared" si="194"/>
        <v>▶</v>
      </c>
      <c r="O1995" s="37" t="s">
        <v>17915</v>
      </c>
      <c r="P1995" s="37">
        <v>215</v>
      </c>
      <c r="Q1995" s="37" t="s">
        <v>23</v>
      </c>
      <c r="R1995" s="9" t="str">
        <f>词典存放目录!$A$1&amp;O1995&amp;P1995&amp;Q1995</f>
        <v>F:\《自创文法查阅Excel》4.1备份\《B词汇·红宝书》\红宝书MP3分割\06 n1-か (215).mp3</v>
      </c>
      <c r="S1995" s="38"/>
      <c r="T1995" s="56"/>
      <c r="U1995" s="56"/>
      <c r="V1995" s="30"/>
      <c r="W1995" s="69"/>
      <c r="X1995" s="9" t="s">
        <v>464</v>
      </c>
    </row>
    <row r="1996" spans="1:24" s="57" customFormat="1" ht="24">
      <c r="A1996" s="31">
        <v>2117</v>
      </c>
      <c r="B1996" s="32">
        <f t="shared" ca="1" si="192"/>
        <v>0.56683972674909389</v>
      </c>
      <c r="C1996" s="127" t="s">
        <v>3748</v>
      </c>
      <c r="D1996" s="128" t="s">
        <v>3749</v>
      </c>
      <c r="E1996" s="21"/>
      <c r="F1996" s="22"/>
      <c r="G1996" s="22"/>
      <c r="H1996" s="22"/>
      <c r="I1996" s="23"/>
      <c r="J1996" s="35" t="str">
        <f t="shared" si="193"/>
        <v>➸</v>
      </c>
      <c r="K1996" s="117" t="str">
        <f>词典存放目录!$A$1&amp;L1996&amp;M1996</f>
        <v>F:\《自创文法查阅Excel》4.1备份\《B词汇·红宝书》\红宝书15版图片\2117-かんらん【観覧】.jpg</v>
      </c>
      <c r="L1996" s="9" t="s">
        <v>18120</v>
      </c>
      <c r="M1996" s="117" t="s">
        <v>20115</v>
      </c>
      <c r="N1996" s="36" t="str">
        <f t="shared" si="194"/>
        <v>▶</v>
      </c>
      <c r="O1996" s="37" t="s">
        <v>17915</v>
      </c>
      <c r="P1996" s="37">
        <v>216</v>
      </c>
      <c r="Q1996" s="37" t="s">
        <v>23</v>
      </c>
      <c r="R1996" s="9" t="str">
        <f>词典存放目录!$A$1&amp;O1996&amp;P1996&amp;Q1996</f>
        <v>F:\《自创文法查阅Excel》4.1备份\《B词汇·红宝书》\红宝书MP3分割\06 n1-か (216).mp3</v>
      </c>
      <c r="S1996" s="38"/>
      <c r="T1996" s="56"/>
      <c r="U1996" s="56"/>
      <c r="V1996" s="30" t="str">
        <f t="shared" ref="V1996:V2027" si="195">IF(COUNTA(S1996:U1996)=0,"",COUNTIF(S1996:U1996,"0")/COUNTA(S1996:U1996))</f>
        <v/>
      </c>
      <c r="W1996" s="29"/>
      <c r="X1996" s="9" t="s">
        <v>464</v>
      </c>
    </row>
    <row r="1997" spans="1:24" s="57" customFormat="1" ht="24">
      <c r="A1997" s="31">
        <v>2118</v>
      </c>
      <c r="B1997" s="32">
        <f t="shared" ca="1" si="192"/>
        <v>0.47418702485433917</v>
      </c>
      <c r="C1997" s="127" t="s">
        <v>3750</v>
      </c>
      <c r="D1997" s="128" t="s">
        <v>3751</v>
      </c>
      <c r="E1997" s="21"/>
      <c r="F1997" s="22"/>
      <c r="G1997" s="22"/>
      <c r="H1997" s="22"/>
      <c r="I1997" s="23"/>
      <c r="J1997" s="35" t="str">
        <f t="shared" si="193"/>
        <v>➸</v>
      </c>
      <c r="K1997" s="117" t="str">
        <f>词典存放目录!$A$1&amp;L1997&amp;M1997</f>
        <v>F:\《自创文法查阅Excel》4.1备份\《B词汇·红宝书》\红宝书15版图片\2118-かんりゃく【簡略】.jpg</v>
      </c>
      <c r="L1997" s="9" t="s">
        <v>18120</v>
      </c>
      <c r="M1997" s="117" t="s">
        <v>20116</v>
      </c>
      <c r="N1997" s="36" t="str">
        <f t="shared" si="194"/>
        <v>▶</v>
      </c>
      <c r="O1997" s="37" t="s">
        <v>17915</v>
      </c>
      <c r="P1997" s="37">
        <v>217</v>
      </c>
      <c r="Q1997" s="37" t="s">
        <v>23</v>
      </c>
      <c r="R1997" s="9" t="str">
        <f>词典存放目录!$A$1&amp;O1997&amp;P1997&amp;Q1997</f>
        <v>F:\《自创文法查阅Excel》4.1备份\《B词汇·红宝书》\红宝书MP3分割\06 n1-か (217).mp3</v>
      </c>
      <c r="S1997" s="38"/>
      <c r="T1997" s="56"/>
      <c r="U1997" s="56"/>
      <c r="V1997" s="30" t="str">
        <f t="shared" si="195"/>
        <v/>
      </c>
      <c r="W1997" s="29"/>
      <c r="X1997" s="9" t="s">
        <v>464</v>
      </c>
    </row>
    <row r="1998" spans="1:24" s="57" customFormat="1" ht="24">
      <c r="A1998" s="31">
        <v>2119</v>
      </c>
      <c r="B1998" s="32">
        <f t="shared" ca="1" si="192"/>
        <v>0.37328596527199787</v>
      </c>
      <c r="C1998" s="127" t="s">
        <v>3752</v>
      </c>
      <c r="D1998" s="128" t="s">
        <v>3753</v>
      </c>
      <c r="E1998" s="21"/>
      <c r="F1998" s="22"/>
      <c r="G1998" s="22"/>
      <c r="H1998" s="22"/>
      <c r="I1998" s="23"/>
      <c r="J1998" s="35" t="str">
        <f t="shared" si="193"/>
        <v>➸</v>
      </c>
      <c r="K1998" s="117" t="str">
        <f>词典存放目录!$A$1&amp;L1998&amp;M1998</f>
        <v>F:\《自创文法查阅Excel》4.1备份\《B词汇·红宝书》\红宝书15版图片\2119-かんれい【慣例】.jpg</v>
      </c>
      <c r="L1998" s="9" t="s">
        <v>18120</v>
      </c>
      <c r="M1998" s="117" t="s">
        <v>20117</v>
      </c>
      <c r="N1998" s="36" t="str">
        <f t="shared" si="194"/>
        <v>▶</v>
      </c>
      <c r="O1998" s="37" t="s">
        <v>17915</v>
      </c>
      <c r="P1998" s="37">
        <v>218</v>
      </c>
      <c r="Q1998" s="37" t="s">
        <v>23</v>
      </c>
      <c r="R1998" s="9" t="str">
        <f>词典存放目录!$A$1&amp;O1998&amp;P1998&amp;Q1998</f>
        <v>F:\《自创文法查阅Excel》4.1备份\《B词汇·红宝书》\红宝书MP3分割\06 n1-か (218).mp3</v>
      </c>
      <c r="S1998" s="38"/>
      <c r="T1998" s="56"/>
      <c r="U1998" s="56"/>
      <c r="V1998" s="30" t="str">
        <f t="shared" si="195"/>
        <v/>
      </c>
      <c r="W1998" s="29"/>
      <c r="X1998" s="9" t="s">
        <v>464</v>
      </c>
    </row>
    <row r="1999" spans="1:24" s="57" customFormat="1" ht="24">
      <c r="A1999" s="31">
        <v>2120</v>
      </c>
      <c r="B1999" s="32">
        <f t="shared" ca="1" si="192"/>
        <v>7.7340287047765854E-2</v>
      </c>
      <c r="C1999" s="127" t="s">
        <v>3754</v>
      </c>
      <c r="D1999" s="128" t="s">
        <v>3755</v>
      </c>
      <c r="E1999" s="21"/>
      <c r="F1999" s="22"/>
      <c r="G1999" s="22"/>
      <c r="H1999" s="22"/>
      <c r="I1999" s="23"/>
      <c r="J1999" s="35" t="str">
        <f t="shared" si="193"/>
        <v>➸</v>
      </c>
      <c r="K1999" s="117" t="str">
        <f>词典存放目录!$A$1&amp;L1999&amp;M1999</f>
        <v>F:\《自创文法查阅Excel》4.1备份\《B词汇·红宝书》\红宝书15版图片\2120-かんれき【還暦】.jpg</v>
      </c>
      <c r="L1999" s="9" t="s">
        <v>18120</v>
      </c>
      <c r="M1999" s="117" t="s">
        <v>20118</v>
      </c>
      <c r="N1999" s="36" t="str">
        <f t="shared" si="194"/>
        <v>▶</v>
      </c>
      <c r="O1999" s="37" t="s">
        <v>17915</v>
      </c>
      <c r="P1999" s="37">
        <v>219</v>
      </c>
      <c r="Q1999" s="37" t="s">
        <v>23</v>
      </c>
      <c r="R1999" s="9" t="str">
        <f>词典存放目录!$A$1&amp;O1999&amp;P1999&amp;Q1999</f>
        <v>F:\《自创文法查阅Excel》4.1备份\《B词汇·红宝书》\红宝书MP3分割\06 n1-か (219).mp3</v>
      </c>
      <c r="S1999" s="38"/>
      <c r="T1999" s="56"/>
      <c r="U1999" s="56"/>
      <c r="V1999" s="30" t="str">
        <f t="shared" si="195"/>
        <v/>
      </c>
      <c r="W1999" s="29"/>
      <c r="X1999" s="9" t="s">
        <v>464</v>
      </c>
    </row>
    <row r="2000" spans="1:24" s="57" customFormat="1" ht="24">
      <c r="A2000" s="31">
        <v>2121</v>
      </c>
      <c r="B2000" s="32">
        <f t="shared" ca="1" si="192"/>
        <v>3.5027872155550255E-2</v>
      </c>
      <c r="C2000" s="127" t="s">
        <v>3756</v>
      </c>
      <c r="D2000" s="128" t="s">
        <v>3757</v>
      </c>
      <c r="E2000" s="21"/>
      <c r="F2000" s="22"/>
      <c r="G2000" s="22"/>
      <c r="H2000" s="22"/>
      <c r="I2000" s="23"/>
      <c r="J2000" s="35" t="str">
        <f t="shared" si="193"/>
        <v>➸</v>
      </c>
      <c r="K2000" s="117" t="str">
        <f>词典存放目录!$A$1&amp;L2000&amp;M2000</f>
        <v>F:\《自创文法查阅Excel》4.1备份\《B词汇·红宝书》\红宝书15版图片\2121-かんろく【貫禄】.jpg</v>
      </c>
      <c r="L2000" s="9" t="s">
        <v>18120</v>
      </c>
      <c r="M2000" s="117" t="s">
        <v>20119</v>
      </c>
      <c r="N2000" s="36" t="str">
        <f t="shared" si="194"/>
        <v>▶</v>
      </c>
      <c r="O2000" s="37" t="s">
        <v>17915</v>
      </c>
      <c r="P2000" s="37">
        <v>220</v>
      </c>
      <c r="Q2000" s="37" t="s">
        <v>23</v>
      </c>
      <c r="R2000" s="9" t="str">
        <f>词典存放目录!$A$1&amp;O2000&amp;P2000&amp;Q2000</f>
        <v>F:\《自创文法查阅Excel》4.1备份\《B词汇·红宝书》\红宝书MP3分割\06 n1-か (220).mp3</v>
      </c>
      <c r="S2000" s="38"/>
      <c r="T2000" s="56"/>
      <c r="U2000" s="56"/>
      <c r="V2000" s="30" t="str">
        <f t="shared" si="195"/>
        <v/>
      </c>
      <c r="W2000" s="29"/>
      <c r="X2000" s="9" t="s">
        <v>464</v>
      </c>
    </row>
    <row r="2001" spans="1:24" s="57" customFormat="1" ht="24">
      <c r="A2001" s="31">
        <v>2122</v>
      </c>
      <c r="B2001" s="32">
        <f t="shared" ca="1" si="192"/>
        <v>6.5670993468330274E-2</v>
      </c>
      <c r="C2001" s="127" t="s">
        <v>3758</v>
      </c>
      <c r="D2001" s="128" t="s">
        <v>3759</v>
      </c>
      <c r="E2001" s="21"/>
      <c r="F2001" s="22"/>
      <c r="G2001" s="22"/>
      <c r="H2001" s="22"/>
      <c r="I2001" s="23"/>
      <c r="J2001" s="35" t="str">
        <f t="shared" si="193"/>
        <v>➸</v>
      </c>
      <c r="K2001" s="117" t="str">
        <f>词典存放目录!$A$1&amp;L2001&amp;M2001</f>
        <v>F:\《自创文法查阅Excel》4.1备份\《B词汇·红宝书》\红宝书15版图片\2122-かんわ【緩和】.jpg</v>
      </c>
      <c r="L2001" s="9" t="s">
        <v>18120</v>
      </c>
      <c r="M2001" s="117" t="s">
        <v>20120</v>
      </c>
      <c r="N2001" s="36" t="str">
        <f t="shared" si="194"/>
        <v>▶</v>
      </c>
      <c r="O2001" s="37" t="s">
        <v>17915</v>
      </c>
      <c r="P2001" s="37">
        <v>221</v>
      </c>
      <c r="Q2001" s="37" t="s">
        <v>23</v>
      </c>
      <c r="R2001" s="9" t="str">
        <f>词典存放目录!$A$1&amp;O2001&amp;P2001&amp;Q2001</f>
        <v>F:\《自创文法查阅Excel》4.1备份\《B词汇·红宝书》\红宝书MP3分割\06 n1-か (221).mp3</v>
      </c>
      <c r="S2001" s="38"/>
      <c r="T2001" s="56"/>
      <c r="U2001" s="56"/>
      <c r="V2001" s="30" t="str">
        <f t="shared" si="195"/>
        <v/>
      </c>
      <c r="W2001" s="29"/>
      <c r="X2001" s="9" t="s">
        <v>464</v>
      </c>
    </row>
    <row r="2002" spans="1:24" s="57" customFormat="1" ht="24">
      <c r="A2002" s="31">
        <v>2123</v>
      </c>
      <c r="B2002" s="32">
        <f t="shared" ca="1" si="192"/>
        <v>0.99305255376960577</v>
      </c>
      <c r="C2002" s="130" t="s">
        <v>225</v>
      </c>
      <c r="D2002" s="120" t="s">
        <v>3760</v>
      </c>
      <c r="E2002" s="21"/>
      <c r="F2002" s="22"/>
      <c r="G2002" s="22"/>
      <c r="H2002" s="22"/>
      <c r="I2002" s="23"/>
      <c r="J2002" s="35" t="str">
        <f t="shared" si="193"/>
        <v>➸</v>
      </c>
      <c r="K2002" s="117" t="str">
        <f>词典存放目录!$A$1&amp;L2002&amp;M2002</f>
        <v>F:\《自创文法查阅Excel》4.1备份\《B词汇·红宝书》\红宝书15版图片\2123-き【木】.jpg</v>
      </c>
      <c r="L2002" s="9" t="s">
        <v>18120</v>
      </c>
      <c r="M2002" s="117" t="s">
        <v>20121</v>
      </c>
      <c r="N2002" s="36" t="str">
        <f t="shared" si="194"/>
        <v>▶</v>
      </c>
      <c r="O2002" s="37" t="s">
        <v>17916</v>
      </c>
      <c r="P2002" s="37">
        <v>1</v>
      </c>
      <c r="Q2002" s="37" t="s">
        <v>23</v>
      </c>
      <c r="R2002" s="9" t="str">
        <f>词典存放目录!$A$1&amp;O2002&amp;P2002&amp;Q2002</f>
        <v>F:\《自创文法查阅Excel》4.1备份\《B词汇·红宝书》\红宝书MP3分割\07 n5-き (1).mp3</v>
      </c>
      <c r="S2002" s="38"/>
      <c r="T2002" s="56"/>
      <c r="U2002" s="56"/>
      <c r="V2002" s="30" t="str">
        <f t="shared" si="195"/>
        <v/>
      </c>
      <c r="W2002" s="29"/>
      <c r="X2002" s="9" t="s">
        <v>24</v>
      </c>
    </row>
    <row r="2003" spans="1:24" s="57" customFormat="1" ht="24">
      <c r="A2003" s="31">
        <v>2124</v>
      </c>
      <c r="B2003" s="32">
        <f t="shared" ca="1" si="192"/>
        <v>0.98396395793599201</v>
      </c>
      <c r="C2003" s="130" t="s">
        <v>3761</v>
      </c>
      <c r="D2003" s="120" t="s">
        <v>3762</v>
      </c>
      <c r="E2003" s="21"/>
      <c r="F2003" s="22"/>
      <c r="G2003" s="22"/>
      <c r="H2003" s="22"/>
      <c r="I2003" s="23"/>
      <c r="J2003" s="35" t="str">
        <f t="shared" si="193"/>
        <v>➸</v>
      </c>
      <c r="K2003" s="117" t="str">
        <f>词典存放目录!$A$1&amp;L2003&amp;M2003</f>
        <v>F:\《自创文法查阅Excel》4.1备份\《B词汇·红宝书》\红宝书15版图片\2124-きいろ【黄色】.jpg</v>
      </c>
      <c r="L2003" s="9" t="s">
        <v>18120</v>
      </c>
      <c r="M2003" s="117" t="s">
        <v>20122</v>
      </c>
      <c r="N2003" s="36" t="str">
        <f t="shared" si="194"/>
        <v>▶</v>
      </c>
      <c r="O2003" s="37" t="s">
        <v>17916</v>
      </c>
      <c r="P2003" s="37">
        <v>2</v>
      </c>
      <c r="Q2003" s="37" t="s">
        <v>23</v>
      </c>
      <c r="R2003" s="9" t="str">
        <f>词典存放目录!$A$1&amp;O2003&amp;P2003&amp;Q2003</f>
        <v>F:\《自创文法查阅Excel》4.1备份\《B词汇·红宝书》\红宝书MP3分割\07 n5-き (2).mp3</v>
      </c>
      <c r="S2003" s="38"/>
      <c r="T2003" s="56"/>
      <c r="U2003" s="56"/>
      <c r="V2003" s="30" t="str">
        <f t="shared" si="195"/>
        <v/>
      </c>
      <c r="W2003" s="29"/>
      <c r="X2003" s="9" t="s">
        <v>24</v>
      </c>
    </row>
    <row r="2004" spans="1:24" s="57" customFormat="1" ht="24">
      <c r="A2004" s="31">
        <v>2125</v>
      </c>
      <c r="B2004" s="32">
        <f t="shared" ca="1" si="192"/>
        <v>0.46466975583240955</v>
      </c>
      <c r="C2004" s="130" t="s">
        <v>3763</v>
      </c>
      <c r="D2004" s="120" t="s">
        <v>3764</v>
      </c>
      <c r="E2004" s="21"/>
      <c r="F2004" s="22"/>
      <c r="G2004" s="22"/>
      <c r="H2004" s="22"/>
      <c r="I2004" s="23"/>
      <c r="J2004" s="35" t="str">
        <f t="shared" si="193"/>
        <v>➸</v>
      </c>
      <c r="K2004" s="117" t="str">
        <f>词典存放目录!$A$1&amp;L2004&amp;M2004</f>
        <v>F:\《自创文法查阅Excel》4.1备份\《B词汇·红宝书》\红宝书15版图片\2125-きいろい【黄色い】.jpg</v>
      </c>
      <c r="L2004" s="9" t="s">
        <v>18120</v>
      </c>
      <c r="M2004" s="117" t="s">
        <v>20123</v>
      </c>
      <c r="N2004" s="36" t="str">
        <f t="shared" si="194"/>
        <v>▶</v>
      </c>
      <c r="O2004" s="37" t="s">
        <v>17916</v>
      </c>
      <c r="P2004" s="37">
        <v>3</v>
      </c>
      <c r="Q2004" s="37" t="s">
        <v>23</v>
      </c>
      <c r="R2004" s="9" t="str">
        <f>词典存放目录!$A$1&amp;O2004&amp;P2004&amp;Q2004</f>
        <v>F:\《自创文法查阅Excel》4.1备份\《B词汇·红宝书》\红宝书MP3分割\07 n5-き (3).mp3</v>
      </c>
      <c r="S2004" s="38"/>
      <c r="T2004" s="56"/>
      <c r="U2004" s="56"/>
      <c r="V2004" s="30" t="str">
        <f t="shared" si="195"/>
        <v/>
      </c>
      <c r="W2004" s="29"/>
      <c r="X2004" s="9" t="s">
        <v>24</v>
      </c>
    </row>
    <row r="2005" spans="1:24" s="57" customFormat="1" ht="24">
      <c r="A2005" s="31">
        <v>2126</v>
      </c>
      <c r="B2005" s="32">
        <f t="shared" ca="1" si="192"/>
        <v>0.93599159740353388</v>
      </c>
      <c r="C2005" s="130" t="s">
        <v>3765</v>
      </c>
      <c r="D2005" s="120" t="s">
        <v>3766</v>
      </c>
      <c r="E2005" s="21"/>
      <c r="F2005" s="22"/>
      <c r="G2005" s="22"/>
      <c r="H2005" s="22"/>
      <c r="I2005" s="23"/>
      <c r="J2005" s="35" t="str">
        <f t="shared" si="193"/>
        <v>➸</v>
      </c>
      <c r="K2005" s="117" t="str">
        <f>词典存放目录!$A$1&amp;L2005&amp;M2005</f>
        <v>F:\《自创文法查阅Excel》4.1备份\《B词汇·红宝书》\红宝书15版图片\2126-きえる【消える】.jpg</v>
      </c>
      <c r="L2005" s="9" t="s">
        <v>18120</v>
      </c>
      <c r="M2005" s="117" t="s">
        <v>20124</v>
      </c>
      <c r="N2005" s="36" t="str">
        <f t="shared" si="194"/>
        <v>▶</v>
      </c>
      <c r="O2005" s="37" t="s">
        <v>17916</v>
      </c>
      <c r="P2005" s="37">
        <v>4</v>
      </c>
      <c r="Q2005" s="37" t="s">
        <v>23</v>
      </c>
      <c r="R2005" s="9" t="str">
        <f>词典存放目录!$A$1&amp;O2005&amp;P2005&amp;Q2005</f>
        <v>F:\《自创文法查阅Excel》4.1备份\《B词汇·红宝书》\红宝书MP3分割\07 n5-き (4).mp3</v>
      </c>
      <c r="S2005" s="38"/>
      <c r="T2005" s="56"/>
      <c r="U2005" s="56"/>
      <c r="V2005" s="30" t="str">
        <f t="shared" si="195"/>
        <v/>
      </c>
      <c r="W2005" s="29"/>
      <c r="X2005" s="9" t="s">
        <v>24</v>
      </c>
    </row>
    <row r="2006" spans="1:24" s="57" customFormat="1" ht="24">
      <c r="A2006" s="31">
        <v>2127</v>
      </c>
      <c r="B2006" s="32">
        <f t="shared" ca="1" si="192"/>
        <v>0.60443505645394568</v>
      </c>
      <c r="C2006" s="130" t="s">
        <v>3767</v>
      </c>
      <c r="D2006" s="120" t="s">
        <v>3768</v>
      </c>
      <c r="E2006" s="21"/>
      <c r="F2006" s="22"/>
      <c r="G2006" s="22"/>
      <c r="H2006" s="22"/>
      <c r="I2006" s="23"/>
      <c r="J2006" s="35" t="str">
        <f t="shared" si="193"/>
        <v>➸</v>
      </c>
      <c r="K2006" s="117" t="str">
        <f>词典存放目录!$A$1&amp;L2006&amp;M2006</f>
        <v>F:\《自创文法查阅Excel》4.1备份\《B词汇·红宝书》\红宝书15版图片\2127-きおん【気温】.jpg</v>
      </c>
      <c r="L2006" s="9" t="s">
        <v>18120</v>
      </c>
      <c r="M2006" s="117" t="s">
        <v>20125</v>
      </c>
      <c r="N2006" s="36" t="str">
        <f t="shared" si="194"/>
        <v>▶</v>
      </c>
      <c r="O2006" s="37" t="s">
        <v>17916</v>
      </c>
      <c r="P2006" s="37">
        <v>5</v>
      </c>
      <c r="Q2006" s="37" t="s">
        <v>23</v>
      </c>
      <c r="R2006" s="9" t="str">
        <f>词典存放目录!$A$1&amp;O2006&amp;P2006&amp;Q2006</f>
        <v>F:\《自创文法查阅Excel》4.1备份\《B词汇·红宝书》\红宝书MP3分割\07 n5-き (5).mp3</v>
      </c>
      <c r="S2006" s="38"/>
      <c r="T2006" s="56"/>
      <c r="U2006" s="56"/>
      <c r="V2006" s="30" t="str">
        <f t="shared" si="195"/>
        <v/>
      </c>
      <c r="W2006" s="29"/>
      <c r="X2006" s="9" t="s">
        <v>24</v>
      </c>
    </row>
    <row r="2007" spans="1:24" s="57" customFormat="1" ht="24">
      <c r="A2007" s="31">
        <v>2128</v>
      </c>
      <c r="B2007" s="32">
        <f t="shared" ca="1" si="192"/>
        <v>0.482388913045801</v>
      </c>
      <c r="C2007" s="130" t="s">
        <v>3769</v>
      </c>
      <c r="D2007" s="120" t="s">
        <v>3770</v>
      </c>
      <c r="E2007" s="21"/>
      <c r="F2007" s="22"/>
      <c r="G2007" s="22"/>
      <c r="H2007" s="22"/>
      <c r="I2007" s="23"/>
      <c r="J2007" s="35" t="str">
        <f t="shared" si="193"/>
        <v>➸</v>
      </c>
      <c r="K2007" s="117" t="str">
        <f>词典存放目录!$A$1&amp;L2007&amp;M2007</f>
        <v>F:\《自创文法查阅Excel》4.1备份\《B词汇·红宝书》\红宝书15版图片\2128-きく【聞く】.jpg</v>
      </c>
      <c r="L2007" s="9" t="s">
        <v>18120</v>
      </c>
      <c r="M2007" s="117" t="s">
        <v>20126</v>
      </c>
      <c r="N2007" s="36" t="str">
        <f t="shared" si="194"/>
        <v>▶</v>
      </c>
      <c r="O2007" s="37" t="s">
        <v>17916</v>
      </c>
      <c r="P2007" s="37">
        <v>6</v>
      </c>
      <c r="Q2007" s="37" t="s">
        <v>23</v>
      </c>
      <c r="R2007" s="9" t="str">
        <f>词典存放目录!$A$1&amp;O2007&amp;P2007&amp;Q2007</f>
        <v>F:\《自创文法查阅Excel》4.1备份\《B词汇·红宝书》\红宝书MP3分割\07 n5-き (6).mp3</v>
      </c>
      <c r="S2007" s="38"/>
      <c r="T2007" s="56"/>
      <c r="U2007" s="56"/>
      <c r="V2007" s="30" t="str">
        <f t="shared" si="195"/>
        <v/>
      </c>
      <c r="W2007" s="29"/>
      <c r="X2007" s="9" t="s">
        <v>24</v>
      </c>
    </row>
    <row r="2008" spans="1:24" s="57" customFormat="1" ht="24">
      <c r="A2008" s="31">
        <v>2129</v>
      </c>
      <c r="B2008" s="32">
        <f t="shared" ca="1" si="192"/>
        <v>0.58794346188217417</v>
      </c>
      <c r="C2008" s="130" t="s">
        <v>3771</v>
      </c>
      <c r="D2008" s="120" t="s">
        <v>3772</v>
      </c>
      <c r="E2008" s="21"/>
      <c r="F2008" s="22"/>
      <c r="G2008" s="22"/>
      <c r="H2008" s="22"/>
      <c r="I2008" s="23"/>
      <c r="J2008" s="35" t="str">
        <f t="shared" si="193"/>
        <v>➸</v>
      </c>
      <c r="K2008" s="117" t="str">
        <f>词典存放目录!$A$1&amp;L2008&amp;M2008</f>
        <v>F:\《自创文法查阅Excel》4.1备份\《B词汇·红宝书》\红宝书15版图片\2129-きこく【帰国】.jpg</v>
      </c>
      <c r="L2008" s="9" t="s">
        <v>18120</v>
      </c>
      <c r="M2008" s="117" t="s">
        <v>20127</v>
      </c>
      <c r="N2008" s="36" t="str">
        <f t="shared" si="194"/>
        <v>▶</v>
      </c>
      <c r="O2008" s="37" t="s">
        <v>17916</v>
      </c>
      <c r="P2008" s="37">
        <v>7</v>
      </c>
      <c r="Q2008" s="37" t="s">
        <v>23</v>
      </c>
      <c r="R2008" s="9" t="str">
        <f>词典存放目录!$A$1&amp;O2008&amp;P2008&amp;Q2008</f>
        <v>F:\《自创文法查阅Excel》4.1备份\《B词汇·红宝书》\红宝书MP3分割\07 n5-き (7).mp3</v>
      </c>
      <c r="S2008" s="38"/>
      <c r="T2008" s="56"/>
      <c r="U2008" s="56"/>
      <c r="V2008" s="30" t="str">
        <f t="shared" si="195"/>
        <v/>
      </c>
      <c r="W2008" s="29"/>
      <c r="X2008" s="9" t="s">
        <v>24</v>
      </c>
    </row>
    <row r="2009" spans="1:24" s="57" customFormat="1" ht="24">
      <c r="A2009" s="31">
        <v>2130</v>
      </c>
      <c r="B2009" s="32">
        <f t="shared" ca="1" si="192"/>
        <v>0.38370082578686038</v>
      </c>
      <c r="C2009" s="130" t="s">
        <v>3773</v>
      </c>
      <c r="D2009" s="120" t="s">
        <v>3774</v>
      </c>
      <c r="E2009" s="21"/>
      <c r="F2009" s="22"/>
      <c r="G2009" s="22"/>
      <c r="H2009" s="22"/>
      <c r="I2009" s="23"/>
      <c r="J2009" s="35" t="str">
        <f t="shared" si="193"/>
        <v>➸</v>
      </c>
      <c r="K2009" s="117" t="str">
        <f>词典存放目录!$A$1&amp;L2009&amp;M2009</f>
        <v>F:\《自创文法查阅Excel》4.1备份\《B词汇·红宝书》\红宝书15版图片\2130-きた【北】.jpg</v>
      </c>
      <c r="L2009" s="9" t="s">
        <v>18120</v>
      </c>
      <c r="M2009" s="117" t="s">
        <v>20128</v>
      </c>
      <c r="N2009" s="36" t="str">
        <f t="shared" si="194"/>
        <v>▶</v>
      </c>
      <c r="O2009" s="37" t="s">
        <v>17916</v>
      </c>
      <c r="P2009" s="37">
        <v>8</v>
      </c>
      <c r="Q2009" s="37" t="s">
        <v>23</v>
      </c>
      <c r="R2009" s="9" t="str">
        <f>词典存放目录!$A$1&amp;O2009&amp;P2009&amp;Q2009</f>
        <v>F:\《自创文法查阅Excel》4.1备份\《B词汇·红宝书》\红宝书MP3分割\07 n5-き (8).mp3</v>
      </c>
      <c r="S2009" s="38"/>
      <c r="T2009" s="56"/>
      <c r="U2009" s="56"/>
      <c r="V2009" s="30" t="str">
        <f t="shared" si="195"/>
        <v/>
      </c>
      <c r="W2009" s="29"/>
      <c r="X2009" s="9" t="s">
        <v>24</v>
      </c>
    </row>
    <row r="2010" spans="1:24" s="57" customFormat="1" ht="24">
      <c r="A2010" s="31">
        <v>2131</v>
      </c>
      <c r="B2010" s="32">
        <f t="shared" ca="1" si="192"/>
        <v>0.38499382255027303</v>
      </c>
      <c r="C2010" s="130" t="s">
        <v>3775</v>
      </c>
      <c r="D2010" s="120" t="s">
        <v>3776</v>
      </c>
      <c r="E2010" s="21"/>
      <c r="F2010" s="22"/>
      <c r="G2010" s="22"/>
      <c r="H2010" s="22"/>
      <c r="I2010" s="23"/>
      <c r="J2010" s="35" t="str">
        <f t="shared" si="193"/>
        <v>➸</v>
      </c>
      <c r="K2010" s="117" t="str">
        <f>词典存放目录!$A$1&amp;L2010&amp;M2010</f>
        <v>F:\《自创文法查阅Excel》4.1备份\《B词汇·红宝书》\红宝书15版图片\2131-ギター【guitar】.jpg</v>
      </c>
      <c r="L2010" s="9" t="s">
        <v>18120</v>
      </c>
      <c r="M2010" s="117" t="s">
        <v>20129</v>
      </c>
      <c r="N2010" s="36" t="str">
        <f t="shared" si="194"/>
        <v>▶</v>
      </c>
      <c r="O2010" s="37" t="s">
        <v>17916</v>
      </c>
      <c r="P2010" s="37">
        <v>9</v>
      </c>
      <c r="Q2010" s="37" t="s">
        <v>23</v>
      </c>
      <c r="R2010" s="9" t="str">
        <f>词典存放目录!$A$1&amp;O2010&amp;P2010&amp;Q2010</f>
        <v>F:\《自创文法查阅Excel》4.1备份\《B词汇·红宝书》\红宝书MP3分割\07 n5-き (9).mp3</v>
      </c>
      <c r="S2010" s="38"/>
      <c r="T2010" s="56"/>
      <c r="U2010" s="56"/>
      <c r="V2010" s="30" t="str">
        <f t="shared" si="195"/>
        <v/>
      </c>
      <c r="W2010" s="29"/>
      <c r="X2010" s="9" t="s">
        <v>24</v>
      </c>
    </row>
    <row r="2011" spans="1:24" s="57" customFormat="1" ht="24">
      <c r="A2011" s="31">
        <v>2132</v>
      </c>
      <c r="B2011" s="32">
        <f t="shared" ca="1" si="192"/>
        <v>0.56202938980557549</v>
      </c>
      <c r="C2011" s="130" t="s">
        <v>3777</v>
      </c>
      <c r="D2011" s="120" t="s">
        <v>3778</v>
      </c>
      <c r="E2011" s="21"/>
      <c r="F2011" s="22"/>
      <c r="G2011" s="22"/>
      <c r="H2011" s="22"/>
      <c r="I2011" s="23"/>
      <c r="J2011" s="35" t="str">
        <f t="shared" si="193"/>
        <v>➸</v>
      </c>
      <c r="K2011" s="117" t="str">
        <f>词典存放目录!$A$1&amp;L2011&amp;M2011</f>
        <v>F:\《自创文法查阅Excel》4.1备份\《B词汇·红宝书》\红宝书15版图片\2132-きたがわ【北側】.jpg</v>
      </c>
      <c r="L2011" s="9" t="s">
        <v>18120</v>
      </c>
      <c r="M2011" s="117" t="s">
        <v>20130</v>
      </c>
      <c r="N2011" s="36" t="str">
        <f t="shared" si="194"/>
        <v>▶</v>
      </c>
      <c r="O2011" s="37" t="s">
        <v>17916</v>
      </c>
      <c r="P2011" s="37">
        <v>10</v>
      </c>
      <c r="Q2011" s="37" t="s">
        <v>23</v>
      </c>
      <c r="R2011" s="9" t="str">
        <f>词典存放目录!$A$1&amp;O2011&amp;P2011&amp;Q2011</f>
        <v>F:\《自创文法查阅Excel》4.1备份\《B词汇·红宝书》\红宝书MP3分割\07 n5-き (10).mp3</v>
      </c>
      <c r="S2011" s="38"/>
      <c r="T2011" s="56"/>
      <c r="U2011" s="56"/>
      <c r="V2011" s="30" t="str">
        <f t="shared" si="195"/>
        <v/>
      </c>
      <c r="W2011" s="102"/>
      <c r="X2011" s="9" t="s">
        <v>24</v>
      </c>
    </row>
    <row r="2012" spans="1:24" s="57" customFormat="1" ht="24">
      <c r="A2012" s="31">
        <v>2133</v>
      </c>
      <c r="B2012" s="32">
        <f t="shared" ca="1" si="192"/>
        <v>0.66987790035086425</v>
      </c>
      <c r="C2012" s="130" t="s">
        <v>3779</v>
      </c>
      <c r="D2012" s="120" t="s">
        <v>3780</v>
      </c>
      <c r="E2012" s="21"/>
      <c r="F2012" s="22"/>
      <c r="G2012" s="22"/>
      <c r="H2012" s="22"/>
      <c r="I2012" s="23"/>
      <c r="J2012" s="35" t="str">
        <f t="shared" si="193"/>
        <v>➸</v>
      </c>
      <c r="K2012" s="117" t="str">
        <f>词典存放目录!$A$1&amp;L2012&amp;M2012</f>
        <v>F:\《自创文法查阅Excel》4.1备份\《B词汇·红宝书》\红宝书15版图片\2133-きたない【汚い】.jpg</v>
      </c>
      <c r="L2012" s="9" t="s">
        <v>18120</v>
      </c>
      <c r="M2012" s="117" t="s">
        <v>20131</v>
      </c>
      <c r="N2012" s="36" t="str">
        <f t="shared" si="194"/>
        <v>▶</v>
      </c>
      <c r="O2012" s="37" t="s">
        <v>17916</v>
      </c>
      <c r="P2012" s="37">
        <v>11</v>
      </c>
      <c r="Q2012" s="37" t="s">
        <v>23</v>
      </c>
      <c r="R2012" s="9" t="str">
        <f>词典存放目录!$A$1&amp;O2012&amp;P2012&amp;Q2012</f>
        <v>F:\《自创文法查阅Excel》4.1备份\《B词汇·红宝书》\红宝书MP3分割\07 n5-き (11).mp3</v>
      </c>
      <c r="S2012" s="38"/>
      <c r="T2012" s="56"/>
      <c r="U2012" s="56"/>
      <c r="V2012" s="30" t="str">
        <f t="shared" si="195"/>
        <v/>
      </c>
      <c r="W2012" s="29"/>
      <c r="X2012" s="9" t="s">
        <v>24</v>
      </c>
    </row>
    <row r="2013" spans="1:24" s="57" customFormat="1" ht="24">
      <c r="A2013" s="31">
        <v>2134</v>
      </c>
      <c r="B2013" s="32">
        <f t="shared" ca="1" si="192"/>
        <v>0.15981706282211594</v>
      </c>
      <c r="C2013" s="130" t="s">
        <v>3781</v>
      </c>
      <c r="D2013" s="120" t="s">
        <v>3782</v>
      </c>
      <c r="E2013" s="21"/>
      <c r="F2013" s="22"/>
      <c r="G2013" s="22"/>
      <c r="H2013" s="22"/>
      <c r="I2013" s="23"/>
      <c r="J2013" s="35" t="str">
        <f t="shared" si="193"/>
        <v>➸</v>
      </c>
      <c r="K2013" s="117" t="str">
        <f>词典存放目录!$A$1&amp;L2013&amp;M2013</f>
        <v>F:\《自创文法查阅Excel》4.1备份\《B词汇·红宝书》\红宝书15版图片\2134-きっさてん【喫茶店】.jpg</v>
      </c>
      <c r="L2013" s="9" t="s">
        <v>18120</v>
      </c>
      <c r="M2013" s="117" t="s">
        <v>20132</v>
      </c>
      <c r="N2013" s="36" t="str">
        <f t="shared" si="194"/>
        <v>▶</v>
      </c>
      <c r="O2013" s="37" t="s">
        <v>17916</v>
      </c>
      <c r="P2013" s="37">
        <v>12</v>
      </c>
      <c r="Q2013" s="37" t="s">
        <v>23</v>
      </c>
      <c r="R2013" s="9" t="str">
        <f>词典存放目录!$A$1&amp;O2013&amp;P2013&amp;Q2013</f>
        <v>F:\《自创文法查阅Excel》4.1备份\《B词汇·红宝书》\红宝书MP3分割\07 n5-き (12).mp3</v>
      </c>
      <c r="S2013" s="38"/>
      <c r="T2013" s="56"/>
      <c r="U2013" s="56"/>
      <c r="V2013" s="30" t="str">
        <f t="shared" si="195"/>
        <v/>
      </c>
      <c r="W2013" s="84"/>
      <c r="X2013" s="9" t="s">
        <v>24</v>
      </c>
    </row>
    <row r="2014" spans="1:24" s="57" customFormat="1" ht="24">
      <c r="A2014" s="31">
        <v>2135</v>
      </c>
      <c r="B2014" s="32">
        <f t="shared" ca="1" si="192"/>
        <v>0.13638319764674267</v>
      </c>
      <c r="C2014" s="130" t="s">
        <v>3783</v>
      </c>
      <c r="D2014" s="120" t="s">
        <v>3784</v>
      </c>
      <c r="E2014" s="21"/>
      <c r="F2014" s="22"/>
      <c r="G2014" s="22"/>
      <c r="H2014" s="22"/>
      <c r="I2014" s="23"/>
      <c r="J2014" s="35" t="str">
        <f t="shared" si="193"/>
        <v>➸</v>
      </c>
      <c r="K2014" s="117" t="str">
        <f>词典存放目录!$A$1&amp;L2014&amp;M2014</f>
        <v>F:\《自创文法查阅Excel》4.1备份\《B词汇·红宝书》\红宝书15版图片\2135-きって【切手】.jpg</v>
      </c>
      <c r="L2014" s="9" t="s">
        <v>18120</v>
      </c>
      <c r="M2014" s="117" t="s">
        <v>20133</v>
      </c>
      <c r="N2014" s="36" t="str">
        <f t="shared" si="194"/>
        <v>▶</v>
      </c>
      <c r="O2014" s="37" t="s">
        <v>17916</v>
      </c>
      <c r="P2014" s="37">
        <v>13</v>
      </c>
      <c r="Q2014" s="37" t="s">
        <v>23</v>
      </c>
      <c r="R2014" s="9" t="str">
        <f>词典存放目录!$A$1&amp;O2014&amp;P2014&amp;Q2014</f>
        <v>F:\《自创文法查阅Excel》4.1备份\《B词汇·红宝书》\红宝书MP3分割\07 n5-き (13).mp3</v>
      </c>
      <c r="S2014" s="38"/>
      <c r="T2014" s="56"/>
      <c r="U2014" s="56"/>
      <c r="V2014" s="30" t="str">
        <f t="shared" si="195"/>
        <v/>
      </c>
      <c r="W2014" s="29"/>
      <c r="X2014" s="9" t="s">
        <v>24</v>
      </c>
    </row>
    <row r="2015" spans="1:24" s="57" customFormat="1" ht="24">
      <c r="A2015" s="31">
        <v>2136</v>
      </c>
      <c r="B2015" s="32">
        <f t="shared" ca="1" si="192"/>
        <v>0.77411958413196169</v>
      </c>
      <c r="C2015" s="130" t="s">
        <v>3785</v>
      </c>
      <c r="D2015" s="120" t="s">
        <v>3786</v>
      </c>
      <c r="E2015" s="21"/>
      <c r="F2015" s="22"/>
      <c r="G2015" s="22"/>
      <c r="H2015" s="22"/>
      <c r="I2015" s="23"/>
      <c r="J2015" s="35" t="str">
        <f t="shared" si="193"/>
        <v>➸</v>
      </c>
      <c r="K2015" s="117" t="str">
        <f>词典存放目录!$A$1&amp;L2015&amp;M2015</f>
        <v>F:\《自创文法查阅Excel》4.1备份\《B词汇·红宝书》\红宝书15版图片\2136-きっぷ【切符】.jpg</v>
      </c>
      <c r="L2015" s="9" t="s">
        <v>18120</v>
      </c>
      <c r="M2015" s="117" t="s">
        <v>20134</v>
      </c>
      <c r="N2015" s="36" t="str">
        <f t="shared" si="194"/>
        <v>▶</v>
      </c>
      <c r="O2015" s="37" t="s">
        <v>17916</v>
      </c>
      <c r="P2015" s="37">
        <v>14</v>
      </c>
      <c r="Q2015" s="37" t="s">
        <v>23</v>
      </c>
      <c r="R2015" s="9" t="str">
        <f>词典存放目录!$A$1&amp;O2015&amp;P2015&amp;Q2015</f>
        <v>F:\《自创文法查阅Excel》4.1备份\《B词汇·红宝书》\红宝书MP3分割\07 n5-き (14).mp3</v>
      </c>
      <c r="S2015" s="38"/>
      <c r="T2015" s="56"/>
      <c r="U2015" s="56"/>
      <c r="V2015" s="30" t="str">
        <f t="shared" si="195"/>
        <v/>
      </c>
      <c r="W2015" s="69"/>
      <c r="X2015" s="9" t="s">
        <v>24</v>
      </c>
    </row>
    <row r="2016" spans="1:24" s="57" customFormat="1" ht="24">
      <c r="A2016" s="31">
        <v>2137</v>
      </c>
      <c r="B2016" s="32">
        <f t="shared" ca="1" si="192"/>
        <v>0.64446394618201153</v>
      </c>
      <c r="C2016" s="130" t="s">
        <v>3787</v>
      </c>
      <c r="D2016" s="120" t="s">
        <v>3788</v>
      </c>
      <c r="E2016" s="21"/>
      <c r="F2016" s="22"/>
      <c r="G2016" s="22"/>
      <c r="H2016" s="22"/>
      <c r="I2016" s="23"/>
      <c r="J2016" s="35" t="str">
        <f t="shared" si="193"/>
        <v>➸</v>
      </c>
      <c r="K2016" s="117" t="str">
        <f>词典存放目录!$A$1&amp;L2016&amp;M2016</f>
        <v>F:\《自创文法查阅Excel》4.1备份\《B词汇·红宝书》\红宝书15版图片\2137-きねんひん【記念品】.jpg</v>
      </c>
      <c r="L2016" s="9" t="s">
        <v>18120</v>
      </c>
      <c r="M2016" s="117" t="s">
        <v>20135</v>
      </c>
      <c r="N2016" s="36" t="str">
        <f t="shared" si="194"/>
        <v>▶</v>
      </c>
      <c r="O2016" s="37" t="s">
        <v>17916</v>
      </c>
      <c r="P2016" s="37">
        <v>15</v>
      </c>
      <c r="Q2016" s="37" t="s">
        <v>23</v>
      </c>
      <c r="R2016" s="9" t="str">
        <f>词典存放目录!$A$1&amp;O2016&amp;P2016&amp;Q2016</f>
        <v>F:\《自创文法查阅Excel》4.1备份\《B词汇·红宝书》\红宝书MP3分割\07 n5-き (15).mp3</v>
      </c>
      <c r="S2016" s="38"/>
      <c r="T2016" s="56"/>
      <c r="U2016" s="56"/>
      <c r="V2016" s="30" t="str">
        <f t="shared" si="195"/>
        <v/>
      </c>
      <c r="W2016" s="29"/>
      <c r="X2016" s="9" t="s">
        <v>24</v>
      </c>
    </row>
    <row r="2017" spans="1:24" s="57" customFormat="1" ht="24">
      <c r="A2017" s="31">
        <v>2138</v>
      </c>
      <c r="B2017" s="32">
        <f t="shared" ca="1" si="192"/>
        <v>0.93962743053868991</v>
      </c>
      <c r="C2017" s="130" t="s">
        <v>3789</v>
      </c>
      <c r="D2017" s="120" t="s">
        <v>3790</v>
      </c>
      <c r="E2017" s="21"/>
      <c r="F2017" s="22"/>
      <c r="G2017" s="22"/>
      <c r="H2017" s="22"/>
      <c r="I2017" s="23"/>
      <c r="J2017" s="35" t="str">
        <f t="shared" si="193"/>
        <v>➸</v>
      </c>
      <c r="K2017" s="117" t="str">
        <f>词典存放目录!$A$1&amp;L2017&amp;M2017</f>
        <v>F:\《自创文法查阅Excel》4.1备份\《B词汇·红宝书》\红宝书15版图片\2138-きのう【昨日】.jpg</v>
      </c>
      <c r="L2017" s="9" t="s">
        <v>18120</v>
      </c>
      <c r="M2017" s="117" t="s">
        <v>20136</v>
      </c>
      <c r="N2017" s="36" t="str">
        <f t="shared" si="194"/>
        <v>▶</v>
      </c>
      <c r="O2017" s="37" t="s">
        <v>17916</v>
      </c>
      <c r="P2017" s="37">
        <v>16</v>
      </c>
      <c r="Q2017" s="37" t="s">
        <v>23</v>
      </c>
      <c r="R2017" s="9" t="str">
        <f>词典存放目录!$A$1&amp;O2017&amp;P2017&amp;Q2017</f>
        <v>F:\《自创文法查阅Excel》4.1备份\《B词汇·红宝书》\红宝书MP3分割\07 n5-き (16).mp3</v>
      </c>
      <c r="S2017" s="38"/>
      <c r="T2017" s="56"/>
      <c r="U2017" s="56"/>
      <c r="V2017" s="30" t="str">
        <f t="shared" si="195"/>
        <v/>
      </c>
      <c r="W2017" s="29"/>
      <c r="X2017" s="9" t="s">
        <v>24</v>
      </c>
    </row>
    <row r="2018" spans="1:24" s="57" customFormat="1" ht="24">
      <c r="A2018" s="31">
        <v>2139</v>
      </c>
      <c r="B2018" s="32">
        <f t="shared" ca="1" si="192"/>
        <v>0.76425778024803304</v>
      </c>
      <c r="C2018" s="130" t="s">
        <v>3791</v>
      </c>
      <c r="D2018" s="120" t="s">
        <v>3792</v>
      </c>
      <c r="E2018" s="21"/>
      <c r="F2018" s="22"/>
      <c r="G2018" s="22"/>
      <c r="H2018" s="22"/>
      <c r="I2018" s="23"/>
      <c r="J2018" s="35" t="str">
        <f t="shared" si="193"/>
        <v>➸</v>
      </c>
      <c r="K2018" s="117" t="str">
        <f>词典存放目录!$A$1&amp;L2018&amp;M2018</f>
        <v>F:\《自创文法查阅Excel》4.1备份\《B词汇·红宝书》\红宝书15版图片\2139-ぎゅうにく【牛肉】.jpg</v>
      </c>
      <c r="L2018" s="9" t="s">
        <v>18120</v>
      </c>
      <c r="M2018" s="117" t="s">
        <v>20137</v>
      </c>
      <c r="N2018" s="36" t="str">
        <f t="shared" si="194"/>
        <v>▶</v>
      </c>
      <c r="O2018" s="37" t="s">
        <v>17916</v>
      </c>
      <c r="P2018" s="37">
        <v>17</v>
      </c>
      <c r="Q2018" s="37" t="s">
        <v>23</v>
      </c>
      <c r="R2018" s="9" t="str">
        <f>词典存放目录!$A$1&amp;O2018&amp;P2018&amp;Q2018</f>
        <v>F:\《自创文法查阅Excel》4.1备份\《B词汇·红宝书》\红宝书MP3分割\07 n5-き (17).mp3</v>
      </c>
      <c r="S2018" s="38"/>
      <c r="T2018" s="56"/>
      <c r="U2018" s="56"/>
      <c r="V2018" s="30" t="str">
        <f t="shared" si="195"/>
        <v/>
      </c>
      <c r="W2018" s="29"/>
      <c r="X2018" s="9" t="s">
        <v>24</v>
      </c>
    </row>
    <row r="2019" spans="1:24" s="57" customFormat="1" ht="24">
      <c r="A2019" s="31">
        <v>2140</v>
      </c>
      <c r="B2019" s="32">
        <f t="shared" ca="1" si="192"/>
        <v>0.95145629022016764</v>
      </c>
      <c r="C2019" s="130" t="s">
        <v>3793</v>
      </c>
      <c r="D2019" s="120" t="s">
        <v>3794</v>
      </c>
      <c r="E2019" s="21"/>
      <c r="F2019" s="22"/>
      <c r="G2019" s="22"/>
      <c r="H2019" s="22"/>
      <c r="I2019" s="23"/>
      <c r="J2019" s="35" t="str">
        <f t="shared" si="193"/>
        <v>➸</v>
      </c>
      <c r="K2019" s="117" t="str">
        <f>词典存放目录!$A$1&amp;L2019&amp;M2019</f>
        <v>F:\《自创文法查阅Excel》4.1备份\《B词汇·红宝书》\红宝书15版图片\2140-ぎゅうにゅう【牛乳】.jpg</v>
      </c>
      <c r="L2019" s="9" t="s">
        <v>18120</v>
      </c>
      <c r="M2019" s="117" t="s">
        <v>20138</v>
      </c>
      <c r="N2019" s="36" t="str">
        <f t="shared" si="194"/>
        <v>▶</v>
      </c>
      <c r="O2019" s="37" t="s">
        <v>17916</v>
      </c>
      <c r="P2019" s="37">
        <v>18</v>
      </c>
      <c r="Q2019" s="37" t="s">
        <v>23</v>
      </c>
      <c r="R2019" s="9" t="str">
        <f>词典存放目录!$A$1&amp;O2019&amp;P2019&amp;Q2019</f>
        <v>F:\《自创文法查阅Excel》4.1备份\《B词汇·红宝书》\红宝书MP3分割\07 n5-き (18).mp3</v>
      </c>
      <c r="S2019" s="38"/>
      <c r="T2019" s="56"/>
      <c r="U2019" s="56"/>
      <c r="V2019" s="30" t="str">
        <f t="shared" si="195"/>
        <v/>
      </c>
      <c r="W2019" s="29"/>
      <c r="X2019" s="9" t="s">
        <v>24</v>
      </c>
    </row>
    <row r="2020" spans="1:24" s="57" customFormat="1" ht="24">
      <c r="A2020" s="31">
        <v>2141</v>
      </c>
      <c r="B2020" s="32">
        <f t="shared" ca="1" si="192"/>
        <v>0.66902183770616108</v>
      </c>
      <c r="C2020" s="130" t="s">
        <v>3795</v>
      </c>
      <c r="D2020" s="120" t="s">
        <v>3796</v>
      </c>
      <c r="E2020" s="21"/>
      <c r="F2020" s="22"/>
      <c r="G2020" s="22"/>
      <c r="H2020" s="22"/>
      <c r="I2020" s="23"/>
      <c r="J2020" s="35" t="str">
        <f t="shared" si="193"/>
        <v>➸</v>
      </c>
      <c r="K2020" s="117" t="str">
        <f>词典存放目录!$A$1&amp;L2020&amp;M2020</f>
        <v>F:\《自创文法查阅Excel》4.1备份\《B词汇·红宝书》\红宝书15版图片\2141-きょう【今日】.jpg</v>
      </c>
      <c r="L2020" s="9" t="s">
        <v>18120</v>
      </c>
      <c r="M2020" s="117" t="s">
        <v>20139</v>
      </c>
      <c r="N2020" s="36" t="str">
        <f t="shared" si="194"/>
        <v>▶</v>
      </c>
      <c r="O2020" s="37" t="s">
        <v>17916</v>
      </c>
      <c r="P2020" s="37">
        <v>19</v>
      </c>
      <c r="Q2020" s="37" t="s">
        <v>23</v>
      </c>
      <c r="R2020" s="9" t="str">
        <f>词典存放目录!$A$1&amp;O2020&amp;P2020&amp;Q2020</f>
        <v>F:\《自创文法查阅Excel》4.1备份\《B词汇·红宝书》\红宝书MP3分割\07 n5-き (19).mp3</v>
      </c>
      <c r="S2020" s="38"/>
      <c r="T2020" s="56"/>
      <c r="U2020" s="56"/>
      <c r="V2020" s="30" t="str">
        <f t="shared" si="195"/>
        <v/>
      </c>
      <c r="W2020" s="29"/>
      <c r="X2020" s="9" t="s">
        <v>24</v>
      </c>
    </row>
    <row r="2021" spans="1:24" s="57" customFormat="1" ht="24">
      <c r="A2021" s="31">
        <v>2142</v>
      </c>
      <c r="B2021" s="32">
        <f t="shared" ca="1" si="192"/>
        <v>0.18556995670712084</v>
      </c>
      <c r="C2021" s="130" t="s">
        <v>3797</v>
      </c>
      <c r="D2021" s="120" t="s">
        <v>3798</v>
      </c>
      <c r="E2021" s="21"/>
      <c r="F2021" s="22"/>
      <c r="G2021" s="22"/>
      <c r="H2021" s="22"/>
      <c r="I2021" s="23"/>
      <c r="J2021" s="35" t="str">
        <f t="shared" si="193"/>
        <v>➸</v>
      </c>
      <c r="K2021" s="117" t="str">
        <f>词典存放目录!$A$1&amp;L2021&amp;M2021</f>
        <v>F:\《自创文法查阅Excel》4.1备份\《B词汇·红宝书》\红宝书15版图片\2142-きょうしつ【教室】.jpg</v>
      </c>
      <c r="L2021" s="9" t="s">
        <v>18120</v>
      </c>
      <c r="M2021" s="117" t="s">
        <v>20140</v>
      </c>
      <c r="N2021" s="36" t="str">
        <f t="shared" si="194"/>
        <v>▶</v>
      </c>
      <c r="O2021" s="37" t="s">
        <v>17916</v>
      </c>
      <c r="P2021" s="37">
        <v>20</v>
      </c>
      <c r="Q2021" s="37" t="s">
        <v>23</v>
      </c>
      <c r="R2021" s="9" t="str">
        <f>词典存放目录!$A$1&amp;O2021&amp;P2021&amp;Q2021</f>
        <v>F:\《自创文法查阅Excel》4.1备份\《B词汇·红宝书》\红宝书MP3分割\07 n5-き (20).mp3</v>
      </c>
      <c r="S2021" s="38"/>
      <c r="T2021" s="56"/>
      <c r="U2021" s="56"/>
      <c r="V2021" s="30" t="str">
        <f t="shared" si="195"/>
        <v/>
      </c>
      <c r="W2021" s="29"/>
      <c r="X2021" s="9" t="s">
        <v>24</v>
      </c>
    </row>
    <row r="2022" spans="1:24" s="57" customFormat="1" ht="24">
      <c r="A2022" s="31">
        <v>2143</v>
      </c>
      <c r="B2022" s="32">
        <f t="shared" ca="1" si="192"/>
        <v>0.39449780771686604</v>
      </c>
      <c r="C2022" s="130" t="s">
        <v>3799</v>
      </c>
      <c r="D2022" s="120" t="s">
        <v>3800</v>
      </c>
      <c r="E2022" s="21"/>
      <c r="F2022" s="22"/>
      <c r="G2022" s="22"/>
      <c r="H2022" s="22"/>
      <c r="I2022" s="23"/>
      <c r="J2022" s="35" t="str">
        <f t="shared" si="193"/>
        <v>➸</v>
      </c>
      <c r="K2022" s="117" t="str">
        <f>词典存放目录!$A$1&amp;L2022&amp;M2022</f>
        <v>F:\《自创文法查阅Excel》4.1备份\《B词汇·红宝书》\红宝书15版图片\2143-きょうだい【兄弟】.jpg</v>
      </c>
      <c r="L2022" s="9" t="s">
        <v>18120</v>
      </c>
      <c r="M2022" s="117" t="s">
        <v>20141</v>
      </c>
      <c r="N2022" s="36" t="str">
        <f t="shared" si="194"/>
        <v>▶</v>
      </c>
      <c r="O2022" s="37" t="s">
        <v>17916</v>
      </c>
      <c r="P2022" s="37">
        <v>21</v>
      </c>
      <c r="Q2022" s="37" t="s">
        <v>23</v>
      </c>
      <c r="R2022" s="9" t="str">
        <f>词典存放目录!$A$1&amp;O2022&amp;P2022&amp;Q2022</f>
        <v>F:\《自创文法查阅Excel》4.1备份\《B词汇·红宝书》\红宝书MP3分割\07 n5-き (21).mp3</v>
      </c>
      <c r="S2022" s="38"/>
      <c r="T2022" s="56"/>
      <c r="U2022" s="56"/>
      <c r="V2022" s="30" t="str">
        <f t="shared" si="195"/>
        <v/>
      </c>
      <c r="W2022" s="29"/>
      <c r="X2022" s="9" t="s">
        <v>24</v>
      </c>
    </row>
    <row r="2023" spans="1:24" s="57" customFormat="1" ht="24">
      <c r="A2023" s="31">
        <v>2144</v>
      </c>
      <c r="B2023" s="32">
        <f t="shared" ca="1" si="192"/>
        <v>5.6389610623106878E-2</v>
      </c>
      <c r="C2023" s="130" t="s">
        <v>3801</v>
      </c>
      <c r="D2023" s="120" t="s">
        <v>3802</v>
      </c>
      <c r="E2023" s="21"/>
      <c r="F2023" s="22"/>
      <c r="G2023" s="22"/>
      <c r="H2023" s="22"/>
      <c r="I2023" s="23"/>
      <c r="J2023" s="35" t="str">
        <f t="shared" si="193"/>
        <v>➸</v>
      </c>
      <c r="K2023" s="117" t="str">
        <f>词典存放目录!$A$1&amp;L2023&amp;M2023</f>
        <v>F:\《自创文法查阅Excel》4.1备份\《B词汇·红宝书》\红宝书15版图片\2144-きょうみ【興味】.jpg</v>
      </c>
      <c r="L2023" s="9" t="s">
        <v>18120</v>
      </c>
      <c r="M2023" s="117" t="s">
        <v>20142</v>
      </c>
      <c r="N2023" s="36" t="str">
        <f t="shared" si="194"/>
        <v>▶</v>
      </c>
      <c r="O2023" s="37" t="s">
        <v>17916</v>
      </c>
      <c r="P2023" s="37">
        <v>22</v>
      </c>
      <c r="Q2023" s="37" t="s">
        <v>23</v>
      </c>
      <c r="R2023" s="9" t="str">
        <f>词典存放目录!$A$1&amp;O2023&amp;P2023&amp;Q2023</f>
        <v>F:\《自创文法查阅Excel》4.1备份\《B词汇·红宝书》\红宝书MP3分割\07 n5-き (22).mp3</v>
      </c>
      <c r="S2023" s="38"/>
      <c r="T2023" s="56"/>
      <c r="U2023" s="56"/>
      <c r="V2023" s="30" t="str">
        <f t="shared" si="195"/>
        <v/>
      </c>
      <c r="W2023" s="29"/>
      <c r="X2023" s="9" t="s">
        <v>24</v>
      </c>
    </row>
    <row r="2024" spans="1:24" s="57" customFormat="1" ht="24">
      <c r="A2024" s="31">
        <v>2145</v>
      </c>
      <c r="B2024" s="32">
        <f t="shared" ca="1" si="192"/>
        <v>0.10086547175251304</v>
      </c>
      <c r="C2024" s="130" t="s">
        <v>3803</v>
      </c>
      <c r="D2024" s="120" t="s">
        <v>3804</v>
      </c>
      <c r="E2024" s="21"/>
      <c r="F2024" s="22"/>
      <c r="G2024" s="22"/>
      <c r="H2024" s="22"/>
      <c r="I2024" s="23"/>
      <c r="J2024" s="35" t="str">
        <f t="shared" si="193"/>
        <v>➸</v>
      </c>
      <c r="K2024" s="117" t="str">
        <f>词典存放目录!$A$1&amp;L2024&amp;M2024</f>
        <v>F:\《自创文法查阅Excel》4.1备份\《B词汇·红宝书》\红宝书15版图片\2145-ギョーザ【餃子】.jpg</v>
      </c>
      <c r="L2024" s="9" t="s">
        <v>18120</v>
      </c>
      <c r="M2024" s="117" t="s">
        <v>20143</v>
      </c>
      <c r="N2024" s="36" t="str">
        <f t="shared" si="194"/>
        <v>▶</v>
      </c>
      <c r="O2024" s="37" t="s">
        <v>17916</v>
      </c>
      <c r="P2024" s="37">
        <v>23</v>
      </c>
      <c r="Q2024" s="37" t="s">
        <v>23</v>
      </c>
      <c r="R2024" s="9" t="str">
        <f>词典存放目录!$A$1&amp;O2024&amp;P2024&amp;Q2024</f>
        <v>F:\《自创文法查阅Excel》4.1备份\《B词汇·红宝书》\红宝书MP3分割\07 n5-き (23).mp3</v>
      </c>
      <c r="S2024" s="38"/>
      <c r="T2024" s="56"/>
      <c r="U2024" s="56"/>
      <c r="V2024" s="30" t="str">
        <f t="shared" si="195"/>
        <v/>
      </c>
      <c r="W2024" s="29"/>
      <c r="X2024" s="9" t="s">
        <v>24</v>
      </c>
    </row>
    <row r="2025" spans="1:24" s="57" customFormat="1" ht="24">
      <c r="A2025" s="31">
        <v>2146</v>
      </c>
      <c r="B2025" s="32">
        <f t="shared" ca="1" si="192"/>
        <v>0.28932220025517108</v>
      </c>
      <c r="C2025" s="130" t="s">
        <v>3805</v>
      </c>
      <c r="D2025" s="120" t="s">
        <v>3806</v>
      </c>
      <c r="E2025" s="21"/>
      <c r="F2025" s="22"/>
      <c r="G2025" s="22"/>
      <c r="H2025" s="22"/>
      <c r="I2025" s="23"/>
      <c r="J2025" s="35" t="str">
        <f t="shared" si="193"/>
        <v>➸</v>
      </c>
      <c r="K2025" s="117" t="str">
        <f>词典存放目录!$A$1&amp;L2025&amp;M2025</f>
        <v>F:\《自创文法查阅Excel》4.1备份\《B词汇·红宝书》\红宝书15版图片\2146-きょねん【去年】.jpg</v>
      </c>
      <c r="L2025" s="9" t="s">
        <v>18120</v>
      </c>
      <c r="M2025" s="117" t="s">
        <v>20144</v>
      </c>
      <c r="N2025" s="36" t="str">
        <f t="shared" si="194"/>
        <v>▶</v>
      </c>
      <c r="O2025" s="37" t="s">
        <v>17916</v>
      </c>
      <c r="P2025" s="37">
        <v>24</v>
      </c>
      <c r="Q2025" s="37" t="s">
        <v>23</v>
      </c>
      <c r="R2025" s="9" t="str">
        <f>词典存放目录!$A$1&amp;O2025&amp;P2025&amp;Q2025</f>
        <v>F:\《自创文法查阅Excel》4.1备份\《B词汇·红宝书》\红宝书MP3分割\07 n5-き (24).mp3</v>
      </c>
      <c r="S2025" s="38"/>
      <c r="T2025" s="56"/>
      <c r="U2025" s="56"/>
      <c r="V2025" s="30" t="str">
        <f t="shared" si="195"/>
        <v/>
      </c>
      <c r="W2025" s="29"/>
      <c r="X2025" s="9" t="s">
        <v>24</v>
      </c>
    </row>
    <row r="2026" spans="1:24" s="57" customFormat="1" ht="24">
      <c r="A2026" s="31">
        <v>2147</v>
      </c>
      <c r="B2026" s="32">
        <f t="shared" ca="1" si="192"/>
        <v>0.52546252157498086</v>
      </c>
      <c r="C2026" s="130" t="s">
        <v>3807</v>
      </c>
      <c r="D2026" s="120" t="s">
        <v>3808</v>
      </c>
      <c r="E2026" s="21" t="s">
        <v>459</v>
      </c>
      <c r="F2026" s="22"/>
      <c r="G2026" s="22"/>
      <c r="H2026" s="22"/>
      <c r="I2026" s="23"/>
      <c r="J2026" s="35" t="str">
        <f t="shared" si="193"/>
        <v>➸</v>
      </c>
      <c r="K2026" s="117" t="str">
        <f>词典存放目录!$A$1&amp;L2026&amp;M2026</f>
        <v>F:\《自创文法查阅Excel》4.1备份\《B词汇·红宝书》\红宝书15版图片\2147-きらい【嫌い】.jpg</v>
      </c>
      <c r="L2026" s="9" t="s">
        <v>18120</v>
      </c>
      <c r="M2026" s="117" t="s">
        <v>20145</v>
      </c>
      <c r="N2026" s="36" t="str">
        <f t="shared" si="194"/>
        <v>▶</v>
      </c>
      <c r="O2026" s="37" t="s">
        <v>17916</v>
      </c>
      <c r="P2026" s="37">
        <v>25</v>
      </c>
      <c r="Q2026" s="37" t="s">
        <v>23</v>
      </c>
      <c r="R2026" s="9" t="str">
        <f>词典存放目录!$A$1&amp;O2026&amp;P2026&amp;Q2026</f>
        <v>F:\《自创文法查阅Excel》4.1备份\《B词汇·红宝书》\红宝书MP3分割\07 n5-き (25).mp3</v>
      </c>
      <c r="S2026" s="38"/>
      <c r="T2026" s="56"/>
      <c r="U2026" s="56"/>
      <c r="V2026" s="30" t="str">
        <f t="shared" si="195"/>
        <v/>
      </c>
      <c r="W2026" s="29"/>
      <c r="X2026" s="9" t="s">
        <v>24</v>
      </c>
    </row>
    <row r="2027" spans="1:24" s="57" customFormat="1" ht="24">
      <c r="A2027" s="31">
        <v>2148</v>
      </c>
      <c r="B2027" s="32">
        <f t="shared" ca="1" si="192"/>
        <v>0.67891076705774733</v>
      </c>
      <c r="C2027" s="130" t="s">
        <v>3809</v>
      </c>
      <c r="D2027" s="120" t="s">
        <v>3810</v>
      </c>
      <c r="E2027" s="21"/>
      <c r="F2027" s="22"/>
      <c r="G2027" s="22"/>
      <c r="H2027" s="22"/>
      <c r="I2027" s="23"/>
      <c r="J2027" s="35" t="str">
        <f t="shared" si="193"/>
        <v>➸</v>
      </c>
      <c r="K2027" s="117" t="str">
        <f>词典存放目录!$A$1&amp;L2027&amp;M2027</f>
        <v>F:\《自创文法查阅Excel》4.1备份\《B词汇·红宝书》\红宝书15版图片\2148-きる【切る】.jpg</v>
      </c>
      <c r="L2027" s="9" t="s">
        <v>18120</v>
      </c>
      <c r="M2027" s="117" t="s">
        <v>20146</v>
      </c>
      <c r="N2027" s="36" t="str">
        <f t="shared" si="194"/>
        <v>▶</v>
      </c>
      <c r="O2027" s="37" t="s">
        <v>17916</v>
      </c>
      <c r="P2027" s="37">
        <v>26</v>
      </c>
      <c r="Q2027" s="37" t="s">
        <v>23</v>
      </c>
      <c r="R2027" s="9" t="str">
        <f>词典存放目录!$A$1&amp;O2027&amp;P2027&amp;Q2027</f>
        <v>F:\《自创文法查阅Excel》4.1备份\《B词汇·红宝书》\红宝书MP3分割\07 n5-き (26).mp3</v>
      </c>
      <c r="S2027" s="38"/>
      <c r="T2027" s="56"/>
      <c r="U2027" s="56"/>
      <c r="V2027" s="30" t="str">
        <f t="shared" si="195"/>
        <v/>
      </c>
      <c r="W2027" s="29"/>
      <c r="X2027" s="9" t="s">
        <v>24</v>
      </c>
    </row>
    <row r="2028" spans="1:24" s="57" customFormat="1" ht="24">
      <c r="A2028" s="31">
        <v>2149</v>
      </c>
      <c r="B2028" s="32">
        <f t="shared" ca="1" si="192"/>
        <v>0.11921668026011845</v>
      </c>
      <c r="C2028" s="130" t="s">
        <v>3809</v>
      </c>
      <c r="D2028" s="120" t="s">
        <v>3811</v>
      </c>
      <c r="E2028" s="21"/>
      <c r="F2028" s="22"/>
      <c r="G2028" s="22"/>
      <c r="H2028" s="22"/>
      <c r="I2028" s="23"/>
      <c r="J2028" s="35" t="str">
        <f t="shared" si="193"/>
        <v>➸</v>
      </c>
      <c r="K2028" s="117" t="str">
        <f>词典存放目录!$A$1&amp;L2028&amp;M2028</f>
        <v>F:\《自创文法查阅Excel》4.1备份\《B词汇·红宝书》\红宝书15版图片\2149-きる【着る】.jpg</v>
      </c>
      <c r="L2028" s="9" t="s">
        <v>18120</v>
      </c>
      <c r="M2028" s="117" t="s">
        <v>20147</v>
      </c>
      <c r="N2028" s="36" t="str">
        <f t="shared" si="194"/>
        <v>▶</v>
      </c>
      <c r="O2028" s="37" t="s">
        <v>17916</v>
      </c>
      <c r="P2028" s="37">
        <v>27</v>
      </c>
      <c r="Q2028" s="37" t="s">
        <v>23</v>
      </c>
      <c r="R2028" s="9" t="str">
        <f>词典存放目录!$A$1&amp;O2028&amp;P2028&amp;Q2028</f>
        <v>F:\《自创文法查阅Excel》4.1备份\《B词汇·红宝书》\红宝书MP3分割\07 n5-き (27).mp3</v>
      </c>
      <c r="S2028" s="38"/>
      <c r="T2028" s="56"/>
      <c r="U2028" s="56"/>
      <c r="V2028" s="30" t="str">
        <f t="shared" ref="V2028:V2059" si="196">IF(COUNTA(S2028:U2028)=0,"",COUNTIF(S2028:U2028,"0")/COUNTA(S2028:U2028))</f>
        <v/>
      </c>
      <c r="W2028" s="29"/>
      <c r="X2028" s="9" t="s">
        <v>24</v>
      </c>
    </row>
    <row r="2029" spans="1:24" s="57" customFormat="1" ht="24">
      <c r="A2029" s="31">
        <v>2150</v>
      </c>
      <c r="B2029" s="32">
        <f t="shared" ca="1" si="192"/>
        <v>0.75888293463445655</v>
      </c>
      <c r="C2029" s="130" t="s">
        <v>3812</v>
      </c>
      <c r="D2029" s="120" t="s">
        <v>3813</v>
      </c>
      <c r="E2029" s="21" t="s">
        <v>459</v>
      </c>
      <c r="F2029" s="22"/>
      <c r="G2029" s="22"/>
      <c r="H2029" s="22"/>
      <c r="I2029" s="23"/>
      <c r="J2029" s="35" t="str">
        <f t="shared" si="193"/>
        <v>➸</v>
      </c>
      <c r="K2029" s="117" t="str">
        <f>词典存放目录!$A$1&amp;L2029&amp;M2029</f>
        <v>F:\《自创文法查阅Excel》4.1备份\《B词汇·红宝书》\红宝书15版图片\2150-きれい【綺麗】.jpg</v>
      </c>
      <c r="L2029" s="9" t="s">
        <v>18120</v>
      </c>
      <c r="M2029" s="117" t="s">
        <v>20148</v>
      </c>
      <c r="N2029" s="36" t="str">
        <f t="shared" si="194"/>
        <v>▶</v>
      </c>
      <c r="O2029" s="37" t="s">
        <v>17916</v>
      </c>
      <c r="P2029" s="37">
        <v>28</v>
      </c>
      <c r="Q2029" s="37" t="s">
        <v>23</v>
      </c>
      <c r="R2029" s="9" t="str">
        <f>词典存放目录!$A$1&amp;O2029&amp;P2029&amp;Q2029</f>
        <v>F:\《自创文法查阅Excel》4.1备份\《B词汇·红宝书》\红宝书MP3分割\07 n5-き (28).mp3</v>
      </c>
      <c r="S2029" s="38"/>
      <c r="T2029" s="56"/>
      <c r="U2029" s="56"/>
      <c r="V2029" s="30" t="str">
        <f t="shared" si="196"/>
        <v/>
      </c>
      <c r="W2029" s="29"/>
      <c r="X2029" s="9" t="s">
        <v>24</v>
      </c>
    </row>
    <row r="2030" spans="1:24" s="57" customFormat="1" ht="24">
      <c r="A2030" s="31">
        <v>2151</v>
      </c>
      <c r="B2030" s="32">
        <f t="shared" ca="1" si="192"/>
        <v>0.75853626038555488</v>
      </c>
      <c r="C2030" s="130" t="s">
        <v>3814</v>
      </c>
      <c r="D2030" s="120" t="s">
        <v>3815</v>
      </c>
      <c r="E2030" s="21"/>
      <c r="F2030" s="22"/>
      <c r="G2030" s="22"/>
      <c r="H2030" s="22"/>
      <c r="I2030" s="23"/>
      <c r="J2030" s="35" t="str">
        <f t="shared" si="193"/>
        <v>➸</v>
      </c>
      <c r="K2030" s="117" t="str">
        <f>词典存放目录!$A$1&amp;L2030&amp;M2030</f>
        <v>F:\《自创文法查阅Excel》4.1备份\《B词汇·红宝书》\红宝书15版图片\2151-～キログラム【～kg】.jpg</v>
      </c>
      <c r="L2030" s="9" t="s">
        <v>18120</v>
      </c>
      <c r="M2030" s="117" t="s">
        <v>20149</v>
      </c>
      <c r="N2030" s="36" t="str">
        <f t="shared" si="194"/>
        <v>▶</v>
      </c>
      <c r="O2030" s="37" t="s">
        <v>17916</v>
      </c>
      <c r="P2030" s="37">
        <v>29</v>
      </c>
      <c r="Q2030" s="37" t="s">
        <v>23</v>
      </c>
      <c r="R2030" s="9" t="str">
        <f>词典存放目录!$A$1&amp;O2030&amp;P2030&amp;Q2030</f>
        <v>F:\《自创文法查阅Excel》4.1备份\《B词汇·红宝书》\红宝书MP3分割\07 n5-き (29).mp3</v>
      </c>
      <c r="S2030" s="38"/>
      <c r="T2030" s="56"/>
      <c r="U2030" s="56"/>
      <c r="V2030" s="30" t="str">
        <f t="shared" si="196"/>
        <v/>
      </c>
      <c r="W2030" s="29"/>
      <c r="X2030" s="9" t="s">
        <v>24</v>
      </c>
    </row>
    <row r="2031" spans="1:24" s="57" customFormat="1" ht="24">
      <c r="A2031" s="31">
        <v>2152</v>
      </c>
      <c r="B2031" s="32">
        <f t="shared" ca="1" si="192"/>
        <v>2.8735358396352662E-2</v>
      </c>
      <c r="C2031" s="130" t="s">
        <v>3816</v>
      </c>
      <c r="D2031" s="120" t="s">
        <v>3817</v>
      </c>
      <c r="E2031" s="21"/>
      <c r="F2031" s="22"/>
      <c r="G2031" s="22"/>
      <c r="H2031" s="22"/>
      <c r="I2031" s="23"/>
      <c r="J2031" s="35" t="str">
        <f t="shared" si="193"/>
        <v>➸</v>
      </c>
      <c r="K2031" s="117" t="str">
        <f>词典存放目录!$A$1&amp;L2031&amp;M2031</f>
        <v>F:\《自创文法查阅Excel》4.1备份\《B词汇·红宝书》\红宝书15版图片\2152-～キロメートル【～km】.jpg</v>
      </c>
      <c r="L2031" s="9" t="s">
        <v>18120</v>
      </c>
      <c r="M2031" s="117" t="s">
        <v>20150</v>
      </c>
      <c r="N2031" s="36" t="str">
        <f t="shared" si="194"/>
        <v>▶</v>
      </c>
      <c r="O2031" s="37" t="s">
        <v>17916</v>
      </c>
      <c r="P2031" s="37">
        <v>30</v>
      </c>
      <c r="Q2031" s="37" t="s">
        <v>23</v>
      </c>
      <c r="R2031" s="9" t="str">
        <f>词典存放目录!$A$1&amp;O2031&amp;P2031&amp;Q2031</f>
        <v>F:\《自创文法查阅Excel》4.1备份\《B词汇·红宝书》\红宝书MP3分割\07 n5-き (30).mp3</v>
      </c>
      <c r="S2031" s="38"/>
      <c r="T2031" s="56"/>
      <c r="U2031" s="56"/>
      <c r="V2031" s="30" t="str">
        <f t="shared" si="196"/>
        <v/>
      </c>
      <c r="W2031" s="29"/>
      <c r="X2031" s="9" t="s">
        <v>24</v>
      </c>
    </row>
    <row r="2032" spans="1:24" s="57" customFormat="1" ht="24">
      <c r="A2032" s="31">
        <v>2153</v>
      </c>
      <c r="B2032" s="32">
        <f t="shared" ca="1" si="192"/>
        <v>0.11720992895315452</v>
      </c>
      <c r="C2032" s="130" t="s">
        <v>3818</v>
      </c>
      <c r="D2032" s="120" t="s">
        <v>3819</v>
      </c>
      <c r="E2032" s="21"/>
      <c r="F2032" s="22"/>
      <c r="G2032" s="22"/>
      <c r="H2032" s="22"/>
      <c r="I2032" s="23"/>
      <c r="J2032" s="35" t="str">
        <f t="shared" si="193"/>
        <v>➸</v>
      </c>
      <c r="K2032" s="117" t="str">
        <f>词典存放目录!$A$1&amp;L2032&amp;M2032</f>
        <v>F:\《自创文法查阅Excel》4.1备份\《B词汇·红宝书》\红宝书15版图片\2153-ぎんこう【銀行】.jpg</v>
      </c>
      <c r="L2032" s="9" t="s">
        <v>18120</v>
      </c>
      <c r="M2032" s="117" t="s">
        <v>20151</v>
      </c>
      <c r="N2032" s="36" t="str">
        <f t="shared" si="194"/>
        <v>▶</v>
      </c>
      <c r="O2032" s="37" t="s">
        <v>17916</v>
      </c>
      <c r="P2032" s="37">
        <v>31</v>
      </c>
      <c r="Q2032" s="37" t="s">
        <v>23</v>
      </c>
      <c r="R2032" s="9" t="str">
        <f>词典存放目录!$A$1&amp;O2032&amp;P2032&amp;Q2032</f>
        <v>F:\《自创文法查阅Excel》4.1备份\《B词汇·红宝书》\红宝书MP3分割\07 n5-き (31).mp3</v>
      </c>
      <c r="S2032" s="38"/>
      <c r="T2032" s="56"/>
      <c r="U2032" s="56"/>
      <c r="V2032" s="30" t="str">
        <f t="shared" si="196"/>
        <v/>
      </c>
      <c r="W2032" s="29"/>
      <c r="X2032" s="9" t="s">
        <v>24</v>
      </c>
    </row>
    <row r="2033" spans="1:24" s="57" customFormat="1" ht="24">
      <c r="A2033" s="31">
        <v>2154</v>
      </c>
      <c r="B2033" s="32">
        <f t="shared" ca="1" si="192"/>
        <v>0.87704631633939323</v>
      </c>
      <c r="C2033" s="130" t="s">
        <v>3820</v>
      </c>
      <c r="D2033" s="120" t="s">
        <v>3821</v>
      </c>
      <c r="E2033" s="21"/>
      <c r="F2033" s="22"/>
      <c r="G2033" s="22"/>
      <c r="H2033" s="22"/>
      <c r="I2033" s="23"/>
      <c r="J2033" s="35" t="str">
        <f t="shared" si="193"/>
        <v>➸</v>
      </c>
      <c r="K2033" s="117" t="str">
        <f>词典存放目录!$A$1&amp;L2033&amp;M2033</f>
        <v>F:\《自创文法查阅Excel》4.1备份\《B词汇·红宝书》\红宝书15版图片\2154-ぎんこういん【銀行員】.jpg</v>
      </c>
      <c r="L2033" s="9" t="s">
        <v>18120</v>
      </c>
      <c r="M2033" s="117" t="s">
        <v>20152</v>
      </c>
      <c r="N2033" s="36" t="str">
        <f t="shared" si="194"/>
        <v>▶</v>
      </c>
      <c r="O2033" s="37" t="s">
        <v>17916</v>
      </c>
      <c r="P2033" s="37">
        <v>32</v>
      </c>
      <c r="Q2033" s="37" t="s">
        <v>23</v>
      </c>
      <c r="R2033" s="9" t="str">
        <f>词典存放目录!$A$1&amp;O2033&amp;P2033&amp;Q2033</f>
        <v>F:\《自创文法查阅Excel》4.1备份\《B词汇·红宝书》\红宝书MP3分割\07 n5-き (32).mp3</v>
      </c>
      <c r="S2033" s="38"/>
      <c r="T2033" s="56"/>
      <c r="U2033" s="56"/>
      <c r="V2033" s="30" t="str">
        <f t="shared" si="196"/>
        <v/>
      </c>
      <c r="W2033" s="29"/>
      <c r="X2033" s="9" t="s">
        <v>24</v>
      </c>
    </row>
    <row r="2034" spans="1:24" s="57" customFormat="1" ht="24">
      <c r="A2034" s="31">
        <v>2155</v>
      </c>
      <c r="B2034" s="32">
        <f t="shared" ca="1" si="192"/>
        <v>0.5548587484501456</v>
      </c>
      <c r="C2034" s="130" t="s">
        <v>3822</v>
      </c>
      <c r="D2034" s="120" t="s">
        <v>3823</v>
      </c>
      <c r="E2034" s="21"/>
      <c r="F2034" s="22"/>
      <c r="G2034" s="22"/>
      <c r="H2034" s="22"/>
      <c r="I2034" s="23"/>
      <c r="J2034" s="35" t="str">
        <f t="shared" si="193"/>
        <v>➸</v>
      </c>
      <c r="K2034" s="117" t="str">
        <f>词典存放目录!$A$1&amp;L2034&amp;M2034</f>
        <v>F:\《自创文法查阅Excel》4.1备份\《B词汇·红宝书》\红宝书15版图片\2155-きんようび【金曜日】.jpg</v>
      </c>
      <c r="L2034" s="9" t="s">
        <v>18120</v>
      </c>
      <c r="M2034" s="117" t="s">
        <v>20153</v>
      </c>
      <c r="N2034" s="36" t="str">
        <f t="shared" si="194"/>
        <v>▶</v>
      </c>
      <c r="O2034" s="37" t="s">
        <v>17916</v>
      </c>
      <c r="P2034" s="37">
        <v>33</v>
      </c>
      <c r="Q2034" s="37" t="s">
        <v>23</v>
      </c>
      <c r="R2034" s="9" t="str">
        <f>词典存放目录!$A$1&amp;O2034&amp;P2034&amp;Q2034</f>
        <v>F:\《自创文法查阅Excel》4.1备份\《B词汇·红宝书》\红宝书MP3分割\07 n5-き (33).mp3</v>
      </c>
      <c r="S2034" s="38"/>
      <c r="T2034" s="56"/>
      <c r="U2034" s="56"/>
      <c r="V2034" s="30" t="str">
        <f t="shared" si="196"/>
        <v/>
      </c>
      <c r="W2034" s="69"/>
      <c r="X2034" s="9" t="s">
        <v>24</v>
      </c>
    </row>
    <row r="2035" spans="1:24" s="57" customFormat="1" ht="24">
      <c r="A2035" s="31">
        <v>2156</v>
      </c>
      <c r="B2035" s="32">
        <f t="shared" ca="1" si="192"/>
        <v>0.97332320215189316</v>
      </c>
      <c r="C2035" s="131" t="s">
        <v>225</v>
      </c>
      <c r="D2035" s="122" t="s">
        <v>3824</v>
      </c>
      <c r="E2035" s="21"/>
      <c r="F2035" s="22"/>
      <c r="G2035" s="22"/>
      <c r="H2035" s="22"/>
      <c r="I2035" s="23"/>
      <c r="J2035" s="35" t="str">
        <f t="shared" si="193"/>
        <v>➸</v>
      </c>
      <c r="K2035" s="117" t="str">
        <f>词典存放目录!$A$1&amp;L2035&amp;M2035</f>
        <v>F:\《自创文法查阅Excel》4.1备份\《B词汇·红宝书》\红宝书15版图片\2156-き【気】.jpg</v>
      </c>
      <c r="L2035" s="9" t="s">
        <v>18120</v>
      </c>
      <c r="M2035" s="117" t="s">
        <v>20154</v>
      </c>
      <c r="N2035" s="36" t="str">
        <f t="shared" si="194"/>
        <v>▶</v>
      </c>
      <c r="O2035" s="37" t="s">
        <v>17917</v>
      </c>
      <c r="P2035" s="37">
        <v>1</v>
      </c>
      <c r="Q2035" s="37" t="s">
        <v>23</v>
      </c>
      <c r="R2035" s="9" t="str">
        <f>词典存放目录!$A$1&amp;O2035&amp;P2035&amp;Q2035</f>
        <v>F:\《自创文法查阅Excel》4.1备份\《B词汇·红宝书》\红宝书MP3分割\07 n4-き (1).mp3</v>
      </c>
      <c r="S2035" s="38"/>
      <c r="T2035" s="56"/>
      <c r="U2035" s="56"/>
      <c r="V2035" s="30" t="str">
        <f t="shared" si="196"/>
        <v/>
      </c>
      <c r="W2035" s="29"/>
      <c r="X2035" s="9" t="s">
        <v>113</v>
      </c>
    </row>
    <row r="2036" spans="1:24" s="57" customFormat="1" ht="24">
      <c r="A2036" s="31">
        <v>2157</v>
      </c>
      <c r="B2036" s="32">
        <f t="shared" ca="1" si="192"/>
        <v>0.10902515094295229</v>
      </c>
      <c r="C2036" s="131" t="s">
        <v>3825</v>
      </c>
      <c r="D2036" s="122" t="s">
        <v>3826</v>
      </c>
      <c r="E2036" s="21"/>
      <c r="F2036" s="22"/>
      <c r="G2036" s="22"/>
      <c r="H2036" s="22"/>
      <c r="I2036" s="23"/>
      <c r="J2036" s="35" t="str">
        <f t="shared" si="193"/>
        <v>➸</v>
      </c>
      <c r="K2036" s="117" t="str">
        <f>词典存放目录!$A$1&amp;L2036&amp;M2036</f>
        <v>F:\《自创文法查阅Excel》4.1备份\《B词汇·红宝书》\红宝书15版图片\2157-きかい【機会】.jpg</v>
      </c>
      <c r="L2036" s="9" t="s">
        <v>18120</v>
      </c>
      <c r="M2036" s="117" t="s">
        <v>20155</v>
      </c>
      <c r="N2036" s="36" t="str">
        <f t="shared" si="194"/>
        <v>▶</v>
      </c>
      <c r="O2036" s="37" t="s">
        <v>17917</v>
      </c>
      <c r="P2036" s="37">
        <v>2</v>
      </c>
      <c r="Q2036" s="37" t="s">
        <v>23</v>
      </c>
      <c r="R2036" s="9" t="str">
        <f>词典存放目录!$A$1&amp;O2036&amp;P2036&amp;Q2036</f>
        <v>F:\《自创文法查阅Excel》4.1备份\《B词汇·红宝书》\红宝书MP3分割\07 n4-き (2).mp3</v>
      </c>
      <c r="S2036" s="38"/>
      <c r="T2036" s="56"/>
      <c r="U2036" s="56"/>
      <c r="V2036" s="30" t="str">
        <f t="shared" si="196"/>
        <v/>
      </c>
      <c r="W2036" s="29"/>
      <c r="X2036" s="9" t="s">
        <v>113</v>
      </c>
    </row>
    <row r="2037" spans="1:24" s="57" customFormat="1" ht="24">
      <c r="A2037" s="31">
        <v>2158</v>
      </c>
      <c r="B2037" s="32">
        <f t="shared" ca="1" si="192"/>
        <v>0.85308159516218907</v>
      </c>
      <c r="C2037" s="131" t="s">
        <v>3825</v>
      </c>
      <c r="D2037" s="122" t="s">
        <v>3827</v>
      </c>
      <c r="E2037" s="21"/>
      <c r="F2037" s="22"/>
      <c r="G2037" s="22"/>
      <c r="H2037" s="22"/>
      <c r="I2037" s="23"/>
      <c r="J2037" s="35" t="str">
        <f t="shared" si="193"/>
        <v>➸</v>
      </c>
      <c r="K2037" s="117" t="str">
        <f>词典存放目录!$A$1&amp;L2037&amp;M2037</f>
        <v>F:\《自创文法查阅Excel》4.1备份\《B词汇·红宝书》\红宝书15版图片\2158-きかい【機械】.jpg</v>
      </c>
      <c r="L2037" s="9" t="s">
        <v>18120</v>
      </c>
      <c r="M2037" s="117" t="s">
        <v>20156</v>
      </c>
      <c r="N2037" s="36" t="str">
        <f t="shared" si="194"/>
        <v>▶</v>
      </c>
      <c r="O2037" s="37" t="s">
        <v>17917</v>
      </c>
      <c r="P2037" s="37">
        <v>3</v>
      </c>
      <c r="Q2037" s="37" t="s">
        <v>23</v>
      </c>
      <c r="R2037" s="9" t="str">
        <f>词典存放目录!$A$1&amp;O2037&amp;P2037&amp;Q2037</f>
        <v>F:\《自创文法查阅Excel》4.1备份\《B词汇·红宝书》\红宝书MP3分割\07 n4-き (3).mp3</v>
      </c>
      <c r="S2037" s="38"/>
      <c r="T2037" s="56"/>
      <c r="U2037" s="56"/>
      <c r="V2037" s="30" t="str">
        <f t="shared" si="196"/>
        <v/>
      </c>
      <c r="W2037" s="29"/>
      <c r="X2037" s="9" t="s">
        <v>113</v>
      </c>
    </row>
    <row r="2038" spans="1:24" s="57" customFormat="1" ht="24">
      <c r="A2038" s="31">
        <v>2159</v>
      </c>
      <c r="B2038" s="32">
        <f t="shared" ca="1" si="192"/>
        <v>0.61448036216163782</v>
      </c>
      <c r="C2038" s="131" t="s">
        <v>3828</v>
      </c>
      <c r="D2038" s="122" t="s">
        <v>3829</v>
      </c>
      <c r="E2038" s="21"/>
      <c r="F2038" s="22"/>
      <c r="G2038" s="22"/>
      <c r="H2038" s="22"/>
      <c r="I2038" s="23"/>
      <c r="J2038" s="35" t="str">
        <f t="shared" si="193"/>
        <v>➸</v>
      </c>
      <c r="K2038" s="117" t="str">
        <f>词典存放目录!$A$1&amp;L2038&amp;M2038</f>
        <v>F:\《自创文法查阅Excel》4.1备份\《B词汇·红宝书》\红宝书15版图片\2159-きかせる【聞かせる】.jpg</v>
      </c>
      <c r="L2038" s="9" t="s">
        <v>18120</v>
      </c>
      <c r="M2038" s="117" t="s">
        <v>20157</v>
      </c>
      <c r="N2038" s="36" t="str">
        <f t="shared" si="194"/>
        <v>▶</v>
      </c>
      <c r="O2038" s="37" t="s">
        <v>17917</v>
      </c>
      <c r="P2038" s="37">
        <v>4</v>
      </c>
      <c r="Q2038" s="37" t="s">
        <v>23</v>
      </c>
      <c r="R2038" s="9" t="str">
        <f>词典存放目录!$A$1&amp;O2038&amp;P2038&amp;Q2038</f>
        <v>F:\《自创文法查阅Excel》4.1备份\《B词汇·红宝书》\红宝书MP3分割\07 n4-き (4).mp3</v>
      </c>
      <c r="S2038" s="38"/>
      <c r="T2038" s="56"/>
      <c r="U2038" s="56"/>
      <c r="V2038" s="30" t="str">
        <f t="shared" si="196"/>
        <v/>
      </c>
      <c r="W2038" s="29"/>
      <c r="X2038" s="9" t="s">
        <v>113</v>
      </c>
    </row>
    <row r="2039" spans="1:24" s="57" customFormat="1" ht="24">
      <c r="A2039" s="31">
        <v>2160</v>
      </c>
      <c r="B2039" s="32">
        <f t="shared" ca="1" si="192"/>
        <v>0.14395774798839023</v>
      </c>
      <c r="C2039" s="131" t="s">
        <v>3830</v>
      </c>
      <c r="D2039" s="122" t="s">
        <v>3831</v>
      </c>
      <c r="E2039" s="21"/>
      <c r="F2039" s="22"/>
      <c r="G2039" s="22"/>
      <c r="H2039" s="22"/>
      <c r="I2039" s="23"/>
      <c r="J2039" s="35" t="str">
        <f t="shared" si="193"/>
        <v>➸</v>
      </c>
      <c r="K2039" s="117" t="str">
        <f>词典存放目录!$A$1&amp;L2039&amp;M2039</f>
        <v>F:\《自创文法查阅Excel》4.1备份\《B词汇·红宝书》\红宝书15版图片\2160-きがつく【気が付く】.jpg</v>
      </c>
      <c r="L2039" s="9" t="s">
        <v>18120</v>
      </c>
      <c r="M2039" s="117" t="s">
        <v>20158</v>
      </c>
      <c r="N2039" s="36" t="str">
        <f t="shared" si="194"/>
        <v>▶</v>
      </c>
      <c r="O2039" s="37" t="s">
        <v>17917</v>
      </c>
      <c r="P2039" s="37">
        <v>5</v>
      </c>
      <c r="Q2039" s="37" t="s">
        <v>23</v>
      </c>
      <c r="R2039" s="9" t="str">
        <f>词典存放目录!$A$1&amp;O2039&amp;P2039&amp;Q2039</f>
        <v>F:\《自创文法查阅Excel》4.1备份\《B词汇·红宝书》\红宝书MP3分割\07 n4-き (5).mp3</v>
      </c>
      <c r="S2039" s="38"/>
      <c r="T2039" s="56"/>
      <c r="U2039" s="56"/>
      <c r="V2039" s="30" t="str">
        <f t="shared" si="196"/>
        <v/>
      </c>
      <c r="W2039" s="102"/>
      <c r="X2039" s="9" t="s">
        <v>113</v>
      </c>
    </row>
    <row r="2040" spans="1:24" s="57" customFormat="1" ht="24">
      <c r="A2040" s="31">
        <v>2161</v>
      </c>
      <c r="B2040" s="32">
        <f t="shared" ca="1" si="192"/>
        <v>1.2276383324787199E-2</v>
      </c>
      <c r="C2040" s="131" t="s">
        <v>3832</v>
      </c>
      <c r="D2040" s="122" t="s">
        <v>3833</v>
      </c>
      <c r="E2040" s="21"/>
      <c r="F2040" s="22"/>
      <c r="G2040" s="22"/>
      <c r="H2040" s="22"/>
      <c r="I2040" s="23"/>
      <c r="J2040" s="35" t="str">
        <f t="shared" si="193"/>
        <v>➸</v>
      </c>
      <c r="K2040" s="117" t="str">
        <f>词典存放目录!$A$1&amp;L2040&amp;M2040</f>
        <v>F:\《自创文法查阅Excel》4.1备份\《B词汇·红宝书》\红宝书15版图片\2161-きけん【危険】.jpg</v>
      </c>
      <c r="L2040" s="9" t="s">
        <v>18120</v>
      </c>
      <c r="M2040" s="117" t="s">
        <v>20159</v>
      </c>
      <c r="N2040" s="36" t="str">
        <f t="shared" si="194"/>
        <v>▶</v>
      </c>
      <c r="O2040" s="37" t="s">
        <v>17917</v>
      </c>
      <c r="P2040" s="37">
        <v>6</v>
      </c>
      <c r="Q2040" s="37" t="s">
        <v>23</v>
      </c>
      <c r="R2040" s="9" t="str">
        <f>词典存放目录!$A$1&amp;O2040&amp;P2040&amp;Q2040</f>
        <v>F:\《自创文法查阅Excel》4.1备份\《B词汇·红宝书》\红宝书MP3分割\07 n4-き (6).mp3</v>
      </c>
      <c r="S2040" s="38"/>
      <c r="T2040" s="56"/>
      <c r="U2040" s="56"/>
      <c r="V2040" s="30" t="str">
        <f t="shared" si="196"/>
        <v/>
      </c>
      <c r="W2040" s="69"/>
      <c r="X2040" s="9" t="s">
        <v>113</v>
      </c>
    </row>
    <row r="2041" spans="1:24" s="57" customFormat="1" ht="24">
      <c r="A2041" s="31">
        <v>2162</v>
      </c>
      <c r="B2041" s="32">
        <f t="shared" ca="1" si="192"/>
        <v>0.25871733292794341</v>
      </c>
      <c r="C2041" s="131" t="s">
        <v>3834</v>
      </c>
      <c r="D2041" s="122" t="s">
        <v>3835</v>
      </c>
      <c r="E2041" s="21"/>
      <c r="F2041" s="22"/>
      <c r="G2041" s="22"/>
      <c r="H2041" s="22"/>
      <c r="I2041" s="23"/>
      <c r="J2041" s="35" t="str">
        <f t="shared" si="193"/>
        <v>➸</v>
      </c>
      <c r="K2041" s="117" t="str">
        <f>词典存放目录!$A$1&amp;L2041&amp;M2041</f>
        <v>F:\《自创文法查阅Excel》4.1备份\《B词汇·红宝书》\红宝书15版图片\2162-きこう【気候】.jpg</v>
      </c>
      <c r="L2041" s="9" t="s">
        <v>18120</v>
      </c>
      <c r="M2041" s="117" t="s">
        <v>20160</v>
      </c>
      <c r="N2041" s="36" t="str">
        <f t="shared" si="194"/>
        <v>▶</v>
      </c>
      <c r="O2041" s="37" t="s">
        <v>17917</v>
      </c>
      <c r="P2041" s="37">
        <v>7</v>
      </c>
      <c r="Q2041" s="37" t="s">
        <v>23</v>
      </c>
      <c r="R2041" s="9" t="str">
        <f>词典存放目录!$A$1&amp;O2041&amp;P2041&amp;Q2041</f>
        <v>F:\《自创文法查阅Excel》4.1备份\《B词汇·红宝书》\红宝书MP3分割\07 n4-き (7).mp3</v>
      </c>
      <c r="S2041" s="38"/>
      <c r="T2041" s="56"/>
      <c r="U2041" s="56"/>
      <c r="V2041" s="30" t="str">
        <f t="shared" si="196"/>
        <v/>
      </c>
      <c r="W2041" s="29"/>
      <c r="X2041" s="9" t="s">
        <v>113</v>
      </c>
    </row>
    <row r="2042" spans="1:24" s="57" customFormat="1" ht="24">
      <c r="A2042" s="31">
        <v>2163</v>
      </c>
      <c r="B2042" s="32">
        <f t="shared" ca="1" si="192"/>
        <v>0.94538611938716932</v>
      </c>
      <c r="C2042" s="131" t="s">
        <v>3836</v>
      </c>
      <c r="D2042" s="122" t="s">
        <v>3837</v>
      </c>
      <c r="E2042" s="21"/>
      <c r="F2042" s="22"/>
      <c r="G2042" s="22"/>
      <c r="H2042" s="22"/>
      <c r="I2042" s="23"/>
      <c r="J2042" s="35" t="str">
        <f t="shared" si="193"/>
        <v>➸</v>
      </c>
      <c r="K2042" s="117" t="str">
        <f>词典存放目录!$A$1&amp;L2042&amp;M2042</f>
        <v>F:\《自创文法查阅Excel》4.1备份\《B词汇·红宝书》\红宝书15版图片\2163-きこえる【聞こえる】.jpg</v>
      </c>
      <c r="L2042" s="9" t="s">
        <v>18120</v>
      </c>
      <c r="M2042" s="117" t="s">
        <v>20161</v>
      </c>
      <c r="N2042" s="36" t="str">
        <f t="shared" si="194"/>
        <v>▶</v>
      </c>
      <c r="O2042" s="37" t="s">
        <v>17917</v>
      </c>
      <c r="P2042" s="37">
        <v>8</v>
      </c>
      <c r="Q2042" s="37" t="s">
        <v>23</v>
      </c>
      <c r="R2042" s="9" t="str">
        <f>词典存放目录!$A$1&amp;O2042&amp;P2042&amp;Q2042</f>
        <v>F:\《自创文法查阅Excel》4.1备份\《B词汇·红宝书》\红宝书MP3分割\07 n4-き (8).mp3</v>
      </c>
      <c r="S2042" s="38"/>
      <c r="T2042" s="56"/>
      <c r="U2042" s="56"/>
      <c r="V2042" s="30" t="str">
        <f t="shared" si="196"/>
        <v/>
      </c>
      <c r="W2042" s="29"/>
      <c r="X2042" s="9" t="s">
        <v>113</v>
      </c>
    </row>
    <row r="2043" spans="1:24" s="57" customFormat="1" ht="24">
      <c r="A2043" s="31">
        <v>2165</v>
      </c>
      <c r="B2043" s="32">
        <f t="shared" ca="1" si="192"/>
        <v>0.75210547700621344</v>
      </c>
      <c r="C2043" s="131" t="s">
        <v>3838</v>
      </c>
      <c r="D2043" s="122" t="s">
        <v>3839</v>
      </c>
      <c r="E2043" s="21"/>
      <c r="F2043" s="22"/>
      <c r="G2043" s="22"/>
      <c r="H2043" s="22"/>
      <c r="I2043" s="23"/>
      <c r="J2043" s="35" t="str">
        <f t="shared" si="193"/>
        <v>➸</v>
      </c>
      <c r="K2043" s="117" t="str">
        <f>词典存放目录!$A$1&amp;L2043&amp;M2043</f>
        <v>F:\《自创文法查阅Excel》4.1备份\《B词汇·红宝书》\红宝书15版图片\2165-きし【岸】.jpg</v>
      </c>
      <c r="L2043" s="9" t="s">
        <v>18120</v>
      </c>
      <c r="M2043" s="117" t="s">
        <v>20162</v>
      </c>
      <c r="N2043" s="36" t="str">
        <f t="shared" si="194"/>
        <v>▶</v>
      </c>
      <c r="O2043" s="37" t="s">
        <v>17917</v>
      </c>
      <c r="P2043" s="37">
        <v>10</v>
      </c>
      <c r="Q2043" s="37" t="s">
        <v>23</v>
      </c>
      <c r="R2043" s="9" t="str">
        <f>词典存放目录!$A$1&amp;O2043&amp;P2043&amp;Q2043</f>
        <v>F:\《自创文法查阅Excel》4.1备份\《B词汇·红宝书》\红宝书MP3分割\07 n4-き (10).mp3</v>
      </c>
      <c r="S2043" s="38"/>
      <c r="T2043" s="56"/>
      <c r="U2043" s="56"/>
      <c r="V2043" s="30" t="str">
        <f t="shared" si="196"/>
        <v/>
      </c>
      <c r="W2043" s="29"/>
      <c r="X2043" s="9" t="s">
        <v>113</v>
      </c>
    </row>
    <row r="2044" spans="1:24" s="57" customFormat="1" ht="24">
      <c r="A2044" s="31">
        <v>2166</v>
      </c>
      <c r="B2044" s="32">
        <f t="shared" ca="1" si="192"/>
        <v>0.35141170446812431</v>
      </c>
      <c r="C2044" s="131" t="s">
        <v>3840</v>
      </c>
      <c r="D2044" s="122" t="s">
        <v>3841</v>
      </c>
      <c r="E2044" s="21"/>
      <c r="F2044" s="22"/>
      <c r="G2044" s="22"/>
      <c r="H2044" s="22"/>
      <c r="I2044" s="23"/>
      <c r="J2044" s="35" t="str">
        <f t="shared" si="193"/>
        <v>➸</v>
      </c>
      <c r="K2044" s="117" t="str">
        <f>词典存放目录!$A$1&amp;L2044&amp;M2044</f>
        <v>F:\《自创文法查阅Excel》4.1备份\《B词汇·红宝书》\红宝书15版图片\2166-きしゃ【汽車】.jpg</v>
      </c>
      <c r="L2044" s="9" t="s">
        <v>18120</v>
      </c>
      <c r="M2044" s="117" t="s">
        <v>20163</v>
      </c>
      <c r="N2044" s="36" t="str">
        <f t="shared" si="194"/>
        <v>▶</v>
      </c>
      <c r="O2044" s="37" t="s">
        <v>17917</v>
      </c>
      <c r="P2044" s="37">
        <v>11</v>
      </c>
      <c r="Q2044" s="37" t="s">
        <v>23</v>
      </c>
      <c r="R2044" s="9" t="str">
        <f>词典存放目录!$A$1&amp;O2044&amp;P2044&amp;Q2044</f>
        <v>F:\《自创文法查阅Excel》4.1备份\《B词汇·红宝书》\红宝书MP3分割\07 n4-き (11).mp3</v>
      </c>
      <c r="S2044" s="38"/>
      <c r="T2044" s="56"/>
      <c r="U2044" s="56"/>
      <c r="V2044" s="30" t="str">
        <f t="shared" si="196"/>
        <v/>
      </c>
      <c r="W2044" s="29"/>
      <c r="X2044" s="9" t="s">
        <v>113</v>
      </c>
    </row>
    <row r="2045" spans="1:24" s="57" customFormat="1" ht="24">
      <c r="A2045" s="31">
        <v>2167</v>
      </c>
      <c r="B2045" s="32">
        <f t="shared" ca="1" si="192"/>
        <v>1.9362882570016948E-2</v>
      </c>
      <c r="C2045" s="131" t="s">
        <v>3842</v>
      </c>
      <c r="D2045" s="122" t="s">
        <v>3843</v>
      </c>
      <c r="E2045" s="21"/>
      <c r="F2045" s="22"/>
      <c r="G2045" s="22"/>
      <c r="H2045" s="22"/>
      <c r="I2045" s="23"/>
      <c r="J2045" s="35" t="str">
        <f t="shared" si="193"/>
        <v>➸</v>
      </c>
      <c r="K2045" s="117" t="str">
        <f>词典存放目录!$A$1&amp;L2045&amp;M2045</f>
        <v>F:\《自创文法查阅Excel》4.1备份\《B词汇·红宝书》\红宝书15版图片\2167-ぎじゅつ【技術】.jpg</v>
      </c>
      <c r="L2045" s="9" t="s">
        <v>18120</v>
      </c>
      <c r="M2045" s="117" t="s">
        <v>20164</v>
      </c>
      <c r="N2045" s="36" t="str">
        <f t="shared" si="194"/>
        <v>▶</v>
      </c>
      <c r="O2045" s="37" t="s">
        <v>17917</v>
      </c>
      <c r="P2045" s="37">
        <v>12</v>
      </c>
      <c r="Q2045" s="37" t="s">
        <v>23</v>
      </c>
      <c r="R2045" s="9" t="str">
        <f>词典存放目录!$A$1&amp;O2045&amp;P2045&amp;Q2045</f>
        <v>F:\《自创文法查阅Excel》4.1备份\《B词汇·红宝书》\红宝书MP3分割\07 n4-き (12).mp3</v>
      </c>
      <c r="S2045" s="38"/>
      <c r="T2045" s="56"/>
      <c r="U2045" s="56"/>
      <c r="V2045" s="30" t="str">
        <f t="shared" si="196"/>
        <v/>
      </c>
      <c r="W2045" s="29"/>
      <c r="X2045" s="9" t="s">
        <v>113</v>
      </c>
    </row>
    <row r="2046" spans="1:24" s="57" customFormat="1" ht="24">
      <c r="A2046" s="31">
        <v>2168</v>
      </c>
      <c r="B2046" s="32">
        <f t="shared" ref="B2046:B2109" ca="1" si="197">RAND()</f>
        <v>0.69218609204887926</v>
      </c>
      <c r="C2046" s="131" t="s">
        <v>3844</v>
      </c>
      <c r="D2046" s="122" t="s">
        <v>3845</v>
      </c>
      <c r="E2046" s="21"/>
      <c r="F2046" s="22"/>
      <c r="G2046" s="22"/>
      <c r="H2046" s="22"/>
      <c r="I2046" s="23"/>
      <c r="J2046" s="35" t="str">
        <f t="shared" ref="J2046:J2109" si="198">HYPERLINK(K2046,"➸")</f>
        <v>➸</v>
      </c>
      <c r="K2046" s="117" t="str">
        <f>词典存放目录!$A$1&amp;L2046&amp;M2046</f>
        <v>F:\《自创文法查阅Excel》4.1备份\《B词汇·红宝书》\红宝书15版图片\2168-きず【傷】.jpg</v>
      </c>
      <c r="L2046" s="9" t="s">
        <v>18120</v>
      </c>
      <c r="M2046" s="117" t="s">
        <v>20165</v>
      </c>
      <c r="N2046" s="36" t="str">
        <f t="shared" ref="N2046:N2109" si="199">HYPERLINK(R2046,"▶")</f>
        <v>▶</v>
      </c>
      <c r="O2046" s="37" t="s">
        <v>17917</v>
      </c>
      <c r="P2046" s="37">
        <v>13</v>
      </c>
      <c r="Q2046" s="37" t="s">
        <v>23</v>
      </c>
      <c r="R2046" s="9" t="str">
        <f>词典存放目录!$A$1&amp;O2046&amp;P2046&amp;Q2046</f>
        <v>F:\《自创文法查阅Excel》4.1备份\《B词汇·红宝书》\红宝书MP3分割\07 n4-き (13).mp3</v>
      </c>
      <c r="S2046" s="38"/>
      <c r="T2046" s="56"/>
      <c r="U2046" s="56"/>
      <c r="V2046" s="30" t="str">
        <f t="shared" si="196"/>
        <v/>
      </c>
      <c r="W2046" s="29"/>
      <c r="X2046" s="9" t="s">
        <v>113</v>
      </c>
    </row>
    <row r="2047" spans="1:24" s="57" customFormat="1" ht="24">
      <c r="A2047" s="31">
        <v>2169</v>
      </c>
      <c r="B2047" s="32">
        <f t="shared" ca="1" si="197"/>
        <v>0.11687724326003124</v>
      </c>
      <c r="C2047" s="131" t="s">
        <v>3846</v>
      </c>
      <c r="D2047" s="122" t="s">
        <v>3847</v>
      </c>
      <c r="E2047" s="21"/>
      <c r="F2047" s="22"/>
      <c r="G2047" s="22"/>
      <c r="H2047" s="22"/>
      <c r="I2047" s="23"/>
      <c r="J2047" s="35" t="str">
        <f t="shared" si="198"/>
        <v>➸</v>
      </c>
      <c r="K2047" s="117" t="str">
        <f>词典存放目录!$A$1&amp;L2047&amp;M2047</f>
        <v>F:\《自创文法查阅Excel》4.1备份\《B词汇·红宝书》\红宝书15版图片\2169-きせつ【季節】.jpg</v>
      </c>
      <c r="L2047" s="9" t="s">
        <v>18120</v>
      </c>
      <c r="M2047" s="117" t="s">
        <v>20166</v>
      </c>
      <c r="N2047" s="36" t="str">
        <f t="shared" si="199"/>
        <v>▶</v>
      </c>
      <c r="O2047" s="37" t="s">
        <v>17917</v>
      </c>
      <c r="P2047" s="37">
        <v>14</v>
      </c>
      <c r="Q2047" s="37" t="s">
        <v>23</v>
      </c>
      <c r="R2047" s="9" t="str">
        <f>词典存放目录!$A$1&amp;O2047&amp;P2047&amp;Q2047</f>
        <v>F:\《自创文法查阅Excel》4.1备份\《B词汇·红宝书》\红宝书MP3分割\07 n4-き (14).mp3</v>
      </c>
      <c r="S2047" s="38"/>
      <c r="T2047" s="56"/>
      <c r="U2047" s="56"/>
      <c r="V2047" s="30" t="str">
        <f t="shared" si="196"/>
        <v/>
      </c>
      <c r="W2047" s="29"/>
      <c r="X2047" s="9" t="s">
        <v>113</v>
      </c>
    </row>
    <row r="2048" spans="1:24" s="57" customFormat="1" ht="24">
      <c r="A2048" s="31">
        <v>2170</v>
      </c>
      <c r="B2048" s="32">
        <f t="shared" ca="1" si="197"/>
        <v>0.98385190253447019</v>
      </c>
      <c r="C2048" s="131" t="s">
        <v>3848</v>
      </c>
      <c r="D2048" s="122" t="s">
        <v>3849</v>
      </c>
      <c r="E2048" s="21"/>
      <c r="F2048" s="22"/>
      <c r="G2048" s="22"/>
      <c r="H2048" s="22"/>
      <c r="I2048" s="23"/>
      <c r="J2048" s="35" t="str">
        <f t="shared" si="198"/>
        <v>➸</v>
      </c>
      <c r="K2048" s="117" t="str">
        <f>词典存放目录!$A$1&amp;L2048&amp;M2048</f>
        <v>F:\《自创文法查阅Excel》4.1备份\《B词汇·红宝书》\红宝书15版图片\2170-きせる【着せる】.jpg</v>
      </c>
      <c r="L2048" s="9" t="s">
        <v>18120</v>
      </c>
      <c r="M2048" s="117" t="s">
        <v>20167</v>
      </c>
      <c r="N2048" s="36" t="str">
        <f t="shared" si="199"/>
        <v>▶</v>
      </c>
      <c r="O2048" s="37" t="s">
        <v>17917</v>
      </c>
      <c r="P2048" s="37">
        <v>15</v>
      </c>
      <c r="Q2048" s="37" t="s">
        <v>23</v>
      </c>
      <c r="R2048" s="9" t="str">
        <f>词典存放目录!$A$1&amp;O2048&amp;P2048&amp;Q2048</f>
        <v>F:\《自创文法查阅Excel》4.1备份\《B词汇·红宝书》\红宝书MP3分割\07 n4-き (15).mp3</v>
      </c>
      <c r="S2048" s="38"/>
      <c r="T2048" s="56"/>
      <c r="U2048" s="56"/>
      <c r="V2048" s="30" t="str">
        <f t="shared" si="196"/>
        <v/>
      </c>
      <c r="W2048" s="29"/>
      <c r="X2048" s="9" t="s">
        <v>113</v>
      </c>
    </row>
    <row r="2049" spans="1:24" s="57" customFormat="1" ht="24">
      <c r="A2049" s="31">
        <v>2171</v>
      </c>
      <c r="B2049" s="32">
        <f t="shared" ca="1" si="197"/>
        <v>0.21418549001766596</v>
      </c>
      <c r="C2049" s="131" t="s">
        <v>3850</v>
      </c>
      <c r="D2049" s="122" t="s">
        <v>3851</v>
      </c>
      <c r="E2049" s="21"/>
      <c r="F2049" s="22"/>
      <c r="G2049" s="22"/>
      <c r="H2049" s="22"/>
      <c r="I2049" s="23"/>
      <c r="J2049" s="35" t="str">
        <f t="shared" si="198"/>
        <v>➸</v>
      </c>
      <c r="K2049" s="117" t="str">
        <f>词典存放目录!$A$1&amp;L2049&amp;M2049</f>
        <v>F:\《自创文法查阅Excel》4.1备份\《B词汇·红宝书》\红宝书15版图片\2171-きそく【規則】.jpg</v>
      </c>
      <c r="L2049" s="9" t="s">
        <v>18120</v>
      </c>
      <c r="M2049" s="117" t="s">
        <v>20168</v>
      </c>
      <c r="N2049" s="36" t="str">
        <f t="shared" si="199"/>
        <v>▶</v>
      </c>
      <c r="O2049" s="37" t="s">
        <v>17917</v>
      </c>
      <c r="P2049" s="37">
        <v>16</v>
      </c>
      <c r="Q2049" s="37" t="s">
        <v>23</v>
      </c>
      <c r="R2049" s="9" t="str">
        <f>词典存放目录!$A$1&amp;O2049&amp;P2049&amp;Q2049</f>
        <v>F:\《自创文法查阅Excel》4.1备份\《B词汇·红宝书》\红宝书MP3分割\07 n4-き (16).mp3</v>
      </c>
      <c r="S2049" s="38"/>
      <c r="T2049" s="56"/>
      <c r="U2049" s="56"/>
      <c r="V2049" s="30" t="str">
        <f t="shared" si="196"/>
        <v/>
      </c>
      <c r="W2049" s="29"/>
      <c r="X2049" s="9" t="s">
        <v>113</v>
      </c>
    </row>
    <row r="2050" spans="1:24" s="57" customFormat="1" ht="24">
      <c r="A2050" s="31">
        <v>2172</v>
      </c>
      <c r="B2050" s="32">
        <f t="shared" ca="1" si="197"/>
        <v>0.22432362935260386</v>
      </c>
      <c r="C2050" s="131" t="s">
        <v>3852</v>
      </c>
      <c r="D2050" s="122" t="s">
        <v>3853</v>
      </c>
      <c r="E2050" s="21"/>
      <c r="F2050" s="22"/>
      <c r="G2050" s="22"/>
      <c r="H2050" s="22"/>
      <c r="I2050" s="23"/>
      <c r="J2050" s="35" t="str">
        <f t="shared" si="198"/>
        <v>➸</v>
      </c>
      <c r="K2050" s="117" t="str">
        <f>词典存放目录!$A$1&amp;L2050&amp;M2050</f>
        <v>F:\《自创文法查阅Excel》4.1备份\《B词汇·红宝书》\红宝书15版图片\2172-きつえん【喫煙】.jpg</v>
      </c>
      <c r="L2050" s="9" t="s">
        <v>18120</v>
      </c>
      <c r="M2050" s="117" t="s">
        <v>20169</v>
      </c>
      <c r="N2050" s="36" t="str">
        <f t="shared" si="199"/>
        <v>▶</v>
      </c>
      <c r="O2050" s="37" t="s">
        <v>17917</v>
      </c>
      <c r="P2050" s="37">
        <v>17</v>
      </c>
      <c r="Q2050" s="37" t="s">
        <v>23</v>
      </c>
      <c r="R2050" s="9" t="str">
        <f>词典存放目录!$A$1&amp;O2050&amp;P2050&amp;Q2050</f>
        <v>F:\《自创文法查阅Excel》4.1备份\《B词汇·红宝书》\红宝书MP3分割\07 n4-き (17).mp3</v>
      </c>
      <c r="S2050" s="38"/>
      <c r="T2050" s="56"/>
      <c r="U2050" s="56"/>
      <c r="V2050" s="30" t="str">
        <f t="shared" si="196"/>
        <v/>
      </c>
      <c r="W2050" s="69"/>
      <c r="X2050" s="9" t="s">
        <v>113</v>
      </c>
    </row>
    <row r="2051" spans="1:24" s="57" customFormat="1" ht="24">
      <c r="A2051" s="31">
        <v>2173</v>
      </c>
      <c r="B2051" s="32">
        <f t="shared" ca="1" si="197"/>
        <v>0.63547643050297686</v>
      </c>
      <c r="C2051" s="131" t="s">
        <v>3854</v>
      </c>
      <c r="D2051" s="122" t="s">
        <v>3855</v>
      </c>
      <c r="E2051" s="21"/>
      <c r="F2051" s="22"/>
      <c r="G2051" s="22"/>
      <c r="H2051" s="22"/>
      <c r="I2051" s="23"/>
      <c r="J2051" s="35" t="str">
        <f t="shared" si="198"/>
        <v>➸</v>
      </c>
      <c r="K2051" s="117" t="str">
        <f>词典存放目录!$A$1&amp;L2051&amp;M2051</f>
        <v>F:\《自创文法查阅Excel》4.1备份\《B词汇·红宝书》\红宝书15版图片\2173-きづく【気付く】.jpg</v>
      </c>
      <c r="L2051" s="9" t="s">
        <v>18120</v>
      </c>
      <c r="M2051" s="117" t="s">
        <v>20170</v>
      </c>
      <c r="N2051" s="36" t="str">
        <f t="shared" si="199"/>
        <v>▶</v>
      </c>
      <c r="O2051" s="37" t="s">
        <v>17917</v>
      </c>
      <c r="P2051" s="37">
        <v>18</v>
      </c>
      <c r="Q2051" s="37" t="s">
        <v>23</v>
      </c>
      <c r="R2051" s="9" t="str">
        <f>词典存放目录!$A$1&amp;O2051&amp;P2051&amp;Q2051</f>
        <v>F:\《自创文法查阅Excel》4.1备份\《B词汇·红宝书》\红宝书MP3分割\07 n4-き (18).mp3</v>
      </c>
      <c r="S2051" s="38"/>
      <c r="T2051" s="56"/>
      <c r="U2051" s="56"/>
      <c r="V2051" s="30" t="str">
        <f t="shared" si="196"/>
        <v/>
      </c>
      <c r="W2051" s="102"/>
      <c r="X2051" s="9" t="s">
        <v>113</v>
      </c>
    </row>
    <row r="2052" spans="1:24" s="57" customFormat="1" ht="24">
      <c r="A2052" s="31">
        <v>2174</v>
      </c>
      <c r="B2052" s="32">
        <f t="shared" ca="1" si="197"/>
        <v>0.86215364659386939</v>
      </c>
      <c r="C2052" s="131" t="s">
        <v>3856</v>
      </c>
      <c r="D2052" s="122"/>
      <c r="E2052" s="21"/>
      <c r="F2052" s="22"/>
      <c r="G2052" s="22" t="s">
        <v>4</v>
      </c>
      <c r="H2052" s="22"/>
      <c r="I2052" s="42" t="s">
        <v>533</v>
      </c>
      <c r="J2052" s="35" t="str">
        <f t="shared" si="198"/>
        <v>➸</v>
      </c>
      <c r="K2052" s="117" t="str">
        <f>词典存放目录!$A$1&amp;L2052&amp;M2052</f>
        <v>F:\《自创文法查阅Excel》4.1备份\《B词汇·红宝书》\红宝书15版图片\2174-きっと.jpg</v>
      </c>
      <c r="L2052" s="9" t="s">
        <v>18120</v>
      </c>
      <c r="M2052" s="117" t="s">
        <v>20171</v>
      </c>
      <c r="N2052" s="36" t="str">
        <f t="shared" si="199"/>
        <v>▶</v>
      </c>
      <c r="O2052" s="37" t="s">
        <v>17917</v>
      </c>
      <c r="P2052" s="37">
        <v>19</v>
      </c>
      <c r="Q2052" s="37" t="s">
        <v>23</v>
      </c>
      <c r="R2052" s="9" t="str">
        <f>词典存放目录!$A$1&amp;O2052&amp;P2052&amp;Q2052</f>
        <v>F:\《自创文法查阅Excel》4.1备份\《B词汇·红宝书》\红宝书MP3分割\07 n4-き (19).mp3</v>
      </c>
      <c r="S2052" s="38"/>
      <c r="T2052" s="56"/>
      <c r="U2052" s="56"/>
      <c r="V2052" s="30" t="str">
        <f t="shared" si="196"/>
        <v/>
      </c>
      <c r="W2052" s="29"/>
      <c r="X2052" s="9" t="s">
        <v>113</v>
      </c>
    </row>
    <row r="2053" spans="1:24" s="57" customFormat="1" ht="24">
      <c r="A2053" s="31">
        <v>2175</v>
      </c>
      <c r="B2053" s="32">
        <f t="shared" ca="1" si="197"/>
        <v>0.29410694044898733</v>
      </c>
      <c r="C2053" s="131" t="s">
        <v>3857</v>
      </c>
      <c r="D2053" s="122" t="s">
        <v>3858</v>
      </c>
      <c r="E2053" s="21"/>
      <c r="F2053" s="22"/>
      <c r="G2053" s="22"/>
      <c r="H2053" s="22"/>
      <c r="I2053" s="23"/>
      <c r="J2053" s="35" t="str">
        <f t="shared" si="198"/>
        <v>➸</v>
      </c>
      <c r="K2053" s="117" t="str">
        <f>词典存放目录!$A$1&amp;L2053&amp;M2053</f>
        <v>F:\《自创文法查阅Excel》4.1备份\《B词汇·红宝书》\红宝书15版图片\2175-きぬ【絹】.jpg</v>
      </c>
      <c r="L2053" s="9" t="s">
        <v>18120</v>
      </c>
      <c r="M2053" s="117" t="s">
        <v>20172</v>
      </c>
      <c r="N2053" s="36" t="str">
        <f t="shared" si="199"/>
        <v>▶</v>
      </c>
      <c r="O2053" s="37" t="s">
        <v>17917</v>
      </c>
      <c r="P2053" s="37">
        <v>20</v>
      </c>
      <c r="Q2053" s="37" t="s">
        <v>23</v>
      </c>
      <c r="R2053" s="9" t="str">
        <f>词典存放目录!$A$1&amp;O2053&amp;P2053&amp;Q2053</f>
        <v>F:\《自创文法查阅Excel》4.1备份\《B词汇·红宝书》\红宝书MP3分割\07 n4-き (20).mp3</v>
      </c>
      <c r="S2053" s="38"/>
      <c r="T2053" s="56"/>
      <c r="U2053" s="56"/>
      <c r="V2053" s="30" t="str">
        <f t="shared" si="196"/>
        <v/>
      </c>
      <c r="W2053" s="29"/>
      <c r="X2053" s="9" t="s">
        <v>113</v>
      </c>
    </row>
    <row r="2054" spans="1:24" s="57" customFormat="1" ht="24">
      <c r="A2054" s="31">
        <v>2176</v>
      </c>
      <c r="B2054" s="32">
        <f t="shared" ca="1" si="197"/>
        <v>0.41540968317831173</v>
      </c>
      <c r="C2054" s="131" t="s">
        <v>3859</v>
      </c>
      <c r="D2054" s="122" t="s">
        <v>3860</v>
      </c>
      <c r="E2054" s="21"/>
      <c r="F2054" s="22"/>
      <c r="G2054" s="22"/>
      <c r="H2054" s="22"/>
      <c r="I2054" s="23"/>
      <c r="J2054" s="35" t="str">
        <f t="shared" si="198"/>
        <v>➸</v>
      </c>
      <c r="K2054" s="117" t="str">
        <f>词典存放目录!$A$1&amp;L2054&amp;M2054</f>
        <v>F:\《自创文法查阅Excel》4.1备份\《B词汇·红宝书》\红宝书15版图片\2176-きねん【記念】.jpg</v>
      </c>
      <c r="L2054" s="9" t="s">
        <v>18120</v>
      </c>
      <c r="M2054" s="117" t="s">
        <v>20173</v>
      </c>
      <c r="N2054" s="36" t="str">
        <f t="shared" si="199"/>
        <v>▶</v>
      </c>
      <c r="O2054" s="37" t="s">
        <v>17917</v>
      </c>
      <c r="P2054" s="37">
        <v>21</v>
      </c>
      <c r="Q2054" s="37" t="s">
        <v>23</v>
      </c>
      <c r="R2054" s="9" t="str">
        <f>词典存放目录!$A$1&amp;O2054&amp;P2054&amp;Q2054</f>
        <v>F:\《自创文法查阅Excel》4.1备份\《B词汇·红宝书》\红宝书MP3分割\07 n4-き (21).mp3</v>
      </c>
      <c r="S2054" s="38"/>
      <c r="T2054" s="56"/>
      <c r="U2054" s="56"/>
      <c r="V2054" s="30" t="str">
        <f t="shared" si="196"/>
        <v/>
      </c>
      <c r="W2054" s="29"/>
      <c r="X2054" s="9" t="s">
        <v>113</v>
      </c>
    </row>
    <row r="2055" spans="1:24" s="57" customFormat="1" ht="24">
      <c r="A2055" s="31">
        <v>2177</v>
      </c>
      <c r="B2055" s="32">
        <f t="shared" ca="1" si="197"/>
        <v>0.57795402106631455</v>
      </c>
      <c r="C2055" s="131" t="s">
        <v>3861</v>
      </c>
      <c r="D2055" s="122" t="s">
        <v>3862</v>
      </c>
      <c r="E2055" s="21" t="s">
        <v>287</v>
      </c>
      <c r="F2055" s="22"/>
      <c r="G2055" s="22"/>
      <c r="H2055" s="22"/>
      <c r="I2055" s="23"/>
      <c r="J2055" s="35" t="str">
        <f t="shared" si="198"/>
        <v>➸</v>
      </c>
      <c r="K2055" s="117" t="str">
        <f>词典存放目录!$A$1&amp;L2055&amp;M2055</f>
        <v>F:\《自创文法查阅Excel》4.1备份\《B词汇·红宝书》\红宝书15版图片\2177-きびしい【厳しい】.jpg</v>
      </c>
      <c r="L2055" s="9" t="s">
        <v>18120</v>
      </c>
      <c r="M2055" s="117" t="s">
        <v>20174</v>
      </c>
      <c r="N2055" s="36" t="str">
        <f t="shared" si="199"/>
        <v>▶</v>
      </c>
      <c r="O2055" s="37" t="s">
        <v>17917</v>
      </c>
      <c r="P2055" s="37">
        <v>22</v>
      </c>
      <c r="Q2055" s="37" t="s">
        <v>23</v>
      </c>
      <c r="R2055" s="9" t="str">
        <f>词典存放目录!$A$1&amp;O2055&amp;P2055&amp;Q2055</f>
        <v>F:\《自创文法查阅Excel》4.1备份\《B词汇·红宝书》\红宝书MP3分割\07 n4-き (22).mp3</v>
      </c>
      <c r="S2055" s="38"/>
      <c r="T2055" s="56"/>
      <c r="U2055" s="56"/>
      <c r="V2055" s="30" t="str">
        <f t="shared" si="196"/>
        <v/>
      </c>
      <c r="W2055" s="29"/>
      <c r="X2055" s="9" t="s">
        <v>113</v>
      </c>
    </row>
    <row r="2056" spans="1:24" s="57" customFormat="1" ht="24">
      <c r="A2056" s="31">
        <v>2178</v>
      </c>
      <c r="B2056" s="32">
        <f t="shared" ca="1" si="197"/>
        <v>0.93030949303326183</v>
      </c>
      <c r="C2056" s="131" t="s">
        <v>3863</v>
      </c>
      <c r="D2056" s="122" t="s">
        <v>3864</v>
      </c>
      <c r="E2056" s="21"/>
      <c r="F2056" s="22"/>
      <c r="G2056" s="22"/>
      <c r="H2056" s="22"/>
      <c r="I2056" s="23"/>
      <c r="J2056" s="35" t="str">
        <f t="shared" si="198"/>
        <v>➸</v>
      </c>
      <c r="K2056" s="117" t="str">
        <f>词典存放目录!$A$1&amp;L2056&amp;M2056</f>
        <v>F:\《自创文法查阅Excel》4.1备份\《B词汇·红宝书》\红宝书15版图片\2178-きぶん【気分】.jpg</v>
      </c>
      <c r="L2056" s="9" t="s">
        <v>18120</v>
      </c>
      <c r="M2056" s="117" t="s">
        <v>20175</v>
      </c>
      <c r="N2056" s="36" t="str">
        <f t="shared" si="199"/>
        <v>▶</v>
      </c>
      <c r="O2056" s="37" t="s">
        <v>17917</v>
      </c>
      <c r="P2056" s="37">
        <v>23</v>
      </c>
      <c r="Q2056" s="37" t="s">
        <v>23</v>
      </c>
      <c r="R2056" s="9" t="str">
        <f>词典存放目录!$A$1&amp;O2056&amp;P2056&amp;Q2056</f>
        <v>F:\《自创文法查阅Excel》4.1备份\《B词汇·红宝书》\红宝书MP3分割\07 n4-き (23).mp3</v>
      </c>
      <c r="S2056" s="38"/>
      <c r="T2056" s="56"/>
      <c r="U2056" s="56"/>
      <c r="V2056" s="30" t="str">
        <f t="shared" si="196"/>
        <v/>
      </c>
      <c r="W2056" s="29"/>
      <c r="X2056" s="9" t="s">
        <v>113</v>
      </c>
    </row>
    <row r="2057" spans="1:24" s="57" customFormat="1" ht="24">
      <c r="A2057" s="31">
        <v>2179</v>
      </c>
      <c r="B2057" s="32">
        <f t="shared" ca="1" si="197"/>
        <v>2.3008080801538822E-2</v>
      </c>
      <c r="C2057" s="131" t="s">
        <v>3865</v>
      </c>
      <c r="D2057" s="122" t="s">
        <v>3866</v>
      </c>
      <c r="E2057" s="21"/>
      <c r="F2057" s="22"/>
      <c r="G2057" s="22"/>
      <c r="H2057" s="22"/>
      <c r="I2057" s="23"/>
      <c r="J2057" s="35" t="str">
        <f t="shared" si="198"/>
        <v>➸</v>
      </c>
      <c r="K2057" s="117" t="str">
        <f>词典存放目录!$A$1&amp;L2057&amp;M2057</f>
        <v>F:\《自创文法查阅Excel》4.1备份\《B词汇·红宝书》\红宝书15版图片\2179-きぼ【規模】.jpg</v>
      </c>
      <c r="L2057" s="9" t="s">
        <v>18120</v>
      </c>
      <c r="M2057" s="117" t="s">
        <v>20176</v>
      </c>
      <c r="N2057" s="36" t="str">
        <f t="shared" si="199"/>
        <v>▶</v>
      </c>
      <c r="O2057" s="37" t="s">
        <v>17917</v>
      </c>
      <c r="P2057" s="37">
        <v>24</v>
      </c>
      <c r="Q2057" s="37" t="s">
        <v>23</v>
      </c>
      <c r="R2057" s="9" t="str">
        <f>词典存放目录!$A$1&amp;O2057&amp;P2057&amp;Q2057</f>
        <v>F:\《自创文法查阅Excel》4.1备份\《B词汇·红宝书》\红宝书MP3分割\07 n4-き (24).mp3</v>
      </c>
      <c r="S2057" s="38"/>
      <c r="T2057" s="56"/>
      <c r="U2057" s="56"/>
      <c r="V2057" s="30" t="str">
        <f t="shared" si="196"/>
        <v/>
      </c>
      <c r="W2057" s="29"/>
      <c r="X2057" s="9" t="s">
        <v>113</v>
      </c>
    </row>
    <row r="2058" spans="1:24" s="57" customFormat="1" ht="24">
      <c r="A2058" s="31">
        <v>2180</v>
      </c>
      <c r="B2058" s="32">
        <f t="shared" ca="1" si="197"/>
        <v>0.82620877085763489</v>
      </c>
      <c r="C2058" s="131" t="s">
        <v>3867</v>
      </c>
      <c r="D2058" s="122" t="s">
        <v>3868</v>
      </c>
      <c r="E2058" s="21"/>
      <c r="F2058" s="22"/>
      <c r="G2058" s="22"/>
      <c r="H2058" s="22"/>
      <c r="I2058" s="23"/>
      <c r="J2058" s="35" t="str">
        <f t="shared" si="198"/>
        <v>➸</v>
      </c>
      <c r="K2058" s="117" t="str">
        <f>词典存放目录!$A$1&amp;L2058&amp;M2058</f>
        <v>F:\《自创文法查阅Excel》4.1备份\《B词汇·红宝书》\红宝书15版图片\2180-きぼう【希望】.jpg</v>
      </c>
      <c r="L2058" s="9" t="s">
        <v>18120</v>
      </c>
      <c r="M2058" s="117" t="s">
        <v>20177</v>
      </c>
      <c r="N2058" s="36" t="str">
        <f t="shared" si="199"/>
        <v>▶</v>
      </c>
      <c r="O2058" s="37" t="s">
        <v>17917</v>
      </c>
      <c r="P2058" s="37">
        <v>25</v>
      </c>
      <c r="Q2058" s="37" t="s">
        <v>23</v>
      </c>
      <c r="R2058" s="9" t="str">
        <f>词典存放目录!$A$1&amp;O2058&amp;P2058&amp;Q2058</f>
        <v>F:\《自创文法查阅Excel》4.1备份\《B词汇·红宝书》\红宝书MP3分割\07 n4-き (25).mp3</v>
      </c>
      <c r="S2058" s="38"/>
      <c r="T2058" s="56"/>
      <c r="U2058" s="56"/>
      <c r="V2058" s="30" t="str">
        <f t="shared" si="196"/>
        <v/>
      </c>
      <c r="W2058" s="29"/>
      <c r="X2058" s="9" t="s">
        <v>113</v>
      </c>
    </row>
    <row r="2059" spans="1:24" s="57" customFormat="1" ht="24">
      <c r="A2059" s="31">
        <v>2181</v>
      </c>
      <c r="B2059" s="32">
        <f t="shared" ca="1" si="197"/>
        <v>0.47740049572994769</v>
      </c>
      <c r="C2059" s="131" t="s">
        <v>3869</v>
      </c>
      <c r="D2059" s="122" t="s">
        <v>3870</v>
      </c>
      <c r="E2059" s="21"/>
      <c r="F2059" s="22"/>
      <c r="G2059" s="22"/>
      <c r="H2059" s="22"/>
      <c r="I2059" s="23"/>
      <c r="J2059" s="35" t="str">
        <f t="shared" si="198"/>
        <v>➸</v>
      </c>
      <c r="K2059" s="117" t="str">
        <f>词典存放目录!$A$1&amp;L2059&amp;M2059</f>
        <v>F:\《自创文法查阅Excel》4.1备份\《B词汇·红宝书》\红宝书15版图片\2181-きまる【決まる】.jpg</v>
      </c>
      <c r="L2059" s="9" t="s">
        <v>18120</v>
      </c>
      <c r="M2059" s="117" t="s">
        <v>20178</v>
      </c>
      <c r="N2059" s="36" t="str">
        <f t="shared" si="199"/>
        <v>▶</v>
      </c>
      <c r="O2059" s="37" t="s">
        <v>17917</v>
      </c>
      <c r="P2059" s="37">
        <v>26</v>
      </c>
      <c r="Q2059" s="37" t="s">
        <v>23</v>
      </c>
      <c r="R2059" s="9" t="str">
        <f>词典存放目录!$A$1&amp;O2059&amp;P2059&amp;Q2059</f>
        <v>F:\《自创文法查阅Excel》4.1备份\《B词汇·红宝书》\红宝书MP3分割\07 n4-き (26).mp3</v>
      </c>
      <c r="S2059" s="38"/>
      <c r="T2059" s="56"/>
      <c r="U2059" s="56"/>
      <c r="V2059" s="30" t="str">
        <f t="shared" si="196"/>
        <v/>
      </c>
      <c r="W2059" s="29"/>
      <c r="X2059" s="9" t="s">
        <v>113</v>
      </c>
    </row>
    <row r="2060" spans="1:24" s="57" customFormat="1" ht="24">
      <c r="A2060" s="31">
        <v>2182</v>
      </c>
      <c r="B2060" s="32">
        <f t="shared" ca="1" si="197"/>
        <v>0.906274611715569</v>
      </c>
      <c r="C2060" s="131" t="s">
        <v>3871</v>
      </c>
      <c r="D2060" s="122" t="s">
        <v>3872</v>
      </c>
      <c r="E2060" s="21"/>
      <c r="F2060" s="22"/>
      <c r="G2060" s="22"/>
      <c r="H2060" s="22"/>
      <c r="I2060" s="23"/>
      <c r="J2060" s="35" t="str">
        <f t="shared" si="198"/>
        <v>➸</v>
      </c>
      <c r="K2060" s="117" t="str">
        <f>词典存放目录!$A$1&amp;L2060&amp;M2060</f>
        <v>F:\《自创文法查阅Excel》4.1备份\《B词汇·红宝书》\红宝书15版图片\2182-きみ【君】.jpg</v>
      </c>
      <c r="L2060" s="9" t="s">
        <v>18120</v>
      </c>
      <c r="M2060" s="117" t="s">
        <v>20179</v>
      </c>
      <c r="N2060" s="36" t="str">
        <f t="shared" si="199"/>
        <v>▶</v>
      </c>
      <c r="O2060" s="37" t="s">
        <v>17917</v>
      </c>
      <c r="P2060" s="37">
        <v>27</v>
      </c>
      <c r="Q2060" s="37" t="s">
        <v>23</v>
      </c>
      <c r="R2060" s="9" t="str">
        <f>词典存放目录!$A$1&amp;O2060&amp;P2060&amp;Q2060</f>
        <v>F:\《自创文法查阅Excel》4.1备份\《B词汇·红宝书》\红宝书MP3分割\07 n4-き (27).mp3</v>
      </c>
      <c r="S2060" s="38"/>
      <c r="T2060" s="56"/>
      <c r="U2060" s="56"/>
      <c r="V2060" s="30" t="str">
        <f t="shared" ref="V2060:V2091" si="200">IF(COUNTA(S2060:U2060)=0,"",COUNTIF(S2060:U2060,"0")/COUNTA(S2060:U2060))</f>
        <v/>
      </c>
      <c r="W2060" s="29"/>
      <c r="X2060" s="9" t="s">
        <v>113</v>
      </c>
    </row>
    <row r="2061" spans="1:24" s="57" customFormat="1" ht="24">
      <c r="A2061" s="31">
        <v>2183</v>
      </c>
      <c r="B2061" s="32">
        <f t="shared" ca="1" si="197"/>
        <v>0.74254723173068293</v>
      </c>
      <c r="C2061" s="131" t="s">
        <v>3873</v>
      </c>
      <c r="D2061" s="122" t="s">
        <v>3874</v>
      </c>
      <c r="E2061" s="21"/>
      <c r="F2061" s="22"/>
      <c r="G2061" s="22"/>
      <c r="H2061" s="22"/>
      <c r="I2061" s="23"/>
      <c r="J2061" s="35" t="str">
        <f t="shared" si="198"/>
        <v>➸</v>
      </c>
      <c r="K2061" s="117" t="str">
        <f>词典存放目录!$A$1&amp;L2061&amp;M2061</f>
        <v>F:\《自创文法查阅Excel》4.1备份\《B词汇·红宝书》\红宝书15版图片\2183-きめる【決める】.jpg</v>
      </c>
      <c r="L2061" s="9" t="s">
        <v>18120</v>
      </c>
      <c r="M2061" s="117" t="s">
        <v>20180</v>
      </c>
      <c r="N2061" s="36" t="str">
        <f t="shared" si="199"/>
        <v>▶</v>
      </c>
      <c r="O2061" s="37" t="s">
        <v>17917</v>
      </c>
      <c r="P2061" s="37">
        <v>28</v>
      </c>
      <c r="Q2061" s="37" t="s">
        <v>23</v>
      </c>
      <c r="R2061" s="9" t="str">
        <f>词典存放目录!$A$1&amp;O2061&amp;P2061&amp;Q2061</f>
        <v>F:\《自创文法查阅Excel》4.1备份\《B词汇·红宝书》\红宝书MP3分割\07 n4-き (28).mp3</v>
      </c>
      <c r="S2061" s="38"/>
      <c r="T2061" s="56"/>
      <c r="U2061" s="56"/>
      <c r="V2061" s="30" t="str">
        <f t="shared" si="200"/>
        <v/>
      </c>
      <c r="W2061" s="29"/>
      <c r="X2061" s="9" t="s">
        <v>113</v>
      </c>
    </row>
    <row r="2062" spans="1:24" s="57" customFormat="1" ht="24">
      <c r="A2062" s="31">
        <v>2184</v>
      </c>
      <c r="B2062" s="32">
        <f t="shared" ca="1" si="197"/>
        <v>0.56436723787275966</v>
      </c>
      <c r="C2062" s="131" t="s">
        <v>3875</v>
      </c>
      <c r="D2062" s="122" t="s">
        <v>3876</v>
      </c>
      <c r="E2062" s="21"/>
      <c r="F2062" s="22"/>
      <c r="G2062" s="22"/>
      <c r="H2062" s="22"/>
      <c r="I2062" s="23"/>
      <c r="J2062" s="35" t="str">
        <f t="shared" si="198"/>
        <v>➸</v>
      </c>
      <c r="K2062" s="117" t="str">
        <f>词典存放目录!$A$1&amp;L2062&amp;M2062</f>
        <v>F:\《自创文法查阅Excel》4.1备份\《B词汇·红宝书》\红宝书15版图片\2184-きもち【気持ち】.jpg</v>
      </c>
      <c r="L2062" s="9" t="s">
        <v>18120</v>
      </c>
      <c r="M2062" s="117" t="s">
        <v>20181</v>
      </c>
      <c r="N2062" s="36" t="str">
        <f t="shared" si="199"/>
        <v>▶</v>
      </c>
      <c r="O2062" s="37" t="s">
        <v>17917</v>
      </c>
      <c r="P2062" s="37">
        <v>29</v>
      </c>
      <c r="Q2062" s="37" t="s">
        <v>23</v>
      </c>
      <c r="R2062" s="9" t="str">
        <f>词典存放目录!$A$1&amp;O2062&amp;P2062&amp;Q2062</f>
        <v>F:\《自创文法查阅Excel》4.1备份\《B词汇·红宝书》\红宝书MP3分割\07 n4-き (29).mp3</v>
      </c>
      <c r="S2062" s="38"/>
      <c r="T2062" s="56"/>
      <c r="U2062" s="56"/>
      <c r="V2062" s="30" t="str">
        <f t="shared" si="200"/>
        <v/>
      </c>
      <c r="W2062" s="29"/>
      <c r="X2062" s="9" t="s">
        <v>113</v>
      </c>
    </row>
    <row r="2063" spans="1:24" s="57" customFormat="1" ht="24">
      <c r="A2063" s="31">
        <v>2185</v>
      </c>
      <c r="B2063" s="32">
        <f t="shared" ca="1" si="197"/>
        <v>0.43099579300999513</v>
      </c>
      <c r="C2063" s="131" t="s">
        <v>3877</v>
      </c>
      <c r="D2063" s="122" t="s">
        <v>3878</v>
      </c>
      <c r="E2063" s="21"/>
      <c r="F2063" s="22"/>
      <c r="G2063" s="22"/>
      <c r="H2063" s="22"/>
      <c r="I2063" s="23"/>
      <c r="J2063" s="35" t="str">
        <f t="shared" si="198"/>
        <v>➸</v>
      </c>
      <c r="K2063" s="117" t="str">
        <f>词典存放目录!$A$1&amp;L2063&amp;M2063</f>
        <v>F:\《自创文法查阅Excel》4.1备份\《B词汇·红宝书》\红宝书15版图片\2185-きもの【着物】.jpg</v>
      </c>
      <c r="L2063" s="9" t="s">
        <v>18120</v>
      </c>
      <c r="M2063" s="117" t="s">
        <v>20182</v>
      </c>
      <c r="N2063" s="36" t="str">
        <f t="shared" si="199"/>
        <v>▶</v>
      </c>
      <c r="O2063" s="37" t="s">
        <v>17917</v>
      </c>
      <c r="P2063" s="37">
        <v>30</v>
      </c>
      <c r="Q2063" s="37" t="s">
        <v>23</v>
      </c>
      <c r="R2063" s="9" t="str">
        <f>词典存放目录!$A$1&amp;O2063&amp;P2063&amp;Q2063</f>
        <v>F:\《自创文法查阅Excel》4.1备份\《B词汇·红宝书》\红宝书MP3分割\07 n4-き (30).mp3</v>
      </c>
      <c r="S2063" s="38"/>
      <c r="T2063" s="56"/>
      <c r="U2063" s="56"/>
      <c r="V2063" s="30" t="str">
        <f t="shared" si="200"/>
        <v/>
      </c>
      <c r="W2063" s="29"/>
      <c r="X2063" s="9" t="s">
        <v>113</v>
      </c>
    </row>
    <row r="2064" spans="1:24" s="57" customFormat="1" ht="24">
      <c r="A2064" s="31">
        <v>2186</v>
      </c>
      <c r="B2064" s="32">
        <f t="shared" ca="1" si="197"/>
        <v>0.81467103462169399</v>
      </c>
      <c r="C2064" s="131" t="s">
        <v>3879</v>
      </c>
      <c r="D2064" s="122" t="s">
        <v>3880</v>
      </c>
      <c r="E2064" s="21"/>
      <c r="F2064" s="22"/>
      <c r="G2064" s="22"/>
      <c r="H2064" s="22"/>
      <c r="I2064" s="23"/>
      <c r="J2064" s="35" t="str">
        <f t="shared" si="198"/>
        <v>➸</v>
      </c>
      <c r="K2064" s="117" t="str">
        <f>词典存放目录!$A$1&amp;L2064&amp;M2064</f>
        <v>F:\《自创文法查阅Excel》4.1备份\《B词汇·红宝书》\红宝书15版图片\2186-きゃく【客】.jpg</v>
      </c>
      <c r="L2064" s="9" t="s">
        <v>18120</v>
      </c>
      <c r="M2064" s="117" t="s">
        <v>20183</v>
      </c>
      <c r="N2064" s="36" t="str">
        <f t="shared" si="199"/>
        <v>▶</v>
      </c>
      <c r="O2064" s="37" t="s">
        <v>17917</v>
      </c>
      <c r="P2064" s="37">
        <v>31</v>
      </c>
      <c r="Q2064" s="37" t="s">
        <v>23</v>
      </c>
      <c r="R2064" s="9" t="str">
        <f>词典存放目录!$A$1&amp;O2064&amp;P2064&amp;Q2064</f>
        <v>F:\《自创文法查阅Excel》4.1备份\《B词汇·红宝书》\红宝书MP3分割\07 n4-き (31).mp3</v>
      </c>
      <c r="S2064" s="38"/>
      <c r="T2064" s="56"/>
      <c r="U2064" s="56"/>
      <c r="V2064" s="30" t="str">
        <f t="shared" si="200"/>
        <v/>
      </c>
      <c r="W2064" s="29"/>
      <c r="X2064" s="9" t="s">
        <v>113</v>
      </c>
    </row>
    <row r="2065" spans="1:24" s="57" customFormat="1" ht="24">
      <c r="A2065" s="31">
        <v>2187</v>
      </c>
      <c r="B2065" s="32">
        <f t="shared" ca="1" si="197"/>
        <v>0.84549887577608229</v>
      </c>
      <c r="C2065" s="131" t="s">
        <v>3881</v>
      </c>
      <c r="D2065" s="122" t="s">
        <v>3882</v>
      </c>
      <c r="E2065" s="21"/>
      <c r="F2065" s="22"/>
      <c r="G2065" s="22"/>
      <c r="H2065" s="22"/>
      <c r="I2065" s="23"/>
      <c r="J2065" s="35" t="str">
        <f t="shared" si="198"/>
        <v>➸</v>
      </c>
      <c r="K2065" s="117" t="str">
        <f>词典存放目录!$A$1&amp;L2065&amp;M2065</f>
        <v>F:\《自创文法查阅Excel》4.1备份\《B词汇·红宝书》\红宝书15版图片\2187-きゅう【急】.jpg</v>
      </c>
      <c r="L2065" s="9" t="s">
        <v>18120</v>
      </c>
      <c r="M2065" s="117" t="s">
        <v>20184</v>
      </c>
      <c r="N2065" s="36" t="str">
        <f t="shared" si="199"/>
        <v>▶</v>
      </c>
      <c r="O2065" s="37" t="s">
        <v>17917</v>
      </c>
      <c r="P2065" s="37">
        <v>32</v>
      </c>
      <c r="Q2065" s="37" t="s">
        <v>23</v>
      </c>
      <c r="R2065" s="9" t="str">
        <f>词典存放目录!$A$1&amp;O2065&amp;P2065&amp;Q2065</f>
        <v>F:\《自创文法查阅Excel》4.1备份\《B词汇·红宝书》\红宝书MP3分割\07 n4-き (32).mp3</v>
      </c>
      <c r="S2065" s="38"/>
      <c r="T2065" s="56"/>
      <c r="U2065" s="56"/>
      <c r="V2065" s="30" t="str">
        <f t="shared" si="200"/>
        <v/>
      </c>
      <c r="W2065" s="29"/>
      <c r="X2065" s="9" t="s">
        <v>113</v>
      </c>
    </row>
    <row r="2066" spans="1:24" s="57" customFormat="1" ht="24">
      <c r="A2066" s="31">
        <v>2188</v>
      </c>
      <c r="B2066" s="32">
        <f t="shared" ca="1" si="197"/>
        <v>1.8279963179038905E-2</v>
      </c>
      <c r="C2066" s="131" t="s">
        <v>3883</v>
      </c>
      <c r="D2066" s="122" t="s">
        <v>3884</v>
      </c>
      <c r="E2066" s="21"/>
      <c r="F2066" s="22"/>
      <c r="G2066" s="22"/>
      <c r="H2066" s="22"/>
      <c r="I2066" s="23"/>
      <c r="J2066" s="35" t="str">
        <f t="shared" si="198"/>
        <v>➸</v>
      </c>
      <c r="K2066" s="117" t="str">
        <f>词典存放目录!$A$1&amp;L2066&amp;M2066</f>
        <v>F:\《自创文法查阅Excel》4.1备份\《B词汇·红宝书》\红宝书15版图片\2188-きゅうけい【休憩】.jpg</v>
      </c>
      <c r="L2066" s="9" t="s">
        <v>18120</v>
      </c>
      <c r="M2066" s="117" t="s">
        <v>20185</v>
      </c>
      <c r="N2066" s="36" t="str">
        <f t="shared" si="199"/>
        <v>▶</v>
      </c>
      <c r="O2066" s="37" t="s">
        <v>17917</v>
      </c>
      <c r="P2066" s="37">
        <v>33</v>
      </c>
      <c r="Q2066" s="37" t="s">
        <v>23</v>
      </c>
      <c r="R2066" s="9" t="str">
        <f>词典存放目录!$A$1&amp;O2066&amp;P2066&amp;Q2066</f>
        <v>F:\《自创文法查阅Excel》4.1备份\《B词汇·红宝书》\红宝书MP3分割\07 n4-き (33).mp3</v>
      </c>
      <c r="S2066" s="38"/>
      <c r="T2066" s="56"/>
      <c r="U2066" s="56"/>
      <c r="V2066" s="30" t="str">
        <f t="shared" si="200"/>
        <v/>
      </c>
      <c r="W2066" s="29"/>
      <c r="X2066" s="9" t="s">
        <v>113</v>
      </c>
    </row>
    <row r="2067" spans="1:24" s="57" customFormat="1" ht="24">
      <c r="A2067" s="31">
        <v>2189</v>
      </c>
      <c r="B2067" s="32">
        <f t="shared" ca="1" si="197"/>
        <v>0.19514184925041178</v>
      </c>
      <c r="C2067" s="131" t="s">
        <v>3885</v>
      </c>
      <c r="D2067" s="122" t="s">
        <v>3886</v>
      </c>
      <c r="E2067" s="21"/>
      <c r="F2067" s="22"/>
      <c r="G2067" s="22"/>
      <c r="H2067" s="22"/>
      <c r="I2067" s="23"/>
      <c r="J2067" s="35" t="str">
        <f t="shared" si="198"/>
        <v>➸</v>
      </c>
      <c r="K2067" s="117" t="str">
        <f>词典存放目录!$A$1&amp;L2067&amp;M2067</f>
        <v>F:\《自创文法查阅Excel》4.1备份\《B词汇·红宝书》\红宝书15版图片\2189-きゅうこう【急行】.jpg</v>
      </c>
      <c r="L2067" s="9" t="s">
        <v>18120</v>
      </c>
      <c r="M2067" s="117" t="s">
        <v>20186</v>
      </c>
      <c r="N2067" s="36" t="str">
        <f t="shared" si="199"/>
        <v>▶</v>
      </c>
      <c r="O2067" s="37" t="s">
        <v>17917</v>
      </c>
      <c r="P2067" s="37">
        <v>34</v>
      </c>
      <c r="Q2067" s="37" t="s">
        <v>23</v>
      </c>
      <c r="R2067" s="9" t="str">
        <f>词典存放目录!$A$1&amp;O2067&amp;P2067&amp;Q2067</f>
        <v>F:\《自创文法查阅Excel》4.1备份\《B词汇·红宝书》\红宝书MP3分割\07 n4-き (34).mp3</v>
      </c>
      <c r="S2067" s="38"/>
      <c r="T2067" s="56"/>
      <c r="U2067" s="56"/>
      <c r="V2067" s="30" t="str">
        <f t="shared" si="200"/>
        <v/>
      </c>
      <c r="W2067" s="29"/>
      <c r="X2067" s="9" t="s">
        <v>113</v>
      </c>
    </row>
    <row r="2068" spans="1:24" s="57" customFormat="1" ht="24">
      <c r="A2068" s="31">
        <v>2190</v>
      </c>
      <c r="B2068" s="32">
        <f t="shared" ca="1" si="197"/>
        <v>0.94547824478695319</v>
      </c>
      <c r="C2068" s="131" t="s">
        <v>3887</v>
      </c>
      <c r="D2068" s="122" t="s">
        <v>3888</v>
      </c>
      <c r="E2068" s="21"/>
      <c r="F2068" s="22"/>
      <c r="G2068" s="22"/>
      <c r="H2068" s="22"/>
      <c r="I2068" s="23"/>
      <c r="J2068" s="35" t="str">
        <f t="shared" si="198"/>
        <v>➸</v>
      </c>
      <c r="K2068" s="117" t="str">
        <f>词典存放目录!$A$1&amp;L2068&amp;M2068</f>
        <v>F:\《自创文法查阅Excel》4.1备份\《B词汇·红宝书》\红宝书15版图片\2190-きゅうじつ【休日】.jpg</v>
      </c>
      <c r="L2068" s="9" t="s">
        <v>18120</v>
      </c>
      <c r="M2068" s="117" t="s">
        <v>20187</v>
      </c>
      <c r="N2068" s="36" t="str">
        <f t="shared" si="199"/>
        <v>▶</v>
      </c>
      <c r="O2068" s="37" t="s">
        <v>17917</v>
      </c>
      <c r="P2068" s="37">
        <v>35</v>
      </c>
      <c r="Q2068" s="37" t="s">
        <v>23</v>
      </c>
      <c r="R2068" s="9" t="str">
        <f>词典存放目录!$A$1&amp;O2068&amp;P2068&amp;Q2068</f>
        <v>F:\《自创文法查阅Excel》4.1备份\《B词汇·红宝书》\红宝书MP3分割\07 n4-き (35).mp3</v>
      </c>
      <c r="S2068" s="38"/>
      <c r="T2068" s="56"/>
      <c r="U2068" s="56"/>
      <c r="V2068" s="30" t="str">
        <f t="shared" si="200"/>
        <v/>
      </c>
      <c r="W2068" s="29"/>
      <c r="X2068" s="9" t="s">
        <v>113</v>
      </c>
    </row>
    <row r="2069" spans="1:24" s="57" customFormat="1" ht="24">
      <c r="A2069" s="31">
        <v>2191</v>
      </c>
      <c r="B2069" s="32">
        <f t="shared" ca="1" si="197"/>
        <v>0.54972825640153722</v>
      </c>
      <c r="C2069" s="131" t="s">
        <v>3889</v>
      </c>
      <c r="D2069" s="122" t="s">
        <v>3890</v>
      </c>
      <c r="E2069" s="21"/>
      <c r="F2069" s="22"/>
      <c r="G2069" s="22"/>
      <c r="H2069" s="22"/>
      <c r="I2069" s="23"/>
      <c r="J2069" s="35" t="str">
        <f t="shared" si="198"/>
        <v>➸</v>
      </c>
      <c r="K2069" s="117" t="str">
        <f>词典存放目录!$A$1&amp;L2069&amp;M2069</f>
        <v>F:\《自创文法查阅Excel》4.1备份\《B词汇·红宝书》\红宝书15版图片\2191-きゅうに【急に】.jpg</v>
      </c>
      <c r="L2069" s="9" t="s">
        <v>18120</v>
      </c>
      <c r="M2069" s="117" t="s">
        <v>20188</v>
      </c>
      <c r="N2069" s="36" t="str">
        <f t="shared" si="199"/>
        <v>▶</v>
      </c>
      <c r="O2069" s="37" t="s">
        <v>17917</v>
      </c>
      <c r="P2069" s="37">
        <v>36</v>
      </c>
      <c r="Q2069" s="37" t="s">
        <v>23</v>
      </c>
      <c r="R2069" s="9" t="str">
        <f>词典存放目录!$A$1&amp;O2069&amp;P2069&amp;Q2069</f>
        <v>F:\《自创文法查阅Excel》4.1备份\《B词汇·红宝书》\红宝书MP3分割\07 n4-き (36).mp3</v>
      </c>
      <c r="S2069" s="38"/>
      <c r="T2069" s="56"/>
      <c r="U2069" s="56"/>
      <c r="V2069" s="30" t="str">
        <f t="shared" si="200"/>
        <v/>
      </c>
      <c r="W2069" s="29"/>
      <c r="X2069" s="9" t="s">
        <v>113</v>
      </c>
    </row>
    <row r="2070" spans="1:24" s="57" customFormat="1" ht="24">
      <c r="A2070" s="31">
        <v>2192</v>
      </c>
      <c r="B2070" s="32">
        <f t="shared" ca="1" si="197"/>
        <v>0.25069999228419471</v>
      </c>
      <c r="C2070" s="131" t="s">
        <v>3891</v>
      </c>
      <c r="D2070" s="122" t="s">
        <v>3892</v>
      </c>
      <c r="E2070" s="21"/>
      <c r="F2070" s="22"/>
      <c r="G2070" s="22"/>
      <c r="H2070" s="22"/>
      <c r="I2070" s="23"/>
      <c r="J2070" s="35" t="str">
        <f t="shared" si="198"/>
        <v>➸</v>
      </c>
      <c r="K2070" s="117" t="str">
        <f>词典存放目录!$A$1&amp;L2070&amp;M2070</f>
        <v>F:\《自创文法查阅Excel》4.1备份\《B词汇·红宝书》\红宝书15版图片\2192-きゅうり【胡瓜】.jpg</v>
      </c>
      <c r="L2070" s="9" t="s">
        <v>18120</v>
      </c>
      <c r="M2070" s="117" t="s">
        <v>20189</v>
      </c>
      <c r="N2070" s="36" t="str">
        <f t="shared" si="199"/>
        <v>▶</v>
      </c>
      <c r="O2070" s="37" t="s">
        <v>17917</v>
      </c>
      <c r="P2070" s="37">
        <v>37</v>
      </c>
      <c r="Q2070" s="37" t="s">
        <v>23</v>
      </c>
      <c r="R2070" s="9" t="str">
        <f>词典存放目录!$A$1&amp;O2070&amp;P2070&amp;Q2070</f>
        <v>F:\《自创文法查阅Excel》4.1备份\《B词汇·红宝书》\红宝书MP3分割\07 n4-き (37).mp3</v>
      </c>
      <c r="S2070" s="38"/>
      <c r="T2070" s="56"/>
      <c r="U2070" s="56"/>
      <c r="V2070" s="30" t="str">
        <f t="shared" si="200"/>
        <v/>
      </c>
      <c r="W2070" s="29"/>
      <c r="X2070" s="9" t="s">
        <v>113</v>
      </c>
    </row>
    <row r="2071" spans="1:24" s="57" customFormat="1" ht="24">
      <c r="A2071" s="31">
        <v>2193</v>
      </c>
      <c r="B2071" s="32">
        <f t="shared" ca="1" si="197"/>
        <v>0.52142786614546677</v>
      </c>
      <c r="C2071" s="131" t="s">
        <v>3893</v>
      </c>
      <c r="D2071" s="122" t="s">
        <v>3894</v>
      </c>
      <c r="E2071" s="21"/>
      <c r="F2071" s="22"/>
      <c r="G2071" s="22"/>
      <c r="H2071" s="22"/>
      <c r="I2071" s="23"/>
      <c r="J2071" s="35" t="str">
        <f t="shared" si="198"/>
        <v>➸</v>
      </c>
      <c r="K2071" s="117" t="str">
        <f>词典存放目录!$A$1&amp;L2071&amp;M2071</f>
        <v>F:\《自创文法查阅Excel》4.1备份\《B词汇·红宝书》\红宝书15版图片\2193-きゅうりょう【給料】.jpg</v>
      </c>
      <c r="L2071" s="9" t="s">
        <v>18120</v>
      </c>
      <c r="M2071" s="117" t="s">
        <v>20190</v>
      </c>
      <c r="N2071" s="36" t="str">
        <f t="shared" si="199"/>
        <v>▶</v>
      </c>
      <c r="O2071" s="37" t="s">
        <v>17917</v>
      </c>
      <c r="P2071" s="37">
        <v>38</v>
      </c>
      <c r="Q2071" s="37" t="s">
        <v>23</v>
      </c>
      <c r="R2071" s="9" t="str">
        <f>词典存放目录!$A$1&amp;O2071&amp;P2071&amp;Q2071</f>
        <v>F:\《自创文法查阅Excel》4.1备份\《B词汇·红宝书》\红宝书MP3分割\07 n4-き (38).mp3</v>
      </c>
      <c r="S2071" s="38"/>
      <c r="T2071" s="56"/>
      <c r="U2071" s="56"/>
      <c r="V2071" s="30" t="str">
        <f t="shared" si="200"/>
        <v/>
      </c>
      <c r="W2071" s="29"/>
      <c r="X2071" s="9" t="s">
        <v>113</v>
      </c>
    </row>
    <row r="2072" spans="1:24" s="57" customFormat="1" ht="24">
      <c r="A2072" s="31">
        <v>2194</v>
      </c>
      <c r="B2072" s="32">
        <f t="shared" ca="1" si="197"/>
        <v>0.48430256141473005</v>
      </c>
      <c r="C2072" s="131" t="s">
        <v>3895</v>
      </c>
      <c r="D2072" s="122" t="s">
        <v>3896</v>
      </c>
      <c r="E2072" s="21"/>
      <c r="F2072" s="22"/>
      <c r="G2072" s="22"/>
      <c r="H2072" s="22"/>
      <c r="I2072" s="23"/>
      <c r="J2072" s="35" t="str">
        <f t="shared" si="198"/>
        <v>➸</v>
      </c>
      <c r="K2072" s="117" t="str">
        <f>词典存放目录!$A$1&amp;L2072&amp;M2072</f>
        <v>F:\《自创文法查阅Excel》4.1备份\《B词汇·红宝书》\红宝书15版图片\2194-きょういく【教育】.jpg</v>
      </c>
      <c r="L2072" s="9" t="s">
        <v>18120</v>
      </c>
      <c r="M2072" s="117" t="s">
        <v>20191</v>
      </c>
      <c r="N2072" s="36" t="str">
        <f t="shared" si="199"/>
        <v>▶</v>
      </c>
      <c r="O2072" s="37" t="s">
        <v>17917</v>
      </c>
      <c r="P2072" s="37">
        <v>39</v>
      </c>
      <c r="Q2072" s="37" t="s">
        <v>23</v>
      </c>
      <c r="R2072" s="9" t="str">
        <f>词典存放目录!$A$1&amp;O2072&amp;P2072&amp;Q2072</f>
        <v>F:\《自创文法查阅Excel》4.1备份\《B词汇·红宝书》\红宝书MP3分割\07 n4-き (39).mp3</v>
      </c>
      <c r="S2072" s="38"/>
      <c r="T2072" s="56"/>
      <c r="U2072" s="56"/>
      <c r="V2072" s="30" t="str">
        <f t="shared" si="200"/>
        <v/>
      </c>
      <c r="W2072" s="29"/>
      <c r="X2072" s="9" t="s">
        <v>113</v>
      </c>
    </row>
    <row r="2073" spans="1:24" s="57" customFormat="1" ht="24">
      <c r="A2073" s="31">
        <v>2195</v>
      </c>
      <c r="B2073" s="32">
        <f t="shared" ca="1" si="197"/>
        <v>0.15111048394431292</v>
      </c>
      <c r="C2073" s="131" t="s">
        <v>3897</v>
      </c>
      <c r="D2073" s="122" t="s">
        <v>3898</v>
      </c>
      <c r="E2073" s="21"/>
      <c r="F2073" s="22"/>
      <c r="G2073" s="22"/>
      <c r="H2073" s="22"/>
      <c r="I2073" s="23"/>
      <c r="J2073" s="35" t="str">
        <f t="shared" si="198"/>
        <v>➸</v>
      </c>
      <c r="K2073" s="117" t="str">
        <f>词典存放目录!$A$1&amp;L2073&amp;M2073</f>
        <v>F:\《自创文法查阅Excel》4.1备份\《B词汇·红宝书》\红宝书15版图片\2195-きょうかい【教会】.jpg</v>
      </c>
      <c r="L2073" s="9" t="s">
        <v>18120</v>
      </c>
      <c r="M2073" s="117" t="s">
        <v>20192</v>
      </c>
      <c r="N2073" s="36" t="str">
        <f t="shared" si="199"/>
        <v>▶</v>
      </c>
      <c r="O2073" s="37" t="s">
        <v>17917</v>
      </c>
      <c r="P2073" s="37">
        <v>40</v>
      </c>
      <c r="Q2073" s="37" t="s">
        <v>23</v>
      </c>
      <c r="R2073" s="9" t="str">
        <f>词典存放目录!$A$1&amp;O2073&amp;P2073&amp;Q2073</f>
        <v>F:\《自创文法查阅Excel》4.1备份\《B词汇·红宝书》\红宝书MP3分割\07 n4-き (40).mp3</v>
      </c>
      <c r="S2073" s="38"/>
      <c r="T2073" s="56"/>
      <c r="U2073" s="56"/>
      <c r="V2073" s="30" t="str">
        <f t="shared" si="200"/>
        <v/>
      </c>
      <c r="W2073" s="29"/>
      <c r="X2073" s="9" t="s">
        <v>113</v>
      </c>
    </row>
    <row r="2074" spans="1:24" s="57" customFormat="1" ht="24">
      <c r="A2074" s="31">
        <v>2196</v>
      </c>
      <c r="B2074" s="32">
        <f t="shared" ca="1" si="197"/>
        <v>0.65219687246046321</v>
      </c>
      <c r="C2074" s="131" t="s">
        <v>3899</v>
      </c>
      <c r="D2074" s="122" t="s">
        <v>3900</v>
      </c>
      <c r="E2074" s="21"/>
      <c r="F2074" s="22"/>
      <c r="G2074" s="22"/>
      <c r="H2074" s="22"/>
      <c r="I2074" s="23"/>
      <c r="J2074" s="35" t="str">
        <f t="shared" si="198"/>
        <v>➸</v>
      </c>
      <c r="K2074" s="117" t="str">
        <f>词典存放目录!$A$1&amp;L2074&amp;M2074</f>
        <v>F:\《自创文法查阅Excel》4.1备份\《B词汇·红宝书》\红宝书15版图片\2196-きょうかしょ【教科書】.jpg</v>
      </c>
      <c r="L2074" s="9" t="s">
        <v>18120</v>
      </c>
      <c r="M2074" s="117" t="s">
        <v>20193</v>
      </c>
      <c r="N2074" s="36" t="str">
        <f t="shared" si="199"/>
        <v>▶</v>
      </c>
      <c r="O2074" s="37" t="s">
        <v>17917</v>
      </c>
      <c r="P2074" s="37">
        <v>41</v>
      </c>
      <c r="Q2074" s="37" t="s">
        <v>23</v>
      </c>
      <c r="R2074" s="9" t="str">
        <f>词典存放目录!$A$1&amp;O2074&amp;P2074&amp;Q2074</f>
        <v>F:\《自创文法查阅Excel》4.1备份\《B词汇·红宝书》\红宝书MP3分割\07 n4-き (41).mp3</v>
      </c>
      <c r="S2074" s="38"/>
      <c r="T2074" s="56"/>
      <c r="U2074" s="56"/>
      <c r="V2074" s="30" t="str">
        <f t="shared" si="200"/>
        <v/>
      </c>
      <c r="W2074" s="29"/>
      <c r="X2074" s="9" t="s">
        <v>113</v>
      </c>
    </row>
    <row r="2075" spans="1:24" s="57" customFormat="1" ht="24">
      <c r="A2075" s="31">
        <v>2197</v>
      </c>
      <c r="B2075" s="32">
        <f t="shared" ca="1" si="197"/>
        <v>0.14778618087471174</v>
      </c>
      <c r="C2075" s="131" t="s">
        <v>3901</v>
      </c>
      <c r="D2075" s="122" t="s">
        <v>3902</v>
      </c>
      <c r="E2075" s="21"/>
      <c r="F2075" s="22"/>
      <c r="G2075" s="22"/>
      <c r="H2075" s="22"/>
      <c r="I2075" s="23"/>
      <c r="J2075" s="35" t="str">
        <f t="shared" si="198"/>
        <v>➸</v>
      </c>
      <c r="K2075" s="117" t="str">
        <f>词典存放目录!$A$1&amp;L2075&amp;M2075</f>
        <v>F:\《自创文法查阅Excel》4.1备份\《B词汇·红宝书》\红宝书15版图片\2197-きょうそう【競争】.jpg</v>
      </c>
      <c r="L2075" s="9" t="s">
        <v>18120</v>
      </c>
      <c r="M2075" s="117" t="s">
        <v>20194</v>
      </c>
      <c r="N2075" s="36" t="str">
        <f t="shared" si="199"/>
        <v>▶</v>
      </c>
      <c r="O2075" s="37" t="s">
        <v>17917</v>
      </c>
      <c r="P2075" s="37">
        <v>42</v>
      </c>
      <c r="Q2075" s="37" t="s">
        <v>23</v>
      </c>
      <c r="R2075" s="9" t="str">
        <f>词典存放目录!$A$1&amp;O2075&amp;P2075&amp;Q2075</f>
        <v>F:\《自创文法查阅Excel》4.1备份\《B词汇·红宝书》\红宝书MP3分割\07 n4-き (42).mp3</v>
      </c>
      <c r="S2075" s="38"/>
      <c r="T2075" s="56"/>
      <c r="U2075" s="56"/>
      <c r="V2075" s="30" t="str">
        <f t="shared" si="200"/>
        <v/>
      </c>
      <c r="W2075" s="29"/>
      <c r="X2075" s="9" t="s">
        <v>113</v>
      </c>
    </row>
    <row r="2076" spans="1:24" s="57" customFormat="1" ht="24">
      <c r="A2076" s="31">
        <v>2198</v>
      </c>
      <c r="B2076" s="32">
        <f t="shared" ca="1" si="197"/>
        <v>0.15724629929709322</v>
      </c>
      <c r="C2076" s="131" t="s">
        <v>3903</v>
      </c>
      <c r="D2076" s="122" t="s">
        <v>3904</v>
      </c>
      <c r="E2076" s="21"/>
      <c r="F2076" s="22"/>
      <c r="G2076" s="22"/>
      <c r="H2076" s="22"/>
      <c r="I2076" s="23"/>
      <c r="J2076" s="35" t="str">
        <f t="shared" si="198"/>
        <v>➸</v>
      </c>
      <c r="K2076" s="117" t="str">
        <f>词典存放目录!$A$1&amp;L2076&amp;M2076</f>
        <v>F:\《自创文法查阅Excel》4.1备份\《B词汇·红宝书》\红宝书15版图片\2198-きるもの【着る物】.jpg</v>
      </c>
      <c r="L2076" s="9" t="s">
        <v>18120</v>
      </c>
      <c r="M2076" s="117" t="s">
        <v>20195</v>
      </c>
      <c r="N2076" s="36" t="str">
        <f t="shared" si="199"/>
        <v>▶</v>
      </c>
      <c r="O2076" s="37" t="s">
        <v>17917</v>
      </c>
      <c r="P2076" s="37">
        <v>43</v>
      </c>
      <c r="Q2076" s="37" t="s">
        <v>23</v>
      </c>
      <c r="R2076" s="9" t="str">
        <f>词典存放目录!$A$1&amp;O2076&amp;P2076&amp;Q2076</f>
        <v>F:\《自创文法查阅Excel》4.1备份\《B词汇·红宝书》\红宝书MP3分割\07 n4-き (43).mp3</v>
      </c>
      <c r="S2076" s="38"/>
      <c r="T2076" s="56"/>
      <c r="U2076" s="56"/>
      <c r="V2076" s="30" t="str">
        <f t="shared" si="200"/>
        <v/>
      </c>
      <c r="W2076" s="29"/>
      <c r="X2076" s="9" t="s">
        <v>113</v>
      </c>
    </row>
    <row r="2077" spans="1:24" s="57" customFormat="1" ht="24">
      <c r="A2077" s="31">
        <v>2199</v>
      </c>
      <c r="B2077" s="32">
        <f t="shared" ca="1" si="197"/>
        <v>0.57140147442410272</v>
      </c>
      <c r="C2077" s="131" t="s">
        <v>3905</v>
      </c>
      <c r="D2077" s="122" t="s">
        <v>3906</v>
      </c>
      <c r="E2077" s="21"/>
      <c r="F2077" s="22"/>
      <c r="G2077" s="22"/>
      <c r="H2077" s="22"/>
      <c r="I2077" s="23"/>
      <c r="J2077" s="35" t="str">
        <f t="shared" si="198"/>
        <v>➸</v>
      </c>
      <c r="K2077" s="117" t="str">
        <f>词典存放目录!$A$1&amp;L2077&amp;M2077</f>
        <v>F:\《自创文法查阅Excel》4.1备份\《B词汇·红宝书》\红宝书15版图片\2199-きをつける【気を付ける】.jpg</v>
      </c>
      <c r="L2077" s="9" t="s">
        <v>18120</v>
      </c>
      <c r="M2077" s="117" t="s">
        <v>20196</v>
      </c>
      <c r="N2077" s="36" t="str">
        <f t="shared" si="199"/>
        <v>▶</v>
      </c>
      <c r="O2077" s="37" t="s">
        <v>17917</v>
      </c>
      <c r="P2077" s="37">
        <v>44</v>
      </c>
      <c r="Q2077" s="37" t="s">
        <v>23</v>
      </c>
      <c r="R2077" s="9" t="str">
        <f>词典存放目录!$A$1&amp;O2077&amp;P2077&amp;Q2077</f>
        <v>F:\《自创文法查阅Excel》4.1备份\《B词汇·红宝书》\红宝书MP3分割\07 n4-き (44).mp3</v>
      </c>
      <c r="S2077" s="38"/>
      <c r="T2077" s="56"/>
      <c r="U2077" s="56"/>
      <c r="V2077" s="30" t="str">
        <f t="shared" si="200"/>
        <v/>
      </c>
      <c r="W2077" s="102"/>
      <c r="X2077" s="9" t="s">
        <v>113</v>
      </c>
    </row>
    <row r="2078" spans="1:24" s="57" customFormat="1" ht="24">
      <c r="A2078" s="31">
        <v>2200</v>
      </c>
      <c r="B2078" s="32">
        <f t="shared" ca="1" si="197"/>
        <v>0.75445842453869583</v>
      </c>
      <c r="C2078" s="131" t="s">
        <v>3907</v>
      </c>
      <c r="D2078" s="122" t="s">
        <v>3908</v>
      </c>
      <c r="E2078" s="21"/>
      <c r="F2078" s="22"/>
      <c r="G2078" s="22"/>
      <c r="H2078" s="22"/>
      <c r="I2078" s="23"/>
      <c r="J2078" s="35" t="str">
        <f t="shared" si="198"/>
        <v>➸</v>
      </c>
      <c r="K2078" s="117" t="str">
        <f>词典存放目录!$A$1&amp;L2078&amp;M2078</f>
        <v>F:\《自创文法查阅Excel》4.1备份\《B词汇·红宝书》\红宝书15版图片\2200-きんいろ【金色】.jpg</v>
      </c>
      <c r="L2078" s="9" t="s">
        <v>18120</v>
      </c>
      <c r="M2078" s="117" t="s">
        <v>20197</v>
      </c>
      <c r="N2078" s="36" t="str">
        <f t="shared" si="199"/>
        <v>▶</v>
      </c>
      <c r="O2078" s="37" t="s">
        <v>17917</v>
      </c>
      <c r="P2078" s="37">
        <v>45</v>
      </c>
      <c r="Q2078" s="37" t="s">
        <v>23</v>
      </c>
      <c r="R2078" s="9" t="str">
        <f>词典存放目录!$A$1&amp;O2078&amp;P2078&amp;Q2078</f>
        <v>F:\《自创文法查阅Excel》4.1备份\《B词汇·红宝书》\红宝书MP3分割\07 n4-き (45).mp3</v>
      </c>
      <c r="S2078" s="38"/>
      <c r="T2078" s="56"/>
      <c r="U2078" s="56"/>
      <c r="V2078" s="30" t="str">
        <f t="shared" si="200"/>
        <v/>
      </c>
      <c r="W2078" s="69"/>
      <c r="X2078" s="9" t="s">
        <v>113</v>
      </c>
    </row>
    <row r="2079" spans="1:24" s="57" customFormat="1" ht="24">
      <c r="A2079" s="31">
        <v>2201</v>
      </c>
      <c r="B2079" s="32">
        <f t="shared" ca="1" si="197"/>
        <v>0.5840995337730478</v>
      </c>
      <c r="C2079" s="131" t="s">
        <v>3909</v>
      </c>
      <c r="D2079" s="122" t="s">
        <v>3910</v>
      </c>
      <c r="E2079" s="21"/>
      <c r="F2079" s="22"/>
      <c r="G2079" s="22"/>
      <c r="H2079" s="22"/>
      <c r="I2079" s="23"/>
      <c r="J2079" s="35" t="str">
        <f t="shared" si="198"/>
        <v>➸</v>
      </c>
      <c r="K2079" s="117" t="str">
        <f>词典存放目录!$A$1&amp;L2079&amp;M2079</f>
        <v>F:\《自创文法查阅Excel》4.1备份\《B词汇·红宝书》\红宝书15版图片\2201-ぎんいろ【銀色】.jpg</v>
      </c>
      <c r="L2079" s="9" t="s">
        <v>18120</v>
      </c>
      <c r="M2079" s="117" t="s">
        <v>20198</v>
      </c>
      <c r="N2079" s="36" t="str">
        <f t="shared" si="199"/>
        <v>▶</v>
      </c>
      <c r="O2079" s="37" t="s">
        <v>17917</v>
      </c>
      <c r="P2079" s="37">
        <v>46</v>
      </c>
      <c r="Q2079" s="37" t="s">
        <v>23</v>
      </c>
      <c r="R2079" s="9" t="str">
        <f>词典存放目录!$A$1&amp;O2079&amp;P2079&amp;Q2079</f>
        <v>F:\《自创文法查阅Excel》4.1备份\《B词汇·红宝书》\红宝书MP3分割\07 n4-き (46).mp3</v>
      </c>
      <c r="S2079" s="38"/>
      <c r="T2079" s="56"/>
      <c r="U2079" s="56"/>
      <c r="V2079" s="30" t="str">
        <f t="shared" si="200"/>
        <v/>
      </c>
      <c r="W2079" s="29"/>
      <c r="X2079" s="9" t="s">
        <v>113</v>
      </c>
    </row>
    <row r="2080" spans="1:24" s="57" customFormat="1" ht="24">
      <c r="A2080" s="31">
        <v>2202</v>
      </c>
      <c r="B2080" s="32">
        <f t="shared" ca="1" si="197"/>
        <v>0.54615806443269443</v>
      </c>
      <c r="C2080" s="131" t="s">
        <v>3911</v>
      </c>
      <c r="D2080" s="122" t="s">
        <v>3912</v>
      </c>
      <c r="E2080" s="21"/>
      <c r="F2080" s="22"/>
      <c r="G2080" s="22"/>
      <c r="H2080" s="22"/>
      <c r="I2080" s="23"/>
      <c r="J2080" s="35" t="str">
        <f t="shared" si="198"/>
        <v>➸</v>
      </c>
      <c r="K2080" s="117" t="str">
        <f>词典存放目录!$A$1&amp;L2080&amp;M2080</f>
        <v>F:\《自创文法查阅Excel》4.1备份\《B词汇·红宝书》\红宝书15版图片\2202-きんじょ【近所】.jpg</v>
      </c>
      <c r="L2080" s="9" t="s">
        <v>18120</v>
      </c>
      <c r="M2080" s="117" t="s">
        <v>20199</v>
      </c>
      <c r="N2080" s="36" t="str">
        <f t="shared" si="199"/>
        <v>▶</v>
      </c>
      <c r="O2080" s="37" t="s">
        <v>17917</v>
      </c>
      <c r="P2080" s="37">
        <v>47</v>
      </c>
      <c r="Q2080" s="37" t="s">
        <v>23</v>
      </c>
      <c r="R2080" s="9" t="str">
        <f>词典存放目录!$A$1&amp;O2080&amp;P2080&amp;Q2080</f>
        <v>F:\《自创文法查阅Excel》4.1备份\《B词汇·红宝书》\红宝书MP3分割\07 n4-き (47).mp3</v>
      </c>
      <c r="S2080" s="38"/>
      <c r="T2080" s="56"/>
      <c r="U2080" s="56"/>
      <c r="V2080" s="30" t="str">
        <f t="shared" si="200"/>
        <v/>
      </c>
      <c r="W2080" s="69"/>
      <c r="X2080" s="9" t="s">
        <v>113</v>
      </c>
    </row>
    <row r="2081" spans="1:24" s="57" customFormat="1" ht="24">
      <c r="A2081" s="31">
        <v>2203</v>
      </c>
      <c r="B2081" s="32">
        <f t="shared" ca="1" si="197"/>
        <v>0.96767519544332903</v>
      </c>
      <c r="C2081" s="131" t="s">
        <v>3913</v>
      </c>
      <c r="D2081" s="122" t="s">
        <v>3914</v>
      </c>
      <c r="E2081" s="21"/>
      <c r="F2081" s="22"/>
      <c r="G2081" s="22"/>
      <c r="H2081" s="22"/>
      <c r="I2081" s="23"/>
      <c r="J2081" s="35" t="str">
        <f t="shared" si="198"/>
        <v>➸</v>
      </c>
      <c r="K2081" s="117" t="str">
        <f>词典存放目录!$A$1&amp;L2081&amp;M2081</f>
        <v>F:\《自创文法查阅Excel》4.1备份\《B词汇·红宝书》\红宝书15版图片\2203-きんよう【金曜】.jpg</v>
      </c>
      <c r="L2081" s="9" t="s">
        <v>18120</v>
      </c>
      <c r="M2081" s="117" t="s">
        <v>20200</v>
      </c>
      <c r="N2081" s="36" t="str">
        <f t="shared" si="199"/>
        <v>▶</v>
      </c>
      <c r="O2081" s="37" t="s">
        <v>17917</v>
      </c>
      <c r="P2081" s="37">
        <v>48</v>
      </c>
      <c r="Q2081" s="37" t="s">
        <v>23</v>
      </c>
      <c r="R2081" s="9" t="str">
        <f>词典存放目录!$A$1&amp;O2081&amp;P2081&amp;Q2081</f>
        <v>F:\《自创文法查阅Excel》4.1备份\《B词汇·红宝书》\红宝书MP3分割\07 n4-き (48).mp3</v>
      </c>
      <c r="S2081" s="38"/>
      <c r="T2081" s="56"/>
      <c r="U2081" s="56"/>
      <c r="V2081" s="30" t="str">
        <f t="shared" si="200"/>
        <v/>
      </c>
      <c r="W2081" s="69"/>
      <c r="X2081" s="9" t="s">
        <v>113</v>
      </c>
    </row>
    <row r="2082" spans="1:24" s="57" customFormat="1" ht="24">
      <c r="A2082" s="31">
        <v>2204</v>
      </c>
      <c r="B2082" s="32">
        <f t="shared" ca="1" si="197"/>
        <v>6.445043023117103E-2</v>
      </c>
      <c r="C2082" s="132" t="s">
        <v>3915</v>
      </c>
      <c r="D2082" s="124" t="s">
        <v>3916</v>
      </c>
      <c r="E2082" s="21"/>
      <c r="F2082" s="22"/>
      <c r="G2082" s="22"/>
      <c r="H2082" s="22"/>
      <c r="I2082" s="23"/>
      <c r="J2082" s="35" t="str">
        <f t="shared" si="198"/>
        <v>➸</v>
      </c>
      <c r="K2082" s="117" t="str">
        <f>词典存放目录!$A$1&amp;L2082&amp;M2082</f>
        <v>F:\《自创文法查阅Excel》4.1备份\《B词汇·红宝书》\红宝书15版图片\2204-～き【～機】.jpg</v>
      </c>
      <c r="L2082" s="9" t="s">
        <v>18120</v>
      </c>
      <c r="M2082" s="117" t="s">
        <v>20201</v>
      </c>
      <c r="N2082" s="36" t="str">
        <f t="shared" si="199"/>
        <v>▶</v>
      </c>
      <c r="O2082" s="37" t="s">
        <v>17918</v>
      </c>
      <c r="P2082" s="37">
        <v>1</v>
      </c>
      <c r="Q2082" s="37" t="s">
        <v>23</v>
      </c>
      <c r="R2082" s="9" t="str">
        <f>词典存放目录!$A$1&amp;O2082&amp;P2082&amp;Q2082</f>
        <v>F:\《自创文法查阅Excel》4.1备份\《B词汇·红宝书》\红宝书MP3分割\07 n3-き (1).mp3</v>
      </c>
      <c r="S2082" s="38"/>
      <c r="T2082" s="56"/>
      <c r="U2082" s="56"/>
      <c r="V2082" s="30" t="str">
        <f t="shared" si="200"/>
        <v/>
      </c>
      <c r="W2082" s="29"/>
      <c r="X2082" s="9" t="s">
        <v>212</v>
      </c>
    </row>
    <row r="2083" spans="1:24" s="57" customFormat="1" ht="24">
      <c r="A2083" s="31">
        <v>2205</v>
      </c>
      <c r="B2083" s="32">
        <f t="shared" ca="1" si="197"/>
        <v>0.84381973424800227</v>
      </c>
      <c r="C2083" s="132" t="s">
        <v>3917</v>
      </c>
      <c r="D2083" s="124" t="s">
        <v>3918</v>
      </c>
      <c r="E2083" s="21"/>
      <c r="F2083" s="22"/>
      <c r="G2083" s="22"/>
      <c r="H2083" s="22"/>
      <c r="I2083" s="23"/>
      <c r="J2083" s="35" t="str">
        <f t="shared" si="198"/>
        <v>➸</v>
      </c>
      <c r="K2083" s="117" t="str">
        <f>词典存放目录!$A$1&amp;L2083&amp;M2083</f>
        <v>F:\《自创文法查阅Excel》4.1备份\《B词汇·红宝书》\红宝书15版图片\2205-キーボード【keyboard】.jpg</v>
      </c>
      <c r="L2083" s="9" t="s">
        <v>18120</v>
      </c>
      <c r="M2083" s="117" t="s">
        <v>20202</v>
      </c>
      <c r="N2083" s="36" t="str">
        <f t="shared" si="199"/>
        <v>▶</v>
      </c>
      <c r="O2083" s="37" t="s">
        <v>17918</v>
      </c>
      <c r="P2083" s="37">
        <v>2</v>
      </c>
      <c r="Q2083" s="37" t="s">
        <v>23</v>
      </c>
      <c r="R2083" s="9" t="str">
        <f>词典存放目录!$A$1&amp;O2083&amp;P2083&amp;Q2083</f>
        <v>F:\《自创文法查阅Excel》4.1备份\《B词汇·红宝书》\红宝书MP3分割\07 n3-き (2).mp3</v>
      </c>
      <c r="S2083" s="38"/>
      <c r="T2083" s="56"/>
      <c r="U2083" s="56"/>
      <c r="V2083" s="30" t="str">
        <f t="shared" si="200"/>
        <v/>
      </c>
      <c r="W2083" s="29"/>
      <c r="X2083" s="9" t="s">
        <v>212</v>
      </c>
    </row>
    <row r="2084" spans="1:24" s="57" customFormat="1" ht="24">
      <c r="A2084" s="31">
        <v>2206</v>
      </c>
      <c r="B2084" s="32">
        <f t="shared" ca="1" si="197"/>
        <v>0.85802239416568737</v>
      </c>
      <c r="C2084" s="132" t="s">
        <v>3919</v>
      </c>
      <c r="D2084" s="124" t="s">
        <v>3920</v>
      </c>
      <c r="E2084" s="21"/>
      <c r="F2084" s="22"/>
      <c r="G2084" s="22"/>
      <c r="H2084" s="22"/>
      <c r="I2084" s="23"/>
      <c r="J2084" s="35" t="str">
        <f t="shared" si="198"/>
        <v>➸</v>
      </c>
      <c r="K2084" s="117" t="str">
        <f>词典存放目录!$A$1&amp;L2084&amp;M2084</f>
        <v>F:\《自创文法查阅Excel》4.1备份\《B词汇·红宝书》\红宝书15版图片\2206-ぎいん【議員】.jpg</v>
      </c>
      <c r="L2084" s="9" t="s">
        <v>18120</v>
      </c>
      <c r="M2084" s="117" t="s">
        <v>20203</v>
      </c>
      <c r="N2084" s="36" t="str">
        <f t="shared" si="199"/>
        <v>▶</v>
      </c>
      <c r="O2084" s="37" t="s">
        <v>17918</v>
      </c>
      <c r="P2084" s="37">
        <v>3</v>
      </c>
      <c r="Q2084" s="37" t="s">
        <v>23</v>
      </c>
      <c r="R2084" s="9" t="str">
        <f>词典存放目录!$A$1&amp;O2084&amp;P2084&amp;Q2084</f>
        <v>F:\《自创文法查阅Excel》4.1备份\《B词汇·红宝书》\红宝书MP3分割\07 n3-き (3).mp3</v>
      </c>
      <c r="S2084" s="38"/>
      <c r="T2084" s="56"/>
      <c r="U2084" s="56"/>
      <c r="V2084" s="30" t="str">
        <f t="shared" si="200"/>
        <v/>
      </c>
      <c r="W2084" s="69"/>
      <c r="X2084" s="9" t="s">
        <v>212</v>
      </c>
    </row>
    <row r="2085" spans="1:24" s="57" customFormat="1" ht="24">
      <c r="A2085" s="31">
        <v>2207</v>
      </c>
      <c r="B2085" s="32">
        <f t="shared" ca="1" si="197"/>
        <v>0.88913643320631541</v>
      </c>
      <c r="C2085" s="132" t="s">
        <v>3921</v>
      </c>
      <c r="D2085" s="124" t="s">
        <v>3922</v>
      </c>
      <c r="E2085" s="21"/>
      <c r="F2085" s="22"/>
      <c r="G2085" s="22"/>
      <c r="H2085" s="22"/>
      <c r="I2085" s="23"/>
      <c r="J2085" s="35" t="str">
        <f t="shared" si="198"/>
        <v>➸</v>
      </c>
      <c r="K2085" s="117" t="str">
        <f>词典存放目录!$A$1&amp;L2085&amp;M2085</f>
        <v>F:\《自创文法查阅Excel》4.1备份\《B词汇·红宝书》\红宝书15版图片\2207-きおく【記憶】.jpg</v>
      </c>
      <c r="L2085" s="9" t="s">
        <v>18120</v>
      </c>
      <c r="M2085" s="117" t="s">
        <v>20204</v>
      </c>
      <c r="N2085" s="36" t="str">
        <f t="shared" si="199"/>
        <v>▶</v>
      </c>
      <c r="O2085" s="37" t="s">
        <v>17918</v>
      </c>
      <c r="P2085" s="37">
        <v>4</v>
      </c>
      <c r="Q2085" s="37" t="s">
        <v>23</v>
      </c>
      <c r="R2085" s="9" t="str">
        <f>词典存放目录!$A$1&amp;O2085&amp;P2085&amp;Q2085</f>
        <v>F:\《自创文法查阅Excel》4.1备份\《B词汇·红宝书》\红宝书MP3分割\07 n3-き (4).mp3</v>
      </c>
      <c r="S2085" s="38"/>
      <c r="T2085" s="56"/>
      <c r="U2085" s="56"/>
      <c r="V2085" s="30" t="str">
        <f t="shared" si="200"/>
        <v/>
      </c>
      <c r="W2085" s="29"/>
      <c r="X2085" s="9" t="s">
        <v>212</v>
      </c>
    </row>
    <row r="2086" spans="1:24" s="57" customFormat="1" ht="24">
      <c r="A2086" s="31">
        <v>2209</v>
      </c>
      <c r="B2086" s="32">
        <f t="shared" ca="1" si="197"/>
        <v>0.5843825895373973</v>
      </c>
      <c r="C2086" s="132" t="s">
        <v>3923</v>
      </c>
      <c r="D2086" s="124" t="s">
        <v>3924</v>
      </c>
      <c r="E2086" s="21"/>
      <c r="F2086" s="22"/>
      <c r="G2086" s="22"/>
      <c r="H2086" s="22"/>
      <c r="I2086" s="23"/>
      <c r="J2086" s="35" t="str">
        <f t="shared" si="198"/>
        <v>➸</v>
      </c>
      <c r="K2086" s="117" t="str">
        <f>词典存放目录!$A$1&amp;L2086&amp;M2086</f>
        <v>F:\《自创文法查阅Excel》4.1备份\《B词汇·红宝书》\红宝书15版图片\2209-きがえる【着替える】.jpg</v>
      </c>
      <c r="L2086" s="9" t="s">
        <v>18120</v>
      </c>
      <c r="M2086" s="117" t="s">
        <v>20205</v>
      </c>
      <c r="N2086" s="36" t="str">
        <f t="shared" si="199"/>
        <v>▶</v>
      </c>
      <c r="O2086" s="37" t="s">
        <v>17918</v>
      </c>
      <c r="P2086" s="37">
        <v>6</v>
      </c>
      <c r="Q2086" s="37" t="s">
        <v>23</v>
      </c>
      <c r="R2086" s="9" t="str">
        <f>词典存放目录!$A$1&amp;O2086&amp;P2086&amp;Q2086</f>
        <v>F:\《自创文法查阅Excel》4.1备份\《B词汇·红宝书》\红宝书MP3分割\07 n3-き (6).mp3</v>
      </c>
      <c r="S2086" s="38"/>
      <c r="T2086" s="56"/>
      <c r="U2086" s="56"/>
      <c r="V2086" s="30" t="str">
        <f t="shared" si="200"/>
        <v/>
      </c>
      <c r="W2086" s="102"/>
      <c r="X2086" s="9" t="s">
        <v>212</v>
      </c>
    </row>
    <row r="2087" spans="1:24" s="57" customFormat="1" ht="24">
      <c r="A2087" s="31">
        <v>2210</v>
      </c>
      <c r="B2087" s="32">
        <f t="shared" ca="1" si="197"/>
        <v>0.4776834313711974</v>
      </c>
      <c r="C2087" s="132" t="s">
        <v>3925</v>
      </c>
      <c r="D2087" s="124" t="s">
        <v>3926</v>
      </c>
      <c r="E2087" s="21"/>
      <c r="F2087" s="22"/>
      <c r="G2087" s="22"/>
      <c r="H2087" s="22"/>
      <c r="I2087" s="23"/>
      <c r="J2087" s="35" t="str">
        <f t="shared" si="198"/>
        <v>➸</v>
      </c>
      <c r="K2087" s="117" t="str">
        <f>词典存放目录!$A$1&amp;L2087&amp;M2087</f>
        <v>F:\《自创文法查阅Excel》4.1备份\《B词汇·红宝书》\红宝书15版图片\2210-きがかり【気がかり】.jpg</v>
      </c>
      <c r="L2087" s="9" t="s">
        <v>18120</v>
      </c>
      <c r="M2087" s="117" t="s">
        <v>20206</v>
      </c>
      <c r="N2087" s="36" t="str">
        <f t="shared" si="199"/>
        <v>▶</v>
      </c>
      <c r="O2087" s="37" t="s">
        <v>17918</v>
      </c>
      <c r="P2087" s="37">
        <v>7</v>
      </c>
      <c r="Q2087" s="37" t="s">
        <v>23</v>
      </c>
      <c r="R2087" s="9" t="str">
        <f>词典存放目录!$A$1&amp;O2087&amp;P2087&amp;Q2087</f>
        <v>F:\《自创文法查阅Excel》4.1备份\《B词汇·红宝书》\红宝书MP3分割\07 n3-き (7).mp3</v>
      </c>
      <c r="S2087" s="38"/>
      <c r="T2087" s="56"/>
      <c r="U2087" s="56"/>
      <c r="V2087" s="30" t="str">
        <f t="shared" si="200"/>
        <v/>
      </c>
      <c r="W2087" s="29"/>
      <c r="X2087" s="9" t="s">
        <v>212</v>
      </c>
    </row>
    <row r="2088" spans="1:24" s="57" customFormat="1" ht="24">
      <c r="A2088" s="31">
        <v>2211</v>
      </c>
      <c r="B2088" s="32">
        <f t="shared" ca="1" si="197"/>
        <v>0.14220298905028328</v>
      </c>
      <c r="C2088" s="132" t="s">
        <v>3927</v>
      </c>
      <c r="D2088" s="124" t="s">
        <v>3928</v>
      </c>
      <c r="E2088" s="21"/>
      <c r="F2088" s="22"/>
      <c r="G2088" s="22"/>
      <c r="H2088" s="22"/>
      <c r="I2088" s="23"/>
      <c r="J2088" s="35" t="str">
        <f t="shared" si="198"/>
        <v>➸</v>
      </c>
      <c r="K2088" s="117" t="str">
        <f>词典存放目录!$A$1&amp;L2088&amp;M2088</f>
        <v>F:\《自创文法查阅Excel》4.1备份\《B词汇·红宝书》\红宝书15版图片\2211-きかく【企画】.jpg</v>
      </c>
      <c r="L2088" s="9" t="s">
        <v>18120</v>
      </c>
      <c r="M2088" s="117" t="s">
        <v>20207</v>
      </c>
      <c r="N2088" s="36" t="str">
        <f t="shared" si="199"/>
        <v>▶</v>
      </c>
      <c r="O2088" s="37" t="s">
        <v>17918</v>
      </c>
      <c r="P2088" s="37">
        <v>8</v>
      </c>
      <c r="Q2088" s="37" t="s">
        <v>23</v>
      </c>
      <c r="R2088" s="9" t="str">
        <f>词典存放目录!$A$1&amp;O2088&amp;P2088&amp;Q2088</f>
        <v>F:\《自创文法查阅Excel》4.1备份\《B词汇·红宝书》\红宝书MP3分割\07 n3-き (8).mp3</v>
      </c>
      <c r="S2088" s="38"/>
      <c r="T2088" s="56"/>
      <c r="U2088" s="56"/>
      <c r="V2088" s="30" t="str">
        <f t="shared" si="200"/>
        <v/>
      </c>
      <c r="W2088" s="29"/>
      <c r="X2088" s="9" t="s">
        <v>212</v>
      </c>
    </row>
    <row r="2089" spans="1:24" s="57" customFormat="1" ht="24">
      <c r="A2089" s="31">
        <v>2212</v>
      </c>
      <c r="B2089" s="32">
        <f t="shared" ca="1" si="197"/>
        <v>2.5025670165142566E-2</v>
      </c>
      <c r="C2089" s="132" t="s">
        <v>3929</v>
      </c>
      <c r="D2089" s="124" t="s">
        <v>3930</v>
      </c>
      <c r="E2089" s="21"/>
      <c r="F2089" s="22"/>
      <c r="G2089" s="22"/>
      <c r="H2089" s="22"/>
      <c r="I2089" s="23"/>
      <c r="J2089" s="35" t="str">
        <f t="shared" si="198"/>
        <v>➸</v>
      </c>
      <c r="K2089" s="117" t="str">
        <f>词典存放目录!$A$1&amp;L2089&amp;M2089</f>
        <v>F:\《自创文法查阅Excel》4.1备份\《B词汇·红宝书》\红宝书15版图片\2212-きかん【期間】.jpg</v>
      </c>
      <c r="L2089" s="9" t="s">
        <v>18120</v>
      </c>
      <c r="M2089" s="117" t="s">
        <v>20208</v>
      </c>
      <c r="N2089" s="36" t="str">
        <f t="shared" si="199"/>
        <v>▶</v>
      </c>
      <c r="O2089" s="37" t="s">
        <v>17918</v>
      </c>
      <c r="P2089" s="37">
        <v>9</v>
      </c>
      <c r="Q2089" s="37" t="s">
        <v>23</v>
      </c>
      <c r="R2089" s="9" t="str">
        <f>词典存放目录!$A$1&amp;O2089&amp;P2089&amp;Q2089</f>
        <v>F:\《自创文法查阅Excel》4.1备份\《B词汇·红宝书》\红宝书MP3分割\07 n3-き (9).mp3</v>
      </c>
      <c r="S2089" s="38"/>
      <c r="T2089" s="56"/>
      <c r="U2089" s="56"/>
      <c r="V2089" s="30" t="str">
        <f t="shared" si="200"/>
        <v/>
      </c>
      <c r="W2089" s="29"/>
      <c r="X2089" s="9" t="s">
        <v>212</v>
      </c>
    </row>
    <row r="2090" spans="1:24" s="57" customFormat="1" ht="24">
      <c r="A2090" s="31">
        <v>2213</v>
      </c>
      <c r="B2090" s="32">
        <f t="shared" ca="1" si="197"/>
        <v>0.73156575063170215</v>
      </c>
      <c r="C2090" s="132" t="s">
        <v>3931</v>
      </c>
      <c r="D2090" s="124" t="s">
        <v>3932</v>
      </c>
      <c r="E2090" s="21"/>
      <c r="F2090" s="22"/>
      <c r="G2090" s="22"/>
      <c r="H2090" s="22"/>
      <c r="I2090" s="23"/>
      <c r="J2090" s="35" t="str">
        <f t="shared" si="198"/>
        <v>➸</v>
      </c>
      <c r="K2090" s="117" t="str">
        <f>词典存放目录!$A$1&amp;L2090&amp;M2090</f>
        <v>F:\《自创文法查阅Excel》4.1备份\《B词汇·红宝书》\红宝书15版图片\2213-きき【機器·器機】.jpg</v>
      </c>
      <c r="L2090" s="9" t="s">
        <v>18120</v>
      </c>
      <c r="M2090" s="117" t="s">
        <v>20209</v>
      </c>
      <c r="N2090" s="36" t="str">
        <f t="shared" si="199"/>
        <v>▶</v>
      </c>
      <c r="O2090" s="37" t="s">
        <v>17918</v>
      </c>
      <c r="P2090" s="37">
        <v>10</v>
      </c>
      <c r="Q2090" s="37" t="s">
        <v>23</v>
      </c>
      <c r="R2090" s="9" t="str">
        <f>词典存放目录!$A$1&amp;O2090&amp;P2090&amp;Q2090</f>
        <v>F:\《自创文法查阅Excel》4.1备份\《B词汇·红宝书》\红宝书MP3分割\07 n3-き (10).mp3</v>
      </c>
      <c r="S2090" s="38"/>
      <c r="T2090" s="56"/>
      <c r="U2090" s="56"/>
      <c r="V2090" s="30" t="str">
        <f t="shared" si="200"/>
        <v/>
      </c>
      <c r="W2090" s="29"/>
      <c r="X2090" s="9" t="s">
        <v>212</v>
      </c>
    </row>
    <row r="2091" spans="1:24" s="57" customFormat="1" ht="24">
      <c r="A2091" s="31">
        <v>2214</v>
      </c>
      <c r="B2091" s="32">
        <f t="shared" ca="1" si="197"/>
        <v>0.79954438752193602</v>
      </c>
      <c r="C2091" s="132" t="s">
        <v>3933</v>
      </c>
      <c r="D2091" s="124" t="s">
        <v>3934</v>
      </c>
      <c r="E2091" s="21"/>
      <c r="F2091" s="22"/>
      <c r="G2091" s="22"/>
      <c r="H2091" s="22"/>
      <c r="I2091" s="23"/>
      <c r="J2091" s="35" t="str">
        <f t="shared" si="198"/>
        <v>➸</v>
      </c>
      <c r="K2091" s="117" t="str">
        <f>词典存放目录!$A$1&amp;L2091&amp;M2091</f>
        <v>F:\《自创文法查阅Excel》4.1备份\《B词汇·红宝书》\红宝书15版图片\2214-ききかえす【聞き返す】.jpg</v>
      </c>
      <c r="L2091" s="9" t="s">
        <v>18120</v>
      </c>
      <c r="M2091" s="117" t="s">
        <v>20210</v>
      </c>
      <c r="N2091" s="36" t="str">
        <f t="shared" si="199"/>
        <v>▶</v>
      </c>
      <c r="O2091" s="37" t="s">
        <v>17918</v>
      </c>
      <c r="P2091" s="37">
        <v>11</v>
      </c>
      <c r="Q2091" s="37" t="s">
        <v>23</v>
      </c>
      <c r="R2091" s="9" t="str">
        <f>词典存放目录!$A$1&amp;O2091&amp;P2091&amp;Q2091</f>
        <v>F:\《自创文法查阅Excel》4.1备份\《B词汇·红宝书》\红宝书MP3分割\07 n3-き (11).mp3</v>
      </c>
      <c r="S2091" s="38"/>
      <c r="T2091" s="56"/>
      <c r="U2091" s="56"/>
      <c r="V2091" s="30" t="str">
        <f t="shared" si="200"/>
        <v/>
      </c>
      <c r="W2091" s="29"/>
      <c r="X2091" s="9" t="s">
        <v>212</v>
      </c>
    </row>
    <row r="2092" spans="1:24" s="57" customFormat="1" ht="24">
      <c r="A2092" s="31">
        <v>2215</v>
      </c>
      <c r="B2092" s="32">
        <f t="shared" ca="1" si="197"/>
        <v>0.52076270949934556</v>
      </c>
      <c r="C2092" s="132" t="s">
        <v>3935</v>
      </c>
      <c r="D2092" s="124" t="s">
        <v>3936</v>
      </c>
      <c r="E2092" s="21"/>
      <c r="F2092" s="22"/>
      <c r="G2092" s="22"/>
      <c r="H2092" s="22"/>
      <c r="I2092" s="23"/>
      <c r="J2092" s="35" t="str">
        <f t="shared" si="198"/>
        <v>➸</v>
      </c>
      <c r="K2092" s="117" t="str">
        <f>词典存放目录!$A$1&amp;L2092&amp;M2092</f>
        <v>F:\《自创文法查阅Excel》4.1备份\《B词汇·红宝书》\红宝书15版图片\2215-ききて【聞き手】.jpg</v>
      </c>
      <c r="L2092" s="9" t="s">
        <v>18120</v>
      </c>
      <c r="M2092" s="117" t="s">
        <v>20211</v>
      </c>
      <c r="N2092" s="36" t="str">
        <f t="shared" si="199"/>
        <v>▶</v>
      </c>
      <c r="O2092" s="37" t="s">
        <v>17918</v>
      </c>
      <c r="P2092" s="37">
        <v>12</v>
      </c>
      <c r="Q2092" s="37" t="s">
        <v>23</v>
      </c>
      <c r="R2092" s="9" t="str">
        <f>词典存放目录!$A$1&amp;O2092&amp;P2092&amp;Q2092</f>
        <v>F:\《自创文法查阅Excel》4.1备份\《B词汇·红宝书》\红宝书MP3分割\07 n3-き (12).mp3</v>
      </c>
      <c r="S2092" s="38"/>
      <c r="T2092" s="56"/>
      <c r="U2092" s="56"/>
      <c r="V2092" s="30" t="str">
        <f t="shared" ref="V2092:V2123" si="201">IF(COUNTA(S2092:U2092)=0,"",COUNTIF(S2092:U2092,"0")/COUNTA(S2092:U2092))</f>
        <v/>
      </c>
      <c r="W2092" s="29"/>
      <c r="X2092" s="9" t="s">
        <v>212</v>
      </c>
    </row>
    <row r="2093" spans="1:24" s="57" customFormat="1" ht="24">
      <c r="A2093" s="31">
        <v>2216</v>
      </c>
      <c r="B2093" s="32">
        <f t="shared" ca="1" si="197"/>
        <v>0.43269274645305567</v>
      </c>
      <c r="C2093" s="132" t="s">
        <v>3937</v>
      </c>
      <c r="D2093" s="124" t="s">
        <v>3938</v>
      </c>
      <c r="E2093" s="21"/>
      <c r="F2093" s="22"/>
      <c r="G2093" s="22"/>
      <c r="H2093" s="22"/>
      <c r="I2093" s="23"/>
      <c r="J2093" s="35" t="str">
        <f t="shared" si="198"/>
        <v>➸</v>
      </c>
      <c r="K2093" s="117" t="str">
        <f>词典存放目录!$A$1&amp;L2093&amp;M2093</f>
        <v>F:\《自创文法查阅Excel》4.1备份\《B词汇·红宝书》\红宝书15版图片\2216-ききとる【聞き取る】.jpg</v>
      </c>
      <c r="L2093" s="9" t="s">
        <v>18120</v>
      </c>
      <c r="M2093" s="117" t="s">
        <v>20212</v>
      </c>
      <c r="N2093" s="36" t="str">
        <f t="shared" si="199"/>
        <v>▶</v>
      </c>
      <c r="O2093" s="37" t="s">
        <v>17918</v>
      </c>
      <c r="P2093" s="37">
        <v>13</v>
      </c>
      <c r="Q2093" s="37" t="s">
        <v>23</v>
      </c>
      <c r="R2093" s="9" t="str">
        <f>词典存放目录!$A$1&amp;O2093&amp;P2093&amp;Q2093</f>
        <v>F:\《自创文法查阅Excel》4.1备份\《B词汇·红宝书》\红宝书MP3分割\07 n3-き (13).mp3</v>
      </c>
      <c r="S2093" s="38"/>
      <c r="T2093" s="56"/>
      <c r="U2093" s="56"/>
      <c r="V2093" s="30" t="str">
        <f t="shared" si="201"/>
        <v/>
      </c>
      <c r="W2093" s="29"/>
      <c r="X2093" s="9" t="s">
        <v>212</v>
      </c>
    </row>
    <row r="2094" spans="1:24" s="57" customFormat="1" ht="24">
      <c r="A2094" s="31">
        <v>2217</v>
      </c>
      <c r="B2094" s="32">
        <f t="shared" ca="1" si="197"/>
        <v>0.64031870193374996</v>
      </c>
      <c r="C2094" s="132" t="s">
        <v>3939</v>
      </c>
      <c r="D2094" s="124" t="s">
        <v>3940</v>
      </c>
      <c r="E2094" s="21"/>
      <c r="F2094" s="22"/>
      <c r="G2094" s="22"/>
      <c r="H2094" s="22"/>
      <c r="I2094" s="23"/>
      <c r="J2094" s="35" t="str">
        <f t="shared" si="198"/>
        <v>➸</v>
      </c>
      <c r="K2094" s="117" t="str">
        <f>词典存放目录!$A$1&amp;L2094&amp;M2094</f>
        <v>F:\《自创文法查阅Excel》4.1备份\《B词汇·红宝书》\红宝书15版图片\2217-ききなおす【聞き直す】.jpg</v>
      </c>
      <c r="L2094" s="9" t="s">
        <v>18120</v>
      </c>
      <c r="M2094" s="117" t="s">
        <v>20213</v>
      </c>
      <c r="N2094" s="36" t="str">
        <f t="shared" si="199"/>
        <v>▶</v>
      </c>
      <c r="O2094" s="37" t="s">
        <v>17918</v>
      </c>
      <c r="P2094" s="37">
        <v>14</v>
      </c>
      <c r="Q2094" s="37" t="s">
        <v>23</v>
      </c>
      <c r="R2094" s="9" t="str">
        <f>词典存放目录!$A$1&amp;O2094&amp;P2094&amp;Q2094</f>
        <v>F:\《自创文法查阅Excel》4.1备份\《B词汇·红宝书》\红宝书MP3分割\07 n3-き (14).mp3</v>
      </c>
      <c r="S2094" s="38"/>
      <c r="T2094" s="56"/>
      <c r="U2094" s="56"/>
      <c r="V2094" s="30" t="str">
        <f t="shared" si="201"/>
        <v/>
      </c>
      <c r="W2094" s="29"/>
      <c r="X2094" s="9" t="s">
        <v>212</v>
      </c>
    </row>
    <row r="2095" spans="1:24" s="57" customFormat="1" ht="24">
      <c r="A2095" s="31">
        <v>2218</v>
      </c>
      <c r="B2095" s="32">
        <f t="shared" ca="1" si="197"/>
        <v>0.35464994516876491</v>
      </c>
      <c r="C2095" s="132" t="s">
        <v>3941</v>
      </c>
      <c r="D2095" s="124" t="s">
        <v>3942</v>
      </c>
      <c r="E2095" s="21"/>
      <c r="F2095" s="22"/>
      <c r="G2095" s="22"/>
      <c r="H2095" s="22"/>
      <c r="I2095" s="23"/>
      <c r="J2095" s="35" t="str">
        <f t="shared" si="198"/>
        <v>➸</v>
      </c>
      <c r="K2095" s="117" t="str">
        <f>词典存放目录!$A$1&amp;L2095&amp;M2095</f>
        <v>F:\《自创文法查阅Excel》4.1备份\《B词汇·红宝书》\红宝书15版图片\2218-きぎょう【企業】.jpg</v>
      </c>
      <c r="L2095" s="9" t="s">
        <v>18120</v>
      </c>
      <c r="M2095" s="117" t="s">
        <v>20214</v>
      </c>
      <c r="N2095" s="36" t="str">
        <f t="shared" si="199"/>
        <v>▶</v>
      </c>
      <c r="O2095" s="37" t="s">
        <v>17918</v>
      </c>
      <c r="P2095" s="37">
        <v>15</v>
      </c>
      <c r="Q2095" s="37" t="s">
        <v>23</v>
      </c>
      <c r="R2095" s="9" t="str">
        <f>词典存放目录!$A$1&amp;O2095&amp;P2095&amp;Q2095</f>
        <v>F:\《自创文法查阅Excel》4.1备份\《B词汇·红宝书》\红宝书MP3分割\07 n3-き (15).mp3</v>
      </c>
      <c r="S2095" s="38"/>
      <c r="T2095" s="56"/>
      <c r="U2095" s="56"/>
      <c r="V2095" s="30" t="str">
        <f t="shared" si="201"/>
        <v/>
      </c>
      <c r="W2095" s="29"/>
      <c r="X2095" s="9" t="s">
        <v>212</v>
      </c>
    </row>
    <row r="2096" spans="1:24" s="57" customFormat="1" ht="24">
      <c r="A2096" s="31">
        <v>2219</v>
      </c>
      <c r="B2096" s="32">
        <f t="shared" ca="1" si="197"/>
        <v>0.13179875293205878</v>
      </c>
      <c r="C2096" s="132" t="s">
        <v>3769</v>
      </c>
      <c r="D2096" s="124" t="s">
        <v>3943</v>
      </c>
      <c r="E2096" s="21"/>
      <c r="F2096" s="22"/>
      <c r="G2096" s="22"/>
      <c r="H2096" s="22"/>
      <c r="I2096" s="23"/>
      <c r="J2096" s="35" t="str">
        <f t="shared" si="198"/>
        <v>➸</v>
      </c>
      <c r="K2096" s="117" t="str">
        <f>词典存放目录!$A$1&amp;L2096&amp;M2096</f>
        <v>F:\《自创文法查阅Excel》4.1备份\《B词汇·红宝书》\红宝书15版图片\2219-きく【効く·利く】.jpg</v>
      </c>
      <c r="L2096" s="9" t="s">
        <v>18120</v>
      </c>
      <c r="M2096" s="117" t="s">
        <v>20215</v>
      </c>
      <c r="N2096" s="36" t="str">
        <f t="shared" si="199"/>
        <v>▶</v>
      </c>
      <c r="O2096" s="37" t="s">
        <v>17918</v>
      </c>
      <c r="P2096" s="37">
        <v>16</v>
      </c>
      <c r="Q2096" s="37" t="s">
        <v>23</v>
      </c>
      <c r="R2096" s="9" t="str">
        <f>词典存放目录!$A$1&amp;O2096&amp;P2096&amp;Q2096</f>
        <v>F:\《自创文法查阅Excel》4.1备份\《B词汇·红宝书》\红宝书MP3分割\07 n3-き (16).mp3</v>
      </c>
      <c r="S2096" s="38"/>
      <c r="T2096" s="56"/>
      <c r="U2096" s="56"/>
      <c r="V2096" s="30" t="str">
        <f t="shared" si="201"/>
        <v/>
      </c>
      <c r="W2096" s="29"/>
      <c r="X2096" s="9" t="s">
        <v>212</v>
      </c>
    </row>
    <row r="2097" spans="1:24" s="57" customFormat="1" ht="24">
      <c r="A2097" s="31">
        <v>2220</v>
      </c>
      <c r="B2097" s="32">
        <f t="shared" ca="1" si="197"/>
        <v>0.43864653899995132</v>
      </c>
      <c r="C2097" s="132" t="s">
        <v>3769</v>
      </c>
      <c r="D2097" s="124" t="s">
        <v>3944</v>
      </c>
      <c r="E2097" s="21"/>
      <c r="F2097" s="22"/>
      <c r="G2097" s="22"/>
      <c r="H2097" s="22"/>
      <c r="I2097" s="23"/>
      <c r="J2097" s="35" t="str">
        <f t="shared" si="198"/>
        <v>➸</v>
      </c>
      <c r="K2097" s="117" t="str">
        <f>词典存放目录!$A$1&amp;L2097&amp;M2097</f>
        <v>F:\《自创文法查阅Excel》4.1备份\《B词汇·红宝书》\红宝书15版图片\2220-きく【菊】.jpg</v>
      </c>
      <c r="L2097" s="9" t="s">
        <v>18120</v>
      </c>
      <c r="M2097" s="117" t="s">
        <v>20216</v>
      </c>
      <c r="N2097" s="36" t="str">
        <f t="shared" si="199"/>
        <v>▶</v>
      </c>
      <c r="O2097" s="37" t="s">
        <v>17918</v>
      </c>
      <c r="P2097" s="37">
        <v>17</v>
      </c>
      <c r="Q2097" s="37" t="s">
        <v>23</v>
      </c>
      <c r="R2097" s="9" t="str">
        <f>词典存放目录!$A$1&amp;O2097&amp;P2097&amp;Q2097</f>
        <v>F:\《自创文法查阅Excel》4.1备份\《B词汇·红宝书》\红宝书MP3分割\07 n3-き (17).mp3</v>
      </c>
      <c r="S2097" s="38"/>
      <c r="T2097" s="56"/>
      <c r="U2097" s="56"/>
      <c r="V2097" s="30" t="str">
        <f t="shared" si="201"/>
        <v/>
      </c>
      <c r="W2097" s="29"/>
      <c r="X2097" s="9" t="s">
        <v>212</v>
      </c>
    </row>
    <row r="2098" spans="1:24" s="57" customFormat="1" ht="24">
      <c r="A2098" s="31">
        <v>2221</v>
      </c>
      <c r="B2098" s="32">
        <f t="shared" ca="1" si="197"/>
        <v>0.9847531017631429</v>
      </c>
      <c r="C2098" s="132" t="s">
        <v>3945</v>
      </c>
      <c r="D2098" s="124" t="s">
        <v>3946</v>
      </c>
      <c r="E2098" s="21"/>
      <c r="F2098" s="22"/>
      <c r="G2098" s="22"/>
      <c r="H2098" s="22"/>
      <c r="I2098" s="23"/>
      <c r="J2098" s="35" t="str">
        <f t="shared" si="198"/>
        <v>➸</v>
      </c>
      <c r="K2098" s="117" t="str">
        <f>词典存放目录!$A$1&amp;L2098&amp;M2098</f>
        <v>F:\《自创文法查阅Excel》4.1备份\《B词汇·红宝书》\红宝书15版图片\2221-きぐ【器具】.jpg</v>
      </c>
      <c r="L2098" s="9" t="s">
        <v>18120</v>
      </c>
      <c r="M2098" s="117" t="s">
        <v>20217</v>
      </c>
      <c r="N2098" s="36" t="str">
        <f t="shared" si="199"/>
        <v>▶</v>
      </c>
      <c r="O2098" s="37" t="s">
        <v>17918</v>
      </c>
      <c r="P2098" s="37">
        <v>18</v>
      </c>
      <c r="Q2098" s="37" t="s">
        <v>23</v>
      </c>
      <c r="R2098" s="9" t="str">
        <f>词典存放目录!$A$1&amp;O2098&amp;P2098&amp;Q2098</f>
        <v>F:\《自创文法查阅Excel》4.1备份\《B词汇·红宝书》\红宝书MP3分割\07 n3-き (18).mp3</v>
      </c>
      <c r="S2098" s="38"/>
      <c r="T2098" s="56"/>
      <c r="U2098" s="56"/>
      <c r="V2098" s="30" t="str">
        <f t="shared" si="201"/>
        <v/>
      </c>
      <c r="W2098" s="29"/>
      <c r="X2098" s="9" t="s">
        <v>212</v>
      </c>
    </row>
    <row r="2099" spans="1:24" s="57" customFormat="1" ht="24">
      <c r="A2099" s="31">
        <v>2222</v>
      </c>
      <c r="B2099" s="32">
        <f t="shared" ca="1" si="197"/>
        <v>0.62519064994359319</v>
      </c>
      <c r="C2099" s="132" t="s">
        <v>3947</v>
      </c>
      <c r="D2099" s="124" t="s">
        <v>3948</v>
      </c>
      <c r="E2099" s="21"/>
      <c r="F2099" s="22"/>
      <c r="G2099" s="22"/>
      <c r="H2099" s="22"/>
      <c r="I2099" s="23"/>
      <c r="J2099" s="35" t="str">
        <f t="shared" si="198"/>
        <v>➸</v>
      </c>
      <c r="K2099" s="117" t="str">
        <f>词典存放目录!$A$1&amp;L2099&amp;M2099</f>
        <v>F:\《自创文法查阅Excel》4.1备份\《B词汇·红宝书》\红宝书15版图片\2222-きげん【期限】.jpg</v>
      </c>
      <c r="L2099" s="9" t="s">
        <v>18120</v>
      </c>
      <c r="M2099" s="117" t="s">
        <v>20218</v>
      </c>
      <c r="N2099" s="36" t="str">
        <f t="shared" si="199"/>
        <v>▶</v>
      </c>
      <c r="O2099" s="37" t="s">
        <v>17918</v>
      </c>
      <c r="P2099" s="37">
        <v>19</v>
      </c>
      <c r="Q2099" s="37" t="s">
        <v>23</v>
      </c>
      <c r="R2099" s="9" t="str">
        <f>词典存放目录!$A$1&amp;O2099&amp;P2099&amp;Q2099</f>
        <v>F:\《自创文法查阅Excel》4.1备份\《B词汇·红宝书》\红宝书MP3分割\07 n3-き (19).mp3</v>
      </c>
      <c r="S2099" s="38"/>
      <c r="T2099" s="56"/>
      <c r="U2099" s="56"/>
      <c r="V2099" s="30" t="str">
        <f t="shared" si="201"/>
        <v/>
      </c>
      <c r="W2099" s="29"/>
      <c r="X2099" s="9" t="s">
        <v>212</v>
      </c>
    </row>
    <row r="2100" spans="1:24" s="57" customFormat="1" ht="24">
      <c r="A2100" s="31">
        <v>2223</v>
      </c>
      <c r="B2100" s="32">
        <f t="shared" ca="1" si="197"/>
        <v>0.72057130418933835</v>
      </c>
      <c r="C2100" s="132" t="s">
        <v>3947</v>
      </c>
      <c r="D2100" s="124" t="s">
        <v>3949</v>
      </c>
      <c r="E2100" s="21"/>
      <c r="F2100" s="22"/>
      <c r="G2100" s="22"/>
      <c r="H2100" s="22"/>
      <c r="I2100" s="23"/>
      <c r="J2100" s="35" t="str">
        <f t="shared" si="198"/>
        <v>➸</v>
      </c>
      <c r="K2100" s="117" t="str">
        <f>词典存放目录!$A$1&amp;L2100&amp;M2100</f>
        <v>F:\《自创文法查阅Excel》4.1备份\《B词汇·红宝书》\红宝书15版图片\2223-きげん【機嫌】.jpg</v>
      </c>
      <c r="L2100" s="9" t="s">
        <v>18120</v>
      </c>
      <c r="M2100" s="117" t="s">
        <v>20219</v>
      </c>
      <c r="N2100" s="36" t="str">
        <f t="shared" si="199"/>
        <v>▶</v>
      </c>
      <c r="O2100" s="37" t="s">
        <v>17918</v>
      </c>
      <c r="P2100" s="37">
        <v>20</v>
      </c>
      <c r="Q2100" s="37" t="s">
        <v>23</v>
      </c>
      <c r="R2100" s="9" t="str">
        <f>词典存放目录!$A$1&amp;O2100&amp;P2100&amp;Q2100</f>
        <v>F:\《自创文法查阅Excel》4.1备份\《B词汇·红宝书》\红宝书MP3分割\07 n3-き (20).mp3</v>
      </c>
      <c r="S2100" s="38"/>
      <c r="T2100" s="56"/>
      <c r="U2100" s="56"/>
      <c r="V2100" s="30" t="str">
        <f t="shared" si="201"/>
        <v/>
      </c>
      <c r="W2100" s="29"/>
      <c r="X2100" s="9" t="s">
        <v>212</v>
      </c>
    </row>
    <row r="2101" spans="1:24" s="57" customFormat="1" ht="24">
      <c r="A2101" s="31">
        <v>2224</v>
      </c>
      <c r="B2101" s="32">
        <f t="shared" ca="1" si="197"/>
        <v>0.35865813288197668</v>
      </c>
      <c r="C2101" s="132" t="s">
        <v>3950</v>
      </c>
      <c r="D2101" s="124" t="s">
        <v>3951</v>
      </c>
      <c r="E2101" s="21"/>
      <c r="F2101" s="22"/>
      <c r="G2101" s="22"/>
      <c r="H2101" s="22"/>
      <c r="I2101" s="23"/>
      <c r="J2101" s="35" t="str">
        <f t="shared" si="198"/>
        <v>➸</v>
      </c>
      <c r="K2101" s="117" t="str">
        <f>词典存放目录!$A$1&amp;L2101&amp;M2101</f>
        <v>F:\《自创文法查阅Excel》4.1备份\《B词汇·红宝书》\红宝书15版图片\2224-きざむ【刻む】.jpg</v>
      </c>
      <c r="L2101" s="9" t="s">
        <v>18120</v>
      </c>
      <c r="M2101" s="117" t="s">
        <v>20220</v>
      </c>
      <c r="N2101" s="36" t="str">
        <f t="shared" si="199"/>
        <v>▶</v>
      </c>
      <c r="O2101" s="37" t="s">
        <v>17918</v>
      </c>
      <c r="P2101" s="37">
        <v>21</v>
      </c>
      <c r="Q2101" s="37" t="s">
        <v>23</v>
      </c>
      <c r="R2101" s="9" t="str">
        <f>词典存放目录!$A$1&amp;O2101&amp;P2101&amp;Q2101</f>
        <v>F:\《自创文法查阅Excel》4.1备份\《B词汇·红宝书》\红宝书MP3分割\07 n3-き (21).mp3</v>
      </c>
      <c r="S2101" s="38"/>
      <c r="T2101" s="56"/>
      <c r="U2101" s="56"/>
      <c r="V2101" s="30" t="str">
        <f t="shared" si="201"/>
        <v/>
      </c>
      <c r="W2101" s="69"/>
      <c r="X2101" s="9" t="s">
        <v>212</v>
      </c>
    </row>
    <row r="2102" spans="1:24" s="57" customFormat="1" ht="24">
      <c r="A2102" s="31">
        <v>2225</v>
      </c>
      <c r="B2102" s="32">
        <f t="shared" ca="1" si="197"/>
        <v>0.57983518575832238</v>
      </c>
      <c r="C2102" s="132" t="s">
        <v>3952</v>
      </c>
      <c r="D2102" s="124" t="s">
        <v>3953</v>
      </c>
      <c r="E2102" s="21"/>
      <c r="F2102" s="22"/>
      <c r="G2102" s="22"/>
      <c r="H2102" s="22"/>
      <c r="I2102" s="23"/>
      <c r="J2102" s="35" t="str">
        <f t="shared" si="198"/>
        <v>➸</v>
      </c>
      <c r="K2102" s="117" t="str">
        <f>词典存放目录!$A$1&amp;L2102&amp;M2102</f>
        <v>F:\《自创文法查阅Excel》4.1备份\《B词汇·红宝书》\红宝书15版图片\2225-きじ【生地】.jpg</v>
      </c>
      <c r="L2102" s="9" t="s">
        <v>18120</v>
      </c>
      <c r="M2102" s="117" t="s">
        <v>20221</v>
      </c>
      <c r="N2102" s="36" t="str">
        <f t="shared" si="199"/>
        <v>▶</v>
      </c>
      <c r="O2102" s="37" t="s">
        <v>17918</v>
      </c>
      <c r="P2102" s="37">
        <v>22</v>
      </c>
      <c r="Q2102" s="37" t="s">
        <v>23</v>
      </c>
      <c r="R2102" s="9" t="str">
        <f>词典存放目录!$A$1&amp;O2102&amp;P2102&amp;Q2102</f>
        <v>F:\《自创文法查阅Excel》4.1备份\《B词汇·红宝书》\红宝书MP3分割\07 n3-き (22).mp3</v>
      </c>
      <c r="S2102" s="38"/>
      <c r="T2102" s="56"/>
      <c r="U2102" s="56"/>
      <c r="V2102" s="30" t="str">
        <f t="shared" si="201"/>
        <v/>
      </c>
      <c r="W2102" s="29"/>
      <c r="X2102" s="9" t="s">
        <v>212</v>
      </c>
    </row>
    <row r="2103" spans="1:24" s="57" customFormat="1" ht="24">
      <c r="A2103" s="31">
        <v>2226</v>
      </c>
      <c r="B2103" s="32">
        <f t="shared" ca="1" si="197"/>
        <v>0.57342290040373889</v>
      </c>
      <c r="C2103" s="132" t="s">
        <v>3952</v>
      </c>
      <c r="D2103" s="124" t="s">
        <v>3954</v>
      </c>
      <c r="E2103" s="21"/>
      <c r="F2103" s="22"/>
      <c r="G2103" s="22"/>
      <c r="H2103" s="22"/>
      <c r="I2103" s="23"/>
      <c r="J2103" s="35" t="str">
        <f t="shared" si="198"/>
        <v>➸</v>
      </c>
      <c r="K2103" s="117" t="str">
        <f>词典存放目录!$A$1&amp;L2103&amp;M2103</f>
        <v>F:\《自创文法查阅Excel》4.1备份\《B词汇·红宝书》\红宝书15版图片\2226-きじ【記事】.jpg</v>
      </c>
      <c r="L2103" s="9" t="s">
        <v>18120</v>
      </c>
      <c r="M2103" s="117" t="s">
        <v>20222</v>
      </c>
      <c r="N2103" s="36" t="str">
        <f t="shared" si="199"/>
        <v>▶</v>
      </c>
      <c r="O2103" s="37" t="s">
        <v>17918</v>
      </c>
      <c r="P2103" s="37">
        <v>23</v>
      </c>
      <c r="Q2103" s="37" t="s">
        <v>23</v>
      </c>
      <c r="R2103" s="9" t="str">
        <f>词典存放目录!$A$1&amp;O2103&amp;P2103&amp;Q2103</f>
        <v>F:\《自创文法查阅Excel》4.1备份\《B词汇·红宝书》\红宝书MP3分割\07 n3-き (23).mp3</v>
      </c>
      <c r="S2103" s="38"/>
      <c r="T2103" s="56"/>
      <c r="U2103" s="56"/>
      <c r="V2103" s="30" t="str">
        <f t="shared" si="201"/>
        <v/>
      </c>
      <c r="W2103" s="29"/>
      <c r="X2103" s="9" t="s">
        <v>212</v>
      </c>
    </row>
    <row r="2104" spans="1:24" s="57" customFormat="1" ht="24">
      <c r="A2104" s="31">
        <v>2227</v>
      </c>
      <c r="B2104" s="32">
        <f t="shared" ca="1" si="197"/>
        <v>0.24101388537928681</v>
      </c>
      <c r="C2104" s="132" t="s">
        <v>3840</v>
      </c>
      <c r="D2104" s="124" t="s">
        <v>3955</v>
      </c>
      <c r="E2104" s="21"/>
      <c r="F2104" s="22"/>
      <c r="G2104" s="22"/>
      <c r="H2104" s="22"/>
      <c r="I2104" s="23"/>
      <c r="J2104" s="35" t="str">
        <f t="shared" si="198"/>
        <v>➸</v>
      </c>
      <c r="K2104" s="117" t="str">
        <f>词典存放目录!$A$1&amp;L2104&amp;M2104</f>
        <v>F:\《自创文法查阅Excel》4.1备份\《B词汇·红宝书》\红宝书15版图片\2227-きしゃ【記者】.jpg</v>
      </c>
      <c r="L2104" s="9" t="s">
        <v>18120</v>
      </c>
      <c r="M2104" s="117" t="s">
        <v>20223</v>
      </c>
      <c r="N2104" s="36" t="str">
        <f t="shared" si="199"/>
        <v>▶</v>
      </c>
      <c r="O2104" s="37" t="s">
        <v>17918</v>
      </c>
      <c r="P2104" s="37">
        <v>24</v>
      </c>
      <c r="Q2104" s="37" t="s">
        <v>23</v>
      </c>
      <c r="R2104" s="9" t="str">
        <f>词典存放目录!$A$1&amp;O2104&amp;P2104&amp;Q2104</f>
        <v>F:\《自创文法查阅Excel》4.1备份\《B词汇·红宝书》\红宝书MP3分割\07 n3-き (24).mp3</v>
      </c>
      <c r="S2104" s="38"/>
      <c r="T2104" s="56"/>
      <c r="U2104" s="56"/>
      <c r="V2104" s="30" t="str">
        <f t="shared" si="201"/>
        <v/>
      </c>
      <c r="W2104" s="29"/>
      <c r="X2104" s="9" t="s">
        <v>212</v>
      </c>
    </row>
    <row r="2105" spans="1:24" s="57" customFormat="1" ht="24">
      <c r="A2105" s="31">
        <v>2229</v>
      </c>
      <c r="B2105" s="32">
        <f t="shared" ca="1" si="197"/>
        <v>0.74799835322408581</v>
      </c>
      <c r="C2105" s="132" t="s">
        <v>3956</v>
      </c>
      <c r="D2105" s="124" t="s">
        <v>3957</v>
      </c>
      <c r="E2105" s="21"/>
      <c r="F2105" s="22"/>
      <c r="G2105" s="22"/>
      <c r="H2105" s="22"/>
      <c r="I2105" s="23"/>
      <c r="J2105" s="35" t="str">
        <f t="shared" si="198"/>
        <v>➸</v>
      </c>
      <c r="K2105" s="117" t="str">
        <f>词典存放目录!$A$1&amp;L2105&amp;M2105</f>
        <v>F:\《自创文法查阅Excel》4.1备份\《B词汇·红宝书》\红宝书15版图片\2229-きそ【基礎】.jpg</v>
      </c>
      <c r="L2105" s="9" t="s">
        <v>18120</v>
      </c>
      <c r="M2105" s="117" t="s">
        <v>20224</v>
      </c>
      <c r="N2105" s="36" t="str">
        <f t="shared" si="199"/>
        <v>▶</v>
      </c>
      <c r="O2105" s="37" t="s">
        <v>17918</v>
      </c>
      <c r="P2105" s="37">
        <v>26</v>
      </c>
      <c r="Q2105" s="37" t="s">
        <v>23</v>
      </c>
      <c r="R2105" s="9" t="str">
        <f>词典存放目录!$A$1&amp;O2105&amp;P2105&amp;Q2105</f>
        <v>F:\《自创文法查阅Excel》4.1备份\《B词汇·红宝书》\红宝书MP3分割\07 n3-き (26).mp3</v>
      </c>
      <c r="S2105" s="38"/>
      <c r="T2105" s="56"/>
      <c r="U2105" s="56"/>
      <c r="V2105" s="30" t="str">
        <f t="shared" si="201"/>
        <v/>
      </c>
      <c r="W2105" s="29"/>
      <c r="X2105" s="9" t="s">
        <v>212</v>
      </c>
    </row>
    <row r="2106" spans="1:24" s="57" customFormat="1" ht="24">
      <c r="A2106" s="31">
        <v>2230</v>
      </c>
      <c r="B2106" s="32">
        <f t="shared" ca="1" si="197"/>
        <v>0.39247389253478204</v>
      </c>
      <c r="C2106" s="132" t="s">
        <v>3958</v>
      </c>
      <c r="D2106" s="124" t="s">
        <v>3959</v>
      </c>
      <c r="E2106" s="21"/>
      <c r="F2106" s="22"/>
      <c r="G2106" s="22"/>
      <c r="H2106" s="22"/>
      <c r="I2106" s="23"/>
      <c r="J2106" s="35" t="str">
        <f t="shared" si="198"/>
        <v>➸</v>
      </c>
      <c r="K2106" s="117" t="str">
        <f>词典存放目录!$A$1&amp;L2106&amp;M2106</f>
        <v>F:\《自创文法查阅Excel》4.1备份\《B词汇·红宝书》\红宝书15版图片\2230-きたい【期待】.jpg</v>
      </c>
      <c r="L2106" s="9" t="s">
        <v>18120</v>
      </c>
      <c r="M2106" s="117" t="s">
        <v>20225</v>
      </c>
      <c r="N2106" s="36" t="str">
        <f t="shared" si="199"/>
        <v>▶</v>
      </c>
      <c r="O2106" s="37" t="s">
        <v>17918</v>
      </c>
      <c r="P2106" s="37">
        <v>27</v>
      </c>
      <c r="Q2106" s="37" t="s">
        <v>23</v>
      </c>
      <c r="R2106" s="9" t="str">
        <f>词典存放目录!$A$1&amp;O2106&amp;P2106&amp;Q2106</f>
        <v>F:\《自创文法查阅Excel》4.1备份\《B词汇·红宝书》\红宝书MP3分割\07 n3-き (27).mp3</v>
      </c>
      <c r="S2106" s="38"/>
      <c r="T2106" s="56"/>
      <c r="U2106" s="56"/>
      <c r="V2106" s="30" t="str">
        <f t="shared" si="201"/>
        <v/>
      </c>
      <c r="W2106" s="29"/>
      <c r="X2106" s="9" t="s">
        <v>212</v>
      </c>
    </row>
    <row r="2107" spans="1:24" s="57" customFormat="1" ht="24">
      <c r="A2107" s="31">
        <v>2231</v>
      </c>
      <c r="B2107" s="32">
        <f t="shared" ca="1" si="197"/>
        <v>0.48382066114011868</v>
      </c>
      <c r="C2107" s="132" t="s">
        <v>3960</v>
      </c>
      <c r="D2107" s="124" t="s">
        <v>3961</v>
      </c>
      <c r="E2107" s="21"/>
      <c r="F2107" s="22"/>
      <c r="G2107" s="22"/>
      <c r="H2107" s="22"/>
      <c r="I2107" s="23"/>
      <c r="J2107" s="35" t="str">
        <f t="shared" si="198"/>
        <v>➸</v>
      </c>
      <c r="K2107" s="117" t="str">
        <f>词典存放目录!$A$1&amp;L2107&amp;M2107</f>
        <v>F:\《自创文法查阅Excel》4.1备份\《B词汇·红宝书》\红宝书15版图片\2231-きたく【帰宅】.jpg</v>
      </c>
      <c r="L2107" s="9" t="s">
        <v>18120</v>
      </c>
      <c r="M2107" s="117" t="s">
        <v>20226</v>
      </c>
      <c r="N2107" s="36" t="str">
        <f t="shared" si="199"/>
        <v>▶</v>
      </c>
      <c r="O2107" s="37" t="s">
        <v>17918</v>
      </c>
      <c r="P2107" s="37">
        <v>28</v>
      </c>
      <c r="Q2107" s="37" t="s">
        <v>23</v>
      </c>
      <c r="R2107" s="9" t="str">
        <f>词典存放目录!$A$1&amp;O2107&amp;P2107&amp;Q2107</f>
        <v>F:\《自创文法查阅Excel》4.1备份\《B词汇·红宝书》\红宝书MP3分割\07 n3-き (28).mp3</v>
      </c>
      <c r="S2107" s="38"/>
      <c r="T2107" s="56"/>
      <c r="U2107" s="56"/>
      <c r="V2107" s="30" t="str">
        <f t="shared" si="201"/>
        <v/>
      </c>
      <c r="W2107" s="29"/>
      <c r="X2107" s="9" t="s">
        <v>212</v>
      </c>
    </row>
    <row r="2108" spans="1:24" s="57" customFormat="1" ht="24">
      <c r="A2108" s="31">
        <v>2232</v>
      </c>
      <c r="B2108" s="32">
        <f t="shared" ca="1" si="197"/>
        <v>0.95418718887386966</v>
      </c>
      <c r="C2108" s="132" t="s">
        <v>3962</v>
      </c>
      <c r="D2108" s="124"/>
      <c r="E2108" s="21"/>
      <c r="F2108" s="22"/>
      <c r="G2108" s="22"/>
      <c r="H2108" s="22"/>
      <c r="I2108" s="23"/>
      <c r="J2108" s="35" t="str">
        <f t="shared" si="198"/>
        <v>➸</v>
      </c>
      <c r="K2108" s="117" t="str">
        <f>词典存放目录!$A$1&amp;L2108&amp;M2108</f>
        <v>F:\《自创文法查阅Excel》4.1备份\《B词汇·红宝书》\红宝书15版图片\2232-きちんと.jpg</v>
      </c>
      <c r="L2108" s="9" t="s">
        <v>18120</v>
      </c>
      <c r="M2108" s="117" t="s">
        <v>20227</v>
      </c>
      <c r="N2108" s="36" t="str">
        <f t="shared" si="199"/>
        <v>▶</v>
      </c>
      <c r="O2108" s="37" t="s">
        <v>17918</v>
      </c>
      <c r="P2108" s="37">
        <v>29</v>
      </c>
      <c r="Q2108" s="37" t="s">
        <v>23</v>
      </c>
      <c r="R2108" s="9" t="str">
        <f>词典存放目录!$A$1&amp;O2108&amp;P2108&amp;Q2108</f>
        <v>F:\《自创文法查阅Excel》4.1备份\《B词汇·红宝书》\红宝书MP3分割\07 n3-き (29).mp3</v>
      </c>
      <c r="S2108" s="38"/>
      <c r="T2108" s="56"/>
      <c r="U2108" s="56"/>
      <c r="V2108" s="30" t="str">
        <f t="shared" si="201"/>
        <v/>
      </c>
      <c r="W2108" s="29"/>
      <c r="X2108" s="9" t="s">
        <v>212</v>
      </c>
    </row>
    <row r="2109" spans="1:24" s="57" customFormat="1" ht="24">
      <c r="A2109" s="31">
        <v>2233</v>
      </c>
      <c r="B2109" s="32">
        <f t="shared" ca="1" si="197"/>
        <v>0.53059114809715491</v>
      </c>
      <c r="C2109" s="132" t="s">
        <v>3963</v>
      </c>
      <c r="D2109" s="124"/>
      <c r="E2109" s="21" t="s">
        <v>32</v>
      </c>
      <c r="F2109" s="22"/>
      <c r="G2109" s="22"/>
      <c r="H2109" s="22"/>
      <c r="I2109" s="23"/>
      <c r="J2109" s="35" t="str">
        <f t="shared" si="198"/>
        <v>➸</v>
      </c>
      <c r="K2109" s="117" t="str">
        <f>词典存放目录!$A$1&amp;L2109&amp;M2109</f>
        <v>F:\《自创文法查阅Excel》4.1备份\《B词汇·红宝书》\红宝书15版图片\2233-きつい.jpg</v>
      </c>
      <c r="L2109" s="9" t="s">
        <v>18120</v>
      </c>
      <c r="M2109" s="117" t="s">
        <v>20228</v>
      </c>
      <c r="N2109" s="36" t="str">
        <f t="shared" si="199"/>
        <v>▶</v>
      </c>
      <c r="O2109" s="37" t="s">
        <v>17918</v>
      </c>
      <c r="P2109" s="37">
        <v>30</v>
      </c>
      <c r="Q2109" s="37" t="s">
        <v>23</v>
      </c>
      <c r="R2109" s="9" t="str">
        <f>词典存放目录!$A$1&amp;O2109&amp;P2109&amp;Q2109</f>
        <v>F:\《自创文法查阅Excel》4.1备份\《B词汇·红宝书》\红宝书MP3分割\07 n3-き (30).mp3</v>
      </c>
      <c r="S2109" s="38"/>
      <c r="T2109" s="56"/>
      <c r="U2109" s="56"/>
      <c r="V2109" s="30" t="str">
        <f t="shared" si="201"/>
        <v/>
      </c>
      <c r="W2109" s="29"/>
      <c r="X2109" s="9" t="s">
        <v>212</v>
      </c>
    </row>
    <row r="2110" spans="1:24" s="57" customFormat="1" ht="24">
      <c r="A2110" s="31">
        <v>2234</v>
      </c>
      <c r="B2110" s="32">
        <f t="shared" ref="B2110:B2173" ca="1" si="202">RAND()</f>
        <v>0.74811375516059087</v>
      </c>
      <c r="C2110" s="132" t="s">
        <v>3964</v>
      </c>
      <c r="D2110" s="124" t="s">
        <v>3965</v>
      </c>
      <c r="E2110" s="21"/>
      <c r="F2110" s="22"/>
      <c r="G2110" s="22"/>
      <c r="H2110" s="22"/>
      <c r="I2110" s="23"/>
      <c r="J2110" s="35" t="str">
        <f t="shared" ref="J2110:J2173" si="203">HYPERLINK(K2110,"➸")</f>
        <v>➸</v>
      </c>
      <c r="K2110" s="117" t="str">
        <f>词典存放目录!$A$1&amp;L2110&amp;M2110</f>
        <v>F:\《自创文法查阅Excel》4.1备份\《B词汇·红宝书》\红宝书15版图片\2234-きつえんせき【喫煙席】.jpg</v>
      </c>
      <c r="L2110" s="9" t="s">
        <v>18120</v>
      </c>
      <c r="M2110" s="117" t="s">
        <v>20229</v>
      </c>
      <c r="N2110" s="36" t="str">
        <f t="shared" ref="N2110:N2173" si="204">HYPERLINK(R2110,"▶")</f>
        <v>▶</v>
      </c>
      <c r="O2110" s="37" t="s">
        <v>17918</v>
      </c>
      <c r="P2110" s="37">
        <v>31</v>
      </c>
      <c r="Q2110" s="37" t="s">
        <v>23</v>
      </c>
      <c r="R2110" s="9" t="str">
        <f>词典存放目录!$A$1&amp;O2110&amp;P2110&amp;Q2110</f>
        <v>F:\《自创文法查阅Excel》4.1备份\《B词汇·红宝书》\红宝书MP3分割\07 n3-き (31).mp3</v>
      </c>
      <c r="S2110" s="38"/>
      <c r="T2110" s="56"/>
      <c r="U2110" s="56"/>
      <c r="V2110" s="30" t="str">
        <f t="shared" si="201"/>
        <v/>
      </c>
      <c r="W2110" s="69"/>
      <c r="X2110" s="9" t="s">
        <v>212</v>
      </c>
    </row>
    <row r="2111" spans="1:24" s="57" customFormat="1" ht="24">
      <c r="A2111" s="31">
        <v>2235</v>
      </c>
      <c r="B2111" s="32">
        <f t="shared" ca="1" si="202"/>
        <v>0.80156365434220966</v>
      </c>
      <c r="C2111" s="132" t="s">
        <v>3966</v>
      </c>
      <c r="D2111" s="124" t="s">
        <v>3967</v>
      </c>
      <c r="E2111" s="21"/>
      <c r="F2111" s="22"/>
      <c r="G2111" s="22"/>
      <c r="H2111" s="22"/>
      <c r="I2111" s="23"/>
      <c r="J2111" s="35" t="str">
        <f t="shared" si="203"/>
        <v>➸</v>
      </c>
      <c r="K2111" s="117" t="str">
        <f>词典存放目录!$A$1&amp;L2111&amp;M2111</f>
        <v>F:\《自创文法查阅Excel》4.1备份\《B词汇·红宝书》\红宝书15版图片\2235-きっかけ【切っ掛け】.jpg</v>
      </c>
      <c r="L2111" s="9" t="s">
        <v>18120</v>
      </c>
      <c r="M2111" s="117" t="s">
        <v>20230</v>
      </c>
      <c r="N2111" s="36" t="str">
        <f t="shared" si="204"/>
        <v>▶</v>
      </c>
      <c r="O2111" s="37" t="s">
        <v>17918</v>
      </c>
      <c r="P2111" s="37">
        <v>32</v>
      </c>
      <c r="Q2111" s="37" t="s">
        <v>23</v>
      </c>
      <c r="R2111" s="9" t="str">
        <f>词典存放目录!$A$1&amp;O2111&amp;P2111&amp;Q2111</f>
        <v>F:\《自创文法查阅Excel》4.1备份\《B词汇·红宝书》\红宝书MP3分割\07 n3-き (32).mp3</v>
      </c>
      <c r="S2111" s="38"/>
      <c r="T2111" s="56"/>
      <c r="U2111" s="56"/>
      <c r="V2111" s="30" t="str">
        <f t="shared" si="201"/>
        <v/>
      </c>
      <c r="W2111" s="29"/>
      <c r="X2111" s="9" t="s">
        <v>212</v>
      </c>
    </row>
    <row r="2112" spans="1:24" s="57" customFormat="1" ht="24">
      <c r="A2112" s="31">
        <v>2238</v>
      </c>
      <c r="B2112" s="32">
        <f t="shared" ca="1" si="202"/>
        <v>0.99930962032315518</v>
      </c>
      <c r="C2112" s="132" t="s">
        <v>3968</v>
      </c>
      <c r="D2112" s="124" t="s">
        <v>3969</v>
      </c>
      <c r="E2112" s="21"/>
      <c r="F2112" s="22"/>
      <c r="G2112" s="22"/>
      <c r="H2112" s="22"/>
      <c r="I2112" s="23"/>
      <c r="J2112" s="35" t="str">
        <f t="shared" si="203"/>
        <v>➸</v>
      </c>
      <c r="K2112" s="117" t="str">
        <f>词典存放目录!$A$1&amp;L2112&amp;M2112</f>
        <v>F:\《自创文法查阅Excel》4.1备份\《B词汇·红宝书》\红宝书15版图片\2238-キッチン【kitchen】.jpg</v>
      </c>
      <c r="L2112" s="9" t="s">
        <v>18120</v>
      </c>
      <c r="M2112" s="117" t="s">
        <v>20231</v>
      </c>
      <c r="N2112" s="36" t="str">
        <f t="shared" si="204"/>
        <v>▶</v>
      </c>
      <c r="O2112" s="37" t="s">
        <v>17918</v>
      </c>
      <c r="P2112" s="37">
        <v>35</v>
      </c>
      <c r="Q2112" s="37" t="s">
        <v>23</v>
      </c>
      <c r="R2112" s="9" t="str">
        <f>词典存放目录!$A$1&amp;O2112&amp;P2112&amp;Q2112</f>
        <v>F:\《自创文法查阅Excel》4.1备份\《B词汇·红宝书》\红宝书MP3分割\07 n3-き (35).mp3</v>
      </c>
      <c r="S2112" s="38"/>
      <c r="T2112" s="56"/>
      <c r="U2112" s="56"/>
      <c r="V2112" s="30" t="str">
        <f t="shared" si="201"/>
        <v/>
      </c>
      <c r="W2112" s="29"/>
      <c r="X2112" s="9" t="s">
        <v>212</v>
      </c>
    </row>
    <row r="2113" spans="1:24" s="57" customFormat="1" ht="24">
      <c r="A2113" s="31">
        <v>2239</v>
      </c>
      <c r="B2113" s="32">
        <f t="shared" ca="1" si="202"/>
        <v>0.24341898932535577</v>
      </c>
      <c r="C2113" s="132" t="s">
        <v>3970</v>
      </c>
      <c r="D2113" s="124" t="s">
        <v>3971</v>
      </c>
      <c r="E2113" s="21"/>
      <c r="F2113" s="22"/>
      <c r="G2113" s="22"/>
      <c r="H2113" s="22"/>
      <c r="I2113" s="23"/>
      <c r="J2113" s="35" t="str">
        <f t="shared" si="203"/>
        <v>➸</v>
      </c>
      <c r="K2113" s="117" t="str">
        <f>词典存放目录!$A$1&amp;L2113&amp;M2113</f>
        <v>F:\《自创文法查阅Excel》4.1备份\《B词汇·红宝书》\红宝书15版图片\2239-きにゅう【記入】.jpg</v>
      </c>
      <c r="L2113" s="9" t="s">
        <v>18120</v>
      </c>
      <c r="M2113" s="117" t="s">
        <v>20232</v>
      </c>
      <c r="N2113" s="36" t="str">
        <f t="shared" si="204"/>
        <v>▶</v>
      </c>
      <c r="O2113" s="37" t="s">
        <v>17918</v>
      </c>
      <c r="P2113" s="37">
        <v>36</v>
      </c>
      <c r="Q2113" s="37" t="s">
        <v>23</v>
      </c>
      <c r="R2113" s="9" t="str">
        <f>词典存放目录!$A$1&amp;O2113&amp;P2113&amp;Q2113</f>
        <v>F:\《自创文法查阅Excel》4.1备份\《B词汇·红宝书》\红宝书MP3分割\07 n3-き (36).mp3</v>
      </c>
      <c r="S2113" s="38"/>
      <c r="T2113" s="56"/>
      <c r="U2113" s="56"/>
      <c r="V2113" s="30" t="str">
        <f t="shared" si="201"/>
        <v/>
      </c>
      <c r="W2113" s="29"/>
      <c r="X2113" s="9" t="s">
        <v>212</v>
      </c>
    </row>
    <row r="2114" spans="1:24" s="57" customFormat="1" ht="24">
      <c r="A2114" s="31">
        <v>2240</v>
      </c>
      <c r="B2114" s="32">
        <f t="shared" ca="1" si="202"/>
        <v>0.53445127034994455</v>
      </c>
      <c r="C2114" s="132" t="s">
        <v>3972</v>
      </c>
      <c r="D2114" s="124" t="s">
        <v>3973</v>
      </c>
      <c r="E2114" s="21"/>
      <c r="F2114" s="22"/>
      <c r="G2114" s="22"/>
      <c r="H2114" s="22"/>
      <c r="I2114" s="23"/>
      <c r="J2114" s="35" t="str">
        <f t="shared" si="203"/>
        <v>➸</v>
      </c>
      <c r="K2114" s="117" t="str">
        <f>词典存放目录!$A$1&amp;L2114&amp;M2114</f>
        <v>F:\《自创文法查阅Excel》4.1备份\《B词汇·红宝书》\红宝书15版图片\2240-きのどく【気の毒】.jpg</v>
      </c>
      <c r="L2114" s="9" t="s">
        <v>18120</v>
      </c>
      <c r="M2114" s="117" t="s">
        <v>20233</v>
      </c>
      <c r="N2114" s="36" t="str">
        <f t="shared" si="204"/>
        <v>▶</v>
      </c>
      <c r="O2114" s="37" t="s">
        <v>17918</v>
      </c>
      <c r="P2114" s="37">
        <v>37</v>
      </c>
      <c r="Q2114" s="37" t="s">
        <v>23</v>
      </c>
      <c r="R2114" s="9" t="str">
        <f>词典存放目录!$A$1&amp;O2114&amp;P2114&amp;Q2114</f>
        <v>F:\《自创文法查阅Excel》4.1备份\《B词汇·红宝书》\红宝书MP3分割\07 n3-き (37).mp3</v>
      </c>
      <c r="S2114" s="38"/>
      <c r="T2114" s="56"/>
      <c r="U2114" s="56"/>
      <c r="V2114" s="30" t="str">
        <f t="shared" si="201"/>
        <v/>
      </c>
      <c r="W2114" s="29"/>
      <c r="X2114" s="9" t="s">
        <v>212</v>
      </c>
    </row>
    <row r="2115" spans="1:24" s="57" customFormat="1" ht="24">
      <c r="A2115" s="31">
        <v>2241</v>
      </c>
      <c r="B2115" s="32">
        <f t="shared" ca="1" si="202"/>
        <v>0.8711886814668045</v>
      </c>
      <c r="C2115" s="132" t="s">
        <v>3974</v>
      </c>
      <c r="D2115" s="124" t="s">
        <v>3975</v>
      </c>
      <c r="E2115" s="21"/>
      <c r="F2115" s="22"/>
      <c r="G2115" s="22"/>
      <c r="H2115" s="22"/>
      <c r="I2115" s="23"/>
      <c r="J2115" s="35" t="str">
        <f t="shared" si="203"/>
        <v>➸</v>
      </c>
      <c r="K2115" s="117" t="str">
        <f>词典存放目录!$A$1&amp;L2115&amp;M2115</f>
        <v>F:\《自创文法查阅Excel》4.1备份\《B词汇·红宝书》\红宝书15版图片\2241-きふ【寄付】.jpg</v>
      </c>
      <c r="L2115" s="9" t="s">
        <v>18120</v>
      </c>
      <c r="M2115" s="117" t="s">
        <v>20234</v>
      </c>
      <c r="N2115" s="36" t="str">
        <f t="shared" si="204"/>
        <v>▶</v>
      </c>
      <c r="O2115" s="37" t="s">
        <v>17918</v>
      </c>
      <c r="P2115" s="37">
        <v>38</v>
      </c>
      <c r="Q2115" s="37" t="s">
        <v>23</v>
      </c>
      <c r="R2115" s="9" t="str">
        <f>词典存放目录!$A$1&amp;O2115&amp;P2115&amp;Q2115</f>
        <v>F:\《自创文法查阅Excel》4.1备份\《B词汇·红宝书》\红宝书MP3分割\07 n3-き (38).mp3</v>
      </c>
      <c r="S2115" s="38"/>
      <c r="T2115" s="56"/>
      <c r="U2115" s="56"/>
      <c r="V2115" s="30" t="str">
        <f t="shared" si="201"/>
        <v/>
      </c>
      <c r="W2115" s="102"/>
      <c r="X2115" s="9" t="s">
        <v>212</v>
      </c>
    </row>
    <row r="2116" spans="1:24" s="57" customFormat="1" ht="24">
      <c r="A2116" s="31">
        <v>2242</v>
      </c>
      <c r="B2116" s="32">
        <f t="shared" ca="1" si="202"/>
        <v>0.86434613374006275</v>
      </c>
      <c r="C2116" s="132" t="s">
        <v>3976</v>
      </c>
      <c r="D2116" s="124" t="s">
        <v>3977</v>
      </c>
      <c r="E2116" s="21"/>
      <c r="F2116" s="22"/>
      <c r="G2116" s="22"/>
      <c r="H2116" s="22"/>
      <c r="I2116" s="23"/>
      <c r="J2116" s="35" t="str">
        <f t="shared" si="203"/>
        <v>➸</v>
      </c>
      <c r="K2116" s="117" t="str">
        <f>词典存放目录!$A$1&amp;L2116&amp;M2116</f>
        <v>F:\《自创文法查阅Excel》4.1备份\《B词汇·红宝书》\红宝书15版图片\2242-きぶんてんかん【気分転換】.jpg</v>
      </c>
      <c r="L2116" s="9" t="s">
        <v>18120</v>
      </c>
      <c r="M2116" s="117" t="s">
        <v>20235</v>
      </c>
      <c r="N2116" s="36" t="str">
        <f t="shared" si="204"/>
        <v>▶</v>
      </c>
      <c r="O2116" s="37" t="s">
        <v>17918</v>
      </c>
      <c r="P2116" s="37">
        <v>39</v>
      </c>
      <c r="Q2116" s="37" t="s">
        <v>23</v>
      </c>
      <c r="R2116" s="9" t="str">
        <f>词典存放目录!$A$1&amp;O2116&amp;P2116&amp;Q2116</f>
        <v>F:\《自创文法查阅Excel》4.1备份\《B词汇·红宝书》\红宝书MP3分割\07 n3-き (39).mp3</v>
      </c>
      <c r="S2116" s="38"/>
      <c r="T2116" s="56"/>
      <c r="U2116" s="56"/>
      <c r="V2116" s="30" t="str">
        <f t="shared" si="201"/>
        <v/>
      </c>
      <c r="W2116" s="29"/>
      <c r="X2116" s="9" t="s">
        <v>212</v>
      </c>
    </row>
    <row r="2117" spans="1:24" s="57" customFormat="1" ht="24">
      <c r="A2117" s="31">
        <v>2243</v>
      </c>
      <c r="B2117" s="32">
        <f t="shared" ca="1" si="202"/>
        <v>0.4932372218006108</v>
      </c>
      <c r="C2117" s="132" t="s">
        <v>3978</v>
      </c>
      <c r="D2117" s="124" t="s">
        <v>3979</v>
      </c>
      <c r="E2117" s="21"/>
      <c r="F2117" s="22"/>
      <c r="G2117" s="22"/>
      <c r="H2117" s="22"/>
      <c r="I2117" s="23"/>
      <c r="J2117" s="35" t="str">
        <f t="shared" si="203"/>
        <v>➸</v>
      </c>
      <c r="K2117" s="117" t="str">
        <f>词典存放目录!$A$1&amp;L2117&amp;M2117</f>
        <v>F:\《自创文法查阅Excel》4.1备份\《B词汇·红宝书》\红宝书15版图片\2243-きほんてき【基本的】.jpg</v>
      </c>
      <c r="L2117" s="9" t="s">
        <v>18120</v>
      </c>
      <c r="M2117" s="117" t="s">
        <v>20236</v>
      </c>
      <c r="N2117" s="36" t="str">
        <f t="shared" si="204"/>
        <v>▶</v>
      </c>
      <c r="O2117" s="37" t="s">
        <v>17918</v>
      </c>
      <c r="P2117" s="37">
        <v>40</v>
      </c>
      <c r="Q2117" s="37" t="s">
        <v>23</v>
      </c>
      <c r="R2117" s="9" t="str">
        <f>词典存放目录!$A$1&amp;O2117&amp;P2117&amp;Q2117</f>
        <v>F:\《自创文法查阅Excel》4.1备份\《B词汇·红宝书》\红宝书MP3分割\07 n3-き (40).mp3</v>
      </c>
      <c r="S2117" s="38"/>
      <c r="T2117" s="56"/>
      <c r="U2117" s="56"/>
      <c r="V2117" s="30" t="str">
        <f t="shared" si="201"/>
        <v/>
      </c>
      <c r="W2117" s="29"/>
      <c r="X2117" s="9" t="s">
        <v>212</v>
      </c>
    </row>
    <row r="2118" spans="1:24" s="57" customFormat="1" ht="24">
      <c r="A2118" s="31">
        <v>2244</v>
      </c>
      <c r="B2118" s="32">
        <f t="shared" ca="1" si="202"/>
        <v>0.62945327051152766</v>
      </c>
      <c r="C2118" s="132" t="s">
        <v>3980</v>
      </c>
      <c r="D2118" s="124" t="s">
        <v>3981</v>
      </c>
      <c r="E2118" s="21"/>
      <c r="F2118" s="22"/>
      <c r="G2118" s="22"/>
      <c r="H2118" s="22"/>
      <c r="I2118" s="23"/>
      <c r="J2118" s="35" t="str">
        <f t="shared" si="203"/>
        <v>➸</v>
      </c>
      <c r="K2118" s="117" t="str">
        <f>词典存放目录!$A$1&amp;L2118&amp;M2118</f>
        <v>F:\《自创文法查阅Excel》4.1备份\《B词汇·红宝书》\红宝书15版图片\2244-きまつ【期末】.jpg</v>
      </c>
      <c r="L2118" s="9" t="s">
        <v>18120</v>
      </c>
      <c r="M2118" s="117" t="s">
        <v>20237</v>
      </c>
      <c r="N2118" s="36" t="str">
        <f t="shared" si="204"/>
        <v>▶</v>
      </c>
      <c r="O2118" s="37" t="s">
        <v>17918</v>
      </c>
      <c r="P2118" s="37">
        <v>41</v>
      </c>
      <c r="Q2118" s="37" t="s">
        <v>23</v>
      </c>
      <c r="R2118" s="9" t="str">
        <f>词典存放目录!$A$1&amp;O2118&amp;P2118&amp;Q2118</f>
        <v>F:\《自创文法查阅Excel》4.1备份\《B词汇·红宝书》\红宝书MP3分割\07 n3-き (41).mp3</v>
      </c>
      <c r="S2118" s="38"/>
      <c r="T2118" s="56"/>
      <c r="U2118" s="56"/>
      <c r="V2118" s="30" t="str">
        <f t="shared" si="201"/>
        <v/>
      </c>
      <c r="W2118" s="29"/>
      <c r="X2118" s="9" t="s">
        <v>212</v>
      </c>
    </row>
    <row r="2119" spans="1:24" s="57" customFormat="1" ht="24">
      <c r="A2119" s="31">
        <v>2245</v>
      </c>
      <c r="B2119" s="32">
        <f t="shared" ca="1" si="202"/>
        <v>0.4028766509249132</v>
      </c>
      <c r="C2119" s="132" t="s">
        <v>3982</v>
      </c>
      <c r="D2119" s="124" t="s">
        <v>3983</v>
      </c>
      <c r="E2119" s="21"/>
      <c r="F2119" s="22"/>
      <c r="G2119" s="22"/>
      <c r="H2119" s="22"/>
      <c r="I2119" s="23"/>
      <c r="J2119" s="35" t="str">
        <f t="shared" si="203"/>
        <v>➸</v>
      </c>
      <c r="K2119" s="117" t="str">
        <f>词典存放目录!$A$1&amp;L2119&amp;M2119</f>
        <v>F:\《自创文法查阅Excel》4.1备份\《B词汇·红宝书》\红宝书15版图片\2245-きまり【決まり】.jpg</v>
      </c>
      <c r="L2119" s="9" t="s">
        <v>18120</v>
      </c>
      <c r="M2119" s="117" t="s">
        <v>20238</v>
      </c>
      <c r="N2119" s="36" t="str">
        <f t="shared" si="204"/>
        <v>▶</v>
      </c>
      <c r="O2119" s="37" t="s">
        <v>17918</v>
      </c>
      <c r="P2119" s="37">
        <v>42</v>
      </c>
      <c r="Q2119" s="37" t="s">
        <v>23</v>
      </c>
      <c r="R2119" s="9" t="str">
        <f>词典存放目录!$A$1&amp;O2119&amp;P2119&amp;Q2119</f>
        <v>F:\《自创文法查阅Excel》4.1备份\《B词汇·红宝书》\红宝书MP3分割\07 n3-き (42).mp3</v>
      </c>
      <c r="S2119" s="38"/>
      <c r="T2119" s="56"/>
      <c r="U2119" s="56"/>
      <c r="V2119" s="30" t="str">
        <f t="shared" si="201"/>
        <v/>
      </c>
      <c r="W2119" s="29"/>
      <c r="X2119" s="9" t="s">
        <v>212</v>
      </c>
    </row>
    <row r="2120" spans="1:24" s="57" customFormat="1" ht="24">
      <c r="A2120" s="31">
        <v>2247</v>
      </c>
      <c r="B2120" s="32">
        <f t="shared" ca="1" si="202"/>
        <v>0.1740453209085927</v>
      </c>
      <c r="C2120" s="132" t="s">
        <v>3984</v>
      </c>
      <c r="D2120" s="124" t="s">
        <v>3985</v>
      </c>
      <c r="E2120" s="21"/>
      <c r="F2120" s="22"/>
      <c r="G2120" s="22"/>
      <c r="H2120" s="22"/>
      <c r="I2120" s="23"/>
      <c r="J2120" s="35" t="str">
        <f t="shared" si="203"/>
        <v>➸</v>
      </c>
      <c r="K2120" s="117" t="str">
        <f>词典存放目录!$A$1&amp;L2120&amp;M2120</f>
        <v>F:\《自创文法查阅Excel》4.1备份\《B词汇·红宝书》\红宝书15版图片\2247-ぎむ【義務】.jpg</v>
      </c>
      <c r="L2120" s="9" t="s">
        <v>18120</v>
      </c>
      <c r="M2120" s="117" t="s">
        <v>20239</v>
      </c>
      <c r="N2120" s="36" t="str">
        <f t="shared" si="204"/>
        <v>▶</v>
      </c>
      <c r="O2120" s="37" t="s">
        <v>17918</v>
      </c>
      <c r="P2120" s="37">
        <v>44</v>
      </c>
      <c r="Q2120" s="37" t="s">
        <v>23</v>
      </c>
      <c r="R2120" s="9" t="str">
        <f>词典存放目录!$A$1&amp;O2120&amp;P2120&amp;Q2120</f>
        <v>F:\《自创文法查阅Excel》4.1备份\《B词汇·红宝书》\红宝书MP3分割\07 n3-き (44).mp3</v>
      </c>
      <c r="S2120" s="38"/>
      <c r="T2120" s="56"/>
      <c r="U2120" s="56"/>
      <c r="V2120" s="30" t="str">
        <f t="shared" si="201"/>
        <v/>
      </c>
      <c r="W2120" s="29"/>
      <c r="X2120" s="9" t="s">
        <v>212</v>
      </c>
    </row>
    <row r="2121" spans="1:24" s="57" customFormat="1" ht="24">
      <c r="A2121" s="31">
        <v>2248</v>
      </c>
      <c r="B2121" s="32">
        <f t="shared" ca="1" si="202"/>
        <v>0.28388211186485013</v>
      </c>
      <c r="C2121" s="132" t="s">
        <v>3986</v>
      </c>
      <c r="D2121" s="124" t="s">
        <v>3987</v>
      </c>
      <c r="E2121" s="21"/>
      <c r="F2121" s="22"/>
      <c r="G2121" s="22"/>
      <c r="H2121" s="22"/>
      <c r="I2121" s="23"/>
      <c r="J2121" s="35" t="str">
        <f t="shared" si="203"/>
        <v>➸</v>
      </c>
      <c r="K2121" s="117" t="str">
        <f>词典存放目录!$A$1&amp;L2121&amp;M2121</f>
        <v>F:\《自创文法查阅Excel》4.1备份\《B词汇·红宝书》\红宝书15版图片\2248-ぎもん【疑問】.jpg</v>
      </c>
      <c r="L2121" s="9" t="s">
        <v>18120</v>
      </c>
      <c r="M2121" s="117" t="s">
        <v>20240</v>
      </c>
      <c r="N2121" s="36" t="str">
        <f t="shared" si="204"/>
        <v>▶</v>
      </c>
      <c r="O2121" s="37" t="s">
        <v>17918</v>
      </c>
      <c r="P2121" s="37">
        <v>45</v>
      </c>
      <c r="Q2121" s="37" t="s">
        <v>23</v>
      </c>
      <c r="R2121" s="9" t="str">
        <f>词典存放目录!$A$1&amp;O2121&amp;P2121&amp;Q2121</f>
        <v>F:\《自创文法查阅Excel》4.1备份\《B词汇·红宝书》\红宝书MP3分割\07 n3-き (45).mp3</v>
      </c>
      <c r="S2121" s="38"/>
      <c r="T2121" s="56"/>
      <c r="U2121" s="56"/>
      <c r="V2121" s="30" t="str">
        <f t="shared" si="201"/>
        <v/>
      </c>
      <c r="W2121" s="29"/>
      <c r="X2121" s="9" t="s">
        <v>212</v>
      </c>
    </row>
    <row r="2122" spans="1:24" s="57" customFormat="1" ht="24">
      <c r="A2122" s="31">
        <v>2249</v>
      </c>
      <c r="B2122" s="32">
        <f t="shared" ca="1" si="202"/>
        <v>0.96325789702751485</v>
      </c>
      <c r="C2122" s="132" t="s">
        <v>3988</v>
      </c>
      <c r="D2122" s="124" t="s">
        <v>3989</v>
      </c>
      <c r="E2122" s="21"/>
      <c r="F2122" s="22"/>
      <c r="G2122" s="22"/>
      <c r="H2122" s="22"/>
      <c r="I2122" s="23"/>
      <c r="J2122" s="35" t="str">
        <f t="shared" si="203"/>
        <v>➸</v>
      </c>
      <c r="K2122" s="117" t="str">
        <f>词典存放目录!$A$1&amp;L2122&amp;M2122</f>
        <v>F:\《自创文法查阅Excel》4.1备份\《B词汇·红宝书》\红宝书15版图片\2249-ぎゃく【逆】.jpg</v>
      </c>
      <c r="L2122" s="9" t="s">
        <v>18120</v>
      </c>
      <c r="M2122" s="117" t="s">
        <v>20241</v>
      </c>
      <c r="N2122" s="36" t="str">
        <f t="shared" si="204"/>
        <v>▶</v>
      </c>
      <c r="O2122" s="37" t="s">
        <v>17918</v>
      </c>
      <c r="P2122" s="37">
        <v>46</v>
      </c>
      <c r="Q2122" s="37" t="s">
        <v>23</v>
      </c>
      <c r="R2122" s="9" t="str">
        <f>词典存放目录!$A$1&amp;O2122&amp;P2122&amp;Q2122</f>
        <v>F:\《自创文法查阅Excel》4.1备份\《B词汇·红宝书》\红宝书MP3分割\07 n3-き (46).mp3</v>
      </c>
      <c r="S2122" s="38"/>
      <c r="T2122" s="56"/>
      <c r="U2122" s="56"/>
      <c r="V2122" s="30" t="str">
        <f t="shared" si="201"/>
        <v/>
      </c>
      <c r="W2122" s="29"/>
      <c r="X2122" s="9" t="s">
        <v>212</v>
      </c>
    </row>
    <row r="2123" spans="1:24" s="57" customFormat="1" ht="24">
      <c r="A2123" s="31">
        <v>2250</v>
      </c>
      <c r="B2123" s="32">
        <f t="shared" ca="1" si="202"/>
        <v>0.4105496306025781</v>
      </c>
      <c r="C2123" s="132" t="s">
        <v>3990</v>
      </c>
      <c r="D2123" s="124" t="s">
        <v>3991</v>
      </c>
      <c r="E2123" s="21"/>
      <c r="F2123" s="22"/>
      <c r="G2123" s="22"/>
      <c r="H2123" s="22"/>
      <c r="I2123" s="23"/>
      <c r="J2123" s="35" t="str">
        <f t="shared" si="203"/>
        <v>➸</v>
      </c>
      <c r="K2123" s="117" t="str">
        <f>词典存放目录!$A$1&amp;L2123&amp;M2123</f>
        <v>F:\《自创文法查阅Excel》4.1备份\《B词汇·红宝书》\红宝书15版图片\2250-ぎゃくに【逆に】.jpg</v>
      </c>
      <c r="L2123" s="9" t="s">
        <v>18120</v>
      </c>
      <c r="M2123" s="117" t="s">
        <v>20242</v>
      </c>
      <c r="N2123" s="36" t="str">
        <f t="shared" si="204"/>
        <v>▶</v>
      </c>
      <c r="O2123" s="37" t="s">
        <v>17918</v>
      </c>
      <c r="P2123" s="37">
        <v>47</v>
      </c>
      <c r="Q2123" s="37" t="s">
        <v>23</v>
      </c>
      <c r="R2123" s="9" t="str">
        <f>词典存放目录!$A$1&amp;O2123&amp;P2123&amp;Q2123</f>
        <v>F:\《自创文法查阅Excel》4.1备份\《B词汇·红宝书》\红宝书MP3分割\07 n3-き (47).mp3</v>
      </c>
      <c r="S2123" s="38"/>
      <c r="T2123" s="56"/>
      <c r="U2123" s="56"/>
      <c r="V2123" s="30" t="str">
        <f t="shared" si="201"/>
        <v/>
      </c>
      <c r="W2123" s="29"/>
      <c r="X2123" s="9" t="s">
        <v>212</v>
      </c>
    </row>
    <row r="2124" spans="1:24" s="57" customFormat="1" ht="24">
      <c r="A2124" s="31">
        <v>2251</v>
      </c>
      <c r="B2124" s="32">
        <f t="shared" ca="1" si="202"/>
        <v>0.20143556545209773</v>
      </c>
      <c r="C2124" s="132" t="s">
        <v>3992</v>
      </c>
      <c r="D2124" s="124" t="s">
        <v>3993</v>
      </c>
      <c r="E2124" s="21"/>
      <c r="F2124" s="22"/>
      <c r="G2124" s="22"/>
      <c r="H2124" s="22"/>
      <c r="I2124" s="23"/>
      <c r="J2124" s="35" t="str">
        <f t="shared" si="203"/>
        <v>➸</v>
      </c>
      <c r="K2124" s="117" t="str">
        <f>词典存放目录!$A$1&amp;L2124&amp;M2124</f>
        <v>F:\《自创文法查阅Excel》4.1备份\《B词汇·红宝书》\红宝书15版图片\2251-きゃくま【客間】.jpg</v>
      </c>
      <c r="L2124" s="9" t="s">
        <v>18120</v>
      </c>
      <c r="M2124" s="117" t="s">
        <v>20243</v>
      </c>
      <c r="N2124" s="36" t="str">
        <f t="shared" si="204"/>
        <v>▶</v>
      </c>
      <c r="O2124" s="37" t="s">
        <v>17918</v>
      </c>
      <c r="P2124" s="37">
        <v>48</v>
      </c>
      <c r="Q2124" s="37" t="s">
        <v>23</v>
      </c>
      <c r="R2124" s="9" t="str">
        <f>词典存放目录!$A$1&amp;O2124&amp;P2124&amp;Q2124</f>
        <v>F:\《自创文法查阅Excel》4.1备份\《B词汇·红宝书》\红宝书MP3分割\07 n3-き (48).mp3</v>
      </c>
      <c r="S2124" s="38"/>
      <c r="T2124" s="56"/>
      <c r="U2124" s="56"/>
      <c r="V2124" s="30"/>
      <c r="W2124" s="29"/>
      <c r="X2124" s="9" t="s">
        <v>212</v>
      </c>
    </row>
    <row r="2125" spans="1:24" s="57" customFormat="1" ht="24">
      <c r="A2125" s="31">
        <v>2252</v>
      </c>
      <c r="B2125" s="32">
        <f t="shared" ca="1" si="202"/>
        <v>0.69605496008521117</v>
      </c>
      <c r="C2125" s="132" t="s">
        <v>3994</v>
      </c>
      <c r="D2125" s="124" t="s">
        <v>3995</v>
      </c>
      <c r="E2125" s="21"/>
      <c r="F2125" s="22"/>
      <c r="G2125" s="22"/>
      <c r="H2125" s="22"/>
      <c r="I2125" s="23"/>
      <c r="J2125" s="35" t="str">
        <f t="shared" si="203"/>
        <v>➸</v>
      </c>
      <c r="K2125" s="117" t="str">
        <f>词典存放目录!$A$1&amp;L2125&amp;M2125</f>
        <v>F:\《自创文法查阅Excel》4.1备份\《B词汇·红宝书》\红宝书15版图片\2252-キャッシュカード【cash-card】.jpg</v>
      </c>
      <c r="L2125" s="9" t="s">
        <v>18120</v>
      </c>
      <c r="M2125" s="117" t="s">
        <v>20244</v>
      </c>
      <c r="N2125" s="36" t="str">
        <f t="shared" si="204"/>
        <v>▶</v>
      </c>
      <c r="O2125" s="37" t="s">
        <v>17918</v>
      </c>
      <c r="P2125" s="37">
        <v>49</v>
      </c>
      <c r="Q2125" s="37" t="s">
        <v>23</v>
      </c>
      <c r="R2125" s="9" t="str">
        <f>词典存放目录!$A$1&amp;O2125&amp;P2125&amp;Q2125</f>
        <v>F:\《自创文法查阅Excel》4.1备份\《B词汇·红宝书》\红宝书MP3分割\07 n3-き (49).mp3</v>
      </c>
      <c r="S2125" s="38"/>
      <c r="T2125" s="56"/>
      <c r="U2125" s="56"/>
      <c r="V2125" s="30" t="str">
        <f>IF(COUNTA(S2125:U2125)=0,"",COUNTIF(S2125:U2125,"0")/COUNTA(S2125:U2125))</f>
        <v/>
      </c>
      <c r="W2125" s="29"/>
      <c r="X2125" s="9" t="s">
        <v>212</v>
      </c>
    </row>
    <row r="2126" spans="1:24" s="57" customFormat="1" ht="24">
      <c r="A2126" s="31">
        <v>2253</v>
      </c>
      <c r="B2126" s="32">
        <f t="shared" ca="1" si="202"/>
        <v>0.85740539795214776</v>
      </c>
      <c r="C2126" s="132" t="s">
        <v>3996</v>
      </c>
      <c r="D2126" s="124" t="s">
        <v>3997</v>
      </c>
      <c r="E2126" s="21"/>
      <c r="F2126" s="22"/>
      <c r="G2126" s="22"/>
      <c r="H2126" s="22"/>
      <c r="I2126" s="23"/>
      <c r="J2126" s="35" t="str">
        <f t="shared" si="203"/>
        <v>➸</v>
      </c>
      <c r="K2126" s="117" t="str">
        <f>词典存放目录!$A$1&amp;L2126&amp;M2126</f>
        <v>F:\《自创文法查阅Excel》4.1备份\《B词汇·红宝书》\红宝书15版图片\2253-キャベツ【cabbage】.jpg</v>
      </c>
      <c r="L2126" s="9" t="s">
        <v>18120</v>
      </c>
      <c r="M2126" s="117" t="s">
        <v>20245</v>
      </c>
      <c r="N2126" s="36" t="str">
        <f t="shared" si="204"/>
        <v>▶</v>
      </c>
      <c r="O2126" s="37" t="s">
        <v>17918</v>
      </c>
      <c r="P2126" s="37">
        <v>50</v>
      </c>
      <c r="Q2126" s="37" t="s">
        <v>23</v>
      </c>
      <c r="R2126" s="9" t="str">
        <f>词典存放目录!$A$1&amp;O2126&amp;P2126&amp;Q2126</f>
        <v>F:\《自创文法查阅Excel》4.1备份\《B词汇·红宝书》\红宝书MP3分割\07 n3-き (50).mp3</v>
      </c>
      <c r="S2126" s="38"/>
      <c r="T2126" s="56"/>
      <c r="U2126" s="56"/>
      <c r="V2126" s="30" t="str">
        <f>IF(COUNTA(S2126:U2126)=0,"",COUNTIF(S2126:U2126,"0")/COUNTA(S2126:U2126))</f>
        <v/>
      </c>
      <c r="W2126" s="29"/>
      <c r="X2126" s="9" t="s">
        <v>212</v>
      </c>
    </row>
    <row r="2127" spans="1:24" s="57" customFormat="1" ht="24">
      <c r="A2127" s="31">
        <v>2254</v>
      </c>
      <c r="B2127" s="32">
        <f t="shared" ca="1" si="202"/>
        <v>0.18245457267095178</v>
      </c>
      <c r="C2127" s="132" t="s">
        <v>3998</v>
      </c>
      <c r="D2127" s="124" t="s">
        <v>3999</v>
      </c>
      <c r="E2127" s="21"/>
      <c r="F2127" s="22"/>
      <c r="G2127" s="22"/>
      <c r="H2127" s="22"/>
      <c r="I2127" s="23"/>
      <c r="J2127" s="35" t="str">
        <f t="shared" si="203"/>
        <v>➸</v>
      </c>
      <c r="K2127" s="117" t="str">
        <f>词典存放目录!$A$1&amp;L2127&amp;M2127</f>
        <v>F:\《自创文法查阅Excel》4.1备份\《B词汇·红宝书》\红宝书15版图片\2254-キャンセル【cancel】.jpg</v>
      </c>
      <c r="L2127" s="9" t="s">
        <v>18120</v>
      </c>
      <c r="M2127" s="117" t="s">
        <v>20246</v>
      </c>
      <c r="N2127" s="36" t="str">
        <f t="shared" si="204"/>
        <v>▶</v>
      </c>
      <c r="O2127" s="37" t="s">
        <v>17918</v>
      </c>
      <c r="P2127" s="37">
        <v>51</v>
      </c>
      <c r="Q2127" s="37" t="s">
        <v>23</v>
      </c>
      <c r="R2127" s="9" t="str">
        <f>词典存放目录!$A$1&amp;O2127&amp;P2127&amp;Q2127</f>
        <v>F:\《自创文法查阅Excel》4.1备份\《B词汇·红宝书》\红宝书MP3分割\07 n3-き (51).mp3</v>
      </c>
      <c r="S2127" s="38"/>
      <c r="T2127" s="56"/>
      <c r="U2127" s="56"/>
      <c r="V2127" s="30" t="str">
        <f>IF(COUNTA(S2127:U2127)=0,"",COUNTIF(S2127:U2127,"0")/COUNTA(S2127:U2127))</f>
        <v/>
      </c>
      <c r="W2127" s="29"/>
      <c r="X2127" s="9" t="s">
        <v>212</v>
      </c>
    </row>
    <row r="2128" spans="1:24" s="57" customFormat="1" ht="24">
      <c r="A2128" s="31">
        <v>2255</v>
      </c>
      <c r="B2128" s="32">
        <f t="shared" ca="1" si="202"/>
        <v>0.21066562075828033</v>
      </c>
      <c r="C2128" s="132" t="s">
        <v>4000</v>
      </c>
      <c r="D2128" s="124" t="s">
        <v>4001</v>
      </c>
      <c r="E2128" s="21"/>
      <c r="F2128" s="22"/>
      <c r="G2128" s="22"/>
      <c r="H2128" s="22"/>
      <c r="I2128" s="23"/>
      <c r="J2128" s="35" t="str">
        <f t="shared" si="203"/>
        <v>➸</v>
      </c>
      <c r="K2128" s="117" t="str">
        <f>词典存放目录!$A$1&amp;L2128&amp;M2128</f>
        <v>F:\《自创文法查阅Excel》4.1备份\《B词汇·红宝书》\红宝书15版图片\2255-キャンパス【campus】.jpg</v>
      </c>
      <c r="L2128" s="9" t="s">
        <v>18120</v>
      </c>
      <c r="M2128" s="117" t="s">
        <v>20247</v>
      </c>
      <c r="N2128" s="36" t="str">
        <f t="shared" si="204"/>
        <v>▶</v>
      </c>
      <c r="O2128" s="37" t="s">
        <v>17918</v>
      </c>
      <c r="P2128" s="37">
        <v>52</v>
      </c>
      <c r="Q2128" s="37" t="s">
        <v>23</v>
      </c>
      <c r="R2128" s="9" t="str">
        <f>词典存放目录!$A$1&amp;O2128&amp;P2128&amp;Q2128</f>
        <v>F:\《自创文法查阅Excel》4.1备份\《B词汇·红宝书》\红宝书MP3分割\07 n3-き (52).mp3</v>
      </c>
      <c r="S2128" s="38"/>
      <c r="T2128" s="56"/>
      <c r="U2128" s="56"/>
      <c r="V2128" s="30"/>
      <c r="W2128" s="29"/>
      <c r="X2128" s="9" t="s">
        <v>212</v>
      </c>
    </row>
    <row r="2129" spans="1:24" s="57" customFormat="1" ht="24">
      <c r="A2129" s="31">
        <v>2256</v>
      </c>
      <c r="B2129" s="32">
        <f t="shared" ca="1" si="202"/>
        <v>0.83267158587599155</v>
      </c>
      <c r="C2129" s="132" t="s">
        <v>4002</v>
      </c>
      <c r="D2129" s="124" t="s">
        <v>4003</v>
      </c>
      <c r="E2129" s="21"/>
      <c r="F2129" s="22"/>
      <c r="G2129" s="22"/>
      <c r="H2129" s="22"/>
      <c r="I2129" s="23"/>
      <c r="J2129" s="35" t="str">
        <f t="shared" si="203"/>
        <v>➸</v>
      </c>
      <c r="K2129" s="117" t="str">
        <f>词典存放目录!$A$1&amp;L2129&amp;M2129</f>
        <v>F:\《自创文法查阅Excel》4.1备份\《B词汇·红宝书》\红宝书15版图片\2256-キャンプ【camp】.jpg</v>
      </c>
      <c r="L2129" s="9" t="s">
        <v>18120</v>
      </c>
      <c r="M2129" s="117" t="s">
        <v>20248</v>
      </c>
      <c r="N2129" s="36" t="str">
        <f t="shared" si="204"/>
        <v>▶</v>
      </c>
      <c r="O2129" s="37" t="s">
        <v>17918</v>
      </c>
      <c r="P2129" s="37">
        <v>53</v>
      </c>
      <c r="Q2129" s="37" t="s">
        <v>23</v>
      </c>
      <c r="R2129" s="9" t="str">
        <f>词典存放目录!$A$1&amp;O2129&amp;P2129&amp;Q2129</f>
        <v>F:\《自创文法查阅Excel》4.1备份\《B词汇·红宝书》\红宝书MP3分割\07 n3-き (53).mp3</v>
      </c>
      <c r="S2129" s="38"/>
      <c r="T2129" s="56"/>
      <c r="U2129" s="56"/>
      <c r="V2129" s="30" t="str">
        <f>IF(COUNTA(S2129:U2129)=0,"",COUNTIF(S2129:U2129,"0")/COUNTA(S2129:U2129))</f>
        <v/>
      </c>
      <c r="W2129" s="29"/>
      <c r="X2129" s="9" t="s">
        <v>212</v>
      </c>
    </row>
    <row r="2130" spans="1:24" s="57" customFormat="1" ht="24">
      <c r="A2130" s="31">
        <v>2257</v>
      </c>
      <c r="B2130" s="32">
        <f t="shared" ca="1" si="202"/>
        <v>0.58010794023154744</v>
      </c>
      <c r="C2130" s="132" t="s">
        <v>4004</v>
      </c>
      <c r="D2130" s="124" t="s">
        <v>4005</v>
      </c>
      <c r="E2130" s="21"/>
      <c r="F2130" s="22"/>
      <c r="G2130" s="22"/>
      <c r="H2130" s="22"/>
      <c r="I2130" s="23"/>
      <c r="J2130" s="35" t="str">
        <f t="shared" si="203"/>
        <v>➸</v>
      </c>
      <c r="K2130" s="117" t="str">
        <f>词典存放目录!$A$1&amp;L2130&amp;M2130</f>
        <v>F:\《自创文法查阅Excel》4.1备份\《B词汇·红宝书》\红宝书15版图片\2257-キャンペン【campaign】.jpg</v>
      </c>
      <c r="L2130" s="9" t="s">
        <v>18120</v>
      </c>
      <c r="M2130" s="117" t="s">
        <v>20249</v>
      </c>
      <c r="N2130" s="36" t="str">
        <f t="shared" si="204"/>
        <v>▶</v>
      </c>
      <c r="O2130" s="37" t="s">
        <v>17918</v>
      </c>
      <c r="P2130" s="37">
        <v>54</v>
      </c>
      <c r="Q2130" s="37" t="s">
        <v>23</v>
      </c>
      <c r="R2130" s="9" t="str">
        <f>词典存放目录!$A$1&amp;O2130&amp;P2130&amp;Q2130</f>
        <v>F:\《自创文法查阅Excel》4.1备份\《B词汇·红宝书》\红宝书MP3分割\07 n3-き (54).mp3</v>
      </c>
      <c r="S2130" s="38"/>
      <c r="T2130" s="56"/>
      <c r="U2130" s="56"/>
      <c r="V2130" s="30"/>
      <c r="W2130" s="29"/>
      <c r="X2130" s="9" t="s">
        <v>212</v>
      </c>
    </row>
    <row r="2131" spans="1:24" s="57" customFormat="1" ht="24">
      <c r="A2131" s="31">
        <v>2258</v>
      </c>
      <c r="B2131" s="32">
        <f t="shared" ca="1" si="202"/>
        <v>0.19142508432874539</v>
      </c>
      <c r="C2131" s="132" t="s">
        <v>4006</v>
      </c>
      <c r="D2131" s="124" t="s">
        <v>4007</v>
      </c>
      <c r="E2131" s="21"/>
      <c r="F2131" s="22"/>
      <c r="G2131" s="22"/>
      <c r="H2131" s="22"/>
      <c r="I2131" s="23"/>
      <c r="J2131" s="35" t="str">
        <f t="shared" si="203"/>
        <v>➸</v>
      </c>
      <c r="K2131" s="117" t="str">
        <f>词典存放目录!$A$1&amp;L2131&amp;M2131</f>
        <v>F:\《自创文法查阅Excel》4.1备份\《B词汇·红宝书》\红宝书15版图片\2258-きゅうか【休暇】.jpg</v>
      </c>
      <c r="L2131" s="9" t="s">
        <v>18120</v>
      </c>
      <c r="M2131" s="117" t="s">
        <v>20250</v>
      </c>
      <c r="N2131" s="36" t="str">
        <f t="shared" si="204"/>
        <v>▶</v>
      </c>
      <c r="O2131" s="37" t="s">
        <v>17918</v>
      </c>
      <c r="P2131" s="37">
        <v>55</v>
      </c>
      <c r="Q2131" s="37" t="s">
        <v>23</v>
      </c>
      <c r="R2131" s="9" t="str">
        <f>词典存放目录!$A$1&amp;O2131&amp;P2131&amp;Q2131</f>
        <v>F:\《自创文法查阅Excel》4.1备份\《B词汇·红宝书》\红宝书MP3分割\07 n3-き (55).mp3</v>
      </c>
      <c r="S2131" s="38"/>
      <c r="T2131" s="56"/>
      <c r="U2131" s="56"/>
      <c r="V2131" s="30" t="str">
        <f t="shared" ref="V2131:V2147" si="205">IF(COUNTA(S2131:U2131)=0,"",COUNTIF(S2131:U2131,"0")/COUNTA(S2131:U2131))</f>
        <v/>
      </c>
      <c r="W2131" s="29"/>
      <c r="X2131" s="9" t="s">
        <v>212</v>
      </c>
    </row>
    <row r="2132" spans="1:24" s="57" customFormat="1" ht="24">
      <c r="A2132" s="31">
        <v>2259</v>
      </c>
      <c r="B2132" s="32">
        <f t="shared" ca="1" si="202"/>
        <v>0.57022221515519378</v>
      </c>
      <c r="C2132" s="132" t="s">
        <v>4008</v>
      </c>
      <c r="D2132" s="124" t="s">
        <v>4009</v>
      </c>
      <c r="E2132" s="21"/>
      <c r="F2132" s="22"/>
      <c r="G2132" s="22"/>
      <c r="H2132" s="22"/>
      <c r="I2132" s="23"/>
      <c r="J2132" s="35" t="str">
        <f t="shared" si="203"/>
        <v>➸</v>
      </c>
      <c r="K2132" s="117" t="str">
        <f>词典存放目录!$A$1&amp;L2132&amp;M2132</f>
        <v>F:\《自创文法查阅Excel》4.1备份\《B词汇·红宝书》\红宝书15版图片\2259-きゅうがく【休学】.jpg</v>
      </c>
      <c r="L2132" s="9" t="s">
        <v>18120</v>
      </c>
      <c r="M2132" s="117" t="s">
        <v>20251</v>
      </c>
      <c r="N2132" s="36" t="str">
        <f t="shared" si="204"/>
        <v>▶</v>
      </c>
      <c r="O2132" s="37" t="s">
        <v>17918</v>
      </c>
      <c r="P2132" s="37">
        <v>56</v>
      </c>
      <c r="Q2132" s="37" t="s">
        <v>23</v>
      </c>
      <c r="R2132" s="9" t="str">
        <f>词典存放目录!$A$1&amp;O2132&amp;P2132&amp;Q2132</f>
        <v>F:\《自创文法查阅Excel》4.1备份\《B词汇·红宝书》\红宝书MP3分割\07 n3-き (56).mp3</v>
      </c>
      <c r="S2132" s="38"/>
      <c r="T2132" s="56"/>
      <c r="U2132" s="56"/>
      <c r="V2132" s="30" t="str">
        <f t="shared" si="205"/>
        <v/>
      </c>
      <c r="W2132" s="29"/>
      <c r="X2132" s="9" t="s">
        <v>212</v>
      </c>
    </row>
    <row r="2133" spans="1:24" s="57" customFormat="1" ht="24">
      <c r="A2133" s="31">
        <v>2260</v>
      </c>
      <c r="B2133" s="32">
        <f t="shared" ca="1" si="202"/>
        <v>7.1268947622017187E-2</v>
      </c>
      <c r="C2133" s="132" t="s">
        <v>3885</v>
      </c>
      <c r="D2133" s="124" t="s">
        <v>4010</v>
      </c>
      <c r="E2133" s="21"/>
      <c r="F2133" s="22"/>
      <c r="G2133" s="22"/>
      <c r="H2133" s="22"/>
      <c r="I2133" s="23"/>
      <c r="J2133" s="35" t="str">
        <f t="shared" si="203"/>
        <v>➸</v>
      </c>
      <c r="K2133" s="117" t="str">
        <f>词典存放目录!$A$1&amp;L2133&amp;M2133</f>
        <v>F:\《自创文法查阅Excel》4.1备份\《B词汇·红宝书》\红宝书15版图片\2260-きゅうこう【休講】.jpg</v>
      </c>
      <c r="L2133" s="9" t="s">
        <v>18120</v>
      </c>
      <c r="M2133" s="117" t="s">
        <v>20252</v>
      </c>
      <c r="N2133" s="36" t="str">
        <f t="shared" si="204"/>
        <v>▶</v>
      </c>
      <c r="O2133" s="37" t="s">
        <v>17918</v>
      </c>
      <c r="P2133" s="37">
        <v>57</v>
      </c>
      <c r="Q2133" s="37" t="s">
        <v>23</v>
      </c>
      <c r="R2133" s="9" t="str">
        <f>词典存放目录!$A$1&amp;O2133&amp;P2133&amp;Q2133</f>
        <v>F:\《自创文法查阅Excel》4.1备份\《B词汇·红宝书》\红宝书MP3分割\07 n3-き (57).mp3</v>
      </c>
      <c r="S2133" s="38"/>
      <c r="T2133" s="56"/>
      <c r="U2133" s="56"/>
      <c r="V2133" s="30" t="str">
        <f t="shared" si="205"/>
        <v/>
      </c>
      <c r="W2133" s="29"/>
      <c r="X2133" s="9" t="s">
        <v>212</v>
      </c>
    </row>
    <row r="2134" spans="1:24" s="57" customFormat="1" ht="24">
      <c r="A2134" s="31">
        <v>2261</v>
      </c>
      <c r="B2134" s="32">
        <f t="shared" ca="1" si="202"/>
        <v>0.71761679869487249</v>
      </c>
      <c r="C2134" s="132" t="s">
        <v>4011</v>
      </c>
      <c r="D2134" s="124" t="s">
        <v>4012</v>
      </c>
      <c r="E2134" s="21"/>
      <c r="F2134" s="22"/>
      <c r="G2134" s="22"/>
      <c r="H2134" s="22"/>
      <c r="I2134" s="23"/>
      <c r="J2134" s="35" t="str">
        <f t="shared" si="203"/>
        <v>➸</v>
      </c>
      <c r="K2134" s="117" t="str">
        <f>词典存放目录!$A$1&amp;L2134&amp;M2134</f>
        <v>F:\《自创文法查阅Excel》4.1备份\《B词汇·红宝书》\红宝书15版图片\2261-きゅうそく【急速】.jpg</v>
      </c>
      <c r="L2134" s="9" t="s">
        <v>18120</v>
      </c>
      <c r="M2134" s="117" t="s">
        <v>20253</v>
      </c>
      <c r="N2134" s="36" t="str">
        <f t="shared" si="204"/>
        <v>▶</v>
      </c>
      <c r="O2134" s="37" t="s">
        <v>17918</v>
      </c>
      <c r="P2134" s="37">
        <v>58</v>
      </c>
      <c r="Q2134" s="37" t="s">
        <v>23</v>
      </c>
      <c r="R2134" s="9" t="str">
        <f>词典存放目录!$A$1&amp;O2134&amp;P2134&amp;Q2134</f>
        <v>F:\《自创文法查阅Excel》4.1备份\《B词汇·红宝书》\红宝书MP3分割\07 n3-き (58).mp3</v>
      </c>
      <c r="S2134" s="38"/>
      <c r="T2134" s="56"/>
      <c r="U2134" s="56"/>
      <c r="V2134" s="30" t="str">
        <f t="shared" si="205"/>
        <v/>
      </c>
      <c r="W2134" s="102"/>
      <c r="X2134" s="9" t="s">
        <v>212</v>
      </c>
    </row>
    <row r="2135" spans="1:24" s="57" customFormat="1" ht="24">
      <c r="A2135" s="31">
        <v>2262</v>
      </c>
      <c r="B2135" s="32">
        <f t="shared" ca="1" si="202"/>
        <v>0.19210820620709668</v>
      </c>
      <c r="C2135" s="132" t="s">
        <v>4013</v>
      </c>
      <c r="D2135" s="124" t="s">
        <v>4014</v>
      </c>
      <c r="E2135" s="21"/>
      <c r="F2135" s="22"/>
      <c r="G2135" s="22"/>
      <c r="H2135" s="22"/>
      <c r="I2135" s="23"/>
      <c r="J2135" s="35" t="str">
        <f t="shared" si="203"/>
        <v>➸</v>
      </c>
      <c r="K2135" s="117" t="str">
        <f>词典存放目录!$A$1&amp;L2135&amp;M2135</f>
        <v>F:\《自创文法查阅Excel》4.1备份\《B词汇·红宝书》\红宝书15版图片\2262-きよい【清い】.jpg</v>
      </c>
      <c r="L2135" s="9" t="s">
        <v>18120</v>
      </c>
      <c r="M2135" s="117" t="s">
        <v>20254</v>
      </c>
      <c r="N2135" s="36" t="str">
        <f t="shared" si="204"/>
        <v>▶</v>
      </c>
      <c r="O2135" s="37" t="s">
        <v>17918</v>
      </c>
      <c r="P2135" s="37">
        <v>59</v>
      </c>
      <c r="Q2135" s="37" t="s">
        <v>23</v>
      </c>
      <c r="R2135" s="9" t="str">
        <f>词典存放目录!$A$1&amp;O2135&amp;P2135&amp;Q2135</f>
        <v>F:\《自创文法查阅Excel》4.1备份\《B词汇·红宝书》\红宝书MP3分割\07 n3-き (59).mp3</v>
      </c>
      <c r="S2135" s="38"/>
      <c r="T2135" s="56"/>
      <c r="U2135" s="56"/>
      <c r="V2135" s="30" t="str">
        <f t="shared" si="205"/>
        <v/>
      </c>
      <c r="W2135" s="69"/>
      <c r="X2135" s="9" t="s">
        <v>212</v>
      </c>
    </row>
    <row r="2136" spans="1:24" s="57" customFormat="1" ht="24">
      <c r="A2136" s="31">
        <v>2263</v>
      </c>
      <c r="B2136" s="32">
        <f t="shared" ca="1" si="202"/>
        <v>0.545722994719258</v>
      </c>
      <c r="C2136" s="132" t="s">
        <v>4015</v>
      </c>
      <c r="D2136" s="124" t="s">
        <v>4016</v>
      </c>
      <c r="E2136" s="21"/>
      <c r="F2136" s="22"/>
      <c r="G2136" s="22"/>
      <c r="H2136" s="22"/>
      <c r="I2136" s="23"/>
      <c r="J2136" s="35" t="str">
        <f t="shared" si="203"/>
        <v>➸</v>
      </c>
      <c r="K2136" s="117" t="str">
        <f>词典存放目录!$A$1&amp;L2136&amp;M2136</f>
        <v>F:\《自创文法查阅Excel》4.1备份\《B词汇·红宝书》\红宝书15版图片\2263-きよう【器用】.jpg</v>
      </c>
      <c r="L2136" s="9" t="s">
        <v>18120</v>
      </c>
      <c r="M2136" s="117" t="s">
        <v>20255</v>
      </c>
      <c r="N2136" s="36" t="str">
        <f t="shared" si="204"/>
        <v>▶</v>
      </c>
      <c r="O2136" s="37" t="s">
        <v>17918</v>
      </c>
      <c r="P2136" s="37">
        <v>60</v>
      </c>
      <c r="Q2136" s="37" t="s">
        <v>23</v>
      </c>
      <c r="R2136" s="9" t="str">
        <f>词典存放目录!$A$1&amp;O2136&amp;P2136&amp;Q2136</f>
        <v>F:\《自创文法查阅Excel》4.1备份\《B词汇·红宝书》\红宝书MP3分割\07 n3-き (60).mp3</v>
      </c>
      <c r="S2136" s="38"/>
      <c r="T2136" s="56"/>
      <c r="U2136" s="56"/>
      <c r="V2136" s="30" t="str">
        <f t="shared" si="205"/>
        <v/>
      </c>
      <c r="W2136" s="29"/>
      <c r="X2136" s="9" t="s">
        <v>212</v>
      </c>
    </row>
    <row r="2137" spans="1:24" s="57" customFormat="1" ht="24">
      <c r="A2137" s="31">
        <v>2264</v>
      </c>
      <c r="B2137" s="32">
        <f t="shared" ca="1" si="202"/>
        <v>0.419976504300558</v>
      </c>
      <c r="C2137" s="132" t="s">
        <v>4017</v>
      </c>
      <c r="D2137" s="124" t="s">
        <v>4018</v>
      </c>
      <c r="E2137" s="21"/>
      <c r="F2137" s="22"/>
      <c r="G2137" s="22"/>
      <c r="H2137" s="22"/>
      <c r="I2137" s="23"/>
      <c r="J2137" s="35" t="str">
        <f t="shared" si="203"/>
        <v>➸</v>
      </c>
      <c r="K2137" s="117" t="str">
        <f>词典存放目录!$A$1&amp;L2137&amp;M2137</f>
        <v>F:\《自创文法查阅Excel》4.1备份\《B词汇·红宝书》\红宝书15版图片\2264-～ぎょう【～行】.jpg</v>
      </c>
      <c r="L2137" s="9" t="s">
        <v>18120</v>
      </c>
      <c r="M2137" s="117" t="s">
        <v>20256</v>
      </c>
      <c r="N2137" s="36" t="str">
        <f t="shared" si="204"/>
        <v>▶</v>
      </c>
      <c r="O2137" s="37" t="s">
        <v>17918</v>
      </c>
      <c r="P2137" s="37">
        <v>61</v>
      </c>
      <c r="Q2137" s="37" t="s">
        <v>23</v>
      </c>
      <c r="R2137" s="9" t="str">
        <f>词典存放目录!$A$1&amp;O2137&amp;P2137&amp;Q2137</f>
        <v>F:\《自创文法查阅Excel》4.1备份\《B词汇·红宝书》\红宝书MP3分割\07 n3-き (61).mp3</v>
      </c>
      <c r="S2137" s="38"/>
      <c r="T2137" s="56"/>
      <c r="U2137" s="56"/>
      <c r="V2137" s="30" t="str">
        <f t="shared" si="205"/>
        <v/>
      </c>
      <c r="W2137" s="29"/>
      <c r="X2137" s="9" t="s">
        <v>212</v>
      </c>
    </row>
    <row r="2138" spans="1:24" s="57" customFormat="1" ht="24">
      <c r="A2138" s="31">
        <v>2265</v>
      </c>
      <c r="B2138" s="32">
        <f t="shared" ca="1" si="202"/>
        <v>8.0132165863188942E-2</v>
      </c>
      <c r="C2138" s="132" t="s">
        <v>4019</v>
      </c>
      <c r="D2138" s="124" t="s">
        <v>4020</v>
      </c>
      <c r="E2138" s="21"/>
      <c r="F2138" s="22"/>
      <c r="G2138" s="22"/>
      <c r="H2138" s="22"/>
      <c r="I2138" s="23"/>
      <c r="J2138" s="35" t="str">
        <f t="shared" si="203"/>
        <v>➸</v>
      </c>
      <c r="K2138" s="117" t="str">
        <f>词典存放目录!$A$1&amp;L2138&amp;M2138</f>
        <v>F:\《自创文法查阅Excel》4.1备份\《B词汇·红宝书》\红宝书15版图片\2265-きょういん【教員】.jpg</v>
      </c>
      <c r="L2138" s="9" t="s">
        <v>18120</v>
      </c>
      <c r="M2138" s="117" t="s">
        <v>20257</v>
      </c>
      <c r="N2138" s="36" t="str">
        <f t="shared" si="204"/>
        <v>▶</v>
      </c>
      <c r="O2138" s="37" t="s">
        <v>17918</v>
      </c>
      <c r="P2138" s="37">
        <v>62</v>
      </c>
      <c r="Q2138" s="37" t="s">
        <v>23</v>
      </c>
      <c r="R2138" s="9" t="str">
        <f>词典存放目录!$A$1&amp;O2138&amp;P2138&amp;Q2138</f>
        <v>F:\《自创文法查阅Excel》4.1备份\《B词汇·红宝书》\红宝书MP3分割\07 n3-き (62).mp3</v>
      </c>
      <c r="S2138" s="38"/>
      <c r="T2138" s="56"/>
      <c r="U2138" s="56"/>
      <c r="V2138" s="30" t="str">
        <f t="shared" si="205"/>
        <v/>
      </c>
      <c r="W2138" s="29"/>
      <c r="X2138" s="9" t="s">
        <v>212</v>
      </c>
    </row>
    <row r="2139" spans="1:24" s="57" customFormat="1" ht="24">
      <c r="A2139" s="31">
        <v>2266</v>
      </c>
      <c r="B2139" s="32">
        <f t="shared" ca="1" si="202"/>
        <v>0.48402627490942596</v>
      </c>
      <c r="C2139" s="132" t="s">
        <v>4021</v>
      </c>
      <c r="D2139" s="124" t="s">
        <v>4022</v>
      </c>
      <c r="E2139" s="21"/>
      <c r="F2139" s="22"/>
      <c r="G2139" s="22"/>
      <c r="H2139" s="22"/>
      <c r="I2139" s="23"/>
      <c r="J2139" s="35" t="str">
        <f t="shared" si="203"/>
        <v>➸</v>
      </c>
      <c r="K2139" s="117" t="str">
        <f>词典存放目录!$A$1&amp;L2139&amp;M2139</f>
        <v>F:\《自创文法查阅Excel》4.1备份\《B词汇·红宝书》\红宝书15版图片\2266-きょうぎ【競技】.jpg</v>
      </c>
      <c r="L2139" s="9" t="s">
        <v>18120</v>
      </c>
      <c r="M2139" s="117" t="s">
        <v>20258</v>
      </c>
      <c r="N2139" s="36" t="str">
        <f t="shared" si="204"/>
        <v>▶</v>
      </c>
      <c r="O2139" s="37" t="s">
        <v>17918</v>
      </c>
      <c r="P2139" s="37">
        <v>63</v>
      </c>
      <c r="Q2139" s="37" t="s">
        <v>23</v>
      </c>
      <c r="R2139" s="9" t="str">
        <f>词典存放目录!$A$1&amp;O2139&amp;P2139&amp;Q2139</f>
        <v>F:\《自创文法查阅Excel》4.1备份\《B词汇·红宝书》\红宝书MP3分割\07 n3-き (63).mp3</v>
      </c>
      <c r="S2139" s="38"/>
      <c r="T2139" s="56"/>
      <c r="U2139" s="56"/>
      <c r="V2139" s="30" t="str">
        <f t="shared" si="205"/>
        <v/>
      </c>
      <c r="W2139" s="29"/>
      <c r="X2139" s="9" t="s">
        <v>212</v>
      </c>
    </row>
    <row r="2140" spans="1:24" s="57" customFormat="1" ht="24">
      <c r="A2140" s="31">
        <v>2267</v>
      </c>
      <c r="B2140" s="32">
        <f t="shared" ca="1" si="202"/>
        <v>0.66419795305230023</v>
      </c>
      <c r="C2140" s="132" t="s">
        <v>4023</v>
      </c>
      <c r="D2140" s="124" t="s">
        <v>4024</v>
      </c>
      <c r="E2140" s="21"/>
      <c r="F2140" s="22"/>
      <c r="G2140" s="22"/>
      <c r="H2140" s="22"/>
      <c r="I2140" s="23"/>
      <c r="J2140" s="35" t="str">
        <f t="shared" si="203"/>
        <v>➸</v>
      </c>
      <c r="K2140" s="117" t="str">
        <f>词典存放目录!$A$1&amp;L2140&amp;M2140</f>
        <v>F:\《自创文法查阅Excel》4.1备份\《B词汇·红宝书》\红宝书15版图片\2267-きょうざい【教材】.jpg</v>
      </c>
      <c r="L2140" s="9" t="s">
        <v>18120</v>
      </c>
      <c r="M2140" s="117" t="s">
        <v>20259</v>
      </c>
      <c r="N2140" s="36" t="str">
        <f t="shared" si="204"/>
        <v>▶</v>
      </c>
      <c r="O2140" s="37" t="s">
        <v>17918</v>
      </c>
      <c r="P2140" s="37">
        <v>64</v>
      </c>
      <c r="Q2140" s="37" t="s">
        <v>23</v>
      </c>
      <c r="R2140" s="9" t="str">
        <f>词典存放目录!$A$1&amp;O2140&amp;P2140&amp;Q2140</f>
        <v>F:\《自创文法查阅Excel》4.1备份\《B词汇·红宝书》\红宝书MP3分割\07 n3-き (64).mp3</v>
      </c>
      <c r="S2140" s="38"/>
      <c r="T2140" s="56"/>
      <c r="U2140" s="56"/>
      <c r="V2140" s="30" t="str">
        <f t="shared" si="205"/>
        <v/>
      </c>
      <c r="W2140" s="29"/>
      <c r="X2140" s="9" t="s">
        <v>212</v>
      </c>
    </row>
    <row r="2141" spans="1:24" s="57" customFormat="1" ht="24">
      <c r="A2141" s="31">
        <v>2268</v>
      </c>
      <c r="B2141" s="32">
        <f t="shared" ca="1" si="202"/>
        <v>0.31566241439112763</v>
      </c>
      <c r="C2141" s="132" t="s">
        <v>4025</v>
      </c>
      <c r="D2141" s="124" t="s">
        <v>4026</v>
      </c>
      <c r="E2141" s="21"/>
      <c r="F2141" s="22"/>
      <c r="G2141" s="22"/>
      <c r="H2141" s="22"/>
      <c r="I2141" s="23"/>
      <c r="J2141" s="35" t="str">
        <f t="shared" si="203"/>
        <v>➸</v>
      </c>
      <c r="K2141" s="117" t="str">
        <f>词典存放目录!$A$1&amp;L2141&amp;M2141</f>
        <v>F:\《自创文法查阅Excel》4.1备份\《B词汇·红宝书》\红宝书15版图片\2268-きょうし【教師】.jpg</v>
      </c>
      <c r="L2141" s="9" t="s">
        <v>18120</v>
      </c>
      <c r="M2141" s="117" t="s">
        <v>20260</v>
      </c>
      <c r="N2141" s="36" t="str">
        <f t="shared" si="204"/>
        <v>▶</v>
      </c>
      <c r="O2141" s="37" t="s">
        <v>17918</v>
      </c>
      <c r="P2141" s="37">
        <v>65</v>
      </c>
      <c r="Q2141" s="37" t="s">
        <v>23</v>
      </c>
      <c r="R2141" s="9" t="str">
        <f>词典存放目录!$A$1&amp;O2141&amp;P2141&amp;Q2141</f>
        <v>F:\《自创文法查阅Excel》4.1备份\《B词汇·红宝书》\红宝书MP3分割\07 n3-き (65).mp3</v>
      </c>
      <c r="S2141" s="38"/>
      <c r="T2141" s="56"/>
      <c r="U2141" s="56"/>
      <c r="V2141" s="30" t="str">
        <f t="shared" si="205"/>
        <v/>
      </c>
      <c r="W2141" s="29"/>
      <c r="X2141" s="9" t="s">
        <v>212</v>
      </c>
    </row>
    <row r="2142" spans="1:24" s="57" customFormat="1" ht="24">
      <c r="A2142" s="31">
        <v>2269</v>
      </c>
      <c r="B2142" s="32">
        <f t="shared" ca="1" si="202"/>
        <v>0.17843834171015083</v>
      </c>
      <c r="C2142" s="132" t="s">
        <v>4027</v>
      </c>
      <c r="D2142" s="124" t="s">
        <v>4028</v>
      </c>
      <c r="E2142" s="21"/>
      <c r="F2142" s="22"/>
      <c r="G2142" s="22"/>
      <c r="H2142" s="22"/>
      <c r="I2142" s="23"/>
      <c r="J2142" s="35" t="str">
        <f t="shared" si="203"/>
        <v>➸</v>
      </c>
      <c r="K2142" s="117" t="str">
        <f>词典存放目录!$A$1&amp;L2142&amp;M2142</f>
        <v>F:\《自创文法查阅Excel》4.1备份\《B词汇·红宝书》\红宝书15版图片\2269-ぎょうじ【行事】.jpg</v>
      </c>
      <c r="L2142" s="9" t="s">
        <v>18120</v>
      </c>
      <c r="M2142" s="117" t="s">
        <v>20261</v>
      </c>
      <c r="N2142" s="36" t="str">
        <f t="shared" si="204"/>
        <v>▶</v>
      </c>
      <c r="O2142" s="37" t="s">
        <v>17918</v>
      </c>
      <c r="P2142" s="37">
        <v>66</v>
      </c>
      <c r="Q2142" s="37" t="s">
        <v>23</v>
      </c>
      <c r="R2142" s="9" t="str">
        <f>词典存放目录!$A$1&amp;O2142&amp;P2142&amp;Q2142</f>
        <v>F:\《自创文法查阅Excel》4.1备份\《B词汇·红宝书》\红宝书MP3分割\07 n3-き (66).mp3</v>
      </c>
      <c r="S2142" s="38"/>
      <c r="T2142" s="56"/>
      <c r="U2142" s="56"/>
      <c r="V2142" s="30" t="str">
        <f t="shared" si="205"/>
        <v/>
      </c>
      <c r="W2142" s="29"/>
      <c r="X2142" s="9" t="s">
        <v>212</v>
      </c>
    </row>
    <row r="2143" spans="1:24" s="57" customFormat="1" ht="24">
      <c r="A2143" s="31">
        <v>2270</v>
      </c>
      <c r="B2143" s="32">
        <f t="shared" ca="1" si="202"/>
        <v>0.25572354090203475</v>
      </c>
      <c r="C2143" s="132" t="s">
        <v>4029</v>
      </c>
      <c r="D2143" s="124" t="s">
        <v>4030</v>
      </c>
      <c r="E2143" s="21"/>
      <c r="F2143" s="22"/>
      <c r="G2143" s="22"/>
      <c r="H2143" s="22"/>
      <c r="I2143" s="23"/>
      <c r="J2143" s="35" t="str">
        <f t="shared" si="203"/>
        <v>➸</v>
      </c>
      <c r="K2143" s="117" t="str">
        <f>词典存放目录!$A$1&amp;L2143&amp;M2143</f>
        <v>F:\《自创文法查阅Excel》4.1备份\《B词汇·红宝书》\红宝书15版图片\2270-きょうじゅ【教授】.jpg</v>
      </c>
      <c r="L2143" s="9" t="s">
        <v>18120</v>
      </c>
      <c r="M2143" s="117" t="s">
        <v>20262</v>
      </c>
      <c r="N2143" s="36" t="str">
        <f t="shared" si="204"/>
        <v>▶</v>
      </c>
      <c r="O2143" s="37" t="s">
        <v>17918</v>
      </c>
      <c r="P2143" s="37">
        <v>67</v>
      </c>
      <c r="Q2143" s="37" t="s">
        <v>23</v>
      </c>
      <c r="R2143" s="9" t="str">
        <f>词典存放目录!$A$1&amp;O2143&amp;P2143&amp;Q2143</f>
        <v>F:\《自创文法查阅Excel》4.1备份\《B词汇·红宝书》\红宝书MP3分割\07 n3-き (67).mp3</v>
      </c>
      <c r="S2143" s="38"/>
      <c r="T2143" s="56"/>
      <c r="U2143" s="56"/>
      <c r="V2143" s="30" t="str">
        <f t="shared" si="205"/>
        <v/>
      </c>
      <c r="W2143" s="29"/>
      <c r="X2143" s="9" t="s">
        <v>212</v>
      </c>
    </row>
    <row r="2144" spans="1:24" s="57" customFormat="1" ht="24">
      <c r="A2144" s="31">
        <v>2271</v>
      </c>
      <c r="B2144" s="32">
        <f t="shared" ca="1" si="202"/>
        <v>0.69997794896510845</v>
      </c>
      <c r="C2144" s="132" t="s">
        <v>4031</v>
      </c>
      <c r="D2144" s="124" t="s">
        <v>4032</v>
      </c>
      <c r="E2144" s="21"/>
      <c r="F2144" s="22"/>
      <c r="G2144" s="22"/>
      <c r="H2144" s="22"/>
      <c r="I2144" s="23"/>
      <c r="J2144" s="35" t="str">
        <f t="shared" si="203"/>
        <v>➸</v>
      </c>
      <c r="K2144" s="117" t="str">
        <f>词典存放目录!$A$1&amp;L2144&amp;M2144</f>
        <v>F:\《自创文法查阅Excel》4.1备份\《B词汇·红宝书》\红宝书15版图片\2271-きょうしゅく【恐縮】.jpg</v>
      </c>
      <c r="L2144" s="9" t="s">
        <v>18120</v>
      </c>
      <c r="M2144" s="117" t="s">
        <v>20263</v>
      </c>
      <c r="N2144" s="36" t="str">
        <f t="shared" si="204"/>
        <v>▶</v>
      </c>
      <c r="O2144" s="37" t="s">
        <v>17918</v>
      </c>
      <c r="P2144" s="37">
        <v>68</v>
      </c>
      <c r="Q2144" s="37" t="s">
        <v>23</v>
      </c>
      <c r="R2144" s="9" t="str">
        <f>词典存放目录!$A$1&amp;O2144&amp;P2144&amp;Q2144</f>
        <v>F:\《自创文法查阅Excel》4.1备份\《B词汇·红宝书》\红宝书MP3分割\07 n3-き (68).mp3</v>
      </c>
      <c r="S2144" s="38"/>
      <c r="T2144" s="56"/>
      <c r="U2144" s="56"/>
      <c r="V2144" s="30" t="str">
        <f t="shared" si="205"/>
        <v/>
      </c>
      <c r="W2144" s="29"/>
      <c r="X2144" s="9" t="s">
        <v>212</v>
      </c>
    </row>
    <row r="2145" spans="1:24" s="57" customFormat="1" ht="24">
      <c r="A2145" s="31">
        <v>2272</v>
      </c>
      <c r="B2145" s="32">
        <f t="shared" ca="1" si="202"/>
        <v>0.42259111335330612</v>
      </c>
      <c r="C2145" s="132" t="s">
        <v>4033</v>
      </c>
      <c r="D2145" s="124" t="s">
        <v>4034</v>
      </c>
      <c r="E2145" s="21"/>
      <c r="F2145" s="22"/>
      <c r="G2145" s="41"/>
      <c r="H2145" s="22" t="s">
        <v>159</v>
      </c>
      <c r="I2145" s="23"/>
      <c r="J2145" s="35" t="str">
        <f t="shared" si="203"/>
        <v>➸</v>
      </c>
      <c r="K2145" s="117" t="str">
        <f>词典存放目录!$A$1&amp;L2145&amp;M2145</f>
        <v>F:\《自创文法查阅Excel》4.1备份\《B词汇·红宝书》\红宝书15版图片\2272-きょうちょう【強調】.jpg</v>
      </c>
      <c r="L2145" s="9" t="s">
        <v>18120</v>
      </c>
      <c r="M2145" s="117" t="s">
        <v>20264</v>
      </c>
      <c r="N2145" s="36" t="str">
        <f t="shared" si="204"/>
        <v>▶</v>
      </c>
      <c r="O2145" s="37" t="s">
        <v>17918</v>
      </c>
      <c r="P2145" s="37">
        <v>69</v>
      </c>
      <c r="Q2145" s="37" t="s">
        <v>23</v>
      </c>
      <c r="R2145" s="9" t="str">
        <f>词典存放目录!$A$1&amp;O2145&amp;P2145&amp;Q2145</f>
        <v>F:\《自创文法查阅Excel》4.1备份\《B词汇·红宝书》\红宝书MP3分割\07 n3-き (69).mp3</v>
      </c>
      <c r="S2145" s="38"/>
      <c r="T2145" s="56"/>
      <c r="U2145" s="56"/>
      <c r="V2145" s="30" t="str">
        <f t="shared" si="205"/>
        <v/>
      </c>
      <c r="W2145" s="29"/>
      <c r="X2145" s="9" t="s">
        <v>212</v>
      </c>
    </row>
    <row r="2146" spans="1:24" s="57" customFormat="1" ht="24">
      <c r="A2146" s="31">
        <v>2273</v>
      </c>
      <c r="B2146" s="32">
        <f t="shared" ca="1" si="202"/>
        <v>0.17614642695815685</v>
      </c>
      <c r="C2146" s="132" t="s">
        <v>4035</v>
      </c>
      <c r="D2146" s="124" t="s">
        <v>4036</v>
      </c>
      <c r="E2146" s="21"/>
      <c r="F2146" s="22"/>
      <c r="G2146" s="22"/>
      <c r="H2146" s="22"/>
      <c r="I2146" s="23"/>
      <c r="J2146" s="35" t="str">
        <f t="shared" si="203"/>
        <v>➸</v>
      </c>
      <c r="K2146" s="117" t="str">
        <f>词典存放目录!$A$1&amp;L2146&amp;M2146</f>
        <v>F:\《自创文法查阅Excel》4.1备份\《B词汇·红宝书》\红宝书15版图片\2273-きょうつう【共通】.jpg</v>
      </c>
      <c r="L2146" s="9" t="s">
        <v>18120</v>
      </c>
      <c r="M2146" s="117" t="s">
        <v>20265</v>
      </c>
      <c r="N2146" s="36" t="str">
        <f t="shared" si="204"/>
        <v>▶</v>
      </c>
      <c r="O2146" s="37" t="s">
        <v>17918</v>
      </c>
      <c r="P2146" s="37">
        <v>70</v>
      </c>
      <c r="Q2146" s="37" t="s">
        <v>23</v>
      </c>
      <c r="R2146" s="9" t="str">
        <f>词典存放目录!$A$1&amp;O2146&amp;P2146&amp;Q2146</f>
        <v>F:\《自创文法查阅Excel》4.1备份\《B词汇·红宝书》\红宝书MP3分割\07 n3-き (70).mp3</v>
      </c>
      <c r="S2146" s="38"/>
      <c r="T2146" s="56"/>
      <c r="U2146" s="56"/>
      <c r="V2146" s="30" t="str">
        <f t="shared" si="205"/>
        <v/>
      </c>
      <c r="W2146" s="29"/>
      <c r="X2146" s="9" t="s">
        <v>212</v>
      </c>
    </row>
    <row r="2147" spans="1:24" s="57" customFormat="1" ht="24">
      <c r="A2147" s="31">
        <v>2274</v>
      </c>
      <c r="B2147" s="32">
        <f t="shared" ca="1" si="202"/>
        <v>0.5474033483477283</v>
      </c>
      <c r="C2147" s="132" t="s">
        <v>4037</v>
      </c>
      <c r="D2147" s="124" t="s">
        <v>4038</v>
      </c>
      <c r="E2147" s="21"/>
      <c r="F2147" s="22"/>
      <c r="G2147" s="22"/>
      <c r="H2147" s="22"/>
      <c r="I2147" s="23"/>
      <c r="J2147" s="35" t="str">
        <f t="shared" si="203"/>
        <v>➸</v>
      </c>
      <c r="K2147" s="117" t="str">
        <f>词典存放目录!$A$1&amp;L2147&amp;M2147</f>
        <v>F:\《自创文法查阅Excel》4.1备份\《B词汇·红宝书》\红宝书15版图片\2274-きょうどう【共同】.jpg</v>
      </c>
      <c r="L2147" s="9" t="s">
        <v>18120</v>
      </c>
      <c r="M2147" s="117" t="s">
        <v>20266</v>
      </c>
      <c r="N2147" s="36" t="str">
        <f t="shared" si="204"/>
        <v>▶</v>
      </c>
      <c r="O2147" s="37" t="s">
        <v>17918</v>
      </c>
      <c r="P2147" s="37">
        <v>71</v>
      </c>
      <c r="Q2147" s="37" t="s">
        <v>23</v>
      </c>
      <c r="R2147" s="9" t="str">
        <f>词典存放目录!$A$1&amp;O2147&amp;P2147&amp;Q2147</f>
        <v>F:\《自创文法查阅Excel》4.1备份\《B词汇·红宝书》\红宝书MP3分割\07 n3-き (71).mp3</v>
      </c>
      <c r="S2147" s="38"/>
      <c r="T2147" s="56"/>
      <c r="U2147" s="56"/>
      <c r="V2147" s="30" t="str">
        <f t="shared" si="205"/>
        <v/>
      </c>
      <c r="W2147" s="29"/>
      <c r="X2147" s="9" t="s">
        <v>212</v>
      </c>
    </row>
    <row r="2148" spans="1:24" s="57" customFormat="1" ht="24">
      <c r="A2148" s="31">
        <v>2275</v>
      </c>
      <c r="B2148" s="32">
        <f t="shared" ca="1" si="202"/>
        <v>0.46479974440380134</v>
      </c>
      <c r="C2148" s="132" t="s">
        <v>4039</v>
      </c>
      <c r="D2148" s="124" t="s">
        <v>4040</v>
      </c>
      <c r="E2148" s="21"/>
      <c r="F2148" s="22"/>
      <c r="G2148" s="22"/>
      <c r="H2148" s="22"/>
      <c r="I2148" s="23"/>
      <c r="J2148" s="35" t="str">
        <f t="shared" si="203"/>
        <v>➸</v>
      </c>
      <c r="K2148" s="117" t="str">
        <f>词典存放目录!$A$1&amp;L2148&amp;M2148</f>
        <v>F:\《自创文法查阅Excel》4.1备份\《B词汇·红宝书》\红宝书15版图片\2275-きょうりょく【協力】.jpg</v>
      </c>
      <c r="L2148" s="9" t="s">
        <v>18120</v>
      </c>
      <c r="M2148" s="117" t="s">
        <v>20267</v>
      </c>
      <c r="N2148" s="36" t="str">
        <f t="shared" si="204"/>
        <v>▶</v>
      </c>
      <c r="O2148" s="37" t="s">
        <v>17918</v>
      </c>
      <c r="P2148" s="37">
        <v>72</v>
      </c>
      <c r="Q2148" s="37" t="s">
        <v>23</v>
      </c>
      <c r="R2148" s="9" t="str">
        <f>词典存放目录!$A$1&amp;O2148&amp;P2148&amp;Q2148</f>
        <v>F:\《自创文法查阅Excel》4.1备份\《B词汇·红宝书》\红宝书MP3分割\07 n3-き (72).mp3</v>
      </c>
      <c r="S2148" s="38"/>
      <c r="T2148" s="56"/>
      <c r="U2148" s="56"/>
      <c r="V2148" s="30"/>
      <c r="W2148" s="29"/>
      <c r="X2148" s="9" t="s">
        <v>212</v>
      </c>
    </row>
    <row r="2149" spans="1:24" s="57" customFormat="1" ht="24">
      <c r="A2149" s="31">
        <v>2276</v>
      </c>
      <c r="B2149" s="32">
        <f t="shared" ca="1" si="202"/>
        <v>0.85211687575864314</v>
      </c>
      <c r="C2149" s="132" t="s">
        <v>4041</v>
      </c>
      <c r="D2149" s="124" t="s">
        <v>4042</v>
      </c>
      <c r="E2149" s="21"/>
      <c r="F2149" s="22"/>
      <c r="G2149" s="22"/>
      <c r="H2149" s="22"/>
      <c r="I2149" s="23"/>
      <c r="J2149" s="35" t="str">
        <f t="shared" si="203"/>
        <v>➸</v>
      </c>
      <c r="K2149" s="117" t="str">
        <f>词典存放目录!$A$1&amp;L2149&amp;M2149</f>
        <v>F:\《自创文法查阅Excel》4.1备份\《B词汇·红宝书》\红宝书15版图片\2276-ぎょうれつ【行列】.jpg</v>
      </c>
      <c r="L2149" s="9" t="s">
        <v>18120</v>
      </c>
      <c r="M2149" s="117" t="s">
        <v>20268</v>
      </c>
      <c r="N2149" s="36" t="str">
        <f t="shared" si="204"/>
        <v>▶</v>
      </c>
      <c r="O2149" s="37" t="s">
        <v>17918</v>
      </c>
      <c r="P2149" s="37">
        <v>73</v>
      </c>
      <c r="Q2149" s="37" t="s">
        <v>23</v>
      </c>
      <c r="R2149" s="9" t="str">
        <f>词典存放目录!$A$1&amp;O2149&amp;P2149&amp;Q2149</f>
        <v>F:\《自创文法查阅Excel》4.1备份\《B词汇·红宝书》\红宝书MP3分割\07 n3-き (73).mp3</v>
      </c>
      <c r="S2149" s="38"/>
      <c r="T2149" s="56"/>
      <c r="U2149" s="56"/>
      <c r="V2149" s="30" t="str">
        <f>IF(COUNTA(S2149:U2149)=0,"",COUNTIF(S2149:U2149,"0")/COUNTA(S2149:U2149))</f>
        <v/>
      </c>
      <c r="W2149" s="29"/>
      <c r="X2149" s="9" t="s">
        <v>212</v>
      </c>
    </row>
    <row r="2150" spans="1:24" s="57" customFormat="1" ht="24">
      <c r="A2150" s="31">
        <v>2277</v>
      </c>
      <c r="B2150" s="32">
        <f t="shared" ca="1" si="202"/>
        <v>0.10038364977212566</v>
      </c>
      <c r="C2150" s="132" t="s">
        <v>4043</v>
      </c>
      <c r="D2150" s="124" t="s">
        <v>4044</v>
      </c>
      <c r="E2150" s="21"/>
      <c r="F2150" s="22"/>
      <c r="G2150" s="22"/>
      <c r="H2150" s="22"/>
      <c r="I2150" s="23"/>
      <c r="J2150" s="35" t="str">
        <f t="shared" si="203"/>
        <v>➸</v>
      </c>
      <c r="K2150" s="117" t="str">
        <f>词典存放目录!$A$1&amp;L2150&amp;M2150</f>
        <v>F:\《自创文法查阅Excel》4.1备份\《B词汇·红宝书》\红宝书15版图片\2277-きょか【許可】.jpg</v>
      </c>
      <c r="L2150" s="9" t="s">
        <v>18120</v>
      </c>
      <c r="M2150" s="117" t="s">
        <v>20269</v>
      </c>
      <c r="N2150" s="36" t="str">
        <f t="shared" si="204"/>
        <v>▶</v>
      </c>
      <c r="O2150" s="37" t="s">
        <v>17918</v>
      </c>
      <c r="P2150" s="37">
        <v>74</v>
      </c>
      <c r="Q2150" s="37" t="s">
        <v>23</v>
      </c>
      <c r="R2150" s="9" t="str">
        <f>词典存放目录!$A$1&amp;O2150&amp;P2150&amp;Q2150</f>
        <v>F:\《自创文法查阅Excel》4.1备份\《B词汇·红宝书》\红宝书MP3分割\07 n3-き (74).mp3</v>
      </c>
      <c r="S2150" s="38"/>
      <c r="T2150" s="56"/>
      <c r="U2150" s="56"/>
      <c r="V2150" s="30" t="str">
        <f>IF(COUNTA(S2150:U2150)=0,"",COUNTIF(S2150:U2150,"0")/COUNTA(S2150:U2150))</f>
        <v/>
      </c>
      <c r="W2150" s="29"/>
      <c r="X2150" s="9" t="s">
        <v>212</v>
      </c>
    </row>
    <row r="2151" spans="1:24" s="57" customFormat="1" ht="24">
      <c r="A2151" s="31">
        <v>2278</v>
      </c>
      <c r="B2151" s="32">
        <f t="shared" ca="1" si="202"/>
        <v>0.33853453378331022</v>
      </c>
      <c r="C2151" s="132" t="s">
        <v>4045</v>
      </c>
      <c r="D2151" s="124" t="s">
        <v>4046</v>
      </c>
      <c r="E2151" s="21"/>
      <c r="F2151" s="22"/>
      <c r="G2151" s="22"/>
      <c r="H2151" s="22"/>
      <c r="I2151" s="23"/>
      <c r="J2151" s="35" t="str">
        <f t="shared" si="203"/>
        <v>➸</v>
      </c>
      <c r="K2151" s="117" t="str">
        <f>词典存放目录!$A$1&amp;L2151&amp;M2151</f>
        <v>F:\《自创文法查阅Excel》4.1备份\《B词汇·红宝书》\红宝书15版图片\2278-～きょく【～局】.jpg</v>
      </c>
      <c r="L2151" s="9" t="s">
        <v>18120</v>
      </c>
      <c r="M2151" s="117" t="s">
        <v>20270</v>
      </c>
      <c r="N2151" s="36" t="str">
        <f t="shared" si="204"/>
        <v>▶</v>
      </c>
      <c r="O2151" s="37" t="s">
        <v>17918</v>
      </c>
      <c r="P2151" s="37">
        <v>75</v>
      </c>
      <c r="Q2151" s="37" t="s">
        <v>23</v>
      </c>
      <c r="R2151" s="9" t="str">
        <f>词典存放目录!$A$1&amp;O2151&amp;P2151&amp;Q2151</f>
        <v>F:\《自创文法查阅Excel》4.1备份\《B词汇·红宝书》\红宝书MP3分割\07 n3-き (75).mp3</v>
      </c>
      <c r="S2151" s="38"/>
      <c r="T2151" s="56"/>
      <c r="U2151" s="56"/>
      <c r="V2151" s="30" t="str">
        <f>IF(COUNTA(S2151:U2151)=0,"",COUNTIF(S2151:U2151,"0")/COUNTA(S2151:U2151))</f>
        <v/>
      </c>
      <c r="W2151" s="29"/>
      <c r="X2151" s="9" t="s">
        <v>212</v>
      </c>
    </row>
    <row r="2152" spans="1:24" s="57" customFormat="1" ht="24">
      <c r="A2152" s="31">
        <v>2279</v>
      </c>
      <c r="B2152" s="32">
        <f t="shared" ca="1" si="202"/>
        <v>0.83222909368720188</v>
      </c>
      <c r="C2152" s="132" t="s">
        <v>4047</v>
      </c>
      <c r="D2152" s="124" t="s">
        <v>4048</v>
      </c>
      <c r="E2152" s="21"/>
      <c r="F2152" s="22"/>
      <c r="G2152" s="22"/>
      <c r="H2152" s="22"/>
      <c r="I2152" s="23"/>
      <c r="J2152" s="35" t="str">
        <f t="shared" si="203"/>
        <v>➸</v>
      </c>
      <c r="K2152" s="117" t="str">
        <f>词典存放目录!$A$1&amp;L2152&amp;M2152</f>
        <v>F:\《自创文法查阅Excel》4.1备份\《B词汇·红宝书》\红宝书15版图片\2279-きょだい【巨大】.jpg</v>
      </c>
      <c r="L2152" s="9" t="s">
        <v>18120</v>
      </c>
      <c r="M2152" s="117" t="s">
        <v>20271</v>
      </c>
      <c r="N2152" s="36" t="str">
        <f t="shared" si="204"/>
        <v>▶</v>
      </c>
      <c r="O2152" s="37" t="s">
        <v>17918</v>
      </c>
      <c r="P2152" s="37">
        <v>76</v>
      </c>
      <c r="Q2152" s="37" t="s">
        <v>23</v>
      </c>
      <c r="R2152" s="9" t="str">
        <f>词典存放目录!$A$1&amp;O2152&amp;P2152&amp;Q2152</f>
        <v>F:\《自创文法查阅Excel》4.1备份\《B词汇·红宝书》\红宝书MP3分割\07 n3-き (76).mp3</v>
      </c>
      <c r="S2152" s="38"/>
      <c r="T2152" s="56"/>
      <c r="U2152" s="56"/>
      <c r="V2152" s="30"/>
      <c r="W2152" s="29"/>
      <c r="X2152" s="9" t="s">
        <v>212</v>
      </c>
    </row>
    <row r="2153" spans="1:24" s="57" customFormat="1" ht="24">
      <c r="A2153" s="31">
        <v>2280</v>
      </c>
      <c r="B2153" s="32">
        <f t="shared" ca="1" si="202"/>
        <v>0.27999937789361939</v>
      </c>
      <c r="C2153" s="132" t="s">
        <v>4049</v>
      </c>
      <c r="D2153" s="124" t="s">
        <v>4050</v>
      </c>
      <c r="E2153" s="21"/>
      <c r="F2153" s="22"/>
      <c r="G2153" s="22"/>
      <c r="H2153" s="22"/>
      <c r="I2153" s="23"/>
      <c r="J2153" s="35" t="str">
        <f t="shared" si="203"/>
        <v>➸</v>
      </c>
      <c r="K2153" s="117" t="str">
        <f>词典存放目录!$A$1&amp;L2153&amp;M2153</f>
        <v>F:\《自创文法查阅Excel》4.1备份\《B词汇·红宝书》\红宝书15版图片\2280-きょり【距離】.jpg</v>
      </c>
      <c r="L2153" s="9" t="s">
        <v>18120</v>
      </c>
      <c r="M2153" s="117" t="s">
        <v>20272</v>
      </c>
      <c r="N2153" s="36" t="str">
        <f t="shared" si="204"/>
        <v>▶</v>
      </c>
      <c r="O2153" s="37" t="s">
        <v>17918</v>
      </c>
      <c r="P2153" s="37">
        <v>77</v>
      </c>
      <c r="Q2153" s="37" t="s">
        <v>23</v>
      </c>
      <c r="R2153" s="9" t="str">
        <f>词典存放目录!$A$1&amp;O2153&amp;P2153&amp;Q2153</f>
        <v>F:\《自创文法查阅Excel》4.1备份\《B词汇·红宝书》\红宝书MP3分割\07 n3-き (77).mp3</v>
      </c>
      <c r="S2153" s="38"/>
      <c r="T2153" s="56"/>
      <c r="U2153" s="56"/>
      <c r="V2153" s="30" t="str">
        <f t="shared" ref="V2153:V2195" si="206">IF(COUNTA(S2153:U2153)=0,"",COUNTIF(S2153:U2153,"0")/COUNTA(S2153:U2153))</f>
        <v/>
      </c>
      <c r="W2153" s="29"/>
      <c r="X2153" s="9" t="s">
        <v>212</v>
      </c>
    </row>
    <row r="2154" spans="1:24" s="57" customFormat="1" ht="24">
      <c r="A2154" s="31">
        <v>2281</v>
      </c>
      <c r="B2154" s="32">
        <f t="shared" ca="1" si="202"/>
        <v>0.53920434001577633</v>
      </c>
      <c r="C2154" s="132" t="s">
        <v>4051</v>
      </c>
      <c r="D2154" s="124"/>
      <c r="E2154" s="21"/>
      <c r="F2154" s="22"/>
      <c r="G2154" s="41" t="s">
        <v>99</v>
      </c>
      <c r="H2154" s="22" t="s">
        <v>159</v>
      </c>
      <c r="I2154" s="23"/>
      <c r="J2154" s="35" t="str">
        <f t="shared" si="203"/>
        <v>➸</v>
      </c>
      <c r="K2154" s="117" t="str">
        <f>词典存放目录!$A$1&amp;L2154&amp;M2154</f>
        <v>F:\《自创文法查阅Excel》4.1备份\《B词汇·红宝书》\红宝书15版图片\2281-きらきら.jpg</v>
      </c>
      <c r="L2154" s="9" t="s">
        <v>18120</v>
      </c>
      <c r="M2154" s="117" t="s">
        <v>20273</v>
      </c>
      <c r="N2154" s="36" t="str">
        <f t="shared" si="204"/>
        <v>▶</v>
      </c>
      <c r="O2154" s="37" t="s">
        <v>17918</v>
      </c>
      <c r="P2154" s="37">
        <v>78</v>
      </c>
      <c r="Q2154" s="37" t="s">
        <v>23</v>
      </c>
      <c r="R2154" s="9" t="str">
        <f>词典存放目录!$A$1&amp;O2154&amp;P2154&amp;Q2154</f>
        <v>F:\《自创文法查阅Excel》4.1备份\《B词汇·红宝书》\红宝书MP3分割\07 n3-き (78).mp3</v>
      </c>
      <c r="S2154" s="38"/>
      <c r="T2154" s="56"/>
      <c r="U2154" s="56"/>
      <c r="V2154" s="30" t="str">
        <f t="shared" si="206"/>
        <v/>
      </c>
      <c r="W2154" s="29"/>
      <c r="X2154" s="9" t="s">
        <v>212</v>
      </c>
    </row>
    <row r="2155" spans="1:24" s="57" customFormat="1" ht="24">
      <c r="A2155" s="31">
        <v>2282</v>
      </c>
      <c r="B2155" s="32">
        <f t="shared" ca="1" si="202"/>
        <v>0.15442696053302962</v>
      </c>
      <c r="C2155" s="132" t="s">
        <v>4052</v>
      </c>
      <c r="D2155" s="124" t="s">
        <v>4053</v>
      </c>
      <c r="E2155" s="21"/>
      <c r="F2155" s="22"/>
      <c r="G2155" s="22"/>
      <c r="H2155" s="22"/>
      <c r="I2155" s="23"/>
      <c r="J2155" s="35" t="str">
        <f t="shared" si="203"/>
        <v>➸</v>
      </c>
      <c r="K2155" s="117" t="str">
        <f>词典存放目录!$A$1&amp;L2155&amp;M2155</f>
        <v>F:\《自创文法查阅Excel》4.1备份\《B词汇·红宝书》\红宝书15版图片\2282-きらく【気楽】.jpg</v>
      </c>
      <c r="L2155" s="9" t="s">
        <v>18120</v>
      </c>
      <c r="M2155" s="117" t="s">
        <v>20274</v>
      </c>
      <c r="N2155" s="36" t="str">
        <f t="shared" si="204"/>
        <v>▶</v>
      </c>
      <c r="O2155" s="37" t="s">
        <v>17918</v>
      </c>
      <c r="P2155" s="37">
        <v>79</v>
      </c>
      <c r="Q2155" s="37" t="s">
        <v>23</v>
      </c>
      <c r="R2155" s="9" t="str">
        <f>词典存放目录!$A$1&amp;O2155&amp;P2155&amp;Q2155</f>
        <v>F:\《自创文法查阅Excel》4.1备份\《B词汇·红宝书》\红宝书MP3分割\07 n3-き (79).mp3</v>
      </c>
      <c r="S2155" s="38"/>
      <c r="T2155" s="56"/>
      <c r="U2155" s="56"/>
      <c r="V2155" s="30" t="str">
        <f t="shared" si="206"/>
        <v/>
      </c>
      <c r="W2155" s="29"/>
      <c r="X2155" s="9" t="s">
        <v>212</v>
      </c>
    </row>
    <row r="2156" spans="1:24" s="57" customFormat="1" ht="24">
      <c r="A2156" s="31">
        <v>2283</v>
      </c>
      <c r="B2156" s="32">
        <f t="shared" ca="1" si="202"/>
        <v>0.48692283742820652</v>
      </c>
      <c r="C2156" s="132" t="s">
        <v>4054</v>
      </c>
      <c r="D2156" s="124" t="s">
        <v>4055</v>
      </c>
      <c r="E2156" s="21"/>
      <c r="F2156" s="22"/>
      <c r="G2156" s="22"/>
      <c r="H2156" s="22"/>
      <c r="I2156" s="23"/>
      <c r="J2156" s="35" t="str">
        <f t="shared" si="203"/>
        <v>➸</v>
      </c>
      <c r="K2156" s="117" t="str">
        <f>词典存放目录!$A$1&amp;L2156&amp;M2156</f>
        <v>F:\《自创文法查阅Excel》4.1备份\《B词汇·红宝书》\红宝书15版图片\2283-きり【霧】.jpg</v>
      </c>
      <c r="L2156" s="9" t="s">
        <v>18120</v>
      </c>
      <c r="M2156" s="117" t="s">
        <v>20275</v>
      </c>
      <c r="N2156" s="36" t="str">
        <f t="shared" si="204"/>
        <v>▶</v>
      </c>
      <c r="O2156" s="37" t="s">
        <v>17918</v>
      </c>
      <c r="P2156" s="37">
        <v>80</v>
      </c>
      <c r="Q2156" s="37" t="s">
        <v>23</v>
      </c>
      <c r="R2156" s="9" t="str">
        <f>词典存放目录!$A$1&amp;O2156&amp;P2156&amp;Q2156</f>
        <v>F:\《自创文法查阅Excel》4.1备份\《B词汇·红宝书》\红宝书MP3分割\07 n3-き (80).mp3</v>
      </c>
      <c r="S2156" s="38"/>
      <c r="T2156" s="56"/>
      <c r="U2156" s="56"/>
      <c r="V2156" s="30" t="str">
        <f t="shared" si="206"/>
        <v/>
      </c>
      <c r="W2156" s="29"/>
      <c r="X2156" s="9" t="s">
        <v>212</v>
      </c>
    </row>
    <row r="2157" spans="1:24" s="57" customFormat="1" ht="24">
      <c r="A2157" s="31">
        <v>2284</v>
      </c>
      <c r="B2157" s="32">
        <f t="shared" ca="1" si="202"/>
        <v>0.70116880280487903</v>
      </c>
      <c r="C2157" s="132" t="s">
        <v>4056</v>
      </c>
      <c r="D2157" s="124"/>
      <c r="E2157" s="21"/>
      <c r="F2157" s="22"/>
      <c r="G2157" s="41" t="s">
        <v>99</v>
      </c>
      <c r="H2157" s="41" t="s">
        <v>159</v>
      </c>
      <c r="I2157" s="42" t="s">
        <v>98</v>
      </c>
      <c r="J2157" s="35" t="str">
        <f t="shared" si="203"/>
        <v>➸</v>
      </c>
      <c r="K2157" s="117" t="str">
        <f>词典存放目录!$A$1&amp;L2157&amp;M2157</f>
        <v>F:\《自创文法查阅Excel》4.1备份\《B词汇·红宝书》\红宝书15版图片\2284-ぎりぎり.jpg</v>
      </c>
      <c r="L2157" s="9" t="s">
        <v>18120</v>
      </c>
      <c r="M2157" s="117" t="s">
        <v>20276</v>
      </c>
      <c r="N2157" s="36" t="str">
        <f t="shared" si="204"/>
        <v>▶</v>
      </c>
      <c r="O2157" s="37" t="s">
        <v>17918</v>
      </c>
      <c r="P2157" s="37">
        <v>81</v>
      </c>
      <c r="Q2157" s="37" t="s">
        <v>23</v>
      </c>
      <c r="R2157" s="9" t="str">
        <f>词典存放目录!$A$1&amp;O2157&amp;P2157&amp;Q2157</f>
        <v>F:\《自创文法查阅Excel》4.1备份\《B词汇·红宝书》\红宝书MP3分割\07 n3-き (81).mp3</v>
      </c>
      <c r="S2157" s="38"/>
      <c r="T2157" s="56"/>
      <c r="U2157" s="56"/>
      <c r="V2157" s="30" t="str">
        <f t="shared" si="206"/>
        <v/>
      </c>
      <c r="W2157" s="29"/>
      <c r="X2157" s="9" t="s">
        <v>212</v>
      </c>
    </row>
    <row r="2158" spans="1:24" s="57" customFormat="1" ht="24">
      <c r="A2158" s="31">
        <v>2285</v>
      </c>
      <c r="B2158" s="32">
        <f t="shared" ca="1" si="202"/>
        <v>0.12771940035405327</v>
      </c>
      <c r="C2158" s="132" t="s">
        <v>4057</v>
      </c>
      <c r="D2158" s="124" t="s">
        <v>4058</v>
      </c>
      <c r="E2158" s="21"/>
      <c r="F2158" s="22"/>
      <c r="G2158" s="22"/>
      <c r="H2158" s="22"/>
      <c r="I2158" s="23"/>
      <c r="J2158" s="35" t="str">
        <f t="shared" si="203"/>
        <v>➸</v>
      </c>
      <c r="K2158" s="117" t="str">
        <f>词典存放目录!$A$1&amp;L2158&amp;M2158</f>
        <v>F:\《自创文法查阅Excel》4.1备份\《B词汇·红宝书》\红宝书15版图片\2285-きれる【切れる】.jpg</v>
      </c>
      <c r="L2158" s="9" t="s">
        <v>18120</v>
      </c>
      <c r="M2158" s="117" t="s">
        <v>20277</v>
      </c>
      <c r="N2158" s="36" t="str">
        <f t="shared" si="204"/>
        <v>▶</v>
      </c>
      <c r="O2158" s="37" t="s">
        <v>17918</v>
      </c>
      <c r="P2158" s="37">
        <v>82</v>
      </c>
      <c r="Q2158" s="37" t="s">
        <v>23</v>
      </c>
      <c r="R2158" s="9" t="str">
        <f>词典存放目录!$A$1&amp;O2158&amp;P2158&amp;Q2158</f>
        <v>F:\《自创文法查阅Excel》4.1备份\《B词汇·红宝书》\红宝书MP3分割\07 n3-き (82).mp3</v>
      </c>
      <c r="S2158" s="38"/>
      <c r="T2158" s="56"/>
      <c r="U2158" s="56"/>
      <c r="V2158" s="30" t="str">
        <f t="shared" si="206"/>
        <v/>
      </c>
      <c r="W2158" s="29"/>
      <c r="X2158" s="9" t="s">
        <v>212</v>
      </c>
    </row>
    <row r="2159" spans="1:24" s="57" customFormat="1" ht="24">
      <c r="A2159" s="31">
        <v>2286</v>
      </c>
      <c r="B2159" s="32">
        <f t="shared" ca="1" si="202"/>
        <v>0.21809139439580516</v>
      </c>
      <c r="C2159" s="132" t="s">
        <v>4059</v>
      </c>
      <c r="D2159" s="124" t="s">
        <v>4060</v>
      </c>
      <c r="E2159" s="21"/>
      <c r="F2159" s="22"/>
      <c r="G2159" s="22"/>
      <c r="H2159" s="22"/>
      <c r="I2159" s="23"/>
      <c r="J2159" s="35" t="str">
        <f t="shared" si="203"/>
        <v>➸</v>
      </c>
      <c r="K2159" s="117" t="str">
        <f>词典存放目录!$A$1&amp;L2159&amp;M2159</f>
        <v>F:\《自创文法查阅Excel》4.1备份\《B词汇·红宝书》\红宝书15版图片\2286-きろく【記録】.jpg</v>
      </c>
      <c r="L2159" s="9" t="s">
        <v>18120</v>
      </c>
      <c r="M2159" s="117" t="s">
        <v>20278</v>
      </c>
      <c r="N2159" s="36" t="str">
        <f t="shared" si="204"/>
        <v>▶</v>
      </c>
      <c r="O2159" s="37" t="s">
        <v>17918</v>
      </c>
      <c r="P2159" s="37">
        <v>83</v>
      </c>
      <c r="Q2159" s="37" t="s">
        <v>23</v>
      </c>
      <c r="R2159" s="9" t="str">
        <f>词典存放目录!$A$1&amp;O2159&amp;P2159&amp;Q2159</f>
        <v>F:\《自创文法查阅Excel》4.1备份\《B词汇·红宝书》\红宝书MP3分割\07 n3-き (83).mp3</v>
      </c>
      <c r="S2159" s="38"/>
      <c r="T2159" s="56"/>
      <c r="U2159" s="56"/>
      <c r="V2159" s="30" t="str">
        <f t="shared" si="206"/>
        <v/>
      </c>
      <c r="W2159" s="29"/>
      <c r="X2159" s="9" t="s">
        <v>212</v>
      </c>
    </row>
    <row r="2160" spans="1:24" s="57" customFormat="1" ht="24">
      <c r="A2160" s="31">
        <v>2287</v>
      </c>
      <c r="B2160" s="32">
        <f t="shared" ca="1" si="202"/>
        <v>9.5203161903302469E-2</v>
      </c>
      <c r="C2160" s="132" t="s">
        <v>4061</v>
      </c>
      <c r="D2160" s="124" t="s">
        <v>4062</v>
      </c>
      <c r="E2160" s="21"/>
      <c r="F2160" s="22"/>
      <c r="G2160" s="22"/>
      <c r="H2160" s="22"/>
      <c r="I2160" s="23"/>
      <c r="J2160" s="35" t="str">
        <f t="shared" si="203"/>
        <v>➸</v>
      </c>
      <c r="K2160" s="117" t="str">
        <f>词典存放目录!$A$1&amp;L2160&amp;M2160</f>
        <v>F:\《自创文法查阅Excel》4.1备份\《B词汇·红宝书》\红宝书15版图片\2287-ぎろん【議論】.jpg</v>
      </c>
      <c r="L2160" s="9" t="s">
        <v>18120</v>
      </c>
      <c r="M2160" s="117" t="s">
        <v>20279</v>
      </c>
      <c r="N2160" s="36" t="str">
        <f t="shared" si="204"/>
        <v>▶</v>
      </c>
      <c r="O2160" s="37" t="s">
        <v>17918</v>
      </c>
      <c r="P2160" s="37">
        <v>84</v>
      </c>
      <c r="Q2160" s="37" t="s">
        <v>23</v>
      </c>
      <c r="R2160" s="9" t="str">
        <f>词典存放目录!$A$1&amp;O2160&amp;P2160&amp;Q2160</f>
        <v>F:\《自创文法查阅Excel》4.1备份\《B词汇·红宝书》\红宝书MP3分割\07 n3-き (84).mp3</v>
      </c>
      <c r="S2160" s="38"/>
      <c r="T2160" s="56"/>
      <c r="U2160" s="56"/>
      <c r="V2160" s="30" t="str">
        <f t="shared" si="206"/>
        <v/>
      </c>
      <c r="W2160" s="69"/>
      <c r="X2160" s="9" t="s">
        <v>212</v>
      </c>
    </row>
    <row r="2161" spans="1:24" s="57" customFormat="1" ht="24">
      <c r="A2161" s="31">
        <v>2288</v>
      </c>
      <c r="B2161" s="32">
        <f t="shared" ca="1" si="202"/>
        <v>0.69201415548917777</v>
      </c>
      <c r="C2161" s="132" t="s">
        <v>4063</v>
      </c>
      <c r="D2161" s="124" t="s">
        <v>4064</v>
      </c>
      <c r="E2161" s="21"/>
      <c r="F2161" s="22"/>
      <c r="G2161" s="22"/>
      <c r="H2161" s="22"/>
      <c r="I2161" s="23"/>
      <c r="J2161" s="35" t="str">
        <f t="shared" si="203"/>
        <v>➸</v>
      </c>
      <c r="K2161" s="117" t="str">
        <f>词典存放目录!$A$1&amp;L2161&amp;M2161</f>
        <v>F:\《自创文法查阅Excel》4.1备份\《B词汇·红宝书》\红宝书15版图片\2288-きんえん【禁煙】.jpg</v>
      </c>
      <c r="L2161" s="9" t="s">
        <v>18120</v>
      </c>
      <c r="M2161" s="117" t="s">
        <v>20280</v>
      </c>
      <c r="N2161" s="36" t="str">
        <f t="shared" si="204"/>
        <v>▶</v>
      </c>
      <c r="O2161" s="37" t="s">
        <v>17918</v>
      </c>
      <c r="P2161" s="37">
        <v>85</v>
      </c>
      <c r="Q2161" s="37" t="s">
        <v>23</v>
      </c>
      <c r="R2161" s="9" t="str">
        <f>词典存放目录!$A$1&amp;O2161&amp;P2161&amp;Q2161</f>
        <v>F:\《自创文法查阅Excel》4.1备份\《B词汇·红宝书》\红宝书MP3分割\07 n3-き (85).mp3</v>
      </c>
      <c r="S2161" s="38"/>
      <c r="T2161" s="56"/>
      <c r="U2161" s="56"/>
      <c r="V2161" s="30" t="str">
        <f t="shared" si="206"/>
        <v/>
      </c>
      <c r="W2161" s="69"/>
      <c r="X2161" s="9" t="s">
        <v>212</v>
      </c>
    </row>
    <row r="2162" spans="1:24" s="57" customFormat="1" ht="24">
      <c r="A2162" s="31">
        <v>2289</v>
      </c>
      <c r="B2162" s="32">
        <f t="shared" ca="1" si="202"/>
        <v>0.45609374705643135</v>
      </c>
      <c r="C2162" s="132" t="s">
        <v>4065</v>
      </c>
      <c r="D2162" s="124" t="s">
        <v>4066</v>
      </c>
      <c r="E2162" s="21"/>
      <c r="F2162" s="22"/>
      <c r="G2162" s="22"/>
      <c r="H2162" s="22"/>
      <c r="I2162" s="23"/>
      <c r="J2162" s="35" t="str">
        <f t="shared" si="203"/>
        <v>➸</v>
      </c>
      <c r="K2162" s="117" t="str">
        <f>词典存放目录!$A$1&amp;L2162&amp;M2162</f>
        <v>F:\《自创文法查阅Excel》4.1备份\《B词汇·红宝书》\红宝书15版图片\2289-きんえんせき【禁煙席】.jpg</v>
      </c>
      <c r="L2162" s="9" t="s">
        <v>18120</v>
      </c>
      <c r="M2162" s="117" t="s">
        <v>20281</v>
      </c>
      <c r="N2162" s="36" t="str">
        <f t="shared" si="204"/>
        <v>▶</v>
      </c>
      <c r="O2162" s="37" t="s">
        <v>17918</v>
      </c>
      <c r="P2162" s="37">
        <v>86</v>
      </c>
      <c r="Q2162" s="37" t="s">
        <v>23</v>
      </c>
      <c r="R2162" s="9" t="str">
        <f>词典存放目录!$A$1&amp;O2162&amp;P2162&amp;Q2162</f>
        <v>F:\《自创文法查阅Excel》4.1备份\《B词汇·红宝书》\红宝书MP3分割\07 n3-き (86).mp3</v>
      </c>
      <c r="S2162" s="38"/>
      <c r="T2162" s="56"/>
      <c r="U2162" s="56"/>
      <c r="V2162" s="30" t="str">
        <f t="shared" si="206"/>
        <v/>
      </c>
      <c r="W2162" s="69"/>
      <c r="X2162" s="9" t="s">
        <v>212</v>
      </c>
    </row>
    <row r="2163" spans="1:24" s="57" customFormat="1" ht="24">
      <c r="A2163" s="31">
        <v>2290</v>
      </c>
      <c r="B2163" s="32">
        <f t="shared" ca="1" si="202"/>
        <v>0.87097780777199041</v>
      </c>
      <c r="C2163" s="132" t="s">
        <v>4067</v>
      </c>
      <c r="D2163" s="124" t="s">
        <v>4068</v>
      </c>
      <c r="E2163" s="21"/>
      <c r="F2163" s="22"/>
      <c r="G2163" s="22"/>
      <c r="H2163" s="22"/>
      <c r="I2163" s="23"/>
      <c r="J2163" s="35" t="str">
        <f t="shared" si="203"/>
        <v>➸</v>
      </c>
      <c r="K2163" s="117" t="str">
        <f>词典存放目录!$A$1&amp;L2163&amp;M2163</f>
        <v>F:\《自创文法查阅Excel》4.1备份\《B词汇·红宝书》\红宝书15版图片\2290-きんがく【金額】.jpg</v>
      </c>
      <c r="L2163" s="9" t="s">
        <v>18120</v>
      </c>
      <c r="M2163" s="117" t="s">
        <v>20282</v>
      </c>
      <c r="N2163" s="36" t="str">
        <f t="shared" si="204"/>
        <v>▶</v>
      </c>
      <c r="O2163" s="37" t="s">
        <v>17918</v>
      </c>
      <c r="P2163" s="37">
        <v>87</v>
      </c>
      <c r="Q2163" s="37" t="s">
        <v>23</v>
      </c>
      <c r="R2163" s="9" t="str">
        <f>词典存放目录!$A$1&amp;O2163&amp;P2163&amp;Q2163</f>
        <v>F:\《自创文法查阅Excel》4.1备份\《B词汇·红宝书》\红宝书MP3分割\07 n3-き (87).mp3</v>
      </c>
      <c r="S2163" s="38"/>
      <c r="T2163" s="56"/>
      <c r="U2163" s="56"/>
      <c r="V2163" s="30" t="str">
        <f t="shared" si="206"/>
        <v/>
      </c>
      <c r="W2163" s="69"/>
      <c r="X2163" s="9" t="s">
        <v>212</v>
      </c>
    </row>
    <row r="2164" spans="1:24" s="57" customFormat="1" ht="24">
      <c r="A2164" s="31">
        <v>2291</v>
      </c>
      <c r="B2164" s="32">
        <f t="shared" ca="1" si="202"/>
        <v>0.99614264391463969</v>
      </c>
      <c r="C2164" s="132" t="s">
        <v>4069</v>
      </c>
      <c r="D2164" s="124" t="s">
        <v>4070</v>
      </c>
      <c r="E2164" s="21"/>
      <c r="F2164" s="22"/>
      <c r="G2164" s="22"/>
      <c r="H2164" s="22"/>
      <c r="I2164" s="23"/>
      <c r="J2164" s="35" t="str">
        <f t="shared" si="203"/>
        <v>➸</v>
      </c>
      <c r="K2164" s="117" t="str">
        <f>词典存放目录!$A$1&amp;L2164&amp;M2164</f>
        <v>F:\《自创文法查阅Excel》4.1备份\《B词汇·红宝书》\红宝书15版图片\2291-きんきゅう【緊急】.jpg</v>
      </c>
      <c r="L2164" s="9" t="s">
        <v>18120</v>
      </c>
      <c r="M2164" s="117" t="s">
        <v>20283</v>
      </c>
      <c r="N2164" s="36" t="str">
        <f t="shared" si="204"/>
        <v>▶</v>
      </c>
      <c r="O2164" s="37" t="s">
        <v>17918</v>
      </c>
      <c r="P2164" s="37">
        <v>88</v>
      </c>
      <c r="Q2164" s="37" t="s">
        <v>23</v>
      </c>
      <c r="R2164" s="9" t="str">
        <f>词典存放目录!$A$1&amp;O2164&amp;P2164&amp;Q2164</f>
        <v>F:\《自创文法查阅Excel》4.1备份\《B词汇·红宝书》\红宝书MP3分割\07 n3-き (88).mp3</v>
      </c>
      <c r="S2164" s="38"/>
      <c r="T2164" s="56"/>
      <c r="U2164" s="56"/>
      <c r="V2164" s="30" t="str">
        <f t="shared" si="206"/>
        <v/>
      </c>
      <c r="W2164" s="69"/>
      <c r="X2164" s="9" t="s">
        <v>212</v>
      </c>
    </row>
    <row r="2165" spans="1:24" s="57" customFormat="1" ht="24">
      <c r="A2165" s="31">
        <v>2292</v>
      </c>
      <c r="B2165" s="32">
        <f t="shared" ca="1" si="202"/>
        <v>0.47835152851627494</v>
      </c>
      <c r="C2165" s="132" t="s">
        <v>4071</v>
      </c>
      <c r="D2165" s="124" t="s">
        <v>4072</v>
      </c>
      <c r="E2165" s="21"/>
      <c r="F2165" s="22"/>
      <c r="G2165" s="22"/>
      <c r="H2165" s="22"/>
      <c r="I2165" s="23"/>
      <c r="J2165" s="35" t="str">
        <f t="shared" si="203"/>
        <v>➸</v>
      </c>
      <c r="K2165" s="117" t="str">
        <f>词典存放目录!$A$1&amp;L2165&amp;M2165</f>
        <v>F:\《自创文法查阅Excel》4.1备份\《B词汇·红宝书》\红宝书15版图片\2292-きんし【禁止】.jpg</v>
      </c>
      <c r="L2165" s="9" t="s">
        <v>18120</v>
      </c>
      <c r="M2165" s="117" t="s">
        <v>20284</v>
      </c>
      <c r="N2165" s="36" t="str">
        <f t="shared" si="204"/>
        <v>▶</v>
      </c>
      <c r="O2165" s="37" t="s">
        <v>17918</v>
      </c>
      <c r="P2165" s="37">
        <v>89</v>
      </c>
      <c r="Q2165" s="37" t="s">
        <v>23</v>
      </c>
      <c r="R2165" s="9" t="str">
        <f>词典存放目录!$A$1&amp;O2165&amp;P2165&amp;Q2165</f>
        <v>F:\《自创文法查阅Excel》4.1备份\《B词汇·红宝书》\红宝书MP3分割\07 n3-き (89).mp3</v>
      </c>
      <c r="S2165" s="38"/>
      <c r="T2165" s="56"/>
      <c r="U2165" s="56"/>
      <c r="V2165" s="30" t="str">
        <f t="shared" si="206"/>
        <v/>
      </c>
      <c r="W2165" s="69"/>
      <c r="X2165" s="9" t="s">
        <v>212</v>
      </c>
    </row>
    <row r="2166" spans="1:24" s="57" customFormat="1" ht="24">
      <c r="A2166" s="31">
        <v>2293</v>
      </c>
      <c r="B2166" s="32">
        <f t="shared" ca="1" si="202"/>
        <v>0.53311073317835256</v>
      </c>
      <c r="C2166" s="132" t="s">
        <v>4073</v>
      </c>
      <c r="D2166" s="124" t="s">
        <v>4074</v>
      </c>
      <c r="E2166" s="21"/>
      <c r="F2166" s="22"/>
      <c r="G2166" s="22"/>
      <c r="H2166" s="22"/>
      <c r="I2166" s="23"/>
      <c r="J2166" s="35" t="str">
        <f t="shared" si="203"/>
        <v>➸</v>
      </c>
      <c r="K2166" s="117" t="str">
        <f>词典存放目录!$A$1&amp;L2166&amp;M2166</f>
        <v>F:\《自创文法查阅Excel》4.1备份\《B词汇·红宝书》\红宝书15版图片\2293-きんぞく【金属】.jpg</v>
      </c>
      <c r="L2166" s="9" t="s">
        <v>18120</v>
      </c>
      <c r="M2166" s="117" t="s">
        <v>20285</v>
      </c>
      <c r="N2166" s="36" t="str">
        <f t="shared" si="204"/>
        <v>▶</v>
      </c>
      <c r="O2166" s="37" t="s">
        <v>17918</v>
      </c>
      <c r="P2166" s="37">
        <v>90</v>
      </c>
      <c r="Q2166" s="37" t="s">
        <v>23</v>
      </c>
      <c r="R2166" s="9" t="str">
        <f>词典存放目录!$A$1&amp;O2166&amp;P2166&amp;Q2166</f>
        <v>F:\《自创文法查阅Excel》4.1备份\《B词汇·红宝书》\红宝书MP3分割\07 n3-き (90).mp3</v>
      </c>
      <c r="S2166" s="38"/>
      <c r="T2166" s="56"/>
      <c r="U2166" s="56"/>
      <c r="V2166" s="30" t="str">
        <f t="shared" si="206"/>
        <v/>
      </c>
      <c r="W2166" s="69"/>
      <c r="X2166" s="9" t="s">
        <v>212</v>
      </c>
    </row>
    <row r="2167" spans="1:24" s="57" customFormat="1" ht="24">
      <c r="A2167" s="31">
        <v>2294</v>
      </c>
      <c r="B2167" s="32">
        <f t="shared" ca="1" si="202"/>
        <v>0.45118876838142552</v>
      </c>
      <c r="C2167" s="132" t="s">
        <v>4075</v>
      </c>
      <c r="D2167" s="124" t="s">
        <v>4076</v>
      </c>
      <c r="E2167" s="21"/>
      <c r="F2167" s="22"/>
      <c r="G2167" s="22"/>
      <c r="H2167" s="22"/>
      <c r="I2167" s="23"/>
      <c r="J2167" s="35" t="str">
        <f t="shared" si="203"/>
        <v>➸</v>
      </c>
      <c r="K2167" s="117" t="str">
        <f>词典存放目录!$A$1&amp;L2167&amp;M2167</f>
        <v>F:\《自创文法查阅Excel》4.1备份\《B词汇·红宝书》\红宝书15版图片\2294-きんだい【近代】.jpg</v>
      </c>
      <c r="L2167" s="9" t="s">
        <v>18120</v>
      </c>
      <c r="M2167" s="117" t="s">
        <v>20286</v>
      </c>
      <c r="N2167" s="36" t="str">
        <f t="shared" si="204"/>
        <v>▶</v>
      </c>
      <c r="O2167" s="37" t="s">
        <v>17918</v>
      </c>
      <c r="P2167" s="37">
        <v>91</v>
      </c>
      <c r="Q2167" s="37" t="s">
        <v>23</v>
      </c>
      <c r="R2167" s="9" t="str">
        <f>词典存放目录!$A$1&amp;O2167&amp;P2167&amp;Q2167</f>
        <v>F:\《自创文法查阅Excel》4.1备份\《B词汇·红宝书》\红宝书MP3分割\07 n3-き (91).mp3</v>
      </c>
      <c r="S2167" s="38"/>
      <c r="T2167" s="56"/>
      <c r="U2167" s="56"/>
      <c r="V2167" s="30" t="str">
        <f t="shared" si="206"/>
        <v/>
      </c>
      <c r="W2167" s="69"/>
      <c r="X2167" s="9" t="s">
        <v>212</v>
      </c>
    </row>
    <row r="2168" spans="1:24" s="57" customFormat="1" ht="24">
      <c r="A2168" s="31">
        <v>2295</v>
      </c>
      <c r="B2168" s="32">
        <f t="shared" ca="1" si="202"/>
        <v>0.53917357663821464</v>
      </c>
      <c r="C2168" s="132" t="s">
        <v>4077</v>
      </c>
      <c r="D2168" s="124" t="s">
        <v>4078</v>
      </c>
      <c r="E2168" s="21"/>
      <c r="F2168" s="22"/>
      <c r="G2168" s="22"/>
      <c r="H2168" s="22"/>
      <c r="I2168" s="23"/>
      <c r="J2168" s="35" t="str">
        <f t="shared" si="203"/>
        <v>➸</v>
      </c>
      <c r="K2168" s="117" t="str">
        <f>词典存放目录!$A$1&amp;L2168&amp;M2168</f>
        <v>F:\《自创文法查阅Excel》4.1备份\《B词汇·红宝书》\红宝书15版图片\2295-きんちょう【緊張】.jpg</v>
      </c>
      <c r="L2168" s="9" t="s">
        <v>18120</v>
      </c>
      <c r="M2168" s="117" t="s">
        <v>20287</v>
      </c>
      <c r="N2168" s="36" t="str">
        <f t="shared" si="204"/>
        <v>▶</v>
      </c>
      <c r="O2168" s="37" t="s">
        <v>17918</v>
      </c>
      <c r="P2168" s="37">
        <v>92</v>
      </c>
      <c r="Q2168" s="37" t="s">
        <v>23</v>
      </c>
      <c r="R2168" s="9" t="str">
        <f>词典存放目录!$A$1&amp;O2168&amp;P2168&amp;Q2168</f>
        <v>F:\《自创文法查阅Excel》4.1备份\《B词汇·红宝书》\红宝书MP3分割\07 n3-き (92).mp3</v>
      </c>
      <c r="S2168" s="38"/>
      <c r="T2168" s="56"/>
      <c r="U2168" s="56"/>
      <c r="V2168" s="30" t="str">
        <f t="shared" si="206"/>
        <v/>
      </c>
      <c r="W2168" s="69"/>
      <c r="X2168" s="9" t="s">
        <v>212</v>
      </c>
    </row>
    <row r="2169" spans="1:24" s="57" customFormat="1" ht="24">
      <c r="A2169" s="31">
        <v>2296</v>
      </c>
      <c r="B2169" s="32">
        <f t="shared" ca="1" si="202"/>
        <v>0.19033636228078477</v>
      </c>
      <c r="C2169" s="132" t="s">
        <v>4079</v>
      </c>
      <c r="D2169" s="124" t="s">
        <v>4080</v>
      </c>
      <c r="E2169" s="21"/>
      <c r="F2169" s="22"/>
      <c r="G2169" s="22"/>
      <c r="H2169" s="22"/>
      <c r="I2169" s="23"/>
      <c r="J2169" s="35" t="str">
        <f t="shared" si="203"/>
        <v>➸</v>
      </c>
      <c r="K2169" s="117" t="str">
        <f>词典存放目录!$A$1&amp;L2169&amp;M2169</f>
        <v>F:\《自创文法查阅Excel》4.1备份\《B词汇·红宝书》\红宝书15版图片\2296-きんねん【近年】.jpg</v>
      </c>
      <c r="L2169" s="9" t="s">
        <v>18120</v>
      </c>
      <c r="M2169" s="117" t="s">
        <v>20288</v>
      </c>
      <c r="N2169" s="36" t="str">
        <f t="shared" si="204"/>
        <v>▶</v>
      </c>
      <c r="O2169" s="37" t="s">
        <v>17918</v>
      </c>
      <c r="P2169" s="37">
        <v>93</v>
      </c>
      <c r="Q2169" s="37" t="s">
        <v>23</v>
      </c>
      <c r="R2169" s="9" t="str">
        <f>词典存放目录!$A$1&amp;O2169&amp;P2169&amp;Q2169</f>
        <v>F:\《自创文法查阅Excel》4.1备份\《B词汇·红宝书》\红宝书MP3分割\07 n3-き (93).mp3</v>
      </c>
      <c r="S2169" s="38"/>
      <c r="T2169" s="56"/>
      <c r="U2169" s="56"/>
      <c r="V2169" s="30" t="str">
        <f t="shared" si="206"/>
        <v/>
      </c>
      <c r="W2169" s="69"/>
      <c r="X2169" s="9" t="s">
        <v>212</v>
      </c>
    </row>
    <row r="2170" spans="1:24" s="57" customFormat="1" ht="24">
      <c r="A2170" s="31">
        <v>2297</v>
      </c>
      <c r="B2170" s="32">
        <f t="shared" ca="1" si="202"/>
        <v>0.5593478756633411</v>
      </c>
      <c r="C2170" s="132" t="s">
        <v>4081</v>
      </c>
      <c r="D2170" s="124" t="s">
        <v>4082</v>
      </c>
      <c r="E2170" s="21"/>
      <c r="F2170" s="22"/>
      <c r="G2170" s="22"/>
      <c r="H2170" s="22"/>
      <c r="I2170" s="23"/>
      <c r="J2170" s="35" t="str">
        <f t="shared" si="203"/>
        <v>➸</v>
      </c>
      <c r="K2170" s="117" t="str">
        <f>词典存放目录!$A$1&amp;L2170&amp;M2170</f>
        <v>F:\《自创文法查阅Excel》4.1备份\《B词汇·红宝书》\红宝书15版图片\2297-きんべん【勤勉】.jpg</v>
      </c>
      <c r="L2170" s="9" t="s">
        <v>18120</v>
      </c>
      <c r="M2170" s="117" t="s">
        <v>20289</v>
      </c>
      <c r="N2170" s="36" t="str">
        <f t="shared" si="204"/>
        <v>▶</v>
      </c>
      <c r="O2170" s="37" t="s">
        <v>17918</v>
      </c>
      <c r="P2170" s="37">
        <v>94</v>
      </c>
      <c r="Q2170" s="37" t="s">
        <v>23</v>
      </c>
      <c r="R2170" s="9" t="str">
        <f>词典存放目录!$A$1&amp;O2170&amp;P2170&amp;Q2170</f>
        <v>F:\《自创文法查阅Excel》4.1备份\《B词汇·红宝书》\红宝书MP3分割\07 n3-き (94).mp3</v>
      </c>
      <c r="S2170" s="38"/>
      <c r="T2170" s="56"/>
      <c r="U2170" s="56"/>
      <c r="V2170" s="30" t="str">
        <f t="shared" si="206"/>
        <v/>
      </c>
      <c r="W2170" s="69"/>
      <c r="X2170" s="9" t="s">
        <v>212</v>
      </c>
    </row>
    <row r="2171" spans="1:24" s="57" customFormat="1" ht="24">
      <c r="A2171" s="31">
        <v>2298</v>
      </c>
      <c r="B2171" s="32">
        <f t="shared" ca="1" si="202"/>
        <v>0.1139627600411699</v>
      </c>
      <c r="C2171" s="132" t="s">
        <v>4083</v>
      </c>
      <c r="D2171" s="124" t="s">
        <v>4084</v>
      </c>
      <c r="E2171" s="21"/>
      <c r="F2171" s="22"/>
      <c r="G2171" s="22"/>
      <c r="H2171" s="22"/>
      <c r="I2171" s="23"/>
      <c r="J2171" s="35" t="str">
        <f t="shared" si="203"/>
        <v>➸</v>
      </c>
      <c r="K2171" s="117" t="str">
        <f>词典存放目录!$A$1&amp;L2171&amp;M2171</f>
        <v>F:\《自创文法查阅Excel》4.1备份\《B词汇·红宝书》\红宝书15版图片\2298-きんむ【勤務】.jpg</v>
      </c>
      <c r="L2171" s="9" t="s">
        <v>18120</v>
      </c>
      <c r="M2171" s="117" t="s">
        <v>20290</v>
      </c>
      <c r="N2171" s="36" t="str">
        <f t="shared" si="204"/>
        <v>▶</v>
      </c>
      <c r="O2171" s="37" t="s">
        <v>17918</v>
      </c>
      <c r="P2171" s="37">
        <v>95</v>
      </c>
      <c r="Q2171" s="37" t="s">
        <v>23</v>
      </c>
      <c r="R2171" s="9" t="str">
        <f>词典存放目录!$A$1&amp;O2171&amp;P2171&amp;Q2171</f>
        <v>F:\《自创文法查阅Excel》4.1备份\《B词汇·红宝书》\红宝书MP3分割\07 n3-き (95).mp3</v>
      </c>
      <c r="S2171" s="38"/>
      <c r="T2171" s="56"/>
      <c r="U2171" s="56"/>
      <c r="V2171" s="30" t="str">
        <f t="shared" si="206"/>
        <v/>
      </c>
      <c r="W2171" s="69"/>
      <c r="X2171" s="9" t="s">
        <v>212</v>
      </c>
    </row>
    <row r="2172" spans="1:24" s="57" customFormat="1" ht="24">
      <c r="A2172" s="31">
        <v>2299</v>
      </c>
      <c r="B2172" s="32">
        <f t="shared" ca="1" si="202"/>
        <v>0.93276581317722662</v>
      </c>
      <c r="C2172" s="133" t="s">
        <v>3915</v>
      </c>
      <c r="D2172" s="126" t="s">
        <v>4085</v>
      </c>
      <c r="E2172" s="21"/>
      <c r="F2172" s="22"/>
      <c r="G2172" s="22"/>
      <c r="H2172" s="22"/>
      <c r="I2172" s="23"/>
      <c r="J2172" s="35" t="str">
        <f t="shared" si="203"/>
        <v>➸</v>
      </c>
      <c r="K2172" s="117" t="str">
        <f>词典存放目录!$A$1&amp;L2172&amp;M2172</f>
        <v>F:\《自创文法查阅Excel》4.1备份\《B词汇·红宝书》\红宝书15版图片\2299-～き【～期】.jpg</v>
      </c>
      <c r="L2172" s="9" t="s">
        <v>18120</v>
      </c>
      <c r="M2172" s="117" t="s">
        <v>20291</v>
      </c>
      <c r="N2172" s="36" t="str">
        <f t="shared" si="204"/>
        <v>▶</v>
      </c>
      <c r="O2172" s="37" t="s">
        <v>17919</v>
      </c>
      <c r="P2172" s="37">
        <v>1</v>
      </c>
      <c r="Q2172" s="37" t="s">
        <v>23</v>
      </c>
      <c r="R2172" s="9" t="str">
        <f>词典存放目录!$A$1&amp;O2172&amp;P2172&amp;Q2172</f>
        <v>F:\《自创文法查阅Excel》4.1备份\《B词汇·红宝书》\红宝书MP3分割\07 n2-き (1).mp3</v>
      </c>
      <c r="S2172" s="38"/>
      <c r="T2172" s="56"/>
      <c r="U2172" s="56"/>
      <c r="V2172" s="30" t="str">
        <f t="shared" si="206"/>
        <v/>
      </c>
      <c r="W2172" s="29"/>
      <c r="X2172" s="9" t="s">
        <v>329</v>
      </c>
    </row>
    <row r="2173" spans="1:24" s="57" customFormat="1" ht="24">
      <c r="A2173" s="31">
        <v>2300</v>
      </c>
      <c r="B2173" s="32">
        <f t="shared" ca="1" si="202"/>
        <v>0.49982527020520107</v>
      </c>
      <c r="C2173" s="133" t="s">
        <v>4086</v>
      </c>
      <c r="D2173" s="126" t="s">
        <v>4087</v>
      </c>
      <c r="E2173" s="21"/>
      <c r="F2173" s="22"/>
      <c r="G2173" s="22"/>
      <c r="H2173" s="22"/>
      <c r="I2173" s="23"/>
      <c r="J2173" s="35" t="str">
        <f t="shared" si="203"/>
        <v>➸</v>
      </c>
      <c r="K2173" s="117" t="str">
        <f>词典存放目录!$A$1&amp;L2173&amp;M2173</f>
        <v>F:\《自创文法查阅Excel》4.1备份\《B词汇·红宝书》\红宝书15版图片\2300-きあつ【気圧】.jpg</v>
      </c>
      <c r="L2173" s="9" t="s">
        <v>18120</v>
      </c>
      <c r="M2173" s="117" t="s">
        <v>20292</v>
      </c>
      <c r="N2173" s="36" t="str">
        <f t="shared" si="204"/>
        <v>▶</v>
      </c>
      <c r="O2173" s="37" t="s">
        <v>17919</v>
      </c>
      <c r="P2173" s="37">
        <v>2</v>
      </c>
      <c r="Q2173" s="37" t="s">
        <v>23</v>
      </c>
      <c r="R2173" s="9" t="str">
        <f>词典存放目录!$A$1&amp;O2173&amp;P2173&amp;Q2173</f>
        <v>F:\《自创文法查阅Excel》4.1备份\《B词汇·红宝书》\红宝书MP3分割\07 n2-き (2).mp3</v>
      </c>
      <c r="S2173" s="38"/>
      <c r="T2173" s="56"/>
      <c r="U2173" s="56"/>
      <c r="V2173" s="30" t="str">
        <f t="shared" si="206"/>
        <v/>
      </c>
      <c r="W2173" s="29"/>
      <c r="X2173" s="9" t="s">
        <v>329</v>
      </c>
    </row>
    <row r="2174" spans="1:24" s="57" customFormat="1" ht="24">
      <c r="A2174" s="31">
        <v>2301</v>
      </c>
      <c r="B2174" s="32">
        <f t="shared" ref="B2174:B2237" ca="1" si="207">RAND()</f>
        <v>0.370065429750286</v>
      </c>
      <c r="C2174" s="133" t="s">
        <v>4088</v>
      </c>
      <c r="D2174" s="126" t="s">
        <v>4089</v>
      </c>
      <c r="E2174" s="21"/>
      <c r="F2174" s="22"/>
      <c r="G2174" s="22"/>
      <c r="H2174" s="22"/>
      <c r="I2174" s="23"/>
      <c r="J2174" s="35" t="str">
        <f t="shared" ref="J2174:J2237" si="208">HYPERLINK(K2174,"➸")</f>
        <v>➸</v>
      </c>
      <c r="K2174" s="117" t="str">
        <f>词典存放目录!$A$1&amp;L2174&amp;M2174</f>
        <v>F:\《自创文法查阅Excel》4.1备份\《B词汇·红宝书》\红宝书15版图片\2301-キーホルダ【keyholder】.jpg</v>
      </c>
      <c r="L2174" s="9" t="s">
        <v>18120</v>
      </c>
      <c r="M2174" s="117" t="s">
        <v>20293</v>
      </c>
      <c r="N2174" s="36" t="str">
        <f t="shared" ref="N2174:N2237" si="209">HYPERLINK(R2174,"▶")</f>
        <v>▶</v>
      </c>
      <c r="O2174" s="37" t="s">
        <v>17919</v>
      </c>
      <c r="P2174" s="37">
        <v>3</v>
      </c>
      <c r="Q2174" s="37" t="s">
        <v>23</v>
      </c>
      <c r="R2174" s="9" t="str">
        <f>词典存放目录!$A$1&amp;O2174&amp;P2174&amp;Q2174</f>
        <v>F:\《自创文法查阅Excel》4.1备份\《B词汇·红宝书》\红宝书MP3分割\07 n2-き (3).mp3</v>
      </c>
      <c r="S2174" s="38"/>
      <c r="T2174" s="56"/>
      <c r="U2174" s="56"/>
      <c r="V2174" s="30" t="str">
        <f t="shared" si="206"/>
        <v/>
      </c>
      <c r="W2174" s="29"/>
      <c r="X2174" s="9" t="s">
        <v>329</v>
      </c>
    </row>
    <row r="2175" spans="1:24" s="57" customFormat="1" ht="24">
      <c r="A2175" s="31">
        <v>2302</v>
      </c>
      <c r="B2175" s="32">
        <f t="shared" ca="1" si="207"/>
        <v>0.8330050020920623</v>
      </c>
      <c r="C2175" s="133" t="s">
        <v>4090</v>
      </c>
      <c r="D2175" s="126" t="s">
        <v>4091</v>
      </c>
      <c r="E2175" s="21"/>
      <c r="F2175" s="22"/>
      <c r="G2175" s="22"/>
      <c r="H2175" s="22"/>
      <c r="I2175" s="23"/>
      <c r="J2175" s="35" t="str">
        <f t="shared" si="208"/>
        <v>➸</v>
      </c>
      <c r="K2175" s="117" t="str">
        <f>词典存放目录!$A$1&amp;L2175&amp;M2175</f>
        <v>F:\《自创文法查阅Excel》4.1备份\《B词汇·红宝书》\红宝书15版图片\2302-きえゆく【消え行く】.jpg</v>
      </c>
      <c r="L2175" s="9" t="s">
        <v>18120</v>
      </c>
      <c r="M2175" s="117" t="s">
        <v>20294</v>
      </c>
      <c r="N2175" s="36" t="str">
        <f t="shared" si="209"/>
        <v>▶</v>
      </c>
      <c r="O2175" s="37" t="s">
        <v>17919</v>
      </c>
      <c r="P2175" s="37">
        <v>4</v>
      </c>
      <c r="Q2175" s="37" t="s">
        <v>23</v>
      </c>
      <c r="R2175" s="9" t="str">
        <f>词典存放目录!$A$1&amp;O2175&amp;P2175&amp;Q2175</f>
        <v>F:\《自创文法查阅Excel》4.1备份\《B词汇·红宝书》\红宝书MP3分割\07 n2-き (4).mp3</v>
      </c>
      <c r="S2175" s="38"/>
      <c r="T2175" s="56"/>
      <c r="U2175" s="56"/>
      <c r="V2175" s="30" t="str">
        <f t="shared" si="206"/>
        <v/>
      </c>
      <c r="W2175" s="29"/>
      <c r="X2175" s="9" t="s">
        <v>329</v>
      </c>
    </row>
    <row r="2176" spans="1:24" s="57" customFormat="1" ht="24">
      <c r="A2176" s="31">
        <v>2303</v>
      </c>
      <c r="B2176" s="32">
        <f t="shared" ca="1" si="207"/>
        <v>0.9833961004901729</v>
      </c>
      <c r="C2176" s="133" t="s">
        <v>3825</v>
      </c>
      <c r="D2176" s="126" t="s">
        <v>4092</v>
      </c>
      <c r="E2176" s="21"/>
      <c r="F2176" s="22"/>
      <c r="G2176" s="22"/>
      <c r="H2176" s="22"/>
      <c r="I2176" s="23"/>
      <c r="J2176" s="35" t="str">
        <f t="shared" si="208"/>
        <v>➸</v>
      </c>
      <c r="K2176" s="117" t="str">
        <f>词典存放目录!$A$1&amp;L2176&amp;M2176</f>
        <v>F:\《自创文法查阅Excel》4.1备份\《B词汇·红宝书》\红宝书15版图片\2303-きかい【器械】.jpg</v>
      </c>
      <c r="L2176" s="9" t="s">
        <v>18120</v>
      </c>
      <c r="M2176" s="117" t="s">
        <v>20295</v>
      </c>
      <c r="N2176" s="36" t="str">
        <f t="shared" si="209"/>
        <v>▶</v>
      </c>
      <c r="O2176" s="37" t="s">
        <v>17919</v>
      </c>
      <c r="P2176" s="37">
        <v>5</v>
      </c>
      <c r="Q2176" s="37" t="s">
        <v>23</v>
      </c>
      <c r="R2176" s="9" t="str">
        <f>词典存放目录!$A$1&amp;O2176&amp;P2176&amp;Q2176</f>
        <v>F:\《自创文法查阅Excel》4.1备份\《B词汇·红宝书》\红宝书MP3分割\07 n2-き (5).mp3</v>
      </c>
      <c r="S2176" s="38"/>
      <c r="T2176" s="56"/>
      <c r="U2176" s="56"/>
      <c r="V2176" s="30" t="str">
        <f t="shared" si="206"/>
        <v/>
      </c>
      <c r="W2176" s="29"/>
      <c r="X2176" s="9" t="s">
        <v>329</v>
      </c>
    </row>
    <row r="2177" spans="1:24" s="57" customFormat="1" ht="24">
      <c r="A2177" s="31">
        <v>2304</v>
      </c>
      <c r="B2177" s="32">
        <f t="shared" ca="1" si="207"/>
        <v>0.58718108587248219</v>
      </c>
      <c r="C2177" s="133" t="s">
        <v>4093</v>
      </c>
      <c r="D2177" s="126" t="s">
        <v>4094</v>
      </c>
      <c r="E2177" s="21"/>
      <c r="F2177" s="22"/>
      <c r="G2177" s="22"/>
      <c r="H2177" s="22"/>
      <c r="I2177" s="23"/>
      <c r="J2177" s="35" t="str">
        <f t="shared" si="208"/>
        <v>➸</v>
      </c>
      <c r="K2177" s="117" t="str">
        <f>词典存放目录!$A$1&amp;L2177&amp;M2177</f>
        <v>F:\《自创文法查阅Excel》4.1备份\《B词汇·红宝书》\红宝书15版图片\2304-ぎかい【議会】.jpg</v>
      </c>
      <c r="L2177" s="9" t="s">
        <v>18120</v>
      </c>
      <c r="M2177" s="117" t="s">
        <v>20296</v>
      </c>
      <c r="N2177" s="36" t="str">
        <f t="shared" si="209"/>
        <v>▶</v>
      </c>
      <c r="O2177" s="37" t="s">
        <v>17919</v>
      </c>
      <c r="P2177" s="37">
        <v>6</v>
      </c>
      <c r="Q2177" s="37" t="s">
        <v>23</v>
      </c>
      <c r="R2177" s="9" t="str">
        <f>词典存放目录!$A$1&amp;O2177&amp;P2177&amp;Q2177</f>
        <v>F:\《自创文法查阅Excel》4.1备份\《B词汇·红宝书》\红宝书MP3分割\07 n2-き (6).mp3</v>
      </c>
      <c r="S2177" s="38"/>
      <c r="T2177" s="56"/>
      <c r="U2177" s="56"/>
      <c r="V2177" s="30" t="str">
        <f t="shared" si="206"/>
        <v/>
      </c>
      <c r="W2177" s="69"/>
      <c r="X2177" s="9" t="s">
        <v>329</v>
      </c>
    </row>
    <row r="2178" spans="1:24" s="57" customFormat="1" ht="24">
      <c r="A2178" s="31">
        <v>2306</v>
      </c>
      <c r="B2178" s="32">
        <f t="shared" ca="1" si="207"/>
        <v>0.49011301493441206</v>
      </c>
      <c r="C2178" s="133" t="s">
        <v>4095</v>
      </c>
      <c r="D2178" s="126" t="s">
        <v>4096</v>
      </c>
      <c r="E2178" s="21"/>
      <c r="F2178" s="22"/>
      <c r="G2178" s="22"/>
      <c r="H2178" s="22"/>
      <c r="I2178" s="23"/>
      <c r="J2178" s="35" t="str">
        <f t="shared" si="208"/>
        <v>➸</v>
      </c>
      <c r="K2178" s="117" t="str">
        <f>词典存放目录!$A$1&amp;L2178&amp;M2178</f>
        <v>F:\《自创文法查阅Excel》4.1备份\《B词汇·红宝书》\红宝书15版图片\2306-きがる【気軽】.jpg</v>
      </c>
      <c r="L2178" s="9" t="s">
        <v>18120</v>
      </c>
      <c r="M2178" s="117" t="s">
        <v>20297</v>
      </c>
      <c r="N2178" s="36" t="str">
        <f t="shared" si="209"/>
        <v>▶</v>
      </c>
      <c r="O2178" s="37" t="s">
        <v>17919</v>
      </c>
      <c r="P2178" s="37">
        <v>8</v>
      </c>
      <c r="Q2178" s="37" t="s">
        <v>23</v>
      </c>
      <c r="R2178" s="9" t="str">
        <f>词典存放目录!$A$1&amp;O2178&amp;P2178&amp;Q2178</f>
        <v>F:\《自创文法查阅Excel》4.1备份\《B词汇·红宝书》\红宝书MP3分割\07 n2-き (8).mp3</v>
      </c>
      <c r="S2178" s="38"/>
      <c r="T2178" s="56"/>
      <c r="U2178" s="56"/>
      <c r="V2178" s="30" t="str">
        <f t="shared" si="206"/>
        <v/>
      </c>
      <c r="W2178" s="29"/>
      <c r="X2178" s="9" t="s">
        <v>329</v>
      </c>
    </row>
    <row r="2179" spans="1:24" s="57" customFormat="1" ht="24">
      <c r="A2179" s="31">
        <v>2307</v>
      </c>
      <c r="B2179" s="32">
        <f t="shared" ca="1" si="207"/>
        <v>0.64587964468336756</v>
      </c>
      <c r="C2179" s="133" t="s">
        <v>3929</v>
      </c>
      <c r="D2179" s="126" t="s">
        <v>4097</v>
      </c>
      <c r="E2179" s="21"/>
      <c r="F2179" s="22"/>
      <c r="G2179" s="22"/>
      <c r="H2179" s="22"/>
      <c r="I2179" s="23"/>
      <c r="J2179" s="35" t="str">
        <f t="shared" si="208"/>
        <v>➸</v>
      </c>
      <c r="K2179" s="117" t="str">
        <f>词典存放目录!$A$1&amp;L2179&amp;M2179</f>
        <v>F:\《自创文法查阅Excel》4.1备份\《B词汇·红宝书》\红宝书15版图片\2307-きかん【機関】.jpg</v>
      </c>
      <c r="L2179" s="9" t="s">
        <v>18120</v>
      </c>
      <c r="M2179" s="117" t="s">
        <v>20298</v>
      </c>
      <c r="N2179" s="36" t="str">
        <f t="shared" si="209"/>
        <v>▶</v>
      </c>
      <c r="O2179" s="37" t="s">
        <v>17919</v>
      </c>
      <c r="P2179" s="37">
        <v>9</v>
      </c>
      <c r="Q2179" s="37" t="s">
        <v>23</v>
      </c>
      <c r="R2179" s="9" t="str">
        <f>词典存放目录!$A$1&amp;O2179&amp;P2179&amp;Q2179</f>
        <v>F:\《自创文法查阅Excel》4.1备份\《B词汇·红宝书》\红宝书MP3分割\07 n2-き (9).mp3</v>
      </c>
      <c r="S2179" s="38"/>
      <c r="T2179" s="56"/>
      <c r="U2179" s="56"/>
      <c r="V2179" s="30" t="str">
        <f t="shared" si="206"/>
        <v/>
      </c>
      <c r="W2179" s="69"/>
      <c r="X2179" s="9" t="s">
        <v>329</v>
      </c>
    </row>
    <row r="2180" spans="1:24" s="57" customFormat="1" ht="24">
      <c r="A2180" s="31">
        <v>2308</v>
      </c>
      <c r="B2180" s="32">
        <f t="shared" ca="1" si="207"/>
        <v>0.95298363370050909</v>
      </c>
      <c r="C2180" s="133" t="s">
        <v>4098</v>
      </c>
      <c r="D2180" s="126" t="s">
        <v>4099</v>
      </c>
      <c r="E2180" s="21"/>
      <c r="F2180" s="22"/>
      <c r="G2180" s="22"/>
      <c r="H2180" s="22"/>
      <c r="I2180" s="23"/>
      <c r="J2180" s="35" t="str">
        <f t="shared" si="208"/>
        <v>➸</v>
      </c>
      <c r="K2180" s="117" t="str">
        <f>词典存放目录!$A$1&amp;L2180&amp;M2180</f>
        <v>F:\《自创文法查阅Excel》4.1备份\《B词汇·红宝书》\红宝书15版图片\2308-きかんしゃ【機関車】.jpg</v>
      </c>
      <c r="L2180" s="9" t="s">
        <v>18120</v>
      </c>
      <c r="M2180" s="117" t="s">
        <v>20299</v>
      </c>
      <c r="N2180" s="36" t="str">
        <f t="shared" si="209"/>
        <v>▶</v>
      </c>
      <c r="O2180" s="37" t="s">
        <v>17919</v>
      </c>
      <c r="P2180" s="37">
        <v>10</v>
      </c>
      <c r="Q2180" s="37" t="s">
        <v>23</v>
      </c>
      <c r="R2180" s="9" t="str">
        <f>词典存放目录!$A$1&amp;O2180&amp;P2180&amp;Q2180</f>
        <v>F:\《自创文法查阅Excel》4.1备份\《B词汇·红宝书》\红宝书MP3分割\07 n2-き (10).mp3</v>
      </c>
      <c r="S2180" s="38"/>
      <c r="T2180" s="56"/>
      <c r="U2180" s="56"/>
      <c r="V2180" s="30" t="str">
        <f t="shared" si="206"/>
        <v/>
      </c>
      <c r="W2180" s="69"/>
      <c r="X2180" s="9" t="s">
        <v>329</v>
      </c>
    </row>
    <row r="2181" spans="1:24" s="57" customFormat="1" ht="24">
      <c r="A2181" s="31">
        <v>2309</v>
      </c>
      <c r="B2181" s="32">
        <f t="shared" ca="1" si="207"/>
        <v>0.27241698887049082</v>
      </c>
      <c r="C2181" s="133" t="s">
        <v>3931</v>
      </c>
      <c r="D2181" s="126" t="s">
        <v>4100</v>
      </c>
      <c r="E2181" s="21"/>
      <c r="F2181" s="22"/>
      <c r="G2181" s="22"/>
      <c r="H2181" s="22"/>
      <c r="I2181" s="23"/>
      <c r="J2181" s="35" t="str">
        <f t="shared" si="208"/>
        <v>➸</v>
      </c>
      <c r="K2181" s="117" t="str">
        <f>词典存放目录!$A$1&amp;L2181&amp;M2181</f>
        <v>F:\《自创文法查阅Excel》4.1备份\《B词汇·红宝书》\红宝书15版图片\2309-きき【危機】.jpg</v>
      </c>
      <c r="L2181" s="9" t="s">
        <v>18120</v>
      </c>
      <c r="M2181" s="117" t="s">
        <v>20300</v>
      </c>
      <c r="N2181" s="36" t="str">
        <f t="shared" si="209"/>
        <v>▶</v>
      </c>
      <c r="O2181" s="37" t="s">
        <v>17919</v>
      </c>
      <c r="P2181" s="37">
        <v>11</v>
      </c>
      <c r="Q2181" s="37" t="s">
        <v>23</v>
      </c>
      <c r="R2181" s="9" t="str">
        <f>词典存放目录!$A$1&amp;O2181&amp;P2181&amp;Q2181</f>
        <v>F:\《自创文法查阅Excel》4.1备份\《B词汇·红宝书》\红宝书MP3分割\07 n2-き (11).mp3</v>
      </c>
      <c r="S2181" s="38"/>
      <c r="T2181" s="56"/>
      <c r="U2181" s="56"/>
      <c r="V2181" s="30" t="str">
        <f t="shared" si="206"/>
        <v/>
      </c>
      <c r="W2181" s="69"/>
      <c r="X2181" s="9" t="s">
        <v>329</v>
      </c>
    </row>
    <row r="2182" spans="1:24" s="57" customFormat="1" ht="24">
      <c r="A2182" s="31">
        <v>2310</v>
      </c>
      <c r="B2182" s="32">
        <f t="shared" ca="1" si="207"/>
        <v>0.39148266751177185</v>
      </c>
      <c r="C2182" s="133" t="s">
        <v>4101</v>
      </c>
      <c r="D2182" s="126" t="s">
        <v>4102</v>
      </c>
      <c r="E2182" s="21"/>
      <c r="F2182" s="22"/>
      <c r="G2182" s="22"/>
      <c r="H2182" s="22"/>
      <c r="I2182" s="23"/>
      <c r="J2182" s="35" t="str">
        <f t="shared" si="208"/>
        <v>➸</v>
      </c>
      <c r="K2182" s="117" t="str">
        <f>词典存放目录!$A$1&amp;L2182&amp;M2182</f>
        <v>F:\《自创文法查阅Excel》4.1备份\《B词汇·红宝书》\红宝书15版图片\2310-ききじょうず【聞き上手】.jpg</v>
      </c>
      <c r="L2182" s="9" t="s">
        <v>18120</v>
      </c>
      <c r="M2182" s="117" t="s">
        <v>20301</v>
      </c>
      <c r="N2182" s="36" t="str">
        <f t="shared" si="209"/>
        <v>▶</v>
      </c>
      <c r="O2182" s="37" t="s">
        <v>17919</v>
      </c>
      <c r="P2182" s="37">
        <v>12</v>
      </c>
      <c r="Q2182" s="37" t="s">
        <v>23</v>
      </c>
      <c r="R2182" s="9" t="str">
        <f>词典存放目录!$A$1&amp;O2182&amp;P2182&amp;Q2182</f>
        <v>F:\《自创文法查阅Excel》4.1备份\《B词汇·红宝书》\红宝书MP3分割\07 n2-き (12).mp3</v>
      </c>
      <c r="S2182" s="38"/>
      <c r="T2182" s="56"/>
      <c r="U2182" s="56"/>
      <c r="V2182" s="30" t="str">
        <f t="shared" si="206"/>
        <v/>
      </c>
      <c r="W2182" s="29"/>
      <c r="X2182" s="9" t="s">
        <v>329</v>
      </c>
    </row>
    <row r="2183" spans="1:24" s="57" customFormat="1" ht="24">
      <c r="A2183" s="31">
        <v>2311</v>
      </c>
      <c r="B2183" s="32">
        <f t="shared" ca="1" si="207"/>
        <v>0.26058157829361261</v>
      </c>
      <c r="C2183" s="133" t="s">
        <v>4103</v>
      </c>
      <c r="D2183" s="126" t="s">
        <v>4104</v>
      </c>
      <c r="E2183" s="21"/>
      <c r="F2183" s="22"/>
      <c r="G2183" s="22"/>
      <c r="H2183" s="22"/>
      <c r="I2183" s="23"/>
      <c r="J2183" s="35" t="str">
        <f t="shared" si="208"/>
        <v>➸</v>
      </c>
      <c r="K2183" s="117" t="str">
        <f>词典存放目录!$A$1&amp;L2183&amp;M2183</f>
        <v>F:\《自创文法查阅Excel》4.1备份\《B词汇·红宝书》\红宝书15版图片\2311-ききとり【聞き取り】.jpg</v>
      </c>
      <c r="L2183" s="9" t="s">
        <v>18120</v>
      </c>
      <c r="M2183" s="117" t="s">
        <v>20302</v>
      </c>
      <c r="N2183" s="36" t="str">
        <f t="shared" si="209"/>
        <v>▶</v>
      </c>
      <c r="O2183" s="37" t="s">
        <v>17919</v>
      </c>
      <c r="P2183" s="37">
        <v>13</v>
      </c>
      <c r="Q2183" s="37" t="s">
        <v>23</v>
      </c>
      <c r="R2183" s="9" t="str">
        <f>词典存放目录!$A$1&amp;O2183&amp;P2183&amp;Q2183</f>
        <v>F:\《自创文法查阅Excel》4.1备份\《B词汇·红宝书》\红宝书MP3分割\07 n2-き (13).mp3</v>
      </c>
      <c r="S2183" s="38"/>
      <c r="T2183" s="56"/>
      <c r="U2183" s="56"/>
      <c r="V2183" s="30" t="str">
        <f t="shared" si="206"/>
        <v/>
      </c>
      <c r="W2183" s="29"/>
      <c r="X2183" s="9" t="s">
        <v>329</v>
      </c>
    </row>
    <row r="2184" spans="1:24" s="57" customFormat="1" ht="24">
      <c r="A2184" s="31">
        <v>2312</v>
      </c>
      <c r="B2184" s="32">
        <f t="shared" ca="1" si="207"/>
        <v>0.57814925037961462</v>
      </c>
      <c r="C2184" s="133" t="s">
        <v>4105</v>
      </c>
      <c r="D2184" s="126" t="s">
        <v>4106</v>
      </c>
      <c r="E2184" s="21"/>
      <c r="F2184" s="22"/>
      <c r="G2184" s="22"/>
      <c r="H2184" s="22"/>
      <c r="I2184" s="23"/>
      <c r="J2184" s="35" t="str">
        <f t="shared" si="208"/>
        <v>➸</v>
      </c>
      <c r="K2184" s="117" t="str">
        <f>词典存放目录!$A$1&amp;L2184&amp;M2184</f>
        <v>F:\《自创文法查阅Excel》4.1备份\《B词汇·红宝书》\红宝书15版图片\2312-ききめ【効き目】.jpg</v>
      </c>
      <c r="L2184" s="9" t="s">
        <v>18120</v>
      </c>
      <c r="M2184" s="117" t="s">
        <v>20303</v>
      </c>
      <c r="N2184" s="36" t="str">
        <f t="shared" si="209"/>
        <v>▶</v>
      </c>
      <c r="O2184" s="37" t="s">
        <v>17919</v>
      </c>
      <c r="P2184" s="37">
        <v>14</v>
      </c>
      <c r="Q2184" s="37" t="s">
        <v>23</v>
      </c>
      <c r="R2184" s="9" t="str">
        <f>词典存放目录!$A$1&amp;O2184&amp;P2184&amp;Q2184</f>
        <v>F:\《自创文法查阅Excel》4.1备份\《B词汇·红宝书》\红宝书MP3分割\07 n2-き (14).mp3</v>
      </c>
      <c r="S2184" s="38"/>
      <c r="T2184" s="56"/>
      <c r="U2184" s="56"/>
      <c r="V2184" s="30" t="str">
        <f t="shared" si="206"/>
        <v/>
      </c>
      <c r="W2184" s="29"/>
      <c r="X2184" s="9" t="s">
        <v>329</v>
      </c>
    </row>
    <row r="2185" spans="1:24" s="57" customFormat="1" ht="24">
      <c r="A2185" s="31">
        <v>2313</v>
      </c>
      <c r="B2185" s="32">
        <f t="shared" ca="1" si="207"/>
        <v>0.64056476633664683</v>
      </c>
      <c r="C2185" s="133" t="s">
        <v>4107</v>
      </c>
      <c r="D2185" s="126" t="s">
        <v>4108</v>
      </c>
      <c r="E2185" s="21"/>
      <c r="F2185" s="22"/>
      <c r="G2185" s="22"/>
      <c r="H2185" s="22"/>
      <c r="I2185" s="23"/>
      <c r="J2185" s="35" t="str">
        <f t="shared" si="208"/>
        <v>➸</v>
      </c>
      <c r="K2185" s="117" t="str">
        <f>词典存放目录!$A$1&amp;L2185&amp;M2185</f>
        <v>F:\《自创文法查阅Excel》4.1备份\《B词汇·红宝书》\红宝书15版图片\2313-ききん【飢饉】.jpg</v>
      </c>
      <c r="L2185" s="9" t="s">
        <v>18120</v>
      </c>
      <c r="M2185" s="117" t="s">
        <v>20304</v>
      </c>
      <c r="N2185" s="36" t="str">
        <f t="shared" si="209"/>
        <v>▶</v>
      </c>
      <c r="O2185" s="37" t="s">
        <v>17919</v>
      </c>
      <c r="P2185" s="37">
        <v>15</v>
      </c>
      <c r="Q2185" s="37" t="s">
        <v>23</v>
      </c>
      <c r="R2185" s="9" t="str">
        <f>词典存放目录!$A$1&amp;O2185&amp;P2185&amp;Q2185</f>
        <v>F:\《自创文法查阅Excel》4.1备份\《B词汇·红宝书》\红宝书MP3分割\07 n2-き (15).mp3</v>
      </c>
      <c r="S2185" s="38"/>
      <c r="T2185" s="56"/>
      <c r="U2185" s="56"/>
      <c r="V2185" s="30" t="str">
        <f t="shared" si="206"/>
        <v/>
      </c>
      <c r="W2185" s="29"/>
      <c r="X2185" s="9" t="s">
        <v>329</v>
      </c>
    </row>
    <row r="2186" spans="1:24" s="57" customFormat="1" ht="24">
      <c r="A2186" s="31">
        <v>2315</v>
      </c>
      <c r="B2186" s="32">
        <f t="shared" ca="1" si="207"/>
        <v>0.81512988487164095</v>
      </c>
      <c r="C2186" s="133" t="s">
        <v>4109</v>
      </c>
      <c r="D2186" s="126" t="s">
        <v>4110</v>
      </c>
      <c r="E2186" s="21"/>
      <c r="F2186" s="22"/>
      <c r="G2186" s="22"/>
      <c r="H2186" s="22"/>
      <c r="I2186" s="23"/>
      <c r="J2186" s="35" t="str">
        <f t="shared" si="208"/>
        <v>➸</v>
      </c>
      <c r="K2186" s="117" t="str">
        <f>词典存放目录!$A$1&amp;L2186&amp;M2186</f>
        <v>F:\《自创文法查阅Excel》4.1备份\《B词汇·红宝书》\红宝书15版图片\2315-きごう【記号】.jpg</v>
      </c>
      <c r="L2186" s="9" t="s">
        <v>18120</v>
      </c>
      <c r="M2186" s="117" t="s">
        <v>20305</v>
      </c>
      <c r="N2186" s="36" t="str">
        <f t="shared" si="209"/>
        <v>▶</v>
      </c>
      <c r="O2186" s="37" t="s">
        <v>17919</v>
      </c>
      <c r="P2186" s="37">
        <v>17</v>
      </c>
      <c r="Q2186" s="37" t="s">
        <v>23</v>
      </c>
      <c r="R2186" s="9" t="str">
        <f>词典存放目录!$A$1&amp;O2186&amp;P2186&amp;Q2186</f>
        <v>F:\《自创文法查阅Excel》4.1备份\《B词汇·红宝书》\红宝书MP3分割\07 n2-き (17).mp3</v>
      </c>
      <c r="S2186" s="38"/>
      <c r="T2186" s="56"/>
      <c r="U2186" s="56"/>
      <c r="V2186" s="30" t="str">
        <f t="shared" si="206"/>
        <v/>
      </c>
      <c r="W2186" s="69"/>
      <c r="X2186" s="9" t="s">
        <v>329</v>
      </c>
    </row>
    <row r="2187" spans="1:24" s="57" customFormat="1" ht="24">
      <c r="A2187" s="31">
        <v>2316</v>
      </c>
      <c r="B2187" s="32">
        <f t="shared" ca="1" si="207"/>
        <v>0.40335599706849234</v>
      </c>
      <c r="C2187" s="133" t="s">
        <v>4111</v>
      </c>
      <c r="D2187" s="126" t="s">
        <v>4112</v>
      </c>
      <c r="E2187" s="21"/>
      <c r="F2187" s="22"/>
      <c r="G2187" s="22"/>
      <c r="H2187" s="22"/>
      <c r="I2187" s="23"/>
      <c r="J2187" s="35" t="str">
        <f t="shared" si="208"/>
        <v>➸</v>
      </c>
      <c r="K2187" s="117" t="str">
        <f>词典存放目录!$A$1&amp;L2187&amp;M2187</f>
        <v>F:\《自创文法查阅Excel》4.1备份\《B词汇·红宝书》\红宝书15版图片\2316-ぎしき【儀式】.jpg</v>
      </c>
      <c r="L2187" s="9" t="s">
        <v>18120</v>
      </c>
      <c r="M2187" s="117" t="s">
        <v>20306</v>
      </c>
      <c r="N2187" s="36" t="str">
        <f t="shared" si="209"/>
        <v>▶</v>
      </c>
      <c r="O2187" s="37" t="s">
        <v>17919</v>
      </c>
      <c r="P2187" s="37">
        <v>18</v>
      </c>
      <c r="Q2187" s="37" t="s">
        <v>23</v>
      </c>
      <c r="R2187" s="9" t="str">
        <f>词典存放目录!$A$1&amp;O2187&amp;P2187&amp;Q2187</f>
        <v>F:\《自创文法查阅Excel》4.1备份\《B词汇·红宝书》\红宝书MP3分割\07 n2-き (18).mp3</v>
      </c>
      <c r="S2187" s="38"/>
      <c r="T2187" s="56"/>
      <c r="U2187" s="56"/>
      <c r="V2187" s="30" t="str">
        <f t="shared" si="206"/>
        <v/>
      </c>
      <c r="W2187" s="29"/>
      <c r="X2187" s="9" t="s">
        <v>329</v>
      </c>
    </row>
    <row r="2188" spans="1:24" s="57" customFormat="1" ht="24">
      <c r="A2188" s="31">
        <v>2317</v>
      </c>
      <c r="B2188" s="32">
        <f t="shared" ca="1" si="207"/>
        <v>0.66882546436237134</v>
      </c>
      <c r="C2188" s="133" t="s">
        <v>4113</v>
      </c>
      <c r="D2188" s="126" t="s">
        <v>4114</v>
      </c>
      <c r="E2188" s="21"/>
      <c r="F2188" s="22"/>
      <c r="G2188" s="22"/>
      <c r="H2188" s="22"/>
      <c r="I2188" s="23"/>
      <c r="J2188" s="35" t="str">
        <f t="shared" si="208"/>
        <v>➸</v>
      </c>
      <c r="K2188" s="117" t="str">
        <f>词典存放目录!$A$1&amp;L2188&amp;M2188</f>
        <v>F:\《自创文法查阅Excel》4.1备份\《B词汇·红宝书》\红宝书15版图片\2317-きじゅん【基準】.jpg</v>
      </c>
      <c r="L2188" s="9" t="s">
        <v>18120</v>
      </c>
      <c r="M2188" s="117" t="s">
        <v>20307</v>
      </c>
      <c r="N2188" s="36" t="str">
        <f t="shared" si="209"/>
        <v>▶</v>
      </c>
      <c r="O2188" s="37" t="s">
        <v>17919</v>
      </c>
      <c r="P2188" s="37">
        <v>19</v>
      </c>
      <c r="Q2188" s="37" t="s">
        <v>23</v>
      </c>
      <c r="R2188" s="9" t="str">
        <f>词典存放目录!$A$1&amp;O2188&amp;P2188&amp;Q2188</f>
        <v>F:\《自创文法查阅Excel》4.1备份\《B词汇·红宝书》\红宝书MP3分割\07 n2-き (19).mp3</v>
      </c>
      <c r="S2188" s="38"/>
      <c r="T2188" s="56"/>
      <c r="U2188" s="56"/>
      <c r="V2188" s="30" t="str">
        <f t="shared" si="206"/>
        <v/>
      </c>
      <c r="W2188" s="69"/>
      <c r="X2188" s="9" t="s">
        <v>329</v>
      </c>
    </row>
    <row r="2189" spans="1:24" s="57" customFormat="1" ht="24">
      <c r="A2189" s="31">
        <v>2318</v>
      </c>
      <c r="B2189" s="32">
        <f t="shared" ca="1" si="207"/>
        <v>0.56439873992298373</v>
      </c>
      <c r="C2189" s="133" t="s">
        <v>4115</v>
      </c>
      <c r="D2189" s="126" t="s">
        <v>4116</v>
      </c>
      <c r="E2189" s="21"/>
      <c r="F2189" s="22"/>
      <c r="G2189" s="22"/>
      <c r="H2189" s="22"/>
      <c r="I2189" s="23"/>
      <c r="J2189" s="35" t="str">
        <f t="shared" si="208"/>
        <v>➸</v>
      </c>
      <c r="K2189" s="117" t="str">
        <f>词典存放目录!$A$1&amp;L2189&amp;M2189</f>
        <v>F:\《自创文法查阅Excel》4.1备份\《B词汇·红宝书》\红宝书15版图片\2318-きしょう【気象】.jpg</v>
      </c>
      <c r="L2189" s="9" t="s">
        <v>18120</v>
      </c>
      <c r="M2189" s="117" t="s">
        <v>20308</v>
      </c>
      <c r="N2189" s="36" t="str">
        <f t="shared" si="209"/>
        <v>▶</v>
      </c>
      <c r="O2189" s="37" t="s">
        <v>17919</v>
      </c>
      <c r="P2189" s="37">
        <v>20</v>
      </c>
      <c r="Q2189" s="37" t="s">
        <v>23</v>
      </c>
      <c r="R2189" s="9" t="str">
        <f>词典存放目录!$A$1&amp;O2189&amp;P2189&amp;Q2189</f>
        <v>F:\《自创文法查阅Excel》4.1备份\《B词汇·红宝书》\红宝书MP3分割\07 n2-き (20).mp3</v>
      </c>
      <c r="S2189" s="38"/>
      <c r="T2189" s="56"/>
      <c r="U2189" s="56"/>
      <c r="V2189" s="30" t="str">
        <f t="shared" si="206"/>
        <v/>
      </c>
      <c r="W2189" s="29"/>
      <c r="X2189" s="9" t="s">
        <v>329</v>
      </c>
    </row>
    <row r="2190" spans="1:24" s="57" customFormat="1" ht="24">
      <c r="A2190" s="31">
        <v>2319</v>
      </c>
      <c r="B2190" s="32">
        <f t="shared" ca="1" si="207"/>
        <v>0.94576986232828519</v>
      </c>
      <c r="C2190" s="133" t="s">
        <v>4117</v>
      </c>
      <c r="D2190" s="126" t="s">
        <v>4118</v>
      </c>
      <c r="E2190" s="21"/>
      <c r="F2190" s="22"/>
      <c r="G2190" s="22"/>
      <c r="H2190" s="22"/>
      <c r="I2190" s="23"/>
      <c r="J2190" s="35" t="str">
        <f t="shared" si="208"/>
        <v>➸</v>
      </c>
      <c r="K2190" s="117" t="str">
        <f>词典存放目录!$A$1&amp;L2190&amp;M2190</f>
        <v>F:\《自创文法查阅Excel》4.1备份\《B词汇·红宝书》\红宝书15版图片\2319-きずぐち【傷口】.jpg</v>
      </c>
      <c r="L2190" s="9" t="s">
        <v>18120</v>
      </c>
      <c r="M2190" s="117" t="s">
        <v>20309</v>
      </c>
      <c r="N2190" s="36" t="str">
        <f t="shared" si="209"/>
        <v>▶</v>
      </c>
      <c r="O2190" s="37" t="s">
        <v>17919</v>
      </c>
      <c r="P2190" s="37">
        <v>21</v>
      </c>
      <c r="Q2190" s="37" t="s">
        <v>23</v>
      </c>
      <c r="R2190" s="9" t="str">
        <f>词典存放目录!$A$1&amp;O2190&amp;P2190&amp;Q2190</f>
        <v>F:\《自创文法查阅Excel》4.1备份\《B词汇·红宝书》\红宝书MP3分割\07 n2-き (21).mp3</v>
      </c>
      <c r="S2190" s="38"/>
      <c r="T2190" s="56"/>
      <c r="U2190" s="56"/>
      <c r="V2190" s="30" t="str">
        <f t="shared" si="206"/>
        <v/>
      </c>
      <c r="W2190" s="29"/>
      <c r="X2190" s="9" t="s">
        <v>329</v>
      </c>
    </row>
    <row r="2191" spans="1:24" s="57" customFormat="1" ht="24">
      <c r="A2191" s="31">
        <v>2320</v>
      </c>
      <c r="B2191" s="32">
        <f t="shared" ca="1" si="207"/>
        <v>3.9188022317089621E-2</v>
      </c>
      <c r="C2191" s="133" t="s">
        <v>4119</v>
      </c>
      <c r="D2191" s="126" t="s">
        <v>4120</v>
      </c>
      <c r="E2191" s="21"/>
      <c r="F2191" s="22"/>
      <c r="G2191" s="22"/>
      <c r="H2191" s="22"/>
      <c r="I2191" s="23"/>
      <c r="J2191" s="35" t="str">
        <f t="shared" si="208"/>
        <v>➸</v>
      </c>
      <c r="K2191" s="117" t="str">
        <f>词典存放目录!$A$1&amp;L2191&amp;M2191</f>
        <v>F:\《自创文法查阅Excel》4.1备份\《B词汇·红宝书》\红宝书15版图片\2320-きずつく【傷付く】.jpg</v>
      </c>
      <c r="L2191" s="9" t="s">
        <v>18120</v>
      </c>
      <c r="M2191" s="117" t="s">
        <v>20310</v>
      </c>
      <c r="N2191" s="36" t="str">
        <f t="shared" si="209"/>
        <v>▶</v>
      </c>
      <c r="O2191" s="37" t="s">
        <v>17919</v>
      </c>
      <c r="P2191" s="37">
        <v>22</v>
      </c>
      <c r="Q2191" s="37" t="s">
        <v>23</v>
      </c>
      <c r="R2191" s="9" t="str">
        <f>词典存放目录!$A$1&amp;O2191&amp;P2191&amp;Q2191</f>
        <v>F:\《自创文法查阅Excel》4.1备份\《B词汇·红宝书》\红宝书MP3分割\07 n2-き (22).mp3</v>
      </c>
      <c r="S2191" s="38"/>
      <c r="T2191" s="56"/>
      <c r="U2191" s="56"/>
      <c r="V2191" s="30" t="str">
        <f t="shared" si="206"/>
        <v/>
      </c>
      <c r="W2191" s="102"/>
      <c r="X2191" s="9" t="s">
        <v>329</v>
      </c>
    </row>
    <row r="2192" spans="1:24" s="57" customFormat="1" ht="24">
      <c r="A2192" s="31">
        <v>2321</v>
      </c>
      <c r="B2192" s="32">
        <f t="shared" ca="1" si="207"/>
        <v>0.73059247903274482</v>
      </c>
      <c r="C2192" s="133" t="s">
        <v>4121</v>
      </c>
      <c r="D2192" s="126" t="s">
        <v>4122</v>
      </c>
      <c r="E2192" s="21"/>
      <c r="F2192" s="22"/>
      <c r="G2192" s="22"/>
      <c r="H2192" s="22"/>
      <c r="I2192" s="23"/>
      <c r="J2192" s="35" t="str">
        <f t="shared" si="208"/>
        <v>➸</v>
      </c>
      <c r="K2192" s="117" t="str">
        <f>词典存放目录!$A$1&amp;L2192&amp;M2192</f>
        <v>F:\《自创文法查阅Excel》4.1备份\《B词汇·红宝书》\红宝书15版图片\2321-きずつける【傷付ける】.jpg</v>
      </c>
      <c r="L2192" s="9" t="s">
        <v>18120</v>
      </c>
      <c r="M2192" s="117" t="s">
        <v>20311</v>
      </c>
      <c r="N2192" s="36" t="str">
        <f t="shared" si="209"/>
        <v>▶</v>
      </c>
      <c r="O2192" s="37" t="s">
        <v>17919</v>
      </c>
      <c r="P2192" s="37">
        <v>23</v>
      </c>
      <c r="Q2192" s="37" t="s">
        <v>23</v>
      </c>
      <c r="R2192" s="9" t="str">
        <f>词典存放目录!$A$1&amp;O2192&amp;P2192&amp;Q2192</f>
        <v>F:\《自创文法查阅Excel》4.1备份\《B词汇·红宝书》\红宝书MP3分割\07 n2-き (23).mp3</v>
      </c>
      <c r="S2192" s="38"/>
      <c r="T2192" s="56"/>
      <c r="U2192" s="56"/>
      <c r="V2192" s="30" t="str">
        <f t="shared" si="206"/>
        <v/>
      </c>
      <c r="W2192" s="102"/>
      <c r="X2192" s="9" t="s">
        <v>329</v>
      </c>
    </row>
    <row r="2193" spans="1:24" s="57" customFormat="1" ht="24">
      <c r="A2193" s="31">
        <v>2322</v>
      </c>
      <c r="B2193" s="32">
        <f t="shared" ca="1" si="207"/>
        <v>0.22760156419873612</v>
      </c>
      <c r="C2193" s="133" t="s">
        <v>4123</v>
      </c>
      <c r="D2193" s="126" t="s">
        <v>4124</v>
      </c>
      <c r="E2193" s="21"/>
      <c r="F2193" s="22"/>
      <c r="G2193" s="22"/>
      <c r="H2193" s="22"/>
      <c r="I2193" s="23"/>
      <c r="J2193" s="35" t="str">
        <f t="shared" si="208"/>
        <v>➸</v>
      </c>
      <c r="K2193" s="117" t="str">
        <f>词典存放目录!$A$1&amp;L2193&amp;M2193</f>
        <v>F:\《自创文法查阅Excel》4.1备份\《B词汇·红宝书》\红宝书15版图片\2322-きせき【奇跡】.jpg</v>
      </c>
      <c r="L2193" s="9" t="s">
        <v>18120</v>
      </c>
      <c r="M2193" s="117" t="s">
        <v>20312</v>
      </c>
      <c r="N2193" s="36" t="str">
        <f t="shared" si="209"/>
        <v>▶</v>
      </c>
      <c r="O2193" s="37" t="s">
        <v>17919</v>
      </c>
      <c r="P2193" s="37">
        <v>24</v>
      </c>
      <c r="Q2193" s="37" t="s">
        <v>23</v>
      </c>
      <c r="R2193" s="9" t="str">
        <f>词典存放目录!$A$1&amp;O2193&amp;P2193&amp;Q2193</f>
        <v>F:\《自创文法查阅Excel》4.1备份\《B词汇·红宝书》\红宝书MP3分割\07 n2-き (24).mp3</v>
      </c>
      <c r="S2193" s="38"/>
      <c r="T2193" s="56"/>
      <c r="U2193" s="56"/>
      <c r="V2193" s="30" t="str">
        <f t="shared" si="206"/>
        <v/>
      </c>
      <c r="W2193" s="29"/>
      <c r="X2193" s="9" t="s">
        <v>329</v>
      </c>
    </row>
    <row r="2194" spans="1:24" s="57" customFormat="1" ht="24">
      <c r="A2194" s="31">
        <v>2323</v>
      </c>
      <c r="B2194" s="32">
        <f t="shared" ca="1" si="207"/>
        <v>0.55390888933648819</v>
      </c>
      <c r="C2194" s="133" t="s">
        <v>4125</v>
      </c>
      <c r="D2194" s="126" t="s">
        <v>4126</v>
      </c>
      <c r="E2194" s="21"/>
      <c r="F2194" s="22"/>
      <c r="G2194" s="22"/>
      <c r="H2194" s="22"/>
      <c r="I2194" s="23"/>
      <c r="J2194" s="35" t="str">
        <f t="shared" si="208"/>
        <v>➸</v>
      </c>
      <c r="K2194" s="117" t="str">
        <f>词典存放目录!$A$1&amp;L2194&amp;M2194</f>
        <v>F:\《自创文法查阅Excel》4.1备份\《B词汇·红宝书》\红宝书15版图片\2323-きせきてき【奇跡的】.jpg</v>
      </c>
      <c r="L2194" s="9" t="s">
        <v>18120</v>
      </c>
      <c r="M2194" s="117" t="s">
        <v>20313</v>
      </c>
      <c r="N2194" s="36" t="str">
        <f t="shared" si="209"/>
        <v>▶</v>
      </c>
      <c r="O2194" s="37" t="s">
        <v>17919</v>
      </c>
      <c r="P2194" s="37">
        <v>25</v>
      </c>
      <c r="Q2194" s="37" t="s">
        <v>23</v>
      </c>
      <c r="R2194" s="9" t="str">
        <f>词典存放目录!$A$1&amp;O2194&amp;P2194&amp;Q2194</f>
        <v>F:\《自创文法查阅Excel》4.1备份\《B词汇·红宝书》\红宝书MP3分割\07 n2-き (25).mp3</v>
      </c>
      <c r="S2194" s="38"/>
      <c r="T2194" s="56"/>
      <c r="U2194" s="56"/>
      <c r="V2194" s="30" t="str">
        <f t="shared" si="206"/>
        <v/>
      </c>
      <c r="W2194" s="29"/>
      <c r="X2194" s="9" t="s">
        <v>329</v>
      </c>
    </row>
    <row r="2195" spans="1:24" s="57" customFormat="1" ht="24">
      <c r="A2195" s="31">
        <v>2325</v>
      </c>
      <c r="B2195" s="32">
        <f t="shared" ca="1" si="207"/>
        <v>0.4123723404842502</v>
      </c>
      <c r="C2195" s="133" t="s">
        <v>4127</v>
      </c>
      <c r="D2195" s="126" t="s">
        <v>4128</v>
      </c>
      <c r="E2195" s="21"/>
      <c r="F2195" s="22"/>
      <c r="G2195" s="22"/>
      <c r="H2195" s="22"/>
      <c r="I2195" s="23"/>
      <c r="J2195" s="35" t="str">
        <f t="shared" si="208"/>
        <v>➸</v>
      </c>
      <c r="K2195" s="117" t="str">
        <f>词典存放目录!$A$1&amp;L2195&amp;M2195</f>
        <v>F:\《自创文法查阅Excel》4.1备份\《B词汇·红宝书》\红宝书15版图片\2325-きたる【来る】.jpg</v>
      </c>
      <c r="L2195" s="9" t="s">
        <v>18120</v>
      </c>
      <c r="M2195" s="117" t="s">
        <v>20314</v>
      </c>
      <c r="N2195" s="36" t="str">
        <f t="shared" si="209"/>
        <v>▶</v>
      </c>
      <c r="O2195" s="37" t="s">
        <v>17919</v>
      </c>
      <c r="P2195" s="37">
        <v>27</v>
      </c>
      <c r="Q2195" s="37" t="s">
        <v>23</v>
      </c>
      <c r="R2195" s="9" t="str">
        <f>词典存放目录!$A$1&amp;O2195&amp;P2195&amp;Q2195</f>
        <v>F:\《自创文法查阅Excel》4.1备份\《B词汇·红宝书》\红宝书MP3分割\07 n2-き (27).mp3</v>
      </c>
      <c r="S2195" s="38"/>
      <c r="T2195" s="56"/>
      <c r="U2195" s="56"/>
      <c r="V2195" s="30" t="str">
        <f t="shared" si="206"/>
        <v/>
      </c>
      <c r="W2195" s="29"/>
      <c r="X2195" s="9" t="s">
        <v>329</v>
      </c>
    </row>
    <row r="2196" spans="1:24" s="57" customFormat="1" ht="24">
      <c r="A2196" s="31">
        <v>2326</v>
      </c>
      <c r="B2196" s="32">
        <f t="shared" ca="1" si="207"/>
        <v>0.70077916646452232</v>
      </c>
      <c r="C2196" s="133" t="s">
        <v>4129</v>
      </c>
      <c r="D2196" s="126" t="s">
        <v>4130</v>
      </c>
      <c r="E2196" s="21"/>
      <c r="F2196" s="22"/>
      <c r="G2196" s="22"/>
      <c r="H2196" s="22"/>
      <c r="I2196" s="23"/>
      <c r="J2196" s="35" t="str">
        <f t="shared" si="208"/>
        <v>➸</v>
      </c>
      <c r="K2196" s="117" t="str">
        <f>词典存放目录!$A$1&amp;L2196&amp;M2196</f>
        <v>F:\《自创文法查阅Excel》4.1备份\《B词汇·红宝书》\红宝书15版图片\2326-きたん【忌憚】.jpg</v>
      </c>
      <c r="L2196" s="9" t="s">
        <v>18120</v>
      </c>
      <c r="M2196" s="117" t="s">
        <v>20315</v>
      </c>
      <c r="N2196" s="36" t="str">
        <f t="shared" si="209"/>
        <v>▶</v>
      </c>
      <c r="O2196" s="37" t="s">
        <v>17919</v>
      </c>
      <c r="P2196" s="37">
        <v>28</v>
      </c>
      <c r="Q2196" s="37" t="s">
        <v>23</v>
      </c>
      <c r="R2196" s="9" t="str">
        <f>词典存放目录!$A$1&amp;O2196&amp;P2196&amp;Q2196</f>
        <v>F:\《自创文法查阅Excel》4.1备份\《B词汇·红宝书》\红宝书MP3分割\07 n2-き (28).mp3</v>
      </c>
      <c r="S2196" s="38"/>
      <c r="T2196" s="56"/>
      <c r="U2196" s="56"/>
      <c r="V2196" s="30"/>
      <c r="W2196" s="29"/>
      <c r="X2196" s="9" t="s">
        <v>329</v>
      </c>
    </row>
    <row r="2197" spans="1:24" s="57" customFormat="1" ht="24">
      <c r="A2197" s="31">
        <v>2327</v>
      </c>
      <c r="B2197" s="32">
        <f t="shared" ca="1" si="207"/>
        <v>6.2703083175685626E-2</v>
      </c>
      <c r="C2197" s="133" t="s">
        <v>4131</v>
      </c>
      <c r="D2197" s="126" t="s">
        <v>4132</v>
      </c>
      <c r="E2197" s="21"/>
      <c r="F2197" s="22"/>
      <c r="G2197" s="22"/>
      <c r="H2197" s="22"/>
      <c r="I2197" s="23"/>
      <c r="J2197" s="35" t="str">
        <f t="shared" si="208"/>
        <v>➸</v>
      </c>
      <c r="K2197" s="117" t="str">
        <f>词典存放目录!$A$1&amp;L2197&amp;M2197</f>
        <v>F:\《自创文法查阅Excel》4.1备份\《B词汇·红宝书》\红宝书15版图片\2327-きち【基地】.jpg</v>
      </c>
      <c r="L2197" s="9" t="s">
        <v>18120</v>
      </c>
      <c r="M2197" s="117" t="s">
        <v>20316</v>
      </c>
      <c r="N2197" s="36" t="str">
        <f t="shared" si="209"/>
        <v>▶</v>
      </c>
      <c r="O2197" s="37" t="s">
        <v>17919</v>
      </c>
      <c r="P2197" s="37">
        <v>29</v>
      </c>
      <c r="Q2197" s="37" t="s">
        <v>23</v>
      </c>
      <c r="R2197" s="9" t="str">
        <f>词典存放目录!$A$1&amp;O2197&amp;P2197&amp;Q2197</f>
        <v>F:\《自创文法查阅Excel》4.1备份\《B词汇·红宝书》\红宝书MP3分割\07 n2-き (29).mp3</v>
      </c>
      <c r="S2197" s="38"/>
      <c r="T2197" s="56"/>
      <c r="U2197" s="56"/>
      <c r="V2197" s="30" t="str">
        <f>IF(COUNTA(S2197:U2197)=0,"",COUNTIF(S2197:U2197,"0")/COUNTA(S2197:U2197))</f>
        <v/>
      </c>
      <c r="W2197" s="29"/>
      <c r="X2197" s="9" t="s">
        <v>329</v>
      </c>
    </row>
    <row r="2198" spans="1:24" s="57" customFormat="1" ht="24">
      <c r="A2198" s="31">
        <v>2328</v>
      </c>
      <c r="B2198" s="32">
        <f t="shared" ca="1" si="207"/>
        <v>0.91539150662147695</v>
      </c>
      <c r="C2198" s="133" t="s">
        <v>4133</v>
      </c>
      <c r="D2198" s="126"/>
      <c r="E2198" s="21"/>
      <c r="F2198" s="22"/>
      <c r="G2198" s="22" t="s">
        <v>4</v>
      </c>
      <c r="H2198" s="22"/>
      <c r="I2198" s="42" t="s">
        <v>533</v>
      </c>
      <c r="J2198" s="35" t="str">
        <f t="shared" si="208"/>
        <v>➸</v>
      </c>
      <c r="K2198" s="117" t="str">
        <f>词典存放目录!$A$1&amp;L2198&amp;M2198</f>
        <v>F:\《自创文法查阅Excel》4.1备份\《B词汇·红宝书》\红宝书15版图片\2328-きちっと.jpg</v>
      </c>
      <c r="L2198" s="9" t="s">
        <v>18120</v>
      </c>
      <c r="M2198" s="117" t="s">
        <v>20317</v>
      </c>
      <c r="N2198" s="36" t="str">
        <f t="shared" si="209"/>
        <v>▶</v>
      </c>
      <c r="O2198" s="37" t="s">
        <v>17919</v>
      </c>
      <c r="P2198" s="37">
        <v>30</v>
      </c>
      <c r="Q2198" s="37" t="s">
        <v>23</v>
      </c>
      <c r="R2198" s="9" t="str">
        <f>词典存放目录!$A$1&amp;O2198&amp;P2198&amp;Q2198</f>
        <v>F:\《自创文法查阅Excel》4.1备份\《B词汇·红宝书》\红宝书MP3分割\07 n2-き (30).mp3</v>
      </c>
      <c r="S2198" s="38"/>
      <c r="T2198" s="56"/>
      <c r="U2198" s="56"/>
      <c r="V2198" s="30" t="str">
        <f>IF(COUNTA(S2198:U2198)=0,"",COUNTIF(S2198:U2198,"0")/COUNTA(S2198:U2198))</f>
        <v/>
      </c>
      <c r="W2198" s="29"/>
      <c r="X2198" s="9" t="s">
        <v>329</v>
      </c>
    </row>
    <row r="2199" spans="1:24" s="57" customFormat="1" ht="24">
      <c r="A2199" s="31">
        <v>2329</v>
      </c>
      <c r="B2199" s="32">
        <f t="shared" ca="1" si="207"/>
        <v>0.55516030817737649</v>
      </c>
      <c r="C2199" s="133" t="s">
        <v>4134</v>
      </c>
      <c r="D2199" s="126" t="s">
        <v>4135</v>
      </c>
      <c r="E2199" s="21"/>
      <c r="F2199" s="22"/>
      <c r="G2199" s="22"/>
      <c r="H2199" s="22"/>
      <c r="I2199" s="23"/>
      <c r="J2199" s="35" t="str">
        <f t="shared" si="208"/>
        <v>➸</v>
      </c>
      <c r="K2199" s="117" t="str">
        <f>词典存放目录!$A$1&amp;L2199&amp;M2199</f>
        <v>F:\《自创文法查阅Excel》4.1备份\《B词汇·红宝书》\红宝书15版图片\2329-きちょう【貴重】.jpg</v>
      </c>
      <c r="L2199" s="9" t="s">
        <v>18120</v>
      </c>
      <c r="M2199" s="117" t="s">
        <v>20318</v>
      </c>
      <c r="N2199" s="36" t="str">
        <f t="shared" si="209"/>
        <v>▶</v>
      </c>
      <c r="O2199" s="37" t="s">
        <v>17919</v>
      </c>
      <c r="P2199" s="37">
        <v>31</v>
      </c>
      <c r="Q2199" s="37" t="s">
        <v>23</v>
      </c>
      <c r="R2199" s="9" t="str">
        <f>词典存放目录!$A$1&amp;O2199&amp;P2199&amp;Q2199</f>
        <v>F:\《自创文法查阅Excel》4.1备份\《B词汇·红宝书》\红宝书MP3分割\07 n2-き (31).mp3</v>
      </c>
      <c r="S2199" s="38"/>
      <c r="T2199" s="56"/>
      <c r="U2199" s="56"/>
      <c r="V2199" s="30"/>
      <c r="W2199" s="29"/>
      <c r="X2199" s="9" t="s">
        <v>329</v>
      </c>
    </row>
    <row r="2200" spans="1:24" s="57" customFormat="1" ht="24">
      <c r="A2200" s="31">
        <v>2330</v>
      </c>
      <c r="B2200" s="32">
        <f t="shared" ca="1" si="207"/>
        <v>0.63136420169707197</v>
      </c>
      <c r="C2200" s="133" t="s">
        <v>4136</v>
      </c>
      <c r="D2200" s="126" t="s">
        <v>4137</v>
      </c>
      <c r="E2200" s="21"/>
      <c r="F2200" s="22"/>
      <c r="G2200" s="22"/>
      <c r="H2200" s="22"/>
      <c r="I2200" s="23"/>
      <c r="J2200" s="35" t="str">
        <f t="shared" si="208"/>
        <v>➸</v>
      </c>
      <c r="K2200" s="117" t="str">
        <f>词典存放目录!$A$1&amp;L2200&amp;M2200</f>
        <v>F:\《自创文法查阅Excel》4.1备份\《B词汇·红宝书》\红宝书15版图片\2330-きっさ【喫茶】.jpg</v>
      </c>
      <c r="L2200" s="9" t="s">
        <v>18120</v>
      </c>
      <c r="M2200" s="117" t="s">
        <v>20319</v>
      </c>
      <c r="N2200" s="36" t="str">
        <f t="shared" si="209"/>
        <v>▶</v>
      </c>
      <c r="O2200" s="37" t="s">
        <v>17919</v>
      </c>
      <c r="P2200" s="37">
        <v>32</v>
      </c>
      <c r="Q2200" s="37" t="s">
        <v>23</v>
      </c>
      <c r="R2200" s="9" t="str">
        <f>词典存放目录!$A$1&amp;O2200&amp;P2200&amp;Q2200</f>
        <v>F:\《自创文法查阅Excel》4.1备份\《B词汇·红宝书》\红宝书MP3分割\07 n2-き (32).mp3</v>
      </c>
      <c r="S2200" s="38"/>
      <c r="T2200" s="56"/>
      <c r="U2200" s="56"/>
      <c r="V2200" s="30" t="str">
        <f>IF(COUNTA(S2200:U2200)=0,"",COUNTIF(S2200:U2200,"0")/COUNTA(S2200:U2200))</f>
        <v/>
      </c>
      <c r="W2200" s="102"/>
      <c r="X2200" s="9" t="s">
        <v>329</v>
      </c>
    </row>
    <row r="2201" spans="1:24" s="57" customFormat="1" ht="24">
      <c r="A2201" s="31">
        <v>2331</v>
      </c>
      <c r="B2201" s="32">
        <f t="shared" ca="1" si="207"/>
        <v>0.15122170696011228</v>
      </c>
      <c r="C2201" s="133" t="s">
        <v>4138</v>
      </c>
      <c r="D2201" s="126"/>
      <c r="E2201" s="21"/>
      <c r="F2201" s="22"/>
      <c r="G2201" s="22" t="s">
        <v>4</v>
      </c>
      <c r="H2201" s="22"/>
      <c r="I2201" s="42" t="s">
        <v>98</v>
      </c>
      <c r="J2201" s="35" t="str">
        <f t="shared" si="208"/>
        <v>➸</v>
      </c>
      <c r="K2201" s="117" t="str">
        <f>词典存放目录!$A$1&amp;L2201&amp;M2201</f>
        <v>F:\《自创文法查阅Excel》4.1备份\《B词汇·红宝书》\红宝书15版图片\2331-ぎっしり.jpg</v>
      </c>
      <c r="L2201" s="9" t="s">
        <v>18120</v>
      </c>
      <c r="M2201" s="117" t="s">
        <v>20320</v>
      </c>
      <c r="N2201" s="36" t="str">
        <f t="shared" si="209"/>
        <v>▶</v>
      </c>
      <c r="O2201" s="37" t="s">
        <v>17919</v>
      </c>
      <c r="P2201" s="37">
        <v>33</v>
      </c>
      <c r="Q2201" s="37" t="s">
        <v>23</v>
      </c>
      <c r="R2201" s="9" t="str">
        <f>词典存放目录!$A$1&amp;O2201&amp;P2201&amp;Q2201</f>
        <v>F:\《自创文法查阅Excel》4.1备份\《B词汇·红宝书》\红宝书MP3分割\07 n2-き (33).mp3</v>
      </c>
      <c r="S2201" s="38"/>
      <c r="T2201" s="56"/>
      <c r="U2201" s="56"/>
      <c r="V2201" s="30"/>
      <c r="W2201" s="29"/>
      <c r="X2201" s="9" t="s">
        <v>329</v>
      </c>
    </row>
    <row r="2202" spans="1:24" s="57" customFormat="1" ht="24">
      <c r="A2202" s="31">
        <v>2332</v>
      </c>
      <c r="B2202" s="32">
        <f t="shared" ca="1" si="207"/>
        <v>0.41372756622135576</v>
      </c>
      <c r="C2202" s="133" t="s">
        <v>4139</v>
      </c>
      <c r="D2202" s="126" t="s">
        <v>4140</v>
      </c>
      <c r="E2202" s="21"/>
      <c r="F2202" s="22"/>
      <c r="G2202" s="22"/>
      <c r="H2202" s="22"/>
      <c r="I2202" s="23"/>
      <c r="J2202" s="35" t="str">
        <f t="shared" si="208"/>
        <v>➸</v>
      </c>
      <c r="K2202" s="117" t="str">
        <f>词典存放目录!$A$1&amp;L2202&amp;M2202</f>
        <v>F:\《自创文法查阅Excel》4.1备份\《B词汇·红宝书》\红宝书15版图片\2332-きどう【起動】.jpg</v>
      </c>
      <c r="L2202" s="9" t="s">
        <v>18120</v>
      </c>
      <c r="M2202" s="117" t="s">
        <v>20321</v>
      </c>
      <c r="N2202" s="36" t="str">
        <f t="shared" si="209"/>
        <v>▶</v>
      </c>
      <c r="O2202" s="37" t="s">
        <v>17919</v>
      </c>
      <c r="P2202" s="37">
        <v>34</v>
      </c>
      <c r="Q2202" s="37" t="s">
        <v>23</v>
      </c>
      <c r="R2202" s="9" t="str">
        <f>词典存放目录!$A$1&amp;O2202&amp;P2202&amp;Q2202</f>
        <v>F:\《自创文法查阅Excel》4.1备份\《B词汇·红宝书》\红宝书MP3分割\07 n2-き (34).mp3</v>
      </c>
      <c r="S2202" s="38"/>
      <c r="T2202" s="56"/>
      <c r="U2202" s="56"/>
      <c r="V2202" s="30" t="str">
        <f>IF(COUNTA(S2202:U2202)=0,"",COUNTIF(S2202:U2202,"0")/COUNTA(S2202:U2202))</f>
        <v/>
      </c>
      <c r="W2202" s="29"/>
      <c r="X2202" s="9" t="s">
        <v>329</v>
      </c>
    </row>
    <row r="2203" spans="1:24" s="57" customFormat="1" ht="24">
      <c r="A2203" s="31">
        <v>2333</v>
      </c>
      <c r="B2203" s="32">
        <f t="shared" ca="1" si="207"/>
        <v>0.70913593943946263</v>
      </c>
      <c r="C2203" s="133" t="s">
        <v>3789</v>
      </c>
      <c r="D2203" s="126" t="s">
        <v>4141</v>
      </c>
      <c r="E2203" s="21"/>
      <c r="F2203" s="22"/>
      <c r="G2203" s="22"/>
      <c r="H2203" s="22"/>
      <c r="I2203" s="23"/>
      <c r="J2203" s="35" t="str">
        <f t="shared" si="208"/>
        <v>➸</v>
      </c>
      <c r="K2203" s="117" t="str">
        <f>词典存放目录!$A$1&amp;L2203&amp;M2203</f>
        <v>F:\《自创文法查阅Excel》4.1备份\《B词汇·红宝书》\红宝书15版图片\2333-きのう【機能】.jpg</v>
      </c>
      <c r="L2203" s="9" t="s">
        <v>18120</v>
      </c>
      <c r="M2203" s="117" t="s">
        <v>20322</v>
      </c>
      <c r="N2203" s="36" t="str">
        <f t="shared" si="209"/>
        <v>▶</v>
      </c>
      <c r="O2203" s="37" t="s">
        <v>17919</v>
      </c>
      <c r="P2203" s="37">
        <v>35</v>
      </c>
      <c r="Q2203" s="37" t="s">
        <v>23</v>
      </c>
      <c r="R2203" s="9" t="str">
        <f>词典存放目录!$A$1&amp;O2203&amp;P2203&amp;Q2203</f>
        <v>F:\《自创文法查阅Excel》4.1备份\《B词汇·红宝书》\红宝书MP3分割\07 n2-き (35).mp3</v>
      </c>
      <c r="S2203" s="38"/>
      <c r="T2203" s="56"/>
      <c r="U2203" s="56"/>
      <c r="V2203" s="30" t="str">
        <f>IF(COUNTA(S2203:U2203)=0,"",COUNTIF(S2203:U2203,"0")/COUNTA(S2203:U2203))</f>
        <v/>
      </c>
      <c r="W2203" s="29"/>
      <c r="X2203" s="9" t="s">
        <v>329</v>
      </c>
    </row>
    <row r="2204" spans="1:24" s="57" customFormat="1" ht="24">
      <c r="A2204" s="31">
        <v>2334</v>
      </c>
      <c r="B2204" s="32">
        <f t="shared" ca="1" si="207"/>
        <v>0.682884013670088</v>
      </c>
      <c r="C2204" s="133" t="s">
        <v>4142</v>
      </c>
      <c r="D2204" s="126" t="s">
        <v>4143</v>
      </c>
      <c r="E2204" s="21"/>
      <c r="F2204" s="22"/>
      <c r="G2204" s="22"/>
      <c r="H2204" s="22"/>
      <c r="I2204" s="23"/>
      <c r="J2204" s="35" t="str">
        <f t="shared" si="208"/>
        <v>➸</v>
      </c>
      <c r="K2204" s="117" t="str">
        <f>词典存放目录!$A$1&amp;L2204&amp;M2204</f>
        <v>F:\《自创文法查阅Excel》4.1备份\《B词汇·红宝书》\红宝书15版图片\2334-きのこ【茸】.jpg</v>
      </c>
      <c r="L2204" s="9" t="s">
        <v>18120</v>
      </c>
      <c r="M2204" s="117" t="s">
        <v>20323</v>
      </c>
      <c r="N2204" s="36" t="str">
        <f t="shared" si="209"/>
        <v>▶</v>
      </c>
      <c r="O2204" s="37" t="s">
        <v>17919</v>
      </c>
      <c r="P2204" s="37">
        <v>36</v>
      </c>
      <c r="Q2204" s="37" t="s">
        <v>23</v>
      </c>
      <c r="R2204" s="9" t="str">
        <f>词典存放目录!$A$1&amp;O2204&amp;P2204&amp;Q2204</f>
        <v>F:\《自创文法查阅Excel》4.1备份\《B词汇·红宝书》\红宝书MP3分割\07 n2-き (36).mp3</v>
      </c>
      <c r="S2204" s="38"/>
      <c r="T2204" s="56"/>
      <c r="U2204" s="56"/>
      <c r="V2204" s="30" t="str">
        <f>IF(COUNTA(S2204:U2204)=0,"",COUNTIF(S2204:U2204,"0")/COUNTA(S2204:U2204))</f>
        <v/>
      </c>
      <c r="W2204" s="29"/>
      <c r="X2204" s="9" t="s">
        <v>329</v>
      </c>
    </row>
    <row r="2205" spans="1:24" s="57" customFormat="1" ht="24">
      <c r="A2205" s="31">
        <v>2335</v>
      </c>
      <c r="B2205" s="32">
        <f t="shared" ca="1" si="207"/>
        <v>0.6552280600726228</v>
      </c>
      <c r="C2205" s="133" t="s">
        <v>4144</v>
      </c>
      <c r="D2205" s="126" t="s">
        <v>4145</v>
      </c>
      <c r="E2205" s="21"/>
      <c r="F2205" s="22"/>
      <c r="G2205" s="22"/>
      <c r="H2205" s="22"/>
      <c r="I2205" s="23"/>
      <c r="J2205" s="35" t="str">
        <f t="shared" si="208"/>
        <v>➸</v>
      </c>
      <c r="K2205" s="117" t="str">
        <f>词典存放目录!$A$1&amp;L2205&amp;M2205</f>
        <v>F:\《自创文法查阅Excel》4.1备份\《B词汇·红宝书》\红宝书15版图片\2335-きはく【希薄】.jpg</v>
      </c>
      <c r="L2205" s="9" t="s">
        <v>18120</v>
      </c>
      <c r="M2205" s="117" t="s">
        <v>20324</v>
      </c>
      <c r="N2205" s="36" t="str">
        <f t="shared" si="209"/>
        <v>▶</v>
      </c>
      <c r="O2205" s="37" t="s">
        <v>17919</v>
      </c>
      <c r="P2205" s="37">
        <v>37</v>
      </c>
      <c r="Q2205" s="37" t="s">
        <v>23</v>
      </c>
      <c r="R2205" s="9" t="str">
        <f>词典存放目录!$A$1&amp;O2205&amp;P2205&amp;Q2205</f>
        <v>F:\《自创文法查阅Excel》4.1备份\《B词汇·红宝书》\红宝书MP3分割\07 n2-き (37).mp3</v>
      </c>
      <c r="S2205" s="38"/>
      <c r="T2205" s="56"/>
      <c r="U2205" s="56"/>
      <c r="V2205" s="30"/>
      <c r="W2205" s="29"/>
      <c r="X2205" s="9" t="s">
        <v>329</v>
      </c>
    </row>
    <row r="2206" spans="1:24" s="57" customFormat="1" ht="24">
      <c r="A2206" s="31">
        <v>2336</v>
      </c>
      <c r="B2206" s="32">
        <f t="shared" ca="1" si="207"/>
        <v>0.60276456246781684</v>
      </c>
      <c r="C2206" s="133" t="s">
        <v>4146</v>
      </c>
      <c r="D2206" s="126" t="s">
        <v>4147</v>
      </c>
      <c r="E2206" s="21"/>
      <c r="F2206" s="22"/>
      <c r="G2206" s="22"/>
      <c r="H2206" s="22"/>
      <c r="I2206" s="23"/>
      <c r="J2206" s="35" t="str">
        <f t="shared" si="208"/>
        <v>➸</v>
      </c>
      <c r="K2206" s="117" t="str">
        <f>词典存放目录!$A$1&amp;L2206&amp;M2206</f>
        <v>F:\《自创文法查阅Excel》4.1备份\《B词汇·红宝书》\红宝书15版图片\2336-きばん【基盤】.jpg</v>
      </c>
      <c r="L2206" s="9" t="s">
        <v>18120</v>
      </c>
      <c r="M2206" s="117" t="s">
        <v>20325</v>
      </c>
      <c r="N2206" s="36" t="str">
        <f t="shared" si="209"/>
        <v>▶</v>
      </c>
      <c r="O2206" s="37" t="s">
        <v>17919</v>
      </c>
      <c r="P2206" s="37">
        <v>38</v>
      </c>
      <c r="Q2206" s="37" t="s">
        <v>23</v>
      </c>
      <c r="R2206" s="9" t="str">
        <f>词典存放目录!$A$1&amp;O2206&amp;P2206&amp;Q2206</f>
        <v>F:\《自创文法查阅Excel》4.1备份\《B词汇·红宝书》\红宝书MP3分割\07 n2-き (38).mp3</v>
      </c>
      <c r="S2206" s="38"/>
      <c r="T2206" s="56"/>
      <c r="U2206" s="56"/>
      <c r="V2206" s="30" t="str">
        <f t="shared" ref="V2206:V2231" si="210">IF(COUNTA(S2206:U2206)=0,"",COUNTIF(S2206:U2206,"0")/COUNTA(S2206:U2206))</f>
        <v/>
      </c>
      <c r="W2206" s="29"/>
      <c r="X2206" s="9" t="s">
        <v>329</v>
      </c>
    </row>
    <row r="2207" spans="1:24" s="57" customFormat="1" ht="24">
      <c r="A2207" s="31">
        <v>2338</v>
      </c>
      <c r="B2207" s="32">
        <f t="shared" ca="1" si="207"/>
        <v>0.18433593135762227</v>
      </c>
      <c r="C2207" s="133" t="s">
        <v>4148</v>
      </c>
      <c r="D2207" s="126" t="s">
        <v>4149</v>
      </c>
      <c r="E2207" s="21"/>
      <c r="F2207" s="22"/>
      <c r="G2207" s="22"/>
      <c r="H2207" s="22"/>
      <c r="I2207" s="23"/>
      <c r="J2207" s="35" t="str">
        <f t="shared" si="208"/>
        <v>➸</v>
      </c>
      <c r="K2207" s="117" t="str">
        <f>词典存放目录!$A$1&amp;L2207&amp;M2207</f>
        <v>F:\《自创文法查阅Excel》4.1备份\《B词汇·红宝书》\红宝书15版图片\2338-きほん【基本】.jpg</v>
      </c>
      <c r="L2207" s="9" t="s">
        <v>18120</v>
      </c>
      <c r="M2207" s="117" t="s">
        <v>20326</v>
      </c>
      <c r="N2207" s="36" t="str">
        <f t="shared" si="209"/>
        <v>▶</v>
      </c>
      <c r="O2207" s="37" t="s">
        <v>17919</v>
      </c>
      <c r="P2207" s="37">
        <v>40</v>
      </c>
      <c r="Q2207" s="37" t="s">
        <v>23</v>
      </c>
      <c r="R2207" s="9" t="str">
        <f>词典存放目录!$A$1&amp;O2207&amp;P2207&amp;Q2207</f>
        <v>F:\《自创文法查阅Excel》4.1备份\《B词汇·红宝书》\红宝书MP3分割\07 n2-き (40).mp3</v>
      </c>
      <c r="S2207" s="38"/>
      <c r="T2207" s="56"/>
      <c r="U2207" s="56"/>
      <c r="V2207" s="30" t="str">
        <f t="shared" si="210"/>
        <v/>
      </c>
      <c r="W2207" s="29"/>
      <c r="X2207" s="9" t="s">
        <v>329</v>
      </c>
    </row>
    <row r="2208" spans="1:24" s="57" customFormat="1" ht="24">
      <c r="A2208" s="31">
        <v>2339</v>
      </c>
      <c r="B2208" s="32">
        <f t="shared" ca="1" si="207"/>
        <v>0.77390610584515873</v>
      </c>
      <c r="C2208" s="133" t="s">
        <v>4150</v>
      </c>
      <c r="D2208" s="126" t="s">
        <v>4151</v>
      </c>
      <c r="E2208" s="21"/>
      <c r="F2208" s="22"/>
      <c r="G2208" s="22"/>
      <c r="H2208" s="22"/>
      <c r="I2208" s="23"/>
      <c r="J2208" s="35" t="str">
        <f t="shared" si="208"/>
        <v>➸</v>
      </c>
      <c r="K2208" s="117" t="str">
        <f>词典存放目录!$A$1&amp;L2208&amp;M2208</f>
        <v>F:\《自创文法查阅Excel》4.1备份\《B词汇·红宝书》\红宝书15版图片\2339-きまま【気儘】.jpg</v>
      </c>
      <c r="L2208" s="9" t="s">
        <v>18120</v>
      </c>
      <c r="M2208" s="117" t="s">
        <v>20327</v>
      </c>
      <c r="N2208" s="36" t="str">
        <f t="shared" si="209"/>
        <v>▶</v>
      </c>
      <c r="O2208" s="37" t="s">
        <v>17919</v>
      </c>
      <c r="P2208" s="37">
        <v>41</v>
      </c>
      <c r="Q2208" s="37" t="s">
        <v>23</v>
      </c>
      <c r="R2208" s="9" t="str">
        <f>词典存放目录!$A$1&amp;O2208&amp;P2208&amp;Q2208</f>
        <v>F:\《自创文法查阅Excel》4.1备份\《B词汇·红宝书》\红宝书MP3分割\07 n2-き (41).mp3</v>
      </c>
      <c r="S2208" s="38"/>
      <c r="T2208" s="56"/>
      <c r="U2208" s="56"/>
      <c r="V2208" s="30" t="str">
        <f t="shared" si="210"/>
        <v/>
      </c>
      <c r="W2208" s="29"/>
      <c r="X2208" s="9" t="s">
        <v>329</v>
      </c>
    </row>
    <row r="2209" spans="1:24" s="57" customFormat="1" ht="24">
      <c r="A2209" s="31">
        <v>2340</v>
      </c>
      <c r="B2209" s="32">
        <f t="shared" ca="1" si="207"/>
        <v>2.5795488038179104E-2</v>
      </c>
      <c r="C2209" s="133" t="s">
        <v>3871</v>
      </c>
      <c r="D2209" s="126" t="s">
        <v>4152</v>
      </c>
      <c r="E2209" s="21"/>
      <c r="F2209" s="22"/>
      <c r="G2209" s="22"/>
      <c r="H2209" s="22"/>
      <c r="I2209" s="23"/>
      <c r="J2209" s="35" t="str">
        <f t="shared" si="208"/>
        <v>➸</v>
      </c>
      <c r="K2209" s="117" t="str">
        <f>词典存放目录!$A$1&amp;L2209&amp;M2209</f>
        <v>F:\《自创文法查阅Excel》4.1备份\《B词汇·红宝书》\红宝书15版图片\2340-きみ【気味】.jpg</v>
      </c>
      <c r="L2209" s="9" t="s">
        <v>18120</v>
      </c>
      <c r="M2209" s="117" t="s">
        <v>20328</v>
      </c>
      <c r="N2209" s="36" t="str">
        <f t="shared" si="209"/>
        <v>▶</v>
      </c>
      <c r="O2209" s="37" t="s">
        <v>17919</v>
      </c>
      <c r="P2209" s="37">
        <v>42</v>
      </c>
      <c r="Q2209" s="37" t="s">
        <v>23</v>
      </c>
      <c r="R2209" s="9" t="str">
        <f>词典存放目录!$A$1&amp;O2209&amp;P2209&amp;Q2209</f>
        <v>F:\《自创文法查阅Excel》4.1备份\《B词汇·红宝书》\红宝书MP3分割\07 n2-き (42).mp3</v>
      </c>
      <c r="S2209" s="38"/>
      <c r="T2209" s="56"/>
      <c r="U2209" s="56"/>
      <c r="V2209" s="30" t="str">
        <f t="shared" si="210"/>
        <v/>
      </c>
      <c r="W2209" s="29"/>
      <c r="X2209" s="9" t="s">
        <v>329</v>
      </c>
    </row>
    <row r="2210" spans="1:24" s="57" customFormat="1" ht="24">
      <c r="A2210" s="31">
        <v>2341</v>
      </c>
      <c r="B2210" s="32">
        <f t="shared" ca="1" si="207"/>
        <v>0.47784825540401887</v>
      </c>
      <c r="C2210" s="133" t="s">
        <v>4153</v>
      </c>
      <c r="D2210" s="126" t="s">
        <v>4154</v>
      </c>
      <c r="E2210" s="21"/>
      <c r="F2210" s="22"/>
      <c r="G2210" s="22"/>
      <c r="H2210" s="22"/>
      <c r="I2210" s="23"/>
      <c r="J2210" s="35" t="str">
        <f t="shared" si="208"/>
        <v>➸</v>
      </c>
      <c r="K2210" s="117" t="str">
        <f>词典存放目录!$A$1&amp;L2210&amp;M2210</f>
        <v>F:\《自创文法查阅Excel》4.1备份\《B词汇·红宝书》\红宝书15版图片\2341-～ぎみ【～気味】.jpg</v>
      </c>
      <c r="L2210" s="9" t="s">
        <v>18120</v>
      </c>
      <c r="M2210" s="117" t="s">
        <v>20329</v>
      </c>
      <c r="N2210" s="36" t="str">
        <f t="shared" si="209"/>
        <v>▶</v>
      </c>
      <c r="O2210" s="37" t="s">
        <v>17919</v>
      </c>
      <c r="P2210" s="37">
        <v>43</v>
      </c>
      <c r="Q2210" s="37" t="s">
        <v>23</v>
      </c>
      <c r="R2210" s="9" t="str">
        <f>词典存放目录!$A$1&amp;O2210&amp;P2210&amp;Q2210</f>
        <v>F:\《自创文法查阅Excel》4.1备份\《B词汇·红宝书》\红宝书MP3分割\07 n2-き (43).mp3</v>
      </c>
      <c r="S2210" s="38"/>
      <c r="T2210" s="56"/>
      <c r="U2210" s="56"/>
      <c r="V2210" s="30" t="str">
        <f t="shared" si="210"/>
        <v/>
      </c>
      <c r="W2210" s="29"/>
      <c r="X2210" s="9" t="s">
        <v>329</v>
      </c>
    </row>
    <row r="2211" spans="1:24" s="57" customFormat="1" ht="24">
      <c r="A2211" s="31">
        <v>2342</v>
      </c>
      <c r="B2211" s="32">
        <f t="shared" ca="1" si="207"/>
        <v>0.684378669446284</v>
      </c>
      <c r="C2211" s="133" t="s">
        <v>4155</v>
      </c>
      <c r="D2211" s="126" t="s">
        <v>4156</v>
      </c>
      <c r="E2211" s="21"/>
      <c r="F2211" s="22"/>
      <c r="G2211" s="22"/>
      <c r="H2211" s="22"/>
      <c r="I2211" s="23"/>
      <c r="J2211" s="35" t="str">
        <f t="shared" si="208"/>
        <v>➸</v>
      </c>
      <c r="K2211" s="117" t="str">
        <f>词典存放目录!$A$1&amp;L2211&amp;M2211</f>
        <v>F:\《自创文法查阅Excel》4.1备份\《B词汇·红宝书》\红宝书15版图片\2342-きみょう【奇妙】.jpg</v>
      </c>
      <c r="L2211" s="9" t="s">
        <v>18120</v>
      </c>
      <c r="M2211" s="117" t="s">
        <v>20330</v>
      </c>
      <c r="N2211" s="36" t="str">
        <f t="shared" si="209"/>
        <v>▶</v>
      </c>
      <c r="O2211" s="37" t="s">
        <v>17919</v>
      </c>
      <c r="P2211" s="37">
        <v>44</v>
      </c>
      <c r="Q2211" s="37" t="s">
        <v>23</v>
      </c>
      <c r="R2211" s="9" t="str">
        <f>词典存放目录!$A$1&amp;O2211&amp;P2211&amp;Q2211</f>
        <v>F:\《自创文法查阅Excel》4.1备份\《B词汇·红宝书》\红宝书MP3分割\07 n2-き (44).mp3</v>
      </c>
      <c r="S2211" s="38"/>
      <c r="T2211" s="56"/>
      <c r="U2211" s="56"/>
      <c r="V2211" s="30" t="str">
        <f t="shared" si="210"/>
        <v/>
      </c>
      <c r="W2211" s="29"/>
      <c r="X2211" s="9" t="s">
        <v>329</v>
      </c>
    </row>
    <row r="2212" spans="1:24" s="57" customFormat="1" ht="24">
      <c r="A2212" s="31">
        <v>2343</v>
      </c>
      <c r="B2212" s="32">
        <f t="shared" ca="1" si="207"/>
        <v>0.98121634388436751</v>
      </c>
      <c r="C2212" s="133" t="s">
        <v>4157</v>
      </c>
      <c r="D2212" s="126" t="s">
        <v>4158</v>
      </c>
      <c r="E2212" s="21"/>
      <c r="F2212" s="22"/>
      <c r="G2212" s="22"/>
      <c r="H2212" s="22"/>
      <c r="I2212" s="23"/>
      <c r="J2212" s="35" t="str">
        <f t="shared" si="208"/>
        <v>➸</v>
      </c>
      <c r="K2212" s="117" t="str">
        <f>词典存放目录!$A$1&amp;L2212&amp;M2212</f>
        <v>F:\《自创文法查阅Excel》4.1备份\《B词汇·红宝书》\红宝书15版图片\2343-きゃくせき【客席】.jpg</v>
      </c>
      <c r="L2212" s="9" t="s">
        <v>18120</v>
      </c>
      <c r="M2212" s="117" t="s">
        <v>20331</v>
      </c>
      <c r="N2212" s="36" t="str">
        <f t="shared" si="209"/>
        <v>▶</v>
      </c>
      <c r="O2212" s="37" t="s">
        <v>17919</v>
      </c>
      <c r="P2212" s="37">
        <v>45</v>
      </c>
      <c r="Q2212" s="37" t="s">
        <v>23</v>
      </c>
      <c r="R2212" s="9" t="str">
        <f>词典存放目录!$A$1&amp;O2212&amp;P2212&amp;Q2212</f>
        <v>F:\《自创文法查阅Excel》4.1备份\《B词汇·红宝书》\红宝书MP3分割\07 n2-き (45).mp3</v>
      </c>
      <c r="S2212" s="38"/>
      <c r="T2212" s="56"/>
      <c r="U2212" s="56"/>
      <c r="V2212" s="30" t="str">
        <f t="shared" si="210"/>
        <v/>
      </c>
      <c r="W2212" s="102"/>
      <c r="X2212" s="9" t="s">
        <v>329</v>
      </c>
    </row>
    <row r="2213" spans="1:24" s="57" customFormat="1" ht="24">
      <c r="A2213" s="31">
        <v>2344</v>
      </c>
      <c r="B2213" s="32">
        <f t="shared" ca="1" si="207"/>
        <v>0.97391803278451028</v>
      </c>
      <c r="C2213" s="133" t="s">
        <v>4159</v>
      </c>
      <c r="D2213" s="126" t="s">
        <v>4160</v>
      </c>
      <c r="E2213" s="21"/>
      <c r="F2213" s="22"/>
      <c r="G2213" s="22"/>
      <c r="H2213" s="22"/>
      <c r="I2213" s="23"/>
      <c r="J2213" s="35" t="str">
        <f t="shared" si="208"/>
        <v>➸</v>
      </c>
      <c r="K2213" s="117" t="str">
        <f>词典存放目录!$A$1&amp;L2213&amp;M2213</f>
        <v>F:\《自创文法查阅Excel》4.1备份\《B词汇·红宝书》\红宝书15版图片\2344-ぎゃくてん【逆転】.jpg</v>
      </c>
      <c r="L2213" s="9" t="s">
        <v>18120</v>
      </c>
      <c r="M2213" s="117" t="s">
        <v>20332</v>
      </c>
      <c r="N2213" s="36" t="str">
        <f t="shared" si="209"/>
        <v>▶</v>
      </c>
      <c r="O2213" s="37" t="s">
        <v>17919</v>
      </c>
      <c r="P2213" s="37">
        <v>46</v>
      </c>
      <c r="Q2213" s="37" t="s">
        <v>23</v>
      </c>
      <c r="R2213" s="9" t="str">
        <f>词典存放目录!$A$1&amp;O2213&amp;P2213&amp;Q2213</f>
        <v>F:\《自创文法查阅Excel》4.1备份\《B词汇·红宝书》\红宝书MP3分割\07 n2-き (46).mp3</v>
      </c>
      <c r="S2213" s="38"/>
      <c r="T2213" s="56"/>
      <c r="U2213" s="56"/>
      <c r="V2213" s="30" t="str">
        <f t="shared" si="210"/>
        <v/>
      </c>
      <c r="W2213" s="29"/>
      <c r="X2213" s="9" t="s">
        <v>329</v>
      </c>
    </row>
    <row r="2214" spans="1:24" s="57" customFormat="1" ht="24">
      <c r="A2214" s="31">
        <v>2345</v>
      </c>
      <c r="B2214" s="32">
        <f t="shared" ca="1" si="207"/>
        <v>0.88663838690357177</v>
      </c>
      <c r="C2214" s="133" t="s">
        <v>4161</v>
      </c>
      <c r="D2214" s="126" t="s">
        <v>4162</v>
      </c>
      <c r="E2214" s="21"/>
      <c r="F2214" s="22"/>
      <c r="G2214" s="22"/>
      <c r="H2214" s="22"/>
      <c r="I2214" s="23"/>
      <c r="J2214" s="35" t="str">
        <f t="shared" si="208"/>
        <v>➸</v>
      </c>
      <c r="K2214" s="117" t="str">
        <f>词典存放目录!$A$1&amp;L2214&amp;M2214</f>
        <v>F:\《自创文法查阅Excel》4.1备份\《B词汇·红宝书》\红宝书15版图片\2345-きゃっかん【客観】.jpg</v>
      </c>
      <c r="L2214" s="9" t="s">
        <v>18120</v>
      </c>
      <c r="M2214" s="117" t="s">
        <v>20333</v>
      </c>
      <c r="N2214" s="36" t="str">
        <f t="shared" si="209"/>
        <v>▶</v>
      </c>
      <c r="O2214" s="37" t="s">
        <v>17919</v>
      </c>
      <c r="P2214" s="37">
        <v>47</v>
      </c>
      <c r="Q2214" s="37" t="s">
        <v>23</v>
      </c>
      <c r="R2214" s="9" t="str">
        <f>词典存放目录!$A$1&amp;O2214&amp;P2214&amp;Q2214</f>
        <v>F:\《自创文法查阅Excel》4.1备份\《B词汇·红宝书》\红宝书MP3分割\07 n2-き (47).mp3</v>
      </c>
      <c r="S2214" s="38"/>
      <c r="T2214" s="56"/>
      <c r="U2214" s="56"/>
      <c r="V2214" s="30" t="str">
        <f t="shared" si="210"/>
        <v/>
      </c>
      <c r="W2214" s="29"/>
      <c r="X2214" s="9" t="s">
        <v>329</v>
      </c>
    </row>
    <row r="2215" spans="1:24" s="57" customFormat="1" ht="24">
      <c r="A2215" s="31">
        <v>2346</v>
      </c>
      <c r="B2215" s="32">
        <f t="shared" ca="1" si="207"/>
        <v>0.26939431879530595</v>
      </c>
      <c r="C2215" s="133" t="s">
        <v>4163</v>
      </c>
      <c r="D2215" s="126" t="s">
        <v>4164</v>
      </c>
      <c r="E2215" s="21"/>
      <c r="F2215" s="22"/>
      <c r="G2215" s="22"/>
      <c r="H2215" s="22"/>
      <c r="I2215" s="23"/>
      <c r="J2215" s="35" t="str">
        <f t="shared" si="208"/>
        <v>➸</v>
      </c>
      <c r="K2215" s="117" t="str">
        <f>词典存放目录!$A$1&amp;L2215&amp;M2215</f>
        <v>F:\《自创文法查阅Excel》4.1备份\《B词汇·红宝书》\红宝书15版图片\2346-きゃっかんてき【客観的】.jpg</v>
      </c>
      <c r="L2215" s="9" t="s">
        <v>18120</v>
      </c>
      <c r="M2215" s="117" t="s">
        <v>20334</v>
      </c>
      <c r="N2215" s="36" t="str">
        <f t="shared" si="209"/>
        <v>▶</v>
      </c>
      <c r="O2215" s="37" t="s">
        <v>17919</v>
      </c>
      <c r="P2215" s="37">
        <v>48</v>
      </c>
      <c r="Q2215" s="37" t="s">
        <v>23</v>
      </c>
      <c r="R2215" s="9" t="str">
        <f>词典存放目录!$A$1&amp;O2215&amp;P2215&amp;Q2215</f>
        <v>F:\《自创文法查阅Excel》4.1备份\《B词汇·红宝书》\红宝书MP3分割\07 n2-き (48).mp3</v>
      </c>
      <c r="S2215" s="38"/>
      <c r="T2215" s="56"/>
      <c r="U2215" s="56"/>
      <c r="V2215" s="30" t="str">
        <f t="shared" si="210"/>
        <v/>
      </c>
      <c r="W2215" s="29"/>
      <c r="X2215" s="9" t="s">
        <v>329</v>
      </c>
    </row>
    <row r="2216" spans="1:24" s="57" customFormat="1" ht="24">
      <c r="A2216" s="31">
        <v>2347</v>
      </c>
      <c r="B2216" s="32">
        <f t="shared" ca="1" si="207"/>
        <v>0.19622323575431166</v>
      </c>
      <c r="C2216" s="133" t="s">
        <v>4165</v>
      </c>
      <c r="D2216" s="126" t="s">
        <v>4166</v>
      </c>
      <c r="E2216" s="21"/>
      <c r="F2216" s="22"/>
      <c r="G2216" s="22"/>
      <c r="H2216" s="22"/>
      <c r="I2216" s="23"/>
      <c r="J2216" s="35" t="str">
        <f t="shared" si="208"/>
        <v>➸</v>
      </c>
      <c r="K2216" s="117" t="str">
        <f>词典存放目录!$A$1&amp;L2216&amp;M2216</f>
        <v>F:\《自创文法查阅Excel》4.1备份\《B词汇·红宝书》\红宝书15版图片\2347-キャプテン【captain】.jpg</v>
      </c>
      <c r="L2216" s="9" t="s">
        <v>18120</v>
      </c>
      <c r="M2216" s="117" t="s">
        <v>20335</v>
      </c>
      <c r="N2216" s="36" t="str">
        <f t="shared" si="209"/>
        <v>▶</v>
      </c>
      <c r="O2216" s="37" t="s">
        <v>17919</v>
      </c>
      <c r="P2216" s="37">
        <v>49</v>
      </c>
      <c r="Q2216" s="37" t="s">
        <v>23</v>
      </c>
      <c r="R2216" s="9" t="str">
        <f>词典存放目录!$A$1&amp;O2216&amp;P2216&amp;Q2216</f>
        <v>F:\《自创文法查阅Excel》4.1备份\《B词汇·红宝书》\红宝书MP3分割\07 n2-き (49).mp3</v>
      </c>
      <c r="S2216" s="38"/>
      <c r="T2216" s="56"/>
      <c r="U2216" s="56"/>
      <c r="V2216" s="30" t="str">
        <f t="shared" si="210"/>
        <v/>
      </c>
      <c r="W2216" s="29"/>
      <c r="X2216" s="9" t="s">
        <v>329</v>
      </c>
    </row>
    <row r="2217" spans="1:24" s="57" customFormat="1" ht="24">
      <c r="A2217" s="31">
        <v>2348</v>
      </c>
      <c r="B2217" s="32">
        <f t="shared" ca="1" si="207"/>
        <v>0.2181232139920144</v>
      </c>
      <c r="C2217" s="133" t="s">
        <v>4167</v>
      </c>
      <c r="D2217" s="126" t="s">
        <v>4168</v>
      </c>
      <c r="E2217" s="21"/>
      <c r="F2217" s="22"/>
      <c r="G2217" s="22"/>
      <c r="H2217" s="22"/>
      <c r="I2217" s="23"/>
      <c r="J2217" s="35" t="str">
        <f t="shared" si="208"/>
        <v>➸</v>
      </c>
      <c r="K2217" s="117" t="str">
        <f>词典存放目录!$A$1&amp;L2217&amp;M2217</f>
        <v>F:\《自创文法查阅Excel》4.1备份\《B词汇·红宝书》\红宝书15版图片\2348-ギャング【gang】.jpg</v>
      </c>
      <c r="L2217" s="9" t="s">
        <v>18120</v>
      </c>
      <c r="M2217" s="117" t="s">
        <v>20336</v>
      </c>
      <c r="N2217" s="36" t="str">
        <f t="shared" si="209"/>
        <v>▶</v>
      </c>
      <c r="O2217" s="37" t="s">
        <v>17919</v>
      </c>
      <c r="P2217" s="37">
        <v>50</v>
      </c>
      <c r="Q2217" s="37" t="s">
        <v>23</v>
      </c>
      <c r="R2217" s="9" t="str">
        <f>词典存放目录!$A$1&amp;O2217&amp;P2217&amp;Q2217</f>
        <v>F:\《自创文法查阅Excel》4.1备份\《B词汇·红宝书》\红宝书MP3分割\07 n2-き (50).mp3</v>
      </c>
      <c r="S2217" s="38"/>
      <c r="T2217" s="56"/>
      <c r="U2217" s="56"/>
      <c r="V2217" s="30" t="str">
        <f t="shared" si="210"/>
        <v/>
      </c>
      <c r="W2217" s="29"/>
      <c r="X2217" s="9" t="s">
        <v>329</v>
      </c>
    </row>
    <row r="2218" spans="1:24" s="57" customFormat="1" ht="24">
      <c r="A2218" s="31">
        <v>2350</v>
      </c>
      <c r="B2218" s="32">
        <f t="shared" ca="1" si="207"/>
        <v>0.58639848222499991</v>
      </c>
      <c r="C2218" s="133" t="s">
        <v>4169</v>
      </c>
      <c r="D2218" s="126" t="s">
        <v>4170</v>
      </c>
      <c r="E2218" s="21"/>
      <c r="F2218" s="22"/>
      <c r="G2218" s="22"/>
      <c r="H2218" s="22"/>
      <c r="I2218" s="23"/>
      <c r="J2218" s="35" t="str">
        <f t="shared" si="208"/>
        <v>➸</v>
      </c>
      <c r="K2218" s="117" t="str">
        <f>词典存放目录!$A$1&amp;L2218&amp;M2218</f>
        <v>F:\《自创文法查阅Excel》4.1备份\《B词汇·红宝书》\红宝书15版图片\2350-きゅう～【旧～】.jpg</v>
      </c>
      <c r="L2218" s="9" t="s">
        <v>18120</v>
      </c>
      <c r="M2218" s="117" t="s">
        <v>20337</v>
      </c>
      <c r="N2218" s="36" t="str">
        <f t="shared" si="209"/>
        <v>▶</v>
      </c>
      <c r="O2218" s="37" t="s">
        <v>17919</v>
      </c>
      <c r="P2218" s="37">
        <v>52</v>
      </c>
      <c r="Q2218" s="37" t="s">
        <v>23</v>
      </c>
      <c r="R2218" s="9" t="str">
        <f>词典存放目录!$A$1&amp;O2218&amp;P2218&amp;Q2218</f>
        <v>F:\《自创文法查阅Excel》4.1备份\《B词汇·红宝书》\红宝书MP3分割\07 n2-き (52).mp3</v>
      </c>
      <c r="S2218" s="38"/>
      <c r="T2218" s="56"/>
      <c r="U2218" s="56"/>
      <c r="V2218" s="30" t="str">
        <f t="shared" si="210"/>
        <v/>
      </c>
      <c r="W2218" s="29"/>
      <c r="X2218" s="9" t="s">
        <v>329</v>
      </c>
    </row>
    <row r="2219" spans="1:24" s="57" customFormat="1" ht="24">
      <c r="A2219" s="31">
        <v>2351</v>
      </c>
      <c r="B2219" s="32">
        <f t="shared" ca="1" si="207"/>
        <v>0.3435983903783173</v>
      </c>
      <c r="C2219" s="133" t="s">
        <v>4171</v>
      </c>
      <c r="D2219" s="126" t="s">
        <v>4172</v>
      </c>
      <c r="E2219" s="21"/>
      <c r="F2219" s="22"/>
      <c r="G2219" s="22"/>
      <c r="H2219" s="22"/>
      <c r="I2219" s="23"/>
      <c r="J2219" s="35" t="str">
        <f t="shared" si="208"/>
        <v>➸</v>
      </c>
      <c r="K2219" s="117" t="str">
        <f>词典存放目录!$A$1&amp;L2219&amp;M2219</f>
        <v>F:\《自创文法查阅Excel》4.1备份\《B词汇·红宝书》\红宝书15版图片\2351-～きゅう【～級】.jpg</v>
      </c>
      <c r="L2219" s="9" t="s">
        <v>18120</v>
      </c>
      <c r="M2219" s="117" t="s">
        <v>20338</v>
      </c>
      <c r="N2219" s="36" t="str">
        <f t="shared" si="209"/>
        <v>▶</v>
      </c>
      <c r="O2219" s="37" t="s">
        <v>17919</v>
      </c>
      <c r="P2219" s="37">
        <v>53</v>
      </c>
      <c r="Q2219" s="37" t="s">
        <v>23</v>
      </c>
      <c r="R2219" s="9" t="str">
        <f>词典存放目录!$A$1&amp;O2219&amp;P2219&amp;Q2219</f>
        <v>F:\《自创文法查阅Excel》4.1备份\《B词汇·红宝书》\红宝书MP3分割\07 n2-き (53).mp3</v>
      </c>
      <c r="S2219" s="38"/>
      <c r="T2219" s="56"/>
      <c r="U2219" s="56"/>
      <c r="V2219" s="30" t="str">
        <f t="shared" si="210"/>
        <v/>
      </c>
      <c r="W2219" s="29"/>
      <c r="X2219" s="9" t="s">
        <v>329</v>
      </c>
    </row>
    <row r="2220" spans="1:24" s="57" customFormat="1" ht="24">
      <c r="A2220" s="31">
        <v>2352</v>
      </c>
      <c r="B2220" s="32">
        <f t="shared" ca="1" si="207"/>
        <v>0.2660591648126952</v>
      </c>
      <c r="C2220" s="133" t="s">
        <v>4173</v>
      </c>
      <c r="D2220" s="126" t="s">
        <v>4174</v>
      </c>
      <c r="E2220" s="21"/>
      <c r="F2220" s="22"/>
      <c r="G2220" s="22"/>
      <c r="H2220" s="22"/>
      <c r="I2220" s="23"/>
      <c r="J2220" s="35" t="str">
        <f t="shared" si="208"/>
        <v>➸</v>
      </c>
      <c r="K2220" s="117" t="str">
        <f>词典存放目录!$A$1&amp;L2220&amp;M2220</f>
        <v>F:\《自创文法查阅Excel》4.1备份\《B词汇·红宝书》\红宝书15版图片\2352-きゅうえん【救援】.jpg</v>
      </c>
      <c r="L2220" s="9" t="s">
        <v>18120</v>
      </c>
      <c r="M2220" s="117" t="s">
        <v>20339</v>
      </c>
      <c r="N2220" s="36" t="str">
        <f t="shared" si="209"/>
        <v>▶</v>
      </c>
      <c r="O2220" s="37" t="s">
        <v>17919</v>
      </c>
      <c r="P2220" s="37">
        <v>54</v>
      </c>
      <c r="Q2220" s="37" t="s">
        <v>23</v>
      </c>
      <c r="R2220" s="9" t="str">
        <f>词典存放目录!$A$1&amp;O2220&amp;P2220&amp;Q2220</f>
        <v>F:\《自创文法查阅Excel》4.1备份\《B词汇·红宝书》\红宝书MP3分割\07 n2-き (54).mp3</v>
      </c>
      <c r="S2220" s="38"/>
      <c r="T2220" s="56"/>
      <c r="U2220" s="56"/>
      <c r="V2220" s="30" t="str">
        <f t="shared" si="210"/>
        <v/>
      </c>
      <c r="W2220" s="69"/>
      <c r="X2220" s="9" t="s">
        <v>329</v>
      </c>
    </row>
    <row r="2221" spans="1:24" s="57" customFormat="1" ht="24">
      <c r="A2221" s="31">
        <v>2353</v>
      </c>
      <c r="B2221" s="32">
        <f t="shared" ca="1" si="207"/>
        <v>0.27840377529881555</v>
      </c>
      <c r="C2221" s="133" t="s">
        <v>4175</v>
      </c>
      <c r="D2221" s="126" t="s">
        <v>4176</v>
      </c>
      <c r="E2221" s="21"/>
      <c r="F2221" s="22"/>
      <c r="G2221" s="22"/>
      <c r="H2221" s="22"/>
      <c r="I2221" s="23"/>
      <c r="J2221" s="35" t="str">
        <f t="shared" si="208"/>
        <v>➸</v>
      </c>
      <c r="K2221" s="117" t="str">
        <f>词典存放目录!$A$1&amp;L2221&amp;M2221</f>
        <v>F:\《自创文法查阅Excel》4.1备份\《B词汇·红宝书》\红宝书15版图片\2353-きゅうぎょう【休業】.jpg</v>
      </c>
      <c r="L2221" s="9" t="s">
        <v>18120</v>
      </c>
      <c r="M2221" s="117" t="s">
        <v>20340</v>
      </c>
      <c r="N2221" s="36" t="str">
        <f t="shared" si="209"/>
        <v>▶</v>
      </c>
      <c r="O2221" s="37" t="s">
        <v>17919</v>
      </c>
      <c r="P2221" s="37">
        <v>55</v>
      </c>
      <c r="Q2221" s="37" t="s">
        <v>23</v>
      </c>
      <c r="R2221" s="9" t="str">
        <f>词典存放目录!$A$1&amp;O2221&amp;P2221&amp;Q2221</f>
        <v>F:\《自创文法查阅Excel》4.1备份\《B词汇·红宝书》\红宝书MP3分割\07 n2-き (55).mp3</v>
      </c>
      <c r="S2221" s="38"/>
      <c r="T2221" s="56"/>
      <c r="U2221" s="56"/>
      <c r="V2221" s="30" t="str">
        <f t="shared" si="210"/>
        <v/>
      </c>
      <c r="W2221" s="29"/>
      <c r="X2221" s="9" t="s">
        <v>329</v>
      </c>
    </row>
    <row r="2222" spans="1:24" s="57" customFormat="1" ht="24">
      <c r="A2222" s="31">
        <v>2355</v>
      </c>
      <c r="B2222" s="32">
        <f t="shared" ca="1" si="207"/>
        <v>0.86506227130615654</v>
      </c>
      <c r="C2222" s="133" t="s">
        <v>4177</v>
      </c>
      <c r="D2222" s="126" t="s">
        <v>4178</v>
      </c>
      <c r="E2222" s="21"/>
      <c r="F2222" s="22"/>
      <c r="G2222" s="22"/>
      <c r="H2222" s="22"/>
      <c r="I2222" s="23"/>
      <c r="J2222" s="35" t="str">
        <f t="shared" si="208"/>
        <v>➸</v>
      </c>
      <c r="K2222" s="117" t="str">
        <f>词典存放目录!$A$1&amp;L2222&amp;M2222</f>
        <v>F:\《自创文法查阅Excel》4.1备份\《B词汇·红宝书》\红宝书15版图片\2355-きゅうげき【急激】.jpg</v>
      </c>
      <c r="L2222" s="9" t="s">
        <v>18120</v>
      </c>
      <c r="M2222" s="117" t="s">
        <v>20341</v>
      </c>
      <c r="N2222" s="36" t="str">
        <f t="shared" si="209"/>
        <v>▶</v>
      </c>
      <c r="O2222" s="37" t="s">
        <v>17919</v>
      </c>
      <c r="P2222" s="37">
        <v>57</v>
      </c>
      <c r="Q2222" s="37" t="s">
        <v>23</v>
      </c>
      <c r="R2222" s="9" t="str">
        <f>词典存放目录!$A$1&amp;O2222&amp;P2222&amp;Q2222</f>
        <v>F:\《自创文法查阅Excel》4.1备份\《B词汇·红宝书》\红宝书MP3分割\07 n2-き (57).mp3</v>
      </c>
      <c r="S2222" s="38"/>
      <c r="T2222" s="56"/>
      <c r="U2222" s="56"/>
      <c r="V2222" s="30" t="str">
        <f t="shared" si="210"/>
        <v/>
      </c>
      <c r="W2222" s="29"/>
      <c r="X2222" s="9" t="s">
        <v>329</v>
      </c>
    </row>
    <row r="2223" spans="1:24" s="57" customFormat="1" ht="24">
      <c r="A2223" s="31">
        <v>2356</v>
      </c>
      <c r="B2223" s="32">
        <f t="shared" ca="1" si="207"/>
        <v>0.87554981521726238</v>
      </c>
      <c r="C2223" s="133" t="s">
        <v>4179</v>
      </c>
      <c r="D2223" s="126" t="s">
        <v>4180</v>
      </c>
      <c r="E2223" s="21"/>
      <c r="F2223" s="22"/>
      <c r="G2223" s="22"/>
      <c r="H2223" s="22"/>
      <c r="I2223" s="23"/>
      <c r="J2223" s="35" t="str">
        <f t="shared" si="208"/>
        <v>➸</v>
      </c>
      <c r="K2223" s="117" t="str">
        <f>词典存放目录!$A$1&amp;L2223&amp;M2223</f>
        <v>F:\《自创文法查阅Excel》4.1备份\《B词汇·红宝书》\红宝书15版图片\2356-きゅうこん【求婚】.jpg</v>
      </c>
      <c r="L2223" s="9" t="s">
        <v>18120</v>
      </c>
      <c r="M2223" s="117" t="s">
        <v>20342</v>
      </c>
      <c r="N2223" s="36" t="str">
        <f t="shared" si="209"/>
        <v>▶</v>
      </c>
      <c r="O2223" s="37" t="s">
        <v>17919</v>
      </c>
      <c r="P2223" s="37">
        <v>58</v>
      </c>
      <c r="Q2223" s="37" t="s">
        <v>23</v>
      </c>
      <c r="R2223" s="9" t="str">
        <f>词典存放目录!$A$1&amp;O2223&amp;P2223&amp;Q2223</f>
        <v>F:\《自创文法查阅Excel》4.1备份\《B词汇·红宝书》\红宝书MP3分割\07 n2-き (58).mp3</v>
      </c>
      <c r="S2223" s="38"/>
      <c r="T2223" s="56"/>
      <c r="U2223" s="56"/>
      <c r="V2223" s="30" t="str">
        <f t="shared" si="210"/>
        <v/>
      </c>
      <c r="W2223" s="29"/>
      <c r="X2223" s="9" t="s">
        <v>329</v>
      </c>
    </row>
    <row r="2224" spans="1:24" s="57" customFormat="1" ht="24">
      <c r="A2224" s="31">
        <v>2357</v>
      </c>
      <c r="B2224" s="32">
        <f t="shared" ca="1" si="207"/>
        <v>0.66398734035720886</v>
      </c>
      <c r="C2224" s="133" t="s">
        <v>4181</v>
      </c>
      <c r="D2224" s="126" t="s">
        <v>4182</v>
      </c>
      <c r="E2224" s="21"/>
      <c r="F2224" s="22"/>
      <c r="G2224" s="22"/>
      <c r="H2224" s="22"/>
      <c r="I2224" s="23"/>
      <c r="J2224" s="35" t="str">
        <f t="shared" si="208"/>
        <v>➸</v>
      </c>
      <c r="K2224" s="117" t="str">
        <f>词典存放目录!$A$1&amp;L2224&amp;M2224</f>
        <v>F:\《自创文法查阅Excel》4.1备份\《B词汇·红宝书》\红宝书15版图片\2357-きゅうしゅう【吸収】.jpg</v>
      </c>
      <c r="L2224" s="9" t="s">
        <v>18120</v>
      </c>
      <c r="M2224" s="117" t="s">
        <v>20343</v>
      </c>
      <c r="N2224" s="36" t="str">
        <f t="shared" si="209"/>
        <v>▶</v>
      </c>
      <c r="O2224" s="37" t="s">
        <v>17919</v>
      </c>
      <c r="P2224" s="37">
        <v>59</v>
      </c>
      <c r="Q2224" s="37" t="s">
        <v>23</v>
      </c>
      <c r="R2224" s="9" t="str">
        <f>词典存放目录!$A$1&amp;O2224&amp;P2224&amp;Q2224</f>
        <v>F:\《自创文法查阅Excel》4.1备份\《B词汇·红宝书》\红宝书MP3分割\07 n2-き (59).mp3</v>
      </c>
      <c r="S2224" s="38"/>
      <c r="T2224" s="56"/>
      <c r="U2224" s="56"/>
      <c r="V2224" s="30" t="str">
        <f t="shared" si="210"/>
        <v/>
      </c>
      <c r="W2224" s="29"/>
      <c r="X2224" s="9" t="s">
        <v>329</v>
      </c>
    </row>
    <row r="2225" spans="1:24" s="57" customFormat="1" ht="24">
      <c r="A2225" s="31">
        <v>2358</v>
      </c>
      <c r="B2225" s="32">
        <f t="shared" ca="1" si="207"/>
        <v>0.57412775321719367</v>
      </c>
      <c r="C2225" s="133" t="s">
        <v>4183</v>
      </c>
      <c r="D2225" s="126" t="s">
        <v>4184</v>
      </c>
      <c r="E2225" s="21"/>
      <c r="F2225" s="22"/>
      <c r="G2225" s="22"/>
      <c r="H2225" s="22"/>
      <c r="I2225" s="23"/>
      <c r="J2225" s="35" t="str">
        <f t="shared" si="208"/>
        <v>➸</v>
      </c>
      <c r="K2225" s="117" t="str">
        <f>词典存放目录!$A$1&amp;L2225&amp;M2225</f>
        <v>F:\《自创文法查阅Excel》4.1备份\《B词汇·红宝书》\红宝书15版图片\2358-きゅうじょ【救助】.jpg</v>
      </c>
      <c r="L2225" s="9" t="s">
        <v>18120</v>
      </c>
      <c r="M2225" s="117" t="s">
        <v>20344</v>
      </c>
      <c r="N2225" s="36" t="str">
        <f t="shared" si="209"/>
        <v>▶</v>
      </c>
      <c r="O2225" s="37" t="s">
        <v>17919</v>
      </c>
      <c r="P2225" s="37">
        <v>60</v>
      </c>
      <c r="Q2225" s="37" t="s">
        <v>23</v>
      </c>
      <c r="R2225" s="9" t="str">
        <f>词典存放目录!$A$1&amp;O2225&amp;P2225&amp;Q2225</f>
        <v>F:\《自创文法查阅Excel》4.1备份\《B词汇·红宝书》\红宝书MP3分割\07 n2-き (60).mp3</v>
      </c>
      <c r="S2225" s="38"/>
      <c r="T2225" s="56"/>
      <c r="U2225" s="56"/>
      <c r="V2225" s="30" t="str">
        <f t="shared" si="210"/>
        <v/>
      </c>
      <c r="W2225" s="29"/>
      <c r="X2225" s="9" t="s">
        <v>329</v>
      </c>
    </row>
    <row r="2226" spans="1:24" s="57" customFormat="1" ht="24">
      <c r="A2226" s="31">
        <v>2359</v>
      </c>
      <c r="B2226" s="32">
        <f t="shared" ca="1" si="207"/>
        <v>8.9552987362596648E-2</v>
      </c>
      <c r="C2226" s="133" t="s">
        <v>4185</v>
      </c>
      <c r="D2226" s="126" t="s">
        <v>4186</v>
      </c>
      <c r="E2226" s="21"/>
      <c r="F2226" s="22"/>
      <c r="G2226" s="22"/>
      <c r="H2226" s="22"/>
      <c r="I2226" s="23"/>
      <c r="J2226" s="35" t="str">
        <f t="shared" si="208"/>
        <v>➸</v>
      </c>
      <c r="K2226" s="117" t="str">
        <f>词典存放目录!$A$1&amp;L2226&amp;M2226</f>
        <v>F:\《自创文法查阅Excel》4.1备份\《B词汇·红宝书》\红宝书15版图片\2359-きゅうしょく【求職】.jpg</v>
      </c>
      <c r="L2226" s="9" t="s">
        <v>18120</v>
      </c>
      <c r="M2226" s="117" t="s">
        <v>20345</v>
      </c>
      <c r="N2226" s="36" t="str">
        <f t="shared" si="209"/>
        <v>▶</v>
      </c>
      <c r="O2226" s="37" t="s">
        <v>17919</v>
      </c>
      <c r="P2226" s="37">
        <v>61</v>
      </c>
      <c r="Q2226" s="37" t="s">
        <v>23</v>
      </c>
      <c r="R2226" s="9" t="str">
        <f>词典存放目录!$A$1&amp;O2226&amp;P2226&amp;Q2226</f>
        <v>F:\《自创文法查阅Excel》4.1备份\《B词汇·红宝书》\红宝书MP3分割\07 n2-き (61).mp3</v>
      </c>
      <c r="S2226" s="38"/>
      <c r="T2226" s="56"/>
      <c r="U2226" s="56"/>
      <c r="V2226" s="30" t="str">
        <f t="shared" si="210"/>
        <v/>
      </c>
      <c r="W2226" s="29"/>
      <c r="X2226" s="9" t="s">
        <v>329</v>
      </c>
    </row>
    <row r="2227" spans="1:24" s="57" customFormat="1" ht="24">
      <c r="A2227" s="31">
        <v>2360</v>
      </c>
      <c r="B2227" s="32">
        <f t="shared" ca="1" si="207"/>
        <v>0.54408411543460189</v>
      </c>
      <c r="C2227" s="133" t="s">
        <v>4011</v>
      </c>
      <c r="D2227" s="126" t="s">
        <v>4187</v>
      </c>
      <c r="E2227" s="21"/>
      <c r="F2227" s="22"/>
      <c r="G2227" s="22"/>
      <c r="H2227" s="22"/>
      <c r="I2227" s="23"/>
      <c r="J2227" s="35" t="str">
        <f t="shared" si="208"/>
        <v>➸</v>
      </c>
      <c r="K2227" s="117" t="str">
        <f>词典存放目录!$A$1&amp;L2227&amp;M2227</f>
        <v>F:\《自创文法查阅Excel》4.1备份\《B词汇·红宝书》\红宝书15版图片\2360-きゅうそく【休息】.jpg</v>
      </c>
      <c r="L2227" s="9" t="s">
        <v>18120</v>
      </c>
      <c r="M2227" s="117" t="s">
        <v>20346</v>
      </c>
      <c r="N2227" s="36" t="str">
        <f t="shared" si="209"/>
        <v>▶</v>
      </c>
      <c r="O2227" s="37" t="s">
        <v>17919</v>
      </c>
      <c r="P2227" s="37">
        <v>62</v>
      </c>
      <c r="Q2227" s="37" t="s">
        <v>23</v>
      </c>
      <c r="R2227" s="9" t="str">
        <f>词典存放目录!$A$1&amp;O2227&amp;P2227&amp;Q2227</f>
        <v>F:\《自创文法查阅Excel》4.1备份\《B词汇·红宝书》\红宝书MP3分割\07 n2-き (62).mp3</v>
      </c>
      <c r="S2227" s="38"/>
      <c r="T2227" s="56"/>
      <c r="U2227" s="56"/>
      <c r="V2227" s="30" t="str">
        <f t="shared" si="210"/>
        <v/>
      </c>
      <c r="W2227" s="29"/>
      <c r="X2227" s="9" t="s">
        <v>329</v>
      </c>
    </row>
    <row r="2228" spans="1:24" s="57" customFormat="1" ht="24">
      <c r="A2228" s="31">
        <v>2361</v>
      </c>
      <c r="B2228" s="32">
        <f t="shared" ca="1" si="207"/>
        <v>0.86484663012515417</v>
      </c>
      <c r="C2228" s="133" t="s">
        <v>4188</v>
      </c>
      <c r="D2228" s="126" t="s">
        <v>4189</v>
      </c>
      <c r="E2228" s="21"/>
      <c r="F2228" s="22"/>
      <c r="G2228" s="22"/>
      <c r="H2228" s="22"/>
      <c r="I2228" s="23"/>
      <c r="J2228" s="35" t="str">
        <f t="shared" si="208"/>
        <v>➸</v>
      </c>
      <c r="K2228" s="117" t="str">
        <f>词典存放目录!$A$1&amp;L2228&amp;M2228</f>
        <v>F:\《自创文法查阅Excel》4.1备份\《B词汇·红宝书》\红宝书15版图片\2361-きゅうよ【給与】.jpg</v>
      </c>
      <c r="L2228" s="9" t="s">
        <v>18120</v>
      </c>
      <c r="M2228" s="117" t="s">
        <v>20347</v>
      </c>
      <c r="N2228" s="36" t="str">
        <f t="shared" si="209"/>
        <v>▶</v>
      </c>
      <c r="O2228" s="37" t="s">
        <v>17919</v>
      </c>
      <c r="P2228" s="37">
        <v>63</v>
      </c>
      <c r="Q2228" s="37" t="s">
        <v>23</v>
      </c>
      <c r="R2228" s="9" t="str">
        <f>词典存放目录!$A$1&amp;O2228&amp;P2228&amp;Q2228</f>
        <v>F:\《自创文法查阅Excel》4.1备份\《B词汇·红宝书》\红宝书MP3分割\07 n2-き (63).mp3</v>
      </c>
      <c r="S2228" s="38"/>
      <c r="T2228" s="56"/>
      <c r="U2228" s="56"/>
      <c r="V2228" s="30" t="str">
        <f t="shared" si="210"/>
        <v/>
      </c>
      <c r="W2228" s="29"/>
      <c r="X2228" s="9" t="s">
        <v>329</v>
      </c>
    </row>
    <row r="2229" spans="1:24" s="57" customFormat="1" ht="24">
      <c r="A2229" s="31">
        <v>2362</v>
      </c>
      <c r="B2229" s="32">
        <f t="shared" ca="1" si="207"/>
        <v>0.50016357997361971</v>
      </c>
      <c r="C2229" s="133" t="s">
        <v>4190</v>
      </c>
      <c r="D2229" s="126" t="s">
        <v>4191</v>
      </c>
      <c r="E2229" s="21"/>
      <c r="F2229" s="22"/>
      <c r="G2229" s="22"/>
      <c r="H2229" s="22"/>
      <c r="I2229" s="23"/>
      <c r="J2229" s="35" t="str">
        <f t="shared" si="208"/>
        <v>➸</v>
      </c>
      <c r="K2229" s="117" t="str">
        <f>词典存放目录!$A$1&amp;L2229&amp;M2229</f>
        <v>F:\《自创文法查阅Excel》4.1备份\《B词汇·红宝书》\红宝书15版图片\2362-きゅうよう【急用】.jpg</v>
      </c>
      <c r="L2229" s="9" t="s">
        <v>18120</v>
      </c>
      <c r="M2229" s="117" t="s">
        <v>20348</v>
      </c>
      <c r="N2229" s="36" t="str">
        <f t="shared" si="209"/>
        <v>▶</v>
      </c>
      <c r="O2229" s="37" t="s">
        <v>17919</v>
      </c>
      <c r="P2229" s="37">
        <v>64</v>
      </c>
      <c r="Q2229" s="37" t="s">
        <v>23</v>
      </c>
      <c r="R2229" s="9" t="str">
        <f>词典存放目录!$A$1&amp;O2229&amp;P2229&amp;Q2229</f>
        <v>F:\《自创文法查阅Excel》4.1备份\《B词汇·红宝书》\红宝书MP3分割\07 n2-き (64).mp3</v>
      </c>
      <c r="S2229" s="38"/>
      <c r="T2229" s="56"/>
      <c r="U2229" s="56"/>
      <c r="V2229" s="30" t="str">
        <f t="shared" si="210"/>
        <v/>
      </c>
      <c r="W2229" s="29"/>
      <c r="X2229" s="9" t="s">
        <v>329</v>
      </c>
    </row>
    <row r="2230" spans="1:24" s="57" customFormat="1" ht="24">
      <c r="A2230" s="31">
        <v>2363</v>
      </c>
      <c r="B2230" s="32">
        <f t="shared" ca="1" si="207"/>
        <v>0.96988824355627201</v>
      </c>
      <c r="C2230" s="133" t="s">
        <v>4190</v>
      </c>
      <c r="D2230" s="126" t="s">
        <v>4192</v>
      </c>
      <c r="E2230" s="21"/>
      <c r="F2230" s="22"/>
      <c r="G2230" s="22"/>
      <c r="H2230" s="22"/>
      <c r="I2230" s="23"/>
      <c r="J2230" s="35" t="str">
        <f t="shared" si="208"/>
        <v>➸</v>
      </c>
      <c r="K2230" s="117" t="str">
        <f>词典存放目录!$A$1&amp;L2230&amp;M2230</f>
        <v>F:\《自创文法查阅Excel》4.1备份\《B词汇·红宝书》\红宝书15版图片\2363-きゅうよう【休養】.jpg</v>
      </c>
      <c r="L2230" s="9" t="s">
        <v>18120</v>
      </c>
      <c r="M2230" s="117" t="s">
        <v>20349</v>
      </c>
      <c r="N2230" s="36" t="str">
        <f t="shared" si="209"/>
        <v>▶</v>
      </c>
      <c r="O2230" s="37" t="s">
        <v>17919</v>
      </c>
      <c r="P2230" s="37">
        <v>65</v>
      </c>
      <c r="Q2230" s="37" t="s">
        <v>23</v>
      </c>
      <c r="R2230" s="9" t="str">
        <f>词典存放目录!$A$1&amp;O2230&amp;P2230&amp;Q2230</f>
        <v>F:\《自创文法查阅Excel》4.1备份\《B词汇·红宝书》\红宝书MP3分割\07 n2-き (65).mp3</v>
      </c>
      <c r="S2230" s="38"/>
      <c r="T2230" s="56"/>
      <c r="U2230" s="56"/>
      <c r="V2230" s="30" t="str">
        <f t="shared" si="210"/>
        <v/>
      </c>
      <c r="W2230" s="29"/>
      <c r="X2230" s="9" t="s">
        <v>329</v>
      </c>
    </row>
    <row r="2231" spans="1:24" s="57" customFormat="1" ht="24">
      <c r="A2231" s="31">
        <v>2364</v>
      </c>
      <c r="B2231" s="32">
        <f t="shared" ca="1" si="207"/>
        <v>0.19545980476883995</v>
      </c>
      <c r="C2231" s="133" t="s">
        <v>4193</v>
      </c>
      <c r="D2231" s="126" t="s">
        <v>4194</v>
      </c>
      <c r="E2231" s="21"/>
      <c r="F2231" s="22"/>
      <c r="G2231" s="22"/>
      <c r="H2231" s="22"/>
      <c r="I2231" s="23"/>
      <c r="J2231" s="35" t="str">
        <f t="shared" si="208"/>
        <v>➸</v>
      </c>
      <c r="K2231" s="117" t="str">
        <f>词典存放目录!$A$1&amp;L2231&amp;M2231</f>
        <v>F:\《自创文法查阅Excel》4.1备份\《B词汇·红宝书》\红宝书15版图片\2364-～きょう【～強】.jpg</v>
      </c>
      <c r="L2231" s="9" t="s">
        <v>18120</v>
      </c>
      <c r="M2231" s="117" t="s">
        <v>20350</v>
      </c>
      <c r="N2231" s="36" t="str">
        <f t="shared" si="209"/>
        <v>▶</v>
      </c>
      <c r="O2231" s="37" t="s">
        <v>17919</v>
      </c>
      <c r="P2231" s="37">
        <v>66</v>
      </c>
      <c r="Q2231" s="37" t="s">
        <v>23</v>
      </c>
      <c r="R2231" s="9" t="str">
        <f>词典存放目录!$A$1&amp;O2231&amp;P2231&amp;Q2231</f>
        <v>F:\《自创文法查阅Excel》4.1备份\《B词汇·红宝书》\红宝书MP3分割\07 n2-き (66).mp3</v>
      </c>
      <c r="S2231" s="38"/>
      <c r="T2231" s="56"/>
      <c r="U2231" s="56"/>
      <c r="V2231" s="30" t="str">
        <f t="shared" si="210"/>
        <v/>
      </c>
      <c r="W2231" s="29"/>
      <c r="X2231" s="9" t="s">
        <v>329</v>
      </c>
    </row>
    <row r="2232" spans="1:24" s="57" customFormat="1" ht="24">
      <c r="A2232" s="31">
        <v>2365</v>
      </c>
      <c r="B2232" s="32">
        <f t="shared" ca="1" si="207"/>
        <v>0.61971627169686061</v>
      </c>
      <c r="C2232" s="133" t="s">
        <v>4195</v>
      </c>
      <c r="D2232" s="126" t="s">
        <v>4196</v>
      </c>
      <c r="E2232" s="21"/>
      <c r="F2232" s="22"/>
      <c r="G2232" s="22"/>
      <c r="H2232" s="22"/>
      <c r="I2232" s="23"/>
      <c r="J2232" s="35" t="str">
        <f t="shared" si="208"/>
        <v>➸</v>
      </c>
      <c r="K2232" s="117" t="str">
        <f>词典存放目录!$A$1&amp;L2232&amp;M2232</f>
        <v>F:\《自创文法查阅Excel》4.1备份\《B词汇·红宝书》\红宝书15版图片\2365-きょうか【強化】.jpg</v>
      </c>
      <c r="L2232" s="9" t="s">
        <v>18120</v>
      </c>
      <c r="M2232" s="117" t="s">
        <v>20351</v>
      </c>
      <c r="N2232" s="36" t="str">
        <f t="shared" si="209"/>
        <v>▶</v>
      </c>
      <c r="O2232" s="37" t="s">
        <v>17919</v>
      </c>
      <c r="P2232" s="37">
        <v>67</v>
      </c>
      <c r="Q2232" s="37" t="s">
        <v>23</v>
      </c>
      <c r="R2232" s="9" t="str">
        <f>词典存放目录!$A$1&amp;O2232&amp;P2232&amp;Q2232</f>
        <v>F:\《自创文法查阅Excel》4.1备份\《B词汇·红宝书》\红宝书MP3分割\07 n2-き (67).mp3</v>
      </c>
      <c r="S2232" s="38"/>
      <c r="T2232" s="56"/>
      <c r="U2232" s="56"/>
      <c r="V2232" s="30"/>
      <c r="W2232" s="69"/>
      <c r="X2232" s="9" t="s">
        <v>329</v>
      </c>
    </row>
    <row r="2233" spans="1:24" s="57" customFormat="1" ht="24">
      <c r="A2233" s="31">
        <v>2366</v>
      </c>
      <c r="B2233" s="32">
        <f t="shared" ca="1" si="207"/>
        <v>9.7925973388192977E-2</v>
      </c>
      <c r="C2233" s="133" t="s">
        <v>3897</v>
      </c>
      <c r="D2233" s="126" t="s">
        <v>4197</v>
      </c>
      <c r="E2233" s="21"/>
      <c r="F2233" s="22"/>
      <c r="G2233" s="22"/>
      <c r="H2233" s="22"/>
      <c r="I2233" s="23"/>
      <c r="J2233" s="35" t="str">
        <f t="shared" si="208"/>
        <v>➸</v>
      </c>
      <c r="K2233" s="117" t="str">
        <f>词典存放目录!$A$1&amp;L2233&amp;M2233</f>
        <v>F:\《自创文法查阅Excel》4.1备份\《B词汇·红宝书》\红宝书15版图片\2366-きょうかい【境界】.jpg</v>
      </c>
      <c r="L2233" s="9" t="s">
        <v>18120</v>
      </c>
      <c r="M2233" s="117" t="s">
        <v>20352</v>
      </c>
      <c r="N2233" s="36" t="str">
        <f t="shared" si="209"/>
        <v>▶</v>
      </c>
      <c r="O2233" s="37" t="s">
        <v>17919</v>
      </c>
      <c r="P2233" s="37">
        <v>68</v>
      </c>
      <c r="Q2233" s="37" t="s">
        <v>23</v>
      </c>
      <c r="R2233" s="9" t="str">
        <f>词典存放目录!$A$1&amp;O2233&amp;P2233&amp;Q2233</f>
        <v>F:\《自创文法查阅Excel》4.1备份\《B词汇·红宝书》\红宝书MP3分割\07 n2-き (68).mp3</v>
      </c>
      <c r="S2233" s="38"/>
      <c r="T2233" s="56"/>
      <c r="U2233" s="56"/>
      <c r="V2233" s="30" t="str">
        <f t="shared" ref="V2233:V2246" si="211">IF(COUNTA(S2233:U2233)=0,"",COUNTIF(S2233:U2233,"0")/COUNTA(S2233:U2233))</f>
        <v/>
      </c>
      <c r="W2233" s="29"/>
      <c r="X2233" s="9" t="s">
        <v>329</v>
      </c>
    </row>
    <row r="2234" spans="1:24" s="57" customFormat="1" ht="24">
      <c r="A2234" s="31">
        <v>2367</v>
      </c>
      <c r="B2234" s="32">
        <f t="shared" ca="1" si="207"/>
        <v>0.45353668132447744</v>
      </c>
      <c r="C2234" s="133" t="s">
        <v>4198</v>
      </c>
      <c r="D2234" s="126" t="s">
        <v>4199</v>
      </c>
      <c r="E2234" s="21"/>
      <c r="F2234" s="22"/>
      <c r="G2234" s="22"/>
      <c r="H2234" s="22"/>
      <c r="I2234" s="23"/>
      <c r="J2234" s="35" t="str">
        <f t="shared" si="208"/>
        <v>➸</v>
      </c>
      <c r="K2234" s="117" t="str">
        <f>词典存放目录!$A$1&amp;L2234&amp;M2234</f>
        <v>F:\《自创文法查阅Excel》4.1备份\《B词汇·红宝书》\红宝书15版图片\2367-ぎょうぎ【行儀】.jpg</v>
      </c>
      <c r="L2234" s="9" t="s">
        <v>18120</v>
      </c>
      <c r="M2234" s="117" t="s">
        <v>20353</v>
      </c>
      <c r="N2234" s="36" t="str">
        <f t="shared" si="209"/>
        <v>▶</v>
      </c>
      <c r="O2234" s="37" t="s">
        <v>17919</v>
      </c>
      <c r="P2234" s="37">
        <v>69</v>
      </c>
      <c r="Q2234" s="37" t="s">
        <v>23</v>
      </c>
      <c r="R2234" s="9" t="str">
        <f>词典存放目录!$A$1&amp;O2234&amp;P2234&amp;Q2234</f>
        <v>F:\《自创文法查阅Excel》4.1备份\《B词汇·红宝书》\红宝书MP3分割\07 n2-き (69).mp3</v>
      </c>
      <c r="S2234" s="38"/>
      <c r="T2234" s="56"/>
      <c r="U2234" s="56"/>
      <c r="V2234" s="30" t="str">
        <f t="shared" si="211"/>
        <v/>
      </c>
      <c r="W2234" s="29"/>
      <c r="X2234" s="9" t="s">
        <v>329</v>
      </c>
    </row>
    <row r="2235" spans="1:24" s="57" customFormat="1" ht="24">
      <c r="A2235" s="31">
        <v>2368</v>
      </c>
      <c r="B2235" s="32">
        <f t="shared" ca="1" si="207"/>
        <v>2.3685432962315178E-2</v>
      </c>
      <c r="C2235" s="133" t="s">
        <v>4200</v>
      </c>
      <c r="D2235" s="126" t="s">
        <v>4201</v>
      </c>
      <c r="E2235" s="21"/>
      <c r="F2235" s="22"/>
      <c r="G2235" s="22"/>
      <c r="H2235" s="22"/>
      <c r="I2235" s="23"/>
      <c r="J2235" s="35" t="str">
        <f t="shared" si="208"/>
        <v>➸</v>
      </c>
      <c r="K2235" s="117" t="str">
        <f>词典存放目录!$A$1&amp;L2235&amp;M2235</f>
        <v>F:\《自创文法查阅Excel》4.1备份\《B词汇·红宝书》\红宝书15版图片\2368-きょうきゅう【供給】.jpg</v>
      </c>
      <c r="L2235" s="9" t="s">
        <v>18120</v>
      </c>
      <c r="M2235" s="117" t="s">
        <v>20354</v>
      </c>
      <c r="N2235" s="36" t="str">
        <f t="shared" si="209"/>
        <v>▶</v>
      </c>
      <c r="O2235" s="37" t="s">
        <v>17919</v>
      </c>
      <c r="P2235" s="37">
        <v>70</v>
      </c>
      <c r="Q2235" s="37" t="s">
        <v>23</v>
      </c>
      <c r="R2235" s="9" t="str">
        <f>词典存放目录!$A$1&amp;O2235&amp;P2235&amp;Q2235</f>
        <v>F:\《自创文法查阅Excel》4.1备份\《B词汇·红宝书》\红宝书MP3分割\07 n2-き (70).mp3</v>
      </c>
      <c r="S2235" s="38"/>
      <c r="T2235" s="56"/>
      <c r="U2235" s="56"/>
      <c r="V2235" s="30" t="str">
        <f t="shared" si="211"/>
        <v/>
      </c>
      <c r="W2235" s="29"/>
      <c r="X2235" s="9" t="s">
        <v>329</v>
      </c>
    </row>
    <row r="2236" spans="1:24" s="57" customFormat="1" ht="24">
      <c r="A2236" s="31">
        <v>2369</v>
      </c>
      <c r="B2236" s="32">
        <f t="shared" ca="1" si="207"/>
        <v>0.50255725511934846</v>
      </c>
      <c r="C2236" s="133" t="s">
        <v>4202</v>
      </c>
      <c r="D2236" s="126" t="s">
        <v>4203</v>
      </c>
      <c r="E2236" s="21"/>
      <c r="F2236" s="22"/>
      <c r="G2236" s="22"/>
      <c r="H2236" s="22"/>
      <c r="I2236" s="23"/>
      <c r="J2236" s="35" t="str">
        <f t="shared" si="208"/>
        <v>➸</v>
      </c>
      <c r="K2236" s="117" t="str">
        <f>词典存放目录!$A$1&amp;L2236&amp;M2236</f>
        <v>F:\《自创文法查阅Excel》4.1备份\《B词汇·红宝书》\红宝书15版图片\2369-きょうくん【教訓】.jpg</v>
      </c>
      <c r="L2236" s="9" t="s">
        <v>18120</v>
      </c>
      <c r="M2236" s="117" t="s">
        <v>20355</v>
      </c>
      <c r="N2236" s="36" t="str">
        <f t="shared" si="209"/>
        <v>▶</v>
      </c>
      <c r="O2236" s="37" t="s">
        <v>17919</v>
      </c>
      <c r="P2236" s="37">
        <v>71</v>
      </c>
      <c r="Q2236" s="37" t="s">
        <v>23</v>
      </c>
      <c r="R2236" s="9" t="str">
        <f>词典存放目录!$A$1&amp;O2236&amp;P2236&amp;Q2236</f>
        <v>F:\《自创文法查阅Excel》4.1备份\《B词汇·红宝书》\红宝书MP3分割\07 n2-き (71).mp3</v>
      </c>
      <c r="S2236" s="38"/>
      <c r="T2236" s="56"/>
      <c r="U2236" s="56"/>
      <c r="V2236" s="30" t="str">
        <f t="shared" si="211"/>
        <v/>
      </c>
      <c r="W2236" s="29"/>
      <c r="X2236" s="9" t="s">
        <v>329</v>
      </c>
    </row>
    <row r="2237" spans="1:24" s="57" customFormat="1" ht="24">
      <c r="A2237" s="31">
        <v>2370</v>
      </c>
      <c r="B2237" s="32">
        <f t="shared" ca="1" si="207"/>
        <v>0.6848169032366791</v>
      </c>
      <c r="C2237" s="133" t="s">
        <v>4204</v>
      </c>
      <c r="D2237" s="126" t="s">
        <v>4205</v>
      </c>
      <c r="E2237" s="21"/>
      <c r="F2237" s="22"/>
      <c r="G2237" s="22"/>
      <c r="H2237" s="22"/>
      <c r="I2237" s="23"/>
      <c r="J2237" s="35" t="str">
        <f t="shared" si="208"/>
        <v>➸</v>
      </c>
      <c r="K2237" s="117" t="str">
        <f>词典存放目录!$A$1&amp;L2237&amp;M2237</f>
        <v>F:\《自创文法查阅Excel》4.1备份\《B词汇·红宝书》\红宝书15版图片\2370-きょうしゅう【教習】.jpg</v>
      </c>
      <c r="L2237" s="9" t="s">
        <v>18120</v>
      </c>
      <c r="M2237" s="117" t="s">
        <v>20356</v>
      </c>
      <c r="N2237" s="36" t="str">
        <f t="shared" si="209"/>
        <v>▶</v>
      </c>
      <c r="O2237" s="37" t="s">
        <v>17919</v>
      </c>
      <c r="P2237" s="37">
        <v>72</v>
      </c>
      <c r="Q2237" s="37" t="s">
        <v>23</v>
      </c>
      <c r="R2237" s="9" t="str">
        <f>词典存放目录!$A$1&amp;O2237&amp;P2237&amp;Q2237</f>
        <v>F:\《自创文法查阅Excel》4.1备份\《B词汇·红宝书》\红宝书MP3分割\07 n2-き (72).mp3</v>
      </c>
      <c r="S2237" s="38"/>
      <c r="T2237" s="56"/>
      <c r="U2237" s="56"/>
      <c r="V2237" s="30" t="str">
        <f t="shared" si="211"/>
        <v/>
      </c>
      <c r="W2237" s="29"/>
      <c r="X2237" s="9" t="s">
        <v>329</v>
      </c>
    </row>
    <row r="2238" spans="1:24" s="57" customFormat="1" ht="24">
      <c r="A2238" s="31">
        <v>2371</v>
      </c>
      <c r="B2238" s="32">
        <f t="shared" ref="B2238:B2301" ca="1" si="212">RAND()</f>
        <v>0.34011674249710022</v>
      </c>
      <c r="C2238" s="133" t="s">
        <v>4206</v>
      </c>
      <c r="D2238" s="126" t="s">
        <v>4207</v>
      </c>
      <c r="E2238" s="21"/>
      <c r="F2238" s="22"/>
      <c r="G2238" s="22"/>
      <c r="H2238" s="22"/>
      <c r="I2238" s="23"/>
      <c r="J2238" s="35" t="str">
        <f t="shared" ref="J2238:J2301" si="213">HYPERLINK(K2238,"➸")</f>
        <v>➸</v>
      </c>
      <c r="K2238" s="117" t="str">
        <f>词典存放目录!$A$1&amp;L2238&amp;M2238</f>
        <v>F:\《自创文法查阅Excel》4.1备份\《B词汇·红宝书》\红宝书15版图片\2371-ぎょうせい【行政】.jpg</v>
      </c>
      <c r="L2238" s="9" t="s">
        <v>18120</v>
      </c>
      <c r="M2238" s="117" t="s">
        <v>20357</v>
      </c>
      <c r="N2238" s="36" t="str">
        <f t="shared" ref="N2238:N2301" si="214">HYPERLINK(R2238,"▶")</f>
        <v>▶</v>
      </c>
      <c r="O2238" s="37" t="s">
        <v>17919</v>
      </c>
      <c r="P2238" s="37">
        <v>73</v>
      </c>
      <c r="Q2238" s="37" t="s">
        <v>23</v>
      </c>
      <c r="R2238" s="9" t="str">
        <f>词典存放目录!$A$1&amp;O2238&amp;P2238&amp;Q2238</f>
        <v>F:\《自创文法查阅Excel》4.1备份\《B词汇·红宝书》\红宝书MP3分割\07 n2-き (73).mp3</v>
      </c>
      <c r="S2238" s="38"/>
      <c r="T2238" s="56"/>
      <c r="U2238" s="56"/>
      <c r="V2238" s="30" t="str">
        <f t="shared" si="211"/>
        <v/>
      </c>
      <c r="W2238" s="29"/>
      <c r="X2238" s="9" t="s">
        <v>329</v>
      </c>
    </row>
    <row r="2239" spans="1:24" s="57" customFormat="1" ht="24">
      <c r="A2239" s="31">
        <v>2372</v>
      </c>
      <c r="B2239" s="32">
        <f t="shared" ca="1" si="212"/>
        <v>0.72460284345994419</v>
      </c>
      <c r="C2239" s="133" t="s">
        <v>3901</v>
      </c>
      <c r="D2239" s="126" t="s">
        <v>4208</v>
      </c>
      <c r="E2239" s="21"/>
      <c r="F2239" s="22"/>
      <c r="G2239" s="22"/>
      <c r="H2239" s="22"/>
      <c r="I2239" s="23"/>
      <c r="J2239" s="35" t="str">
        <f t="shared" si="213"/>
        <v>➸</v>
      </c>
      <c r="K2239" s="117" t="str">
        <f>词典存放目录!$A$1&amp;L2239&amp;M2239</f>
        <v>F:\《自创文法查阅Excel》4.1备份\《B词汇·红宝书》\红宝书15版图片\2372-きょうそう【競走】.jpg</v>
      </c>
      <c r="L2239" s="9" t="s">
        <v>18120</v>
      </c>
      <c r="M2239" s="117" t="s">
        <v>20358</v>
      </c>
      <c r="N2239" s="36" t="str">
        <f t="shared" si="214"/>
        <v>▶</v>
      </c>
      <c r="O2239" s="37" t="s">
        <v>17919</v>
      </c>
      <c r="P2239" s="37">
        <v>74</v>
      </c>
      <c r="Q2239" s="37" t="s">
        <v>23</v>
      </c>
      <c r="R2239" s="9" t="str">
        <f>词典存放目录!$A$1&amp;O2239&amp;P2239&amp;Q2239</f>
        <v>F:\《自创文法查阅Excel》4.1备份\《B词汇·红宝书》\红宝书MP3分割\07 n2-き (74).mp3</v>
      </c>
      <c r="S2239" s="38"/>
      <c r="T2239" s="56"/>
      <c r="U2239" s="56"/>
      <c r="V2239" s="30" t="str">
        <f t="shared" si="211"/>
        <v/>
      </c>
      <c r="W2239" s="29"/>
      <c r="X2239" s="9" t="s">
        <v>329</v>
      </c>
    </row>
    <row r="2240" spans="1:24" s="57" customFormat="1" ht="24">
      <c r="A2240" s="31">
        <v>2373</v>
      </c>
      <c r="B2240" s="32">
        <f t="shared" ca="1" si="212"/>
        <v>3.5434350690494609E-2</v>
      </c>
      <c r="C2240" s="133" t="s">
        <v>4209</v>
      </c>
      <c r="D2240" s="126" t="s">
        <v>4210</v>
      </c>
      <c r="E2240" s="21"/>
      <c r="F2240" s="22"/>
      <c r="G2240" s="22"/>
      <c r="H2240" s="22"/>
      <c r="I2240" s="23"/>
      <c r="J2240" s="35" t="str">
        <f t="shared" si="213"/>
        <v>➸</v>
      </c>
      <c r="K2240" s="117" t="str">
        <f>词典存放目录!$A$1&amp;L2240&amp;M2240</f>
        <v>F:\《自创文法查阅Excel》4.1备份\《B词汇·红宝书》\红宝书15版图片\2373-きょうふ【恐怖】.jpg</v>
      </c>
      <c r="L2240" s="9" t="s">
        <v>18120</v>
      </c>
      <c r="M2240" s="117" t="s">
        <v>20359</v>
      </c>
      <c r="N2240" s="36" t="str">
        <f t="shared" si="214"/>
        <v>▶</v>
      </c>
      <c r="O2240" s="37" t="s">
        <v>17919</v>
      </c>
      <c r="P2240" s="37">
        <v>75</v>
      </c>
      <c r="Q2240" s="37" t="s">
        <v>23</v>
      </c>
      <c r="R2240" s="9" t="str">
        <f>词典存放目录!$A$1&amp;O2240&amp;P2240&amp;Q2240</f>
        <v>F:\《自创文法查阅Excel》4.1备份\《B词汇·红宝书》\红宝书MP3分割\07 n2-き (75).mp3</v>
      </c>
      <c r="S2240" s="38"/>
      <c r="T2240" s="56"/>
      <c r="U2240" s="56"/>
      <c r="V2240" s="30" t="str">
        <f t="shared" si="211"/>
        <v/>
      </c>
      <c r="W2240" s="29"/>
      <c r="X2240" s="9" t="s">
        <v>329</v>
      </c>
    </row>
    <row r="2241" spans="1:24" s="57" customFormat="1" ht="24">
      <c r="A2241" s="31">
        <v>2374</v>
      </c>
      <c r="B2241" s="32">
        <f t="shared" ca="1" si="212"/>
        <v>0.57422404665512217</v>
      </c>
      <c r="C2241" s="133" t="s">
        <v>4211</v>
      </c>
      <c r="D2241" s="126" t="s">
        <v>4212</v>
      </c>
      <c r="E2241" s="21"/>
      <c r="F2241" s="22"/>
      <c r="G2241" s="22"/>
      <c r="H2241" s="22"/>
      <c r="I2241" s="23"/>
      <c r="J2241" s="35" t="str">
        <f t="shared" si="213"/>
        <v>➸</v>
      </c>
      <c r="K2241" s="117" t="str">
        <f>词典存放目录!$A$1&amp;L2241&amp;M2241</f>
        <v>F:\《自创文法查阅Excel》4.1备份\《B词汇·红宝书》\红宝书15版图片\2374-ぎょうむ【業務】.jpg</v>
      </c>
      <c r="L2241" s="9" t="s">
        <v>18120</v>
      </c>
      <c r="M2241" s="117" t="s">
        <v>20360</v>
      </c>
      <c r="N2241" s="36" t="str">
        <f t="shared" si="214"/>
        <v>▶</v>
      </c>
      <c r="O2241" s="37" t="s">
        <v>17919</v>
      </c>
      <c r="P2241" s="37">
        <v>76</v>
      </c>
      <c r="Q2241" s="37" t="s">
        <v>23</v>
      </c>
      <c r="R2241" s="9" t="str">
        <f>词典存放目录!$A$1&amp;O2241&amp;P2241&amp;Q2241</f>
        <v>F:\《自创文法查阅Excel》4.1备份\《B词汇·红宝书》\红宝书MP3分割\07 n2-き (76).mp3</v>
      </c>
      <c r="S2241" s="38"/>
      <c r="T2241" s="56"/>
      <c r="U2241" s="56"/>
      <c r="V2241" s="30" t="str">
        <f t="shared" si="211"/>
        <v/>
      </c>
      <c r="W2241" s="29"/>
      <c r="X2241" s="9" t="s">
        <v>329</v>
      </c>
    </row>
    <row r="2242" spans="1:24" s="57" customFormat="1" ht="24">
      <c r="A2242" s="31">
        <v>2375</v>
      </c>
      <c r="B2242" s="32">
        <f t="shared" ca="1" si="212"/>
        <v>0.46166396602494209</v>
      </c>
      <c r="C2242" s="133" t="s">
        <v>4213</v>
      </c>
      <c r="D2242" s="126" t="s">
        <v>4214</v>
      </c>
      <c r="E2242" s="21"/>
      <c r="F2242" s="22"/>
      <c r="G2242" s="22"/>
      <c r="H2242" s="22"/>
      <c r="I2242" s="23"/>
      <c r="J2242" s="35" t="str">
        <f t="shared" si="213"/>
        <v>➸</v>
      </c>
      <c r="K2242" s="117" t="str">
        <f>词典存放目录!$A$1&amp;L2242&amp;M2242</f>
        <v>F:\《自创文法查阅Excel》4.1备份\《B词汇·红宝书》\红宝书15版图片\2375-きょうよう【教養】.jpg</v>
      </c>
      <c r="L2242" s="9" t="s">
        <v>18120</v>
      </c>
      <c r="M2242" s="117" t="s">
        <v>20361</v>
      </c>
      <c r="N2242" s="36" t="str">
        <f t="shared" si="214"/>
        <v>▶</v>
      </c>
      <c r="O2242" s="37" t="s">
        <v>17919</v>
      </c>
      <c r="P2242" s="37">
        <v>77</v>
      </c>
      <c r="Q2242" s="37" t="s">
        <v>23</v>
      </c>
      <c r="R2242" s="9" t="str">
        <f>词典存放目录!$A$1&amp;O2242&amp;P2242&amp;Q2242</f>
        <v>F:\《自创文法查阅Excel》4.1备份\《B词汇·红宝书》\红宝书MP3分割\07 n2-き (77).mp3</v>
      </c>
      <c r="S2242" s="38"/>
      <c r="T2242" s="56"/>
      <c r="U2242" s="56"/>
      <c r="V2242" s="30" t="str">
        <f t="shared" si="211"/>
        <v/>
      </c>
      <c r="W2242" s="29"/>
      <c r="X2242" s="9" t="s">
        <v>329</v>
      </c>
    </row>
    <row r="2243" spans="1:24" s="57" customFormat="1" ht="24">
      <c r="A2243" s="31">
        <v>2376</v>
      </c>
      <c r="B2243" s="32">
        <f t="shared" ca="1" si="212"/>
        <v>0.65343241294610865</v>
      </c>
      <c r="C2243" s="133" t="s">
        <v>4039</v>
      </c>
      <c r="D2243" s="126" t="s">
        <v>4215</v>
      </c>
      <c r="E2243" s="21"/>
      <c r="F2243" s="22"/>
      <c r="G2243" s="22"/>
      <c r="H2243" s="22"/>
      <c r="I2243" s="23"/>
      <c r="J2243" s="35" t="str">
        <f t="shared" si="213"/>
        <v>➸</v>
      </c>
      <c r="K2243" s="117" t="str">
        <f>词典存放目录!$A$1&amp;L2243&amp;M2243</f>
        <v>F:\《自创文法查阅Excel》4.1备份\《B词汇·红宝书》\红宝书15版图片\2376-きょうりょく【強力】.jpg</v>
      </c>
      <c r="L2243" s="9" t="s">
        <v>18120</v>
      </c>
      <c r="M2243" s="117" t="s">
        <v>20362</v>
      </c>
      <c r="N2243" s="36" t="str">
        <f t="shared" si="214"/>
        <v>▶</v>
      </c>
      <c r="O2243" s="37" t="s">
        <v>17919</v>
      </c>
      <c r="P2243" s="37">
        <v>78</v>
      </c>
      <c r="Q2243" s="37" t="s">
        <v>23</v>
      </c>
      <c r="R2243" s="9" t="str">
        <f>词典存放目录!$A$1&amp;O2243&amp;P2243&amp;Q2243</f>
        <v>F:\《自创文法查阅Excel》4.1备份\《B词汇·红宝书》\红宝书MP3分割\07 n2-き (78).mp3</v>
      </c>
      <c r="S2243" s="38"/>
      <c r="T2243" s="56"/>
      <c r="U2243" s="56"/>
      <c r="V2243" s="30" t="str">
        <f t="shared" si="211"/>
        <v/>
      </c>
      <c r="W2243" s="29"/>
      <c r="X2243" s="9" t="s">
        <v>329</v>
      </c>
    </row>
    <row r="2244" spans="1:24" s="57" customFormat="1" ht="24">
      <c r="A2244" s="31">
        <v>2377</v>
      </c>
      <c r="B2244" s="32">
        <f t="shared" ca="1" si="212"/>
        <v>0.11785532961932599</v>
      </c>
      <c r="C2244" s="133" t="s">
        <v>4216</v>
      </c>
      <c r="D2244" s="126" t="s">
        <v>4217</v>
      </c>
      <c r="E2244" s="21"/>
      <c r="F2244" s="22"/>
      <c r="G2244" s="22"/>
      <c r="H2244" s="22"/>
      <c r="I2244" s="23"/>
      <c r="J2244" s="35" t="str">
        <f t="shared" si="213"/>
        <v>➸</v>
      </c>
      <c r="K2244" s="117" t="str">
        <f>词典存放目录!$A$1&amp;L2244&amp;M2244</f>
        <v>F:\《自创文法查阅Excel》4.1备份\《B词汇·红宝书》\红宝书15版图片\2377-ぎょぎょう【漁業】.jpg</v>
      </c>
      <c r="L2244" s="9" t="s">
        <v>18120</v>
      </c>
      <c r="M2244" s="117" t="s">
        <v>20363</v>
      </c>
      <c r="N2244" s="36" t="str">
        <f t="shared" si="214"/>
        <v>▶</v>
      </c>
      <c r="O2244" s="37" t="s">
        <v>17919</v>
      </c>
      <c r="P2244" s="37">
        <v>79</v>
      </c>
      <c r="Q2244" s="37" t="s">
        <v>23</v>
      </c>
      <c r="R2244" s="9" t="str">
        <f>词典存放目录!$A$1&amp;O2244&amp;P2244&amp;Q2244</f>
        <v>F:\《自创文法查阅Excel》4.1备份\《B词汇·红宝书》\红宝书MP3分割\07 n2-き (79).mp3</v>
      </c>
      <c r="S2244" s="38"/>
      <c r="T2244" s="56"/>
      <c r="U2244" s="56"/>
      <c r="V2244" s="30" t="str">
        <f t="shared" si="211"/>
        <v/>
      </c>
      <c r="W2244" s="29"/>
      <c r="X2244" s="9" t="s">
        <v>329</v>
      </c>
    </row>
    <row r="2245" spans="1:24" s="57" customFormat="1" ht="24">
      <c r="A2245" s="31">
        <v>2378</v>
      </c>
      <c r="B2245" s="32">
        <f t="shared" ca="1" si="212"/>
        <v>6.2634035229536811E-2</v>
      </c>
      <c r="C2245" s="133" t="s">
        <v>4218</v>
      </c>
      <c r="D2245" s="126" t="s">
        <v>4219</v>
      </c>
      <c r="E2245" s="21"/>
      <c r="F2245" s="22"/>
      <c r="G2245" s="22"/>
      <c r="H2245" s="22"/>
      <c r="I2245" s="23"/>
      <c r="J2245" s="35" t="str">
        <f t="shared" si="213"/>
        <v>➸</v>
      </c>
      <c r="K2245" s="117" t="str">
        <f>词典存放目录!$A$1&amp;L2245&amp;M2245</f>
        <v>F:\《自创文法查阅Excel》4.1备份\《B词汇·红宝书》\红宝书15版图片\2378-きょくせん【曲線】.jpg</v>
      </c>
      <c r="L2245" s="9" t="s">
        <v>18120</v>
      </c>
      <c r="M2245" s="117" t="s">
        <v>20364</v>
      </c>
      <c r="N2245" s="36" t="str">
        <f t="shared" si="214"/>
        <v>▶</v>
      </c>
      <c r="O2245" s="37" t="s">
        <v>17919</v>
      </c>
      <c r="P2245" s="37">
        <v>80</v>
      </c>
      <c r="Q2245" s="37" t="s">
        <v>23</v>
      </c>
      <c r="R2245" s="9" t="str">
        <f>词典存放目录!$A$1&amp;O2245&amp;P2245&amp;Q2245</f>
        <v>F:\《自创文法查阅Excel》4.1备份\《B词汇·红宝书》\红宝书MP3分割\07 n2-き (80).mp3</v>
      </c>
      <c r="S2245" s="38"/>
      <c r="T2245" s="56"/>
      <c r="U2245" s="56"/>
      <c r="V2245" s="30" t="str">
        <f t="shared" si="211"/>
        <v/>
      </c>
      <c r="W2245" s="69"/>
      <c r="X2245" s="9" t="s">
        <v>329</v>
      </c>
    </row>
    <row r="2246" spans="1:24" s="57" customFormat="1" ht="24">
      <c r="A2246" s="31">
        <v>2379</v>
      </c>
      <c r="B2246" s="32">
        <f t="shared" ca="1" si="212"/>
        <v>0.30481829019104567</v>
      </c>
      <c r="C2246" s="133" t="s">
        <v>4220</v>
      </c>
      <c r="D2246" s="126" t="s">
        <v>4221</v>
      </c>
      <c r="E2246" s="21"/>
      <c r="F2246" s="22"/>
      <c r="G2246" s="22"/>
      <c r="H2246" s="22"/>
      <c r="I2246" s="23"/>
      <c r="J2246" s="35" t="str">
        <f t="shared" si="213"/>
        <v>➸</v>
      </c>
      <c r="K2246" s="117" t="str">
        <f>词典存放目录!$A$1&amp;L2246&amp;M2246</f>
        <v>F:\《自创文法查阅Excel》4.1备份\《B词汇·红宝书》\红宝书15版图片\2379-きょじゅう【居住】.jpg</v>
      </c>
      <c r="L2246" s="9" t="s">
        <v>18120</v>
      </c>
      <c r="M2246" s="117" t="s">
        <v>20365</v>
      </c>
      <c r="N2246" s="36" t="str">
        <f t="shared" si="214"/>
        <v>▶</v>
      </c>
      <c r="O2246" s="37" t="s">
        <v>17919</v>
      </c>
      <c r="P2246" s="37">
        <v>81</v>
      </c>
      <c r="Q2246" s="37" t="s">
        <v>23</v>
      </c>
      <c r="R2246" s="9" t="str">
        <f>词典存放目录!$A$1&amp;O2246&amp;P2246&amp;Q2246</f>
        <v>F:\《自创文法查阅Excel》4.1备份\《B词汇·红宝书》\红宝书MP3分割\07 n2-き (81).mp3</v>
      </c>
      <c r="S2246" s="38"/>
      <c r="T2246" s="56"/>
      <c r="U2246" s="56"/>
      <c r="V2246" s="30" t="str">
        <f t="shared" si="211"/>
        <v/>
      </c>
      <c r="W2246" s="29"/>
      <c r="X2246" s="9" t="s">
        <v>329</v>
      </c>
    </row>
    <row r="2247" spans="1:24" s="57" customFormat="1" ht="24">
      <c r="A2247" s="31">
        <v>2380</v>
      </c>
      <c r="B2247" s="32">
        <f t="shared" ca="1" si="212"/>
        <v>0.64053301784798422</v>
      </c>
      <c r="C2247" s="133" t="s">
        <v>4222</v>
      </c>
      <c r="D2247" s="126" t="s">
        <v>4223</v>
      </c>
      <c r="E2247" s="21"/>
      <c r="F2247" s="22"/>
      <c r="G2247" s="22"/>
      <c r="H2247" s="22"/>
      <c r="I2247" s="23"/>
      <c r="J2247" s="35" t="str">
        <f t="shared" si="213"/>
        <v>➸</v>
      </c>
      <c r="K2247" s="117" t="str">
        <f>词典存放目录!$A$1&amp;L2247&amp;M2247</f>
        <v>F:\《自创文法查阅Excel》4.1备份\《B词汇·红宝书》\红宝书15版图片\2380-きらう【嫌う】.jpg</v>
      </c>
      <c r="L2247" s="9" t="s">
        <v>18120</v>
      </c>
      <c r="M2247" s="117" t="s">
        <v>20366</v>
      </c>
      <c r="N2247" s="36" t="str">
        <f t="shared" si="214"/>
        <v>▶</v>
      </c>
      <c r="O2247" s="37" t="s">
        <v>17919</v>
      </c>
      <c r="P2247" s="37">
        <v>82</v>
      </c>
      <c r="Q2247" s="37" t="s">
        <v>23</v>
      </c>
      <c r="R2247" s="9" t="str">
        <f>词典存放目录!$A$1&amp;O2247&amp;P2247&amp;Q2247</f>
        <v>F:\《自创文法查阅Excel》4.1备份\《B词汇·红宝书》\红宝书MP3分割\07 n2-き (82).mp3</v>
      </c>
      <c r="S2247" s="38"/>
      <c r="T2247" s="56"/>
      <c r="U2247" s="56"/>
      <c r="V2247" s="30"/>
      <c r="W2247" s="29"/>
      <c r="X2247" s="9" t="s">
        <v>329</v>
      </c>
    </row>
    <row r="2248" spans="1:24" s="57" customFormat="1" ht="24">
      <c r="A2248" s="31">
        <v>2381</v>
      </c>
      <c r="B2248" s="32">
        <f t="shared" ca="1" si="212"/>
        <v>0.89429311638781872</v>
      </c>
      <c r="C2248" s="133" t="s">
        <v>4224</v>
      </c>
      <c r="D2248" s="126" t="s">
        <v>4225</v>
      </c>
      <c r="E2248" s="21"/>
      <c r="F2248" s="22"/>
      <c r="G2248" s="22"/>
      <c r="H2248" s="22"/>
      <c r="I2248" s="23"/>
      <c r="J2248" s="35" t="str">
        <f t="shared" si="213"/>
        <v>➸</v>
      </c>
      <c r="K2248" s="117" t="str">
        <f>词典存放目录!$A$1&amp;L2248&amp;M2248</f>
        <v>F:\《自创文法查阅Excel》4.1备份\《B词汇·红宝书》\红宝书15版图片\2381-きりつ【規律】.jpg</v>
      </c>
      <c r="L2248" s="9" t="s">
        <v>18120</v>
      </c>
      <c r="M2248" s="117" t="s">
        <v>20367</v>
      </c>
      <c r="N2248" s="36" t="str">
        <f t="shared" si="214"/>
        <v>▶</v>
      </c>
      <c r="O2248" s="37" t="s">
        <v>17919</v>
      </c>
      <c r="P2248" s="37">
        <v>83</v>
      </c>
      <c r="Q2248" s="37" t="s">
        <v>23</v>
      </c>
      <c r="R2248" s="9" t="str">
        <f>词典存放目录!$A$1&amp;O2248&amp;P2248&amp;Q2248</f>
        <v>F:\《自创文法查阅Excel》4.1备份\《B词汇·红宝书》\红宝书MP3分割\07 n2-き (83).mp3</v>
      </c>
      <c r="S2248" s="38"/>
      <c r="T2248" s="56"/>
      <c r="U2248" s="56"/>
      <c r="V2248" s="30" t="str">
        <f t="shared" ref="V2248:V2253" si="215">IF(COUNTA(S2248:U2248)=0,"",COUNTIF(S2248:U2248,"0")/COUNTA(S2248:U2248))</f>
        <v/>
      </c>
      <c r="W2248" s="29"/>
      <c r="X2248" s="9" t="s">
        <v>329</v>
      </c>
    </row>
    <row r="2249" spans="1:24" s="57" customFormat="1" ht="24">
      <c r="A2249" s="31">
        <v>2382</v>
      </c>
      <c r="B2249" s="32">
        <f t="shared" ca="1" si="212"/>
        <v>0.22483080771410524</v>
      </c>
      <c r="C2249" s="133" t="s">
        <v>4226</v>
      </c>
      <c r="D2249" s="126" t="s">
        <v>4227</v>
      </c>
      <c r="E2249" s="21"/>
      <c r="F2249" s="22"/>
      <c r="G2249" s="22"/>
      <c r="H2249" s="22"/>
      <c r="I2249" s="23"/>
      <c r="J2249" s="35" t="str">
        <f t="shared" si="213"/>
        <v>➸</v>
      </c>
      <c r="K2249" s="117" t="str">
        <f>词典存放目录!$A$1&amp;L2249&amp;M2249</f>
        <v>F:\《自创文法查阅Excel》4.1备份\《B词汇·红宝书》\红宝书15版图片\2382-きりひらく【切り開く】.jpg</v>
      </c>
      <c r="L2249" s="9" t="s">
        <v>18120</v>
      </c>
      <c r="M2249" s="117" t="s">
        <v>20368</v>
      </c>
      <c r="N2249" s="36" t="str">
        <f t="shared" si="214"/>
        <v>▶</v>
      </c>
      <c r="O2249" s="37" t="s">
        <v>17919</v>
      </c>
      <c r="P2249" s="37">
        <v>84</v>
      </c>
      <c r="Q2249" s="37" t="s">
        <v>23</v>
      </c>
      <c r="R2249" s="9" t="str">
        <f>词典存放目录!$A$1&amp;O2249&amp;P2249&amp;Q2249</f>
        <v>F:\《自创文法查阅Excel》4.1备份\《B词汇·红宝书》\红宝书MP3分割\07 n2-き (84).mp3</v>
      </c>
      <c r="S2249" s="38"/>
      <c r="T2249" s="56"/>
      <c r="U2249" s="56"/>
      <c r="V2249" s="30" t="str">
        <f t="shared" si="215"/>
        <v/>
      </c>
      <c r="W2249" s="29"/>
      <c r="X2249" s="9" t="s">
        <v>329</v>
      </c>
    </row>
    <row r="2250" spans="1:24" s="57" customFormat="1" ht="24">
      <c r="A2250" s="31">
        <v>2383</v>
      </c>
      <c r="B2250" s="32">
        <f t="shared" ca="1" si="212"/>
        <v>0.78974722884350967</v>
      </c>
      <c r="C2250" s="133" t="s">
        <v>4228</v>
      </c>
      <c r="D2250" s="126" t="s">
        <v>4229</v>
      </c>
      <c r="E2250" s="21"/>
      <c r="F2250" s="22"/>
      <c r="G2250" s="22"/>
      <c r="H2250" s="22"/>
      <c r="I2250" s="23"/>
      <c r="J2250" s="35" t="str">
        <f t="shared" si="213"/>
        <v>➸</v>
      </c>
      <c r="K2250" s="117" t="str">
        <f>词典存放目录!$A$1&amp;L2250&amp;M2250</f>
        <v>F:\《自创文法查阅Excel》4.1备份\《B词汇·红宝书》\红宝书15版图片\2383-～ぎれ【～切れ】.jpg</v>
      </c>
      <c r="L2250" s="9" t="s">
        <v>18120</v>
      </c>
      <c r="M2250" s="117" t="s">
        <v>20369</v>
      </c>
      <c r="N2250" s="36" t="str">
        <f t="shared" si="214"/>
        <v>▶</v>
      </c>
      <c r="O2250" s="37" t="s">
        <v>17919</v>
      </c>
      <c r="P2250" s="37">
        <v>85</v>
      </c>
      <c r="Q2250" s="37" t="s">
        <v>23</v>
      </c>
      <c r="R2250" s="9" t="str">
        <f>词典存放目录!$A$1&amp;O2250&amp;P2250&amp;Q2250</f>
        <v>F:\《自创文法查阅Excel》4.1备份\《B词汇·红宝书》\红宝书MP3分割\07 n2-き (85).mp3</v>
      </c>
      <c r="S2250" s="38"/>
      <c r="T2250" s="56"/>
      <c r="U2250" s="56"/>
      <c r="V2250" s="30" t="str">
        <f t="shared" si="215"/>
        <v/>
      </c>
      <c r="W2250" s="29"/>
      <c r="X2250" s="9" t="s">
        <v>329</v>
      </c>
    </row>
    <row r="2251" spans="1:24" s="57" customFormat="1" ht="24">
      <c r="A2251" s="31">
        <v>2384</v>
      </c>
      <c r="B2251" s="32">
        <f t="shared" ca="1" si="212"/>
        <v>0.99432324219376911</v>
      </c>
      <c r="C2251" s="133" t="s">
        <v>4230</v>
      </c>
      <c r="D2251" s="126" t="s">
        <v>4231</v>
      </c>
      <c r="E2251" s="21"/>
      <c r="F2251" s="22"/>
      <c r="G2251" s="22"/>
      <c r="H2251" s="22"/>
      <c r="I2251" s="23"/>
      <c r="J2251" s="35" t="str">
        <f t="shared" si="213"/>
        <v>➸</v>
      </c>
      <c r="K2251" s="117" t="str">
        <f>词典存放目录!$A$1&amp;L2251&amp;M2251</f>
        <v>F:\《自创文法查阅Excel》4.1备份\《B词汇·红宝书》\红宝书15版图片\2384-きんぎょ【金魚】.jpg</v>
      </c>
      <c r="L2251" s="9" t="s">
        <v>18120</v>
      </c>
      <c r="M2251" s="117" t="s">
        <v>20370</v>
      </c>
      <c r="N2251" s="36" t="str">
        <f t="shared" si="214"/>
        <v>▶</v>
      </c>
      <c r="O2251" s="37" t="s">
        <v>17919</v>
      </c>
      <c r="P2251" s="37">
        <v>86</v>
      </c>
      <c r="Q2251" s="37" t="s">
        <v>23</v>
      </c>
      <c r="R2251" s="9" t="str">
        <f>词典存放目录!$A$1&amp;O2251&amp;P2251&amp;Q2251</f>
        <v>F:\《自创文法查阅Excel》4.1备份\《B词汇·红宝书》\红宝书MP3分割\07 n2-き (86).mp3</v>
      </c>
      <c r="S2251" s="38"/>
      <c r="T2251" s="56"/>
      <c r="U2251" s="56"/>
      <c r="V2251" s="30" t="str">
        <f t="shared" si="215"/>
        <v/>
      </c>
      <c r="W2251" s="69"/>
      <c r="X2251" s="9" t="s">
        <v>329</v>
      </c>
    </row>
    <row r="2252" spans="1:24" s="57" customFormat="1" ht="24">
      <c r="A2252" s="31">
        <v>2385</v>
      </c>
      <c r="B2252" s="32">
        <f t="shared" ca="1" si="212"/>
        <v>0.28998747588911578</v>
      </c>
      <c r="C2252" s="133" t="s">
        <v>4232</v>
      </c>
      <c r="D2252" s="126" t="s">
        <v>4233</v>
      </c>
      <c r="E2252" s="21"/>
      <c r="F2252" s="22"/>
      <c r="G2252" s="22"/>
      <c r="H2252" s="22"/>
      <c r="I2252" s="23"/>
      <c r="J2252" s="35" t="str">
        <f t="shared" si="213"/>
        <v>➸</v>
      </c>
      <c r="K2252" s="117" t="str">
        <f>词典存放目录!$A$1&amp;L2252&amp;M2252</f>
        <v>F:\《自创文法查阅Excel》4.1备份\《B词汇·红宝书》\红宝书15版图片\2385-きんこ【金庫】.jpg</v>
      </c>
      <c r="L2252" s="9" t="s">
        <v>18120</v>
      </c>
      <c r="M2252" s="117" t="s">
        <v>20371</v>
      </c>
      <c r="N2252" s="36" t="str">
        <f t="shared" si="214"/>
        <v>▶</v>
      </c>
      <c r="O2252" s="37" t="s">
        <v>17919</v>
      </c>
      <c r="P2252" s="37">
        <v>87</v>
      </c>
      <c r="Q2252" s="37" t="s">
        <v>23</v>
      </c>
      <c r="R2252" s="9" t="str">
        <f>词典存放目录!$A$1&amp;O2252&amp;P2252&amp;Q2252</f>
        <v>F:\《自创文法查阅Excel》4.1备份\《B词汇·红宝书》\红宝书MP3分割\07 n2-き (87).mp3</v>
      </c>
      <c r="S2252" s="38"/>
      <c r="T2252" s="56"/>
      <c r="U2252" s="56"/>
      <c r="V2252" s="30" t="str">
        <f t="shared" si="215"/>
        <v/>
      </c>
      <c r="W2252" s="69"/>
      <c r="X2252" s="9" t="s">
        <v>329</v>
      </c>
    </row>
    <row r="2253" spans="1:24" s="57" customFormat="1" ht="24">
      <c r="A2253" s="31">
        <v>2386</v>
      </c>
      <c r="B2253" s="32">
        <f t="shared" ca="1" si="212"/>
        <v>0.14282022696310215</v>
      </c>
      <c r="C2253" s="133" t="s">
        <v>4234</v>
      </c>
      <c r="D2253" s="126" t="s">
        <v>4235</v>
      </c>
      <c r="E2253" s="21"/>
      <c r="F2253" s="22"/>
      <c r="G2253" s="22"/>
      <c r="H2253" s="22"/>
      <c r="I2253" s="23"/>
      <c r="J2253" s="35" t="str">
        <f t="shared" si="213"/>
        <v>➸</v>
      </c>
      <c r="K2253" s="117" t="str">
        <f>词典存放目录!$A$1&amp;L2253&amp;M2253</f>
        <v>F:\《自创文法查阅Excel》4.1备份\《B词汇·红宝书》\红宝书15版图片\2386-きんじる【禁じる】.jpg</v>
      </c>
      <c r="L2253" s="9" t="s">
        <v>18120</v>
      </c>
      <c r="M2253" s="117" t="s">
        <v>20372</v>
      </c>
      <c r="N2253" s="36" t="str">
        <f t="shared" si="214"/>
        <v>▶</v>
      </c>
      <c r="O2253" s="37" t="s">
        <v>17919</v>
      </c>
      <c r="P2253" s="37">
        <v>88</v>
      </c>
      <c r="Q2253" s="37" t="s">
        <v>23</v>
      </c>
      <c r="R2253" s="9" t="str">
        <f>词典存放目录!$A$1&amp;O2253&amp;P2253&amp;Q2253</f>
        <v>F:\《自创文法查阅Excel》4.1备份\《B词汇·红宝书》\红宝书MP3分割\07 n2-き (88).mp3</v>
      </c>
      <c r="S2253" s="38"/>
      <c r="T2253" s="56"/>
      <c r="U2253" s="56"/>
      <c r="V2253" s="30" t="str">
        <f t="shared" si="215"/>
        <v/>
      </c>
      <c r="W2253" s="69"/>
      <c r="X2253" s="9" t="s">
        <v>329</v>
      </c>
    </row>
    <row r="2254" spans="1:24" s="57" customFormat="1" ht="24">
      <c r="A2254" s="31">
        <v>2387</v>
      </c>
      <c r="B2254" s="32">
        <f t="shared" ca="1" si="212"/>
        <v>0.57334913073835747</v>
      </c>
      <c r="C2254" s="133" t="s">
        <v>4236</v>
      </c>
      <c r="D2254" s="126" t="s">
        <v>4237</v>
      </c>
      <c r="E2254" s="21"/>
      <c r="F2254" s="22"/>
      <c r="G2254" s="22"/>
      <c r="H2254" s="22"/>
      <c r="I2254" s="23"/>
      <c r="J2254" s="35" t="str">
        <f t="shared" si="213"/>
        <v>➸</v>
      </c>
      <c r="K2254" s="117" t="str">
        <f>词典存放目录!$A$1&amp;L2254&amp;M2254</f>
        <v>F:\《自创文法查阅Excel》4.1备份\《B词汇·红宝书》\红宝书15版图片\2387-きんせん【金銭】.jpg</v>
      </c>
      <c r="L2254" s="9" t="s">
        <v>18120</v>
      </c>
      <c r="M2254" s="117" t="s">
        <v>20373</v>
      </c>
      <c r="N2254" s="36" t="str">
        <f t="shared" si="214"/>
        <v>▶</v>
      </c>
      <c r="O2254" s="37" t="s">
        <v>17919</v>
      </c>
      <c r="P2254" s="37">
        <v>89</v>
      </c>
      <c r="Q2254" s="37" t="s">
        <v>23</v>
      </c>
      <c r="R2254" s="9" t="str">
        <f>词典存放目录!$A$1&amp;O2254&amp;P2254&amp;Q2254</f>
        <v>F:\《自创文法查阅Excel》4.1备份\《B词汇·红宝书》\红宝书MP3分割\07 n2-き (89).mp3</v>
      </c>
      <c r="S2254" s="38"/>
      <c r="T2254" s="56"/>
      <c r="U2254" s="56"/>
      <c r="V2254" s="30"/>
      <c r="W2254" s="69"/>
      <c r="X2254" s="9" t="s">
        <v>329</v>
      </c>
    </row>
    <row r="2255" spans="1:24" s="57" customFormat="1" ht="24">
      <c r="A2255" s="31">
        <v>2388</v>
      </c>
      <c r="B2255" s="32">
        <f t="shared" ca="1" si="212"/>
        <v>0.88217248613363675</v>
      </c>
      <c r="C2255" s="133" t="s">
        <v>4238</v>
      </c>
      <c r="D2255" s="126" t="s">
        <v>4239</v>
      </c>
      <c r="E2255" s="21"/>
      <c r="F2255" s="22"/>
      <c r="G2255" s="22"/>
      <c r="H2255" s="22"/>
      <c r="I2255" s="23"/>
      <c r="J2255" s="35" t="str">
        <f t="shared" si="213"/>
        <v>➸</v>
      </c>
      <c r="K2255" s="117" t="str">
        <f>词典存放目录!$A$1&amp;L2255&amp;M2255</f>
        <v>F:\《自创文法查阅Excel》4.1备份\《B词汇·红宝书》\红宝书15版图片\2388-きんにく【筋肉】.jpg</v>
      </c>
      <c r="L2255" s="9" t="s">
        <v>18120</v>
      </c>
      <c r="M2255" s="117" t="s">
        <v>20374</v>
      </c>
      <c r="N2255" s="36" t="str">
        <f t="shared" si="214"/>
        <v>▶</v>
      </c>
      <c r="O2255" s="37" t="s">
        <v>17919</v>
      </c>
      <c r="P2255" s="37">
        <v>90</v>
      </c>
      <c r="Q2255" s="37" t="s">
        <v>23</v>
      </c>
      <c r="R2255" s="9" t="str">
        <f>词典存放目录!$A$1&amp;O2255&amp;P2255&amp;Q2255</f>
        <v>F:\《自创文法查阅Excel》4.1备份\《B词汇·红宝书》\红宝书MP3分割\07 n2-き (90).mp3</v>
      </c>
      <c r="S2255" s="38"/>
      <c r="T2255" s="56"/>
      <c r="U2255" s="56"/>
      <c r="V2255" s="30" t="str">
        <f>IF(COUNTA(S2255:U2255)=0,"",COUNTIF(S2255:U2255,"0")/COUNTA(S2255:U2255))</f>
        <v/>
      </c>
      <c r="W2255" s="29"/>
      <c r="X2255" s="9" t="s">
        <v>329</v>
      </c>
    </row>
    <row r="2256" spans="1:24" s="57" customFormat="1" ht="24">
      <c r="A2256" s="31">
        <v>2389</v>
      </c>
      <c r="B2256" s="32">
        <f t="shared" ca="1" si="212"/>
        <v>0.30442839247913978</v>
      </c>
      <c r="C2256" s="133" t="s">
        <v>4240</v>
      </c>
      <c r="D2256" s="126" t="s">
        <v>4241</v>
      </c>
      <c r="E2256" s="21"/>
      <c r="F2256" s="22"/>
      <c r="G2256" s="22"/>
      <c r="H2256" s="22"/>
      <c r="I2256" s="23"/>
      <c r="J2256" s="35" t="str">
        <f t="shared" si="213"/>
        <v>➸</v>
      </c>
      <c r="K2256" s="117" t="str">
        <f>词典存放目录!$A$1&amp;L2256&amp;M2256</f>
        <v>F:\《自创文法查阅Excel》4.1备份\《B词汇·红宝书》\红宝书15版图片\2389-きんゆう【金融】.jpg</v>
      </c>
      <c r="L2256" s="9" t="s">
        <v>18120</v>
      </c>
      <c r="M2256" s="117" t="s">
        <v>20375</v>
      </c>
      <c r="N2256" s="36" t="str">
        <f t="shared" si="214"/>
        <v>▶</v>
      </c>
      <c r="O2256" s="37" t="s">
        <v>17919</v>
      </c>
      <c r="P2256" s="37">
        <v>91</v>
      </c>
      <c r="Q2256" s="37" t="s">
        <v>23</v>
      </c>
      <c r="R2256" s="9" t="str">
        <f>词典存放目录!$A$1&amp;O2256&amp;P2256&amp;Q2256</f>
        <v>F:\《自创文法查阅Excel》4.1备份\《B词汇·红宝书》\红宝书MP3分割\07 n2-き (91).mp3</v>
      </c>
      <c r="S2256" s="38"/>
      <c r="T2256" s="56"/>
      <c r="U2256" s="56"/>
      <c r="V2256" s="30" t="str">
        <f>IF(COUNTA(S2256:U2256)=0,"",COUNTIF(S2256:U2256,"0")/COUNTA(S2256:U2256))</f>
        <v/>
      </c>
      <c r="W2256" s="69"/>
      <c r="X2256" s="9" t="s">
        <v>329</v>
      </c>
    </row>
    <row r="2257" spans="1:24" s="57" customFormat="1" ht="24">
      <c r="A2257" s="31">
        <v>2390</v>
      </c>
      <c r="B2257" s="32">
        <f t="shared" ca="1" si="212"/>
        <v>0.97739246701943416</v>
      </c>
      <c r="C2257" s="134" t="s">
        <v>4242</v>
      </c>
      <c r="D2257" s="128" t="s">
        <v>4243</v>
      </c>
      <c r="E2257" s="21"/>
      <c r="F2257" s="22"/>
      <c r="G2257" s="22"/>
      <c r="H2257" s="22"/>
      <c r="I2257" s="23"/>
      <c r="J2257" s="35" t="str">
        <f t="shared" si="213"/>
        <v>➸</v>
      </c>
      <c r="K2257" s="117" t="str">
        <f>词典存放目录!$A$1&amp;L2257&amp;M2257</f>
        <v>F:\《自创文法查阅Excel》4.1备份\《B词汇·红宝书》\红宝书15版图片\2390-ギア【gear】.jpg</v>
      </c>
      <c r="L2257" s="9" t="s">
        <v>18120</v>
      </c>
      <c r="M2257" s="117" t="s">
        <v>20376</v>
      </c>
      <c r="N2257" s="36" t="str">
        <f t="shared" si="214"/>
        <v>▶</v>
      </c>
      <c r="O2257" s="37" t="s">
        <v>17920</v>
      </c>
      <c r="P2257" s="37">
        <v>1</v>
      </c>
      <c r="Q2257" s="37" t="s">
        <v>23</v>
      </c>
      <c r="R2257" s="9" t="str">
        <f>词典存放目录!$A$1&amp;O2257&amp;P2257&amp;Q2257</f>
        <v>F:\《自创文法查阅Excel》4.1备份\《B词汇·红宝书》\红宝书MP3分割\07 n1-き (1).mp3</v>
      </c>
      <c r="S2257" s="38"/>
      <c r="T2257" s="56"/>
      <c r="U2257" s="56"/>
      <c r="V2257" s="30" t="str">
        <f>IF(COUNTA(S2257:U2257)=0,"",COUNTIF(S2257:U2257,"0")/COUNTA(S2257:U2257))</f>
        <v/>
      </c>
      <c r="W2257" s="29"/>
      <c r="X2257" s="9" t="s">
        <v>464</v>
      </c>
    </row>
    <row r="2258" spans="1:24" s="57" customFormat="1" ht="24">
      <c r="A2258" s="31">
        <v>2391</v>
      </c>
      <c r="B2258" s="32">
        <f t="shared" ca="1" si="212"/>
        <v>0.15604767640606165</v>
      </c>
      <c r="C2258" s="134" t="s">
        <v>4244</v>
      </c>
      <c r="D2258" s="128" t="s">
        <v>4245</v>
      </c>
      <c r="E2258" s="21"/>
      <c r="F2258" s="22"/>
      <c r="G2258" s="22"/>
      <c r="H2258" s="22"/>
      <c r="I2258" s="23"/>
      <c r="J2258" s="35" t="str">
        <f t="shared" si="213"/>
        <v>➸</v>
      </c>
      <c r="K2258" s="117" t="str">
        <f>词典存放目录!$A$1&amp;L2258&amp;M2258</f>
        <v>F:\《自创文法查阅Excel》4.1备份\《B词汇·红宝书》\红宝书15版图片\2391-きあい【気合】.jpg</v>
      </c>
      <c r="L2258" s="9" t="s">
        <v>18120</v>
      </c>
      <c r="M2258" s="117" t="s">
        <v>20377</v>
      </c>
      <c r="N2258" s="36" t="str">
        <f t="shared" si="214"/>
        <v>▶</v>
      </c>
      <c r="O2258" s="37" t="s">
        <v>17920</v>
      </c>
      <c r="P2258" s="37">
        <v>2</v>
      </c>
      <c r="Q2258" s="37" t="s">
        <v>23</v>
      </c>
      <c r="R2258" s="9" t="str">
        <f>词典存放目录!$A$1&amp;O2258&amp;P2258&amp;Q2258</f>
        <v>F:\《自创文法查阅Excel》4.1备份\《B词汇·红宝书》\红宝书MP3分割\07 n1-き (2).mp3</v>
      </c>
      <c r="S2258" s="38"/>
      <c r="T2258" s="56"/>
      <c r="U2258" s="56"/>
      <c r="V2258" s="30" t="str">
        <f>IF(COUNTA(S2258:U2258)=0,"",COUNTIF(S2258:U2258,"0")/COUNTA(S2258:U2258))</f>
        <v/>
      </c>
      <c r="W2258" s="29"/>
      <c r="X2258" s="9" t="s">
        <v>464</v>
      </c>
    </row>
    <row r="2259" spans="1:24" s="57" customFormat="1" ht="24">
      <c r="A2259" s="31">
        <v>2392</v>
      </c>
      <c r="B2259" s="32">
        <f t="shared" ca="1" si="212"/>
        <v>0.49345379967269554</v>
      </c>
      <c r="C2259" s="134" t="s">
        <v>4246</v>
      </c>
      <c r="D2259" s="128" t="s">
        <v>4247</v>
      </c>
      <c r="E2259" s="21"/>
      <c r="F2259" s="22"/>
      <c r="G2259" s="22"/>
      <c r="H2259" s="22"/>
      <c r="I2259" s="23"/>
      <c r="J2259" s="35" t="str">
        <f t="shared" si="213"/>
        <v>➸</v>
      </c>
      <c r="K2259" s="117" t="str">
        <f>词典存放目录!$A$1&amp;L2259&amp;M2259</f>
        <v>F:\《自创文法查阅Excel》4.1备份\《B词汇·红宝书》\红宝书15版图片\2392-キープ【keep】.jpg</v>
      </c>
      <c r="L2259" s="9" t="s">
        <v>18120</v>
      </c>
      <c r="M2259" s="117" t="s">
        <v>20378</v>
      </c>
      <c r="N2259" s="36" t="str">
        <f t="shared" si="214"/>
        <v>▶</v>
      </c>
      <c r="O2259" s="37" t="s">
        <v>17920</v>
      </c>
      <c r="P2259" s="37">
        <v>3</v>
      </c>
      <c r="Q2259" s="37" t="s">
        <v>23</v>
      </c>
      <c r="R2259" s="9" t="str">
        <f>词典存放目录!$A$1&amp;O2259&amp;P2259&amp;Q2259</f>
        <v>F:\《自创文法查阅Excel》4.1备份\《B词汇·红宝书》\红宝书MP3分割\07 n1-き (3).mp3</v>
      </c>
      <c r="S2259" s="38"/>
      <c r="T2259" s="56"/>
      <c r="U2259" s="56"/>
      <c r="V2259" s="30"/>
      <c r="W2259" s="29"/>
      <c r="X2259" s="9" t="s">
        <v>464</v>
      </c>
    </row>
    <row r="2260" spans="1:24" s="57" customFormat="1" ht="24">
      <c r="A2260" s="31">
        <v>2393</v>
      </c>
      <c r="B2260" s="32">
        <f t="shared" ca="1" si="212"/>
        <v>0.90633430509698043</v>
      </c>
      <c r="C2260" s="134" t="s">
        <v>4248</v>
      </c>
      <c r="D2260" s="128" t="s">
        <v>4249</v>
      </c>
      <c r="E2260" s="21"/>
      <c r="F2260" s="22"/>
      <c r="G2260" s="22"/>
      <c r="H2260" s="22"/>
      <c r="I2260" s="23"/>
      <c r="J2260" s="35" t="str">
        <f t="shared" si="213"/>
        <v>➸</v>
      </c>
      <c r="K2260" s="117" t="str">
        <f>词典存放目录!$A$1&amp;L2260&amp;M2260</f>
        <v>F:\《自创文法查阅Excel》4.1备份\《B词汇·红宝书》\红宝书15版图片\2393-きがい【危害】.jpg</v>
      </c>
      <c r="L2260" s="9" t="s">
        <v>18120</v>
      </c>
      <c r="M2260" s="117" t="s">
        <v>20379</v>
      </c>
      <c r="N2260" s="36" t="str">
        <f t="shared" si="214"/>
        <v>▶</v>
      </c>
      <c r="O2260" s="37" t="s">
        <v>17920</v>
      </c>
      <c r="P2260" s="37">
        <v>4</v>
      </c>
      <c r="Q2260" s="37" t="s">
        <v>23</v>
      </c>
      <c r="R2260" s="9" t="str">
        <f>词典存放目录!$A$1&amp;O2260&amp;P2260&amp;Q2260</f>
        <v>F:\《自创文法查阅Excel》4.1备份\《B词汇·红宝书》\红宝书MP3分割\07 n1-き (4).mp3</v>
      </c>
      <c r="S2260" s="38"/>
      <c r="T2260" s="56"/>
      <c r="U2260" s="56"/>
      <c r="V2260" s="30" t="str">
        <f t="shared" ref="V2260:V2274" si="216">IF(COUNTA(S2260:U2260)=0,"",COUNTIF(S2260:U2260,"0")/COUNTA(S2260:U2260))</f>
        <v/>
      </c>
      <c r="W2260" s="69"/>
      <c r="X2260" s="9" t="s">
        <v>464</v>
      </c>
    </row>
    <row r="2261" spans="1:24" s="57" customFormat="1" ht="24">
      <c r="A2261" s="31">
        <v>2394</v>
      </c>
      <c r="B2261" s="32">
        <f t="shared" ca="1" si="212"/>
        <v>0.86544812629399026</v>
      </c>
      <c r="C2261" s="134" t="s">
        <v>3927</v>
      </c>
      <c r="D2261" s="128" t="s">
        <v>4250</v>
      </c>
      <c r="E2261" s="21"/>
      <c r="F2261" s="22"/>
      <c r="G2261" s="22"/>
      <c r="H2261" s="22"/>
      <c r="I2261" s="23"/>
      <c r="J2261" s="35" t="str">
        <f t="shared" si="213"/>
        <v>➸</v>
      </c>
      <c r="K2261" s="117" t="str">
        <f>词典存放目录!$A$1&amp;L2261&amp;M2261</f>
        <v>F:\《自创文法查阅Excel》4.1备份\《B词汇·红宝书》\红宝书15版图片\2394-きかく【規格】.jpg</v>
      </c>
      <c r="L2261" s="9" t="s">
        <v>18120</v>
      </c>
      <c r="M2261" s="117" t="s">
        <v>20380</v>
      </c>
      <c r="N2261" s="36" t="str">
        <f t="shared" si="214"/>
        <v>▶</v>
      </c>
      <c r="O2261" s="37" t="s">
        <v>17920</v>
      </c>
      <c r="P2261" s="37">
        <v>5</v>
      </c>
      <c r="Q2261" s="37" t="s">
        <v>23</v>
      </c>
      <c r="R2261" s="9" t="str">
        <f>词典存放目录!$A$1&amp;O2261&amp;P2261&amp;Q2261</f>
        <v>F:\《自创文法查阅Excel》4.1备份\《B词汇·红宝书》\红宝书MP3分割\07 n1-き (5).mp3</v>
      </c>
      <c r="S2261" s="38"/>
      <c r="T2261" s="56"/>
      <c r="U2261" s="56"/>
      <c r="V2261" s="30" t="str">
        <f t="shared" si="216"/>
        <v/>
      </c>
      <c r="W2261" s="29"/>
      <c r="X2261" s="9" t="s">
        <v>464</v>
      </c>
    </row>
    <row r="2262" spans="1:24" s="57" customFormat="1" ht="24">
      <c r="A2262" s="31">
        <v>2395</v>
      </c>
      <c r="B2262" s="32">
        <f t="shared" ca="1" si="212"/>
        <v>0.10257615431938616</v>
      </c>
      <c r="C2262" s="134" t="s">
        <v>4251</v>
      </c>
      <c r="D2262" s="128" t="s">
        <v>4252</v>
      </c>
      <c r="E2262" s="21"/>
      <c r="F2262" s="22"/>
      <c r="G2262" s="22"/>
      <c r="H2262" s="22"/>
      <c r="I2262" s="23"/>
      <c r="J2262" s="35" t="str">
        <f t="shared" si="213"/>
        <v>➸</v>
      </c>
      <c r="K2262" s="117" t="str">
        <f>词典存放目录!$A$1&amp;L2262&amp;M2262</f>
        <v>F:\《自创文法查阅Excel》4.1备份\《B词汇·红宝书》\红宝书15版图片\2395-きかざる【着飾る】.jpg</v>
      </c>
      <c r="L2262" s="9" t="s">
        <v>18120</v>
      </c>
      <c r="M2262" s="117" t="s">
        <v>20381</v>
      </c>
      <c r="N2262" s="36" t="str">
        <f t="shared" si="214"/>
        <v>▶</v>
      </c>
      <c r="O2262" s="37" t="s">
        <v>17920</v>
      </c>
      <c r="P2262" s="37">
        <v>6</v>
      </c>
      <c r="Q2262" s="37" t="s">
        <v>23</v>
      </c>
      <c r="R2262" s="9" t="str">
        <f>词典存放目录!$A$1&amp;O2262&amp;P2262&amp;Q2262</f>
        <v>F:\《自创文法查阅Excel》4.1备份\《B词汇·红宝书》\红宝书MP3分割\07 n1-き (6).mp3</v>
      </c>
      <c r="S2262" s="38"/>
      <c r="T2262" s="56"/>
      <c r="U2262" s="56"/>
      <c r="V2262" s="30" t="str">
        <f t="shared" si="216"/>
        <v/>
      </c>
      <c r="W2262" s="29"/>
      <c r="X2262" s="9" t="s">
        <v>464</v>
      </c>
    </row>
    <row r="2263" spans="1:24" s="57" customFormat="1" ht="24">
      <c r="A2263" s="31">
        <v>2396</v>
      </c>
      <c r="B2263" s="32">
        <f t="shared" ca="1" si="212"/>
        <v>0.59391566255452266</v>
      </c>
      <c r="C2263" s="134" t="s">
        <v>4253</v>
      </c>
      <c r="D2263" s="128" t="s">
        <v>4254</v>
      </c>
      <c r="E2263" s="21"/>
      <c r="F2263" s="22"/>
      <c r="G2263" s="22"/>
      <c r="H2263" s="22"/>
      <c r="I2263" s="23"/>
      <c r="J2263" s="35" t="str">
        <f t="shared" si="213"/>
        <v>➸</v>
      </c>
      <c r="K2263" s="117" t="str">
        <f>词典存放目录!$A$1&amp;L2263&amp;M2263</f>
        <v>F:\《自创文法查阅Excel》4.1备份\《B词汇·红宝书》\红宝书15版图片\2396-きがね【気兼ね】.jpg</v>
      </c>
      <c r="L2263" s="9" t="s">
        <v>18120</v>
      </c>
      <c r="M2263" s="117" t="s">
        <v>20382</v>
      </c>
      <c r="N2263" s="36" t="str">
        <f t="shared" si="214"/>
        <v>▶</v>
      </c>
      <c r="O2263" s="37" t="s">
        <v>17920</v>
      </c>
      <c r="P2263" s="37">
        <v>7</v>
      </c>
      <c r="Q2263" s="37" t="s">
        <v>23</v>
      </c>
      <c r="R2263" s="9" t="str">
        <f>词典存放目录!$A$1&amp;O2263&amp;P2263&amp;Q2263</f>
        <v>F:\《自创文法查阅Excel》4.1备份\《B词汇·红宝书》\红宝书MP3分割\07 n1-き (7).mp3</v>
      </c>
      <c r="S2263" s="38"/>
      <c r="T2263" s="56"/>
      <c r="U2263" s="56"/>
      <c r="V2263" s="30" t="str">
        <f t="shared" si="216"/>
        <v/>
      </c>
      <c r="W2263" s="29"/>
      <c r="X2263" s="9" t="s">
        <v>464</v>
      </c>
    </row>
    <row r="2264" spans="1:24" s="57" customFormat="1" ht="24">
      <c r="A2264" s="31">
        <v>2397</v>
      </c>
      <c r="B2264" s="32">
        <f t="shared" ca="1" si="212"/>
        <v>0.24929446950590273</v>
      </c>
      <c r="C2264" s="134" t="s">
        <v>3929</v>
      </c>
      <c r="D2264" s="128" t="s">
        <v>4255</v>
      </c>
      <c r="E2264" s="21"/>
      <c r="F2264" s="22"/>
      <c r="G2264" s="22"/>
      <c r="H2264" s="22"/>
      <c r="I2264" s="23"/>
      <c r="J2264" s="35" t="str">
        <f t="shared" si="213"/>
        <v>➸</v>
      </c>
      <c r="K2264" s="117" t="str">
        <f>词典存放目录!$A$1&amp;L2264&amp;M2264</f>
        <v>F:\《自创文法查阅Excel》4.1备份\《B词汇·红宝书》\红宝书15版图片\2397-きかん【季刊】.jpg</v>
      </c>
      <c r="L2264" s="9" t="s">
        <v>18120</v>
      </c>
      <c r="M2264" s="117" t="s">
        <v>20383</v>
      </c>
      <c r="N2264" s="36" t="str">
        <f t="shared" si="214"/>
        <v>▶</v>
      </c>
      <c r="O2264" s="37" t="s">
        <v>17920</v>
      </c>
      <c r="P2264" s="37">
        <v>8</v>
      </c>
      <c r="Q2264" s="37" t="s">
        <v>23</v>
      </c>
      <c r="R2264" s="9" t="str">
        <f>词典存放目录!$A$1&amp;O2264&amp;P2264&amp;Q2264</f>
        <v>F:\《自创文法查阅Excel》4.1备份\《B词汇·红宝书》\红宝书MP3分割\07 n1-き (8).mp3</v>
      </c>
      <c r="S2264" s="38"/>
      <c r="T2264" s="56"/>
      <c r="U2264" s="56"/>
      <c r="V2264" s="30" t="str">
        <f t="shared" si="216"/>
        <v/>
      </c>
      <c r="W2264" s="29"/>
      <c r="X2264" s="9" t="s">
        <v>464</v>
      </c>
    </row>
    <row r="2265" spans="1:24" s="57" customFormat="1" ht="24">
      <c r="A2265" s="31">
        <v>2398</v>
      </c>
      <c r="B2265" s="32">
        <f t="shared" ca="1" si="212"/>
        <v>0.9743532980372458</v>
      </c>
      <c r="C2265" s="134" t="s">
        <v>4256</v>
      </c>
      <c r="D2265" s="128" t="s">
        <v>4257</v>
      </c>
      <c r="E2265" s="21"/>
      <c r="F2265" s="22"/>
      <c r="G2265" s="22"/>
      <c r="H2265" s="22"/>
      <c r="I2265" s="23"/>
      <c r="J2265" s="35" t="str">
        <f t="shared" si="213"/>
        <v>➸</v>
      </c>
      <c r="K2265" s="117" t="str">
        <f>词典存放目录!$A$1&amp;L2265&amp;M2265</f>
        <v>F:\《自创文法查阅Excel》4.1备份\《B词汇·红宝书》\红宝书15版图片\2398-ききのがす【聞き逃す】.jpg</v>
      </c>
      <c r="L2265" s="9" t="s">
        <v>18120</v>
      </c>
      <c r="M2265" s="117" t="s">
        <v>20384</v>
      </c>
      <c r="N2265" s="36" t="str">
        <f t="shared" si="214"/>
        <v>▶</v>
      </c>
      <c r="O2265" s="37" t="s">
        <v>17920</v>
      </c>
      <c r="P2265" s="37">
        <v>9</v>
      </c>
      <c r="Q2265" s="37" t="s">
        <v>23</v>
      </c>
      <c r="R2265" s="9" t="str">
        <f>词典存放目录!$A$1&amp;O2265&amp;P2265&amp;Q2265</f>
        <v>F:\《自创文法查阅Excel》4.1备份\《B词汇·红宝书》\红宝书MP3分割\07 n1-き (9).mp3</v>
      </c>
      <c r="S2265" s="38"/>
      <c r="T2265" s="56"/>
      <c r="U2265" s="56"/>
      <c r="V2265" s="30" t="str">
        <f t="shared" si="216"/>
        <v/>
      </c>
      <c r="W2265" s="29"/>
      <c r="X2265" s="9" t="s">
        <v>464</v>
      </c>
    </row>
    <row r="2266" spans="1:24" s="57" customFormat="1" ht="24">
      <c r="A2266" s="31">
        <v>2399</v>
      </c>
      <c r="B2266" s="32">
        <f t="shared" ca="1" si="212"/>
        <v>0.62543717946985222</v>
      </c>
      <c r="C2266" s="134" t="s">
        <v>4258</v>
      </c>
      <c r="D2266" s="128" t="s">
        <v>4259</v>
      </c>
      <c r="E2266" s="21"/>
      <c r="F2266" s="22"/>
      <c r="G2266" s="22"/>
      <c r="H2266" s="22"/>
      <c r="I2266" s="23"/>
      <c r="J2266" s="35" t="str">
        <f t="shared" si="213"/>
        <v>➸</v>
      </c>
      <c r="K2266" s="117" t="str">
        <f>词典存放目录!$A$1&amp;L2266&amp;M2266</f>
        <v>F:\《自创文法查阅Excel》4.1备份\《B词汇·红宝书》\红宝书15版图片\2399-ききょう【帰京】.jpg</v>
      </c>
      <c r="L2266" s="9" t="s">
        <v>18120</v>
      </c>
      <c r="M2266" s="117" t="s">
        <v>20385</v>
      </c>
      <c r="N2266" s="36" t="str">
        <f t="shared" si="214"/>
        <v>▶</v>
      </c>
      <c r="O2266" s="37" t="s">
        <v>17920</v>
      </c>
      <c r="P2266" s="37">
        <v>10</v>
      </c>
      <c r="Q2266" s="37" t="s">
        <v>23</v>
      </c>
      <c r="R2266" s="9" t="str">
        <f>词典存放目录!$A$1&amp;O2266&amp;P2266&amp;Q2266</f>
        <v>F:\《自创文法查阅Excel》4.1备份\《B词汇·红宝书》\红宝书MP3分割\07 n1-き (10).mp3</v>
      </c>
      <c r="S2266" s="38"/>
      <c r="T2266" s="56"/>
      <c r="U2266" s="56"/>
      <c r="V2266" s="30" t="str">
        <f t="shared" si="216"/>
        <v/>
      </c>
      <c r="W2266" s="29"/>
      <c r="X2266" s="9" t="s">
        <v>464</v>
      </c>
    </row>
    <row r="2267" spans="1:24" s="57" customFormat="1" ht="24">
      <c r="A2267" s="31">
        <v>2400</v>
      </c>
      <c r="B2267" s="32">
        <f t="shared" ca="1" si="212"/>
        <v>0.69093579854325438</v>
      </c>
      <c r="C2267" s="134" t="s">
        <v>4260</v>
      </c>
      <c r="D2267" s="128" t="s">
        <v>4261</v>
      </c>
      <c r="E2267" s="21"/>
      <c r="F2267" s="22"/>
      <c r="G2267" s="22"/>
      <c r="H2267" s="22"/>
      <c r="I2267" s="23"/>
      <c r="J2267" s="35" t="str">
        <f t="shared" si="213"/>
        <v>➸</v>
      </c>
      <c r="K2267" s="117" t="str">
        <f>词典存放目录!$A$1&amp;L2267&amp;M2267</f>
        <v>F:\《自创文法查阅Excel》4.1备份\《B词汇·红宝书》\红宝书15版图片\2400-ぎきょく【戯曲】.jpg</v>
      </c>
      <c r="L2267" s="9" t="s">
        <v>18120</v>
      </c>
      <c r="M2267" s="117" t="s">
        <v>20386</v>
      </c>
      <c r="N2267" s="36" t="str">
        <f t="shared" si="214"/>
        <v>▶</v>
      </c>
      <c r="O2267" s="37" t="s">
        <v>17920</v>
      </c>
      <c r="P2267" s="37">
        <v>11</v>
      </c>
      <c r="Q2267" s="37" t="s">
        <v>23</v>
      </c>
      <c r="R2267" s="9" t="str">
        <f>词典存放目录!$A$1&amp;O2267&amp;P2267&amp;Q2267</f>
        <v>F:\《自创文法查阅Excel》4.1备份\《B词汇·红宝书》\红宝书MP3分割\07 n1-き (11).mp3</v>
      </c>
      <c r="S2267" s="38"/>
      <c r="T2267" s="56"/>
      <c r="U2267" s="56"/>
      <c r="V2267" s="30" t="str">
        <f t="shared" si="216"/>
        <v/>
      </c>
      <c r="W2267" s="29"/>
      <c r="X2267" s="9" t="s">
        <v>464</v>
      </c>
    </row>
    <row r="2268" spans="1:24" s="57" customFormat="1" ht="24">
      <c r="A2268" s="31">
        <v>2401</v>
      </c>
      <c r="B2268" s="32">
        <f t="shared" ca="1" si="212"/>
        <v>0.36248846946800362</v>
      </c>
      <c r="C2268" s="134" t="s">
        <v>4107</v>
      </c>
      <c r="D2268" s="128" t="s">
        <v>4262</v>
      </c>
      <c r="E2268" s="21"/>
      <c r="F2268" s="22"/>
      <c r="G2268" s="22"/>
      <c r="H2268" s="22"/>
      <c r="I2268" s="23"/>
      <c r="J2268" s="35" t="str">
        <f t="shared" si="213"/>
        <v>➸</v>
      </c>
      <c r="K2268" s="117" t="str">
        <f>词典存放目录!$A$1&amp;L2268&amp;M2268</f>
        <v>F:\《自创文法查阅Excel》4.1备份\《B词汇·红宝书》\红宝书15版图片\2401-ききん【基金】.jpg</v>
      </c>
      <c r="L2268" s="9" t="s">
        <v>18120</v>
      </c>
      <c r="M2268" s="117" t="s">
        <v>20387</v>
      </c>
      <c r="N2268" s="36" t="str">
        <f t="shared" si="214"/>
        <v>▶</v>
      </c>
      <c r="O2268" s="37" t="s">
        <v>17920</v>
      </c>
      <c r="P2268" s="37">
        <v>12</v>
      </c>
      <c r="Q2268" s="37" t="s">
        <v>23</v>
      </c>
      <c r="R2268" s="9" t="str">
        <f>词典存放目录!$A$1&amp;O2268&amp;P2268&amp;Q2268</f>
        <v>F:\《自创文法查阅Excel》4.1备份\《B词汇·红宝书》\红宝书MP3分割\07 n1-き (12).mp3</v>
      </c>
      <c r="S2268" s="38"/>
      <c r="T2268" s="56"/>
      <c r="U2268" s="56"/>
      <c r="V2268" s="30" t="str">
        <f t="shared" si="216"/>
        <v/>
      </c>
      <c r="W2268" s="69"/>
      <c r="X2268" s="9" t="s">
        <v>464</v>
      </c>
    </row>
    <row r="2269" spans="1:24" s="57" customFormat="1" ht="24">
      <c r="A2269" s="31">
        <v>2403</v>
      </c>
      <c r="B2269" s="32">
        <f t="shared" ca="1" si="212"/>
        <v>0.39672938292920412</v>
      </c>
      <c r="C2269" s="134" t="s">
        <v>4263</v>
      </c>
      <c r="D2269" s="128" t="s">
        <v>4264</v>
      </c>
      <c r="E2269" s="21"/>
      <c r="F2269" s="22"/>
      <c r="G2269" s="22"/>
      <c r="H2269" s="22"/>
      <c r="I2269" s="23"/>
      <c r="J2269" s="35" t="str">
        <f t="shared" si="213"/>
        <v>➸</v>
      </c>
      <c r="K2269" s="117" t="str">
        <f>词典存放目录!$A$1&amp;L2269&amp;M2269</f>
        <v>F:\《自创文法查阅Excel》4.1备份\《B词汇·红宝书》\红宝书15版图片\2403-きくらげ【木耳】.jpg</v>
      </c>
      <c r="L2269" s="9" t="s">
        <v>18120</v>
      </c>
      <c r="M2269" s="117" t="s">
        <v>20388</v>
      </c>
      <c r="N2269" s="36" t="str">
        <f t="shared" si="214"/>
        <v>▶</v>
      </c>
      <c r="O2269" s="37" t="s">
        <v>17920</v>
      </c>
      <c r="P2269" s="37">
        <v>14</v>
      </c>
      <c r="Q2269" s="37" t="s">
        <v>23</v>
      </c>
      <c r="R2269" s="9" t="str">
        <f>词典存放目录!$A$1&amp;O2269&amp;P2269&amp;Q2269</f>
        <v>F:\《自创文法查阅Excel》4.1备份\《B词汇·红宝书》\红宝书MP3分割\07 n1-き (14).mp3</v>
      </c>
      <c r="S2269" s="38"/>
      <c r="T2269" s="56"/>
      <c r="U2269" s="56"/>
      <c r="V2269" s="30" t="str">
        <f t="shared" si="216"/>
        <v/>
      </c>
      <c r="W2269" s="29"/>
      <c r="X2269" s="9" t="s">
        <v>464</v>
      </c>
    </row>
    <row r="2270" spans="1:24" s="57" customFormat="1" ht="24">
      <c r="A2270" s="31">
        <v>2404</v>
      </c>
      <c r="B2270" s="32">
        <f t="shared" ca="1" si="212"/>
        <v>0.46841584306492368</v>
      </c>
      <c r="C2270" s="134" t="s">
        <v>4265</v>
      </c>
      <c r="D2270" s="128" t="s">
        <v>4266</v>
      </c>
      <c r="E2270" s="21"/>
      <c r="F2270" s="22"/>
      <c r="G2270" s="22"/>
      <c r="H2270" s="22"/>
      <c r="I2270" s="23"/>
      <c r="J2270" s="35" t="str">
        <f t="shared" si="213"/>
        <v>➸</v>
      </c>
      <c r="K2270" s="117" t="str">
        <f>词典存放目录!$A$1&amp;L2270&amp;M2270</f>
        <v>F:\《自创文法查阅Excel》4.1备份\《B词汇·红宝书》\红宝书15版图片\2404-ぎけつ【議決】.jpg</v>
      </c>
      <c r="L2270" s="9" t="s">
        <v>18120</v>
      </c>
      <c r="M2270" s="117" t="s">
        <v>20389</v>
      </c>
      <c r="N2270" s="36" t="str">
        <f t="shared" si="214"/>
        <v>▶</v>
      </c>
      <c r="O2270" s="37" t="s">
        <v>17920</v>
      </c>
      <c r="P2270" s="37">
        <v>15</v>
      </c>
      <c r="Q2270" s="37" t="s">
        <v>23</v>
      </c>
      <c r="R2270" s="9" t="str">
        <f>词典存放目录!$A$1&amp;O2270&amp;P2270&amp;Q2270</f>
        <v>F:\《自创文法查阅Excel》4.1备份\《B词汇·红宝书》\红宝书MP3分割\07 n1-き (15).mp3</v>
      </c>
      <c r="S2270" s="38"/>
      <c r="T2270" s="56"/>
      <c r="U2270" s="56"/>
      <c r="V2270" s="30" t="str">
        <f t="shared" si="216"/>
        <v/>
      </c>
      <c r="W2270" s="69"/>
      <c r="X2270" s="9" t="s">
        <v>464</v>
      </c>
    </row>
    <row r="2271" spans="1:24" s="57" customFormat="1" ht="24">
      <c r="A2271" s="31">
        <v>2405</v>
      </c>
      <c r="B2271" s="32">
        <f t="shared" ca="1" si="212"/>
        <v>0.78769683804234103</v>
      </c>
      <c r="C2271" s="134" t="s">
        <v>3832</v>
      </c>
      <c r="D2271" s="128" t="s">
        <v>4267</v>
      </c>
      <c r="E2271" s="21"/>
      <c r="F2271" s="22"/>
      <c r="G2271" s="22"/>
      <c r="H2271" s="22"/>
      <c r="I2271" s="23"/>
      <c r="J2271" s="35" t="str">
        <f t="shared" si="213"/>
        <v>➸</v>
      </c>
      <c r="K2271" s="117" t="str">
        <f>词典存放目录!$A$1&amp;L2271&amp;M2271</f>
        <v>F:\《自创文法查阅Excel》4.1备份\《B词汇·红宝书》\红宝书15版图片\2405-きけん【棄権】.jpg</v>
      </c>
      <c r="L2271" s="9" t="s">
        <v>18120</v>
      </c>
      <c r="M2271" s="117" t="s">
        <v>20390</v>
      </c>
      <c r="N2271" s="36" t="str">
        <f t="shared" si="214"/>
        <v>▶</v>
      </c>
      <c r="O2271" s="37" t="s">
        <v>17920</v>
      </c>
      <c r="P2271" s="37">
        <v>16</v>
      </c>
      <c r="Q2271" s="37" t="s">
        <v>23</v>
      </c>
      <c r="R2271" s="9" t="str">
        <f>词典存放目录!$A$1&amp;O2271&amp;P2271&amp;Q2271</f>
        <v>F:\《自创文法查阅Excel》4.1备份\《B词汇·红宝书》\红宝书MP3分割\07 n1-き (16).mp3</v>
      </c>
      <c r="S2271" s="38"/>
      <c r="T2271" s="56"/>
      <c r="U2271" s="56"/>
      <c r="V2271" s="30" t="str">
        <f t="shared" si="216"/>
        <v/>
      </c>
      <c r="W2271" s="29"/>
      <c r="X2271" s="9" t="s">
        <v>464</v>
      </c>
    </row>
    <row r="2272" spans="1:24" s="57" customFormat="1" ht="24">
      <c r="A2272" s="31">
        <v>2406</v>
      </c>
      <c r="B2272" s="32">
        <f t="shared" ca="1" si="212"/>
        <v>0.24869372903043641</v>
      </c>
      <c r="C2272" s="134" t="s">
        <v>3947</v>
      </c>
      <c r="D2272" s="128" t="s">
        <v>4268</v>
      </c>
      <c r="E2272" s="21"/>
      <c r="F2272" s="22"/>
      <c r="G2272" s="22"/>
      <c r="H2272" s="22"/>
      <c r="I2272" s="23"/>
      <c r="J2272" s="35" t="str">
        <f t="shared" si="213"/>
        <v>➸</v>
      </c>
      <c r="K2272" s="117" t="str">
        <f>词典存放目录!$A$1&amp;L2272&amp;M2272</f>
        <v>F:\《自创文法查阅Excel》4.1备份\《B词汇·红宝书》\红宝书15版图片\2406-きげん【起源】.jpg</v>
      </c>
      <c r="L2272" s="9" t="s">
        <v>18120</v>
      </c>
      <c r="M2272" s="117" t="s">
        <v>20391</v>
      </c>
      <c r="N2272" s="36" t="str">
        <f t="shared" si="214"/>
        <v>▶</v>
      </c>
      <c r="O2272" s="37" t="s">
        <v>17920</v>
      </c>
      <c r="P2272" s="37">
        <v>17</v>
      </c>
      <c r="Q2272" s="37" t="s">
        <v>23</v>
      </c>
      <c r="R2272" s="9" t="str">
        <f>词典存放目录!$A$1&amp;O2272&amp;P2272&amp;Q2272</f>
        <v>F:\《自创文法查阅Excel》4.1备份\《B词汇·红宝书》\红宝书MP3分割\07 n1-き (17).mp3</v>
      </c>
      <c r="S2272" s="38"/>
      <c r="T2272" s="56"/>
      <c r="U2272" s="56"/>
      <c r="V2272" s="30" t="str">
        <f t="shared" si="216"/>
        <v/>
      </c>
      <c r="W2272" s="29"/>
      <c r="X2272" s="9" t="s">
        <v>464</v>
      </c>
    </row>
    <row r="2273" spans="1:24" s="57" customFormat="1" ht="24">
      <c r="A2273" s="31">
        <v>2407</v>
      </c>
      <c r="B2273" s="32">
        <f t="shared" ca="1" si="212"/>
        <v>0.34915177707921496</v>
      </c>
      <c r="C2273" s="134" t="s">
        <v>3834</v>
      </c>
      <c r="D2273" s="128" t="s">
        <v>4269</v>
      </c>
      <c r="E2273" s="21"/>
      <c r="F2273" s="22"/>
      <c r="G2273" s="22"/>
      <c r="H2273" s="22"/>
      <c r="I2273" s="23"/>
      <c r="J2273" s="35" t="str">
        <f t="shared" si="213"/>
        <v>➸</v>
      </c>
      <c r="K2273" s="117" t="str">
        <f>词典存放目录!$A$1&amp;L2273&amp;M2273</f>
        <v>F:\《自创文法查阅Excel》4.1备份\《B词汇·红宝书》\红宝书15版图片\2407-きこう【機構】.jpg</v>
      </c>
      <c r="L2273" s="9" t="s">
        <v>18120</v>
      </c>
      <c r="M2273" s="117" t="s">
        <v>20392</v>
      </c>
      <c r="N2273" s="36" t="str">
        <f t="shared" si="214"/>
        <v>▶</v>
      </c>
      <c r="O2273" s="37" t="s">
        <v>17920</v>
      </c>
      <c r="P2273" s="37">
        <v>18</v>
      </c>
      <c r="Q2273" s="37" t="s">
        <v>23</v>
      </c>
      <c r="R2273" s="9" t="str">
        <f>词典存放目录!$A$1&amp;O2273&amp;P2273&amp;Q2273</f>
        <v>F:\《自创文法查阅Excel》4.1备份\《B词汇·红宝书》\红宝书MP3分割\07 n1-き (18).mp3</v>
      </c>
      <c r="S2273" s="38"/>
      <c r="T2273" s="56"/>
      <c r="U2273" s="56"/>
      <c r="V2273" s="30" t="str">
        <f t="shared" si="216"/>
        <v/>
      </c>
      <c r="W2273" s="29"/>
      <c r="X2273" s="9" t="s">
        <v>464</v>
      </c>
    </row>
    <row r="2274" spans="1:24" s="57" customFormat="1" ht="24">
      <c r="A2274" s="31">
        <v>2408</v>
      </c>
      <c r="B2274" s="32">
        <f t="shared" ca="1" si="212"/>
        <v>0.86361006591451894</v>
      </c>
      <c r="C2274" s="134" t="s">
        <v>4270</v>
      </c>
      <c r="D2274" s="128" t="s">
        <v>4271</v>
      </c>
      <c r="E2274" s="21"/>
      <c r="F2274" s="22"/>
      <c r="G2274" s="22"/>
      <c r="H2274" s="22"/>
      <c r="I2274" s="23"/>
      <c r="J2274" s="35" t="str">
        <f t="shared" si="213"/>
        <v>➸</v>
      </c>
      <c r="K2274" s="117" t="str">
        <f>词典存放目录!$A$1&amp;L2274&amp;M2274</f>
        <v>F:\《自创文法查阅Excel》4.1备份\《B词汇·红宝书》\红宝书15版图片\2408-きごころ【気心】.jpg</v>
      </c>
      <c r="L2274" s="9" t="s">
        <v>18120</v>
      </c>
      <c r="M2274" s="117" t="s">
        <v>20393</v>
      </c>
      <c r="N2274" s="36" t="str">
        <f t="shared" si="214"/>
        <v>▶</v>
      </c>
      <c r="O2274" s="37" t="s">
        <v>17920</v>
      </c>
      <c r="P2274" s="37">
        <v>19</v>
      </c>
      <c r="Q2274" s="37" t="s">
        <v>23</v>
      </c>
      <c r="R2274" s="9" t="str">
        <f>词典存放目录!$A$1&amp;O2274&amp;P2274&amp;Q2274</f>
        <v>F:\《自创文法查阅Excel》4.1备份\《B词汇·红宝书》\红宝书MP3分割\07 n1-き (19).mp3</v>
      </c>
      <c r="S2274" s="38"/>
      <c r="T2274" s="56"/>
      <c r="U2274" s="56"/>
      <c r="V2274" s="30" t="str">
        <f t="shared" si="216"/>
        <v/>
      </c>
      <c r="W2274" s="29"/>
      <c r="X2274" s="9" t="s">
        <v>464</v>
      </c>
    </row>
    <row r="2275" spans="1:24" s="57" customFormat="1" ht="24">
      <c r="A2275" s="31">
        <v>2409</v>
      </c>
      <c r="B2275" s="32">
        <f t="shared" ca="1" si="212"/>
        <v>0.11810917073898464</v>
      </c>
      <c r="C2275" s="134" t="s">
        <v>4272</v>
      </c>
      <c r="D2275" s="128"/>
      <c r="E2275" s="21" t="s">
        <v>32</v>
      </c>
      <c r="F2275" s="22"/>
      <c r="G2275" s="22"/>
      <c r="H2275" s="22"/>
      <c r="I2275" s="23"/>
      <c r="J2275" s="35" t="str">
        <f t="shared" si="213"/>
        <v>➸</v>
      </c>
      <c r="K2275" s="117" t="str">
        <f>词典存放目录!$A$1&amp;L2275&amp;M2275</f>
        <v>F:\《自创文法查阅Excel》4.1备份\《B词汇·红宝书》\红宝书15版图片\2409-ぎこちない.jpg</v>
      </c>
      <c r="L2275" s="9" t="s">
        <v>18120</v>
      </c>
      <c r="M2275" s="117" t="s">
        <v>20394</v>
      </c>
      <c r="N2275" s="36" t="str">
        <f t="shared" si="214"/>
        <v>▶</v>
      </c>
      <c r="O2275" s="37" t="s">
        <v>17920</v>
      </c>
      <c r="P2275" s="37">
        <v>20</v>
      </c>
      <c r="Q2275" s="37" t="s">
        <v>23</v>
      </c>
      <c r="R2275" s="9" t="str">
        <f>词典存放目录!$A$1&amp;O2275&amp;P2275&amp;Q2275</f>
        <v>F:\《自创文法查阅Excel》4.1备份\《B词汇·红宝书》\红宝书MP3分割\07 n1-き (20).mp3</v>
      </c>
      <c r="S2275" s="38"/>
      <c r="T2275" s="56"/>
      <c r="U2275" s="56"/>
      <c r="V2275" s="30"/>
      <c r="W2275" s="29"/>
      <c r="X2275" s="9" t="s">
        <v>464</v>
      </c>
    </row>
    <row r="2276" spans="1:24" s="57" customFormat="1" ht="24">
      <c r="A2276" s="31">
        <v>2410</v>
      </c>
      <c r="B2276" s="32">
        <f t="shared" ca="1" si="212"/>
        <v>0.56203035952735592</v>
      </c>
      <c r="C2276" s="134" t="s">
        <v>4273</v>
      </c>
      <c r="D2276" s="128" t="s">
        <v>4274</v>
      </c>
      <c r="E2276" s="21"/>
      <c r="F2276" s="22"/>
      <c r="G2276" s="22"/>
      <c r="H2276" s="22"/>
      <c r="I2276" s="23"/>
      <c r="J2276" s="35" t="str">
        <f t="shared" si="213"/>
        <v>➸</v>
      </c>
      <c r="K2276" s="117" t="str">
        <f>词典存放目录!$A$1&amp;L2276&amp;M2276</f>
        <v>F:\《自创文法查阅Excel》4.1备份\《B词汇·红宝书》\红宝书15版图片\2410-きこん【既婚】.jpg</v>
      </c>
      <c r="L2276" s="9" t="s">
        <v>18120</v>
      </c>
      <c r="M2276" s="117" t="s">
        <v>20395</v>
      </c>
      <c r="N2276" s="36" t="str">
        <f t="shared" si="214"/>
        <v>▶</v>
      </c>
      <c r="O2276" s="37" t="s">
        <v>17920</v>
      </c>
      <c r="P2276" s="37">
        <v>21</v>
      </c>
      <c r="Q2276" s="37" t="s">
        <v>23</v>
      </c>
      <c r="R2276" s="9" t="str">
        <f>词典存放目录!$A$1&amp;O2276&amp;P2276&amp;Q2276</f>
        <v>F:\《自创文法查阅Excel》4.1备份\《B词汇·红宝书》\红宝书MP3分割\07 n1-き (21).mp3</v>
      </c>
      <c r="S2276" s="38"/>
      <c r="T2276" s="56"/>
      <c r="U2276" s="56"/>
      <c r="V2276" s="30" t="str">
        <f t="shared" ref="V2276:V2284" si="217">IF(COUNTA(S2276:U2276)=0,"",COUNTIF(S2276:U2276,"0")/COUNTA(S2276:U2276))</f>
        <v/>
      </c>
      <c r="W2276" s="29"/>
      <c r="X2276" s="9" t="s">
        <v>464</v>
      </c>
    </row>
    <row r="2277" spans="1:24" s="57" customFormat="1" ht="24">
      <c r="A2277" s="31">
        <v>2411</v>
      </c>
      <c r="B2277" s="32">
        <f t="shared" ca="1" si="212"/>
        <v>6.1626270779036374E-2</v>
      </c>
      <c r="C2277" s="134" t="s">
        <v>4275</v>
      </c>
      <c r="D2277" s="128" t="s">
        <v>4276</v>
      </c>
      <c r="E2277" s="21"/>
      <c r="F2277" s="22"/>
      <c r="G2277" s="22"/>
      <c r="H2277" s="22"/>
      <c r="I2277" s="23"/>
      <c r="J2277" s="35" t="str">
        <f t="shared" si="213"/>
        <v>➸</v>
      </c>
      <c r="K2277" s="117" t="str">
        <f>词典存放目录!$A$1&amp;L2277&amp;M2277</f>
        <v>F:\《自创文法查阅Excel》4.1备份\《B词汇·红宝书》\红宝书15版图片\2411-きざ【気障】.jpg</v>
      </c>
      <c r="L2277" s="9" t="s">
        <v>18120</v>
      </c>
      <c r="M2277" s="117" t="s">
        <v>20396</v>
      </c>
      <c r="N2277" s="36" t="str">
        <f t="shared" si="214"/>
        <v>▶</v>
      </c>
      <c r="O2277" s="37" t="s">
        <v>17920</v>
      </c>
      <c r="P2277" s="37">
        <v>22</v>
      </c>
      <c r="Q2277" s="37" t="s">
        <v>23</v>
      </c>
      <c r="R2277" s="9" t="str">
        <f>词典存放目录!$A$1&amp;O2277&amp;P2277&amp;Q2277</f>
        <v>F:\《自创文法查阅Excel》4.1备份\《B词汇·红宝书》\红宝书MP3分割\07 n1-き (22).mp3</v>
      </c>
      <c r="S2277" s="38"/>
      <c r="T2277" s="56"/>
      <c r="U2277" s="56"/>
      <c r="V2277" s="30" t="str">
        <f t="shared" si="217"/>
        <v/>
      </c>
      <c r="W2277" s="29"/>
      <c r="X2277" s="9" t="s">
        <v>464</v>
      </c>
    </row>
    <row r="2278" spans="1:24" s="57" customFormat="1" ht="24">
      <c r="A2278" s="31">
        <v>2412</v>
      </c>
      <c r="B2278" s="32">
        <f t="shared" ca="1" si="212"/>
        <v>4.6710432245017364E-2</v>
      </c>
      <c r="C2278" s="134" t="s">
        <v>4277</v>
      </c>
      <c r="D2278" s="128" t="s">
        <v>4278</v>
      </c>
      <c r="E2278" s="21"/>
      <c r="F2278" s="22"/>
      <c r="G2278" s="22"/>
      <c r="H2278" s="22"/>
      <c r="I2278" s="23"/>
      <c r="J2278" s="35" t="str">
        <f t="shared" si="213"/>
        <v>➸</v>
      </c>
      <c r="K2278" s="117" t="str">
        <f>词典存放目录!$A$1&amp;L2278&amp;M2278</f>
        <v>F:\《自创文法查阅Excel》4.1备份\《B词汇·红宝书》\红宝书15版图片\2412-きさい【記載】.jpg</v>
      </c>
      <c r="L2278" s="9" t="s">
        <v>18120</v>
      </c>
      <c r="M2278" s="117" t="s">
        <v>20397</v>
      </c>
      <c r="N2278" s="36" t="str">
        <f t="shared" si="214"/>
        <v>▶</v>
      </c>
      <c r="O2278" s="37" t="s">
        <v>17920</v>
      </c>
      <c r="P2278" s="37">
        <v>23</v>
      </c>
      <c r="Q2278" s="37" t="s">
        <v>23</v>
      </c>
      <c r="R2278" s="9" t="str">
        <f>词典存放目录!$A$1&amp;O2278&amp;P2278&amp;Q2278</f>
        <v>F:\《自创文法查阅Excel》4.1备份\《B词汇·红宝书》\红宝书MP3分割\07 n1-き (23).mp3</v>
      </c>
      <c r="S2278" s="38"/>
      <c r="T2278" s="56"/>
      <c r="U2278" s="56"/>
      <c r="V2278" s="30" t="str">
        <f t="shared" si="217"/>
        <v/>
      </c>
      <c r="W2278" s="29"/>
      <c r="X2278" s="9" t="s">
        <v>464</v>
      </c>
    </row>
    <row r="2279" spans="1:24" s="57" customFormat="1" ht="24">
      <c r="A2279" s="31">
        <v>2413</v>
      </c>
      <c r="B2279" s="32">
        <f t="shared" ca="1" si="212"/>
        <v>0.41309325318231693</v>
      </c>
      <c r="C2279" s="134" t="s">
        <v>4279</v>
      </c>
      <c r="D2279" s="128" t="s">
        <v>4280</v>
      </c>
      <c r="E2279" s="21"/>
      <c r="F2279" s="22"/>
      <c r="G2279" s="22"/>
      <c r="H2279" s="22"/>
      <c r="I2279" s="23"/>
      <c r="J2279" s="35" t="str">
        <f t="shared" si="213"/>
        <v>➸</v>
      </c>
      <c r="K2279" s="117" t="str">
        <f>词典存放目录!$A$1&amp;L2279&amp;M2279</f>
        <v>F:\《自创文法查阅Excel》4.1备份\《B词汇·红宝书》\红宝书15版图片\2413-きさく【気さく】.jpg</v>
      </c>
      <c r="L2279" s="9" t="s">
        <v>18120</v>
      </c>
      <c r="M2279" s="117" t="s">
        <v>20398</v>
      </c>
      <c r="N2279" s="36" t="str">
        <f t="shared" si="214"/>
        <v>▶</v>
      </c>
      <c r="O2279" s="37" t="s">
        <v>17920</v>
      </c>
      <c r="P2279" s="37">
        <v>24</v>
      </c>
      <c r="Q2279" s="37" t="s">
        <v>23</v>
      </c>
      <c r="R2279" s="9" t="str">
        <f>词典存放目录!$A$1&amp;O2279&amp;P2279&amp;Q2279</f>
        <v>F:\《自创文法查阅Excel》4.1备份\《B词汇·红宝书》\红宝书MP3分割\07 n1-き (24).mp3</v>
      </c>
      <c r="S2279" s="38"/>
      <c r="T2279" s="56"/>
      <c r="U2279" s="56"/>
      <c r="V2279" s="30" t="str">
        <f t="shared" si="217"/>
        <v/>
      </c>
      <c r="W2279" s="29"/>
      <c r="X2279" s="9" t="s">
        <v>464</v>
      </c>
    </row>
    <row r="2280" spans="1:24" s="57" customFormat="1" ht="24">
      <c r="A2280" s="31">
        <v>2414</v>
      </c>
      <c r="B2280" s="32">
        <f t="shared" ca="1" si="212"/>
        <v>0.42648576508007108</v>
      </c>
      <c r="C2280" s="134" t="s">
        <v>4281</v>
      </c>
      <c r="D2280" s="128" t="s">
        <v>4282</v>
      </c>
      <c r="E2280" s="21"/>
      <c r="F2280" s="22"/>
      <c r="G2280" s="22"/>
      <c r="H2280" s="22"/>
      <c r="I2280" s="23"/>
      <c r="J2280" s="35" t="str">
        <f t="shared" si="213"/>
        <v>➸</v>
      </c>
      <c r="K2280" s="117" t="str">
        <f>词典存放目录!$A$1&amp;L2280&amp;M2280</f>
        <v>F:\《自创文法查阅Excel》4.1备份\《B词汇·红宝书》\红宝书15版图片\2414-きざし【兆し】.jpg</v>
      </c>
      <c r="L2280" s="9" t="s">
        <v>18120</v>
      </c>
      <c r="M2280" s="117" t="s">
        <v>20399</v>
      </c>
      <c r="N2280" s="36" t="str">
        <f t="shared" si="214"/>
        <v>▶</v>
      </c>
      <c r="O2280" s="37" t="s">
        <v>17920</v>
      </c>
      <c r="P2280" s="37">
        <v>25</v>
      </c>
      <c r="Q2280" s="37" t="s">
        <v>23</v>
      </c>
      <c r="R2280" s="9" t="str">
        <f>词典存放目录!$A$1&amp;O2280&amp;P2280&amp;Q2280</f>
        <v>F:\《自创文法查阅Excel》4.1备份\《B词汇·红宝书》\红宝书MP3分割\07 n1-き (25).mp3</v>
      </c>
      <c r="S2280" s="38"/>
      <c r="T2280" s="56"/>
      <c r="U2280" s="56"/>
      <c r="V2280" s="30" t="str">
        <f t="shared" si="217"/>
        <v/>
      </c>
      <c r="W2280" s="29"/>
      <c r="X2280" s="9" t="s">
        <v>464</v>
      </c>
    </row>
    <row r="2281" spans="1:24" s="57" customFormat="1" ht="24">
      <c r="A2281" s="31">
        <v>2415</v>
      </c>
      <c r="B2281" s="32">
        <f t="shared" ca="1" si="212"/>
        <v>0.60451504529399447</v>
      </c>
      <c r="C2281" s="134" t="s">
        <v>4283</v>
      </c>
      <c r="D2281" s="128" t="s">
        <v>4284</v>
      </c>
      <c r="E2281" s="21"/>
      <c r="F2281" s="22"/>
      <c r="G2281" s="22"/>
      <c r="H2281" s="22"/>
      <c r="I2281" s="23"/>
      <c r="J2281" s="35" t="str">
        <f t="shared" si="213"/>
        <v>➸</v>
      </c>
      <c r="K2281" s="117" t="str">
        <f>词典存放目录!$A$1&amp;L2281&amp;M2281</f>
        <v>F:\《自创文法查阅Excel》4.1备份\《B词汇·红宝书》\红宝书15版图片\2415-きしつ【気質】.jpg</v>
      </c>
      <c r="L2281" s="9" t="s">
        <v>18120</v>
      </c>
      <c r="M2281" s="117" t="s">
        <v>20400</v>
      </c>
      <c r="N2281" s="36" t="str">
        <f t="shared" si="214"/>
        <v>▶</v>
      </c>
      <c r="O2281" s="37" t="s">
        <v>17920</v>
      </c>
      <c r="P2281" s="37">
        <v>26</v>
      </c>
      <c r="Q2281" s="37" t="s">
        <v>23</v>
      </c>
      <c r="R2281" s="9" t="str">
        <f>词典存放目录!$A$1&amp;O2281&amp;P2281&amp;Q2281</f>
        <v>F:\《自创文法查阅Excel》4.1备份\《B词汇·红宝书》\红宝书MP3分割\07 n1-き (26).mp3</v>
      </c>
      <c r="S2281" s="38"/>
      <c r="T2281" s="56"/>
      <c r="U2281" s="56"/>
      <c r="V2281" s="30" t="str">
        <f t="shared" si="217"/>
        <v/>
      </c>
      <c r="W2281" s="29"/>
      <c r="X2281" s="9" t="s">
        <v>464</v>
      </c>
    </row>
    <row r="2282" spans="1:24" s="57" customFormat="1" ht="24">
      <c r="A2282" s="31">
        <v>2416</v>
      </c>
      <c r="B2282" s="32">
        <f t="shared" ca="1" si="212"/>
        <v>0.19533535231238097</v>
      </c>
      <c r="C2282" s="134" t="s">
        <v>4285</v>
      </c>
      <c r="D2282" s="128" t="s">
        <v>4286</v>
      </c>
      <c r="E2282" s="21"/>
      <c r="F2282" s="22"/>
      <c r="G2282" s="22"/>
      <c r="H2282" s="22"/>
      <c r="I2282" s="23"/>
      <c r="J2282" s="35" t="str">
        <f t="shared" si="213"/>
        <v>➸</v>
      </c>
      <c r="K2282" s="117" t="str">
        <f>词典存放目录!$A$1&amp;L2282&amp;M2282</f>
        <v>F:\《自创文法查阅Excel》4.1备份\《B词汇·红宝书》\红宝书15版图片\2416-きじつ【期日】.jpg</v>
      </c>
      <c r="L2282" s="9" t="s">
        <v>18120</v>
      </c>
      <c r="M2282" s="117" t="s">
        <v>20401</v>
      </c>
      <c r="N2282" s="36" t="str">
        <f t="shared" si="214"/>
        <v>▶</v>
      </c>
      <c r="O2282" s="37" t="s">
        <v>17920</v>
      </c>
      <c r="P2282" s="37">
        <v>27</v>
      </c>
      <c r="Q2282" s="37" t="s">
        <v>23</v>
      </c>
      <c r="R2282" s="9" t="str">
        <f>词典存放目录!$A$1&amp;O2282&amp;P2282&amp;Q2282</f>
        <v>F:\《自创文法查阅Excel》4.1备份\《B词汇·红宝书》\红宝书MP3分割\07 n1-き (27).mp3</v>
      </c>
      <c r="S2282" s="38"/>
      <c r="T2282" s="56"/>
      <c r="U2282" s="56"/>
      <c r="V2282" s="30" t="str">
        <f t="shared" si="217"/>
        <v/>
      </c>
      <c r="W2282" s="29"/>
      <c r="X2282" s="9" t="s">
        <v>464</v>
      </c>
    </row>
    <row r="2283" spans="1:24" s="57" customFormat="1" ht="24">
      <c r="A2283" s="31">
        <v>2417</v>
      </c>
      <c r="B2283" s="32">
        <f t="shared" ca="1" si="212"/>
        <v>8.1208875938703629E-2</v>
      </c>
      <c r="C2283" s="134" t="s">
        <v>4287</v>
      </c>
      <c r="D2283" s="128" t="s">
        <v>4288</v>
      </c>
      <c r="E2283" s="21"/>
      <c r="F2283" s="22"/>
      <c r="G2283" s="22"/>
      <c r="H2283" s="22"/>
      <c r="I2283" s="23"/>
      <c r="J2283" s="35" t="str">
        <f t="shared" si="213"/>
        <v>➸</v>
      </c>
      <c r="K2283" s="117" t="str">
        <f>词典存放目录!$A$1&amp;L2283&amp;M2283</f>
        <v>F:\《自创文法查阅Excel》4.1备份\《B词汇·红宝书》\红宝书15版图片\2417-ぎじどう【議事堂】.jpg</v>
      </c>
      <c r="L2283" s="9" t="s">
        <v>18120</v>
      </c>
      <c r="M2283" s="117" t="s">
        <v>20402</v>
      </c>
      <c r="N2283" s="36" t="str">
        <f t="shared" si="214"/>
        <v>▶</v>
      </c>
      <c r="O2283" s="37" t="s">
        <v>17920</v>
      </c>
      <c r="P2283" s="37">
        <v>28</v>
      </c>
      <c r="Q2283" s="37" t="s">
        <v>23</v>
      </c>
      <c r="R2283" s="9" t="str">
        <f>词典存放目录!$A$1&amp;O2283&amp;P2283&amp;Q2283</f>
        <v>F:\《自创文法查阅Excel》4.1备份\《B词汇·红宝书》\红宝书MP3分割\07 n1-き (28).mp3</v>
      </c>
      <c r="S2283" s="38"/>
      <c r="T2283" s="56"/>
      <c r="U2283" s="56"/>
      <c r="V2283" s="30" t="str">
        <f t="shared" si="217"/>
        <v/>
      </c>
      <c r="W2283" s="69"/>
      <c r="X2283" s="9" t="s">
        <v>464</v>
      </c>
    </row>
    <row r="2284" spans="1:24" s="57" customFormat="1" ht="24">
      <c r="A2284" s="31">
        <v>2418</v>
      </c>
      <c r="B2284" s="32">
        <f t="shared" ca="1" si="212"/>
        <v>0.45489466976126336</v>
      </c>
      <c r="C2284" s="134" t="s">
        <v>4289</v>
      </c>
      <c r="D2284" s="128" t="s">
        <v>4290</v>
      </c>
      <c r="E2284" s="21"/>
      <c r="F2284" s="22"/>
      <c r="G2284" s="22"/>
      <c r="H2284" s="22"/>
      <c r="I2284" s="23"/>
      <c r="J2284" s="35" t="str">
        <f t="shared" si="213"/>
        <v>➸</v>
      </c>
      <c r="K2284" s="117" t="str">
        <f>词典存放目录!$A$1&amp;L2284&amp;M2284</f>
        <v>F:\《自创文法查阅Excel》4.1备份\《B词汇·红宝书》\红宝书15版图片\2418-きしむ【軋む】.jpg</v>
      </c>
      <c r="L2284" s="9" t="s">
        <v>18120</v>
      </c>
      <c r="M2284" s="117" t="s">
        <v>20403</v>
      </c>
      <c r="N2284" s="36" t="str">
        <f t="shared" si="214"/>
        <v>▶</v>
      </c>
      <c r="O2284" s="37" t="s">
        <v>17920</v>
      </c>
      <c r="P2284" s="37">
        <v>29</v>
      </c>
      <c r="Q2284" s="37" t="s">
        <v>23</v>
      </c>
      <c r="R2284" s="9" t="str">
        <f>词典存放目录!$A$1&amp;O2284&amp;P2284&amp;Q2284</f>
        <v>F:\《自创文法查阅Excel》4.1备份\《B词汇·红宝书》\红宝书MP3分割\07 n1-き (29).mp3</v>
      </c>
      <c r="S2284" s="38"/>
      <c r="T2284" s="56"/>
      <c r="U2284" s="56"/>
      <c r="V2284" s="30" t="str">
        <f t="shared" si="217"/>
        <v/>
      </c>
      <c r="W2284" s="29"/>
      <c r="X2284" s="9" t="s">
        <v>464</v>
      </c>
    </row>
    <row r="2285" spans="1:24" s="57" customFormat="1" ht="24">
      <c r="A2285" s="31">
        <v>2419</v>
      </c>
      <c r="B2285" s="32">
        <f t="shared" ca="1" si="212"/>
        <v>0.88854288386390601</v>
      </c>
      <c r="C2285" s="134" t="s">
        <v>4291</v>
      </c>
      <c r="D2285" s="128" t="s">
        <v>4292</v>
      </c>
      <c r="E2285" s="21"/>
      <c r="F2285" s="22"/>
      <c r="G2285" s="22"/>
      <c r="H2285" s="22"/>
      <c r="I2285" s="23"/>
      <c r="J2285" s="35" t="str">
        <f t="shared" si="213"/>
        <v>➸</v>
      </c>
      <c r="K2285" s="117" t="str">
        <f>词典存放目录!$A$1&amp;L2285&amp;M2285</f>
        <v>F:\《自创文法查阅Excel》4.1备份\《B词汇·红宝书》\红宝书15版图片\2419-きしゅ【機種】.jpg</v>
      </c>
      <c r="L2285" s="9" t="s">
        <v>18120</v>
      </c>
      <c r="M2285" s="117" t="s">
        <v>20404</v>
      </c>
      <c r="N2285" s="36" t="str">
        <f t="shared" si="214"/>
        <v>▶</v>
      </c>
      <c r="O2285" s="37" t="s">
        <v>17920</v>
      </c>
      <c r="P2285" s="37">
        <v>30</v>
      </c>
      <c r="Q2285" s="37" t="s">
        <v>23</v>
      </c>
      <c r="R2285" s="9" t="str">
        <f>词典存放目录!$A$1&amp;O2285&amp;P2285&amp;Q2285</f>
        <v>F:\《自创文法查阅Excel》4.1备份\《B词汇·红宝书》\红宝书MP3分割\07 n1-き (30).mp3</v>
      </c>
      <c r="S2285" s="38"/>
      <c r="T2285" s="56"/>
      <c r="U2285" s="56"/>
      <c r="V2285" s="30"/>
      <c r="W2285" s="29"/>
      <c r="X2285" s="9" t="s">
        <v>464</v>
      </c>
    </row>
    <row r="2286" spans="1:24" s="57" customFormat="1" ht="24">
      <c r="A2286" s="31">
        <v>2420</v>
      </c>
      <c r="B2286" s="32">
        <f t="shared" ca="1" si="212"/>
        <v>0.26611375594079389</v>
      </c>
      <c r="C2286" s="134" t="s">
        <v>4293</v>
      </c>
      <c r="D2286" s="128" t="s">
        <v>4294</v>
      </c>
      <c r="E2286" s="21"/>
      <c r="F2286" s="22"/>
      <c r="G2286" s="22"/>
      <c r="H2286" s="22"/>
      <c r="I2286" s="23"/>
      <c r="J2286" s="35" t="str">
        <f t="shared" si="213"/>
        <v>➸</v>
      </c>
      <c r="K2286" s="117" t="str">
        <f>词典存放目录!$A$1&amp;L2286&amp;M2286</f>
        <v>F:\《自创文法查阅Excel》4.1备份\《B词汇·红宝书》\红宝书15版图片\2420-きじゅつ【記述】.jpg</v>
      </c>
      <c r="L2286" s="9" t="s">
        <v>18120</v>
      </c>
      <c r="M2286" s="117" t="s">
        <v>20405</v>
      </c>
      <c r="N2286" s="36" t="str">
        <f t="shared" si="214"/>
        <v>▶</v>
      </c>
      <c r="O2286" s="37" t="s">
        <v>17920</v>
      </c>
      <c r="P2286" s="37">
        <v>31</v>
      </c>
      <c r="Q2286" s="37" t="s">
        <v>23</v>
      </c>
      <c r="R2286" s="9" t="str">
        <f>词典存放目录!$A$1&amp;O2286&amp;P2286&amp;Q2286</f>
        <v>F:\《自创文法查阅Excel》4.1备份\《B词汇·红宝书》\红宝书MP3分割\07 n1-き (31).mp3</v>
      </c>
      <c r="S2286" s="38"/>
      <c r="T2286" s="56"/>
      <c r="U2286" s="56"/>
      <c r="V2286" s="30" t="str">
        <f>IF(COUNTA(S2286:U2286)=0,"",COUNTIF(S2286:U2286,"0")/COUNTA(S2286:U2286))</f>
        <v/>
      </c>
      <c r="W2286" s="29"/>
      <c r="X2286" s="9" t="s">
        <v>464</v>
      </c>
    </row>
    <row r="2287" spans="1:24" s="57" customFormat="1" ht="24">
      <c r="A2287" s="31">
        <v>2421</v>
      </c>
      <c r="B2287" s="32">
        <f t="shared" ca="1" si="212"/>
        <v>0.65505981874816099</v>
      </c>
      <c r="C2287" s="134" t="s">
        <v>4115</v>
      </c>
      <c r="D2287" s="128" t="s">
        <v>4295</v>
      </c>
      <c r="E2287" s="21"/>
      <c r="F2287" s="22"/>
      <c r="G2287" s="22"/>
      <c r="H2287" s="22"/>
      <c r="I2287" s="23"/>
      <c r="J2287" s="35" t="str">
        <f t="shared" si="213"/>
        <v>➸</v>
      </c>
      <c r="K2287" s="117" t="str">
        <f>词典存放目录!$A$1&amp;L2287&amp;M2287</f>
        <v>F:\《自创文法查阅Excel》4.1备份\《B词汇·红宝书》\红宝书15版图片\2421-きしょう【気性】.jpg</v>
      </c>
      <c r="L2287" s="9" t="s">
        <v>18120</v>
      </c>
      <c r="M2287" s="117" t="s">
        <v>20406</v>
      </c>
      <c r="N2287" s="36" t="str">
        <f t="shared" si="214"/>
        <v>▶</v>
      </c>
      <c r="O2287" s="37" t="s">
        <v>17920</v>
      </c>
      <c r="P2287" s="37">
        <v>32</v>
      </c>
      <c r="Q2287" s="37" t="s">
        <v>23</v>
      </c>
      <c r="R2287" s="9" t="str">
        <f>词典存放目录!$A$1&amp;O2287&amp;P2287&amp;Q2287</f>
        <v>F:\《自创文法查阅Excel》4.1备份\《B词汇·红宝书》\红宝书MP3分割\07 n1-き (32).mp3</v>
      </c>
      <c r="S2287" s="38"/>
      <c r="T2287" s="56"/>
      <c r="U2287" s="56"/>
      <c r="V2287" s="30"/>
      <c r="W2287" s="29"/>
      <c r="X2287" s="9" t="s">
        <v>464</v>
      </c>
    </row>
    <row r="2288" spans="1:24" s="57" customFormat="1" ht="24">
      <c r="A2288" s="31">
        <v>2422</v>
      </c>
      <c r="B2288" s="32">
        <f t="shared" ca="1" si="212"/>
        <v>0.99607308610672551</v>
      </c>
      <c r="C2288" s="134" t="s">
        <v>4296</v>
      </c>
      <c r="D2288" s="128" t="s">
        <v>4297</v>
      </c>
      <c r="E2288" s="21"/>
      <c r="F2288" s="22"/>
      <c r="G2288" s="22"/>
      <c r="H2288" s="22"/>
      <c r="I2288" s="23"/>
      <c r="J2288" s="35" t="str">
        <f t="shared" si="213"/>
        <v>➸</v>
      </c>
      <c r="K2288" s="117" t="str">
        <f>词典存放目录!$A$1&amp;L2288&amp;M2288</f>
        <v>F:\《自创文法查阅Excel》4.1备份\《B词汇·红宝书》\红宝书15版图片\2422-きずく【築く】.jpg</v>
      </c>
      <c r="L2288" s="9" t="s">
        <v>18120</v>
      </c>
      <c r="M2288" s="117" t="s">
        <v>20407</v>
      </c>
      <c r="N2288" s="36" t="str">
        <f t="shared" si="214"/>
        <v>▶</v>
      </c>
      <c r="O2288" s="37" t="s">
        <v>17920</v>
      </c>
      <c r="P2288" s="37">
        <v>33</v>
      </c>
      <c r="Q2288" s="37" t="s">
        <v>23</v>
      </c>
      <c r="R2288" s="9" t="str">
        <f>词典存放目录!$A$1&amp;O2288&amp;P2288&amp;Q2288</f>
        <v>F:\《自创文法查阅Excel》4.1备份\《B词汇·红宝书》\红宝书MP3分割\07 n1-き (33).mp3</v>
      </c>
      <c r="S2288" s="38"/>
      <c r="T2288" s="56"/>
      <c r="U2288" s="56"/>
      <c r="V2288" s="30" t="str">
        <f t="shared" ref="V2288:V2297" si="218">IF(COUNTA(S2288:U2288)=0,"",COUNTIF(S2288:U2288,"0")/COUNTA(S2288:U2288))</f>
        <v/>
      </c>
      <c r="W2288" s="29"/>
      <c r="X2288" s="9" t="s">
        <v>464</v>
      </c>
    </row>
    <row r="2289" spans="1:24" s="57" customFormat="1" ht="24">
      <c r="A2289" s="31">
        <v>2423</v>
      </c>
      <c r="B2289" s="32">
        <f t="shared" ca="1" si="212"/>
        <v>0.62114711117690036</v>
      </c>
      <c r="C2289" s="134" t="s">
        <v>4298</v>
      </c>
      <c r="D2289" s="128" t="s">
        <v>4299</v>
      </c>
      <c r="E2289" s="21"/>
      <c r="F2289" s="22"/>
      <c r="G2289" s="22"/>
      <c r="H2289" s="22"/>
      <c r="I2289" s="23"/>
      <c r="J2289" s="35" t="str">
        <f t="shared" si="213"/>
        <v>➸</v>
      </c>
      <c r="K2289" s="117" t="str">
        <f>词典存放目录!$A$1&amp;L2289&amp;M2289</f>
        <v>F:\《自创文法查阅Excel》4.1备份\《B词汇·红宝书》\红宝书15版图片\2423-きずな【絆】.jpg</v>
      </c>
      <c r="L2289" s="9" t="s">
        <v>18120</v>
      </c>
      <c r="M2289" s="117" t="s">
        <v>20408</v>
      </c>
      <c r="N2289" s="36" t="str">
        <f t="shared" si="214"/>
        <v>▶</v>
      </c>
      <c r="O2289" s="37" t="s">
        <v>17920</v>
      </c>
      <c r="P2289" s="37">
        <v>34</v>
      </c>
      <c r="Q2289" s="37" t="s">
        <v>23</v>
      </c>
      <c r="R2289" s="9" t="str">
        <f>词典存放目录!$A$1&amp;O2289&amp;P2289&amp;Q2289</f>
        <v>F:\《自创文法查阅Excel》4.1备份\《B词汇·红宝书》\红宝书MP3分割\07 n1-き (34).mp3</v>
      </c>
      <c r="S2289" s="38"/>
      <c r="T2289" s="56"/>
      <c r="U2289" s="56"/>
      <c r="V2289" s="30" t="str">
        <f t="shared" si="218"/>
        <v/>
      </c>
      <c r="W2289" s="29"/>
      <c r="X2289" s="9" t="s">
        <v>464</v>
      </c>
    </row>
    <row r="2290" spans="1:24" s="57" customFormat="1" ht="24">
      <c r="A2290" s="31">
        <v>2424</v>
      </c>
      <c r="B2290" s="32">
        <f t="shared" ca="1" si="212"/>
        <v>0.86625410308764905</v>
      </c>
      <c r="C2290" s="134" t="s">
        <v>4300</v>
      </c>
      <c r="D2290" s="128" t="s">
        <v>4301</v>
      </c>
      <c r="E2290" s="21"/>
      <c r="F2290" s="22"/>
      <c r="G2290" s="22"/>
      <c r="H2290" s="22"/>
      <c r="I2290" s="23"/>
      <c r="J2290" s="35" t="str">
        <f t="shared" si="213"/>
        <v>➸</v>
      </c>
      <c r="K2290" s="117" t="str">
        <f>词典存放目录!$A$1&amp;L2290&amp;M2290</f>
        <v>F:\《自创文法查阅Excel》4.1备份\《B词汇·红宝书》\红宝书15版图片\2424-きせい【規制】.jpg</v>
      </c>
      <c r="L2290" s="9" t="s">
        <v>18120</v>
      </c>
      <c r="M2290" s="117" t="s">
        <v>20409</v>
      </c>
      <c r="N2290" s="36" t="str">
        <f t="shared" si="214"/>
        <v>▶</v>
      </c>
      <c r="O2290" s="37" t="s">
        <v>17920</v>
      </c>
      <c r="P2290" s="37">
        <v>35</v>
      </c>
      <c r="Q2290" s="37" t="s">
        <v>23</v>
      </c>
      <c r="R2290" s="9" t="str">
        <f>词典存放目录!$A$1&amp;O2290&amp;P2290&amp;Q2290</f>
        <v>F:\《自创文法查阅Excel》4.1备份\《B词汇·红宝书》\红宝书MP3分割\07 n1-き (35).mp3</v>
      </c>
      <c r="S2290" s="38"/>
      <c r="T2290" s="56"/>
      <c r="U2290" s="56"/>
      <c r="V2290" s="30" t="str">
        <f t="shared" si="218"/>
        <v/>
      </c>
      <c r="W2290" s="29"/>
      <c r="X2290" s="9" t="s">
        <v>464</v>
      </c>
    </row>
    <row r="2291" spans="1:24" s="57" customFormat="1" ht="24">
      <c r="A2291" s="31">
        <v>2425</v>
      </c>
      <c r="B2291" s="32">
        <f t="shared" ca="1" si="212"/>
        <v>0.57188681364778227</v>
      </c>
      <c r="C2291" s="134" t="s">
        <v>4300</v>
      </c>
      <c r="D2291" s="128" t="s">
        <v>4302</v>
      </c>
      <c r="E2291" s="21"/>
      <c r="F2291" s="22"/>
      <c r="G2291" s="22"/>
      <c r="H2291" s="22"/>
      <c r="I2291" s="23"/>
      <c r="J2291" s="35" t="str">
        <f t="shared" si="213"/>
        <v>➸</v>
      </c>
      <c r="K2291" s="117" t="str">
        <f>词典存放目录!$A$1&amp;L2291&amp;M2291</f>
        <v>F:\《自创文法查阅Excel》4.1备份\《B词汇·红宝书》\红宝书15版图片\2425-きせい【既成】.jpg</v>
      </c>
      <c r="L2291" s="9" t="s">
        <v>18120</v>
      </c>
      <c r="M2291" s="117" t="s">
        <v>20410</v>
      </c>
      <c r="N2291" s="36" t="str">
        <f t="shared" si="214"/>
        <v>▶</v>
      </c>
      <c r="O2291" s="37" t="s">
        <v>17920</v>
      </c>
      <c r="P2291" s="37">
        <v>36</v>
      </c>
      <c r="Q2291" s="37" t="s">
        <v>23</v>
      </c>
      <c r="R2291" s="9" t="str">
        <f>词典存放目录!$A$1&amp;O2291&amp;P2291&amp;Q2291</f>
        <v>F:\《自创文法查阅Excel》4.1备份\《B词汇·红宝书》\红宝书MP3分割\07 n1-き (36).mp3</v>
      </c>
      <c r="S2291" s="38"/>
      <c r="T2291" s="56"/>
      <c r="U2291" s="56"/>
      <c r="V2291" s="30" t="str">
        <f t="shared" si="218"/>
        <v/>
      </c>
      <c r="W2291" s="29"/>
      <c r="X2291" s="9" t="s">
        <v>464</v>
      </c>
    </row>
    <row r="2292" spans="1:24" s="57" customFormat="1" ht="24">
      <c r="A2292" s="31">
        <v>2426</v>
      </c>
      <c r="B2292" s="32">
        <f t="shared" ca="1" si="212"/>
        <v>5.0323432680945079E-2</v>
      </c>
      <c r="C2292" s="134" t="s">
        <v>4300</v>
      </c>
      <c r="D2292" s="128" t="s">
        <v>4303</v>
      </c>
      <c r="E2292" s="21"/>
      <c r="F2292" s="22"/>
      <c r="G2292" s="22"/>
      <c r="H2292" s="22"/>
      <c r="I2292" s="23"/>
      <c r="J2292" s="35" t="str">
        <f t="shared" si="213"/>
        <v>➸</v>
      </c>
      <c r="K2292" s="117" t="str">
        <f>词典存放目录!$A$1&amp;L2292&amp;M2292</f>
        <v>F:\《自创文法查阅Excel》4.1备份\《B词汇·红宝书》\红宝书15版图片\2426-きせい【帰省】.jpg</v>
      </c>
      <c r="L2292" s="9" t="s">
        <v>18120</v>
      </c>
      <c r="M2292" s="117" t="s">
        <v>20411</v>
      </c>
      <c r="N2292" s="36" t="str">
        <f t="shared" si="214"/>
        <v>▶</v>
      </c>
      <c r="O2292" s="37" t="s">
        <v>17920</v>
      </c>
      <c r="P2292" s="37">
        <v>37</v>
      </c>
      <c r="Q2292" s="37" t="s">
        <v>23</v>
      </c>
      <c r="R2292" s="9" t="str">
        <f>词典存放目录!$A$1&amp;O2292&amp;P2292&amp;Q2292</f>
        <v>F:\《自创文法查阅Excel》4.1备份\《B词汇·红宝书》\红宝书MP3分割\07 n1-き (37).mp3</v>
      </c>
      <c r="S2292" s="38"/>
      <c r="T2292" s="56"/>
      <c r="U2292" s="56"/>
      <c r="V2292" s="30" t="str">
        <f t="shared" si="218"/>
        <v/>
      </c>
      <c r="W2292" s="29"/>
      <c r="X2292" s="9" t="s">
        <v>464</v>
      </c>
    </row>
    <row r="2293" spans="1:24" s="57" customFormat="1" ht="24">
      <c r="A2293" s="31">
        <v>2427</v>
      </c>
      <c r="B2293" s="32">
        <f t="shared" ca="1" si="212"/>
        <v>0.82337794769732553</v>
      </c>
      <c r="C2293" s="134" t="s">
        <v>4304</v>
      </c>
      <c r="D2293" s="128" t="s">
        <v>4305</v>
      </c>
      <c r="E2293" s="21"/>
      <c r="F2293" s="22"/>
      <c r="G2293" s="22"/>
      <c r="H2293" s="22"/>
      <c r="I2293" s="23"/>
      <c r="J2293" s="35" t="str">
        <f t="shared" si="213"/>
        <v>➸</v>
      </c>
      <c r="K2293" s="117" t="str">
        <f>词典存放目录!$A$1&amp;L2293&amp;M2293</f>
        <v>F:\《自创文法查阅Excel》4.1备份\《B词汇·红宝书》\红宝书15版图片\2427-ぎせい【犠牲】.jpg</v>
      </c>
      <c r="L2293" s="9" t="s">
        <v>18120</v>
      </c>
      <c r="M2293" s="117" t="s">
        <v>20412</v>
      </c>
      <c r="N2293" s="36" t="str">
        <f t="shared" si="214"/>
        <v>▶</v>
      </c>
      <c r="O2293" s="37" t="s">
        <v>17920</v>
      </c>
      <c r="P2293" s="37">
        <v>38</v>
      </c>
      <c r="Q2293" s="37" t="s">
        <v>23</v>
      </c>
      <c r="R2293" s="9" t="str">
        <f>词典存放目录!$A$1&amp;O2293&amp;P2293&amp;Q2293</f>
        <v>F:\《自创文法查阅Excel》4.1备份\《B词汇·红宝书》\红宝书MP3分割\07 n1-き (38).mp3</v>
      </c>
      <c r="S2293" s="38"/>
      <c r="T2293" s="56"/>
      <c r="U2293" s="56"/>
      <c r="V2293" s="30" t="str">
        <f t="shared" si="218"/>
        <v/>
      </c>
      <c r="W2293" s="29"/>
      <c r="X2293" s="9" t="s">
        <v>464</v>
      </c>
    </row>
    <row r="2294" spans="1:24" s="57" customFormat="1" ht="24">
      <c r="A2294" s="31">
        <v>2428</v>
      </c>
      <c r="B2294" s="32">
        <f t="shared" ca="1" si="212"/>
        <v>0.44309501640412741</v>
      </c>
      <c r="C2294" s="134" t="s">
        <v>4306</v>
      </c>
      <c r="D2294" s="128" t="s">
        <v>4307</v>
      </c>
      <c r="E2294" s="21"/>
      <c r="F2294" s="22"/>
      <c r="G2294" s="22"/>
      <c r="H2294" s="22"/>
      <c r="I2294" s="23"/>
      <c r="J2294" s="35" t="str">
        <f t="shared" si="213"/>
        <v>➸</v>
      </c>
      <c r="K2294" s="117" t="str">
        <f>词典存放目录!$A$1&amp;L2294&amp;M2294</f>
        <v>F:\《自创文法查阅Excel》4.1备份\《B词汇·红宝书》\红宝书15版图片\2428-きそう【競う】.jpg</v>
      </c>
      <c r="L2294" s="9" t="s">
        <v>18120</v>
      </c>
      <c r="M2294" s="117" t="s">
        <v>20413</v>
      </c>
      <c r="N2294" s="36" t="str">
        <f t="shared" si="214"/>
        <v>▶</v>
      </c>
      <c r="O2294" s="37" t="s">
        <v>17920</v>
      </c>
      <c r="P2294" s="37">
        <v>39</v>
      </c>
      <c r="Q2294" s="37" t="s">
        <v>23</v>
      </c>
      <c r="R2294" s="9" t="str">
        <f>词典存放目录!$A$1&amp;O2294&amp;P2294&amp;Q2294</f>
        <v>F:\《自创文法查阅Excel》4.1备份\《B词汇·红宝书》\红宝书MP3分割\07 n1-き (39).mp3</v>
      </c>
      <c r="S2294" s="38"/>
      <c r="T2294" s="56"/>
      <c r="U2294" s="56"/>
      <c r="V2294" s="30" t="str">
        <f t="shared" si="218"/>
        <v/>
      </c>
      <c r="W2294" s="29"/>
      <c r="X2294" s="9" t="s">
        <v>464</v>
      </c>
    </row>
    <row r="2295" spans="1:24" s="57" customFormat="1" ht="24">
      <c r="A2295" s="31">
        <v>2429</v>
      </c>
      <c r="B2295" s="32">
        <f t="shared" ca="1" si="212"/>
        <v>0.13500445282790929</v>
      </c>
      <c r="C2295" s="134" t="s">
        <v>4308</v>
      </c>
      <c r="D2295" s="128" t="s">
        <v>4309</v>
      </c>
      <c r="E2295" s="21"/>
      <c r="F2295" s="22"/>
      <c r="G2295" s="22"/>
      <c r="H2295" s="22"/>
      <c r="I2295" s="23"/>
      <c r="J2295" s="35" t="str">
        <f t="shared" si="213"/>
        <v>➸</v>
      </c>
      <c r="K2295" s="117" t="str">
        <f>词典存放目录!$A$1&amp;L2295&amp;M2295</f>
        <v>F:\《自创文法查阅Excel》4.1备份\《B词汇·红宝书》\红宝书15版图片\2429-きぞう【寄贈】.jpg</v>
      </c>
      <c r="L2295" s="9" t="s">
        <v>18120</v>
      </c>
      <c r="M2295" s="117" t="s">
        <v>20414</v>
      </c>
      <c r="N2295" s="36" t="str">
        <f t="shared" si="214"/>
        <v>▶</v>
      </c>
      <c r="O2295" s="37" t="s">
        <v>17920</v>
      </c>
      <c r="P2295" s="37">
        <v>40</v>
      </c>
      <c r="Q2295" s="37" t="s">
        <v>23</v>
      </c>
      <c r="R2295" s="9" t="str">
        <f>词典存放目录!$A$1&amp;O2295&amp;P2295&amp;Q2295</f>
        <v>F:\《自创文法查阅Excel》4.1备份\《B词汇·红宝书》\红宝书MP3分割\07 n1-き (40).mp3</v>
      </c>
      <c r="S2295" s="38"/>
      <c r="T2295" s="56"/>
      <c r="U2295" s="56"/>
      <c r="V2295" s="30" t="str">
        <f t="shared" si="218"/>
        <v/>
      </c>
      <c r="W2295" s="102"/>
      <c r="X2295" s="9" t="s">
        <v>464</v>
      </c>
    </row>
    <row r="2296" spans="1:24" s="57" customFormat="1" ht="24">
      <c r="A2296" s="31">
        <v>2430</v>
      </c>
      <c r="B2296" s="32">
        <f t="shared" ca="1" si="212"/>
        <v>0.68538569213766665</v>
      </c>
      <c r="C2296" s="134" t="s">
        <v>4310</v>
      </c>
      <c r="D2296" s="128" t="s">
        <v>4311</v>
      </c>
      <c r="E2296" s="21"/>
      <c r="F2296" s="22"/>
      <c r="G2296" s="22"/>
      <c r="H2296" s="22"/>
      <c r="I2296" s="23"/>
      <c r="J2296" s="35" t="str">
        <f t="shared" si="213"/>
        <v>➸</v>
      </c>
      <c r="K2296" s="117" t="str">
        <f>词典存放目录!$A$1&amp;L2296&amp;M2296</f>
        <v>F:\《自创文法查阅Excel》4.1备份\《B词汇·红宝书》\红宝书15版图片\2430-ぎぞう【偽造】.jpg</v>
      </c>
      <c r="L2296" s="9" t="s">
        <v>18120</v>
      </c>
      <c r="M2296" s="117" t="s">
        <v>20415</v>
      </c>
      <c r="N2296" s="36" t="str">
        <f t="shared" si="214"/>
        <v>▶</v>
      </c>
      <c r="O2296" s="37" t="s">
        <v>17920</v>
      </c>
      <c r="P2296" s="37">
        <v>41</v>
      </c>
      <c r="Q2296" s="37" t="s">
        <v>23</v>
      </c>
      <c r="R2296" s="9" t="str">
        <f>词典存放目录!$A$1&amp;O2296&amp;P2296&amp;Q2296</f>
        <v>F:\《自创文法查阅Excel》4.1备份\《B词汇·红宝书》\红宝书MP3分割\07 n1-き (41).mp3</v>
      </c>
      <c r="S2296" s="38"/>
      <c r="T2296" s="56"/>
      <c r="U2296" s="56"/>
      <c r="V2296" s="30" t="str">
        <f t="shared" si="218"/>
        <v/>
      </c>
      <c r="W2296" s="29"/>
      <c r="X2296" s="9" t="s">
        <v>464</v>
      </c>
    </row>
    <row r="2297" spans="1:24" s="57" customFormat="1" ht="24">
      <c r="A2297" s="31">
        <v>2431</v>
      </c>
      <c r="B2297" s="32">
        <f t="shared" ca="1" si="212"/>
        <v>0.41783586449461751</v>
      </c>
      <c r="C2297" s="134" t="s">
        <v>4312</v>
      </c>
      <c r="D2297" s="128" t="s">
        <v>4313</v>
      </c>
      <c r="E2297" s="21"/>
      <c r="F2297" s="22"/>
      <c r="G2297" s="22"/>
      <c r="H2297" s="22"/>
      <c r="I2297" s="23"/>
      <c r="J2297" s="35" t="str">
        <f t="shared" si="213"/>
        <v>➸</v>
      </c>
      <c r="K2297" s="117" t="str">
        <f>词典存放目录!$A$1&amp;L2297&amp;M2297</f>
        <v>F:\《自创文法查阅Excel》4.1备份\《B词汇·红宝书》\红宝书15版图片\2431-きたえる【鍛える】.jpg</v>
      </c>
      <c r="L2297" s="9" t="s">
        <v>18120</v>
      </c>
      <c r="M2297" s="117" t="s">
        <v>20416</v>
      </c>
      <c r="N2297" s="36" t="str">
        <f t="shared" si="214"/>
        <v>▶</v>
      </c>
      <c r="O2297" s="37" t="s">
        <v>17920</v>
      </c>
      <c r="P2297" s="37">
        <v>42</v>
      </c>
      <c r="Q2297" s="37" t="s">
        <v>23</v>
      </c>
      <c r="R2297" s="9" t="str">
        <f>词典存放目录!$A$1&amp;O2297&amp;P2297&amp;Q2297</f>
        <v>F:\《自创文法查阅Excel》4.1备份\《B词汇·红宝书》\红宝书MP3分割\07 n1-き (42).mp3</v>
      </c>
      <c r="S2297" s="38"/>
      <c r="T2297" s="56"/>
      <c r="U2297" s="56"/>
      <c r="V2297" s="30" t="str">
        <f t="shared" si="218"/>
        <v/>
      </c>
      <c r="W2297" s="29"/>
      <c r="X2297" s="9" t="s">
        <v>464</v>
      </c>
    </row>
    <row r="2298" spans="1:24" s="57" customFormat="1" ht="24">
      <c r="A2298" s="31">
        <v>2432</v>
      </c>
      <c r="B2298" s="32">
        <f t="shared" ca="1" si="212"/>
        <v>0.46004099630388118</v>
      </c>
      <c r="C2298" s="134" t="s">
        <v>4314</v>
      </c>
      <c r="D2298" s="128" t="s">
        <v>4315</v>
      </c>
      <c r="E2298" s="21"/>
      <c r="F2298" s="22"/>
      <c r="G2298" s="22"/>
      <c r="H2298" s="22"/>
      <c r="I2298" s="23"/>
      <c r="J2298" s="35" t="str">
        <f t="shared" si="213"/>
        <v>➸</v>
      </c>
      <c r="K2298" s="117" t="str">
        <f>词典存放目录!$A$1&amp;L2298&amp;M2298</f>
        <v>F:\《自创文法查阅Excel》4.1备份\《B词汇·红宝书》\红宝书15版图片\2432-きだて【気立て】.jpg</v>
      </c>
      <c r="L2298" s="9" t="s">
        <v>18120</v>
      </c>
      <c r="M2298" s="117" t="s">
        <v>20417</v>
      </c>
      <c r="N2298" s="36" t="str">
        <f t="shared" si="214"/>
        <v>▶</v>
      </c>
      <c r="O2298" s="37" t="s">
        <v>17920</v>
      </c>
      <c r="P2298" s="37">
        <v>43</v>
      </c>
      <c r="Q2298" s="37" t="s">
        <v>23</v>
      </c>
      <c r="R2298" s="9" t="str">
        <f>词典存放目录!$A$1&amp;O2298&amp;P2298&amp;Q2298</f>
        <v>F:\《自创文法查阅Excel》4.1备份\《B词汇·红宝书》\红宝书MP3分割\07 n1-き (43).mp3</v>
      </c>
      <c r="S2298" s="38"/>
      <c r="T2298" s="56"/>
      <c r="U2298" s="56"/>
      <c r="V2298" s="30"/>
      <c r="W2298" s="29"/>
      <c r="X2298" s="9" t="s">
        <v>464</v>
      </c>
    </row>
    <row r="2299" spans="1:24" s="57" customFormat="1" ht="24">
      <c r="A2299" s="31">
        <v>2433</v>
      </c>
      <c r="B2299" s="32">
        <f t="shared" ca="1" si="212"/>
        <v>0.20354832649346177</v>
      </c>
      <c r="C2299" s="134" t="s">
        <v>4316</v>
      </c>
      <c r="D2299" s="128" t="s">
        <v>4317</v>
      </c>
      <c r="E2299" s="21"/>
      <c r="F2299" s="22"/>
      <c r="G2299" s="22"/>
      <c r="H2299" s="22"/>
      <c r="I2299" s="23"/>
      <c r="J2299" s="35" t="str">
        <f t="shared" si="213"/>
        <v>➸</v>
      </c>
      <c r="K2299" s="117" t="str">
        <f>词典存放目录!$A$1&amp;L2299&amp;M2299</f>
        <v>F:\《自创文法查阅Excel》4.1备份\《B词汇·红宝书》\红宝书15版图片\2433-きちょうめん【几帳面】.jpg</v>
      </c>
      <c r="L2299" s="9" t="s">
        <v>18120</v>
      </c>
      <c r="M2299" s="117" t="s">
        <v>20418</v>
      </c>
      <c r="N2299" s="36" t="str">
        <f t="shared" si="214"/>
        <v>▶</v>
      </c>
      <c r="O2299" s="37" t="s">
        <v>17920</v>
      </c>
      <c r="P2299" s="37">
        <v>44</v>
      </c>
      <c r="Q2299" s="37" t="s">
        <v>23</v>
      </c>
      <c r="R2299" s="9" t="str">
        <f>词典存放目录!$A$1&amp;O2299&amp;P2299&amp;Q2299</f>
        <v>F:\《自创文法查阅Excel》4.1备份\《B词汇·红宝书》\红宝书MP3分割\07 n1-き (44).mp3</v>
      </c>
      <c r="S2299" s="38"/>
      <c r="T2299" s="56"/>
      <c r="U2299" s="56"/>
      <c r="V2299" s="30" t="str">
        <f t="shared" ref="V2299:V2320" si="219">IF(COUNTA(S2299:U2299)=0,"",COUNTIF(S2299:U2299,"0")/COUNTA(S2299:U2299))</f>
        <v/>
      </c>
      <c r="W2299" s="29"/>
      <c r="X2299" s="9" t="s">
        <v>464</v>
      </c>
    </row>
    <row r="2300" spans="1:24" s="57" customFormat="1" ht="24">
      <c r="A2300" s="31">
        <v>2434</v>
      </c>
      <c r="B2300" s="32">
        <f t="shared" ca="1" si="212"/>
        <v>0.53381103924738749</v>
      </c>
      <c r="C2300" s="134" t="s">
        <v>4318</v>
      </c>
      <c r="D2300" s="128" t="s">
        <v>4319</v>
      </c>
      <c r="E2300" s="21"/>
      <c r="F2300" s="22"/>
      <c r="G2300" s="22"/>
      <c r="H2300" s="22"/>
      <c r="I2300" s="23"/>
      <c r="J2300" s="35" t="str">
        <f t="shared" si="213"/>
        <v>➸</v>
      </c>
      <c r="K2300" s="117" t="str">
        <f>词典存放目录!$A$1&amp;L2300&amp;M2300</f>
        <v>F:\《自创文法查阅Excel》4.1备份\《B词汇·红宝书》\红宝书15版图片\2434-きづかう【気遣う】.jpg</v>
      </c>
      <c r="L2300" s="9" t="s">
        <v>18120</v>
      </c>
      <c r="M2300" s="117" t="s">
        <v>20419</v>
      </c>
      <c r="N2300" s="36" t="str">
        <f t="shared" si="214"/>
        <v>▶</v>
      </c>
      <c r="O2300" s="37" t="s">
        <v>17920</v>
      </c>
      <c r="P2300" s="37">
        <v>45</v>
      </c>
      <c r="Q2300" s="37" t="s">
        <v>23</v>
      </c>
      <c r="R2300" s="9" t="str">
        <f>词典存放目录!$A$1&amp;O2300&amp;P2300&amp;Q2300</f>
        <v>F:\《自创文法查阅Excel》4.1备份\《B词汇·红宝书》\红宝书MP3分割\07 n1-き (45).mp3</v>
      </c>
      <c r="S2300" s="38"/>
      <c r="T2300" s="56"/>
      <c r="U2300" s="56"/>
      <c r="V2300" s="30" t="str">
        <f t="shared" si="219"/>
        <v/>
      </c>
      <c r="W2300" s="29"/>
      <c r="X2300" s="9" t="s">
        <v>464</v>
      </c>
    </row>
    <row r="2301" spans="1:24" s="57" customFormat="1" ht="24">
      <c r="A2301" s="31">
        <v>2435</v>
      </c>
      <c r="B2301" s="32">
        <f t="shared" ca="1" si="212"/>
        <v>0.46459573172254409</v>
      </c>
      <c r="C2301" s="134" t="s">
        <v>4320</v>
      </c>
      <c r="D2301" s="128"/>
      <c r="E2301" s="21"/>
      <c r="F2301" s="22"/>
      <c r="G2301" s="22" t="s">
        <v>4</v>
      </c>
      <c r="H2301" s="22"/>
      <c r="I2301" s="42" t="s">
        <v>98</v>
      </c>
      <c r="J2301" s="35" t="str">
        <f t="shared" si="213"/>
        <v>➸</v>
      </c>
      <c r="K2301" s="117" t="str">
        <f>词典存放目录!$A$1&amp;L2301&amp;M2301</f>
        <v>F:\《自创文法查阅Excel》4.1备份\《B词汇·红宝书》\红宝书15版图片\2435-きっかり.jpg</v>
      </c>
      <c r="L2301" s="9" t="s">
        <v>18120</v>
      </c>
      <c r="M2301" s="117" t="s">
        <v>20420</v>
      </c>
      <c r="N2301" s="36" t="str">
        <f t="shared" si="214"/>
        <v>▶</v>
      </c>
      <c r="O2301" s="37" t="s">
        <v>17920</v>
      </c>
      <c r="P2301" s="37">
        <v>46</v>
      </c>
      <c r="Q2301" s="37" t="s">
        <v>23</v>
      </c>
      <c r="R2301" s="9" t="str">
        <f>词典存放目录!$A$1&amp;O2301&amp;P2301&amp;Q2301</f>
        <v>F:\《自创文法查阅Excel》4.1备份\《B词汇·红宝书》\红宝书MP3分割\07 n1-き (46).mp3</v>
      </c>
      <c r="S2301" s="38"/>
      <c r="T2301" s="56"/>
      <c r="U2301" s="56"/>
      <c r="V2301" s="30" t="str">
        <f t="shared" si="219"/>
        <v/>
      </c>
      <c r="W2301" s="29"/>
      <c r="X2301" s="9" t="s">
        <v>464</v>
      </c>
    </row>
    <row r="2302" spans="1:24" s="57" customFormat="1" ht="24">
      <c r="A2302" s="31">
        <v>2436</v>
      </c>
      <c r="B2302" s="32">
        <f t="shared" ref="B2302:B2365" ca="1" si="220">RAND()</f>
        <v>0.47760872525209286</v>
      </c>
      <c r="C2302" s="134" t="s">
        <v>4321</v>
      </c>
      <c r="D2302" s="128"/>
      <c r="E2302" s="21"/>
      <c r="F2302" s="22"/>
      <c r="G2302" s="22" t="s">
        <v>4</v>
      </c>
      <c r="H2302" s="22"/>
      <c r="I2302" s="42" t="s">
        <v>98</v>
      </c>
      <c r="J2302" s="35" t="str">
        <f t="shared" ref="J2302:J2365" si="221">HYPERLINK(K2302,"➸")</f>
        <v>➸</v>
      </c>
      <c r="K2302" s="117" t="str">
        <f>词典存放目录!$A$1&amp;L2302&amp;M2302</f>
        <v>F:\《自创文法查阅Excel》4.1备份\《B词汇·红宝书》\红宝书15版图片\2436-きっちり.jpg</v>
      </c>
      <c r="L2302" s="9" t="s">
        <v>18120</v>
      </c>
      <c r="M2302" s="117" t="s">
        <v>20421</v>
      </c>
      <c r="N2302" s="36" t="str">
        <f t="shared" ref="N2302:N2365" si="222">HYPERLINK(R2302,"▶")</f>
        <v>▶</v>
      </c>
      <c r="O2302" s="37" t="s">
        <v>17920</v>
      </c>
      <c r="P2302" s="37">
        <v>47</v>
      </c>
      <c r="Q2302" s="37" t="s">
        <v>23</v>
      </c>
      <c r="R2302" s="9" t="str">
        <f>词典存放目录!$A$1&amp;O2302&amp;P2302&amp;Q2302</f>
        <v>F:\《自创文法查阅Excel》4.1备份\《B词汇·红宝书》\红宝书MP3分割\07 n1-き (47).mp3</v>
      </c>
      <c r="S2302" s="38"/>
      <c r="T2302" s="56"/>
      <c r="U2302" s="56"/>
      <c r="V2302" s="30" t="str">
        <f t="shared" si="219"/>
        <v/>
      </c>
      <c r="W2302" s="29"/>
      <c r="X2302" s="9" t="s">
        <v>464</v>
      </c>
    </row>
    <row r="2303" spans="1:24" s="57" customFormat="1" ht="24">
      <c r="A2303" s="31">
        <v>2437</v>
      </c>
      <c r="B2303" s="32">
        <f t="shared" ca="1" si="220"/>
        <v>0.45861834170832039</v>
      </c>
      <c r="C2303" s="134" t="s">
        <v>4322</v>
      </c>
      <c r="D2303" s="128"/>
      <c r="E2303" s="21"/>
      <c r="F2303" s="22"/>
      <c r="G2303" s="22" t="s">
        <v>4</v>
      </c>
      <c r="H2303" s="22"/>
      <c r="I2303" s="42" t="s">
        <v>98</v>
      </c>
      <c r="J2303" s="35" t="str">
        <f t="shared" si="221"/>
        <v>➸</v>
      </c>
      <c r="K2303" s="117" t="str">
        <f>词典存放目录!$A$1&amp;L2303&amp;M2303</f>
        <v>F:\《自创文法查阅Excel》4.1备份\《B词汇·红宝书》\红宝书15版图片\2437-きっぱり.jpg</v>
      </c>
      <c r="L2303" s="9" t="s">
        <v>18120</v>
      </c>
      <c r="M2303" s="117" t="s">
        <v>20422</v>
      </c>
      <c r="N2303" s="36" t="str">
        <f t="shared" si="222"/>
        <v>▶</v>
      </c>
      <c r="O2303" s="37" t="s">
        <v>17920</v>
      </c>
      <c r="P2303" s="37">
        <v>48</v>
      </c>
      <c r="Q2303" s="37" t="s">
        <v>23</v>
      </c>
      <c r="R2303" s="9" t="str">
        <f>词典存放目录!$A$1&amp;O2303&amp;P2303&amp;Q2303</f>
        <v>F:\《自创文法查阅Excel》4.1备份\《B词汇·红宝书》\红宝书MP3分割\07 n1-き (48).mp3</v>
      </c>
      <c r="S2303" s="38"/>
      <c r="T2303" s="56"/>
      <c r="U2303" s="56"/>
      <c r="V2303" s="30" t="str">
        <f t="shared" si="219"/>
        <v/>
      </c>
      <c r="W2303" s="29"/>
      <c r="X2303" s="9" t="s">
        <v>464</v>
      </c>
    </row>
    <row r="2304" spans="1:24" s="57" customFormat="1" ht="24">
      <c r="A2304" s="31">
        <v>2438</v>
      </c>
      <c r="B2304" s="32">
        <f t="shared" ca="1" si="220"/>
        <v>7.8031235269283572E-2</v>
      </c>
      <c r="C2304" s="134" t="s">
        <v>4323</v>
      </c>
      <c r="D2304" s="128" t="s">
        <v>4324</v>
      </c>
      <c r="E2304" s="21"/>
      <c r="F2304" s="22"/>
      <c r="G2304" s="22"/>
      <c r="H2304" s="22"/>
      <c r="I2304" s="23"/>
      <c r="J2304" s="35" t="str">
        <f t="shared" si="221"/>
        <v>➸</v>
      </c>
      <c r="K2304" s="117" t="str">
        <f>词典存放目录!$A$1&amp;L2304&amp;M2304</f>
        <v>F:\《自创文法查阅Excel》4.1备份\《B词汇·红宝书》\红宝书15版图片\2438-きてい【規定】.jpg</v>
      </c>
      <c r="L2304" s="9" t="s">
        <v>18120</v>
      </c>
      <c r="M2304" s="117" t="s">
        <v>20423</v>
      </c>
      <c r="N2304" s="36" t="str">
        <f t="shared" si="222"/>
        <v>▶</v>
      </c>
      <c r="O2304" s="37" t="s">
        <v>17920</v>
      </c>
      <c r="P2304" s="37">
        <v>49</v>
      </c>
      <c r="Q2304" s="37" t="s">
        <v>23</v>
      </c>
      <c r="R2304" s="9" t="str">
        <f>词典存放目录!$A$1&amp;O2304&amp;P2304&amp;Q2304</f>
        <v>F:\《自创文法查阅Excel》4.1备份\《B词汇·红宝书》\红宝书MP3分割\07 n1-き (49).mp3</v>
      </c>
      <c r="S2304" s="38"/>
      <c r="T2304" s="56"/>
      <c r="U2304" s="56"/>
      <c r="V2304" s="30" t="str">
        <f t="shared" si="219"/>
        <v/>
      </c>
      <c r="W2304" s="69"/>
      <c r="X2304" s="9" t="s">
        <v>464</v>
      </c>
    </row>
    <row r="2305" spans="1:24" s="57" customFormat="1" ht="24">
      <c r="A2305" s="31">
        <v>2439</v>
      </c>
      <c r="B2305" s="32">
        <f t="shared" ca="1" si="220"/>
        <v>0.37393954116103134</v>
      </c>
      <c r="C2305" s="134" t="s">
        <v>4325</v>
      </c>
      <c r="D2305" s="128" t="s">
        <v>4326</v>
      </c>
      <c r="E2305" s="21"/>
      <c r="F2305" s="22"/>
      <c r="G2305" s="22"/>
      <c r="H2305" s="22"/>
      <c r="I2305" s="23"/>
      <c r="J2305" s="35" t="str">
        <f t="shared" si="221"/>
        <v>➸</v>
      </c>
      <c r="K2305" s="117" t="str">
        <f>词典存放目录!$A$1&amp;L2305&amp;M2305</f>
        <v>F:\《自创文法查阅Excel》4.1备份\《B词汇·红宝书》\红宝书15版图片\2439-きてん【機転】.jpg</v>
      </c>
      <c r="L2305" s="9" t="s">
        <v>18120</v>
      </c>
      <c r="M2305" s="117" t="s">
        <v>20424</v>
      </c>
      <c r="N2305" s="36" t="str">
        <f t="shared" si="222"/>
        <v>▶</v>
      </c>
      <c r="O2305" s="37" t="s">
        <v>17920</v>
      </c>
      <c r="P2305" s="37">
        <v>50</v>
      </c>
      <c r="Q2305" s="37" t="s">
        <v>23</v>
      </c>
      <c r="R2305" s="9" t="str">
        <f>词典存放目录!$A$1&amp;O2305&amp;P2305&amp;Q2305</f>
        <v>F:\《自创文法查阅Excel》4.1备份\《B词汇·红宝书》\红宝书MP3分割\07 n1-き (50).mp3</v>
      </c>
      <c r="S2305" s="38"/>
      <c r="T2305" s="56"/>
      <c r="U2305" s="56"/>
      <c r="V2305" s="30" t="str">
        <f t="shared" si="219"/>
        <v/>
      </c>
      <c r="W2305" s="29"/>
      <c r="X2305" s="9" t="s">
        <v>464</v>
      </c>
    </row>
    <row r="2306" spans="1:24" s="57" customFormat="1" ht="24">
      <c r="A2306" s="31">
        <v>2440</v>
      </c>
      <c r="B2306" s="32">
        <f t="shared" ca="1" si="220"/>
        <v>0.77999091210062332</v>
      </c>
      <c r="C2306" s="134" t="s">
        <v>4139</v>
      </c>
      <c r="D2306" s="128" t="s">
        <v>4327</v>
      </c>
      <c r="E2306" s="21"/>
      <c r="F2306" s="22"/>
      <c r="G2306" s="22"/>
      <c r="H2306" s="22"/>
      <c r="I2306" s="23"/>
      <c r="J2306" s="35" t="str">
        <f t="shared" si="221"/>
        <v>➸</v>
      </c>
      <c r="K2306" s="117" t="str">
        <f>词典存放目录!$A$1&amp;L2306&amp;M2306</f>
        <v>F:\《自创文法查阅Excel》4.1备份\《B词汇·红宝书》\红宝书15版图片\2440-きどう【軌道】.jpg</v>
      </c>
      <c r="L2306" s="9" t="s">
        <v>18120</v>
      </c>
      <c r="M2306" s="117" t="s">
        <v>20425</v>
      </c>
      <c r="N2306" s="36" t="str">
        <f t="shared" si="222"/>
        <v>▶</v>
      </c>
      <c r="O2306" s="37" t="s">
        <v>17920</v>
      </c>
      <c r="P2306" s="37">
        <v>51</v>
      </c>
      <c r="Q2306" s="37" t="s">
        <v>23</v>
      </c>
      <c r="R2306" s="9" t="str">
        <f>词典存放目录!$A$1&amp;O2306&amp;P2306&amp;Q2306</f>
        <v>F:\《自创文法查阅Excel》4.1备份\《B词汇·红宝书》\红宝书MP3分割\07 n1-き (51).mp3</v>
      </c>
      <c r="S2306" s="38"/>
      <c r="T2306" s="56"/>
      <c r="U2306" s="56"/>
      <c r="V2306" s="30" t="str">
        <f t="shared" si="219"/>
        <v/>
      </c>
      <c r="W2306" s="29"/>
      <c r="X2306" s="9" t="s">
        <v>464</v>
      </c>
    </row>
    <row r="2307" spans="1:24" s="57" customFormat="1" ht="24">
      <c r="A2307" s="31">
        <v>2441</v>
      </c>
      <c r="B2307" s="32">
        <f t="shared" ca="1" si="220"/>
        <v>0.6267428928115043</v>
      </c>
      <c r="C2307" s="134" t="s">
        <v>4328</v>
      </c>
      <c r="D2307" s="128" t="s">
        <v>4329</v>
      </c>
      <c r="E2307" s="21"/>
      <c r="F2307" s="22"/>
      <c r="G2307" s="22"/>
      <c r="H2307" s="22"/>
      <c r="I2307" s="23"/>
      <c r="J2307" s="35" t="str">
        <f t="shared" si="221"/>
        <v>➸</v>
      </c>
      <c r="K2307" s="117" t="str">
        <f>词典存放目录!$A$1&amp;L2307&amp;M2307</f>
        <v>F:\《自创文法查阅Excel》4.1备份\《B词汇·红宝书》\红宝书15版图片\2441-きどる【気取る】.jpg</v>
      </c>
      <c r="L2307" s="9" t="s">
        <v>18120</v>
      </c>
      <c r="M2307" s="117" t="s">
        <v>20426</v>
      </c>
      <c r="N2307" s="36" t="str">
        <f t="shared" si="222"/>
        <v>▶</v>
      </c>
      <c r="O2307" s="37" t="s">
        <v>17920</v>
      </c>
      <c r="P2307" s="37">
        <v>52</v>
      </c>
      <c r="Q2307" s="37" t="s">
        <v>23</v>
      </c>
      <c r="R2307" s="9" t="str">
        <f>词典存放目录!$A$1&amp;O2307&amp;P2307&amp;Q2307</f>
        <v>F:\《自创文法查阅Excel》4.1备份\《B词汇·红宝书》\红宝书MP3分割\07 n1-き (52).mp3</v>
      </c>
      <c r="S2307" s="38"/>
      <c r="T2307" s="56"/>
      <c r="U2307" s="56"/>
      <c r="V2307" s="30" t="str">
        <f t="shared" si="219"/>
        <v/>
      </c>
      <c r="W2307" s="29"/>
      <c r="X2307" s="9" t="s">
        <v>464</v>
      </c>
    </row>
    <row r="2308" spans="1:24" s="57" customFormat="1" ht="24">
      <c r="A2308" s="31">
        <v>2442</v>
      </c>
      <c r="B2308" s="32">
        <f t="shared" ca="1" si="220"/>
        <v>0.95834032680908776</v>
      </c>
      <c r="C2308" s="134" t="s">
        <v>4330</v>
      </c>
      <c r="D2308" s="128" t="s">
        <v>4331</v>
      </c>
      <c r="E2308" s="21"/>
      <c r="F2308" s="22"/>
      <c r="G2308" s="22"/>
      <c r="H2308" s="22"/>
      <c r="I2308" s="23"/>
      <c r="J2308" s="35" t="str">
        <f t="shared" si="221"/>
        <v>➸</v>
      </c>
      <c r="K2308" s="117" t="str">
        <f>词典存放目录!$A$1&amp;L2308&amp;M2308</f>
        <v>F:\《自创文法查阅Excel》4.1备份\《B词汇·红宝书》\红宝书15版图片\2442-ぎのう【技能】.jpg</v>
      </c>
      <c r="L2308" s="9" t="s">
        <v>18120</v>
      </c>
      <c r="M2308" s="117" t="s">
        <v>20427</v>
      </c>
      <c r="N2308" s="36" t="str">
        <f t="shared" si="222"/>
        <v>▶</v>
      </c>
      <c r="O2308" s="37" t="s">
        <v>17920</v>
      </c>
      <c r="P2308" s="37">
        <v>53</v>
      </c>
      <c r="Q2308" s="37" t="s">
        <v>23</v>
      </c>
      <c r="R2308" s="9" t="str">
        <f>词典存放目录!$A$1&amp;O2308&amp;P2308&amp;Q2308</f>
        <v>F:\《自创文法查阅Excel》4.1备份\《B词汇·红宝书》\红宝书MP3分割\07 n1-き (53).mp3</v>
      </c>
      <c r="S2308" s="38"/>
      <c r="T2308" s="56"/>
      <c r="U2308" s="56"/>
      <c r="V2308" s="30" t="str">
        <f t="shared" si="219"/>
        <v/>
      </c>
      <c r="W2308" s="29"/>
      <c r="X2308" s="9" t="s">
        <v>464</v>
      </c>
    </row>
    <row r="2309" spans="1:24" s="57" customFormat="1" ht="24">
      <c r="A2309" s="31">
        <v>2443</v>
      </c>
      <c r="B2309" s="32">
        <f t="shared" ca="1" si="220"/>
        <v>0.59792045154366535</v>
      </c>
      <c r="C2309" s="134" t="s">
        <v>4144</v>
      </c>
      <c r="D2309" s="128" t="s">
        <v>4332</v>
      </c>
      <c r="E2309" s="21"/>
      <c r="F2309" s="22"/>
      <c r="G2309" s="22"/>
      <c r="H2309" s="22"/>
      <c r="I2309" s="23"/>
      <c r="J2309" s="35" t="str">
        <f t="shared" si="221"/>
        <v>➸</v>
      </c>
      <c r="K2309" s="117" t="str">
        <f>词典存放目录!$A$1&amp;L2309&amp;M2309</f>
        <v>F:\《自创文法查阅Excel》4.1备份\《B词汇·红宝书》\红宝书15版图片\2443-きはく【希薄·稀薄】.jpg</v>
      </c>
      <c r="L2309" s="9" t="s">
        <v>18120</v>
      </c>
      <c r="M2309" s="117" t="s">
        <v>20428</v>
      </c>
      <c r="N2309" s="36" t="str">
        <f t="shared" si="222"/>
        <v>▶</v>
      </c>
      <c r="O2309" s="37" t="s">
        <v>17920</v>
      </c>
      <c r="P2309" s="37">
        <v>54</v>
      </c>
      <c r="Q2309" s="37" t="s">
        <v>23</v>
      </c>
      <c r="R2309" s="9" t="str">
        <f>词典存放目录!$A$1&amp;O2309&amp;P2309&amp;Q2309</f>
        <v>F:\《自创文法查阅Excel》4.1备份\《B词汇·红宝书》\红宝书MP3分割\07 n1-き (54).mp3</v>
      </c>
      <c r="S2309" s="38"/>
      <c r="T2309" s="56"/>
      <c r="U2309" s="56"/>
      <c r="V2309" s="30" t="str">
        <f t="shared" si="219"/>
        <v/>
      </c>
      <c r="W2309" s="29"/>
      <c r="X2309" s="9" t="s">
        <v>464</v>
      </c>
    </row>
    <row r="2310" spans="1:24" s="57" customFormat="1" ht="24">
      <c r="A2310" s="31">
        <v>2444</v>
      </c>
      <c r="B2310" s="32">
        <f t="shared" ca="1" si="220"/>
        <v>3.9018588940877841E-2</v>
      </c>
      <c r="C2310" s="134" t="s">
        <v>4333</v>
      </c>
      <c r="D2310" s="128" t="s">
        <v>4334</v>
      </c>
      <c r="E2310" s="21"/>
      <c r="F2310" s="22"/>
      <c r="G2310" s="22"/>
      <c r="H2310" s="22"/>
      <c r="I2310" s="23"/>
      <c r="J2310" s="35" t="str">
        <f t="shared" si="221"/>
        <v>➸</v>
      </c>
      <c r="K2310" s="117" t="str">
        <f>词典存放目录!$A$1&amp;L2310&amp;M2310</f>
        <v>F:\《自创文法查阅Excel》4.1备份\《B词汇·红宝书》\红宝书15版图片\2444-きはん【規範】.jpg</v>
      </c>
      <c r="L2310" s="9" t="s">
        <v>18120</v>
      </c>
      <c r="M2310" s="117" t="s">
        <v>20429</v>
      </c>
      <c r="N2310" s="36" t="str">
        <f t="shared" si="222"/>
        <v>▶</v>
      </c>
      <c r="O2310" s="37" t="s">
        <v>17920</v>
      </c>
      <c r="P2310" s="37">
        <v>55</v>
      </c>
      <c r="Q2310" s="37" t="s">
        <v>23</v>
      </c>
      <c r="R2310" s="9" t="str">
        <f>词典存放目录!$A$1&amp;O2310&amp;P2310&amp;Q2310</f>
        <v>F:\《自创文法查阅Excel》4.1备份\《B词汇·红宝书》\红宝书MP3分割\07 n1-き (55).mp3</v>
      </c>
      <c r="S2310" s="38"/>
      <c r="T2310" s="56"/>
      <c r="U2310" s="56"/>
      <c r="V2310" s="30" t="str">
        <f t="shared" si="219"/>
        <v/>
      </c>
      <c r="W2310" s="29"/>
      <c r="X2310" s="9" t="s">
        <v>464</v>
      </c>
    </row>
    <row r="2311" spans="1:24" s="57" customFormat="1" ht="24">
      <c r="A2311" s="31">
        <v>2445</v>
      </c>
      <c r="B2311" s="32">
        <f t="shared" ca="1" si="220"/>
        <v>0.13334887539109119</v>
      </c>
      <c r="C2311" s="134" t="s">
        <v>4335</v>
      </c>
      <c r="D2311" s="128" t="s">
        <v>4336</v>
      </c>
      <c r="E2311" s="21"/>
      <c r="F2311" s="22"/>
      <c r="G2311" s="22"/>
      <c r="H2311" s="22"/>
      <c r="I2311" s="23"/>
      <c r="J2311" s="35" t="str">
        <f t="shared" si="221"/>
        <v>➸</v>
      </c>
      <c r="K2311" s="117" t="str">
        <f>词典存放目录!$A$1&amp;L2311&amp;M2311</f>
        <v>F:\《自创文法查阅Excel》4.1备份\《B词汇·红宝书》\红宝书15版图片\2445-きひん【気品】.jpg</v>
      </c>
      <c r="L2311" s="9" t="s">
        <v>18120</v>
      </c>
      <c r="M2311" s="117" t="s">
        <v>20430</v>
      </c>
      <c r="N2311" s="36" t="str">
        <f t="shared" si="222"/>
        <v>▶</v>
      </c>
      <c r="O2311" s="37" t="s">
        <v>17920</v>
      </c>
      <c r="P2311" s="37">
        <v>56</v>
      </c>
      <c r="Q2311" s="37" t="s">
        <v>23</v>
      </c>
      <c r="R2311" s="9" t="str">
        <f>词典存放目录!$A$1&amp;O2311&amp;P2311&amp;Q2311</f>
        <v>F:\《自创文法查阅Excel》4.1备份\《B词汇·红宝书》\红宝书MP3分割\07 n1-き (56).mp3</v>
      </c>
      <c r="S2311" s="38"/>
      <c r="T2311" s="56"/>
      <c r="U2311" s="56"/>
      <c r="V2311" s="30" t="str">
        <f t="shared" si="219"/>
        <v/>
      </c>
      <c r="W2311" s="29"/>
      <c r="X2311" s="9" t="s">
        <v>464</v>
      </c>
    </row>
    <row r="2312" spans="1:24" s="57" customFormat="1" ht="24">
      <c r="A2312" s="31">
        <v>2446</v>
      </c>
      <c r="B2312" s="32">
        <f t="shared" ca="1" si="220"/>
        <v>0.47198837024625873</v>
      </c>
      <c r="C2312" s="134" t="s">
        <v>4337</v>
      </c>
      <c r="D2312" s="128" t="s">
        <v>4338</v>
      </c>
      <c r="E2312" s="21"/>
      <c r="F2312" s="22"/>
      <c r="G2312" s="22"/>
      <c r="H2312" s="22"/>
      <c r="I2312" s="23"/>
      <c r="J2312" s="35" t="str">
        <f t="shared" si="221"/>
        <v>➸</v>
      </c>
      <c r="K2312" s="117" t="str">
        <f>词典存放目录!$A$1&amp;L2312&amp;M2312</f>
        <v>F:\《自创文法查阅Excel》4.1备份\《B词汇·红宝书》\红宝书15版图片\2446-きふう【気風】.jpg</v>
      </c>
      <c r="L2312" s="9" t="s">
        <v>18120</v>
      </c>
      <c r="M2312" s="117" t="s">
        <v>20431</v>
      </c>
      <c r="N2312" s="36" t="str">
        <f t="shared" si="222"/>
        <v>▶</v>
      </c>
      <c r="O2312" s="37" t="s">
        <v>17920</v>
      </c>
      <c r="P2312" s="37">
        <v>57</v>
      </c>
      <c r="Q2312" s="37" t="s">
        <v>23</v>
      </c>
      <c r="R2312" s="9" t="str">
        <f>词典存放目录!$A$1&amp;O2312&amp;P2312&amp;Q2312</f>
        <v>F:\《自创文法查阅Excel》4.1备份\《B词汇·红宝书》\红宝书MP3分割\07 n1-き (57).mp3</v>
      </c>
      <c r="S2312" s="38"/>
      <c r="T2312" s="56"/>
      <c r="U2312" s="56"/>
      <c r="V2312" s="30" t="str">
        <f t="shared" si="219"/>
        <v/>
      </c>
      <c r="W2312" s="29"/>
      <c r="X2312" s="9" t="s">
        <v>464</v>
      </c>
    </row>
    <row r="2313" spans="1:24" s="57" customFormat="1" ht="24">
      <c r="A2313" s="31">
        <v>2447</v>
      </c>
      <c r="B2313" s="32">
        <f t="shared" ca="1" si="220"/>
        <v>0.17607326344858221</v>
      </c>
      <c r="C2313" s="134" t="s">
        <v>4339</v>
      </c>
      <c r="D2313" s="128" t="s">
        <v>4340</v>
      </c>
      <c r="E2313" s="21"/>
      <c r="F2313" s="22"/>
      <c r="G2313" s="22"/>
      <c r="H2313" s="22"/>
      <c r="I2313" s="23"/>
      <c r="J2313" s="35" t="str">
        <f t="shared" si="221"/>
        <v>➸</v>
      </c>
      <c r="K2313" s="117" t="str">
        <f>词典存放目录!$A$1&amp;L2313&amp;M2313</f>
        <v>F:\《自创文法查阅Excel》4.1备份\《B词汇·红宝书》\红宝书15版图片\2447-きふく【起伏】.jpg</v>
      </c>
      <c r="L2313" s="9" t="s">
        <v>18120</v>
      </c>
      <c r="M2313" s="117" t="s">
        <v>20432</v>
      </c>
      <c r="N2313" s="36" t="str">
        <f t="shared" si="222"/>
        <v>▶</v>
      </c>
      <c r="O2313" s="37" t="s">
        <v>17920</v>
      </c>
      <c r="P2313" s="37">
        <v>58</v>
      </c>
      <c r="Q2313" s="37" t="s">
        <v>23</v>
      </c>
      <c r="R2313" s="9" t="str">
        <f>词典存放目录!$A$1&amp;O2313&amp;P2313&amp;Q2313</f>
        <v>F:\《自创文法查阅Excel》4.1备份\《B词汇·红宝书》\红宝书MP3分割\07 n1-き (58).mp3</v>
      </c>
      <c r="S2313" s="38"/>
      <c r="T2313" s="56"/>
      <c r="U2313" s="56"/>
      <c r="V2313" s="30" t="str">
        <f t="shared" si="219"/>
        <v/>
      </c>
      <c r="W2313" s="29"/>
      <c r="X2313" s="9" t="s">
        <v>464</v>
      </c>
    </row>
    <row r="2314" spans="1:24" s="57" customFormat="1" ht="24">
      <c r="A2314" s="31">
        <v>2448</v>
      </c>
      <c r="B2314" s="32">
        <f t="shared" ca="1" si="220"/>
        <v>0.53317057527985678</v>
      </c>
      <c r="C2314" s="134" t="s">
        <v>4341</v>
      </c>
      <c r="D2314" s="128" t="s">
        <v>4342</v>
      </c>
      <c r="E2314" s="21"/>
      <c r="F2314" s="22"/>
      <c r="G2314" s="22"/>
      <c r="H2314" s="22"/>
      <c r="I2314" s="23"/>
      <c r="J2314" s="35" t="str">
        <f t="shared" si="221"/>
        <v>➸</v>
      </c>
      <c r="K2314" s="117" t="str">
        <f>词典存放目录!$A$1&amp;L2314&amp;M2314</f>
        <v>F:\《自创文法查阅Excel》4.1备份\《B词汇·红宝书》\红宝书15版图片\2448-ギフトけん【gift券】.jpg</v>
      </c>
      <c r="L2314" s="9" t="s">
        <v>18120</v>
      </c>
      <c r="M2314" s="117" t="s">
        <v>20433</v>
      </c>
      <c r="N2314" s="36" t="str">
        <f t="shared" si="222"/>
        <v>▶</v>
      </c>
      <c r="O2314" s="37" t="s">
        <v>17920</v>
      </c>
      <c r="P2314" s="37">
        <v>59</v>
      </c>
      <c r="Q2314" s="37" t="s">
        <v>23</v>
      </c>
      <c r="R2314" s="9" t="str">
        <f>词典存放目录!$A$1&amp;O2314&amp;P2314&amp;Q2314</f>
        <v>F:\《自创文法查阅Excel》4.1备份\《B词汇·红宝书》\红宝书MP3分割\07 n1-き (59).mp3</v>
      </c>
      <c r="S2314" s="38"/>
      <c r="T2314" s="56"/>
      <c r="U2314" s="56"/>
      <c r="V2314" s="30" t="str">
        <f t="shared" si="219"/>
        <v/>
      </c>
      <c r="W2314" s="29"/>
      <c r="X2314" s="9" t="s">
        <v>464</v>
      </c>
    </row>
    <row r="2315" spans="1:24" s="57" customFormat="1" ht="24">
      <c r="A2315" s="31">
        <v>2449</v>
      </c>
      <c r="B2315" s="32">
        <f t="shared" ca="1" si="220"/>
        <v>5.1073131099069635E-2</v>
      </c>
      <c r="C2315" s="134" t="s">
        <v>4343</v>
      </c>
      <c r="D2315" s="128" t="s">
        <v>4344</v>
      </c>
      <c r="E2315" s="21"/>
      <c r="F2315" s="22"/>
      <c r="G2315" s="22"/>
      <c r="H2315" s="22"/>
      <c r="I2315" s="23"/>
      <c r="J2315" s="35" t="str">
        <f t="shared" si="221"/>
        <v>➸</v>
      </c>
      <c r="K2315" s="117" t="str">
        <f>词典存放目录!$A$1&amp;L2315&amp;M2315</f>
        <v>F:\《自创文法查阅Excel》4.1备份\《B词汇·红宝书》\红宝书15版图片\2449-きまぐれ【気紛れ】.jpg</v>
      </c>
      <c r="L2315" s="9" t="s">
        <v>18120</v>
      </c>
      <c r="M2315" s="117" t="s">
        <v>20434</v>
      </c>
      <c r="N2315" s="36" t="str">
        <f t="shared" si="222"/>
        <v>▶</v>
      </c>
      <c r="O2315" s="37" t="s">
        <v>17920</v>
      </c>
      <c r="P2315" s="37">
        <v>60</v>
      </c>
      <c r="Q2315" s="37" t="s">
        <v>23</v>
      </c>
      <c r="R2315" s="9" t="str">
        <f>词典存放目录!$A$1&amp;O2315&amp;P2315&amp;Q2315</f>
        <v>F:\《自创文法查阅Excel》4.1备份\《B词汇·红宝书》\红宝书MP3分割\07 n1-き (60).mp3</v>
      </c>
      <c r="S2315" s="38"/>
      <c r="T2315" s="56"/>
      <c r="U2315" s="56"/>
      <c r="V2315" s="30" t="str">
        <f t="shared" si="219"/>
        <v/>
      </c>
      <c r="W2315" s="29"/>
      <c r="X2315" s="9" t="s">
        <v>464</v>
      </c>
    </row>
    <row r="2316" spans="1:24" s="57" customFormat="1" ht="24">
      <c r="A2316" s="31">
        <v>2450</v>
      </c>
      <c r="B2316" s="32">
        <f t="shared" ca="1" si="220"/>
        <v>0.91436439782400247</v>
      </c>
      <c r="C2316" s="134" t="s">
        <v>4345</v>
      </c>
      <c r="D2316" s="128" t="s">
        <v>4346</v>
      </c>
      <c r="E2316" s="21"/>
      <c r="F2316" s="22"/>
      <c r="G2316" s="22"/>
      <c r="H2316" s="22"/>
      <c r="I2316" s="23"/>
      <c r="J2316" s="35" t="str">
        <f t="shared" si="221"/>
        <v>➸</v>
      </c>
      <c r="K2316" s="117" t="str">
        <f>词典存放目录!$A$1&amp;L2316&amp;M2316</f>
        <v>F:\《自创文法查阅Excel》4.1备份\《B词汇·红宝书》\红宝书15版图片\2450-きまじめ【生真面目】.jpg</v>
      </c>
      <c r="L2316" s="9" t="s">
        <v>18120</v>
      </c>
      <c r="M2316" s="117" t="s">
        <v>20435</v>
      </c>
      <c r="N2316" s="36" t="str">
        <f t="shared" si="222"/>
        <v>▶</v>
      </c>
      <c r="O2316" s="37" t="s">
        <v>17920</v>
      </c>
      <c r="P2316" s="37">
        <v>61</v>
      </c>
      <c r="Q2316" s="37" t="s">
        <v>23</v>
      </c>
      <c r="R2316" s="9" t="str">
        <f>词典存放目录!$A$1&amp;O2316&amp;P2316&amp;Q2316</f>
        <v>F:\《自创文法查阅Excel》4.1备份\《B词汇·红宝书》\红宝书MP3分割\07 n1-き (61).mp3</v>
      </c>
      <c r="S2316" s="38"/>
      <c r="T2316" s="56"/>
      <c r="U2316" s="56"/>
      <c r="V2316" s="30" t="str">
        <f t="shared" si="219"/>
        <v/>
      </c>
      <c r="W2316" s="29"/>
      <c r="X2316" s="9" t="s">
        <v>464</v>
      </c>
    </row>
    <row r="2317" spans="1:24" s="57" customFormat="1" ht="24">
      <c r="A2317" s="31">
        <v>2451</v>
      </c>
      <c r="B2317" s="32">
        <f t="shared" ca="1" si="220"/>
        <v>0.88780429746488343</v>
      </c>
      <c r="C2317" s="134" t="s">
        <v>4347</v>
      </c>
      <c r="D2317" s="128" t="s">
        <v>4348</v>
      </c>
      <c r="E2317" s="21"/>
      <c r="F2317" s="22"/>
      <c r="G2317" s="22"/>
      <c r="H2317" s="22"/>
      <c r="I2317" s="23"/>
      <c r="J2317" s="35" t="str">
        <f t="shared" si="221"/>
        <v>➸</v>
      </c>
      <c r="K2317" s="117" t="str">
        <f>词典存放目录!$A$1&amp;L2317&amp;M2317</f>
        <v>F:\《自创文法查阅Excel》4.1备份\《B词汇·红宝书》\红宝书15版图片\2451-きまずい【気まずい】.jpg</v>
      </c>
      <c r="L2317" s="9" t="s">
        <v>18120</v>
      </c>
      <c r="M2317" s="117" t="s">
        <v>20436</v>
      </c>
      <c r="N2317" s="36" t="str">
        <f t="shared" si="222"/>
        <v>▶</v>
      </c>
      <c r="O2317" s="37" t="s">
        <v>17920</v>
      </c>
      <c r="P2317" s="37">
        <v>62</v>
      </c>
      <c r="Q2317" s="37" t="s">
        <v>23</v>
      </c>
      <c r="R2317" s="9" t="str">
        <f>词典存放目录!$A$1&amp;O2317&amp;P2317&amp;Q2317</f>
        <v>F:\《自创文法查阅Excel》4.1备份\《B词汇·红宝书》\红宝书MP3分割\07 n1-き (62).mp3</v>
      </c>
      <c r="S2317" s="38"/>
      <c r="T2317" s="56"/>
      <c r="U2317" s="56"/>
      <c r="V2317" s="30" t="str">
        <f t="shared" si="219"/>
        <v/>
      </c>
      <c r="W2317" s="29"/>
      <c r="X2317" s="9" t="s">
        <v>464</v>
      </c>
    </row>
    <row r="2318" spans="1:24" s="57" customFormat="1" ht="24">
      <c r="A2318" s="31">
        <v>2452</v>
      </c>
      <c r="B2318" s="32">
        <f t="shared" ca="1" si="220"/>
        <v>0.82095874732321161</v>
      </c>
      <c r="C2318" s="134" t="s">
        <v>4349</v>
      </c>
      <c r="D2318" s="128" t="s">
        <v>4350</v>
      </c>
      <c r="E2318" s="21"/>
      <c r="F2318" s="22"/>
      <c r="G2318" s="22"/>
      <c r="H2318" s="22"/>
      <c r="I2318" s="23"/>
      <c r="J2318" s="35" t="str">
        <f t="shared" si="221"/>
        <v>➸</v>
      </c>
      <c r="K2318" s="117" t="str">
        <f>词典存放目录!$A$1&amp;L2318&amp;M2318</f>
        <v>F:\《自创文法查阅Excel》4.1备份\《B词汇·红宝书》\红宝书15版图片\2452-きまって【決まって】.jpg</v>
      </c>
      <c r="L2318" s="9" t="s">
        <v>18120</v>
      </c>
      <c r="M2318" s="117" t="s">
        <v>20437</v>
      </c>
      <c r="N2318" s="36" t="str">
        <f t="shared" si="222"/>
        <v>▶</v>
      </c>
      <c r="O2318" s="37" t="s">
        <v>17920</v>
      </c>
      <c r="P2318" s="37">
        <v>63</v>
      </c>
      <c r="Q2318" s="37" t="s">
        <v>23</v>
      </c>
      <c r="R2318" s="9" t="str">
        <f>词典存放目录!$A$1&amp;O2318&amp;P2318&amp;Q2318</f>
        <v>F:\《自创文法查阅Excel》4.1备份\《B词汇·红宝书》\红宝书MP3分割\07 n1-き (63).mp3</v>
      </c>
      <c r="S2318" s="38"/>
      <c r="T2318" s="56"/>
      <c r="U2318" s="56"/>
      <c r="V2318" s="30" t="str">
        <f t="shared" si="219"/>
        <v/>
      </c>
      <c r="W2318" s="29"/>
      <c r="X2318" s="9" t="s">
        <v>464</v>
      </c>
    </row>
    <row r="2319" spans="1:24" s="57" customFormat="1" ht="24">
      <c r="A2319" s="31">
        <v>2453</v>
      </c>
      <c r="B2319" s="32">
        <f t="shared" ca="1" si="220"/>
        <v>0.4746232146583349</v>
      </c>
      <c r="C2319" s="134" t="s">
        <v>4351</v>
      </c>
      <c r="D2319" s="128" t="s">
        <v>4352</v>
      </c>
      <c r="E2319" s="21"/>
      <c r="F2319" s="22"/>
      <c r="G2319" s="22"/>
      <c r="H2319" s="22"/>
      <c r="I2319" s="23"/>
      <c r="J2319" s="35" t="str">
        <f t="shared" si="221"/>
        <v>➸</v>
      </c>
      <c r="K2319" s="117" t="str">
        <f>词典存放目录!$A$1&amp;L2319&amp;M2319</f>
        <v>F:\《自创文法查阅Excel》4.1备份\《B词汇·红宝书》\红宝书15版图片\2453-きまりもんく【決まり文句】.jpg</v>
      </c>
      <c r="L2319" s="9" t="s">
        <v>18120</v>
      </c>
      <c r="M2319" s="117" t="s">
        <v>20438</v>
      </c>
      <c r="N2319" s="36" t="str">
        <f t="shared" si="222"/>
        <v>▶</v>
      </c>
      <c r="O2319" s="37" t="s">
        <v>17920</v>
      </c>
      <c r="P2319" s="37">
        <v>64</v>
      </c>
      <c r="Q2319" s="37" t="s">
        <v>23</v>
      </c>
      <c r="R2319" s="9" t="str">
        <f>词典存放目录!$A$1&amp;O2319&amp;P2319&amp;Q2319</f>
        <v>F:\《自创文法查阅Excel》4.1备份\《B词汇·红宝书》\红宝书MP3分割\07 n1-き (64).mp3</v>
      </c>
      <c r="S2319" s="38"/>
      <c r="T2319" s="56"/>
      <c r="U2319" s="56"/>
      <c r="V2319" s="30" t="str">
        <f t="shared" si="219"/>
        <v/>
      </c>
      <c r="W2319" s="29"/>
      <c r="X2319" s="9" t="s">
        <v>464</v>
      </c>
    </row>
    <row r="2320" spans="1:24" s="57" customFormat="1" ht="24">
      <c r="A2320" s="31">
        <v>2454</v>
      </c>
      <c r="B2320" s="32">
        <f t="shared" ca="1" si="220"/>
        <v>0.19301746851839841</v>
      </c>
      <c r="C2320" s="134" t="s">
        <v>4353</v>
      </c>
      <c r="D2320" s="128" t="s">
        <v>4354</v>
      </c>
      <c r="E2320" s="21" t="s">
        <v>32</v>
      </c>
      <c r="F2320" s="22"/>
      <c r="G2320" s="22"/>
      <c r="H2320" s="22"/>
      <c r="I2320" s="23"/>
      <c r="J2320" s="35" t="str">
        <f t="shared" si="221"/>
        <v>➸</v>
      </c>
      <c r="K2320" s="117" t="str">
        <f>词典存放目录!$A$1&amp;L2320&amp;M2320</f>
        <v>F:\《自创文法查阅Excel》4.1备份\《B词汇·红宝书》\红宝书15版图片\2454-きまりわるい【決まり悪い】.jpg</v>
      </c>
      <c r="L2320" s="9" t="s">
        <v>18120</v>
      </c>
      <c r="M2320" s="117" t="s">
        <v>20439</v>
      </c>
      <c r="N2320" s="36" t="str">
        <f t="shared" si="222"/>
        <v>▶</v>
      </c>
      <c r="O2320" s="37" t="s">
        <v>17920</v>
      </c>
      <c r="P2320" s="37">
        <v>65</v>
      </c>
      <c r="Q2320" s="37" t="s">
        <v>23</v>
      </c>
      <c r="R2320" s="9" t="str">
        <f>词典存放目录!$A$1&amp;O2320&amp;P2320&amp;Q2320</f>
        <v>F:\《自创文法查阅Excel》4.1备份\《B词汇·红宝书》\红宝书MP3分割\07 n1-き (65).mp3</v>
      </c>
      <c r="S2320" s="38"/>
      <c r="T2320" s="56"/>
      <c r="U2320" s="56"/>
      <c r="V2320" s="30" t="str">
        <f t="shared" si="219"/>
        <v/>
      </c>
      <c r="W2320" s="29"/>
      <c r="X2320" s="9" t="s">
        <v>464</v>
      </c>
    </row>
    <row r="2321" spans="1:24" s="57" customFormat="1" ht="24">
      <c r="A2321" s="31">
        <v>2455</v>
      </c>
      <c r="B2321" s="32">
        <f t="shared" ca="1" si="220"/>
        <v>0.50165791189684983</v>
      </c>
      <c r="C2321" s="134" t="s">
        <v>4355</v>
      </c>
      <c r="D2321" s="128" t="s">
        <v>4356</v>
      </c>
      <c r="E2321" s="21" t="s">
        <v>32</v>
      </c>
      <c r="F2321" s="22"/>
      <c r="G2321" s="22"/>
      <c r="H2321" s="22"/>
      <c r="I2321" s="23"/>
      <c r="J2321" s="35" t="str">
        <f t="shared" si="221"/>
        <v>➸</v>
      </c>
      <c r="K2321" s="117" t="str">
        <f>词典存放目录!$A$1&amp;L2321&amp;M2321</f>
        <v>F:\《自创文法查阅Excel》4.1备份\《B词汇·红宝书》\红宝书15版图片\2455-きみわるい【気味悪い】.jpg</v>
      </c>
      <c r="L2321" s="9" t="s">
        <v>18120</v>
      </c>
      <c r="M2321" s="117" t="s">
        <v>20440</v>
      </c>
      <c r="N2321" s="36" t="str">
        <f t="shared" si="222"/>
        <v>▶</v>
      </c>
      <c r="O2321" s="37" t="s">
        <v>17920</v>
      </c>
      <c r="P2321" s="37">
        <v>66</v>
      </c>
      <c r="Q2321" s="37" t="s">
        <v>23</v>
      </c>
      <c r="R2321" s="9" t="str">
        <f>词典存放目录!$A$1&amp;O2321&amp;P2321&amp;Q2321</f>
        <v>F:\《自创文法查阅Excel》4.1备份\《B词汇·红宝书》\红宝书MP3分割\07 n1-き (66).mp3</v>
      </c>
      <c r="S2321" s="38"/>
      <c r="T2321" s="56"/>
      <c r="U2321" s="56"/>
      <c r="V2321" s="30"/>
      <c r="W2321" s="29"/>
      <c r="X2321" s="9" t="s">
        <v>464</v>
      </c>
    </row>
    <row r="2322" spans="1:24" s="57" customFormat="1" ht="24">
      <c r="A2322" s="31">
        <v>2456</v>
      </c>
      <c r="B2322" s="32">
        <f t="shared" ca="1" si="220"/>
        <v>0.95221379647055737</v>
      </c>
      <c r="C2322" s="134" t="s">
        <v>4357</v>
      </c>
      <c r="D2322" s="128" t="s">
        <v>4358</v>
      </c>
      <c r="E2322" s="21" t="s">
        <v>32</v>
      </c>
      <c r="F2322" s="22"/>
      <c r="G2322" s="22"/>
      <c r="H2322" s="22"/>
      <c r="I2322" s="23"/>
      <c r="J2322" s="35" t="str">
        <f t="shared" si="221"/>
        <v>➸</v>
      </c>
      <c r="K2322" s="117" t="str">
        <f>词典存放目录!$A$1&amp;L2322&amp;M2322</f>
        <v>F:\《自创文法查阅Excel》4.1备份\《B词汇·红宝书》\红宝书15版图片\2456-きむずかしい【気難しい】.jpg</v>
      </c>
      <c r="L2322" s="9" t="s">
        <v>18120</v>
      </c>
      <c r="M2322" s="117" t="s">
        <v>20441</v>
      </c>
      <c r="N2322" s="36" t="str">
        <f t="shared" si="222"/>
        <v>▶</v>
      </c>
      <c r="O2322" s="37" t="s">
        <v>17920</v>
      </c>
      <c r="P2322" s="37">
        <v>67</v>
      </c>
      <c r="Q2322" s="37" t="s">
        <v>23</v>
      </c>
      <c r="R2322" s="9" t="str">
        <f>词典存放目录!$A$1&amp;O2322&amp;P2322&amp;Q2322</f>
        <v>F:\《自创文法查阅Excel》4.1备份\《B词汇·红宝书》\红宝书MP3分割\07 n1-き (67).mp3</v>
      </c>
      <c r="S2322" s="38"/>
      <c r="T2322" s="56"/>
      <c r="U2322" s="56"/>
      <c r="V2322" s="30" t="str">
        <f>IF(COUNTA(S2322:U2322)=0,"",COUNTIF(S2322:U2322,"0")/COUNTA(S2322:U2322))</f>
        <v/>
      </c>
      <c r="W2322" s="29"/>
      <c r="X2322" s="9" t="s">
        <v>464</v>
      </c>
    </row>
    <row r="2323" spans="1:24" s="57" customFormat="1" ht="24">
      <c r="A2323" s="31">
        <v>2457</v>
      </c>
      <c r="B2323" s="32">
        <f t="shared" ca="1" si="220"/>
        <v>0.16796964417962279</v>
      </c>
      <c r="C2323" s="134" t="s">
        <v>4359</v>
      </c>
      <c r="D2323" s="128" t="s">
        <v>4360</v>
      </c>
      <c r="E2323" s="21"/>
      <c r="F2323" s="22"/>
      <c r="G2323" s="22"/>
      <c r="H2323" s="22"/>
      <c r="I2323" s="23"/>
      <c r="J2323" s="35" t="str">
        <f t="shared" si="221"/>
        <v>➸</v>
      </c>
      <c r="K2323" s="117" t="str">
        <f>词典存放目录!$A$1&amp;L2323&amp;M2323</f>
        <v>F:\《自创文法查阅Excel》4.1备份\《B词汇·红宝书》\红宝书15版图片\2457-きめい【記名】.jpg</v>
      </c>
      <c r="L2323" s="9" t="s">
        <v>18120</v>
      </c>
      <c r="M2323" s="117" t="s">
        <v>20442</v>
      </c>
      <c r="N2323" s="36" t="str">
        <f t="shared" si="222"/>
        <v>▶</v>
      </c>
      <c r="O2323" s="37" t="s">
        <v>17920</v>
      </c>
      <c r="P2323" s="37">
        <v>68</v>
      </c>
      <c r="Q2323" s="37" t="s">
        <v>23</v>
      </c>
      <c r="R2323" s="9" t="str">
        <f>词典存放目录!$A$1&amp;O2323&amp;P2323&amp;Q2323</f>
        <v>F:\《自创文法查阅Excel》4.1备份\《B词汇·红宝书》\红宝书MP3分割\07 n1-き (68).mp3</v>
      </c>
      <c r="S2323" s="38"/>
      <c r="T2323" s="56"/>
      <c r="U2323" s="56"/>
      <c r="V2323" s="30"/>
      <c r="W2323" s="29"/>
      <c r="X2323" s="9" t="s">
        <v>464</v>
      </c>
    </row>
    <row r="2324" spans="1:24" s="57" customFormat="1" ht="24">
      <c r="A2324" s="31">
        <v>2458</v>
      </c>
      <c r="B2324" s="32">
        <f t="shared" ca="1" si="220"/>
        <v>7.3029031994031879E-4</v>
      </c>
      <c r="C2324" s="134" t="s">
        <v>4361</v>
      </c>
      <c r="D2324" s="128" t="s">
        <v>4362</v>
      </c>
      <c r="E2324" s="21"/>
      <c r="F2324" s="22"/>
      <c r="G2324" s="22"/>
      <c r="H2324" s="22"/>
      <c r="I2324" s="23"/>
      <c r="J2324" s="35" t="str">
        <f t="shared" si="221"/>
        <v>➸</v>
      </c>
      <c r="K2324" s="117" t="str">
        <f>词典存放目录!$A$1&amp;L2324&amp;M2324</f>
        <v>F:\《自创文法查阅Excel》4.1备份\《B词汇·红宝书》\红宝书15版图片\2458-きめつける【決め付ける】.jpg</v>
      </c>
      <c r="L2324" s="9" t="s">
        <v>18120</v>
      </c>
      <c r="M2324" s="117" t="s">
        <v>20443</v>
      </c>
      <c r="N2324" s="36" t="str">
        <f t="shared" si="222"/>
        <v>▶</v>
      </c>
      <c r="O2324" s="37" t="s">
        <v>17920</v>
      </c>
      <c r="P2324" s="37">
        <v>69</v>
      </c>
      <c r="Q2324" s="37" t="s">
        <v>23</v>
      </c>
      <c r="R2324" s="9" t="str">
        <f>词典存放目录!$A$1&amp;O2324&amp;P2324&amp;Q2324</f>
        <v>F:\《自创文法查阅Excel》4.1备份\《B词汇·红宝书》\红宝书MP3分割\07 n1-き (69).mp3</v>
      </c>
      <c r="S2324" s="38"/>
      <c r="T2324" s="56"/>
      <c r="U2324" s="56"/>
      <c r="V2324" s="30" t="str">
        <f>IF(COUNTA(S2324:U2324)=0,"",COUNTIF(S2324:U2324,"0")/COUNTA(S2324:U2324))</f>
        <v/>
      </c>
      <c r="W2324" s="102"/>
      <c r="X2324" s="9" t="s">
        <v>464</v>
      </c>
    </row>
    <row r="2325" spans="1:24" s="57" customFormat="1" ht="24">
      <c r="A2325" s="31">
        <v>2459</v>
      </c>
      <c r="B2325" s="32">
        <f t="shared" ca="1" si="220"/>
        <v>0.19476787706368337</v>
      </c>
      <c r="C2325" s="134" t="s">
        <v>4363</v>
      </c>
      <c r="D2325" s="128" t="s">
        <v>4364</v>
      </c>
      <c r="E2325" s="21"/>
      <c r="F2325" s="22"/>
      <c r="G2325" s="22"/>
      <c r="H2325" s="22"/>
      <c r="I2325" s="23"/>
      <c r="J2325" s="35" t="str">
        <f t="shared" si="221"/>
        <v>➸</v>
      </c>
      <c r="K2325" s="117" t="str">
        <f>词典存放目录!$A$1&amp;L2325&amp;M2325</f>
        <v>F:\《自创文法查阅Excel》4.1备份\《B词汇·红宝书》\红宝书15版图片\2459-きやく【規約】.jpg</v>
      </c>
      <c r="L2325" s="9" t="s">
        <v>18120</v>
      </c>
      <c r="M2325" s="117" t="s">
        <v>20444</v>
      </c>
      <c r="N2325" s="36" t="str">
        <f t="shared" si="222"/>
        <v>▶</v>
      </c>
      <c r="O2325" s="37" t="s">
        <v>17920</v>
      </c>
      <c r="P2325" s="37">
        <v>70</v>
      </c>
      <c r="Q2325" s="37" t="s">
        <v>23</v>
      </c>
      <c r="R2325" s="9" t="str">
        <f>词典存放目录!$A$1&amp;O2325&amp;P2325&amp;Q2325</f>
        <v>F:\《自创文法查阅Excel》4.1备份\《B词汇·红宝书》\红宝书MP3分割\07 n1-き (70).mp3</v>
      </c>
      <c r="S2325" s="38"/>
      <c r="T2325" s="56"/>
      <c r="U2325" s="56"/>
      <c r="V2325" s="30" t="str">
        <f>IF(COUNTA(S2325:U2325)=0,"",COUNTIF(S2325:U2325,"0")/COUNTA(S2325:U2325))</f>
        <v/>
      </c>
      <c r="W2325" s="29"/>
      <c r="X2325" s="9" t="s">
        <v>464</v>
      </c>
    </row>
    <row r="2326" spans="1:24" s="57" customFormat="1" ht="24">
      <c r="A2326" s="31">
        <v>2460</v>
      </c>
      <c r="B2326" s="32">
        <f t="shared" ca="1" si="220"/>
        <v>0.20533571187661026</v>
      </c>
      <c r="C2326" s="134" t="s">
        <v>4365</v>
      </c>
      <c r="D2326" s="128" t="s">
        <v>4366</v>
      </c>
      <c r="E2326" s="21"/>
      <c r="F2326" s="22"/>
      <c r="G2326" s="22"/>
      <c r="H2326" s="22"/>
      <c r="I2326" s="23"/>
      <c r="J2326" s="35" t="str">
        <f t="shared" si="221"/>
        <v>➸</v>
      </c>
      <c r="K2326" s="117" t="str">
        <f>词典存放目录!$A$1&amp;L2326&amp;M2326</f>
        <v>F:\《自创文法查阅Excel》4.1备份\《B词汇·红宝书》\红宝书15版图片\2460-ぎゃくじょう【逆上】.jpg</v>
      </c>
      <c r="L2326" s="9" t="s">
        <v>18120</v>
      </c>
      <c r="M2326" s="117" t="s">
        <v>20445</v>
      </c>
      <c r="N2326" s="36" t="str">
        <f t="shared" si="222"/>
        <v>▶</v>
      </c>
      <c r="O2326" s="37" t="s">
        <v>17920</v>
      </c>
      <c r="P2326" s="37">
        <v>71</v>
      </c>
      <c r="Q2326" s="37" t="s">
        <v>23</v>
      </c>
      <c r="R2326" s="9" t="str">
        <f>词典存放目录!$A$1&amp;O2326&amp;P2326&amp;Q2326</f>
        <v>F:\《自创文法查阅Excel》4.1备份\《B词汇·红宝书》\红宝书MP3分割\07 n1-き (71).mp3</v>
      </c>
      <c r="S2326" s="38"/>
      <c r="T2326" s="56"/>
      <c r="U2326" s="56"/>
      <c r="V2326" s="30"/>
      <c r="W2326" s="29"/>
      <c r="X2326" s="9" t="s">
        <v>464</v>
      </c>
    </row>
    <row r="2327" spans="1:24" s="57" customFormat="1" ht="24">
      <c r="A2327" s="31">
        <v>2461</v>
      </c>
      <c r="B2327" s="32">
        <f t="shared" ca="1" si="220"/>
        <v>0.70979499163888971</v>
      </c>
      <c r="C2327" s="134" t="s">
        <v>4367</v>
      </c>
      <c r="D2327" s="128" t="s">
        <v>4368</v>
      </c>
      <c r="E2327" s="21"/>
      <c r="F2327" s="22"/>
      <c r="G2327" s="22"/>
      <c r="H2327" s="22"/>
      <c r="I2327" s="23"/>
      <c r="J2327" s="35" t="str">
        <f t="shared" si="221"/>
        <v>➸</v>
      </c>
      <c r="K2327" s="117" t="str">
        <f>词典存放目录!$A$1&amp;L2327&amp;M2327</f>
        <v>F:\《自创文法查阅Excel》4.1备份\《B词汇·红宝书》\红宝书15版图片\2461-きゃくしょく【脚色】.jpg</v>
      </c>
      <c r="L2327" s="9" t="s">
        <v>18120</v>
      </c>
      <c r="M2327" s="117" t="s">
        <v>20446</v>
      </c>
      <c r="N2327" s="36" t="str">
        <f t="shared" si="222"/>
        <v>▶</v>
      </c>
      <c r="O2327" s="37" t="s">
        <v>17920</v>
      </c>
      <c r="P2327" s="37">
        <v>72</v>
      </c>
      <c r="Q2327" s="37" t="s">
        <v>23</v>
      </c>
      <c r="R2327" s="9" t="str">
        <f>词典存放目录!$A$1&amp;O2327&amp;P2327&amp;Q2327</f>
        <v>F:\《自创文法查阅Excel》4.1备份\《B词汇·红宝书》\红宝书MP3分割\07 n1-き (72).mp3</v>
      </c>
      <c r="S2327" s="38"/>
      <c r="T2327" s="56"/>
      <c r="U2327" s="56"/>
      <c r="V2327" s="30" t="str">
        <f>IF(COUNTA(S2327:U2327)=0,"",COUNTIF(S2327:U2327,"0")/COUNTA(S2327:U2327))</f>
        <v/>
      </c>
      <c r="W2327" s="29"/>
      <c r="X2327" s="9" t="s">
        <v>464</v>
      </c>
    </row>
    <row r="2328" spans="1:24" s="57" customFormat="1" ht="24">
      <c r="A2328" s="31">
        <v>2462</v>
      </c>
      <c r="B2328" s="32">
        <f t="shared" ca="1" si="220"/>
        <v>0.74404119366671007</v>
      </c>
      <c r="C2328" s="134" t="s">
        <v>4369</v>
      </c>
      <c r="D2328" s="128" t="s">
        <v>4370</v>
      </c>
      <c r="E2328" s="21"/>
      <c r="F2328" s="22"/>
      <c r="G2328" s="22"/>
      <c r="H2328" s="22"/>
      <c r="I2328" s="23"/>
      <c r="J2328" s="35" t="str">
        <f t="shared" si="221"/>
        <v>➸</v>
      </c>
      <c r="K2328" s="117" t="str">
        <f>词典存放目录!$A$1&amp;L2328&amp;M2328</f>
        <v>F:\《自创文法查阅Excel》4.1备份\《B词汇·红宝书》\红宝书15版图片\2462-ぎゃくたい【虐待】.jpg</v>
      </c>
      <c r="L2328" s="9" t="s">
        <v>18120</v>
      </c>
      <c r="M2328" s="117" t="s">
        <v>20447</v>
      </c>
      <c r="N2328" s="36" t="str">
        <f t="shared" si="222"/>
        <v>▶</v>
      </c>
      <c r="O2328" s="37" t="s">
        <v>17920</v>
      </c>
      <c r="P2328" s="37">
        <v>73</v>
      </c>
      <c r="Q2328" s="37" t="s">
        <v>23</v>
      </c>
      <c r="R2328" s="9" t="str">
        <f>词典存放目录!$A$1&amp;O2328&amp;P2328&amp;Q2328</f>
        <v>F:\《自创文法查阅Excel》4.1备份\《B词汇·红宝书》\红宝书MP3分割\07 n1-き (73).mp3</v>
      </c>
      <c r="S2328" s="38"/>
      <c r="T2328" s="56"/>
      <c r="U2328" s="56"/>
      <c r="V2328" s="30" t="str">
        <f>IF(COUNTA(S2328:U2328)=0,"",COUNTIF(S2328:U2328,"0")/COUNTA(S2328:U2328))</f>
        <v/>
      </c>
      <c r="W2328" s="29"/>
      <c r="X2328" s="9" t="s">
        <v>464</v>
      </c>
    </row>
    <row r="2329" spans="1:24" s="57" customFormat="1" ht="24">
      <c r="A2329" s="31">
        <v>2463</v>
      </c>
      <c r="B2329" s="32">
        <f t="shared" ca="1" si="220"/>
        <v>0.89208496010761806</v>
      </c>
      <c r="C2329" s="134" t="s">
        <v>4371</v>
      </c>
      <c r="D2329" s="128" t="s">
        <v>4372</v>
      </c>
      <c r="E2329" s="21"/>
      <c r="F2329" s="22"/>
      <c r="G2329" s="22"/>
      <c r="H2329" s="22"/>
      <c r="I2329" s="23"/>
      <c r="J2329" s="35" t="str">
        <f t="shared" si="221"/>
        <v>➸</v>
      </c>
      <c r="K2329" s="117" t="str">
        <f>词典存放目录!$A$1&amp;L2329&amp;M2329</f>
        <v>F:\《自创文法查阅Excel》4.1备份\《B词汇·红宝书》\红宝书15版图片\2463-きゃくほん【脚本】.jpg</v>
      </c>
      <c r="L2329" s="9" t="s">
        <v>18120</v>
      </c>
      <c r="M2329" s="117" t="s">
        <v>20448</v>
      </c>
      <c r="N2329" s="36" t="str">
        <f t="shared" si="222"/>
        <v>▶</v>
      </c>
      <c r="O2329" s="37" t="s">
        <v>17920</v>
      </c>
      <c r="P2329" s="37">
        <v>74</v>
      </c>
      <c r="Q2329" s="37" t="s">
        <v>23</v>
      </c>
      <c r="R2329" s="9" t="str">
        <f>词典存放目录!$A$1&amp;O2329&amp;P2329&amp;Q2329</f>
        <v>F:\《自创文法查阅Excel》4.1备份\《B词汇·红宝书》\红宝书MP3分割\07 n1-き (74).mp3</v>
      </c>
      <c r="S2329" s="38"/>
      <c r="T2329" s="56"/>
      <c r="U2329" s="56"/>
      <c r="V2329" s="30" t="str">
        <f>IF(COUNTA(S2329:U2329)=0,"",COUNTIF(S2329:U2329,"0")/COUNTA(S2329:U2329))</f>
        <v/>
      </c>
      <c r="W2329" s="29"/>
      <c r="X2329" s="9" t="s">
        <v>464</v>
      </c>
    </row>
    <row r="2330" spans="1:24" s="57" customFormat="1" ht="24">
      <c r="A2330" s="31">
        <v>2464</v>
      </c>
      <c r="B2330" s="32">
        <f t="shared" ca="1" si="220"/>
        <v>0.14274987896581492</v>
      </c>
      <c r="C2330" s="134" t="s">
        <v>4373</v>
      </c>
      <c r="D2330" s="128" t="s">
        <v>4374</v>
      </c>
      <c r="E2330" s="21"/>
      <c r="F2330" s="22"/>
      <c r="G2330" s="22"/>
      <c r="H2330" s="22"/>
      <c r="I2330" s="23"/>
      <c r="J2330" s="35" t="str">
        <f t="shared" si="221"/>
        <v>➸</v>
      </c>
      <c r="K2330" s="117" t="str">
        <f>词典存放目录!$A$1&amp;L2330&amp;M2330</f>
        <v>F:\《自创文法查阅Excel》4.1备份\《B词汇·红宝书》\红宝书15版图片\2464-きゃしゃ【華奢·かしゃ】.jpg</v>
      </c>
      <c r="L2330" s="9" t="s">
        <v>18120</v>
      </c>
      <c r="M2330" s="117" t="s">
        <v>20449</v>
      </c>
      <c r="N2330" s="36" t="str">
        <f t="shared" si="222"/>
        <v>▶</v>
      </c>
      <c r="O2330" s="37" t="s">
        <v>17920</v>
      </c>
      <c r="P2330" s="37">
        <v>75</v>
      </c>
      <c r="Q2330" s="37" t="s">
        <v>23</v>
      </c>
      <c r="R2330" s="9" t="str">
        <f>词典存放目录!$A$1&amp;O2330&amp;P2330&amp;Q2330</f>
        <v>F:\《自创文法查阅Excel》4.1备份\《B词汇·红宝书》\红宝书MP3分割\07 n1-き (75).mp3</v>
      </c>
      <c r="S2330" s="38"/>
      <c r="T2330" s="56"/>
      <c r="U2330" s="56"/>
      <c r="V2330" s="30" t="str">
        <f>IF(COUNTA(S2330:U2330)=0,"",COUNTIF(S2330:U2330,"0")/COUNTA(S2330:U2330))</f>
        <v/>
      </c>
      <c r="W2330" s="29"/>
      <c r="X2330" s="9" t="s">
        <v>464</v>
      </c>
    </row>
    <row r="2331" spans="1:24" s="57" customFormat="1" ht="24">
      <c r="A2331" s="31">
        <v>2465</v>
      </c>
      <c r="B2331" s="32">
        <f t="shared" ca="1" si="220"/>
        <v>0.63164609662797355</v>
      </c>
      <c r="C2331" s="134" t="s">
        <v>4375</v>
      </c>
      <c r="D2331" s="128" t="s">
        <v>4376</v>
      </c>
      <c r="E2331" s="21"/>
      <c r="F2331" s="22"/>
      <c r="G2331" s="22"/>
      <c r="H2331" s="22"/>
      <c r="I2331" s="23"/>
      <c r="J2331" s="35" t="str">
        <f t="shared" si="221"/>
        <v>➸</v>
      </c>
      <c r="K2331" s="117" t="str">
        <f>词典存放目录!$A$1&amp;L2331&amp;M2331</f>
        <v>F:\《自创文法查阅Excel》4.1备份\《B词汇·红宝书》\红宝书15版图片\2465-きゃたつ【脚立】.jpg</v>
      </c>
      <c r="L2331" s="9" t="s">
        <v>18120</v>
      </c>
      <c r="M2331" s="117" t="s">
        <v>20450</v>
      </c>
      <c r="N2331" s="36" t="str">
        <f t="shared" si="222"/>
        <v>▶</v>
      </c>
      <c r="O2331" s="37" t="s">
        <v>17920</v>
      </c>
      <c r="P2331" s="37">
        <v>76</v>
      </c>
      <c r="Q2331" s="37" t="s">
        <v>23</v>
      </c>
      <c r="R2331" s="9" t="str">
        <f>词典存放目录!$A$1&amp;O2331&amp;P2331&amp;Q2331</f>
        <v>F:\《自创文法查阅Excel》4.1备份\《B词汇·红宝书》\红宝书MP3分割\07 n1-き (76).mp3</v>
      </c>
      <c r="S2331" s="38"/>
      <c r="T2331" s="56"/>
      <c r="U2331" s="56"/>
      <c r="V2331" s="30"/>
      <c r="W2331" s="29"/>
      <c r="X2331" s="9" t="s">
        <v>464</v>
      </c>
    </row>
    <row r="2332" spans="1:24" s="57" customFormat="1" ht="24">
      <c r="A2332" s="31">
        <v>2466</v>
      </c>
      <c r="B2332" s="32">
        <f t="shared" ca="1" si="220"/>
        <v>0.69498079515513489</v>
      </c>
      <c r="C2332" s="134" t="s">
        <v>4377</v>
      </c>
      <c r="D2332" s="128" t="s">
        <v>4378</v>
      </c>
      <c r="E2332" s="21"/>
      <c r="F2332" s="22"/>
      <c r="G2332" s="22"/>
      <c r="H2332" s="22"/>
      <c r="I2332" s="23"/>
      <c r="J2332" s="35" t="str">
        <f t="shared" si="221"/>
        <v>➸</v>
      </c>
      <c r="K2332" s="117" t="str">
        <f>词典存放目录!$A$1&amp;L2332&amp;M2332</f>
        <v>F:\《自创文法查阅Excel》4.1备份\《B词汇·红宝书》\红宝书15版图片\2466-キャッチ【catch】.jpg</v>
      </c>
      <c r="L2332" s="9" t="s">
        <v>18120</v>
      </c>
      <c r="M2332" s="117" t="s">
        <v>20451</v>
      </c>
      <c r="N2332" s="36" t="str">
        <f t="shared" si="222"/>
        <v>▶</v>
      </c>
      <c r="O2332" s="37" t="s">
        <v>17920</v>
      </c>
      <c r="P2332" s="37">
        <v>77</v>
      </c>
      <c r="Q2332" s="37" t="s">
        <v>23</v>
      </c>
      <c r="R2332" s="9" t="str">
        <f>词典存放目录!$A$1&amp;O2332&amp;P2332&amp;Q2332</f>
        <v>F:\《自创文法查阅Excel》4.1备份\《B词汇·红宝书》\红宝书MP3分割\07 n1-き (77).mp3</v>
      </c>
      <c r="S2332" s="38"/>
      <c r="T2332" s="56"/>
      <c r="U2332" s="56"/>
      <c r="V2332" s="30" t="str">
        <f t="shared" ref="V2332:V2339" si="223">IF(COUNTA(S2332:U2332)=0,"",COUNTIF(S2332:U2332,"0")/COUNTA(S2332:U2332))</f>
        <v/>
      </c>
      <c r="W2332" s="29"/>
      <c r="X2332" s="9" t="s">
        <v>464</v>
      </c>
    </row>
    <row r="2333" spans="1:24" s="57" customFormat="1" ht="24">
      <c r="A2333" s="31">
        <v>2467</v>
      </c>
      <c r="B2333" s="32">
        <f t="shared" ca="1" si="220"/>
        <v>0.89614209637107933</v>
      </c>
      <c r="C2333" s="134" t="s">
        <v>4379</v>
      </c>
      <c r="D2333" s="128" t="s">
        <v>4380</v>
      </c>
      <c r="E2333" s="21"/>
      <c r="F2333" s="22"/>
      <c r="G2333" s="22"/>
      <c r="H2333" s="22"/>
      <c r="I2333" s="23"/>
      <c r="J2333" s="35" t="str">
        <f t="shared" si="221"/>
        <v>➸</v>
      </c>
      <c r="K2333" s="117" t="str">
        <f>词典存放目录!$A$1&amp;L2333&amp;M2333</f>
        <v>F:\《自创文法查阅Excel》4.1备份\《B词汇·红宝书》\红宝书15版图片\2467-ギャップ【gap】.jpg</v>
      </c>
      <c r="L2333" s="9" t="s">
        <v>18120</v>
      </c>
      <c r="M2333" s="117" t="s">
        <v>20452</v>
      </c>
      <c r="N2333" s="36" t="str">
        <f t="shared" si="222"/>
        <v>▶</v>
      </c>
      <c r="O2333" s="37" t="s">
        <v>17920</v>
      </c>
      <c r="P2333" s="37">
        <v>78</v>
      </c>
      <c r="Q2333" s="37" t="s">
        <v>23</v>
      </c>
      <c r="R2333" s="9" t="str">
        <f>词典存放目录!$A$1&amp;O2333&amp;P2333&amp;Q2333</f>
        <v>F:\《自创文法查阅Excel》4.1备份\《B词汇·红宝书》\红宝书MP3分割\07 n1-き (78).mp3</v>
      </c>
      <c r="S2333" s="38"/>
      <c r="T2333" s="56"/>
      <c r="U2333" s="56"/>
      <c r="V2333" s="30" t="str">
        <f t="shared" si="223"/>
        <v/>
      </c>
      <c r="W2333" s="29"/>
      <c r="X2333" s="9" t="s">
        <v>464</v>
      </c>
    </row>
    <row r="2334" spans="1:24" s="57" customFormat="1" ht="24">
      <c r="A2334" s="31">
        <v>2468</v>
      </c>
      <c r="B2334" s="32">
        <f t="shared" ca="1" si="220"/>
        <v>0.33060383910395374</v>
      </c>
      <c r="C2334" s="134" t="s">
        <v>4381</v>
      </c>
      <c r="D2334" s="128" t="s">
        <v>4382</v>
      </c>
      <c r="E2334" s="21"/>
      <c r="F2334" s="22"/>
      <c r="G2334" s="22"/>
      <c r="H2334" s="22"/>
      <c r="I2334" s="23"/>
      <c r="J2334" s="35" t="str">
        <f t="shared" si="221"/>
        <v>➸</v>
      </c>
      <c r="K2334" s="117" t="str">
        <f>词典存放目录!$A$1&amp;L2334&amp;M2334</f>
        <v>F:\《自创文法查阅Excel》4.1备份\《B词汇·红宝书》\红宝书15版图片\2468-ギャラ【guarantee】.jpg</v>
      </c>
      <c r="L2334" s="9" t="s">
        <v>18120</v>
      </c>
      <c r="M2334" s="117" t="s">
        <v>20453</v>
      </c>
      <c r="N2334" s="36" t="str">
        <f t="shared" si="222"/>
        <v>▶</v>
      </c>
      <c r="O2334" s="37" t="s">
        <v>17920</v>
      </c>
      <c r="P2334" s="37">
        <v>79</v>
      </c>
      <c r="Q2334" s="37" t="s">
        <v>23</v>
      </c>
      <c r="R2334" s="9" t="str">
        <f>词典存放目录!$A$1&amp;O2334&amp;P2334&amp;Q2334</f>
        <v>F:\《自创文法查阅Excel》4.1备份\《B词汇·红宝书》\红宝书MP3分割\07 n1-き (79).mp3</v>
      </c>
      <c r="S2334" s="38"/>
      <c r="T2334" s="56"/>
      <c r="U2334" s="56"/>
      <c r="V2334" s="30" t="str">
        <f t="shared" si="223"/>
        <v/>
      </c>
      <c r="W2334" s="29"/>
      <c r="X2334" s="9" t="s">
        <v>464</v>
      </c>
    </row>
    <row r="2335" spans="1:24" s="57" customFormat="1" ht="24">
      <c r="A2335" s="31">
        <v>2469</v>
      </c>
      <c r="B2335" s="32">
        <f t="shared" ca="1" si="220"/>
        <v>6.9602499309509236E-2</v>
      </c>
      <c r="C2335" s="134" t="s">
        <v>4383</v>
      </c>
      <c r="D2335" s="128" t="s">
        <v>4384</v>
      </c>
      <c r="E2335" s="21"/>
      <c r="F2335" s="22"/>
      <c r="G2335" s="22"/>
      <c r="H2335" s="22"/>
      <c r="I2335" s="23"/>
      <c r="J2335" s="35" t="str">
        <f t="shared" si="221"/>
        <v>➸</v>
      </c>
      <c r="K2335" s="117" t="str">
        <f>词典存放目录!$A$1&amp;L2335&amp;M2335</f>
        <v>F:\《自创文法查阅Excel》4.1备份\《B词汇·红宝书》\红宝书15版图片\2469-キャラクター【character】.jpg</v>
      </c>
      <c r="L2335" s="9" t="s">
        <v>18120</v>
      </c>
      <c r="M2335" s="117" t="s">
        <v>20454</v>
      </c>
      <c r="N2335" s="36" t="str">
        <f t="shared" si="222"/>
        <v>▶</v>
      </c>
      <c r="O2335" s="37" t="s">
        <v>17920</v>
      </c>
      <c r="P2335" s="37">
        <v>80</v>
      </c>
      <c r="Q2335" s="37" t="s">
        <v>23</v>
      </c>
      <c r="R2335" s="9" t="str">
        <f>词典存放目录!$A$1&amp;O2335&amp;P2335&amp;Q2335</f>
        <v>F:\《自创文法查阅Excel》4.1备份\《B词汇·红宝书》\红宝书MP3分割\07 n1-き (80).mp3</v>
      </c>
      <c r="S2335" s="38"/>
      <c r="T2335" s="56"/>
      <c r="U2335" s="56"/>
      <c r="V2335" s="30" t="str">
        <f t="shared" si="223"/>
        <v/>
      </c>
      <c r="W2335" s="29"/>
      <c r="X2335" s="9" t="s">
        <v>464</v>
      </c>
    </row>
    <row r="2336" spans="1:24" s="57" customFormat="1" ht="24">
      <c r="A2336" s="31">
        <v>2470</v>
      </c>
      <c r="B2336" s="32">
        <f t="shared" ca="1" si="220"/>
        <v>0.34032366835128558</v>
      </c>
      <c r="C2336" s="134" t="s">
        <v>4385</v>
      </c>
      <c r="D2336" s="128" t="s">
        <v>4386</v>
      </c>
      <c r="E2336" s="21"/>
      <c r="F2336" s="22"/>
      <c r="G2336" s="22"/>
      <c r="H2336" s="22"/>
      <c r="I2336" s="23"/>
      <c r="J2336" s="35" t="str">
        <f t="shared" si="221"/>
        <v>➸</v>
      </c>
      <c r="K2336" s="117" t="str">
        <f>词典存放目录!$A$1&amp;L2336&amp;M2336</f>
        <v>F:\《自创文法查阅Excel》4.1备份\《B词汇·红宝书》\红宝书15版图片\2470-キャリア【career】.jpg</v>
      </c>
      <c r="L2336" s="9" t="s">
        <v>18120</v>
      </c>
      <c r="M2336" s="117" t="s">
        <v>20455</v>
      </c>
      <c r="N2336" s="36" t="str">
        <f t="shared" si="222"/>
        <v>▶</v>
      </c>
      <c r="O2336" s="37" t="s">
        <v>17920</v>
      </c>
      <c r="P2336" s="37">
        <v>81</v>
      </c>
      <c r="Q2336" s="37" t="s">
        <v>23</v>
      </c>
      <c r="R2336" s="9" t="str">
        <f>词典存放目录!$A$1&amp;O2336&amp;P2336&amp;Q2336</f>
        <v>F:\《自创文法查阅Excel》4.1备份\《B词汇·红宝书》\红宝书MP3分割\07 n1-き (81).mp3</v>
      </c>
      <c r="S2336" s="38"/>
      <c r="T2336" s="56"/>
      <c r="U2336" s="56"/>
      <c r="V2336" s="30" t="str">
        <f t="shared" si="223"/>
        <v/>
      </c>
      <c r="W2336" s="29"/>
      <c r="X2336" s="9" t="s">
        <v>464</v>
      </c>
    </row>
    <row r="2337" spans="1:24" s="57" customFormat="1" ht="24">
      <c r="A2337" s="31">
        <v>2471</v>
      </c>
      <c r="B2337" s="32">
        <f t="shared" ca="1" si="220"/>
        <v>0.14467837757556412</v>
      </c>
      <c r="C2337" s="134" t="s">
        <v>4387</v>
      </c>
      <c r="D2337" s="128" t="s">
        <v>4005</v>
      </c>
      <c r="E2337" s="21"/>
      <c r="F2337" s="22"/>
      <c r="G2337" s="22"/>
      <c r="H2337" s="22"/>
      <c r="I2337" s="23"/>
      <c r="J2337" s="35" t="str">
        <f t="shared" si="221"/>
        <v>➸</v>
      </c>
      <c r="K2337" s="117" t="str">
        <f>词典存放目录!$A$1&amp;L2337&amp;M2337</f>
        <v>F:\《自创文法查阅Excel》4.1备份\《B词汇·红宝书》\红宝书15版图片\2471-キャンペーン【campaign】.jpg</v>
      </c>
      <c r="L2337" s="9" t="s">
        <v>18120</v>
      </c>
      <c r="M2337" s="117" t="s">
        <v>20456</v>
      </c>
      <c r="N2337" s="36" t="str">
        <f t="shared" si="222"/>
        <v>▶</v>
      </c>
      <c r="O2337" s="37" t="s">
        <v>17920</v>
      </c>
      <c r="P2337" s="37">
        <v>82</v>
      </c>
      <c r="Q2337" s="37" t="s">
        <v>23</v>
      </c>
      <c r="R2337" s="9" t="str">
        <f>词典存放目录!$A$1&amp;O2337&amp;P2337&amp;Q2337</f>
        <v>F:\《自创文法查阅Excel》4.1备份\《B词汇·红宝书》\红宝书MP3分割\07 n1-き (82).mp3</v>
      </c>
      <c r="S2337" s="38"/>
      <c r="T2337" s="56"/>
      <c r="U2337" s="56"/>
      <c r="V2337" s="30" t="str">
        <f t="shared" si="223"/>
        <v/>
      </c>
      <c r="W2337" s="29"/>
      <c r="X2337" s="9" t="s">
        <v>464</v>
      </c>
    </row>
    <row r="2338" spans="1:24" s="57" customFormat="1" ht="24">
      <c r="A2338" s="31">
        <v>2472</v>
      </c>
      <c r="B2338" s="32">
        <f t="shared" ca="1" si="220"/>
        <v>0.79566853239235691</v>
      </c>
      <c r="C2338" s="134" t="s">
        <v>4388</v>
      </c>
      <c r="D2338" s="128" t="s">
        <v>4389</v>
      </c>
      <c r="E2338" s="21"/>
      <c r="F2338" s="22"/>
      <c r="G2338" s="22"/>
      <c r="H2338" s="22"/>
      <c r="I2338" s="23"/>
      <c r="J2338" s="35" t="str">
        <f t="shared" si="221"/>
        <v>➸</v>
      </c>
      <c r="K2338" s="117" t="str">
        <f>词典存放目录!$A$1&amp;L2338&amp;M2338</f>
        <v>F:\《自创文法查阅Excel》4.1备份\《B词汇·红宝书》\红宝书15版图片\2472-きゅうかく【嗅覚】.jpg</v>
      </c>
      <c r="L2338" s="9" t="s">
        <v>18120</v>
      </c>
      <c r="M2338" s="117" t="s">
        <v>20457</v>
      </c>
      <c r="N2338" s="36" t="str">
        <f t="shared" si="222"/>
        <v>▶</v>
      </c>
      <c r="O2338" s="37" t="s">
        <v>17920</v>
      </c>
      <c r="P2338" s="37">
        <v>83</v>
      </c>
      <c r="Q2338" s="37" t="s">
        <v>23</v>
      </c>
      <c r="R2338" s="9" t="str">
        <f>词典存放目录!$A$1&amp;O2338&amp;P2338&amp;Q2338</f>
        <v>F:\《自创文法查阅Excel》4.1备份\《B词汇·红宝书》\红宝书MP3分割\07 n1-き (83).mp3</v>
      </c>
      <c r="S2338" s="38"/>
      <c r="T2338" s="56"/>
      <c r="U2338" s="56"/>
      <c r="V2338" s="30" t="str">
        <f t="shared" si="223"/>
        <v/>
      </c>
      <c r="W2338" s="29"/>
      <c r="X2338" s="9" t="s">
        <v>464</v>
      </c>
    </row>
    <row r="2339" spans="1:24" s="57" customFormat="1" ht="24">
      <c r="A2339" s="31">
        <v>2473</v>
      </c>
      <c r="B2339" s="32">
        <f t="shared" ca="1" si="220"/>
        <v>5.3065696291988429E-3</v>
      </c>
      <c r="C2339" s="134" t="s">
        <v>4390</v>
      </c>
      <c r="D2339" s="128" t="s">
        <v>4391</v>
      </c>
      <c r="E2339" s="21"/>
      <c r="F2339" s="22"/>
      <c r="G2339" s="22"/>
      <c r="H2339" s="22"/>
      <c r="I2339" s="23"/>
      <c r="J2339" s="35" t="str">
        <f t="shared" si="221"/>
        <v>➸</v>
      </c>
      <c r="K2339" s="117" t="str">
        <f>词典存放目录!$A$1&amp;L2339&amp;M2339</f>
        <v>F:\《自创文法查阅Excel》4.1备份\《B词汇·红宝书》\红宝书15版图片\2473-きゅうきょく【究極·窮極】.jpg</v>
      </c>
      <c r="L2339" s="9" t="s">
        <v>18120</v>
      </c>
      <c r="M2339" s="117" t="s">
        <v>20458</v>
      </c>
      <c r="N2339" s="36" t="str">
        <f t="shared" si="222"/>
        <v>▶</v>
      </c>
      <c r="O2339" s="37" t="s">
        <v>17920</v>
      </c>
      <c r="P2339" s="37">
        <v>84</v>
      </c>
      <c r="Q2339" s="37" t="s">
        <v>23</v>
      </c>
      <c r="R2339" s="9" t="str">
        <f>词典存放目录!$A$1&amp;O2339&amp;P2339&amp;Q2339</f>
        <v>F:\《自创文法查阅Excel》4.1备份\《B词汇·红宝书》\红宝书MP3分割\07 n1-き (84).mp3</v>
      </c>
      <c r="S2339" s="38"/>
      <c r="T2339" s="56"/>
      <c r="U2339" s="56"/>
      <c r="V2339" s="30" t="str">
        <f t="shared" si="223"/>
        <v/>
      </c>
      <c r="W2339" s="29"/>
      <c r="X2339" s="9" t="s">
        <v>464</v>
      </c>
    </row>
    <row r="2340" spans="1:24" s="57" customFormat="1" ht="24">
      <c r="A2340" s="31">
        <v>2474</v>
      </c>
      <c r="B2340" s="32">
        <f t="shared" ca="1" si="220"/>
        <v>0.51504482566991083</v>
      </c>
      <c r="C2340" s="134" t="s">
        <v>4392</v>
      </c>
      <c r="D2340" s="128" t="s">
        <v>4393</v>
      </c>
      <c r="E2340" s="21"/>
      <c r="F2340" s="22"/>
      <c r="G2340" s="22"/>
      <c r="H2340" s="22"/>
      <c r="I2340" s="23"/>
      <c r="J2340" s="35" t="str">
        <f t="shared" si="221"/>
        <v>➸</v>
      </c>
      <c r="K2340" s="117" t="str">
        <f>词典存放目录!$A$1&amp;L2340&amp;M2340</f>
        <v>F:\《自创文法查阅Excel》4.1备份\《B词汇·红宝书》\红宝书15版图片\2474-きゅうくつ【窮屈】.jpg</v>
      </c>
      <c r="L2340" s="9" t="s">
        <v>18120</v>
      </c>
      <c r="M2340" s="117" t="s">
        <v>20459</v>
      </c>
      <c r="N2340" s="36" t="str">
        <f t="shared" si="222"/>
        <v>▶</v>
      </c>
      <c r="O2340" s="37" t="s">
        <v>17920</v>
      </c>
      <c r="P2340" s="37">
        <v>85</v>
      </c>
      <c r="Q2340" s="37" t="s">
        <v>23</v>
      </c>
      <c r="R2340" s="9" t="str">
        <f>词典存放目录!$A$1&amp;O2340&amp;P2340&amp;Q2340</f>
        <v>F:\《自创文法查阅Excel》4.1备份\《B词汇·红宝书》\红宝书MP3分割\07 n1-き (85).mp3</v>
      </c>
      <c r="S2340" s="38"/>
      <c r="T2340" s="56"/>
      <c r="U2340" s="56"/>
      <c r="V2340" s="30"/>
      <c r="W2340" s="29"/>
      <c r="X2340" s="9" t="s">
        <v>464</v>
      </c>
    </row>
    <row r="2341" spans="1:24" s="57" customFormat="1" ht="24">
      <c r="A2341" s="31">
        <v>2475</v>
      </c>
      <c r="B2341" s="32">
        <f t="shared" ca="1" si="220"/>
        <v>0.16582612819095299</v>
      </c>
      <c r="C2341" s="134" t="s">
        <v>4394</v>
      </c>
      <c r="D2341" s="128" t="s">
        <v>4395</v>
      </c>
      <c r="E2341" s="21"/>
      <c r="F2341" s="22"/>
      <c r="G2341" s="22"/>
      <c r="H2341" s="22"/>
      <c r="I2341" s="23"/>
      <c r="J2341" s="35" t="str">
        <f t="shared" si="221"/>
        <v>➸</v>
      </c>
      <c r="K2341" s="117" t="str">
        <f>词典存放目录!$A$1&amp;L2341&amp;M2341</f>
        <v>F:\《自创文法查阅Excel》4.1备份\《B词汇·红宝书》\红宝书15版图片\2475-きゅうげん【急減】.jpg</v>
      </c>
      <c r="L2341" s="9" t="s">
        <v>18120</v>
      </c>
      <c r="M2341" s="117" t="s">
        <v>20460</v>
      </c>
      <c r="N2341" s="36" t="str">
        <f t="shared" si="222"/>
        <v>▶</v>
      </c>
      <c r="O2341" s="37" t="s">
        <v>17920</v>
      </c>
      <c r="P2341" s="37">
        <v>86</v>
      </c>
      <c r="Q2341" s="37" t="s">
        <v>23</v>
      </c>
      <c r="R2341" s="9" t="str">
        <f>词典存放目录!$A$1&amp;O2341&amp;P2341&amp;Q2341</f>
        <v>F:\《自创文法查阅Excel》4.1备份\《B词汇·红宝书》\红宝书MP3分割\07 n1-き (86).mp3</v>
      </c>
      <c r="S2341" s="38"/>
      <c r="T2341" s="56"/>
      <c r="U2341" s="56"/>
      <c r="V2341" s="30" t="str">
        <f t="shared" ref="V2341:V2347" si="224">IF(COUNTA(S2341:U2341)=0,"",COUNTIF(S2341:U2341,"0")/COUNTA(S2341:U2341))</f>
        <v/>
      </c>
      <c r="W2341" s="29"/>
      <c r="X2341" s="9" t="s">
        <v>464</v>
      </c>
    </row>
    <row r="2342" spans="1:24" s="57" customFormat="1" ht="24">
      <c r="A2342" s="31">
        <v>2476</v>
      </c>
      <c r="B2342" s="32">
        <f t="shared" ca="1" si="220"/>
        <v>0.81355487114557701</v>
      </c>
      <c r="C2342" s="134" t="s">
        <v>4396</v>
      </c>
      <c r="D2342" s="128" t="s">
        <v>4397</v>
      </c>
      <c r="E2342" s="21"/>
      <c r="F2342" s="22"/>
      <c r="G2342" s="22"/>
      <c r="H2342" s="22"/>
      <c r="I2342" s="23"/>
      <c r="J2342" s="35" t="str">
        <f t="shared" si="221"/>
        <v>➸</v>
      </c>
      <c r="K2342" s="117" t="str">
        <f>词典存放目录!$A$1&amp;L2342&amp;M2342</f>
        <v>F:\《自创文法查阅Excel》4.1备份\《B词汇·红宝书》\红宝书15版图片\2476-きゅうさい【救済】.jpg</v>
      </c>
      <c r="L2342" s="9" t="s">
        <v>18120</v>
      </c>
      <c r="M2342" s="117" t="s">
        <v>20461</v>
      </c>
      <c r="N2342" s="36" t="str">
        <f t="shared" si="222"/>
        <v>▶</v>
      </c>
      <c r="O2342" s="37" t="s">
        <v>17920</v>
      </c>
      <c r="P2342" s="37">
        <v>87</v>
      </c>
      <c r="Q2342" s="37" t="s">
        <v>23</v>
      </c>
      <c r="R2342" s="9" t="str">
        <f>词典存放目录!$A$1&amp;O2342&amp;P2342&amp;Q2342</f>
        <v>F:\《自创文法查阅Excel》4.1备份\《B词汇·红宝书》\红宝书MP3分割\07 n1-き (87).mp3</v>
      </c>
      <c r="S2342" s="38"/>
      <c r="T2342" s="56"/>
      <c r="U2342" s="56"/>
      <c r="V2342" s="30" t="str">
        <f t="shared" si="224"/>
        <v/>
      </c>
      <c r="W2342" s="29"/>
      <c r="X2342" s="9" t="s">
        <v>464</v>
      </c>
    </row>
    <row r="2343" spans="1:24" s="57" customFormat="1" ht="24">
      <c r="A2343" s="31">
        <v>2477</v>
      </c>
      <c r="B2343" s="32">
        <f t="shared" ca="1" si="220"/>
        <v>0.26588711506739637</v>
      </c>
      <c r="C2343" s="134" t="s">
        <v>4398</v>
      </c>
      <c r="D2343" s="128" t="s">
        <v>4399</v>
      </c>
      <c r="E2343" s="21"/>
      <c r="F2343" s="22"/>
      <c r="G2343" s="22"/>
      <c r="H2343" s="22"/>
      <c r="I2343" s="23"/>
      <c r="J2343" s="35" t="str">
        <f t="shared" si="221"/>
        <v>➸</v>
      </c>
      <c r="K2343" s="117" t="str">
        <f>词典存放目录!$A$1&amp;L2343&amp;M2343</f>
        <v>F:\《自创文法查阅Excel》4.1备份\《B词汇·红宝书》\红宝书15版图片\2477-きゅうし【休止】.jpg</v>
      </c>
      <c r="L2343" s="9" t="s">
        <v>18120</v>
      </c>
      <c r="M2343" s="117" t="s">
        <v>20462</v>
      </c>
      <c r="N2343" s="36" t="str">
        <f t="shared" si="222"/>
        <v>▶</v>
      </c>
      <c r="O2343" s="37" t="s">
        <v>17920</v>
      </c>
      <c r="P2343" s="37">
        <v>88</v>
      </c>
      <c r="Q2343" s="37" t="s">
        <v>23</v>
      </c>
      <c r="R2343" s="9" t="str">
        <f>词典存放目录!$A$1&amp;O2343&amp;P2343&amp;Q2343</f>
        <v>F:\《自创文法查阅Excel》4.1备份\《B词汇·红宝书》\红宝书MP3分割\07 n1-き (88).mp3</v>
      </c>
      <c r="S2343" s="38"/>
      <c r="T2343" s="56"/>
      <c r="U2343" s="56"/>
      <c r="V2343" s="30" t="str">
        <f t="shared" si="224"/>
        <v/>
      </c>
      <c r="W2343" s="29"/>
      <c r="X2343" s="9" t="s">
        <v>464</v>
      </c>
    </row>
    <row r="2344" spans="1:24" s="57" customFormat="1" ht="24">
      <c r="A2344" s="31">
        <v>2478</v>
      </c>
      <c r="B2344" s="32">
        <f t="shared" ca="1" si="220"/>
        <v>0.23009931989309307</v>
      </c>
      <c r="C2344" s="134" t="s">
        <v>4400</v>
      </c>
      <c r="D2344" s="128" t="s">
        <v>4401</v>
      </c>
      <c r="E2344" s="21"/>
      <c r="F2344" s="22"/>
      <c r="G2344" s="22"/>
      <c r="H2344" s="22"/>
      <c r="I2344" s="23"/>
      <c r="J2344" s="35" t="str">
        <f t="shared" si="221"/>
        <v>➸</v>
      </c>
      <c r="K2344" s="117" t="str">
        <f>词典存放目录!$A$1&amp;L2344&amp;M2344</f>
        <v>F:\《自创文法查阅Excel》4.1备份\《B词汇·红宝书》\红宝书15版图片\2478-きゅうじん【求人】.jpg</v>
      </c>
      <c r="L2344" s="9" t="s">
        <v>18120</v>
      </c>
      <c r="M2344" s="117" t="s">
        <v>20463</v>
      </c>
      <c r="N2344" s="36" t="str">
        <f t="shared" si="222"/>
        <v>▶</v>
      </c>
      <c r="O2344" s="37" t="s">
        <v>17920</v>
      </c>
      <c r="P2344" s="37">
        <v>89</v>
      </c>
      <c r="Q2344" s="37" t="s">
        <v>23</v>
      </c>
      <c r="R2344" s="9" t="str">
        <f>词典存放目录!$A$1&amp;O2344&amp;P2344&amp;Q2344</f>
        <v>F:\《自创文法查阅Excel》4.1备份\《B词汇·红宝书》\红宝书MP3分割\07 n1-き (89).mp3</v>
      </c>
      <c r="S2344" s="38"/>
      <c r="T2344" s="56"/>
      <c r="U2344" s="56"/>
      <c r="V2344" s="30" t="str">
        <f t="shared" si="224"/>
        <v/>
      </c>
      <c r="W2344" s="29"/>
      <c r="X2344" s="9" t="s">
        <v>464</v>
      </c>
    </row>
    <row r="2345" spans="1:24" s="57" customFormat="1" ht="24">
      <c r="A2345" s="31">
        <v>2479</v>
      </c>
      <c r="B2345" s="32">
        <f t="shared" ca="1" si="220"/>
        <v>0.8071022156420733</v>
      </c>
      <c r="C2345" s="134" t="s">
        <v>4402</v>
      </c>
      <c r="D2345" s="128" t="s">
        <v>4403</v>
      </c>
      <c r="E2345" s="21"/>
      <c r="F2345" s="22"/>
      <c r="G2345" s="22"/>
      <c r="H2345" s="22"/>
      <c r="I2345" s="23"/>
      <c r="J2345" s="35" t="str">
        <f t="shared" si="221"/>
        <v>➸</v>
      </c>
      <c r="K2345" s="117" t="str">
        <f>词典存放目录!$A$1&amp;L2345&amp;M2345</f>
        <v>F:\《自创文法查阅Excel》4.1备份\《B词汇·红宝书》\红宝书15版图片\2479-きゅうち【旧知】.jpg</v>
      </c>
      <c r="L2345" s="9" t="s">
        <v>18120</v>
      </c>
      <c r="M2345" s="117" t="s">
        <v>20464</v>
      </c>
      <c r="N2345" s="36" t="str">
        <f t="shared" si="222"/>
        <v>▶</v>
      </c>
      <c r="O2345" s="37" t="s">
        <v>17920</v>
      </c>
      <c r="P2345" s="37">
        <v>90</v>
      </c>
      <c r="Q2345" s="37" t="s">
        <v>23</v>
      </c>
      <c r="R2345" s="9" t="str">
        <f>词典存放目录!$A$1&amp;O2345&amp;P2345&amp;Q2345</f>
        <v>F:\《自创文法查阅Excel》4.1备份\《B词汇·红宝书》\红宝书MP3分割\07 n1-き (90).mp3</v>
      </c>
      <c r="S2345" s="38"/>
      <c r="T2345" s="56"/>
      <c r="U2345" s="56"/>
      <c r="V2345" s="30" t="str">
        <f t="shared" si="224"/>
        <v/>
      </c>
      <c r="W2345" s="29"/>
      <c r="X2345" s="9" t="s">
        <v>464</v>
      </c>
    </row>
    <row r="2346" spans="1:24" s="57" customFormat="1" ht="24">
      <c r="A2346" s="31">
        <v>2480</v>
      </c>
      <c r="B2346" s="32">
        <f t="shared" ca="1" si="220"/>
        <v>0.33763025559265947</v>
      </c>
      <c r="C2346" s="134" t="s">
        <v>4404</v>
      </c>
      <c r="D2346" s="128" t="s">
        <v>4405</v>
      </c>
      <c r="E2346" s="21"/>
      <c r="F2346" s="22"/>
      <c r="G2346" s="22"/>
      <c r="H2346" s="22"/>
      <c r="I2346" s="23"/>
      <c r="J2346" s="35" t="str">
        <f t="shared" si="221"/>
        <v>➸</v>
      </c>
      <c r="K2346" s="117" t="str">
        <f>词典存放目录!$A$1&amp;L2346&amp;M2346</f>
        <v>F:\《自创文法查阅Excel》4.1备份\《B词汇·红宝书》\红宝书15版图片\2480-きゅうとう【急騰】.jpg</v>
      </c>
      <c r="L2346" s="9" t="s">
        <v>18120</v>
      </c>
      <c r="M2346" s="117" t="s">
        <v>20465</v>
      </c>
      <c r="N2346" s="36" t="str">
        <f t="shared" si="222"/>
        <v>▶</v>
      </c>
      <c r="O2346" s="37" t="s">
        <v>17920</v>
      </c>
      <c r="P2346" s="37">
        <v>91</v>
      </c>
      <c r="Q2346" s="37" t="s">
        <v>23</v>
      </c>
      <c r="R2346" s="9" t="str">
        <f>词典存放目录!$A$1&amp;O2346&amp;P2346&amp;Q2346</f>
        <v>F:\《自创文法查阅Excel》4.1备份\《B词汇·红宝书》\红宝书MP3分割\07 n1-き (91).mp3</v>
      </c>
      <c r="S2346" s="38"/>
      <c r="T2346" s="56"/>
      <c r="U2346" s="56"/>
      <c r="V2346" s="30" t="str">
        <f t="shared" si="224"/>
        <v/>
      </c>
      <c r="W2346" s="29"/>
      <c r="X2346" s="9" t="s">
        <v>464</v>
      </c>
    </row>
    <row r="2347" spans="1:24" s="57" customFormat="1" ht="24">
      <c r="A2347" s="31">
        <v>2481</v>
      </c>
      <c r="B2347" s="32">
        <f t="shared" ca="1" si="220"/>
        <v>0.97077164544455452</v>
      </c>
      <c r="C2347" s="134" t="s">
        <v>4406</v>
      </c>
      <c r="D2347" s="128" t="s">
        <v>4407</v>
      </c>
      <c r="E2347" s="21"/>
      <c r="F2347" s="22"/>
      <c r="G2347" s="22"/>
      <c r="H2347" s="22"/>
      <c r="I2347" s="23"/>
      <c r="J2347" s="35" t="str">
        <f t="shared" si="221"/>
        <v>➸</v>
      </c>
      <c r="K2347" s="117" t="str">
        <f>词典存放目录!$A$1&amp;L2347&amp;M2347</f>
        <v>F:\《自创文法查阅Excel》4.1备份\《B词汇·红宝书》\红宝书15版图片\2481-きゅうぼう【窮乏】.jpg</v>
      </c>
      <c r="L2347" s="9" t="s">
        <v>18120</v>
      </c>
      <c r="M2347" s="117" t="s">
        <v>20466</v>
      </c>
      <c r="N2347" s="36" t="str">
        <f t="shared" si="222"/>
        <v>▶</v>
      </c>
      <c r="O2347" s="37" t="s">
        <v>17920</v>
      </c>
      <c r="P2347" s="37">
        <v>92</v>
      </c>
      <c r="Q2347" s="37" t="s">
        <v>23</v>
      </c>
      <c r="R2347" s="9" t="str">
        <f>词典存放目录!$A$1&amp;O2347&amp;P2347&amp;Q2347</f>
        <v>F:\《自创文法查阅Excel》4.1备份\《B词汇·红宝书》\红宝书MP3分割\07 n1-き (92).mp3</v>
      </c>
      <c r="S2347" s="38"/>
      <c r="T2347" s="56"/>
      <c r="U2347" s="56"/>
      <c r="V2347" s="30" t="str">
        <f t="shared" si="224"/>
        <v/>
      </c>
      <c r="W2347" s="29"/>
      <c r="X2347" s="9" t="s">
        <v>464</v>
      </c>
    </row>
    <row r="2348" spans="1:24" s="57" customFormat="1" ht="24">
      <c r="A2348" s="31">
        <v>2482</v>
      </c>
      <c r="B2348" s="32">
        <f t="shared" ca="1" si="220"/>
        <v>8.5910274385504692E-2</v>
      </c>
      <c r="C2348" s="134" t="s">
        <v>4408</v>
      </c>
      <c r="D2348" s="128" t="s">
        <v>4409</v>
      </c>
      <c r="E2348" s="21"/>
      <c r="F2348" s="22"/>
      <c r="G2348" s="22"/>
      <c r="H2348" s="22"/>
      <c r="I2348" s="23"/>
      <c r="J2348" s="35" t="str">
        <f t="shared" si="221"/>
        <v>➸</v>
      </c>
      <c r="K2348" s="117" t="str">
        <f>词典存放目录!$A$1&amp;L2348&amp;M2348</f>
        <v>F:\《自创文法查阅Excel》4.1备份\《B词汇·红宝书》\红宝书15版图片\2482-きゅうめい【究明】.jpg</v>
      </c>
      <c r="L2348" s="9" t="s">
        <v>18120</v>
      </c>
      <c r="M2348" s="117" t="s">
        <v>20467</v>
      </c>
      <c r="N2348" s="36" t="str">
        <f t="shared" si="222"/>
        <v>▶</v>
      </c>
      <c r="O2348" s="37" t="s">
        <v>17920</v>
      </c>
      <c r="P2348" s="37">
        <v>93</v>
      </c>
      <c r="Q2348" s="37" t="s">
        <v>23</v>
      </c>
      <c r="R2348" s="9" t="str">
        <f>词典存放目录!$A$1&amp;O2348&amp;P2348&amp;Q2348</f>
        <v>F:\《自创文法查阅Excel》4.1备份\《B词汇·红宝书》\红宝书MP3分割\07 n1-き (93).mp3</v>
      </c>
      <c r="S2348" s="38"/>
      <c r="T2348" s="56"/>
      <c r="U2348" s="56"/>
      <c r="V2348" s="30"/>
      <c r="W2348" s="29"/>
      <c r="X2348" s="9" t="s">
        <v>464</v>
      </c>
    </row>
    <row r="2349" spans="1:24" s="57" customFormat="1" ht="24">
      <c r="A2349" s="31">
        <v>2483</v>
      </c>
      <c r="B2349" s="32">
        <f t="shared" ca="1" si="220"/>
        <v>9.4313813685435344E-2</v>
      </c>
      <c r="C2349" s="134" t="s">
        <v>4410</v>
      </c>
      <c r="D2349" s="128" t="s">
        <v>4411</v>
      </c>
      <c r="E2349" s="21"/>
      <c r="F2349" s="22"/>
      <c r="G2349" s="22"/>
      <c r="H2349" s="22"/>
      <c r="I2349" s="23"/>
      <c r="J2349" s="35" t="str">
        <f t="shared" si="221"/>
        <v>➸</v>
      </c>
      <c r="K2349" s="117" t="str">
        <f>词典存放目录!$A$1&amp;L2349&amp;M2349</f>
        <v>F:\《自创文法查阅Excel》4.1备份\《B词汇·红宝书》\红宝书15版图片\2483-きゅうらく【急落】.jpg</v>
      </c>
      <c r="L2349" s="9" t="s">
        <v>18120</v>
      </c>
      <c r="M2349" s="117" t="s">
        <v>20468</v>
      </c>
      <c r="N2349" s="36" t="str">
        <f t="shared" si="222"/>
        <v>▶</v>
      </c>
      <c r="O2349" s="37" t="s">
        <v>17920</v>
      </c>
      <c r="P2349" s="37">
        <v>94</v>
      </c>
      <c r="Q2349" s="37" t="s">
        <v>23</v>
      </c>
      <c r="R2349" s="9" t="str">
        <f>词典存放目录!$A$1&amp;O2349&amp;P2349&amp;Q2349</f>
        <v>F:\《自创文法查阅Excel》4.1备份\《B词汇·红宝书》\红宝书MP3分割\07 n1-き (94).mp3</v>
      </c>
      <c r="S2349" s="38"/>
      <c r="T2349" s="56"/>
      <c r="U2349" s="56"/>
      <c r="V2349" s="30"/>
      <c r="W2349" s="69"/>
      <c r="X2349" s="9" t="s">
        <v>464</v>
      </c>
    </row>
    <row r="2350" spans="1:24" s="57" customFormat="1" ht="24">
      <c r="A2350" s="31">
        <v>2484</v>
      </c>
      <c r="B2350" s="32">
        <f t="shared" ca="1" si="220"/>
        <v>0.50502455661433976</v>
      </c>
      <c r="C2350" s="134" t="s">
        <v>3893</v>
      </c>
      <c r="D2350" s="128" t="s">
        <v>4412</v>
      </c>
      <c r="E2350" s="21"/>
      <c r="F2350" s="22"/>
      <c r="G2350" s="22"/>
      <c r="H2350" s="22"/>
      <c r="I2350" s="23"/>
      <c r="J2350" s="35" t="str">
        <f t="shared" si="221"/>
        <v>➸</v>
      </c>
      <c r="K2350" s="117" t="str">
        <f>词典存放目录!$A$1&amp;L2350&amp;M2350</f>
        <v>F:\《自创文法查阅Excel》4.1备份\《B词汇·红宝书》\红宝书15版图片\2484-きゅうりょう【丘陵】.jpg</v>
      </c>
      <c r="L2350" s="9" t="s">
        <v>18120</v>
      </c>
      <c r="M2350" s="117" t="s">
        <v>20469</v>
      </c>
      <c r="N2350" s="36" t="str">
        <f t="shared" si="222"/>
        <v>▶</v>
      </c>
      <c r="O2350" s="37" t="s">
        <v>17920</v>
      </c>
      <c r="P2350" s="37">
        <v>95</v>
      </c>
      <c r="Q2350" s="37" t="s">
        <v>23</v>
      </c>
      <c r="R2350" s="9" t="str">
        <f>词典存放目录!$A$1&amp;O2350&amp;P2350&amp;Q2350</f>
        <v>F:\《自创文法查阅Excel》4.1备份\《B词汇·红宝书》\红宝书MP3分割\07 n1-き (95).mp3</v>
      </c>
      <c r="S2350" s="38"/>
      <c r="T2350" s="56"/>
      <c r="U2350" s="56"/>
      <c r="V2350" s="30" t="str">
        <f t="shared" ref="V2350:V2362" si="225">IF(COUNTA(S2350:U2350)=0,"",COUNTIF(S2350:U2350,"0")/COUNTA(S2350:U2350))</f>
        <v/>
      </c>
      <c r="W2350" s="29"/>
      <c r="X2350" s="9" t="s">
        <v>464</v>
      </c>
    </row>
    <row r="2351" spans="1:24" s="57" customFormat="1" ht="24">
      <c r="A2351" s="31">
        <v>2485</v>
      </c>
      <c r="B2351" s="32">
        <f t="shared" ca="1" si="220"/>
        <v>0.29053973263832256</v>
      </c>
      <c r="C2351" s="134" t="s">
        <v>4413</v>
      </c>
      <c r="D2351" s="128"/>
      <c r="E2351" s="21"/>
      <c r="F2351" s="22"/>
      <c r="G2351" s="22" t="s">
        <v>4</v>
      </c>
      <c r="H2351" s="22"/>
      <c r="I2351" s="42" t="s">
        <v>533</v>
      </c>
      <c r="J2351" s="35" t="str">
        <f t="shared" si="221"/>
        <v>➸</v>
      </c>
      <c r="K2351" s="117" t="str">
        <f>词典存放目录!$A$1&amp;L2351&amp;M2351</f>
        <v>F:\《自创文法查阅Excel》4.1备份\《B词汇·红宝书》\红宝书15版图片\2485-ぎゅっと.jpg</v>
      </c>
      <c r="L2351" s="9" t="s">
        <v>18120</v>
      </c>
      <c r="M2351" s="117" t="s">
        <v>20470</v>
      </c>
      <c r="N2351" s="36" t="str">
        <f t="shared" si="222"/>
        <v>▶</v>
      </c>
      <c r="O2351" s="37" t="s">
        <v>17920</v>
      </c>
      <c r="P2351" s="37">
        <v>96</v>
      </c>
      <c r="Q2351" s="37" t="s">
        <v>23</v>
      </c>
      <c r="R2351" s="9" t="str">
        <f>词典存放目录!$A$1&amp;O2351&amp;P2351&amp;Q2351</f>
        <v>F:\《自创文法查阅Excel》4.1备份\《B词汇·红宝书》\红宝书MP3分割\07 n1-き (96).mp3</v>
      </c>
      <c r="S2351" s="38"/>
      <c r="T2351" s="56"/>
      <c r="U2351" s="56"/>
      <c r="V2351" s="30" t="str">
        <f t="shared" si="225"/>
        <v/>
      </c>
      <c r="W2351" s="29"/>
      <c r="X2351" s="9" t="s">
        <v>464</v>
      </c>
    </row>
    <row r="2352" spans="1:24" s="57" customFormat="1" ht="24">
      <c r="A2352" s="31">
        <v>2486</v>
      </c>
      <c r="B2352" s="32">
        <f t="shared" ca="1" si="220"/>
        <v>0.48762487426593559</v>
      </c>
      <c r="C2352" s="134" t="s">
        <v>4414</v>
      </c>
      <c r="D2352" s="128" t="s">
        <v>4415</v>
      </c>
      <c r="E2352" s="21"/>
      <c r="F2352" s="22"/>
      <c r="G2352" s="22"/>
      <c r="H2352" s="22"/>
      <c r="I2352" s="23"/>
      <c r="J2352" s="35" t="str">
        <f t="shared" si="221"/>
        <v>➸</v>
      </c>
      <c r="K2352" s="117" t="str">
        <f>词典存放目录!$A$1&amp;L2352&amp;M2352</f>
        <v>F:\《自创文法查阅Excel》4.1备份\《B词汇·红宝书》\红宝书15版图片\2486-きよ【寄与】.jpg</v>
      </c>
      <c r="L2352" s="9" t="s">
        <v>18120</v>
      </c>
      <c r="M2352" s="117" t="s">
        <v>20471</v>
      </c>
      <c r="N2352" s="36" t="str">
        <f t="shared" si="222"/>
        <v>▶</v>
      </c>
      <c r="O2352" s="37" t="s">
        <v>17920</v>
      </c>
      <c r="P2352" s="37">
        <v>97</v>
      </c>
      <c r="Q2352" s="37" t="s">
        <v>23</v>
      </c>
      <c r="R2352" s="9" t="str">
        <f>词典存放目录!$A$1&amp;O2352&amp;P2352&amp;Q2352</f>
        <v>F:\《自创文法查阅Excel》4.1备份\《B词汇·红宝书》\红宝书MP3分割\07 n1-き (97).mp3</v>
      </c>
      <c r="S2352" s="38"/>
      <c r="T2352" s="56"/>
      <c r="U2352" s="56"/>
      <c r="V2352" s="30" t="str">
        <f t="shared" si="225"/>
        <v/>
      </c>
      <c r="W2352" s="102"/>
      <c r="X2352" s="9" t="s">
        <v>464</v>
      </c>
    </row>
    <row r="2353" spans="1:24" s="57" customFormat="1" ht="24">
      <c r="A2353" s="31">
        <v>2487</v>
      </c>
      <c r="B2353" s="32">
        <f t="shared" ca="1" si="220"/>
        <v>0.30315828444504933</v>
      </c>
      <c r="C2353" s="134" t="s">
        <v>4193</v>
      </c>
      <c r="D2353" s="128" t="s">
        <v>4416</v>
      </c>
      <c r="E2353" s="21"/>
      <c r="F2353" s="22"/>
      <c r="G2353" s="22"/>
      <c r="H2353" s="22"/>
      <c r="I2353" s="23"/>
      <c r="J2353" s="35" t="str">
        <f t="shared" si="221"/>
        <v>➸</v>
      </c>
      <c r="K2353" s="117" t="str">
        <f>词典存放目录!$A$1&amp;L2353&amp;M2353</f>
        <v>F:\《自创文法查阅Excel》4.1备份\《B词汇·红宝书》\红宝书15版图片\2487-～きょう【～橋】.jpg</v>
      </c>
      <c r="L2353" s="9" t="s">
        <v>18120</v>
      </c>
      <c r="M2353" s="117" t="s">
        <v>20472</v>
      </c>
      <c r="N2353" s="36" t="str">
        <f t="shared" si="222"/>
        <v>▶</v>
      </c>
      <c r="O2353" s="37" t="s">
        <v>17920</v>
      </c>
      <c r="P2353" s="37">
        <v>98</v>
      </c>
      <c r="Q2353" s="37" t="s">
        <v>23</v>
      </c>
      <c r="R2353" s="9" t="str">
        <f>词典存放目录!$A$1&amp;O2353&amp;P2353&amp;Q2353</f>
        <v>F:\《自创文法查阅Excel》4.1备份\《B词汇·红宝书》\红宝书MP3分割\07 n1-き (98).mp3</v>
      </c>
      <c r="S2353" s="38"/>
      <c r="T2353" s="56"/>
      <c r="U2353" s="56"/>
      <c r="V2353" s="30" t="str">
        <f t="shared" si="225"/>
        <v/>
      </c>
      <c r="W2353" s="29"/>
      <c r="X2353" s="9" t="s">
        <v>464</v>
      </c>
    </row>
    <row r="2354" spans="1:24" s="57" customFormat="1" ht="24">
      <c r="A2354" s="31">
        <v>2488</v>
      </c>
      <c r="B2354" s="32">
        <f t="shared" ca="1" si="220"/>
        <v>0.44600989716973516</v>
      </c>
      <c r="C2354" s="134" t="s">
        <v>4417</v>
      </c>
      <c r="D2354" s="128" t="s">
        <v>4418</v>
      </c>
      <c r="E2354" s="21"/>
      <c r="F2354" s="22"/>
      <c r="G2354" s="22"/>
      <c r="H2354" s="22"/>
      <c r="I2354" s="23"/>
      <c r="J2354" s="35" t="str">
        <f t="shared" si="221"/>
        <v>➸</v>
      </c>
      <c r="K2354" s="117" t="str">
        <f>词典存放目录!$A$1&amp;L2354&amp;M2354</f>
        <v>F:\《自创文法查阅Excel》4.1备份\《B词汇·红宝书》\红宝书15版图片\2488-きょうい【驚異】.jpg</v>
      </c>
      <c r="L2354" s="9" t="s">
        <v>18120</v>
      </c>
      <c r="M2354" s="117" t="s">
        <v>20473</v>
      </c>
      <c r="N2354" s="36" t="str">
        <f t="shared" si="222"/>
        <v>▶</v>
      </c>
      <c r="O2354" s="37" t="s">
        <v>17920</v>
      </c>
      <c r="P2354" s="37">
        <v>99</v>
      </c>
      <c r="Q2354" s="37" t="s">
        <v>23</v>
      </c>
      <c r="R2354" s="9" t="str">
        <f>词典存放目录!$A$1&amp;O2354&amp;P2354&amp;Q2354</f>
        <v>F:\《自创文法查阅Excel》4.1备份\《B词汇·红宝书》\红宝书MP3分割\07 n1-き (99).mp3</v>
      </c>
      <c r="S2354" s="38"/>
      <c r="T2354" s="56"/>
      <c r="U2354" s="56"/>
      <c r="V2354" s="30" t="str">
        <f t="shared" si="225"/>
        <v/>
      </c>
      <c r="W2354" s="29"/>
      <c r="X2354" s="9" t="s">
        <v>464</v>
      </c>
    </row>
    <row r="2355" spans="1:24" s="57" customFormat="1" ht="24">
      <c r="A2355" s="31">
        <v>2489</v>
      </c>
      <c r="B2355" s="32">
        <f t="shared" ca="1" si="220"/>
        <v>7.3091165690569282E-2</v>
      </c>
      <c r="C2355" s="134" t="s">
        <v>4419</v>
      </c>
      <c r="D2355" s="128" t="s">
        <v>4420</v>
      </c>
      <c r="E2355" s="21"/>
      <c r="F2355" s="22"/>
      <c r="G2355" s="22"/>
      <c r="H2355" s="22"/>
      <c r="I2355" s="23"/>
      <c r="J2355" s="35" t="str">
        <f t="shared" si="221"/>
        <v>➸</v>
      </c>
      <c r="K2355" s="117" t="str">
        <f>词典存放目录!$A$1&amp;L2355&amp;M2355</f>
        <v>F:\《自创文法查阅Excel》4.1备份\《B词汇·红宝书》\红宝书15版图片\2489-きょういてき【驚異的】.jpg</v>
      </c>
      <c r="L2355" s="9" t="s">
        <v>18120</v>
      </c>
      <c r="M2355" s="117" t="s">
        <v>20474</v>
      </c>
      <c r="N2355" s="36" t="str">
        <f t="shared" si="222"/>
        <v>▶</v>
      </c>
      <c r="O2355" s="37" t="s">
        <v>17920</v>
      </c>
      <c r="P2355" s="37">
        <v>100</v>
      </c>
      <c r="Q2355" s="37" t="s">
        <v>23</v>
      </c>
      <c r="R2355" s="9" t="str">
        <f>词典存放目录!$A$1&amp;O2355&amp;P2355&amp;Q2355</f>
        <v>F:\《自创文法查阅Excel》4.1备份\《B词汇·红宝书》\红宝书MP3分割\07 n1-き (100).mp3</v>
      </c>
      <c r="S2355" s="38"/>
      <c r="T2355" s="56"/>
      <c r="U2355" s="56"/>
      <c r="V2355" s="30" t="str">
        <f t="shared" si="225"/>
        <v/>
      </c>
      <c r="W2355" s="29"/>
      <c r="X2355" s="9" t="s">
        <v>464</v>
      </c>
    </row>
    <row r="2356" spans="1:24" s="57" customFormat="1" ht="24">
      <c r="A2356" s="31">
        <v>2490</v>
      </c>
      <c r="B2356" s="32">
        <f t="shared" ca="1" si="220"/>
        <v>0.98689174348041864</v>
      </c>
      <c r="C2356" s="134" t="s">
        <v>4421</v>
      </c>
      <c r="D2356" s="128" t="s">
        <v>4422</v>
      </c>
      <c r="E2356" s="21"/>
      <c r="F2356" s="22"/>
      <c r="G2356" s="22"/>
      <c r="H2356" s="22"/>
      <c r="I2356" s="23"/>
      <c r="J2356" s="35" t="str">
        <f t="shared" si="221"/>
        <v>➸</v>
      </c>
      <c r="K2356" s="117" t="str">
        <f>词典存放目录!$A$1&amp;L2356&amp;M2356</f>
        <v>F:\《自创文法查阅Excel》4.1备份\《B词汇·红宝书》\红宝书15版图片\2490-ぎょうかい【業界】.jpg</v>
      </c>
      <c r="L2356" s="9" t="s">
        <v>18120</v>
      </c>
      <c r="M2356" s="117" t="s">
        <v>20475</v>
      </c>
      <c r="N2356" s="36" t="str">
        <f t="shared" si="222"/>
        <v>▶</v>
      </c>
      <c r="O2356" s="37" t="s">
        <v>17920</v>
      </c>
      <c r="P2356" s="37">
        <v>101</v>
      </c>
      <c r="Q2356" s="37" t="s">
        <v>23</v>
      </c>
      <c r="R2356" s="9" t="str">
        <f>词典存放目录!$A$1&amp;O2356&amp;P2356&amp;Q2356</f>
        <v>F:\《自创文法查阅Excel》4.1备份\《B词汇·红宝书》\红宝书MP3分割\07 n1-き (101).mp3</v>
      </c>
      <c r="S2356" s="38"/>
      <c r="T2356" s="56"/>
      <c r="U2356" s="56"/>
      <c r="V2356" s="30" t="str">
        <f t="shared" si="225"/>
        <v/>
      </c>
      <c r="W2356" s="29"/>
      <c r="X2356" s="9" t="s">
        <v>464</v>
      </c>
    </row>
    <row r="2357" spans="1:24" s="57" customFormat="1" ht="24">
      <c r="A2357" s="31">
        <v>2491</v>
      </c>
      <c r="B2357" s="32">
        <f t="shared" ca="1" si="220"/>
        <v>0.99804311332495255</v>
      </c>
      <c r="C2357" s="134" t="s">
        <v>4423</v>
      </c>
      <c r="D2357" s="128" t="s">
        <v>4424</v>
      </c>
      <c r="E2357" s="21"/>
      <c r="F2357" s="22"/>
      <c r="G2357" s="22"/>
      <c r="H2357" s="22"/>
      <c r="I2357" s="23"/>
      <c r="J2357" s="35" t="str">
        <f t="shared" si="221"/>
        <v>➸</v>
      </c>
      <c r="K2357" s="117" t="str">
        <f>词典存放目录!$A$1&amp;L2357&amp;M2357</f>
        <v>F:\《自创文法查阅Excel》4.1备份\《B词汇·红宝书》\红宝书15版图片\2491-きょうかん【共感】.jpg</v>
      </c>
      <c r="L2357" s="9" t="s">
        <v>18120</v>
      </c>
      <c r="M2357" s="117" t="s">
        <v>20476</v>
      </c>
      <c r="N2357" s="36" t="str">
        <f t="shared" si="222"/>
        <v>▶</v>
      </c>
      <c r="O2357" s="37" t="s">
        <v>17920</v>
      </c>
      <c r="P2357" s="37">
        <v>102</v>
      </c>
      <c r="Q2357" s="37" t="s">
        <v>23</v>
      </c>
      <c r="R2357" s="9" t="str">
        <f>词典存放目录!$A$1&amp;O2357&amp;P2357&amp;Q2357</f>
        <v>F:\《自创文法查阅Excel》4.1备份\《B词汇·红宝书》\红宝书MP3分割\07 n1-き (102).mp3</v>
      </c>
      <c r="S2357" s="38"/>
      <c r="T2357" s="56"/>
      <c r="U2357" s="56"/>
      <c r="V2357" s="30" t="str">
        <f t="shared" si="225"/>
        <v/>
      </c>
      <c r="W2357" s="29"/>
      <c r="X2357" s="9" t="s">
        <v>464</v>
      </c>
    </row>
    <row r="2358" spans="1:24" s="57" customFormat="1" ht="24">
      <c r="A2358" s="31">
        <v>2492</v>
      </c>
      <c r="B2358" s="32">
        <f t="shared" ca="1" si="220"/>
        <v>8.2821468401885867E-2</v>
      </c>
      <c r="C2358" s="134" t="s">
        <v>4021</v>
      </c>
      <c r="D2358" s="128" t="s">
        <v>4425</v>
      </c>
      <c r="E2358" s="21"/>
      <c r="F2358" s="22"/>
      <c r="G2358" s="22"/>
      <c r="H2358" s="22"/>
      <c r="I2358" s="23"/>
      <c r="J2358" s="35" t="str">
        <f t="shared" si="221"/>
        <v>➸</v>
      </c>
      <c r="K2358" s="117" t="str">
        <f>词典存放目录!$A$1&amp;L2358&amp;M2358</f>
        <v>F:\《自创文法查阅Excel》4.1备份\《B词汇·红宝书》\红宝书15版图片\2492-きょうぎ【協議】.jpg</v>
      </c>
      <c r="L2358" s="9" t="s">
        <v>18120</v>
      </c>
      <c r="M2358" s="117" t="s">
        <v>20477</v>
      </c>
      <c r="N2358" s="36" t="str">
        <f t="shared" si="222"/>
        <v>▶</v>
      </c>
      <c r="O2358" s="37" t="s">
        <v>17920</v>
      </c>
      <c r="P2358" s="37">
        <v>103</v>
      </c>
      <c r="Q2358" s="37" t="s">
        <v>23</v>
      </c>
      <c r="R2358" s="9" t="str">
        <f>词典存放目录!$A$1&amp;O2358&amp;P2358&amp;Q2358</f>
        <v>F:\《自创文法查阅Excel》4.1备份\《B词汇·红宝书》\红宝书MP3分割\07 n1-き (103).mp3</v>
      </c>
      <c r="S2358" s="38"/>
      <c r="T2358" s="56"/>
      <c r="U2358" s="56"/>
      <c r="V2358" s="30" t="str">
        <f t="shared" si="225"/>
        <v/>
      </c>
      <c r="W2358" s="69"/>
      <c r="X2358" s="9" t="s">
        <v>464</v>
      </c>
    </row>
    <row r="2359" spans="1:24" s="57" customFormat="1" ht="24">
      <c r="A2359" s="31">
        <v>2493</v>
      </c>
      <c r="B2359" s="32">
        <f t="shared" ca="1" si="220"/>
        <v>0.77858118663776676</v>
      </c>
      <c r="C2359" s="134" t="s">
        <v>4426</v>
      </c>
      <c r="D2359" s="128" t="s">
        <v>4427</v>
      </c>
      <c r="E2359" s="21"/>
      <c r="F2359" s="22"/>
      <c r="G2359" s="22"/>
      <c r="H2359" s="22"/>
      <c r="I2359" s="23"/>
      <c r="J2359" s="35" t="str">
        <f t="shared" si="221"/>
        <v>➸</v>
      </c>
      <c r="K2359" s="117" t="str">
        <f>词典存放目录!$A$1&amp;L2359&amp;M2359</f>
        <v>F:\《自创文法查阅Excel》4.1备份\《B词汇·红宝书》\红宝书15版图片\2493-きょうぐう【境遇】.jpg</v>
      </c>
      <c r="L2359" s="9" t="s">
        <v>18120</v>
      </c>
      <c r="M2359" s="117" t="s">
        <v>20478</v>
      </c>
      <c r="N2359" s="36" t="str">
        <f t="shared" si="222"/>
        <v>▶</v>
      </c>
      <c r="O2359" s="37" t="s">
        <v>17920</v>
      </c>
      <c r="P2359" s="37">
        <v>104</v>
      </c>
      <c r="Q2359" s="37" t="s">
        <v>23</v>
      </c>
      <c r="R2359" s="9" t="str">
        <f>词典存放目录!$A$1&amp;O2359&amp;P2359&amp;Q2359</f>
        <v>F:\《自创文法查阅Excel》4.1备份\《B词汇·红宝书》\红宝书MP3分割\07 n1-き (104).mp3</v>
      </c>
      <c r="S2359" s="38"/>
      <c r="T2359" s="56"/>
      <c r="U2359" s="56"/>
      <c r="V2359" s="30" t="str">
        <f t="shared" si="225"/>
        <v/>
      </c>
      <c r="W2359" s="29"/>
      <c r="X2359" s="9" t="s">
        <v>464</v>
      </c>
    </row>
    <row r="2360" spans="1:24" s="57" customFormat="1" ht="24">
      <c r="A2360" s="31">
        <v>2494</v>
      </c>
      <c r="B2360" s="32">
        <f t="shared" ca="1" si="220"/>
        <v>0.32645456663773997</v>
      </c>
      <c r="C2360" s="134" t="s">
        <v>4428</v>
      </c>
      <c r="D2360" s="128" t="s">
        <v>4429</v>
      </c>
      <c r="E2360" s="21"/>
      <c r="F2360" s="22"/>
      <c r="G2360" s="22"/>
      <c r="H2360" s="22"/>
      <c r="I2360" s="23"/>
      <c r="J2360" s="35" t="str">
        <f t="shared" si="221"/>
        <v>➸</v>
      </c>
      <c r="K2360" s="117" t="str">
        <f>词典存放目录!$A$1&amp;L2360&amp;M2360</f>
        <v>F:\《自创文法查阅Excel》4.1备份\《B词汇·红宝书》\红宝书15版图片\2494-ぎょうこ【凝固】.jpg</v>
      </c>
      <c r="L2360" s="9" t="s">
        <v>18120</v>
      </c>
      <c r="M2360" s="117" t="s">
        <v>20479</v>
      </c>
      <c r="N2360" s="36" t="str">
        <f t="shared" si="222"/>
        <v>▶</v>
      </c>
      <c r="O2360" s="37" t="s">
        <v>17920</v>
      </c>
      <c r="P2360" s="37">
        <v>105</v>
      </c>
      <c r="Q2360" s="37" t="s">
        <v>23</v>
      </c>
      <c r="R2360" s="9" t="str">
        <f>词典存放目录!$A$1&amp;O2360&amp;P2360&amp;Q2360</f>
        <v>F:\《自创文法查阅Excel》4.1备份\《B词汇·红宝书》\红宝书MP3分割\07 n1-き (105).mp3</v>
      </c>
      <c r="S2360" s="38"/>
      <c r="T2360" s="56"/>
      <c r="U2360" s="56"/>
      <c r="V2360" s="30" t="str">
        <f t="shared" si="225"/>
        <v/>
      </c>
      <c r="W2360" s="29"/>
      <c r="X2360" s="9" t="s">
        <v>464</v>
      </c>
    </row>
    <row r="2361" spans="1:24" s="57" customFormat="1" ht="24">
      <c r="A2361" s="31">
        <v>2495</v>
      </c>
      <c r="B2361" s="32">
        <f t="shared" ca="1" si="220"/>
        <v>0.65005635525964567</v>
      </c>
      <c r="C2361" s="134" t="s">
        <v>4430</v>
      </c>
      <c r="D2361" s="128" t="s">
        <v>4431</v>
      </c>
      <c r="E2361" s="21"/>
      <c r="F2361" s="22"/>
      <c r="G2361" s="22"/>
      <c r="H2361" s="22"/>
      <c r="I2361" s="23"/>
      <c r="J2361" s="35" t="str">
        <f t="shared" si="221"/>
        <v>➸</v>
      </c>
      <c r="K2361" s="117" t="str">
        <f>词典存放目录!$A$1&amp;L2361&amp;M2361</f>
        <v>F:\《自创文法查阅Excel》4.1备份\《B词汇·红宝书》\红宝书15版图片\2495-きょうこう【強硬】.jpg</v>
      </c>
      <c r="L2361" s="9" t="s">
        <v>18120</v>
      </c>
      <c r="M2361" s="117" t="s">
        <v>20480</v>
      </c>
      <c r="N2361" s="36" t="str">
        <f t="shared" si="222"/>
        <v>▶</v>
      </c>
      <c r="O2361" s="37" t="s">
        <v>17920</v>
      </c>
      <c r="P2361" s="37">
        <v>106</v>
      </c>
      <c r="Q2361" s="37" t="s">
        <v>23</v>
      </c>
      <c r="R2361" s="9" t="str">
        <f>词典存放目录!$A$1&amp;O2361&amp;P2361&amp;Q2361</f>
        <v>F:\《自创文法查阅Excel》4.1备份\《B词汇·红宝书》\红宝书MP3分割\07 n1-き (106).mp3</v>
      </c>
      <c r="S2361" s="38"/>
      <c r="T2361" s="56"/>
      <c r="U2361" s="56"/>
      <c r="V2361" s="30" t="str">
        <f t="shared" si="225"/>
        <v/>
      </c>
      <c r="W2361" s="29"/>
      <c r="X2361" s="9" t="s">
        <v>464</v>
      </c>
    </row>
    <row r="2362" spans="1:24" s="57" customFormat="1" ht="24">
      <c r="A2362" s="31">
        <v>2496</v>
      </c>
      <c r="B2362" s="32">
        <f t="shared" ca="1" si="220"/>
        <v>0.58641704729038613</v>
      </c>
      <c r="C2362" s="134" t="s">
        <v>4430</v>
      </c>
      <c r="D2362" s="128" t="s">
        <v>4432</v>
      </c>
      <c r="E2362" s="21"/>
      <c r="F2362" s="22"/>
      <c r="G2362" s="22"/>
      <c r="H2362" s="22"/>
      <c r="I2362" s="23"/>
      <c r="J2362" s="35" t="str">
        <f t="shared" si="221"/>
        <v>➸</v>
      </c>
      <c r="K2362" s="117" t="str">
        <f>词典存放目录!$A$1&amp;L2362&amp;M2362</f>
        <v>F:\《自创文法查阅Excel》4.1备份\《B词汇·红宝书》\红宝书15版图片\2496-きょうこう【強行】.jpg</v>
      </c>
      <c r="L2362" s="9" t="s">
        <v>18120</v>
      </c>
      <c r="M2362" s="117" t="s">
        <v>20481</v>
      </c>
      <c r="N2362" s="36" t="str">
        <f t="shared" si="222"/>
        <v>▶</v>
      </c>
      <c r="O2362" s="37" t="s">
        <v>17920</v>
      </c>
      <c r="P2362" s="37">
        <v>107</v>
      </c>
      <c r="Q2362" s="37" t="s">
        <v>23</v>
      </c>
      <c r="R2362" s="9" t="str">
        <f>词典存放目录!$A$1&amp;O2362&amp;P2362&amp;Q2362</f>
        <v>F:\《自创文法查阅Excel》4.1备份\《B词汇·红宝书》\红宝书MP3分割\07 n1-き (107).mp3</v>
      </c>
      <c r="S2362" s="38"/>
      <c r="T2362" s="56"/>
      <c r="U2362" s="56"/>
      <c r="V2362" s="30" t="str">
        <f t="shared" si="225"/>
        <v/>
      </c>
      <c r="W2362" s="29"/>
      <c r="X2362" s="9" t="s">
        <v>464</v>
      </c>
    </row>
    <row r="2363" spans="1:24" s="57" customFormat="1" ht="24">
      <c r="A2363" s="31">
        <v>2497</v>
      </c>
      <c r="B2363" s="32">
        <f t="shared" ca="1" si="220"/>
        <v>0.9723843237723665</v>
      </c>
      <c r="C2363" s="134" t="s">
        <v>4433</v>
      </c>
      <c r="D2363" s="128" t="s">
        <v>4434</v>
      </c>
      <c r="E2363" s="21"/>
      <c r="F2363" s="22"/>
      <c r="G2363" s="22"/>
      <c r="H2363" s="22"/>
      <c r="I2363" s="23"/>
      <c r="J2363" s="35" t="str">
        <f t="shared" si="221"/>
        <v>➸</v>
      </c>
      <c r="K2363" s="117" t="str">
        <f>词典存放目录!$A$1&amp;L2363&amp;M2363</f>
        <v>F:\《自创文法查阅Excel》4.1备份\《B词汇·红宝书》\红宝书15版图片\2497-きょうごう【競合】.jpg</v>
      </c>
      <c r="L2363" s="9" t="s">
        <v>18120</v>
      </c>
      <c r="M2363" s="117" t="s">
        <v>20482</v>
      </c>
      <c r="N2363" s="36" t="str">
        <f t="shared" si="222"/>
        <v>▶</v>
      </c>
      <c r="O2363" s="37" t="s">
        <v>17920</v>
      </c>
      <c r="P2363" s="37">
        <v>108</v>
      </c>
      <c r="Q2363" s="37" t="s">
        <v>23</v>
      </c>
      <c r="R2363" s="9" t="str">
        <f>词典存放目录!$A$1&amp;O2363&amp;P2363&amp;Q2363</f>
        <v>F:\《自创文法查阅Excel》4.1备份\《B词汇·红宝书》\红宝书MP3分割\07 n1-き (108).mp3</v>
      </c>
      <c r="S2363" s="38"/>
      <c r="T2363" s="56"/>
      <c r="U2363" s="56"/>
      <c r="V2363" s="30"/>
      <c r="W2363" s="29"/>
      <c r="X2363" s="9" t="s">
        <v>464</v>
      </c>
    </row>
    <row r="2364" spans="1:24" s="57" customFormat="1" ht="24">
      <c r="A2364" s="31">
        <v>2498</v>
      </c>
      <c r="B2364" s="32">
        <f t="shared" ca="1" si="220"/>
        <v>0.80541942971616187</v>
      </c>
      <c r="C2364" s="134" t="s">
        <v>4435</v>
      </c>
      <c r="D2364" s="128" t="s">
        <v>4436</v>
      </c>
      <c r="E2364" s="21"/>
      <c r="F2364" s="22"/>
      <c r="G2364" s="22"/>
      <c r="H2364" s="22"/>
      <c r="I2364" s="23"/>
      <c r="J2364" s="35" t="str">
        <f t="shared" si="221"/>
        <v>➸</v>
      </c>
      <c r="K2364" s="117" t="str">
        <f>词典存放目录!$A$1&amp;L2364&amp;M2364</f>
        <v>F:\《自创文法查阅Excel》4.1备份\《B词汇·红宝书》\红宝书15版图片\2498-きょうさく【凶作】.jpg</v>
      </c>
      <c r="L2364" s="9" t="s">
        <v>18120</v>
      </c>
      <c r="M2364" s="117" t="s">
        <v>20483</v>
      </c>
      <c r="N2364" s="36" t="str">
        <f t="shared" si="222"/>
        <v>▶</v>
      </c>
      <c r="O2364" s="37" t="s">
        <v>17920</v>
      </c>
      <c r="P2364" s="37">
        <v>109</v>
      </c>
      <c r="Q2364" s="37" t="s">
        <v>23</v>
      </c>
      <c r="R2364" s="9" t="str">
        <f>词典存放目录!$A$1&amp;O2364&amp;P2364&amp;Q2364</f>
        <v>F:\《自创文法查阅Excel》4.1备份\《B词汇·红宝书》\红宝书MP3分割\07 n1-き (109).mp3</v>
      </c>
      <c r="S2364" s="38"/>
      <c r="T2364" s="56"/>
      <c r="U2364" s="56"/>
      <c r="V2364" s="30" t="str">
        <f t="shared" ref="V2364:V2377" si="226">IF(COUNTA(S2364:U2364)=0,"",COUNTIF(S2364:U2364,"0")/COUNTA(S2364:U2364))</f>
        <v/>
      </c>
      <c r="W2364" s="29"/>
      <c r="X2364" s="9" t="s">
        <v>464</v>
      </c>
    </row>
    <row r="2365" spans="1:24" s="57" customFormat="1" ht="24">
      <c r="A2365" s="31">
        <v>2499</v>
      </c>
      <c r="B2365" s="32">
        <f t="shared" ca="1" si="220"/>
        <v>0.6560632460753002</v>
      </c>
      <c r="C2365" s="134" t="s">
        <v>27707</v>
      </c>
      <c r="D2365" s="128" t="s">
        <v>4437</v>
      </c>
      <c r="E2365" s="21"/>
      <c r="F2365" s="22"/>
      <c r="G2365" s="22"/>
      <c r="H2365" s="22"/>
      <c r="I2365" s="23"/>
      <c r="J2365" s="35" t="str">
        <f t="shared" si="221"/>
        <v>➸</v>
      </c>
      <c r="K2365" s="117" t="str">
        <f>词典存放目录!$A$1&amp;L2365&amp;M2365</f>
        <v>F:\《自创文法查阅Excel》4.1备份\《B词汇·红宝书》\红宝书15版图片\2499-ぎょうしゃ【業者】.jpg</v>
      </c>
      <c r="L2365" s="9" t="s">
        <v>18120</v>
      </c>
      <c r="M2365" s="117" t="s">
        <v>20484</v>
      </c>
      <c r="N2365" s="36" t="str">
        <f t="shared" si="222"/>
        <v>▶</v>
      </c>
      <c r="O2365" s="37" t="s">
        <v>17920</v>
      </c>
      <c r="P2365" s="37">
        <v>110</v>
      </c>
      <c r="Q2365" s="37" t="s">
        <v>23</v>
      </c>
      <c r="R2365" s="9" t="str">
        <f>词典存放目录!$A$1&amp;O2365&amp;P2365&amp;Q2365</f>
        <v>F:\《自创文法查阅Excel》4.1备份\《B词汇·红宝书》\红宝书MP3分割\07 n1-き (110).mp3</v>
      </c>
      <c r="S2365" s="38"/>
      <c r="T2365" s="56"/>
      <c r="U2365" s="56"/>
      <c r="V2365" s="30" t="str">
        <f t="shared" si="226"/>
        <v/>
      </c>
      <c r="W2365" s="29"/>
      <c r="X2365" s="9" t="s">
        <v>464</v>
      </c>
    </row>
    <row r="2366" spans="1:24" s="57" customFormat="1" ht="24">
      <c r="A2366" s="31">
        <v>2500</v>
      </c>
      <c r="B2366" s="32">
        <f t="shared" ref="B2366:B2429" ca="1" si="227">RAND()</f>
        <v>0.18798351645981703</v>
      </c>
      <c r="C2366" s="134" t="s">
        <v>4029</v>
      </c>
      <c r="D2366" s="128" t="s">
        <v>4438</v>
      </c>
      <c r="E2366" s="21"/>
      <c r="F2366" s="22"/>
      <c r="G2366" s="22"/>
      <c r="H2366" s="22"/>
      <c r="I2366" s="23"/>
      <c r="J2366" s="35" t="str">
        <f t="shared" ref="J2366:J2429" si="228">HYPERLINK(K2366,"➸")</f>
        <v>➸</v>
      </c>
      <c r="K2366" s="117" t="str">
        <f>词典存放目录!$A$1&amp;L2366&amp;M2366</f>
        <v>F:\《自创文法查阅Excel》4.1备份\《B词汇·红宝书》\红宝书15版图片\2500-きょうじゅ【享受】.jpg</v>
      </c>
      <c r="L2366" s="9" t="s">
        <v>18120</v>
      </c>
      <c r="M2366" s="117" t="s">
        <v>20485</v>
      </c>
      <c r="N2366" s="36" t="str">
        <f t="shared" ref="N2366:N2429" si="229">HYPERLINK(R2366,"▶")</f>
        <v>▶</v>
      </c>
      <c r="O2366" s="37" t="s">
        <v>17920</v>
      </c>
      <c r="P2366" s="37">
        <v>111</v>
      </c>
      <c r="Q2366" s="37" t="s">
        <v>23</v>
      </c>
      <c r="R2366" s="9" t="str">
        <f>词典存放目录!$A$1&amp;O2366&amp;P2366&amp;Q2366</f>
        <v>F:\《自创文法查阅Excel》4.1备份\《B词汇·红宝书》\红宝书MP3分割\07 n1-き (111).mp3</v>
      </c>
      <c r="S2366" s="38"/>
      <c r="T2366" s="56"/>
      <c r="U2366" s="56"/>
      <c r="V2366" s="30" t="str">
        <f t="shared" si="226"/>
        <v/>
      </c>
      <c r="W2366" s="102"/>
      <c r="X2366" s="9" t="s">
        <v>464</v>
      </c>
    </row>
    <row r="2367" spans="1:24" s="57" customFormat="1" ht="24">
      <c r="A2367" s="31">
        <v>2501</v>
      </c>
      <c r="B2367" s="32">
        <f t="shared" ca="1" si="227"/>
        <v>0.52206456669195855</v>
      </c>
      <c r="C2367" s="134" t="s">
        <v>4204</v>
      </c>
      <c r="D2367" s="128" t="s">
        <v>4439</v>
      </c>
      <c r="E2367" s="21"/>
      <c r="F2367" s="22"/>
      <c r="G2367" s="22"/>
      <c r="H2367" s="22"/>
      <c r="I2367" s="23"/>
      <c r="J2367" s="35" t="str">
        <f t="shared" si="228"/>
        <v>➸</v>
      </c>
      <c r="K2367" s="117" t="str">
        <f>词典存放目录!$A$1&amp;L2367&amp;M2367</f>
        <v>F:\《自创文法查阅Excel》4.1备份\《B词汇·红宝书》\红宝书15版图片\2501-きょうしゅう【郷愁】.jpg</v>
      </c>
      <c r="L2367" s="9" t="s">
        <v>18120</v>
      </c>
      <c r="M2367" s="117" t="s">
        <v>20486</v>
      </c>
      <c r="N2367" s="36" t="str">
        <f t="shared" si="229"/>
        <v>▶</v>
      </c>
      <c r="O2367" s="37" t="s">
        <v>17920</v>
      </c>
      <c r="P2367" s="37">
        <v>112</v>
      </c>
      <c r="Q2367" s="37" t="s">
        <v>23</v>
      </c>
      <c r="R2367" s="9" t="str">
        <f>词典存放目录!$A$1&amp;O2367&amp;P2367&amp;Q2367</f>
        <v>F:\《自创文法查阅Excel》4.1备份\《B词汇·红宝书》\红宝书MP3分割\07 n1-き (112).mp3</v>
      </c>
      <c r="S2367" s="38"/>
      <c r="T2367" s="56"/>
      <c r="U2367" s="56"/>
      <c r="V2367" s="30" t="str">
        <f t="shared" si="226"/>
        <v/>
      </c>
      <c r="W2367" s="29"/>
      <c r="X2367" s="9" t="s">
        <v>464</v>
      </c>
    </row>
    <row r="2368" spans="1:24" s="57" customFormat="1" ht="24">
      <c r="A2368" s="31">
        <v>2502</v>
      </c>
      <c r="B2368" s="32">
        <f t="shared" ca="1" si="227"/>
        <v>0.75614208373106617</v>
      </c>
      <c r="C2368" s="134" t="s">
        <v>4440</v>
      </c>
      <c r="D2368" s="128" t="s">
        <v>4441</v>
      </c>
      <c r="E2368" s="21"/>
      <c r="F2368" s="22"/>
      <c r="G2368" s="22"/>
      <c r="H2368" s="22"/>
      <c r="I2368" s="23"/>
      <c r="J2368" s="35" t="str">
        <f t="shared" si="228"/>
        <v>➸</v>
      </c>
      <c r="K2368" s="117" t="str">
        <f>词典存放目录!$A$1&amp;L2368&amp;M2368</f>
        <v>F:\《自创文法查阅Excel》4.1备份\《B词汇·红宝书》\红宝书15版图片\2502-きょうしょく【教職】.jpg</v>
      </c>
      <c r="L2368" s="9" t="s">
        <v>18120</v>
      </c>
      <c r="M2368" s="117" t="s">
        <v>20487</v>
      </c>
      <c r="N2368" s="36" t="str">
        <f t="shared" si="229"/>
        <v>▶</v>
      </c>
      <c r="O2368" s="37" t="s">
        <v>17920</v>
      </c>
      <c r="P2368" s="37">
        <v>113</v>
      </c>
      <c r="Q2368" s="37" t="s">
        <v>23</v>
      </c>
      <c r="R2368" s="9" t="str">
        <f>词典存放目录!$A$1&amp;O2368&amp;P2368&amp;Q2368</f>
        <v>F:\《自创文法查阅Excel》4.1备份\《B词汇·红宝书》\红宝书MP3分割\07 n1-き (113).mp3</v>
      </c>
      <c r="S2368" s="38"/>
      <c r="T2368" s="56"/>
      <c r="U2368" s="56"/>
      <c r="V2368" s="30" t="str">
        <f t="shared" si="226"/>
        <v/>
      </c>
      <c r="W2368" s="29"/>
      <c r="X2368" s="9" t="s">
        <v>464</v>
      </c>
    </row>
    <row r="2369" spans="1:24" s="57" customFormat="1" ht="24">
      <c r="A2369" s="31">
        <v>2503</v>
      </c>
      <c r="B2369" s="32">
        <f t="shared" ca="1" si="227"/>
        <v>0.57352884948515492</v>
      </c>
      <c r="C2369" s="134" t="s">
        <v>4442</v>
      </c>
      <c r="D2369" s="128" t="s">
        <v>4443</v>
      </c>
      <c r="E2369" s="21"/>
      <c r="F2369" s="22"/>
      <c r="G2369" s="22"/>
      <c r="H2369" s="22"/>
      <c r="I2369" s="23"/>
      <c r="J2369" s="35" t="str">
        <f t="shared" si="228"/>
        <v>➸</v>
      </c>
      <c r="K2369" s="117" t="str">
        <f>词典存放目录!$A$1&amp;L2369&amp;M2369</f>
        <v>F:\《自创文法查阅Excel》4.1备份\《B词汇·红宝书》\红宝书15版图片\2503-きょうじる【興じる】.jpg</v>
      </c>
      <c r="L2369" s="9" t="s">
        <v>18120</v>
      </c>
      <c r="M2369" s="117" t="s">
        <v>20488</v>
      </c>
      <c r="N2369" s="36" t="str">
        <f t="shared" si="229"/>
        <v>▶</v>
      </c>
      <c r="O2369" s="37" t="s">
        <v>17920</v>
      </c>
      <c r="P2369" s="37">
        <v>114</v>
      </c>
      <c r="Q2369" s="37" t="s">
        <v>23</v>
      </c>
      <c r="R2369" s="9" t="str">
        <f>词典存放目录!$A$1&amp;O2369&amp;P2369&amp;Q2369</f>
        <v>F:\《自创文法查阅Excel》4.1备份\《B词汇·红宝书》\红宝书MP3分割\07 n1-き (114).mp3</v>
      </c>
      <c r="S2369" s="38"/>
      <c r="T2369" s="56"/>
      <c r="U2369" s="56"/>
      <c r="V2369" s="30" t="str">
        <f t="shared" si="226"/>
        <v/>
      </c>
      <c r="W2369" s="29"/>
      <c r="X2369" s="9" t="s">
        <v>464</v>
      </c>
    </row>
    <row r="2370" spans="1:24" s="57" customFormat="1" ht="24">
      <c r="A2370" s="31">
        <v>2504</v>
      </c>
      <c r="B2370" s="32">
        <f t="shared" ca="1" si="227"/>
        <v>0.6836806388866804</v>
      </c>
      <c r="C2370" s="134" t="s">
        <v>4444</v>
      </c>
      <c r="D2370" s="128" t="s">
        <v>4445</v>
      </c>
      <c r="E2370" s="21"/>
      <c r="F2370" s="22"/>
      <c r="G2370" s="22"/>
      <c r="H2370" s="22"/>
      <c r="I2370" s="23"/>
      <c r="J2370" s="35" t="str">
        <f t="shared" si="228"/>
        <v>➸</v>
      </c>
      <c r="K2370" s="117" t="str">
        <f>词典存放目录!$A$1&amp;L2370&amp;M2370</f>
        <v>F:\《自创文法查阅Excel》4.1备份\《B词汇·红宝书》\红宝书15版图片\2504-きょうせい【強制】.jpg</v>
      </c>
      <c r="L2370" s="9" t="s">
        <v>18120</v>
      </c>
      <c r="M2370" s="117" t="s">
        <v>20489</v>
      </c>
      <c r="N2370" s="36" t="str">
        <f t="shared" si="229"/>
        <v>▶</v>
      </c>
      <c r="O2370" s="37" t="s">
        <v>17920</v>
      </c>
      <c r="P2370" s="37">
        <v>115</v>
      </c>
      <c r="Q2370" s="37" t="s">
        <v>23</v>
      </c>
      <c r="R2370" s="9" t="str">
        <f>词典存放目录!$A$1&amp;O2370&amp;P2370&amp;Q2370</f>
        <v>F:\《自创文法查阅Excel》4.1备份\《B词汇·红宝书》\红宝书MP3分割\07 n1-き (115).mp3</v>
      </c>
      <c r="S2370" s="38"/>
      <c r="T2370" s="56"/>
      <c r="U2370" s="56"/>
      <c r="V2370" s="30" t="str">
        <f t="shared" si="226"/>
        <v/>
      </c>
      <c r="W2370" s="29"/>
      <c r="X2370" s="9" t="s">
        <v>464</v>
      </c>
    </row>
    <row r="2371" spans="1:24" s="57" customFormat="1" ht="24">
      <c r="A2371" s="31">
        <v>2505</v>
      </c>
      <c r="B2371" s="32">
        <f t="shared" ca="1" si="227"/>
        <v>0.89333370629784448</v>
      </c>
      <c r="C2371" s="134" t="s">
        <v>4444</v>
      </c>
      <c r="D2371" s="128" t="s">
        <v>4446</v>
      </c>
      <c r="E2371" s="21"/>
      <c r="F2371" s="22"/>
      <c r="G2371" s="22"/>
      <c r="H2371" s="22"/>
      <c r="I2371" s="23"/>
      <c r="J2371" s="35" t="str">
        <f t="shared" si="228"/>
        <v>➸</v>
      </c>
      <c r="K2371" s="117" t="str">
        <f>词典存放目录!$A$1&amp;L2371&amp;M2371</f>
        <v>F:\《自创文法查阅Excel》4.1备份\《B词汇·红宝书》\红宝书15版图片\2505-きょうせい【矯正】.jpg</v>
      </c>
      <c r="L2371" s="9" t="s">
        <v>18120</v>
      </c>
      <c r="M2371" s="117" t="s">
        <v>20490</v>
      </c>
      <c r="N2371" s="36" t="str">
        <f t="shared" si="229"/>
        <v>▶</v>
      </c>
      <c r="O2371" s="37" t="s">
        <v>17920</v>
      </c>
      <c r="P2371" s="37">
        <v>116</v>
      </c>
      <c r="Q2371" s="37" t="s">
        <v>23</v>
      </c>
      <c r="R2371" s="9" t="str">
        <f>词典存放目录!$A$1&amp;O2371&amp;P2371&amp;Q2371</f>
        <v>F:\《自创文法查阅Excel》4.1备份\《B词汇·红宝书》\红宝书MP3分割\07 n1-き (116).mp3</v>
      </c>
      <c r="S2371" s="38"/>
      <c r="T2371" s="56"/>
      <c r="U2371" s="56"/>
      <c r="V2371" s="30" t="str">
        <f t="shared" si="226"/>
        <v/>
      </c>
      <c r="W2371" s="29"/>
      <c r="X2371" s="9" t="s">
        <v>464</v>
      </c>
    </row>
    <row r="2372" spans="1:24" s="57" customFormat="1" ht="24">
      <c r="A2372" s="31">
        <v>2506</v>
      </c>
      <c r="B2372" s="32">
        <f t="shared" ca="1" si="227"/>
        <v>4.8296697231786867E-2</v>
      </c>
      <c r="C2372" s="134" t="s">
        <v>4447</v>
      </c>
      <c r="D2372" s="128" t="s">
        <v>4448</v>
      </c>
      <c r="E2372" s="21"/>
      <c r="F2372" s="22"/>
      <c r="G2372" s="22"/>
      <c r="H2372" s="22"/>
      <c r="I2372" s="23"/>
      <c r="J2372" s="35" t="str">
        <f t="shared" si="228"/>
        <v>➸</v>
      </c>
      <c r="K2372" s="117" t="str">
        <f>词典存放目录!$A$1&amp;L2372&amp;M2372</f>
        <v>F:\《自创文法查阅Excel》4.1备份\《B词汇·红宝书》\红宝书15版图片\2506-ぎょうせき【業績】.jpg</v>
      </c>
      <c r="L2372" s="9" t="s">
        <v>18120</v>
      </c>
      <c r="M2372" s="117" t="s">
        <v>20491</v>
      </c>
      <c r="N2372" s="36" t="str">
        <f t="shared" si="229"/>
        <v>▶</v>
      </c>
      <c r="O2372" s="37" t="s">
        <v>17920</v>
      </c>
      <c r="P2372" s="37">
        <v>117</v>
      </c>
      <c r="Q2372" s="37" t="s">
        <v>23</v>
      </c>
      <c r="R2372" s="9" t="str">
        <f>词典存放目录!$A$1&amp;O2372&amp;P2372&amp;Q2372</f>
        <v>F:\《自创文法查阅Excel》4.1备份\《B词汇·红宝书》\红宝书MP3分割\07 n1-き (117).mp3</v>
      </c>
      <c r="S2372" s="38"/>
      <c r="T2372" s="56"/>
      <c r="U2372" s="56"/>
      <c r="V2372" s="30" t="str">
        <f t="shared" si="226"/>
        <v/>
      </c>
      <c r="W2372" s="29"/>
      <c r="X2372" s="9" t="s">
        <v>464</v>
      </c>
    </row>
    <row r="2373" spans="1:24" s="57" customFormat="1" ht="24">
      <c r="A2373" s="31">
        <v>2507</v>
      </c>
      <c r="B2373" s="32">
        <f t="shared" ca="1" si="227"/>
        <v>0.36588648892055131</v>
      </c>
      <c r="C2373" s="134" t="s">
        <v>4449</v>
      </c>
      <c r="D2373" s="128" t="s">
        <v>4450</v>
      </c>
      <c r="E2373" s="21"/>
      <c r="F2373" s="22"/>
      <c r="G2373" s="22"/>
      <c r="H2373" s="22"/>
      <c r="I2373" s="23"/>
      <c r="J2373" s="35" t="str">
        <f t="shared" si="228"/>
        <v>➸</v>
      </c>
      <c r="K2373" s="117" t="str">
        <f>词典存放目录!$A$1&amp;L2373&amp;M2373</f>
        <v>F:\《自创文法查阅Excel》4.1备份\《B词汇·红宝书》\红宝书15版图片\2507-きょうそん【共存】.jpg</v>
      </c>
      <c r="L2373" s="9" t="s">
        <v>18120</v>
      </c>
      <c r="M2373" s="117" t="s">
        <v>20492</v>
      </c>
      <c r="N2373" s="36" t="str">
        <f t="shared" si="229"/>
        <v>▶</v>
      </c>
      <c r="O2373" s="37" t="s">
        <v>17920</v>
      </c>
      <c r="P2373" s="37">
        <v>118</v>
      </c>
      <c r="Q2373" s="37" t="s">
        <v>23</v>
      </c>
      <c r="R2373" s="9" t="str">
        <f>词典存放目录!$A$1&amp;O2373&amp;P2373&amp;Q2373</f>
        <v>F:\《自创文法查阅Excel》4.1备份\《B词汇·红宝书》\红宝书MP3分割\07 n1-き (118).mp3</v>
      </c>
      <c r="S2373" s="38"/>
      <c r="T2373" s="56"/>
      <c r="U2373" s="56"/>
      <c r="V2373" s="30" t="str">
        <f t="shared" si="226"/>
        <v/>
      </c>
      <c r="W2373" s="29"/>
      <c r="X2373" s="9" t="s">
        <v>464</v>
      </c>
    </row>
    <row r="2374" spans="1:24" s="57" customFormat="1" ht="24">
      <c r="A2374" s="31">
        <v>2508</v>
      </c>
      <c r="B2374" s="32">
        <f t="shared" ca="1" si="227"/>
        <v>0.54039815118365564</v>
      </c>
      <c r="C2374" s="134" t="s">
        <v>4451</v>
      </c>
      <c r="D2374" s="128" t="s">
        <v>4452</v>
      </c>
      <c r="E2374" s="21"/>
      <c r="F2374" s="22"/>
      <c r="G2374" s="22"/>
      <c r="H2374" s="22"/>
      <c r="I2374" s="23"/>
      <c r="J2374" s="35" t="str">
        <f t="shared" si="228"/>
        <v>➸</v>
      </c>
      <c r="K2374" s="117" t="str">
        <f>词典存放目录!$A$1&amp;L2374&amp;M2374</f>
        <v>F:\《自创文法查阅Excel》4.1备份\《B词汇·红宝书》\红宝书15版图片\2508-きょうち【境地】.jpg</v>
      </c>
      <c r="L2374" s="9" t="s">
        <v>18120</v>
      </c>
      <c r="M2374" s="117" t="s">
        <v>20493</v>
      </c>
      <c r="N2374" s="36" t="str">
        <f t="shared" si="229"/>
        <v>▶</v>
      </c>
      <c r="O2374" s="37" t="s">
        <v>17920</v>
      </c>
      <c r="P2374" s="37">
        <v>119</v>
      </c>
      <c r="Q2374" s="37" t="s">
        <v>23</v>
      </c>
      <c r="R2374" s="9" t="str">
        <f>词典存放目录!$A$1&amp;O2374&amp;P2374&amp;Q2374</f>
        <v>F:\《自创文法查阅Excel》4.1备份\《B词汇·红宝书》\红宝书MP3分割\07 n1-き (119).mp3</v>
      </c>
      <c r="S2374" s="38"/>
      <c r="T2374" s="56"/>
      <c r="U2374" s="56"/>
      <c r="V2374" s="30" t="str">
        <f t="shared" si="226"/>
        <v/>
      </c>
      <c r="W2374" s="29"/>
      <c r="X2374" s="9" t="s">
        <v>464</v>
      </c>
    </row>
    <row r="2375" spans="1:24" s="57" customFormat="1" ht="24">
      <c r="A2375" s="31">
        <v>2509</v>
      </c>
      <c r="B2375" s="32">
        <f t="shared" ca="1" si="227"/>
        <v>0.64348600449834359</v>
      </c>
      <c r="C2375" s="134" t="s">
        <v>4033</v>
      </c>
      <c r="D2375" s="128" t="s">
        <v>4453</v>
      </c>
      <c r="E2375" s="21"/>
      <c r="F2375" s="22"/>
      <c r="G2375" s="22"/>
      <c r="H2375" s="22"/>
      <c r="I2375" s="23"/>
      <c r="J2375" s="35" t="str">
        <f t="shared" si="228"/>
        <v>➸</v>
      </c>
      <c r="K2375" s="117" t="str">
        <f>词典存放目录!$A$1&amp;L2375&amp;M2375</f>
        <v>F:\《自创文法查阅Excel》4.1备份\《B词汇·红宝书》\红宝书15版图片\2509-きょうちょう【協調】.jpg</v>
      </c>
      <c r="L2375" s="9" t="s">
        <v>18120</v>
      </c>
      <c r="M2375" s="117" t="s">
        <v>20494</v>
      </c>
      <c r="N2375" s="36" t="str">
        <f t="shared" si="229"/>
        <v>▶</v>
      </c>
      <c r="O2375" s="37" t="s">
        <v>17920</v>
      </c>
      <c r="P2375" s="37">
        <v>120</v>
      </c>
      <c r="Q2375" s="37" t="s">
        <v>23</v>
      </c>
      <c r="R2375" s="9" t="str">
        <f>词典存放目录!$A$1&amp;O2375&amp;P2375&amp;Q2375</f>
        <v>F:\《自创文法查阅Excel》4.1备份\《B词汇·红宝书》\红宝书MP3分割\07 n1-き (120).mp3</v>
      </c>
      <c r="S2375" s="38"/>
      <c r="T2375" s="56"/>
      <c r="U2375" s="56"/>
      <c r="V2375" s="30" t="str">
        <f t="shared" si="226"/>
        <v/>
      </c>
      <c r="W2375" s="29"/>
      <c r="X2375" s="9" t="s">
        <v>464</v>
      </c>
    </row>
    <row r="2376" spans="1:24" s="57" customFormat="1" ht="24">
      <c r="A2376" s="31">
        <v>2510</v>
      </c>
      <c r="B2376" s="32">
        <f t="shared" ca="1" si="227"/>
        <v>0.48669020058362755</v>
      </c>
      <c r="C2376" s="134" t="s">
        <v>4454</v>
      </c>
      <c r="D2376" s="128" t="s">
        <v>4455</v>
      </c>
      <c r="E2376" s="21"/>
      <c r="F2376" s="22"/>
      <c r="G2376" s="22"/>
      <c r="H2376" s="22"/>
      <c r="I2376" s="23"/>
      <c r="J2376" s="35" t="str">
        <f t="shared" si="228"/>
        <v>➸</v>
      </c>
      <c r="K2376" s="117" t="str">
        <f>词典存放目录!$A$1&amp;L2376&amp;M2376</f>
        <v>F:\《自创文法查阅Excel》4.1备份\《B词汇·红宝书》\红宝书15版图片\2510-きょうてい【協定】.jpg</v>
      </c>
      <c r="L2376" s="9" t="s">
        <v>18120</v>
      </c>
      <c r="M2376" s="117" t="s">
        <v>20495</v>
      </c>
      <c r="N2376" s="36" t="str">
        <f t="shared" si="229"/>
        <v>▶</v>
      </c>
      <c r="O2376" s="37" t="s">
        <v>17920</v>
      </c>
      <c r="P2376" s="37">
        <v>121</v>
      </c>
      <c r="Q2376" s="37" t="s">
        <v>23</v>
      </c>
      <c r="R2376" s="9" t="str">
        <f>词典存放目录!$A$1&amp;O2376&amp;P2376&amp;Q2376</f>
        <v>F:\《自创文法查阅Excel》4.1备份\《B词汇·红宝书》\红宝书MP3分割\07 n1-き (121).mp3</v>
      </c>
      <c r="S2376" s="38"/>
      <c r="T2376" s="56"/>
      <c r="U2376" s="56"/>
      <c r="V2376" s="30" t="str">
        <f t="shared" si="226"/>
        <v/>
      </c>
      <c r="W2376" s="69"/>
      <c r="X2376" s="9" t="s">
        <v>464</v>
      </c>
    </row>
    <row r="2377" spans="1:24" s="57" customFormat="1" ht="24">
      <c r="A2377" s="31">
        <v>2511</v>
      </c>
      <c r="B2377" s="32">
        <f t="shared" ca="1" si="227"/>
        <v>0.35540632770768033</v>
      </c>
      <c r="C2377" s="134" t="s">
        <v>4456</v>
      </c>
      <c r="D2377" s="128" t="s">
        <v>4457</v>
      </c>
      <c r="E2377" s="21"/>
      <c r="F2377" s="22"/>
      <c r="G2377" s="22"/>
      <c r="H2377" s="22"/>
      <c r="I2377" s="23"/>
      <c r="J2377" s="35" t="str">
        <f t="shared" si="228"/>
        <v>➸</v>
      </c>
      <c r="K2377" s="117" t="str">
        <f>词典存放目录!$A$1&amp;L2377&amp;M2377</f>
        <v>F:\《自创文法查阅Excel》4.1备份\《B词汇·红宝书》\红宝书15版图片\2511-きょうてき【強敵】.jpg</v>
      </c>
      <c r="L2377" s="9" t="s">
        <v>18120</v>
      </c>
      <c r="M2377" s="117" t="s">
        <v>20496</v>
      </c>
      <c r="N2377" s="36" t="str">
        <f t="shared" si="229"/>
        <v>▶</v>
      </c>
      <c r="O2377" s="37" t="s">
        <v>17920</v>
      </c>
      <c r="P2377" s="37">
        <v>122</v>
      </c>
      <c r="Q2377" s="37" t="s">
        <v>23</v>
      </c>
      <c r="R2377" s="9" t="str">
        <f>词典存放目录!$A$1&amp;O2377&amp;P2377&amp;Q2377</f>
        <v>F:\《自创文法查阅Excel》4.1备份\《B词汇·红宝书》\红宝书MP3分割\07 n1-き (122).mp3</v>
      </c>
      <c r="S2377" s="38"/>
      <c r="T2377" s="56"/>
      <c r="U2377" s="56"/>
      <c r="V2377" s="30" t="str">
        <f t="shared" si="226"/>
        <v/>
      </c>
      <c r="W2377" s="29"/>
      <c r="X2377" s="9" t="s">
        <v>464</v>
      </c>
    </row>
    <row r="2378" spans="1:24" s="57" customFormat="1" ht="24">
      <c r="A2378" s="31">
        <v>2512</v>
      </c>
      <c r="B2378" s="32">
        <f t="shared" ca="1" si="227"/>
        <v>0.14894246333590833</v>
      </c>
      <c r="C2378" s="134" t="s">
        <v>4458</v>
      </c>
      <c r="D2378" s="128" t="s">
        <v>4459</v>
      </c>
      <c r="E2378" s="21"/>
      <c r="F2378" s="22"/>
      <c r="G2378" s="22"/>
      <c r="H2378" s="22"/>
      <c r="I2378" s="23"/>
      <c r="J2378" s="35" t="str">
        <f t="shared" si="228"/>
        <v>➸</v>
      </c>
      <c r="K2378" s="117" t="str">
        <f>词典存放目录!$A$1&amp;L2378&amp;M2378</f>
        <v>F:\《自创文法查阅Excel》4.1备份\《B词汇·红宝书》\红宝书15版图片\2512-ぎょうてん【仰天】.jpg</v>
      </c>
      <c r="L2378" s="9" t="s">
        <v>18120</v>
      </c>
      <c r="M2378" s="117" t="s">
        <v>20497</v>
      </c>
      <c r="N2378" s="36" t="str">
        <f t="shared" si="229"/>
        <v>▶</v>
      </c>
      <c r="O2378" s="37" t="s">
        <v>17920</v>
      </c>
      <c r="P2378" s="37">
        <v>123</v>
      </c>
      <c r="Q2378" s="37" t="s">
        <v>23</v>
      </c>
      <c r="R2378" s="9" t="str">
        <f>词典存放目录!$A$1&amp;O2378&amp;P2378&amp;Q2378</f>
        <v>F:\《自创文法查阅Excel》4.1备份\《B词汇·红宝书》\红宝书MP3分割\07 n1-き (123).mp3</v>
      </c>
      <c r="S2378" s="38"/>
      <c r="T2378" s="56"/>
      <c r="U2378" s="56"/>
      <c r="V2378" s="30"/>
      <c r="W2378" s="29"/>
      <c r="X2378" s="9" t="s">
        <v>464</v>
      </c>
    </row>
    <row r="2379" spans="1:24" s="57" customFormat="1" ht="24">
      <c r="A2379" s="31">
        <v>2513</v>
      </c>
      <c r="B2379" s="32">
        <f t="shared" ca="1" si="227"/>
        <v>0.15007739136156906</v>
      </c>
      <c r="C2379" s="134" t="s">
        <v>4460</v>
      </c>
      <c r="D2379" s="128" t="s">
        <v>4461</v>
      </c>
      <c r="E2379" s="21"/>
      <c r="F2379" s="22"/>
      <c r="G2379" s="22"/>
      <c r="H2379" s="22"/>
      <c r="I2379" s="23"/>
      <c r="J2379" s="35" t="str">
        <f t="shared" si="228"/>
        <v>➸</v>
      </c>
      <c r="K2379" s="117" t="str">
        <f>词典存放目录!$A$1&amp;L2379&amp;M2379</f>
        <v>F:\《自创文法查阅Excel》4.1备份\《B词汇·红宝书》\红宝书15版图片\2513-きょうど【郷土】.jpg</v>
      </c>
      <c r="L2379" s="9" t="s">
        <v>18120</v>
      </c>
      <c r="M2379" s="117" t="s">
        <v>20498</v>
      </c>
      <c r="N2379" s="36" t="str">
        <f t="shared" si="229"/>
        <v>▶</v>
      </c>
      <c r="O2379" s="37" t="s">
        <v>17920</v>
      </c>
      <c r="P2379" s="37">
        <v>124</v>
      </c>
      <c r="Q2379" s="37" t="s">
        <v>23</v>
      </c>
      <c r="R2379" s="9" t="str">
        <f>词典存放目录!$A$1&amp;O2379&amp;P2379&amp;Q2379</f>
        <v>F:\《自创文法查阅Excel》4.1备份\《B词汇·红宝书》\红宝书MP3分割\07 n1-き (124).mp3</v>
      </c>
      <c r="S2379" s="38"/>
      <c r="T2379" s="56"/>
      <c r="U2379" s="56"/>
      <c r="V2379" s="30" t="str">
        <f t="shared" ref="V2379:V2388" si="230">IF(COUNTA(S2379:U2379)=0,"",COUNTIF(S2379:U2379,"0")/COUNTA(S2379:U2379))</f>
        <v/>
      </c>
      <c r="W2379" s="29"/>
      <c r="X2379" s="9" t="s">
        <v>464</v>
      </c>
    </row>
    <row r="2380" spans="1:24" s="57" customFormat="1" ht="24">
      <c r="A2380" s="31">
        <v>2514</v>
      </c>
      <c r="B2380" s="32">
        <f t="shared" ca="1" si="227"/>
        <v>0.49482170071489739</v>
      </c>
      <c r="C2380" s="134" t="s">
        <v>4037</v>
      </c>
      <c r="D2380" s="128" t="s">
        <v>4462</v>
      </c>
      <c r="E2380" s="21"/>
      <c r="F2380" s="22"/>
      <c r="G2380" s="22"/>
      <c r="H2380" s="22"/>
      <c r="I2380" s="23"/>
      <c r="J2380" s="35" t="str">
        <f t="shared" si="228"/>
        <v>➸</v>
      </c>
      <c r="K2380" s="117" t="str">
        <f>词典存放目录!$A$1&amp;L2380&amp;M2380</f>
        <v>F:\《自创文法查阅Excel》4.1备份\《B词汇·红宝书》\红宝书15版图片\2514-きょうどう【協同】.jpg</v>
      </c>
      <c r="L2380" s="9" t="s">
        <v>18120</v>
      </c>
      <c r="M2380" s="117" t="s">
        <v>20499</v>
      </c>
      <c r="N2380" s="36" t="str">
        <f t="shared" si="229"/>
        <v>▶</v>
      </c>
      <c r="O2380" s="37" t="s">
        <v>17920</v>
      </c>
      <c r="P2380" s="37">
        <v>125</v>
      </c>
      <c r="Q2380" s="37" t="s">
        <v>23</v>
      </c>
      <c r="R2380" s="9" t="str">
        <f>词典存放目录!$A$1&amp;O2380&amp;P2380&amp;Q2380</f>
        <v>F:\《自创文法查阅Excel》4.1备份\《B词汇·红宝书》\红宝书MP3分割\07 n1-き (125).mp3</v>
      </c>
      <c r="S2380" s="38"/>
      <c r="T2380" s="56"/>
      <c r="U2380" s="56"/>
      <c r="V2380" s="30" t="str">
        <f t="shared" si="230"/>
        <v/>
      </c>
      <c r="W2380" s="29"/>
      <c r="X2380" s="9" t="s">
        <v>464</v>
      </c>
    </row>
    <row r="2381" spans="1:24" s="57" customFormat="1" ht="24">
      <c r="A2381" s="31">
        <v>2515</v>
      </c>
      <c r="B2381" s="32">
        <f t="shared" ca="1" si="227"/>
        <v>6.2528048324106411E-3</v>
      </c>
      <c r="C2381" s="134" t="s">
        <v>4463</v>
      </c>
      <c r="D2381" s="128" t="s">
        <v>4464</v>
      </c>
      <c r="E2381" s="21"/>
      <c r="F2381" s="22"/>
      <c r="G2381" s="22"/>
      <c r="H2381" s="22"/>
      <c r="I2381" s="23"/>
      <c r="J2381" s="35" t="str">
        <f t="shared" si="228"/>
        <v>➸</v>
      </c>
      <c r="K2381" s="117" t="str">
        <f>词典存放目录!$A$1&amp;L2381&amp;M2381</f>
        <v>F:\《自创文法查阅Excel》4.1备份\《B词汇·红宝书》\红宝书15版图片\2515-きょうばい【競売】.jpg</v>
      </c>
      <c r="L2381" s="9" t="s">
        <v>18120</v>
      </c>
      <c r="M2381" s="117" t="s">
        <v>20500</v>
      </c>
      <c r="N2381" s="36" t="str">
        <f t="shared" si="229"/>
        <v>▶</v>
      </c>
      <c r="O2381" s="37" t="s">
        <v>17920</v>
      </c>
      <c r="P2381" s="37">
        <v>126</v>
      </c>
      <c r="Q2381" s="37" t="s">
        <v>23</v>
      </c>
      <c r="R2381" s="9" t="str">
        <f>词典存放目录!$A$1&amp;O2381&amp;P2381&amp;Q2381</f>
        <v>F:\《自创文法查阅Excel》4.1备份\《B词汇·红宝书》\红宝书MP3分割\07 n1-き (126).mp3</v>
      </c>
      <c r="S2381" s="38"/>
      <c r="T2381" s="56"/>
      <c r="U2381" s="56"/>
      <c r="V2381" s="30" t="str">
        <f t="shared" si="230"/>
        <v/>
      </c>
      <c r="W2381" s="29"/>
      <c r="X2381" s="9" t="s">
        <v>464</v>
      </c>
    </row>
    <row r="2382" spans="1:24" s="57" customFormat="1" ht="24">
      <c r="A2382" s="31">
        <v>2516</v>
      </c>
      <c r="B2382" s="32">
        <f t="shared" ca="1" si="227"/>
        <v>0.73673957644452737</v>
      </c>
      <c r="C2382" s="134" t="s">
        <v>4465</v>
      </c>
      <c r="D2382" s="128" t="s">
        <v>4466</v>
      </c>
      <c r="E2382" s="21"/>
      <c r="F2382" s="22"/>
      <c r="G2382" s="22"/>
      <c r="H2382" s="22"/>
      <c r="I2382" s="23"/>
      <c r="J2382" s="35" t="str">
        <f t="shared" si="228"/>
        <v>➸</v>
      </c>
      <c r="K2382" s="117" t="str">
        <f>词典存放目录!$A$1&amp;L2382&amp;M2382</f>
        <v>F:\《自创文法查阅Excel》4.1备份\《B词汇·红宝书》\红宝书15版图片\2516-きょうはく【脅迫】.jpg</v>
      </c>
      <c r="L2382" s="9" t="s">
        <v>18120</v>
      </c>
      <c r="M2382" s="117" t="s">
        <v>20501</v>
      </c>
      <c r="N2382" s="36" t="str">
        <f t="shared" si="229"/>
        <v>▶</v>
      </c>
      <c r="O2382" s="37" t="s">
        <v>17920</v>
      </c>
      <c r="P2382" s="37">
        <v>127</v>
      </c>
      <c r="Q2382" s="37" t="s">
        <v>23</v>
      </c>
      <c r="R2382" s="9" t="str">
        <f>词典存放目录!$A$1&amp;O2382&amp;P2382&amp;Q2382</f>
        <v>F:\《自创文法查阅Excel》4.1备份\《B词汇·红宝书》\红宝书MP3分割\07 n1-き (127).mp3</v>
      </c>
      <c r="S2382" s="38"/>
      <c r="T2382" s="56"/>
      <c r="U2382" s="56"/>
      <c r="V2382" s="30" t="str">
        <f t="shared" si="230"/>
        <v/>
      </c>
      <c r="W2382" s="29"/>
      <c r="X2382" s="9" t="s">
        <v>464</v>
      </c>
    </row>
    <row r="2383" spans="1:24" s="57" customFormat="1" ht="24">
      <c r="A2383" s="31">
        <v>2517</v>
      </c>
      <c r="B2383" s="32">
        <f t="shared" ca="1" si="227"/>
        <v>0.28914762071332467</v>
      </c>
      <c r="C2383" s="134" t="s">
        <v>4467</v>
      </c>
      <c r="D2383" s="128" t="s">
        <v>4468</v>
      </c>
      <c r="E2383" s="21"/>
      <c r="F2383" s="22"/>
      <c r="G2383" s="22"/>
      <c r="H2383" s="22"/>
      <c r="I2383" s="23"/>
      <c r="J2383" s="35" t="str">
        <f t="shared" si="228"/>
        <v>➸</v>
      </c>
      <c r="K2383" s="117" t="str">
        <f>词典存放目录!$A$1&amp;L2383&amp;M2383</f>
        <v>F:\《自创文法查阅Excel》4.1备份\《B词汇·红宝书》\红宝书15版图片\2517-きょうめい【共鳴】.jpg</v>
      </c>
      <c r="L2383" s="9" t="s">
        <v>18120</v>
      </c>
      <c r="M2383" s="117" t="s">
        <v>20502</v>
      </c>
      <c r="N2383" s="36" t="str">
        <f t="shared" si="229"/>
        <v>▶</v>
      </c>
      <c r="O2383" s="37" t="s">
        <v>17920</v>
      </c>
      <c r="P2383" s="37">
        <v>128</v>
      </c>
      <c r="Q2383" s="37" t="s">
        <v>23</v>
      </c>
      <c r="R2383" s="9" t="str">
        <f>词典存放目录!$A$1&amp;O2383&amp;P2383&amp;Q2383</f>
        <v>F:\《自创文法查阅Excel》4.1备份\《B词汇·红宝书》\红宝书MP3分割\07 n1-き (128).mp3</v>
      </c>
      <c r="S2383" s="38"/>
      <c r="T2383" s="56"/>
      <c r="U2383" s="56"/>
      <c r="V2383" s="30" t="str">
        <f t="shared" si="230"/>
        <v/>
      </c>
      <c r="W2383" s="29"/>
      <c r="X2383" s="9" t="s">
        <v>464</v>
      </c>
    </row>
    <row r="2384" spans="1:24" s="57" customFormat="1" ht="24">
      <c r="A2384" s="31">
        <v>2518</v>
      </c>
      <c r="B2384" s="32">
        <f t="shared" ca="1" si="227"/>
        <v>8.402011728959824E-2</v>
      </c>
      <c r="C2384" s="134" t="s">
        <v>4469</v>
      </c>
      <c r="D2384" s="128" t="s">
        <v>4470</v>
      </c>
      <c r="E2384" s="21"/>
      <c r="F2384" s="22"/>
      <c r="G2384" s="22"/>
      <c r="H2384" s="22"/>
      <c r="I2384" s="23"/>
      <c r="J2384" s="35" t="str">
        <f t="shared" si="228"/>
        <v>➸</v>
      </c>
      <c r="K2384" s="117" t="str">
        <f>词典存放目录!$A$1&amp;L2384&amp;M2384</f>
        <v>F:\《自创文法查阅Excel》4.1备份\《B词汇·红宝书》\红宝书15版图片\2518-きょうゆ【教諭】.jpg</v>
      </c>
      <c r="L2384" s="9" t="s">
        <v>18120</v>
      </c>
      <c r="M2384" s="117" t="s">
        <v>20503</v>
      </c>
      <c r="N2384" s="36" t="str">
        <f t="shared" si="229"/>
        <v>▶</v>
      </c>
      <c r="O2384" s="37" t="s">
        <v>17920</v>
      </c>
      <c r="P2384" s="37">
        <v>129</v>
      </c>
      <c r="Q2384" s="37" t="s">
        <v>23</v>
      </c>
      <c r="R2384" s="9" t="str">
        <f>词典存放目录!$A$1&amp;O2384&amp;P2384&amp;Q2384</f>
        <v>F:\《自创文法查阅Excel》4.1备份\《B词汇·红宝书》\红宝书MP3分割\07 n1-き (129).mp3</v>
      </c>
      <c r="S2384" s="38"/>
      <c r="T2384" s="56"/>
      <c r="U2384" s="56"/>
      <c r="V2384" s="30" t="str">
        <f t="shared" si="230"/>
        <v/>
      </c>
      <c r="W2384" s="29"/>
      <c r="X2384" s="9" t="s">
        <v>464</v>
      </c>
    </row>
    <row r="2385" spans="1:24" s="57" customFormat="1" ht="24">
      <c r="A2385" s="31">
        <v>2519</v>
      </c>
      <c r="B2385" s="32">
        <f t="shared" ca="1" si="227"/>
        <v>0.55830868865793815</v>
      </c>
      <c r="C2385" s="134" t="s">
        <v>4471</v>
      </c>
      <c r="D2385" s="128" t="s">
        <v>4472</v>
      </c>
      <c r="E2385" s="21"/>
      <c r="F2385" s="22"/>
      <c r="G2385" s="22"/>
      <c r="H2385" s="22"/>
      <c r="I2385" s="23"/>
      <c r="J2385" s="35" t="str">
        <f t="shared" si="228"/>
        <v>➸</v>
      </c>
      <c r="K2385" s="117" t="str">
        <f>词典存放目录!$A$1&amp;L2385&amp;M2385</f>
        <v>F:\《自创文法查阅Excel》4.1备份\《B词汇·红宝书》\红宝书15版图片\2519-きょうり【郷里】.jpg</v>
      </c>
      <c r="L2385" s="9" t="s">
        <v>18120</v>
      </c>
      <c r="M2385" s="117" t="s">
        <v>20504</v>
      </c>
      <c r="N2385" s="36" t="str">
        <f t="shared" si="229"/>
        <v>▶</v>
      </c>
      <c r="O2385" s="37" t="s">
        <v>17920</v>
      </c>
      <c r="P2385" s="37">
        <v>130</v>
      </c>
      <c r="Q2385" s="37" t="s">
        <v>23</v>
      </c>
      <c r="R2385" s="9" t="str">
        <f>词典存放目录!$A$1&amp;O2385&amp;P2385&amp;Q2385</f>
        <v>F:\《自创文法查阅Excel》4.1备份\《B词汇·红宝书》\红宝书MP3分割\07 n1-き (130).mp3</v>
      </c>
      <c r="S2385" s="38"/>
      <c r="T2385" s="56"/>
      <c r="U2385" s="56"/>
      <c r="V2385" s="30" t="str">
        <f t="shared" si="230"/>
        <v/>
      </c>
      <c r="W2385" s="29"/>
      <c r="X2385" s="9" t="s">
        <v>464</v>
      </c>
    </row>
    <row r="2386" spans="1:24" s="57" customFormat="1" ht="24">
      <c r="A2386" s="31">
        <v>2520</v>
      </c>
      <c r="B2386" s="32">
        <f t="shared" ca="1" si="227"/>
        <v>0.66531669656489911</v>
      </c>
      <c r="C2386" s="134" t="s">
        <v>4473</v>
      </c>
      <c r="D2386" s="128" t="s">
        <v>4474</v>
      </c>
      <c r="E2386" s="21"/>
      <c r="F2386" s="22"/>
      <c r="G2386" s="22"/>
      <c r="H2386" s="22"/>
      <c r="I2386" s="23"/>
      <c r="J2386" s="35" t="str">
        <f t="shared" si="228"/>
        <v>➸</v>
      </c>
      <c r="K2386" s="117" t="str">
        <f>词典存放目录!$A$1&amp;L2386&amp;M2386</f>
        <v>F:\《自创文法查阅Excel》4.1备份\《B词汇·红宝书》\红宝书15版图片\2520-きょうりゅう【恐竜】.jpg</v>
      </c>
      <c r="L2386" s="9" t="s">
        <v>18120</v>
      </c>
      <c r="M2386" s="117" t="s">
        <v>20505</v>
      </c>
      <c r="N2386" s="36" t="str">
        <f t="shared" si="229"/>
        <v>▶</v>
      </c>
      <c r="O2386" s="37" t="s">
        <v>17920</v>
      </c>
      <c r="P2386" s="37">
        <v>131</v>
      </c>
      <c r="Q2386" s="37" t="s">
        <v>23</v>
      </c>
      <c r="R2386" s="9" t="str">
        <f>词典存放目录!$A$1&amp;O2386&amp;P2386&amp;Q2386</f>
        <v>F:\《自创文法查阅Excel》4.1备份\《B词汇·红宝书》\红宝书MP3分割\07 n1-き (131).mp3</v>
      </c>
      <c r="S2386" s="38"/>
      <c r="T2386" s="56"/>
      <c r="U2386" s="56"/>
      <c r="V2386" s="30" t="str">
        <f t="shared" si="230"/>
        <v/>
      </c>
      <c r="W2386" s="29"/>
      <c r="X2386" s="9" t="s">
        <v>464</v>
      </c>
    </row>
    <row r="2387" spans="1:24" s="57" customFormat="1" ht="24">
      <c r="A2387" s="31">
        <v>2521</v>
      </c>
      <c r="B2387" s="32">
        <f t="shared" ca="1" si="227"/>
        <v>0.16959374936300109</v>
      </c>
      <c r="C2387" s="134" t="s">
        <v>4475</v>
      </c>
      <c r="D2387" s="128" t="s">
        <v>4476</v>
      </c>
      <c r="E2387" s="21"/>
      <c r="F2387" s="22"/>
      <c r="G2387" s="22"/>
      <c r="H2387" s="22"/>
      <c r="I2387" s="23"/>
      <c r="J2387" s="35" t="str">
        <f t="shared" si="228"/>
        <v>➸</v>
      </c>
      <c r="K2387" s="117" t="str">
        <f>词典存放目录!$A$1&amp;L2387&amp;M2387</f>
        <v>F:\《自创文法查阅Excel》4.1备份\《B词汇·红宝书》\红宝书15版图片\2521-きょうれつ【強烈】.jpg</v>
      </c>
      <c r="L2387" s="9" t="s">
        <v>18120</v>
      </c>
      <c r="M2387" s="117" t="s">
        <v>20506</v>
      </c>
      <c r="N2387" s="36" t="str">
        <f t="shared" si="229"/>
        <v>▶</v>
      </c>
      <c r="O2387" s="37" t="s">
        <v>17920</v>
      </c>
      <c r="P2387" s="37">
        <v>132</v>
      </c>
      <c r="Q2387" s="37" t="s">
        <v>23</v>
      </c>
      <c r="R2387" s="9" t="str">
        <f>词典存放目录!$A$1&amp;O2387&amp;P2387&amp;Q2387</f>
        <v>F:\《自创文法查阅Excel》4.1备份\《B词汇·红宝书》\红宝书MP3分割\07 n1-き (132).mp3</v>
      </c>
      <c r="S2387" s="38"/>
      <c r="T2387" s="56"/>
      <c r="U2387" s="56"/>
      <c r="V2387" s="30" t="str">
        <f t="shared" si="230"/>
        <v/>
      </c>
      <c r="W2387" s="29"/>
      <c r="X2387" s="9" t="s">
        <v>464</v>
      </c>
    </row>
    <row r="2388" spans="1:24" s="57" customFormat="1" ht="24">
      <c r="A2388" s="31">
        <v>2522</v>
      </c>
      <c r="B2388" s="32">
        <f t="shared" ca="1" si="227"/>
        <v>0.31458354551085999</v>
      </c>
      <c r="C2388" s="134" t="s">
        <v>4477</v>
      </c>
      <c r="D2388" s="128" t="s">
        <v>4478</v>
      </c>
      <c r="E2388" s="21"/>
      <c r="F2388" s="22"/>
      <c r="G2388" s="22"/>
      <c r="H2388" s="22"/>
      <c r="I2388" s="23"/>
      <c r="J2388" s="35" t="str">
        <f t="shared" si="228"/>
        <v>➸</v>
      </c>
      <c r="K2388" s="117" t="str">
        <f>词典存放目录!$A$1&amp;L2388&amp;M2388</f>
        <v>F:\《自创文法查阅Excel》4.1备份\《B词汇·红宝书》\红宝书15版图片\2522-きょくげん【局限】.jpg</v>
      </c>
      <c r="L2388" s="9" t="s">
        <v>18120</v>
      </c>
      <c r="M2388" s="117" t="s">
        <v>20507</v>
      </c>
      <c r="N2388" s="36" t="str">
        <f t="shared" si="229"/>
        <v>▶</v>
      </c>
      <c r="O2388" s="37" t="s">
        <v>17920</v>
      </c>
      <c r="P2388" s="37">
        <v>133</v>
      </c>
      <c r="Q2388" s="37" t="s">
        <v>23</v>
      </c>
      <c r="R2388" s="9" t="str">
        <f>词典存放目录!$A$1&amp;O2388&amp;P2388&amp;Q2388</f>
        <v>F:\《自创文法查阅Excel》4.1备份\《B词汇·红宝书》\红宝书MP3分割\07 n1-き (133).mp3</v>
      </c>
      <c r="S2388" s="38"/>
      <c r="T2388" s="56"/>
      <c r="U2388" s="56"/>
      <c r="V2388" s="30" t="str">
        <f t="shared" si="230"/>
        <v/>
      </c>
      <c r="W2388" s="29"/>
      <c r="X2388" s="9" t="s">
        <v>464</v>
      </c>
    </row>
    <row r="2389" spans="1:24" s="57" customFormat="1" ht="24">
      <c r="A2389" s="31">
        <v>2523</v>
      </c>
      <c r="B2389" s="32">
        <f t="shared" ca="1" si="227"/>
        <v>0.99739608111828848</v>
      </c>
      <c r="C2389" s="134" t="s">
        <v>4479</v>
      </c>
      <c r="D2389" s="128" t="s">
        <v>4480</v>
      </c>
      <c r="E2389" s="21"/>
      <c r="F2389" s="22"/>
      <c r="G2389" s="22"/>
      <c r="H2389" s="22"/>
      <c r="I2389" s="23"/>
      <c r="J2389" s="35" t="str">
        <f t="shared" si="228"/>
        <v>➸</v>
      </c>
      <c r="K2389" s="117" t="str">
        <f>词典存放目录!$A$1&amp;L2389&amp;M2389</f>
        <v>F:\《自创文法查阅Excel》4.1备份\《B词汇·红宝书》\红宝书15版图片\2523-きょくたん【極端】.jpg</v>
      </c>
      <c r="L2389" s="9" t="s">
        <v>18120</v>
      </c>
      <c r="M2389" s="117" t="s">
        <v>20508</v>
      </c>
      <c r="N2389" s="36" t="str">
        <f t="shared" si="229"/>
        <v>▶</v>
      </c>
      <c r="O2389" s="37" t="s">
        <v>17920</v>
      </c>
      <c r="P2389" s="37">
        <v>134</v>
      </c>
      <c r="Q2389" s="37" t="s">
        <v>23</v>
      </c>
      <c r="R2389" s="9" t="str">
        <f>词典存放目录!$A$1&amp;O2389&amp;P2389&amp;Q2389</f>
        <v>F:\《自创文法查阅Excel》4.1备份\《B词汇·红宝书》\红宝书MP3分割\07 n1-き (134).mp3</v>
      </c>
      <c r="S2389" s="38"/>
      <c r="T2389" s="56"/>
      <c r="U2389" s="56"/>
      <c r="V2389" s="30"/>
      <c r="W2389" s="29"/>
      <c r="X2389" s="9" t="s">
        <v>464</v>
      </c>
    </row>
    <row r="2390" spans="1:24" s="57" customFormat="1" ht="24">
      <c r="A2390" s="31">
        <v>2524</v>
      </c>
      <c r="B2390" s="32">
        <f t="shared" ca="1" si="227"/>
        <v>0.15441176964304171</v>
      </c>
      <c r="C2390" s="134" t="s">
        <v>4481</v>
      </c>
      <c r="D2390" s="128" t="s">
        <v>4482</v>
      </c>
      <c r="E2390" s="21"/>
      <c r="F2390" s="22"/>
      <c r="G2390" s="22"/>
      <c r="H2390" s="22"/>
      <c r="I2390" s="23"/>
      <c r="J2390" s="35" t="str">
        <f t="shared" si="228"/>
        <v>➸</v>
      </c>
      <c r="K2390" s="117" t="str">
        <f>词典存放目录!$A$1&amp;L2390&amp;M2390</f>
        <v>F:\《自创文法查阅Excel》4.1备份\《B词汇·红宝书》\红宝书15版图片\2524-きょくりょく【極力】.jpg</v>
      </c>
      <c r="L2390" s="9" t="s">
        <v>18120</v>
      </c>
      <c r="M2390" s="117" t="s">
        <v>20509</v>
      </c>
      <c r="N2390" s="36" t="str">
        <f t="shared" si="229"/>
        <v>▶</v>
      </c>
      <c r="O2390" s="37" t="s">
        <v>17920</v>
      </c>
      <c r="P2390" s="37">
        <v>135</v>
      </c>
      <c r="Q2390" s="37" t="s">
        <v>23</v>
      </c>
      <c r="R2390" s="9" t="str">
        <f>词典存放目录!$A$1&amp;O2390&amp;P2390&amp;Q2390</f>
        <v>F:\《自创文法查阅Excel》4.1备份\《B词汇·红宝书》\红宝书MP3分割\07 n1-き (135).mp3</v>
      </c>
      <c r="S2390" s="38"/>
      <c r="T2390" s="56"/>
      <c r="U2390" s="56"/>
      <c r="V2390" s="30"/>
      <c r="W2390" s="29"/>
      <c r="X2390" s="9" t="s">
        <v>464</v>
      </c>
    </row>
    <row r="2391" spans="1:24" s="57" customFormat="1" ht="24">
      <c r="A2391" s="31">
        <v>2525</v>
      </c>
      <c r="B2391" s="32">
        <f t="shared" ca="1" si="227"/>
        <v>0.13265413019013583</v>
      </c>
      <c r="C2391" s="134" t="s">
        <v>4483</v>
      </c>
      <c r="D2391" s="128" t="s">
        <v>4484</v>
      </c>
      <c r="E2391" s="21"/>
      <c r="F2391" s="22"/>
      <c r="G2391" s="22"/>
      <c r="H2391" s="22"/>
      <c r="I2391" s="23"/>
      <c r="J2391" s="35" t="str">
        <f t="shared" si="228"/>
        <v>➸</v>
      </c>
      <c r="K2391" s="117" t="str">
        <f>词典存放目录!$A$1&amp;L2391&amp;M2391</f>
        <v>F:\《自创文法查阅Excel》4.1备份\《B词汇·红宝书》\红宝书15版图片\2525-きょしゅう【去就】.jpg</v>
      </c>
      <c r="L2391" s="9" t="s">
        <v>18120</v>
      </c>
      <c r="M2391" s="117" t="s">
        <v>20510</v>
      </c>
      <c r="N2391" s="36" t="str">
        <f t="shared" si="229"/>
        <v>▶</v>
      </c>
      <c r="O2391" s="37" t="s">
        <v>17920</v>
      </c>
      <c r="P2391" s="37">
        <v>136</v>
      </c>
      <c r="Q2391" s="37" t="s">
        <v>23</v>
      </c>
      <c r="R2391" s="9" t="str">
        <f>词典存放目录!$A$1&amp;O2391&amp;P2391&amp;Q2391</f>
        <v>F:\《自创文法查阅Excel》4.1备份\《B词汇·红宝书》\红宝书MP3分割\07 n1-き (136).mp3</v>
      </c>
      <c r="S2391" s="38"/>
      <c r="T2391" s="56"/>
      <c r="U2391" s="56"/>
      <c r="V2391" s="30"/>
      <c r="W2391" s="29"/>
      <c r="X2391" s="9" t="s">
        <v>464</v>
      </c>
    </row>
    <row r="2392" spans="1:24" s="57" customFormat="1" ht="24">
      <c r="A2392" s="31">
        <v>2526</v>
      </c>
      <c r="B2392" s="32">
        <f t="shared" ca="1" si="227"/>
        <v>0.97100775161184838</v>
      </c>
      <c r="C2392" s="134" t="s">
        <v>4485</v>
      </c>
      <c r="D2392" s="128" t="s">
        <v>4486</v>
      </c>
      <c r="E2392" s="21"/>
      <c r="F2392" s="22"/>
      <c r="G2392" s="22"/>
      <c r="H2392" s="22"/>
      <c r="I2392" s="23"/>
      <c r="J2392" s="35" t="str">
        <f t="shared" si="228"/>
        <v>➸</v>
      </c>
      <c r="K2392" s="117" t="str">
        <f>词典存放目录!$A$1&amp;L2392&amp;M2392</f>
        <v>F:\《自创文法查阅Excel》4.1备份\《B词汇·红宝书》\红宝书15版图片\2526-きょしょう【巨匠】.jpg</v>
      </c>
      <c r="L2392" s="9" t="s">
        <v>18120</v>
      </c>
      <c r="M2392" s="117" t="s">
        <v>20511</v>
      </c>
      <c r="N2392" s="36" t="str">
        <f t="shared" si="229"/>
        <v>▶</v>
      </c>
      <c r="O2392" s="37" t="s">
        <v>17920</v>
      </c>
      <c r="P2392" s="37">
        <v>137</v>
      </c>
      <c r="Q2392" s="37" t="s">
        <v>23</v>
      </c>
      <c r="R2392" s="9" t="str">
        <f>词典存放目录!$A$1&amp;O2392&amp;P2392&amp;Q2392</f>
        <v>F:\《自创文法查阅Excel》4.1备份\《B词汇·红宝书》\红宝书MP3分割\07 n1-き (137).mp3</v>
      </c>
      <c r="S2392" s="38"/>
      <c r="T2392" s="56"/>
      <c r="U2392" s="56"/>
      <c r="V2392" s="30"/>
      <c r="W2392" s="29"/>
      <c r="X2392" s="9" t="s">
        <v>464</v>
      </c>
    </row>
    <row r="2393" spans="1:24" s="57" customFormat="1" ht="24">
      <c r="A2393" s="31">
        <v>2527</v>
      </c>
      <c r="B2393" s="32">
        <f t="shared" ca="1" si="227"/>
        <v>1.6085429827527031E-2</v>
      </c>
      <c r="C2393" s="134" t="s">
        <v>4487</v>
      </c>
      <c r="D2393" s="128" t="s">
        <v>4488</v>
      </c>
      <c r="E2393" s="21"/>
      <c r="F2393" s="22"/>
      <c r="G2393" s="22"/>
      <c r="H2393" s="22"/>
      <c r="I2393" s="23"/>
      <c r="J2393" s="35" t="str">
        <f t="shared" si="228"/>
        <v>➸</v>
      </c>
      <c r="K2393" s="117" t="str">
        <f>词典存放目录!$A$1&amp;L2393&amp;M2393</f>
        <v>F:\《自创文法查阅Excel》4.1备份\《B词汇·红宝书》\红宝书15版图片\2527-きょぜつ【拒絶】.jpg</v>
      </c>
      <c r="L2393" s="9" t="s">
        <v>18120</v>
      </c>
      <c r="M2393" s="117" t="s">
        <v>20512</v>
      </c>
      <c r="N2393" s="36" t="str">
        <f t="shared" si="229"/>
        <v>▶</v>
      </c>
      <c r="O2393" s="37" t="s">
        <v>17920</v>
      </c>
      <c r="P2393" s="37">
        <v>138</v>
      </c>
      <c r="Q2393" s="37" t="s">
        <v>23</v>
      </c>
      <c r="R2393" s="9" t="str">
        <f>词典存放目录!$A$1&amp;O2393&amp;P2393&amp;Q2393</f>
        <v>F:\《自创文法查阅Excel》4.1备份\《B词汇·红宝书》\红宝书MP3分割\07 n1-き (138).mp3</v>
      </c>
      <c r="S2393" s="38"/>
      <c r="T2393" s="56"/>
      <c r="U2393" s="56"/>
      <c r="V2393" s="30" t="str">
        <f>IF(COUNTA(S2393:U2393)=0,"",COUNTIF(S2393:U2393,"0")/COUNTA(S2393:U2393))</f>
        <v/>
      </c>
      <c r="W2393" s="29"/>
      <c r="X2393" s="9" t="s">
        <v>464</v>
      </c>
    </row>
    <row r="2394" spans="1:24" s="57" customFormat="1" ht="24">
      <c r="A2394" s="31">
        <v>2528</v>
      </c>
      <c r="B2394" s="32">
        <f t="shared" ca="1" si="227"/>
        <v>8.0669610188876417E-2</v>
      </c>
      <c r="C2394" s="134" t="s">
        <v>4489</v>
      </c>
      <c r="D2394" s="128" t="s">
        <v>4490</v>
      </c>
      <c r="E2394" s="21"/>
      <c r="F2394" s="22"/>
      <c r="G2394" s="22"/>
      <c r="H2394" s="22"/>
      <c r="I2394" s="23"/>
      <c r="J2394" s="35" t="str">
        <f t="shared" si="228"/>
        <v>➸</v>
      </c>
      <c r="K2394" s="117" t="str">
        <f>词典存放目录!$A$1&amp;L2394&amp;M2394</f>
        <v>F:\《自创文法查阅Excel》4.1备份\《B词汇·红宝书》\红宝书15版图片\2528-ぎょそん【漁村】.jpg</v>
      </c>
      <c r="L2394" s="9" t="s">
        <v>18120</v>
      </c>
      <c r="M2394" s="117" t="s">
        <v>20513</v>
      </c>
      <c r="N2394" s="36" t="str">
        <f t="shared" si="229"/>
        <v>▶</v>
      </c>
      <c r="O2394" s="37" t="s">
        <v>17920</v>
      </c>
      <c r="P2394" s="37">
        <v>139</v>
      </c>
      <c r="Q2394" s="37" t="s">
        <v>23</v>
      </c>
      <c r="R2394" s="9" t="str">
        <f>词典存放目录!$A$1&amp;O2394&amp;P2394&amp;Q2394</f>
        <v>F:\《自创文法查阅Excel》4.1备份\《B词汇·红宝书》\红宝书MP3分割\07 n1-き (139).mp3</v>
      </c>
      <c r="S2394" s="38"/>
      <c r="T2394" s="56"/>
      <c r="U2394" s="56"/>
      <c r="V2394" s="30" t="str">
        <f>IF(COUNTA(S2394:U2394)=0,"",COUNTIF(S2394:U2394,"0")/COUNTA(S2394:U2394))</f>
        <v/>
      </c>
      <c r="W2394" s="29"/>
      <c r="X2394" s="9" t="s">
        <v>464</v>
      </c>
    </row>
    <row r="2395" spans="1:24" s="57" customFormat="1" ht="24">
      <c r="A2395" s="31">
        <v>2529</v>
      </c>
      <c r="B2395" s="32">
        <f t="shared" ca="1" si="227"/>
        <v>0.78046034487278326</v>
      </c>
      <c r="C2395" s="134" t="s">
        <v>4491</v>
      </c>
      <c r="D2395" s="128"/>
      <c r="E2395" s="21"/>
      <c r="F2395" s="22"/>
      <c r="G2395" s="22" t="s">
        <v>4</v>
      </c>
      <c r="H2395" s="22"/>
      <c r="I2395" s="42" t="s">
        <v>533</v>
      </c>
      <c r="J2395" s="35" t="str">
        <f t="shared" si="228"/>
        <v>➸</v>
      </c>
      <c r="K2395" s="117" t="str">
        <f>词典存放目录!$A$1&amp;L2395&amp;M2395</f>
        <v>F:\《自创文法查阅Excel》4.1备份\《B词汇·红宝书》\红宝书15版图片\2529-ぎょっと.jpg</v>
      </c>
      <c r="L2395" s="9" t="s">
        <v>18120</v>
      </c>
      <c r="M2395" s="117" t="s">
        <v>20514</v>
      </c>
      <c r="N2395" s="36" t="str">
        <f t="shared" si="229"/>
        <v>▶</v>
      </c>
      <c r="O2395" s="37" t="s">
        <v>17920</v>
      </c>
      <c r="P2395" s="37">
        <v>140</v>
      </c>
      <c r="Q2395" s="37" t="s">
        <v>23</v>
      </c>
      <c r="R2395" s="9" t="str">
        <f>词典存放目录!$A$1&amp;O2395&amp;P2395&amp;Q2395</f>
        <v>F:\《自创文法查阅Excel》4.1备份\《B词汇·红宝书》\红宝书MP3分割\07 n1-き (140).mp3</v>
      </c>
      <c r="S2395" s="38"/>
      <c r="T2395" s="56"/>
      <c r="U2395" s="56"/>
      <c r="V2395" s="30" t="str">
        <f>IF(COUNTA(S2395:U2395)=0,"",COUNTIF(S2395:U2395,"0")/COUNTA(S2395:U2395))</f>
        <v/>
      </c>
      <c r="W2395" s="29"/>
      <c r="X2395" s="9" t="s">
        <v>464</v>
      </c>
    </row>
    <row r="2396" spans="1:24" s="57" customFormat="1" ht="24">
      <c r="A2396" s="31">
        <v>2530</v>
      </c>
      <c r="B2396" s="32">
        <f t="shared" ca="1" si="227"/>
        <v>0.85966710368507893</v>
      </c>
      <c r="C2396" s="134" t="s">
        <v>4492</v>
      </c>
      <c r="D2396" s="128" t="s">
        <v>4493</v>
      </c>
      <c r="E2396" s="21"/>
      <c r="F2396" s="22"/>
      <c r="G2396" s="22"/>
      <c r="H2396" s="22"/>
      <c r="I2396" s="23"/>
      <c r="J2396" s="35" t="str">
        <f t="shared" si="228"/>
        <v>➸</v>
      </c>
      <c r="K2396" s="117" t="str">
        <f>词典存放目录!$A$1&amp;L2396&amp;M2396</f>
        <v>F:\《自创文法查阅Excel》4.1备份\《B词汇·红宝书》\红宝书15版图片\2530-きょてん【拠点】.jpg</v>
      </c>
      <c r="L2396" s="9" t="s">
        <v>18120</v>
      </c>
      <c r="M2396" s="117" t="s">
        <v>20515</v>
      </c>
      <c r="N2396" s="36" t="str">
        <f t="shared" si="229"/>
        <v>▶</v>
      </c>
      <c r="O2396" s="37" t="s">
        <v>17920</v>
      </c>
      <c r="P2396" s="37">
        <v>141</v>
      </c>
      <c r="Q2396" s="37" t="s">
        <v>23</v>
      </c>
      <c r="R2396" s="9" t="str">
        <f>词典存放目录!$A$1&amp;O2396&amp;P2396&amp;Q2396</f>
        <v>F:\《自创文法查阅Excel》4.1备份\《B词汇·红宝书》\红宝书MP3分割\07 n1-き (141).mp3</v>
      </c>
      <c r="S2396" s="38"/>
      <c r="T2396" s="56"/>
      <c r="U2396" s="56"/>
      <c r="V2396" s="30"/>
      <c r="W2396" s="29"/>
      <c r="X2396" s="9" t="s">
        <v>464</v>
      </c>
    </row>
    <row r="2397" spans="1:24" s="57" customFormat="1" ht="24">
      <c r="A2397" s="31">
        <v>2531</v>
      </c>
      <c r="B2397" s="32">
        <f t="shared" ca="1" si="227"/>
        <v>8.1310653329627947E-2</v>
      </c>
      <c r="C2397" s="134" t="s">
        <v>4494</v>
      </c>
      <c r="D2397" s="128" t="s">
        <v>4495</v>
      </c>
      <c r="E2397" s="21"/>
      <c r="F2397" s="22"/>
      <c r="G2397" s="22"/>
      <c r="H2397" s="22"/>
      <c r="I2397" s="23"/>
      <c r="J2397" s="35" t="str">
        <f t="shared" si="228"/>
        <v>➸</v>
      </c>
      <c r="K2397" s="117" t="str">
        <f>词典存放目录!$A$1&amp;L2397&amp;M2397</f>
        <v>F:\《自创文法查阅Excel》4.1备份\《B词汇·红宝书》\红宝书15版图片\2531-きょひ【拒否】.jpg</v>
      </c>
      <c r="L2397" s="9" t="s">
        <v>18120</v>
      </c>
      <c r="M2397" s="117" t="s">
        <v>20516</v>
      </c>
      <c r="N2397" s="36" t="str">
        <f t="shared" si="229"/>
        <v>▶</v>
      </c>
      <c r="O2397" s="37" t="s">
        <v>17920</v>
      </c>
      <c r="P2397" s="37">
        <v>142</v>
      </c>
      <c r="Q2397" s="37" t="s">
        <v>23</v>
      </c>
      <c r="R2397" s="9" t="str">
        <f>词典存放目录!$A$1&amp;O2397&amp;P2397&amp;Q2397</f>
        <v>F:\《自创文法查阅Excel》4.1备份\《B词汇·红宝书》\红宝书MP3分割\07 n1-き (142).mp3</v>
      </c>
      <c r="S2397" s="38"/>
      <c r="T2397" s="56"/>
      <c r="U2397" s="56"/>
      <c r="V2397" s="30" t="str">
        <f t="shared" ref="V2397:V2403" si="231">IF(COUNTA(S2397:U2397)=0,"",COUNTIF(S2397:U2397,"0")/COUNTA(S2397:U2397))</f>
        <v/>
      </c>
      <c r="W2397" s="29"/>
      <c r="X2397" s="9" t="s">
        <v>464</v>
      </c>
    </row>
    <row r="2398" spans="1:24" s="57" customFormat="1" ht="24">
      <c r="A2398" s="31">
        <v>2532</v>
      </c>
      <c r="B2398" s="32">
        <f t="shared" ca="1" si="227"/>
        <v>0.70040051093101885</v>
      </c>
      <c r="C2398" s="134" t="s">
        <v>4496</v>
      </c>
      <c r="D2398" s="128" t="s">
        <v>4497</v>
      </c>
      <c r="E2398" s="21"/>
      <c r="F2398" s="22"/>
      <c r="G2398" s="22"/>
      <c r="H2398" s="22"/>
      <c r="I2398" s="23"/>
      <c r="J2398" s="35" t="str">
        <f t="shared" si="228"/>
        <v>➸</v>
      </c>
      <c r="K2398" s="117" t="str">
        <f>词典存放目录!$A$1&amp;L2398&amp;M2398</f>
        <v>F:\《自创文法查阅Excel》4.1备份\《B词汇·红宝书》\红宝书15版图片\2532-きょよう【許容】.jpg</v>
      </c>
      <c r="L2398" s="9" t="s">
        <v>18120</v>
      </c>
      <c r="M2398" s="117" t="s">
        <v>20517</v>
      </c>
      <c r="N2398" s="36" t="str">
        <f t="shared" si="229"/>
        <v>▶</v>
      </c>
      <c r="O2398" s="37" t="s">
        <v>17920</v>
      </c>
      <c r="P2398" s="37">
        <v>143</v>
      </c>
      <c r="Q2398" s="37" t="s">
        <v>23</v>
      </c>
      <c r="R2398" s="9" t="str">
        <f>词典存放目录!$A$1&amp;O2398&amp;P2398&amp;Q2398</f>
        <v>F:\《自创文法查阅Excel》4.1备份\《B词汇·红宝书》\红宝书MP3分割\07 n1-き (143).mp3</v>
      </c>
      <c r="S2398" s="38"/>
      <c r="T2398" s="56"/>
      <c r="U2398" s="56"/>
      <c r="V2398" s="30" t="str">
        <f t="shared" si="231"/>
        <v/>
      </c>
      <c r="W2398" s="29"/>
      <c r="X2398" s="9" t="s">
        <v>464</v>
      </c>
    </row>
    <row r="2399" spans="1:24" s="57" customFormat="1" ht="24">
      <c r="A2399" s="31">
        <v>2533</v>
      </c>
      <c r="B2399" s="32">
        <f t="shared" ca="1" si="227"/>
        <v>0.95510376080915149</v>
      </c>
      <c r="C2399" s="134" t="s">
        <v>4498</v>
      </c>
      <c r="D2399" s="128" t="s">
        <v>4499</v>
      </c>
      <c r="E2399" s="21" t="s">
        <v>18114</v>
      </c>
      <c r="F2399" s="22"/>
      <c r="G2399" s="22"/>
      <c r="H2399" s="22"/>
      <c r="I2399" s="23"/>
      <c r="J2399" s="35" t="str">
        <f t="shared" si="228"/>
        <v>➸</v>
      </c>
      <c r="K2399" s="117" t="str">
        <f>词典存放目录!$A$1&amp;L2399&amp;M2399</f>
        <v>F:\《自创文法查阅Excel》4.1备份\《B词汇·红宝书》\红宝书15版图片\2533-きよらか【清らか】.jpg</v>
      </c>
      <c r="L2399" s="9" t="s">
        <v>18120</v>
      </c>
      <c r="M2399" s="117" t="s">
        <v>20518</v>
      </c>
      <c r="N2399" s="36" t="str">
        <f t="shared" si="229"/>
        <v>▶</v>
      </c>
      <c r="O2399" s="37" t="s">
        <v>17920</v>
      </c>
      <c r="P2399" s="37">
        <v>144</v>
      </c>
      <c r="Q2399" s="37" t="s">
        <v>23</v>
      </c>
      <c r="R2399" s="9" t="str">
        <f>词典存放目录!$A$1&amp;O2399&amp;P2399&amp;Q2399</f>
        <v>F:\《自创文法查阅Excel》4.1备份\《B词汇·红宝书》\红宝书MP3分割\07 n1-き (144).mp3</v>
      </c>
      <c r="S2399" s="38"/>
      <c r="T2399" s="56"/>
      <c r="U2399" s="56"/>
      <c r="V2399" s="30" t="str">
        <f t="shared" si="231"/>
        <v/>
      </c>
      <c r="W2399" s="69"/>
      <c r="X2399" s="9" t="s">
        <v>464</v>
      </c>
    </row>
    <row r="2400" spans="1:24" s="57" customFormat="1" ht="24">
      <c r="A2400" s="31">
        <v>2534</v>
      </c>
      <c r="B2400" s="32">
        <f t="shared" ca="1" si="227"/>
        <v>0.90609076055384075</v>
      </c>
      <c r="C2400" s="134" t="s">
        <v>4500</v>
      </c>
      <c r="D2400" s="128" t="s">
        <v>4501</v>
      </c>
      <c r="E2400" s="21" t="s">
        <v>554</v>
      </c>
      <c r="F2400" s="22"/>
      <c r="G2400" s="22"/>
      <c r="H2400" s="22"/>
      <c r="I2400" s="23"/>
      <c r="J2400" s="35" t="str">
        <f t="shared" si="228"/>
        <v>➸</v>
      </c>
      <c r="K2400" s="117" t="str">
        <f>词典存放目录!$A$1&amp;L2400&amp;M2400</f>
        <v>F:\《自创文法查阅Excel》4.1备份\《B词汇·红宝书》\红宝书15版图片\2534-きらびやか【煌びやか】.jpg</v>
      </c>
      <c r="L2400" s="9" t="s">
        <v>18120</v>
      </c>
      <c r="M2400" s="117" t="s">
        <v>20519</v>
      </c>
      <c r="N2400" s="36" t="str">
        <f t="shared" si="229"/>
        <v>▶</v>
      </c>
      <c r="O2400" s="37" t="s">
        <v>17920</v>
      </c>
      <c r="P2400" s="37">
        <v>145</v>
      </c>
      <c r="Q2400" s="37" t="s">
        <v>23</v>
      </c>
      <c r="R2400" s="9" t="str">
        <f>词典存放目录!$A$1&amp;O2400&amp;P2400&amp;Q2400</f>
        <v>F:\《自创文法查阅Excel》4.1备份\《B词汇·红宝书》\红宝书MP3分割\07 n1-き (145).mp3</v>
      </c>
      <c r="S2400" s="38"/>
      <c r="T2400" s="56"/>
      <c r="U2400" s="56"/>
      <c r="V2400" s="30" t="str">
        <f t="shared" si="231"/>
        <v/>
      </c>
      <c r="W2400" s="29"/>
      <c r="X2400" s="9" t="s">
        <v>464</v>
      </c>
    </row>
    <row r="2401" spans="1:24" s="57" customFormat="1" ht="24">
      <c r="A2401" s="31">
        <v>2535</v>
      </c>
      <c r="B2401" s="32">
        <f t="shared" ca="1" si="227"/>
        <v>0.12428173906102158</v>
      </c>
      <c r="C2401" s="134" t="s">
        <v>4502</v>
      </c>
      <c r="D2401" s="128" t="s">
        <v>4503</v>
      </c>
      <c r="E2401" s="21"/>
      <c r="F2401" s="22"/>
      <c r="G2401" s="22"/>
      <c r="H2401" s="22"/>
      <c r="I2401" s="23"/>
      <c r="J2401" s="35" t="str">
        <f t="shared" si="228"/>
        <v>➸</v>
      </c>
      <c r="K2401" s="117" t="str">
        <f>词典存放目录!$A$1&amp;L2401&amp;M2401</f>
        <v>F:\《自创文法查阅Excel》4.1备份\《B词汇·红宝书》\红宝书15版图片\2535-きらめく【煌く】.jpg</v>
      </c>
      <c r="L2401" s="9" t="s">
        <v>18120</v>
      </c>
      <c r="M2401" s="117" t="s">
        <v>20520</v>
      </c>
      <c r="N2401" s="36" t="str">
        <f t="shared" si="229"/>
        <v>▶</v>
      </c>
      <c r="O2401" s="37" t="s">
        <v>17920</v>
      </c>
      <c r="P2401" s="37">
        <v>146</v>
      </c>
      <c r="Q2401" s="37" t="s">
        <v>23</v>
      </c>
      <c r="R2401" s="9" t="str">
        <f>词典存放目录!$A$1&amp;O2401&amp;P2401&amp;Q2401</f>
        <v>F:\《自创文法查阅Excel》4.1备份\《B词汇·红宝书》\红宝书MP3分割\07 n1-き (146).mp3</v>
      </c>
      <c r="S2401" s="38"/>
      <c r="T2401" s="56"/>
      <c r="U2401" s="56"/>
      <c r="V2401" s="30" t="str">
        <f t="shared" si="231"/>
        <v/>
      </c>
      <c r="W2401" s="29"/>
      <c r="X2401" s="9" t="s">
        <v>464</v>
      </c>
    </row>
    <row r="2402" spans="1:24" s="57" customFormat="1" ht="24">
      <c r="A2402" s="31">
        <v>2536</v>
      </c>
      <c r="B2402" s="32">
        <f t="shared" ca="1" si="227"/>
        <v>3.5419222451505195E-2</v>
      </c>
      <c r="C2402" s="134" t="s">
        <v>4054</v>
      </c>
      <c r="D2402" s="128" t="s">
        <v>4504</v>
      </c>
      <c r="E2402" s="21"/>
      <c r="F2402" s="22"/>
      <c r="G2402" s="22"/>
      <c r="H2402" s="22"/>
      <c r="I2402" s="23"/>
      <c r="J2402" s="35" t="str">
        <f t="shared" si="228"/>
        <v>➸</v>
      </c>
      <c r="K2402" s="117" t="str">
        <f>词典存放目录!$A$1&amp;L2402&amp;M2402</f>
        <v>F:\《自创文法查阅Excel》4.1备份\《B词汇·红宝书》\红宝书15版图片\2536-きり【切り】.jpg</v>
      </c>
      <c r="L2402" s="9" t="s">
        <v>18120</v>
      </c>
      <c r="M2402" s="117" t="s">
        <v>20521</v>
      </c>
      <c r="N2402" s="36" t="str">
        <f t="shared" si="229"/>
        <v>▶</v>
      </c>
      <c r="O2402" s="37" t="s">
        <v>17920</v>
      </c>
      <c r="P2402" s="37">
        <v>147</v>
      </c>
      <c r="Q2402" s="37" t="s">
        <v>23</v>
      </c>
      <c r="R2402" s="9" t="str">
        <f>词典存放目录!$A$1&amp;O2402&amp;P2402&amp;Q2402</f>
        <v>F:\《自创文法查阅Excel》4.1备份\《B词汇·红宝书》\红宝书MP3分割\07 n1-き (147).mp3</v>
      </c>
      <c r="S2402" s="38"/>
      <c r="T2402" s="56"/>
      <c r="U2402" s="56"/>
      <c r="V2402" s="30" t="str">
        <f t="shared" si="231"/>
        <v/>
      </c>
      <c r="W2402" s="29"/>
      <c r="X2402" s="9" t="s">
        <v>464</v>
      </c>
    </row>
    <row r="2403" spans="1:24" s="57" customFormat="1" ht="24">
      <c r="A2403" s="31">
        <v>2537</v>
      </c>
      <c r="B2403" s="32">
        <f t="shared" ca="1" si="227"/>
        <v>0.41584918887459954</v>
      </c>
      <c r="C2403" s="134" t="s">
        <v>4505</v>
      </c>
      <c r="D2403" s="128" t="s">
        <v>4506</v>
      </c>
      <c r="E2403" s="21"/>
      <c r="F2403" s="22"/>
      <c r="G2403" s="22"/>
      <c r="H2403" s="22"/>
      <c r="I2403" s="23"/>
      <c r="J2403" s="35" t="str">
        <f t="shared" si="228"/>
        <v>➸</v>
      </c>
      <c r="K2403" s="117" t="str">
        <f>词典存放目录!$A$1&amp;L2403&amp;M2403</f>
        <v>F:\《自创文法查阅Excel》4.1备份\《B词汇·红宝书》\红宝书15版图片\2537-ぎり【義理】.jpg</v>
      </c>
      <c r="L2403" s="9" t="s">
        <v>18120</v>
      </c>
      <c r="M2403" s="117" t="s">
        <v>20522</v>
      </c>
      <c r="N2403" s="36" t="str">
        <f t="shared" si="229"/>
        <v>▶</v>
      </c>
      <c r="O2403" s="37" t="s">
        <v>17920</v>
      </c>
      <c r="P2403" s="37">
        <v>148</v>
      </c>
      <c r="Q2403" s="37" t="s">
        <v>23</v>
      </c>
      <c r="R2403" s="9" t="str">
        <f>词典存放目录!$A$1&amp;O2403&amp;P2403&amp;Q2403</f>
        <v>F:\《自创文法查阅Excel》4.1备份\《B词汇·红宝书》\红宝书MP3分割\07 n1-き (148).mp3</v>
      </c>
      <c r="S2403" s="38"/>
      <c r="T2403" s="56"/>
      <c r="U2403" s="56"/>
      <c r="V2403" s="30" t="str">
        <f t="shared" si="231"/>
        <v/>
      </c>
      <c r="W2403" s="29"/>
      <c r="X2403" s="9" t="s">
        <v>464</v>
      </c>
    </row>
    <row r="2404" spans="1:24" s="57" customFormat="1" ht="24">
      <c r="A2404" s="31">
        <v>2538</v>
      </c>
      <c r="B2404" s="32">
        <f t="shared" ca="1" si="227"/>
        <v>0.52821577957010446</v>
      </c>
      <c r="C2404" s="134" t="s">
        <v>4507</v>
      </c>
      <c r="D2404" s="128" t="s">
        <v>4508</v>
      </c>
      <c r="E2404" s="21"/>
      <c r="F2404" s="22"/>
      <c r="G2404" s="22"/>
      <c r="H2404" s="22"/>
      <c r="I2404" s="23"/>
      <c r="J2404" s="35" t="str">
        <f t="shared" si="228"/>
        <v>➸</v>
      </c>
      <c r="K2404" s="117" t="str">
        <f>词典存放目录!$A$1&amp;L2404&amp;M2404</f>
        <v>F:\《自创文法查阅Excel》4.1备份\《B词汇·红宝书》\红宝书15版图片\2538-きりあげる【切り上げる】.jpg</v>
      </c>
      <c r="L2404" s="9" t="s">
        <v>18120</v>
      </c>
      <c r="M2404" s="117" t="s">
        <v>20523</v>
      </c>
      <c r="N2404" s="36" t="str">
        <f t="shared" si="229"/>
        <v>▶</v>
      </c>
      <c r="O2404" s="37" t="s">
        <v>17920</v>
      </c>
      <c r="P2404" s="37">
        <v>149</v>
      </c>
      <c r="Q2404" s="37" t="s">
        <v>23</v>
      </c>
      <c r="R2404" s="9" t="str">
        <f>词典存放目录!$A$1&amp;O2404&amp;P2404&amp;Q2404</f>
        <v>F:\《自创文法查阅Excel》4.1备份\《B词汇·红宝书》\红宝书MP3分割\07 n1-き (149).mp3</v>
      </c>
      <c r="S2404" s="38"/>
      <c r="T2404" s="56"/>
      <c r="U2404" s="56"/>
      <c r="V2404" s="30"/>
      <c r="W2404" s="29"/>
      <c r="X2404" s="9" t="s">
        <v>464</v>
      </c>
    </row>
    <row r="2405" spans="1:24" s="57" customFormat="1" ht="24">
      <c r="A2405" s="31">
        <v>2539</v>
      </c>
      <c r="B2405" s="32">
        <f t="shared" ca="1" si="227"/>
        <v>0.24379506327791345</v>
      </c>
      <c r="C2405" s="134" t="s">
        <v>4509</v>
      </c>
      <c r="D2405" s="128" t="s">
        <v>4510</v>
      </c>
      <c r="E2405" s="21"/>
      <c r="F2405" s="22"/>
      <c r="G2405" s="22"/>
      <c r="H2405" s="22"/>
      <c r="I2405" s="23"/>
      <c r="J2405" s="35" t="str">
        <f t="shared" si="228"/>
        <v>➸</v>
      </c>
      <c r="K2405" s="117" t="str">
        <f>词典存放目录!$A$1&amp;L2405&amp;M2405</f>
        <v>F:\《自创文法查阅Excel》4.1备份\《B词汇·红宝书》\红宝书15版图片\2539-きりかえる【切り替える】.jpg</v>
      </c>
      <c r="L2405" s="9" t="s">
        <v>18120</v>
      </c>
      <c r="M2405" s="117" t="s">
        <v>20524</v>
      </c>
      <c r="N2405" s="36" t="str">
        <f t="shared" si="229"/>
        <v>▶</v>
      </c>
      <c r="O2405" s="37" t="s">
        <v>17920</v>
      </c>
      <c r="P2405" s="37">
        <v>150</v>
      </c>
      <c r="Q2405" s="37" t="s">
        <v>23</v>
      </c>
      <c r="R2405" s="9" t="str">
        <f>词典存放目录!$A$1&amp;O2405&amp;P2405&amp;Q2405</f>
        <v>F:\《自创文法查阅Excel》4.1备份\《B词汇·红宝书》\红宝书MP3分割\07 n1-き (150).mp3</v>
      </c>
      <c r="S2405" s="38"/>
      <c r="T2405" s="56"/>
      <c r="U2405" s="56"/>
      <c r="V2405" s="30" t="str">
        <f>IF(COUNTA(S2405:U2405)=0,"",COUNTIF(S2405:U2405,"0")/COUNTA(S2405:U2405))</f>
        <v/>
      </c>
      <c r="W2405" s="102"/>
      <c r="X2405" s="9" t="s">
        <v>464</v>
      </c>
    </row>
    <row r="2406" spans="1:24" s="57" customFormat="1" ht="24">
      <c r="A2406" s="31">
        <v>2540</v>
      </c>
      <c r="B2406" s="32">
        <f t="shared" ca="1" si="227"/>
        <v>0.93625516996787883</v>
      </c>
      <c r="C2406" s="134" t="s">
        <v>4511</v>
      </c>
      <c r="D2406" s="128" t="s">
        <v>4512</v>
      </c>
      <c r="E2406" s="21" t="s">
        <v>32</v>
      </c>
      <c r="F2406" s="22"/>
      <c r="G2406" s="22"/>
      <c r="H2406" s="22"/>
      <c r="I2406" s="23"/>
      <c r="J2406" s="35" t="str">
        <f t="shared" si="228"/>
        <v>➸</v>
      </c>
      <c r="K2406" s="117" t="str">
        <f>词典存放目录!$A$1&amp;L2406&amp;M2406</f>
        <v>F:\《自创文法查阅Excel》4.1备份\《B词汇·红宝书》\红宝书15版图片\2540-ぎりがたい【義理堅い】.jpg</v>
      </c>
      <c r="L2406" s="9" t="s">
        <v>18120</v>
      </c>
      <c r="M2406" s="117" t="s">
        <v>20525</v>
      </c>
      <c r="N2406" s="36" t="str">
        <f t="shared" si="229"/>
        <v>▶</v>
      </c>
      <c r="O2406" s="37" t="s">
        <v>17920</v>
      </c>
      <c r="P2406" s="37">
        <v>151</v>
      </c>
      <c r="Q2406" s="37" t="s">
        <v>23</v>
      </c>
      <c r="R2406" s="9" t="str">
        <f>词典存放目录!$A$1&amp;O2406&amp;P2406&amp;Q2406</f>
        <v>F:\《自创文法查阅Excel》4.1备份\《B词汇·红宝书》\红宝书MP3分割\07 n1-き (151).mp3</v>
      </c>
      <c r="S2406" s="38"/>
      <c r="T2406" s="56"/>
      <c r="U2406" s="56"/>
      <c r="V2406" s="30" t="str">
        <f>IF(COUNTA(S2406:U2406)=0,"",COUNTIF(S2406:U2406,"0")/COUNTA(S2406:U2406))</f>
        <v/>
      </c>
      <c r="W2406" s="29"/>
      <c r="X2406" s="9" t="s">
        <v>464</v>
      </c>
    </row>
    <row r="2407" spans="1:24" s="57" customFormat="1" ht="24">
      <c r="A2407" s="31">
        <v>2541</v>
      </c>
      <c r="B2407" s="32">
        <f t="shared" ca="1" si="227"/>
        <v>0.76498016913246103</v>
      </c>
      <c r="C2407" s="134" t="s">
        <v>4513</v>
      </c>
      <c r="D2407" s="128" t="s">
        <v>4514</v>
      </c>
      <c r="E2407" s="21"/>
      <c r="F2407" s="22"/>
      <c r="G2407" s="22"/>
      <c r="H2407" s="22"/>
      <c r="I2407" s="23"/>
      <c r="J2407" s="35" t="str">
        <f t="shared" si="228"/>
        <v>➸</v>
      </c>
      <c r="K2407" s="117" t="str">
        <f>词典存放目录!$A$1&amp;L2407&amp;M2407</f>
        <v>F:\《自创文法查阅Excel》4.1备份\《B词汇·红宝书》\红宝书15版图片\2541-きりぬける【切り抜ける】.jpg</v>
      </c>
      <c r="L2407" s="9" t="s">
        <v>18120</v>
      </c>
      <c r="M2407" s="117" t="s">
        <v>20526</v>
      </c>
      <c r="N2407" s="36" t="str">
        <f t="shared" si="229"/>
        <v>▶</v>
      </c>
      <c r="O2407" s="37" t="s">
        <v>17920</v>
      </c>
      <c r="P2407" s="37">
        <v>152</v>
      </c>
      <c r="Q2407" s="37" t="s">
        <v>23</v>
      </c>
      <c r="R2407" s="9" t="str">
        <f>词典存放目录!$A$1&amp;O2407&amp;P2407&amp;Q2407</f>
        <v>F:\《自创文法查阅Excel》4.1备份\《B词汇·红宝书》\红宝书MP3分割\07 n1-き (152).mp3</v>
      </c>
      <c r="S2407" s="38"/>
      <c r="T2407" s="56"/>
      <c r="U2407" s="56"/>
      <c r="V2407" s="30" t="str">
        <f>IF(COUNTA(S2407:U2407)=0,"",COUNTIF(S2407:U2407,"0")/COUNTA(S2407:U2407))</f>
        <v/>
      </c>
      <c r="W2407" s="29"/>
      <c r="X2407" s="9" t="s">
        <v>464</v>
      </c>
    </row>
    <row r="2408" spans="1:24" s="57" customFormat="1" ht="24">
      <c r="A2408" s="31">
        <v>2543</v>
      </c>
      <c r="B2408" s="32">
        <f t="shared" ca="1" si="227"/>
        <v>0.27204710054084857</v>
      </c>
      <c r="C2408" s="134" t="s">
        <v>4515</v>
      </c>
      <c r="D2408" s="128" t="s">
        <v>4516</v>
      </c>
      <c r="E2408" s="21"/>
      <c r="F2408" s="22"/>
      <c r="G2408" s="22"/>
      <c r="H2408" s="22"/>
      <c r="I2408" s="23"/>
      <c r="J2408" s="35" t="str">
        <f t="shared" si="228"/>
        <v>➸</v>
      </c>
      <c r="K2408" s="117" t="str">
        <f>词典存放目录!$A$1&amp;L2408&amp;M2408</f>
        <v>F:\《自创文法查阅Excel》4.1备份\《B词汇·红宝书》\红宝书15版图片\2543-きりょう【器量】.jpg</v>
      </c>
      <c r="L2408" s="9" t="s">
        <v>18120</v>
      </c>
      <c r="M2408" s="117" t="s">
        <v>20527</v>
      </c>
      <c r="N2408" s="36" t="str">
        <f t="shared" si="229"/>
        <v>▶</v>
      </c>
      <c r="O2408" s="37" t="s">
        <v>17920</v>
      </c>
      <c r="P2408" s="37">
        <v>154</v>
      </c>
      <c r="Q2408" s="37" t="s">
        <v>23</v>
      </c>
      <c r="R2408" s="9" t="str">
        <f>词典存放目录!$A$1&amp;O2408&amp;P2408&amp;Q2408</f>
        <v>F:\《自创文法查阅Excel》4.1备份\《B词汇·红宝书》\红宝书MP3分割\07 n1-き (154).mp3</v>
      </c>
      <c r="S2408" s="38"/>
      <c r="T2408" s="56"/>
      <c r="U2408" s="56"/>
      <c r="V2408" s="30" t="str">
        <f>IF(COUNTA(S2408:U2408)=0,"",COUNTIF(S2408:U2408,"0")/COUNTA(S2408:U2408))</f>
        <v/>
      </c>
      <c r="W2408" s="29"/>
      <c r="X2408" s="9" t="s">
        <v>464</v>
      </c>
    </row>
    <row r="2409" spans="1:24" s="57" customFormat="1" ht="24">
      <c r="A2409" s="31">
        <v>2544</v>
      </c>
      <c r="B2409" s="32">
        <f t="shared" ca="1" si="227"/>
        <v>0.1672400455866343</v>
      </c>
      <c r="C2409" s="134" t="s">
        <v>4517</v>
      </c>
      <c r="D2409" s="128" t="s">
        <v>4518</v>
      </c>
      <c r="E2409" s="21"/>
      <c r="F2409" s="22"/>
      <c r="G2409" s="22"/>
      <c r="H2409" s="22"/>
      <c r="I2409" s="23"/>
      <c r="J2409" s="35" t="str">
        <f t="shared" si="228"/>
        <v>➸</v>
      </c>
      <c r="K2409" s="117" t="str">
        <f>词典存放目录!$A$1&amp;L2409&amp;M2409</f>
        <v>F:\《自创文法查阅Excel》4.1备份\《B词汇·红宝书》\红宝书15版图片\2544-きりょく【気力】.jpg</v>
      </c>
      <c r="L2409" s="9" t="s">
        <v>18120</v>
      </c>
      <c r="M2409" s="117" t="s">
        <v>20528</v>
      </c>
      <c r="N2409" s="36" t="str">
        <f t="shared" si="229"/>
        <v>▶</v>
      </c>
      <c r="O2409" s="37" t="s">
        <v>17920</v>
      </c>
      <c r="P2409" s="37">
        <v>155</v>
      </c>
      <c r="Q2409" s="37" t="s">
        <v>23</v>
      </c>
      <c r="R2409" s="9" t="str">
        <f>词典存放目录!$A$1&amp;O2409&amp;P2409&amp;Q2409</f>
        <v>F:\《自创文法查阅Excel》4.1备份\《B词汇·红宝书》\红宝书MP3分割\07 n1-き (155).mp3</v>
      </c>
      <c r="S2409" s="38"/>
      <c r="T2409" s="56"/>
      <c r="U2409" s="56"/>
      <c r="V2409" s="30" t="str">
        <f>IF(COUNTA(S2409:U2409)=0,"",COUNTIF(S2409:U2409,"0")/COUNTA(S2409:U2409))</f>
        <v/>
      </c>
      <c r="W2409" s="29"/>
      <c r="X2409" s="9" t="s">
        <v>464</v>
      </c>
    </row>
    <row r="2410" spans="1:24" s="57" customFormat="1" ht="24">
      <c r="A2410" s="31">
        <v>2545</v>
      </c>
      <c r="B2410" s="32">
        <f t="shared" ca="1" si="227"/>
        <v>0.32442201650946423</v>
      </c>
      <c r="C2410" s="134" t="s">
        <v>4519</v>
      </c>
      <c r="D2410" s="128" t="s">
        <v>4520</v>
      </c>
      <c r="E2410" s="21"/>
      <c r="F2410" s="22"/>
      <c r="G2410" s="22"/>
      <c r="H2410" s="22"/>
      <c r="I2410" s="23"/>
      <c r="J2410" s="35" t="str">
        <f t="shared" si="228"/>
        <v>➸</v>
      </c>
      <c r="K2410" s="117" t="str">
        <f>词典存放目录!$A$1&amp;L2410&amp;M2410</f>
        <v>F:\《自创文法查阅Excel》4.1备份\《B词汇·红宝书》\红宝书15版图片\2545-きれつ【亀裂】.jpg</v>
      </c>
      <c r="L2410" s="9" t="s">
        <v>18120</v>
      </c>
      <c r="M2410" s="117" t="s">
        <v>20529</v>
      </c>
      <c r="N2410" s="36" t="str">
        <f t="shared" si="229"/>
        <v>▶</v>
      </c>
      <c r="O2410" s="37" t="s">
        <v>17920</v>
      </c>
      <c r="P2410" s="37">
        <v>156</v>
      </c>
      <c r="Q2410" s="37" t="s">
        <v>23</v>
      </c>
      <c r="R2410" s="9" t="str">
        <f>词典存放目录!$A$1&amp;O2410&amp;P2410&amp;Q2410</f>
        <v>F:\《自创文法查阅Excel》4.1备份\《B词汇·红宝书》\红宝书MP3分割\07 n1-き (156).mp3</v>
      </c>
      <c r="S2410" s="38"/>
      <c r="T2410" s="56"/>
      <c r="U2410" s="56"/>
      <c r="V2410" s="30"/>
      <c r="W2410" s="29"/>
      <c r="X2410" s="9" t="s">
        <v>464</v>
      </c>
    </row>
    <row r="2411" spans="1:24" s="57" customFormat="1" ht="24">
      <c r="A2411" s="31">
        <v>2546</v>
      </c>
      <c r="B2411" s="32">
        <f t="shared" ca="1" si="227"/>
        <v>0.83866246019144586</v>
      </c>
      <c r="C2411" s="134" t="s">
        <v>4521</v>
      </c>
      <c r="D2411" s="128" t="s">
        <v>4522</v>
      </c>
      <c r="E2411" s="21"/>
      <c r="F2411" s="22"/>
      <c r="G2411" s="22"/>
      <c r="H2411" s="22"/>
      <c r="I2411" s="23"/>
      <c r="J2411" s="35" t="str">
        <f t="shared" si="228"/>
        <v>➸</v>
      </c>
      <c r="K2411" s="117" t="str">
        <f>词典存放目录!$A$1&amp;L2411&amp;M2411</f>
        <v>F:\《自创文法查阅Excel》4.1备份\《B词汇·红宝书》\红宝书15版图片\2546-きれめ【切れ目】.jpg</v>
      </c>
      <c r="L2411" s="9" t="s">
        <v>18120</v>
      </c>
      <c r="M2411" s="117" t="s">
        <v>20530</v>
      </c>
      <c r="N2411" s="36" t="str">
        <f t="shared" si="229"/>
        <v>▶</v>
      </c>
      <c r="O2411" s="37" t="s">
        <v>17920</v>
      </c>
      <c r="P2411" s="37">
        <v>157</v>
      </c>
      <c r="Q2411" s="37" t="s">
        <v>23</v>
      </c>
      <c r="R2411" s="9" t="str">
        <f>词典存放目录!$A$1&amp;O2411&amp;P2411&amp;Q2411</f>
        <v>F:\《自创文法查阅Excel》4.1备份\《B词汇·红宝书》\红宝书MP3分割\07 n1-き (157).mp3</v>
      </c>
      <c r="S2411" s="38"/>
      <c r="T2411" s="56"/>
      <c r="U2411" s="56"/>
      <c r="V2411" s="30" t="str">
        <f t="shared" ref="V2411:V2419" si="232">IF(COUNTA(S2411:U2411)=0,"",COUNTIF(S2411:U2411,"0")/COUNTA(S2411:U2411))</f>
        <v/>
      </c>
      <c r="W2411" s="29"/>
      <c r="X2411" s="9" t="s">
        <v>464</v>
      </c>
    </row>
    <row r="2412" spans="1:24" s="57" customFormat="1" ht="24">
      <c r="A2412" s="31">
        <v>2547</v>
      </c>
      <c r="B2412" s="32">
        <f t="shared" ca="1" si="227"/>
        <v>0.58692980307570675</v>
      </c>
      <c r="C2412" s="134" t="s">
        <v>4057</v>
      </c>
      <c r="D2412" s="128" t="s">
        <v>4058</v>
      </c>
      <c r="E2412" s="21"/>
      <c r="F2412" s="22"/>
      <c r="G2412" s="22"/>
      <c r="H2412" s="22"/>
      <c r="I2412" s="23"/>
      <c r="J2412" s="35" t="str">
        <f t="shared" si="228"/>
        <v>➸</v>
      </c>
      <c r="K2412" s="117" t="str">
        <f>词典存放目录!$A$1&amp;L2412&amp;M2412</f>
        <v>F:\《自创文法查阅Excel》4.1备份\《B词汇·红宝书》\红宝书15版图片\2547-きれる【切れる】.jpg</v>
      </c>
      <c r="L2412" s="9" t="s">
        <v>18120</v>
      </c>
      <c r="M2412" s="117" t="s">
        <v>20531</v>
      </c>
      <c r="N2412" s="36" t="str">
        <f t="shared" si="229"/>
        <v>▶</v>
      </c>
      <c r="O2412" s="37" t="s">
        <v>17920</v>
      </c>
      <c r="P2412" s="37">
        <v>158</v>
      </c>
      <c r="Q2412" s="37" t="s">
        <v>23</v>
      </c>
      <c r="R2412" s="9" t="str">
        <f>词典存放目录!$A$1&amp;O2412&amp;P2412&amp;Q2412</f>
        <v>F:\《自创文法查阅Excel》4.1备份\《B词汇·红宝书》\红宝书MP3分割\07 n1-き (158).mp3</v>
      </c>
      <c r="S2412" s="38"/>
      <c r="T2412" s="56"/>
      <c r="U2412" s="56"/>
      <c r="V2412" s="30" t="str">
        <f t="shared" si="232"/>
        <v/>
      </c>
      <c r="W2412" s="29"/>
      <c r="X2412" s="9" t="s">
        <v>464</v>
      </c>
    </row>
    <row r="2413" spans="1:24" s="57" customFormat="1" ht="24">
      <c r="A2413" s="31">
        <v>2548</v>
      </c>
      <c r="B2413" s="32">
        <f t="shared" ca="1" si="227"/>
        <v>9.5951576967922336E-2</v>
      </c>
      <c r="C2413" s="134" t="s">
        <v>4523</v>
      </c>
      <c r="D2413" s="128" t="s">
        <v>4524</v>
      </c>
      <c r="E2413" s="21"/>
      <c r="F2413" s="22"/>
      <c r="G2413" s="22"/>
      <c r="H2413" s="22"/>
      <c r="I2413" s="23"/>
      <c r="J2413" s="35" t="str">
        <f t="shared" si="228"/>
        <v>➸</v>
      </c>
      <c r="K2413" s="117" t="str">
        <f>词典存放目录!$A$1&amp;L2413&amp;M2413</f>
        <v>F:\《自创文法查阅Excel》4.1备份\《B词汇·红宝书》\红宝书15版图片\2548-ぎわく【疑惑】.jpg</v>
      </c>
      <c r="L2413" s="9" t="s">
        <v>18120</v>
      </c>
      <c r="M2413" s="117" t="s">
        <v>20532</v>
      </c>
      <c r="N2413" s="36" t="str">
        <f t="shared" si="229"/>
        <v>▶</v>
      </c>
      <c r="O2413" s="37" t="s">
        <v>17920</v>
      </c>
      <c r="P2413" s="37">
        <v>159</v>
      </c>
      <c r="Q2413" s="37" t="s">
        <v>23</v>
      </c>
      <c r="R2413" s="9" t="str">
        <f>词典存放目录!$A$1&amp;O2413&amp;P2413&amp;Q2413</f>
        <v>F:\《自创文法查阅Excel》4.1备份\《B词汇·红宝书》\红宝书MP3分割\07 n1-き (159).mp3</v>
      </c>
      <c r="S2413" s="38"/>
      <c r="T2413" s="56"/>
      <c r="U2413" s="56"/>
      <c r="V2413" s="30" t="str">
        <f t="shared" si="232"/>
        <v/>
      </c>
      <c r="W2413" s="29"/>
      <c r="X2413" s="9" t="s">
        <v>464</v>
      </c>
    </row>
    <row r="2414" spans="1:24" s="57" customFormat="1" ht="24">
      <c r="A2414" s="31">
        <v>2549</v>
      </c>
      <c r="B2414" s="32">
        <f t="shared" ca="1" si="227"/>
        <v>0.53403138727482014</v>
      </c>
      <c r="C2414" s="134" t="s">
        <v>4525</v>
      </c>
      <c r="D2414" s="128" t="s">
        <v>4526</v>
      </c>
      <c r="E2414" s="21"/>
      <c r="F2414" s="22"/>
      <c r="G2414" s="22"/>
      <c r="H2414" s="22"/>
      <c r="I2414" s="23"/>
      <c r="J2414" s="35" t="str">
        <f t="shared" si="228"/>
        <v>➸</v>
      </c>
      <c r="K2414" s="117" t="str">
        <f>词典存放目录!$A$1&amp;L2414&amp;M2414</f>
        <v>F:\《自创文法查阅Excel》4.1备份\《B词汇·红宝书》\红宝书15版图片\2549-きわめて【極めて】.jpg</v>
      </c>
      <c r="L2414" s="9" t="s">
        <v>18120</v>
      </c>
      <c r="M2414" s="117" t="s">
        <v>20533</v>
      </c>
      <c r="N2414" s="36" t="str">
        <f t="shared" si="229"/>
        <v>▶</v>
      </c>
      <c r="O2414" s="37" t="s">
        <v>17920</v>
      </c>
      <c r="P2414" s="37">
        <v>160</v>
      </c>
      <c r="Q2414" s="37" t="s">
        <v>23</v>
      </c>
      <c r="R2414" s="9" t="str">
        <f>词典存放目录!$A$1&amp;O2414&amp;P2414&amp;Q2414</f>
        <v>F:\《自创文法查阅Excel》4.1备份\《B词汇·红宝书》\红宝书MP3分割\07 n1-き (160).mp3</v>
      </c>
      <c r="S2414" s="38"/>
      <c r="T2414" s="56"/>
      <c r="U2414" s="56"/>
      <c r="V2414" s="30" t="str">
        <f t="shared" si="232"/>
        <v/>
      </c>
      <c r="W2414" s="29"/>
      <c r="X2414" s="9" t="s">
        <v>464</v>
      </c>
    </row>
    <row r="2415" spans="1:24" s="57" customFormat="1" ht="24">
      <c r="A2415" s="31">
        <v>2550</v>
      </c>
      <c r="B2415" s="32">
        <f t="shared" ca="1" si="227"/>
        <v>0.79829513102013272</v>
      </c>
      <c r="C2415" s="134" t="s">
        <v>4527</v>
      </c>
      <c r="D2415" s="128" t="s">
        <v>4528</v>
      </c>
      <c r="E2415" s="21"/>
      <c r="F2415" s="22"/>
      <c r="G2415" s="22"/>
      <c r="H2415" s="22"/>
      <c r="I2415" s="23"/>
      <c r="J2415" s="35" t="str">
        <f t="shared" si="228"/>
        <v>➸</v>
      </c>
      <c r="K2415" s="117" t="str">
        <f>词典存放目录!$A$1&amp;L2415&amp;M2415</f>
        <v>F:\《自创文法查阅Excel》4.1备份\《B词汇·红宝书》\红宝书15版图片\2550-きわめる【極める】.jpg</v>
      </c>
      <c r="L2415" s="9" t="s">
        <v>18120</v>
      </c>
      <c r="M2415" s="117" t="s">
        <v>20534</v>
      </c>
      <c r="N2415" s="36" t="str">
        <f t="shared" si="229"/>
        <v>▶</v>
      </c>
      <c r="O2415" s="37" t="s">
        <v>17920</v>
      </c>
      <c r="P2415" s="37">
        <v>161</v>
      </c>
      <c r="Q2415" s="37" t="s">
        <v>23</v>
      </c>
      <c r="R2415" s="9" t="str">
        <f>词典存放目录!$A$1&amp;O2415&amp;P2415&amp;Q2415</f>
        <v>F:\《自创文法查阅Excel》4.1备份\《B词汇·红宝书》\红宝书MP3分割\07 n1-き (161).mp3</v>
      </c>
      <c r="S2415" s="38"/>
      <c r="T2415" s="56"/>
      <c r="U2415" s="56"/>
      <c r="V2415" s="30" t="str">
        <f t="shared" si="232"/>
        <v/>
      </c>
      <c r="W2415" s="29"/>
      <c r="X2415" s="9" t="s">
        <v>464</v>
      </c>
    </row>
    <row r="2416" spans="1:24" s="57" customFormat="1" ht="24">
      <c r="A2416" s="31">
        <v>2551</v>
      </c>
      <c r="B2416" s="32">
        <f t="shared" ca="1" si="227"/>
        <v>0.20887165227731708</v>
      </c>
      <c r="C2416" s="134" t="s">
        <v>4527</v>
      </c>
      <c r="D2416" s="128" t="s">
        <v>4529</v>
      </c>
      <c r="E2416" s="21"/>
      <c r="F2416" s="22"/>
      <c r="G2416" s="22"/>
      <c r="H2416" s="22"/>
      <c r="I2416" s="23"/>
      <c r="J2416" s="35" t="str">
        <f t="shared" si="228"/>
        <v>➸</v>
      </c>
      <c r="K2416" s="117" t="str">
        <f>词典存放目录!$A$1&amp;L2416&amp;M2416</f>
        <v>F:\《自创文法查阅Excel》4.1备份\《B词汇·红宝书》\红宝书15版图片\2551-きわめる【究める】.jpg</v>
      </c>
      <c r="L2416" s="9" t="s">
        <v>18120</v>
      </c>
      <c r="M2416" s="117" t="s">
        <v>20535</v>
      </c>
      <c r="N2416" s="36" t="str">
        <f t="shared" si="229"/>
        <v>▶</v>
      </c>
      <c r="O2416" s="37" t="s">
        <v>17920</v>
      </c>
      <c r="P2416" s="37">
        <v>162</v>
      </c>
      <c r="Q2416" s="37" t="s">
        <v>23</v>
      </c>
      <c r="R2416" s="9" t="str">
        <f>词典存放目录!$A$1&amp;O2416&amp;P2416&amp;Q2416</f>
        <v>F:\《自创文法查阅Excel》4.1备份\《B词汇·红宝书》\红宝书MP3分割\07 n1-き (162).mp3</v>
      </c>
      <c r="S2416" s="38"/>
      <c r="T2416" s="56"/>
      <c r="U2416" s="56"/>
      <c r="V2416" s="30" t="str">
        <f t="shared" si="232"/>
        <v/>
      </c>
      <c r="W2416" s="29"/>
      <c r="X2416" s="9" t="s">
        <v>464</v>
      </c>
    </row>
    <row r="2417" spans="1:24" s="57" customFormat="1" ht="24">
      <c r="A2417" s="31">
        <v>2552</v>
      </c>
      <c r="B2417" s="32">
        <f t="shared" ca="1" si="227"/>
        <v>0.38766309415547384</v>
      </c>
      <c r="C2417" s="134" t="s">
        <v>4530</v>
      </c>
      <c r="D2417" s="128" t="s">
        <v>4531</v>
      </c>
      <c r="E2417" s="21"/>
      <c r="F2417" s="22"/>
      <c r="G2417" s="22"/>
      <c r="H2417" s="22"/>
      <c r="I2417" s="23"/>
      <c r="J2417" s="35" t="str">
        <f t="shared" si="228"/>
        <v>➸</v>
      </c>
      <c r="K2417" s="117" t="str">
        <f>词典存放目录!$A$1&amp;L2417&amp;M2417</f>
        <v>F:\《自创文法查阅Excel》4.1备份\《B词汇·红宝书》\红宝书15版图片\2552-きんこう【近郊】.jpg</v>
      </c>
      <c r="L2417" s="9" t="s">
        <v>18120</v>
      </c>
      <c r="M2417" s="117" t="s">
        <v>20536</v>
      </c>
      <c r="N2417" s="36" t="str">
        <f t="shared" si="229"/>
        <v>▶</v>
      </c>
      <c r="O2417" s="37" t="s">
        <v>17920</v>
      </c>
      <c r="P2417" s="37">
        <v>163</v>
      </c>
      <c r="Q2417" s="37" t="s">
        <v>23</v>
      </c>
      <c r="R2417" s="9" t="str">
        <f>词典存放目录!$A$1&amp;O2417&amp;P2417&amp;Q2417</f>
        <v>F:\《自创文法查阅Excel》4.1备份\《B词汇·红宝书》\红宝书MP3分割\07 n1-き (163).mp3</v>
      </c>
      <c r="S2417" s="38"/>
      <c r="T2417" s="56"/>
      <c r="U2417" s="56"/>
      <c r="V2417" s="30" t="str">
        <f t="shared" si="232"/>
        <v/>
      </c>
      <c r="W2417" s="69"/>
      <c r="X2417" s="9" t="s">
        <v>464</v>
      </c>
    </row>
    <row r="2418" spans="1:24" s="57" customFormat="1" ht="24">
      <c r="A2418" s="31">
        <v>2553</v>
      </c>
      <c r="B2418" s="32">
        <f t="shared" ca="1" si="227"/>
        <v>0.53419590951472251</v>
      </c>
      <c r="C2418" s="134" t="s">
        <v>4530</v>
      </c>
      <c r="D2418" s="128" t="s">
        <v>4532</v>
      </c>
      <c r="E2418" s="21"/>
      <c r="F2418" s="22"/>
      <c r="G2418" s="22"/>
      <c r="H2418" s="22"/>
      <c r="I2418" s="23"/>
      <c r="J2418" s="35" t="str">
        <f t="shared" si="228"/>
        <v>➸</v>
      </c>
      <c r="K2418" s="117" t="str">
        <f>词典存放目录!$A$1&amp;L2418&amp;M2418</f>
        <v>F:\《自创文法查阅Excel》4.1备份\《B词汇·红宝书》\红宝书15版图片\2553-きんこう【均衡】.jpg</v>
      </c>
      <c r="L2418" s="9" t="s">
        <v>18120</v>
      </c>
      <c r="M2418" s="117" t="s">
        <v>20537</v>
      </c>
      <c r="N2418" s="36" t="str">
        <f t="shared" si="229"/>
        <v>▶</v>
      </c>
      <c r="O2418" s="37" t="s">
        <v>17920</v>
      </c>
      <c r="P2418" s="37">
        <v>164</v>
      </c>
      <c r="Q2418" s="37" t="s">
        <v>23</v>
      </c>
      <c r="R2418" s="9" t="str">
        <f>词典存放目录!$A$1&amp;O2418&amp;P2418&amp;Q2418</f>
        <v>F:\《自创文法查阅Excel》4.1备份\《B词汇·红宝书》\红宝书MP3分割\07 n1-き (164).mp3</v>
      </c>
      <c r="S2418" s="38"/>
      <c r="T2418" s="56"/>
      <c r="U2418" s="56"/>
      <c r="V2418" s="30" t="str">
        <f t="shared" si="232"/>
        <v/>
      </c>
      <c r="W2418" s="29"/>
      <c r="X2418" s="9" t="s">
        <v>464</v>
      </c>
    </row>
    <row r="2419" spans="1:24" s="57" customFormat="1" ht="24">
      <c r="A2419" s="31">
        <v>2554</v>
      </c>
      <c r="B2419" s="32">
        <f t="shared" ca="1" si="227"/>
        <v>0.65758954365812217</v>
      </c>
      <c r="C2419" s="134" t="s">
        <v>4533</v>
      </c>
      <c r="D2419" s="128" t="s">
        <v>4534</v>
      </c>
      <c r="E2419" s="21"/>
      <c r="F2419" s="22"/>
      <c r="G2419" s="22"/>
      <c r="H2419" s="22"/>
      <c r="I2419" s="23"/>
      <c r="J2419" s="35" t="str">
        <f t="shared" si="228"/>
        <v>➸</v>
      </c>
      <c r="K2419" s="117" t="str">
        <f>词典存放目录!$A$1&amp;L2419&amp;M2419</f>
        <v>F:\《自创文法查阅Excel》4.1备份\《B词汇·红宝书》\红宝书15版图片\2554-きんしつ【均質】.jpg</v>
      </c>
      <c r="L2419" s="9" t="s">
        <v>18120</v>
      </c>
      <c r="M2419" s="117" t="s">
        <v>20538</v>
      </c>
      <c r="N2419" s="36" t="str">
        <f t="shared" si="229"/>
        <v>▶</v>
      </c>
      <c r="O2419" s="37" t="s">
        <v>17920</v>
      </c>
      <c r="P2419" s="37">
        <v>165</v>
      </c>
      <c r="Q2419" s="37" t="s">
        <v>23</v>
      </c>
      <c r="R2419" s="9" t="str">
        <f>词典存放目录!$A$1&amp;O2419&amp;P2419&amp;Q2419</f>
        <v>F:\《自创文法查阅Excel》4.1备份\《B词汇·红宝书》\红宝书MP3分割\07 n1-き (165).mp3</v>
      </c>
      <c r="S2419" s="38"/>
      <c r="T2419" s="56"/>
      <c r="U2419" s="56"/>
      <c r="V2419" s="30" t="str">
        <f t="shared" si="232"/>
        <v/>
      </c>
      <c r="W2419" s="29"/>
      <c r="X2419" s="9" t="s">
        <v>464</v>
      </c>
    </row>
    <row r="2420" spans="1:24" s="57" customFormat="1" ht="24">
      <c r="A2420" s="31">
        <v>2555</v>
      </c>
      <c r="B2420" s="32">
        <f t="shared" ca="1" si="227"/>
        <v>0.92799362266862573</v>
      </c>
      <c r="C2420" s="134" t="s">
        <v>4073</v>
      </c>
      <c r="D2420" s="128" t="s">
        <v>4535</v>
      </c>
      <c r="E2420" s="21"/>
      <c r="F2420" s="22"/>
      <c r="G2420" s="22"/>
      <c r="H2420" s="22"/>
      <c r="I2420" s="23"/>
      <c r="J2420" s="35" t="str">
        <f t="shared" si="228"/>
        <v>➸</v>
      </c>
      <c r="K2420" s="117" t="str">
        <f>词典存放目录!$A$1&amp;L2420&amp;M2420</f>
        <v>F:\《自创文法查阅Excel》4.1备份\《B词汇·红宝书》\红宝书15版图片\2555-きんぞく【勤続】.jpg</v>
      </c>
      <c r="L2420" s="9" t="s">
        <v>18120</v>
      </c>
      <c r="M2420" s="117" t="s">
        <v>20539</v>
      </c>
      <c r="N2420" s="36" t="str">
        <f t="shared" si="229"/>
        <v>▶</v>
      </c>
      <c r="O2420" s="37" t="s">
        <v>17920</v>
      </c>
      <c r="P2420" s="37">
        <v>166</v>
      </c>
      <c r="Q2420" s="37" t="s">
        <v>23</v>
      </c>
      <c r="R2420" s="9" t="str">
        <f>词典存放目录!$A$1&amp;O2420&amp;P2420&amp;Q2420</f>
        <v>F:\《自创文法查阅Excel》4.1备份\《B词汇·红宝书》\红宝书MP3分割\07 n1-き (166).mp3</v>
      </c>
      <c r="S2420" s="38"/>
      <c r="T2420" s="56"/>
      <c r="U2420" s="56"/>
      <c r="V2420" s="30"/>
      <c r="W2420" s="69"/>
      <c r="X2420" s="9" t="s">
        <v>464</v>
      </c>
    </row>
    <row r="2421" spans="1:24" s="57" customFormat="1" ht="24">
      <c r="A2421" s="31">
        <v>2556</v>
      </c>
      <c r="B2421" s="32">
        <f t="shared" ca="1" si="227"/>
        <v>0.38688043010774764</v>
      </c>
      <c r="C2421" s="134" t="s">
        <v>4536</v>
      </c>
      <c r="D2421" s="128" t="s">
        <v>4537</v>
      </c>
      <c r="E2421" s="21"/>
      <c r="F2421" s="22"/>
      <c r="G2421" s="22"/>
      <c r="H2421" s="22"/>
      <c r="I2421" s="23"/>
      <c r="J2421" s="35" t="str">
        <f t="shared" si="228"/>
        <v>➸</v>
      </c>
      <c r="K2421" s="117" t="str">
        <f>词典存放目录!$A$1&amp;L2421&amp;M2421</f>
        <v>F:\《自创文法查阅Excel》4.1备份\《B词汇·红宝书》\红宝书15版图片\2556-ぎんみ【吟味】.jpg</v>
      </c>
      <c r="L2421" s="9" t="s">
        <v>18120</v>
      </c>
      <c r="M2421" s="117" t="s">
        <v>20540</v>
      </c>
      <c r="N2421" s="36" t="str">
        <f t="shared" si="229"/>
        <v>▶</v>
      </c>
      <c r="O2421" s="37" t="s">
        <v>17920</v>
      </c>
      <c r="P2421" s="37">
        <v>167</v>
      </c>
      <c r="Q2421" s="37" t="s">
        <v>23</v>
      </c>
      <c r="R2421" s="9" t="str">
        <f>词典存放目录!$A$1&amp;O2421&amp;P2421&amp;Q2421</f>
        <v>F:\《自创文法查阅Excel》4.1备份\《B词汇·红宝书》\红宝书MP3分割\07 n1-き (167).mp3</v>
      </c>
      <c r="S2421" s="38"/>
      <c r="T2421" s="56"/>
      <c r="U2421" s="56"/>
      <c r="V2421" s="30" t="str">
        <f>IF(COUNTA(S2421:U2421)=0,"",COUNTIF(S2421:U2421,"0")/COUNTA(S2421:U2421))</f>
        <v/>
      </c>
      <c r="W2421" s="29"/>
      <c r="X2421" s="9" t="s">
        <v>464</v>
      </c>
    </row>
    <row r="2422" spans="1:24" s="57" customFormat="1" ht="24">
      <c r="A2422" s="31">
        <v>2557</v>
      </c>
      <c r="B2422" s="32">
        <f t="shared" ca="1" si="227"/>
        <v>9.555872535987664E-2</v>
      </c>
      <c r="C2422" s="134" t="s">
        <v>4538</v>
      </c>
      <c r="D2422" s="128" t="s">
        <v>4539</v>
      </c>
      <c r="E2422" s="21"/>
      <c r="F2422" s="22"/>
      <c r="G2422" s="22"/>
      <c r="H2422" s="22"/>
      <c r="I2422" s="23"/>
      <c r="J2422" s="35" t="str">
        <f t="shared" si="228"/>
        <v>➸</v>
      </c>
      <c r="K2422" s="117" t="str">
        <f>词典存放目录!$A$1&amp;L2422&amp;M2422</f>
        <v>F:\《自创文法查阅Excel》4.1备份\《B词汇·红宝书》\红宝书15版图片\2557-きんみつ【緊密】.jpg</v>
      </c>
      <c r="L2422" s="9" t="s">
        <v>18120</v>
      </c>
      <c r="M2422" s="117" t="s">
        <v>20541</v>
      </c>
      <c r="N2422" s="36" t="str">
        <f t="shared" si="229"/>
        <v>▶</v>
      </c>
      <c r="O2422" s="37" t="s">
        <v>17920</v>
      </c>
      <c r="P2422" s="37">
        <v>168</v>
      </c>
      <c r="Q2422" s="37" t="s">
        <v>23</v>
      </c>
      <c r="R2422" s="9" t="str">
        <f>词典存放目录!$A$1&amp;O2422&amp;P2422&amp;Q2422</f>
        <v>F:\《自创文法查阅Excel》4.1备份\《B词汇·红宝书》\红宝书MP3分割\07 n1-き (168).mp3</v>
      </c>
      <c r="S2422" s="38"/>
      <c r="T2422" s="56"/>
      <c r="U2422" s="56"/>
      <c r="V2422" s="30"/>
      <c r="W2422" s="69"/>
      <c r="X2422" s="9" t="s">
        <v>464</v>
      </c>
    </row>
    <row r="2423" spans="1:24" s="57" customFormat="1" ht="24">
      <c r="A2423" s="31">
        <v>2558</v>
      </c>
      <c r="B2423" s="32">
        <f t="shared" ca="1" si="227"/>
        <v>0.72829780979881076</v>
      </c>
      <c r="C2423" s="134" t="s">
        <v>4540</v>
      </c>
      <c r="D2423" s="128" t="s">
        <v>4541</v>
      </c>
      <c r="E2423" s="21"/>
      <c r="F2423" s="22"/>
      <c r="G2423" s="22"/>
      <c r="H2423" s="22"/>
      <c r="I2423" s="23"/>
      <c r="J2423" s="35" t="str">
        <f t="shared" si="228"/>
        <v>➸</v>
      </c>
      <c r="K2423" s="117" t="str">
        <f>词典存放目录!$A$1&amp;L2423&amp;M2423</f>
        <v>F:\《自创文法查阅Excel》4.1备份\《B词汇·红宝书》\红宝书15版图片\2558-きんもつ【禁物】.jpg</v>
      </c>
      <c r="L2423" s="9" t="s">
        <v>18120</v>
      </c>
      <c r="M2423" s="117" t="s">
        <v>20542</v>
      </c>
      <c r="N2423" s="36" t="str">
        <f t="shared" si="229"/>
        <v>▶</v>
      </c>
      <c r="O2423" s="37" t="s">
        <v>17920</v>
      </c>
      <c r="P2423" s="37">
        <v>169</v>
      </c>
      <c r="Q2423" s="37" t="s">
        <v>23</v>
      </c>
      <c r="R2423" s="9" t="str">
        <f>词典存放目录!$A$1&amp;O2423&amp;P2423&amp;Q2423</f>
        <v>F:\《自创文法查阅Excel》4.1备份\《B词汇·红宝书》\红宝书MP3分割\07 n1-き (169).mp3</v>
      </c>
      <c r="S2423" s="38"/>
      <c r="T2423" s="56"/>
      <c r="U2423" s="56"/>
      <c r="V2423" s="30" t="str">
        <f t="shared" ref="V2423:V2470" si="233">IF(COUNTA(S2423:U2423)=0,"",COUNTIF(S2423:U2423,"0")/COUNTA(S2423:U2423))</f>
        <v/>
      </c>
      <c r="W2423" s="69"/>
      <c r="X2423" s="9" t="s">
        <v>464</v>
      </c>
    </row>
    <row r="2424" spans="1:24" s="57" customFormat="1" ht="24">
      <c r="A2424" s="31">
        <v>2559</v>
      </c>
      <c r="B2424" s="32">
        <f t="shared" ca="1" si="227"/>
        <v>0.7063733263498102</v>
      </c>
      <c r="C2424" s="130" t="s">
        <v>4542</v>
      </c>
      <c r="D2424" s="120" t="s">
        <v>4543</v>
      </c>
      <c r="E2424" s="21"/>
      <c r="F2424" s="22"/>
      <c r="G2424" s="22"/>
      <c r="H2424" s="22"/>
      <c r="I2424" s="23"/>
      <c r="J2424" s="35" t="str">
        <f t="shared" si="228"/>
        <v>➸</v>
      </c>
      <c r="K2424" s="117" t="str">
        <f>词典存放目录!$A$1&amp;L2424&amp;M2424</f>
        <v>F:\《自创文法查阅Excel》4.1备份\《B词汇·红宝书》\红宝书15版图片\2559-くすり【薬】.jpg</v>
      </c>
      <c r="L2424" s="9" t="s">
        <v>18120</v>
      </c>
      <c r="M2424" s="117" t="s">
        <v>20543</v>
      </c>
      <c r="N2424" s="36" t="str">
        <f t="shared" si="229"/>
        <v>▶</v>
      </c>
      <c r="O2424" s="37" t="s">
        <v>17921</v>
      </c>
      <c r="P2424" s="37">
        <v>1</v>
      </c>
      <c r="Q2424" s="37" t="s">
        <v>23</v>
      </c>
      <c r="R2424" s="9" t="str">
        <f>词典存放目录!$A$1&amp;O2424&amp;P2424&amp;Q2424</f>
        <v>F:\《自创文法查阅Excel》4.1备份\《B词汇·红宝书》\红宝书MP3分割\08 n5-く (1).mp3</v>
      </c>
      <c r="S2424" s="38"/>
      <c r="T2424" s="56"/>
      <c r="U2424" s="56"/>
      <c r="V2424" s="30" t="str">
        <f t="shared" si="233"/>
        <v/>
      </c>
      <c r="W2424" s="29"/>
      <c r="X2424" s="9" t="s">
        <v>24</v>
      </c>
    </row>
    <row r="2425" spans="1:24" s="57" customFormat="1" ht="24">
      <c r="A2425" s="31">
        <v>2560</v>
      </c>
      <c r="B2425" s="32">
        <f t="shared" ca="1" si="227"/>
        <v>0.38626186783858774</v>
      </c>
      <c r="C2425" s="130" t="s">
        <v>4544</v>
      </c>
      <c r="D2425" s="120" t="s">
        <v>4545</v>
      </c>
      <c r="E2425" s="21"/>
      <c r="F2425" s="22"/>
      <c r="G2425" s="22"/>
      <c r="H2425" s="22"/>
      <c r="I2425" s="23"/>
      <c r="J2425" s="35" t="str">
        <f t="shared" si="228"/>
        <v>➸</v>
      </c>
      <c r="K2425" s="117" t="str">
        <f>词典存放目录!$A$1&amp;L2425&amp;M2425</f>
        <v>F:\《自创文法查阅Excel》4.1备份\《B词汇·红宝书》\红宝书15版图片\2560-くださる【下さる】.jpg</v>
      </c>
      <c r="L2425" s="9" t="s">
        <v>18120</v>
      </c>
      <c r="M2425" s="117" t="s">
        <v>20544</v>
      </c>
      <c r="N2425" s="36" t="str">
        <f t="shared" si="229"/>
        <v>▶</v>
      </c>
      <c r="O2425" s="37" t="s">
        <v>17921</v>
      </c>
      <c r="P2425" s="37">
        <v>2</v>
      </c>
      <c r="Q2425" s="37" t="s">
        <v>23</v>
      </c>
      <c r="R2425" s="9" t="str">
        <f>词典存放目录!$A$1&amp;O2425&amp;P2425&amp;Q2425</f>
        <v>F:\《自创文法查阅Excel》4.1备份\《B词汇·红宝书》\红宝书MP3分割\08 n5-く (2).mp3</v>
      </c>
      <c r="S2425" s="38"/>
      <c r="T2425" s="56"/>
      <c r="U2425" s="56"/>
      <c r="V2425" s="30" t="str">
        <f t="shared" si="233"/>
        <v/>
      </c>
      <c r="W2425" s="29"/>
      <c r="X2425" s="9" t="s">
        <v>24</v>
      </c>
    </row>
    <row r="2426" spans="1:24" s="57" customFormat="1" ht="24">
      <c r="A2426" s="31">
        <v>2561</v>
      </c>
      <c r="B2426" s="32">
        <f t="shared" ca="1" si="227"/>
        <v>0.31292483910098157</v>
      </c>
      <c r="C2426" s="130" t="s">
        <v>4546</v>
      </c>
      <c r="D2426" s="120" t="s">
        <v>4547</v>
      </c>
      <c r="E2426" s="21"/>
      <c r="F2426" s="22"/>
      <c r="G2426" s="22"/>
      <c r="H2426" s="22"/>
      <c r="I2426" s="23"/>
      <c r="J2426" s="35" t="str">
        <f t="shared" si="228"/>
        <v>➸</v>
      </c>
      <c r="K2426" s="117" t="str">
        <f>词典存放目录!$A$1&amp;L2426&amp;M2426</f>
        <v>F:\《自创文法查阅Excel》4.1备份\《B词汇·红宝书》\红宝书15版图片\2561-くだもの【果物】.jpg</v>
      </c>
      <c r="L2426" s="9" t="s">
        <v>18120</v>
      </c>
      <c r="M2426" s="117" t="s">
        <v>20545</v>
      </c>
      <c r="N2426" s="36" t="str">
        <f t="shared" si="229"/>
        <v>▶</v>
      </c>
      <c r="O2426" s="37" t="s">
        <v>17921</v>
      </c>
      <c r="P2426" s="37">
        <v>3</v>
      </c>
      <c r="Q2426" s="37" t="s">
        <v>23</v>
      </c>
      <c r="R2426" s="9" t="str">
        <f>词典存放目录!$A$1&amp;O2426&amp;P2426&amp;Q2426</f>
        <v>F:\《自创文法查阅Excel》4.1备份\《B词汇·红宝书》\红宝书MP3分割\08 n5-く (3).mp3</v>
      </c>
      <c r="S2426" s="38"/>
      <c r="T2426" s="56"/>
      <c r="U2426" s="56"/>
      <c r="V2426" s="30" t="str">
        <f t="shared" si="233"/>
        <v/>
      </c>
      <c r="W2426" s="29"/>
      <c r="X2426" s="9" t="s">
        <v>24</v>
      </c>
    </row>
    <row r="2427" spans="1:24" s="57" customFormat="1" ht="24">
      <c r="A2427" s="31">
        <v>2562</v>
      </c>
      <c r="B2427" s="32">
        <f t="shared" ca="1" si="227"/>
        <v>0.10459859588334564</v>
      </c>
      <c r="C2427" s="130" t="s">
        <v>4548</v>
      </c>
      <c r="D2427" s="120" t="s">
        <v>4549</v>
      </c>
      <c r="E2427" s="21"/>
      <c r="F2427" s="22"/>
      <c r="G2427" s="22"/>
      <c r="H2427" s="22"/>
      <c r="I2427" s="23"/>
      <c r="J2427" s="35" t="str">
        <f t="shared" si="228"/>
        <v>➸</v>
      </c>
      <c r="K2427" s="117" t="str">
        <f>词典存放目录!$A$1&amp;L2427&amp;M2427</f>
        <v>F:\《自创文法查阅Excel》4.1备份\《B词汇·红宝书》\红宝书15版图片\2562-くち【口】.jpg</v>
      </c>
      <c r="L2427" s="9" t="s">
        <v>18120</v>
      </c>
      <c r="M2427" s="117" t="s">
        <v>20546</v>
      </c>
      <c r="N2427" s="36" t="str">
        <f t="shared" si="229"/>
        <v>▶</v>
      </c>
      <c r="O2427" s="37" t="s">
        <v>17921</v>
      </c>
      <c r="P2427" s="37">
        <v>4</v>
      </c>
      <c r="Q2427" s="37" t="s">
        <v>23</v>
      </c>
      <c r="R2427" s="9" t="str">
        <f>词典存放目录!$A$1&amp;O2427&amp;P2427&amp;Q2427</f>
        <v>F:\《自创文法查阅Excel》4.1备份\《B词汇·红宝书》\红宝书MP3分割\08 n5-く (4).mp3</v>
      </c>
      <c r="S2427" s="38"/>
      <c r="T2427" s="56"/>
      <c r="U2427" s="56"/>
      <c r="V2427" s="30" t="str">
        <f t="shared" si="233"/>
        <v/>
      </c>
      <c r="W2427" s="29"/>
      <c r="X2427" s="9" t="s">
        <v>24</v>
      </c>
    </row>
    <row r="2428" spans="1:24" s="57" customFormat="1" ht="24">
      <c r="A2428" s="31">
        <v>2563</v>
      </c>
      <c r="B2428" s="32">
        <f t="shared" ca="1" si="227"/>
        <v>0.37024228769577661</v>
      </c>
      <c r="C2428" s="130" t="s">
        <v>4550</v>
      </c>
      <c r="D2428" s="120" t="s">
        <v>4551</v>
      </c>
      <c r="E2428" s="21"/>
      <c r="F2428" s="22"/>
      <c r="G2428" s="22"/>
      <c r="H2428" s="22"/>
      <c r="I2428" s="23"/>
      <c r="J2428" s="35" t="str">
        <f t="shared" si="228"/>
        <v>➸</v>
      </c>
      <c r="K2428" s="117" t="str">
        <f>词典存放目录!$A$1&amp;L2428&amp;M2428</f>
        <v>F:\《自创文法查阅Excel》4.1备份\《B词汇·红宝书》\红宝书15版图片\2563-くつ【靴】.jpg</v>
      </c>
      <c r="L2428" s="9" t="s">
        <v>18120</v>
      </c>
      <c r="M2428" s="117" t="s">
        <v>20547</v>
      </c>
      <c r="N2428" s="36" t="str">
        <f t="shared" si="229"/>
        <v>▶</v>
      </c>
      <c r="O2428" s="37" t="s">
        <v>17921</v>
      </c>
      <c r="P2428" s="37">
        <v>5</v>
      </c>
      <c r="Q2428" s="37" t="s">
        <v>23</v>
      </c>
      <c r="R2428" s="9" t="str">
        <f>词典存放目录!$A$1&amp;O2428&amp;P2428&amp;Q2428</f>
        <v>F:\《自创文法查阅Excel》4.1备份\《B词汇·红宝书》\红宝书MP3分割\08 n5-く (5).mp3</v>
      </c>
      <c r="S2428" s="38"/>
      <c r="T2428" s="56"/>
      <c r="U2428" s="56"/>
      <c r="V2428" s="30" t="str">
        <f t="shared" si="233"/>
        <v/>
      </c>
      <c r="W2428" s="29"/>
      <c r="X2428" s="9" t="s">
        <v>24</v>
      </c>
    </row>
    <row r="2429" spans="1:24" s="57" customFormat="1" ht="24">
      <c r="A2429" s="31">
        <v>2564</v>
      </c>
      <c r="B2429" s="32">
        <f t="shared" ca="1" si="227"/>
        <v>7.2263230496024455E-2</v>
      </c>
      <c r="C2429" s="130" t="s">
        <v>4552</v>
      </c>
      <c r="D2429" s="120" t="s">
        <v>4553</v>
      </c>
      <c r="E2429" s="21"/>
      <c r="F2429" s="22"/>
      <c r="G2429" s="22"/>
      <c r="H2429" s="22"/>
      <c r="I2429" s="23"/>
      <c r="J2429" s="35" t="str">
        <f t="shared" si="228"/>
        <v>➸</v>
      </c>
      <c r="K2429" s="117" t="str">
        <f>词典存放目录!$A$1&amp;L2429&amp;M2429</f>
        <v>F:\《自创文法查阅Excel》4.1备份\《B词汇·红宝书》\红宝书15版图片\2564-くつした【靴下】.jpg</v>
      </c>
      <c r="L2429" s="9" t="s">
        <v>18120</v>
      </c>
      <c r="M2429" s="117" t="s">
        <v>20548</v>
      </c>
      <c r="N2429" s="36" t="str">
        <f t="shared" si="229"/>
        <v>▶</v>
      </c>
      <c r="O2429" s="37" t="s">
        <v>17921</v>
      </c>
      <c r="P2429" s="37">
        <v>6</v>
      </c>
      <c r="Q2429" s="37" t="s">
        <v>23</v>
      </c>
      <c r="R2429" s="9" t="str">
        <f>词典存放目录!$A$1&amp;O2429&amp;P2429&amp;Q2429</f>
        <v>F:\《自创文法查阅Excel》4.1备份\《B词汇·红宝书》\红宝书MP3分割\08 n5-く (6).mp3</v>
      </c>
      <c r="S2429" s="38"/>
      <c r="T2429" s="56"/>
      <c r="U2429" s="56"/>
      <c r="V2429" s="30" t="str">
        <f t="shared" si="233"/>
        <v/>
      </c>
      <c r="W2429" s="29"/>
      <c r="X2429" s="9" t="s">
        <v>24</v>
      </c>
    </row>
    <row r="2430" spans="1:24" s="57" customFormat="1" ht="24">
      <c r="A2430" s="31">
        <v>2565</v>
      </c>
      <c r="B2430" s="32">
        <f t="shared" ref="B2430:B2493" ca="1" si="234">RAND()</f>
        <v>0.84392220160859566</v>
      </c>
      <c r="C2430" s="130" t="s">
        <v>4554</v>
      </c>
      <c r="D2430" s="120" t="s">
        <v>4555</v>
      </c>
      <c r="E2430" s="21"/>
      <c r="F2430" s="22"/>
      <c r="G2430" s="22"/>
      <c r="H2430" s="22"/>
      <c r="I2430" s="23"/>
      <c r="J2430" s="35" t="str">
        <f t="shared" ref="J2430:J2493" si="235">HYPERLINK(K2430,"➸")</f>
        <v>➸</v>
      </c>
      <c r="K2430" s="117" t="str">
        <f>词典存放目录!$A$1&amp;L2430&amp;M2430</f>
        <v>F:\《自创文法查阅Excel》4.1备份\《B词汇·红宝书》\红宝书15版图片\2565-くに【国】.jpg</v>
      </c>
      <c r="L2430" s="9" t="s">
        <v>18120</v>
      </c>
      <c r="M2430" s="117" t="s">
        <v>20549</v>
      </c>
      <c r="N2430" s="36" t="str">
        <f t="shared" ref="N2430:N2493" si="236">HYPERLINK(R2430,"▶")</f>
        <v>▶</v>
      </c>
      <c r="O2430" s="37" t="s">
        <v>17921</v>
      </c>
      <c r="P2430" s="37">
        <v>7</v>
      </c>
      <c r="Q2430" s="37" t="s">
        <v>23</v>
      </c>
      <c r="R2430" s="9" t="str">
        <f>词典存放目录!$A$1&amp;O2430&amp;P2430&amp;Q2430</f>
        <v>F:\《自创文法查阅Excel》4.1备份\《B词汇·红宝书》\红宝书MP3分割\08 n5-く (7).mp3</v>
      </c>
      <c r="S2430" s="38"/>
      <c r="T2430" s="56"/>
      <c r="U2430" s="56"/>
      <c r="V2430" s="30" t="str">
        <f t="shared" si="233"/>
        <v/>
      </c>
      <c r="W2430" s="29"/>
      <c r="X2430" s="9" t="s">
        <v>24</v>
      </c>
    </row>
    <row r="2431" spans="1:24" s="57" customFormat="1" ht="24">
      <c r="A2431" s="31">
        <v>2566</v>
      </c>
      <c r="B2431" s="32">
        <f t="shared" ca="1" si="234"/>
        <v>0.20702832440290819</v>
      </c>
      <c r="C2431" s="130" t="s">
        <v>4556</v>
      </c>
      <c r="D2431" s="120" t="s">
        <v>4557</v>
      </c>
      <c r="E2431" s="21"/>
      <c r="F2431" s="22"/>
      <c r="G2431" s="22"/>
      <c r="H2431" s="22"/>
      <c r="I2431" s="23"/>
      <c r="J2431" s="35" t="str">
        <f t="shared" si="235"/>
        <v>➸</v>
      </c>
      <c r="K2431" s="117" t="str">
        <f>词典存放目录!$A$1&amp;L2431&amp;M2431</f>
        <v>F:\《自创文法查阅Excel》4.1备份\《B词汇·红宝书》\红宝书15版图片\2566-くま【熊】.jpg</v>
      </c>
      <c r="L2431" s="9" t="s">
        <v>18120</v>
      </c>
      <c r="M2431" s="117" t="s">
        <v>20550</v>
      </c>
      <c r="N2431" s="36" t="str">
        <f t="shared" si="236"/>
        <v>▶</v>
      </c>
      <c r="O2431" s="37" t="s">
        <v>17921</v>
      </c>
      <c r="P2431" s="37">
        <v>8</v>
      </c>
      <c r="Q2431" s="37" t="s">
        <v>23</v>
      </c>
      <c r="R2431" s="9" t="str">
        <f>词典存放目录!$A$1&amp;O2431&amp;P2431&amp;Q2431</f>
        <v>F:\《自创文法查阅Excel》4.1备份\《B词汇·红宝书》\红宝书MP3分割\08 n5-く (8).mp3</v>
      </c>
      <c r="S2431" s="38"/>
      <c r="T2431" s="56"/>
      <c r="U2431" s="56"/>
      <c r="V2431" s="30" t="str">
        <f t="shared" si="233"/>
        <v/>
      </c>
      <c r="W2431" s="29"/>
      <c r="X2431" s="9" t="s">
        <v>24</v>
      </c>
    </row>
    <row r="2432" spans="1:24" s="57" customFormat="1" ht="24">
      <c r="A2432" s="31">
        <v>2567</v>
      </c>
      <c r="B2432" s="32">
        <f t="shared" ca="1" si="234"/>
        <v>0.56237625017373571</v>
      </c>
      <c r="C2432" s="130" t="s">
        <v>4558</v>
      </c>
      <c r="D2432" s="120" t="s">
        <v>4559</v>
      </c>
      <c r="E2432" s="21"/>
      <c r="F2432" s="22"/>
      <c r="G2432" s="22"/>
      <c r="H2432" s="22"/>
      <c r="I2432" s="23"/>
      <c r="J2432" s="35" t="str">
        <f t="shared" si="235"/>
        <v>➸</v>
      </c>
      <c r="K2432" s="117" t="str">
        <f>词典存放目录!$A$1&amp;L2432&amp;M2432</f>
        <v>F:\《自创文法查阅Excel》4.1备份\《B词汇·红宝书》\红宝书15版图片\2567-くもり【曇り】.jpg</v>
      </c>
      <c r="L2432" s="9" t="s">
        <v>18120</v>
      </c>
      <c r="M2432" s="117" t="s">
        <v>20551</v>
      </c>
      <c r="N2432" s="36" t="str">
        <f t="shared" si="236"/>
        <v>▶</v>
      </c>
      <c r="O2432" s="37" t="s">
        <v>17921</v>
      </c>
      <c r="P2432" s="37">
        <v>9</v>
      </c>
      <c r="Q2432" s="37" t="s">
        <v>23</v>
      </c>
      <c r="R2432" s="9" t="str">
        <f>词典存放目录!$A$1&amp;O2432&amp;P2432&amp;Q2432</f>
        <v>F:\《自创文法查阅Excel》4.1备份\《B词汇·红宝书》\红宝书MP3分割\08 n5-く (9).mp3</v>
      </c>
      <c r="S2432" s="38"/>
      <c r="T2432" s="56"/>
      <c r="U2432" s="56"/>
      <c r="V2432" s="30" t="str">
        <f t="shared" si="233"/>
        <v/>
      </c>
      <c r="W2432" s="29"/>
      <c r="X2432" s="9" t="s">
        <v>24</v>
      </c>
    </row>
    <row r="2433" spans="1:24" s="57" customFormat="1" ht="24">
      <c r="A2433" s="31">
        <v>2568</v>
      </c>
      <c r="B2433" s="32">
        <f t="shared" ca="1" si="234"/>
        <v>0.11622275233774526</v>
      </c>
      <c r="C2433" s="130" t="s">
        <v>4560</v>
      </c>
      <c r="D2433" s="120" t="s">
        <v>4561</v>
      </c>
      <c r="E2433" s="21"/>
      <c r="F2433" s="22"/>
      <c r="G2433" s="22"/>
      <c r="H2433" s="22"/>
      <c r="I2433" s="23"/>
      <c r="J2433" s="35" t="str">
        <f t="shared" si="235"/>
        <v>➸</v>
      </c>
      <c r="K2433" s="117" t="str">
        <f>词典存放目录!$A$1&amp;L2433&amp;M2433</f>
        <v>F:\《自创文法查阅Excel》4.1备份\《B词汇·红宝书》\红宝书15版图片\2568-くもる【曇る】.jpg</v>
      </c>
      <c r="L2433" s="9" t="s">
        <v>18120</v>
      </c>
      <c r="M2433" s="117" t="s">
        <v>20552</v>
      </c>
      <c r="N2433" s="36" t="str">
        <f t="shared" si="236"/>
        <v>▶</v>
      </c>
      <c r="O2433" s="37" t="s">
        <v>17921</v>
      </c>
      <c r="P2433" s="37">
        <v>10</v>
      </c>
      <c r="Q2433" s="37" t="s">
        <v>23</v>
      </c>
      <c r="R2433" s="9" t="str">
        <f>词典存放目录!$A$1&amp;O2433&amp;P2433&amp;Q2433</f>
        <v>F:\《自创文法查阅Excel》4.1备份\《B词汇·红宝书》\红宝书MP3分割\08 n5-く (10).mp3</v>
      </c>
      <c r="S2433" s="38"/>
      <c r="T2433" s="56"/>
      <c r="U2433" s="56"/>
      <c r="V2433" s="30" t="str">
        <f t="shared" si="233"/>
        <v/>
      </c>
      <c r="W2433" s="29"/>
      <c r="X2433" s="9" t="s">
        <v>24</v>
      </c>
    </row>
    <row r="2434" spans="1:24" s="57" customFormat="1" ht="24">
      <c r="A2434" s="31">
        <v>2569</v>
      </c>
      <c r="B2434" s="32">
        <f t="shared" ca="1" si="234"/>
        <v>0.57108489418063568</v>
      </c>
      <c r="C2434" s="130" t="s">
        <v>4562</v>
      </c>
      <c r="D2434" s="120" t="s">
        <v>4563</v>
      </c>
      <c r="E2434" s="21" t="s">
        <v>32</v>
      </c>
      <c r="F2434" s="22"/>
      <c r="G2434" s="22"/>
      <c r="H2434" s="22"/>
      <c r="I2434" s="23"/>
      <c r="J2434" s="35" t="str">
        <f t="shared" si="235"/>
        <v>➸</v>
      </c>
      <c r="K2434" s="117" t="str">
        <f>词典存放目录!$A$1&amp;L2434&amp;M2434</f>
        <v>F:\《自创文法查阅Excel》4.1备份\《B词汇·红宝书》\红宝书15版图片\2569-くらい【暗い】.jpg</v>
      </c>
      <c r="L2434" s="9" t="s">
        <v>18120</v>
      </c>
      <c r="M2434" s="117" t="s">
        <v>20553</v>
      </c>
      <c r="N2434" s="36" t="str">
        <f t="shared" si="236"/>
        <v>▶</v>
      </c>
      <c r="O2434" s="37" t="s">
        <v>17921</v>
      </c>
      <c r="P2434" s="37">
        <v>11</v>
      </c>
      <c r="Q2434" s="37" t="s">
        <v>23</v>
      </c>
      <c r="R2434" s="9" t="str">
        <f>词典存放目录!$A$1&amp;O2434&amp;P2434&amp;Q2434</f>
        <v>F:\《自创文法查阅Excel》4.1备份\《B词汇·红宝书》\红宝书MP3分割\08 n5-く (11).mp3</v>
      </c>
      <c r="S2434" s="38"/>
      <c r="T2434" s="56"/>
      <c r="U2434" s="56"/>
      <c r="V2434" s="30" t="str">
        <f t="shared" si="233"/>
        <v/>
      </c>
      <c r="W2434" s="29"/>
      <c r="X2434" s="9" t="s">
        <v>24</v>
      </c>
    </row>
    <row r="2435" spans="1:24" s="57" customFormat="1" ht="24">
      <c r="A2435" s="31">
        <v>2570</v>
      </c>
      <c r="B2435" s="32">
        <f t="shared" ca="1" si="234"/>
        <v>0.51468230242841995</v>
      </c>
      <c r="C2435" s="130" t="s">
        <v>4564</v>
      </c>
      <c r="D2435" s="120" t="s">
        <v>4565</v>
      </c>
      <c r="E2435" s="21"/>
      <c r="F2435" s="22"/>
      <c r="G2435" s="22"/>
      <c r="H2435" s="22"/>
      <c r="I2435" s="23"/>
      <c r="J2435" s="35" t="str">
        <f t="shared" si="235"/>
        <v>➸</v>
      </c>
      <c r="K2435" s="117" t="str">
        <f>词典存放目录!$A$1&amp;L2435&amp;M2435</f>
        <v>F:\《自创文法查阅Excel》4.1备份\《B词汇·红宝书》\红宝书15版图片\2570-クラス【class】.jpg</v>
      </c>
      <c r="L2435" s="9" t="s">
        <v>18120</v>
      </c>
      <c r="M2435" s="117" t="s">
        <v>20554</v>
      </c>
      <c r="N2435" s="36" t="str">
        <f t="shared" si="236"/>
        <v>▶</v>
      </c>
      <c r="O2435" s="37" t="s">
        <v>17921</v>
      </c>
      <c r="P2435" s="37">
        <v>12</v>
      </c>
      <c r="Q2435" s="37" t="s">
        <v>23</v>
      </c>
      <c r="R2435" s="9" t="str">
        <f>词典存放目录!$A$1&amp;O2435&amp;P2435&amp;Q2435</f>
        <v>F:\《自创文法查阅Excel》4.1备份\《B词汇·红宝书》\红宝书MP3分割\08 n5-く (12).mp3</v>
      </c>
      <c r="S2435" s="38"/>
      <c r="T2435" s="56"/>
      <c r="U2435" s="56"/>
      <c r="V2435" s="30" t="str">
        <f t="shared" si="233"/>
        <v/>
      </c>
      <c r="W2435" s="29"/>
      <c r="X2435" s="9" t="s">
        <v>24</v>
      </c>
    </row>
    <row r="2436" spans="1:24" s="57" customFormat="1" ht="24">
      <c r="A2436" s="31">
        <v>2571</v>
      </c>
      <c r="B2436" s="32">
        <f t="shared" ca="1" si="234"/>
        <v>2.8397300566292194E-2</v>
      </c>
      <c r="C2436" s="130" t="s">
        <v>4566</v>
      </c>
      <c r="D2436" s="120" t="s">
        <v>4567</v>
      </c>
      <c r="E2436" s="21"/>
      <c r="F2436" s="22"/>
      <c r="G2436" s="22"/>
      <c r="H2436" s="22"/>
      <c r="I2436" s="23"/>
      <c r="J2436" s="35" t="str">
        <f t="shared" si="235"/>
        <v>➸</v>
      </c>
      <c r="K2436" s="117" t="str">
        <f>词典存放目录!$A$1&amp;L2436&amp;M2436</f>
        <v>F:\《自创文法查阅Excel》4.1备份\《B词汇·红宝书》\红宝书15版图片\2571-グラム【gram】.jpg</v>
      </c>
      <c r="L2436" s="9" t="s">
        <v>18120</v>
      </c>
      <c r="M2436" s="117" t="s">
        <v>20555</v>
      </c>
      <c r="N2436" s="36" t="str">
        <f t="shared" si="236"/>
        <v>▶</v>
      </c>
      <c r="O2436" s="37" t="s">
        <v>17921</v>
      </c>
      <c r="P2436" s="37">
        <v>13</v>
      </c>
      <c r="Q2436" s="37" t="s">
        <v>23</v>
      </c>
      <c r="R2436" s="9" t="str">
        <f>词典存放目录!$A$1&amp;O2436&amp;P2436&amp;Q2436</f>
        <v>F:\《自创文法查阅Excel》4.1备份\《B词汇·红宝书》\红宝书MP3分割\08 n5-く (13).mp3</v>
      </c>
      <c r="S2436" s="38"/>
      <c r="T2436" s="56"/>
      <c r="U2436" s="56"/>
      <c r="V2436" s="30" t="str">
        <f t="shared" si="233"/>
        <v/>
      </c>
      <c r="W2436" s="29"/>
      <c r="X2436" s="9" t="s">
        <v>24</v>
      </c>
    </row>
    <row r="2437" spans="1:24" s="57" customFormat="1" ht="24">
      <c r="A2437" s="31">
        <v>2572</v>
      </c>
      <c r="B2437" s="32">
        <f t="shared" ca="1" si="234"/>
        <v>0.80296785728267961</v>
      </c>
      <c r="C2437" s="130" t="s">
        <v>4568</v>
      </c>
      <c r="D2437" s="120" t="s">
        <v>4569</v>
      </c>
      <c r="E2437" s="21"/>
      <c r="F2437" s="22"/>
      <c r="G2437" s="22"/>
      <c r="H2437" s="22"/>
      <c r="I2437" s="23"/>
      <c r="J2437" s="35" t="str">
        <f t="shared" si="235"/>
        <v>➸</v>
      </c>
      <c r="K2437" s="117" t="str">
        <f>词典存放目录!$A$1&amp;L2437&amp;M2437</f>
        <v>F:\《自创文法查阅Excel》4.1备份\《B词汇·红宝书》\红宝书15版图片\2572-クリスマス【Christmas】.jpg</v>
      </c>
      <c r="L2437" s="9" t="s">
        <v>18120</v>
      </c>
      <c r="M2437" s="117" t="s">
        <v>20556</v>
      </c>
      <c r="N2437" s="36" t="str">
        <f t="shared" si="236"/>
        <v>▶</v>
      </c>
      <c r="O2437" s="37" t="s">
        <v>17921</v>
      </c>
      <c r="P2437" s="37">
        <v>14</v>
      </c>
      <c r="Q2437" s="37" t="s">
        <v>23</v>
      </c>
      <c r="R2437" s="9" t="str">
        <f>词典存放目录!$A$1&amp;O2437&amp;P2437&amp;Q2437</f>
        <v>F:\《自创文法查阅Excel》4.1备份\《B词汇·红宝书》\红宝书MP3分割\08 n5-く (14).mp3</v>
      </c>
      <c r="S2437" s="38"/>
      <c r="T2437" s="56"/>
      <c r="U2437" s="56"/>
      <c r="V2437" s="30" t="str">
        <f t="shared" si="233"/>
        <v/>
      </c>
      <c r="W2437" s="29"/>
      <c r="X2437" s="9" t="s">
        <v>24</v>
      </c>
    </row>
    <row r="2438" spans="1:24" s="57" customFormat="1" ht="24">
      <c r="A2438" s="31">
        <v>2573</v>
      </c>
      <c r="B2438" s="32">
        <f t="shared" ca="1" si="234"/>
        <v>0.66057982470721244</v>
      </c>
      <c r="C2438" s="130" t="s">
        <v>4570</v>
      </c>
      <c r="D2438" s="120" t="s">
        <v>4128</v>
      </c>
      <c r="E2438" s="21"/>
      <c r="F2438" s="22"/>
      <c r="G2438" s="22"/>
      <c r="H2438" s="22"/>
      <c r="I2438" s="23"/>
      <c r="J2438" s="35" t="str">
        <f t="shared" si="235"/>
        <v>➸</v>
      </c>
      <c r="K2438" s="117" t="str">
        <f>词典存放目录!$A$1&amp;L2438&amp;M2438</f>
        <v>F:\《自创文法查阅Excel》4.1备份\《B词汇·红宝书》\红宝书15版图片\2573-くる【来る】.jpg</v>
      </c>
      <c r="L2438" s="9" t="s">
        <v>18120</v>
      </c>
      <c r="M2438" s="117" t="s">
        <v>20557</v>
      </c>
      <c r="N2438" s="36" t="str">
        <f t="shared" si="236"/>
        <v>▶</v>
      </c>
      <c r="O2438" s="37" t="s">
        <v>17921</v>
      </c>
      <c r="P2438" s="37">
        <v>15</v>
      </c>
      <c r="Q2438" s="37" t="s">
        <v>23</v>
      </c>
      <c r="R2438" s="9" t="str">
        <f>词典存放目录!$A$1&amp;O2438&amp;P2438&amp;Q2438</f>
        <v>F:\《自创文法查阅Excel》4.1备份\《B词汇·红宝书》\红宝书MP3分割\08 n5-く (15).mp3</v>
      </c>
      <c r="S2438" s="38"/>
      <c r="T2438" s="56"/>
      <c r="U2438" s="56"/>
      <c r="V2438" s="30" t="str">
        <f t="shared" si="233"/>
        <v/>
      </c>
      <c r="W2438" s="29"/>
      <c r="X2438" s="9" t="s">
        <v>24</v>
      </c>
    </row>
    <row r="2439" spans="1:24" s="57" customFormat="1" ht="24">
      <c r="A2439" s="31">
        <v>2574</v>
      </c>
      <c r="B2439" s="32">
        <f t="shared" ca="1" si="234"/>
        <v>0.42891268389712311</v>
      </c>
      <c r="C2439" s="130" t="s">
        <v>4571</v>
      </c>
      <c r="D2439" s="120" t="s">
        <v>4572</v>
      </c>
      <c r="E2439" s="21"/>
      <c r="F2439" s="22"/>
      <c r="G2439" s="22"/>
      <c r="H2439" s="22"/>
      <c r="I2439" s="23"/>
      <c r="J2439" s="35" t="str">
        <f t="shared" si="235"/>
        <v>➸</v>
      </c>
      <c r="K2439" s="117" t="str">
        <f>词典存放目录!$A$1&amp;L2439&amp;M2439</f>
        <v>F:\《自创文法查阅Excel》4.1备份\《B词汇·红宝书》\红宝书15版图片\2574-くるま【車】.jpg</v>
      </c>
      <c r="L2439" s="9" t="s">
        <v>18120</v>
      </c>
      <c r="M2439" s="117" t="s">
        <v>20558</v>
      </c>
      <c r="N2439" s="36" t="str">
        <f t="shared" si="236"/>
        <v>▶</v>
      </c>
      <c r="O2439" s="37" t="s">
        <v>17921</v>
      </c>
      <c r="P2439" s="37">
        <v>16</v>
      </c>
      <c r="Q2439" s="37" t="s">
        <v>23</v>
      </c>
      <c r="R2439" s="9" t="str">
        <f>词典存放目录!$A$1&amp;O2439&amp;P2439&amp;Q2439</f>
        <v>F:\《自创文法查阅Excel》4.1备份\《B词汇·红宝书》\红宝书MP3分割\08 n5-く (16).mp3</v>
      </c>
      <c r="S2439" s="38"/>
      <c r="T2439" s="56"/>
      <c r="U2439" s="56"/>
      <c r="V2439" s="30" t="str">
        <f t="shared" si="233"/>
        <v/>
      </c>
      <c r="W2439" s="29"/>
      <c r="X2439" s="9" t="s">
        <v>24</v>
      </c>
    </row>
    <row r="2440" spans="1:24" s="57" customFormat="1" ht="24">
      <c r="A2440" s="31">
        <v>2575</v>
      </c>
      <c r="B2440" s="32">
        <f t="shared" ca="1" si="234"/>
        <v>0.21938496222401416</v>
      </c>
      <c r="C2440" s="130" t="s">
        <v>4573</v>
      </c>
      <c r="D2440" s="120" t="s">
        <v>4574</v>
      </c>
      <c r="E2440" s="21"/>
      <c r="F2440" s="22"/>
      <c r="G2440" s="22"/>
      <c r="H2440" s="22"/>
      <c r="I2440" s="23"/>
      <c r="J2440" s="35" t="str">
        <f t="shared" si="235"/>
        <v>➸</v>
      </c>
      <c r="K2440" s="117" t="str">
        <f>词典存放目录!$A$1&amp;L2440&amp;M2440</f>
        <v>F:\《自创文法查阅Excel》4.1备份\《B词汇·红宝书》\红宝书15版图片\2575-くろ【黒】.jpg</v>
      </c>
      <c r="L2440" s="9" t="s">
        <v>18120</v>
      </c>
      <c r="M2440" s="117" t="s">
        <v>20559</v>
      </c>
      <c r="N2440" s="36" t="str">
        <f t="shared" si="236"/>
        <v>▶</v>
      </c>
      <c r="O2440" s="37" t="s">
        <v>17921</v>
      </c>
      <c r="P2440" s="37">
        <v>17</v>
      </c>
      <c r="Q2440" s="37" t="s">
        <v>23</v>
      </c>
      <c r="R2440" s="9" t="str">
        <f>词典存放目录!$A$1&amp;O2440&amp;P2440&amp;Q2440</f>
        <v>F:\《自创文法查阅Excel》4.1备份\《B词汇·红宝书》\红宝书MP3分割\08 n5-く (17).mp3</v>
      </c>
      <c r="S2440" s="38"/>
      <c r="T2440" s="56"/>
      <c r="U2440" s="56"/>
      <c r="V2440" s="30" t="str">
        <f t="shared" si="233"/>
        <v/>
      </c>
      <c r="W2440" s="29"/>
      <c r="X2440" s="9" t="s">
        <v>24</v>
      </c>
    </row>
    <row r="2441" spans="1:24" s="57" customFormat="1" ht="24">
      <c r="A2441" s="31">
        <v>2576</v>
      </c>
      <c r="B2441" s="32">
        <f t="shared" ca="1" si="234"/>
        <v>0.90024411513368507</v>
      </c>
      <c r="C2441" s="130" t="s">
        <v>4575</v>
      </c>
      <c r="D2441" s="120" t="s">
        <v>4576</v>
      </c>
      <c r="E2441" s="21" t="s">
        <v>32</v>
      </c>
      <c r="F2441" s="22"/>
      <c r="G2441" s="22"/>
      <c r="H2441" s="22"/>
      <c r="I2441" s="23"/>
      <c r="J2441" s="35" t="str">
        <f t="shared" si="235"/>
        <v>➸</v>
      </c>
      <c r="K2441" s="117" t="str">
        <f>词典存放目录!$A$1&amp;L2441&amp;M2441</f>
        <v>F:\《自创文法查阅Excel》4.1备份\《B词汇·红宝书》\红宝书15版图片\2576-くろい【黒い】.jpg</v>
      </c>
      <c r="L2441" s="9" t="s">
        <v>18120</v>
      </c>
      <c r="M2441" s="117" t="s">
        <v>20560</v>
      </c>
      <c r="N2441" s="36" t="str">
        <f t="shared" si="236"/>
        <v>▶</v>
      </c>
      <c r="O2441" s="37" t="s">
        <v>17921</v>
      </c>
      <c r="P2441" s="37">
        <v>18</v>
      </c>
      <c r="Q2441" s="37" t="s">
        <v>23</v>
      </c>
      <c r="R2441" s="9" t="str">
        <f>词典存放目录!$A$1&amp;O2441&amp;P2441&amp;Q2441</f>
        <v>F:\《自创文法查阅Excel》4.1备份\《B词汇·红宝书》\红宝书MP3分割\08 n5-く (18).mp3</v>
      </c>
      <c r="S2441" s="38"/>
      <c r="T2441" s="56"/>
      <c r="U2441" s="56"/>
      <c r="V2441" s="30" t="str">
        <f t="shared" si="233"/>
        <v/>
      </c>
      <c r="W2441" s="29"/>
      <c r="X2441" s="9" t="s">
        <v>24</v>
      </c>
    </row>
    <row r="2442" spans="1:24" s="57" customFormat="1" ht="24">
      <c r="A2442" s="31">
        <v>2577</v>
      </c>
      <c r="B2442" s="32">
        <f t="shared" ca="1" si="234"/>
        <v>0.55409832934233938</v>
      </c>
      <c r="C2442" s="130" t="s">
        <v>4577</v>
      </c>
      <c r="D2442" s="120" t="s">
        <v>4578</v>
      </c>
      <c r="E2442" s="21"/>
      <c r="F2442" s="22"/>
      <c r="G2442" s="22"/>
      <c r="H2442" s="22"/>
      <c r="I2442" s="23"/>
      <c r="J2442" s="35" t="str">
        <f t="shared" si="235"/>
        <v>➸</v>
      </c>
      <c r="K2442" s="117" t="str">
        <f>词典存放目录!$A$1&amp;L2442&amp;M2442</f>
        <v>F:\《自创文法查阅Excel》4.1备份\《B词汇·红宝书》\红宝书15版图片\2577-～くん【～君】.jpg</v>
      </c>
      <c r="L2442" s="9" t="s">
        <v>18120</v>
      </c>
      <c r="M2442" s="117" t="s">
        <v>20561</v>
      </c>
      <c r="N2442" s="36" t="str">
        <f t="shared" si="236"/>
        <v>▶</v>
      </c>
      <c r="O2442" s="37" t="s">
        <v>17921</v>
      </c>
      <c r="P2442" s="37">
        <v>19</v>
      </c>
      <c r="Q2442" s="37" t="s">
        <v>23</v>
      </c>
      <c r="R2442" s="9" t="str">
        <f>词典存放目录!$A$1&amp;O2442&amp;P2442&amp;Q2442</f>
        <v>F:\《自创文法查阅Excel》4.1备份\《B词汇·红宝书》\红宝书MP3分割\08 n5-く (19).mp3</v>
      </c>
      <c r="S2442" s="38"/>
      <c r="T2442" s="56"/>
      <c r="U2442" s="56"/>
      <c r="V2442" s="30" t="str">
        <f t="shared" si="233"/>
        <v/>
      </c>
      <c r="W2442" s="29"/>
      <c r="X2442" s="9" t="s">
        <v>24</v>
      </c>
    </row>
    <row r="2443" spans="1:24" s="57" customFormat="1" ht="24">
      <c r="A2443" s="31">
        <v>2578</v>
      </c>
      <c r="B2443" s="32">
        <f t="shared" ca="1" si="234"/>
        <v>0.7274270014156573</v>
      </c>
      <c r="C2443" s="131" t="s">
        <v>4579</v>
      </c>
      <c r="D2443" s="122" t="s">
        <v>4580</v>
      </c>
      <c r="E2443" s="21"/>
      <c r="F2443" s="22"/>
      <c r="G2443" s="22"/>
      <c r="H2443" s="22"/>
      <c r="I2443" s="23"/>
      <c r="J2443" s="35" t="str">
        <f t="shared" si="235"/>
        <v>➸</v>
      </c>
      <c r="K2443" s="117" t="str">
        <f>词典存放目录!$A$1&amp;L2443&amp;M2443</f>
        <v>F:\《自创文法查阅Excel》4.1备份\《B词汇·红宝书》\红宝书15版图片\2578-～く【～区】.jpg</v>
      </c>
      <c r="L2443" s="9" t="s">
        <v>18120</v>
      </c>
      <c r="M2443" s="117" t="s">
        <v>20562</v>
      </c>
      <c r="N2443" s="36" t="str">
        <f t="shared" si="236"/>
        <v>▶</v>
      </c>
      <c r="O2443" s="37" t="s">
        <v>17922</v>
      </c>
      <c r="P2443" s="37">
        <v>1</v>
      </c>
      <c r="Q2443" s="37" t="s">
        <v>23</v>
      </c>
      <c r="R2443" s="9" t="str">
        <f>词典存放目录!$A$1&amp;O2443&amp;P2443&amp;Q2443</f>
        <v>F:\《自创文法查阅Excel》4.1备份\《B词汇·红宝书》\红宝书MP3分割\08 n4-く (1).mp3</v>
      </c>
      <c r="S2443" s="38"/>
      <c r="T2443" s="56"/>
      <c r="U2443" s="56"/>
      <c r="V2443" s="30" t="str">
        <f t="shared" si="233"/>
        <v/>
      </c>
      <c r="W2443" s="29"/>
      <c r="X2443" s="9" t="s">
        <v>113</v>
      </c>
    </row>
    <row r="2444" spans="1:24" s="57" customFormat="1" ht="24">
      <c r="A2444" s="31">
        <v>2579</v>
      </c>
      <c r="B2444" s="32">
        <f t="shared" ca="1" si="234"/>
        <v>0.94613334826409978</v>
      </c>
      <c r="C2444" s="131" t="s">
        <v>4581</v>
      </c>
      <c r="D2444" s="122" t="s">
        <v>4582</v>
      </c>
      <c r="E2444" s="21"/>
      <c r="F2444" s="22"/>
      <c r="G2444" s="22"/>
      <c r="H2444" s="22"/>
      <c r="I2444" s="23"/>
      <c r="J2444" s="35" t="str">
        <f t="shared" si="235"/>
        <v>➸</v>
      </c>
      <c r="K2444" s="117" t="str">
        <f>词典存放目录!$A$1&amp;L2444&amp;M2444</f>
        <v>F:\《自创文法查阅Excel》4.1备份\《B词汇·红宝书》\红宝书15版图片\2579-ぐあい【具合】.jpg</v>
      </c>
      <c r="L2444" s="9" t="s">
        <v>18120</v>
      </c>
      <c r="M2444" s="117" t="s">
        <v>20563</v>
      </c>
      <c r="N2444" s="36" t="str">
        <f t="shared" si="236"/>
        <v>▶</v>
      </c>
      <c r="O2444" s="37" t="s">
        <v>17922</v>
      </c>
      <c r="P2444" s="37">
        <v>2</v>
      </c>
      <c r="Q2444" s="37" t="s">
        <v>23</v>
      </c>
      <c r="R2444" s="9" t="str">
        <f>词典存放目录!$A$1&amp;O2444&amp;P2444&amp;Q2444</f>
        <v>F:\《自创文法查阅Excel》4.1备份\《B词汇·红宝书》\红宝书MP3分割\08 n4-く (2).mp3</v>
      </c>
      <c r="S2444" s="38"/>
      <c r="T2444" s="56"/>
      <c r="U2444" s="56"/>
      <c r="V2444" s="30" t="str">
        <f t="shared" si="233"/>
        <v/>
      </c>
      <c r="W2444" s="29"/>
      <c r="X2444" s="9" t="s">
        <v>113</v>
      </c>
    </row>
    <row r="2445" spans="1:24" s="57" customFormat="1" ht="24">
      <c r="A2445" s="31">
        <v>2580</v>
      </c>
      <c r="B2445" s="32">
        <f t="shared" ca="1" si="234"/>
        <v>0.45988271642812095</v>
      </c>
      <c r="C2445" s="131" t="s">
        <v>4583</v>
      </c>
      <c r="D2445" s="122" t="s">
        <v>4584</v>
      </c>
      <c r="E2445" s="21"/>
      <c r="F2445" s="22"/>
      <c r="G2445" s="22"/>
      <c r="H2445" s="22"/>
      <c r="I2445" s="23"/>
      <c r="J2445" s="35" t="str">
        <f t="shared" si="235"/>
        <v>➸</v>
      </c>
      <c r="K2445" s="117" t="str">
        <f>词典存放目录!$A$1&amp;L2445&amp;M2445</f>
        <v>F:\《自创文法查阅Excel》4.1备份\《B词汇·红宝书》\红宝书15版图片\2580-くうき【空気】.jpg</v>
      </c>
      <c r="L2445" s="9" t="s">
        <v>18120</v>
      </c>
      <c r="M2445" s="117" t="s">
        <v>20564</v>
      </c>
      <c r="N2445" s="36" t="str">
        <f t="shared" si="236"/>
        <v>▶</v>
      </c>
      <c r="O2445" s="37" t="s">
        <v>17922</v>
      </c>
      <c r="P2445" s="37">
        <v>3</v>
      </c>
      <c r="Q2445" s="37" t="s">
        <v>23</v>
      </c>
      <c r="R2445" s="9" t="str">
        <f>词典存放目录!$A$1&amp;O2445&amp;P2445&amp;Q2445</f>
        <v>F:\《自创文法查阅Excel》4.1备份\《B词汇·红宝书》\红宝书MP3分割\08 n4-く (3).mp3</v>
      </c>
      <c r="S2445" s="38"/>
      <c r="T2445" s="56"/>
      <c r="U2445" s="56"/>
      <c r="V2445" s="30" t="str">
        <f t="shared" si="233"/>
        <v/>
      </c>
      <c r="W2445" s="29"/>
      <c r="X2445" s="9" t="s">
        <v>113</v>
      </c>
    </row>
    <row r="2446" spans="1:24" s="57" customFormat="1" ht="24">
      <c r="A2446" s="31">
        <v>2581</v>
      </c>
      <c r="B2446" s="32">
        <f t="shared" ca="1" si="234"/>
        <v>7.6527010307451127E-2</v>
      </c>
      <c r="C2446" s="131" t="s">
        <v>4585</v>
      </c>
      <c r="D2446" s="122" t="s">
        <v>4586</v>
      </c>
      <c r="E2446" s="21"/>
      <c r="F2446" s="22"/>
      <c r="G2446" s="22"/>
      <c r="H2446" s="22"/>
      <c r="I2446" s="23"/>
      <c r="J2446" s="35" t="str">
        <f t="shared" si="235"/>
        <v>➸</v>
      </c>
      <c r="K2446" s="117" t="str">
        <f>词典存放目录!$A$1&amp;L2446&amp;M2446</f>
        <v>F:\《自创文法查阅Excel》4.1备份\《B词汇·红宝书》\红宝书15版图片\2581-くうこう【空港】.jpg</v>
      </c>
      <c r="L2446" s="9" t="s">
        <v>18120</v>
      </c>
      <c r="M2446" s="117" t="s">
        <v>20565</v>
      </c>
      <c r="N2446" s="36" t="str">
        <f t="shared" si="236"/>
        <v>▶</v>
      </c>
      <c r="O2446" s="37" t="s">
        <v>17922</v>
      </c>
      <c r="P2446" s="37">
        <v>4</v>
      </c>
      <c r="Q2446" s="37" t="s">
        <v>23</v>
      </c>
      <c r="R2446" s="9" t="str">
        <f>词典存放目录!$A$1&amp;O2446&amp;P2446&amp;Q2446</f>
        <v>F:\《自创文法查阅Excel》4.1备份\《B词汇·红宝书》\红宝书MP3分割\08 n4-く (4).mp3</v>
      </c>
      <c r="S2446" s="38"/>
      <c r="T2446" s="56"/>
      <c r="U2446" s="56"/>
      <c r="V2446" s="30" t="str">
        <f t="shared" si="233"/>
        <v/>
      </c>
      <c r="W2446" s="69"/>
      <c r="X2446" s="9" t="s">
        <v>113</v>
      </c>
    </row>
    <row r="2447" spans="1:24" s="57" customFormat="1" ht="24">
      <c r="A2447" s="31">
        <v>2582</v>
      </c>
      <c r="B2447" s="32">
        <f t="shared" ca="1" si="234"/>
        <v>0.88484068642337754</v>
      </c>
      <c r="C2447" s="131" t="s">
        <v>4587</v>
      </c>
      <c r="D2447" s="122" t="s">
        <v>4588</v>
      </c>
      <c r="E2447" s="21"/>
      <c r="F2447" s="22"/>
      <c r="G2447" s="22"/>
      <c r="H2447" s="22"/>
      <c r="I2447" s="23"/>
      <c r="J2447" s="35" t="str">
        <f t="shared" si="235"/>
        <v>➸</v>
      </c>
      <c r="K2447" s="117" t="str">
        <f>词典存放目录!$A$1&amp;L2447&amp;M2447</f>
        <v>F:\《自创文法查阅Excel》4.1备份\《B词汇·红宝书》\红宝书15版图片\2582-くさ【草】.jpg</v>
      </c>
      <c r="L2447" s="9" t="s">
        <v>18120</v>
      </c>
      <c r="M2447" s="117" t="s">
        <v>20566</v>
      </c>
      <c r="N2447" s="36" t="str">
        <f t="shared" si="236"/>
        <v>▶</v>
      </c>
      <c r="O2447" s="37" t="s">
        <v>17922</v>
      </c>
      <c r="P2447" s="37">
        <v>5</v>
      </c>
      <c r="Q2447" s="37" t="s">
        <v>23</v>
      </c>
      <c r="R2447" s="9" t="str">
        <f>词典存放目录!$A$1&amp;O2447&amp;P2447&amp;Q2447</f>
        <v>F:\《自创文法查阅Excel》4.1备份\《B词汇·红宝书》\红宝书MP3分割\08 n4-く (5).mp3</v>
      </c>
      <c r="S2447" s="38"/>
      <c r="T2447" s="56"/>
      <c r="U2447" s="56"/>
      <c r="V2447" s="30" t="str">
        <f t="shared" si="233"/>
        <v/>
      </c>
      <c r="W2447" s="29"/>
      <c r="X2447" s="9" t="s">
        <v>113</v>
      </c>
    </row>
    <row r="2448" spans="1:24" s="57" customFormat="1" ht="24">
      <c r="A2448" s="31">
        <v>2583</v>
      </c>
      <c r="B2448" s="32">
        <f t="shared" ca="1" si="234"/>
        <v>0.51688926126154766</v>
      </c>
      <c r="C2448" s="131" t="s">
        <v>4589</v>
      </c>
      <c r="D2448" s="122" t="s">
        <v>4590</v>
      </c>
      <c r="E2448" s="21" t="s">
        <v>32</v>
      </c>
      <c r="F2448" s="22"/>
      <c r="G2448" s="22"/>
      <c r="H2448" s="22"/>
      <c r="I2448" s="23"/>
      <c r="J2448" s="35" t="str">
        <f t="shared" si="235"/>
        <v>➸</v>
      </c>
      <c r="K2448" s="117" t="str">
        <f>词典存放目录!$A$1&amp;L2448&amp;M2448</f>
        <v>F:\《自创文法查阅Excel》4.1备份\《B词汇·红宝书》\红宝书15版图片\2583-くさい【臭い】.jpg</v>
      </c>
      <c r="L2448" s="9" t="s">
        <v>18120</v>
      </c>
      <c r="M2448" s="117" t="s">
        <v>20567</v>
      </c>
      <c r="N2448" s="36" t="str">
        <f t="shared" si="236"/>
        <v>▶</v>
      </c>
      <c r="O2448" s="37" t="s">
        <v>17922</v>
      </c>
      <c r="P2448" s="37">
        <v>6</v>
      </c>
      <c r="Q2448" s="37" t="s">
        <v>23</v>
      </c>
      <c r="R2448" s="9" t="str">
        <f>词典存放目录!$A$1&amp;O2448&amp;P2448&amp;Q2448</f>
        <v>F:\《自创文法查阅Excel》4.1备份\《B词汇·红宝书》\红宝书MP3分割\08 n4-く (6).mp3</v>
      </c>
      <c r="S2448" s="38"/>
      <c r="T2448" s="56"/>
      <c r="U2448" s="56"/>
      <c r="V2448" s="30" t="str">
        <f t="shared" si="233"/>
        <v/>
      </c>
      <c r="W2448" s="29"/>
      <c r="X2448" s="9" t="s">
        <v>113</v>
      </c>
    </row>
    <row r="2449" spans="1:24" s="57" customFormat="1" ht="24">
      <c r="A2449" s="31">
        <v>2585</v>
      </c>
      <c r="B2449" s="32">
        <f t="shared" ca="1" si="234"/>
        <v>0.83517539540901742</v>
      </c>
      <c r="C2449" s="131" t="s">
        <v>4591</v>
      </c>
      <c r="D2449" s="122" t="s">
        <v>4592</v>
      </c>
      <c r="E2449" s="21"/>
      <c r="F2449" s="22"/>
      <c r="G2449" s="22"/>
      <c r="H2449" s="22"/>
      <c r="I2449" s="23"/>
      <c r="J2449" s="35" t="str">
        <f t="shared" si="235"/>
        <v>➸</v>
      </c>
      <c r="K2449" s="117" t="str">
        <f>词典存放目录!$A$1&amp;L2449&amp;M2449</f>
        <v>F:\《自创文法查阅Excel》4.1备份\《B词汇·红宝书》\红宝书15版图片\2585-くちげんか【口喧嘩】.jpg</v>
      </c>
      <c r="L2449" s="9" t="s">
        <v>18120</v>
      </c>
      <c r="M2449" s="117" t="s">
        <v>20568</v>
      </c>
      <c r="N2449" s="36" t="str">
        <f t="shared" si="236"/>
        <v>▶</v>
      </c>
      <c r="O2449" s="37" t="s">
        <v>17922</v>
      </c>
      <c r="P2449" s="37">
        <v>8</v>
      </c>
      <c r="Q2449" s="37" t="s">
        <v>23</v>
      </c>
      <c r="R2449" s="9" t="str">
        <f>词典存放目录!$A$1&amp;O2449&amp;P2449&amp;Q2449</f>
        <v>F:\《自创文法查阅Excel》4.1备份\《B词汇·红宝书》\红宝书MP3分割\08 n4-く (8).mp3</v>
      </c>
      <c r="S2449" s="38"/>
      <c r="T2449" s="56"/>
      <c r="U2449" s="56"/>
      <c r="V2449" s="30" t="str">
        <f t="shared" si="233"/>
        <v/>
      </c>
      <c r="W2449" s="29"/>
      <c r="X2449" s="9" t="s">
        <v>113</v>
      </c>
    </row>
    <row r="2450" spans="1:24" s="57" customFormat="1" ht="24">
      <c r="A2450" s="31">
        <v>2586</v>
      </c>
      <c r="B2450" s="32">
        <f t="shared" ca="1" si="234"/>
        <v>0.33617578610064758</v>
      </c>
      <c r="C2450" s="131" t="s">
        <v>4593</v>
      </c>
      <c r="D2450" s="122" t="s">
        <v>4594</v>
      </c>
      <c r="E2450" s="21"/>
      <c r="F2450" s="22"/>
      <c r="G2450" s="22"/>
      <c r="H2450" s="22"/>
      <c r="I2450" s="23"/>
      <c r="J2450" s="35" t="str">
        <f t="shared" si="235"/>
        <v>➸</v>
      </c>
      <c r="K2450" s="117" t="str">
        <f>词典存放目录!$A$1&amp;L2450&amp;M2450</f>
        <v>F:\《自创文法查阅Excel》4.1备份\《B词汇·红宝书》\红宝书15版图片\2586-くちにあう【口に合う】.jpg</v>
      </c>
      <c r="L2450" s="9" t="s">
        <v>18120</v>
      </c>
      <c r="M2450" s="117" t="s">
        <v>20569</v>
      </c>
      <c r="N2450" s="36" t="str">
        <f t="shared" si="236"/>
        <v>▶</v>
      </c>
      <c r="O2450" s="37" t="s">
        <v>17922</v>
      </c>
      <c r="P2450" s="37">
        <v>9</v>
      </c>
      <c r="Q2450" s="37" t="s">
        <v>23</v>
      </c>
      <c r="R2450" s="9" t="str">
        <f>词典存放目录!$A$1&amp;O2450&amp;P2450&amp;Q2450</f>
        <v>F:\《自创文法查阅Excel》4.1备份\《B词汇·红宝书》\红宝书MP3分割\08 n4-く (9).mp3</v>
      </c>
      <c r="S2450" s="38"/>
      <c r="T2450" s="56"/>
      <c r="U2450" s="56"/>
      <c r="V2450" s="30" t="str">
        <f t="shared" si="233"/>
        <v/>
      </c>
      <c r="W2450" s="29"/>
      <c r="X2450" s="9" t="s">
        <v>113</v>
      </c>
    </row>
    <row r="2451" spans="1:24" s="57" customFormat="1" ht="24">
      <c r="A2451" s="31">
        <v>2587</v>
      </c>
      <c r="B2451" s="32">
        <f t="shared" ca="1" si="234"/>
        <v>9.5402094713228691E-2</v>
      </c>
      <c r="C2451" s="131" t="s">
        <v>4595</v>
      </c>
      <c r="D2451" s="122" t="s">
        <v>4596</v>
      </c>
      <c r="E2451" s="21"/>
      <c r="F2451" s="22"/>
      <c r="G2451" s="22"/>
      <c r="H2451" s="22"/>
      <c r="I2451" s="23"/>
      <c r="J2451" s="35" t="str">
        <f t="shared" si="235"/>
        <v>➸</v>
      </c>
      <c r="K2451" s="117" t="str">
        <f>词典存放目录!$A$1&amp;L2451&amp;M2451</f>
        <v>F:\《自创文法查阅Excel》4.1备份\《B词汇·红宝书》\红宝书15版图片\2587-クッキー【cookie】.jpg</v>
      </c>
      <c r="L2451" s="9" t="s">
        <v>18120</v>
      </c>
      <c r="M2451" s="117" t="s">
        <v>20570</v>
      </c>
      <c r="N2451" s="36" t="str">
        <f t="shared" si="236"/>
        <v>▶</v>
      </c>
      <c r="O2451" s="37" t="s">
        <v>17922</v>
      </c>
      <c r="P2451" s="37">
        <v>10</v>
      </c>
      <c r="Q2451" s="37" t="s">
        <v>23</v>
      </c>
      <c r="R2451" s="9" t="str">
        <f>词典存放目录!$A$1&amp;O2451&amp;P2451&amp;Q2451</f>
        <v>F:\《自创文法查阅Excel》4.1备份\《B词汇·红宝书》\红宝书MP3分割\08 n4-く (10).mp3</v>
      </c>
      <c r="S2451" s="38"/>
      <c r="T2451" s="56"/>
      <c r="U2451" s="56"/>
      <c r="V2451" s="30" t="str">
        <f t="shared" si="233"/>
        <v/>
      </c>
      <c r="W2451" s="29"/>
      <c r="X2451" s="9" t="s">
        <v>113</v>
      </c>
    </row>
    <row r="2452" spans="1:24" s="57" customFormat="1" ht="24">
      <c r="A2452" s="31">
        <v>2588</v>
      </c>
      <c r="B2452" s="32">
        <f t="shared" ca="1" si="234"/>
        <v>0.87733022502998614</v>
      </c>
      <c r="C2452" s="131" t="s">
        <v>4597</v>
      </c>
      <c r="D2452" s="122"/>
      <c r="E2452" s="21"/>
      <c r="F2452" s="22"/>
      <c r="G2452" s="22" t="s">
        <v>4</v>
      </c>
      <c r="H2452" s="22"/>
      <c r="I2452" s="42" t="s">
        <v>98</v>
      </c>
      <c r="J2452" s="35" t="str">
        <f t="shared" si="235"/>
        <v>➸</v>
      </c>
      <c r="K2452" s="117" t="str">
        <f>词典存放目录!$A$1&amp;L2452&amp;M2452</f>
        <v>F:\《自创文法查阅Excel》4.1备份\《B词汇·红宝书》\红宝书15版图片\2588-ぐっすり.jpg</v>
      </c>
      <c r="L2452" s="9" t="s">
        <v>18120</v>
      </c>
      <c r="M2452" s="117" t="s">
        <v>20571</v>
      </c>
      <c r="N2452" s="36" t="str">
        <f t="shared" si="236"/>
        <v>▶</v>
      </c>
      <c r="O2452" s="37" t="s">
        <v>17922</v>
      </c>
      <c r="P2452" s="37">
        <v>11</v>
      </c>
      <c r="Q2452" s="37" t="s">
        <v>23</v>
      </c>
      <c r="R2452" s="9" t="str">
        <f>词典存放目录!$A$1&amp;O2452&amp;P2452&amp;Q2452</f>
        <v>F:\《自创文法查阅Excel》4.1备份\《B词汇·红宝书》\红宝书MP3分割\08 n4-く (11).mp3</v>
      </c>
      <c r="S2452" s="38"/>
      <c r="T2452" s="56"/>
      <c r="U2452" s="56"/>
      <c r="V2452" s="30" t="str">
        <f t="shared" si="233"/>
        <v/>
      </c>
      <c r="W2452" s="29"/>
      <c r="X2452" s="9" t="s">
        <v>113</v>
      </c>
    </row>
    <row r="2453" spans="1:24" s="57" customFormat="1" ht="24">
      <c r="A2453" s="31">
        <v>2589</v>
      </c>
      <c r="B2453" s="32">
        <f t="shared" ca="1" si="234"/>
        <v>1.4692969239465614E-2</v>
      </c>
      <c r="C2453" s="131" t="s">
        <v>4598</v>
      </c>
      <c r="D2453" s="122"/>
      <c r="E2453" s="21"/>
      <c r="F2453" s="22"/>
      <c r="G2453" s="22" t="s">
        <v>4</v>
      </c>
      <c r="H2453" s="22"/>
      <c r="I2453" s="42" t="s">
        <v>533</v>
      </c>
      <c r="J2453" s="35" t="str">
        <f t="shared" si="235"/>
        <v>➸</v>
      </c>
      <c r="K2453" s="117" t="str">
        <f>词典存放目录!$A$1&amp;L2453&amp;M2453</f>
        <v>F:\《自创文法查阅Excel》4.1备份\《B词汇·红宝书》\红宝书15版图片\2589-ぐっと.jpg</v>
      </c>
      <c r="L2453" s="9" t="s">
        <v>18120</v>
      </c>
      <c r="M2453" s="117" t="s">
        <v>20572</v>
      </c>
      <c r="N2453" s="36" t="str">
        <f t="shared" si="236"/>
        <v>▶</v>
      </c>
      <c r="O2453" s="37" t="s">
        <v>17922</v>
      </c>
      <c r="P2453" s="37">
        <v>12</v>
      </c>
      <c r="Q2453" s="37" t="s">
        <v>23</v>
      </c>
      <c r="R2453" s="9" t="str">
        <f>词典存放目录!$A$1&amp;O2453&amp;P2453&amp;Q2453</f>
        <v>F:\《自创文法查阅Excel》4.1备份\《B词汇·红宝书》\红宝书MP3分割\08 n4-く (12).mp3</v>
      </c>
      <c r="S2453" s="38"/>
      <c r="T2453" s="56"/>
      <c r="U2453" s="56"/>
      <c r="V2453" s="30" t="str">
        <f t="shared" si="233"/>
        <v/>
      </c>
      <c r="W2453" s="29"/>
      <c r="X2453" s="9" t="s">
        <v>113</v>
      </c>
    </row>
    <row r="2454" spans="1:24" s="57" customFormat="1" ht="24">
      <c r="A2454" s="31">
        <v>2590</v>
      </c>
      <c r="B2454" s="32">
        <f t="shared" ca="1" si="234"/>
        <v>0.41058237015849353</v>
      </c>
      <c r="C2454" s="131" t="s">
        <v>4599</v>
      </c>
      <c r="D2454" s="122"/>
      <c r="E2454" s="21"/>
      <c r="F2454" s="22"/>
      <c r="G2454" s="41" t="s">
        <v>99</v>
      </c>
      <c r="H2454" s="22" t="s">
        <v>159</v>
      </c>
      <c r="I2454" s="23"/>
      <c r="J2454" s="35" t="str">
        <f t="shared" si="235"/>
        <v>➸</v>
      </c>
      <c r="K2454" s="117" t="str">
        <f>词典存放目录!$A$1&amp;L2454&amp;M2454</f>
        <v>F:\《自创文法查阅Excel》4.1备份\《B词汇·红宝书》\红宝书15版图片\2590-くねくね.jpg</v>
      </c>
      <c r="L2454" s="9" t="s">
        <v>18120</v>
      </c>
      <c r="M2454" s="117" t="s">
        <v>20573</v>
      </c>
      <c r="N2454" s="36" t="str">
        <f t="shared" si="236"/>
        <v>▶</v>
      </c>
      <c r="O2454" s="37" t="s">
        <v>17922</v>
      </c>
      <c r="P2454" s="37">
        <v>13</v>
      </c>
      <c r="Q2454" s="37" t="s">
        <v>23</v>
      </c>
      <c r="R2454" s="9" t="str">
        <f>词典存放目录!$A$1&amp;O2454&amp;P2454&amp;Q2454</f>
        <v>F:\《自创文法查阅Excel》4.1备份\《B词汇·红宝书》\红宝书MP3分割\08 n4-く (13).mp3</v>
      </c>
      <c r="S2454" s="38"/>
      <c r="T2454" s="56"/>
      <c r="U2454" s="56"/>
      <c r="V2454" s="30" t="str">
        <f t="shared" si="233"/>
        <v/>
      </c>
      <c r="W2454" s="29"/>
      <c r="X2454" s="9" t="s">
        <v>113</v>
      </c>
    </row>
    <row r="2455" spans="1:24" s="57" customFormat="1" ht="24">
      <c r="A2455" s="31">
        <v>2591</v>
      </c>
      <c r="B2455" s="32">
        <f t="shared" ca="1" si="234"/>
        <v>0.11535706443854077</v>
      </c>
      <c r="C2455" s="131" t="s">
        <v>4600</v>
      </c>
      <c r="D2455" s="122" t="s">
        <v>4601</v>
      </c>
      <c r="E2455" s="21"/>
      <c r="F2455" s="22"/>
      <c r="G2455" s="22"/>
      <c r="H2455" s="22"/>
      <c r="I2455" s="23"/>
      <c r="J2455" s="35" t="str">
        <f t="shared" si="235"/>
        <v>➸</v>
      </c>
      <c r="K2455" s="117" t="str">
        <f>词典存放目录!$A$1&amp;L2455&amp;M2455</f>
        <v>F:\《自创文法查阅Excel》4.1备份\《B词汇·红宝书》\红宝书15版图片\2591-くばる【配る】.jpg</v>
      </c>
      <c r="L2455" s="9" t="s">
        <v>18120</v>
      </c>
      <c r="M2455" s="117" t="s">
        <v>20574</v>
      </c>
      <c r="N2455" s="36" t="str">
        <f t="shared" si="236"/>
        <v>▶</v>
      </c>
      <c r="O2455" s="37" t="s">
        <v>17922</v>
      </c>
      <c r="P2455" s="37">
        <v>14</v>
      </c>
      <c r="Q2455" s="37" t="s">
        <v>23</v>
      </c>
      <c r="R2455" s="9" t="str">
        <f>词典存放目录!$A$1&amp;O2455&amp;P2455&amp;Q2455</f>
        <v>F:\《自创文法查阅Excel》4.1备份\《B词汇·红宝书》\红宝书MP3分割\08 n4-く (14).mp3</v>
      </c>
      <c r="S2455" s="38"/>
      <c r="T2455" s="56"/>
      <c r="U2455" s="56"/>
      <c r="V2455" s="30" t="str">
        <f t="shared" si="233"/>
        <v/>
      </c>
      <c r="W2455" s="29"/>
      <c r="X2455" s="9" t="s">
        <v>113</v>
      </c>
    </row>
    <row r="2456" spans="1:24" s="57" customFormat="1" ht="24">
      <c r="A2456" s="31">
        <v>2592</v>
      </c>
      <c r="B2456" s="32">
        <f t="shared" ca="1" si="234"/>
        <v>0.52953042496003311</v>
      </c>
      <c r="C2456" s="131" t="s">
        <v>4602</v>
      </c>
      <c r="D2456" s="122" t="s">
        <v>4603</v>
      </c>
      <c r="E2456" s="21"/>
      <c r="F2456" s="22"/>
      <c r="G2456" s="22"/>
      <c r="H2456" s="22"/>
      <c r="I2456" s="23"/>
      <c r="J2456" s="35" t="str">
        <f t="shared" si="235"/>
        <v>➸</v>
      </c>
      <c r="K2456" s="117" t="str">
        <f>词典存放目录!$A$1&amp;L2456&amp;M2456</f>
        <v>F:\《自创文法查阅Excel》4.1备份\《B词汇·红宝书》\红宝书15版图片\2592-くび【首】.jpg</v>
      </c>
      <c r="L2456" s="9" t="s">
        <v>18120</v>
      </c>
      <c r="M2456" s="117" t="s">
        <v>20575</v>
      </c>
      <c r="N2456" s="36" t="str">
        <f t="shared" si="236"/>
        <v>▶</v>
      </c>
      <c r="O2456" s="37" t="s">
        <v>17922</v>
      </c>
      <c r="P2456" s="37">
        <v>15</v>
      </c>
      <c r="Q2456" s="37" t="s">
        <v>23</v>
      </c>
      <c r="R2456" s="9" t="str">
        <f>词典存放目录!$A$1&amp;O2456&amp;P2456&amp;Q2456</f>
        <v>F:\《自创文法查阅Excel》4.1备份\《B词汇·红宝书》\红宝书MP3分割\08 n4-く (15).mp3</v>
      </c>
      <c r="S2456" s="38"/>
      <c r="T2456" s="56"/>
      <c r="U2456" s="56"/>
      <c r="V2456" s="30" t="str">
        <f t="shared" si="233"/>
        <v/>
      </c>
      <c r="W2456" s="29"/>
      <c r="X2456" s="9" t="s">
        <v>113</v>
      </c>
    </row>
    <row r="2457" spans="1:24" s="57" customFormat="1" ht="24">
      <c r="A2457" s="31">
        <v>2593</v>
      </c>
      <c r="B2457" s="32">
        <f t="shared" ca="1" si="234"/>
        <v>0.91395016518322936</v>
      </c>
      <c r="C2457" s="131" t="s">
        <v>4604</v>
      </c>
      <c r="D2457" s="122" t="s">
        <v>4605</v>
      </c>
      <c r="E2457" s="21"/>
      <c r="F2457" s="22"/>
      <c r="G2457" s="22"/>
      <c r="H2457" s="22"/>
      <c r="I2457" s="23"/>
      <c r="J2457" s="35" t="str">
        <f t="shared" si="235"/>
        <v>➸</v>
      </c>
      <c r="K2457" s="117" t="str">
        <f>词典存放目录!$A$1&amp;L2457&amp;M2457</f>
        <v>F:\《自创文法查阅Excel》4.1备份\《B词汇·红宝书》\红宝书15版图片\2593-くも【雲】.jpg</v>
      </c>
      <c r="L2457" s="9" t="s">
        <v>18120</v>
      </c>
      <c r="M2457" s="117" t="s">
        <v>20576</v>
      </c>
      <c r="N2457" s="36" t="str">
        <f t="shared" si="236"/>
        <v>▶</v>
      </c>
      <c r="O2457" s="37" t="s">
        <v>17922</v>
      </c>
      <c r="P2457" s="37">
        <v>16</v>
      </c>
      <c r="Q2457" s="37" t="s">
        <v>23</v>
      </c>
      <c r="R2457" s="9" t="str">
        <f>词典存放目录!$A$1&amp;O2457&amp;P2457&amp;Q2457</f>
        <v>F:\《自创文法查阅Excel》4.1备份\《B词汇·红宝书》\红宝书MP3分割\08 n4-く (16).mp3</v>
      </c>
      <c r="S2457" s="38"/>
      <c r="T2457" s="56"/>
      <c r="U2457" s="56"/>
      <c r="V2457" s="30" t="str">
        <f t="shared" si="233"/>
        <v/>
      </c>
      <c r="W2457" s="29"/>
      <c r="X2457" s="9" t="s">
        <v>113</v>
      </c>
    </row>
    <row r="2458" spans="1:24" s="57" customFormat="1" ht="24">
      <c r="A2458" s="31">
        <v>2594</v>
      </c>
      <c r="B2458" s="32">
        <f t="shared" ca="1" si="234"/>
        <v>0.79213616517824659</v>
      </c>
      <c r="C2458" s="131" t="s">
        <v>4606</v>
      </c>
      <c r="D2458" s="122" t="s">
        <v>4607</v>
      </c>
      <c r="E2458" s="21"/>
      <c r="F2458" s="22"/>
      <c r="G2458" s="22"/>
      <c r="H2458" s="22"/>
      <c r="I2458" s="23"/>
      <c r="J2458" s="35" t="str">
        <f t="shared" si="235"/>
        <v>➸</v>
      </c>
      <c r="K2458" s="117" t="str">
        <f>词典存放目录!$A$1&amp;L2458&amp;M2458</f>
        <v>F:\《自创文法查阅Excel》4.1备份\《B词汇·红宝书》\红宝书15版图片\2594-くらし【暮し】.jpg</v>
      </c>
      <c r="L2458" s="9" t="s">
        <v>18120</v>
      </c>
      <c r="M2458" s="117" t="s">
        <v>20577</v>
      </c>
      <c r="N2458" s="36" t="str">
        <f t="shared" si="236"/>
        <v>▶</v>
      </c>
      <c r="O2458" s="37" t="s">
        <v>17922</v>
      </c>
      <c r="P2458" s="37">
        <v>17</v>
      </c>
      <c r="Q2458" s="37" t="s">
        <v>23</v>
      </c>
      <c r="R2458" s="9" t="str">
        <f>词典存放目录!$A$1&amp;O2458&amp;P2458&amp;Q2458</f>
        <v>F:\《自创文法查阅Excel》4.1备份\《B词汇·红宝书》\红宝书MP3分割\08 n4-く (17).mp3</v>
      </c>
      <c r="S2458" s="38"/>
      <c r="T2458" s="56"/>
      <c r="U2458" s="56"/>
      <c r="V2458" s="30" t="str">
        <f t="shared" si="233"/>
        <v/>
      </c>
      <c r="W2458" s="29"/>
      <c r="X2458" s="9" t="s">
        <v>113</v>
      </c>
    </row>
    <row r="2459" spans="1:24" s="57" customFormat="1" ht="24">
      <c r="A2459" s="31">
        <v>2595</v>
      </c>
      <c r="B2459" s="32">
        <f t="shared" ca="1" si="234"/>
        <v>0.11974965596512832</v>
      </c>
      <c r="C2459" s="131" t="s">
        <v>4608</v>
      </c>
      <c r="D2459" s="122" t="s">
        <v>4609</v>
      </c>
      <c r="E2459" s="21"/>
      <c r="F2459" s="22"/>
      <c r="G2459" s="22"/>
      <c r="H2459" s="22"/>
      <c r="I2459" s="23"/>
      <c r="J2459" s="35" t="str">
        <f t="shared" si="235"/>
        <v>➸</v>
      </c>
      <c r="K2459" s="117" t="str">
        <f>词典存放目录!$A$1&amp;L2459&amp;M2459</f>
        <v>F:\《自创文法查阅Excel》4.1备份\《B词汇·红宝书》\红宝书15版图片\2595-くらす【暮らす】.jpg</v>
      </c>
      <c r="L2459" s="9" t="s">
        <v>18120</v>
      </c>
      <c r="M2459" s="117" t="s">
        <v>20578</v>
      </c>
      <c r="N2459" s="36" t="str">
        <f t="shared" si="236"/>
        <v>▶</v>
      </c>
      <c r="O2459" s="37" t="s">
        <v>17922</v>
      </c>
      <c r="P2459" s="37">
        <v>18</v>
      </c>
      <c r="Q2459" s="37" t="s">
        <v>23</v>
      </c>
      <c r="R2459" s="9" t="str">
        <f>词典存放目录!$A$1&amp;O2459&amp;P2459&amp;Q2459</f>
        <v>F:\《自创文法查阅Excel》4.1备份\《B词汇·红宝书》\红宝书MP3分割\08 n4-く (18).mp3</v>
      </c>
      <c r="S2459" s="38"/>
      <c r="T2459" s="56"/>
      <c r="U2459" s="56"/>
      <c r="V2459" s="30" t="str">
        <f t="shared" si="233"/>
        <v/>
      </c>
      <c r="W2459" s="29"/>
      <c r="X2459" s="9" t="s">
        <v>113</v>
      </c>
    </row>
    <row r="2460" spans="1:24" s="57" customFormat="1" ht="24">
      <c r="A2460" s="31">
        <v>2596</v>
      </c>
      <c r="B2460" s="32">
        <f t="shared" ca="1" si="234"/>
        <v>0.18737628665652906</v>
      </c>
      <c r="C2460" s="131" t="s">
        <v>4610</v>
      </c>
      <c r="D2460" s="122" t="s">
        <v>2770</v>
      </c>
      <c r="E2460" s="21"/>
      <c r="F2460" s="22"/>
      <c r="G2460" s="22"/>
      <c r="H2460" s="22"/>
      <c r="I2460" s="23"/>
      <c r="J2460" s="35" t="str">
        <f t="shared" si="235"/>
        <v>➸</v>
      </c>
      <c r="K2460" s="117" t="str">
        <f>词典存放目录!$A$1&amp;L2460&amp;M2460</f>
        <v>F:\《自创文法查阅Excel》4.1备份\《B词汇·红宝书》\红宝书15版图片\2596-グラス【glass】.jpg</v>
      </c>
      <c r="L2460" s="9" t="s">
        <v>18120</v>
      </c>
      <c r="M2460" s="117" t="s">
        <v>20579</v>
      </c>
      <c r="N2460" s="36" t="str">
        <f t="shared" si="236"/>
        <v>▶</v>
      </c>
      <c r="O2460" s="37" t="s">
        <v>17922</v>
      </c>
      <c r="P2460" s="37">
        <v>19</v>
      </c>
      <c r="Q2460" s="37" t="s">
        <v>23</v>
      </c>
      <c r="R2460" s="9" t="str">
        <f>词典存放目录!$A$1&amp;O2460&amp;P2460&amp;Q2460</f>
        <v>F:\《自创文法查阅Excel》4.1备份\《B词汇·红宝书》\红宝书MP3分割\08 n4-く (19).mp3</v>
      </c>
      <c r="S2460" s="38"/>
      <c r="T2460" s="56"/>
      <c r="U2460" s="56"/>
      <c r="V2460" s="30" t="str">
        <f t="shared" si="233"/>
        <v/>
      </c>
      <c r="W2460" s="29"/>
      <c r="X2460" s="9" t="s">
        <v>113</v>
      </c>
    </row>
    <row r="2461" spans="1:24" s="57" customFormat="1" ht="24">
      <c r="A2461" s="31">
        <v>2597</v>
      </c>
      <c r="B2461" s="32">
        <f t="shared" ca="1" si="234"/>
        <v>0.43890539571280274</v>
      </c>
      <c r="C2461" s="131" t="s">
        <v>4611</v>
      </c>
      <c r="D2461" s="122" t="s">
        <v>4612</v>
      </c>
      <c r="E2461" s="21"/>
      <c r="F2461" s="22"/>
      <c r="G2461" s="22"/>
      <c r="H2461" s="22"/>
      <c r="I2461" s="23"/>
      <c r="J2461" s="35" t="str">
        <f t="shared" si="235"/>
        <v>➸</v>
      </c>
      <c r="K2461" s="117" t="str">
        <f>词典存放目录!$A$1&amp;L2461&amp;M2461</f>
        <v>F:\《自创文法查阅Excel》4.1备份\《B词汇·红宝书》\红宝书15版图片\2597-クラスメート【classmate】.jpg</v>
      </c>
      <c r="L2461" s="9" t="s">
        <v>18120</v>
      </c>
      <c r="M2461" s="117" t="s">
        <v>20580</v>
      </c>
      <c r="N2461" s="36" t="str">
        <f t="shared" si="236"/>
        <v>▶</v>
      </c>
      <c r="O2461" s="37" t="s">
        <v>17922</v>
      </c>
      <c r="P2461" s="37">
        <v>20</v>
      </c>
      <c r="Q2461" s="37" t="s">
        <v>23</v>
      </c>
      <c r="R2461" s="9" t="str">
        <f>词典存放目录!$A$1&amp;O2461&amp;P2461&amp;Q2461</f>
        <v>F:\《自创文法查阅Excel》4.1备份\《B词汇·红宝书》\红宝书MP3分割\08 n4-く (20).mp3</v>
      </c>
      <c r="S2461" s="38"/>
      <c r="T2461" s="56"/>
      <c r="U2461" s="56"/>
      <c r="V2461" s="30" t="str">
        <f t="shared" si="233"/>
        <v/>
      </c>
      <c r="W2461" s="29"/>
      <c r="X2461" s="9" t="s">
        <v>113</v>
      </c>
    </row>
    <row r="2462" spans="1:24" s="57" customFormat="1" ht="24">
      <c r="A2462" s="31">
        <v>2598</v>
      </c>
      <c r="B2462" s="32">
        <f t="shared" ca="1" si="234"/>
        <v>0.33224457930064832</v>
      </c>
      <c r="C2462" s="131" t="s">
        <v>4613</v>
      </c>
      <c r="D2462" s="122" t="s">
        <v>4614</v>
      </c>
      <c r="E2462" s="21"/>
      <c r="F2462" s="22"/>
      <c r="G2462" s="22"/>
      <c r="H2462" s="22"/>
      <c r="I2462" s="23"/>
      <c r="J2462" s="35" t="str">
        <f t="shared" si="235"/>
        <v>➸</v>
      </c>
      <c r="K2462" s="117" t="str">
        <f>词典存放目录!$A$1&amp;L2462&amp;M2462</f>
        <v>F:\《自创文法查阅Excel》4.1备份\《B词汇·红宝书》\红宝书15版图片\2598-クラブ【club】.jpg</v>
      </c>
      <c r="L2462" s="9" t="s">
        <v>18120</v>
      </c>
      <c r="M2462" s="117" t="s">
        <v>20581</v>
      </c>
      <c r="N2462" s="36" t="str">
        <f t="shared" si="236"/>
        <v>▶</v>
      </c>
      <c r="O2462" s="37" t="s">
        <v>17922</v>
      </c>
      <c r="P2462" s="37">
        <v>21</v>
      </c>
      <c r="Q2462" s="37" t="s">
        <v>23</v>
      </c>
      <c r="R2462" s="9" t="str">
        <f>词典存放目录!$A$1&amp;O2462&amp;P2462&amp;Q2462</f>
        <v>F:\《自创文法查阅Excel》4.1备份\《B词汇·红宝书》\红宝书MP3分割\08 n4-く (21).mp3</v>
      </c>
      <c r="S2462" s="38"/>
      <c r="T2462" s="56"/>
      <c r="U2462" s="56"/>
      <c r="V2462" s="30" t="str">
        <f t="shared" si="233"/>
        <v/>
      </c>
      <c r="W2462" s="29"/>
      <c r="X2462" s="9" t="s">
        <v>113</v>
      </c>
    </row>
    <row r="2463" spans="1:24" s="57" customFormat="1" ht="24">
      <c r="A2463" s="31">
        <v>2599</v>
      </c>
      <c r="B2463" s="32">
        <f t="shared" ca="1" si="234"/>
        <v>0.48536130096459551</v>
      </c>
      <c r="C2463" s="131" t="s">
        <v>4615</v>
      </c>
      <c r="D2463" s="122" t="s">
        <v>4616</v>
      </c>
      <c r="E2463" s="21"/>
      <c r="F2463" s="22"/>
      <c r="G2463" s="22"/>
      <c r="H2463" s="22"/>
      <c r="I2463" s="23"/>
      <c r="J2463" s="35" t="str">
        <f t="shared" si="235"/>
        <v>➸</v>
      </c>
      <c r="K2463" s="117" t="str">
        <f>词典存放目录!$A$1&amp;L2463&amp;M2463</f>
        <v>F:\《自创文法查阅Excel》4.1备份\《B词汇·红宝书》\红宝书15版图片\2599-くらべる【比べる】.jpg</v>
      </c>
      <c r="L2463" s="9" t="s">
        <v>18120</v>
      </c>
      <c r="M2463" s="117" t="s">
        <v>20582</v>
      </c>
      <c r="N2463" s="36" t="str">
        <f t="shared" si="236"/>
        <v>▶</v>
      </c>
      <c r="O2463" s="37" t="s">
        <v>17922</v>
      </c>
      <c r="P2463" s="37">
        <v>22</v>
      </c>
      <c r="Q2463" s="37" t="s">
        <v>23</v>
      </c>
      <c r="R2463" s="9" t="str">
        <f>词典存放目录!$A$1&amp;O2463&amp;P2463&amp;Q2463</f>
        <v>F:\《自创文法查阅Excel》4.1备份\《B词汇·红宝书》\红宝书MP3分割\08 n4-く (22).mp3</v>
      </c>
      <c r="S2463" s="38"/>
      <c r="T2463" s="56"/>
      <c r="U2463" s="56"/>
      <c r="V2463" s="30" t="str">
        <f t="shared" si="233"/>
        <v/>
      </c>
      <c r="W2463" s="29"/>
      <c r="X2463" s="9" t="s">
        <v>113</v>
      </c>
    </row>
    <row r="2464" spans="1:24" s="57" customFormat="1" ht="24">
      <c r="A2464" s="31">
        <v>2600</v>
      </c>
      <c r="B2464" s="32">
        <f t="shared" ca="1" si="234"/>
        <v>0.92738572656256191</v>
      </c>
      <c r="C2464" s="131" t="s">
        <v>4617</v>
      </c>
      <c r="D2464" s="122"/>
      <c r="E2464" s="21"/>
      <c r="F2464" s="22"/>
      <c r="G2464" s="22"/>
      <c r="H2464" s="22"/>
      <c r="I2464" s="23"/>
      <c r="J2464" s="35" t="str">
        <f t="shared" si="235"/>
        <v>➸</v>
      </c>
      <c r="K2464" s="117" t="str">
        <f>词典存放目录!$A$1&amp;L2464&amp;M2464</f>
        <v>F:\《自创文法查阅Excel》4.1备份\《B词汇·红宝书》\红宝书15版图片\2600-くれる.jpg</v>
      </c>
      <c r="L2464" s="9" t="s">
        <v>18120</v>
      </c>
      <c r="M2464" s="117" t="s">
        <v>20583</v>
      </c>
      <c r="N2464" s="36" t="str">
        <f t="shared" si="236"/>
        <v>▶</v>
      </c>
      <c r="O2464" s="37" t="s">
        <v>17922</v>
      </c>
      <c r="P2464" s="37">
        <v>23</v>
      </c>
      <c r="Q2464" s="37" t="s">
        <v>23</v>
      </c>
      <c r="R2464" s="9" t="str">
        <f>词典存放目录!$A$1&amp;O2464&amp;P2464&amp;Q2464</f>
        <v>F:\《自创文法查阅Excel》4.1备份\《B词汇·红宝书》\红宝书MP3分割\08 n4-く (23).mp3</v>
      </c>
      <c r="S2464" s="38"/>
      <c r="T2464" s="56"/>
      <c r="U2464" s="56"/>
      <c r="V2464" s="30" t="str">
        <f t="shared" si="233"/>
        <v/>
      </c>
      <c r="W2464" s="29"/>
      <c r="X2464" s="9" t="s">
        <v>113</v>
      </c>
    </row>
    <row r="2465" spans="1:24" s="57" customFormat="1" ht="24">
      <c r="A2465" s="31">
        <v>2601</v>
      </c>
      <c r="B2465" s="32">
        <f t="shared" ca="1" si="234"/>
        <v>0.35165879360333741</v>
      </c>
      <c r="C2465" s="131" t="s">
        <v>4617</v>
      </c>
      <c r="D2465" s="122" t="s">
        <v>4618</v>
      </c>
      <c r="E2465" s="21"/>
      <c r="F2465" s="22"/>
      <c r="G2465" s="22"/>
      <c r="H2465" s="22"/>
      <c r="I2465" s="23"/>
      <c r="J2465" s="35" t="str">
        <f t="shared" si="235"/>
        <v>➸</v>
      </c>
      <c r="K2465" s="117" t="str">
        <f>词典存放目录!$A$1&amp;L2465&amp;M2465</f>
        <v>F:\《自创文法查阅Excel》4.1备份\《B词汇·红宝书》\红宝书15版图片\2601-くれる【暮れる】.jpg</v>
      </c>
      <c r="L2465" s="9" t="s">
        <v>18120</v>
      </c>
      <c r="M2465" s="117" t="s">
        <v>20584</v>
      </c>
      <c r="N2465" s="36" t="str">
        <f t="shared" si="236"/>
        <v>▶</v>
      </c>
      <c r="O2465" s="37" t="s">
        <v>17922</v>
      </c>
      <c r="P2465" s="37">
        <v>24</v>
      </c>
      <c r="Q2465" s="37" t="s">
        <v>23</v>
      </c>
      <c r="R2465" s="9" t="str">
        <f>词典存放目录!$A$1&amp;O2465&amp;P2465&amp;Q2465</f>
        <v>F:\《自创文法查阅Excel》4.1备份\《B词汇·红宝书》\红宝书MP3分割\08 n4-く (24).mp3</v>
      </c>
      <c r="S2465" s="38"/>
      <c r="T2465" s="56"/>
      <c r="U2465" s="56"/>
      <c r="V2465" s="30" t="str">
        <f t="shared" si="233"/>
        <v/>
      </c>
      <c r="W2465" s="29"/>
      <c r="X2465" s="9" t="s">
        <v>113</v>
      </c>
    </row>
    <row r="2466" spans="1:24" s="57" customFormat="1" ht="24">
      <c r="A2466" s="31">
        <v>2602</v>
      </c>
      <c r="B2466" s="32">
        <f t="shared" ca="1" si="234"/>
        <v>0.95339914291635564</v>
      </c>
      <c r="C2466" s="131" t="s">
        <v>4619</v>
      </c>
      <c r="D2466" s="122" t="s">
        <v>4620</v>
      </c>
      <c r="E2466" s="21"/>
      <c r="F2466" s="22"/>
      <c r="G2466" s="22"/>
      <c r="H2466" s="22"/>
      <c r="I2466" s="23"/>
      <c r="J2466" s="35" t="str">
        <f t="shared" si="235"/>
        <v>➸</v>
      </c>
      <c r="K2466" s="117" t="str">
        <f>词典存放目录!$A$1&amp;L2466&amp;M2466</f>
        <v>F:\《自创文法查阅Excel》4.1备份\《B词汇·红宝书》\红宝书15版图片\2602-くろじ【黒字】.jpg</v>
      </c>
      <c r="L2466" s="9" t="s">
        <v>18120</v>
      </c>
      <c r="M2466" s="117" t="s">
        <v>20585</v>
      </c>
      <c r="N2466" s="36" t="str">
        <f t="shared" si="236"/>
        <v>▶</v>
      </c>
      <c r="O2466" s="37" t="s">
        <v>17922</v>
      </c>
      <c r="P2466" s="37">
        <v>25</v>
      </c>
      <c r="Q2466" s="37" t="s">
        <v>23</v>
      </c>
      <c r="R2466" s="9" t="str">
        <f>词典存放目录!$A$1&amp;O2466&amp;P2466&amp;Q2466</f>
        <v>F:\《自创文法查阅Excel》4.1备份\《B词汇·红宝书》\红宝书MP3分割\08 n4-く (25).mp3</v>
      </c>
      <c r="S2466" s="38"/>
      <c r="T2466" s="56"/>
      <c r="U2466" s="56"/>
      <c r="V2466" s="30" t="str">
        <f t="shared" si="233"/>
        <v/>
      </c>
      <c r="W2466" s="29"/>
      <c r="X2466" s="9" t="s">
        <v>113</v>
      </c>
    </row>
    <row r="2467" spans="1:24" s="57" customFormat="1" ht="24">
      <c r="A2467" s="31">
        <v>2603</v>
      </c>
      <c r="B2467" s="32">
        <f t="shared" ca="1" si="234"/>
        <v>0.85219503336536839</v>
      </c>
      <c r="C2467" s="132" t="s">
        <v>4621</v>
      </c>
      <c r="D2467" s="124" t="s">
        <v>4622</v>
      </c>
      <c r="E2467" s="21"/>
      <c r="F2467" s="22"/>
      <c r="G2467" s="22"/>
      <c r="H2467" s="22"/>
      <c r="I2467" s="23"/>
      <c r="J2467" s="35" t="str">
        <f t="shared" si="235"/>
        <v>➸</v>
      </c>
      <c r="K2467" s="117" t="str">
        <f>词典存放目录!$A$1&amp;L2467&amp;M2467</f>
        <v>F:\《自创文法查阅Excel》4.1备份\《B词汇·红宝书》\红宝书15版图片\2603-くうせき【空席】.jpg</v>
      </c>
      <c r="L2467" s="9" t="s">
        <v>18120</v>
      </c>
      <c r="M2467" s="117" t="s">
        <v>20586</v>
      </c>
      <c r="N2467" s="36" t="str">
        <f t="shared" si="236"/>
        <v>▶</v>
      </c>
      <c r="O2467" s="37" t="s">
        <v>17923</v>
      </c>
      <c r="P2467" s="37">
        <v>1</v>
      </c>
      <c r="Q2467" s="37" t="s">
        <v>23</v>
      </c>
      <c r="R2467" s="9" t="str">
        <f>词典存放目录!$A$1&amp;O2467&amp;P2467&amp;Q2467</f>
        <v>F:\《自创文法查阅Excel》4.1备份\《B词汇·红宝书》\红宝书MP3分割\08 n3-く (1).mp3</v>
      </c>
      <c r="S2467" s="38"/>
      <c r="T2467" s="56"/>
      <c r="U2467" s="56"/>
      <c r="V2467" s="30" t="str">
        <f t="shared" si="233"/>
        <v/>
      </c>
      <c r="W2467" s="102"/>
      <c r="X2467" s="9" t="s">
        <v>212</v>
      </c>
    </row>
    <row r="2468" spans="1:24" s="57" customFormat="1" ht="24">
      <c r="A2468" s="31">
        <v>2604</v>
      </c>
      <c r="B2468" s="32">
        <f t="shared" ca="1" si="234"/>
        <v>0.80588446872876129</v>
      </c>
      <c r="C2468" s="132" t="s">
        <v>4623</v>
      </c>
      <c r="D2468" s="124" t="s">
        <v>4624</v>
      </c>
      <c r="E2468" s="21"/>
      <c r="F2468" s="22"/>
      <c r="G2468" s="22"/>
      <c r="H2468" s="22"/>
      <c r="I2468" s="23"/>
      <c r="J2468" s="35" t="str">
        <f t="shared" si="235"/>
        <v>➸</v>
      </c>
      <c r="K2468" s="117" t="str">
        <f>词典存放目录!$A$1&amp;L2468&amp;M2468</f>
        <v>F:\《自创文法查阅Excel》4.1备份\《B词汇·红宝书》\红宝书15版图片\2604-クーラー【cooler】.jpg</v>
      </c>
      <c r="L2468" s="9" t="s">
        <v>18120</v>
      </c>
      <c r="M2468" s="117" t="s">
        <v>20587</v>
      </c>
      <c r="N2468" s="36" t="str">
        <f t="shared" si="236"/>
        <v>▶</v>
      </c>
      <c r="O2468" s="37" t="s">
        <v>17923</v>
      </c>
      <c r="P2468" s="37">
        <v>2</v>
      </c>
      <c r="Q2468" s="37" t="s">
        <v>23</v>
      </c>
      <c r="R2468" s="9" t="str">
        <f>词典存放目录!$A$1&amp;O2468&amp;P2468&amp;Q2468</f>
        <v>F:\《自创文法查阅Excel》4.1备份\《B词汇·红宝书》\红宝书MP3分割\08 n3-く (2).mp3</v>
      </c>
      <c r="S2468" s="38"/>
      <c r="T2468" s="56"/>
      <c r="U2468" s="56"/>
      <c r="V2468" s="30" t="str">
        <f t="shared" si="233"/>
        <v/>
      </c>
      <c r="W2468" s="29"/>
      <c r="X2468" s="9" t="s">
        <v>212</v>
      </c>
    </row>
    <row r="2469" spans="1:24" s="57" customFormat="1" ht="24">
      <c r="A2469" s="31">
        <v>2605</v>
      </c>
      <c r="B2469" s="32">
        <f t="shared" ca="1" si="234"/>
        <v>0.76301145140553883</v>
      </c>
      <c r="C2469" s="132" t="s">
        <v>4625</v>
      </c>
      <c r="D2469" s="124" t="s">
        <v>4626</v>
      </c>
      <c r="E2469" s="21"/>
      <c r="F2469" s="22"/>
      <c r="G2469" s="22"/>
      <c r="H2469" s="22"/>
      <c r="I2469" s="23"/>
      <c r="J2469" s="35" t="str">
        <f t="shared" si="235"/>
        <v>➸</v>
      </c>
      <c r="K2469" s="117" t="str">
        <f>词典存放目录!$A$1&amp;L2469&amp;M2469</f>
        <v>F:\《自创文法查阅Excel》4.1备份\《B词汇·红宝书》\红宝书15版图片\2605-くさる【腐る】.jpg</v>
      </c>
      <c r="L2469" s="9" t="s">
        <v>18120</v>
      </c>
      <c r="M2469" s="117" t="s">
        <v>20588</v>
      </c>
      <c r="N2469" s="36" t="str">
        <f t="shared" si="236"/>
        <v>▶</v>
      </c>
      <c r="O2469" s="37" t="s">
        <v>17923</v>
      </c>
      <c r="P2469" s="37">
        <v>3</v>
      </c>
      <c r="Q2469" s="37" t="s">
        <v>23</v>
      </c>
      <c r="R2469" s="9" t="str">
        <f>词典存放目录!$A$1&amp;O2469&amp;P2469&amp;Q2469</f>
        <v>F:\《自创文法查阅Excel》4.1备份\《B词汇·红宝书》\红宝书MP3分割\08 n3-く (3).mp3</v>
      </c>
      <c r="S2469" s="38"/>
      <c r="T2469" s="56"/>
      <c r="U2469" s="56"/>
      <c r="V2469" s="30" t="str">
        <f t="shared" si="233"/>
        <v/>
      </c>
      <c r="W2469" s="29"/>
      <c r="X2469" s="9" t="s">
        <v>212</v>
      </c>
    </row>
    <row r="2470" spans="1:24" s="57" customFormat="1" ht="24">
      <c r="A2470" s="31">
        <v>2606</v>
      </c>
      <c r="B2470" s="32">
        <f t="shared" ca="1" si="234"/>
        <v>1.0659280984940178E-2</v>
      </c>
      <c r="C2470" s="132" t="s">
        <v>4627</v>
      </c>
      <c r="D2470" s="124"/>
      <c r="E2470" s="21"/>
      <c r="F2470" s="22"/>
      <c r="G2470" s="22"/>
      <c r="H2470" s="22"/>
      <c r="I2470" s="23"/>
      <c r="J2470" s="35" t="str">
        <f t="shared" si="235"/>
        <v>➸</v>
      </c>
      <c r="K2470" s="117" t="str">
        <f>词典存放目录!$A$1&amp;L2470&amp;M2470</f>
        <v>F:\《自创文法查阅Excel》4.1备份\《B词汇·红宝书》\红宝书15版图片\2606-くしゃみ.jpg</v>
      </c>
      <c r="L2470" s="9" t="s">
        <v>18120</v>
      </c>
      <c r="M2470" s="117" t="s">
        <v>20589</v>
      </c>
      <c r="N2470" s="36" t="str">
        <f t="shared" si="236"/>
        <v>▶</v>
      </c>
      <c r="O2470" s="37" t="s">
        <v>17923</v>
      </c>
      <c r="P2470" s="37">
        <v>4</v>
      </c>
      <c r="Q2470" s="37" t="s">
        <v>23</v>
      </c>
      <c r="R2470" s="9" t="str">
        <f>词典存放目录!$A$1&amp;O2470&amp;P2470&amp;Q2470</f>
        <v>F:\《自创文法查阅Excel》4.1备份\《B词汇·红宝书》\红宝书MP3分割\08 n3-く (4).mp3</v>
      </c>
      <c r="S2470" s="38"/>
      <c r="T2470" s="56"/>
      <c r="U2470" s="56"/>
      <c r="V2470" s="30" t="str">
        <f t="shared" si="233"/>
        <v/>
      </c>
      <c r="W2470" s="29"/>
      <c r="X2470" s="9" t="s">
        <v>212</v>
      </c>
    </row>
    <row r="2471" spans="1:24" s="57" customFormat="1" ht="24">
      <c r="A2471" s="31">
        <v>2607</v>
      </c>
      <c r="B2471" s="32">
        <f t="shared" ca="1" si="234"/>
        <v>8.8032818654077416E-2</v>
      </c>
      <c r="C2471" s="132" t="s">
        <v>4628</v>
      </c>
      <c r="D2471" s="124" t="s">
        <v>4629</v>
      </c>
      <c r="E2471" s="21"/>
      <c r="F2471" s="22"/>
      <c r="G2471" s="41" t="s">
        <v>99</v>
      </c>
      <c r="H2471" s="22" t="s">
        <v>159</v>
      </c>
      <c r="I2471" s="23"/>
      <c r="J2471" s="35" t="str">
        <f t="shared" si="235"/>
        <v>➸</v>
      </c>
      <c r="K2471" s="117" t="str">
        <f>词典存放目录!$A$1&amp;L2471&amp;M2471</f>
        <v>F:\《自创文法查阅Excel》4.1备份\《B词汇·红宝书》\红宝书15版图片\2607-ぐずぐず【愚図愚図】.jpg</v>
      </c>
      <c r="L2471" s="9" t="s">
        <v>18120</v>
      </c>
      <c r="M2471" s="117" t="s">
        <v>20590</v>
      </c>
      <c r="N2471" s="36" t="str">
        <f t="shared" si="236"/>
        <v>▶</v>
      </c>
      <c r="O2471" s="37" t="s">
        <v>17923</v>
      </c>
      <c r="P2471" s="37">
        <v>5</v>
      </c>
      <c r="Q2471" s="37" t="s">
        <v>23</v>
      </c>
      <c r="R2471" s="9" t="str">
        <f>词典存放目录!$A$1&amp;O2471&amp;P2471&amp;Q2471</f>
        <v>F:\《自创文法查阅Excel》4.1备份\《B词汇·红宝书》\红宝书MP3分割\08 n3-く (5).mp3</v>
      </c>
      <c r="S2471" s="38"/>
      <c r="T2471" s="56"/>
      <c r="U2471" s="56"/>
      <c r="V2471" s="30"/>
      <c r="W2471" s="29"/>
      <c r="X2471" s="9" t="s">
        <v>212</v>
      </c>
    </row>
    <row r="2472" spans="1:24" s="57" customFormat="1" ht="24">
      <c r="A2472" s="31">
        <v>2608</v>
      </c>
      <c r="B2472" s="32">
        <f t="shared" ca="1" si="234"/>
        <v>0.81706882134902725</v>
      </c>
      <c r="C2472" s="132" t="s">
        <v>4630</v>
      </c>
      <c r="D2472" s="124" t="s">
        <v>4631</v>
      </c>
      <c r="E2472" s="21"/>
      <c r="F2472" s="22"/>
      <c r="G2472" s="22"/>
      <c r="H2472" s="22"/>
      <c r="I2472" s="23"/>
      <c r="J2472" s="35" t="str">
        <f t="shared" si="235"/>
        <v>➸</v>
      </c>
      <c r="K2472" s="117" t="str">
        <f>词典存放目录!$A$1&amp;L2472&amp;M2472</f>
        <v>F:\《自创文法查阅Excel》4.1备份\《B词汇·红宝书》\红宝书15版图片\2608-くずす【崩す】.jpg</v>
      </c>
      <c r="L2472" s="9" t="s">
        <v>18120</v>
      </c>
      <c r="M2472" s="117" t="s">
        <v>20591</v>
      </c>
      <c r="N2472" s="36" t="str">
        <f t="shared" si="236"/>
        <v>▶</v>
      </c>
      <c r="O2472" s="37" t="s">
        <v>17923</v>
      </c>
      <c r="P2472" s="37">
        <v>6</v>
      </c>
      <c r="Q2472" s="37" t="s">
        <v>23</v>
      </c>
      <c r="R2472" s="9" t="str">
        <f>词典存放目录!$A$1&amp;O2472&amp;P2472&amp;Q2472</f>
        <v>F:\《自创文法查阅Excel》4.1备份\《B词汇·红宝书》\红宝书MP3分割\08 n3-く (6).mp3</v>
      </c>
      <c r="S2472" s="38"/>
      <c r="T2472" s="56"/>
      <c r="U2472" s="56"/>
      <c r="V2472" s="30" t="str">
        <f t="shared" ref="V2472:V2486" si="237">IF(COUNTA(S2472:U2472)=0,"",COUNTIF(S2472:U2472,"0")/COUNTA(S2472:U2472))</f>
        <v/>
      </c>
      <c r="W2472" s="29"/>
      <c r="X2472" s="9" t="s">
        <v>212</v>
      </c>
    </row>
    <row r="2473" spans="1:24" s="57" customFormat="1" ht="24">
      <c r="A2473" s="31">
        <v>2609</v>
      </c>
      <c r="B2473" s="32">
        <f t="shared" ca="1" si="234"/>
        <v>0.31984256515109344</v>
      </c>
      <c r="C2473" s="132" t="s">
        <v>4632</v>
      </c>
      <c r="D2473" s="124" t="s">
        <v>4633</v>
      </c>
      <c r="E2473" s="21"/>
      <c r="F2473" s="22"/>
      <c r="G2473" s="22"/>
      <c r="H2473" s="22"/>
      <c r="I2473" s="23"/>
      <c r="J2473" s="35" t="str">
        <f t="shared" si="235"/>
        <v>➸</v>
      </c>
      <c r="K2473" s="117" t="str">
        <f>词典存放目录!$A$1&amp;L2473&amp;M2473</f>
        <v>F:\《自创文法查阅Excel》4.1备份\《B词汇·红宝书》\红宝书15版图片\2609-くせ【癖】.jpg</v>
      </c>
      <c r="L2473" s="9" t="s">
        <v>18120</v>
      </c>
      <c r="M2473" s="117" t="s">
        <v>20592</v>
      </c>
      <c r="N2473" s="36" t="str">
        <f t="shared" si="236"/>
        <v>▶</v>
      </c>
      <c r="O2473" s="37" t="s">
        <v>17923</v>
      </c>
      <c r="P2473" s="37">
        <v>7</v>
      </c>
      <c r="Q2473" s="37" t="s">
        <v>23</v>
      </c>
      <c r="R2473" s="9" t="str">
        <f>词典存放目录!$A$1&amp;O2473&amp;P2473&amp;Q2473</f>
        <v>F:\《自创文法查阅Excel》4.1备份\《B词汇·红宝书》\红宝书MP3分割\08 n3-く (7).mp3</v>
      </c>
      <c r="S2473" s="38"/>
      <c r="T2473" s="56"/>
      <c r="U2473" s="56"/>
      <c r="V2473" s="30" t="str">
        <f t="shared" si="237"/>
        <v/>
      </c>
      <c r="W2473" s="29"/>
      <c r="X2473" s="9" t="s">
        <v>212</v>
      </c>
    </row>
    <row r="2474" spans="1:24" s="57" customFormat="1" ht="24">
      <c r="A2474" s="31">
        <v>2610</v>
      </c>
      <c r="B2474" s="32">
        <f t="shared" ca="1" si="234"/>
        <v>7.3133115542551308E-2</v>
      </c>
      <c r="C2474" s="132" t="s">
        <v>4634</v>
      </c>
      <c r="D2474" s="124" t="s">
        <v>4635</v>
      </c>
      <c r="E2474" s="21"/>
      <c r="F2474" s="22"/>
      <c r="G2474" s="22"/>
      <c r="H2474" s="22"/>
      <c r="I2474" s="23"/>
      <c r="J2474" s="35" t="str">
        <f t="shared" si="235"/>
        <v>➸</v>
      </c>
      <c r="K2474" s="117" t="str">
        <f>词典存放目录!$A$1&amp;L2474&amp;M2474</f>
        <v>F:\《自创文法查阅Excel》4.1备份\《B词汇·红宝书》\红宝书15版图片\2610-くだ【管】.jpg</v>
      </c>
      <c r="L2474" s="9" t="s">
        <v>18120</v>
      </c>
      <c r="M2474" s="117" t="s">
        <v>20593</v>
      </c>
      <c r="N2474" s="36" t="str">
        <f t="shared" si="236"/>
        <v>▶</v>
      </c>
      <c r="O2474" s="37" t="s">
        <v>17923</v>
      </c>
      <c r="P2474" s="37">
        <v>8</v>
      </c>
      <c r="Q2474" s="37" t="s">
        <v>23</v>
      </c>
      <c r="R2474" s="9" t="str">
        <f>词典存放目录!$A$1&amp;O2474&amp;P2474&amp;Q2474</f>
        <v>F:\《自创文法查阅Excel》4.1备份\《B词汇·红宝书》\红宝书MP3分割\08 n3-く (8).mp3</v>
      </c>
      <c r="S2474" s="38"/>
      <c r="T2474" s="56"/>
      <c r="U2474" s="56"/>
      <c r="V2474" s="30" t="str">
        <f t="shared" si="237"/>
        <v/>
      </c>
      <c r="W2474" s="29"/>
      <c r="X2474" s="9" t="s">
        <v>212</v>
      </c>
    </row>
    <row r="2475" spans="1:24" s="57" customFormat="1" ht="24">
      <c r="A2475" s="31">
        <v>2611</v>
      </c>
      <c r="B2475" s="32">
        <f t="shared" ca="1" si="234"/>
        <v>0.64062455353330994</v>
      </c>
      <c r="C2475" s="132" t="s">
        <v>4636</v>
      </c>
      <c r="D2475" s="124" t="s">
        <v>4637</v>
      </c>
      <c r="E2475" s="21"/>
      <c r="F2475" s="22"/>
      <c r="G2475" s="22"/>
      <c r="H2475" s="22"/>
      <c r="I2475" s="23"/>
      <c r="J2475" s="35" t="str">
        <f t="shared" si="235"/>
        <v>➸</v>
      </c>
      <c r="K2475" s="117" t="str">
        <f>词典存放目录!$A$1&amp;L2475&amp;M2475</f>
        <v>F:\《自创文法查阅Excel》4.1备份\《B词汇·红宝书》\红宝书15版图片\2611-ぐたいてき【具体的】.jpg</v>
      </c>
      <c r="L2475" s="9" t="s">
        <v>18120</v>
      </c>
      <c r="M2475" s="117" t="s">
        <v>20594</v>
      </c>
      <c r="N2475" s="36" t="str">
        <f t="shared" si="236"/>
        <v>▶</v>
      </c>
      <c r="O2475" s="37" t="s">
        <v>17923</v>
      </c>
      <c r="P2475" s="37">
        <v>9</v>
      </c>
      <c r="Q2475" s="37" t="s">
        <v>23</v>
      </c>
      <c r="R2475" s="9" t="str">
        <f>词典存放目录!$A$1&amp;O2475&amp;P2475&amp;Q2475</f>
        <v>F:\《自创文法查阅Excel》4.1备份\《B词汇·红宝书》\红宝书MP3分割\08 n3-く (9).mp3</v>
      </c>
      <c r="S2475" s="38"/>
      <c r="T2475" s="56"/>
      <c r="U2475" s="56"/>
      <c r="V2475" s="30" t="str">
        <f t="shared" si="237"/>
        <v/>
      </c>
      <c r="W2475" s="29"/>
      <c r="X2475" s="9" t="s">
        <v>212</v>
      </c>
    </row>
    <row r="2476" spans="1:24" s="57" customFormat="1" ht="24">
      <c r="A2476" s="31">
        <v>2612</v>
      </c>
      <c r="B2476" s="32">
        <f t="shared" ca="1" si="234"/>
        <v>0.27979725909568454</v>
      </c>
      <c r="C2476" s="132" t="s">
        <v>4638</v>
      </c>
      <c r="D2476" s="124" t="s">
        <v>4639</v>
      </c>
      <c r="E2476" s="21"/>
      <c r="F2476" s="22"/>
      <c r="G2476" s="22"/>
      <c r="H2476" s="22"/>
      <c r="I2476" s="23"/>
      <c r="J2476" s="35" t="str">
        <f t="shared" si="235"/>
        <v>➸</v>
      </c>
      <c r="K2476" s="117" t="str">
        <f>词典存放目录!$A$1&amp;L2476&amp;M2476</f>
        <v>F:\《自创文法查阅Excel》4.1备份\《B词汇·红宝书》\红宝书15版图片\2612-くだける【砕ける】.jpg</v>
      </c>
      <c r="L2476" s="9" t="s">
        <v>18120</v>
      </c>
      <c r="M2476" s="117" t="s">
        <v>20595</v>
      </c>
      <c r="N2476" s="36" t="str">
        <f t="shared" si="236"/>
        <v>▶</v>
      </c>
      <c r="O2476" s="37" t="s">
        <v>17923</v>
      </c>
      <c r="P2476" s="37">
        <v>10</v>
      </c>
      <c r="Q2476" s="37" t="s">
        <v>23</v>
      </c>
      <c r="R2476" s="9" t="str">
        <f>词典存放目录!$A$1&amp;O2476&amp;P2476&amp;Q2476</f>
        <v>F:\《自创文法查阅Excel》4.1备份\《B词汇·红宝书》\红宝书MP3分割\08 n3-く (10).mp3</v>
      </c>
      <c r="S2476" s="38"/>
      <c r="T2476" s="56"/>
      <c r="U2476" s="56"/>
      <c r="V2476" s="30" t="str">
        <f t="shared" si="237"/>
        <v/>
      </c>
      <c r="W2476" s="29"/>
      <c r="X2476" s="9" t="s">
        <v>212</v>
      </c>
    </row>
    <row r="2477" spans="1:24" s="57" customFormat="1" ht="24">
      <c r="A2477" s="31">
        <v>2613</v>
      </c>
      <c r="B2477" s="32">
        <f t="shared" ca="1" si="234"/>
        <v>0.82073638732191478</v>
      </c>
      <c r="C2477" s="132" t="s">
        <v>4640</v>
      </c>
      <c r="D2477" s="124" t="s">
        <v>4641</v>
      </c>
      <c r="E2477" s="21"/>
      <c r="F2477" s="22"/>
      <c r="G2477" s="22"/>
      <c r="H2477" s="22"/>
      <c r="I2477" s="23"/>
      <c r="J2477" s="35" t="str">
        <f t="shared" si="235"/>
        <v>➸</v>
      </c>
      <c r="K2477" s="117" t="str">
        <f>词典存放目录!$A$1&amp;L2477&amp;M2477</f>
        <v>F:\《自创文法查阅Excel》4.1备份\《B词汇·红宝书》\红宝书15版图片\2613-くだる【下る】.jpg</v>
      </c>
      <c r="L2477" s="9" t="s">
        <v>18120</v>
      </c>
      <c r="M2477" s="117" t="s">
        <v>20596</v>
      </c>
      <c r="N2477" s="36" t="str">
        <f t="shared" si="236"/>
        <v>▶</v>
      </c>
      <c r="O2477" s="37" t="s">
        <v>17923</v>
      </c>
      <c r="P2477" s="37">
        <v>11</v>
      </c>
      <c r="Q2477" s="37" t="s">
        <v>23</v>
      </c>
      <c r="R2477" s="9" t="str">
        <f>词典存放目录!$A$1&amp;O2477&amp;P2477&amp;Q2477</f>
        <v>F:\《自创文法查阅Excel》4.1备份\《B词汇·红宝书》\红宝书MP3分割\08 n3-く (11).mp3</v>
      </c>
      <c r="S2477" s="38"/>
      <c r="T2477" s="56"/>
      <c r="U2477" s="56"/>
      <c r="V2477" s="30" t="str">
        <f t="shared" si="237"/>
        <v/>
      </c>
      <c r="W2477" s="29"/>
      <c r="X2477" s="9" t="s">
        <v>212</v>
      </c>
    </row>
    <row r="2478" spans="1:24" s="57" customFormat="1" ht="24">
      <c r="A2478" s="31">
        <v>2614</v>
      </c>
      <c r="B2478" s="32">
        <f t="shared" ca="1" si="234"/>
        <v>0.63544717784032301</v>
      </c>
      <c r="C2478" s="132" t="s">
        <v>4642</v>
      </c>
      <c r="D2478" s="124" t="s">
        <v>4643</v>
      </c>
      <c r="E2478" s="21"/>
      <c r="F2478" s="22"/>
      <c r="G2478" s="22"/>
      <c r="H2478" s="22"/>
      <c r="I2478" s="23"/>
      <c r="J2478" s="35" t="str">
        <f t="shared" si="235"/>
        <v>➸</v>
      </c>
      <c r="K2478" s="117" t="str">
        <f>词典存放目录!$A$1&amp;L2478&amp;M2478</f>
        <v>F:\《自创文法查阅Excel》4.1备份\《B词汇·红宝书》\红宝书15版图片\2614-くちぐせ【口癖】.jpg</v>
      </c>
      <c r="L2478" s="9" t="s">
        <v>18120</v>
      </c>
      <c r="M2478" s="117" t="s">
        <v>20597</v>
      </c>
      <c r="N2478" s="36" t="str">
        <f t="shared" si="236"/>
        <v>▶</v>
      </c>
      <c r="O2478" s="37" t="s">
        <v>17923</v>
      </c>
      <c r="P2478" s="37">
        <v>12</v>
      </c>
      <c r="Q2478" s="37" t="s">
        <v>23</v>
      </c>
      <c r="R2478" s="9" t="str">
        <f>词典存放目录!$A$1&amp;O2478&amp;P2478&amp;Q2478</f>
        <v>F:\《自创文法查阅Excel》4.1备份\《B词汇·红宝书》\红宝书MP3分割\08 n3-く (12).mp3</v>
      </c>
      <c r="S2478" s="38"/>
      <c r="T2478" s="56"/>
      <c r="U2478" s="56"/>
      <c r="V2478" s="30" t="str">
        <f t="shared" si="237"/>
        <v/>
      </c>
      <c r="W2478" s="29"/>
      <c r="X2478" s="9" t="s">
        <v>212</v>
      </c>
    </row>
    <row r="2479" spans="1:24" s="57" customFormat="1" ht="24">
      <c r="A2479" s="31">
        <v>2615</v>
      </c>
      <c r="B2479" s="32">
        <f t="shared" ca="1" si="234"/>
        <v>1.0578288345720166E-2</v>
      </c>
      <c r="C2479" s="132" t="s">
        <v>4644</v>
      </c>
      <c r="D2479" s="124" t="s">
        <v>4645</v>
      </c>
      <c r="E2479" s="21"/>
      <c r="F2479" s="22"/>
      <c r="G2479" s="22"/>
      <c r="H2479" s="22"/>
      <c r="I2479" s="23"/>
      <c r="J2479" s="35" t="str">
        <f t="shared" si="235"/>
        <v>➸</v>
      </c>
      <c r="K2479" s="117" t="str">
        <f>词典存放目录!$A$1&amp;L2479&amp;M2479</f>
        <v>F:\《自创文法查阅Excel》4.1备份\《B词汇·红宝书》\红宝书15版图片\2615-くちびる【唇】.jpg</v>
      </c>
      <c r="L2479" s="9" t="s">
        <v>18120</v>
      </c>
      <c r="M2479" s="117" t="s">
        <v>20598</v>
      </c>
      <c r="N2479" s="36" t="str">
        <f t="shared" si="236"/>
        <v>▶</v>
      </c>
      <c r="O2479" s="37" t="s">
        <v>17923</v>
      </c>
      <c r="P2479" s="37">
        <v>13</v>
      </c>
      <c r="Q2479" s="37" t="s">
        <v>23</v>
      </c>
      <c r="R2479" s="9" t="str">
        <f>词典存放目录!$A$1&amp;O2479&amp;P2479&amp;Q2479</f>
        <v>F:\《自创文法查阅Excel》4.1备份\《B词汇·红宝书》\红宝书MP3分割\08 n3-く (13).mp3</v>
      </c>
      <c r="S2479" s="38"/>
      <c r="T2479" s="56"/>
      <c r="U2479" s="56"/>
      <c r="V2479" s="30" t="str">
        <f t="shared" si="237"/>
        <v/>
      </c>
      <c r="W2479" s="29"/>
      <c r="X2479" s="9" t="s">
        <v>212</v>
      </c>
    </row>
    <row r="2480" spans="1:24" s="57" customFormat="1" ht="24">
      <c r="A2480" s="31">
        <v>2616</v>
      </c>
      <c r="B2480" s="32">
        <f t="shared" ca="1" si="234"/>
        <v>0.74759760881868154</v>
      </c>
      <c r="C2480" s="132" t="s">
        <v>4646</v>
      </c>
      <c r="D2480" s="124" t="s">
        <v>4647</v>
      </c>
      <c r="E2480" s="21"/>
      <c r="F2480" s="22"/>
      <c r="G2480" s="22"/>
      <c r="H2480" s="22"/>
      <c r="I2480" s="23"/>
      <c r="J2480" s="35" t="str">
        <f t="shared" si="235"/>
        <v>➸</v>
      </c>
      <c r="K2480" s="117" t="str">
        <f>词典存放目录!$A$1&amp;L2480&amp;M2480</f>
        <v>F:\《自创文法查阅Excel》4.1备份\《B词汇·红宝书》\红宝书15版图片\2616-くちべに【口紅】.jpg</v>
      </c>
      <c r="L2480" s="9" t="s">
        <v>18120</v>
      </c>
      <c r="M2480" s="117" t="s">
        <v>20599</v>
      </c>
      <c r="N2480" s="36" t="str">
        <f t="shared" si="236"/>
        <v>▶</v>
      </c>
      <c r="O2480" s="37" t="s">
        <v>17923</v>
      </c>
      <c r="P2480" s="37">
        <v>14</v>
      </c>
      <c r="Q2480" s="37" t="s">
        <v>23</v>
      </c>
      <c r="R2480" s="9" t="str">
        <f>词典存放目录!$A$1&amp;O2480&amp;P2480&amp;Q2480</f>
        <v>F:\《自创文法查阅Excel》4.1备份\《B词汇·红宝书》\红宝书MP3分割\08 n3-く (14).mp3</v>
      </c>
      <c r="S2480" s="38"/>
      <c r="T2480" s="56"/>
      <c r="U2480" s="56"/>
      <c r="V2480" s="30" t="str">
        <f t="shared" si="237"/>
        <v/>
      </c>
      <c r="W2480" s="29"/>
      <c r="X2480" s="9" t="s">
        <v>212</v>
      </c>
    </row>
    <row r="2481" spans="1:24" s="57" customFormat="1" ht="24">
      <c r="A2481" s="31">
        <v>2618</v>
      </c>
      <c r="B2481" s="32">
        <f t="shared" ca="1" si="234"/>
        <v>0.10267445331088687</v>
      </c>
      <c r="C2481" s="132" t="s">
        <v>4648</v>
      </c>
      <c r="D2481" s="124" t="s">
        <v>4649</v>
      </c>
      <c r="E2481" s="21" t="s">
        <v>32</v>
      </c>
      <c r="F2481" s="22"/>
      <c r="G2481" s="22"/>
      <c r="H2481" s="22"/>
      <c r="I2481" s="23"/>
      <c r="J2481" s="35" t="str">
        <f t="shared" si="235"/>
        <v>➸</v>
      </c>
      <c r="K2481" s="117" t="str">
        <f>词典存放目录!$A$1&amp;L2481&amp;M2481</f>
        <v>F:\《自创文法查阅Excel》4.1备份\《B词汇·红宝书》\红宝书15版图片\2618-くどい【諄い】.jpg</v>
      </c>
      <c r="L2481" s="9" t="s">
        <v>18120</v>
      </c>
      <c r="M2481" s="117" t="s">
        <v>20600</v>
      </c>
      <c r="N2481" s="36" t="str">
        <f t="shared" si="236"/>
        <v>▶</v>
      </c>
      <c r="O2481" s="37" t="s">
        <v>17923</v>
      </c>
      <c r="P2481" s="37">
        <v>16</v>
      </c>
      <c r="Q2481" s="37" t="s">
        <v>23</v>
      </c>
      <c r="R2481" s="9" t="str">
        <f>词典存放目录!$A$1&amp;O2481&amp;P2481&amp;Q2481</f>
        <v>F:\《自创文法查阅Excel》4.1备份\《B词汇·红宝书》\红宝书MP3分割\08 n3-く (16).mp3</v>
      </c>
      <c r="S2481" s="38"/>
      <c r="T2481" s="56"/>
      <c r="U2481" s="56"/>
      <c r="V2481" s="30" t="str">
        <f t="shared" si="237"/>
        <v/>
      </c>
      <c r="W2481" s="29"/>
      <c r="X2481" s="9" t="s">
        <v>212</v>
      </c>
    </row>
    <row r="2482" spans="1:24" s="57" customFormat="1" ht="24">
      <c r="A2482" s="31">
        <v>2619</v>
      </c>
      <c r="B2482" s="32">
        <f t="shared" ca="1" si="234"/>
        <v>0.11158794263043514</v>
      </c>
      <c r="C2482" s="132" t="s">
        <v>4650</v>
      </c>
      <c r="D2482" s="124" t="s">
        <v>4651</v>
      </c>
      <c r="E2482" s="21"/>
      <c r="F2482" s="22"/>
      <c r="G2482" s="22"/>
      <c r="H2482" s="22" t="s">
        <v>159</v>
      </c>
      <c r="I2482" s="23"/>
      <c r="J2482" s="35" t="str">
        <f t="shared" si="235"/>
        <v>➸</v>
      </c>
      <c r="K2482" s="117" t="str">
        <f>词典存放目录!$A$1&amp;L2482&amp;M2482</f>
        <v>F:\《自创文法查阅Excel》4.1备份\《B词汇·红宝书》\红宝书15版图片\2619-くにぐに【国々】.jpg</v>
      </c>
      <c r="L2482" s="9" t="s">
        <v>18120</v>
      </c>
      <c r="M2482" s="117" t="s">
        <v>20601</v>
      </c>
      <c r="N2482" s="36" t="str">
        <f t="shared" si="236"/>
        <v>▶</v>
      </c>
      <c r="O2482" s="37" t="s">
        <v>17923</v>
      </c>
      <c r="P2482" s="37">
        <v>17</v>
      </c>
      <c r="Q2482" s="37" t="s">
        <v>23</v>
      </c>
      <c r="R2482" s="9" t="str">
        <f>词典存放目录!$A$1&amp;O2482&amp;P2482&amp;Q2482</f>
        <v>F:\《自创文法查阅Excel》4.1备份\《B词汇·红宝书》\红宝书MP3分割\08 n3-く (17).mp3</v>
      </c>
      <c r="S2482" s="38"/>
      <c r="T2482" s="56"/>
      <c r="U2482" s="56"/>
      <c r="V2482" s="30" t="str">
        <f t="shared" si="237"/>
        <v/>
      </c>
      <c r="W2482" s="29"/>
      <c r="X2482" s="9" t="s">
        <v>212</v>
      </c>
    </row>
    <row r="2483" spans="1:24" s="57" customFormat="1" ht="24">
      <c r="A2483" s="31">
        <v>2620</v>
      </c>
      <c r="B2483" s="32">
        <f t="shared" ca="1" si="234"/>
        <v>0.59937789844800549</v>
      </c>
      <c r="C2483" s="132" t="s">
        <v>4652</v>
      </c>
      <c r="D2483" s="124" t="s">
        <v>4653</v>
      </c>
      <c r="E2483" s="21"/>
      <c r="F2483" s="22"/>
      <c r="G2483" s="22"/>
      <c r="H2483" s="22"/>
      <c r="I2483" s="23"/>
      <c r="J2483" s="35" t="str">
        <f t="shared" si="235"/>
        <v>➸</v>
      </c>
      <c r="K2483" s="117" t="str">
        <f>词典存放目录!$A$1&amp;L2483&amp;M2483</f>
        <v>F:\《自创文法查阅Excel》4.1备份\《B词汇·红宝书》\红宝书15版图片\2620-くべつ【区別】.jpg</v>
      </c>
      <c r="L2483" s="9" t="s">
        <v>18120</v>
      </c>
      <c r="M2483" s="117" t="s">
        <v>20602</v>
      </c>
      <c r="N2483" s="36" t="str">
        <f t="shared" si="236"/>
        <v>▶</v>
      </c>
      <c r="O2483" s="37" t="s">
        <v>17923</v>
      </c>
      <c r="P2483" s="37">
        <v>18</v>
      </c>
      <c r="Q2483" s="37" t="s">
        <v>23</v>
      </c>
      <c r="R2483" s="9" t="str">
        <f>词典存放目录!$A$1&amp;O2483&amp;P2483&amp;Q2483</f>
        <v>F:\《自创文法查阅Excel》4.1备份\《B词汇·红宝书》\红宝书MP3分割\08 n3-く (18).mp3</v>
      </c>
      <c r="S2483" s="38"/>
      <c r="T2483" s="56"/>
      <c r="U2483" s="56"/>
      <c r="V2483" s="30" t="str">
        <f t="shared" si="237"/>
        <v/>
      </c>
      <c r="W2483" s="29"/>
      <c r="X2483" s="9" t="s">
        <v>212</v>
      </c>
    </row>
    <row r="2484" spans="1:24" s="57" customFormat="1" ht="24">
      <c r="A2484" s="31">
        <v>2621</v>
      </c>
      <c r="B2484" s="32">
        <f t="shared" ca="1" si="234"/>
        <v>0.2680117033695576</v>
      </c>
      <c r="C2484" s="132" t="s">
        <v>4654</v>
      </c>
      <c r="D2484" s="124" t="s">
        <v>4655</v>
      </c>
      <c r="E2484" s="21"/>
      <c r="F2484" s="22"/>
      <c r="G2484" s="22"/>
      <c r="H2484" s="22"/>
      <c r="I2484" s="23"/>
      <c r="J2484" s="35" t="str">
        <f t="shared" si="235"/>
        <v>➸</v>
      </c>
      <c r="K2484" s="117" t="str">
        <f>词典存放目录!$A$1&amp;L2484&amp;M2484</f>
        <v>F:\《自创文法查阅Excel》4.1备份\《B词汇·红宝书》\红宝书15版图片\2621-～くみ【～組】.jpg</v>
      </c>
      <c r="L2484" s="9" t="s">
        <v>18120</v>
      </c>
      <c r="M2484" s="117" t="s">
        <v>20603</v>
      </c>
      <c r="N2484" s="36" t="str">
        <f t="shared" si="236"/>
        <v>▶</v>
      </c>
      <c r="O2484" s="37" t="s">
        <v>17923</v>
      </c>
      <c r="P2484" s="37">
        <v>19</v>
      </c>
      <c r="Q2484" s="37" t="s">
        <v>23</v>
      </c>
      <c r="R2484" s="9" t="str">
        <f>词典存放目录!$A$1&amp;O2484&amp;P2484&amp;Q2484</f>
        <v>F:\《自创文法查阅Excel》4.1备份\《B词汇·红宝书》\红宝书MP3分割\08 n3-く (19).mp3</v>
      </c>
      <c r="S2484" s="38"/>
      <c r="T2484" s="56"/>
      <c r="U2484" s="56"/>
      <c r="V2484" s="30" t="str">
        <f t="shared" si="237"/>
        <v/>
      </c>
      <c r="W2484" s="29"/>
      <c r="X2484" s="9" t="s">
        <v>212</v>
      </c>
    </row>
    <row r="2485" spans="1:24" s="57" customFormat="1" ht="24">
      <c r="A2485" s="31">
        <v>2622</v>
      </c>
      <c r="B2485" s="32">
        <f t="shared" ca="1" si="234"/>
        <v>9.2762372467720344E-2</v>
      </c>
      <c r="C2485" s="132" t="s">
        <v>4656</v>
      </c>
      <c r="D2485" s="124" t="s">
        <v>4657</v>
      </c>
      <c r="E2485" s="21"/>
      <c r="F2485" s="22"/>
      <c r="G2485" s="22"/>
      <c r="H2485" s="22"/>
      <c r="I2485" s="23"/>
      <c r="J2485" s="35" t="str">
        <f t="shared" si="235"/>
        <v>➸</v>
      </c>
      <c r="K2485" s="117" t="str">
        <f>词典存放目录!$A$1&amp;L2485&amp;M2485</f>
        <v>F:\《自创文法查阅Excel》4.1备份\《B词汇·红宝书》\红宝书15版图片\2622-くみあい【組合】.jpg</v>
      </c>
      <c r="L2485" s="9" t="s">
        <v>18120</v>
      </c>
      <c r="M2485" s="117" t="s">
        <v>20604</v>
      </c>
      <c r="N2485" s="36" t="str">
        <f t="shared" si="236"/>
        <v>▶</v>
      </c>
      <c r="O2485" s="37" t="s">
        <v>17923</v>
      </c>
      <c r="P2485" s="37">
        <v>20</v>
      </c>
      <c r="Q2485" s="37" t="s">
        <v>23</v>
      </c>
      <c r="R2485" s="9" t="str">
        <f>词典存放目录!$A$1&amp;O2485&amp;P2485&amp;Q2485</f>
        <v>F:\《自创文法查阅Excel》4.1备份\《B词汇·红宝书》\红宝书MP3分割\08 n3-く (20).mp3</v>
      </c>
      <c r="S2485" s="38"/>
      <c r="T2485" s="56"/>
      <c r="U2485" s="56"/>
      <c r="V2485" s="30" t="str">
        <f t="shared" si="237"/>
        <v/>
      </c>
      <c r="W2485" s="29"/>
      <c r="X2485" s="9" t="s">
        <v>212</v>
      </c>
    </row>
    <row r="2486" spans="1:24" s="57" customFormat="1" ht="24">
      <c r="A2486" s="31">
        <v>2623</v>
      </c>
      <c r="B2486" s="32">
        <f t="shared" ca="1" si="234"/>
        <v>0.34604875663779144</v>
      </c>
      <c r="C2486" s="132" t="s">
        <v>4658</v>
      </c>
      <c r="D2486" s="124" t="s">
        <v>4659</v>
      </c>
      <c r="E2486" s="21"/>
      <c r="F2486" s="22"/>
      <c r="G2486" s="22"/>
      <c r="H2486" s="22"/>
      <c r="I2486" s="23"/>
      <c r="J2486" s="35" t="str">
        <f t="shared" si="235"/>
        <v>➸</v>
      </c>
      <c r="K2486" s="117" t="str">
        <f>词典存放目录!$A$1&amp;L2486&amp;M2486</f>
        <v>F:\《自创文法查阅Excel》4.1备份\《B词汇·红宝书》\红宝书15版图片\2623-くみあわせる【組み合わせる】.jpg</v>
      </c>
      <c r="L2486" s="9" t="s">
        <v>18120</v>
      </c>
      <c r="M2486" s="117" t="s">
        <v>20605</v>
      </c>
      <c r="N2486" s="36" t="str">
        <f t="shared" si="236"/>
        <v>▶</v>
      </c>
      <c r="O2486" s="37" t="s">
        <v>17923</v>
      </c>
      <c r="P2486" s="37">
        <v>21</v>
      </c>
      <c r="Q2486" s="37" t="s">
        <v>23</v>
      </c>
      <c r="R2486" s="9" t="str">
        <f>词典存放目录!$A$1&amp;O2486&amp;P2486&amp;Q2486</f>
        <v>F:\《自创文法查阅Excel》4.1备份\《B词汇·红宝书》\红宝书MP3分割\08 n3-く (21).mp3</v>
      </c>
      <c r="S2486" s="38"/>
      <c r="T2486" s="56"/>
      <c r="U2486" s="56"/>
      <c r="V2486" s="30" t="str">
        <f t="shared" si="237"/>
        <v/>
      </c>
      <c r="W2486" s="29"/>
      <c r="X2486" s="9" t="s">
        <v>212</v>
      </c>
    </row>
    <row r="2487" spans="1:24" s="57" customFormat="1" ht="24">
      <c r="A2487" s="31">
        <v>2624</v>
      </c>
      <c r="B2487" s="32">
        <f t="shared" ca="1" si="234"/>
        <v>0.16653799195184893</v>
      </c>
      <c r="C2487" s="132" t="s">
        <v>4660</v>
      </c>
      <c r="D2487" s="124" t="s">
        <v>4661</v>
      </c>
      <c r="E2487" s="21"/>
      <c r="F2487" s="22"/>
      <c r="G2487" s="22"/>
      <c r="H2487" s="22"/>
      <c r="I2487" s="23"/>
      <c r="J2487" s="35" t="str">
        <f t="shared" si="235"/>
        <v>➸</v>
      </c>
      <c r="K2487" s="117" t="str">
        <f>词典存放目录!$A$1&amp;L2487&amp;M2487</f>
        <v>F:\《自创文法查阅Excel》4.1备份\《B词汇·红宝书》\红宝书15版图片\2624-くみたてる【組み立てる】.jpg</v>
      </c>
      <c r="L2487" s="9" t="s">
        <v>18120</v>
      </c>
      <c r="M2487" s="117" t="s">
        <v>20606</v>
      </c>
      <c r="N2487" s="36" t="str">
        <f t="shared" si="236"/>
        <v>▶</v>
      </c>
      <c r="O2487" s="37" t="s">
        <v>17923</v>
      </c>
      <c r="P2487" s="37">
        <v>22</v>
      </c>
      <c r="Q2487" s="37" t="s">
        <v>23</v>
      </c>
      <c r="R2487" s="9" t="str">
        <f>词典存放目录!$A$1&amp;O2487&amp;P2487&amp;Q2487</f>
        <v>F:\《自创文法查阅Excel》4.1备份\《B词汇·红宝书》\红宝书MP3分割\08 n3-く (22).mp3</v>
      </c>
      <c r="S2487" s="38"/>
      <c r="T2487" s="56"/>
      <c r="U2487" s="56"/>
      <c r="V2487" s="30"/>
      <c r="W2487" s="29"/>
      <c r="X2487" s="9" t="s">
        <v>212</v>
      </c>
    </row>
    <row r="2488" spans="1:24" s="57" customFormat="1" ht="24">
      <c r="A2488" s="31">
        <v>2625</v>
      </c>
      <c r="B2488" s="32">
        <f t="shared" ca="1" si="234"/>
        <v>0.7068431812980307</v>
      </c>
      <c r="C2488" s="132" t="s">
        <v>4662</v>
      </c>
      <c r="D2488" s="124" t="s">
        <v>4663</v>
      </c>
      <c r="E2488" s="21"/>
      <c r="F2488" s="22"/>
      <c r="G2488" s="22"/>
      <c r="H2488" s="22"/>
      <c r="I2488" s="23"/>
      <c r="J2488" s="35" t="str">
        <f t="shared" si="235"/>
        <v>➸</v>
      </c>
      <c r="K2488" s="117" t="str">
        <f>词典存放目录!$A$1&amp;L2488&amp;M2488</f>
        <v>F:\《自创文法查阅Excel》4.1备份\《B词汇·红宝书》\红宝书15版图片\2625-くむ【汲む】.jpg</v>
      </c>
      <c r="L2488" s="9" t="s">
        <v>18120</v>
      </c>
      <c r="M2488" s="117" t="s">
        <v>20607</v>
      </c>
      <c r="N2488" s="36" t="str">
        <f t="shared" si="236"/>
        <v>▶</v>
      </c>
      <c r="O2488" s="37" t="s">
        <v>17923</v>
      </c>
      <c r="P2488" s="37">
        <v>23</v>
      </c>
      <c r="Q2488" s="37" t="s">
        <v>23</v>
      </c>
      <c r="R2488" s="9" t="str">
        <f>词典存放目录!$A$1&amp;O2488&amp;P2488&amp;Q2488</f>
        <v>F:\《自创文法查阅Excel》4.1备份\《B词汇·红宝书》\红宝书MP3分割\08 n3-く (23).mp3</v>
      </c>
      <c r="S2488" s="38"/>
      <c r="T2488" s="56"/>
      <c r="U2488" s="56"/>
      <c r="V2488" s="30" t="str">
        <f t="shared" ref="V2488:V2493" si="238">IF(COUNTA(S2488:U2488)=0,"",COUNTIF(S2488:U2488,"0")/COUNTA(S2488:U2488))</f>
        <v/>
      </c>
      <c r="W2488" s="29"/>
      <c r="X2488" s="9" t="s">
        <v>212</v>
      </c>
    </row>
    <row r="2489" spans="1:24" s="57" customFormat="1" ht="24">
      <c r="A2489" s="31">
        <v>2626</v>
      </c>
      <c r="B2489" s="32">
        <f t="shared" ca="1" si="234"/>
        <v>0.11566424388479235</v>
      </c>
      <c r="C2489" s="132" t="s">
        <v>4662</v>
      </c>
      <c r="D2489" s="124" t="s">
        <v>4664</v>
      </c>
      <c r="E2489" s="21"/>
      <c r="F2489" s="22"/>
      <c r="G2489" s="22"/>
      <c r="H2489" s="22"/>
      <c r="I2489" s="23"/>
      <c r="J2489" s="35" t="str">
        <f t="shared" si="235"/>
        <v>➸</v>
      </c>
      <c r="K2489" s="117" t="str">
        <f>词典存放目录!$A$1&amp;L2489&amp;M2489</f>
        <v>F:\《自创文法查阅Excel》4.1备份\《B词汇·红宝书》\红宝书15版图片\2626-くむ【組む】.jpg</v>
      </c>
      <c r="L2489" s="9" t="s">
        <v>18120</v>
      </c>
      <c r="M2489" s="117" t="s">
        <v>20608</v>
      </c>
      <c r="N2489" s="36" t="str">
        <f t="shared" si="236"/>
        <v>▶</v>
      </c>
      <c r="O2489" s="37" t="s">
        <v>17923</v>
      </c>
      <c r="P2489" s="37">
        <v>24</v>
      </c>
      <c r="Q2489" s="37" t="s">
        <v>23</v>
      </c>
      <c r="R2489" s="9" t="str">
        <f>词典存放目录!$A$1&amp;O2489&amp;P2489&amp;Q2489</f>
        <v>F:\《自创文法查阅Excel》4.1备份\《B词汇·红宝书》\红宝书MP3分割\08 n3-く (24).mp3</v>
      </c>
      <c r="S2489" s="38"/>
      <c r="T2489" s="56"/>
      <c r="U2489" s="56"/>
      <c r="V2489" s="30" t="str">
        <f t="shared" si="238"/>
        <v/>
      </c>
      <c r="W2489" s="29"/>
      <c r="X2489" s="9" t="s">
        <v>212</v>
      </c>
    </row>
    <row r="2490" spans="1:24" s="57" customFormat="1" ht="24">
      <c r="A2490" s="31">
        <v>2627</v>
      </c>
      <c r="B2490" s="32">
        <f t="shared" ca="1" si="234"/>
        <v>0.68967975187330766</v>
      </c>
      <c r="C2490" s="132" t="s">
        <v>4665</v>
      </c>
      <c r="D2490" s="124" t="s">
        <v>4666</v>
      </c>
      <c r="E2490" s="21" t="s">
        <v>287</v>
      </c>
      <c r="F2490" s="22"/>
      <c r="G2490" s="22"/>
      <c r="H2490" s="22"/>
      <c r="I2490" s="23"/>
      <c r="J2490" s="35" t="str">
        <f t="shared" si="235"/>
        <v>➸</v>
      </c>
      <c r="K2490" s="117" t="str">
        <f>词典存放目录!$A$1&amp;L2490&amp;M2490</f>
        <v>F:\《自创文法查阅Excel》4.1备份\《B词汇·红宝书》\红宝书15版图片\2627-くやしい【悔しい】.jpg</v>
      </c>
      <c r="L2490" s="9" t="s">
        <v>18120</v>
      </c>
      <c r="M2490" s="117" t="s">
        <v>20609</v>
      </c>
      <c r="N2490" s="36" t="str">
        <f t="shared" si="236"/>
        <v>▶</v>
      </c>
      <c r="O2490" s="37" t="s">
        <v>17923</v>
      </c>
      <c r="P2490" s="37">
        <v>25</v>
      </c>
      <c r="Q2490" s="37" t="s">
        <v>23</v>
      </c>
      <c r="R2490" s="9" t="str">
        <f>词典存放目录!$A$1&amp;O2490&amp;P2490&amp;Q2490</f>
        <v>F:\《自创文法查阅Excel》4.1备份\《B词汇·红宝书》\红宝书MP3分割\08 n3-く (25).mp3</v>
      </c>
      <c r="S2490" s="38"/>
      <c r="T2490" s="56"/>
      <c r="U2490" s="56"/>
      <c r="V2490" s="30" t="str">
        <f t="shared" si="238"/>
        <v/>
      </c>
      <c r="W2490" s="29"/>
      <c r="X2490" s="9" t="s">
        <v>212</v>
      </c>
    </row>
    <row r="2491" spans="1:24" s="57" customFormat="1" ht="24">
      <c r="A2491" s="31">
        <v>2628</v>
      </c>
      <c r="B2491" s="32">
        <f t="shared" ca="1" si="234"/>
        <v>0.39785331702874105</v>
      </c>
      <c r="C2491" s="132" t="s">
        <v>4667</v>
      </c>
      <c r="D2491" s="124" t="s">
        <v>4668</v>
      </c>
      <c r="E2491" s="21"/>
      <c r="F2491" s="22"/>
      <c r="G2491" s="22"/>
      <c r="H2491" s="22"/>
      <c r="I2491" s="23"/>
      <c r="J2491" s="35" t="str">
        <f t="shared" si="235"/>
        <v>➸</v>
      </c>
      <c r="K2491" s="117" t="str">
        <f>词典存放目录!$A$1&amp;L2491&amp;M2491</f>
        <v>F:\《自创文法查阅Excel》4.1备份\《B词汇·红宝书》\红宝书15版图片\2628-くやしがる【悔しがる】.jpg</v>
      </c>
      <c r="L2491" s="9" t="s">
        <v>18120</v>
      </c>
      <c r="M2491" s="117" t="s">
        <v>20610</v>
      </c>
      <c r="N2491" s="36" t="str">
        <f t="shared" si="236"/>
        <v>▶</v>
      </c>
      <c r="O2491" s="37" t="s">
        <v>17923</v>
      </c>
      <c r="P2491" s="37">
        <v>26</v>
      </c>
      <c r="Q2491" s="37" t="s">
        <v>23</v>
      </c>
      <c r="R2491" s="9" t="str">
        <f>词典存放目录!$A$1&amp;O2491&amp;P2491&amp;Q2491</f>
        <v>F:\《自创文法查阅Excel》4.1备份\《B词汇·红宝书》\红宝书MP3分割\08 n3-く (26).mp3</v>
      </c>
      <c r="S2491" s="38"/>
      <c r="T2491" s="56"/>
      <c r="U2491" s="56"/>
      <c r="V2491" s="30" t="str">
        <f t="shared" si="238"/>
        <v/>
      </c>
      <c r="W2491" s="29"/>
      <c r="X2491" s="9" t="s">
        <v>212</v>
      </c>
    </row>
    <row r="2492" spans="1:24" s="57" customFormat="1" ht="24">
      <c r="A2492" s="31">
        <v>2629</v>
      </c>
      <c r="B2492" s="32">
        <f t="shared" ca="1" si="234"/>
        <v>0.20238914955522902</v>
      </c>
      <c r="C2492" s="132" t="s">
        <v>4669</v>
      </c>
      <c r="D2492" s="124" t="s">
        <v>4670</v>
      </c>
      <c r="E2492" s="21"/>
      <c r="F2492" s="22"/>
      <c r="G2492" s="22"/>
      <c r="H2492" s="22"/>
      <c r="I2492" s="23"/>
      <c r="J2492" s="35" t="str">
        <f t="shared" si="235"/>
        <v>➸</v>
      </c>
      <c r="K2492" s="117" t="str">
        <f>词典存放目录!$A$1&amp;L2492&amp;M2492</f>
        <v>F:\《自创文法查阅Excel》4.1备份\《B词汇·红宝书》\红宝书15版图片\2629-くやむ【悔やむ】.jpg</v>
      </c>
      <c r="L2492" s="9" t="s">
        <v>18120</v>
      </c>
      <c r="M2492" s="117" t="s">
        <v>20611</v>
      </c>
      <c r="N2492" s="36" t="str">
        <f t="shared" si="236"/>
        <v>▶</v>
      </c>
      <c r="O2492" s="37" t="s">
        <v>17923</v>
      </c>
      <c r="P2492" s="37">
        <v>27</v>
      </c>
      <c r="Q2492" s="37" t="s">
        <v>23</v>
      </c>
      <c r="R2492" s="9" t="str">
        <f>词典存放目录!$A$1&amp;O2492&amp;P2492&amp;Q2492</f>
        <v>F:\《自创文法查阅Excel》4.1备份\《B词汇·红宝书》\红宝书MP3分割\08 n3-く (27).mp3</v>
      </c>
      <c r="S2492" s="38"/>
      <c r="T2492" s="56"/>
      <c r="U2492" s="56"/>
      <c r="V2492" s="30" t="str">
        <f t="shared" si="238"/>
        <v/>
      </c>
      <c r="W2492" s="29"/>
      <c r="X2492" s="9" t="s">
        <v>212</v>
      </c>
    </row>
    <row r="2493" spans="1:24" s="57" customFormat="1" ht="24">
      <c r="A2493" s="31">
        <v>2630</v>
      </c>
      <c r="B2493" s="32">
        <f t="shared" ca="1" si="234"/>
        <v>1.3308625695812926E-2</v>
      </c>
      <c r="C2493" s="132" t="s">
        <v>4671</v>
      </c>
      <c r="D2493" s="124" t="s">
        <v>4672</v>
      </c>
      <c r="E2493" s="21"/>
      <c r="F2493" s="22"/>
      <c r="G2493" s="22"/>
      <c r="H2493" s="22"/>
      <c r="I2493" s="23"/>
      <c r="J2493" s="35" t="str">
        <f t="shared" si="235"/>
        <v>➸</v>
      </c>
      <c r="K2493" s="117" t="str">
        <f>词典存放目录!$A$1&amp;L2493&amp;M2493</f>
        <v>F:\《自创文法查阅Excel》4.1备份\《B词汇·红宝书》\红宝书15版图片\2630-グラウンド【ground】.jpg</v>
      </c>
      <c r="L2493" s="9" t="s">
        <v>18120</v>
      </c>
      <c r="M2493" s="117" t="s">
        <v>20612</v>
      </c>
      <c r="N2493" s="36" t="str">
        <f t="shared" si="236"/>
        <v>▶</v>
      </c>
      <c r="O2493" s="37" t="s">
        <v>17923</v>
      </c>
      <c r="P2493" s="37">
        <v>28</v>
      </c>
      <c r="Q2493" s="37" t="s">
        <v>23</v>
      </c>
      <c r="R2493" s="9" t="str">
        <f>词典存放目录!$A$1&amp;O2493&amp;P2493&amp;Q2493</f>
        <v>F:\《自创文法查阅Excel》4.1备份\《B词汇·红宝书》\红宝书MP3分割\08 n3-く (28).mp3</v>
      </c>
      <c r="S2493" s="38"/>
      <c r="T2493" s="56"/>
      <c r="U2493" s="56"/>
      <c r="V2493" s="30" t="str">
        <f t="shared" si="238"/>
        <v/>
      </c>
      <c r="W2493" s="29"/>
      <c r="X2493" s="9" t="s">
        <v>212</v>
      </c>
    </row>
    <row r="2494" spans="1:24" s="57" customFormat="1" ht="24">
      <c r="A2494" s="31">
        <v>2631</v>
      </c>
      <c r="B2494" s="32">
        <f t="shared" ref="B2494:B2557" ca="1" si="239">RAND()</f>
        <v>0.2757427025822824</v>
      </c>
      <c r="C2494" s="132" t="s">
        <v>4673</v>
      </c>
      <c r="D2494" s="124"/>
      <c r="E2494" s="21"/>
      <c r="F2494" s="22"/>
      <c r="G2494" s="41" t="s">
        <v>99</v>
      </c>
      <c r="H2494" s="22" t="s">
        <v>159</v>
      </c>
      <c r="I2494" s="23"/>
      <c r="J2494" s="35" t="str">
        <f t="shared" ref="J2494:J2557" si="240">HYPERLINK(K2494,"➸")</f>
        <v>➸</v>
      </c>
      <c r="K2494" s="117" t="str">
        <f>词典存放目录!$A$1&amp;L2494&amp;M2494</f>
        <v>F:\《自创文法查阅Excel》4.1备份\《B词汇·红宝书》\红宝书15版图片\2631-ぐらぐら.jpg</v>
      </c>
      <c r="L2494" s="9" t="s">
        <v>18120</v>
      </c>
      <c r="M2494" s="117" t="s">
        <v>20613</v>
      </c>
      <c r="N2494" s="36" t="str">
        <f t="shared" ref="N2494:N2557" si="241">HYPERLINK(R2494,"▶")</f>
        <v>▶</v>
      </c>
      <c r="O2494" s="37" t="s">
        <v>17923</v>
      </c>
      <c r="P2494" s="37">
        <v>29</v>
      </c>
      <c r="Q2494" s="37" t="s">
        <v>23</v>
      </c>
      <c r="R2494" s="9" t="str">
        <f>词典存放目录!$A$1&amp;O2494&amp;P2494&amp;Q2494</f>
        <v>F:\《自创文法查阅Excel》4.1备份\《B词汇·红宝书》\红宝书MP3分割\08 n3-く (29).mp3</v>
      </c>
      <c r="S2494" s="38"/>
      <c r="T2494" s="56"/>
      <c r="U2494" s="56"/>
      <c r="V2494" s="30"/>
      <c r="W2494" s="29"/>
      <c r="X2494" s="9" t="s">
        <v>212</v>
      </c>
    </row>
    <row r="2495" spans="1:24" s="57" customFormat="1" ht="24">
      <c r="A2495" s="31">
        <v>2632</v>
      </c>
      <c r="B2495" s="32">
        <f t="shared" ca="1" si="239"/>
        <v>0.91847204966815565</v>
      </c>
      <c r="C2495" s="132" t="s">
        <v>4674</v>
      </c>
      <c r="D2495" s="124" t="s">
        <v>4675</v>
      </c>
      <c r="E2495" s="21"/>
      <c r="F2495" s="22"/>
      <c r="G2495" s="22"/>
      <c r="H2495" s="22"/>
      <c r="I2495" s="23"/>
      <c r="J2495" s="35" t="str">
        <f t="shared" si="240"/>
        <v>➸</v>
      </c>
      <c r="K2495" s="117" t="str">
        <f>词典存放目录!$A$1&amp;L2495&amp;M2495</f>
        <v>F:\《自创文法查阅Excel》4.1备份\《B词汇·红宝书》\红宝书15版图片\2632-～ぐらし【～暮らし】.jpg</v>
      </c>
      <c r="L2495" s="9" t="s">
        <v>18120</v>
      </c>
      <c r="M2495" s="117" t="s">
        <v>20614</v>
      </c>
      <c r="N2495" s="36" t="str">
        <f t="shared" si="241"/>
        <v>▶</v>
      </c>
      <c r="O2495" s="37" t="s">
        <v>17923</v>
      </c>
      <c r="P2495" s="37">
        <v>30</v>
      </c>
      <c r="Q2495" s="37" t="s">
        <v>23</v>
      </c>
      <c r="R2495" s="9" t="str">
        <f>词典存放目录!$A$1&amp;O2495&amp;P2495&amp;Q2495</f>
        <v>F:\《自创文法查阅Excel》4.1备份\《B词汇·红宝书》\红宝书MP3分割\08 n3-く (30).mp3</v>
      </c>
      <c r="S2495" s="38"/>
      <c r="T2495" s="56"/>
      <c r="U2495" s="56"/>
      <c r="V2495" s="30" t="str">
        <f>IF(COUNTA(S2495:U2495)=0,"",COUNTIF(S2495:U2495,"0")/COUNTA(S2495:U2495))</f>
        <v/>
      </c>
      <c r="W2495" s="29"/>
      <c r="X2495" s="9" t="s">
        <v>212</v>
      </c>
    </row>
    <row r="2496" spans="1:24" s="57" customFormat="1" ht="24">
      <c r="A2496" s="31">
        <v>2633</v>
      </c>
      <c r="B2496" s="32">
        <f t="shared" ca="1" si="239"/>
        <v>0.99634039402340502</v>
      </c>
      <c r="C2496" s="132" t="s">
        <v>4676</v>
      </c>
      <c r="D2496" s="124" t="s">
        <v>4677</v>
      </c>
      <c r="E2496" s="21"/>
      <c r="F2496" s="22"/>
      <c r="G2496" s="22"/>
      <c r="H2496" s="22"/>
      <c r="I2496" s="23"/>
      <c r="J2496" s="35" t="str">
        <f t="shared" si="240"/>
        <v>➸</v>
      </c>
      <c r="K2496" s="117" t="str">
        <f>词典存放目录!$A$1&amp;L2496&amp;M2496</f>
        <v>F:\《自创文法查阅Excel》4.1备份\《B词汇·红宝书》\红宝书15版图片\2633-クラシック【classic】.jpg</v>
      </c>
      <c r="L2496" s="9" t="s">
        <v>18120</v>
      </c>
      <c r="M2496" s="117" t="s">
        <v>20615</v>
      </c>
      <c r="N2496" s="36" t="str">
        <f t="shared" si="241"/>
        <v>▶</v>
      </c>
      <c r="O2496" s="37" t="s">
        <v>17923</v>
      </c>
      <c r="P2496" s="37">
        <v>31</v>
      </c>
      <c r="Q2496" s="37" t="s">
        <v>23</v>
      </c>
      <c r="R2496" s="9" t="str">
        <f>词典存放目录!$A$1&amp;O2496&amp;P2496&amp;Q2496</f>
        <v>F:\《自创文法查阅Excel》4.1备份\《B词汇·红宝书》\红宝书MP3分割\08 n3-く (31).mp3</v>
      </c>
      <c r="S2496" s="38"/>
      <c r="T2496" s="56"/>
      <c r="U2496" s="56"/>
      <c r="V2496" s="30" t="str">
        <f>IF(COUNTA(S2496:U2496)=0,"",COUNTIF(S2496:U2496,"0")/COUNTA(S2496:U2496))</f>
        <v/>
      </c>
      <c r="W2496" s="29"/>
      <c r="X2496" s="9" t="s">
        <v>212</v>
      </c>
    </row>
    <row r="2497" spans="1:24" s="57" customFormat="1" ht="24">
      <c r="A2497" s="31">
        <v>2634</v>
      </c>
      <c r="B2497" s="32">
        <f t="shared" ca="1" si="239"/>
        <v>0.83515808955639992</v>
      </c>
      <c r="C2497" s="132" t="s">
        <v>4678</v>
      </c>
      <c r="D2497" s="124" t="s">
        <v>4679</v>
      </c>
      <c r="E2497" s="21"/>
      <c r="F2497" s="22"/>
      <c r="G2497" s="22"/>
      <c r="H2497" s="22"/>
      <c r="I2497" s="23"/>
      <c r="J2497" s="35" t="str">
        <f t="shared" si="240"/>
        <v>➸</v>
      </c>
      <c r="K2497" s="117" t="str">
        <f>词典存放目录!$A$1&amp;L2497&amp;M2497</f>
        <v>F:\《自创文法查阅Excel》4.1备份\《B词汇·红宝书》\红宝书15版图片\2634-グラフ【graph】.jpg</v>
      </c>
      <c r="L2497" s="9" t="s">
        <v>18120</v>
      </c>
      <c r="M2497" s="117" t="s">
        <v>20616</v>
      </c>
      <c r="N2497" s="36" t="str">
        <f t="shared" si="241"/>
        <v>▶</v>
      </c>
      <c r="O2497" s="37" t="s">
        <v>17923</v>
      </c>
      <c r="P2497" s="37">
        <v>32</v>
      </c>
      <c r="Q2497" s="37" t="s">
        <v>23</v>
      </c>
      <c r="R2497" s="9" t="str">
        <f>词典存放目录!$A$1&amp;O2497&amp;P2497&amp;Q2497</f>
        <v>F:\《自创文法查阅Excel》4.1备份\《B词汇·红宝书》\红宝书MP3分割\08 n3-く (32).mp3</v>
      </c>
      <c r="S2497" s="38"/>
      <c r="T2497" s="56"/>
      <c r="U2497" s="56"/>
      <c r="V2497" s="30"/>
      <c r="W2497" s="29"/>
      <c r="X2497" s="9" t="s">
        <v>212</v>
      </c>
    </row>
    <row r="2498" spans="1:24" s="57" customFormat="1" ht="24">
      <c r="A2498" s="31">
        <v>2635</v>
      </c>
      <c r="B2498" s="32">
        <f t="shared" ca="1" si="239"/>
        <v>0.51924122609589751</v>
      </c>
      <c r="C2498" s="132" t="s">
        <v>4680</v>
      </c>
      <c r="D2498" s="124" t="s">
        <v>4681</v>
      </c>
      <c r="E2498" s="21"/>
      <c r="F2498" s="22"/>
      <c r="G2498" s="22"/>
      <c r="H2498" s="22"/>
      <c r="I2498" s="23"/>
      <c r="J2498" s="35" t="str">
        <f t="shared" si="240"/>
        <v>➸</v>
      </c>
      <c r="K2498" s="117" t="str">
        <f>词典存放目录!$A$1&amp;L2498&amp;M2498</f>
        <v>F:\《自创文法查阅Excel》4.1备份\《B词汇·红宝书》\红宝书15版图片\2635-クリーニング【cleaning】.jpg</v>
      </c>
      <c r="L2498" s="9" t="s">
        <v>18120</v>
      </c>
      <c r="M2498" s="117" t="s">
        <v>20617</v>
      </c>
      <c r="N2498" s="36" t="str">
        <f t="shared" si="241"/>
        <v>▶</v>
      </c>
      <c r="O2498" s="37" t="s">
        <v>17923</v>
      </c>
      <c r="P2498" s="37">
        <v>33</v>
      </c>
      <c r="Q2498" s="37" t="s">
        <v>23</v>
      </c>
      <c r="R2498" s="9" t="str">
        <f>词典存放目录!$A$1&amp;O2498&amp;P2498&amp;Q2498</f>
        <v>F:\《自创文法查阅Excel》4.1备份\《B词汇·红宝书》\红宝书MP3分割\08 n3-く (33).mp3</v>
      </c>
      <c r="S2498" s="38"/>
      <c r="T2498" s="56"/>
      <c r="U2498" s="56"/>
      <c r="V2498" s="30" t="str">
        <f>IF(COUNTA(S2498:U2498)=0,"",COUNTIF(S2498:U2498,"0")/COUNTA(S2498:U2498))</f>
        <v/>
      </c>
      <c r="W2498" s="29"/>
      <c r="X2498" s="9" t="s">
        <v>212</v>
      </c>
    </row>
    <row r="2499" spans="1:24" s="57" customFormat="1" ht="24">
      <c r="A2499" s="31">
        <v>2636</v>
      </c>
      <c r="B2499" s="32">
        <f t="shared" ca="1" si="239"/>
        <v>0.33226794209767296</v>
      </c>
      <c r="C2499" s="132" t="s">
        <v>4682</v>
      </c>
      <c r="D2499" s="124" t="s">
        <v>4683</v>
      </c>
      <c r="E2499" s="21"/>
      <c r="F2499" s="22"/>
      <c r="G2499" s="22"/>
      <c r="H2499" s="22"/>
      <c r="I2499" s="23"/>
      <c r="J2499" s="35" t="str">
        <f t="shared" si="240"/>
        <v>➸</v>
      </c>
      <c r="K2499" s="117" t="str">
        <f>词典存放目录!$A$1&amp;L2499&amp;M2499</f>
        <v>F:\《自创文法查阅Excel》4.1备份\《B词汇·红宝书》\红宝书15版图片\2636-クリーム【cream】.jpg</v>
      </c>
      <c r="L2499" s="9" t="s">
        <v>18120</v>
      </c>
      <c r="M2499" s="117" t="s">
        <v>20618</v>
      </c>
      <c r="N2499" s="36" t="str">
        <f t="shared" si="241"/>
        <v>▶</v>
      </c>
      <c r="O2499" s="37" t="s">
        <v>17923</v>
      </c>
      <c r="P2499" s="37">
        <v>34</v>
      </c>
      <c r="Q2499" s="37" t="s">
        <v>23</v>
      </c>
      <c r="R2499" s="9" t="str">
        <f>词典存放目录!$A$1&amp;O2499&amp;P2499&amp;Q2499</f>
        <v>F:\《自创文法查阅Excel》4.1备份\《B词汇·红宝书》\红宝书MP3分割\08 n3-く (34).mp3</v>
      </c>
      <c r="S2499" s="38"/>
      <c r="T2499" s="56"/>
      <c r="U2499" s="56"/>
      <c r="V2499" s="30"/>
      <c r="W2499" s="29"/>
      <c r="X2499" s="9" t="s">
        <v>212</v>
      </c>
    </row>
    <row r="2500" spans="1:24" s="57" customFormat="1" ht="24">
      <c r="A2500" s="31">
        <v>2637</v>
      </c>
      <c r="B2500" s="32">
        <f t="shared" ca="1" si="239"/>
        <v>0.75561798557353221</v>
      </c>
      <c r="C2500" s="132" t="s">
        <v>4684</v>
      </c>
      <c r="D2500" s="124" t="s">
        <v>4685</v>
      </c>
      <c r="E2500" s="21"/>
      <c r="F2500" s="22"/>
      <c r="G2500" s="22"/>
      <c r="H2500" s="22"/>
      <c r="I2500" s="23"/>
      <c r="J2500" s="35" t="str">
        <f t="shared" si="240"/>
        <v>➸</v>
      </c>
      <c r="K2500" s="117" t="str">
        <f>词典存放目录!$A$1&amp;L2500&amp;M2500</f>
        <v>F:\《自创文法查阅Excel》4.1备份\《B词汇·红宝书》\红宝书15版图片\2637-くりかえす【繰り返す】.jpg</v>
      </c>
      <c r="L2500" s="9" t="s">
        <v>18120</v>
      </c>
      <c r="M2500" s="117" t="s">
        <v>20619</v>
      </c>
      <c r="N2500" s="36" t="str">
        <f t="shared" si="241"/>
        <v>▶</v>
      </c>
      <c r="O2500" s="37" t="s">
        <v>17923</v>
      </c>
      <c r="P2500" s="37">
        <v>35</v>
      </c>
      <c r="Q2500" s="37" t="s">
        <v>23</v>
      </c>
      <c r="R2500" s="9" t="str">
        <f>词典存放目录!$A$1&amp;O2500&amp;P2500&amp;Q2500</f>
        <v>F:\《自创文法查阅Excel》4.1备份\《B词汇·红宝书》\红宝书MP3分割\08 n3-く (35).mp3</v>
      </c>
      <c r="S2500" s="38"/>
      <c r="T2500" s="56"/>
      <c r="U2500" s="56"/>
      <c r="V2500" s="30" t="str">
        <f t="shared" ref="V2500:V2506" si="242">IF(COUNTA(S2500:U2500)=0,"",COUNTIF(S2500:U2500,"0")/COUNTA(S2500:U2500))</f>
        <v/>
      </c>
      <c r="W2500" s="29"/>
      <c r="X2500" s="9" t="s">
        <v>212</v>
      </c>
    </row>
    <row r="2501" spans="1:24" s="57" customFormat="1" ht="24">
      <c r="A2501" s="31">
        <v>2638</v>
      </c>
      <c r="B2501" s="32">
        <f t="shared" ca="1" si="239"/>
        <v>0.61723532372662726</v>
      </c>
      <c r="C2501" s="132" t="s">
        <v>4686</v>
      </c>
      <c r="D2501" s="124" t="s">
        <v>4687</v>
      </c>
      <c r="E2501" s="21"/>
      <c r="F2501" s="22"/>
      <c r="G2501" s="22"/>
      <c r="H2501" s="22"/>
      <c r="I2501" s="23"/>
      <c r="J2501" s="35" t="str">
        <f t="shared" si="240"/>
        <v>➸</v>
      </c>
      <c r="K2501" s="117" t="str">
        <f>词典存放目录!$A$1&amp;L2501&amp;M2501</f>
        <v>F:\《自创文法查阅Excel》4.1备份\《B词汇·红宝书》\红宝书15版图片\2638-グループ【group】.jpg</v>
      </c>
      <c r="L2501" s="9" t="s">
        <v>18120</v>
      </c>
      <c r="M2501" s="117" t="s">
        <v>20620</v>
      </c>
      <c r="N2501" s="36" t="str">
        <f t="shared" si="241"/>
        <v>▶</v>
      </c>
      <c r="O2501" s="37" t="s">
        <v>17923</v>
      </c>
      <c r="P2501" s="37">
        <v>36</v>
      </c>
      <c r="Q2501" s="37" t="s">
        <v>23</v>
      </c>
      <c r="R2501" s="9" t="str">
        <f>词典存放目录!$A$1&amp;O2501&amp;P2501&amp;Q2501</f>
        <v>F:\《自创文法查阅Excel》4.1备份\《B词汇·红宝书》\红宝书MP3分割\08 n3-く (36).mp3</v>
      </c>
      <c r="S2501" s="38"/>
      <c r="T2501" s="56"/>
      <c r="U2501" s="56"/>
      <c r="V2501" s="30" t="str">
        <f t="shared" si="242"/>
        <v/>
      </c>
      <c r="W2501" s="29"/>
      <c r="X2501" s="9" t="s">
        <v>212</v>
      </c>
    </row>
    <row r="2502" spans="1:24" s="57" customFormat="1" ht="24">
      <c r="A2502" s="31">
        <v>2639</v>
      </c>
      <c r="B2502" s="32">
        <f t="shared" ca="1" si="239"/>
        <v>0.82260993190761211</v>
      </c>
      <c r="C2502" s="132" t="s">
        <v>4688</v>
      </c>
      <c r="D2502" s="124" t="s">
        <v>4689</v>
      </c>
      <c r="E2502" s="21" t="s">
        <v>287</v>
      </c>
      <c r="F2502" s="22"/>
      <c r="G2502" s="22"/>
      <c r="H2502" s="22"/>
      <c r="I2502" s="23"/>
      <c r="J2502" s="35" t="str">
        <f t="shared" si="240"/>
        <v>➸</v>
      </c>
      <c r="K2502" s="117" t="str">
        <f>词典存放目录!$A$1&amp;L2502&amp;M2502</f>
        <v>F:\《自创文法查阅Excel》4.1备份\《B词汇·红宝书》\红宝书15版图片\2639-くるしい【苦しい】.jpg</v>
      </c>
      <c r="L2502" s="9" t="s">
        <v>18120</v>
      </c>
      <c r="M2502" s="117" t="s">
        <v>20621</v>
      </c>
      <c r="N2502" s="36" t="str">
        <f t="shared" si="241"/>
        <v>▶</v>
      </c>
      <c r="O2502" s="37" t="s">
        <v>17923</v>
      </c>
      <c r="P2502" s="37">
        <v>37</v>
      </c>
      <c r="Q2502" s="37" t="s">
        <v>23</v>
      </c>
      <c r="R2502" s="9" t="str">
        <f>词典存放目录!$A$1&amp;O2502&amp;P2502&amp;Q2502</f>
        <v>F:\《自创文法查阅Excel》4.1备份\《B词汇·红宝书》\红宝书MP3分割\08 n3-く (37).mp3</v>
      </c>
      <c r="S2502" s="38"/>
      <c r="T2502" s="56"/>
      <c r="U2502" s="56"/>
      <c r="V2502" s="30" t="str">
        <f t="shared" si="242"/>
        <v/>
      </c>
      <c r="W2502" s="29"/>
      <c r="X2502" s="9" t="s">
        <v>212</v>
      </c>
    </row>
    <row r="2503" spans="1:24" s="57" customFormat="1" ht="24">
      <c r="A2503" s="31">
        <v>2640</v>
      </c>
      <c r="B2503" s="32">
        <f t="shared" ca="1" si="239"/>
        <v>0.57021567198140322</v>
      </c>
      <c r="C2503" s="132" t="s">
        <v>4690</v>
      </c>
      <c r="D2503" s="124" t="s">
        <v>4691</v>
      </c>
      <c r="E2503" s="21"/>
      <c r="F2503" s="22"/>
      <c r="G2503" s="22"/>
      <c r="H2503" s="22"/>
      <c r="I2503" s="23"/>
      <c r="J2503" s="35" t="str">
        <f t="shared" si="240"/>
        <v>➸</v>
      </c>
      <c r="K2503" s="117" t="str">
        <f>词典存放目录!$A$1&amp;L2503&amp;M2503</f>
        <v>F:\《自创文法查阅Excel》4.1备份\《B词汇·红宝书》\红宝书15版图片\2640-くるしむ【苦しむ】.jpg</v>
      </c>
      <c r="L2503" s="9" t="s">
        <v>18120</v>
      </c>
      <c r="M2503" s="117" t="s">
        <v>20622</v>
      </c>
      <c r="N2503" s="36" t="str">
        <f t="shared" si="241"/>
        <v>▶</v>
      </c>
      <c r="O2503" s="37" t="s">
        <v>17923</v>
      </c>
      <c r="P2503" s="37">
        <v>38</v>
      </c>
      <c r="Q2503" s="37" t="s">
        <v>23</v>
      </c>
      <c r="R2503" s="9" t="str">
        <f>词典存放目录!$A$1&amp;O2503&amp;P2503&amp;Q2503</f>
        <v>F:\《自创文法查阅Excel》4.1备份\《B词汇·红宝书》\红宝书MP3分割\08 n3-く (38).mp3</v>
      </c>
      <c r="S2503" s="38"/>
      <c r="T2503" s="56"/>
      <c r="U2503" s="56"/>
      <c r="V2503" s="30" t="str">
        <f t="shared" si="242"/>
        <v/>
      </c>
      <c r="W2503" s="29"/>
      <c r="X2503" s="9" t="s">
        <v>212</v>
      </c>
    </row>
    <row r="2504" spans="1:24" s="57" customFormat="1" ht="24">
      <c r="A2504" s="31">
        <v>2641</v>
      </c>
      <c r="B2504" s="32">
        <f t="shared" ca="1" si="239"/>
        <v>0.21838156675385589</v>
      </c>
      <c r="C2504" s="132" t="s">
        <v>4692</v>
      </c>
      <c r="D2504" s="124" t="s">
        <v>4693</v>
      </c>
      <c r="E2504" s="21"/>
      <c r="F2504" s="22"/>
      <c r="G2504" s="22"/>
      <c r="H2504" s="22"/>
      <c r="I2504" s="23"/>
      <c r="J2504" s="35" t="str">
        <f t="shared" si="240"/>
        <v>➸</v>
      </c>
      <c r="K2504" s="117" t="str">
        <f>词典存放目录!$A$1&amp;L2504&amp;M2504</f>
        <v>F:\《自创文法查阅Excel》4.1备份\《B词汇·红宝书》\红宝书15版图片\2641-くれ【暮れ】.jpg</v>
      </c>
      <c r="L2504" s="9" t="s">
        <v>18120</v>
      </c>
      <c r="M2504" s="117" t="s">
        <v>20623</v>
      </c>
      <c r="N2504" s="36" t="str">
        <f t="shared" si="241"/>
        <v>▶</v>
      </c>
      <c r="O2504" s="37" t="s">
        <v>17923</v>
      </c>
      <c r="P2504" s="37">
        <v>39</v>
      </c>
      <c r="Q2504" s="37" t="s">
        <v>23</v>
      </c>
      <c r="R2504" s="9" t="str">
        <f>词典存放目录!$A$1&amp;O2504&amp;P2504&amp;Q2504</f>
        <v>F:\《自创文法查阅Excel》4.1备份\《B词汇·红宝书》\红宝书MP3分割\08 n3-く (39).mp3</v>
      </c>
      <c r="S2504" s="38"/>
      <c r="T2504" s="56"/>
      <c r="U2504" s="56"/>
      <c r="V2504" s="30" t="str">
        <f t="shared" si="242"/>
        <v/>
      </c>
      <c r="W2504" s="29"/>
      <c r="X2504" s="9" t="s">
        <v>212</v>
      </c>
    </row>
    <row r="2505" spans="1:24" s="57" customFormat="1" ht="24">
      <c r="A2505" s="31">
        <v>2642</v>
      </c>
      <c r="B2505" s="32">
        <f t="shared" ca="1" si="239"/>
        <v>4.8680650742852771E-2</v>
      </c>
      <c r="C2505" s="132" t="s">
        <v>4694</v>
      </c>
      <c r="D2505" s="124"/>
      <c r="E2505" s="21"/>
      <c r="F2505" s="22"/>
      <c r="G2505" s="22"/>
      <c r="H2505" s="22"/>
      <c r="I2505" s="23"/>
      <c r="J2505" s="35" t="str">
        <f t="shared" si="240"/>
        <v>➸</v>
      </c>
      <c r="K2505" s="117" t="str">
        <f>词典存放目录!$A$1&amp;L2505&amp;M2505</f>
        <v>F:\《自创文法查阅Excel》4.1备份\《B词汇·红宝书》\红宝书15版图片\2642-くれぐれも.jpg</v>
      </c>
      <c r="L2505" s="9" t="s">
        <v>18120</v>
      </c>
      <c r="M2505" s="117" t="s">
        <v>20624</v>
      </c>
      <c r="N2505" s="36" t="str">
        <f t="shared" si="241"/>
        <v>▶</v>
      </c>
      <c r="O2505" s="37" t="s">
        <v>17923</v>
      </c>
      <c r="P2505" s="37">
        <v>40</v>
      </c>
      <c r="Q2505" s="37" t="s">
        <v>23</v>
      </c>
      <c r="R2505" s="9" t="str">
        <f>词典存放目录!$A$1&amp;O2505&amp;P2505&amp;Q2505</f>
        <v>F:\《自创文法查阅Excel》4.1备份\《B词汇·红宝书》\红宝书MP3分割\08 n3-く (40).mp3</v>
      </c>
      <c r="S2505" s="38"/>
      <c r="T2505" s="56"/>
      <c r="U2505" s="56"/>
      <c r="V2505" s="30" t="str">
        <f t="shared" si="242"/>
        <v/>
      </c>
      <c r="W2505" s="29"/>
      <c r="X2505" s="9" t="s">
        <v>212</v>
      </c>
    </row>
    <row r="2506" spans="1:24" s="57" customFormat="1" ht="24">
      <c r="A2506" s="31">
        <v>2643</v>
      </c>
      <c r="B2506" s="32">
        <f t="shared" ca="1" si="239"/>
        <v>8.8260012971658308E-2</v>
      </c>
      <c r="C2506" s="132" t="s">
        <v>4695</v>
      </c>
      <c r="D2506" s="124" t="s">
        <v>4696</v>
      </c>
      <c r="E2506" s="21"/>
      <c r="F2506" s="22"/>
      <c r="G2506" s="22"/>
      <c r="H2506" s="22"/>
      <c r="I2506" s="23"/>
      <c r="J2506" s="35" t="str">
        <f t="shared" si="240"/>
        <v>➸</v>
      </c>
      <c r="K2506" s="117" t="str">
        <f>词典存放目录!$A$1&amp;L2506&amp;M2506</f>
        <v>F:\《自创文法查阅Excel》4.1备份\《B词汇·红宝书》\红宝书15版图片\2643-クレジットカード【credit-card】.jpg</v>
      </c>
      <c r="L2506" s="9" t="s">
        <v>18120</v>
      </c>
      <c r="M2506" s="117" t="s">
        <v>20625</v>
      </c>
      <c r="N2506" s="36" t="str">
        <f t="shared" si="241"/>
        <v>▶</v>
      </c>
      <c r="O2506" s="37" t="s">
        <v>17923</v>
      </c>
      <c r="P2506" s="37">
        <v>41</v>
      </c>
      <c r="Q2506" s="37" t="s">
        <v>23</v>
      </c>
      <c r="R2506" s="9" t="str">
        <f>词典存放目录!$A$1&amp;O2506&amp;P2506&amp;Q2506</f>
        <v>F:\《自创文法查阅Excel》4.1备份\《B词汇·红宝书》\红宝书MP3分割\08 n3-く (41).mp3</v>
      </c>
      <c r="S2506" s="38"/>
      <c r="T2506" s="56"/>
      <c r="U2506" s="56"/>
      <c r="V2506" s="30" t="str">
        <f t="shared" si="242"/>
        <v/>
      </c>
      <c r="W2506" s="29"/>
      <c r="X2506" s="9" t="s">
        <v>212</v>
      </c>
    </row>
    <row r="2507" spans="1:24" s="57" customFormat="1" ht="24">
      <c r="A2507" s="31">
        <v>2645</v>
      </c>
      <c r="B2507" s="32">
        <f t="shared" ca="1" si="239"/>
        <v>5.6808966424909402E-2</v>
      </c>
      <c r="C2507" s="132" t="s">
        <v>4697</v>
      </c>
      <c r="D2507" s="124" t="s">
        <v>4698</v>
      </c>
      <c r="E2507" s="21"/>
      <c r="F2507" s="22"/>
      <c r="G2507" s="22"/>
      <c r="H2507" s="22"/>
      <c r="I2507" s="23"/>
      <c r="J2507" s="35" t="str">
        <f t="shared" si="240"/>
        <v>➸</v>
      </c>
      <c r="K2507" s="117" t="str">
        <f>词典存放目录!$A$1&amp;L2507&amp;M2507</f>
        <v>F:\《自创文法查阅Excel》4.1备份\《B词汇·红宝书》\红宝书15版图片\2645-くろう【苦労】.jpg</v>
      </c>
      <c r="L2507" s="9" t="s">
        <v>18120</v>
      </c>
      <c r="M2507" s="117" t="s">
        <v>20626</v>
      </c>
      <c r="N2507" s="36" t="str">
        <f t="shared" si="241"/>
        <v>▶</v>
      </c>
      <c r="O2507" s="37" t="s">
        <v>17923</v>
      </c>
      <c r="P2507" s="37">
        <v>43</v>
      </c>
      <c r="Q2507" s="37" t="s">
        <v>23</v>
      </c>
      <c r="R2507" s="9" t="str">
        <f>词典存放目录!$A$1&amp;O2507&amp;P2507&amp;Q2507</f>
        <v>F:\《自创文法查阅Excel》4.1备份\《B词汇·红宝书》\红宝书MP3分割\08 n3-く (43).mp3</v>
      </c>
      <c r="S2507" s="38"/>
      <c r="T2507" s="56"/>
      <c r="U2507" s="56"/>
      <c r="V2507" s="30"/>
      <c r="W2507" s="29"/>
      <c r="X2507" s="9" t="s">
        <v>212</v>
      </c>
    </row>
    <row r="2508" spans="1:24" s="57" customFormat="1" ht="24">
      <c r="A2508" s="31">
        <v>2647</v>
      </c>
      <c r="B2508" s="32">
        <f t="shared" ca="1" si="239"/>
        <v>0.85018604066248027</v>
      </c>
      <c r="C2508" s="132" t="s">
        <v>4699</v>
      </c>
      <c r="D2508" s="124" t="s">
        <v>4700</v>
      </c>
      <c r="E2508" s="21"/>
      <c r="F2508" s="22"/>
      <c r="G2508" s="22"/>
      <c r="H2508" s="22"/>
      <c r="I2508" s="23"/>
      <c r="J2508" s="35" t="str">
        <f t="shared" si="240"/>
        <v>➸</v>
      </c>
      <c r="K2508" s="117" t="str">
        <f>词典存放目录!$A$1&amp;L2508&amp;M2508</f>
        <v>F:\《自创文法查阅Excel》4.1备份\《B词汇·红宝书》\红宝书15版图片\2647-くわえる【加える】.jpg</v>
      </c>
      <c r="L2508" s="9" t="s">
        <v>18120</v>
      </c>
      <c r="M2508" s="117" t="s">
        <v>20627</v>
      </c>
      <c r="N2508" s="36" t="str">
        <f t="shared" si="241"/>
        <v>▶</v>
      </c>
      <c r="O2508" s="37" t="s">
        <v>17923</v>
      </c>
      <c r="P2508" s="37">
        <v>45</v>
      </c>
      <c r="Q2508" s="37" t="s">
        <v>23</v>
      </c>
      <c r="R2508" s="9" t="str">
        <f>词典存放目录!$A$1&amp;O2508&amp;P2508&amp;Q2508</f>
        <v>F:\《自创文法查阅Excel》4.1备份\《B词汇·红宝书》\红宝书MP3分割\08 n3-く (45).mp3</v>
      </c>
      <c r="S2508" s="38"/>
      <c r="T2508" s="56"/>
      <c r="U2508" s="56"/>
      <c r="V2508" s="30" t="str">
        <f t="shared" ref="V2508:V2521" si="243">IF(COUNTA(S2508:U2508)=0,"",COUNTIF(S2508:U2508,"0")/COUNTA(S2508:U2508))</f>
        <v/>
      </c>
      <c r="W2508" s="29"/>
      <c r="X2508" s="9" t="s">
        <v>212</v>
      </c>
    </row>
    <row r="2509" spans="1:24" s="57" customFormat="1" ht="24">
      <c r="A2509" s="31">
        <v>2648</v>
      </c>
      <c r="B2509" s="32">
        <f t="shared" ca="1" si="239"/>
        <v>0.62566730819559735</v>
      </c>
      <c r="C2509" s="132" t="s">
        <v>4701</v>
      </c>
      <c r="D2509" s="124" t="s">
        <v>4702</v>
      </c>
      <c r="E2509" s="21" t="s">
        <v>287</v>
      </c>
      <c r="F2509" s="22"/>
      <c r="G2509" s="22"/>
      <c r="H2509" s="22"/>
      <c r="I2509" s="23"/>
      <c r="J2509" s="35" t="str">
        <f t="shared" si="240"/>
        <v>➸</v>
      </c>
      <c r="K2509" s="117" t="str">
        <f>词典存放目录!$A$1&amp;L2509&amp;M2509</f>
        <v>F:\《自创文法查阅Excel》4.1备份\《B词汇·红宝书》\红宝书15版图片\2648-くわしい【詳しい】.jpg</v>
      </c>
      <c r="L2509" s="9" t="s">
        <v>18120</v>
      </c>
      <c r="M2509" s="117" t="s">
        <v>20628</v>
      </c>
      <c r="N2509" s="36" t="str">
        <f t="shared" si="241"/>
        <v>▶</v>
      </c>
      <c r="O2509" s="37" t="s">
        <v>17923</v>
      </c>
      <c r="P2509" s="37">
        <v>46</v>
      </c>
      <c r="Q2509" s="37" t="s">
        <v>23</v>
      </c>
      <c r="R2509" s="9" t="str">
        <f>词典存放目录!$A$1&amp;O2509&amp;P2509&amp;Q2509</f>
        <v>F:\《自创文法查阅Excel》4.1备份\《B词汇·红宝书》\红宝书MP3分割\08 n3-く (46).mp3</v>
      </c>
      <c r="S2509" s="38"/>
      <c r="T2509" s="56"/>
      <c r="U2509" s="56"/>
      <c r="V2509" s="30" t="str">
        <f t="shared" si="243"/>
        <v/>
      </c>
      <c r="W2509" s="29"/>
      <c r="X2509" s="9" t="s">
        <v>212</v>
      </c>
    </row>
    <row r="2510" spans="1:24" s="57" customFormat="1" ht="24">
      <c r="A2510" s="31">
        <v>2649</v>
      </c>
      <c r="B2510" s="32">
        <f t="shared" ca="1" si="239"/>
        <v>0.11957375621485733</v>
      </c>
      <c r="C2510" s="133" t="s">
        <v>4703</v>
      </c>
      <c r="D2510" s="126" t="s">
        <v>4704</v>
      </c>
      <c r="E2510" s="21"/>
      <c r="F2510" s="22"/>
      <c r="G2510" s="22"/>
      <c r="H2510" s="22"/>
      <c r="I2510" s="23"/>
      <c r="J2510" s="35" t="str">
        <f t="shared" si="240"/>
        <v>➸</v>
      </c>
      <c r="K2510" s="117" t="str">
        <f>词典存放目录!$A$1&amp;L2510&amp;M2510</f>
        <v>F:\《自创文法查阅Excel》4.1备份\《B词汇·红宝书》\红宝书15版图片\2649-くいき【区域】.jpg</v>
      </c>
      <c r="L2510" s="9" t="s">
        <v>18120</v>
      </c>
      <c r="M2510" s="117" t="s">
        <v>20629</v>
      </c>
      <c r="N2510" s="36" t="str">
        <f t="shared" si="241"/>
        <v>▶</v>
      </c>
      <c r="O2510" s="37" t="s">
        <v>17924</v>
      </c>
      <c r="P2510" s="37">
        <v>1</v>
      </c>
      <c r="Q2510" s="37" t="s">
        <v>23</v>
      </c>
      <c r="R2510" s="9" t="str">
        <f>词典存放目录!$A$1&amp;O2510&amp;P2510&amp;Q2510</f>
        <v>F:\《自创文法查阅Excel》4.1备份\《B词汇·红宝书》\红宝书MP3分割\08 n2-く (1).mp3</v>
      </c>
      <c r="S2510" s="38"/>
      <c r="T2510" s="56"/>
      <c r="U2510" s="56"/>
      <c r="V2510" s="30" t="str">
        <f t="shared" si="243"/>
        <v/>
      </c>
      <c r="W2510" s="29"/>
      <c r="X2510" s="9" t="s">
        <v>329</v>
      </c>
    </row>
    <row r="2511" spans="1:24" s="57" customFormat="1" ht="24">
      <c r="A2511" s="31">
        <v>2650</v>
      </c>
      <c r="B2511" s="32">
        <f t="shared" ca="1" si="239"/>
        <v>0.5194651635148283</v>
      </c>
      <c r="C2511" s="133" t="s">
        <v>4705</v>
      </c>
      <c r="D2511" s="126" t="s">
        <v>4706</v>
      </c>
      <c r="E2511" s="21"/>
      <c r="F2511" s="22"/>
      <c r="G2511" s="22"/>
      <c r="H2511" s="22"/>
      <c r="I2511" s="23"/>
      <c r="J2511" s="35" t="str">
        <f t="shared" si="240"/>
        <v>➸</v>
      </c>
      <c r="K2511" s="117" t="str">
        <f>词典存放目录!$A$1&amp;L2511&amp;M2511</f>
        <v>F:\《自创文法查阅Excel》4.1备份\《B词汇·红宝书》\红宝书15版图片\2650-クイズ【quiz】.jpg</v>
      </c>
      <c r="L2511" s="9" t="s">
        <v>18120</v>
      </c>
      <c r="M2511" s="117" t="s">
        <v>20630</v>
      </c>
      <c r="N2511" s="36" t="str">
        <f t="shared" si="241"/>
        <v>▶</v>
      </c>
      <c r="O2511" s="37" t="s">
        <v>17924</v>
      </c>
      <c r="P2511" s="37">
        <v>2</v>
      </c>
      <c r="Q2511" s="37" t="s">
        <v>23</v>
      </c>
      <c r="R2511" s="9" t="str">
        <f>词典存放目录!$A$1&amp;O2511&amp;P2511&amp;Q2511</f>
        <v>F:\《自创文法查阅Excel》4.1备份\《B词汇·红宝书》\红宝书MP3分割\08 n2-く (2).mp3</v>
      </c>
      <c r="S2511" s="38"/>
      <c r="T2511" s="56"/>
      <c r="U2511" s="56"/>
      <c r="V2511" s="30" t="str">
        <f t="shared" si="243"/>
        <v/>
      </c>
      <c r="W2511" s="29"/>
      <c r="X2511" s="9" t="s">
        <v>329</v>
      </c>
    </row>
    <row r="2512" spans="1:24" s="57" customFormat="1" ht="24">
      <c r="A2512" s="31">
        <v>2651</v>
      </c>
      <c r="B2512" s="32">
        <f t="shared" ca="1" si="239"/>
        <v>0.15503192810786881</v>
      </c>
      <c r="C2512" s="133" t="s">
        <v>4707</v>
      </c>
      <c r="D2512" s="126" t="s">
        <v>4708</v>
      </c>
      <c r="E2512" s="21"/>
      <c r="F2512" s="22"/>
      <c r="G2512" s="22"/>
      <c r="H2512" s="22"/>
      <c r="I2512" s="23"/>
      <c r="J2512" s="35" t="str">
        <f t="shared" si="240"/>
        <v>➸</v>
      </c>
      <c r="K2512" s="117" t="str">
        <f>词典存放目录!$A$1&amp;L2512&amp;M2512</f>
        <v>F:\《自创文法查阅Excel》4.1备份\《B词汇·红宝书》\红宝书15版图片\2651-くいる【悔いる】.jpg</v>
      </c>
      <c r="L2512" s="9" t="s">
        <v>18120</v>
      </c>
      <c r="M2512" s="117" t="s">
        <v>20631</v>
      </c>
      <c r="N2512" s="36" t="str">
        <f t="shared" si="241"/>
        <v>▶</v>
      </c>
      <c r="O2512" s="37" t="s">
        <v>17924</v>
      </c>
      <c r="P2512" s="37">
        <v>3</v>
      </c>
      <c r="Q2512" s="37" t="s">
        <v>23</v>
      </c>
      <c r="R2512" s="9" t="str">
        <f>词典存放目录!$A$1&amp;O2512&amp;P2512&amp;Q2512</f>
        <v>F:\《自创文法查阅Excel》4.1备份\《B词汇·红宝书》\红宝书MP3分割\08 n2-く (3).mp3</v>
      </c>
      <c r="S2512" s="38"/>
      <c r="T2512" s="56"/>
      <c r="U2512" s="56"/>
      <c r="V2512" s="30" t="str">
        <f t="shared" si="243"/>
        <v/>
      </c>
      <c r="W2512" s="29"/>
      <c r="X2512" s="9" t="s">
        <v>329</v>
      </c>
    </row>
    <row r="2513" spans="1:24" s="57" customFormat="1" ht="24">
      <c r="A2513" s="31">
        <v>2652</v>
      </c>
      <c r="B2513" s="32">
        <f t="shared" ca="1" si="239"/>
        <v>0.60267990168691921</v>
      </c>
      <c r="C2513" s="133" t="s">
        <v>4709</v>
      </c>
      <c r="D2513" s="126"/>
      <c r="E2513" s="21"/>
      <c r="F2513" s="22"/>
      <c r="G2513" s="41" t="s">
        <v>99</v>
      </c>
      <c r="H2513" s="22" t="s">
        <v>159</v>
      </c>
      <c r="I2513" s="23"/>
      <c r="J2513" s="35" t="str">
        <f t="shared" si="240"/>
        <v>➸</v>
      </c>
      <c r="K2513" s="117" t="str">
        <f>词典存放目录!$A$1&amp;L2513&amp;M2513</f>
        <v>F:\《自创文法查阅Excel》4.1备份\《B词汇·红宝书》\红宝书15版图片\2652-ぐうぐう.jpg</v>
      </c>
      <c r="L2513" s="9" t="s">
        <v>18120</v>
      </c>
      <c r="M2513" s="117" t="s">
        <v>20632</v>
      </c>
      <c r="N2513" s="36" t="str">
        <f t="shared" si="241"/>
        <v>▶</v>
      </c>
      <c r="O2513" s="37" t="s">
        <v>17924</v>
      </c>
      <c r="P2513" s="37">
        <v>4</v>
      </c>
      <c r="Q2513" s="37" t="s">
        <v>23</v>
      </c>
      <c r="R2513" s="9" t="str">
        <f>词典存放目录!$A$1&amp;O2513&amp;P2513&amp;Q2513</f>
        <v>F:\《自创文法查阅Excel》4.1备份\《B词汇·红宝书》\红宝书MP3分割\08 n2-く (4).mp3</v>
      </c>
      <c r="S2513" s="38"/>
      <c r="T2513" s="56"/>
      <c r="U2513" s="56"/>
      <c r="V2513" s="30" t="str">
        <f t="shared" si="243"/>
        <v/>
      </c>
      <c r="W2513" s="29"/>
      <c r="X2513" s="9" t="s">
        <v>329</v>
      </c>
    </row>
    <row r="2514" spans="1:24" s="57" customFormat="1" ht="24">
      <c r="A2514" s="31">
        <v>2653</v>
      </c>
      <c r="B2514" s="32">
        <f t="shared" ca="1" si="239"/>
        <v>0.3137291389047695</v>
      </c>
      <c r="C2514" s="133" t="s">
        <v>4710</v>
      </c>
      <c r="D2514" s="126" t="s">
        <v>4711</v>
      </c>
      <c r="E2514" s="21"/>
      <c r="F2514" s="22"/>
      <c r="G2514" s="22"/>
      <c r="H2514" s="22"/>
      <c r="I2514" s="23"/>
      <c r="J2514" s="35" t="str">
        <f t="shared" si="240"/>
        <v>➸</v>
      </c>
      <c r="K2514" s="117" t="str">
        <f>词典存放目录!$A$1&amp;L2514&amp;M2514</f>
        <v>F:\《自创文法查阅Excel》4.1备份\《B词汇·红宝书》\红宝书15版图片\2653-ぐうぜん【偶然】.jpg</v>
      </c>
      <c r="L2514" s="9" t="s">
        <v>18120</v>
      </c>
      <c r="M2514" s="117" t="s">
        <v>20633</v>
      </c>
      <c r="N2514" s="36" t="str">
        <f t="shared" si="241"/>
        <v>▶</v>
      </c>
      <c r="O2514" s="37" t="s">
        <v>17924</v>
      </c>
      <c r="P2514" s="37">
        <v>5</v>
      </c>
      <c r="Q2514" s="37" t="s">
        <v>23</v>
      </c>
      <c r="R2514" s="9" t="str">
        <f>词典存放目录!$A$1&amp;O2514&amp;P2514&amp;Q2514</f>
        <v>F:\《自创文法查阅Excel》4.1备份\《B词汇·红宝书》\红宝书MP3分割\08 n2-く (5).mp3</v>
      </c>
      <c r="S2514" s="38"/>
      <c r="T2514" s="56"/>
      <c r="U2514" s="56"/>
      <c r="V2514" s="30" t="str">
        <f t="shared" si="243"/>
        <v/>
      </c>
      <c r="W2514" s="29"/>
      <c r="X2514" s="9" t="s">
        <v>329</v>
      </c>
    </row>
    <row r="2515" spans="1:24" s="57" customFormat="1" ht="24">
      <c r="A2515" s="31">
        <v>2654</v>
      </c>
      <c r="B2515" s="32">
        <f t="shared" ca="1" si="239"/>
        <v>0.18016708032192186</v>
      </c>
      <c r="C2515" s="133" t="s">
        <v>4712</v>
      </c>
      <c r="D2515" s="126" t="s">
        <v>4713</v>
      </c>
      <c r="E2515" s="21"/>
      <c r="F2515" s="22"/>
      <c r="G2515" s="22"/>
      <c r="H2515" s="22"/>
      <c r="I2515" s="23"/>
      <c r="J2515" s="35" t="str">
        <f t="shared" si="240"/>
        <v>➸</v>
      </c>
      <c r="K2515" s="117" t="str">
        <f>词典存放目录!$A$1&amp;L2515&amp;M2515</f>
        <v>F:\《自创文法查阅Excel》4.1备份\《B词汇·红宝书》\红宝书15版图片\2654-くうそう【空想】.jpg</v>
      </c>
      <c r="L2515" s="9" t="s">
        <v>18120</v>
      </c>
      <c r="M2515" s="117" t="s">
        <v>20634</v>
      </c>
      <c r="N2515" s="36" t="str">
        <f t="shared" si="241"/>
        <v>▶</v>
      </c>
      <c r="O2515" s="37" t="s">
        <v>17924</v>
      </c>
      <c r="P2515" s="37">
        <v>6</v>
      </c>
      <c r="Q2515" s="37" t="s">
        <v>23</v>
      </c>
      <c r="R2515" s="9" t="str">
        <f>词典存放目录!$A$1&amp;O2515&amp;P2515&amp;Q2515</f>
        <v>F:\《自创文法查阅Excel》4.1备份\《B词汇·红宝书》\红宝书MP3分割\08 n2-く (6).mp3</v>
      </c>
      <c r="S2515" s="38"/>
      <c r="T2515" s="56"/>
      <c r="U2515" s="56"/>
      <c r="V2515" s="30" t="str">
        <f t="shared" si="243"/>
        <v/>
      </c>
      <c r="W2515" s="29"/>
      <c r="X2515" s="9" t="s">
        <v>329</v>
      </c>
    </row>
    <row r="2516" spans="1:24" s="57" customFormat="1" ht="24">
      <c r="A2516" s="31">
        <v>2655</v>
      </c>
      <c r="B2516" s="32">
        <f t="shared" ca="1" si="239"/>
        <v>0.41403271821368115</v>
      </c>
      <c r="C2516" s="133" t="s">
        <v>4714</v>
      </c>
      <c r="D2516" s="126" t="s">
        <v>4715</v>
      </c>
      <c r="E2516" s="21"/>
      <c r="F2516" s="22"/>
      <c r="G2516" s="22"/>
      <c r="H2516" s="22"/>
      <c r="I2516" s="23"/>
      <c r="J2516" s="35" t="str">
        <f t="shared" si="240"/>
        <v>➸</v>
      </c>
      <c r="K2516" s="117" t="str">
        <f>词典存放目录!$A$1&amp;L2516&amp;M2516</f>
        <v>F:\《自创文法查阅Excel》4.1备份\《B词汇·红宝书》\红宝书15版图片\2655-くうちゅう【空中】.jpg</v>
      </c>
      <c r="L2516" s="9" t="s">
        <v>18120</v>
      </c>
      <c r="M2516" s="117" t="s">
        <v>20635</v>
      </c>
      <c r="N2516" s="36" t="str">
        <f t="shared" si="241"/>
        <v>▶</v>
      </c>
      <c r="O2516" s="37" t="s">
        <v>17924</v>
      </c>
      <c r="P2516" s="37">
        <v>7</v>
      </c>
      <c r="Q2516" s="37" t="s">
        <v>23</v>
      </c>
      <c r="R2516" s="9" t="str">
        <f>词典存放目录!$A$1&amp;O2516&amp;P2516&amp;Q2516</f>
        <v>F:\《自创文法查阅Excel》4.1备份\《B词汇·红宝书》\红宝书MP3分割\08 n2-く (7).mp3</v>
      </c>
      <c r="S2516" s="38"/>
      <c r="T2516" s="56"/>
      <c r="U2516" s="56"/>
      <c r="V2516" s="30" t="str">
        <f t="shared" si="243"/>
        <v/>
      </c>
      <c r="W2516" s="29"/>
      <c r="X2516" s="9" t="s">
        <v>329</v>
      </c>
    </row>
    <row r="2517" spans="1:24" s="57" customFormat="1" ht="24">
      <c r="A2517" s="31">
        <v>2656</v>
      </c>
      <c r="B2517" s="32">
        <f t="shared" ca="1" si="239"/>
        <v>0.85984070776330657</v>
      </c>
      <c r="C2517" s="133" t="s">
        <v>4716</v>
      </c>
      <c r="D2517" s="126" t="s">
        <v>4717</v>
      </c>
      <c r="E2517" s="21"/>
      <c r="F2517" s="22"/>
      <c r="G2517" s="22"/>
      <c r="H2517" s="22"/>
      <c r="I2517" s="23"/>
      <c r="J2517" s="35" t="str">
        <f t="shared" si="240"/>
        <v>➸</v>
      </c>
      <c r="K2517" s="117" t="str">
        <f>词典存放目录!$A$1&amp;L2517&amp;M2517</f>
        <v>F:\《自创文法查阅Excel》4.1备份\《B词汇·红宝书》\红宝书15版图片\2656-くうふく【空腹】.jpg</v>
      </c>
      <c r="L2517" s="9" t="s">
        <v>18120</v>
      </c>
      <c r="M2517" s="117" t="s">
        <v>20636</v>
      </c>
      <c r="N2517" s="36" t="str">
        <f t="shared" si="241"/>
        <v>▶</v>
      </c>
      <c r="O2517" s="37" t="s">
        <v>17924</v>
      </c>
      <c r="P2517" s="37">
        <v>8</v>
      </c>
      <c r="Q2517" s="37" t="s">
        <v>23</v>
      </c>
      <c r="R2517" s="9" t="str">
        <f>词典存放目录!$A$1&amp;O2517&amp;P2517&amp;Q2517</f>
        <v>F:\《自创文法查阅Excel》4.1备份\《B词汇·红宝书》\红宝书MP3分割\08 n2-く (8).mp3</v>
      </c>
      <c r="S2517" s="38"/>
      <c r="T2517" s="56"/>
      <c r="U2517" s="56"/>
      <c r="V2517" s="30" t="str">
        <f t="shared" si="243"/>
        <v/>
      </c>
      <c r="W2517" s="29"/>
      <c r="X2517" s="9" t="s">
        <v>329</v>
      </c>
    </row>
    <row r="2518" spans="1:24" s="57" customFormat="1" ht="24">
      <c r="A2518" s="31">
        <v>2657</v>
      </c>
      <c r="B2518" s="32">
        <f t="shared" ca="1" si="239"/>
        <v>0.76622885036113197</v>
      </c>
      <c r="C2518" s="133" t="s">
        <v>4718</v>
      </c>
      <c r="D2518" s="126" t="s">
        <v>4719</v>
      </c>
      <c r="E2518" s="21"/>
      <c r="F2518" s="22"/>
      <c r="G2518" s="22"/>
      <c r="H2518" s="22"/>
      <c r="I2518" s="23"/>
      <c r="J2518" s="35" t="str">
        <f t="shared" si="240"/>
        <v>➸</v>
      </c>
      <c r="K2518" s="117" t="str">
        <f>词典存放目录!$A$1&amp;L2518&amp;M2518</f>
        <v>F:\《自创文法查阅Excel》4.1备份\《B词汇·红宝书》\红宝书15版图片\2657-くぎ【釘】.jpg</v>
      </c>
      <c r="L2518" s="9" t="s">
        <v>18120</v>
      </c>
      <c r="M2518" s="117" t="s">
        <v>20637</v>
      </c>
      <c r="N2518" s="36" t="str">
        <f t="shared" si="241"/>
        <v>▶</v>
      </c>
      <c r="O2518" s="37" t="s">
        <v>17924</v>
      </c>
      <c r="P2518" s="37">
        <v>9</v>
      </c>
      <c r="Q2518" s="37" t="s">
        <v>23</v>
      </c>
      <c r="R2518" s="9" t="str">
        <f>词典存放目录!$A$1&amp;O2518&amp;P2518&amp;Q2518</f>
        <v>F:\《自创文法查阅Excel》4.1备份\《B词汇·红宝书》\红宝书MP3分割\08 n2-く (9).mp3</v>
      </c>
      <c r="S2518" s="38"/>
      <c r="T2518" s="56"/>
      <c r="U2518" s="56"/>
      <c r="V2518" s="30" t="str">
        <f t="shared" si="243"/>
        <v/>
      </c>
      <c r="W2518" s="29"/>
      <c r="X2518" s="9" t="s">
        <v>329</v>
      </c>
    </row>
    <row r="2519" spans="1:24" s="57" customFormat="1" ht="24">
      <c r="A2519" s="31">
        <v>2658</v>
      </c>
      <c r="B2519" s="32">
        <f t="shared" ca="1" si="239"/>
        <v>0.6941093409918152</v>
      </c>
      <c r="C2519" s="133" t="s">
        <v>4720</v>
      </c>
      <c r="D2519" s="126" t="s">
        <v>4721</v>
      </c>
      <c r="E2519" s="21"/>
      <c r="F2519" s="22"/>
      <c r="G2519" s="22"/>
      <c r="H2519" s="22"/>
      <c r="I2519" s="23"/>
      <c r="J2519" s="35" t="str">
        <f t="shared" si="240"/>
        <v>➸</v>
      </c>
      <c r="K2519" s="117" t="str">
        <f>词典存放目录!$A$1&amp;L2519&amp;M2519</f>
        <v>F:\《自创文法查阅Excel》4.1备份\《B词汇·红宝书》\红宝书15版图片\2658-くぎる【区切る】.jpg</v>
      </c>
      <c r="L2519" s="9" t="s">
        <v>18120</v>
      </c>
      <c r="M2519" s="117" t="s">
        <v>20638</v>
      </c>
      <c r="N2519" s="36" t="str">
        <f t="shared" si="241"/>
        <v>▶</v>
      </c>
      <c r="O2519" s="37" t="s">
        <v>17924</v>
      </c>
      <c r="P2519" s="37">
        <v>10</v>
      </c>
      <c r="Q2519" s="37" t="s">
        <v>23</v>
      </c>
      <c r="R2519" s="9" t="str">
        <f>词典存放目录!$A$1&amp;O2519&amp;P2519&amp;Q2519</f>
        <v>F:\《自创文法查阅Excel》4.1备份\《B词汇·红宝书》\红宝书MP3分割\08 n2-く (10).mp3</v>
      </c>
      <c r="S2519" s="38"/>
      <c r="T2519" s="56"/>
      <c r="U2519" s="56"/>
      <c r="V2519" s="30" t="str">
        <f t="shared" si="243"/>
        <v/>
      </c>
      <c r="W2519" s="29"/>
      <c r="X2519" s="9" t="s">
        <v>329</v>
      </c>
    </row>
    <row r="2520" spans="1:24" s="57" customFormat="1" ht="24">
      <c r="A2520" s="31">
        <v>2659</v>
      </c>
      <c r="B2520" s="32">
        <f t="shared" ca="1" si="239"/>
        <v>0.41123893629943131</v>
      </c>
      <c r="C2520" s="133" t="s">
        <v>4722</v>
      </c>
      <c r="D2520" s="126" t="s">
        <v>4723</v>
      </c>
      <c r="E2520" s="21"/>
      <c r="F2520" s="22"/>
      <c r="G2520" s="22"/>
      <c r="H2520" s="22"/>
      <c r="I2520" s="23"/>
      <c r="J2520" s="35" t="str">
        <f t="shared" si="240"/>
        <v>➸</v>
      </c>
      <c r="K2520" s="117" t="str">
        <f>词典存放目录!$A$1&amp;L2520&amp;M2520</f>
        <v>F:\《自创文法查阅Excel》4.1备份\《B词汇·红宝书》\红宝书15版图片\2659-くぐる【潜る】.jpg</v>
      </c>
      <c r="L2520" s="9" t="s">
        <v>18120</v>
      </c>
      <c r="M2520" s="117" t="s">
        <v>20639</v>
      </c>
      <c r="N2520" s="36" t="str">
        <f t="shared" si="241"/>
        <v>▶</v>
      </c>
      <c r="O2520" s="37" t="s">
        <v>17924</v>
      </c>
      <c r="P2520" s="37">
        <v>11</v>
      </c>
      <c r="Q2520" s="37" t="s">
        <v>23</v>
      </c>
      <c r="R2520" s="9" t="str">
        <f>词典存放目录!$A$1&amp;O2520&amp;P2520&amp;Q2520</f>
        <v>F:\《自创文法查阅Excel》4.1备份\《B词汇·红宝书》\红宝书MP3分割\08 n2-く (11).mp3</v>
      </c>
      <c r="S2520" s="38"/>
      <c r="T2520" s="56"/>
      <c r="U2520" s="56"/>
      <c r="V2520" s="30" t="str">
        <f t="shared" si="243"/>
        <v/>
      </c>
      <c r="W2520" s="29"/>
      <c r="X2520" s="9" t="s">
        <v>329</v>
      </c>
    </row>
    <row r="2521" spans="1:24" s="57" customFormat="1" ht="24">
      <c r="A2521" s="31">
        <v>2660</v>
      </c>
      <c r="B2521" s="32">
        <f t="shared" ca="1" si="239"/>
        <v>0.44880328583266871</v>
      </c>
      <c r="C2521" s="133" t="s">
        <v>4724</v>
      </c>
      <c r="D2521" s="126" t="s">
        <v>4725</v>
      </c>
      <c r="E2521" s="21"/>
      <c r="F2521" s="22"/>
      <c r="G2521" s="22"/>
      <c r="H2521" s="22"/>
      <c r="I2521" s="23"/>
      <c r="J2521" s="35" t="str">
        <f t="shared" si="240"/>
        <v>➸</v>
      </c>
      <c r="K2521" s="117" t="str">
        <f>词典存放目录!$A$1&amp;L2521&amp;M2521</f>
        <v>F:\《自创文法查阅Excel》4.1备份\《B词汇·红宝书》\红宝书15版图片\2660-～くさい【～臭い】.jpg</v>
      </c>
      <c r="L2521" s="9" t="s">
        <v>18120</v>
      </c>
      <c r="M2521" s="117" t="s">
        <v>20640</v>
      </c>
      <c r="N2521" s="36" t="str">
        <f t="shared" si="241"/>
        <v>▶</v>
      </c>
      <c r="O2521" s="37" t="s">
        <v>17924</v>
      </c>
      <c r="P2521" s="37">
        <v>12</v>
      </c>
      <c r="Q2521" s="37" t="s">
        <v>23</v>
      </c>
      <c r="R2521" s="9" t="str">
        <f>词典存放目录!$A$1&amp;O2521&amp;P2521&amp;Q2521</f>
        <v>F:\《自创文法查阅Excel》4.1备份\《B词汇·红宝书》\红宝书MP3分割\08 n2-く (12).mp3</v>
      </c>
      <c r="S2521" s="38"/>
      <c r="T2521" s="56"/>
      <c r="U2521" s="56"/>
      <c r="V2521" s="30" t="str">
        <f t="shared" si="243"/>
        <v/>
      </c>
      <c r="W2521" s="29"/>
      <c r="X2521" s="9" t="s">
        <v>329</v>
      </c>
    </row>
    <row r="2522" spans="1:24" s="57" customFormat="1" ht="24">
      <c r="A2522" s="31">
        <v>2661</v>
      </c>
      <c r="B2522" s="32">
        <f t="shared" ca="1" si="239"/>
        <v>0.85067812398811704</v>
      </c>
      <c r="C2522" s="133" t="s">
        <v>4726</v>
      </c>
      <c r="D2522" s="126" t="s">
        <v>4727</v>
      </c>
      <c r="E2522" s="21"/>
      <c r="F2522" s="22"/>
      <c r="G2522" s="22"/>
      <c r="H2522" s="22"/>
      <c r="I2522" s="23"/>
      <c r="J2522" s="35" t="str">
        <f t="shared" si="240"/>
        <v>➸</v>
      </c>
      <c r="K2522" s="117" t="str">
        <f>词典存放目录!$A$1&amp;L2522&amp;M2522</f>
        <v>F:\《自创文法查阅Excel》4.1备份\《B词汇·红宝书》\红宝书15版图片\2661-くさばな【草花】.jpg</v>
      </c>
      <c r="L2522" s="9" t="s">
        <v>18120</v>
      </c>
      <c r="M2522" s="117" t="s">
        <v>20641</v>
      </c>
      <c r="N2522" s="36" t="str">
        <f t="shared" si="241"/>
        <v>▶</v>
      </c>
      <c r="O2522" s="37" t="s">
        <v>17924</v>
      </c>
      <c r="P2522" s="37">
        <v>13</v>
      </c>
      <c r="Q2522" s="37" t="s">
        <v>23</v>
      </c>
      <c r="R2522" s="9" t="str">
        <f>词典存放目录!$A$1&amp;O2522&amp;P2522&amp;Q2522</f>
        <v>F:\《自创文法查阅Excel》4.1备份\《B词汇·红宝书》\红宝书MP3分割\08 n2-く (13).mp3</v>
      </c>
      <c r="S2522" s="38"/>
      <c r="T2522" s="56"/>
      <c r="U2522" s="56"/>
      <c r="V2522" s="30"/>
      <c r="W2522" s="29"/>
      <c r="X2522" s="9" t="s">
        <v>329</v>
      </c>
    </row>
    <row r="2523" spans="1:24" s="57" customFormat="1" ht="24">
      <c r="A2523" s="31">
        <v>2662</v>
      </c>
      <c r="B2523" s="32">
        <f t="shared" ca="1" si="239"/>
        <v>5.8159413111834035E-2</v>
      </c>
      <c r="C2523" s="133" t="s">
        <v>4728</v>
      </c>
      <c r="D2523" s="126" t="s">
        <v>4729</v>
      </c>
      <c r="E2523" s="21"/>
      <c r="F2523" s="22"/>
      <c r="G2523" s="22"/>
      <c r="H2523" s="22"/>
      <c r="I2523" s="23"/>
      <c r="J2523" s="35" t="str">
        <f t="shared" si="240"/>
        <v>➸</v>
      </c>
      <c r="K2523" s="117" t="str">
        <f>词典存放目录!$A$1&amp;L2523&amp;M2523</f>
        <v>F:\《自创文法查阅Excel》4.1备份\《B词汇·红宝书》\红宝书15版图片\2662-くさり【鎖】.jpg</v>
      </c>
      <c r="L2523" s="9" t="s">
        <v>18120</v>
      </c>
      <c r="M2523" s="117" t="s">
        <v>20642</v>
      </c>
      <c r="N2523" s="36" t="str">
        <f t="shared" si="241"/>
        <v>▶</v>
      </c>
      <c r="O2523" s="37" t="s">
        <v>17924</v>
      </c>
      <c r="P2523" s="37">
        <v>14</v>
      </c>
      <c r="Q2523" s="37" t="s">
        <v>23</v>
      </c>
      <c r="R2523" s="9" t="str">
        <f>词典存放目录!$A$1&amp;O2523&amp;P2523&amp;Q2523</f>
        <v>F:\《自创文法查阅Excel》4.1备份\《B词汇·红宝书》\红宝书MP3分割\08 n2-く (14).mp3</v>
      </c>
      <c r="S2523" s="38"/>
      <c r="T2523" s="56"/>
      <c r="U2523" s="56"/>
      <c r="V2523" s="30" t="str">
        <f>IF(COUNTA(S2523:U2523)=0,"",COUNTIF(S2523:U2523,"0")/COUNTA(S2523:U2523))</f>
        <v/>
      </c>
      <c r="W2523" s="29"/>
      <c r="X2523" s="9" t="s">
        <v>329</v>
      </c>
    </row>
    <row r="2524" spans="1:24" s="57" customFormat="1" ht="24">
      <c r="A2524" s="31">
        <v>2663</v>
      </c>
      <c r="B2524" s="32">
        <f t="shared" ca="1" si="239"/>
        <v>0.26497042488560174</v>
      </c>
      <c r="C2524" s="133" t="s">
        <v>4730</v>
      </c>
      <c r="D2524" s="126" t="s">
        <v>4731</v>
      </c>
      <c r="E2524" s="21"/>
      <c r="F2524" s="22"/>
      <c r="G2524" s="22"/>
      <c r="H2524" s="22"/>
      <c r="I2524" s="23"/>
      <c r="J2524" s="35" t="str">
        <f t="shared" si="240"/>
        <v>➸</v>
      </c>
      <c r="K2524" s="117" t="str">
        <f>词典存放目录!$A$1&amp;L2524&amp;M2524</f>
        <v>F:\《自创文法查阅Excel》4.1备份\《B词汇·红宝书》\红宝书15版图片\2663-くし【櫛】.jpg</v>
      </c>
      <c r="L2524" s="9" t="s">
        <v>18120</v>
      </c>
      <c r="M2524" s="117" t="s">
        <v>20643</v>
      </c>
      <c r="N2524" s="36" t="str">
        <f t="shared" si="241"/>
        <v>▶</v>
      </c>
      <c r="O2524" s="37" t="s">
        <v>17924</v>
      </c>
      <c r="P2524" s="37">
        <v>15</v>
      </c>
      <c r="Q2524" s="37" t="s">
        <v>23</v>
      </c>
      <c r="R2524" s="9" t="str">
        <f>词典存放目录!$A$1&amp;O2524&amp;P2524&amp;Q2524</f>
        <v>F:\《自创文法查阅Excel》4.1备份\《B词汇·红宝书》\红宝书MP3分割\08 n2-く (15).mp3</v>
      </c>
      <c r="S2524" s="38"/>
      <c r="T2524" s="56"/>
      <c r="U2524" s="56"/>
      <c r="V2524" s="30"/>
      <c r="W2524" s="29"/>
      <c r="X2524" s="9" t="s">
        <v>329</v>
      </c>
    </row>
    <row r="2525" spans="1:24" s="57" customFormat="1" ht="24">
      <c r="A2525" s="31">
        <v>2664</v>
      </c>
      <c r="B2525" s="32">
        <f t="shared" ca="1" si="239"/>
        <v>0.7817284967565632</v>
      </c>
      <c r="C2525" s="133" t="s">
        <v>4732</v>
      </c>
      <c r="D2525" s="126" t="s">
        <v>4733</v>
      </c>
      <c r="E2525" s="21"/>
      <c r="F2525" s="22"/>
      <c r="G2525" s="22"/>
      <c r="H2525" s="22"/>
      <c r="I2525" s="23"/>
      <c r="J2525" s="35" t="str">
        <f t="shared" si="240"/>
        <v>➸</v>
      </c>
      <c r="K2525" s="117" t="str">
        <f>词典存放目录!$A$1&amp;L2525&amp;M2525</f>
        <v>F:\《自创文法查阅Excel》4.1备份\《B词汇·红宝书》\红宝书15版图片\2664-くじ【籤】.jpg</v>
      </c>
      <c r="L2525" s="9" t="s">
        <v>18120</v>
      </c>
      <c r="M2525" s="117" t="s">
        <v>20644</v>
      </c>
      <c r="N2525" s="36" t="str">
        <f t="shared" si="241"/>
        <v>▶</v>
      </c>
      <c r="O2525" s="37" t="s">
        <v>17924</v>
      </c>
      <c r="P2525" s="37">
        <v>16</v>
      </c>
      <c r="Q2525" s="37" t="s">
        <v>23</v>
      </c>
      <c r="R2525" s="9" t="str">
        <f>词典存放目录!$A$1&amp;O2525&amp;P2525&amp;Q2525</f>
        <v>F:\《自创文法查阅Excel》4.1备份\《B词汇·红宝书》\红宝书MP3分割\08 n2-く (16).mp3</v>
      </c>
      <c r="S2525" s="38"/>
      <c r="T2525" s="56"/>
      <c r="U2525" s="56"/>
      <c r="V2525" s="30" t="str">
        <f>IF(COUNTA(S2525:U2525)=0,"",COUNTIF(S2525:U2525,"0")/COUNTA(S2525:U2525))</f>
        <v/>
      </c>
      <c r="W2525" s="29"/>
      <c r="X2525" s="9" t="s">
        <v>329</v>
      </c>
    </row>
    <row r="2526" spans="1:24" s="57" customFormat="1" ht="24">
      <c r="A2526" s="31">
        <v>2665</v>
      </c>
      <c r="B2526" s="32">
        <f t="shared" ca="1" si="239"/>
        <v>0.3804653899002941</v>
      </c>
      <c r="C2526" s="133" t="s">
        <v>4734</v>
      </c>
      <c r="D2526" s="126" t="s">
        <v>4735</v>
      </c>
      <c r="E2526" s="21"/>
      <c r="F2526" s="22"/>
      <c r="G2526" s="22"/>
      <c r="H2526" s="22"/>
      <c r="I2526" s="23"/>
      <c r="J2526" s="35" t="str">
        <f t="shared" si="240"/>
        <v>➸</v>
      </c>
      <c r="K2526" s="117" t="str">
        <f>词典存放目录!$A$1&amp;L2526&amp;M2526</f>
        <v>F:\《自创文法查阅Excel》4.1备份\《B词汇·红宝书》\红宝书15版图片\2665-くじける【挫ける】.jpg</v>
      </c>
      <c r="L2526" s="9" t="s">
        <v>18120</v>
      </c>
      <c r="M2526" s="117" t="s">
        <v>20645</v>
      </c>
      <c r="N2526" s="36" t="str">
        <f t="shared" si="241"/>
        <v>▶</v>
      </c>
      <c r="O2526" s="37" t="s">
        <v>17924</v>
      </c>
      <c r="P2526" s="37">
        <v>17</v>
      </c>
      <c r="Q2526" s="37" t="s">
        <v>23</v>
      </c>
      <c r="R2526" s="9" t="str">
        <f>词典存放目录!$A$1&amp;O2526&amp;P2526&amp;Q2526</f>
        <v>F:\《自创文法查阅Excel》4.1备份\《B词汇·红宝书》\红宝书MP3分割\08 n2-く (17).mp3</v>
      </c>
      <c r="S2526" s="38"/>
      <c r="T2526" s="56"/>
      <c r="U2526" s="56"/>
      <c r="V2526" s="30"/>
      <c r="W2526" s="29"/>
      <c r="X2526" s="9" t="s">
        <v>329</v>
      </c>
    </row>
    <row r="2527" spans="1:24" s="57" customFormat="1" ht="24">
      <c r="A2527" s="31">
        <v>2666</v>
      </c>
      <c r="B2527" s="32">
        <f t="shared" ca="1" si="239"/>
        <v>0.28398552511701947</v>
      </c>
      <c r="C2527" s="133" t="s">
        <v>4736</v>
      </c>
      <c r="D2527" s="126" t="s">
        <v>4737</v>
      </c>
      <c r="E2527" s="21"/>
      <c r="F2527" s="22"/>
      <c r="G2527" s="22"/>
      <c r="H2527" s="22"/>
      <c r="I2527" s="23"/>
      <c r="J2527" s="35" t="str">
        <f t="shared" si="240"/>
        <v>➸</v>
      </c>
      <c r="K2527" s="117" t="str">
        <f>词典存放目录!$A$1&amp;L2527&amp;M2527</f>
        <v>F:\《自创文法查阅Excel》4.1备份\《B词汇·红宝书》\红宝书15版图片\2666-くじびき【籤引き】.jpg</v>
      </c>
      <c r="L2527" s="9" t="s">
        <v>18120</v>
      </c>
      <c r="M2527" s="117" t="s">
        <v>20646</v>
      </c>
      <c r="N2527" s="36" t="str">
        <f t="shared" si="241"/>
        <v>▶</v>
      </c>
      <c r="O2527" s="37" t="s">
        <v>17924</v>
      </c>
      <c r="P2527" s="37">
        <v>18</v>
      </c>
      <c r="Q2527" s="37" t="s">
        <v>23</v>
      </c>
      <c r="R2527" s="9" t="str">
        <f>词典存放目录!$A$1&amp;O2527&amp;P2527&amp;Q2527</f>
        <v>F:\《自创文法查阅Excel》4.1备份\《B词汇·红宝书》\红宝书MP3分割\08 n2-く (18).mp3</v>
      </c>
      <c r="S2527" s="38"/>
      <c r="T2527" s="56"/>
      <c r="U2527" s="56"/>
      <c r="V2527" s="30" t="str">
        <f>IF(COUNTA(S2527:U2527)=0,"",COUNTIF(S2527:U2527,"0")/COUNTA(S2527:U2527))</f>
        <v/>
      </c>
      <c r="W2527" s="29"/>
      <c r="X2527" s="9" t="s">
        <v>329</v>
      </c>
    </row>
    <row r="2528" spans="1:24" s="57" customFormat="1" ht="24">
      <c r="A2528" s="31">
        <v>2667</v>
      </c>
      <c r="B2528" s="32">
        <f t="shared" ca="1" si="239"/>
        <v>0.90548112462045094</v>
      </c>
      <c r="C2528" s="133" t="s">
        <v>4738</v>
      </c>
      <c r="D2528" s="126" t="s">
        <v>4739</v>
      </c>
      <c r="E2528" s="21"/>
      <c r="F2528" s="22"/>
      <c r="G2528" s="22"/>
      <c r="H2528" s="22"/>
      <c r="I2528" s="23"/>
      <c r="J2528" s="35" t="str">
        <f t="shared" si="240"/>
        <v>➸</v>
      </c>
      <c r="K2528" s="117" t="str">
        <f>词典存放目录!$A$1&amp;L2528&amp;M2528</f>
        <v>F:\《自创文法查阅Excel》4.1备份\《B词汇·红宝书》\红宝书15版图片\2667-くじょう【苦情】.jpg</v>
      </c>
      <c r="L2528" s="9" t="s">
        <v>18120</v>
      </c>
      <c r="M2528" s="117" t="s">
        <v>20647</v>
      </c>
      <c r="N2528" s="36" t="str">
        <f t="shared" si="241"/>
        <v>▶</v>
      </c>
      <c r="O2528" s="37" t="s">
        <v>17924</v>
      </c>
      <c r="P2528" s="37">
        <v>19</v>
      </c>
      <c r="Q2528" s="37" t="s">
        <v>23</v>
      </c>
      <c r="R2528" s="9" t="str">
        <f>词典存放目录!$A$1&amp;O2528&amp;P2528&amp;Q2528</f>
        <v>F:\《自创文法查阅Excel》4.1备份\《B词汇·红宝书》\红宝书MP3分割\08 n2-く (19).mp3</v>
      </c>
      <c r="S2528" s="38"/>
      <c r="T2528" s="56"/>
      <c r="U2528" s="56"/>
      <c r="V2528" s="30" t="str">
        <f>IF(COUNTA(S2528:U2528)=0,"",COUNTIF(S2528:U2528,"0")/COUNTA(S2528:U2528))</f>
        <v/>
      </c>
      <c r="W2528" s="29"/>
      <c r="X2528" s="9" t="s">
        <v>329</v>
      </c>
    </row>
    <row r="2529" spans="1:24" s="57" customFormat="1" ht="24">
      <c r="A2529" s="31">
        <v>2668</v>
      </c>
      <c r="B2529" s="32">
        <f t="shared" ca="1" si="239"/>
        <v>0.56927523438353955</v>
      </c>
      <c r="C2529" s="133" t="s">
        <v>4740</v>
      </c>
      <c r="D2529" s="126" t="s">
        <v>4741</v>
      </c>
      <c r="E2529" s="21"/>
      <c r="F2529" s="22"/>
      <c r="G2529" s="22"/>
      <c r="H2529" s="22"/>
      <c r="I2529" s="23"/>
      <c r="J2529" s="35" t="str">
        <f t="shared" si="240"/>
        <v>➸</v>
      </c>
      <c r="K2529" s="117" t="str">
        <f>词典存放目录!$A$1&amp;L2529&amp;M2529</f>
        <v>F:\《自创文法查阅Excel》4.1备份\《B词汇·红宝书》\红宝书15版图片\2668-くしん【苦心】.jpg</v>
      </c>
      <c r="L2529" s="9" t="s">
        <v>18120</v>
      </c>
      <c r="M2529" s="117" t="s">
        <v>20648</v>
      </c>
      <c r="N2529" s="36" t="str">
        <f t="shared" si="241"/>
        <v>▶</v>
      </c>
      <c r="O2529" s="37" t="s">
        <v>17924</v>
      </c>
      <c r="P2529" s="37">
        <v>20</v>
      </c>
      <c r="Q2529" s="37" t="s">
        <v>23</v>
      </c>
      <c r="R2529" s="9" t="str">
        <f>词典存放目录!$A$1&amp;O2529&amp;P2529&amp;Q2529</f>
        <v>F:\《自创文法查阅Excel》4.1备份\《B词汇·红宝书》\红宝书MP3分割\08 n2-く (20).mp3</v>
      </c>
      <c r="S2529" s="38"/>
      <c r="T2529" s="56"/>
      <c r="U2529" s="56"/>
      <c r="V2529" s="30" t="str">
        <f>IF(COUNTA(S2529:U2529)=0,"",COUNTIF(S2529:U2529,"0")/COUNTA(S2529:U2529))</f>
        <v/>
      </c>
      <c r="W2529" s="29"/>
      <c r="X2529" s="9" t="s">
        <v>329</v>
      </c>
    </row>
    <row r="2530" spans="1:24" s="57" customFormat="1" ht="24">
      <c r="A2530" s="31">
        <v>2669</v>
      </c>
      <c r="B2530" s="32">
        <f t="shared" ca="1" si="239"/>
        <v>0.36881128201774371</v>
      </c>
      <c r="C2530" s="133" t="s">
        <v>4742</v>
      </c>
      <c r="D2530" s="126" t="s">
        <v>4743</v>
      </c>
      <c r="E2530" s="21"/>
      <c r="F2530" s="22"/>
      <c r="G2530" s="22"/>
      <c r="H2530" s="22"/>
      <c r="I2530" s="23"/>
      <c r="J2530" s="35" t="str">
        <f t="shared" si="240"/>
        <v>➸</v>
      </c>
      <c r="K2530" s="117" t="str">
        <f>词典存放目录!$A$1&amp;L2530&amp;M2530</f>
        <v>F:\《自创文法查阅Excel》4.1备份\《B词汇·红宝书》\红宝书15版图片\2669-くず【屑】.jpg</v>
      </c>
      <c r="L2530" s="9" t="s">
        <v>18120</v>
      </c>
      <c r="M2530" s="117" t="s">
        <v>20649</v>
      </c>
      <c r="N2530" s="36" t="str">
        <f t="shared" si="241"/>
        <v>▶</v>
      </c>
      <c r="O2530" s="37" t="s">
        <v>17924</v>
      </c>
      <c r="P2530" s="37">
        <v>21</v>
      </c>
      <c r="Q2530" s="37" t="s">
        <v>23</v>
      </c>
      <c r="R2530" s="9" t="str">
        <f>词典存放目录!$A$1&amp;O2530&amp;P2530&amp;Q2530</f>
        <v>F:\《自创文法查阅Excel》4.1备份\《B词汇·红宝书》\红宝书MP3分割\08 n2-く (21).mp3</v>
      </c>
      <c r="S2530" s="38"/>
      <c r="T2530" s="56"/>
      <c r="U2530" s="56"/>
      <c r="V2530" s="30" t="str">
        <f>IF(COUNTA(S2530:U2530)=0,"",COUNTIF(S2530:U2530,"0")/COUNTA(S2530:U2530))</f>
        <v/>
      </c>
      <c r="W2530" s="29"/>
      <c r="X2530" s="9" t="s">
        <v>329</v>
      </c>
    </row>
    <row r="2531" spans="1:24" s="57" customFormat="1" ht="24">
      <c r="A2531" s="31">
        <v>2670</v>
      </c>
      <c r="B2531" s="32">
        <f t="shared" ca="1" si="239"/>
        <v>0.71614913978913819</v>
      </c>
      <c r="C2531" s="133" t="s">
        <v>4744</v>
      </c>
      <c r="D2531" s="126" t="s">
        <v>4745</v>
      </c>
      <c r="E2531" s="21"/>
      <c r="F2531" s="22"/>
      <c r="G2531" s="22"/>
      <c r="H2531" s="22"/>
      <c r="I2531" s="23"/>
      <c r="J2531" s="35" t="str">
        <f t="shared" si="240"/>
        <v>➸</v>
      </c>
      <c r="K2531" s="117" t="str">
        <f>词典存放目录!$A$1&amp;L2531&amp;M2531</f>
        <v>F:\《自创文法查阅Excel》4.1备份\《B词汇·红宝书》\红宝书15版图片\2670-ぐずつく【愚図つく】.jpg</v>
      </c>
      <c r="L2531" s="9" t="s">
        <v>18120</v>
      </c>
      <c r="M2531" s="117" t="s">
        <v>20650</v>
      </c>
      <c r="N2531" s="36" t="str">
        <f t="shared" si="241"/>
        <v>▶</v>
      </c>
      <c r="O2531" s="37" t="s">
        <v>17924</v>
      </c>
      <c r="P2531" s="37">
        <v>22</v>
      </c>
      <c r="Q2531" s="37" t="s">
        <v>23</v>
      </c>
      <c r="R2531" s="9" t="str">
        <f>词典存放目录!$A$1&amp;O2531&amp;P2531&amp;Q2531</f>
        <v>F:\《自创文法查阅Excel》4.1备份\《B词汇·红宝书》\红宝书MP3分割\08 n2-く (22).mp3</v>
      </c>
      <c r="S2531" s="38"/>
      <c r="T2531" s="56"/>
      <c r="U2531" s="56"/>
      <c r="V2531" s="30" t="str">
        <f>IF(COUNTA(S2531:U2531)=0,"",COUNTIF(S2531:U2531,"0")/COUNTA(S2531:U2531))</f>
        <v/>
      </c>
      <c r="W2531" s="29"/>
      <c r="X2531" s="9" t="s">
        <v>329</v>
      </c>
    </row>
    <row r="2532" spans="1:24" s="57" customFormat="1" ht="24">
      <c r="A2532" s="31">
        <v>2671</v>
      </c>
      <c r="B2532" s="32">
        <f t="shared" ca="1" si="239"/>
        <v>0.50842447049640116</v>
      </c>
      <c r="C2532" s="133" t="s">
        <v>4746</v>
      </c>
      <c r="D2532" s="126" t="s">
        <v>4747</v>
      </c>
      <c r="E2532" s="21"/>
      <c r="F2532" s="22"/>
      <c r="G2532" s="22"/>
      <c r="H2532" s="22"/>
      <c r="I2532" s="23"/>
      <c r="J2532" s="35" t="str">
        <f t="shared" si="240"/>
        <v>➸</v>
      </c>
      <c r="K2532" s="117" t="str">
        <f>词典存放目录!$A$1&amp;L2532&amp;M2532</f>
        <v>F:\《自创文法查阅Excel》4.1备份\《B词汇·红宝书》\红宝书15版图片\2671-くずれる【崩れる】.jpg</v>
      </c>
      <c r="L2532" s="9" t="s">
        <v>18120</v>
      </c>
      <c r="M2532" s="117" t="s">
        <v>20651</v>
      </c>
      <c r="N2532" s="36" t="str">
        <f t="shared" si="241"/>
        <v>▶</v>
      </c>
      <c r="O2532" s="37" t="s">
        <v>17924</v>
      </c>
      <c r="P2532" s="37">
        <v>23</v>
      </c>
      <c r="Q2532" s="37" t="s">
        <v>23</v>
      </c>
      <c r="R2532" s="9" t="str">
        <f>词典存放目录!$A$1&amp;O2532&amp;P2532&amp;Q2532</f>
        <v>F:\《自创文法查阅Excel》4.1备份\《B词汇·红宝书》\红宝书MP3分割\08 n2-く (23).mp3</v>
      </c>
      <c r="S2532" s="38"/>
      <c r="T2532" s="56"/>
      <c r="U2532" s="56"/>
      <c r="V2532" s="30"/>
      <c r="W2532" s="29"/>
      <c r="X2532" s="9" t="s">
        <v>329</v>
      </c>
    </row>
    <row r="2533" spans="1:24" s="57" customFormat="1" ht="24">
      <c r="A2533" s="31">
        <v>2672</v>
      </c>
      <c r="B2533" s="32">
        <f t="shared" ca="1" si="239"/>
        <v>0.47006373657076317</v>
      </c>
      <c r="C2533" s="133" t="s">
        <v>4748</v>
      </c>
      <c r="D2533" s="126" t="s">
        <v>4749</v>
      </c>
      <c r="E2533" s="21"/>
      <c r="F2533" s="22"/>
      <c r="G2533" s="22"/>
      <c r="H2533" s="22"/>
      <c r="I2533" s="23"/>
      <c r="J2533" s="35" t="str">
        <f t="shared" si="240"/>
        <v>➸</v>
      </c>
      <c r="K2533" s="117" t="str">
        <f>词典存放目录!$A$1&amp;L2533&amp;M2533</f>
        <v>F:\《自创文法查阅Excel》4.1备份\《B词汇·红宝书》\红宝书15版图片\2672-ぐたい【具体】.jpg</v>
      </c>
      <c r="L2533" s="9" t="s">
        <v>18120</v>
      </c>
      <c r="M2533" s="117" t="s">
        <v>20652</v>
      </c>
      <c r="N2533" s="36" t="str">
        <f t="shared" si="241"/>
        <v>▶</v>
      </c>
      <c r="O2533" s="37" t="s">
        <v>17924</v>
      </c>
      <c r="P2533" s="37">
        <v>24</v>
      </c>
      <c r="Q2533" s="37" t="s">
        <v>23</v>
      </c>
      <c r="R2533" s="9" t="str">
        <f>词典存放目录!$A$1&amp;O2533&amp;P2533&amp;Q2533</f>
        <v>F:\《自创文法查阅Excel》4.1备份\《B词汇·红宝书》\红宝书MP3分割\08 n2-く (24).mp3</v>
      </c>
      <c r="S2533" s="38"/>
      <c r="T2533" s="56"/>
      <c r="U2533" s="56"/>
      <c r="V2533" s="30" t="str">
        <f>IF(COUNTA(S2533:U2533)=0,"",COUNTIF(S2533:U2533,"0")/COUNTA(S2533:U2533))</f>
        <v/>
      </c>
      <c r="W2533" s="29"/>
      <c r="X2533" s="9" t="s">
        <v>329</v>
      </c>
    </row>
    <row r="2534" spans="1:24" s="57" customFormat="1" ht="24">
      <c r="A2534" s="31">
        <v>2673</v>
      </c>
      <c r="B2534" s="32">
        <f t="shared" ca="1" si="239"/>
        <v>0.41639308619075199</v>
      </c>
      <c r="C2534" s="133" t="s">
        <v>4750</v>
      </c>
      <c r="D2534" s="126" t="s">
        <v>4751</v>
      </c>
      <c r="E2534" s="21"/>
      <c r="F2534" s="22"/>
      <c r="G2534" s="22"/>
      <c r="H2534" s="22"/>
      <c r="I2534" s="23"/>
      <c r="J2534" s="35" t="str">
        <f t="shared" si="240"/>
        <v>➸</v>
      </c>
      <c r="K2534" s="117" t="str">
        <f>词典存放目录!$A$1&amp;L2534&amp;M2534</f>
        <v>F:\《自创文法查阅Excel》4.1备份\《B词汇·红宝书》\红宝书15版图片\2673-くだく【砕く】.jpg</v>
      </c>
      <c r="L2534" s="9" t="s">
        <v>18120</v>
      </c>
      <c r="M2534" s="117" t="s">
        <v>20653</v>
      </c>
      <c r="N2534" s="36" t="str">
        <f t="shared" si="241"/>
        <v>▶</v>
      </c>
      <c r="O2534" s="37" t="s">
        <v>17924</v>
      </c>
      <c r="P2534" s="37">
        <v>25</v>
      </c>
      <c r="Q2534" s="37" t="s">
        <v>23</v>
      </c>
      <c r="R2534" s="9" t="str">
        <f>词典存放目录!$A$1&amp;O2534&amp;P2534&amp;Q2534</f>
        <v>F:\《自创文法查阅Excel》4.1备份\《B词汇·红宝书》\红宝书MP3分割\08 n2-く (25).mp3</v>
      </c>
      <c r="S2534" s="38"/>
      <c r="T2534" s="56"/>
      <c r="U2534" s="56"/>
      <c r="V2534" s="30"/>
      <c r="W2534" s="29"/>
      <c r="X2534" s="9" t="s">
        <v>329</v>
      </c>
    </row>
    <row r="2535" spans="1:24" s="57" customFormat="1" ht="24">
      <c r="A2535" s="31">
        <v>2674</v>
      </c>
      <c r="B2535" s="32">
        <f t="shared" ca="1" si="239"/>
        <v>0.43645049599008356</v>
      </c>
      <c r="C2535" s="133" t="s">
        <v>4752</v>
      </c>
      <c r="D2535" s="126"/>
      <c r="E2535" s="21"/>
      <c r="F2535" s="22"/>
      <c r="G2535" s="41" t="s">
        <v>99</v>
      </c>
      <c r="H2535" s="22" t="s">
        <v>159</v>
      </c>
      <c r="I2535" s="23"/>
      <c r="J2535" s="35" t="str">
        <f t="shared" si="240"/>
        <v>➸</v>
      </c>
      <c r="K2535" s="117" t="str">
        <f>词典存放目录!$A$1&amp;L2535&amp;M2535</f>
        <v>F:\《自创文法查阅Excel》4.1备份\《B词汇·红宝书》\红宝书15版图片\2674-くたくた.jpg</v>
      </c>
      <c r="L2535" s="9" t="s">
        <v>18120</v>
      </c>
      <c r="M2535" s="117" t="s">
        <v>20654</v>
      </c>
      <c r="N2535" s="36" t="str">
        <f t="shared" si="241"/>
        <v>▶</v>
      </c>
      <c r="O2535" s="37" t="s">
        <v>17924</v>
      </c>
      <c r="P2535" s="37">
        <v>26</v>
      </c>
      <c r="Q2535" s="37" t="s">
        <v>23</v>
      </c>
      <c r="R2535" s="9" t="str">
        <f>词典存放目录!$A$1&amp;O2535&amp;P2535&amp;Q2535</f>
        <v>F:\《自创文法查阅Excel》4.1备份\《B词汇·红宝书》\红宝书MP3分割\08 n2-く (26).mp3</v>
      </c>
      <c r="S2535" s="38"/>
      <c r="T2535" s="56"/>
      <c r="U2535" s="56"/>
      <c r="V2535" s="30" t="str">
        <f>IF(COUNTA(S2535:U2535)=0,"",COUNTIF(S2535:U2535,"0")/COUNTA(S2535:U2535))</f>
        <v/>
      </c>
      <c r="W2535" s="29"/>
      <c r="X2535" s="9" t="s">
        <v>329</v>
      </c>
    </row>
    <row r="2536" spans="1:24" s="57" customFormat="1" ht="24">
      <c r="A2536" s="31">
        <v>2675</v>
      </c>
      <c r="B2536" s="32">
        <f t="shared" ca="1" si="239"/>
        <v>0.43864244080000092</v>
      </c>
      <c r="C2536" s="133" t="s">
        <v>4753</v>
      </c>
      <c r="D2536" s="126" t="s">
        <v>4754</v>
      </c>
      <c r="E2536" s="21"/>
      <c r="F2536" s="22"/>
      <c r="G2536" s="22"/>
      <c r="H2536" s="22"/>
      <c r="I2536" s="23"/>
      <c r="J2536" s="35" t="str">
        <f t="shared" si="240"/>
        <v>➸</v>
      </c>
      <c r="K2536" s="117" t="str">
        <f>词典存放目录!$A$1&amp;L2536&amp;M2536</f>
        <v>F:\《自创文法查阅Excel》4.1备份\《B词汇·红宝书》\红宝书15版图片\2675-くたびれる【草臥れる】.jpg</v>
      </c>
      <c r="L2536" s="9" t="s">
        <v>18120</v>
      </c>
      <c r="M2536" s="117" t="s">
        <v>20655</v>
      </c>
      <c r="N2536" s="36" t="str">
        <f t="shared" si="241"/>
        <v>▶</v>
      </c>
      <c r="O2536" s="37" t="s">
        <v>17924</v>
      </c>
      <c r="P2536" s="37">
        <v>27</v>
      </c>
      <c r="Q2536" s="37" t="s">
        <v>23</v>
      </c>
      <c r="R2536" s="9" t="str">
        <f>词典存放目录!$A$1&amp;O2536&amp;P2536&amp;Q2536</f>
        <v>F:\《自创文法查阅Excel》4.1备份\《B词汇·红宝书》\红宝书MP3分割\08 n2-く (27).mp3</v>
      </c>
      <c r="S2536" s="38"/>
      <c r="T2536" s="56"/>
      <c r="U2536" s="56"/>
      <c r="V2536" s="30" t="str">
        <f>IF(COUNTA(S2536:U2536)=0,"",COUNTIF(S2536:U2536,"0")/COUNTA(S2536:U2536))</f>
        <v/>
      </c>
      <c r="W2536" s="29"/>
      <c r="X2536" s="9" t="s">
        <v>329</v>
      </c>
    </row>
    <row r="2537" spans="1:24" s="57" customFormat="1" ht="24">
      <c r="A2537" s="31">
        <v>2676</v>
      </c>
      <c r="B2537" s="32">
        <f t="shared" ca="1" si="239"/>
        <v>0.61718072766179011</v>
      </c>
      <c r="C2537" s="133" t="s">
        <v>4755</v>
      </c>
      <c r="D2537" s="126"/>
      <c r="E2537" s="21" t="s">
        <v>32</v>
      </c>
      <c r="F2537" s="22"/>
      <c r="G2537" s="22"/>
      <c r="H2537" s="22"/>
      <c r="I2537" s="23"/>
      <c r="J2537" s="35" t="str">
        <f t="shared" si="240"/>
        <v>➸</v>
      </c>
      <c r="K2537" s="117" t="str">
        <f>词典存放目录!$A$1&amp;L2537&amp;M2537</f>
        <v>F:\《自创文法查阅Excel》4.1备份\《B词汇·红宝书》\红宝书15版图片\2676-くだらない.jpg</v>
      </c>
      <c r="L2537" s="9" t="s">
        <v>18120</v>
      </c>
      <c r="M2537" s="117" t="s">
        <v>20656</v>
      </c>
      <c r="N2537" s="36" t="str">
        <f t="shared" si="241"/>
        <v>▶</v>
      </c>
      <c r="O2537" s="37" t="s">
        <v>17924</v>
      </c>
      <c r="P2537" s="37">
        <v>28</v>
      </c>
      <c r="Q2537" s="37" t="s">
        <v>23</v>
      </c>
      <c r="R2537" s="9" t="str">
        <f>词典存放目录!$A$1&amp;O2537&amp;P2537&amp;Q2537</f>
        <v>F:\《自创文法查阅Excel》4.1备份\《B词汇·红宝书》\红宝书MP3分割\08 n2-く (28).mp3</v>
      </c>
      <c r="S2537" s="38"/>
      <c r="T2537" s="56"/>
      <c r="U2537" s="56"/>
      <c r="V2537" s="30"/>
      <c r="W2537" s="29"/>
      <c r="X2537" s="9" t="s">
        <v>329</v>
      </c>
    </row>
    <row r="2538" spans="1:24" s="57" customFormat="1" ht="24">
      <c r="A2538" s="31">
        <v>2677</v>
      </c>
      <c r="B2538" s="32">
        <f t="shared" ca="1" si="239"/>
        <v>0.26819410269488586</v>
      </c>
      <c r="C2538" s="133" t="s">
        <v>4756</v>
      </c>
      <c r="D2538" s="126" t="s">
        <v>4757</v>
      </c>
      <c r="E2538" s="21"/>
      <c r="F2538" s="22"/>
      <c r="G2538" s="22"/>
      <c r="H2538" s="22"/>
      <c r="I2538" s="23"/>
      <c r="J2538" s="35" t="str">
        <f t="shared" si="240"/>
        <v>➸</v>
      </c>
      <c r="K2538" s="117" t="str">
        <f>词典存放目录!$A$1&amp;L2538&amp;M2538</f>
        <v>F:\《自创文法查阅Excel》4.1备份\《B词汇·红宝书》\红宝书15版图片\2677-くだり【下り】.jpg</v>
      </c>
      <c r="L2538" s="9" t="s">
        <v>18120</v>
      </c>
      <c r="M2538" s="117" t="s">
        <v>20657</v>
      </c>
      <c r="N2538" s="36" t="str">
        <f t="shared" si="241"/>
        <v>▶</v>
      </c>
      <c r="O2538" s="37" t="s">
        <v>17924</v>
      </c>
      <c r="P2538" s="37">
        <v>29</v>
      </c>
      <c r="Q2538" s="37" t="s">
        <v>23</v>
      </c>
      <c r="R2538" s="9" t="str">
        <f>词典存放目录!$A$1&amp;O2538&amp;P2538&amp;Q2538</f>
        <v>F:\《自创文法查阅Excel》4.1备份\《B词汇·红宝书》\红宝书MP3分割\08 n2-く (29).mp3</v>
      </c>
      <c r="S2538" s="38"/>
      <c r="T2538" s="56"/>
      <c r="U2538" s="56"/>
      <c r="V2538" s="30" t="str">
        <f t="shared" ref="V2538:V2547" si="244">IF(COUNTA(S2538:U2538)=0,"",COUNTIF(S2538:U2538,"0")/COUNTA(S2538:U2538))</f>
        <v/>
      </c>
      <c r="W2538" s="29"/>
      <c r="X2538" s="9" t="s">
        <v>329</v>
      </c>
    </row>
    <row r="2539" spans="1:24" s="57" customFormat="1" ht="24">
      <c r="A2539" s="31">
        <v>2678</v>
      </c>
      <c r="B2539" s="32">
        <f t="shared" ca="1" si="239"/>
        <v>0.97301929942290388</v>
      </c>
      <c r="C2539" s="133" t="s">
        <v>4758</v>
      </c>
      <c r="D2539" s="126" t="s">
        <v>4759</v>
      </c>
      <c r="E2539" s="21"/>
      <c r="F2539" s="22"/>
      <c r="G2539" s="22"/>
      <c r="H2539" s="22"/>
      <c r="I2539" s="23"/>
      <c r="J2539" s="35" t="str">
        <f t="shared" si="240"/>
        <v>➸</v>
      </c>
      <c r="K2539" s="117" t="str">
        <f>词典存放目录!$A$1&amp;L2539&amp;M2539</f>
        <v>F:\《自创文法查阅Excel》4.1备份\《B词汇·红宝书》\红宝书15版图片\2678-くちさき【口先】.jpg</v>
      </c>
      <c r="L2539" s="9" t="s">
        <v>18120</v>
      </c>
      <c r="M2539" s="117" t="s">
        <v>20658</v>
      </c>
      <c r="N2539" s="36" t="str">
        <f t="shared" si="241"/>
        <v>▶</v>
      </c>
      <c r="O2539" s="37" t="s">
        <v>17924</v>
      </c>
      <c r="P2539" s="37">
        <v>30</v>
      </c>
      <c r="Q2539" s="37" t="s">
        <v>23</v>
      </c>
      <c r="R2539" s="9" t="str">
        <f>词典存放目录!$A$1&amp;O2539&amp;P2539&amp;Q2539</f>
        <v>F:\《自创文法查阅Excel》4.1备份\《B词汇·红宝书》\红宝书MP3分割\08 n2-く (30).mp3</v>
      </c>
      <c r="S2539" s="38"/>
      <c r="T2539" s="56"/>
      <c r="U2539" s="56"/>
      <c r="V2539" s="30" t="str">
        <f t="shared" si="244"/>
        <v/>
      </c>
      <c r="W2539" s="29"/>
      <c r="X2539" s="9" t="s">
        <v>329</v>
      </c>
    </row>
    <row r="2540" spans="1:24" s="57" customFormat="1" ht="24">
      <c r="A2540" s="31">
        <v>2679</v>
      </c>
      <c r="B2540" s="32">
        <f t="shared" ca="1" si="239"/>
        <v>0.86797672660444847</v>
      </c>
      <c r="C2540" s="133" t="s">
        <v>4760</v>
      </c>
      <c r="D2540" s="126" t="s">
        <v>4761</v>
      </c>
      <c r="E2540" s="21"/>
      <c r="F2540" s="22"/>
      <c r="G2540" s="22"/>
      <c r="H2540" s="22"/>
      <c r="I2540" s="23"/>
      <c r="J2540" s="35" t="str">
        <f t="shared" si="240"/>
        <v>➸</v>
      </c>
      <c r="K2540" s="117" t="str">
        <f>词典存放目录!$A$1&amp;L2540&amp;M2540</f>
        <v>F:\《自创文法查阅Excel》4.1备份\《B词汇·红宝书》\红宝书15版图片\2679-くちばし【嘴】.jpg</v>
      </c>
      <c r="L2540" s="9" t="s">
        <v>18120</v>
      </c>
      <c r="M2540" s="117" t="s">
        <v>20659</v>
      </c>
      <c r="N2540" s="36" t="str">
        <f t="shared" si="241"/>
        <v>▶</v>
      </c>
      <c r="O2540" s="37" t="s">
        <v>17924</v>
      </c>
      <c r="P2540" s="37">
        <v>31</v>
      </c>
      <c r="Q2540" s="37" t="s">
        <v>23</v>
      </c>
      <c r="R2540" s="9" t="str">
        <f>词典存放目录!$A$1&amp;O2540&amp;P2540&amp;Q2540</f>
        <v>F:\《自创文法查阅Excel》4.1备份\《B词汇·红宝书》\红宝书MP3分割\08 n2-く (31).mp3</v>
      </c>
      <c r="S2540" s="38"/>
      <c r="T2540" s="56"/>
      <c r="U2540" s="56"/>
      <c r="V2540" s="30" t="str">
        <f t="shared" si="244"/>
        <v/>
      </c>
      <c r="W2540" s="29"/>
      <c r="X2540" s="9" t="s">
        <v>329</v>
      </c>
    </row>
    <row r="2541" spans="1:24" s="57" customFormat="1" ht="24">
      <c r="A2541" s="31">
        <v>2680</v>
      </c>
      <c r="B2541" s="32">
        <f t="shared" ca="1" si="239"/>
        <v>0.54328878082179588</v>
      </c>
      <c r="C2541" s="133" t="s">
        <v>4762</v>
      </c>
      <c r="D2541" s="126" t="s">
        <v>4763</v>
      </c>
      <c r="E2541" s="21"/>
      <c r="F2541" s="22"/>
      <c r="G2541" s="22"/>
      <c r="H2541" s="22"/>
      <c r="I2541" s="23"/>
      <c r="J2541" s="35" t="str">
        <f t="shared" si="240"/>
        <v>➸</v>
      </c>
      <c r="K2541" s="117" t="str">
        <f>词典存放目录!$A$1&amp;L2541&amp;M2541</f>
        <v>F:\《自创文法查阅Excel》4.1备份\《B词汇·红宝书》\红宝书15版图片\2680-くちぶり【口ぶり】.jpg</v>
      </c>
      <c r="L2541" s="9" t="s">
        <v>18120</v>
      </c>
      <c r="M2541" s="117" t="s">
        <v>20660</v>
      </c>
      <c r="N2541" s="36" t="str">
        <f t="shared" si="241"/>
        <v>▶</v>
      </c>
      <c r="O2541" s="37" t="s">
        <v>17924</v>
      </c>
      <c r="P2541" s="37">
        <v>32</v>
      </c>
      <c r="Q2541" s="37" t="s">
        <v>23</v>
      </c>
      <c r="R2541" s="9" t="str">
        <f>词典存放目录!$A$1&amp;O2541&amp;P2541&amp;Q2541</f>
        <v>F:\《自创文法查阅Excel》4.1备份\《B词汇·红宝书》\红宝书MP3分割\08 n2-く (32).mp3</v>
      </c>
      <c r="S2541" s="38"/>
      <c r="T2541" s="56"/>
      <c r="U2541" s="56"/>
      <c r="V2541" s="30" t="str">
        <f t="shared" si="244"/>
        <v/>
      </c>
      <c r="W2541" s="29"/>
      <c r="X2541" s="9" t="s">
        <v>329</v>
      </c>
    </row>
    <row r="2542" spans="1:24" s="57" customFormat="1" ht="24">
      <c r="A2542" s="31">
        <v>2681</v>
      </c>
      <c r="B2542" s="32">
        <f t="shared" ca="1" si="239"/>
        <v>0.5249166680592936</v>
      </c>
      <c r="C2542" s="133" t="s">
        <v>4764</v>
      </c>
      <c r="D2542" s="126" t="s">
        <v>4765</v>
      </c>
      <c r="E2542" s="21"/>
      <c r="F2542" s="22"/>
      <c r="G2542" s="22"/>
      <c r="H2542" s="22"/>
      <c r="I2542" s="23"/>
      <c r="J2542" s="35" t="str">
        <f t="shared" si="240"/>
        <v>➸</v>
      </c>
      <c r="K2542" s="117" t="str">
        <f>词典存放目录!$A$1&amp;L2542&amp;M2542</f>
        <v>F:\《自创文法查阅Excel》4.1备份\《B词汇·红宝书》\红宝书15版图片\2681-くちょう【口調】.jpg</v>
      </c>
      <c r="L2542" s="9" t="s">
        <v>18120</v>
      </c>
      <c r="M2542" s="117" t="s">
        <v>20661</v>
      </c>
      <c r="N2542" s="36" t="str">
        <f t="shared" si="241"/>
        <v>▶</v>
      </c>
      <c r="O2542" s="37" t="s">
        <v>17924</v>
      </c>
      <c r="P2542" s="37">
        <v>33</v>
      </c>
      <c r="Q2542" s="37" t="s">
        <v>23</v>
      </c>
      <c r="R2542" s="9" t="str">
        <f>词典存放目录!$A$1&amp;O2542&amp;P2542&amp;Q2542</f>
        <v>F:\《自创文法查阅Excel》4.1备份\《B词汇·红宝书》\红宝书MP3分割\08 n2-く (33).mp3</v>
      </c>
      <c r="S2542" s="38"/>
      <c r="T2542" s="56"/>
      <c r="U2542" s="56"/>
      <c r="V2542" s="30" t="str">
        <f t="shared" si="244"/>
        <v/>
      </c>
      <c r="W2542" s="29"/>
      <c r="X2542" s="9" t="s">
        <v>329</v>
      </c>
    </row>
    <row r="2543" spans="1:24" s="57" customFormat="1" ht="24">
      <c r="A2543" s="31">
        <v>2682</v>
      </c>
      <c r="B2543" s="32">
        <f t="shared" ca="1" si="239"/>
        <v>0.31016232006292543</v>
      </c>
      <c r="C2543" s="133" t="s">
        <v>4766</v>
      </c>
      <c r="D2543" s="126" t="s">
        <v>4767</v>
      </c>
      <c r="E2543" s="21"/>
      <c r="F2543" s="22"/>
      <c r="G2543" s="22"/>
      <c r="H2543" s="22"/>
      <c r="I2543" s="23"/>
      <c r="J2543" s="35" t="str">
        <f t="shared" si="240"/>
        <v>➸</v>
      </c>
      <c r="K2543" s="117" t="str">
        <f>词典存放目录!$A$1&amp;L2543&amp;M2543</f>
        <v>F:\《自创文法查阅Excel》4.1备份\《B词汇·红宝书》\红宝书15版图片\2682-くつう【苦痛】.jpg</v>
      </c>
      <c r="L2543" s="9" t="s">
        <v>18120</v>
      </c>
      <c r="M2543" s="117" t="s">
        <v>20662</v>
      </c>
      <c r="N2543" s="36" t="str">
        <f t="shared" si="241"/>
        <v>▶</v>
      </c>
      <c r="O2543" s="37" t="s">
        <v>17924</v>
      </c>
      <c r="P2543" s="37">
        <v>34</v>
      </c>
      <c r="Q2543" s="37" t="s">
        <v>23</v>
      </c>
      <c r="R2543" s="9" t="str">
        <f>词典存放目录!$A$1&amp;O2543&amp;P2543&amp;Q2543</f>
        <v>F:\《自创文法查阅Excel》4.1备份\《B词汇·红宝书》\红宝书MP3分割\08 n2-く (34).mp3</v>
      </c>
      <c r="S2543" s="38"/>
      <c r="T2543" s="56"/>
      <c r="U2543" s="56"/>
      <c r="V2543" s="30" t="str">
        <f t="shared" si="244"/>
        <v/>
      </c>
      <c r="W2543" s="29"/>
      <c r="X2543" s="9" t="s">
        <v>329</v>
      </c>
    </row>
    <row r="2544" spans="1:24" s="57" customFormat="1" ht="24">
      <c r="A2544" s="31">
        <v>2683</v>
      </c>
      <c r="B2544" s="32">
        <f t="shared" ca="1" si="239"/>
        <v>0.9794342517340856</v>
      </c>
      <c r="C2544" s="133" t="s">
        <v>4768</v>
      </c>
      <c r="D2544" s="126" t="s">
        <v>4769</v>
      </c>
      <c r="E2544" s="21"/>
      <c r="F2544" s="22"/>
      <c r="G2544" s="22"/>
      <c r="H2544" s="22"/>
      <c r="I2544" s="23"/>
      <c r="J2544" s="35" t="str">
        <f t="shared" si="240"/>
        <v>➸</v>
      </c>
      <c r="K2544" s="117" t="str">
        <f>词典存放目录!$A$1&amp;L2544&amp;M2544</f>
        <v>F:\《自创文法查阅Excel》4.1备份\《B词汇·红宝书》\红宝书15版图片\2683-くっつく【くっ付く】.jpg</v>
      </c>
      <c r="L2544" s="9" t="s">
        <v>18120</v>
      </c>
      <c r="M2544" s="117" t="s">
        <v>20663</v>
      </c>
      <c r="N2544" s="36" t="str">
        <f t="shared" si="241"/>
        <v>▶</v>
      </c>
      <c r="O2544" s="37" t="s">
        <v>17924</v>
      </c>
      <c r="P2544" s="37">
        <v>35</v>
      </c>
      <c r="Q2544" s="37" t="s">
        <v>23</v>
      </c>
      <c r="R2544" s="9" t="str">
        <f>词典存放目录!$A$1&amp;O2544&amp;P2544&amp;Q2544</f>
        <v>F:\《自创文法查阅Excel》4.1备份\《B词汇·红宝书》\红宝书MP3分割\08 n2-く (35).mp3</v>
      </c>
      <c r="S2544" s="38"/>
      <c r="T2544" s="56"/>
      <c r="U2544" s="56"/>
      <c r="V2544" s="30" t="str">
        <f t="shared" si="244"/>
        <v/>
      </c>
      <c r="W2544" s="102"/>
      <c r="X2544" s="9" t="s">
        <v>329</v>
      </c>
    </row>
    <row r="2545" spans="1:24" s="57" customFormat="1" ht="24">
      <c r="A2545" s="31">
        <v>2684</v>
      </c>
      <c r="B2545" s="32">
        <f t="shared" ca="1" si="239"/>
        <v>0.8111143791925246</v>
      </c>
      <c r="C2545" s="133" t="s">
        <v>4770</v>
      </c>
      <c r="D2545" s="126" t="s">
        <v>4771</v>
      </c>
      <c r="E2545" s="21"/>
      <c r="F2545" s="22"/>
      <c r="G2545" s="22"/>
      <c r="H2545" s="22"/>
      <c r="I2545" s="23"/>
      <c r="J2545" s="35" t="str">
        <f t="shared" si="240"/>
        <v>➸</v>
      </c>
      <c r="K2545" s="117" t="str">
        <f>词典存放目录!$A$1&amp;L2545&amp;M2545</f>
        <v>F:\《自创文法查阅Excel》4.1备份\《B词汇·红宝书》\红宝书15版图片\2684-くっつける【くっ付ける】.jpg</v>
      </c>
      <c r="L2545" s="9" t="s">
        <v>18120</v>
      </c>
      <c r="M2545" s="117" t="s">
        <v>20664</v>
      </c>
      <c r="N2545" s="36" t="str">
        <f t="shared" si="241"/>
        <v>▶</v>
      </c>
      <c r="O2545" s="37" t="s">
        <v>17924</v>
      </c>
      <c r="P2545" s="37">
        <v>36</v>
      </c>
      <c r="Q2545" s="37" t="s">
        <v>23</v>
      </c>
      <c r="R2545" s="9" t="str">
        <f>词典存放目录!$A$1&amp;O2545&amp;P2545&amp;Q2545</f>
        <v>F:\《自创文法查阅Excel》4.1备份\《B词汇·红宝书》\红宝书MP3分割\08 n2-く (36).mp3</v>
      </c>
      <c r="S2545" s="38"/>
      <c r="T2545" s="56"/>
      <c r="U2545" s="56"/>
      <c r="V2545" s="30" t="str">
        <f t="shared" si="244"/>
        <v/>
      </c>
      <c r="W2545" s="102"/>
      <c r="X2545" s="9" t="s">
        <v>329</v>
      </c>
    </row>
    <row r="2546" spans="1:24" s="57" customFormat="1" ht="24">
      <c r="A2546" s="31">
        <v>2685</v>
      </c>
      <c r="B2546" s="32">
        <f t="shared" ca="1" si="239"/>
        <v>0.39393607418310528</v>
      </c>
      <c r="C2546" s="133" t="s">
        <v>4772</v>
      </c>
      <c r="D2546" s="126" t="s">
        <v>4773</v>
      </c>
      <c r="E2546" s="21"/>
      <c r="F2546" s="22"/>
      <c r="G2546" s="22"/>
      <c r="H2546" s="22"/>
      <c r="I2546" s="23"/>
      <c r="J2546" s="35" t="str">
        <f t="shared" si="240"/>
        <v>➸</v>
      </c>
      <c r="K2546" s="117" t="str">
        <f>词典存放目录!$A$1&amp;L2546&amp;M2546</f>
        <v>F:\《自创文法查阅Excel》4.1备份\《B词汇·红宝书》\红宝书15版图片\2685-くつろぐ【寛ぐ】.jpg</v>
      </c>
      <c r="L2546" s="9" t="s">
        <v>18120</v>
      </c>
      <c r="M2546" s="117" t="s">
        <v>20665</v>
      </c>
      <c r="N2546" s="36" t="str">
        <f t="shared" si="241"/>
        <v>▶</v>
      </c>
      <c r="O2546" s="37" t="s">
        <v>17924</v>
      </c>
      <c r="P2546" s="37">
        <v>37</v>
      </c>
      <c r="Q2546" s="37" t="s">
        <v>23</v>
      </c>
      <c r="R2546" s="9" t="str">
        <f>词典存放目录!$A$1&amp;O2546&amp;P2546&amp;Q2546</f>
        <v>F:\《自创文法查阅Excel》4.1备份\《B词汇·红宝书》\红宝书MP3分割\08 n2-く (37).mp3</v>
      </c>
      <c r="S2546" s="38"/>
      <c r="T2546" s="56"/>
      <c r="U2546" s="56"/>
      <c r="V2546" s="30" t="str">
        <f t="shared" si="244"/>
        <v/>
      </c>
      <c r="W2546" s="29"/>
      <c r="X2546" s="9" t="s">
        <v>329</v>
      </c>
    </row>
    <row r="2547" spans="1:24" s="57" customFormat="1" ht="24">
      <c r="A2547" s="31">
        <v>2686</v>
      </c>
      <c r="B2547" s="32">
        <f t="shared" ca="1" si="239"/>
        <v>0.85527403044247785</v>
      </c>
      <c r="C2547" s="133" t="s">
        <v>4774</v>
      </c>
      <c r="D2547" s="126" t="s">
        <v>4775</v>
      </c>
      <c r="E2547" s="21"/>
      <c r="F2547" s="22"/>
      <c r="G2547" s="22"/>
      <c r="H2547" s="22"/>
      <c r="I2547" s="23"/>
      <c r="J2547" s="35" t="str">
        <f t="shared" si="240"/>
        <v>➸</v>
      </c>
      <c r="K2547" s="117" t="str">
        <f>词典存放目录!$A$1&amp;L2547&amp;M2547</f>
        <v>F:\《自创文法查阅Excel》4.1备份\《B词汇·红宝书》\红宝书15版图片\2686-くとうてん【句読点】.jpg</v>
      </c>
      <c r="L2547" s="9" t="s">
        <v>18120</v>
      </c>
      <c r="M2547" s="117" t="s">
        <v>20666</v>
      </c>
      <c r="N2547" s="36" t="str">
        <f t="shared" si="241"/>
        <v>▶</v>
      </c>
      <c r="O2547" s="37" t="s">
        <v>17924</v>
      </c>
      <c r="P2547" s="37">
        <v>38</v>
      </c>
      <c r="Q2547" s="37" t="s">
        <v>23</v>
      </c>
      <c r="R2547" s="9" t="str">
        <f>词典存放目录!$A$1&amp;O2547&amp;P2547&amp;Q2547</f>
        <v>F:\《自创文法查阅Excel》4.1备份\《B词汇·红宝书》\红宝书MP3分割\08 n2-く (38).mp3</v>
      </c>
      <c r="S2547" s="38"/>
      <c r="T2547" s="56"/>
      <c r="U2547" s="56"/>
      <c r="V2547" s="30" t="str">
        <f t="shared" si="244"/>
        <v/>
      </c>
      <c r="W2547" s="29"/>
      <c r="X2547" s="9" t="s">
        <v>329</v>
      </c>
    </row>
    <row r="2548" spans="1:24" s="57" customFormat="1" ht="24">
      <c r="A2548" s="31">
        <v>2687</v>
      </c>
      <c r="B2548" s="32">
        <f t="shared" ca="1" si="239"/>
        <v>0.35757052159769498</v>
      </c>
      <c r="C2548" s="133" t="s">
        <v>4776</v>
      </c>
      <c r="D2548" s="126" t="s">
        <v>4777</v>
      </c>
      <c r="E2548" s="21"/>
      <c r="F2548" s="22"/>
      <c r="G2548" s="22"/>
      <c r="H2548" s="22"/>
      <c r="I2548" s="23"/>
      <c r="J2548" s="35" t="str">
        <f t="shared" si="240"/>
        <v>➸</v>
      </c>
      <c r="K2548" s="117" t="str">
        <f>词典存放目录!$A$1&amp;L2548&amp;M2548</f>
        <v>F:\《自创文法查阅Excel》4.1备份\《B词汇·红宝书》\红宝书15版图片\2687-くふう【工夫】.jpg</v>
      </c>
      <c r="L2548" s="9" t="s">
        <v>18120</v>
      </c>
      <c r="M2548" s="117" t="s">
        <v>20667</v>
      </c>
      <c r="N2548" s="36" t="str">
        <f t="shared" si="241"/>
        <v>▶</v>
      </c>
      <c r="O2548" s="37" t="s">
        <v>17924</v>
      </c>
      <c r="P2548" s="37">
        <v>39</v>
      </c>
      <c r="Q2548" s="37" t="s">
        <v>23</v>
      </c>
      <c r="R2548" s="9" t="str">
        <f>词典存放目录!$A$1&amp;O2548&amp;P2548&amp;Q2548</f>
        <v>F:\《自创文法查阅Excel》4.1备份\《B词汇·红宝书》\红宝书MP3分割\08 n2-く (39).mp3</v>
      </c>
      <c r="S2548" s="38"/>
      <c r="T2548" s="56"/>
      <c r="U2548" s="56"/>
      <c r="V2548" s="30"/>
      <c r="W2548" s="29"/>
      <c r="X2548" s="9" t="s">
        <v>329</v>
      </c>
    </row>
    <row r="2549" spans="1:24" s="57" customFormat="1" ht="24">
      <c r="A2549" s="31">
        <v>2688</v>
      </c>
      <c r="B2549" s="32">
        <f t="shared" ca="1" si="239"/>
        <v>0.1717349034049741</v>
      </c>
      <c r="C2549" s="133" t="s">
        <v>4778</v>
      </c>
      <c r="D2549" s="126" t="s">
        <v>4779</v>
      </c>
      <c r="E2549" s="21"/>
      <c r="F2549" s="22"/>
      <c r="G2549" s="22"/>
      <c r="H2549" s="22"/>
      <c r="I2549" s="23"/>
      <c r="J2549" s="35" t="str">
        <f t="shared" si="240"/>
        <v>➸</v>
      </c>
      <c r="K2549" s="117" t="str">
        <f>词典存放目录!$A$1&amp;L2549&amp;M2549</f>
        <v>F:\《自创文法查阅Excel》4.1备份\《B词汇·红宝书》\红宝书15版图片\2688-くぶん【区分】.jpg</v>
      </c>
      <c r="L2549" s="9" t="s">
        <v>18120</v>
      </c>
      <c r="M2549" s="117" t="s">
        <v>20668</v>
      </c>
      <c r="N2549" s="36" t="str">
        <f t="shared" si="241"/>
        <v>▶</v>
      </c>
      <c r="O2549" s="37" t="s">
        <v>17924</v>
      </c>
      <c r="P2549" s="37">
        <v>40</v>
      </c>
      <c r="Q2549" s="37" t="s">
        <v>23</v>
      </c>
      <c r="R2549" s="9" t="str">
        <f>词典存放目录!$A$1&amp;O2549&amp;P2549&amp;Q2549</f>
        <v>F:\《自创文法查阅Excel》4.1备份\《B词汇·红宝书》\红宝书MP3分割\08 n2-く (40).mp3</v>
      </c>
      <c r="S2549" s="38"/>
      <c r="T2549" s="56"/>
      <c r="U2549" s="56"/>
      <c r="V2549" s="30" t="str">
        <f t="shared" ref="V2549:V2571" si="245">IF(COUNTA(S2549:U2549)=0,"",COUNTIF(S2549:U2549,"0")/COUNTA(S2549:U2549))</f>
        <v/>
      </c>
      <c r="W2549" s="29"/>
      <c r="X2549" s="9" t="s">
        <v>329</v>
      </c>
    </row>
    <row r="2550" spans="1:24" s="57" customFormat="1" ht="24">
      <c r="A2550" s="31">
        <v>2689</v>
      </c>
      <c r="B2550" s="32">
        <f t="shared" ca="1" si="239"/>
        <v>0.83702330918942836</v>
      </c>
      <c r="C2550" s="133" t="s">
        <v>4780</v>
      </c>
      <c r="D2550" s="126"/>
      <c r="E2550" s="21"/>
      <c r="F2550" s="22"/>
      <c r="G2550" s="41" t="s">
        <v>99</v>
      </c>
      <c r="H2550" s="22" t="s">
        <v>159</v>
      </c>
      <c r="I2550" s="23"/>
      <c r="J2550" s="35" t="str">
        <f t="shared" si="240"/>
        <v>➸</v>
      </c>
      <c r="K2550" s="117" t="str">
        <f>词典存放目录!$A$1&amp;L2550&amp;M2550</f>
        <v>F:\《自创文法查阅Excel》4.1备份\《B词汇·红宝书》\红宝书15版图片\2689-くよくよ.jpg</v>
      </c>
      <c r="L2550" s="9" t="s">
        <v>18120</v>
      </c>
      <c r="M2550" s="117" t="s">
        <v>20669</v>
      </c>
      <c r="N2550" s="36" t="str">
        <f t="shared" si="241"/>
        <v>▶</v>
      </c>
      <c r="O2550" s="37" t="s">
        <v>17924</v>
      </c>
      <c r="P2550" s="37">
        <v>41</v>
      </c>
      <c r="Q2550" s="37" t="s">
        <v>23</v>
      </c>
      <c r="R2550" s="9" t="str">
        <f>词典存放目录!$A$1&amp;O2550&amp;P2550&amp;Q2550</f>
        <v>F:\《自创文法查阅Excel》4.1备份\《B词汇·红宝书》\红宝书MP3分割\08 n2-く (41).mp3</v>
      </c>
      <c r="S2550" s="38"/>
      <c r="T2550" s="56"/>
      <c r="U2550" s="56"/>
      <c r="V2550" s="30" t="str">
        <f t="shared" si="245"/>
        <v/>
      </c>
      <c r="W2550" s="29"/>
      <c r="X2550" s="9" t="s">
        <v>329</v>
      </c>
    </row>
    <row r="2551" spans="1:24" s="57" customFormat="1" ht="24">
      <c r="A2551" s="31">
        <v>2690</v>
      </c>
      <c r="B2551" s="32">
        <f t="shared" ca="1" si="239"/>
        <v>0.9278956478037399</v>
      </c>
      <c r="C2551" s="133" t="s">
        <v>4562</v>
      </c>
      <c r="D2551" s="126" t="s">
        <v>4781</v>
      </c>
      <c r="E2551" s="21"/>
      <c r="F2551" s="22"/>
      <c r="G2551" s="22"/>
      <c r="H2551" s="22"/>
      <c r="I2551" s="23"/>
      <c r="J2551" s="35" t="str">
        <f t="shared" si="240"/>
        <v>➸</v>
      </c>
      <c r="K2551" s="117" t="str">
        <f>词典存放目录!$A$1&amp;L2551&amp;M2551</f>
        <v>F:\《自创文法查阅Excel》4.1备份\《B词汇·红宝书》\红宝书15版图片\2690-くらい【位】.jpg</v>
      </c>
      <c r="L2551" s="9" t="s">
        <v>18120</v>
      </c>
      <c r="M2551" s="117" t="s">
        <v>20670</v>
      </c>
      <c r="N2551" s="36" t="str">
        <f t="shared" si="241"/>
        <v>▶</v>
      </c>
      <c r="O2551" s="37" t="s">
        <v>17924</v>
      </c>
      <c r="P2551" s="37">
        <v>42</v>
      </c>
      <c r="Q2551" s="37" t="s">
        <v>23</v>
      </c>
      <c r="R2551" s="9" t="str">
        <f>词典存放目录!$A$1&amp;O2551&amp;P2551&amp;Q2551</f>
        <v>F:\《自创文法查阅Excel》4.1备份\《B词汇·红宝书》\红宝书MP3分割\08 n2-く (42).mp3</v>
      </c>
      <c r="S2551" s="38"/>
      <c r="T2551" s="56"/>
      <c r="U2551" s="56"/>
      <c r="V2551" s="30" t="str">
        <f t="shared" si="245"/>
        <v/>
      </c>
      <c r="W2551" s="29"/>
      <c r="X2551" s="9" t="s">
        <v>329</v>
      </c>
    </row>
    <row r="2552" spans="1:24" s="57" customFormat="1" ht="24">
      <c r="A2552" s="31">
        <v>2691</v>
      </c>
      <c r="B2552" s="32">
        <f t="shared" ca="1" si="239"/>
        <v>0.31148545387543103</v>
      </c>
      <c r="C2552" s="133" t="s">
        <v>4782</v>
      </c>
      <c r="D2552" s="126" t="s">
        <v>4783</v>
      </c>
      <c r="E2552" s="21"/>
      <c r="F2552" s="22"/>
      <c r="G2552" s="22"/>
      <c r="H2552" s="22"/>
      <c r="I2552" s="23"/>
      <c r="J2552" s="35" t="str">
        <f t="shared" si="240"/>
        <v>➸</v>
      </c>
      <c r="K2552" s="117" t="str">
        <f>词典存放目录!$A$1&amp;L2552&amp;M2552</f>
        <v>F:\《自创文法查阅Excel》4.1备份\《B词汇·红宝书》\红宝书15版图片\2691-くらいする【位する】.jpg</v>
      </c>
      <c r="L2552" s="9" t="s">
        <v>18120</v>
      </c>
      <c r="M2552" s="117" t="s">
        <v>20671</v>
      </c>
      <c r="N2552" s="36" t="str">
        <f t="shared" si="241"/>
        <v>▶</v>
      </c>
      <c r="O2552" s="37" t="s">
        <v>17924</v>
      </c>
      <c r="P2552" s="37">
        <v>43</v>
      </c>
      <c r="Q2552" s="37" t="s">
        <v>23</v>
      </c>
      <c r="R2552" s="9" t="str">
        <f>词典存放目录!$A$1&amp;O2552&amp;P2552&amp;Q2552</f>
        <v>F:\《自创文法查阅Excel》4.1备份\《B词汇·红宝书》\红宝书MP3分割\08 n2-く (43).mp3</v>
      </c>
      <c r="S2552" s="38"/>
      <c r="T2552" s="56"/>
      <c r="U2552" s="56"/>
      <c r="V2552" s="30" t="str">
        <f t="shared" si="245"/>
        <v/>
      </c>
      <c r="W2552" s="29"/>
      <c r="X2552" s="9" t="s">
        <v>329</v>
      </c>
    </row>
    <row r="2553" spans="1:24" s="57" customFormat="1" ht="24">
      <c r="A2553" s="31">
        <v>2693</v>
      </c>
      <c r="B2553" s="32">
        <f t="shared" ca="1" si="239"/>
        <v>0.90806169992013241</v>
      </c>
      <c r="C2553" s="133" t="s">
        <v>4784</v>
      </c>
      <c r="D2553" s="126" t="s">
        <v>4785</v>
      </c>
      <c r="E2553" s="21"/>
      <c r="F2553" s="22"/>
      <c r="G2553" s="22"/>
      <c r="H2553" s="22"/>
      <c r="I2553" s="23"/>
      <c r="J2553" s="35" t="str">
        <f t="shared" si="240"/>
        <v>➸</v>
      </c>
      <c r="K2553" s="117" t="str">
        <f>词典存放目录!$A$1&amp;L2553&amp;M2553</f>
        <v>F:\《自创文法查阅Excel》4.1备份\《B词汇·红宝书》\红宝书15版图片\2693-グランド【grand】.jpg</v>
      </c>
      <c r="L2553" s="9" t="s">
        <v>18120</v>
      </c>
      <c r="M2553" s="117" t="s">
        <v>20672</v>
      </c>
      <c r="N2553" s="36" t="str">
        <f t="shared" si="241"/>
        <v>▶</v>
      </c>
      <c r="O2553" s="37" t="s">
        <v>17924</v>
      </c>
      <c r="P2553" s="37">
        <v>45</v>
      </c>
      <c r="Q2553" s="37" t="s">
        <v>23</v>
      </c>
      <c r="R2553" s="9" t="str">
        <f>词典存放目录!$A$1&amp;O2553&amp;P2553&amp;Q2553</f>
        <v>F:\《自创文法查阅Excel》4.1备份\《B词汇·红宝书》\红宝书MP3分割\08 n2-く (45).mp3</v>
      </c>
      <c r="S2553" s="38"/>
      <c r="T2553" s="56"/>
      <c r="U2553" s="56"/>
      <c r="V2553" s="30" t="str">
        <f t="shared" si="245"/>
        <v/>
      </c>
      <c r="W2553" s="29"/>
      <c r="X2553" s="9" t="s">
        <v>329</v>
      </c>
    </row>
    <row r="2554" spans="1:24" s="57" customFormat="1" ht="24">
      <c r="A2554" s="31">
        <v>2694</v>
      </c>
      <c r="B2554" s="32">
        <f t="shared" ca="1" si="239"/>
        <v>0.11124102625111698</v>
      </c>
      <c r="C2554" s="133" t="s">
        <v>4786</v>
      </c>
      <c r="D2554" s="126" t="s">
        <v>4787</v>
      </c>
      <c r="E2554" s="21"/>
      <c r="F2554" s="22"/>
      <c r="G2554" s="22"/>
      <c r="H2554" s="22"/>
      <c r="I2554" s="23"/>
      <c r="J2554" s="35" t="str">
        <f t="shared" si="240"/>
        <v>➸</v>
      </c>
      <c r="K2554" s="117" t="str">
        <f>词典存放目录!$A$1&amp;L2554&amp;M2554</f>
        <v>F:\《自创文法查阅Excel》4.1备份\《B词汇·红宝书》\红宝书15版图片\2694-クリーナー【cleaner】.jpg</v>
      </c>
      <c r="L2554" s="9" t="s">
        <v>18120</v>
      </c>
      <c r="M2554" s="117" t="s">
        <v>20673</v>
      </c>
      <c r="N2554" s="36" t="str">
        <f t="shared" si="241"/>
        <v>▶</v>
      </c>
      <c r="O2554" s="37" t="s">
        <v>17924</v>
      </c>
      <c r="P2554" s="37">
        <v>46</v>
      </c>
      <c r="Q2554" s="37" t="s">
        <v>23</v>
      </c>
      <c r="R2554" s="9" t="str">
        <f>词典存放目录!$A$1&amp;O2554&amp;P2554&amp;Q2554</f>
        <v>F:\《自创文法查阅Excel》4.1备份\《B词汇·红宝书》\红宝书MP3分割\08 n2-く (46).mp3</v>
      </c>
      <c r="S2554" s="38"/>
      <c r="T2554" s="56"/>
      <c r="U2554" s="56"/>
      <c r="V2554" s="30" t="str">
        <f t="shared" si="245"/>
        <v/>
      </c>
      <c r="W2554" s="29"/>
      <c r="X2554" s="9" t="s">
        <v>329</v>
      </c>
    </row>
    <row r="2555" spans="1:24" s="57" customFormat="1" ht="24">
      <c r="A2555" s="31">
        <v>2695</v>
      </c>
      <c r="B2555" s="32">
        <f t="shared" ca="1" si="239"/>
        <v>0.15179479304525467</v>
      </c>
      <c r="C2555" s="133" t="s">
        <v>4788</v>
      </c>
      <c r="D2555" s="126" t="s">
        <v>4789</v>
      </c>
      <c r="E2555" s="21"/>
      <c r="F2555" s="22"/>
      <c r="G2555" s="22"/>
      <c r="H2555" s="22"/>
      <c r="I2555" s="23"/>
      <c r="J2555" s="35" t="str">
        <f t="shared" si="240"/>
        <v>➸</v>
      </c>
      <c r="K2555" s="117" t="str">
        <f>词典存放目录!$A$1&amp;L2555&amp;M2555</f>
        <v>F:\《自创文法查阅Excel》4.1备份\《B词汇·红宝书》\红宝书15版图片\2695-くるう【狂う】.jpg</v>
      </c>
      <c r="L2555" s="9" t="s">
        <v>18120</v>
      </c>
      <c r="M2555" s="117" t="s">
        <v>20674</v>
      </c>
      <c r="N2555" s="36" t="str">
        <f t="shared" si="241"/>
        <v>▶</v>
      </c>
      <c r="O2555" s="37" t="s">
        <v>17924</v>
      </c>
      <c r="P2555" s="37">
        <v>47</v>
      </c>
      <c r="Q2555" s="37" t="s">
        <v>23</v>
      </c>
      <c r="R2555" s="9" t="str">
        <f>词典存放目录!$A$1&amp;O2555&amp;P2555&amp;Q2555</f>
        <v>F:\《自创文法查阅Excel》4.1备份\《B词汇·红宝书》\红宝书MP3分割\08 n2-く (47).mp3</v>
      </c>
      <c r="S2555" s="38"/>
      <c r="T2555" s="56"/>
      <c r="U2555" s="56"/>
      <c r="V2555" s="30" t="str">
        <f t="shared" si="245"/>
        <v/>
      </c>
      <c r="W2555" s="29"/>
      <c r="X2555" s="9" t="s">
        <v>329</v>
      </c>
    </row>
    <row r="2556" spans="1:24" s="57" customFormat="1" ht="24">
      <c r="A2556" s="31">
        <v>2696</v>
      </c>
      <c r="B2556" s="32">
        <f t="shared" ca="1" si="239"/>
        <v>0.36161857383914309</v>
      </c>
      <c r="C2556" s="133" t="s">
        <v>4790</v>
      </c>
      <c r="D2556" s="126"/>
      <c r="E2556" s="21"/>
      <c r="F2556" s="22"/>
      <c r="G2556" s="41" t="s">
        <v>99</v>
      </c>
      <c r="H2556" s="22" t="s">
        <v>159</v>
      </c>
      <c r="I2556" s="23"/>
      <c r="J2556" s="35" t="str">
        <f t="shared" si="240"/>
        <v>➸</v>
      </c>
      <c r="K2556" s="117" t="str">
        <f>词典存放目录!$A$1&amp;L2556&amp;M2556</f>
        <v>F:\《自创文法查阅Excel》4.1备份\《B词汇·红宝书》\红宝书15版图片\2696-くるくる.jpg</v>
      </c>
      <c r="L2556" s="9" t="s">
        <v>18120</v>
      </c>
      <c r="M2556" s="117" t="s">
        <v>20675</v>
      </c>
      <c r="N2556" s="36" t="str">
        <f t="shared" si="241"/>
        <v>▶</v>
      </c>
      <c r="O2556" s="37" t="s">
        <v>17924</v>
      </c>
      <c r="P2556" s="37">
        <v>48</v>
      </c>
      <c r="Q2556" s="37" t="s">
        <v>23</v>
      </c>
      <c r="R2556" s="9" t="str">
        <f>词典存放目录!$A$1&amp;O2556&amp;P2556&amp;Q2556</f>
        <v>F:\《自创文法查阅Excel》4.1备份\《B词汇·红宝书》\红宝书MP3分割\08 n2-く (48).mp3</v>
      </c>
      <c r="S2556" s="38"/>
      <c r="T2556" s="56"/>
      <c r="U2556" s="56"/>
      <c r="V2556" s="30" t="str">
        <f t="shared" si="245"/>
        <v/>
      </c>
      <c r="W2556" s="29"/>
      <c r="X2556" s="9" t="s">
        <v>329</v>
      </c>
    </row>
    <row r="2557" spans="1:24" s="57" customFormat="1" ht="24">
      <c r="A2557" s="31">
        <v>2697</v>
      </c>
      <c r="B2557" s="32">
        <f t="shared" ca="1" si="239"/>
        <v>0.29872105368102808</v>
      </c>
      <c r="C2557" s="133" t="s">
        <v>4791</v>
      </c>
      <c r="D2557" s="126"/>
      <c r="E2557" s="21"/>
      <c r="F2557" s="22"/>
      <c r="G2557" s="41" t="s">
        <v>99</v>
      </c>
      <c r="H2557" s="22" t="s">
        <v>159</v>
      </c>
      <c r="I2557" s="23"/>
      <c r="J2557" s="35" t="str">
        <f t="shared" si="240"/>
        <v>➸</v>
      </c>
      <c r="K2557" s="117" t="str">
        <f>词典存放目录!$A$1&amp;L2557&amp;M2557</f>
        <v>F:\《自创文法查阅Excel》4.1备份\《B词汇·红宝书》\红宝书15版图片\2697-ぐるぐる.jpg</v>
      </c>
      <c r="L2557" s="9" t="s">
        <v>18120</v>
      </c>
      <c r="M2557" s="117" t="s">
        <v>20676</v>
      </c>
      <c r="N2557" s="36" t="str">
        <f t="shared" si="241"/>
        <v>▶</v>
      </c>
      <c r="O2557" s="37" t="s">
        <v>17924</v>
      </c>
      <c r="P2557" s="37">
        <v>49</v>
      </c>
      <c r="Q2557" s="37" t="s">
        <v>23</v>
      </c>
      <c r="R2557" s="9" t="str">
        <f>词典存放目录!$A$1&amp;O2557&amp;P2557&amp;Q2557</f>
        <v>F:\《自创文法查阅Excel》4.1备份\《B词汇·红宝书》\红宝书MP3分割\08 n2-く (49).mp3</v>
      </c>
      <c r="S2557" s="38"/>
      <c r="T2557" s="56"/>
      <c r="U2557" s="56"/>
      <c r="V2557" s="30" t="str">
        <f t="shared" si="245"/>
        <v/>
      </c>
      <c r="W2557" s="29"/>
      <c r="X2557" s="9" t="s">
        <v>329</v>
      </c>
    </row>
    <row r="2558" spans="1:24" s="57" customFormat="1" ht="24">
      <c r="A2558" s="31">
        <v>2698</v>
      </c>
      <c r="B2558" s="32">
        <f t="shared" ref="B2558:B2621" ca="1" si="246">RAND()</f>
        <v>0.85701643081505263</v>
      </c>
      <c r="C2558" s="133" t="s">
        <v>4792</v>
      </c>
      <c r="D2558" s="126" t="s">
        <v>4793</v>
      </c>
      <c r="E2558" s="21"/>
      <c r="F2558" s="22"/>
      <c r="G2558" s="22"/>
      <c r="H2558" s="22"/>
      <c r="I2558" s="23"/>
      <c r="J2558" s="35" t="str">
        <f t="shared" ref="J2558:J2621" si="247">HYPERLINK(K2558,"➸")</f>
        <v>➸</v>
      </c>
      <c r="K2558" s="117" t="str">
        <f>词典存放目录!$A$1&amp;L2558&amp;M2558</f>
        <v>F:\《自创文法查阅Excel》4.1备份\《B词汇·红宝书》\红宝书15版图片\2698-くるしめる【苦しめる】.jpg</v>
      </c>
      <c r="L2558" s="9" t="s">
        <v>18120</v>
      </c>
      <c r="M2558" s="117" t="s">
        <v>20677</v>
      </c>
      <c r="N2558" s="36" t="str">
        <f t="shared" ref="N2558:N2621" si="248">HYPERLINK(R2558,"▶")</f>
        <v>▶</v>
      </c>
      <c r="O2558" s="37" t="s">
        <v>17924</v>
      </c>
      <c r="P2558" s="37">
        <v>50</v>
      </c>
      <c r="Q2558" s="37" t="s">
        <v>23</v>
      </c>
      <c r="R2558" s="9" t="str">
        <f>词典存放目录!$A$1&amp;O2558&amp;P2558&amp;Q2558</f>
        <v>F:\《自创文法查阅Excel》4.1备份\《B词汇·红宝书》\红宝书MP3分割\08 n2-く (50).mp3</v>
      </c>
      <c r="S2558" s="38"/>
      <c r="T2558" s="56"/>
      <c r="U2558" s="56"/>
      <c r="V2558" s="30" t="str">
        <f t="shared" si="245"/>
        <v/>
      </c>
      <c r="W2558" s="29"/>
      <c r="X2558" s="9" t="s">
        <v>329</v>
      </c>
    </row>
    <row r="2559" spans="1:24" s="57" customFormat="1" ht="24">
      <c r="A2559" s="31">
        <v>2699</v>
      </c>
      <c r="B2559" s="32">
        <f t="shared" ca="1" si="246"/>
        <v>0.48363930832752189</v>
      </c>
      <c r="C2559" s="133" t="s">
        <v>4794</v>
      </c>
      <c r="D2559" s="126" t="s">
        <v>4795</v>
      </c>
      <c r="E2559" s="21"/>
      <c r="F2559" s="22"/>
      <c r="G2559" s="22"/>
      <c r="H2559" s="22"/>
      <c r="I2559" s="23"/>
      <c r="J2559" s="35" t="str">
        <f t="shared" si="247"/>
        <v>➸</v>
      </c>
      <c r="K2559" s="117" t="str">
        <f>词典存放目录!$A$1&amp;L2559&amp;M2559</f>
        <v>F:\《自创文法查阅Excel》4.1备份\《B词汇·红宝书》\红宝书15版图片\2699-クレーム【claim】.jpg</v>
      </c>
      <c r="L2559" s="9" t="s">
        <v>18120</v>
      </c>
      <c r="M2559" s="117" t="s">
        <v>20678</v>
      </c>
      <c r="N2559" s="36" t="str">
        <f t="shared" si="248"/>
        <v>▶</v>
      </c>
      <c r="O2559" s="37" t="s">
        <v>17924</v>
      </c>
      <c r="P2559" s="37">
        <v>51</v>
      </c>
      <c r="Q2559" s="37" t="s">
        <v>23</v>
      </c>
      <c r="R2559" s="9" t="str">
        <f>词典存放目录!$A$1&amp;O2559&amp;P2559&amp;Q2559</f>
        <v>F:\《自创文法查阅Excel》4.1备份\《B词汇·红宝书》\红宝书MP3分割\08 n2-く (51).mp3</v>
      </c>
      <c r="S2559" s="38"/>
      <c r="T2559" s="56"/>
      <c r="U2559" s="56"/>
      <c r="V2559" s="30" t="str">
        <f t="shared" si="245"/>
        <v/>
      </c>
      <c r="W2559" s="29"/>
      <c r="X2559" s="9" t="s">
        <v>329</v>
      </c>
    </row>
    <row r="2560" spans="1:24" s="57" customFormat="1" ht="24">
      <c r="A2560" s="31">
        <v>2701</v>
      </c>
      <c r="B2560" s="32">
        <f t="shared" ca="1" si="246"/>
        <v>0.18554088417077275</v>
      </c>
      <c r="C2560" s="133" t="s">
        <v>4796</v>
      </c>
      <c r="D2560" s="126" t="s">
        <v>4797</v>
      </c>
      <c r="E2560" s="21"/>
      <c r="F2560" s="22"/>
      <c r="G2560" s="22"/>
      <c r="H2560" s="22"/>
      <c r="I2560" s="23"/>
      <c r="J2560" s="35" t="str">
        <f t="shared" si="247"/>
        <v>➸</v>
      </c>
      <c r="K2560" s="117" t="str">
        <f>词典存放目录!$A$1&amp;L2560&amp;M2560</f>
        <v>F:\《自创文法查阅Excel》4.1备份\《B词汇·红宝书》\红宝书15版图片\2701-くろうと【玄人】.jpg</v>
      </c>
      <c r="L2560" s="9" t="s">
        <v>18120</v>
      </c>
      <c r="M2560" s="117" t="s">
        <v>20679</v>
      </c>
      <c r="N2560" s="36" t="str">
        <f t="shared" si="248"/>
        <v>▶</v>
      </c>
      <c r="O2560" s="37" t="s">
        <v>17924</v>
      </c>
      <c r="P2560" s="37">
        <v>53</v>
      </c>
      <c r="Q2560" s="37" t="s">
        <v>23</v>
      </c>
      <c r="R2560" s="9" t="str">
        <f>词典存放目录!$A$1&amp;O2560&amp;P2560&amp;Q2560</f>
        <v>F:\《自创文法查阅Excel》4.1备份\《B词汇·红宝书》\红宝书MP3分割\08 n2-く (53).mp3</v>
      </c>
      <c r="S2560" s="38"/>
      <c r="T2560" s="56"/>
      <c r="U2560" s="56"/>
      <c r="V2560" s="30" t="str">
        <f t="shared" si="245"/>
        <v/>
      </c>
      <c r="W2560" s="29"/>
      <c r="X2560" s="9" t="s">
        <v>329</v>
      </c>
    </row>
    <row r="2561" spans="1:24" s="57" customFormat="1" ht="24">
      <c r="A2561" s="31">
        <v>2702</v>
      </c>
      <c r="B2561" s="32">
        <f t="shared" ca="1" si="246"/>
        <v>0.311182111175485</v>
      </c>
      <c r="C2561" s="133" t="s">
        <v>4699</v>
      </c>
      <c r="D2561" s="126" t="s">
        <v>4798</v>
      </c>
      <c r="E2561" s="21"/>
      <c r="F2561" s="22"/>
      <c r="G2561" s="22"/>
      <c r="H2561" s="22"/>
      <c r="I2561" s="23"/>
      <c r="J2561" s="35" t="str">
        <f t="shared" si="247"/>
        <v>➸</v>
      </c>
      <c r="K2561" s="117" t="str">
        <f>词典存放目录!$A$1&amp;L2561&amp;M2561</f>
        <v>F:\《自创文法查阅Excel》4.1备份\《B词汇·红宝书》\红宝书15版图片\2702-くわえる【咥える】.jpg</v>
      </c>
      <c r="L2561" s="9" t="s">
        <v>18120</v>
      </c>
      <c r="M2561" s="117" t="s">
        <v>20680</v>
      </c>
      <c r="N2561" s="36" t="str">
        <f t="shared" si="248"/>
        <v>▶</v>
      </c>
      <c r="O2561" s="37" t="s">
        <v>17924</v>
      </c>
      <c r="P2561" s="37">
        <v>54</v>
      </c>
      <c r="Q2561" s="37" t="s">
        <v>23</v>
      </c>
      <c r="R2561" s="9" t="str">
        <f>词典存放目录!$A$1&amp;O2561&amp;P2561&amp;Q2561</f>
        <v>F:\《自创文法查阅Excel》4.1备份\《B词汇·红宝书》\红宝书MP3分割\08 n2-く (54).mp3</v>
      </c>
      <c r="S2561" s="38"/>
      <c r="T2561" s="56"/>
      <c r="U2561" s="56"/>
      <c r="V2561" s="30" t="str">
        <f t="shared" si="245"/>
        <v/>
      </c>
      <c r="W2561" s="29"/>
      <c r="X2561" s="9" t="s">
        <v>329</v>
      </c>
    </row>
    <row r="2562" spans="1:24" s="57" customFormat="1" ht="24">
      <c r="A2562" s="31">
        <v>2703</v>
      </c>
      <c r="B2562" s="32">
        <f t="shared" ca="1" si="246"/>
        <v>0.20417069361372309</v>
      </c>
      <c r="C2562" s="133" t="s">
        <v>4799</v>
      </c>
      <c r="D2562" s="126" t="s">
        <v>4800</v>
      </c>
      <c r="E2562" s="21"/>
      <c r="F2562" s="22"/>
      <c r="G2562" s="22"/>
      <c r="H2562" s="22"/>
      <c r="I2562" s="23"/>
      <c r="J2562" s="35" t="str">
        <f t="shared" si="247"/>
        <v>➸</v>
      </c>
      <c r="K2562" s="117" t="str">
        <f>词典存放目录!$A$1&amp;L2562&amp;M2562</f>
        <v>F:\《自创文法查阅Excel》4.1备份\《B词汇·红宝书》\红宝书15版图片\2703-くわわる【加わる】.jpg</v>
      </c>
      <c r="L2562" s="9" t="s">
        <v>18120</v>
      </c>
      <c r="M2562" s="117" t="s">
        <v>20681</v>
      </c>
      <c r="N2562" s="36" t="str">
        <f t="shared" si="248"/>
        <v>▶</v>
      </c>
      <c r="O2562" s="37" t="s">
        <v>17924</v>
      </c>
      <c r="P2562" s="37">
        <v>55</v>
      </c>
      <c r="Q2562" s="37" t="s">
        <v>23</v>
      </c>
      <c r="R2562" s="9" t="str">
        <f>词典存放目录!$A$1&amp;O2562&amp;P2562&amp;Q2562</f>
        <v>F:\《自创文法查阅Excel》4.1备份\《B词汇·红宝书》\红宝书MP3分割\08 n2-く (55).mp3</v>
      </c>
      <c r="S2562" s="38"/>
      <c r="T2562" s="56"/>
      <c r="U2562" s="56"/>
      <c r="V2562" s="30" t="str">
        <f t="shared" si="245"/>
        <v/>
      </c>
      <c r="W2562" s="29"/>
      <c r="X2562" s="9" t="s">
        <v>329</v>
      </c>
    </row>
    <row r="2563" spans="1:24" s="57" customFormat="1" ht="24">
      <c r="A2563" s="31">
        <v>2704</v>
      </c>
      <c r="B2563" s="32">
        <f t="shared" ca="1" si="246"/>
        <v>0.9887889902885072</v>
      </c>
      <c r="C2563" s="133" t="s">
        <v>4801</v>
      </c>
      <c r="D2563" s="126"/>
      <c r="E2563" s="21"/>
      <c r="F2563" s="22"/>
      <c r="G2563" s="41" t="s">
        <v>99</v>
      </c>
      <c r="H2563" s="22" t="s">
        <v>159</v>
      </c>
      <c r="I2563" s="23"/>
      <c r="J2563" s="35" t="str">
        <f t="shared" si="247"/>
        <v>➸</v>
      </c>
      <c r="K2563" s="117" t="str">
        <f>词典存放目录!$A$1&amp;L2563&amp;M2563</f>
        <v>F:\《自创文法查阅Excel》4.1备份\《B词汇·红宝书》\红宝书15版图片\2704-ぐんぐん.jpg</v>
      </c>
      <c r="L2563" s="9" t="s">
        <v>18120</v>
      </c>
      <c r="M2563" s="117" t="s">
        <v>20682</v>
      </c>
      <c r="N2563" s="36" t="str">
        <f t="shared" si="248"/>
        <v>▶</v>
      </c>
      <c r="O2563" s="37" t="s">
        <v>17924</v>
      </c>
      <c r="P2563" s="37">
        <v>56</v>
      </c>
      <c r="Q2563" s="37" t="s">
        <v>23</v>
      </c>
      <c r="R2563" s="9" t="str">
        <f>词典存放目录!$A$1&amp;O2563&amp;P2563&amp;Q2563</f>
        <v>F:\《自创文法查阅Excel》4.1备份\《B词汇·红宝书》\红宝书MP3分割\08 n2-く (56).mp3</v>
      </c>
      <c r="S2563" s="38"/>
      <c r="T2563" s="56"/>
      <c r="U2563" s="56"/>
      <c r="V2563" s="30" t="str">
        <f t="shared" si="245"/>
        <v/>
      </c>
      <c r="W2563" s="29"/>
      <c r="X2563" s="9" t="s">
        <v>329</v>
      </c>
    </row>
    <row r="2564" spans="1:24" s="57" customFormat="1" ht="24">
      <c r="A2564" s="31">
        <v>2705</v>
      </c>
      <c r="B2564" s="32">
        <f t="shared" ca="1" si="246"/>
        <v>0.98298941963722308</v>
      </c>
      <c r="C2564" s="133" t="s">
        <v>4802</v>
      </c>
      <c r="D2564" s="126" t="s">
        <v>4803</v>
      </c>
      <c r="E2564" s="21"/>
      <c r="F2564" s="22"/>
      <c r="G2564" s="22"/>
      <c r="H2564" s="22"/>
      <c r="I2564" s="23"/>
      <c r="J2564" s="35" t="str">
        <f t="shared" si="247"/>
        <v>➸</v>
      </c>
      <c r="K2564" s="117" t="str">
        <f>词典存放目录!$A$1&amp;L2564&amp;M2564</f>
        <v>F:\《自创文法查阅Excel》4.1备份\《B词汇·红宝书》\红宝书15版图片\2705-くんれん【訓練】.jpg</v>
      </c>
      <c r="L2564" s="9" t="s">
        <v>18120</v>
      </c>
      <c r="M2564" s="117" t="s">
        <v>20683</v>
      </c>
      <c r="N2564" s="36" t="str">
        <f t="shared" si="248"/>
        <v>▶</v>
      </c>
      <c r="O2564" s="37" t="s">
        <v>17924</v>
      </c>
      <c r="P2564" s="37">
        <v>57</v>
      </c>
      <c r="Q2564" s="37" t="s">
        <v>23</v>
      </c>
      <c r="R2564" s="9" t="str">
        <f>词典存放目录!$A$1&amp;O2564&amp;P2564&amp;Q2564</f>
        <v>F:\《自创文法查阅Excel》4.1备份\《B词汇·红宝书》\红宝书MP3分割\08 n2-く (57).mp3</v>
      </c>
      <c r="S2564" s="38"/>
      <c r="T2564" s="56"/>
      <c r="U2564" s="56"/>
      <c r="V2564" s="30" t="str">
        <f t="shared" si="245"/>
        <v/>
      </c>
      <c r="W2564" s="29"/>
      <c r="X2564" s="9" t="s">
        <v>329</v>
      </c>
    </row>
    <row r="2565" spans="1:24" s="57" customFormat="1" ht="24">
      <c r="A2565" s="31">
        <v>2706</v>
      </c>
      <c r="B2565" s="32">
        <f t="shared" ca="1" si="246"/>
        <v>0.37813300878721678</v>
      </c>
      <c r="C2565" s="134" t="s">
        <v>234</v>
      </c>
      <c r="D2565" s="128" t="s">
        <v>4804</v>
      </c>
      <c r="E2565" s="21"/>
      <c r="F2565" s="22"/>
      <c r="G2565" s="22"/>
      <c r="H2565" s="22"/>
      <c r="I2565" s="23"/>
      <c r="J2565" s="35" t="str">
        <f t="shared" si="247"/>
        <v>➸</v>
      </c>
      <c r="K2565" s="117" t="str">
        <f>词典存放目录!$A$1&amp;L2565&amp;M2565</f>
        <v>F:\《自创文法查阅Excel》4.1备份\《B词汇·红宝书》\红宝书15版图片\2706-く【苦】.jpg</v>
      </c>
      <c r="L2565" s="9" t="s">
        <v>18120</v>
      </c>
      <c r="M2565" s="117" t="s">
        <v>20684</v>
      </c>
      <c r="N2565" s="36" t="str">
        <f t="shared" si="248"/>
        <v>▶</v>
      </c>
      <c r="O2565" s="37" t="s">
        <v>17925</v>
      </c>
      <c r="P2565" s="37">
        <v>1</v>
      </c>
      <c r="Q2565" s="37" t="s">
        <v>23</v>
      </c>
      <c r="R2565" s="9" t="str">
        <f>词典存放目录!$A$1&amp;O2565&amp;P2565&amp;Q2565</f>
        <v>F:\《自创文法查阅Excel》4.1备份\《B词汇·红宝书》\红宝书MP3分割\08 n1-く (1).mp3</v>
      </c>
      <c r="S2565" s="38"/>
      <c r="T2565" s="56"/>
      <c r="U2565" s="56"/>
      <c r="V2565" s="30" t="str">
        <f t="shared" si="245"/>
        <v/>
      </c>
      <c r="W2565" s="29"/>
      <c r="X2565" s="9" t="s">
        <v>464</v>
      </c>
    </row>
    <row r="2566" spans="1:24" s="57" customFormat="1" ht="24">
      <c r="A2566" s="31">
        <v>2707</v>
      </c>
      <c r="B2566" s="32">
        <f t="shared" ca="1" si="246"/>
        <v>0.17825347081944398</v>
      </c>
      <c r="C2566" s="134" t="s">
        <v>484</v>
      </c>
      <c r="D2566" s="128" t="s">
        <v>4805</v>
      </c>
      <c r="E2566" s="21"/>
      <c r="F2566" s="22"/>
      <c r="G2566" s="22"/>
      <c r="H2566" s="22"/>
      <c r="I2566" s="23"/>
      <c r="J2566" s="35" t="str">
        <f t="shared" si="247"/>
        <v>➸</v>
      </c>
      <c r="K2566" s="117" t="str">
        <f>词典存放目录!$A$1&amp;L2566&amp;M2566</f>
        <v>F:\《自创文法查阅Excel》4.1备份\《B词汇·红宝书》\红宝书15版图片\2707-ぐ【具】.jpg</v>
      </c>
      <c r="L2566" s="9" t="s">
        <v>18120</v>
      </c>
      <c r="M2566" s="117" t="s">
        <v>20685</v>
      </c>
      <c r="N2566" s="36" t="str">
        <f t="shared" si="248"/>
        <v>▶</v>
      </c>
      <c r="O2566" s="37" t="s">
        <v>17925</v>
      </c>
      <c r="P2566" s="37">
        <v>2</v>
      </c>
      <c r="Q2566" s="37" t="s">
        <v>23</v>
      </c>
      <c r="R2566" s="9" t="str">
        <f>词典存放目录!$A$1&amp;O2566&amp;P2566&amp;Q2566</f>
        <v>F:\《自创文法查阅Excel》4.1备份\《B词汇·红宝书》\红宝书MP3分割\08 n1-く (2).mp3</v>
      </c>
      <c r="S2566" s="38"/>
      <c r="T2566" s="56"/>
      <c r="U2566" s="56"/>
      <c r="V2566" s="30" t="str">
        <f t="shared" si="245"/>
        <v/>
      </c>
      <c r="W2566" s="29"/>
      <c r="X2566" s="9" t="s">
        <v>464</v>
      </c>
    </row>
    <row r="2567" spans="1:24" s="57" customFormat="1" ht="24">
      <c r="A2567" s="31">
        <v>2708</v>
      </c>
      <c r="B2567" s="32">
        <f t="shared" ca="1" si="246"/>
        <v>7.4771637636272037E-2</v>
      </c>
      <c r="C2567" s="134" t="s">
        <v>4806</v>
      </c>
      <c r="D2567" s="128" t="s">
        <v>4807</v>
      </c>
      <c r="E2567" s="21" t="s">
        <v>32</v>
      </c>
      <c r="F2567" s="22"/>
      <c r="G2567" s="22"/>
      <c r="H2567" s="22"/>
      <c r="I2567" s="23"/>
      <c r="J2567" s="35" t="str">
        <f t="shared" si="247"/>
        <v>➸</v>
      </c>
      <c r="K2567" s="117" t="str">
        <f>词典存放目录!$A$1&amp;L2567&amp;M2567</f>
        <v>F:\《自创文法查阅Excel》4.1备份\《B词汇·红宝书》\红宝书15版图片\2708-くいちがい【食い違い】.jpg</v>
      </c>
      <c r="L2567" s="9" t="s">
        <v>18120</v>
      </c>
      <c r="M2567" s="117" t="s">
        <v>20686</v>
      </c>
      <c r="N2567" s="36" t="str">
        <f t="shared" si="248"/>
        <v>▶</v>
      </c>
      <c r="O2567" s="37" t="s">
        <v>17925</v>
      </c>
      <c r="P2567" s="37">
        <v>3</v>
      </c>
      <c r="Q2567" s="37" t="s">
        <v>23</v>
      </c>
      <c r="R2567" s="9" t="str">
        <f>词典存放目录!$A$1&amp;O2567&amp;P2567&amp;Q2567</f>
        <v>F:\《自创文法查阅Excel》4.1备份\《B词汇·红宝书》\红宝书MP3分割\08 n1-く (3).mp3</v>
      </c>
      <c r="S2567" s="38"/>
      <c r="T2567" s="56"/>
      <c r="U2567" s="56"/>
      <c r="V2567" s="30" t="str">
        <f t="shared" si="245"/>
        <v/>
      </c>
      <c r="W2567" s="29"/>
      <c r="X2567" s="9" t="s">
        <v>464</v>
      </c>
    </row>
    <row r="2568" spans="1:24" s="57" customFormat="1" ht="24">
      <c r="A2568" s="31">
        <v>2709</v>
      </c>
      <c r="B2568" s="32">
        <f t="shared" ca="1" si="246"/>
        <v>0.69021196240160587</v>
      </c>
      <c r="C2568" s="134" t="s">
        <v>4808</v>
      </c>
      <c r="D2568" s="128" t="s">
        <v>4809</v>
      </c>
      <c r="E2568" s="21"/>
      <c r="F2568" s="22"/>
      <c r="G2568" s="22"/>
      <c r="H2568" s="22"/>
      <c r="I2568" s="23"/>
      <c r="J2568" s="35" t="str">
        <f t="shared" si="247"/>
        <v>➸</v>
      </c>
      <c r="K2568" s="117" t="str">
        <f>词典存放目录!$A$1&amp;L2568&amp;M2568</f>
        <v>F:\《自创文法查阅Excel》4.1备份\《B词汇·红宝书》\红宝书15版图片\2709-くいちがう【食い違う】.jpg</v>
      </c>
      <c r="L2568" s="9" t="s">
        <v>18120</v>
      </c>
      <c r="M2568" s="117" t="s">
        <v>20687</v>
      </c>
      <c r="N2568" s="36" t="str">
        <f t="shared" si="248"/>
        <v>▶</v>
      </c>
      <c r="O2568" s="37" t="s">
        <v>17925</v>
      </c>
      <c r="P2568" s="37">
        <v>4</v>
      </c>
      <c r="Q2568" s="37" t="s">
        <v>23</v>
      </c>
      <c r="R2568" s="9" t="str">
        <f>词典存放目录!$A$1&amp;O2568&amp;P2568&amp;Q2568</f>
        <v>F:\《自创文法查阅Excel》4.1备份\《B词汇·红宝书》\红宝书MP3分割\08 n1-く (4).mp3</v>
      </c>
      <c r="S2568" s="38"/>
      <c r="T2568" s="56"/>
      <c r="U2568" s="56"/>
      <c r="V2568" s="30" t="str">
        <f t="shared" si="245"/>
        <v/>
      </c>
      <c r="W2568" s="29"/>
      <c r="X2568" s="9" t="s">
        <v>464</v>
      </c>
    </row>
    <row r="2569" spans="1:24" s="57" customFormat="1" ht="24">
      <c r="A2569" s="31">
        <v>2710</v>
      </c>
      <c r="B2569" s="32">
        <f t="shared" ca="1" si="246"/>
        <v>0.52822572318351613</v>
      </c>
      <c r="C2569" s="134" t="s">
        <v>4810</v>
      </c>
      <c r="D2569" s="128" t="s">
        <v>4811</v>
      </c>
      <c r="E2569" s="21"/>
      <c r="F2569" s="22"/>
      <c r="G2569" s="22"/>
      <c r="H2569" s="22"/>
      <c r="I2569" s="23"/>
      <c r="J2569" s="35" t="str">
        <f t="shared" si="247"/>
        <v>➸</v>
      </c>
      <c r="K2569" s="117" t="str">
        <f>词典存放目录!$A$1&amp;L2569&amp;M2569</f>
        <v>F:\《自创文法查阅Excel》4.1备份\《B词汇·红宝书》\红宝书15版图片\2710-くいとめる【食い止める】.jpg</v>
      </c>
      <c r="L2569" s="9" t="s">
        <v>18120</v>
      </c>
      <c r="M2569" s="117" t="s">
        <v>20688</v>
      </c>
      <c r="N2569" s="36" t="str">
        <f t="shared" si="248"/>
        <v>▶</v>
      </c>
      <c r="O2569" s="37" t="s">
        <v>17925</v>
      </c>
      <c r="P2569" s="37">
        <v>5</v>
      </c>
      <c r="Q2569" s="37" t="s">
        <v>23</v>
      </c>
      <c r="R2569" s="9" t="str">
        <f>词典存放目录!$A$1&amp;O2569&amp;P2569&amp;Q2569</f>
        <v>F:\《自创文法查阅Excel》4.1备份\《B词汇·红宝书》\红宝书MP3分割\08 n1-く (5).mp3</v>
      </c>
      <c r="S2569" s="38"/>
      <c r="T2569" s="56"/>
      <c r="U2569" s="56"/>
      <c r="V2569" s="30" t="str">
        <f t="shared" si="245"/>
        <v/>
      </c>
      <c r="W2569" s="29"/>
      <c r="X2569" s="9" t="s">
        <v>464</v>
      </c>
    </row>
    <row r="2570" spans="1:24" s="57" customFormat="1" ht="24">
      <c r="A2570" s="31">
        <v>2712</v>
      </c>
      <c r="B2570" s="32">
        <f t="shared" ca="1" si="246"/>
        <v>0.37781572888876991</v>
      </c>
      <c r="C2570" s="134" t="s">
        <v>4812</v>
      </c>
      <c r="D2570" s="128" t="s">
        <v>4813</v>
      </c>
      <c r="E2570" s="21"/>
      <c r="F2570" s="22"/>
      <c r="G2570" s="22"/>
      <c r="H2570" s="22"/>
      <c r="I2570" s="23"/>
      <c r="J2570" s="35" t="str">
        <f t="shared" si="247"/>
        <v>➸</v>
      </c>
      <c r="K2570" s="117" t="str">
        <f>词典存放目录!$A$1&amp;L2570&amp;M2570</f>
        <v>F:\《自创文法查阅Excel》4.1备份\《B词汇·红宝书》\红宝书15版图片\2712-くうかん【空間】.jpg</v>
      </c>
      <c r="L2570" s="9" t="s">
        <v>18120</v>
      </c>
      <c r="M2570" s="117" t="s">
        <v>20689</v>
      </c>
      <c r="N2570" s="36" t="str">
        <f t="shared" si="248"/>
        <v>▶</v>
      </c>
      <c r="O2570" s="37" t="s">
        <v>17925</v>
      </c>
      <c r="P2570" s="37">
        <v>7</v>
      </c>
      <c r="Q2570" s="37" t="s">
        <v>23</v>
      </c>
      <c r="R2570" s="9" t="str">
        <f>词典存放目录!$A$1&amp;O2570&amp;P2570&amp;Q2570</f>
        <v>F:\《自创文法查阅Excel》4.1备份\《B词汇·红宝书》\红宝书MP3分割\08 n1-く (7).mp3</v>
      </c>
      <c r="S2570" s="38"/>
      <c r="T2570" s="56"/>
      <c r="U2570" s="56"/>
      <c r="V2570" s="30" t="str">
        <f t="shared" si="245"/>
        <v/>
      </c>
      <c r="W2570" s="29"/>
      <c r="X2570" s="9" t="s">
        <v>464</v>
      </c>
    </row>
    <row r="2571" spans="1:24" s="57" customFormat="1" ht="24">
      <c r="A2571" s="31">
        <v>2713</v>
      </c>
      <c r="B2571" s="32">
        <f t="shared" ca="1" si="246"/>
        <v>0.73068961026158441</v>
      </c>
      <c r="C2571" s="134" t="s">
        <v>4814</v>
      </c>
      <c r="D2571" s="128" t="s">
        <v>4815</v>
      </c>
      <c r="E2571" s="21"/>
      <c r="F2571" s="22"/>
      <c r="G2571" s="22"/>
      <c r="H2571" s="22"/>
      <c r="I2571" s="23"/>
      <c r="J2571" s="35" t="str">
        <f t="shared" si="247"/>
        <v>➸</v>
      </c>
      <c r="K2571" s="117" t="str">
        <f>词典存放目录!$A$1&amp;L2571&amp;M2571</f>
        <v>F:\《自创文法查阅Excel》4.1备份\《B词汇·红宝书》\红宝书15版图片\2713-くうはく【空白】.jpg</v>
      </c>
      <c r="L2571" s="9" t="s">
        <v>18120</v>
      </c>
      <c r="M2571" s="117" t="s">
        <v>20690</v>
      </c>
      <c r="N2571" s="36" t="str">
        <f t="shared" si="248"/>
        <v>▶</v>
      </c>
      <c r="O2571" s="37" t="s">
        <v>17925</v>
      </c>
      <c r="P2571" s="37">
        <v>8</v>
      </c>
      <c r="Q2571" s="37" t="s">
        <v>23</v>
      </c>
      <c r="R2571" s="9" t="str">
        <f>词典存放目录!$A$1&amp;O2571&amp;P2571&amp;Q2571</f>
        <v>F:\《自创文法查阅Excel》4.1备份\《B词汇·红宝书》\红宝书MP3分割\08 n1-く (8).mp3</v>
      </c>
      <c r="S2571" s="38"/>
      <c r="T2571" s="56"/>
      <c r="U2571" s="56"/>
      <c r="V2571" s="30" t="str">
        <f t="shared" si="245"/>
        <v/>
      </c>
      <c r="W2571" s="29"/>
      <c r="X2571" s="9" t="s">
        <v>464</v>
      </c>
    </row>
    <row r="2572" spans="1:24" s="57" customFormat="1" ht="24">
      <c r="A2572" s="31">
        <v>2714</v>
      </c>
      <c r="B2572" s="32">
        <f t="shared" ca="1" si="246"/>
        <v>0.6254190471160902</v>
      </c>
      <c r="C2572" s="134" t="s">
        <v>4816</v>
      </c>
      <c r="D2572" s="128" t="s">
        <v>4817</v>
      </c>
      <c r="E2572" s="21"/>
      <c r="F2572" s="22"/>
      <c r="G2572" s="22"/>
      <c r="H2572" s="22"/>
      <c r="I2572" s="23"/>
      <c r="J2572" s="35" t="str">
        <f t="shared" si="247"/>
        <v>➸</v>
      </c>
      <c r="K2572" s="117" t="str">
        <f>词典存放目录!$A$1&amp;L2572&amp;M2572</f>
        <v>F:\《自创文法查阅Excel》4.1备份\《B词汇·红宝书》\红宝书15版图片\2714-くうばく【空爆】.jpg</v>
      </c>
      <c r="L2572" s="9" t="s">
        <v>18120</v>
      </c>
      <c r="M2572" s="117" t="s">
        <v>20691</v>
      </c>
      <c r="N2572" s="36" t="str">
        <f t="shared" si="248"/>
        <v>▶</v>
      </c>
      <c r="O2572" s="37" t="s">
        <v>17925</v>
      </c>
      <c r="P2572" s="37">
        <v>9</v>
      </c>
      <c r="Q2572" s="37" t="s">
        <v>23</v>
      </c>
      <c r="R2572" s="9" t="str">
        <f>词典存放目录!$A$1&amp;O2572&amp;P2572&amp;Q2572</f>
        <v>F:\《自创文法查阅Excel》4.1备份\《B词汇·红宝书》\红宝书MP3分割\08 n1-く (9).mp3</v>
      </c>
      <c r="S2572" s="38"/>
      <c r="T2572" s="56"/>
      <c r="U2572" s="56"/>
      <c r="V2572" s="30"/>
      <c r="W2572" s="29"/>
      <c r="X2572" s="9" t="s">
        <v>464</v>
      </c>
    </row>
    <row r="2573" spans="1:24" s="57" customFormat="1" ht="24">
      <c r="A2573" s="31">
        <v>2715</v>
      </c>
      <c r="B2573" s="32">
        <f t="shared" ca="1" si="246"/>
        <v>0.67561202401737885</v>
      </c>
      <c r="C2573" s="134" t="s">
        <v>4818</v>
      </c>
      <c r="D2573" s="128" t="s">
        <v>4819</v>
      </c>
      <c r="E2573" s="21"/>
      <c r="F2573" s="22"/>
      <c r="G2573" s="22"/>
      <c r="H2573" s="22"/>
      <c r="I2573" s="23"/>
      <c r="J2573" s="35" t="str">
        <f t="shared" si="247"/>
        <v>➸</v>
      </c>
      <c r="K2573" s="117" t="str">
        <f>词典存放目录!$A$1&amp;L2573&amp;M2573</f>
        <v>F:\《自创文法查阅Excel》4.1备份\《B词汇·红宝书》\红宝书15版图片\2715-クーポン【coupon】.jpg</v>
      </c>
      <c r="L2573" s="9" t="s">
        <v>18120</v>
      </c>
      <c r="M2573" s="117" t="s">
        <v>20692</v>
      </c>
      <c r="N2573" s="36" t="str">
        <f t="shared" si="248"/>
        <v>▶</v>
      </c>
      <c r="O2573" s="37" t="s">
        <v>17925</v>
      </c>
      <c r="P2573" s="37">
        <v>10</v>
      </c>
      <c r="Q2573" s="37" t="s">
        <v>23</v>
      </c>
      <c r="R2573" s="9" t="str">
        <f>词典存放目录!$A$1&amp;O2573&amp;P2573&amp;Q2573</f>
        <v>F:\《自创文法查阅Excel》4.1备份\《B词汇·红宝书》\红宝书MP3分割\08 n1-く (10).mp3</v>
      </c>
      <c r="S2573" s="38"/>
      <c r="T2573" s="56"/>
      <c r="U2573" s="56"/>
      <c r="V2573" s="30" t="str">
        <f t="shared" ref="V2573:V2579" si="249">IF(COUNTA(S2573:U2573)=0,"",COUNTIF(S2573:U2573,"0")/COUNTA(S2573:U2573))</f>
        <v/>
      </c>
      <c r="W2573" s="29"/>
      <c r="X2573" s="9" t="s">
        <v>464</v>
      </c>
    </row>
    <row r="2574" spans="1:24" s="57" customFormat="1" ht="24">
      <c r="A2574" s="31">
        <v>2716</v>
      </c>
      <c r="B2574" s="32">
        <f t="shared" ca="1" si="246"/>
        <v>0.89907158473325577</v>
      </c>
      <c r="C2574" s="134" t="s">
        <v>4820</v>
      </c>
      <c r="D2574" s="128" t="s">
        <v>4821</v>
      </c>
      <c r="E2574" s="21"/>
      <c r="F2574" s="22"/>
      <c r="G2574" s="22"/>
      <c r="H2574" s="22"/>
      <c r="I2574" s="23"/>
      <c r="J2574" s="35" t="str">
        <f t="shared" si="247"/>
        <v>➸</v>
      </c>
      <c r="K2574" s="117" t="str">
        <f>词典存放目录!$A$1&amp;L2574&amp;M2574</f>
        <v>F:\《自创文法查阅Excel》4.1备份\《B词汇·红宝书》\红宝书15版图片\2716-クール【cool】.jpg</v>
      </c>
      <c r="L2574" s="9" t="s">
        <v>18120</v>
      </c>
      <c r="M2574" s="117" t="s">
        <v>20693</v>
      </c>
      <c r="N2574" s="36" t="str">
        <f t="shared" si="248"/>
        <v>▶</v>
      </c>
      <c r="O2574" s="37" t="s">
        <v>17925</v>
      </c>
      <c r="P2574" s="37">
        <v>11</v>
      </c>
      <c r="Q2574" s="37" t="s">
        <v>23</v>
      </c>
      <c r="R2574" s="9" t="str">
        <f>词典存放目录!$A$1&amp;O2574&amp;P2574&amp;Q2574</f>
        <v>F:\《自创文法查阅Excel》4.1备份\《B词汇·红宝书》\红宝书MP3分割\08 n1-く (11).mp3</v>
      </c>
      <c r="S2574" s="38"/>
      <c r="T2574" s="56"/>
      <c r="U2574" s="56"/>
      <c r="V2574" s="30" t="str">
        <f t="shared" si="249"/>
        <v/>
      </c>
      <c r="W2574" s="29"/>
      <c r="X2574" s="9" t="s">
        <v>464</v>
      </c>
    </row>
    <row r="2575" spans="1:24" s="57" customFormat="1" ht="24">
      <c r="A2575" s="31">
        <v>2717</v>
      </c>
      <c r="B2575" s="32">
        <f t="shared" ca="1" si="246"/>
        <v>0.63415444113930708</v>
      </c>
      <c r="C2575" s="134" t="s">
        <v>4822</v>
      </c>
      <c r="D2575" s="128" t="s">
        <v>4823</v>
      </c>
      <c r="E2575" s="21"/>
      <c r="F2575" s="22"/>
      <c r="G2575" s="22"/>
      <c r="H2575" s="22"/>
      <c r="I2575" s="23"/>
      <c r="J2575" s="35" t="str">
        <f t="shared" si="247"/>
        <v>➸</v>
      </c>
      <c r="K2575" s="117" t="str">
        <f>词典存放目录!$A$1&amp;L2575&amp;M2575</f>
        <v>F:\《自创文法查阅Excel》4.1备份\《B词汇·红宝书》\红宝书15版图片\2717-くかく【区画】.jpg</v>
      </c>
      <c r="L2575" s="9" t="s">
        <v>18120</v>
      </c>
      <c r="M2575" s="117" t="s">
        <v>20694</v>
      </c>
      <c r="N2575" s="36" t="str">
        <f t="shared" si="248"/>
        <v>▶</v>
      </c>
      <c r="O2575" s="37" t="s">
        <v>17925</v>
      </c>
      <c r="P2575" s="37">
        <v>12</v>
      </c>
      <c r="Q2575" s="37" t="s">
        <v>23</v>
      </c>
      <c r="R2575" s="9" t="str">
        <f>词典存放目录!$A$1&amp;O2575&amp;P2575&amp;Q2575</f>
        <v>F:\《自创文法查阅Excel》4.1备份\《B词汇·红宝书》\红宝书MP3分割\08 n1-く (12).mp3</v>
      </c>
      <c r="S2575" s="38"/>
      <c r="T2575" s="56"/>
      <c r="U2575" s="56"/>
      <c r="V2575" s="30" t="str">
        <f t="shared" si="249"/>
        <v/>
      </c>
      <c r="W2575" s="29"/>
      <c r="X2575" s="9" t="s">
        <v>464</v>
      </c>
    </row>
    <row r="2576" spans="1:24" s="57" customFormat="1" ht="24">
      <c r="A2576" s="31">
        <v>2718</v>
      </c>
      <c r="B2576" s="32">
        <f t="shared" ca="1" si="246"/>
        <v>0.65230886479609596</v>
      </c>
      <c r="C2576" s="134" t="s">
        <v>4824</v>
      </c>
      <c r="D2576" s="128" t="s">
        <v>4825</v>
      </c>
      <c r="E2576" s="21"/>
      <c r="F2576" s="22"/>
      <c r="G2576" s="22"/>
      <c r="H2576" s="22"/>
      <c r="I2576" s="23"/>
      <c r="J2576" s="35" t="str">
        <f t="shared" si="247"/>
        <v>➸</v>
      </c>
      <c r="K2576" s="117" t="str">
        <f>词典存放目录!$A$1&amp;L2576&amp;M2576</f>
        <v>F:\《自创文法查阅Excel》4.1备份\《B词汇·红宝书》\红宝书15版图片\2718-くぎり【区切り】.jpg</v>
      </c>
      <c r="L2576" s="9" t="s">
        <v>18120</v>
      </c>
      <c r="M2576" s="117" t="s">
        <v>20695</v>
      </c>
      <c r="N2576" s="36" t="str">
        <f t="shared" si="248"/>
        <v>▶</v>
      </c>
      <c r="O2576" s="37" t="s">
        <v>17925</v>
      </c>
      <c r="P2576" s="37">
        <v>13</v>
      </c>
      <c r="Q2576" s="37" t="s">
        <v>23</v>
      </c>
      <c r="R2576" s="9" t="str">
        <f>词典存放目录!$A$1&amp;O2576&amp;P2576&amp;Q2576</f>
        <v>F:\《自创文法查阅Excel》4.1备份\《B词汇·红宝书》\红宝书MP3分割\08 n1-く (13).mp3</v>
      </c>
      <c r="S2576" s="38"/>
      <c r="T2576" s="56"/>
      <c r="U2576" s="56"/>
      <c r="V2576" s="30" t="str">
        <f t="shared" si="249"/>
        <v/>
      </c>
      <c r="W2576" s="29"/>
      <c r="X2576" s="9" t="s">
        <v>464</v>
      </c>
    </row>
    <row r="2577" spans="1:24" s="57" customFormat="1" ht="24">
      <c r="A2577" s="31">
        <v>2719</v>
      </c>
      <c r="B2577" s="32">
        <f t="shared" ca="1" si="246"/>
        <v>0.56858745136262323</v>
      </c>
      <c r="C2577" s="134" t="s">
        <v>4826</v>
      </c>
      <c r="D2577" s="128" t="s">
        <v>4827</v>
      </c>
      <c r="E2577" s="21"/>
      <c r="F2577" s="22"/>
      <c r="G2577" s="22"/>
      <c r="H2577" s="22"/>
      <c r="I2577" s="23"/>
      <c r="J2577" s="35" t="str">
        <f t="shared" si="247"/>
        <v>➸</v>
      </c>
      <c r="K2577" s="117" t="str">
        <f>词典存放目录!$A$1&amp;L2577&amp;M2577</f>
        <v>F:\《自创文法查阅Excel》4.1备份\《B词汇·红宝书》\红宝书15版图片\2719-くくる【括る】.jpg</v>
      </c>
      <c r="L2577" s="9" t="s">
        <v>18120</v>
      </c>
      <c r="M2577" s="117" t="s">
        <v>20696</v>
      </c>
      <c r="N2577" s="36" t="str">
        <f t="shared" si="248"/>
        <v>▶</v>
      </c>
      <c r="O2577" s="37" t="s">
        <v>17925</v>
      </c>
      <c r="P2577" s="37">
        <v>14</v>
      </c>
      <c r="Q2577" s="37" t="s">
        <v>23</v>
      </c>
      <c r="R2577" s="9" t="str">
        <f>词典存放目录!$A$1&amp;O2577&amp;P2577&amp;Q2577</f>
        <v>F:\《自创文法查阅Excel》4.1备份\《B词汇·红宝书》\红宝书MP3分割\08 n1-く (14).mp3</v>
      </c>
      <c r="S2577" s="38"/>
      <c r="T2577" s="56"/>
      <c r="U2577" s="56"/>
      <c r="V2577" s="30" t="str">
        <f t="shared" si="249"/>
        <v/>
      </c>
      <c r="W2577" s="29"/>
      <c r="X2577" s="9" t="s">
        <v>464</v>
      </c>
    </row>
    <row r="2578" spans="1:24" s="57" customFormat="1" ht="24">
      <c r="A2578" s="31">
        <v>2720</v>
      </c>
      <c r="B2578" s="32">
        <f t="shared" ca="1" si="246"/>
        <v>0.46328292800813897</v>
      </c>
      <c r="C2578" s="134" t="s">
        <v>4828</v>
      </c>
      <c r="D2578" s="128" t="s">
        <v>4829</v>
      </c>
      <c r="E2578" s="21"/>
      <c r="F2578" s="22"/>
      <c r="G2578" s="22"/>
      <c r="H2578" s="22"/>
      <c r="I2578" s="23"/>
      <c r="J2578" s="35" t="str">
        <f t="shared" si="247"/>
        <v>➸</v>
      </c>
      <c r="K2578" s="117" t="str">
        <f>词典存放目录!$A$1&amp;L2578&amp;M2578</f>
        <v>F:\《自创文法查阅Excel》4.1备份\《B词汇·红宝书》\红宝书15版图片\2720-くじく【挫く】.jpg</v>
      </c>
      <c r="L2578" s="9" t="s">
        <v>18120</v>
      </c>
      <c r="M2578" s="117" t="s">
        <v>20697</v>
      </c>
      <c r="N2578" s="36" t="str">
        <f t="shared" si="248"/>
        <v>▶</v>
      </c>
      <c r="O2578" s="37" t="s">
        <v>17925</v>
      </c>
      <c r="P2578" s="37">
        <v>15</v>
      </c>
      <c r="Q2578" s="37" t="s">
        <v>23</v>
      </c>
      <c r="R2578" s="9" t="str">
        <f>词典存放目录!$A$1&amp;O2578&amp;P2578&amp;Q2578</f>
        <v>F:\《自创文法查阅Excel》4.1备份\《B词汇·红宝书》\红宝书MP3分割\08 n1-く (15).mp3</v>
      </c>
      <c r="S2578" s="38"/>
      <c r="T2578" s="56"/>
      <c r="U2578" s="56"/>
      <c r="V2578" s="30" t="str">
        <f t="shared" si="249"/>
        <v/>
      </c>
      <c r="W2578" s="29"/>
      <c r="X2578" s="9" t="s">
        <v>464</v>
      </c>
    </row>
    <row r="2579" spans="1:24" s="57" customFormat="1" ht="24">
      <c r="A2579" s="31">
        <v>2722</v>
      </c>
      <c r="B2579" s="32">
        <f t="shared" ca="1" si="246"/>
        <v>0.88212061765879335</v>
      </c>
      <c r="C2579" s="134" t="s">
        <v>4830</v>
      </c>
      <c r="D2579" s="128"/>
      <c r="E2579" s="21"/>
      <c r="F2579" s="22"/>
      <c r="G2579" s="41" t="s">
        <v>99</v>
      </c>
      <c r="H2579" s="22" t="s">
        <v>159</v>
      </c>
      <c r="I2579" s="23"/>
      <c r="J2579" s="35" t="str">
        <f t="shared" si="247"/>
        <v>➸</v>
      </c>
      <c r="K2579" s="117" t="str">
        <f>词典存放目录!$A$1&amp;L2579&amp;M2579</f>
        <v>F:\《自创文法查阅Excel》4.1备份\《B词汇·红宝书》\红宝书15版图片\2722-くしゃくしゃ.jpg</v>
      </c>
      <c r="L2579" s="9" t="s">
        <v>18120</v>
      </c>
      <c r="M2579" s="117" t="s">
        <v>20698</v>
      </c>
      <c r="N2579" s="36" t="str">
        <f t="shared" si="248"/>
        <v>▶</v>
      </c>
      <c r="O2579" s="37" t="s">
        <v>17925</v>
      </c>
      <c r="P2579" s="37">
        <v>17</v>
      </c>
      <c r="Q2579" s="37" t="s">
        <v>23</v>
      </c>
      <c r="R2579" s="9" t="str">
        <f>词典存放目录!$A$1&amp;O2579&amp;P2579&amp;Q2579</f>
        <v>F:\《自创文法查阅Excel》4.1备份\《B词汇·红宝书》\红宝书MP3分割\08 n1-く (17).mp3</v>
      </c>
      <c r="S2579" s="38"/>
      <c r="T2579" s="56"/>
      <c r="U2579" s="56"/>
      <c r="V2579" s="30" t="str">
        <f t="shared" si="249"/>
        <v/>
      </c>
      <c r="W2579" s="29"/>
      <c r="X2579" s="9" t="s">
        <v>464</v>
      </c>
    </row>
    <row r="2580" spans="1:24" s="57" customFormat="1" ht="24">
      <c r="A2580" s="31">
        <v>2723</v>
      </c>
      <c r="B2580" s="32">
        <f t="shared" ca="1" si="246"/>
        <v>0.80183955398408613</v>
      </c>
      <c r="C2580" s="134" t="s">
        <v>4831</v>
      </c>
      <c r="D2580" s="128" t="s">
        <v>4832</v>
      </c>
      <c r="E2580" s="21"/>
      <c r="F2580" s="22"/>
      <c r="G2580" s="22"/>
      <c r="H2580" s="22"/>
      <c r="I2580" s="23"/>
      <c r="J2580" s="35" t="str">
        <f t="shared" si="247"/>
        <v>➸</v>
      </c>
      <c r="K2580" s="117" t="str">
        <f>词典存放目录!$A$1&amp;L2580&amp;M2580</f>
        <v>F:\《自创文法查阅Excel》4.1备份\《B词汇·红宝书》\红宝书15版图片\2723-くじゅう【苦渋】.jpg</v>
      </c>
      <c r="L2580" s="9" t="s">
        <v>18120</v>
      </c>
      <c r="M2580" s="117" t="s">
        <v>20699</v>
      </c>
      <c r="N2580" s="36" t="str">
        <f t="shared" si="248"/>
        <v>▶</v>
      </c>
      <c r="O2580" s="37" t="s">
        <v>17925</v>
      </c>
      <c r="P2580" s="37">
        <v>18</v>
      </c>
      <c r="Q2580" s="37" t="s">
        <v>23</v>
      </c>
      <c r="R2580" s="9" t="str">
        <f>词典存放目录!$A$1&amp;O2580&amp;P2580&amp;Q2580</f>
        <v>F:\《自创文法查阅Excel》4.1备份\《B词汇·红宝书》\红宝书MP3分割\08 n1-く (18).mp3</v>
      </c>
      <c r="S2580" s="38"/>
      <c r="T2580" s="56"/>
      <c r="U2580" s="56"/>
      <c r="V2580" s="30"/>
      <c r="W2580" s="29"/>
      <c r="X2580" s="9" t="s">
        <v>464</v>
      </c>
    </row>
    <row r="2581" spans="1:24" s="57" customFormat="1" ht="24">
      <c r="A2581" s="31">
        <v>2724</v>
      </c>
      <c r="B2581" s="32">
        <f t="shared" ca="1" si="246"/>
        <v>0.67118847298995232</v>
      </c>
      <c r="C2581" s="134" t="s">
        <v>4833</v>
      </c>
      <c r="D2581" s="128" t="s">
        <v>4834</v>
      </c>
      <c r="E2581" s="21"/>
      <c r="F2581" s="22"/>
      <c r="G2581" s="22"/>
      <c r="H2581" s="22"/>
      <c r="I2581" s="23"/>
      <c r="J2581" s="35" t="str">
        <f t="shared" si="247"/>
        <v>➸</v>
      </c>
      <c r="K2581" s="117" t="str">
        <f>词典存放目录!$A$1&amp;L2581&amp;M2581</f>
        <v>F:\《自创文法查阅Excel》4.1备份\《B词汇·红宝书》\红宝书15版图片\2724-くじょ【駆除】.jpg</v>
      </c>
      <c r="L2581" s="9" t="s">
        <v>18120</v>
      </c>
      <c r="M2581" s="117" t="s">
        <v>20700</v>
      </c>
      <c r="N2581" s="36" t="str">
        <f t="shared" si="248"/>
        <v>▶</v>
      </c>
      <c r="O2581" s="37" t="s">
        <v>17925</v>
      </c>
      <c r="P2581" s="37">
        <v>19</v>
      </c>
      <c r="Q2581" s="37" t="s">
        <v>23</v>
      </c>
      <c r="R2581" s="9" t="str">
        <f>词典存放目录!$A$1&amp;O2581&amp;P2581&amp;Q2581</f>
        <v>F:\《自创文法查阅Excel》4.1备份\《B词汇·红宝书》\红宝书MP3分割\08 n1-く (19).mp3</v>
      </c>
      <c r="S2581" s="38"/>
      <c r="T2581" s="56"/>
      <c r="U2581" s="56"/>
      <c r="V2581" s="30"/>
      <c r="W2581" s="29"/>
      <c r="X2581" s="9" t="s">
        <v>464</v>
      </c>
    </row>
    <row r="2582" spans="1:24" s="57" customFormat="1" ht="24">
      <c r="A2582" s="31">
        <v>2725</v>
      </c>
      <c r="B2582" s="32">
        <f t="shared" ca="1" si="246"/>
        <v>0.37646833474154096</v>
      </c>
      <c r="C2582" s="134" t="s">
        <v>4835</v>
      </c>
      <c r="D2582" s="128" t="s">
        <v>4836</v>
      </c>
      <c r="E2582" s="21"/>
      <c r="F2582" s="22"/>
      <c r="G2582" s="22"/>
      <c r="H2582" s="22"/>
      <c r="I2582" s="23"/>
      <c r="J2582" s="35" t="str">
        <f t="shared" si="247"/>
        <v>➸</v>
      </c>
      <c r="K2582" s="117" t="str">
        <f>词典存放目录!$A$1&amp;L2582&amp;M2582</f>
        <v>F:\《自创文法查阅Excel》4.1备份\《B词汇·红宝书》\红宝书15版图片\2725-くじら【鯨】.jpg</v>
      </c>
      <c r="L2582" s="9" t="s">
        <v>18120</v>
      </c>
      <c r="M2582" s="117" t="s">
        <v>20701</v>
      </c>
      <c r="N2582" s="36" t="str">
        <f t="shared" si="248"/>
        <v>▶</v>
      </c>
      <c r="O2582" s="37" t="s">
        <v>17925</v>
      </c>
      <c r="P2582" s="37">
        <v>20</v>
      </c>
      <c r="Q2582" s="37" t="s">
        <v>23</v>
      </c>
      <c r="R2582" s="9" t="str">
        <f>词典存放目录!$A$1&amp;O2582&amp;P2582&amp;Q2582</f>
        <v>F:\《自创文法查阅Excel》4.1备份\《B词汇·红宝书》\红宝书MP3分割\08 n1-く (20).mp3</v>
      </c>
      <c r="S2582" s="38"/>
      <c r="T2582" s="56"/>
      <c r="U2582" s="56"/>
      <c r="V2582" s="30" t="str">
        <f>IF(COUNTA(S2582:U2582)=0,"",COUNTIF(S2582:U2582,"0")/COUNTA(S2582:U2582))</f>
        <v/>
      </c>
      <c r="W2582" s="29"/>
      <c r="X2582" s="9" t="s">
        <v>464</v>
      </c>
    </row>
    <row r="2583" spans="1:24" s="57" customFormat="1" ht="24">
      <c r="A2583" s="31">
        <v>2727</v>
      </c>
      <c r="B2583" s="32">
        <f t="shared" ca="1" si="246"/>
        <v>0.90113171516839252</v>
      </c>
      <c r="C2583" s="134" t="s">
        <v>4837</v>
      </c>
      <c r="D2583" s="128" t="s">
        <v>4838</v>
      </c>
      <c r="E2583" s="21" t="s">
        <v>32</v>
      </c>
      <c r="F2583" s="22"/>
      <c r="G2583" s="22"/>
      <c r="H2583" s="22"/>
      <c r="I2583" s="23"/>
      <c r="J2583" s="35" t="str">
        <f t="shared" si="247"/>
        <v>➸</v>
      </c>
      <c r="K2583" s="117" t="str">
        <f>词典存放目录!$A$1&amp;L2583&amp;M2583</f>
        <v>F:\《自创文法查阅Excel》4.1备份\《B词汇·红宝书》\红宝书15版图片\2727-くすぐったい【擽ったい】.jpg</v>
      </c>
      <c r="L2583" s="9" t="s">
        <v>18120</v>
      </c>
      <c r="M2583" s="117" t="s">
        <v>20702</v>
      </c>
      <c r="N2583" s="36" t="str">
        <f t="shared" si="248"/>
        <v>▶</v>
      </c>
      <c r="O2583" s="37" t="s">
        <v>17925</v>
      </c>
      <c r="P2583" s="37">
        <v>22</v>
      </c>
      <c r="Q2583" s="37" t="s">
        <v>23</v>
      </c>
      <c r="R2583" s="9" t="str">
        <f>词典存放目录!$A$1&amp;O2583&amp;P2583&amp;Q2583</f>
        <v>F:\《自创文法查阅Excel》4.1备份\《B词汇·红宝书》\红宝书MP3分割\08 n1-く (22).mp3</v>
      </c>
      <c r="S2583" s="38"/>
      <c r="T2583" s="56"/>
      <c r="U2583" s="56"/>
      <c r="V2583" s="30" t="str">
        <f>IF(COUNTA(S2583:U2583)=0,"",COUNTIF(S2583:U2583,"0")/COUNTA(S2583:U2583))</f>
        <v/>
      </c>
      <c r="W2583" s="29"/>
      <c r="X2583" s="9" t="s">
        <v>464</v>
      </c>
    </row>
    <row r="2584" spans="1:24" s="57" customFormat="1" ht="24">
      <c r="A2584" s="31">
        <v>2728</v>
      </c>
      <c r="B2584" s="32">
        <f t="shared" ca="1" si="246"/>
        <v>3.9484440648281494E-2</v>
      </c>
      <c r="C2584" s="134" t="s">
        <v>4839</v>
      </c>
      <c r="D2584" s="128" t="s">
        <v>4840</v>
      </c>
      <c r="E2584" s="21"/>
      <c r="F2584" s="22"/>
      <c r="G2584" s="22"/>
      <c r="H2584" s="22"/>
      <c r="I2584" s="23"/>
      <c r="J2584" s="35" t="str">
        <f t="shared" si="247"/>
        <v>➸</v>
      </c>
      <c r="K2584" s="117" t="str">
        <f>词典存放目录!$A$1&amp;L2584&amp;M2584</f>
        <v>F:\《自创文法查阅Excel》4.1备份\《B词汇·红宝书》\红宝书15版图片\2728-くすぐる【擽る】.jpg</v>
      </c>
      <c r="L2584" s="9" t="s">
        <v>18120</v>
      </c>
      <c r="M2584" s="117" t="s">
        <v>20703</v>
      </c>
      <c r="N2584" s="36" t="str">
        <f t="shared" si="248"/>
        <v>▶</v>
      </c>
      <c r="O2584" s="37" t="s">
        <v>17925</v>
      </c>
      <c r="P2584" s="37">
        <v>23</v>
      </c>
      <c r="Q2584" s="37" t="s">
        <v>23</v>
      </c>
      <c r="R2584" s="9" t="str">
        <f>词典存放目录!$A$1&amp;O2584&amp;P2584&amp;Q2584</f>
        <v>F:\《自创文法查阅Excel》4.1备份\《B词汇·红宝书》\红宝书MP3分割\08 n1-く (23).mp3</v>
      </c>
      <c r="S2584" s="38"/>
      <c r="T2584" s="56"/>
      <c r="U2584" s="56"/>
      <c r="V2584" s="30" t="str">
        <f>IF(COUNTA(S2584:U2584)=0,"",COUNTIF(S2584:U2584,"0")/COUNTA(S2584:U2584))</f>
        <v/>
      </c>
      <c r="W2584" s="29"/>
      <c r="X2584" s="9" t="s">
        <v>464</v>
      </c>
    </row>
    <row r="2585" spans="1:24" s="57" customFormat="1" ht="24">
      <c r="A2585" s="31">
        <v>2729</v>
      </c>
      <c r="B2585" s="32">
        <f t="shared" ca="1" si="246"/>
        <v>0.90249790183534906</v>
      </c>
      <c r="C2585" s="134" t="s">
        <v>4841</v>
      </c>
      <c r="D2585" s="128"/>
      <c r="E2585" s="21"/>
      <c r="F2585" s="22"/>
      <c r="G2585" s="22"/>
      <c r="H2585" s="22"/>
      <c r="I2585" s="23"/>
      <c r="J2585" s="35" t="str">
        <f t="shared" si="247"/>
        <v>➸</v>
      </c>
      <c r="K2585" s="117" t="str">
        <f>词典存放目录!$A$1&amp;L2585&amp;M2585</f>
        <v>F:\《自创文法查阅Excel》4.1备份\《B词汇·红宝书》\红宝书15版图片\2729-くづつく.jpg</v>
      </c>
      <c r="L2585" s="9" t="s">
        <v>18120</v>
      </c>
      <c r="M2585" s="117" t="s">
        <v>20704</v>
      </c>
      <c r="N2585" s="36" t="str">
        <f t="shared" si="248"/>
        <v>▶</v>
      </c>
      <c r="O2585" s="37" t="s">
        <v>17925</v>
      </c>
      <c r="P2585" s="37">
        <v>24</v>
      </c>
      <c r="Q2585" s="37" t="s">
        <v>23</v>
      </c>
      <c r="R2585" s="9" t="str">
        <f>词典存放目录!$A$1&amp;O2585&amp;P2585&amp;Q2585</f>
        <v>F:\《自创文法查阅Excel》4.1备份\《B词汇·红宝书》\红宝书MP3分割\08 n1-く (24).mp3</v>
      </c>
      <c r="S2585" s="38"/>
      <c r="T2585" s="56"/>
      <c r="U2585" s="56"/>
      <c r="V2585" s="30"/>
      <c r="W2585" s="29"/>
      <c r="X2585" s="9" t="s">
        <v>464</v>
      </c>
    </row>
    <row r="2586" spans="1:24" s="57" customFormat="1" ht="24">
      <c r="A2586" s="31">
        <v>2730</v>
      </c>
      <c r="B2586" s="32">
        <f t="shared" ca="1" si="246"/>
        <v>0.12709255714573986</v>
      </c>
      <c r="C2586" s="134" t="s">
        <v>4842</v>
      </c>
      <c r="D2586" s="128" t="s">
        <v>4843</v>
      </c>
      <c r="E2586" s="21"/>
      <c r="F2586" s="22"/>
      <c r="G2586" s="22"/>
      <c r="H2586" s="22"/>
      <c r="I2586" s="23"/>
      <c r="J2586" s="35" t="str">
        <f t="shared" si="247"/>
        <v>➸</v>
      </c>
      <c r="K2586" s="117" t="str">
        <f>词典存放目录!$A$1&amp;L2586&amp;M2586</f>
        <v>F:\《自创文法查阅Excel》4.1备份\《B词汇·红宝书》\红宝书15版图片\2730-くすぶる【燻る】.jpg</v>
      </c>
      <c r="L2586" s="9" t="s">
        <v>18120</v>
      </c>
      <c r="M2586" s="117" t="s">
        <v>20705</v>
      </c>
      <c r="N2586" s="36" t="str">
        <f t="shared" si="248"/>
        <v>▶</v>
      </c>
      <c r="O2586" s="37" t="s">
        <v>17925</v>
      </c>
      <c r="P2586" s="37">
        <v>25</v>
      </c>
      <c r="Q2586" s="37" t="s">
        <v>23</v>
      </c>
      <c r="R2586" s="9" t="str">
        <f>词典存放目录!$A$1&amp;O2586&amp;P2586&amp;Q2586</f>
        <v>F:\《自创文法查阅Excel》4.1备份\《B词汇·红宝书》\红宝书MP3分割\08 n1-く (25).mp3</v>
      </c>
      <c r="S2586" s="38"/>
      <c r="T2586" s="56"/>
      <c r="U2586" s="56"/>
      <c r="V2586" s="30"/>
      <c r="W2586" s="29"/>
      <c r="X2586" s="9" t="s">
        <v>464</v>
      </c>
    </row>
    <row r="2587" spans="1:24" s="57" customFormat="1" ht="24">
      <c r="A2587" s="31">
        <v>2731</v>
      </c>
      <c r="B2587" s="32">
        <f t="shared" ca="1" si="246"/>
        <v>0.17804831483712658</v>
      </c>
      <c r="C2587" s="134" t="s">
        <v>4844</v>
      </c>
      <c r="D2587" s="128" t="s">
        <v>4845</v>
      </c>
      <c r="E2587" s="21"/>
      <c r="F2587" s="22"/>
      <c r="G2587" s="22"/>
      <c r="H2587" s="22"/>
      <c r="I2587" s="23"/>
      <c r="J2587" s="35" t="str">
        <f t="shared" si="247"/>
        <v>➸</v>
      </c>
      <c r="K2587" s="117" t="str">
        <f>词典存放目录!$A$1&amp;L2587&amp;M2587</f>
        <v>F:\《自创文法查阅Excel》4.1备份\《B词汇·红宝书》\红宝书15版图片\2731-ぐち【愚痴】.jpg</v>
      </c>
      <c r="L2587" s="9" t="s">
        <v>18120</v>
      </c>
      <c r="M2587" s="117" t="s">
        <v>20706</v>
      </c>
      <c r="N2587" s="36" t="str">
        <f t="shared" si="248"/>
        <v>▶</v>
      </c>
      <c r="O2587" s="37" t="s">
        <v>17925</v>
      </c>
      <c r="P2587" s="37">
        <v>26</v>
      </c>
      <c r="Q2587" s="37" t="s">
        <v>23</v>
      </c>
      <c r="R2587" s="9" t="str">
        <f>词典存放目录!$A$1&amp;O2587&amp;P2587&amp;Q2587</f>
        <v>F:\《自创文法查阅Excel》4.1备份\《B词汇·红宝书》\红宝书MP3分割\08 n1-く (26).mp3</v>
      </c>
      <c r="S2587" s="38"/>
      <c r="T2587" s="56"/>
      <c r="U2587" s="56"/>
      <c r="V2587" s="30" t="str">
        <f>IF(COUNTA(S2587:U2587)=0,"",COUNTIF(S2587:U2587,"0")/COUNTA(S2587:U2587))</f>
        <v/>
      </c>
      <c r="W2587" s="29"/>
      <c r="X2587" s="9" t="s">
        <v>464</v>
      </c>
    </row>
    <row r="2588" spans="1:24" s="57" customFormat="1" ht="24">
      <c r="A2588" s="31">
        <v>2732</v>
      </c>
      <c r="B2588" s="32">
        <f t="shared" ca="1" si="246"/>
        <v>0.19857345278162519</v>
      </c>
      <c r="C2588" s="134" t="s">
        <v>4846</v>
      </c>
      <c r="D2588" s="128" t="s">
        <v>4847</v>
      </c>
      <c r="E2588" s="21"/>
      <c r="F2588" s="22"/>
      <c r="G2588" s="22"/>
      <c r="H2588" s="22"/>
      <c r="I2588" s="23"/>
      <c r="J2588" s="35" t="str">
        <f t="shared" si="247"/>
        <v>➸</v>
      </c>
      <c r="K2588" s="117" t="str">
        <f>词典存放目录!$A$1&amp;L2588&amp;M2588</f>
        <v>F:\《自创文法查阅Excel》4.1备份\《B词汇·红宝书》\红宝书15版图片\2732-くちコミ【口コミcomm(unication)】.jpg</v>
      </c>
      <c r="L2588" s="9" t="s">
        <v>18120</v>
      </c>
      <c r="M2588" s="117" t="s">
        <v>20707</v>
      </c>
      <c r="N2588" s="36" t="str">
        <f t="shared" si="248"/>
        <v>▶</v>
      </c>
      <c r="O2588" s="37" t="s">
        <v>17925</v>
      </c>
      <c r="P2588" s="37">
        <v>27</v>
      </c>
      <c r="Q2588" s="37" t="s">
        <v>23</v>
      </c>
      <c r="R2588" s="9" t="str">
        <f>词典存放目录!$A$1&amp;O2588&amp;P2588&amp;Q2588</f>
        <v>F:\《自创文法查阅Excel》4.1备份\《B词汇·红宝书》\红宝书MP3分割\08 n1-く (27).mp3</v>
      </c>
      <c r="S2588" s="38"/>
      <c r="T2588" s="56"/>
      <c r="U2588" s="56"/>
      <c r="V2588" s="30" t="str">
        <f>IF(COUNTA(S2588:U2588)=0,"",COUNTIF(S2588:U2588,"0")/COUNTA(S2588:U2588))</f>
        <v/>
      </c>
      <c r="W2588" s="29"/>
      <c r="X2588" s="9" t="s">
        <v>464</v>
      </c>
    </row>
    <row r="2589" spans="1:24" s="57" customFormat="1" ht="24">
      <c r="A2589" s="31">
        <v>2733</v>
      </c>
      <c r="B2589" s="32">
        <f t="shared" ca="1" si="246"/>
        <v>0.53306620058090526</v>
      </c>
      <c r="C2589" s="134" t="s">
        <v>4848</v>
      </c>
      <c r="D2589" s="128" t="s">
        <v>4849</v>
      </c>
      <c r="E2589" s="21"/>
      <c r="F2589" s="22"/>
      <c r="G2589" s="22"/>
      <c r="H2589" s="22"/>
      <c r="I2589" s="23"/>
      <c r="J2589" s="35" t="str">
        <f t="shared" si="247"/>
        <v>➸</v>
      </c>
      <c r="K2589" s="117" t="str">
        <f>词典存放目录!$A$1&amp;L2589&amp;M2589</f>
        <v>F:\《自创文法查阅Excel》4.1备份\《B词汇·红宝书》\红宝书15版图片\2733-くちずさむ【口吟む】.jpg</v>
      </c>
      <c r="L2589" s="9" t="s">
        <v>18120</v>
      </c>
      <c r="M2589" s="117" t="s">
        <v>20708</v>
      </c>
      <c r="N2589" s="36" t="str">
        <f t="shared" si="248"/>
        <v>▶</v>
      </c>
      <c r="O2589" s="37" t="s">
        <v>17925</v>
      </c>
      <c r="P2589" s="37">
        <v>28</v>
      </c>
      <c r="Q2589" s="37" t="s">
        <v>23</v>
      </c>
      <c r="R2589" s="9" t="str">
        <f>词典存放目录!$A$1&amp;O2589&amp;P2589&amp;Q2589</f>
        <v>F:\《自创文法查阅Excel》4.1备份\《B词汇·红宝书》\红宝书MP3分割\08 n1-く (28).mp3</v>
      </c>
      <c r="S2589" s="38"/>
      <c r="T2589" s="56"/>
      <c r="U2589" s="56"/>
      <c r="V2589" s="30" t="str">
        <f>IF(COUNTA(S2589:U2589)=0,"",COUNTIF(S2589:U2589,"0")/COUNTA(S2589:U2589))</f>
        <v/>
      </c>
      <c r="W2589" s="29"/>
      <c r="X2589" s="9" t="s">
        <v>464</v>
      </c>
    </row>
    <row r="2590" spans="1:24" s="57" customFormat="1" ht="24">
      <c r="A2590" s="31">
        <v>2734</v>
      </c>
      <c r="B2590" s="32">
        <f t="shared" ca="1" si="246"/>
        <v>0.98370899756706454</v>
      </c>
      <c r="C2590" s="134" t="s">
        <v>4850</v>
      </c>
      <c r="D2590" s="128" t="s">
        <v>4851</v>
      </c>
      <c r="E2590" s="21"/>
      <c r="F2590" s="22"/>
      <c r="G2590" s="22"/>
      <c r="H2590" s="22"/>
      <c r="I2590" s="23"/>
      <c r="J2590" s="35" t="str">
        <f t="shared" si="247"/>
        <v>➸</v>
      </c>
      <c r="K2590" s="117" t="str">
        <f>词典存放目录!$A$1&amp;L2590&amp;M2590</f>
        <v>F:\《自创文法查阅Excel》4.1备份\《B词汇·红宝书》\红宝书15版图片\2734-くちばしる【口走る】.jpg</v>
      </c>
      <c r="L2590" s="9" t="s">
        <v>18120</v>
      </c>
      <c r="M2590" s="117" t="s">
        <v>20709</v>
      </c>
      <c r="N2590" s="36" t="str">
        <f t="shared" si="248"/>
        <v>▶</v>
      </c>
      <c r="O2590" s="37" t="s">
        <v>17925</v>
      </c>
      <c r="P2590" s="37">
        <v>29</v>
      </c>
      <c r="Q2590" s="37" t="s">
        <v>23</v>
      </c>
      <c r="R2590" s="9" t="str">
        <f>词典存放目录!$A$1&amp;O2590&amp;P2590&amp;Q2590</f>
        <v>F:\《自创文法查阅Excel》4.1备份\《B词汇·红宝书》\红宝书MP3分割\08 n1-く (29).mp3</v>
      </c>
      <c r="S2590" s="38"/>
      <c r="T2590" s="56"/>
      <c r="U2590" s="56"/>
      <c r="V2590" s="30"/>
      <c r="W2590" s="29"/>
      <c r="X2590" s="9" t="s">
        <v>464</v>
      </c>
    </row>
    <row r="2591" spans="1:24" s="57" customFormat="1" ht="24">
      <c r="A2591" s="31">
        <v>2735</v>
      </c>
      <c r="B2591" s="32">
        <f t="shared" ca="1" si="246"/>
        <v>0.37853474460096259</v>
      </c>
      <c r="C2591" s="134" t="s">
        <v>4852</v>
      </c>
      <c r="D2591" s="128"/>
      <c r="E2591" s="21"/>
      <c r="F2591" s="22"/>
      <c r="G2591" s="41" t="s">
        <v>99</v>
      </c>
      <c r="H2591" s="22" t="s">
        <v>159</v>
      </c>
      <c r="I2591" s="23"/>
      <c r="J2591" s="35" t="str">
        <f t="shared" si="247"/>
        <v>➸</v>
      </c>
      <c r="K2591" s="117" t="str">
        <f>词典存放目录!$A$1&amp;L2591&amp;M2591</f>
        <v>F:\《自创文法查阅Excel》4.1备份\《B词汇·红宝书》\红宝书15版图片\2735-ぐちゃぐちゃ.jpg</v>
      </c>
      <c r="L2591" s="9" t="s">
        <v>18120</v>
      </c>
      <c r="M2591" s="117" t="s">
        <v>20710</v>
      </c>
      <c r="N2591" s="36" t="str">
        <f t="shared" si="248"/>
        <v>▶</v>
      </c>
      <c r="O2591" s="37" t="s">
        <v>17925</v>
      </c>
      <c r="P2591" s="37">
        <v>30</v>
      </c>
      <c r="Q2591" s="37" t="s">
        <v>23</v>
      </c>
      <c r="R2591" s="9" t="str">
        <f>词典存放目录!$A$1&amp;O2591&amp;P2591&amp;Q2591</f>
        <v>F:\《自创文法查阅Excel》4.1备份\《B词汇·红宝书》\红宝书MP3分割\08 n1-く (30).mp3</v>
      </c>
      <c r="S2591" s="38"/>
      <c r="T2591" s="56"/>
      <c r="U2591" s="56"/>
      <c r="V2591" s="30" t="str">
        <f>IF(COUNTA(S2591:U2591)=0,"",COUNTIF(S2591:U2591,"0")/COUNTA(S2591:U2591))</f>
        <v/>
      </c>
      <c r="W2591" s="29"/>
      <c r="X2591" s="9" t="s">
        <v>464</v>
      </c>
    </row>
    <row r="2592" spans="1:24" s="57" customFormat="1" ht="24">
      <c r="A2592" s="31">
        <v>2736</v>
      </c>
      <c r="B2592" s="32">
        <f t="shared" ca="1" si="246"/>
        <v>0.77322141686789247</v>
      </c>
      <c r="C2592" s="134" t="s">
        <v>4853</v>
      </c>
      <c r="D2592" s="128" t="s">
        <v>4854</v>
      </c>
      <c r="E2592" s="21"/>
      <c r="F2592" s="22"/>
      <c r="G2592" s="22"/>
      <c r="H2592" s="22"/>
      <c r="I2592" s="23"/>
      <c r="J2592" s="35" t="str">
        <f t="shared" si="247"/>
        <v>➸</v>
      </c>
      <c r="K2592" s="117" t="str">
        <f>词典存放目录!$A$1&amp;L2592&amp;M2592</f>
        <v>F:\《自创文法查阅Excel》4.1备份\《B词汇·红宝书》\红宝书15版图片\2736-くちる【朽ちる】.jpg</v>
      </c>
      <c r="L2592" s="9" t="s">
        <v>18120</v>
      </c>
      <c r="M2592" s="117" t="s">
        <v>20711</v>
      </c>
      <c r="N2592" s="36" t="str">
        <f t="shared" si="248"/>
        <v>▶</v>
      </c>
      <c r="O2592" s="37" t="s">
        <v>17925</v>
      </c>
      <c r="P2592" s="37">
        <v>31</v>
      </c>
      <c r="Q2592" s="37" t="s">
        <v>23</v>
      </c>
      <c r="R2592" s="9" t="str">
        <f>词典存放目录!$A$1&amp;O2592&amp;P2592&amp;Q2592</f>
        <v>F:\《自创文法查阅Excel》4.1备份\《B词汇·红宝书》\红宝书MP3分割\08 n1-く (31).mp3</v>
      </c>
      <c r="S2592" s="38"/>
      <c r="T2592" s="56"/>
      <c r="U2592" s="56"/>
      <c r="V2592" s="30" t="str">
        <f>IF(COUNTA(S2592:U2592)=0,"",COUNTIF(S2592:U2592,"0")/COUNTA(S2592:U2592))</f>
        <v/>
      </c>
      <c r="W2592" s="29"/>
      <c r="X2592" s="9" t="s">
        <v>464</v>
      </c>
    </row>
    <row r="2593" spans="1:24" s="57" customFormat="1" ht="24">
      <c r="A2593" s="31">
        <v>2737</v>
      </c>
      <c r="B2593" s="32">
        <f t="shared" ca="1" si="246"/>
        <v>0.14340024460218848</v>
      </c>
      <c r="C2593" s="134" t="s">
        <v>4855</v>
      </c>
      <c r="D2593" s="128" t="s">
        <v>4856</v>
      </c>
      <c r="E2593" s="21"/>
      <c r="F2593" s="22"/>
      <c r="G2593" s="22"/>
      <c r="H2593" s="22"/>
      <c r="I2593" s="23"/>
      <c r="J2593" s="35" t="str">
        <f t="shared" si="247"/>
        <v>➸</v>
      </c>
      <c r="K2593" s="117" t="str">
        <f>词典存放目录!$A$1&amp;L2593&amp;M2593</f>
        <v>F:\《自创文法查阅Excel》4.1备份\《B词汇·红宝书》\红宝书15版图片\2737-くつがえす【覆す】.jpg</v>
      </c>
      <c r="L2593" s="9" t="s">
        <v>18120</v>
      </c>
      <c r="M2593" s="117" t="s">
        <v>20712</v>
      </c>
      <c r="N2593" s="36" t="str">
        <f t="shared" si="248"/>
        <v>▶</v>
      </c>
      <c r="O2593" s="37" t="s">
        <v>17925</v>
      </c>
      <c r="P2593" s="37">
        <v>32</v>
      </c>
      <c r="Q2593" s="37" t="s">
        <v>23</v>
      </c>
      <c r="R2593" s="9" t="str">
        <f>词典存放目录!$A$1&amp;O2593&amp;P2593&amp;Q2593</f>
        <v>F:\《自创文法查阅Excel》4.1备份\《B词汇·红宝书》\红宝书MP3分割\08 n1-く (32).mp3</v>
      </c>
      <c r="S2593" s="38"/>
      <c r="T2593" s="56"/>
      <c r="U2593" s="56"/>
      <c r="V2593" s="30" t="str">
        <f>IF(COUNTA(S2593:U2593)=0,"",COUNTIF(S2593:U2593,"0")/COUNTA(S2593:U2593))</f>
        <v/>
      </c>
      <c r="W2593" s="29"/>
      <c r="X2593" s="9" t="s">
        <v>464</v>
      </c>
    </row>
    <row r="2594" spans="1:24" s="57" customFormat="1" ht="24">
      <c r="A2594" s="31">
        <v>2738</v>
      </c>
      <c r="B2594" s="32">
        <f t="shared" ca="1" si="246"/>
        <v>4.8177323619868151E-2</v>
      </c>
      <c r="C2594" s="134" t="s">
        <v>4857</v>
      </c>
      <c r="D2594" s="128"/>
      <c r="E2594" s="21"/>
      <c r="F2594" s="22"/>
      <c r="G2594" s="22" t="s">
        <v>4</v>
      </c>
      <c r="H2594" s="22"/>
      <c r="I2594" s="42" t="s">
        <v>98</v>
      </c>
      <c r="J2594" s="35" t="str">
        <f t="shared" si="247"/>
        <v>➸</v>
      </c>
      <c r="K2594" s="117" t="str">
        <f>词典存放目录!$A$1&amp;L2594&amp;M2594</f>
        <v>F:\《自创文法查阅Excel》4.1备份\《B词汇·红宝书》\红宝书15版图片\2738-くっきり.jpg</v>
      </c>
      <c r="L2594" s="9" t="s">
        <v>18120</v>
      </c>
      <c r="M2594" s="117" t="s">
        <v>20713</v>
      </c>
      <c r="N2594" s="36" t="str">
        <f t="shared" si="248"/>
        <v>▶</v>
      </c>
      <c r="O2594" s="37" t="s">
        <v>17925</v>
      </c>
      <c r="P2594" s="37">
        <v>33</v>
      </c>
      <c r="Q2594" s="37" t="s">
        <v>23</v>
      </c>
      <c r="R2594" s="9" t="str">
        <f>词典存放目录!$A$1&amp;O2594&amp;P2594&amp;Q2594</f>
        <v>F:\《自创文法查阅Excel》4.1备份\《B词汇·红宝书》\红宝书MP3分割\08 n1-く (33).mp3</v>
      </c>
      <c r="S2594" s="38"/>
      <c r="T2594" s="56"/>
      <c r="U2594" s="56"/>
      <c r="V2594" s="30" t="str">
        <f>IF(COUNTA(S2594:U2594)=0,"",COUNTIF(S2594:U2594,"0")/COUNTA(S2594:U2594))</f>
        <v/>
      </c>
      <c r="W2594" s="29"/>
      <c r="X2594" s="9" t="s">
        <v>464</v>
      </c>
    </row>
    <row r="2595" spans="1:24" s="57" customFormat="1" ht="24">
      <c r="A2595" s="31">
        <v>2739</v>
      </c>
      <c r="B2595" s="32">
        <f t="shared" ca="1" si="246"/>
        <v>0.69395223272330586</v>
      </c>
      <c r="C2595" s="134" t="s">
        <v>4858</v>
      </c>
      <c r="D2595" s="128" t="s">
        <v>4859</v>
      </c>
      <c r="E2595" s="21"/>
      <c r="F2595" s="22"/>
      <c r="G2595" s="22"/>
      <c r="H2595" s="22"/>
      <c r="I2595" s="23"/>
      <c r="J2595" s="35" t="str">
        <f t="shared" si="247"/>
        <v>➸</v>
      </c>
      <c r="K2595" s="117" t="str">
        <f>词典存放目录!$A$1&amp;L2595&amp;M2595</f>
        <v>F:\《自创文法查阅Excel》4.1备份\《B词汇·红宝书》\红宝书15版图片\2739-くっし【屈指】.jpg</v>
      </c>
      <c r="L2595" s="9" t="s">
        <v>18120</v>
      </c>
      <c r="M2595" s="117" t="s">
        <v>20714</v>
      </c>
      <c r="N2595" s="36" t="str">
        <f t="shared" si="248"/>
        <v>▶</v>
      </c>
      <c r="O2595" s="37" t="s">
        <v>17925</v>
      </c>
      <c r="P2595" s="37">
        <v>34</v>
      </c>
      <c r="Q2595" s="37" t="s">
        <v>23</v>
      </c>
      <c r="R2595" s="9" t="str">
        <f>词典存放目录!$A$1&amp;O2595&amp;P2595&amp;Q2595</f>
        <v>F:\《自创文法查阅Excel》4.1备份\《B词汇·红宝书》\红宝书MP3分割\08 n1-く (34).mp3</v>
      </c>
      <c r="S2595" s="38"/>
      <c r="T2595" s="56"/>
      <c r="U2595" s="56"/>
      <c r="V2595" s="30"/>
      <c r="W2595" s="29"/>
      <c r="X2595" s="9" t="s">
        <v>464</v>
      </c>
    </row>
    <row r="2596" spans="1:24" s="57" customFormat="1" ht="24">
      <c r="A2596" s="31">
        <v>2740</v>
      </c>
      <c r="B2596" s="32">
        <f t="shared" ca="1" si="246"/>
        <v>0.33901287353731446</v>
      </c>
      <c r="C2596" s="134" t="s">
        <v>4860</v>
      </c>
      <c r="D2596" s="128"/>
      <c r="E2596" s="21"/>
      <c r="F2596" s="22"/>
      <c r="G2596" s="22" t="s">
        <v>4</v>
      </c>
      <c r="H2596" s="22"/>
      <c r="I2596" s="42" t="s">
        <v>98</v>
      </c>
      <c r="J2596" s="35" t="str">
        <f t="shared" si="247"/>
        <v>➸</v>
      </c>
      <c r="K2596" s="117" t="str">
        <f>词典存放目录!$A$1&amp;L2596&amp;M2596</f>
        <v>F:\《自创文法查阅Excel》4.1备份\《B词汇·红宝书》\红宝书15版图片\2740-ぐっしょり.jpg</v>
      </c>
      <c r="L2596" s="9" t="s">
        <v>18120</v>
      </c>
      <c r="M2596" s="117" t="s">
        <v>20715</v>
      </c>
      <c r="N2596" s="36" t="str">
        <f t="shared" si="248"/>
        <v>▶</v>
      </c>
      <c r="O2596" s="37" t="s">
        <v>17925</v>
      </c>
      <c r="P2596" s="37">
        <v>35</v>
      </c>
      <c r="Q2596" s="37" t="s">
        <v>23</v>
      </c>
      <c r="R2596" s="9" t="str">
        <f>词典存放目录!$A$1&amp;O2596&amp;P2596&amp;Q2596</f>
        <v>F:\《自创文法查阅Excel》4.1备份\《B词汇·红宝书》\红宝书MP3分割\08 n1-く (35).mp3</v>
      </c>
      <c r="S2596" s="38"/>
      <c r="T2596" s="56"/>
      <c r="U2596" s="56"/>
      <c r="V2596" s="30" t="str">
        <f t="shared" ref="V2596:V2601" si="250">IF(COUNTA(S2596:U2596)=0,"",COUNTIF(S2596:U2596,"0")/COUNTA(S2596:U2596))</f>
        <v/>
      </c>
      <c r="W2596" s="29"/>
      <c r="X2596" s="9" t="s">
        <v>464</v>
      </c>
    </row>
    <row r="2597" spans="1:24" s="57" customFormat="1" ht="24">
      <c r="A2597" s="31">
        <v>2741</v>
      </c>
      <c r="B2597" s="32">
        <f t="shared" ca="1" si="246"/>
        <v>0.57018981692874104</v>
      </c>
      <c r="C2597" s="134" t="s">
        <v>4861</v>
      </c>
      <c r="D2597" s="128" t="s">
        <v>4862</v>
      </c>
      <c r="E2597" s="21"/>
      <c r="F2597" s="22"/>
      <c r="G2597" s="22"/>
      <c r="H2597" s="22"/>
      <c r="I2597" s="23"/>
      <c r="J2597" s="35" t="str">
        <f t="shared" si="247"/>
        <v>➸</v>
      </c>
      <c r="K2597" s="117" t="str">
        <f>词典存放目录!$A$1&amp;L2597&amp;M2597</f>
        <v>F:\《自创文法查阅Excel》4.1备份\《B词汇·红宝书》\红宝书15版图片\2741-くっする【屈する】.jpg</v>
      </c>
      <c r="L2597" s="9" t="s">
        <v>18120</v>
      </c>
      <c r="M2597" s="117" t="s">
        <v>20716</v>
      </c>
      <c r="N2597" s="36" t="str">
        <f t="shared" si="248"/>
        <v>▶</v>
      </c>
      <c r="O2597" s="37" t="s">
        <v>17925</v>
      </c>
      <c r="P2597" s="37">
        <v>36</v>
      </c>
      <c r="Q2597" s="37" t="s">
        <v>23</v>
      </c>
      <c r="R2597" s="9" t="str">
        <f>词典存放目录!$A$1&amp;O2597&amp;P2597&amp;Q2597</f>
        <v>F:\《自创文法查阅Excel》4.1备份\《B词汇·红宝书》\红宝书MP3分割\08 n1-く (36).mp3</v>
      </c>
      <c r="S2597" s="38"/>
      <c r="T2597" s="56"/>
      <c r="U2597" s="56"/>
      <c r="V2597" s="30" t="str">
        <f t="shared" si="250"/>
        <v/>
      </c>
      <c r="W2597" s="29"/>
      <c r="X2597" s="9" t="s">
        <v>464</v>
      </c>
    </row>
    <row r="2598" spans="1:24" s="57" customFormat="1" ht="24">
      <c r="A2598" s="31">
        <v>2742</v>
      </c>
      <c r="B2598" s="32">
        <f t="shared" ca="1" si="246"/>
        <v>0.20580808929320527</v>
      </c>
      <c r="C2598" s="134" t="s">
        <v>4863</v>
      </c>
      <c r="D2598" s="128" t="s">
        <v>4864</v>
      </c>
      <c r="E2598" s="21"/>
      <c r="F2598" s="22"/>
      <c r="G2598" s="22"/>
      <c r="H2598" s="22"/>
      <c r="I2598" s="23"/>
      <c r="J2598" s="35" t="str">
        <f t="shared" si="247"/>
        <v>➸</v>
      </c>
      <c r="K2598" s="117" t="str">
        <f>词典存放目录!$A$1&amp;L2598&amp;M2598</f>
        <v>F:\《自创文法查阅Excel》4.1备份\《B词汇·红宝书》\红宝书15版图片\2742-くっせつ【屈折】.jpg</v>
      </c>
      <c r="L2598" s="9" t="s">
        <v>18120</v>
      </c>
      <c r="M2598" s="117" t="s">
        <v>20717</v>
      </c>
      <c r="N2598" s="36" t="str">
        <f t="shared" si="248"/>
        <v>▶</v>
      </c>
      <c r="O2598" s="37" t="s">
        <v>17925</v>
      </c>
      <c r="P2598" s="37">
        <v>37</v>
      </c>
      <c r="Q2598" s="37" t="s">
        <v>23</v>
      </c>
      <c r="R2598" s="9" t="str">
        <f>词典存放目录!$A$1&amp;O2598&amp;P2598&amp;Q2598</f>
        <v>F:\《自创文法查阅Excel》4.1备份\《B词汇·红宝书》\红宝书MP3分割\08 n1-く (37).mp3</v>
      </c>
      <c r="S2598" s="38"/>
      <c r="T2598" s="56"/>
      <c r="U2598" s="56"/>
      <c r="V2598" s="30" t="str">
        <f t="shared" si="250"/>
        <v/>
      </c>
      <c r="W2598" s="29"/>
      <c r="X2598" s="9" t="s">
        <v>464</v>
      </c>
    </row>
    <row r="2599" spans="1:24" s="57" customFormat="1" ht="24">
      <c r="A2599" s="31">
        <v>2743</v>
      </c>
      <c r="B2599" s="32">
        <f t="shared" ca="1" si="246"/>
        <v>0.86051494987818378</v>
      </c>
      <c r="C2599" s="134" t="s">
        <v>4865</v>
      </c>
      <c r="D2599" s="128"/>
      <c r="E2599" s="21"/>
      <c r="F2599" s="22"/>
      <c r="G2599" s="22" t="s">
        <v>4</v>
      </c>
      <c r="H2599" s="22"/>
      <c r="I2599" s="42" t="s">
        <v>98</v>
      </c>
      <c r="J2599" s="35" t="str">
        <f t="shared" si="247"/>
        <v>➸</v>
      </c>
      <c r="K2599" s="117" t="str">
        <f>词典存放目录!$A$1&amp;L2599&amp;M2599</f>
        <v>F:\《自创文法查阅Excel》4.1备份\《B词汇·红宝书》\红宝书15版图片\2743-ぐったり.jpg</v>
      </c>
      <c r="L2599" s="9" t="s">
        <v>18120</v>
      </c>
      <c r="M2599" s="117" t="s">
        <v>20718</v>
      </c>
      <c r="N2599" s="36" t="str">
        <f t="shared" si="248"/>
        <v>▶</v>
      </c>
      <c r="O2599" s="37" t="s">
        <v>17925</v>
      </c>
      <c r="P2599" s="37">
        <v>38</v>
      </c>
      <c r="Q2599" s="37" t="s">
        <v>23</v>
      </c>
      <c r="R2599" s="9" t="str">
        <f>词典存放目录!$A$1&amp;O2599&amp;P2599&amp;Q2599</f>
        <v>F:\《自创文法查阅Excel》4.1备份\《B词汇·红宝书》\红宝书MP3分割\08 n1-く (38).mp3</v>
      </c>
      <c r="S2599" s="38"/>
      <c r="T2599" s="56"/>
      <c r="U2599" s="56"/>
      <c r="V2599" s="30" t="str">
        <f t="shared" si="250"/>
        <v/>
      </c>
      <c r="W2599" s="29"/>
      <c r="X2599" s="9" t="s">
        <v>464</v>
      </c>
    </row>
    <row r="2600" spans="1:24" s="57" customFormat="1" ht="24">
      <c r="A2600" s="31">
        <v>2745</v>
      </c>
      <c r="B2600" s="32">
        <f t="shared" ca="1" si="246"/>
        <v>0.91053839553534166</v>
      </c>
      <c r="C2600" s="134" t="s">
        <v>4866</v>
      </c>
      <c r="D2600" s="128" t="s">
        <v>4867</v>
      </c>
      <c r="E2600" s="21"/>
      <c r="F2600" s="22"/>
      <c r="G2600" s="22"/>
      <c r="H2600" s="22"/>
      <c r="I2600" s="23"/>
      <c r="J2600" s="35" t="str">
        <f t="shared" si="247"/>
        <v>➸</v>
      </c>
      <c r="K2600" s="117" t="str">
        <f>词典存放目录!$A$1&amp;L2600&amp;M2600</f>
        <v>F:\《自创文法查阅Excel》4.1备份\《B词汇·红宝书》\红宝书15版图片\2745-くびわ【首輪】.jpg</v>
      </c>
      <c r="L2600" s="9" t="s">
        <v>18120</v>
      </c>
      <c r="M2600" s="117" t="s">
        <v>20719</v>
      </c>
      <c r="N2600" s="36" t="str">
        <f t="shared" si="248"/>
        <v>▶</v>
      </c>
      <c r="O2600" s="37" t="s">
        <v>17925</v>
      </c>
      <c r="P2600" s="37">
        <v>40</v>
      </c>
      <c r="Q2600" s="37" t="s">
        <v>23</v>
      </c>
      <c r="R2600" s="9" t="str">
        <f>词典存放目录!$A$1&amp;O2600&amp;P2600&amp;Q2600</f>
        <v>F:\《自创文法查阅Excel》4.1备份\《B词汇·红宝书》\红宝书MP3分割\08 n1-く (40).mp3</v>
      </c>
      <c r="S2600" s="38"/>
      <c r="T2600" s="56"/>
      <c r="U2600" s="56"/>
      <c r="V2600" s="30" t="str">
        <f t="shared" si="250"/>
        <v/>
      </c>
      <c r="W2600" s="29"/>
      <c r="X2600" s="9" t="s">
        <v>464</v>
      </c>
    </row>
    <row r="2601" spans="1:24" s="57" customFormat="1" ht="24">
      <c r="A2601" s="31">
        <v>2746</v>
      </c>
      <c r="B2601" s="32">
        <f t="shared" ca="1" si="246"/>
        <v>0.402804436656926</v>
      </c>
      <c r="C2601" s="134" t="s">
        <v>4868</v>
      </c>
      <c r="D2601" s="128" t="s">
        <v>4869</v>
      </c>
      <c r="E2601" s="21"/>
      <c r="F2601" s="22"/>
      <c r="G2601" s="22"/>
      <c r="H2601" s="22"/>
      <c r="I2601" s="23"/>
      <c r="J2601" s="35" t="str">
        <f t="shared" si="247"/>
        <v>➸</v>
      </c>
      <c r="K2601" s="117" t="str">
        <f>词典存放目录!$A$1&amp;L2601&amp;M2601</f>
        <v>F:\《自创文法查阅Excel》4.1备份\《B词汇·红宝书》\红宝书15版图片\2746-くみこむ【組み込む】.jpg</v>
      </c>
      <c r="L2601" s="9" t="s">
        <v>18120</v>
      </c>
      <c r="M2601" s="117" t="s">
        <v>20720</v>
      </c>
      <c r="N2601" s="36" t="str">
        <f t="shared" si="248"/>
        <v>▶</v>
      </c>
      <c r="O2601" s="37" t="s">
        <v>17925</v>
      </c>
      <c r="P2601" s="37">
        <v>41</v>
      </c>
      <c r="Q2601" s="37" t="s">
        <v>23</v>
      </c>
      <c r="R2601" s="9" t="str">
        <f>词典存放目录!$A$1&amp;O2601&amp;P2601&amp;Q2601</f>
        <v>F:\《自创文法查阅Excel》4.1备份\《B词汇·红宝书》\红宝书MP3分割\08 n1-く (41).mp3</v>
      </c>
      <c r="S2601" s="38"/>
      <c r="T2601" s="56"/>
      <c r="U2601" s="56"/>
      <c r="V2601" s="30" t="str">
        <f t="shared" si="250"/>
        <v/>
      </c>
      <c r="W2601" s="29"/>
      <c r="X2601" s="9" t="s">
        <v>464</v>
      </c>
    </row>
    <row r="2602" spans="1:24" s="57" customFormat="1" ht="24">
      <c r="A2602" s="31">
        <v>2747</v>
      </c>
      <c r="B2602" s="32">
        <f t="shared" ca="1" si="246"/>
        <v>0.95049195693032029</v>
      </c>
      <c r="C2602" s="134" t="s">
        <v>4870</v>
      </c>
      <c r="D2602" s="128" t="s">
        <v>4871</v>
      </c>
      <c r="E2602" s="21"/>
      <c r="F2602" s="22"/>
      <c r="G2602" s="22"/>
      <c r="H2602" s="22"/>
      <c r="I2602" s="23"/>
      <c r="J2602" s="35" t="str">
        <f t="shared" si="247"/>
        <v>➸</v>
      </c>
      <c r="K2602" s="117" t="str">
        <f>词典存放目录!$A$1&amp;L2602&amp;M2602</f>
        <v>F:\《自创文法查阅Excel》4.1备份\《B词汇·红宝书》\红宝书15版图片\2747-くめん【工面】.jpg</v>
      </c>
      <c r="L2602" s="9" t="s">
        <v>18120</v>
      </c>
      <c r="M2602" s="117" t="s">
        <v>20721</v>
      </c>
      <c r="N2602" s="36" t="str">
        <f t="shared" si="248"/>
        <v>▶</v>
      </c>
      <c r="O2602" s="37" t="s">
        <v>17925</v>
      </c>
      <c r="P2602" s="37">
        <v>42</v>
      </c>
      <c r="Q2602" s="37" t="s">
        <v>23</v>
      </c>
      <c r="R2602" s="9" t="str">
        <f>词典存放目录!$A$1&amp;O2602&amp;P2602&amp;Q2602</f>
        <v>F:\《自创文法查阅Excel》4.1备份\《B词汇·红宝书》\红宝书MP3分割\08 n1-く (42).mp3</v>
      </c>
      <c r="S2602" s="38"/>
      <c r="T2602" s="56"/>
      <c r="U2602" s="56"/>
      <c r="V2602" s="30"/>
      <c r="W2602" s="29"/>
      <c r="X2602" s="9" t="s">
        <v>464</v>
      </c>
    </row>
    <row r="2603" spans="1:24" s="57" customFormat="1" ht="24">
      <c r="A2603" s="31">
        <v>2748</v>
      </c>
      <c r="B2603" s="32">
        <f t="shared" ca="1" si="246"/>
        <v>0.50505621742863638</v>
      </c>
      <c r="C2603" s="134" t="s">
        <v>4872</v>
      </c>
      <c r="D2603" s="128" t="s">
        <v>4873</v>
      </c>
      <c r="E2603" s="21"/>
      <c r="F2603" s="22"/>
      <c r="G2603" s="22"/>
      <c r="H2603" s="22"/>
      <c r="I2603" s="23"/>
      <c r="J2603" s="35" t="str">
        <f t="shared" si="247"/>
        <v>➸</v>
      </c>
      <c r="K2603" s="117" t="str">
        <f>词典存放目录!$A$1&amp;L2603&amp;M2603</f>
        <v>F:\《自创文法查阅Excel》4.1备份\《B词汇·红宝书》\红宝书15版图片\2748-くら【倉·蔵】.jpg</v>
      </c>
      <c r="L2603" s="9" t="s">
        <v>18120</v>
      </c>
      <c r="M2603" s="117" t="s">
        <v>20722</v>
      </c>
      <c r="N2603" s="36" t="str">
        <f t="shared" si="248"/>
        <v>▶</v>
      </c>
      <c r="O2603" s="37" t="s">
        <v>17925</v>
      </c>
      <c r="P2603" s="37">
        <v>43</v>
      </c>
      <c r="Q2603" s="37" t="s">
        <v>23</v>
      </c>
      <c r="R2603" s="9" t="str">
        <f>词典存放目录!$A$1&amp;O2603&amp;P2603&amp;Q2603</f>
        <v>F:\《自创文法查阅Excel》4.1备份\《B词汇·红宝书》\红宝书MP3分割\08 n1-く (43).mp3</v>
      </c>
      <c r="S2603" s="38"/>
      <c r="T2603" s="56"/>
      <c r="U2603" s="56"/>
      <c r="V2603" s="30" t="str">
        <f>IF(COUNTA(S2603:U2603)=0,"",COUNTIF(S2603:U2603,"0")/COUNTA(S2603:U2603))</f>
        <v/>
      </c>
      <c r="W2603" s="29"/>
      <c r="X2603" s="9" t="s">
        <v>464</v>
      </c>
    </row>
    <row r="2604" spans="1:24" s="57" customFormat="1" ht="24">
      <c r="A2604" s="31">
        <v>2750</v>
      </c>
      <c r="B2604" s="32">
        <f t="shared" ca="1" si="246"/>
        <v>0.75813520174140958</v>
      </c>
      <c r="C2604" s="134" t="s">
        <v>4874</v>
      </c>
      <c r="D2604" s="128" t="s">
        <v>4875</v>
      </c>
      <c r="E2604" s="21"/>
      <c r="F2604" s="22"/>
      <c r="G2604" s="22"/>
      <c r="H2604" s="22"/>
      <c r="I2604" s="23"/>
      <c r="J2604" s="35" t="str">
        <f t="shared" si="247"/>
        <v>➸</v>
      </c>
      <c r="K2604" s="117" t="str">
        <f>词典存放目录!$A$1&amp;L2604&amp;M2604</f>
        <v>F:\《自创文法查阅Excel》4.1备份\《B词汇·红宝书》\红宝书15版图片\2750-クライマックス【climax】.jpg</v>
      </c>
      <c r="L2604" s="9" t="s">
        <v>18120</v>
      </c>
      <c r="M2604" s="117" t="s">
        <v>20723</v>
      </c>
      <c r="N2604" s="36" t="str">
        <f t="shared" si="248"/>
        <v>▶</v>
      </c>
      <c r="O2604" s="37" t="s">
        <v>17925</v>
      </c>
      <c r="P2604" s="37">
        <v>45</v>
      </c>
      <c r="Q2604" s="37" t="s">
        <v>23</v>
      </c>
      <c r="R2604" s="9" t="str">
        <f>词典存放目录!$A$1&amp;O2604&amp;P2604&amp;Q2604</f>
        <v>F:\《自创文法查阅Excel》4.1备份\《B词汇·红宝书》\红宝书MP3分割\08 n1-く (45).mp3</v>
      </c>
      <c r="S2604" s="38"/>
      <c r="T2604" s="56"/>
      <c r="U2604" s="56"/>
      <c r="V2604" s="30"/>
      <c r="W2604" s="29"/>
      <c r="X2604" s="9" t="s">
        <v>464</v>
      </c>
    </row>
    <row r="2605" spans="1:24" s="57" customFormat="1" ht="24">
      <c r="A2605" s="31">
        <v>2751</v>
      </c>
      <c r="B2605" s="32">
        <f t="shared" ca="1" si="246"/>
        <v>0.57821393901859841</v>
      </c>
      <c r="C2605" s="134" t="s">
        <v>4876</v>
      </c>
      <c r="D2605" s="128"/>
      <c r="E2605" s="21"/>
      <c r="F2605" s="22"/>
      <c r="G2605" s="22"/>
      <c r="H2605" s="22"/>
      <c r="I2605" s="23"/>
      <c r="J2605" s="35" t="str">
        <f t="shared" si="247"/>
        <v>➸</v>
      </c>
      <c r="K2605" s="117" t="str">
        <f>词典存放目录!$A$1&amp;L2605&amp;M2605</f>
        <v>F:\《自创文法查阅Excel》4.1备份\《B词汇·红宝书》\红宝书15版图片\2751-ぐらつく.jpg</v>
      </c>
      <c r="L2605" s="9" t="s">
        <v>18120</v>
      </c>
      <c r="M2605" s="117" t="s">
        <v>20724</v>
      </c>
      <c r="N2605" s="36" t="str">
        <f t="shared" si="248"/>
        <v>▶</v>
      </c>
      <c r="O2605" s="37" t="s">
        <v>17925</v>
      </c>
      <c r="P2605" s="37">
        <v>46</v>
      </c>
      <c r="Q2605" s="37" t="s">
        <v>23</v>
      </c>
      <c r="R2605" s="9" t="str">
        <f>词典存放目录!$A$1&amp;O2605&amp;P2605&amp;Q2605</f>
        <v>F:\《自创文法查阅Excel》4.1备份\《B词汇·红宝书》\红宝书MP3分割\08 n1-く (46).mp3</v>
      </c>
      <c r="S2605" s="38"/>
      <c r="T2605" s="56"/>
      <c r="U2605" s="56"/>
      <c r="V2605" s="30"/>
      <c r="W2605" s="29"/>
      <c r="X2605" s="9" t="s">
        <v>464</v>
      </c>
    </row>
    <row r="2606" spans="1:24" s="57" customFormat="1" ht="24">
      <c r="A2606" s="31">
        <v>2752</v>
      </c>
      <c r="B2606" s="32">
        <f t="shared" ca="1" si="246"/>
        <v>0.17754675973041556</v>
      </c>
      <c r="C2606" s="134" t="s">
        <v>4877</v>
      </c>
      <c r="D2606" s="128" t="s">
        <v>4878</v>
      </c>
      <c r="E2606" s="21"/>
      <c r="F2606" s="22"/>
      <c r="G2606" s="22"/>
      <c r="H2606" s="22"/>
      <c r="I2606" s="23"/>
      <c r="J2606" s="35" t="str">
        <f t="shared" si="247"/>
        <v>➸</v>
      </c>
      <c r="K2606" s="117" t="str">
        <f>词典存放目录!$A$1&amp;L2606&amp;M2606</f>
        <v>F:\《自创文法查阅Excel》4.1备份\《B词汇·红宝书》\红宝书15版图片\2752-クリア【clear】.jpg</v>
      </c>
      <c r="L2606" s="9" t="s">
        <v>18120</v>
      </c>
      <c r="M2606" s="117" t="s">
        <v>20725</v>
      </c>
      <c r="N2606" s="36" t="str">
        <f t="shared" si="248"/>
        <v>▶</v>
      </c>
      <c r="O2606" s="37" t="s">
        <v>17925</v>
      </c>
      <c r="P2606" s="37">
        <v>47</v>
      </c>
      <c r="Q2606" s="37" t="s">
        <v>23</v>
      </c>
      <c r="R2606" s="9" t="str">
        <f>词典存放目录!$A$1&amp;O2606&amp;P2606&amp;Q2606</f>
        <v>F:\《自创文法查阅Excel》4.1备份\《B词汇·红宝书》\红宝书MP3分割\08 n1-く (47).mp3</v>
      </c>
      <c r="S2606" s="38"/>
      <c r="T2606" s="56"/>
      <c r="U2606" s="56"/>
      <c r="V2606" s="30" t="str">
        <f t="shared" ref="V2606:V2637" si="251">IF(COUNTA(S2606:U2606)=0,"",COUNTIF(S2606:U2606,"0")/COUNTA(S2606:U2606))</f>
        <v/>
      </c>
      <c r="W2606" s="29"/>
      <c r="X2606" s="9" t="s">
        <v>464</v>
      </c>
    </row>
    <row r="2607" spans="1:24" s="57" customFormat="1" ht="24">
      <c r="A2607" s="31">
        <v>2753</v>
      </c>
      <c r="B2607" s="32">
        <f t="shared" ca="1" si="246"/>
        <v>0.28309670310848678</v>
      </c>
      <c r="C2607" s="134" t="s">
        <v>4879</v>
      </c>
      <c r="D2607" s="128" t="s">
        <v>4880</v>
      </c>
      <c r="E2607" s="21"/>
      <c r="F2607" s="22"/>
      <c r="G2607" s="22"/>
      <c r="H2607" s="22"/>
      <c r="I2607" s="23"/>
      <c r="J2607" s="35" t="str">
        <f t="shared" si="247"/>
        <v>➸</v>
      </c>
      <c r="K2607" s="117" t="str">
        <f>词典存放目录!$A$1&amp;L2607&amp;M2607</f>
        <v>F:\《自创文法查阅Excel》4.1备份\《B词汇·红宝书》\红宝书15版图片\2753-グリーンしゃ【green車】.jpg</v>
      </c>
      <c r="L2607" s="9" t="s">
        <v>18120</v>
      </c>
      <c r="M2607" s="117" t="s">
        <v>20726</v>
      </c>
      <c r="N2607" s="36" t="str">
        <f t="shared" si="248"/>
        <v>▶</v>
      </c>
      <c r="O2607" s="37" t="s">
        <v>17925</v>
      </c>
      <c r="P2607" s="37">
        <v>48</v>
      </c>
      <c r="Q2607" s="37" t="s">
        <v>23</v>
      </c>
      <c r="R2607" s="9" t="str">
        <f>词典存放目录!$A$1&amp;O2607&amp;P2607&amp;Q2607</f>
        <v>F:\《自创文法查阅Excel》4.1备份\《B词汇·红宝书》\红宝书MP3分割\08 n1-く (48).mp3</v>
      </c>
      <c r="S2607" s="38"/>
      <c r="T2607" s="56"/>
      <c r="U2607" s="56"/>
      <c r="V2607" s="30" t="str">
        <f t="shared" si="251"/>
        <v/>
      </c>
      <c r="W2607" s="29"/>
      <c r="X2607" s="9" t="s">
        <v>464</v>
      </c>
    </row>
    <row r="2608" spans="1:24" s="57" customFormat="1" ht="24">
      <c r="A2608" s="31">
        <v>2754</v>
      </c>
      <c r="B2608" s="32">
        <f t="shared" ca="1" si="246"/>
        <v>0.85327662494442591</v>
      </c>
      <c r="C2608" s="134" t="s">
        <v>4881</v>
      </c>
      <c r="D2608" s="128" t="s">
        <v>4882</v>
      </c>
      <c r="E2608" s="21"/>
      <c r="F2608" s="22"/>
      <c r="G2608" s="22"/>
      <c r="H2608" s="22"/>
      <c r="I2608" s="23"/>
      <c r="J2608" s="35" t="str">
        <f t="shared" si="247"/>
        <v>➸</v>
      </c>
      <c r="K2608" s="117" t="str">
        <f>词典存放目录!$A$1&amp;L2608&amp;M2608</f>
        <v>F:\《自创文法查阅Excel》4.1备份\《B词汇·红宝书》\红宝书15版图片\2754-クレーン【crane】.jpg</v>
      </c>
      <c r="L2608" s="9" t="s">
        <v>18120</v>
      </c>
      <c r="M2608" s="117" t="s">
        <v>20727</v>
      </c>
      <c r="N2608" s="36" t="str">
        <f t="shared" si="248"/>
        <v>▶</v>
      </c>
      <c r="O2608" s="37" t="s">
        <v>17925</v>
      </c>
      <c r="P2608" s="37">
        <v>49</v>
      </c>
      <c r="Q2608" s="37" t="s">
        <v>23</v>
      </c>
      <c r="R2608" s="9" t="str">
        <f>词典存放目录!$A$1&amp;O2608&amp;P2608&amp;Q2608</f>
        <v>F:\《自创文法查阅Excel》4.1备份\《B词汇·红宝书》\红宝书MP3分割\08 n1-く (49).mp3</v>
      </c>
      <c r="S2608" s="38"/>
      <c r="T2608" s="56"/>
      <c r="U2608" s="56"/>
      <c r="V2608" s="30" t="str">
        <f t="shared" si="251"/>
        <v/>
      </c>
      <c r="W2608" s="29"/>
      <c r="X2608" s="9" t="s">
        <v>464</v>
      </c>
    </row>
    <row r="2609" spans="1:24" s="57" customFormat="1" ht="24">
      <c r="A2609" s="31">
        <v>2755</v>
      </c>
      <c r="B2609" s="32">
        <f t="shared" ca="1" si="246"/>
        <v>0.88355934721641838</v>
      </c>
      <c r="C2609" s="134" t="s">
        <v>4883</v>
      </c>
      <c r="D2609" s="128" t="s">
        <v>4884</v>
      </c>
      <c r="E2609" s="21"/>
      <c r="F2609" s="22"/>
      <c r="G2609" s="22"/>
      <c r="H2609" s="22"/>
      <c r="I2609" s="23"/>
      <c r="J2609" s="35" t="str">
        <f t="shared" si="247"/>
        <v>➸</v>
      </c>
      <c r="K2609" s="117" t="str">
        <f>词典存放目录!$A$1&amp;L2609&amp;M2609</f>
        <v>F:\《自创文法查阅Excel》4.1备份\《B词汇·红宝书》\红宝书15版图片\2755-グローバル【global】.jpg</v>
      </c>
      <c r="L2609" s="9" t="s">
        <v>18120</v>
      </c>
      <c r="M2609" s="117" t="s">
        <v>20728</v>
      </c>
      <c r="N2609" s="36" t="str">
        <f t="shared" si="248"/>
        <v>▶</v>
      </c>
      <c r="O2609" s="37" t="s">
        <v>17925</v>
      </c>
      <c r="P2609" s="37">
        <v>50</v>
      </c>
      <c r="Q2609" s="37" t="s">
        <v>23</v>
      </c>
      <c r="R2609" s="9" t="str">
        <f>词典存放目录!$A$1&amp;O2609&amp;P2609&amp;Q2609</f>
        <v>F:\《自创文法查阅Excel》4.1备份\《B词汇·红宝书》\红宝书MP3分割\08 n1-く (50).mp3</v>
      </c>
      <c r="S2609" s="38"/>
      <c r="T2609" s="56"/>
      <c r="U2609" s="56"/>
      <c r="V2609" s="30" t="str">
        <f t="shared" si="251"/>
        <v/>
      </c>
      <c r="W2609" s="29"/>
      <c r="X2609" s="9" t="s">
        <v>464</v>
      </c>
    </row>
    <row r="2610" spans="1:24" s="57" customFormat="1" ht="24">
      <c r="A2610" s="31">
        <v>2756</v>
      </c>
      <c r="B2610" s="32">
        <f t="shared" ca="1" si="246"/>
        <v>0.70305619313632761</v>
      </c>
      <c r="C2610" s="134" t="s">
        <v>4885</v>
      </c>
      <c r="D2610" s="128" t="s">
        <v>4886</v>
      </c>
      <c r="E2610" s="21"/>
      <c r="F2610" s="22"/>
      <c r="G2610" s="22"/>
      <c r="H2610" s="22"/>
      <c r="I2610" s="23"/>
      <c r="J2610" s="35" t="str">
        <f t="shared" si="247"/>
        <v>➸</v>
      </c>
      <c r="K2610" s="117" t="str">
        <f>词典存放目录!$A$1&amp;L2610&amp;M2610</f>
        <v>F:\《自创文法查阅Excel》4.1备份\《B词汇·红宝书》\红宝书15版图片\2756-くわだてる【企てる】.jpg</v>
      </c>
      <c r="L2610" s="9" t="s">
        <v>18120</v>
      </c>
      <c r="M2610" s="117" t="s">
        <v>20729</v>
      </c>
      <c r="N2610" s="36" t="str">
        <f t="shared" si="248"/>
        <v>▶</v>
      </c>
      <c r="O2610" s="37" t="s">
        <v>17925</v>
      </c>
      <c r="P2610" s="37">
        <v>51</v>
      </c>
      <c r="Q2610" s="37" t="s">
        <v>23</v>
      </c>
      <c r="R2610" s="9" t="str">
        <f>词典存放目录!$A$1&amp;O2610&amp;P2610&amp;Q2610</f>
        <v>F:\《自创文法查阅Excel》4.1备份\《B词汇·红宝书》\红宝书MP3分割\08 n1-く (51).mp3</v>
      </c>
      <c r="S2610" s="38"/>
      <c r="T2610" s="56"/>
      <c r="U2610" s="56"/>
      <c r="V2610" s="30" t="str">
        <f t="shared" si="251"/>
        <v/>
      </c>
      <c r="W2610" s="29"/>
      <c r="X2610" s="9" t="s">
        <v>464</v>
      </c>
    </row>
    <row r="2611" spans="1:24" s="57" customFormat="1" ht="24">
      <c r="A2611" s="31">
        <v>2757</v>
      </c>
      <c r="B2611" s="32">
        <f t="shared" ca="1" si="246"/>
        <v>0.7369146894300328</v>
      </c>
      <c r="C2611" s="134" t="s">
        <v>4887</v>
      </c>
      <c r="D2611" s="128" t="s">
        <v>4888</v>
      </c>
      <c r="E2611" s="21"/>
      <c r="F2611" s="22"/>
      <c r="G2611" s="22"/>
      <c r="H2611" s="22"/>
      <c r="I2611" s="23"/>
      <c r="J2611" s="35" t="str">
        <f t="shared" si="247"/>
        <v>➸</v>
      </c>
      <c r="K2611" s="117" t="str">
        <f>词典存放目录!$A$1&amp;L2611&amp;M2611</f>
        <v>F:\《自创文法查阅Excel》4.1备份\《B词汇·红宝书》\红宝书15版图片\2757-ぐんしゅう【群集】.jpg</v>
      </c>
      <c r="L2611" s="9" t="s">
        <v>18120</v>
      </c>
      <c r="M2611" s="117" t="s">
        <v>20730</v>
      </c>
      <c r="N2611" s="36" t="str">
        <f t="shared" si="248"/>
        <v>▶</v>
      </c>
      <c r="O2611" s="37" t="s">
        <v>17925</v>
      </c>
      <c r="P2611" s="37">
        <v>52</v>
      </c>
      <c r="Q2611" s="37" t="s">
        <v>23</v>
      </c>
      <c r="R2611" s="9" t="str">
        <f>词典存放目录!$A$1&amp;O2611&amp;P2611&amp;Q2611</f>
        <v>F:\《自创文法查阅Excel》4.1备份\《B词汇·红宝书》\红宝书MP3分割\08 n1-く (52).mp3</v>
      </c>
      <c r="S2611" s="38"/>
      <c r="T2611" s="56"/>
      <c r="U2611" s="56"/>
      <c r="V2611" s="30" t="str">
        <f t="shared" si="251"/>
        <v/>
      </c>
      <c r="W2611" s="29"/>
      <c r="X2611" s="9" t="s">
        <v>464</v>
      </c>
    </row>
    <row r="2612" spans="1:24" s="57" customFormat="1" ht="24">
      <c r="A2612" s="31">
        <v>2758</v>
      </c>
      <c r="B2612" s="32">
        <f t="shared" ca="1" si="246"/>
        <v>0.46629815830214683</v>
      </c>
      <c r="C2612" s="134" t="s">
        <v>4887</v>
      </c>
      <c r="D2612" s="128" t="s">
        <v>4889</v>
      </c>
      <c r="E2612" s="21"/>
      <c r="F2612" s="22"/>
      <c r="G2612" s="22"/>
      <c r="H2612" s="22"/>
      <c r="I2612" s="23"/>
      <c r="J2612" s="35" t="str">
        <f t="shared" si="247"/>
        <v>➸</v>
      </c>
      <c r="K2612" s="117" t="str">
        <f>词典存放目录!$A$1&amp;L2612&amp;M2612</f>
        <v>F:\《自创文法查阅Excel》4.1备份\《B词汇·红宝书》\红宝书15版图片\2758-ぐんしゅう【群衆】.jpg</v>
      </c>
      <c r="L2612" s="9" t="s">
        <v>18120</v>
      </c>
      <c r="M2612" s="117" t="s">
        <v>20731</v>
      </c>
      <c r="N2612" s="36" t="str">
        <f t="shared" si="248"/>
        <v>▶</v>
      </c>
      <c r="O2612" s="37" t="s">
        <v>17925</v>
      </c>
      <c r="P2612" s="37">
        <v>53</v>
      </c>
      <c r="Q2612" s="37" t="s">
        <v>23</v>
      </c>
      <c r="R2612" s="9" t="str">
        <f>词典存放目录!$A$1&amp;O2612&amp;P2612&amp;Q2612</f>
        <v>F:\《自创文法查阅Excel》4.1备份\《B词汇·红宝书》\红宝书MP3分割\08 n1-く (53).mp3</v>
      </c>
      <c r="S2612" s="38"/>
      <c r="T2612" s="56"/>
      <c r="U2612" s="56"/>
      <c r="V2612" s="30" t="str">
        <f t="shared" si="251"/>
        <v/>
      </c>
      <c r="W2612" s="29"/>
      <c r="X2612" s="9" t="s">
        <v>464</v>
      </c>
    </row>
    <row r="2613" spans="1:24" s="57" customFormat="1" ht="24">
      <c r="A2613" s="31">
        <v>2759</v>
      </c>
      <c r="B2613" s="32">
        <f t="shared" ca="1" si="246"/>
        <v>0.30973307808330341</v>
      </c>
      <c r="C2613" s="130" t="s">
        <v>4890</v>
      </c>
      <c r="D2613" s="120" t="s">
        <v>4891</v>
      </c>
      <c r="E2613" s="21"/>
      <c r="F2613" s="22"/>
      <c r="G2613" s="22"/>
      <c r="H2613" s="22"/>
      <c r="I2613" s="23"/>
      <c r="J2613" s="35" t="str">
        <f t="shared" si="247"/>
        <v>➸</v>
      </c>
      <c r="K2613" s="117" t="str">
        <f>词典存放目录!$A$1&amp;L2613&amp;M2613</f>
        <v>F:\《自创文法查阅Excel》4.1备份\《B词汇·红宝书》\红宝书15版图片\2759-けいかん【警官】.jpg</v>
      </c>
      <c r="L2613" s="9" t="s">
        <v>18120</v>
      </c>
      <c r="M2613" s="117" t="s">
        <v>20732</v>
      </c>
      <c r="N2613" s="36" t="str">
        <f t="shared" si="248"/>
        <v>▶</v>
      </c>
      <c r="O2613" s="37" t="s">
        <v>17926</v>
      </c>
      <c r="P2613" s="37">
        <v>1</v>
      </c>
      <c r="Q2613" s="37" t="s">
        <v>23</v>
      </c>
      <c r="R2613" s="9" t="str">
        <f>词典存放目录!$A$1&amp;O2613&amp;P2613&amp;Q2613</f>
        <v>F:\《自创文法查阅Excel》4.1备份\《B词汇·红宝书》\红宝书MP3分割\09 n5-け (1).mp3</v>
      </c>
      <c r="S2613" s="38"/>
      <c r="T2613" s="56"/>
      <c r="U2613" s="56"/>
      <c r="V2613" s="30" t="str">
        <f t="shared" si="251"/>
        <v/>
      </c>
      <c r="W2613" s="29"/>
      <c r="X2613" s="9" t="s">
        <v>24</v>
      </c>
    </row>
    <row r="2614" spans="1:24" s="57" customFormat="1" ht="24">
      <c r="A2614" s="31">
        <v>2760</v>
      </c>
      <c r="B2614" s="32">
        <f t="shared" ca="1" si="246"/>
        <v>0.19782601700871916</v>
      </c>
      <c r="C2614" s="130" t="s">
        <v>4892</v>
      </c>
      <c r="D2614" s="120" t="s">
        <v>4893</v>
      </c>
      <c r="E2614" s="21"/>
      <c r="F2614" s="22"/>
      <c r="G2614" s="22"/>
      <c r="H2614" s="22"/>
      <c r="I2614" s="23"/>
      <c r="J2614" s="35" t="str">
        <f t="shared" si="247"/>
        <v>➸</v>
      </c>
      <c r="K2614" s="117" t="str">
        <f>词典存放目录!$A$1&amp;L2614&amp;M2614</f>
        <v>F:\《自创文法查阅Excel》4.1备份\《B词汇·红宝书》\红宝书15版图片\2760-けいび【警備】.jpg</v>
      </c>
      <c r="L2614" s="9" t="s">
        <v>18120</v>
      </c>
      <c r="M2614" s="117" t="s">
        <v>20733</v>
      </c>
      <c r="N2614" s="36" t="str">
        <f t="shared" si="248"/>
        <v>▶</v>
      </c>
      <c r="O2614" s="37" t="s">
        <v>17926</v>
      </c>
      <c r="P2614" s="37">
        <v>2</v>
      </c>
      <c r="Q2614" s="37" t="s">
        <v>23</v>
      </c>
      <c r="R2614" s="9" t="str">
        <f>词典存放目录!$A$1&amp;O2614&amp;P2614&amp;Q2614</f>
        <v>F:\《自创文法查阅Excel》4.1备份\《B词汇·红宝书》\红宝书MP3分割\09 n5-け (2).mp3</v>
      </c>
      <c r="S2614" s="38"/>
      <c r="T2614" s="56"/>
      <c r="U2614" s="56"/>
      <c r="V2614" s="30" t="str">
        <f t="shared" si="251"/>
        <v/>
      </c>
      <c r="W2614" s="29"/>
      <c r="X2614" s="9" t="s">
        <v>24</v>
      </c>
    </row>
    <row r="2615" spans="1:24" s="57" customFormat="1" ht="24">
      <c r="A2615" s="31">
        <v>2761</v>
      </c>
      <c r="B2615" s="32">
        <f t="shared" ca="1" si="246"/>
        <v>0.94425145034291491</v>
      </c>
      <c r="C2615" s="130" t="s">
        <v>4894</v>
      </c>
      <c r="D2615" s="120" t="s">
        <v>4895</v>
      </c>
      <c r="E2615" s="21"/>
      <c r="F2615" s="22"/>
      <c r="G2615" s="22"/>
      <c r="H2615" s="22"/>
      <c r="I2615" s="23"/>
      <c r="J2615" s="35" t="str">
        <f t="shared" si="247"/>
        <v>➸</v>
      </c>
      <c r="K2615" s="117" t="str">
        <f>词典存放目录!$A$1&amp;L2615&amp;M2615</f>
        <v>F:\《自创文法查阅Excel》4.1备份\《B词汇·红宝书》\红宝书15版图片\2761-ケーキ【cake】.jpg</v>
      </c>
      <c r="L2615" s="9" t="s">
        <v>18120</v>
      </c>
      <c r="M2615" s="117" t="s">
        <v>20734</v>
      </c>
      <c r="N2615" s="36" t="str">
        <f t="shared" si="248"/>
        <v>▶</v>
      </c>
      <c r="O2615" s="37" t="s">
        <v>17926</v>
      </c>
      <c r="P2615" s="37">
        <v>3</v>
      </c>
      <c r="Q2615" s="37" t="s">
        <v>23</v>
      </c>
      <c r="R2615" s="9" t="str">
        <f>词典存放目录!$A$1&amp;O2615&amp;P2615&amp;Q2615</f>
        <v>F:\《自创文法查阅Excel》4.1备份\《B词汇·红宝书》\红宝书MP3分割\09 n5-け (3).mp3</v>
      </c>
      <c r="S2615" s="38"/>
      <c r="T2615" s="56"/>
      <c r="U2615" s="56"/>
      <c r="V2615" s="30" t="str">
        <f t="shared" si="251"/>
        <v/>
      </c>
      <c r="W2615" s="29"/>
      <c r="X2615" s="9" t="s">
        <v>24</v>
      </c>
    </row>
    <row r="2616" spans="1:24" s="57" customFormat="1" ht="24">
      <c r="A2616" s="31">
        <v>2762</v>
      </c>
      <c r="B2616" s="32">
        <f t="shared" ca="1" si="246"/>
        <v>0.53396504122830013</v>
      </c>
      <c r="C2616" s="130" t="s">
        <v>4896</v>
      </c>
      <c r="D2616" s="120" t="s">
        <v>4897</v>
      </c>
      <c r="E2616" s="21"/>
      <c r="F2616" s="22"/>
      <c r="G2616" s="22"/>
      <c r="H2616" s="22"/>
      <c r="I2616" s="23"/>
      <c r="J2616" s="35" t="str">
        <f t="shared" si="247"/>
        <v>➸</v>
      </c>
      <c r="K2616" s="117" t="str">
        <f>词典存放目录!$A$1&amp;L2616&amp;M2616</f>
        <v>F:\《自创文法查阅Excel》4.1备份\《B词汇·红宝书》\红宝书15版图片\2762-けさ【今朝】.jpg</v>
      </c>
      <c r="L2616" s="9" t="s">
        <v>18120</v>
      </c>
      <c r="M2616" s="117" t="s">
        <v>20735</v>
      </c>
      <c r="N2616" s="36" t="str">
        <f t="shared" si="248"/>
        <v>▶</v>
      </c>
      <c r="O2616" s="37" t="s">
        <v>17926</v>
      </c>
      <c r="P2616" s="37">
        <v>4</v>
      </c>
      <c r="Q2616" s="37" t="s">
        <v>23</v>
      </c>
      <c r="R2616" s="9" t="str">
        <f>词典存放目录!$A$1&amp;O2616&amp;P2616&amp;Q2616</f>
        <v>F:\《自创文法查阅Excel》4.1备份\《B词汇·红宝书》\红宝书MP3分割\09 n5-け (4).mp3</v>
      </c>
      <c r="S2616" s="38"/>
      <c r="T2616" s="56"/>
      <c r="U2616" s="56"/>
      <c r="V2616" s="30" t="str">
        <f t="shared" si="251"/>
        <v/>
      </c>
      <c r="W2616" s="29"/>
      <c r="X2616" s="9" t="s">
        <v>24</v>
      </c>
    </row>
    <row r="2617" spans="1:24" s="57" customFormat="1" ht="24">
      <c r="A2617" s="31">
        <v>2763</v>
      </c>
      <c r="B2617" s="32">
        <f t="shared" ca="1" si="246"/>
        <v>0.75889390425192538</v>
      </c>
      <c r="C2617" s="130" t="s">
        <v>4898</v>
      </c>
      <c r="D2617" s="120" t="s">
        <v>4899</v>
      </c>
      <c r="E2617" s="21"/>
      <c r="F2617" s="22"/>
      <c r="G2617" s="22"/>
      <c r="H2617" s="22"/>
      <c r="I2617" s="23"/>
      <c r="J2617" s="35" t="str">
        <f t="shared" si="247"/>
        <v>➸</v>
      </c>
      <c r="K2617" s="117" t="str">
        <f>词典存放目录!$A$1&amp;L2617&amp;M2617</f>
        <v>F:\《自创文法查阅Excel》4.1备份\《B词汇·红宝书》\红宝书15版图片\2763-けす【消す】.jpg</v>
      </c>
      <c r="L2617" s="9" t="s">
        <v>18120</v>
      </c>
      <c r="M2617" s="117" t="s">
        <v>20736</v>
      </c>
      <c r="N2617" s="36" t="str">
        <f t="shared" si="248"/>
        <v>▶</v>
      </c>
      <c r="O2617" s="37" t="s">
        <v>17926</v>
      </c>
      <c r="P2617" s="37">
        <v>5</v>
      </c>
      <c r="Q2617" s="37" t="s">
        <v>23</v>
      </c>
      <c r="R2617" s="9" t="str">
        <f>词典存放目录!$A$1&amp;O2617&amp;P2617&amp;Q2617</f>
        <v>F:\《自创文法查阅Excel》4.1备份\《B词汇·红宝书》\红宝书MP3分割\09 n5-け (5).mp3</v>
      </c>
      <c r="S2617" s="38"/>
      <c r="T2617" s="56"/>
      <c r="U2617" s="56"/>
      <c r="V2617" s="30" t="str">
        <f t="shared" si="251"/>
        <v/>
      </c>
      <c r="W2617" s="29"/>
      <c r="X2617" s="9" t="s">
        <v>24</v>
      </c>
    </row>
    <row r="2618" spans="1:24" s="57" customFormat="1" ht="24">
      <c r="A2618" s="31">
        <v>2764</v>
      </c>
      <c r="B2618" s="32">
        <f t="shared" ca="1" si="246"/>
        <v>0.31314353859415756</v>
      </c>
      <c r="C2618" s="130" t="s">
        <v>4900</v>
      </c>
      <c r="D2618" s="120" t="s">
        <v>4901</v>
      </c>
      <c r="E2618" s="21"/>
      <c r="F2618" s="22"/>
      <c r="G2618" s="22"/>
      <c r="H2618" s="22"/>
      <c r="I2618" s="23"/>
      <c r="J2618" s="35" t="str">
        <f t="shared" si="247"/>
        <v>➸</v>
      </c>
      <c r="K2618" s="117" t="str">
        <f>词典存放目录!$A$1&amp;L2618&amp;M2618</f>
        <v>F:\《自创文法查阅Excel》4.1备份\《B词汇·红宝书》\红宝书15版图片\2764-けっこう【結構】.jpg</v>
      </c>
      <c r="L2618" s="9" t="s">
        <v>18120</v>
      </c>
      <c r="M2618" s="117" t="s">
        <v>20737</v>
      </c>
      <c r="N2618" s="36" t="str">
        <f t="shared" si="248"/>
        <v>▶</v>
      </c>
      <c r="O2618" s="37" t="s">
        <v>17926</v>
      </c>
      <c r="P2618" s="37">
        <v>6</v>
      </c>
      <c r="Q2618" s="37" t="s">
        <v>23</v>
      </c>
      <c r="R2618" s="9" t="str">
        <f>词典存放目录!$A$1&amp;O2618&amp;P2618&amp;Q2618</f>
        <v>F:\《自创文法查阅Excel》4.1备份\《B词汇·红宝书》\红宝书MP3分割\09 n5-け (6).mp3</v>
      </c>
      <c r="S2618" s="38"/>
      <c r="T2618" s="56"/>
      <c r="U2618" s="56"/>
      <c r="V2618" s="30" t="str">
        <f t="shared" si="251"/>
        <v/>
      </c>
      <c r="W2618" s="29"/>
      <c r="X2618" s="9" t="s">
        <v>24</v>
      </c>
    </row>
    <row r="2619" spans="1:24" s="57" customFormat="1" ht="24">
      <c r="A2619" s="31">
        <v>2765</v>
      </c>
      <c r="B2619" s="32">
        <f t="shared" ca="1" si="246"/>
        <v>0.30640780593428785</v>
      </c>
      <c r="C2619" s="130" t="s">
        <v>4902</v>
      </c>
      <c r="D2619" s="120" t="s">
        <v>4903</v>
      </c>
      <c r="E2619" s="21"/>
      <c r="F2619" s="22"/>
      <c r="G2619" s="22"/>
      <c r="H2619" s="22"/>
      <c r="I2619" s="23"/>
      <c r="J2619" s="35" t="str">
        <f t="shared" si="247"/>
        <v>➸</v>
      </c>
      <c r="K2619" s="117" t="str">
        <f>词典存放目录!$A$1&amp;L2619&amp;M2619</f>
        <v>F:\《自创文法查阅Excel》4.1备份\《B词汇·红宝书》\红宝书15版图片\2765-けっこん【結婚】.jpg</v>
      </c>
      <c r="L2619" s="9" t="s">
        <v>18120</v>
      </c>
      <c r="M2619" s="117" t="s">
        <v>20738</v>
      </c>
      <c r="N2619" s="36" t="str">
        <f t="shared" si="248"/>
        <v>▶</v>
      </c>
      <c r="O2619" s="37" t="s">
        <v>17926</v>
      </c>
      <c r="P2619" s="37">
        <v>7</v>
      </c>
      <c r="Q2619" s="37" t="s">
        <v>23</v>
      </c>
      <c r="R2619" s="9" t="str">
        <f>词典存放目录!$A$1&amp;O2619&amp;P2619&amp;Q2619</f>
        <v>F:\《自创文法查阅Excel》4.1备份\《B词汇·红宝书》\红宝书MP3分割\09 n5-け (7).mp3</v>
      </c>
      <c r="S2619" s="38"/>
      <c r="T2619" s="56"/>
      <c r="U2619" s="56"/>
      <c r="V2619" s="30" t="str">
        <f t="shared" si="251"/>
        <v/>
      </c>
      <c r="W2619" s="29"/>
      <c r="X2619" s="9" t="s">
        <v>24</v>
      </c>
    </row>
    <row r="2620" spans="1:24" s="57" customFormat="1" ht="24">
      <c r="A2620" s="31">
        <v>2766</v>
      </c>
      <c r="B2620" s="32">
        <f t="shared" ca="1" si="246"/>
        <v>0.35450785658835038</v>
      </c>
      <c r="C2620" s="130" t="s">
        <v>4904</v>
      </c>
      <c r="D2620" s="120" t="s">
        <v>4905</v>
      </c>
      <c r="E2620" s="21"/>
      <c r="F2620" s="22"/>
      <c r="G2620" s="22"/>
      <c r="H2620" s="22"/>
      <c r="I2620" s="23"/>
      <c r="J2620" s="35" t="str">
        <f t="shared" si="247"/>
        <v>➸</v>
      </c>
      <c r="K2620" s="117" t="str">
        <f>词典存放目录!$A$1&amp;L2620&amp;M2620</f>
        <v>F:\《自创文法查阅Excel》4.1备份\《B词汇·红宝书》\红宝书15版图片\2766-げつようび【月曜日】.jpg</v>
      </c>
      <c r="L2620" s="9" t="s">
        <v>18120</v>
      </c>
      <c r="M2620" s="117" t="s">
        <v>20739</v>
      </c>
      <c r="N2620" s="36" t="str">
        <f t="shared" si="248"/>
        <v>▶</v>
      </c>
      <c r="O2620" s="37" t="s">
        <v>17926</v>
      </c>
      <c r="P2620" s="37">
        <v>8</v>
      </c>
      <c r="Q2620" s="37" t="s">
        <v>23</v>
      </c>
      <c r="R2620" s="9" t="str">
        <f>词典存放目录!$A$1&amp;O2620&amp;P2620&amp;Q2620</f>
        <v>F:\《自创文法查阅Excel》4.1备份\《B词汇·红宝书》\红宝书MP3分割\09 n5-け (8).mp3</v>
      </c>
      <c r="S2620" s="38"/>
      <c r="T2620" s="56"/>
      <c r="U2620" s="56"/>
      <c r="V2620" s="30" t="str">
        <f t="shared" si="251"/>
        <v/>
      </c>
      <c r="W2620" s="29"/>
      <c r="X2620" s="9" t="s">
        <v>24</v>
      </c>
    </row>
    <row r="2621" spans="1:24" s="57" customFormat="1" ht="24">
      <c r="A2621" s="31">
        <v>2767</v>
      </c>
      <c r="B2621" s="32">
        <f t="shared" ca="1" si="246"/>
        <v>8.2289641693776394E-2</v>
      </c>
      <c r="C2621" s="130" t="s">
        <v>4906</v>
      </c>
      <c r="D2621" s="120" t="s">
        <v>4907</v>
      </c>
      <c r="E2621" s="21"/>
      <c r="F2621" s="22"/>
      <c r="G2621" s="22"/>
      <c r="H2621" s="22"/>
      <c r="I2621" s="23"/>
      <c r="J2621" s="35" t="str">
        <f t="shared" si="247"/>
        <v>➸</v>
      </c>
      <c r="K2621" s="117" t="str">
        <f>词典存放目录!$A$1&amp;L2621&amp;M2621</f>
        <v>F:\《自创文法查阅Excel》4.1备份\《B词汇·红宝书》\红宝书15版图片\2767-げんかん【玄関】.jpg</v>
      </c>
      <c r="L2621" s="9" t="s">
        <v>18120</v>
      </c>
      <c r="M2621" s="117" t="s">
        <v>20740</v>
      </c>
      <c r="N2621" s="36" t="str">
        <f t="shared" si="248"/>
        <v>▶</v>
      </c>
      <c r="O2621" s="37" t="s">
        <v>17926</v>
      </c>
      <c r="P2621" s="37">
        <v>9</v>
      </c>
      <c r="Q2621" s="37" t="s">
        <v>23</v>
      </c>
      <c r="R2621" s="9" t="str">
        <f>词典存放目录!$A$1&amp;O2621&amp;P2621&amp;Q2621</f>
        <v>F:\《自创文法查阅Excel》4.1备份\《B词汇·红宝书》\红宝书MP3分割\09 n5-け (9).mp3</v>
      </c>
      <c r="S2621" s="38"/>
      <c r="T2621" s="56"/>
      <c r="U2621" s="56"/>
      <c r="V2621" s="30" t="str">
        <f t="shared" si="251"/>
        <v/>
      </c>
      <c r="W2621" s="69"/>
      <c r="X2621" s="9" t="s">
        <v>24</v>
      </c>
    </row>
    <row r="2622" spans="1:24" s="57" customFormat="1" ht="24">
      <c r="A2622" s="31">
        <v>2768</v>
      </c>
      <c r="B2622" s="32">
        <f t="shared" ref="B2622:B2685" ca="1" si="252">RAND()</f>
        <v>0.53734068884947017</v>
      </c>
      <c r="C2622" s="130" t="s">
        <v>4908</v>
      </c>
      <c r="D2622" s="120" t="s">
        <v>4909</v>
      </c>
      <c r="E2622" s="21"/>
      <c r="F2622" s="22"/>
      <c r="G2622" s="22"/>
      <c r="H2622" s="22"/>
      <c r="I2622" s="23"/>
      <c r="J2622" s="35" t="str">
        <f t="shared" ref="J2622:J2685" si="253">HYPERLINK(K2622,"➸")</f>
        <v>➸</v>
      </c>
      <c r="K2622" s="117" t="str">
        <f>词典存放目录!$A$1&amp;L2622&amp;M2622</f>
        <v>F:\《自创文法查阅Excel》4.1备份\《B词汇·红宝书》\红宝书15版图片\2768-げんき【元気】.jpg</v>
      </c>
      <c r="L2622" s="9" t="s">
        <v>18120</v>
      </c>
      <c r="M2622" s="117" t="s">
        <v>20741</v>
      </c>
      <c r="N2622" s="36" t="str">
        <f t="shared" ref="N2622:N2685" si="254">HYPERLINK(R2622,"▶")</f>
        <v>▶</v>
      </c>
      <c r="O2622" s="37" t="s">
        <v>17926</v>
      </c>
      <c r="P2622" s="37">
        <v>10</v>
      </c>
      <c r="Q2622" s="37" t="s">
        <v>23</v>
      </c>
      <c r="R2622" s="9" t="str">
        <f>词典存放目录!$A$1&amp;O2622&amp;P2622&amp;Q2622</f>
        <v>F:\《自创文法查阅Excel》4.1备份\《B词汇·红宝书》\红宝书MP3分割\09 n5-け (10).mp3</v>
      </c>
      <c r="S2622" s="38"/>
      <c r="T2622" s="56"/>
      <c r="U2622" s="56"/>
      <c r="V2622" s="30" t="str">
        <f t="shared" si="251"/>
        <v/>
      </c>
      <c r="W2622" s="29"/>
      <c r="X2622" s="9" t="s">
        <v>24</v>
      </c>
    </row>
    <row r="2623" spans="1:24" s="57" customFormat="1" ht="24">
      <c r="A2623" s="31">
        <v>2769</v>
      </c>
      <c r="B2623" s="32">
        <f t="shared" ca="1" si="252"/>
        <v>0.64300691484069772</v>
      </c>
      <c r="C2623" s="130" t="s">
        <v>4910</v>
      </c>
      <c r="D2623" s="120" t="s">
        <v>4911</v>
      </c>
      <c r="E2623" s="21"/>
      <c r="F2623" s="22"/>
      <c r="G2623" s="22"/>
      <c r="H2623" s="22"/>
      <c r="I2623" s="23"/>
      <c r="J2623" s="35" t="str">
        <f t="shared" si="253"/>
        <v>➸</v>
      </c>
      <c r="K2623" s="117" t="str">
        <f>词典存放目录!$A$1&amp;L2623&amp;M2623</f>
        <v>F:\《自创文法查阅Excel》4.1备份\《B词汇·红宝书》\红宝书15版图片\2769-けんこう【健康】.jpg</v>
      </c>
      <c r="L2623" s="9" t="s">
        <v>18120</v>
      </c>
      <c r="M2623" s="117" t="s">
        <v>20742</v>
      </c>
      <c r="N2623" s="36" t="str">
        <f t="shared" si="254"/>
        <v>▶</v>
      </c>
      <c r="O2623" s="37" t="s">
        <v>17926</v>
      </c>
      <c r="P2623" s="37">
        <v>11</v>
      </c>
      <c r="Q2623" s="37" t="s">
        <v>23</v>
      </c>
      <c r="R2623" s="9" t="str">
        <f>词典存放目录!$A$1&amp;O2623&amp;P2623&amp;Q2623</f>
        <v>F:\《自创文法查阅Excel》4.1备份\《B词汇·红宝书》\红宝书MP3分割\09 n5-け (11).mp3</v>
      </c>
      <c r="S2623" s="38"/>
      <c r="T2623" s="56"/>
      <c r="U2623" s="56"/>
      <c r="V2623" s="30" t="str">
        <f t="shared" si="251"/>
        <v/>
      </c>
      <c r="W2623" s="29"/>
      <c r="X2623" s="9" t="s">
        <v>24</v>
      </c>
    </row>
    <row r="2624" spans="1:24" s="57" customFormat="1" ht="24">
      <c r="A2624" s="31">
        <v>2770</v>
      </c>
      <c r="B2624" s="32">
        <f t="shared" ca="1" si="252"/>
        <v>0.27918857632241345</v>
      </c>
      <c r="C2624" s="130" t="s">
        <v>4912</v>
      </c>
      <c r="D2624" s="120" t="s">
        <v>4913</v>
      </c>
      <c r="E2624" s="21"/>
      <c r="F2624" s="22"/>
      <c r="G2624" s="22"/>
      <c r="H2624" s="22"/>
      <c r="I2624" s="23"/>
      <c r="J2624" s="35" t="str">
        <f t="shared" si="253"/>
        <v>➸</v>
      </c>
      <c r="K2624" s="117" t="str">
        <f>词典存放目录!$A$1&amp;L2624&amp;M2624</f>
        <v>F:\《自创文法查阅Excel》4.1备份\《B词汇·红宝书》\红宝书15版图片\2770-げんこう【原稿】.jpg</v>
      </c>
      <c r="L2624" s="9" t="s">
        <v>18120</v>
      </c>
      <c r="M2624" s="117" t="s">
        <v>20743</v>
      </c>
      <c r="N2624" s="36" t="str">
        <f t="shared" si="254"/>
        <v>▶</v>
      </c>
      <c r="O2624" s="37" t="s">
        <v>17926</v>
      </c>
      <c r="P2624" s="37">
        <v>12</v>
      </c>
      <c r="Q2624" s="37" t="s">
        <v>23</v>
      </c>
      <c r="R2624" s="9" t="str">
        <f>词典存放目录!$A$1&amp;O2624&amp;P2624&amp;Q2624</f>
        <v>F:\《自创文法查阅Excel》4.1备份\《B词汇·红宝书》\红宝书MP3分割\09 n5-け (12).mp3</v>
      </c>
      <c r="S2624" s="38"/>
      <c r="T2624" s="56"/>
      <c r="U2624" s="56"/>
      <c r="V2624" s="30" t="str">
        <f t="shared" si="251"/>
        <v/>
      </c>
      <c r="W2624" s="29"/>
      <c r="X2624" s="9" t="s">
        <v>24</v>
      </c>
    </row>
    <row r="2625" spans="1:24" s="57" customFormat="1" ht="24">
      <c r="A2625" s="31">
        <v>2771</v>
      </c>
      <c r="B2625" s="32">
        <f t="shared" ca="1" si="252"/>
        <v>0.4263394028853994</v>
      </c>
      <c r="C2625" s="131" t="s">
        <v>377</v>
      </c>
      <c r="D2625" s="122" t="s">
        <v>4914</v>
      </c>
      <c r="E2625" s="21"/>
      <c r="F2625" s="22"/>
      <c r="G2625" s="22"/>
      <c r="H2625" s="22"/>
      <c r="I2625" s="23"/>
      <c r="J2625" s="35" t="str">
        <f t="shared" si="253"/>
        <v>➸</v>
      </c>
      <c r="K2625" s="117" t="str">
        <f>词典存放目录!$A$1&amp;L2625&amp;M2625</f>
        <v>F:\《自创文法查阅Excel》4.1备份\《B词汇·红宝书》\红宝书15版图片\2771-け【毛】.jpg</v>
      </c>
      <c r="L2625" s="9" t="s">
        <v>18120</v>
      </c>
      <c r="M2625" s="117" t="s">
        <v>20744</v>
      </c>
      <c r="N2625" s="36" t="str">
        <f t="shared" si="254"/>
        <v>▶</v>
      </c>
      <c r="O2625" s="37" t="s">
        <v>17927</v>
      </c>
      <c r="P2625" s="37">
        <v>1</v>
      </c>
      <c r="Q2625" s="37" t="s">
        <v>23</v>
      </c>
      <c r="R2625" s="9" t="str">
        <f>词典存放目录!$A$1&amp;O2625&amp;P2625&amp;Q2625</f>
        <v>F:\《自创文法查阅Excel》4.1备份\《B词汇·红宝书》\红宝书MP3分割\09 n4-け (1).mp3</v>
      </c>
      <c r="S2625" s="38"/>
      <c r="T2625" s="56"/>
      <c r="U2625" s="56"/>
      <c r="V2625" s="30" t="str">
        <f t="shared" si="251"/>
        <v/>
      </c>
      <c r="W2625" s="29"/>
      <c r="X2625" s="9" t="s">
        <v>113</v>
      </c>
    </row>
    <row r="2626" spans="1:24" s="57" customFormat="1" ht="24">
      <c r="A2626" s="31">
        <v>2772</v>
      </c>
      <c r="B2626" s="32">
        <f t="shared" ca="1" si="252"/>
        <v>0.95795259995316018</v>
      </c>
      <c r="C2626" s="131" t="s">
        <v>4915</v>
      </c>
      <c r="D2626" s="122" t="s">
        <v>4916</v>
      </c>
      <c r="E2626" s="21"/>
      <c r="F2626" s="22"/>
      <c r="G2626" s="22"/>
      <c r="H2626" s="22"/>
      <c r="I2626" s="23"/>
      <c r="J2626" s="35" t="str">
        <f t="shared" si="253"/>
        <v>➸</v>
      </c>
      <c r="K2626" s="117" t="str">
        <f>词典存放目录!$A$1&amp;L2626&amp;M2626</f>
        <v>F:\《自创文法查阅Excel》4.1备份\《B词汇·红宝书》\红宝书15版图片\2772-けいえい【経営】.jpg</v>
      </c>
      <c r="L2626" s="9" t="s">
        <v>18120</v>
      </c>
      <c r="M2626" s="117" t="s">
        <v>20745</v>
      </c>
      <c r="N2626" s="36" t="str">
        <f t="shared" si="254"/>
        <v>▶</v>
      </c>
      <c r="O2626" s="37" t="s">
        <v>17927</v>
      </c>
      <c r="P2626" s="37">
        <v>2</v>
      </c>
      <c r="Q2626" s="37" t="s">
        <v>23</v>
      </c>
      <c r="R2626" s="9" t="str">
        <f>词典存放目录!$A$1&amp;O2626&amp;P2626&amp;Q2626</f>
        <v>F:\《自创文法查阅Excel》4.1备份\《B词汇·红宝书》\红宝书MP3分割\09 n4-け (2).mp3</v>
      </c>
      <c r="S2626" s="38"/>
      <c r="T2626" s="56"/>
      <c r="U2626" s="56"/>
      <c r="V2626" s="30" t="str">
        <f t="shared" si="251"/>
        <v/>
      </c>
      <c r="W2626" s="69"/>
      <c r="X2626" s="9" t="s">
        <v>113</v>
      </c>
    </row>
    <row r="2627" spans="1:24" s="57" customFormat="1" ht="24">
      <c r="A2627" s="31">
        <v>2773</v>
      </c>
      <c r="B2627" s="32">
        <f t="shared" ca="1" si="252"/>
        <v>0.29308050935365582</v>
      </c>
      <c r="C2627" s="131" t="s">
        <v>4917</v>
      </c>
      <c r="D2627" s="122" t="s">
        <v>4918</v>
      </c>
      <c r="E2627" s="21"/>
      <c r="F2627" s="22"/>
      <c r="G2627" s="22"/>
      <c r="H2627" s="22"/>
      <c r="I2627" s="23"/>
      <c r="J2627" s="35" t="str">
        <f t="shared" si="253"/>
        <v>➸</v>
      </c>
      <c r="K2627" s="117" t="str">
        <f>词典存放目录!$A$1&amp;L2627&amp;M2627</f>
        <v>F:\《自创文法查阅Excel》4.1备份\《B词汇·红宝书》\红宝书15版图片\2773-けいかく【計画】.jpg</v>
      </c>
      <c r="L2627" s="9" t="s">
        <v>18120</v>
      </c>
      <c r="M2627" s="117" t="s">
        <v>20746</v>
      </c>
      <c r="N2627" s="36" t="str">
        <f t="shared" si="254"/>
        <v>▶</v>
      </c>
      <c r="O2627" s="37" t="s">
        <v>17927</v>
      </c>
      <c r="P2627" s="37">
        <v>3</v>
      </c>
      <c r="Q2627" s="37" t="s">
        <v>23</v>
      </c>
      <c r="R2627" s="9" t="str">
        <f>词典存放目录!$A$1&amp;O2627&amp;P2627&amp;Q2627</f>
        <v>F:\《自创文法查阅Excel》4.1备份\《B词汇·红宝书》\红宝书MP3分割\09 n4-け (3).mp3</v>
      </c>
      <c r="S2627" s="38"/>
      <c r="T2627" s="56"/>
      <c r="U2627" s="56"/>
      <c r="V2627" s="30" t="str">
        <f t="shared" si="251"/>
        <v/>
      </c>
      <c r="W2627" s="29"/>
      <c r="X2627" s="9" t="s">
        <v>113</v>
      </c>
    </row>
    <row r="2628" spans="1:24" s="57" customFormat="1" ht="24">
      <c r="A2628" s="31">
        <v>2774</v>
      </c>
      <c r="B2628" s="32">
        <f t="shared" ca="1" si="252"/>
        <v>0.59445187198397131</v>
      </c>
      <c r="C2628" s="131" t="s">
        <v>4919</v>
      </c>
      <c r="D2628" s="122" t="s">
        <v>4920</v>
      </c>
      <c r="E2628" s="21"/>
      <c r="F2628" s="22"/>
      <c r="G2628" s="22"/>
      <c r="H2628" s="22"/>
      <c r="I2628" s="23"/>
      <c r="J2628" s="35" t="str">
        <f t="shared" si="253"/>
        <v>➸</v>
      </c>
      <c r="K2628" s="117" t="str">
        <f>词典存放目录!$A$1&amp;L2628&amp;M2628</f>
        <v>F:\《自创文法查阅Excel》4.1备份\《B词汇·红宝书》\红宝书15版图片\2774-けいけん【経験】.jpg</v>
      </c>
      <c r="L2628" s="9" t="s">
        <v>18120</v>
      </c>
      <c r="M2628" s="117" t="s">
        <v>20747</v>
      </c>
      <c r="N2628" s="36" t="str">
        <f t="shared" si="254"/>
        <v>▶</v>
      </c>
      <c r="O2628" s="37" t="s">
        <v>17927</v>
      </c>
      <c r="P2628" s="37">
        <v>4</v>
      </c>
      <c r="Q2628" s="37" t="s">
        <v>23</v>
      </c>
      <c r="R2628" s="9" t="str">
        <f>词典存放目录!$A$1&amp;O2628&amp;P2628&amp;Q2628</f>
        <v>F:\《自创文法查阅Excel》4.1备份\《B词汇·红宝书》\红宝书MP3分割\09 n4-け (4).mp3</v>
      </c>
      <c r="S2628" s="38"/>
      <c r="T2628" s="56"/>
      <c r="U2628" s="56"/>
      <c r="V2628" s="30" t="str">
        <f t="shared" si="251"/>
        <v/>
      </c>
      <c r="W2628" s="29"/>
      <c r="X2628" s="9" t="s">
        <v>113</v>
      </c>
    </row>
    <row r="2629" spans="1:24" s="57" customFormat="1" ht="24">
      <c r="A2629" s="31">
        <v>2775</v>
      </c>
      <c r="B2629" s="32">
        <f t="shared" ca="1" si="252"/>
        <v>0.40814374926300312</v>
      </c>
      <c r="C2629" s="131" t="s">
        <v>4921</v>
      </c>
      <c r="D2629" s="122" t="s">
        <v>4922</v>
      </c>
      <c r="E2629" s="21"/>
      <c r="F2629" s="22"/>
      <c r="G2629" s="22"/>
      <c r="H2629" s="22"/>
      <c r="I2629" s="23"/>
      <c r="J2629" s="35" t="str">
        <f t="shared" si="253"/>
        <v>➸</v>
      </c>
      <c r="K2629" s="117" t="str">
        <f>词典存放目录!$A$1&amp;L2629&amp;M2629</f>
        <v>F:\《自创文法查阅Excel》4.1备份\《B词汇·红宝书》\红宝书15版图片\2775-けいご【敬語】.jpg</v>
      </c>
      <c r="L2629" s="9" t="s">
        <v>18120</v>
      </c>
      <c r="M2629" s="117" t="s">
        <v>20748</v>
      </c>
      <c r="N2629" s="36" t="str">
        <f t="shared" si="254"/>
        <v>▶</v>
      </c>
      <c r="O2629" s="37" t="s">
        <v>17927</v>
      </c>
      <c r="P2629" s="37">
        <v>5</v>
      </c>
      <c r="Q2629" s="37" t="s">
        <v>23</v>
      </c>
      <c r="R2629" s="9" t="str">
        <f>词典存放目录!$A$1&amp;O2629&amp;P2629&amp;Q2629</f>
        <v>F:\《自创文法查阅Excel》4.1备份\《B词汇·红宝书》\红宝书MP3分割\09 n4-け (5).mp3</v>
      </c>
      <c r="S2629" s="38"/>
      <c r="T2629" s="56"/>
      <c r="U2629" s="56"/>
      <c r="V2629" s="30" t="str">
        <f t="shared" si="251"/>
        <v/>
      </c>
      <c r="W2629" s="29"/>
      <c r="X2629" s="9" t="s">
        <v>113</v>
      </c>
    </row>
    <row r="2630" spans="1:24" s="57" customFormat="1" ht="24">
      <c r="A2630" s="31">
        <v>2776</v>
      </c>
      <c r="B2630" s="32">
        <f t="shared" ca="1" si="252"/>
        <v>0.74735028706062701</v>
      </c>
      <c r="C2630" s="131" t="s">
        <v>4923</v>
      </c>
      <c r="D2630" s="122" t="s">
        <v>4924</v>
      </c>
      <c r="E2630" s="21"/>
      <c r="F2630" s="22"/>
      <c r="G2630" s="22"/>
      <c r="H2630" s="22"/>
      <c r="I2630" s="23"/>
      <c r="J2630" s="35" t="str">
        <f t="shared" si="253"/>
        <v>➸</v>
      </c>
      <c r="K2630" s="117" t="str">
        <f>词典存放目录!$A$1&amp;L2630&amp;M2630</f>
        <v>F:\《自创文法查阅Excel》4.1备份\《B词汇·红宝书》\红宝书15版图片\2776-けいざい【経済】.jpg</v>
      </c>
      <c r="L2630" s="9" t="s">
        <v>18120</v>
      </c>
      <c r="M2630" s="117" t="s">
        <v>20749</v>
      </c>
      <c r="N2630" s="36" t="str">
        <f t="shared" si="254"/>
        <v>▶</v>
      </c>
      <c r="O2630" s="37" t="s">
        <v>17927</v>
      </c>
      <c r="P2630" s="37">
        <v>6</v>
      </c>
      <c r="Q2630" s="37" t="s">
        <v>23</v>
      </c>
      <c r="R2630" s="9" t="str">
        <f>词典存放目录!$A$1&amp;O2630&amp;P2630&amp;Q2630</f>
        <v>F:\《自创文法查阅Excel》4.1备份\《B词汇·红宝书》\红宝书MP3分割\09 n4-け (6).mp3</v>
      </c>
      <c r="S2630" s="38"/>
      <c r="T2630" s="56"/>
      <c r="U2630" s="56"/>
      <c r="V2630" s="30" t="str">
        <f t="shared" si="251"/>
        <v/>
      </c>
      <c r="W2630" s="29"/>
      <c r="X2630" s="9" t="s">
        <v>113</v>
      </c>
    </row>
    <row r="2631" spans="1:24" s="57" customFormat="1" ht="24">
      <c r="A2631" s="31">
        <v>2777</v>
      </c>
      <c r="B2631" s="32">
        <f t="shared" ca="1" si="252"/>
        <v>0.52059094922854288</v>
      </c>
      <c r="C2631" s="131" t="s">
        <v>4925</v>
      </c>
      <c r="D2631" s="122" t="s">
        <v>4926</v>
      </c>
      <c r="E2631" s="21"/>
      <c r="F2631" s="22"/>
      <c r="G2631" s="22"/>
      <c r="H2631" s="22"/>
      <c r="I2631" s="23"/>
      <c r="J2631" s="35" t="str">
        <f t="shared" si="253"/>
        <v>➸</v>
      </c>
      <c r="K2631" s="117" t="str">
        <f>词典存放目录!$A$1&amp;L2631&amp;M2631</f>
        <v>F:\《自创文法查阅Excel》4.1备份\《B词汇·红宝书》\红宝书15版图片\2777-けいさつ【警察】.jpg</v>
      </c>
      <c r="L2631" s="9" t="s">
        <v>18120</v>
      </c>
      <c r="M2631" s="117" t="s">
        <v>20750</v>
      </c>
      <c r="N2631" s="36" t="str">
        <f t="shared" si="254"/>
        <v>▶</v>
      </c>
      <c r="O2631" s="37" t="s">
        <v>17927</v>
      </c>
      <c r="P2631" s="37">
        <v>7</v>
      </c>
      <c r="Q2631" s="37" t="s">
        <v>23</v>
      </c>
      <c r="R2631" s="9" t="str">
        <f>词典存放目录!$A$1&amp;O2631&amp;P2631&amp;Q2631</f>
        <v>F:\《自创文法查阅Excel》4.1备份\《B词汇·红宝书》\红宝书MP3分割\09 n4-け (7).mp3</v>
      </c>
      <c r="S2631" s="38"/>
      <c r="T2631" s="56"/>
      <c r="U2631" s="56"/>
      <c r="V2631" s="30" t="str">
        <f t="shared" si="251"/>
        <v/>
      </c>
      <c r="W2631" s="29"/>
      <c r="X2631" s="9" t="s">
        <v>113</v>
      </c>
    </row>
    <row r="2632" spans="1:24" s="57" customFormat="1" ht="24">
      <c r="A2632" s="31">
        <v>2778</v>
      </c>
      <c r="B2632" s="32">
        <f t="shared" ca="1" si="252"/>
        <v>0.41425491999228459</v>
      </c>
      <c r="C2632" s="131" t="s">
        <v>4927</v>
      </c>
      <c r="D2632" s="122" t="s">
        <v>4928</v>
      </c>
      <c r="E2632" s="21"/>
      <c r="F2632" s="22"/>
      <c r="G2632" s="22"/>
      <c r="H2632" s="22"/>
      <c r="I2632" s="23"/>
      <c r="J2632" s="35" t="str">
        <f t="shared" si="253"/>
        <v>➸</v>
      </c>
      <c r="K2632" s="117" t="str">
        <f>词典存放目录!$A$1&amp;L2632&amp;M2632</f>
        <v>F:\《自创文法查阅Excel》4.1备份\《B词汇·红宝书》\红宝书15版图片\2778-けいたいでんわ【携帯電話】.jpg</v>
      </c>
      <c r="L2632" s="9" t="s">
        <v>18120</v>
      </c>
      <c r="M2632" s="117" t="s">
        <v>20751</v>
      </c>
      <c r="N2632" s="36" t="str">
        <f t="shared" si="254"/>
        <v>▶</v>
      </c>
      <c r="O2632" s="37" t="s">
        <v>17927</v>
      </c>
      <c r="P2632" s="37">
        <v>8</v>
      </c>
      <c r="Q2632" s="37" t="s">
        <v>23</v>
      </c>
      <c r="R2632" s="9" t="str">
        <f>词典存放目录!$A$1&amp;O2632&amp;P2632&amp;Q2632</f>
        <v>F:\《自创文法查阅Excel》4.1备份\《B词汇·红宝书》\红宝书MP3分割\09 n4-け (8).mp3</v>
      </c>
      <c r="S2632" s="38"/>
      <c r="T2632" s="56"/>
      <c r="U2632" s="56"/>
      <c r="V2632" s="30" t="str">
        <f t="shared" si="251"/>
        <v/>
      </c>
      <c r="W2632" s="29"/>
      <c r="X2632" s="9" t="s">
        <v>113</v>
      </c>
    </row>
    <row r="2633" spans="1:24" s="57" customFormat="1" ht="24">
      <c r="A2633" s="31">
        <v>2779</v>
      </c>
      <c r="B2633" s="32">
        <f t="shared" ca="1" si="252"/>
        <v>9.1532873182514907E-2</v>
      </c>
      <c r="C2633" s="131" t="s">
        <v>4929</v>
      </c>
      <c r="D2633" s="122" t="s">
        <v>4930</v>
      </c>
      <c r="E2633" s="21"/>
      <c r="F2633" s="22"/>
      <c r="G2633" s="22"/>
      <c r="H2633" s="22"/>
      <c r="I2633" s="23"/>
      <c r="J2633" s="35" t="str">
        <f t="shared" si="253"/>
        <v>➸</v>
      </c>
      <c r="K2633" s="117" t="str">
        <f>词典存放目录!$A$1&amp;L2633&amp;M2633</f>
        <v>F:\《自创文法查阅Excel》4.1备份\《B词汇·红宝书》\红宝书15版图片\2779-ゲーム【game】.jpg</v>
      </c>
      <c r="L2633" s="9" t="s">
        <v>18120</v>
      </c>
      <c r="M2633" s="117" t="s">
        <v>20752</v>
      </c>
      <c r="N2633" s="36" t="str">
        <f t="shared" si="254"/>
        <v>▶</v>
      </c>
      <c r="O2633" s="37" t="s">
        <v>17927</v>
      </c>
      <c r="P2633" s="37">
        <v>9</v>
      </c>
      <c r="Q2633" s="37" t="s">
        <v>23</v>
      </c>
      <c r="R2633" s="9" t="str">
        <f>词典存放目录!$A$1&amp;O2633&amp;P2633&amp;Q2633</f>
        <v>F:\《自创文法查阅Excel》4.1备份\《B词汇·红宝书》\红宝书MP3分割\09 n4-け (9).mp3</v>
      </c>
      <c r="S2633" s="38"/>
      <c r="T2633" s="56"/>
      <c r="U2633" s="56"/>
      <c r="V2633" s="30" t="str">
        <f t="shared" si="251"/>
        <v/>
      </c>
      <c r="W2633" s="29"/>
      <c r="X2633" s="9" t="s">
        <v>113</v>
      </c>
    </row>
    <row r="2634" spans="1:24" s="57" customFormat="1" ht="24">
      <c r="A2634" s="31">
        <v>2780</v>
      </c>
      <c r="B2634" s="32">
        <f t="shared" ca="1" si="252"/>
        <v>0.29041550912008696</v>
      </c>
      <c r="C2634" s="131" t="s">
        <v>4931</v>
      </c>
      <c r="D2634" s="122" t="s">
        <v>4932</v>
      </c>
      <c r="E2634" s="21"/>
      <c r="F2634" s="22"/>
      <c r="G2634" s="22"/>
      <c r="H2634" s="22"/>
      <c r="I2634" s="23"/>
      <c r="J2634" s="35" t="str">
        <f t="shared" si="253"/>
        <v>➸</v>
      </c>
      <c r="K2634" s="117" t="str">
        <f>词典存放目录!$A$1&amp;L2634&amp;M2634</f>
        <v>F:\《自创文法查阅Excel》4.1备份\《B词汇·红宝书》\红宝书15版图片\2780-けが【怪我】.jpg</v>
      </c>
      <c r="L2634" s="9" t="s">
        <v>18120</v>
      </c>
      <c r="M2634" s="117" t="s">
        <v>20753</v>
      </c>
      <c r="N2634" s="36" t="str">
        <f t="shared" si="254"/>
        <v>▶</v>
      </c>
      <c r="O2634" s="37" t="s">
        <v>17927</v>
      </c>
      <c r="P2634" s="37">
        <v>10</v>
      </c>
      <c r="Q2634" s="37" t="s">
        <v>23</v>
      </c>
      <c r="R2634" s="9" t="str">
        <f>词典存放目录!$A$1&amp;O2634&amp;P2634&amp;Q2634</f>
        <v>F:\《自创文法查阅Excel》4.1备份\《B词汇·红宝书》\红宝书MP3分割\09 n4-け (10).mp3</v>
      </c>
      <c r="S2634" s="38"/>
      <c r="T2634" s="56"/>
      <c r="U2634" s="56"/>
      <c r="V2634" s="30" t="str">
        <f t="shared" si="251"/>
        <v/>
      </c>
      <c r="W2634" s="29"/>
      <c r="X2634" s="9" t="s">
        <v>113</v>
      </c>
    </row>
    <row r="2635" spans="1:24" s="57" customFormat="1" ht="24">
      <c r="A2635" s="31">
        <v>2781</v>
      </c>
      <c r="B2635" s="32">
        <f t="shared" ca="1" si="252"/>
        <v>0.75711665340116274</v>
      </c>
      <c r="C2635" s="131" t="s">
        <v>4933</v>
      </c>
      <c r="D2635" s="122" t="s">
        <v>4934</v>
      </c>
      <c r="E2635" s="21"/>
      <c r="F2635" s="22"/>
      <c r="G2635" s="22"/>
      <c r="H2635" s="22"/>
      <c r="I2635" s="23"/>
      <c r="J2635" s="35" t="str">
        <f t="shared" si="253"/>
        <v>➸</v>
      </c>
      <c r="K2635" s="117" t="str">
        <f>词典存放目录!$A$1&amp;L2635&amp;M2635</f>
        <v>F:\《自创文法查阅Excel》4.1备份\《B词汇·红宝书》\红宝书15版图片\2781-けしき【景色】.jpg</v>
      </c>
      <c r="L2635" s="9" t="s">
        <v>18120</v>
      </c>
      <c r="M2635" s="117" t="s">
        <v>20754</v>
      </c>
      <c r="N2635" s="36" t="str">
        <f t="shared" si="254"/>
        <v>▶</v>
      </c>
      <c r="O2635" s="37" t="s">
        <v>17927</v>
      </c>
      <c r="P2635" s="37">
        <v>11</v>
      </c>
      <c r="Q2635" s="37" t="s">
        <v>23</v>
      </c>
      <c r="R2635" s="9" t="str">
        <f>词典存放目录!$A$1&amp;O2635&amp;P2635&amp;Q2635</f>
        <v>F:\《自创文法查阅Excel》4.1备份\《B词汇·红宝书》\红宝书MP3分割\09 n4-け (11).mp3</v>
      </c>
      <c r="S2635" s="38"/>
      <c r="T2635" s="56"/>
      <c r="U2635" s="56"/>
      <c r="V2635" s="30" t="str">
        <f t="shared" si="251"/>
        <v/>
      </c>
      <c r="W2635" s="29"/>
      <c r="X2635" s="9" t="s">
        <v>113</v>
      </c>
    </row>
    <row r="2636" spans="1:24" s="57" customFormat="1" ht="24">
      <c r="A2636" s="31">
        <v>2782</v>
      </c>
      <c r="B2636" s="32">
        <f t="shared" ca="1" si="252"/>
        <v>0.56582090303393395</v>
      </c>
      <c r="C2636" s="131" t="s">
        <v>4935</v>
      </c>
      <c r="D2636" s="122" t="s">
        <v>4936</v>
      </c>
      <c r="E2636" s="21"/>
      <c r="F2636" s="22"/>
      <c r="G2636" s="22"/>
      <c r="H2636" s="22"/>
      <c r="I2636" s="23"/>
      <c r="J2636" s="35" t="str">
        <f t="shared" si="253"/>
        <v>➸</v>
      </c>
      <c r="K2636" s="117" t="str">
        <f>词典存放目录!$A$1&amp;L2636&amp;M2636</f>
        <v>F:\《自创文法查阅Excel》4.1备份\《B词汇·红宝书》\红宝书15版图片\2782-けしごむ【消しゴム】.jpg</v>
      </c>
      <c r="L2636" s="9" t="s">
        <v>18120</v>
      </c>
      <c r="M2636" s="117" t="s">
        <v>20755</v>
      </c>
      <c r="N2636" s="36" t="str">
        <f t="shared" si="254"/>
        <v>▶</v>
      </c>
      <c r="O2636" s="37" t="s">
        <v>17927</v>
      </c>
      <c r="P2636" s="37">
        <v>12</v>
      </c>
      <c r="Q2636" s="37" t="s">
        <v>23</v>
      </c>
      <c r="R2636" s="9" t="str">
        <f>词典存放目录!$A$1&amp;O2636&amp;P2636&amp;Q2636</f>
        <v>F:\《自创文法查阅Excel》4.1备份\《B词汇·红宝书》\红宝书MP3分割\09 n4-け (12).mp3</v>
      </c>
      <c r="S2636" s="38"/>
      <c r="T2636" s="56"/>
      <c r="U2636" s="56"/>
      <c r="V2636" s="30" t="str">
        <f t="shared" si="251"/>
        <v/>
      </c>
      <c r="W2636" s="29"/>
      <c r="X2636" s="9" t="s">
        <v>113</v>
      </c>
    </row>
    <row r="2637" spans="1:24" s="57" customFormat="1" ht="24">
      <c r="A2637" s="31">
        <v>2783</v>
      </c>
      <c r="B2637" s="32">
        <f t="shared" ca="1" si="252"/>
        <v>0.83298154415682391</v>
      </c>
      <c r="C2637" s="131" t="s">
        <v>4937</v>
      </c>
      <c r="D2637" s="122" t="s">
        <v>4938</v>
      </c>
      <c r="E2637" s="21"/>
      <c r="F2637" s="22"/>
      <c r="G2637" s="22"/>
      <c r="H2637" s="22"/>
      <c r="I2637" s="23"/>
      <c r="J2637" s="35" t="str">
        <f t="shared" si="253"/>
        <v>➸</v>
      </c>
      <c r="K2637" s="117" t="str">
        <f>词典存放目录!$A$1&amp;L2637&amp;M2637</f>
        <v>F:\《自创文法查阅Excel》4.1备份\《B词汇·红宝书》\红宝书15版图片\2783-げしゅく【下宿】.jpg</v>
      </c>
      <c r="L2637" s="9" t="s">
        <v>18120</v>
      </c>
      <c r="M2637" s="117" t="s">
        <v>20756</v>
      </c>
      <c r="N2637" s="36" t="str">
        <f t="shared" si="254"/>
        <v>▶</v>
      </c>
      <c r="O2637" s="37" t="s">
        <v>17927</v>
      </c>
      <c r="P2637" s="37">
        <v>13</v>
      </c>
      <c r="Q2637" s="37" t="s">
        <v>23</v>
      </c>
      <c r="R2637" s="9" t="str">
        <f>词典存放目录!$A$1&amp;O2637&amp;P2637&amp;Q2637</f>
        <v>F:\《自创文法查阅Excel》4.1备份\《B词汇·红宝书》\红宝书MP3分割\09 n4-け (13).mp3</v>
      </c>
      <c r="S2637" s="38"/>
      <c r="T2637" s="56"/>
      <c r="U2637" s="56"/>
      <c r="V2637" s="30" t="str">
        <f t="shared" si="251"/>
        <v/>
      </c>
      <c r="W2637" s="29"/>
      <c r="X2637" s="9" t="s">
        <v>113</v>
      </c>
    </row>
    <row r="2638" spans="1:24" s="57" customFormat="1" ht="24">
      <c r="A2638" s="31">
        <v>2784</v>
      </c>
      <c r="B2638" s="32">
        <f t="shared" ca="1" si="252"/>
        <v>0.28092888532267923</v>
      </c>
      <c r="C2638" s="131" t="s">
        <v>4939</v>
      </c>
      <c r="D2638" s="122" t="s">
        <v>4940</v>
      </c>
      <c r="E2638" s="21"/>
      <c r="F2638" s="22"/>
      <c r="G2638" s="22"/>
      <c r="H2638" s="22"/>
      <c r="I2638" s="23"/>
      <c r="J2638" s="35" t="str">
        <f t="shared" si="253"/>
        <v>➸</v>
      </c>
      <c r="K2638" s="117" t="str">
        <f>词典存放目录!$A$1&amp;L2638&amp;M2638</f>
        <v>F:\《自创文法查阅Excel》4.1备份\《B词汇·红宝书》\红宝书15版图片\2784-けっか【結果】.jpg</v>
      </c>
      <c r="L2638" s="9" t="s">
        <v>18120</v>
      </c>
      <c r="M2638" s="117" t="s">
        <v>20757</v>
      </c>
      <c r="N2638" s="36" t="str">
        <f t="shared" si="254"/>
        <v>▶</v>
      </c>
      <c r="O2638" s="37" t="s">
        <v>17927</v>
      </c>
      <c r="P2638" s="37">
        <v>14</v>
      </c>
      <c r="Q2638" s="37" t="s">
        <v>23</v>
      </c>
      <c r="R2638" s="9" t="str">
        <f>词典存放目录!$A$1&amp;O2638&amp;P2638&amp;Q2638</f>
        <v>F:\《自创文法查阅Excel》4.1备份\《B词汇·红宝书》\红宝书MP3分割\09 n4-け (14).mp3</v>
      </c>
      <c r="S2638" s="38"/>
      <c r="T2638" s="56"/>
      <c r="U2638" s="56"/>
      <c r="V2638" s="30" t="str">
        <f t="shared" ref="V2638:V2662" si="255">IF(COUNTA(S2638:U2638)=0,"",COUNTIF(S2638:U2638,"0")/COUNTA(S2638:U2638))</f>
        <v/>
      </c>
      <c r="W2638" s="29"/>
      <c r="X2638" s="9" t="s">
        <v>113</v>
      </c>
    </row>
    <row r="2639" spans="1:24" s="57" customFormat="1" ht="24">
      <c r="A2639" s="31">
        <v>2785</v>
      </c>
      <c r="B2639" s="32">
        <f t="shared" ca="1" si="252"/>
        <v>0.50802954052391869</v>
      </c>
      <c r="C2639" s="131" t="s">
        <v>4941</v>
      </c>
      <c r="D2639" s="122" t="s">
        <v>4942</v>
      </c>
      <c r="E2639" s="21"/>
      <c r="F2639" s="22"/>
      <c r="G2639" s="22"/>
      <c r="H2639" s="22"/>
      <c r="I2639" s="23"/>
      <c r="J2639" s="35" t="str">
        <f t="shared" si="253"/>
        <v>➸</v>
      </c>
      <c r="K2639" s="117" t="str">
        <f>词典存放目录!$A$1&amp;L2639&amp;M2639</f>
        <v>F:\《自创文法查阅Excel》4.1备份\《B词汇·红宝书》\红宝书15版图片\2785-けっして【決して】.jpg</v>
      </c>
      <c r="L2639" s="9" t="s">
        <v>18120</v>
      </c>
      <c r="M2639" s="117" t="s">
        <v>20758</v>
      </c>
      <c r="N2639" s="36" t="str">
        <f t="shared" si="254"/>
        <v>▶</v>
      </c>
      <c r="O2639" s="37" t="s">
        <v>17927</v>
      </c>
      <c r="P2639" s="37">
        <v>15</v>
      </c>
      <c r="Q2639" s="37" t="s">
        <v>23</v>
      </c>
      <c r="R2639" s="9" t="str">
        <f>词典存放目录!$A$1&amp;O2639&amp;P2639&amp;Q2639</f>
        <v>F:\《自创文法查阅Excel》4.1备份\《B词汇·红宝书》\红宝书MP3分割\09 n4-け (15).mp3</v>
      </c>
      <c r="S2639" s="38"/>
      <c r="T2639" s="56"/>
      <c r="U2639" s="56"/>
      <c r="V2639" s="30" t="str">
        <f t="shared" si="255"/>
        <v/>
      </c>
      <c r="W2639" s="29"/>
      <c r="X2639" s="9" t="s">
        <v>113</v>
      </c>
    </row>
    <row r="2640" spans="1:24" s="57" customFormat="1" ht="24">
      <c r="A2640" s="31">
        <v>2786</v>
      </c>
      <c r="B2640" s="32">
        <f t="shared" ca="1" si="252"/>
        <v>5.8195346712120566E-2</v>
      </c>
      <c r="C2640" s="131" t="s">
        <v>4943</v>
      </c>
      <c r="D2640" s="122" t="s">
        <v>4944</v>
      </c>
      <c r="E2640" s="21"/>
      <c r="F2640" s="22"/>
      <c r="G2640" s="22"/>
      <c r="H2640" s="22"/>
      <c r="I2640" s="23"/>
      <c r="J2640" s="35" t="str">
        <f t="shared" si="253"/>
        <v>➸</v>
      </c>
      <c r="K2640" s="117" t="str">
        <f>词典存放目录!$A$1&amp;L2640&amp;M2640</f>
        <v>F:\《自创文法查阅Excel》4.1备份\《B词汇·红宝书》\红宝书15版图片\2786-けっせき【欠席】.jpg</v>
      </c>
      <c r="L2640" s="9" t="s">
        <v>18120</v>
      </c>
      <c r="M2640" s="117" t="s">
        <v>20759</v>
      </c>
      <c r="N2640" s="36" t="str">
        <f t="shared" si="254"/>
        <v>▶</v>
      </c>
      <c r="O2640" s="37" t="s">
        <v>17927</v>
      </c>
      <c r="P2640" s="37">
        <v>16</v>
      </c>
      <c r="Q2640" s="37" t="s">
        <v>23</v>
      </c>
      <c r="R2640" s="9" t="str">
        <f>词典存放目录!$A$1&amp;O2640&amp;P2640&amp;Q2640</f>
        <v>F:\《自创文法查阅Excel》4.1备份\《B词汇·红宝书》\红宝书MP3分割\09 n4-け (16).mp3</v>
      </c>
      <c r="S2640" s="38"/>
      <c r="T2640" s="56"/>
      <c r="U2640" s="56"/>
      <c r="V2640" s="30" t="str">
        <f t="shared" si="255"/>
        <v/>
      </c>
      <c r="W2640" s="102"/>
      <c r="X2640" s="9" t="s">
        <v>113</v>
      </c>
    </row>
    <row r="2641" spans="1:24" s="57" customFormat="1" ht="24">
      <c r="A2641" s="31">
        <v>2787</v>
      </c>
      <c r="B2641" s="32">
        <f t="shared" ca="1" si="252"/>
        <v>0.54124113239786453</v>
      </c>
      <c r="C2641" s="131" t="s">
        <v>4945</v>
      </c>
      <c r="D2641" s="122" t="s">
        <v>4946</v>
      </c>
      <c r="E2641" s="21"/>
      <c r="F2641" s="22"/>
      <c r="G2641" s="22"/>
      <c r="H2641" s="22"/>
      <c r="I2641" s="23"/>
      <c r="J2641" s="35" t="str">
        <f t="shared" si="253"/>
        <v>➸</v>
      </c>
      <c r="K2641" s="117" t="str">
        <f>词典存放目录!$A$1&amp;L2641&amp;M2641</f>
        <v>F:\《自创文法查阅Excel》4.1备份\《B词汇·红宝书》\红宝书15版图片\2787-げつよう【月曜】.jpg</v>
      </c>
      <c r="L2641" s="9" t="s">
        <v>18120</v>
      </c>
      <c r="M2641" s="117" t="s">
        <v>20760</v>
      </c>
      <c r="N2641" s="36" t="str">
        <f t="shared" si="254"/>
        <v>▶</v>
      </c>
      <c r="O2641" s="37" t="s">
        <v>17927</v>
      </c>
      <c r="P2641" s="37">
        <v>17</v>
      </c>
      <c r="Q2641" s="37" t="s">
        <v>23</v>
      </c>
      <c r="R2641" s="9" t="str">
        <f>词典存放目录!$A$1&amp;O2641&amp;P2641&amp;Q2641</f>
        <v>F:\《自创文法查阅Excel》4.1备份\《B词汇·红宝书》\红宝书MP3分割\09 n4-け (17).mp3</v>
      </c>
      <c r="S2641" s="38"/>
      <c r="T2641" s="56"/>
      <c r="U2641" s="56"/>
      <c r="V2641" s="30" t="str">
        <f t="shared" si="255"/>
        <v/>
      </c>
      <c r="W2641" s="29"/>
      <c r="X2641" s="9" t="s">
        <v>113</v>
      </c>
    </row>
    <row r="2642" spans="1:24" s="57" customFormat="1" ht="24">
      <c r="A2642" s="31">
        <v>2788</v>
      </c>
      <c r="B2642" s="32">
        <f t="shared" ca="1" si="252"/>
        <v>0.29845613007673788</v>
      </c>
      <c r="C2642" s="131" t="s">
        <v>4947</v>
      </c>
      <c r="D2642" s="122" t="s">
        <v>4948</v>
      </c>
      <c r="E2642" s="21"/>
      <c r="F2642" s="22"/>
      <c r="G2642" s="22"/>
      <c r="H2642" s="22"/>
      <c r="I2642" s="23"/>
      <c r="J2642" s="35" t="str">
        <f t="shared" si="253"/>
        <v>➸</v>
      </c>
      <c r="K2642" s="117" t="str">
        <f>词典存放目录!$A$1&amp;L2642&amp;M2642</f>
        <v>F:\《自创文法查阅Excel》4.1备份\《B词汇·红宝书》\红宝书15版图片\2788-けれど【けれども】.jpg</v>
      </c>
      <c r="L2642" s="9" t="s">
        <v>18120</v>
      </c>
      <c r="M2642" s="117" t="s">
        <v>20761</v>
      </c>
      <c r="N2642" s="36" t="str">
        <f t="shared" si="254"/>
        <v>▶</v>
      </c>
      <c r="O2642" s="37" t="s">
        <v>17927</v>
      </c>
      <c r="P2642" s="37">
        <v>18</v>
      </c>
      <c r="Q2642" s="37" t="s">
        <v>23</v>
      </c>
      <c r="R2642" s="9" t="str">
        <f>词典存放目录!$A$1&amp;O2642&amp;P2642&amp;Q2642</f>
        <v>F:\《自创文法查阅Excel》4.1备份\《B词汇·红宝书》\红宝书MP3分割\09 n4-け (18).mp3</v>
      </c>
      <c r="S2642" s="38"/>
      <c r="T2642" s="56"/>
      <c r="U2642" s="56"/>
      <c r="V2642" s="30" t="str">
        <f t="shared" si="255"/>
        <v/>
      </c>
      <c r="W2642" s="29"/>
      <c r="X2642" s="9" t="s">
        <v>113</v>
      </c>
    </row>
    <row r="2643" spans="1:24" s="57" customFormat="1" ht="24">
      <c r="A2643" s="31">
        <v>2789</v>
      </c>
      <c r="B2643" s="32">
        <f t="shared" ca="1" si="252"/>
        <v>0.99987730958434129</v>
      </c>
      <c r="C2643" s="131" t="s">
        <v>4949</v>
      </c>
      <c r="D2643" s="122" t="s">
        <v>4950</v>
      </c>
      <c r="E2643" s="21"/>
      <c r="F2643" s="22"/>
      <c r="G2643" s="22"/>
      <c r="H2643" s="22"/>
      <c r="I2643" s="23"/>
      <c r="J2643" s="35" t="str">
        <f t="shared" si="253"/>
        <v>➸</v>
      </c>
      <c r="K2643" s="117" t="str">
        <f>词典存放目录!$A$1&amp;L2643&amp;M2643</f>
        <v>F:\《自创文法查阅Excel》4.1备份\《B词汇·红宝书》\红宝书15版图片\2789-～けん【～県】.jpg</v>
      </c>
      <c r="L2643" s="9" t="s">
        <v>18120</v>
      </c>
      <c r="M2643" s="117" t="s">
        <v>20762</v>
      </c>
      <c r="N2643" s="36" t="str">
        <f t="shared" si="254"/>
        <v>▶</v>
      </c>
      <c r="O2643" s="37" t="s">
        <v>17927</v>
      </c>
      <c r="P2643" s="37">
        <v>19</v>
      </c>
      <c r="Q2643" s="37" t="s">
        <v>23</v>
      </c>
      <c r="R2643" s="9" t="str">
        <f>词典存放目录!$A$1&amp;O2643&amp;P2643&amp;Q2643</f>
        <v>F:\《自创文法查阅Excel》4.1备份\《B词汇·红宝书》\红宝书MP3分割\09 n4-け (19).mp3</v>
      </c>
      <c r="S2643" s="38"/>
      <c r="T2643" s="56"/>
      <c r="U2643" s="56"/>
      <c r="V2643" s="30" t="str">
        <f t="shared" si="255"/>
        <v/>
      </c>
      <c r="W2643" s="29"/>
      <c r="X2643" s="9" t="s">
        <v>113</v>
      </c>
    </row>
    <row r="2644" spans="1:24" s="57" customFormat="1" ht="24">
      <c r="A2644" s="31">
        <v>2790</v>
      </c>
      <c r="B2644" s="32">
        <f t="shared" ca="1" si="252"/>
        <v>0.39770034772727081</v>
      </c>
      <c r="C2644" s="131" t="s">
        <v>4949</v>
      </c>
      <c r="D2644" s="122" t="s">
        <v>4951</v>
      </c>
      <c r="E2644" s="21"/>
      <c r="F2644" s="22"/>
      <c r="G2644" s="22"/>
      <c r="H2644" s="22"/>
      <c r="I2644" s="23"/>
      <c r="J2644" s="35" t="str">
        <f t="shared" si="253"/>
        <v>➸</v>
      </c>
      <c r="K2644" s="117" t="str">
        <f>词典存放目录!$A$1&amp;L2644&amp;M2644</f>
        <v>F:\《自创文法查阅Excel》4.1备份\《B词汇·红宝书》\红宝书15版图片\2790-～けん【～軒】.jpg</v>
      </c>
      <c r="L2644" s="9" t="s">
        <v>18120</v>
      </c>
      <c r="M2644" s="117" t="s">
        <v>20763</v>
      </c>
      <c r="N2644" s="36" t="str">
        <f t="shared" si="254"/>
        <v>▶</v>
      </c>
      <c r="O2644" s="37" t="s">
        <v>17927</v>
      </c>
      <c r="P2644" s="37">
        <v>20</v>
      </c>
      <c r="Q2644" s="37" t="s">
        <v>23</v>
      </c>
      <c r="R2644" s="9" t="str">
        <f>词典存放目录!$A$1&amp;O2644&amp;P2644&amp;Q2644</f>
        <v>F:\《自创文法查阅Excel》4.1备份\《B词汇·红宝书》\红宝书MP3分割\09 n4-け (20).mp3</v>
      </c>
      <c r="S2644" s="38"/>
      <c r="T2644" s="56"/>
      <c r="U2644" s="56"/>
      <c r="V2644" s="30" t="str">
        <f t="shared" si="255"/>
        <v/>
      </c>
      <c r="W2644" s="29"/>
      <c r="X2644" s="9" t="s">
        <v>113</v>
      </c>
    </row>
    <row r="2645" spans="1:24" s="57" customFormat="1" ht="24">
      <c r="A2645" s="31">
        <v>2791</v>
      </c>
      <c r="B2645" s="32">
        <f t="shared" ca="1" si="252"/>
        <v>0.7998789160323394</v>
      </c>
      <c r="C2645" s="131" t="s">
        <v>4952</v>
      </c>
      <c r="D2645" s="122" t="s">
        <v>4953</v>
      </c>
      <c r="E2645" s="21"/>
      <c r="F2645" s="22"/>
      <c r="G2645" s="22"/>
      <c r="H2645" s="22"/>
      <c r="I2645" s="23"/>
      <c r="J2645" s="35" t="str">
        <f t="shared" si="253"/>
        <v>➸</v>
      </c>
      <c r="K2645" s="117" t="str">
        <f>词典存放目录!$A$1&amp;L2645&amp;M2645</f>
        <v>F:\《自创文法查阅Excel》4.1备份\《B词汇·红宝书》\红宝书15版图片\2791-げんいん【原因】.jpg</v>
      </c>
      <c r="L2645" s="9" t="s">
        <v>18120</v>
      </c>
      <c r="M2645" s="117" t="s">
        <v>20764</v>
      </c>
      <c r="N2645" s="36" t="str">
        <f t="shared" si="254"/>
        <v>▶</v>
      </c>
      <c r="O2645" s="37" t="s">
        <v>17927</v>
      </c>
      <c r="P2645" s="37">
        <v>21</v>
      </c>
      <c r="Q2645" s="37" t="s">
        <v>23</v>
      </c>
      <c r="R2645" s="9" t="str">
        <f>词典存放目录!$A$1&amp;O2645&amp;P2645&amp;Q2645</f>
        <v>F:\《自创文法查阅Excel》4.1备份\《B词汇·红宝书》\红宝书MP3分割\09 n4-け (21).mp3</v>
      </c>
      <c r="S2645" s="38"/>
      <c r="T2645" s="56"/>
      <c r="U2645" s="56"/>
      <c r="V2645" s="30" t="str">
        <f t="shared" si="255"/>
        <v/>
      </c>
      <c r="W2645" s="29"/>
      <c r="X2645" s="9" t="s">
        <v>113</v>
      </c>
    </row>
    <row r="2646" spans="1:24" s="57" customFormat="1" ht="24">
      <c r="A2646" s="31">
        <v>2792</v>
      </c>
      <c r="B2646" s="32">
        <f t="shared" ca="1" si="252"/>
        <v>9.2595223978275687E-2</v>
      </c>
      <c r="C2646" s="131" t="s">
        <v>4954</v>
      </c>
      <c r="D2646" s="122" t="s">
        <v>4955</v>
      </c>
      <c r="E2646" s="21"/>
      <c r="F2646" s="22"/>
      <c r="G2646" s="22"/>
      <c r="H2646" s="22"/>
      <c r="I2646" s="23"/>
      <c r="J2646" s="35" t="str">
        <f t="shared" si="253"/>
        <v>➸</v>
      </c>
      <c r="K2646" s="117" t="str">
        <f>词典存放目录!$A$1&amp;L2646&amp;M2646</f>
        <v>F:\《自创文法查阅Excel》4.1备份\《B词汇·红宝书》\红宝书15版图片\2792-けんか【喧嘩】.jpg</v>
      </c>
      <c r="L2646" s="9" t="s">
        <v>18120</v>
      </c>
      <c r="M2646" s="117" t="s">
        <v>20765</v>
      </c>
      <c r="N2646" s="36" t="str">
        <f t="shared" si="254"/>
        <v>▶</v>
      </c>
      <c r="O2646" s="37" t="s">
        <v>17927</v>
      </c>
      <c r="P2646" s="37">
        <v>22</v>
      </c>
      <c r="Q2646" s="37" t="s">
        <v>23</v>
      </c>
      <c r="R2646" s="9" t="str">
        <f>词典存放目录!$A$1&amp;O2646&amp;P2646&amp;Q2646</f>
        <v>F:\《自创文法查阅Excel》4.1备份\《B词汇·红宝书》\红宝书MP3分割\09 n4-け (22).mp3</v>
      </c>
      <c r="S2646" s="38"/>
      <c r="T2646" s="56"/>
      <c r="U2646" s="56"/>
      <c r="V2646" s="30" t="str">
        <f t="shared" si="255"/>
        <v/>
      </c>
      <c r="W2646" s="29"/>
      <c r="X2646" s="9" t="s">
        <v>113</v>
      </c>
    </row>
    <row r="2647" spans="1:24" s="57" customFormat="1" ht="24">
      <c r="A2647" s="31">
        <v>2793</v>
      </c>
      <c r="B2647" s="32">
        <f t="shared" ca="1" si="252"/>
        <v>0.14262930776548755</v>
      </c>
      <c r="C2647" s="131" t="s">
        <v>4956</v>
      </c>
      <c r="D2647" s="122" t="s">
        <v>4957</v>
      </c>
      <c r="E2647" s="21"/>
      <c r="F2647" s="22"/>
      <c r="G2647" s="22"/>
      <c r="H2647" s="22"/>
      <c r="I2647" s="23"/>
      <c r="J2647" s="35" t="str">
        <f t="shared" si="253"/>
        <v>➸</v>
      </c>
      <c r="K2647" s="117" t="str">
        <f>词典存放目录!$A$1&amp;L2647&amp;M2647</f>
        <v>F:\《自创文法查阅Excel》4.1备份\《B词汇·红宝书》\红宝书15版图片\2793-けんがく【見学】.jpg</v>
      </c>
      <c r="L2647" s="9" t="s">
        <v>18120</v>
      </c>
      <c r="M2647" s="117" t="s">
        <v>20766</v>
      </c>
      <c r="N2647" s="36" t="str">
        <f t="shared" si="254"/>
        <v>▶</v>
      </c>
      <c r="O2647" s="37" t="s">
        <v>17927</v>
      </c>
      <c r="P2647" s="37">
        <v>23</v>
      </c>
      <c r="Q2647" s="37" t="s">
        <v>23</v>
      </c>
      <c r="R2647" s="9" t="str">
        <f>词典存放目录!$A$1&amp;O2647&amp;P2647&amp;Q2647</f>
        <v>F:\《自创文法查阅Excel》4.1备份\《B词汇·红宝书》\红宝书MP3分割\09 n4-け (23).mp3</v>
      </c>
      <c r="S2647" s="38"/>
      <c r="T2647" s="56"/>
      <c r="U2647" s="56"/>
      <c r="V2647" s="30" t="str">
        <f t="shared" si="255"/>
        <v/>
      </c>
      <c r="W2647" s="29"/>
      <c r="X2647" s="9" t="s">
        <v>113</v>
      </c>
    </row>
    <row r="2648" spans="1:24" s="57" customFormat="1" ht="24">
      <c r="A2648" s="31">
        <v>2794</v>
      </c>
      <c r="B2648" s="32">
        <f t="shared" ca="1" si="252"/>
        <v>0.48943756819651885</v>
      </c>
      <c r="C2648" s="131" t="s">
        <v>4958</v>
      </c>
      <c r="D2648" s="122" t="s">
        <v>4959</v>
      </c>
      <c r="E2648" s="21"/>
      <c r="F2648" s="22"/>
      <c r="G2648" s="22"/>
      <c r="H2648" s="22"/>
      <c r="I2648" s="23"/>
      <c r="J2648" s="35" t="str">
        <f t="shared" si="253"/>
        <v>➸</v>
      </c>
      <c r="K2648" s="117" t="str">
        <f>词典存放目录!$A$1&amp;L2648&amp;M2648</f>
        <v>F:\《自创文法查阅Excel》4.1备份\《B词汇·红宝书》\红宝书15版图片\2794-けんきゅう【研究】.jpg</v>
      </c>
      <c r="L2648" s="9" t="s">
        <v>18120</v>
      </c>
      <c r="M2648" s="117" t="s">
        <v>20767</v>
      </c>
      <c r="N2648" s="36" t="str">
        <f t="shared" si="254"/>
        <v>▶</v>
      </c>
      <c r="O2648" s="37" t="s">
        <v>17927</v>
      </c>
      <c r="P2648" s="37">
        <v>24</v>
      </c>
      <c r="Q2648" s="37" t="s">
        <v>23</v>
      </c>
      <c r="R2648" s="9" t="str">
        <f>词典存放目录!$A$1&amp;O2648&amp;P2648&amp;Q2648</f>
        <v>F:\《自创文法查阅Excel》4.1备份\《B词汇·红宝书》\红宝书MP3分割\09 n4-け (24).mp3</v>
      </c>
      <c r="S2648" s="38"/>
      <c r="T2648" s="56"/>
      <c r="U2648" s="56"/>
      <c r="V2648" s="30" t="str">
        <f t="shared" si="255"/>
        <v/>
      </c>
      <c r="W2648" s="29"/>
      <c r="X2648" s="9" t="s">
        <v>113</v>
      </c>
    </row>
    <row r="2649" spans="1:24" s="57" customFormat="1" ht="24">
      <c r="A2649" s="31">
        <v>2795</v>
      </c>
      <c r="B2649" s="32">
        <f t="shared" ca="1" si="252"/>
        <v>0.35860890635113019</v>
      </c>
      <c r="C2649" s="131" t="s">
        <v>4960</v>
      </c>
      <c r="D2649" s="122" t="s">
        <v>4961</v>
      </c>
      <c r="E2649" s="21"/>
      <c r="F2649" s="22"/>
      <c r="G2649" s="22"/>
      <c r="H2649" s="22"/>
      <c r="I2649" s="23"/>
      <c r="J2649" s="35" t="str">
        <f t="shared" si="253"/>
        <v>➸</v>
      </c>
      <c r="K2649" s="117" t="str">
        <f>词典存放目录!$A$1&amp;L2649&amp;M2649</f>
        <v>F:\《自创文法查阅Excel》4.1备份\《B词汇·红宝书》\红宝书15版图片\2795-けんきゅうしつ【研究室】.jpg</v>
      </c>
      <c r="L2649" s="9" t="s">
        <v>18120</v>
      </c>
      <c r="M2649" s="117" t="s">
        <v>20768</v>
      </c>
      <c r="N2649" s="36" t="str">
        <f t="shared" si="254"/>
        <v>▶</v>
      </c>
      <c r="O2649" s="37" t="s">
        <v>17927</v>
      </c>
      <c r="P2649" s="37">
        <v>25</v>
      </c>
      <c r="Q2649" s="37" t="s">
        <v>23</v>
      </c>
      <c r="R2649" s="9" t="str">
        <f>词典存放目录!$A$1&amp;O2649&amp;P2649&amp;Q2649</f>
        <v>F:\《自创文法查阅Excel》4.1备份\《B词汇·红宝书》\红宝书MP3分割\09 n4-け (25).mp3</v>
      </c>
      <c r="S2649" s="38"/>
      <c r="T2649" s="56"/>
      <c r="U2649" s="56"/>
      <c r="V2649" s="30" t="str">
        <f t="shared" si="255"/>
        <v/>
      </c>
      <c r="W2649" s="29"/>
      <c r="X2649" s="9" t="s">
        <v>113</v>
      </c>
    </row>
    <row r="2650" spans="1:24" s="57" customFormat="1" ht="24">
      <c r="A2650" s="31">
        <v>2796</v>
      </c>
      <c r="B2650" s="32">
        <f t="shared" ca="1" si="252"/>
        <v>0.12686869017880642</v>
      </c>
      <c r="C2650" s="131" t="s">
        <v>4962</v>
      </c>
      <c r="D2650" s="122" t="s">
        <v>4963</v>
      </c>
      <c r="E2650" s="21"/>
      <c r="F2650" s="22"/>
      <c r="G2650" s="22"/>
      <c r="H2650" s="22"/>
      <c r="I2650" s="23"/>
      <c r="J2650" s="35" t="str">
        <f t="shared" si="253"/>
        <v>➸</v>
      </c>
      <c r="K2650" s="117" t="str">
        <f>词典存放目录!$A$1&amp;L2650&amp;M2650</f>
        <v>F:\《自创文法查阅Excel》4.1备份\《B词汇·红宝书》\红宝书15版图片\2796-けんきゅうじょ【研究所】.jpg</v>
      </c>
      <c r="L2650" s="9" t="s">
        <v>18120</v>
      </c>
      <c r="M2650" s="117" t="s">
        <v>20769</v>
      </c>
      <c r="N2650" s="36" t="str">
        <f t="shared" si="254"/>
        <v>▶</v>
      </c>
      <c r="O2650" s="37" t="s">
        <v>17927</v>
      </c>
      <c r="P2650" s="37">
        <v>26</v>
      </c>
      <c r="Q2650" s="37" t="s">
        <v>23</v>
      </c>
      <c r="R2650" s="9" t="str">
        <f>词典存放目录!$A$1&amp;O2650&amp;P2650&amp;Q2650</f>
        <v>F:\《自创文法查阅Excel》4.1备份\《B词汇·红宝书》\红宝书MP3分割\09 n4-け (26).mp3</v>
      </c>
      <c r="S2650" s="38"/>
      <c r="T2650" s="56"/>
      <c r="U2650" s="56"/>
      <c r="V2650" s="30" t="str">
        <f t="shared" si="255"/>
        <v/>
      </c>
      <c r="W2650" s="29"/>
      <c r="X2650" s="9" t="s">
        <v>113</v>
      </c>
    </row>
    <row r="2651" spans="1:24" s="57" customFormat="1" ht="24">
      <c r="A2651" s="31">
        <v>2797</v>
      </c>
      <c r="B2651" s="32">
        <f t="shared" ca="1" si="252"/>
        <v>8.0347907123774487E-3</v>
      </c>
      <c r="C2651" s="131" t="s">
        <v>4964</v>
      </c>
      <c r="D2651" s="122" t="s">
        <v>4965</v>
      </c>
      <c r="E2651" s="21"/>
      <c r="F2651" s="22"/>
      <c r="G2651" s="22"/>
      <c r="H2651" s="22"/>
      <c r="I2651" s="23"/>
      <c r="J2651" s="35" t="str">
        <f t="shared" si="253"/>
        <v>➸</v>
      </c>
      <c r="K2651" s="117" t="str">
        <f>词典存放目录!$A$1&amp;L2651&amp;M2651</f>
        <v>F:\《自创文法查阅Excel》4.1备份\《B词汇·红宝书》\红宝书15版图片\2797-げんご【言語】.jpg</v>
      </c>
      <c r="L2651" s="9" t="s">
        <v>18120</v>
      </c>
      <c r="M2651" s="117" t="s">
        <v>20770</v>
      </c>
      <c r="N2651" s="36" t="str">
        <f t="shared" si="254"/>
        <v>▶</v>
      </c>
      <c r="O2651" s="37" t="s">
        <v>17927</v>
      </c>
      <c r="P2651" s="37">
        <v>27</v>
      </c>
      <c r="Q2651" s="37" t="s">
        <v>23</v>
      </c>
      <c r="R2651" s="9" t="str">
        <f>词典存放目录!$A$1&amp;O2651&amp;P2651&amp;Q2651</f>
        <v>F:\《自创文法查阅Excel》4.1备份\《B词汇·红宝书》\红宝书MP3分割\09 n4-け (27).mp3</v>
      </c>
      <c r="S2651" s="38"/>
      <c r="T2651" s="56"/>
      <c r="U2651" s="56"/>
      <c r="V2651" s="30" t="str">
        <f t="shared" si="255"/>
        <v/>
      </c>
      <c r="W2651" s="29"/>
      <c r="X2651" s="9" t="s">
        <v>113</v>
      </c>
    </row>
    <row r="2652" spans="1:24" s="57" customFormat="1" ht="24">
      <c r="A2652" s="31">
        <v>2798</v>
      </c>
      <c r="B2652" s="32">
        <f t="shared" ca="1" si="252"/>
        <v>0.23941228617055155</v>
      </c>
      <c r="C2652" s="131" t="s">
        <v>4966</v>
      </c>
      <c r="D2652" s="122" t="s">
        <v>4967</v>
      </c>
      <c r="E2652" s="21"/>
      <c r="F2652" s="22"/>
      <c r="G2652" s="22"/>
      <c r="H2652" s="22"/>
      <c r="I2652" s="23"/>
      <c r="J2652" s="35" t="str">
        <f t="shared" si="253"/>
        <v>➸</v>
      </c>
      <c r="K2652" s="117" t="str">
        <f>词典存放目录!$A$1&amp;L2652&amp;M2652</f>
        <v>F:\《自创文法查阅Excel》4.1备份\《B词汇·红宝书》\红宝书15版图片\2798-けんぶつ【見物】.jpg</v>
      </c>
      <c r="L2652" s="9" t="s">
        <v>18120</v>
      </c>
      <c r="M2652" s="117" t="s">
        <v>20771</v>
      </c>
      <c r="N2652" s="36" t="str">
        <f t="shared" si="254"/>
        <v>▶</v>
      </c>
      <c r="O2652" s="37" t="s">
        <v>17927</v>
      </c>
      <c r="P2652" s="37">
        <v>28</v>
      </c>
      <c r="Q2652" s="37" t="s">
        <v>23</v>
      </c>
      <c r="R2652" s="9" t="str">
        <f>词典存放目录!$A$1&amp;O2652&amp;P2652&amp;Q2652</f>
        <v>F:\《自创文法查阅Excel》4.1备份\《B词汇·红宝书》\红宝书MP3分割\09 n4-け (28).mp3</v>
      </c>
      <c r="S2652" s="38"/>
      <c r="T2652" s="56"/>
      <c r="U2652" s="56"/>
      <c r="V2652" s="30" t="str">
        <f t="shared" si="255"/>
        <v/>
      </c>
      <c r="W2652" s="29"/>
      <c r="X2652" s="9" t="s">
        <v>113</v>
      </c>
    </row>
    <row r="2653" spans="1:24" s="57" customFormat="1" ht="24">
      <c r="A2653" s="31">
        <v>2799</v>
      </c>
      <c r="B2653" s="32">
        <f t="shared" ca="1" si="252"/>
        <v>0.34054747977237443</v>
      </c>
      <c r="C2653" s="131" t="s">
        <v>4968</v>
      </c>
      <c r="D2653" s="122" t="s">
        <v>4969</v>
      </c>
      <c r="E2653" s="21"/>
      <c r="F2653" s="22"/>
      <c r="G2653" s="22"/>
      <c r="H2653" s="22"/>
      <c r="I2653" s="23"/>
      <c r="J2653" s="35" t="str">
        <f t="shared" si="253"/>
        <v>➸</v>
      </c>
      <c r="K2653" s="117" t="str">
        <f>词典存放目录!$A$1&amp;L2653&amp;M2653</f>
        <v>F:\《自创文法查阅Excel》4.1备份\《B词汇·红宝书》\红宝书15版图片\2799-けんぶつにん【見物人】.jpg</v>
      </c>
      <c r="L2653" s="9" t="s">
        <v>18120</v>
      </c>
      <c r="M2653" s="117" t="s">
        <v>20772</v>
      </c>
      <c r="N2653" s="36" t="str">
        <f t="shared" si="254"/>
        <v>▶</v>
      </c>
      <c r="O2653" s="37" t="s">
        <v>17927</v>
      </c>
      <c r="P2653" s="37">
        <v>29</v>
      </c>
      <c r="Q2653" s="37" t="s">
        <v>23</v>
      </c>
      <c r="R2653" s="9" t="str">
        <f>词典存放目录!$A$1&amp;O2653&amp;P2653&amp;Q2653</f>
        <v>F:\《自创文法查阅Excel》4.1备份\《B词汇·红宝书》\红宝书MP3分割\09 n4-け (29).mp3</v>
      </c>
      <c r="S2653" s="38"/>
      <c r="T2653" s="56"/>
      <c r="U2653" s="56"/>
      <c r="V2653" s="30" t="str">
        <f t="shared" si="255"/>
        <v/>
      </c>
      <c r="W2653" s="29"/>
      <c r="X2653" s="9" t="s">
        <v>113</v>
      </c>
    </row>
    <row r="2654" spans="1:24" s="57" customFormat="1" ht="24">
      <c r="A2654" s="31">
        <v>2800</v>
      </c>
      <c r="B2654" s="32">
        <f t="shared" ca="1" si="252"/>
        <v>0.29288187697323609</v>
      </c>
      <c r="C2654" s="132" t="s">
        <v>4970</v>
      </c>
      <c r="D2654" s="124" t="s">
        <v>4971</v>
      </c>
      <c r="E2654" s="21"/>
      <c r="F2654" s="22"/>
      <c r="G2654" s="22"/>
      <c r="H2654" s="22"/>
      <c r="I2654" s="23"/>
      <c r="J2654" s="35" t="str">
        <f t="shared" si="253"/>
        <v>➸</v>
      </c>
      <c r="K2654" s="117" t="str">
        <f>词典存放目录!$A$1&amp;L2654&amp;M2654</f>
        <v>F:\《自创文法查阅Excel》4.1备份\《B词汇·红宝书》\红宝书15版图片\2800-けいい【敬意】.jpg</v>
      </c>
      <c r="L2654" s="9" t="s">
        <v>18120</v>
      </c>
      <c r="M2654" s="117" t="s">
        <v>20773</v>
      </c>
      <c r="N2654" s="36" t="str">
        <f t="shared" si="254"/>
        <v>▶</v>
      </c>
      <c r="O2654" s="37" t="s">
        <v>17928</v>
      </c>
      <c r="P2654" s="37">
        <v>1</v>
      </c>
      <c r="Q2654" s="37" t="s">
        <v>23</v>
      </c>
      <c r="R2654" s="9" t="str">
        <f>词典存放目录!$A$1&amp;O2654&amp;P2654&amp;Q2654</f>
        <v>F:\《自创文法查阅Excel》4.1备份\《B词汇·红宝书》\红宝书MP3分割\09 n3-け (1).mp3</v>
      </c>
      <c r="S2654" s="38"/>
      <c r="T2654" s="56"/>
      <c r="U2654" s="56"/>
      <c r="V2654" s="30" t="str">
        <f t="shared" si="255"/>
        <v/>
      </c>
      <c r="W2654" s="29"/>
      <c r="X2654" s="9" t="s">
        <v>212</v>
      </c>
    </row>
    <row r="2655" spans="1:24" s="57" customFormat="1" ht="24">
      <c r="A2655" s="31">
        <v>2801</v>
      </c>
      <c r="B2655" s="32">
        <f t="shared" ca="1" si="252"/>
        <v>0.95524951935922586</v>
      </c>
      <c r="C2655" s="132" t="s">
        <v>4972</v>
      </c>
      <c r="D2655" s="124" t="s">
        <v>4973</v>
      </c>
      <c r="E2655" s="21"/>
      <c r="F2655" s="22"/>
      <c r="G2655" s="22"/>
      <c r="H2655" s="22"/>
      <c r="I2655" s="23"/>
      <c r="J2655" s="35" t="str">
        <f t="shared" si="253"/>
        <v>➸</v>
      </c>
      <c r="K2655" s="117" t="str">
        <f>词典存放目录!$A$1&amp;L2655&amp;M2655</f>
        <v>F:\《自创文法查阅Excel》4.1备份\《B词汇·红宝书》\红宝书15版图片\2801-けいき【景気】.jpg</v>
      </c>
      <c r="L2655" s="9" t="s">
        <v>18120</v>
      </c>
      <c r="M2655" s="117" t="s">
        <v>20774</v>
      </c>
      <c r="N2655" s="36" t="str">
        <f t="shared" si="254"/>
        <v>▶</v>
      </c>
      <c r="O2655" s="37" t="s">
        <v>17928</v>
      </c>
      <c r="P2655" s="37">
        <v>2</v>
      </c>
      <c r="Q2655" s="37" t="s">
        <v>23</v>
      </c>
      <c r="R2655" s="9" t="str">
        <f>词典存放目录!$A$1&amp;O2655&amp;P2655&amp;Q2655</f>
        <v>F:\《自创文法查阅Excel》4.1备份\《B词汇·红宝书》\红宝书MP3分割\09 n3-け (2).mp3</v>
      </c>
      <c r="S2655" s="38"/>
      <c r="T2655" s="56"/>
      <c r="U2655" s="56"/>
      <c r="V2655" s="30" t="str">
        <f t="shared" si="255"/>
        <v/>
      </c>
      <c r="W2655" s="29"/>
      <c r="X2655" s="9" t="s">
        <v>212</v>
      </c>
    </row>
    <row r="2656" spans="1:24" s="57" customFormat="1" ht="24">
      <c r="A2656" s="31">
        <v>2802</v>
      </c>
      <c r="B2656" s="32">
        <f t="shared" ca="1" si="252"/>
        <v>0.95770638025818322</v>
      </c>
      <c r="C2656" s="132" t="s">
        <v>4974</v>
      </c>
      <c r="D2656" s="124" t="s">
        <v>4975</v>
      </c>
      <c r="E2656" s="21"/>
      <c r="F2656" s="22"/>
      <c r="G2656" s="22"/>
      <c r="H2656" s="22"/>
      <c r="I2656" s="23"/>
      <c r="J2656" s="35" t="str">
        <f t="shared" si="253"/>
        <v>➸</v>
      </c>
      <c r="K2656" s="117" t="str">
        <f>词典存放目录!$A$1&amp;L2656&amp;M2656</f>
        <v>F:\《自创文法查阅Excel》4.1备份\《B词汇·红宝书》\红宝书15版图片\2802-けいこ【稽古】.jpg</v>
      </c>
      <c r="L2656" s="9" t="s">
        <v>18120</v>
      </c>
      <c r="M2656" s="117" t="s">
        <v>20775</v>
      </c>
      <c r="N2656" s="36" t="str">
        <f t="shared" si="254"/>
        <v>▶</v>
      </c>
      <c r="O2656" s="37" t="s">
        <v>17928</v>
      </c>
      <c r="P2656" s="37">
        <v>3</v>
      </c>
      <c r="Q2656" s="37" t="s">
        <v>23</v>
      </c>
      <c r="R2656" s="9" t="str">
        <f>词典存放目录!$A$1&amp;O2656&amp;P2656&amp;Q2656</f>
        <v>F:\《自创文法查阅Excel》4.1备份\《B词汇·红宝书》\红宝书MP3分割\09 n3-け (3).mp3</v>
      </c>
      <c r="S2656" s="38"/>
      <c r="T2656" s="56"/>
      <c r="U2656" s="56"/>
      <c r="V2656" s="30" t="str">
        <f t="shared" si="255"/>
        <v/>
      </c>
      <c r="W2656" s="29"/>
      <c r="X2656" s="9" t="s">
        <v>212</v>
      </c>
    </row>
    <row r="2657" spans="1:24" s="57" customFormat="1" ht="24">
      <c r="A2657" s="31">
        <v>2804</v>
      </c>
      <c r="B2657" s="32">
        <f t="shared" ca="1" si="252"/>
        <v>0.25006366401770874</v>
      </c>
      <c r="C2657" s="132" t="s">
        <v>4976</v>
      </c>
      <c r="D2657" s="124" t="s">
        <v>4977</v>
      </c>
      <c r="E2657" s="21"/>
      <c r="F2657" s="22"/>
      <c r="G2657" s="22"/>
      <c r="H2657" s="22"/>
      <c r="I2657" s="23"/>
      <c r="J2657" s="35" t="str">
        <f t="shared" si="253"/>
        <v>➸</v>
      </c>
      <c r="K2657" s="117" t="str">
        <f>词典存放目录!$A$1&amp;L2657&amp;M2657</f>
        <v>F:\《自创文法查阅Excel》4.1备份\《B词汇·红宝书》\红宝书15版图片\2804-けいこう【傾向】.jpg</v>
      </c>
      <c r="L2657" s="9" t="s">
        <v>18120</v>
      </c>
      <c r="M2657" s="117" t="s">
        <v>20776</v>
      </c>
      <c r="N2657" s="36" t="str">
        <f t="shared" si="254"/>
        <v>▶</v>
      </c>
      <c r="O2657" s="37" t="s">
        <v>17928</v>
      </c>
      <c r="P2657" s="37">
        <v>5</v>
      </c>
      <c r="Q2657" s="37" t="s">
        <v>23</v>
      </c>
      <c r="R2657" s="9" t="str">
        <f>词典存放目录!$A$1&amp;O2657&amp;P2657&amp;Q2657</f>
        <v>F:\《自创文法查阅Excel》4.1备份\《B词汇·红宝书》\红宝书MP3分割\09 n3-け (5).mp3</v>
      </c>
      <c r="S2657" s="38"/>
      <c r="T2657" s="56"/>
      <c r="U2657" s="56"/>
      <c r="V2657" s="30" t="str">
        <f t="shared" si="255"/>
        <v/>
      </c>
      <c r="W2657" s="29"/>
      <c r="X2657" s="9" t="s">
        <v>212</v>
      </c>
    </row>
    <row r="2658" spans="1:24" s="57" customFormat="1" ht="24">
      <c r="A2658" s="31">
        <v>2805</v>
      </c>
      <c r="B2658" s="32">
        <f t="shared" ca="1" si="252"/>
        <v>0.90508920437354845</v>
      </c>
      <c r="C2658" s="132" t="s">
        <v>4978</v>
      </c>
      <c r="D2658" s="124" t="s">
        <v>4979</v>
      </c>
      <c r="E2658" s="21"/>
      <c r="F2658" s="22"/>
      <c r="G2658" s="22"/>
      <c r="H2658" s="22"/>
      <c r="I2658" s="23"/>
      <c r="J2658" s="35" t="str">
        <f t="shared" si="253"/>
        <v>➸</v>
      </c>
      <c r="K2658" s="117" t="str">
        <f>词典存放目录!$A$1&amp;L2658&amp;M2658</f>
        <v>F:\《自创文法查阅Excel》4.1备份\《B词汇·红宝书》\红宝书15版图片\2805-けいざいてき【経済的】.jpg</v>
      </c>
      <c r="L2658" s="9" t="s">
        <v>18120</v>
      </c>
      <c r="M2658" s="117" t="s">
        <v>20777</v>
      </c>
      <c r="N2658" s="36" t="str">
        <f t="shared" si="254"/>
        <v>▶</v>
      </c>
      <c r="O2658" s="37" t="s">
        <v>17928</v>
      </c>
      <c r="P2658" s="37">
        <v>6</v>
      </c>
      <c r="Q2658" s="37" t="s">
        <v>23</v>
      </c>
      <c r="R2658" s="9" t="str">
        <f>词典存放目录!$A$1&amp;O2658&amp;P2658&amp;Q2658</f>
        <v>F:\《自创文法查阅Excel》4.1备份\《B词汇·红宝书》\红宝书MP3分割\09 n3-け (6).mp3</v>
      </c>
      <c r="S2658" s="38"/>
      <c r="T2658" s="56"/>
      <c r="U2658" s="56"/>
      <c r="V2658" s="30" t="str">
        <f t="shared" si="255"/>
        <v/>
      </c>
      <c r="W2658" s="29"/>
      <c r="X2658" s="9" t="s">
        <v>212</v>
      </c>
    </row>
    <row r="2659" spans="1:24" s="57" customFormat="1" ht="24">
      <c r="A2659" s="31">
        <v>2806</v>
      </c>
      <c r="B2659" s="32">
        <f t="shared" ca="1" si="252"/>
        <v>0.81268502361195427</v>
      </c>
      <c r="C2659" s="132" t="s">
        <v>4980</v>
      </c>
      <c r="D2659" s="124" t="s">
        <v>4981</v>
      </c>
      <c r="E2659" s="21"/>
      <c r="F2659" s="22"/>
      <c r="G2659" s="22"/>
      <c r="H2659" s="22"/>
      <c r="I2659" s="23"/>
      <c r="J2659" s="35" t="str">
        <f t="shared" si="253"/>
        <v>➸</v>
      </c>
      <c r="K2659" s="117" t="str">
        <f>词典存放目录!$A$1&amp;L2659&amp;M2659</f>
        <v>F:\《自创文法查阅Excel》4.1备份\《B词汇·红宝书》\红宝书15版图片\2806-けいさん【計算】.jpg</v>
      </c>
      <c r="L2659" s="9" t="s">
        <v>18120</v>
      </c>
      <c r="M2659" s="117" t="s">
        <v>20778</v>
      </c>
      <c r="N2659" s="36" t="str">
        <f t="shared" si="254"/>
        <v>▶</v>
      </c>
      <c r="O2659" s="37" t="s">
        <v>17928</v>
      </c>
      <c r="P2659" s="37">
        <v>7</v>
      </c>
      <c r="Q2659" s="37" t="s">
        <v>23</v>
      </c>
      <c r="R2659" s="9" t="str">
        <f>词典存放目录!$A$1&amp;O2659&amp;P2659&amp;Q2659</f>
        <v>F:\《自创文法查阅Excel》4.1备份\《B词汇·红宝书》\红宝书MP3分割\09 n3-け (7).mp3</v>
      </c>
      <c r="S2659" s="38"/>
      <c r="T2659" s="56"/>
      <c r="U2659" s="56"/>
      <c r="V2659" s="30" t="str">
        <f t="shared" si="255"/>
        <v/>
      </c>
      <c r="W2659" s="69"/>
      <c r="X2659" s="9" t="s">
        <v>212</v>
      </c>
    </row>
    <row r="2660" spans="1:24" s="57" customFormat="1" ht="24">
      <c r="A2660" s="31">
        <v>2807</v>
      </c>
      <c r="B2660" s="32">
        <f t="shared" ca="1" si="252"/>
        <v>0.85595340360811611</v>
      </c>
      <c r="C2660" s="132" t="s">
        <v>4982</v>
      </c>
      <c r="D2660" s="124" t="s">
        <v>4983</v>
      </c>
      <c r="E2660" s="21"/>
      <c r="F2660" s="22"/>
      <c r="G2660" s="22"/>
      <c r="H2660" s="22"/>
      <c r="I2660" s="23"/>
      <c r="J2660" s="35" t="str">
        <f t="shared" si="253"/>
        <v>➸</v>
      </c>
      <c r="K2660" s="117" t="str">
        <f>词典存放目录!$A$1&amp;L2660&amp;M2660</f>
        <v>F:\《自创文法查阅Excel》4.1备份\《B词汇·红宝书》\红宝书15版图片\2807-けいしき【形式】.jpg</v>
      </c>
      <c r="L2660" s="9" t="s">
        <v>18120</v>
      </c>
      <c r="M2660" s="117" t="s">
        <v>20779</v>
      </c>
      <c r="N2660" s="36" t="str">
        <f t="shared" si="254"/>
        <v>▶</v>
      </c>
      <c r="O2660" s="37" t="s">
        <v>17928</v>
      </c>
      <c r="P2660" s="37">
        <v>8</v>
      </c>
      <c r="Q2660" s="37" t="s">
        <v>23</v>
      </c>
      <c r="R2660" s="9" t="str">
        <f>词典存放目录!$A$1&amp;O2660&amp;P2660&amp;Q2660</f>
        <v>F:\《自创文法查阅Excel》4.1备份\《B词汇·红宝书》\红宝书MP3分割\09 n3-け (8).mp3</v>
      </c>
      <c r="S2660" s="38"/>
      <c r="T2660" s="56"/>
      <c r="U2660" s="56"/>
      <c r="V2660" s="30" t="str">
        <f t="shared" si="255"/>
        <v/>
      </c>
      <c r="W2660" s="29"/>
      <c r="X2660" s="9" t="s">
        <v>212</v>
      </c>
    </row>
    <row r="2661" spans="1:24" s="57" customFormat="1" ht="24">
      <c r="A2661" s="31">
        <v>2808</v>
      </c>
      <c r="B2661" s="32">
        <f t="shared" ca="1" si="252"/>
        <v>0.94585757936349291</v>
      </c>
      <c r="C2661" s="132" t="s">
        <v>4984</v>
      </c>
      <c r="D2661" s="124" t="s">
        <v>4985</v>
      </c>
      <c r="E2661" s="21"/>
      <c r="F2661" s="22"/>
      <c r="G2661" s="22"/>
      <c r="H2661" s="22"/>
      <c r="I2661" s="23"/>
      <c r="J2661" s="35" t="str">
        <f t="shared" si="253"/>
        <v>➸</v>
      </c>
      <c r="K2661" s="117" t="str">
        <f>词典存放目录!$A$1&amp;L2661&amp;M2661</f>
        <v>F:\《自创文法查阅Excel》4.1备份\《B词汇·红宝书》\红宝书15版图片\2808-けいじばん【掲示板】.jpg</v>
      </c>
      <c r="L2661" s="9" t="s">
        <v>18120</v>
      </c>
      <c r="M2661" s="117" t="s">
        <v>20780</v>
      </c>
      <c r="N2661" s="36" t="str">
        <f t="shared" si="254"/>
        <v>▶</v>
      </c>
      <c r="O2661" s="37" t="s">
        <v>17928</v>
      </c>
      <c r="P2661" s="37">
        <v>9</v>
      </c>
      <c r="Q2661" s="37" t="s">
        <v>23</v>
      </c>
      <c r="R2661" s="9" t="str">
        <f>词典存放目录!$A$1&amp;O2661&amp;P2661&amp;Q2661</f>
        <v>F:\《自创文法查阅Excel》4.1备份\《B词汇·红宝书》\红宝书MP3分割\09 n3-け (9).mp3</v>
      </c>
      <c r="S2661" s="38"/>
      <c r="T2661" s="56"/>
      <c r="U2661" s="56"/>
      <c r="V2661" s="30" t="str">
        <f t="shared" si="255"/>
        <v/>
      </c>
      <c r="W2661" s="29"/>
      <c r="X2661" s="9" t="s">
        <v>212</v>
      </c>
    </row>
    <row r="2662" spans="1:24" s="57" customFormat="1" ht="24">
      <c r="A2662" s="31">
        <v>2809</v>
      </c>
      <c r="B2662" s="32">
        <f t="shared" ca="1" si="252"/>
        <v>0.77247435378525409</v>
      </c>
      <c r="C2662" s="132" t="s">
        <v>4986</v>
      </c>
      <c r="D2662" s="124" t="s">
        <v>4987</v>
      </c>
      <c r="E2662" s="21"/>
      <c r="F2662" s="22"/>
      <c r="G2662" s="22"/>
      <c r="H2662" s="22"/>
      <c r="I2662" s="23"/>
      <c r="J2662" s="35" t="str">
        <f t="shared" si="253"/>
        <v>➸</v>
      </c>
      <c r="K2662" s="117" t="str">
        <f>词典存放目录!$A$1&amp;L2662&amp;M2662</f>
        <v>F:\《自创文法查阅Excel》4.1备份\《B词汇·红宝书》\红宝书15版图片\2809-げいじゅつ【芸術】.jpg</v>
      </c>
      <c r="L2662" s="9" t="s">
        <v>18120</v>
      </c>
      <c r="M2662" s="117" t="s">
        <v>20781</v>
      </c>
      <c r="N2662" s="36" t="str">
        <f t="shared" si="254"/>
        <v>▶</v>
      </c>
      <c r="O2662" s="37" t="s">
        <v>17928</v>
      </c>
      <c r="P2662" s="37">
        <v>10</v>
      </c>
      <c r="Q2662" s="37" t="s">
        <v>23</v>
      </c>
      <c r="R2662" s="9" t="str">
        <f>词典存放目录!$A$1&amp;O2662&amp;P2662&amp;Q2662</f>
        <v>F:\《自创文法查阅Excel》4.1备份\《B词汇·红宝书》\红宝书MP3分割\09 n3-け (10).mp3</v>
      </c>
      <c r="S2662" s="38"/>
      <c r="T2662" s="56"/>
      <c r="U2662" s="56"/>
      <c r="V2662" s="30" t="str">
        <f t="shared" si="255"/>
        <v/>
      </c>
      <c r="W2662" s="29"/>
      <c r="X2662" s="9" t="s">
        <v>212</v>
      </c>
    </row>
    <row r="2663" spans="1:24" s="57" customFormat="1" ht="24">
      <c r="A2663" s="31">
        <v>2810</v>
      </c>
      <c r="B2663" s="32">
        <f t="shared" ca="1" si="252"/>
        <v>0.58206686516404726</v>
      </c>
      <c r="C2663" s="132" t="s">
        <v>4988</v>
      </c>
      <c r="D2663" s="124" t="s">
        <v>4989</v>
      </c>
      <c r="E2663" s="21"/>
      <c r="F2663" s="22"/>
      <c r="G2663" s="22"/>
      <c r="H2663" s="22"/>
      <c r="I2663" s="23"/>
      <c r="J2663" s="35" t="str">
        <f t="shared" si="253"/>
        <v>➸</v>
      </c>
      <c r="K2663" s="117" t="str">
        <f>词典存放目录!$A$1&amp;L2663&amp;M2663</f>
        <v>F:\《自创文法查阅Excel》4.1备份\《B词汇·红宝书》\红宝书15版图片\2810-けいひ【経費】.jpg</v>
      </c>
      <c r="L2663" s="9" t="s">
        <v>18120</v>
      </c>
      <c r="M2663" s="117" t="s">
        <v>20782</v>
      </c>
      <c r="N2663" s="36" t="str">
        <f t="shared" si="254"/>
        <v>▶</v>
      </c>
      <c r="O2663" s="37" t="s">
        <v>17928</v>
      </c>
      <c r="P2663" s="37">
        <v>11</v>
      </c>
      <c r="Q2663" s="37" t="s">
        <v>23</v>
      </c>
      <c r="R2663" s="9" t="str">
        <f>词典存放目录!$A$1&amp;O2663&amp;P2663&amp;Q2663</f>
        <v>F:\《自创文法查阅Excel》4.1备份\《B词汇·红宝书》\红宝书MP3分割\09 n3-け (11).mp3</v>
      </c>
      <c r="S2663" s="38"/>
      <c r="T2663" s="56"/>
      <c r="U2663" s="56"/>
      <c r="V2663" s="30"/>
      <c r="W2663" s="29"/>
      <c r="X2663" s="9" t="s">
        <v>212</v>
      </c>
    </row>
    <row r="2664" spans="1:24" s="57" customFormat="1" ht="24">
      <c r="A2664" s="31">
        <v>2811</v>
      </c>
      <c r="B2664" s="32">
        <f t="shared" ca="1" si="252"/>
        <v>0.14326691647250034</v>
      </c>
      <c r="C2664" s="132" t="s">
        <v>4990</v>
      </c>
      <c r="D2664" s="124" t="s">
        <v>4991</v>
      </c>
      <c r="E2664" s="21"/>
      <c r="F2664" s="22"/>
      <c r="G2664" s="22"/>
      <c r="H2664" s="22"/>
      <c r="I2664" s="23"/>
      <c r="J2664" s="35" t="str">
        <f t="shared" si="253"/>
        <v>➸</v>
      </c>
      <c r="K2664" s="117" t="str">
        <f>词典存放目录!$A$1&amp;L2664&amp;M2664</f>
        <v>F:\《自创文法查阅Excel》4.1备份\《B词汇·红宝书》\红宝书15版图片\2811-けいやく【契約】.jpg</v>
      </c>
      <c r="L2664" s="9" t="s">
        <v>18120</v>
      </c>
      <c r="M2664" s="117" t="s">
        <v>20783</v>
      </c>
      <c r="N2664" s="36" t="str">
        <f t="shared" si="254"/>
        <v>▶</v>
      </c>
      <c r="O2664" s="37" t="s">
        <v>17928</v>
      </c>
      <c r="P2664" s="37">
        <v>12</v>
      </c>
      <c r="Q2664" s="37" t="s">
        <v>23</v>
      </c>
      <c r="R2664" s="9" t="str">
        <f>词典存放目录!$A$1&amp;O2664&amp;P2664&amp;Q2664</f>
        <v>F:\《自创文法查阅Excel》4.1备份\《B词汇·红宝书》\红宝书MP3分割\09 n3-け (12).mp3</v>
      </c>
      <c r="S2664" s="38"/>
      <c r="T2664" s="56"/>
      <c r="U2664" s="56"/>
      <c r="V2664" s="30" t="str">
        <f>IF(COUNTA(S2664:U2664)=0,"",COUNTIF(S2664:U2664,"0")/COUNTA(S2664:U2664))</f>
        <v/>
      </c>
      <c r="W2664" s="29"/>
      <c r="X2664" s="9" t="s">
        <v>212</v>
      </c>
    </row>
    <row r="2665" spans="1:24" s="57" customFormat="1" ht="24">
      <c r="A2665" s="31">
        <v>2812</v>
      </c>
      <c r="B2665" s="32">
        <f t="shared" ca="1" si="252"/>
        <v>6.6726092563844319E-2</v>
      </c>
      <c r="C2665" s="132" t="s">
        <v>4992</v>
      </c>
      <c r="D2665" s="124" t="s">
        <v>4993</v>
      </c>
      <c r="E2665" s="21"/>
      <c r="F2665" s="22"/>
      <c r="G2665" s="22"/>
      <c r="H2665" s="22"/>
      <c r="I2665" s="23"/>
      <c r="J2665" s="35" t="str">
        <f t="shared" si="253"/>
        <v>➸</v>
      </c>
      <c r="K2665" s="117" t="str">
        <f>词典存放目录!$A$1&amp;L2665&amp;M2665</f>
        <v>F:\《自创文法查阅Excel》4.1备份\《B词汇·红宝书》\红宝书15版图片\2812-ケース【case】.jpg</v>
      </c>
      <c r="L2665" s="9" t="s">
        <v>18120</v>
      </c>
      <c r="M2665" s="117" t="s">
        <v>20784</v>
      </c>
      <c r="N2665" s="36" t="str">
        <f t="shared" si="254"/>
        <v>▶</v>
      </c>
      <c r="O2665" s="37" t="s">
        <v>17928</v>
      </c>
      <c r="P2665" s="37">
        <v>13</v>
      </c>
      <c r="Q2665" s="37" t="s">
        <v>23</v>
      </c>
      <c r="R2665" s="9" t="str">
        <f>词典存放目录!$A$1&amp;O2665&amp;P2665&amp;Q2665</f>
        <v>F:\《自创文法查阅Excel》4.1备份\《B词汇·红宝书》\红宝书MP3分割\09 n3-け (13).mp3</v>
      </c>
      <c r="S2665" s="38"/>
      <c r="T2665" s="56"/>
      <c r="U2665" s="56"/>
      <c r="V2665" s="30"/>
      <c r="W2665" s="29"/>
      <c r="X2665" s="9" t="s">
        <v>212</v>
      </c>
    </row>
    <row r="2666" spans="1:24" s="57" customFormat="1" ht="24">
      <c r="A2666" s="31">
        <v>2813</v>
      </c>
      <c r="B2666" s="32">
        <f t="shared" ca="1" si="252"/>
        <v>0.51653464987827935</v>
      </c>
      <c r="C2666" s="132" t="s">
        <v>4994</v>
      </c>
      <c r="D2666" s="124" t="s">
        <v>4995</v>
      </c>
      <c r="E2666" s="21"/>
      <c r="F2666" s="22"/>
      <c r="G2666" s="22"/>
      <c r="H2666" s="22"/>
      <c r="I2666" s="23"/>
      <c r="J2666" s="35" t="str">
        <f t="shared" si="253"/>
        <v>➸</v>
      </c>
      <c r="K2666" s="117" t="str">
        <f>词典存放目录!$A$1&amp;L2666&amp;M2666</f>
        <v>F:\《自创文法查阅Excel》4.1备份\《B词汇·红宝书》\红宝书15版图片\2813-げか【外科】.jpg</v>
      </c>
      <c r="L2666" s="9" t="s">
        <v>18120</v>
      </c>
      <c r="M2666" s="117" t="s">
        <v>20785</v>
      </c>
      <c r="N2666" s="36" t="str">
        <f t="shared" si="254"/>
        <v>▶</v>
      </c>
      <c r="O2666" s="37" t="s">
        <v>17928</v>
      </c>
      <c r="P2666" s="37">
        <v>14</v>
      </c>
      <c r="Q2666" s="37" t="s">
        <v>23</v>
      </c>
      <c r="R2666" s="9" t="str">
        <f>词典存放目录!$A$1&amp;O2666&amp;P2666&amp;Q2666</f>
        <v>F:\《自创文法查阅Excel》4.1备份\《B词汇·红宝书》\红宝书MP3分割\09 n3-け (14).mp3</v>
      </c>
      <c r="S2666" s="38"/>
      <c r="T2666" s="56"/>
      <c r="U2666" s="56"/>
      <c r="V2666" s="30" t="str">
        <f t="shared" ref="V2666:V2694" si="256">IF(COUNTA(S2666:U2666)=0,"",COUNTIF(S2666:U2666,"0")/COUNTA(S2666:U2666))</f>
        <v/>
      </c>
      <c r="W2666" s="29"/>
      <c r="X2666" s="9" t="s">
        <v>212</v>
      </c>
    </row>
    <row r="2667" spans="1:24" s="57" customFormat="1" ht="24">
      <c r="A2667" s="31">
        <v>2814</v>
      </c>
      <c r="B2667" s="32">
        <f t="shared" ca="1" si="252"/>
        <v>0.73250908764573408</v>
      </c>
      <c r="C2667" s="132" t="s">
        <v>4996</v>
      </c>
      <c r="D2667" s="124" t="s">
        <v>4997</v>
      </c>
      <c r="E2667" s="21"/>
      <c r="F2667" s="22"/>
      <c r="G2667" s="22"/>
      <c r="H2667" s="22"/>
      <c r="I2667" s="23"/>
      <c r="J2667" s="35" t="str">
        <f t="shared" si="253"/>
        <v>➸</v>
      </c>
      <c r="K2667" s="117" t="str">
        <f>词典存放目录!$A$1&amp;L2667&amp;M2667</f>
        <v>F:\《自创文法查阅Excel》4.1备份\《B词汇·红宝书》\红宝书15版图片\2814-げこう【下校】.jpg</v>
      </c>
      <c r="L2667" s="9" t="s">
        <v>18120</v>
      </c>
      <c r="M2667" s="117" t="s">
        <v>20786</v>
      </c>
      <c r="N2667" s="36" t="str">
        <f t="shared" si="254"/>
        <v>▶</v>
      </c>
      <c r="O2667" s="37" t="s">
        <v>17928</v>
      </c>
      <c r="P2667" s="37">
        <v>15</v>
      </c>
      <c r="Q2667" s="37" t="s">
        <v>23</v>
      </c>
      <c r="R2667" s="9" t="str">
        <f>词典存放目录!$A$1&amp;O2667&amp;P2667&amp;Q2667</f>
        <v>F:\《自创文法查阅Excel》4.1备份\《B词汇·红宝书》\红宝书MP3分割\09 n3-け (15).mp3</v>
      </c>
      <c r="S2667" s="38"/>
      <c r="T2667" s="56"/>
      <c r="U2667" s="56"/>
      <c r="V2667" s="30" t="str">
        <f t="shared" si="256"/>
        <v/>
      </c>
      <c r="W2667" s="29"/>
      <c r="X2667" s="9" t="s">
        <v>212</v>
      </c>
    </row>
    <row r="2668" spans="1:24" s="57" customFormat="1" ht="24">
      <c r="A2668" s="31">
        <v>2815</v>
      </c>
      <c r="B2668" s="32">
        <f t="shared" ca="1" si="252"/>
        <v>0.25436527835232614</v>
      </c>
      <c r="C2668" s="132" t="s">
        <v>4998</v>
      </c>
      <c r="D2668" s="124" t="s">
        <v>4999</v>
      </c>
      <c r="E2668" s="21"/>
      <c r="F2668" s="22"/>
      <c r="G2668" s="22"/>
      <c r="H2668" s="22"/>
      <c r="I2668" s="23"/>
      <c r="J2668" s="35" t="str">
        <f t="shared" si="253"/>
        <v>➸</v>
      </c>
      <c r="K2668" s="117" t="str">
        <f>词典存放目录!$A$1&amp;L2668&amp;M2668</f>
        <v>F:\《自创文法查阅Excel》4.1备份\《B词汇·红宝书》\红宝书15版图片\2815-げしゃ【下車】.jpg</v>
      </c>
      <c r="L2668" s="9" t="s">
        <v>18120</v>
      </c>
      <c r="M2668" s="117" t="s">
        <v>20787</v>
      </c>
      <c r="N2668" s="36" t="str">
        <f t="shared" si="254"/>
        <v>▶</v>
      </c>
      <c r="O2668" s="37" t="s">
        <v>17928</v>
      </c>
      <c r="P2668" s="37">
        <v>16</v>
      </c>
      <c r="Q2668" s="37" t="s">
        <v>23</v>
      </c>
      <c r="R2668" s="9" t="str">
        <f>词典存放目录!$A$1&amp;O2668&amp;P2668&amp;Q2668</f>
        <v>F:\《自创文法查阅Excel》4.1备份\《B词汇·红宝书》\红宝书MP3分割\09 n3-け (16).mp3</v>
      </c>
      <c r="S2668" s="38"/>
      <c r="T2668" s="56"/>
      <c r="U2668" s="56"/>
      <c r="V2668" s="30" t="str">
        <f t="shared" si="256"/>
        <v/>
      </c>
      <c r="W2668" s="29"/>
      <c r="X2668" s="9" t="s">
        <v>212</v>
      </c>
    </row>
    <row r="2669" spans="1:24" s="57" customFormat="1" ht="24">
      <c r="A2669" s="31">
        <v>2816</v>
      </c>
      <c r="B2669" s="32">
        <f t="shared" ca="1" si="252"/>
        <v>0.23792994514845411</v>
      </c>
      <c r="C2669" s="132" t="s">
        <v>5000</v>
      </c>
      <c r="D2669" s="124" t="s">
        <v>5001</v>
      </c>
      <c r="E2669" s="21"/>
      <c r="F2669" s="22"/>
      <c r="G2669" s="22"/>
      <c r="H2669" s="22"/>
      <c r="I2669" s="23"/>
      <c r="J2669" s="35" t="str">
        <f t="shared" si="253"/>
        <v>➸</v>
      </c>
      <c r="K2669" s="117" t="str">
        <f>词典存放目录!$A$1&amp;L2669&amp;M2669</f>
        <v>F:\《自创文法查阅Excel》4.1备份\《B词汇·红宝书》\红宝书15版图片\2816-げじゅん【下旬】.jpg</v>
      </c>
      <c r="L2669" s="9" t="s">
        <v>18120</v>
      </c>
      <c r="M2669" s="117" t="s">
        <v>20788</v>
      </c>
      <c r="N2669" s="36" t="str">
        <f t="shared" si="254"/>
        <v>▶</v>
      </c>
      <c r="O2669" s="37" t="s">
        <v>17928</v>
      </c>
      <c r="P2669" s="37">
        <v>17</v>
      </c>
      <c r="Q2669" s="37" t="s">
        <v>23</v>
      </c>
      <c r="R2669" s="9" t="str">
        <f>词典存放目录!$A$1&amp;O2669&amp;P2669&amp;Q2669</f>
        <v>F:\《自创文法查阅Excel》4.1备份\《B词汇·红宝书》\红宝书MP3分割\09 n3-け (17).mp3</v>
      </c>
      <c r="S2669" s="38"/>
      <c r="T2669" s="56"/>
      <c r="U2669" s="56"/>
      <c r="V2669" s="30" t="str">
        <f t="shared" si="256"/>
        <v/>
      </c>
      <c r="W2669" s="29"/>
      <c r="X2669" s="9" t="s">
        <v>212</v>
      </c>
    </row>
    <row r="2670" spans="1:24" s="57" customFormat="1" ht="24">
      <c r="A2670" s="31">
        <v>2817</v>
      </c>
      <c r="B2670" s="32">
        <f t="shared" ca="1" si="252"/>
        <v>0.86679310917597119</v>
      </c>
      <c r="C2670" s="132" t="s">
        <v>5002</v>
      </c>
      <c r="D2670" s="124" t="s">
        <v>5003</v>
      </c>
      <c r="E2670" s="21"/>
      <c r="F2670" s="22"/>
      <c r="G2670" s="22"/>
      <c r="H2670" s="22"/>
      <c r="I2670" s="23"/>
      <c r="J2670" s="35" t="str">
        <f t="shared" si="253"/>
        <v>➸</v>
      </c>
      <c r="K2670" s="117" t="str">
        <f>词典存放目录!$A$1&amp;L2670&amp;M2670</f>
        <v>F:\《自创文法查阅Excel》4.1备份\《B词汇·红宝书》\红宝书15版图片\2817-けしょう【化粧】.jpg</v>
      </c>
      <c r="L2670" s="9" t="s">
        <v>18120</v>
      </c>
      <c r="M2670" s="117" t="s">
        <v>20789</v>
      </c>
      <c r="N2670" s="36" t="str">
        <f t="shared" si="254"/>
        <v>▶</v>
      </c>
      <c r="O2670" s="37" t="s">
        <v>17928</v>
      </c>
      <c r="P2670" s="37">
        <v>18</v>
      </c>
      <c r="Q2670" s="37" t="s">
        <v>23</v>
      </c>
      <c r="R2670" s="9" t="str">
        <f>词典存放目录!$A$1&amp;O2670&amp;P2670&amp;Q2670</f>
        <v>F:\《自创文法查阅Excel》4.1备份\《B词汇·红宝书》\红宝书MP3分割\09 n3-け (18).mp3</v>
      </c>
      <c r="S2670" s="38"/>
      <c r="T2670" s="56"/>
      <c r="U2670" s="56"/>
      <c r="V2670" s="30" t="str">
        <f t="shared" si="256"/>
        <v/>
      </c>
      <c r="W2670" s="69"/>
      <c r="X2670" s="9" t="s">
        <v>212</v>
      </c>
    </row>
    <row r="2671" spans="1:24" s="57" customFormat="1" ht="24">
      <c r="A2671" s="31">
        <v>2818</v>
      </c>
      <c r="B2671" s="32">
        <f t="shared" ca="1" si="252"/>
        <v>0.55739843989269111</v>
      </c>
      <c r="C2671" s="132" t="s">
        <v>5004</v>
      </c>
      <c r="D2671" s="124" t="s">
        <v>5005</v>
      </c>
      <c r="E2671" s="21"/>
      <c r="F2671" s="22"/>
      <c r="G2671" s="22"/>
      <c r="H2671" s="22"/>
      <c r="I2671" s="23"/>
      <c r="J2671" s="35" t="str">
        <f t="shared" si="253"/>
        <v>➸</v>
      </c>
      <c r="K2671" s="117" t="str">
        <f>词典存放目录!$A$1&amp;L2671&amp;M2671</f>
        <v>F:\《自创文法查阅Excel》4.1备份\《B词汇·红宝书》\红宝书15版图片\2818-げすい【下水】.jpg</v>
      </c>
      <c r="L2671" s="9" t="s">
        <v>18120</v>
      </c>
      <c r="M2671" s="117" t="s">
        <v>20790</v>
      </c>
      <c r="N2671" s="36" t="str">
        <f t="shared" si="254"/>
        <v>▶</v>
      </c>
      <c r="O2671" s="37" t="s">
        <v>17928</v>
      </c>
      <c r="P2671" s="37">
        <v>19</v>
      </c>
      <c r="Q2671" s="37" t="s">
        <v>23</v>
      </c>
      <c r="R2671" s="9" t="str">
        <f>词典存放目录!$A$1&amp;O2671&amp;P2671&amp;Q2671</f>
        <v>F:\《自创文法查阅Excel》4.1备份\《B词汇·红宝书》\红宝书MP3分割\09 n3-け (19).mp3</v>
      </c>
      <c r="S2671" s="38"/>
      <c r="T2671" s="56"/>
      <c r="U2671" s="56"/>
      <c r="V2671" s="30" t="str">
        <f t="shared" si="256"/>
        <v/>
      </c>
      <c r="W2671" s="29"/>
      <c r="X2671" s="9" t="s">
        <v>212</v>
      </c>
    </row>
    <row r="2672" spans="1:24" s="57" customFormat="1" ht="24">
      <c r="A2672" s="31">
        <v>2819</v>
      </c>
      <c r="B2672" s="32">
        <f t="shared" ca="1" si="252"/>
        <v>0.17867570565441726</v>
      </c>
      <c r="C2672" s="132" t="s">
        <v>5006</v>
      </c>
      <c r="D2672" s="124" t="s">
        <v>5007</v>
      </c>
      <c r="E2672" s="21"/>
      <c r="F2672" s="22"/>
      <c r="G2672" s="22"/>
      <c r="H2672" s="22"/>
      <c r="I2672" s="23"/>
      <c r="J2672" s="35" t="str">
        <f t="shared" si="253"/>
        <v>➸</v>
      </c>
      <c r="K2672" s="117" t="str">
        <f>词典存放目录!$A$1&amp;L2672&amp;M2672</f>
        <v>F:\《自创文法查阅Excel》4.1备份\《B词汇·红宝书》\红宝书15版图片\2819-けずる【削る】.jpg</v>
      </c>
      <c r="L2672" s="9" t="s">
        <v>18120</v>
      </c>
      <c r="M2672" s="117" t="s">
        <v>20791</v>
      </c>
      <c r="N2672" s="36" t="str">
        <f t="shared" si="254"/>
        <v>▶</v>
      </c>
      <c r="O2672" s="37" t="s">
        <v>17928</v>
      </c>
      <c r="P2672" s="37">
        <v>20</v>
      </c>
      <c r="Q2672" s="37" t="s">
        <v>23</v>
      </c>
      <c r="R2672" s="9" t="str">
        <f>词典存放目录!$A$1&amp;O2672&amp;P2672&amp;Q2672</f>
        <v>F:\《自创文法查阅Excel》4.1备份\《B词汇·红宝书》\红宝书MP3分割\09 n3-け (20).mp3</v>
      </c>
      <c r="S2672" s="38"/>
      <c r="T2672" s="56"/>
      <c r="U2672" s="56"/>
      <c r="V2672" s="30" t="str">
        <f t="shared" si="256"/>
        <v/>
      </c>
      <c r="W2672" s="29"/>
      <c r="X2672" s="9" t="s">
        <v>212</v>
      </c>
    </row>
    <row r="2673" spans="1:24" s="57" customFormat="1" ht="24">
      <c r="A2673" s="31">
        <v>2820</v>
      </c>
      <c r="B2673" s="32">
        <f t="shared" ca="1" si="252"/>
        <v>0.14885321016371722</v>
      </c>
      <c r="C2673" s="132" t="s">
        <v>5008</v>
      </c>
      <c r="D2673" s="124" t="s">
        <v>5009</v>
      </c>
      <c r="E2673" s="21"/>
      <c r="F2673" s="22"/>
      <c r="G2673" s="22"/>
      <c r="H2673" s="22"/>
      <c r="I2673" s="23"/>
      <c r="J2673" s="35" t="str">
        <f t="shared" si="253"/>
        <v>➸</v>
      </c>
      <c r="K2673" s="117" t="str">
        <f>词典存放目录!$A$1&amp;L2673&amp;M2673</f>
        <v>F:\《自创文法查阅Excel》4.1备份\《B词汇·红宝书》\红宝书15版图片\2820-～けた【～桁】.jpg</v>
      </c>
      <c r="L2673" s="9" t="s">
        <v>18120</v>
      </c>
      <c r="M2673" s="117" t="s">
        <v>20792</v>
      </c>
      <c r="N2673" s="36" t="str">
        <f t="shared" si="254"/>
        <v>▶</v>
      </c>
      <c r="O2673" s="37" t="s">
        <v>17928</v>
      </c>
      <c r="P2673" s="37">
        <v>21</v>
      </c>
      <c r="Q2673" s="37" t="s">
        <v>23</v>
      </c>
      <c r="R2673" s="9" t="str">
        <f>词典存放目录!$A$1&amp;O2673&amp;P2673&amp;Q2673</f>
        <v>F:\《自创文法查阅Excel》4.1备份\《B词汇·红宝书》\红宝书MP3分割\09 n3-け (21).mp3</v>
      </c>
      <c r="S2673" s="38"/>
      <c r="T2673" s="56"/>
      <c r="U2673" s="56"/>
      <c r="V2673" s="30" t="str">
        <f t="shared" si="256"/>
        <v/>
      </c>
      <c r="W2673" s="29"/>
      <c r="X2673" s="9" t="s">
        <v>212</v>
      </c>
    </row>
    <row r="2674" spans="1:24" s="57" customFormat="1" ht="24">
      <c r="A2674" s="31">
        <v>2821</v>
      </c>
      <c r="B2674" s="32">
        <f t="shared" ca="1" si="252"/>
        <v>0.22154386964772588</v>
      </c>
      <c r="C2674" s="132" t="s">
        <v>5010</v>
      </c>
      <c r="D2674" s="124" t="s">
        <v>5011</v>
      </c>
      <c r="E2674" s="21"/>
      <c r="F2674" s="22"/>
      <c r="G2674" s="22"/>
      <c r="H2674" s="22"/>
      <c r="I2674" s="23"/>
      <c r="J2674" s="35" t="str">
        <f t="shared" si="253"/>
        <v>➸</v>
      </c>
      <c r="K2674" s="117" t="str">
        <f>词典存放目录!$A$1&amp;L2674&amp;M2674</f>
        <v>F:\《自创文法查阅Excel》4.1备份\《B词汇·红宝书》\红宝书15版图片\2821-げた【下駄】.jpg</v>
      </c>
      <c r="L2674" s="9" t="s">
        <v>18120</v>
      </c>
      <c r="M2674" s="117" t="s">
        <v>20793</v>
      </c>
      <c r="N2674" s="36" t="str">
        <f t="shared" si="254"/>
        <v>▶</v>
      </c>
      <c r="O2674" s="37" t="s">
        <v>17928</v>
      </c>
      <c r="P2674" s="37">
        <v>22</v>
      </c>
      <c r="Q2674" s="37" t="s">
        <v>23</v>
      </c>
      <c r="R2674" s="9" t="str">
        <f>词典存放目录!$A$1&amp;O2674&amp;P2674&amp;Q2674</f>
        <v>F:\《自创文法查阅Excel》4.1备份\《B词汇·红宝书》\红宝书MP3分割\09 n3-け (22).mp3</v>
      </c>
      <c r="S2674" s="38"/>
      <c r="T2674" s="56"/>
      <c r="U2674" s="56"/>
      <c r="V2674" s="30" t="str">
        <f t="shared" si="256"/>
        <v/>
      </c>
      <c r="W2674" s="29"/>
      <c r="X2674" s="9" t="s">
        <v>212</v>
      </c>
    </row>
    <row r="2675" spans="1:24" s="57" customFormat="1" ht="24">
      <c r="A2675" s="31">
        <v>2822</v>
      </c>
      <c r="B2675" s="32">
        <f t="shared" ca="1" si="252"/>
        <v>0.6566403486118273</v>
      </c>
      <c r="C2675" s="132" t="s">
        <v>5012</v>
      </c>
      <c r="D2675" s="124" t="s">
        <v>5013</v>
      </c>
      <c r="E2675" s="21"/>
      <c r="F2675" s="22"/>
      <c r="G2675" s="22"/>
      <c r="H2675" s="22"/>
      <c r="I2675" s="23"/>
      <c r="J2675" s="35" t="str">
        <f t="shared" si="253"/>
        <v>➸</v>
      </c>
      <c r="K2675" s="117" t="str">
        <f>词典存放目录!$A$1&amp;L2675&amp;M2675</f>
        <v>F:\《自创文法查阅Excel》4.1备份\《B词汇·红宝书》\红宝书15版图片\2822-けち【吝嗇（りんしょく）】.jpg</v>
      </c>
      <c r="L2675" s="9" t="s">
        <v>18120</v>
      </c>
      <c r="M2675" s="117" t="s">
        <v>20794</v>
      </c>
      <c r="N2675" s="36" t="str">
        <f t="shared" si="254"/>
        <v>▶</v>
      </c>
      <c r="O2675" s="37" t="s">
        <v>17928</v>
      </c>
      <c r="P2675" s="37">
        <v>23</v>
      </c>
      <c r="Q2675" s="37" t="s">
        <v>23</v>
      </c>
      <c r="R2675" s="9" t="str">
        <f>词典存放目录!$A$1&amp;O2675&amp;P2675&amp;Q2675</f>
        <v>F:\《自创文法查阅Excel》4.1备份\《B词汇·红宝书》\红宝书MP3分割\09 n3-け (23).mp3</v>
      </c>
      <c r="S2675" s="38"/>
      <c r="T2675" s="56"/>
      <c r="U2675" s="56"/>
      <c r="V2675" s="30" t="str">
        <f t="shared" si="256"/>
        <v/>
      </c>
      <c r="W2675" s="29"/>
      <c r="X2675" s="9" t="s">
        <v>212</v>
      </c>
    </row>
    <row r="2676" spans="1:24" s="57" customFormat="1" ht="24">
      <c r="A2676" s="31">
        <v>2823</v>
      </c>
      <c r="B2676" s="32">
        <f t="shared" ca="1" si="252"/>
        <v>0.76373849905726643</v>
      </c>
      <c r="C2676" s="132" t="s">
        <v>5014</v>
      </c>
      <c r="D2676" s="124" t="s">
        <v>5015</v>
      </c>
      <c r="E2676" s="21"/>
      <c r="F2676" s="22"/>
      <c r="G2676" s="22"/>
      <c r="H2676" s="22"/>
      <c r="I2676" s="23"/>
      <c r="J2676" s="35" t="str">
        <f t="shared" si="253"/>
        <v>➸</v>
      </c>
      <c r="K2676" s="117" t="str">
        <f>词典存放目录!$A$1&amp;L2676&amp;M2676</f>
        <v>F:\《自创文法查阅Excel》4.1备份\《B词汇·红宝书》\红宝书15版图片\2823-けつえき【血液】.jpg</v>
      </c>
      <c r="L2676" s="9" t="s">
        <v>18120</v>
      </c>
      <c r="M2676" s="117" t="s">
        <v>20795</v>
      </c>
      <c r="N2676" s="36" t="str">
        <f t="shared" si="254"/>
        <v>▶</v>
      </c>
      <c r="O2676" s="37" t="s">
        <v>17928</v>
      </c>
      <c r="P2676" s="37">
        <v>24</v>
      </c>
      <c r="Q2676" s="37" t="s">
        <v>23</v>
      </c>
      <c r="R2676" s="9" t="str">
        <f>词典存放目录!$A$1&amp;O2676&amp;P2676&amp;Q2676</f>
        <v>F:\《自创文法查阅Excel》4.1备份\《B词汇·红宝书》\红宝书MP3分割\09 n3-け (24).mp3</v>
      </c>
      <c r="S2676" s="38"/>
      <c r="T2676" s="56"/>
      <c r="U2676" s="56"/>
      <c r="V2676" s="30" t="str">
        <f t="shared" si="256"/>
        <v/>
      </c>
      <c r="W2676" s="29"/>
      <c r="X2676" s="9" t="s">
        <v>212</v>
      </c>
    </row>
    <row r="2677" spans="1:24" s="57" customFormat="1" ht="24">
      <c r="A2677" s="31">
        <v>2824</v>
      </c>
      <c r="B2677" s="32">
        <f t="shared" ca="1" si="252"/>
        <v>0.51880404590475648</v>
      </c>
      <c r="C2677" s="132" t="s">
        <v>5016</v>
      </c>
      <c r="D2677" s="124" t="s">
        <v>5017</v>
      </c>
      <c r="E2677" s="21"/>
      <c r="F2677" s="22"/>
      <c r="G2677" s="22"/>
      <c r="H2677" s="22"/>
      <c r="I2677" s="23"/>
      <c r="J2677" s="35" t="str">
        <f t="shared" si="253"/>
        <v>➸</v>
      </c>
      <c r="K2677" s="117" t="str">
        <f>词典存放目录!$A$1&amp;L2677&amp;M2677</f>
        <v>F:\《自创文法查阅Excel》4.1备份\《B词汇·红宝书》\红宝书15版图片\2824-げっきゅう【月給】.jpg</v>
      </c>
      <c r="L2677" s="9" t="s">
        <v>18120</v>
      </c>
      <c r="M2677" s="117" t="s">
        <v>20796</v>
      </c>
      <c r="N2677" s="36" t="str">
        <f t="shared" si="254"/>
        <v>▶</v>
      </c>
      <c r="O2677" s="37" t="s">
        <v>17928</v>
      </c>
      <c r="P2677" s="37">
        <v>25</v>
      </c>
      <c r="Q2677" s="37" t="s">
        <v>23</v>
      </c>
      <c r="R2677" s="9" t="str">
        <f>词典存放目录!$A$1&amp;O2677&amp;P2677&amp;Q2677</f>
        <v>F:\《自创文法查阅Excel》4.1备份\《B词汇·红宝书》\红宝书MP3分割\09 n3-け (25).mp3</v>
      </c>
      <c r="S2677" s="38"/>
      <c r="T2677" s="56"/>
      <c r="U2677" s="56"/>
      <c r="V2677" s="30" t="str">
        <f t="shared" si="256"/>
        <v/>
      </c>
      <c r="W2677" s="29"/>
      <c r="X2677" s="9" t="s">
        <v>212</v>
      </c>
    </row>
    <row r="2678" spans="1:24" s="57" customFormat="1" ht="24">
      <c r="A2678" s="31">
        <v>2825</v>
      </c>
      <c r="B2678" s="32">
        <f t="shared" ca="1" si="252"/>
        <v>0.25517480399387205</v>
      </c>
      <c r="C2678" s="132" t="s">
        <v>5018</v>
      </c>
      <c r="D2678" s="124" t="s">
        <v>5019</v>
      </c>
      <c r="E2678" s="21"/>
      <c r="F2678" s="22"/>
      <c r="G2678" s="22"/>
      <c r="H2678" s="22"/>
      <c r="I2678" s="23"/>
      <c r="J2678" s="35" t="str">
        <f t="shared" si="253"/>
        <v>➸</v>
      </c>
      <c r="K2678" s="117" t="str">
        <f>词典存放目录!$A$1&amp;L2678&amp;M2678</f>
        <v>F:\《自创文法查阅Excel》4.1备份\《B词汇·红宝书》\红宝书15版图片\2825-けっきょく【結局】.jpg</v>
      </c>
      <c r="L2678" s="9" t="s">
        <v>18120</v>
      </c>
      <c r="M2678" s="117" t="s">
        <v>20797</v>
      </c>
      <c r="N2678" s="36" t="str">
        <f t="shared" si="254"/>
        <v>▶</v>
      </c>
      <c r="O2678" s="37" t="s">
        <v>17928</v>
      </c>
      <c r="P2678" s="37">
        <v>26</v>
      </c>
      <c r="Q2678" s="37" t="s">
        <v>23</v>
      </c>
      <c r="R2678" s="9" t="str">
        <f>词典存放目录!$A$1&amp;O2678&amp;P2678&amp;Q2678</f>
        <v>F:\《自创文法查阅Excel》4.1备份\《B词汇·红宝书》\红宝书MP3分割\09 n3-け (26).mp3</v>
      </c>
      <c r="S2678" s="38"/>
      <c r="T2678" s="56"/>
      <c r="U2678" s="56"/>
      <c r="V2678" s="30" t="str">
        <f t="shared" si="256"/>
        <v/>
      </c>
      <c r="W2678" s="29"/>
      <c r="X2678" s="9" t="s">
        <v>212</v>
      </c>
    </row>
    <row r="2679" spans="1:24" s="57" customFormat="1" ht="24">
      <c r="A2679" s="31">
        <v>2826</v>
      </c>
      <c r="B2679" s="32">
        <f t="shared" ca="1" si="252"/>
        <v>0.57457741758073277</v>
      </c>
      <c r="C2679" s="132" t="s">
        <v>5020</v>
      </c>
      <c r="D2679" s="124" t="s">
        <v>5021</v>
      </c>
      <c r="E2679" s="21"/>
      <c r="F2679" s="22"/>
      <c r="G2679" s="22"/>
      <c r="H2679" s="22"/>
      <c r="I2679" s="23"/>
      <c r="J2679" s="35" t="str">
        <f t="shared" si="253"/>
        <v>➸</v>
      </c>
      <c r="K2679" s="117" t="str">
        <f>词典存放目录!$A$1&amp;L2679&amp;M2679</f>
        <v>F:\《自创文法查阅Excel》4.1备份\《B词汇·红宝书》\红宝书15版图片\2826-けっきん【欠勤】.jpg</v>
      </c>
      <c r="L2679" s="9" t="s">
        <v>18120</v>
      </c>
      <c r="M2679" s="117" t="s">
        <v>20798</v>
      </c>
      <c r="N2679" s="36" t="str">
        <f t="shared" si="254"/>
        <v>▶</v>
      </c>
      <c r="O2679" s="37" t="s">
        <v>17928</v>
      </c>
      <c r="P2679" s="37">
        <v>27</v>
      </c>
      <c r="Q2679" s="37" t="s">
        <v>23</v>
      </c>
      <c r="R2679" s="9" t="str">
        <f>词典存放目录!$A$1&amp;O2679&amp;P2679&amp;Q2679</f>
        <v>F:\《自创文法查阅Excel》4.1备份\《B词汇·红宝书》\红宝书MP3分割\09 n3-け (27).mp3</v>
      </c>
      <c r="S2679" s="38"/>
      <c r="T2679" s="56"/>
      <c r="U2679" s="56"/>
      <c r="V2679" s="30" t="str">
        <f t="shared" si="256"/>
        <v/>
      </c>
      <c r="W2679" s="69"/>
      <c r="X2679" s="9" t="s">
        <v>212</v>
      </c>
    </row>
    <row r="2680" spans="1:24" s="57" customFormat="1" ht="24">
      <c r="A2680" s="31">
        <v>2827</v>
      </c>
      <c r="B2680" s="32">
        <f t="shared" ca="1" si="252"/>
        <v>0.71701174581104343</v>
      </c>
      <c r="C2680" s="132" t="s">
        <v>5022</v>
      </c>
      <c r="D2680" s="124" t="s">
        <v>5023</v>
      </c>
      <c r="E2680" s="21"/>
      <c r="F2680" s="22"/>
      <c r="G2680" s="22"/>
      <c r="H2680" s="22"/>
      <c r="I2680" s="23"/>
      <c r="J2680" s="35" t="str">
        <f t="shared" si="253"/>
        <v>➸</v>
      </c>
      <c r="K2680" s="117" t="str">
        <f>词典存放目录!$A$1&amp;L2680&amp;M2680</f>
        <v>F:\《自创文法查阅Excel》4.1备份\《B词汇·红宝书》\红宝书15版图片\2827-けっしん【決心】.jpg</v>
      </c>
      <c r="L2680" s="9" t="s">
        <v>18120</v>
      </c>
      <c r="M2680" s="117" t="s">
        <v>20799</v>
      </c>
      <c r="N2680" s="36" t="str">
        <f t="shared" si="254"/>
        <v>▶</v>
      </c>
      <c r="O2680" s="37" t="s">
        <v>17928</v>
      </c>
      <c r="P2680" s="37">
        <v>28</v>
      </c>
      <c r="Q2680" s="37" t="s">
        <v>23</v>
      </c>
      <c r="R2680" s="9" t="str">
        <f>词典存放目录!$A$1&amp;O2680&amp;P2680&amp;Q2680</f>
        <v>F:\《自创文法查阅Excel》4.1备份\《B词汇·红宝书》\红宝书MP3分割\09 n3-け (28).mp3</v>
      </c>
      <c r="S2680" s="38"/>
      <c r="T2680" s="56"/>
      <c r="U2680" s="56"/>
      <c r="V2680" s="30" t="str">
        <f t="shared" si="256"/>
        <v/>
      </c>
      <c r="W2680" s="29"/>
      <c r="X2680" s="9" t="s">
        <v>212</v>
      </c>
    </row>
    <row r="2681" spans="1:24" s="57" customFormat="1" ht="24">
      <c r="A2681" s="31">
        <v>2828</v>
      </c>
      <c r="B2681" s="32">
        <f t="shared" ca="1" si="252"/>
        <v>0.3273425282976421</v>
      </c>
      <c r="C2681" s="132" t="s">
        <v>5024</v>
      </c>
      <c r="D2681" s="124" t="s">
        <v>5025</v>
      </c>
      <c r="E2681" s="21"/>
      <c r="F2681" s="22"/>
      <c r="G2681" s="22"/>
      <c r="H2681" s="22"/>
      <c r="I2681" s="23"/>
      <c r="J2681" s="35" t="str">
        <f t="shared" si="253"/>
        <v>➸</v>
      </c>
      <c r="K2681" s="117" t="str">
        <f>词典存放目录!$A$1&amp;L2681&amp;M2681</f>
        <v>F:\《自创文法查阅Excel》4.1备份\《B词汇·红宝书》\红宝书15版图片\2828-げつまつ【月末】.jpg</v>
      </c>
      <c r="L2681" s="9" t="s">
        <v>18120</v>
      </c>
      <c r="M2681" s="117" t="s">
        <v>20800</v>
      </c>
      <c r="N2681" s="36" t="str">
        <f t="shared" si="254"/>
        <v>▶</v>
      </c>
      <c r="O2681" s="37" t="s">
        <v>17928</v>
      </c>
      <c r="P2681" s="37">
        <v>29</v>
      </c>
      <c r="Q2681" s="37" t="s">
        <v>23</v>
      </c>
      <c r="R2681" s="9" t="str">
        <f>词典存放目录!$A$1&amp;O2681&amp;P2681&amp;Q2681</f>
        <v>F:\《自创文法查阅Excel》4.1备份\《B词汇·红宝书》\红宝书MP3分割\09 n3-け (29).mp3</v>
      </c>
      <c r="S2681" s="38"/>
      <c r="T2681" s="56"/>
      <c r="U2681" s="56"/>
      <c r="V2681" s="30" t="str">
        <f t="shared" si="256"/>
        <v/>
      </c>
      <c r="W2681" s="29"/>
      <c r="X2681" s="9" t="s">
        <v>212</v>
      </c>
    </row>
    <row r="2682" spans="1:24" s="57" customFormat="1" ht="24">
      <c r="A2682" s="31">
        <v>2829</v>
      </c>
      <c r="B2682" s="32">
        <f t="shared" ca="1" si="252"/>
        <v>0.9503126865505731</v>
      </c>
      <c r="C2682" s="132" t="s">
        <v>5026</v>
      </c>
      <c r="D2682" s="124" t="s">
        <v>5027</v>
      </c>
      <c r="E2682" s="21" t="s">
        <v>32</v>
      </c>
      <c r="F2682" s="22"/>
      <c r="G2682" s="22"/>
      <c r="H2682" s="22"/>
      <c r="I2682" s="23"/>
      <c r="J2682" s="35" t="str">
        <f t="shared" si="253"/>
        <v>➸</v>
      </c>
      <c r="K2682" s="117" t="str">
        <f>词典存放目录!$A$1&amp;L2682&amp;M2682</f>
        <v>F:\《自创文法查阅Excel》4.1备份\《B词汇·红宝书》\红宝书15版图片\2829-けむい【煙い】.jpg</v>
      </c>
      <c r="L2682" s="9" t="s">
        <v>18120</v>
      </c>
      <c r="M2682" s="117" t="s">
        <v>20801</v>
      </c>
      <c r="N2682" s="36" t="str">
        <f t="shared" si="254"/>
        <v>▶</v>
      </c>
      <c r="O2682" s="37" t="s">
        <v>17928</v>
      </c>
      <c r="P2682" s="37">
        <v>30</v>
      </c>
      <c r="Q2682" s="37" t="s">
        <v>23</v>
      </c>
      <c r="R2682" s="9" t="str">
        <f>词典存放目录!$A$1&amp;O2682&amp;P2682&amp;Q2682</f>
        <v>F:\《自创文法查阅Excel》4.1备份\《B词汇·红宝书》\红宝书MP3分割\09 n3-け (30).mp3</v>
      </c>
      <c r="S2682" s="38"/>
      <c r="T2682" s="56"/>
      <c r="U2682" s="56"/>
      <c r="V2682" s="30" t="str">
        <f t="shared" si="256"/>
        <v/>
      </c>
      <c r="W2682" s="69"/>
      <c r="X2682" s="9" t="s">
        <v>212</v>
      </c>
    </row>
    <row r="2683" spans="1:24" s="57" customFormat="1" ht="24">
      <c r="A2683" s="31">
        <v>2830</v>
      </c>
      <c r="B2683" s="32">
        <f t="shared" ca="1" si="252"/>
        <v>0.73937465912201605</v>
      </c>
      <c r="C2683" s="132" t="s">
        <v>5028</v>
      </c>
      <c r="D2683" s="124" t="s">
        <v>5029</v>
      </c>
      <c r="E2683" s="21"/>
      <c r="F2683" s="22"/>
      <c r="G2683" s="22"/>
      <c r="H2683" s="22"/>
      <c r="I2683" s="23"/>
      <c r="J2683" s="35" t="str">
        <f t="shared" si="253"/>
        <v>➸</v>
      </c>
      <c r="K2683" s="117" t="str">
        <f>词典存放目录!$A$1&amp;L2683&amp;M2683</f>
        <v>F:\《自创文法查阅Excel》4.1备份\《B词汇·红宝书》\红宝书15版图片\2830-けむり【煙】.jpg</v>
      </c>
      <c r="L2683" s="9" t="s">
        <v>18120</v>
      </c>
      <c r="M2683" s="117" t="s">
        <v>20802</v>
      </c>
      <c r="N2683" s="36" t="str">
        <f t="shared" si="254"/>
        <v>▶</v>
      </c>
      <c r="O2683" s="37" t="s">
        <v>17928</v>
      </c>
      <c r="P2683" s="37">
        <v>31</v>
      </c>
      <c r="Q2683" s="37" t="s">
        <v>23</v>
      </c>
      <c r="R2683" s="9" t="str">
        <f>词典存放目录!$A$1&amp;O2683&amp;P2683&amp;Q2683</f>
        <v>F:\《自创文法查阅Excel》4.1备份\《B词汇·红宝书》\红宝书MP3分割\09 n3-け (31).mp3</v>
      </c>
      <c r="S2683" s="38"/>
      <c r="T2683" s="56"/>
      <c r="U2683" s="56"/>
      <c r="V2683" s="30" t="str">
        <f t="shared" si="256"/>
        <v/>
      </c>
      <c r="W2683" s="69"/>
      <c r="X2683" s="9" t="s">
        <v>212</v>
      </c>
    </row>
    <row r="2684" spans="1:24" s="57" customFormat="1" ht="24">
      <c r="A2684" s="31">
        <v>2831</v>
      </c>
      <c r="B2684" s="32">
        <f t="shared" ca="1" si="252"/>
        <v>1.8301281853359219E-2</v>
      </c>
      <c r="C2684" s="132" t="s">
        <v>5030</v>
      </c>
      <c r="D2684" s="124" t="s">
        <v>5031</v>
      </c>
      <c r="E2684" s="21"/>
      <c r="F2684" s="22"/>
      <c r="G2684" s="22"/>
      <c r="H2684" s="22"/>
      <c r="I2684" s="23"/>
      <c r="J2684" s="35" t="str">
        <f t="shared" si="253"/>
        <v>➸</v>
      </c>
      <c r="K2684" s="117" t="str">
        <f>词典存放目录!$A$1&amp;L2684&amp;M2684</f>
        <v>F:\《自创文法查阅Excel》4.1备份\《B词汇·红宝书》\红宝书15版图片\2831-ける【蹴る】.jpg</v>
      </c>
      <c r="L2684" s="9" t="s">
        <v>18120</v>
      </c>
      <c r="M2684" s="117" t="s">
        <v>20803</v>
      </c>
      <c r="N2684" s="36" t="str">
        <f t="shared" si="254"/>
        <v>▶</v>
      </c>
      <c r="O2684" s="37" t="s">
        <v>17928</v>
      </c>
      <c r="P2684" s="37">
        <v>32</v>
      </c>
      <c r="Q2684" s="37" t="s">
        <v>23</v>
      </c>
      <c r="R2684" s="9" t="str">
        <f>词典存放目录!$A$1&amp;O2684&amp;P2684&amp;Q2684</f>
        <v>F:\《自创文法查阅Excel》4.1备份\《B词汇·红宝书》\红宝书MP3分割\09 n3-け (32).mp3</v>
      </c>
      <c r="S2684" s="38"/>
      <c r="T2684" s="56"/>
      <c r="U2684" s="56"/>
      <c r="V2684" s="30" t="str">
        <f t="shared" si="256"/>
        <v/>
      </c>
      <c r="W2684" s="29"/>
      <c r="X2684" s="9" t="s">
        <v>212</v>
      </c>
    </row>
    <row r="2685" spans="1:24" s="57" customFormat="1" ht="24">
      <c r="A2685" s="31">
        <v>2832</v>
      </c>
      <c r="B2685" s="32">
        <f t="shared" ca="1" si="252"/>
        <v>0.59884078440587807</v>
      </c>
      <c r="C2685" s="132" t="s">
        <v>5032</v>
      </c>
      <c r="D2685" s="124" t="s">
        <v>5033</v>
      </c>
      <c r="E2685" s="21"/>
      <c r="F2685" s="22"/>
      <c r="G2685" s="22"/>
      <c r="H2685" s="22"/>
      <c r="I2685" s="23"/>
      <c r="J2685" s="35" t="str">
        <f t="shared" si="253"/>
        <v>➸</v>
      </c>
      <c r="K2685" s="117" t="str">
        <f>词典存放目录!$A$1&amp;L2685&amp;M2685</f>
        <v>F:\《自创文法查阅Excel》4.1备份\《B词汇·红宝书》\红宝书15版图片\2832-けん【件】.jpg</v>
      </c>
      <c r="L2685" s="9" t="s">
        <v>18120</v>
      </c>
      <c r="M2685" s="117" t="s">
        <v>20804</v>
      </c>
      <c r="N2685" s="36" t="str">
        <f t="shared" si="254"/>
        <v>▶</v>
      </c>
      <c r="O2685" s="37" t="s">
        <v>17928</v>
      </c>
      <c r="P2685" s="37">
        <v>33</v>
      </c>
      <c r="Q2685" s="37" t="s">
        <v>23</v>
      </c>
      <c r="R2685" s="9" t="str">
        <f>词典存放目录!$A$1&amp;O2685&amp;P2685&amp;Q2685</f>
        <v>F:\《自创文法查阅Excel》4.1备份\《B词汇·红宝书》\红宝书MP3分割\09 n3-け (33).mp3</v>
      </c>
      <c r="S2685" s="38"/>
      <c r="T2685" s="56"/>
      <c r="U2685" s="56"/>
      <c r="V2685" s="30" t="str">
        <f t="shared" si="256"/>
        <v/>
      </c>
      <c r="W2685" s="29"/>
      <c r="X2685" s="9" t="s">
        <v>212</v>
      </c>
    </row>
    <row r="2686" spans="1:24" s="57" customFormat="1" ht="24">
      <c r="A2686" s="31">
        <v>2833</v>
      </c>
      <c r="B2686" s="32">
        <f t="shared" ref="B2686:B2749" ca="1" si="257">RAND()</f>
        <v>0.12548435463905905</v>
      </c>
      <c r="C2686" s="132" t="s">
        <v>5032</v>
      </c>
      <c r="D2686" s="124" t="s">
        <v>5034</v>
      </c>
      <c r="E2686" s="21"/>
      <c r="F2686" s="22"/>
      <c r="G2686" s="22"/>
      <c r="H2686" s="22"/>
      <c r="I2686" s="23"/>
      <c r="J2686" s="35" t="str">
        <f t="shared" ref="J2686:J2749" si="258">HYPERLINK(K2686,"➸")</f>
        <v>➸</v>
      </c>
      <c r="K2686" s="117" t="str">
        <f>词典存放目录!$A$1&amp;L2686&amp;M2686</f>
        <v>F:\《自创文法查阅Excel》4.1备份\《B词汇·红宝书》\红宝书15版图片\2833-けん【券】.jpg</v>
      </c>
      <c r="L2686" s="9" t="s">
        <v>18120</v>
      </c>
      <c r="M2686" s="117" t="s">
        <v>20805</v>
      </c>
      <c r="N2686" s="36" t="str">
        <f t="shared" ref="N2686:N2749" si="259">HYPERLINK(R2686,"▶")</f>
        <v>▶</v>
      </c>
      <c r="O2686" s="37" t="s">
        <v>17928</v>
      </c>
      <c r="P2686" s="37">
        <v>34</v>
      </c>
      <c r="Q2686" s="37" t="s">
        <v>23</v>
      </c>
      <c r="R2686" s="9" t="str">
        <f>词典存放目录!$A$1&amp;O2686&amp;P2686&amp;Q2686</f>
        <v>F:\《自创文法查阅Excel》4.1备份\《B词汇·红宝书》\红宝书MP3分割\09 n3-け (34).mp3</v>
      </c>
      <c r="S2686" s="38"/>
      <c r="T2686" s="56"/>
      <c r="U2686" s="56"/>
      <c r="V2686" s="30" t="str">
        <f t="shared" si="256"/>
        <v/>
      </c>
      <c r="W2686" s="29"/>
      <c r="X2686" s="9" t="s">
        <v>212</v>
      </c>
    </row>
    <row r="2687" spans="1:24" s="57" customFormat="1" ht="24">
      <c r="A2687" s="31">
        <v>2834</v>
      </c>
      <c r="B2687" s="32">
        <f t="shared" ca="1" si="257"/>
        <v>0.69568125454838503</v>
      </c>
      <c r="C2687" s="132" t="s">
        <v>5035</v>
      </c>
      <c r="D2687" s="124" t="s">
        <v>5036</v>
      </c>
      <c r="E2687" s="21"/>
      <c r="F2687" s="22"/>
      <c r="G2687" s="22"/>
      <c r="H2687" s="22"/>
      <c r="I2687" s="23"/>
      <c r="J2687" s="35" t="str">
        <f t="shared" si="258"/>
        <v>➸</v>
      </c>
      <c r="K2687" s="117" t="str">
        <f>词典存放目录!$A$1&amp;L2687&amp;M2687</f>
        <v>F:\《自创文法查阅Excel》4.1备份\《B词汇·红宝书》\红宝书15版图片\2834-けんきょ【謙虚】.jpg</v>
      </c>
      <c r="L2687" s="9" t="s">
        <v>18120</v>
      </c>
      <c r="M2687" s="117" t="s">
        <v>20806</v>
      </c>
      <c r="N2687" s="36" t="str">
        <f t="shared" si="259"/>
        <v>▶</v>
      </c>
      <c r="O2687" s="37" t="s">
        <v>17928</v>
      </c>
      <c r="P2687" s="37">
        <v>35</v>
      </c>
      <c r="Q2687" s="37" t="s">
        <v>23</v>
      </c>
      <c r="R2687" s="9" t="str">
        <f>词典存放目录!$A$1&amp;O2687&amp;P2687&amp;Q2687</f>
        <v>F:\《自创文法查阅Excel》4.1备份\《B词汇·红宝书》\红宝书MP3分割\09 n3-け (35).mp3</v>
      </c>
      <c r="S2687" s="38"/>
      <c r="T2687" s="56"/>
      <c r="U2687" s="56"/>
      <c r="V2687" s="30" t="str">
        <f t="shared" si="256"/>
        <v/>
      </c>
      <c r="W2687" s="29"/>
      <c r="X2687" s="9" t="s">
        <v>212</v>
      </c>
    </row>
    <row r="2688" spans="1:24" s="57" customFormat="1" ht="24">
      <c r="A2688" s="31">
        <v>2835</v>
      </c>
      <c r="B2688" s="32">
        <f t="shared" ca="1" si="257"/>
        <v>0.97684821236308927</v>
      </c>
      <c r="C2688" s="132" t="s">
        <v>5037</v>
      </c>
      <c r="D2688" s="124" t="s">
        <v>5038</v>
      </c>
      <c r="E2688" s="21"/>
      <c r="F2688" s="22"/>
      <c r="G2688" s="22"/>
      <c r="H2688" s="22"/>
      <c r="I2688" s="23"/>
      <c r="J2688" s="35" t="str">
        <f t="shared" si="258"/>
        <v>➸</v>
      </c>
      <c r="K2688" s="117" t="str">
        <f>词典存放目录!$A$1&amp;L2688&amp;M2688</f>
        <v>F:\《自创文法查阅Excel》4.1备份\《B词汇·红宝书》\红宝书15版图片\2835-げんきん【現金】.jpg</v>
      </c>
      <c r="L2688" s="9" t="s">
        <v>18120</v>
      </c>
      <c r="M2688" s="117" t="s">
        <v>20807</v>
      </c>
      <c r="N2688" s="36" t="str">
        <f t="shared" si="259"/>
        <v>▶</v>
      </c>
      <c r="O2688" s="37" t="s">
        <v>17928</v>
      </c>
      <c r="P2688" s="37">
        <v>36</v>
      </c>
      <c r="Q2688" s="37" t="s">
        <v>23</v>
      </c>
      <c r="R2688" s="9" t="str">
        <f>词典存放目录!$A$1&amp;O2688&amp;P2688&amp;Q2688</f>
        <v>F:\《自创文法查阅Excel》4.1备份\《B词汇·红宝书》\红宝书MP3分割\09 n3-け (36).mp3</v>
      </c>
      <c r="S2688" s="38"/>
      <c r="T2688" s="56"/>
      <c r="U2688" s="56"/>
      <c r="V2688" s="30" t="str">
        <f t="shared" si="256"/>
        <v/>
      </c>
      <c r="W2688" s="69"/>
      <c r="X2688" s="9" t="s">
        <v>212</v>
      </c>
    </row>
    <row r="2689" spans="1:24" s="57" customFormat="1" ht="24">
      <c r="A2689" s="31">
        <v>2836</v>
      </c>
      <c r="B2689" s="32">
        <f t="shared" ca="1" si="257"/>
        <v>0.51979818455254323</v>
      </c>
      <c r="C2689" s="132" t="s">
        <v>5039</v>
      </c>
      <c r="D2689" s="124" t="s">
        <v>5040</v>
      </c>
      <c r="E2689" s="21"/>
      <c r="F2689" s="22"/>
      <c r="G2689" s="22"/>
      <c r="H2689" s="22"/>
      <c r="I2689" s="23"/>
      <c r="J2689" s="35" t="str">
        <f t="shared" si="258"/>
        <v>➸</v>
      </c>
      <c r="K2689" s="117" t="str">
        <f>词典存放目录!$A$1&amp;L2689&amp;M2689</f>
        <v>F:\《自创文法查阅Excel》4.1备份\《B词汇·红宝书》\红宝书15版图片\2836-けんさ【検査】.jpg</v>
      </c>
      <c r="L2689" s="9" t="s">
        <v>18120</v>
      </c>
      <c r="M2689" s="117" t="s">
        <v>20808</v>
      </c>
      <c r="N2689" s="36" t="str">
        <f t="shared" si="259"/>
        <v>▶</v>
      </c>
      <c r="O2689" s="37" t="s">
        <v>17928</v>
      </c>
      <c r="P2689" s="37">
        <v>37</v>
      </c>
      <c r="Q2689" s="37" t="s">
        <v>23</v>
      </c>
      <c r="R2689" s="9" t="str">
        <f>词典存放目录!$A$1&amp;O2689&amp;P2689&amp;Q2689</f>
        <v>F:\《自创文法查阅Excel》4.1备份\《B词汇·红宝书》\红宝书MP3分割\09 n3-け (37).mp3</v>
      </c>
      <c r="S2689" s="38"/>
      <c r="T2689" s="56"/>
      <c r="U2689" s="56"/>
      <c r="V2689" s="30" t="str">
        <f t="shared" si="256"/>
        <v/>
      </c>
      <c r="W2689" s="84"/>
      <c r="X2689" s="9" t="s">
        <v>212</v>
      </c>
    </row>
    <row r="2690" spans="1:24" s="57" customFormat="1" ht="24">
      <c r="A2690" s="31">
        <v>2837</v>
      </c>
      <c r="B2690" s="32">
        <f t="shared" ca="1" si="257"/>
        <v>0.90948462643178341</v>
      </c>
      <c r="C2690" s="132" t="s">
        <v>5041</v>
      </c>
      <c r="D2690" s="124" t="s">
        <v>5042</v>
      </c>
      <c r="E2690" s="21"/>
      <c r="F2690" s="22"/>
      <c r="G2690" s="22"/>
      <c r="H2690" s="22"/>
      <c r="I2690" s="23"/>
      <c r="J2690" s="35" t="str">
        <f t="shared" si="258"/>
        <v>➸</v>
      </c>
      <c r="K2690" s="117" t="str">
        <f>词典存放目录!$A$1&amp;L2690&amp;M2690</f>
        <v>F:\《自创文法查阅Excel》4.1备份\《B词汇·红宝书》\红宝书15版图片\2837-げんざい【現在】.jpg</v>
      </c>
      <c r="L2690" s="9" t="s">
        <v>18120</v>
      </c>
      <c r="M2690" s="117" t="s">
        <v>20809</v>
      </c>
      <c r="N2690" s="36" t="str">
        <f t="shared" si="259"/>
        <v>▶</v>
      </c>
      <c r="O2690" s="37" t="s">
        <v>17928</v>
      </c>
      <c r="P2690" s="37">
        <v>38</v>
      </c>
      <c r="Q2690" s="37" t="s">
        <v>23</v>
      </c>
      <c r="R2690" s="9" t="str">
        <f>词典存放目录!$A$1&amp;O2690&amp;P2690&amp;Q2690</f>
        <v>F:\《自创文法查阅Excel》4.1备份\《B词汇·红宝书》\红宝书MP3分割\09 n3-け (38).mp3</v>
      </c>
      <c r="S2690" s="38"/>
      <c r="T2690" s="56"/>
      <c r="U2690" s="56"/>
      <c r="V2690" s="30" t="str">
        <f t="shared" si="256"/>
        <v/>
      </c>
      <c r="W2690" s="29"/>
      <c r="X2690" s="9" t="s">
        <v>212</v>
      </c>
    </row>
    <row r="2691" spans="1:24" s="57" customFormat="1" ht="24">
      <c r="A2691" s="31">
        <v>2838</v>
      </c>
      <c r="B2691" s="32">
        <f t="shared" ca="1" si="257"/>
        <v>0.83652881279309044</v>
      </c>
      <c r="C2691" s="132" t="s">
        <v>5043</v>
      </c>
      <c r="D2691" s="124" t="s">
        <v>5044</v>
      </c>
      <c r="E2691" s="21"/>
      <c r="F2691" s="22"/>
      <c r="G2691" s="22"/>
      <c r="H2691" s="22"/>
      <c r="I2691" s="23"/>
      <c r="J2691" s="35" t="str">
        <f t="shared" si="258"/>
        <v>➸</v>
      </c>
      <c r="K2691" s="117" t="str">
        <f>词典存放目录!$A$1&amp;L2691&amp;M2691</f>
        <v>F:\《自创文法查阅Excel》4.1备份\《B词汇·红宝书》\红宝书15版图片\2838-げんじつ【現実】.jpg</v>
      </c>
      <c r="L2691" s="9" t="s">
        <v>18120</v>
      </c>
      <c r="M2691" s="117" t="s">
        <v>20810</v>
      </c>
      <c r="N2691" s="36" t="str">
        <f t="shared" si="259"/>
        <v>▶</v>
      </c>
      <c r="O2691" s="37" t="s">
        <v>17928</v>
      </c>
      <c r="P2691" s="37">
        <v>39</v>
      </c>
      <c r="Q2691" s="37" t="s">
        <v>23</v>
      </c>
      <c r="R2691" s="9" t="str">
        <f>词典存放目录!$A$1&amp;O2691&amp;P2691&amp;Q2691</f>
        <v>F:\《自创文法查阅Excel》4.1备份\《B词汇·红宝书》\红宝书MP3分割\09 n3-け (39).mp3</v>
      </c>
      <c r="S2691" s="38"/>
      <c r="T2691" s="56"/>
      <c r="U2691" s="56"/>
      <c r="V2691" s="30" t="str">
        <f t="shared" si="256"/>
        <v/>
      </c>
      <c r="W2691" s="29"/>
      <c r="X2691" s="9" t="s">
        <v>212</v>
      </c>
    </row>
    <row r="2692" spans="1:24" s="57" customFormat="1" ht="24">
      <c r="A2692" s="31">
        <v>2839</v>
      </c>
      <c r="B2692" s="32">
        <f t="shared" ca="1" si="257"/>
        <v>0.48731301300720542</v>
      </c>
      <c r="C2692" s="132" t="s">
        <v>5045</v>
      </c>
      <c r="D2692" s="124" t="s">
        <v>5046</v>
      </c>
      <c r="E2692" s="21"/>
      <c r="F2692" s="22"/>
      <c r="G2692" s="22"/>
      <c r="H2692" s="22"/>
      <c r="I2692" s="23"/>
      <c r="J2692" s="35" t="str">
        <f t="shared" si="258"/>
        <v>➸</v>
      </c>
      <c r="K2692" s="117" t="str">
        <f>词典存放目录!$A$1&amp;L2692&amp;M2692</f>
        <v>F:\《自创文法查阅Excel》4.1备份\《B词汇·红宝书》\红宝书15版图片\2839-けんしゅう【研修】.jpg</v>
      </c>
      <c r="L2692" s="9" t="s">
        <v>18120</v>
      </c>
      <c r="M2692" s="117" t="s">
        <v>20811</v>
      </c>
      <c r="N2692" s="36" t="str">
        <f t="shared" si="259"/>
        <v>▶</v>
      </c>
      <c r="O2692" s="37" t="s">
        <v>17928</v>
      </c>
      <c r="P2692" s="37">
        <v>40</v>
      </c>
      <c r="Q2692" s="37" t="s">
        <v>23</v>
      </c>
      <c r="R2692" s="9" t="str">
        <f>词典存放目录!$A$1&amp;O2692&amp;P2692&amp;Q2692</f>
        <v>F:\《自创文法查阅Excel》4.1备份\《B词汇·红宝书》\红宝书MP3分割\09 n3-け (40).mp3</v>
      </c>
      <c r="S2692" s="38"/>
      <c r="T2692" s="56"/>
      <c r="U2692" s="56"/>
      <c r="V2692" s="30" t="str">
        <f t="shared" si="256"/>
        <v/>
      </c>
      <c r="W2692" s="29"/>
      <c r="X2692" s="9" t="s">
        <v>212</v>
      </c>
    </row>
    <row r="2693" spans="1:24" s="57" customFormat="1" ht="24">
      <c r="A2693" s="31">
        <v>2840</v>
      </c>
      <c r="B2693" s="32">
        <f t="shared" ca="1" si="257"/>
        <v>0.81986569602966086</v>
      </c>
      <c r="C2693" s="132" t="s">
        <v>5047</v>
      </c>
      <c r="D2693" s="124" t="s">
        <v>5048</v>
      </c>
      <c r="E2693" s="21"/>
      <c r="F2693" s="22"/>
      <c r="G2693" s="22"/>
      <c r="H2693" s="22"/>
      <c r="I2693" s="23"/>
      <c r="J2693" s="35" t="str">
        <f t="shared" si="258"/>
        <v>➸</v>
      </c>
      <c r="K2693" s="117" t="str">
        <f>词典存放目录!$A$1&amp;L2693&amp;M2693</f>
        <v>F:\《自创文法查阅Excel》4.1备份\《B词汇·红宝书》\红宝书15版图片\2840-げんしょう【現象】.jpg</v>
      </c>
      <c r="L2693" s="9" t="s">
        <v>18120</v>
      </c>
      <c r="M2693" s="117" t="s">
        <v>20812</v>
      </c>
      <c r="N2693" s="36" t="str">
        <f t="shared" si="259"/>
        <v>▶</v>
      </c>
      <c r="O2693" s="37" t="s">
        <v>17928</v>
      </c>
      <c r="P2693" s="37">
        <v>41</v>
      </c>
      <c r="Q2693" s="37" t="s">
        <v>23</v>
      </c>
      <c r="R2693" s="9" t="str">
        <f>词典存放目录!$A$1&amp;O2693&amp;P2693&amp;Q2693</f>
        <v>F:\《自创文法查阅Excel》4.1备份\《B词汇·红宝书》\红宝书MP3分割\09 n3-け (41).mp3</v>
      </c>
      <c r="S2693" s="38"/>
      <c r="T2693" s="56"/>
      <c r="U2693" s="56"/>
      <c r="V2693" s="30" t="str">
        <f t="shared" si="256"/>
        <v/>
      </c>
      <c r="W2693" s="29"/>
      <c r="X2693" s="9" t="s">
        <v>212</v>
      </c>
    </row>
    <row r="2694" spans="1:24" s="57" customFormat="1" ht="24">
      <c r="A2694" s="31">
        <v>2841</v>
      </c>
      <c r="B2694" s="32">
        <f t="shared" ca="1" si="257"/>
        <v>0.78864766439988354</v>
      </c>
      <c r="C2694" s="132" t="s">
        <v>5047</v>
      </c>
      <c r="D2694" s="124" t="s">
        <v>5049</v>
      </c>
      <c r="E2694" s="21"/>
      <c r="F2694" s="22"/>
      <c r="G2694" s="22"/>
      <c r="H2694" s="22"/>
      <c r="I2694" s="23"/>
      <c r="J2694" s="35" t="str">
        <f t="shared" si="258"/>
        <v>➸</v>
      </c>
      <c r="K2694" s="117" t="str">
        <f>词典存放目录!$A$1&amp;L2694&amp;M2694</f>
        <v>F:\《自创文法查阅Excel》4.1备份\《B词汇·红宝书》\红宝书15版图片\2841-げんしょう【減少】.jpg</v>
      </c>
      <c r="L2694" s="9" t="s">
        <v>18120</v>
      </c>
      <c r="M2694" s="117" t="s">
        <v>20813</v>
      </c>
      <c r="N2694" s="36" t="str">
        <f t="shared" si="259"/>
        <v>▶</v>
      </c>
      <c r="O2694" s="37" t="s">
        <v>17928</v>
      </c>
      <c r="P2694" s="37">
        <v>42</v>
      </c>
      <c r="Q2694" s="37" t="s">
        <v>23</v>
      </c>
      <c r="R2694" s="9" t="str">
        <f>词典存放目录!$A$1&amp;O2694&amp;P2694&amp;Q2694</f>
        <v>F:\《自创文法查阅Excel》4.1备份\《B词汇·红宝书》\红宝书MP3分割\09 n3-け (42).mp3</v>
      </c>
      <c r="S2694" s="38"/>
      <c r="T2694" s="56"/>
      <c r="U2694" s="56"/>
      <c r="V2694" s="30" t="str">
        <f t="shared" si="256"/>
        <v/>
      </c>
      <c r="W2694" s="29"/>
      <c r="X2694" s="9" t="s">
        <v>212</v>
      </c>
    </row>
    <row r="2695" spans="1:24" s="57" customFormat="1" ht="24">
      <c r="A2695" s="31">
        <v>2842</v>
      </c>
      <c r="B2695" s="32">
        <f t="shared" ca="1" si="257"/>
        <v>0.97053506000775425</v>
      </c>
      <c r="C2695" s="132" t="s">
        <v>5050</v>
      </c>
      <c r="D2695" s="124" t="s">
        <v>5051</v>
      </c>
      <c r="E2695" s="21"/>
      <c r="F2695" s="22"/>
      <c r="G2695" s="22"/>
      <c r="H2695" s="22"/>
      <c r="I2695" s="23"/>
      <c r="J2695" s="35" t="str">
        <f t="shared" si="258"/>
        <v>➸</v>
      </c>
      <c r="K2695" s="117" t="str">
        <f>词典存放目录!$A$1&amp;L2695&amp;M2695</f>
        <v>F:\《自创文法查阅Excel》4.1备份\《B词汇·红宝书》\红宝书15版图片\2842-げんじょう【現状】.jpg</v>
      </c>
      <c r="L2695" s="9" t="s">
        <v>18120</v>
      </c>
      <c r="M2695" s="117" t="s">
        <v>20814</v>
      </c>
      <c r="N2695" s="36" t="str">
        <f t="shared" si="259"/>
        <v>▶</v>
      </c>
      <c r="O2695" s="37" t="s">
        <v>17928</v>
      </c>
      <c r="P2695" s="37">
        <v>43</v>
      </c>
      <c r="Q2695" s="37" t="s">
        <v>23</v>
      </c>
      <c r="R2695" s="9" t="str">
        <f>词典存放目录!$A$1&amp;O2695&amp;P2695&amp;Q2695</f>
        <v>F:\《自创文法查阅Excel》4.1备份\《B词汇·红宝书》\红宝书MP3分割\09 n3-け (43).mp3</v>
      </c>
      <c r="S2695" s="38"/>
      <c r="T2695" s="56"/>
      <c r="U2695" s="56"/>
      <c r="V2695" s="30"/>
      <c r="W2695" s="29"/>
      <c r="X2695" s="9" t="s">
        <v>212</v>
      </c>
    </row>
    <row r="2696" spans="1:24" s="57" customFormat="1" ht="24">
      <c r="A2696" s="31">
        <v>2843</v>
      </c>
      <c r="B2696" s="32">
        <f t="shared" ca="1" si="257"/>
        <v>0.19755246176844288</v>
      </c>
      <c r="C2696" s="132" t="s">
        <v>5052</v>
      </c>
      <c r="D2696" s="124" t="s">
        <v>5053</v>
      </c>
      <c r="E2696" s="21"/>
      <c r="F2696" s="22"/>
      <c r="G2696" s="22"/>
      <c r="H2696" s="22"/>
      <c r="I2696" s="23"/>
      <c r="J2696" s="35" t="str">
        <f t="shared" si="258"/>
        <v>➸</v>
      </c>
      <c r="K2696" s="117" t="str">
        <f>词典存放目录!$A$1&amp;L2696&amp;M2696</f>
        <v>F:\《自创文法查阅Excel》4.1备份\《B词汇·红宝书》\红宝书15版图片\2843-けんせつ【建設】.jpg</v>
      </c>
      <c r="L2696" s="9" t="s">
        <v>18120</v>
      </c>
      <c r="M2696" s="117" t="s">
        <v>20815</v>
      </c>
      <c r="N2696" s="36" t="str">
        <f t="shared" si="259"/>
        <v>▶</v>
      </c>
      <c r="O2696" s="37" t="s">
        <v>17928</v>
      </c>
      <c r="P2696" s="37">
        <v>44</v>
      </c>
      <c r="Q2696" s="37" t="s">
        <v>23</v>
      </c>
      <c r="R2696" s="9" t="str">
        <f>词典存放目录!$A$1&amp;O2696&amp;P2696&amp;Q2696</f>
        <v>F:\《自创文法查阅Excel》4.1备份\《B词汇·红宝书》\红宝书MP3分割\09 n3-け (44).mp3</v>
      </c>
      <c r="S2696" s="38"/>
      <c r="T2696" s="56"/>
      <c r="U2696" s="56"/>
      <c r="V2696" s="30"/>
      <c r="W2696" s="29"/>
      <c r="X2696" s="9" t="s">
        <v>212</v>
      </c>
    </row>
    <row r="2697" spans="1:24" s="57" customFormat="1" ht="24">
      <c r="A2697" s="31">
        <v>2844</v>
      </c>
      <c r="B2697" s="32">
        <f t="shared" ca="1" si="257"/>
        <v>0.84287169162950559</v>
      </c>
      <c r="C2697" s="132" t="s">
        <v>5054</v>
      </c>
      <c r="D2697" s="124" t="s">
        <v>5055</v>
      </c>
      <c r="E2697" s="21"/>
      <c r="F2697" s="22"/>
      <c r="G2697" s="22"/>
      <c r="H2697" s="22"/>
      <c r="I2697" s="23"/>
      <c r="J2697" s="35" t="str">
        <f t="shared" si="258"/>
        <v>➸</v>
      </c>
      <c r="K2697" s="117" t="str">
        <f>词典存放目录!$A$1&amp;L2697&amp;M2697</f>
        <v>F:\《自创文法查阅Excel》4.1备份\《B词汇·红宝书》\红宝书15版图片\2844-けんそん【謙遜】.jpg</v>
      </c>
      <c r="L2697" s="9" t="s">
        <v>18120</v>
      </c>
      <c r="M2697" s="117" t="s">
        <v>20816</v>
      </c>
      <c r="N2697" s="36" t="str">
        <f t="shared" si="259"/>
        <v>▶</v>
      </c>
      <c r="O2697" s="37" t="s">
        <v>17928</v>
      </c>
      <c r="P2697" s="37">
        <v>45</v>
      </c>
      <c r="Q2697" s="37" t="s">
        <v>23</v>
      </c>
      <c r="R2697" s="9" t="str">
        <f>词典存放目录!$A$1&amp;O2697&amp;P2697&amp;Q2697</f>
        <v>F:\《自创文法查阅Excel》4.1备份\《B词汇·红宝书》\红宝书MP3分割\09 n3-け (45).mp3</v>
      </c>
      <c r="S2697" s="38"/>
      <c r="T2697" s="56"/>
      <c r="U2697" s="56"/>
      <c r="V2697" s="30" t="str">
        <f>IF(COUNTA(S2697:U2697)=0,"",COUNTIF(S2697:U2697,"0")/COUNTA(S2697:U2697))</f>
        <v/>
      </c>
      <c r="W2697" s="29"/>
      <c r="X2697" s="9" t="s">
        <v>212</v>
      </c>
    </row>
    <row r="2698" spans="1:24" s="57" customFormat="1" ht="24">
      <c r="A2698" s="31">
        <v>2845</v>
      </c>
      <c r="B2698" s="32">
        <f t="shared" ca="1" si="257"/>
        <v>0.91653344088344824</v>
      </c>
      <c r="C2698" s="132" t="s">
        <v>5056</v>
      </c>
      <c r="D2698" s="124" t="s">
        <v>5057</v>
      </c>
      <c r="E2698" s="21"/>
      <c r="F2698" s="22"/>
      <c r="G2698" s="22"/>
      <c r="H2698" s="22"/>
      <c r="I2698" s="23"/>
      <c r="J2698" s="35" t="str">
        <f t="shared" si="258"/>
        <v>➸</v>
      </c>
      <c r="K2698" s="117" t="str">
        <f>词典存放目录!$A$1&amp;L2698&amp;M2698</f>
        <v>F:\《自创文法查阅Excel》4.1备份\《B词汇·红宝书》\红宝书15版图片\2845-げんだい【現代】.jpg</v>
      </c>
      <c r="L2698" s="9" t="s">
        <v>18120</v>
      </c>
      <c r="M2698" s="117" t="s">
        <v>20817</v>
      </c>
      <c r="N2698" s="36" t="str">
        <f t="shared" si="259"/>
        <v>▶</v>
      </c>
      <c r="O2698" s="37" t="s">
        <v>17928</v>
      </c>
      <c r="P2698" s="37">
        <v>46</v>
      </c>
      <c r="Q2698" s="37" t="s">
        <v>23</v>
      </c>
      <c r="R2698" s="9" t="str">
        <f>词典存放目录!$A$1&amp;O2698&amp;P2698&amp;Q2698</f>
        <v>F:\《自创文法查阅Excel》4.1备份\《B词汇·红宝书》\红宝书MP3分割\09 n3-け (46).mp3</v>
      </c>
      <c r="S2698" s="38"/>
      <c r="T2698" s="56"/>
      <c r="U2698" s="56"/>
      <c r="V2698" s="30" t="str">
        <f>IF(COUNTA(S2698:U2698)=0,"",COUNTIF(S2698:U2698,"0")/COUNTA(S2698:U2698))</f>
        <v/>
      </c>
      <c r="W2698" s="29"/>
      <c r="X2698" s="9" t="s">
        <v>212</v>
      </c>
    </row>
    <row r="2699" spans="1:24" s="57" customFormat="1" ht="24">
      <c r="A2699" s="31">
        <v>2846</v>
      </c>
      <c r="B2699" s="32">
        <f t="shared" ca="1" si="257"/>
        <v>0.93299746918623083</v>
      </c>
      <c r="C2699" s="132" t="s">
        <v>5058</v>
      </c>
      <c r="D2699" s="124" t="s">
        <v>5059</v>
      </c>
      <c r="E2699" s="21"/>
      <c r="F2699" s="22"/>
      <c r="G2699" s="22"/>
      <c r="H2699" s="22"/>
      <c r="I2699" s="23"/>
      <c r="J2699" s="35" t="str">
        <f t="shared" si="258"/>
        <v>➸</v>
      </c>
      <c r="K2699" s="117" t="str">
        <f>词典存放目录!$A$1&amp;L2699&amp;M2699</f>
        <v>F:\《自创文法查阅Excel》4.1备份\《B词汇·红宝书》\红宝书15版图片\2846-けんちく【建築】.jpg</v>
      </c>
      <c r="L2699" s="9" t="s">
        <v>18120</v>
      </c>
      <c r="M2699" s="117" t="s">
        <v>20818</v>
      </c>
      <c r="N2699" s="36" t="str">
        <f t="shared" si="259"/>
        <v>▶</v>
      </c>
      <c r="O2699" s="37" t="s">
        <v>17928</v>
      </c>
      <c r="P2699" s="37">
        <v>47</v>
      </c>
      <c r="Q2699" s="37" t="s">
        <v>23</v>
      </c>
      <c r="R2699" s="9" t="str">
        <f>词典存放目录!$A$1&amp;O2699&amp;P2699&amp;Q2699</f>
        <v>F:\《自创文法查阅Excel》4.1备份\《B词汇·红宝书》\红宝书MP3分割\09 n3-け (47).mp3</v>
      </c>
      <c r="S2699" s="38"/>
      <c r="T2699" s="56"/>
      <c r="U2699" s="56"/>
      <c r="V2699" s="30" t="str">
        <f>IF(COUNTA(S2699:U2699)=0,"",COUNTIF(S2699:U2699,"0")/COUNTA(S2699:U2699))</f>
        <v/>
      </c>
      <c r="W2699" s="29"/>
      <c r="X2699" s="9" t="s">
        <v>212</v>
      </c>
    </row>
    <row r="2700" spans="1:24" s="57" customFormat="1" ht="24">
      <c r="A2700" s="31">
        <v>2847</v>
      </c>
      <c r="B2700" s="32">
        <f t="shared" ca="1" si="257"/>
        <v>0.49146102581069062</v>
      </c>
      <c r="C2700" s="132" t="s">
        <v>5060</v>
      </c>
      <c r="D2700" s="124" t="s">
        <v>5061</v>
      </c>
      <c r="E2700" s="21"/>
      <c r="F2700" s="22"/>
      <c r="G2700" s="22"/>
      <c r="H2700" s="22"/>
      <c r="I2700" s="23"/>
      <c r="J2700" s="35" t="str">
        <f t="shared" si="258"/>
        <v>➸</v>
      </c>
      <c r="K2700" s="117" t="str">
        <f>词典存放目录!$A$1&amp;L2700&amp;M2700</f>
        <v>F:\《自创文法查阅Excel》4.1备份\《B词汇·红宝书》\红宝书15版图片\2847-けんちくか【建築家】.jpg</v>
      </c>
      <c r="L2700" s="9" t="s">
        <v>18120</v>
      </c>
      <c r="M2700" s="117" t="s">
        <v>20819</v>
      </c>
      <c r="N2700" s="36" t="str">
        <f t="shared" si="259"/>
        <v>▶</v>
      </c>
      <c r="O2700" s="37" t="s">
        <v>17928</v>
      </c>
      <c r="P2700" s="37">
        <v>48</v>
      </c>
      <c r="Q2700" s="37" t="s">
        <v>23</v>
      </c>
      <c r="R2700" s="9" t="str">
        <f>词典存放目录!$A$1&amp;O2700&amp;P2700&amp;Q2700</f>
        <v>F:\《自创文法查阅Excel》4.1备份\《B词汇·红宝书》\红宝书MP3分割\09 n3-け (48).mp3</v>
      </c>
      <c r="S2700" s="38"/>
      <c r="T2700" s="56"/>
      <c r="U2700" s="56"/>
      <c r="V2700" s="30"/>
      <c r="W2700" s="29"/>
      <c r="X2700" s="9" t="s">
        <v>212</v>
      </c>
    </row>
    <row r="2701" spans="1:24" s="57" customFormat="1" ht="24">
      <c r="A2701" s="31">
        <v>2848</v>
      </c>
      <c r="B2701" s="32">
        <f t="shared" ca="1" si="257"/>
        <v>3.5298256864448652E-2</v>
      </c>
      <c r="C2701" s="132" t="s">
        <v>5062</v>
      </c>
      <c r="D2701" s="124" t="s">
        <v>5063</v>
      </c>
      <c r="E2701" s="21"/>
      <c r="F2701" s="22"/>
      <c r="G2701" s="22"/>
      <c r="H2701" s="22"/>
      <c r="I2701" s="23"/>
      <c r="J2701" s="35" t="str">
        <f t="shared" si="258"/>
        <v>➸</v>
      </c>
      <c r="K2701" s="117" t="str">
        <f>词典存放目录!$A$1&amp;L2701&amp;M2701</f>
        <v>F:\《自创文法查阅Excel》4.1备份\《B词汇·红宝书》\红宝书15版图片\2848-けんとう【検討】.jpg</v>
      </c>
      <c r="L2701" s="9" t="s">
        <v>18120</v>
      </c>
      <c r="M2701" s="117" t="s">
        <v>20820</v>
      </c>
      <c r="N2701" s="36" t="str">
        <f t="shared" si="259"/>
        <v>▶</v>
      </c>
      <c r="O2701" s="37" t="s">
        <v>17928</v>
      </c>
      <c r="P2701" s="37">
        <v>49</v>
      </c>
      <c r="Q2701" s="37" t="s">
        <v>23</v>
      </c>
      <c r="R2701" s="9" t="str">
        <f>词典存放目录!$A$1&amp;O2701&amp;P2701&amp;Q2701</f>
        <v>F:\《自创文法查阅Excel》4.1备份\《B词汇·红宝书》\红宝书MP3分割\09 n3-け (49).mp3</v>
      </c>
      <c r="S2701" s="38"/>
      <c r="T2701" s="56"/>
      <c r="U2701" s="56"/>
      <c r="V2701" s="30" t="str">
        <f>IF(COUNTA(S2701:U2701)=0,"",COUNTIF(S2701:U2701,"0")/COUNTA(S2701:U2701))</f>
        <v/>
      </c>
      <c r="W2701" s="84"/>
      <c r="X2701" s="9" t="s">
        <v>212</v>
      </c>
    </row>
    <row r="2702" spans="1:24" s="57" customFormat="1" ht="24">
      <c r="A2702" s="31">
        <v>2849</v>
      </c>
      <c r="B2702" s="32">
        <f t="shared" ca="1" si="257"/>
        <v>0.12133737957000945</v>
      </c>
      <c r="C2702" s="132" t="s">
        <v>5064</v>
      </c>
      <c r="D2702" s="124" t="s">
        <v>5065</v>
      </c>
      <c r="E2702" s="21"/>
      <c r="F2702" s="22"/>
      <c r="G2702" s="22"/>
      <c r="H2702" s="22"/>
      <c r="I2702" s="23"/>
      <c r="J2702" s="35" t="str">
        <f t="shared" si="258"/>
        <v>➸</v>
      </c>
      <c r="K2702" s="117" t="str">
        <f>词典存放目录!$A$1&amp;L2702&amp;M2702</f>
        <v>F:\《自创文法查阅Excel》4.1备份\《B词汇·红宝书》\红宝书15版图片\2849-けんどう【剣道】.jpg</v>
      </c>
      <c r="L2702" s="9" t="s">
        <v>18120</v>
      </c>
      <c r="M2702" s="117" t="s">
        <v>20821</v>
      </c>
      <c r="N2702" s="36" t="str">
        <f t="shared" si="259"/>
        <v>▶</v>
      </c>
      <c r="O2702" s="37" t="s">
        <v>17928</v>
      </c>
      <c r="P2702" s="37">
        <v>50</v>
      </c>
      <c r="Q2702" s="37" t="s">
        <v>23</v>
      </c>
      <c r="R2702" s="9" t="str">
        <f>词典存放目录!$A$1&amp;O2702&amp;P2702&amp;Q2702</f>
        <v>F:\《自创文法查阅Excel》4.1备份\《B词汇·红宝书》\红宝书MP3分割\09 n3-け (50).mp3</v>
      </c>
      <c r="S2702" s="38"/>
      <c r="T2702" s="56"/>
      <c r="U2702" s="56"/>
      <c r="V2702" s="30" t="str">
        <f>IF(COUNTA(S2702:U2702)=0,"",COUNTIF(S2702:U2702,"0")/COUNTA(S2702:U2702))</f>
        <v/>
      </c>
      <c r="W2702" s="29"/>
      <c r="X2702" s="9" t="s">
        <v>212</v>
      </c>
    </row>
    <row r="2703" spans="1:24" s="57" customFormat="1" ht="24">
      <c r="A2703" s="31">
        <v>2850</v>
      </c>
      <c r="B2703" s="32">
        <f t="shared" ca="1" si="257"/>
        <v>0.54120278737367777</v>
      </c>
      <c r="C2703" s="132" t="s">
        <v>5066</v>
      </c>
      <c r="D2703" s="124" t="s">
        <v>5067</v>
      </c>
      <c r="E2703" s="21"/>
      <c r="F2703" s="22"/>
      <c r="G2703" s="22"/>
      <c r="H2703" s="22"/>
      <c r="I2703" s="23"/>
      <c r="J2703" s="35" t="str">
        <f t="shared" si="258"/>
        <v>➸</v>
      </c>
      <c r="K2703" s="117" t="str">
        <f>词典存放目录!$A$1&amp;L2703&amp;M2703</f>
        <v>F:\《自创文法查阅Excel》4.1备份\《B词汇·红宝书》\红宝书15版图片\2850-けんめい【件名】.jpg</v>
      </c>
      <c r="L2703" s="9" t="s">
        <v>18120</v>
      </c>
      <c r="M2703" s="117" t="s">
        <v>20822</v>
      </c>
      <c r="N2703" s="36" t="str">
        <f t="shared" si="259"/>
        <v>▶</v>
      </c>
      <c r="O2703" s="37" t="s">
        <v>17928</v>
      </c>
      <c r="P2703" s="37">
        <v>51</v>
      </c>
      <c r="Q2703" s="37" t="s">
        <v>23</v>
      </c>
      <c r="R2703" s="9" t="str">
        <f>词典存放目录!$A$1&amp;O2703&amp;P2703&amp;Q2703</f>
        <v>F:\《自创文法查阅Excel》4.1备份\《B词汇·红宝书》\红宝书MP3分割\09 n3-け (51).mp3</v>
      </c>
      <c r="S2703" s="38"/>
      <c r="T2703" s="56"/>
      <c r="U2703" s="56"/>
      <c r="V2703" s="30"/>
      <c r="W2703" s="29"/>
      <c r="X2703" s="9" t="s">
        <v>212</v>
      </c>
    </row>
    <row r="2704" spans="1:24" s="57" customFormat="1" ht="24">
      <c r="A2704" s="31">
        <v>2851</v>
      </c>
      <c r="B2704" s="32">
        <f t="shared" ca="1" si="257"/>
        <v>0.81016960110938363</v>
      </c>
      <c r="C2704" s="132" t="s">
        <v>5068</v>
      </c>
      <c r="D2704" s="124" t="s">
        <v>5069</v>
      </c>
      <c r="E2704" s="21"/>
      <c r="F2704" s="22"/>
      <c r="G2704" s="22"/>
      <c r="H2704" s="22"/>
      <c r="I2704" s="23"/>
      <c r="J2704" s="35" t="str">
        <f t="shared" si="258"/>
        <v>➸</v>
      </c>
      <c r="K2704" s="117" t="str">
        <f>词典存放目录!$A$1&amp;L2704&amp;M2704</f>
        <v>F:\《自创文法查阅Excel》4.1备份\《B词汇·红宝书》\红宝书15版图片\2851-げんりょう【原料】.jpg</v>
      </c>
      <c r="L2704" s="9" t="s">
        <v>18120</v>
      </c>
      <c r="M2704" s="117" t="s">
        <v>20823</v>
      </c>
      <c r="N2704" s="36" t="str">
        <f t="shared" si="259"/>
        <v>▶</v>
      </c>
      <c r="O2704" s="37" t="s">
        <v>17928</v>
      </c>
      <c r="P2704" s="37">
        <v>52</v>
      </c>
      <c r="Q2704" s="37" t="s">
        <v>23</v>
      </c>
      <c r="R2704" s="9" t="str">
        <f>词典存放目录!$A$1&amp;O2704&amp;P2704&amp;Q2704</f>
        <v>F:\《自创文法查阅Excel》4.1备份\《B词汇·红宝书》\红宝书MP3分割\09 n3-け (52).mp3</v>
      </c>
      <c r="S2704" s="38"/>
      <c r="T2704" s="56"/>
      <c r="U2704" s="56"/>
      <c r="V2704" s="30" t="str">
        <f t="shared" ref="V2704:V2722" si="260">IF(COUNTA(S2704:U2704)=0,"",COUNTIF(S2704:U2704,"0")/COUNTA(S2704:U2704))</f>
        <v/>
      </c>
      <c r="W2704" s="29"/>
      <c r="X2704" s="9" t="s">
        <v>212</v>
      </c>
    </row>
    <row r="2705" spans="1:24" s="57" customFormat="1" ht="24">
      <c r="A2705" s="31">
        <v>2852</v>
      </c>
      <c r="B2705" s="32">
        <f t="shared" ca="1" si="257"/>
        <v>0.87720865807922777</v>
      </c>
      <c r="C2705" s="133" t="s">
        <v>5070</v>
      </c>
      <c r="D2705" s="126" t="s">
        <v>2662</v>
      </c>
      <c r="E2705" s="21"/>
      <c r="F2705" s="22"/>
      <c r="G2705" s="22"/>
      <c r="H2705" s="22"/>
      <c r="I2705" s="23"/>
      <c r="J2705" s="35" t="str">
        <f t="shared" si="258"/>
        <v>➸</v>
      </c>
      <c r="K2705" s="117" t="str">
        <f>词典存放目录!$A$1&amp;L2705&amp;M2705</f>
        <v>F:\《自创文法查阅Excel》4.1备份\《B词汇·红宝书》\红宝书15版图片\2852-～け【～家】.jpg</v>
      </c>
      <c r="L2705" s="9" t="s">
        <v>18120</v>
      </c>
      <c r="M2705" s="117" t="s">
        <v>20824</v>
      </c>
      <c r="N2705" s="36" t="str">
        <f t="shared" si="259"/>
        <v>▶</v>
      </c>
      <c r="O2705" s="37" t="s">
        <v>17929</v>
      </c>
      <c r="P2705" s="37">
        <v>1</v>
      </c>
      <c r="Q2705" s="37" t="s">
        <v>23</v>
      </c>
      <c r="R2705" s="9" t="str">
        <f>词典存放目录!$A$1&amp;O2705&amp;P2705&amp;Q2705</f>
        <v>F:\《自创文法查阅Excel》4.1备份\《B词汇·红宝书》\红宝书MP3分割\09 n2-け (1).mp3</v>
      </c>
      <c r="S2705" s="38"/>
      <c r="T2705" s="56"/>
      <c r="U2705" s="56"/>
      <c r="V2705" s="30" t="str">
        <f t="shared" si="260"/>
        <v/>
      </c>
      <c r="W2705" s="29"/>
      <c r="X2705" s="9" t="s">
        <v>329</v>
      </c>
    </row>
    <row r="2706" spans="1:24" s="57" customFormat="1" ht="24">
      <c r="A2706" s="31">
        <v>2853</v>
      </c>
      <c r="B2706" s="32">
        <f t="shared" ca="1" si="257"/>
        <v>0.33685060975716852</v>
      </c>
      <c r="C2706" s="133" t="s">
        <v>5071</v>
      </c>
      <c r="D2706" s="126" t="s">
        <v>5072</v>
      </c>
      <c r="E2706" s="21"/>
      <c r="F2706" s="22"/>
      <c r="G2706" s="22"/>
      <c r="H2706" s="22"/>
      <c r="I2706" s="23"/>
      <c r="J2706" s="35" t="str">
        <f t="shared" si="258"/>
        <v>➸</v>
      </c>
      <c r="K2706" s="117" t="str">
        <f>词典存放目录!$A$1&amp;L2706&amp;M2706</f>
        <v>F:\《自创文法查阅Excel》4.1备份\《B词汇·红宝书》\红宝书15版图片\2853-ケア【care】.jpg</v>
      </c>
      <c r="L2706" s="9" t="s">
        <v>18120</v>
      </c>
      <c r="M2706" s="117" t="s">
        <v>20825</v>
      </c>
      <c r="N2706" s="36" t="str">
        <f t="shared" si="259"/>
        <v>▶</v>
      </c>
      <c r="O2706" s="37" t="s">
        <v>17929</v>
      </c>
      <c r="P2706" s="37">
        <v>2</v>
      </c>
      <c r="Q2706" s="37" t="s">
        <v>23</v>
      </c>
      <c r="R2706" s="9" t="str">
        <f>词典存放目录!$A$1&amp;O2706&amp;P2706&amp;Q2706</f>
        <v>F:\《自创文法查阅Excel》4.1备份\《B词汇·红宝书》\红宝书MP3分割\09 n2-け (2).mp3</v>
      </c>
      <c r="S2706" s="38"/>
      <c r="T2706" s="56"/>
      <c r="U2706" s="56"/>
      <c r="V2706" s="30" t="str">
        <f t="shared" si="260"/>
        <v/>
      </c>
      <c r="W2706" s="29"/>
      <c r="X2706" s="9" t="s">
        <v>329</v>
      </c>
    </row>
    <row r="2707" spans="1:24" s="57" customFormat="1" ht="24">
      <c r="A2707" s="31">
        <v>2854</v>
      </c>
      <c r="B2707" s="32">
        <f t="shared" ca="1" si="257"/>
        <v>0.98496775244308554</v>
      </c>
      <c r="C2707" s="133" t="s">
        <v>5073</v>
      </c>
      <c r="D2707" s="126" t="s">
        <v>5074</v>
      </c>
      <c r="E2707" s="21"/>
      <c r="F2707" s="22"/>
      <c r="G2707" s="22"/>
      <c r="H2707" s="22"/>
      <c r="I2707" s="23"/>
      <c r="J2707" s="35" t="str">
        <f t="shared" si="258"/>
        <v>➸</v>
      </c>
      <c r="K2707" s="117" t="str">
        <f>词典存放目录!$A$1&amp;L2707&amp;M2707</f>
        <v>F:\《自创文法查阅Excel》4.1备份\《B词汇·红宝书》\红宝书15版图片\2854-けい【計】.jpg</v>
      </c>
      <c r="L2707" s="9" t="s">
        <v>18120</v>
      </c>
      <c r="M2707" s="117" t="s">
        <v>20826</v>
      </c>
      <c r="N2707" s="36" t="str">
        <f t="shared" si="259"/>
        <v>▶</v>
      </c>
      <c r="O2707" s="37" t="s">
        <v>17929</v>
      </c>
      <c r="P2707" s="37">
        <v>3</v>
      </c>
      <c r="Q2707" s="37" t="s">
        <v>23</v>
      </c>
      <c r="R2707" s="9" t="str">
        <f>词典存放目录!$A$1&amp;O2707&amp;P2707&amp;Q2707</f>
        <v>F:\《自创文法查阅Excel》4.1备份\《B词汇·红宝书》\红宝书MP3分割\09 n2-け (3).mp3</v>
      </c>
      <c r="S2707" s="38"/>
      <c r="T2707" s="56"/>
      <c r="U2707" s="56"/>
      <c r="V2707" s="30" t="str">
        <f t="shared" si="260"/>
        <v/>
      </c>
      <c r="W2707" s="29"/>
      <c r="X2707" s="9" t="s">
        <v>329</v>
      </c>
    </row>
    <row r="2708" spans="1:24" s="57" customFormat="1" ht="24">
      <c r="A2708" s="31">
        <v>2855</v>
      </c>
      <c r="B2708" s="32">
        <f t="shared" ca="1" si="257"/>
        <v>0.97790169111866199</v>
      </c>
      <c r="C2708" s="133" t="s">
        <v>5075</v>
      </c>
      <c r="D2708" s="126" t="s">
        <v>5076</v>
      </c>
      <c r="E2708" s="21"/>
      <c r="F2708" s="22"/>
      <c r="G2708" s="22"/>
      <c r="H2708" s="22"/>
      <c r="I2708" s="23"/>
      <c r="J2708" s="35" t="str">
        <f t="shared" si="258"/>
        <v>➸</v>
      </c>
      <c r="K2708" s="117" t="str">
        <f>词典存放目录!$A$1&amp;L2708&amp;M2708</f>
        <v>F:\《自创文法查阅Excel》4.1备份\《B词汇·红宝书》\红宝书15版图片\2855-～けい【～計】.jpg</v>
      </c>
      <c r="L2708" s="9" t="s">
        <v>18120</v>
      </c>
      <c r="M2708" s="117" t="s">
        <v>20827</v>
      </c>
      <c r="N2708" s="36" t="str">
        <f t="shared" si="259"/>
        <v>▶</v>
      </c>
      <c r="O2708" s="37" t="s">
        <v>17929</v>
      </c>
      <c r="P2708" s="37">
        <v>4</v>
      </c>
      <c r="Q2708" s="37" t="s">
        <v>23</v>
      </c>
      <c r="R2708" s="9" t="str">
        <f>词典存放目录!$A$1&amp;O2708&amp;P2708&amp;Q2708</f>
        <v>F:\《自创文法查阅Excel》4.1备份\《B词汇·红宝书》\红宝书MP3分割\09 n2-け (4).mp3</v>
      </c>
      <c r="S2708" s="38"/>
      <c r="T2708" s="56"/>
      <c r="U2708" s="56"/>
      <c r="V2708" s="30" t="str">
        <f t="shared" si="260"/>
        <v/>
      </c>
      <c r="W2708" s="29"/>
      <c r="X2708" s="9" t="s">
        <v>329</v>
      </c>
    </row>
    <row r="2709" spans="1:24" s="57" customFormat="1" ht="24">
      <c r="A2709" s="31">
        <v>2856</v>
      </c>
      <c r="B2709" s="32">
        <f t="shared" ca="1" si="257"/>
        <v>0.12184334530917573</v>
      </c>
      <c r="C2709" s="133" t="s">
        <v>5075</v>
      </c>
      <c r="D2709" s="126" t="s">
        <v>5077</v>
      </c>
      <c r="E2709" s="21"/>
      <c r="F2709" s="22"/>
      <c r="G2709" s="22"/>
      <c r="H2709" s="22"/>
      <c r="I2709" s="23"/>
      <c r="J2709" s="35" t="str">
        <f t="shared" si="258"/>
        <v>➸</v>
      </c>
      <c r="K2709" s="117" t="str">
        <f>词典存放目录!$A$1&amp;L2709&amp;M2709</f>
        <v>F:\《自创文法查阅Excel》4.1备份\《B词汇·红宝书》\红宝书15版图片\2856-～けい【～形】.jpg</v>
      </c>
      <c r="L2709" s="9" t="s">
        <v>18120</v>
      </c>
      <c r="M2709" s="117" t="s">
        <v>20828</v>
      </c>
      <c r="N2709" s="36" t="str">
        <f t="shared" si="259"/>
        <v>▶</v>
      </c>
      <c r="O2709" s="37" t="s">
        <v>17929</v>
      </c>
      <c r="P2709" s="37">
        <v>5</v>
      </c>
      <c r="Q2709" s="37" t="s">
        <v>23</v>
      </c>
      <c r="R2709" s="9" t="str">
        <f>词典存放目录!$A$1&amp;O2709&amp;P2709&amp;Q2709</f>
        <v>F:\《自创文法查阅Excel》4.1备份\《B词汇·红宝书》\红宝书MP3分割\09 n2-け (5).mp3</v>
      </c>
      <c r="S2709" s="38"/>
      <c r="T2709" s="56"/>
      <c r="U2709" s="56"/>
      <c r="V2709" s="30" t="str">
        <f t="shared" si="260"/>
        <v/>
      </c>
      <c r="W2709" s="29"/>
      <c r="X2709" s="9" t="s">
        <v>329</v>
      </c>
    </row>
    <row r="2710" spans="1:24" s="57" customFormat="1" ht="24">
      <c r="A2710" s="31">
        <v>2857</v>
      </c>
      <c r="B2710" s="32">
        <f t="shared" ca="1" si="257"/>
        <v>0.84218385820858599</v>
      </c>
      <c r="C2710" s="133" t="s">
        <v>4972</v>
      </c>
      <c r="D2710" s="126" t="s">
        <v>5078</v>
      </c>
      <c r="E2710" s="21"/>
      <c r="F2710" s="22"/>
      <c r="G2710" s="22"/>
      <c r="H2710" s="22"/>
      <c r="I2710" s="23"/>
      <c r="J2710" s="35" t="str">
        <f t="shared" si="258"/>
        <v>➸</v>
      </c>
      <c r="K2710" s="117" t="str">
        <f>词典存放目录!$A$1&amp;L2710&amp;M2710</f>
        <v>F:\《自创文法查阅Excel》4.1备份\《B词汇·红宝书》\红宝书15版图片\2857-けいき【契機】.jpg</v>
      </c>
      <c r="L2710" s="9" t="s">
        <v>18120</v>
      </c>
      <c r="M2710" s="117" t="s">
        <v>20829</v>
      </c>
      <c r="N2710" s="36" t="str">
        <f t="shared" si="259"/>
        <v>▶</v>
      </c>
      <c r="O2710" s="37" t="s">
        <v>17929</v>
      </c>
      <c r="P2710" s="37">
        <v>6</v>
      </c>
      <c r="Q2710" s="37" t="s">
        <v>23</v>
      </c>
      <c r="R2710" s="9" t="str">
        <f>词典存放目录!$A$1&amp;O2710&amp;P2710&amp;Q2710</f>
        <v>F:\《自创文法查阅Excel》4.1备份\《B词汇·红宝书》\红宝书MP3分割\09 n2-け (6).mp3</v>
      </c>
      <c r="S2710" s="38"/>
      <c r="T2710" s="56"/>
      <c r="U2710" s="56"/>
      <c r="V2710" s="30" t="str">
        <f t="shared" si="260"/>
        <v/>
      </c>
      <c r="W2710" s="29"/>
      <c r="X2710" s="9" t="s">
        <v>329</v>
      </c>
    </row>
    <row r="2711" spans="1:24" s="57" customFormat="1" ht="24">
      <c r="A2711" s="31">
        <v>2858</v>
      </c>
      <c r="B2711" s="32">
        <f t="shared" ca="1" si="257"/>
        <v>0.55611703836226112</v>
      </c>
      <c r="C2711" s="133" t="s">
        <v>5079</v>
      </c>
      <c r="D2711" s="126" t="s">
        <v>5080</v>
      </c>
      <c r="E2711" s="21"/>
      <c r="F2711" s="22"/>
      <c r="G2711" s="22"/>
      <c r="H2711" s="22"/>
      <c r="I2711" s="23"/>
      <c r="J2711" s="35" t="str">
        <f t="shared" si="258"/>
        <v>➸</v>
      </c>
      <c r="K2711" s="117" t="str">
        <f>词典存放目录!$A$1&amp;L2711&amp;M2711</f>
        <v>F:\《自创文法查阅Excel》4.1备份\《B词汇·红宝书》\红宝书15版图片\2858-けいこうとう【蛍光灯】.jpg</v>
      </c>
      <c r="L2711" s="9" t="s">
        <v>18120</v>
      </c>
      <c r="M2711" s="117" t="s">
        <v>20830</v>
      </c>
      <c r="N2711" s="36" t="str">
        <f t="shared" si="259"/>
        <v>▶</v>
      </c>
      <c r="O2711" s="37" t="s">
        <v>17929</v>
      </c>
      <c r="P2711" s="37">
        <v>7</v>
      </c>
      <c r="Q2711" s="37" t="s">
        <v>23</v>
      </c>
      <c r="R2711" s="9" t="str">
        <f>词典存放目录!$A$1&amp;O2711&amp;P2711&amp;Q2711</f>
        <v>F:\《自创文法查阅Excel》4.1备份\《B词汇·红宝书》\红宝书MP3分割\09 n2-け (7).mp3</v>
      </c>
      <c r="S2711" s="38"/>
      <c r="T2711" s="56"/>
      <c r="U2711" s="56"/>
      <c r="V2711" s="30" t="str">
        <f t="shared" si="260"/>
        <v/>
      </c>
      <c r="W2711" s="29"/>
      <c r="X2711" s="9" t="s">
        <v>329</v>
      </c>
    </row>
    <row r="2712" spans="1:24" s="57" customFormat="1" ht="24">
      <c r="A2712" s="31">
        <v>2859</v>
      </c>
      <c r="B2712" s="32">
        <f t="shared" ca="1" si="257"/>
        <v>0.33001324552638744</v>
      </c>
      <c r="C2712" s="133" t="s">
        <v>5081</v>
      </c>
      <c r="D2712" s="126" t="s">
        <v>5082</v>
      </c>
      <c r="E2712" s="21"/>
      <c r="F2712" s="22"/>
      <c r="G2712" s="22"/>
      <c r="H2712" s="22"/>
      <c r="I2712" s="23"/>
      <c r="J2712" s="35" t="str">
        <f t="shared" si="258"/>
        <v>➸</v>
      </c>
      <c r="K2712" s="117" t="str">
        <f>词典存放目录!$A$1&amp;L2712&amp;M2712</f>
        <v>F:\《自创文法查阅Excel》4.1备份\《B词汇·红宝书》\红宝书15版图片\2859-けいこく【警告】.jpg</v>
      </c>
      <c r="L2712" s="9" t="s">
        <v>18120</v>
      </c>
      <c r="M2712" s="117" t="s">
        <v>20831</v>
      </c>
      <c r="N2712" s="36" t="str">
        <f t="shared" si="259"/>
        <v>▶</v>
      </c>
      <c r="O2712" s="37" t="s">
        <v>17929</v>
      </c>
      <c r="P2712" s="37">
        <v>8</v>
      </c>
      <c r="Q2712" s="37" t="s">
        <v>23</v>
      </c>
      <c r="R2712" s="9" t="str">
        <f>词典存放目录!$A$1&amp;O2712&amp;P2712&amp;Q2712</f>
        <v>F:\《自创文法查阅Excel》4.1备份\《B词汇·红宝书》\红宝书MP3分割\09 n2-け (8).mp3</v>
      </c>
      <c r="S2712" s="38"/>
      <c r="T2712" s="56"/>
      <c r="U2712" s="56"/>
      <c r="V2712" s="30" t="str">
        <f t="shared" si="260"/>
        <v/>
      </c>
      <c r="W2712" s="29"/>
      <c r="X2712" s="9" t="s">
        <v>329</v>
      </c>
    </row>
    <row r="2713" spans="1:24" s="57" customFormat="1" ht="24">
      <c r="A2713" s="31">
        <v>2860</v>
      </c>
      <c r="B2713" s="32">
        <f t="shared" ca="1" si="257"/>
        <v>0.8703269706788912</v>
      </c>
      <c r="C2713" s="133" t="s">
        <v>5083</v>
      </c>
      <c r="D2713" s="126" t="s">
        <v>5084</v>
      </c>
      <c r="E2713" s="21"/>
      <c r="F2713" s="22"/>
      <c r="G2713" s="22"/>
      <c r="H2713" s="22"/>
      <c r="I2713" s="23"/>
      <c r="J2713" s="35" t="str">
        <f t="shared" si="258"/>
        <v>➸</v>
      </c>
      <c r="K2713" s="117" t="str">
        <f>词典存放目录!$A$1&amp;L2713&amp;M2713</f>
        <v>F:\《自创文法查阅Excel》4.1备份\《B词汇·红宝书》\红宝书15版图片\2860-けいさい【掲載】.jpg</v>
      </c>
      <c r="L2713" s="9" t="s">
        <v>18120</v>
      </c>
      <c r="M2713" s="117" t="s">
        <v>20832</v>
      </c>
      <c r="N2713" s="36" t="str">
        <f t="shared" si="259"/>
        <v>▶</v>
      </c>
      <c r="O2713" s="37" t="s">
        <v>17929</v>
      </c>
      <c r="P2713" s="37">
        <v>9</v>
      </c>
      <c r="Q2713" s="37" t="s">
        <v>23</v>
      </c>
      <c r="R2713" s="9" t="str">
        <f>词典存放目录!$A$1&amp;O2713&amp;P2713&amp;Q2713</f>
        <v>F:\《自创文法查阅Excel》4.1备份\《B词汇·红宝书》\红宝书MP3分割\09 n2-け (9).mp3</v>
      </c>
      <c r="S2713" s="38"/>
      <c r="T2713" s="56"/>
      <c r="U2713" s="56"/>
      <c r="V2713" s="30" t="str">
        <f t="shared" si="260"/>
        <v/>
      </c>
      <c r="W2713" s="29"/>
      <c r="X2713" s="9" t="s">
        <v>329</v>
      </c>
    </row>
    <row r="2714" spans="1:24" s="57" customFormat="1" ht="24">
      <c r="A2714" s="31">
        <v>2861</v>
      </c>
      <c r="B2714" s="32">
        <f t="shared" ca="1" si="257"/>
        <v>0.87987156056948757</v>
      </c>
      <c r="C2714" s="133" t="s">
        <v>5085</v>
      </c>
      <c r="D2714" s="126" t="s">
        <v>5086</v>
      </c>
      <c r="E2714" s="21"/>
      <c r="F2714" s="22"/>
      <c r="G2714" s="22"/>
      <c r="H2714" s="22"/>
      <c r="I2714" s="23"/>
      <c r="J2714" s="35" t="str">
        <f t="shared" si="258"/>
        <v>➸</v>
      </c>
      <c r="K2714" s="117" t="str">
        <f>词典存放目录!$A$1&amp;L2714&amp;M2714</f>
        <v>F:\《自创文法查阅Excel》4.1备份\《B词汇·红宝书》\红宝书15版图片\2861-けいし【軽視】.jpg</v>
      </c>
      <c r="L2714" s="9" t="s">
        <v>18120</v>
      </c>
      <c r="M2714" s="117" t="s">
        <v>20833</v>
      </c>
      <c r="N2714" s="36" t="str">
        <f t="shared" si="259"/>
        <v>▶</v>
      </c>
      <c r="O2714" s="37" t="s">
        <v>17929</v>
      </c>
      <c r="P2714" s="37">
        <v>10</v>
      </c>
      <c r="Q2714" s="37" t="s">
        <v>23</v>
      </c>
      <c r="R2714" s="9" t="str">
        <f>词典存放目录!$A$1&amp;O2714&amp;P2714&amp;Q2714</f>
        <v>F:\《自创文法查阅Excel》4.1备份\《B词汇·红宝书》\红宝书MP3分割\09 n2-け (10).mp3</v>
      </c>
      <c r="S2714" s="38"/>
      <c r="T2714" s="56"/>
      <c r="U2714" s="56"/>
      <c r="V2714" s="30" t="str">
        <f t="shared" si="260"/>
        <v/>
      </c>
      <c r="W2714" s="29"/>
      <c r="X2714" s="9" t="s">
        <v>329</v>
      </c>
    </row>
    <row r="2715" spans="1:24" s="57" customFormat="1" ht="24">
      <c r="A2715" s="31">
        <v>2862</v>
      </c>
      <c r="B2715" s="32">
        <f t="shared" ca="1" si="257"/>
        <v>0.90188381549569174</v>
      </c>
      <c r="C2715" s="133" t="s">
        <v>5087</v>
      </c>
      <c r="D2715" s="126" t="s">
        <v>5088</v>
      </c>
      <c r="E2715" s="21"/>
      <c r="F2715" s="22"/>
      <c r="G2715" s="22"/>
      <c r="H2715" s="22"/>
      <c r="I2715" s="23"/>
      <c r="J2715" s="35" t="str">
        <f t="shared" si="258"/>
        <v>➸</v>
      </c>
      <c r="K2715" s="117" t="str">
        <f>词典存放目录!$A$1&amp;L2715&amp;M2715</f>
        <v>F:\《自创文法查阅Excel》4.1备份\《B词汇·红宝书》\红宝书15版图片\2862-けいじ【刑事】.jpg</v>
      </c>
      <c r="L2715" s="9" t="s">
        <v>18120</v>
      </c>
      <c r="M2715" s="117" t="s">
        <v>20834</v>
      </c>
      <c r="N2715" s="36" t="str">
        <f t="shared" si="259"/>
        <v>▶</v>
      </c>
      <c r="O2715" s="37" t="s">
        <v>17929</v>
      </c>
      <c r="P2715" s="37">
        <v>11</v>
      </c>
      <c r="Q2715" s="37" t="s">
        <v>23</v>
      </c>
      <c r="R2715" s="9" t="str">
        <f>词典存放目录!$A$1&amp;O2715&amp;P2715&amp;Q2715</f>
        <v>F:\《自创文法查阅Excel》4.1备份\《B词汇·红宝书》\红宝书MP3分割\09 n2-け (11).mp3</v>
      </c>
      <c r="S2715" s="38"/>
      <c r="T2715" s="56"/>
      <c r="U2715" s="56"/>
      <c r="V2715" s="30" t="str">
        <f t="shared" si="260"/>
        <v/>
      </c>
      <c r="W2715" s="29"/>
      <c r="X2715" s="9" t="s">
        <v>329</v>
      </c>
    </row>
    <row r="2716" spans="1:24" s="57" customFormat="1" ht="24">
      <c r="A2716" s="31">
        <v>2863</v>
      </c>
      <c r="B2716" s="32">
        <f t="shared" ca="1" si="257"/>
        <v>0.58906321246270588</v>
      </c>
      <c r="C2716" s="133" t="s">
        <v>5087</v>
      </c>
      <c r="D2716" s="126" t="s">
        <v>5089</v>
      </c>
      <c r="E2716" s="21"/>
      <c r="F2716" s="22"/>
      <c r="G2716" s="22"/>
      <c r="H2716" s="22"/>
      <c r="I2716" s="23"/>
      <c r="J2716" s="35" t="str">
        <f t="shared" si="258"/>
        <v>➸</v>
      </c>
      <c r="K2716" s="117" t="str">
        <f>词典存放目录!$A$1&amp;L2716&amp;M2716</f>
        <v>F:\《自创文法查阅Excel》4.1备份\《B词汇·红宝书》\红宝书15版图片\2863-けいじ【掲示】.jpg</v>
      </c>
      <c r="L2716" s="9" t="s">
        <v>18120</v>
      </c>
      <c r="M2716" s="117" t="s">
        <v>20835</v>
      </c>
      <c r="N2716" s="36" t="str">
        <f t="shared" si="259"/>
        <v>▶</v>
      </c>
      <c r="O2716" s="37" t="s">
        <v>17929</v>
      </c>
      <c r="P2716" s="37">
        <v>12</v>
      </c>
      <c r="Q2716" s="37" t="s">
        <v>23</v>
      </c>
      <c r="R2716" s="9" t="str">
        <f>词典存放目录!$A$1&amp;O2716&amp;P2716&amp;Q2716</f>
        <v>F:\《自创文法查阅Excel》4.1备份\《B词汇·红宝书》\红宝书MP3分割\09 n2-け (12).mp3</v>
      </c>
      <c r="S2716" s="38"/>
      <c r="T2716" s="56"/>
      <c r="U2716" s="56"/>
      <c r="V2716" s="30" t="str">
        <f t="shared" si="260"/>
        <v/>
      </c>
      <c r="W2716" s="29"/>
      <c r="X2716" s="9" t="s">
        <v>329</v>
      </c>
    </row>
    <row r="2717" spans="1:24" s="57" customFormat="1" ht="24">
      <c r="A2717" s="31">
        <v>2864</v>
      </c>
      <c r="B2717" s="32">
        <f t="shared" ca="1" si="257"/>
        <v>0.26248640481334284</v>
      </c>
      <c r="C2717" s="133" t="s">
        <v>5090</v>
      </c>
      <c r="D2717" s="126" t="s">
        <v>5091</v>
      </c>
      <c r="E2717" s="21"/>
      <c r="F2717" s="22"/>
      <c r="G2717" s="22"/>
      <c r="H2717" s="22"/>
      <c r="I2717" s="23"/>
      <c r="J2717" s="35" t="str">
        <f t="shared" si="258"/>
        <v>➸</v>
      </c>
      <c r="K2717" s="117" t="str">
        <f>词典存放目录!$A$1&amp;L2717&amp;M2717</f>
        <v>F:\《自创文法查阅Excel》4.1备份\《B词汇·红宝书》\红宝书15版图片\2864-けいしょく【軽食】.jpg</v>
      </c>
      <c r="L2717" s="9" t="s">
        <v>18120</v>
      </c>
      <c r="M2717" s="117" t="s">
        <v>20836</v>
      </c>
      <c r="N2717" s="36" t="str">
        <f t="shared" si="259"/>
        <v>▶</v>
      </c>
      <c r="O2717" s="37" t="s">
        <v>17929</v>
      </c>
      <c r="P2717" s="37">
        <v>13</v>
      </c>
      <c r="Q2717" s="37" t="s">
        <v>23</v>
      </c>
      <c r="R2717" s="9" t="str">
        <f>词典存放目录!$A$1&amp;O2717&amp;P2717&amp;Q2717</f>
        <v>F:\《自创文法查阅Excel》4.1备份\《B词汇·红宝书》\红宝书MP3分割\09 n2-け (13).mp3</v>
      </c>
      <c r="S2717" s="38"/>
      <c r="T2717" s="56"/>
      <c r="U2717" s="56"/>
      <c r="V2717" s="30" t="str">
        <f t="shared" si="260"/>
        <v/>
      </c>
      <c r="W2717" s="29"/>
      <c r="X2717" s="9" t="s">
        <v>329</v>
      </c>
    </row>
    <row r="2718" spans="1:24" s="57" customFormat="1" ht="24">
      <c r="A2718" s="31">
        <v>2865</v>
      </c>
      <c r="B2718" s="32">
        <f t="shared" ca="1" si="257"/>
        <v>0.45891561144154047</v>
      </c>
      <c r="C2718" s="133" t="s">
        <v>5092</v>
      </c>
      <c r="D2718" s="126" t="s">
        <v>5093</v>
      </c>
      <c r="E2718" s="21"/>
      <c r="F2718" s="22"/>
      <c r="G2718" s="22"/>
      <c r="H2718" s="22"/>
      <c r="I2718" s="23"/>
      <c r="J2718" s="35" t="str">
        <f t="shared" si="258"/>
        <v>➸</v>
      </c>
      <c r="K2718" s="117" t="str">
        <f>词典存放目录!$A$1&amp;L2718&amp;M2718</f>
        <v>F:\《自创文法查阅Excel》4.1备份\《B词汇·红宝书》\红宝书15版图片\2865-けいぞく【継続】.jpg</v>
      </c>
      <c r="L2718" s="9" t="s">
        <v>18120</v>
      </c>
      <c r="M2718" s="117" t="s">
        <v>20837</v>
      </c>
      <c r="N2718" s="36" t="str">
        <f t="shared" si="259"/>
        <v>▶</v>
      </c>
      <c r="O2718" s="37" t="s">
        <v>17929</v>
      </c>
      <c r="P2718" s="37">
        <v>14</v>
      </c>
      <c r="Q2718" s="37" t="s">
        <v>23</v>
      </c>
      <c r="R2718" s="9" t="str">
        <f>词典存放目录!$A$1&amp;O2718&amp;P2718&amp;Q2718</f>
        <v>F:\《自创文法查阅Excel》4.1备份\《B词汇·红宝书》\红宝书MP3分割\09 n2-け (14).mp3</v>
      </c>
      <c r="S2718" s="38"/>
      <c r="T2718" s="56"/>
      <c r="U2718" s="56"/>
      <c r="V2718" s="30" t="str">
        <f t="shared" si="260"/>
        <v/>
      </c>
      <c r="W2718" s="29"/>
      <c r="X2718" s="9" t="s">
        <v>329</v>
      </c>
    </row>
    <row r="2719" spans="1:24" s="57" customFormat="1" ht="24">
      <c r="A2719" s="31">
        <v>2866</v>
      </c>
      <c r="B2719" s="32">
        <f t="shared" ca="1" si="257"/>
        <v>0.38215350453700447</v>
      </c>
      <c r="C2719" s="133" t="s">
        <v>5094</v>
      </c>
      <c r="D2719" s="126" t="s">
        <v>5095</v>
      </c>
      <c r="E2719" s="21"/>
      <c r="F2719" s="22"/>
      <c r="G2719" s="22"/>
      <c r="H2719" s="22"/>
      <c r="I2719" s="23"/>
      <c r="J2719" s="35" t="str">
        <f t="shared" si="258"/>
        <v>➸</v>
      </c>
      <c r="K2719" s="117" t="str">
        <f>词典存放目录!$A$1&amp;L2719&amp;M2719</f>
        <v>F:\《自创文法查阅Excel》4.1备份\《B词汇·红宝书》\红宝书15版图片\2866-けいと【毛糸】.jpg</v>
      </c>
      <c r="L2719" s="9" t="s">
        <v>18120</v>
      </c>
      <c r="M2719" s="117" t="s">
        <v>20838</v>
      </c>
      <c r="N2719" s="36" t="str">
        <f t="shared" si="259"/>
        <v>▶</v>
      </c>
      <c r="O2719" s="37" t="s">
        <v>17929</v>
      </c>
      <c r="P2719" s="37">
        <v>15</v>
      </c>
      <c r="Q2719" s="37" t="s">
        <v>23</v>
      </c>
      <c r="R2719" s="9" t="str">
        <f>词典存放目录!$A$1&amp;O2719&amp;P2719&amp;Q2719</f>
        <v>F:\《自创文法查阅Excel》4.1备份\《B词汇·红宝书》\红宝书MP3分割\09 n2-け (15).mp3</v>
      </c>
      <c r="S2719" s="38"/>
      <c r="T2719" s="56"/>
      <c r="U2719" s="56"/>
      <c r="V2719" s="30" t="str">
        <f t="shared" si="260"/>
        <v/>
      </c>
      <c r="W2719" s="29"/>
      <c r="X2719" s="9" t="s">
        <v>329</v>
      </c>
    </row>
    <row r="2720" spans="1:24" s="57" customFormat="1" ht="24">
      <c r="A2720" s="31">
        <v>2867</v>
      </c>
      <c r="B2720" s="32">
        <f t="shared" ca="1" si="257"/>
        <v>0.91312067448290501</v>
      </c>
      <c r="C2720" s="133" t="s">
        <v>5096</v>
      </c>
      <c r="D2720" s="126" t="s">
        <v>5097</v>
      </c>
      <c r="E2720" s="21"/>
      <c r="F2720" s="22"/>
      <c r="G2720" s="22"/>
      <c r="H2720" s="22"/>
      <c r="I2720" s="23"/>
      <c r="J2720" s="35" t="str">
        <f t="shared" si="258"/>
        <v>➸</v>
      </c>
      <c r="K2720" s="117" t="str">
        <f>词典存放目录!$A$1&amp;L2720&amp;M2720</f>
        <v>F:\《自创文法查阅Excel》4.1备份\《B词汇·红宝书》\红宝书15版图片\2867-けいとう【系統】.jpg</v>
      </c>
      <c r="L2720" s="9" t="s">
        <v>18120</v>
      </c>
      <c r="M2720" s="117" t="s">
        <v>20839</v>
      </c>
      <c r="N2720" s="36" t="str">
        <f t="shared" si="259"/>
        <v>▶</v>
      </c>
      <c r="O2720" s="37" t="s">
        <v>17929</v>
      </c>
      <c r="P2720" s="37">
        <v>16</v>
      </c>
      <c r="Q2720" s="37" t="s">
        <v>23</v>
      </c>
      <c r="R2720" s="9" t="str">
        <f>词典存放目录!$A$1&amp;O2720&amp;P2720&amp;Q2720</f>
        <v>F:\《自创文法查阅Excel》4.1备份\《B词汇·红宝书》\红宝书MP3分割\09 n2-け (16).mp3</v>
      </c>
      <c r="S2720" s="38"/>
      <c r="T2720" s="56"/>
      <c r="U2720" s="56"/>
      <c r="V2720" s="30" t="str">
        <f t="shared" si="260"/>
        <v/>
      </c>
      <c r="W2720" s="29"/>
      <c r="X2720" s="9" t="s">
        <v>329</v>
      </c>
    </row>
    <row r="2721" spans="1:24" s="57" customFormat="1" ht="24">
      <c r="A2721" s="31">
        <v>2868</v>
      </c>
      <c r="B2721" s="32">
        <f t="shared" ca="1" si="257"/>
        <v>0.74978767042092753</v>
      </c>
      <c r="C2721" s="133" t="s">
        <v>5098</v>
      </c>
      <c r="D2721" s="126" t="s">
        <v>5099</v>
      </c>
      <c r="E2721" s="21"/>
      <c r="F2721" s="22"/>
      <c r="G2721" s="22"/>
      <c r="H2721" s="22"/>
      <c r="I2721" s="23"/>
      <c r="J2721" s="35" t="str">
        <f t="shared" si="258"/>
        <v>➸</v>
      </c>
      <c r="K2721" s="117" t="str">
        <f>词典存放目录!$A$1&amp;L2721&amp;M2721</f>
        <v>F:\《自创文法查阅Excel》4.1备份\《B词汇·红宝书》\红宝书15版图片\2868-けいば【競馬】.jpg</v>
      </c>
      <c r="L2721" s="9" t="s">
        <v>18120</v>
      </c>
      <c r="M2721" s="117" t="s">
        <v>20840</v>
      </c>
      <c r="N2721" s="36" t="str">
        <f t="shared" si="259"/>
        <v>▶</v>
      </c>
      <c r="O2721" s="37" t="s">
        <v>17929</v>
      </c>
      <c r="P2721" s="37">
        <v>17</v>
      </c>
      <c r="Q2721" s="37" t="s">
        <v>23</v>
      </c>
      <c r="R2721" s="9" t="str">
        <f>词典存放目录!$A$1&amp;O2721&amp;P2721&amp;Q2721</f>
        <v>F:\《自创文法查阅Excel》4.1备份\《B词汇·红宝书》\红宝书MP3分割\09 n2-け (17).mp3</v>
      </c>
      <c r="S2721" s="38"/>
      <c r="T2721" s="56"/>
      <c r="U2721" s="56"/>
      <c r="V2721" s="30" t="str">
        <f t="shared" si="260"/>
        <v/>
      </c>
      <c r="W2721" s="29"/>
      <c r="X2721" s="9" t="s">
        <v>329</v>
      </c>
    </row>
    <row r="2722" spans="1:24" s="57" customFormat="1" ht="24">
      <c r="A2722" s="31">
        <v>2871</v>
      </c>
      <c r="B2722" s="32">
        <f t="shared" ca="1" si="257"/>
        <v>0.81533585896613237</v>
      </c>
      <c r="C2722" s="133" t="s">
        <v>5100</v>
      </c>
      <c r="D2722" s="126" t="s">
        <v>5101</v>
      </c>
      <c r="E2722" s="21"/>
      <c r="F2722" s="22"/>
      <c r="G2722" s="22"/>
      <c r="H2722" s="22"/>
      <c r="I2722" s="23"/>
      <c r="J2722" s="35" t="str">
        <f t="shared" si="258"/>
        <v>➸</v>
      </c>
      <c r="K2722" s="117" t="str">
        <f>词典存放目录!$A$1&amp;L2722&amp;M2722</f>
        <v>F:\《自创文法查阅Excel》4.1备份\《B词汇·红宝书》\红宝书15版图片\2871-けいゆ【経由】.jpg</v>
      </c>
      <c r="L2722" s="9" t="s">
        <v>18120</v>
      </c>
      <c r="M2722" s="117" t="s">
        <v>20841</v>
      </c>
      <c r="N2722" s="36" t="str">
        <f t="shared" si="259"/>
        <v>▶</v>
      </c>
      <c r="O2722" s="37" t="s">
        <v>17929</v>
      </c>
      <c r="P2722" s="37">
        <v>20</v>
      </c>
      <c r="Q2722" s="37" t="s">
        <v>23</v>
      </c>
      <c r="R2722" s="9" t="str">
        <f>词典存放目录!$A$1&amp;O2722&amp;P2722&amp;Q2722</f>
        <v>F:\《自创文法查阅Excel》4.1备份\《B词汇·红宝书》\红宝书MP3分割\09 n2-け (20).mp3</v>
      </c>
      <c r="S2722" s="38"/>
      <c r="T2722" s="56"/>
      <c r="U2722" s="56"/>
      <c r="V2722" s="30" t="str">
        <f t="shared" si="260"/>
        <v/>
      </c>
      <c r="W2722" s="69"/>
      <c r="X2722" s="9" t="s">
        <v>329</v>
      </c>
    </row>
    <row r="2723" spans="1:24" s="57" customFormat="1" ht="24">
      <c r="A2723" s="31">
        <v>2872</v>
      </c>
      <c r="B2723" s="32">
        <f t="shared" ca="1" si="257"/>
        <v>0.96763988566882697</v>
      </c>
      <c r="C2723" s="133" t="s">
        <v>5102</v>
      </c>
      <c r="D2723" s="126" t="s">
        <v>5103</v>
      </c>
      <c r="E2723" s="21"/>
      <c r="F2723" s="22"/>
      <c r="G2723" s="22"/>
      <c r="H2723" s="22"/>
      <c r="I2723" s="23"/>
      <c r="J2723" s="35" t="str">
        <f t="shared" si="258"/>
        <v>➸</v>
      </c>
      <c r="K2723" s="117" t="str">
        <f>词典存放目录!$A$1&amp;L2723&amp;M2723</f>
        <v>F:\《自创文法查阅Excel》4.1备份\《B词汇·红宝书》\红宝书15版图片\2872-けいたい【携帯】.jpg</v>
      </c>
      <c r="L2723" s="9" t="s">
        <v>18120</v>
      </c>
      <c r="M2723" s="117" t="s">
        <v>20842</v>
      </c>
      <c r="N2723" s="36" t="str">
        <f t="shared" si="259"/>
        <v>▶</v>
      </c>
      <c r="O2723" s="37" t="s">
        <v>17929</v>
      </c>
      <c r="P2723" s="37">
        <v>21</v>
      </c>
      <c r="Q2723" s="37" t="s">
        <v>23</v>
      </c>
      <c r="R2723" s="9" t="str">
        <f>词典存放目录!$A$1&amp;O2723&amp;P2723&amp;Q2723</f>
        <v>F:\《自创文法查阅Excel》4.1备份\《B词汇·红宝书》\红宝书MP3分割\09 n2-け (21).mp3</v>
      </c>
      <c r="S2723" s="38"/>
      <c r="T2723" s="56"/>
      <c r="U2723" s="56"/>
      <c r="V2723" s="30"/>
      <c r="W2723" s="29"/>
      <c r="X2723" s="9" t="s">
        <v>329</v>
      </c>
    </row>
    <row r="2724" spans="1:24" s="57" customFormat="1" ht="24">
      <c r="A2724" s="31">
        <v>2873</v>
      </c>
      <c r="B2724" s="32">
        <f t="shared" ca="1" si="257"/>
        <v>0.97075488734669502</v>
      </c>
      <c r="C2724" s="133" t="s">
        <v>5104</v>
      </c>
      <c r="D2724" s="126" t="s">
        <v>5105</v>
      </c>
      <c r="E2724" s="21"/>
      <c r="F2724" s="22"/>
      <c r="G2724" s="22"/>
      <c r="H2724" s="22"/>
      <c r="I2724" s="23"/>
      <c r="J2724" s="35" t="str">
        <f t="shared" si="258"/>
        <v>➸</v>
      </c>
      <c r="K2724" s="117" t="str">
        <f>词典存放目录!$A$1&amp;L2724&amp;M2724</f>
        <v>F:\《自创文法查阅Excel》4.1备份\《B词汇·红宝书》\红宝书15版图片\2873-げいのう【芸能】.jpg</v>
      </c>
      <c r="L2724" s="9" t="s">
        <v>18120</v>
      </c>
      <c r="M2724" s="117" t="s">
        <v>20843</v>
      </c>
      <c r="N2724" s="36" t="str">
        <f t="shared" si="259"/>
        <v>▶</v>
      </c>
      <c r="O2724" s="37" t="s">
        <v>17929</v>
      </c>
      <c r="P2724" s="37">
        <v>22</v>
      </c>
      <c r="Q2724" s="37" t="s">
        <v>23</v>
      </c>
      <c r="R2724" s="9" t="str">
        <f>词典存放目录!$A$1&amp;O2724&amp;P2724&amp;Q2724</f>
        <v>F:\《自创文法查阅Excel》4.1备份\《B词汇·红宝书》\红宝书MP3分割\09 n2-け (22).mp3</v>
      </c>
      <c r="S2724" s="38"/>
      <c r="T2724" s="56"/>
      <c r="U2724" s="56"/>
      <c r="V2724" s="30"/>
      <c r="W2724" s="29"/>
      <c r="X2724" s="9" t="s">
        <v>329</v>
      </c>
    </row>
    <row r="2725" spans="1:24" s="57" customFormat="1" ht="24">
      <c r="A2725" s="31">
        <v>2874</v>
      </c>
      <c r="B2725" s="32">
        <f t="shared" ca="1" si="257"/>
        <v>5.4851397915524625E-2</v>
      </c>
      <c r="C2725" s="133" t="s">
        <v>5106</v>
      </c>
      <c r="D2725" s="126" t="s">
        <v>5107</v>
      </c>
      <c r="E2725" s="21"/>
      <c r="F2725" s="22"/>
      <c r="G2725" s="22"/>
      <c r="H2725" s="22"/>
      <c r="I2725" s="23"/>
      <c r="J2725" s="35" t="str">
        <f t="shared" si="258"/>
        <v>➸</v>
      </c>
      <c r="K2725" s="117" t="str">
        <f>词典存放目录!$A$1&amp;L2725&amp;M2725</f>
        <v>F:\《自创文法查阅Excel》4.1备份\《B词汇·红宝书》\红宝书15版图片\2874-けがわ【毛皮】.jpg</v>
      </c>
      <c r="L2725" s="9" t="s">
        <v>18120</v>
      </c>
      <c r="M2725" s="117" t="s">
        <v>20844</v>
      </c>
      <c r="N2725" s="36" t="str">
        <f t="shared" si="259"/>
        <v>▶</v>
      </c>
      <c r="O2725" s="37" t="s">
        <v>17929</v>
      </c>
      <c r="P2725" s="37">
        <v>23</v>
      </c>
      <c r="Q2725" s="37" t="s">
        <v>23</v>
      </c>
      <c r="R2725" s="9" t="str">
        <f>词典存放目录!$A$1&amp;O2725&amp;P2725&amp;Q2725</f>
        <v>F:\《自创文法查阅Excel》4.1备份\《B词汇·红宝书》\红宝书MP3分割\09 n2-け (23).mp3</v>
      </c>
      <c r="S2725" s="38"/>
      <c r="T2725" s="56"/>
      <c r="U2725" s="56"/>
      <c r="V2725" s="30" t="str">
        <f t="shared" ref="V2725:V2730" si="261">IF(COUNTA(S2725:U2725)=0,"",COUNTIF(S2725:U2725,"0")/COUNTA(S2725:U2725))</f>
        <v/>
      </c>
      <c r="W2725" s="29"/>
      <c r="X2725" s="9" t="s">
        <v>329</v>
      </c>
    </row>
    <row r="2726" spans="1:24" s="57" customFormat="1" ht="24">
      <c r="A2726" s="31">
        <v>2875</v>
      </c>
      <c r="B2726" s="32">
        <f t="shared" ca="1" si="257"/>
        <v>6.2404238195625017E-2</v>
      </c>
      <c r="C2726" s="133" t="s">
        <v>5108</v>
      </c>
      <c r="D2726" s="126" t="s">
        <v>5109</v>
      </c>
      <c r="E2726" s="21"/>
      <c r="F2726" s="22"/>
      <c r="G2726" s="22"/>
      <c r="H2726" s="22"/>
      <c r="I2726" s="23"/>
      <c r="J2726" s="35" t="str">
        <f t="shared" si="258"/>
        <v>➸</v>
      </c>
      <c r="K2726" s="117" t="str">
        <f>词典存放目录!$A$1&amp;L2726&amp;M2726</f>
        <v>F:\《自创文法查阅Excel》4.1备份\《B词汇·红宝书》\红宝书15版图片\2875-げき【劇】.jpg</v>
      </c>
      <c r="L2726" s="9" t="s">
        <v>18120</v>
      </c>
      <c r="M2726" s="117" t="s">
        <v>20845</v>
      </c>
      <c r="N2726" s="36" t="str">
        <f t="shared" si="259"/>
        <v>▶</v>
      </c>
      <c r="O2726" s="37" t="s">
        <v>17929</v>
      </c>
      <c r="P2726" s="37">
        <v>24</v>
      </c>
      <c r="Q2726" s="37" t="s">
        <v>23</v>
      </c>
      <c r="R2726" s="9" t="str">
        <f>词典存放目录!$A$1&amp;O2726&amp;P2726&amp;Q2726</f>
        <v>F:\《自创文法查阅Excel》4.1备份\《B词汇·红宝书》\红宝书MP3分割\09 n2-け (24).mp3</v>
      </c>
      <c r="S2726" s="38"/>
      <c r="T2726" s="56"/>
      <c r="U2726" s="56"/>
      <c r="V2726" s="30" t="str">
        <f t="shared" si="261"/>
        <v/>
      </c>
      <c r="W2726" s="29"/>
      <c r="X2726" s="9" t="s">
        <v>329</v>
      </c>
    </row>
    <row r="2727" spans="1:24" s="57" customFormat="1" ht="24">
      <c r="A2727" s="31">
        <v>2876</v>
      </c>
      <c r="B2727" s="32">
        <f t="shared" ca="1" si="257"/>
        <v>0.77250662145460247</v>
      </c>
      <c r="C2727" s="133" t="s">
        <v>5110</v>
      </c>
      <c r="D2727" s="126" t="s">
        <v>5111</v>
      </c>
      <c r="E2727" s="21"/>
      <c r="F2727" s="22"/>
      <c r="G2727" s="22"/>
      <c r="H2727" s="22"/>
      <c r="I2727" s="23"/>
      <c r="J2727" s="35" t="str">
        <f t="shared" si="258"/>
        <v>➸</v>
      </c>
      <c r="K2727" s="117" t="str">
        <f>词典存放目录!$A$1&amp;L2727&amp;M2727</f>
        <v>F:\《自创文法查阅Excel》4.1备份\《B词汇·红宝书》\红宝书15版图片\2876-げきじょう【劇場】.jpg</v>
      </c>
      <c r="L2727" s="9" t="s">
        <v>18120</v>
      </c>
      <c r="M2727" s="117" t="s">
        <v>20846</v>
      </c>
      <c r="N2727" s="36" t="str">
        <f t="shared" si="259"/>
        <v>▶</v>
      </c>
      <c r="O2727" s="37" t="s">
        <v>17929</v>
      </c>
      <c r="P2727" s="37">
        <v>25</v>
      </c>
      <c r="Q2727" s="37" t="s">
        <v>23</v>
      </c>
      <c r="R2727" s="9" t="str">
        <f>词典存放目录!$A$1&amp;O2727&amp;P2727&amp;Q2727</f>
        <v>F:\《自创文法查阅Excel》4.1备份\《B词汇·红宝书》\红宝书MP3分割\09 n2-け (25).mp3</v>
      </c>
      <c r="S2727" s="38"/>
      <c r="T2727" s="56"/>
      <c r="U2727" s="56"/>
      <c r="V2727" s="30" t="str">
        <f t="shared" si="261"/>
        <v/>
      </c>
      <c r="W2727" s="29"/>
      <c r="X2727" s="9" t="s">
        <v>329</v>
      </c>
    </row>
    <row r="2728" spans="1:24" s="57" customFormat="1" ht="24">
      <c r="A2728" s="31">
        <v>2877</v>
      </c>
      <c r="B2728" s="32">
        <f t="shared" ca="1" si="257"/>
        <v>0.39186549227623146</v>
      </c>
      <c r="C2728" s="133" t="s">
        <v>5112</v>
      </c>
      <c r="D2728" s="126" t="s">
        <v>5113</v>
      </c>
      <c r="E2728" s="21"/>
      <c r="F2728" s="22"/>
      <c r="G2728" s="22"/>
      <c r="H2728" s="22"/>
      <c r="I2728" s="23"/>
      <c r="J2728" s="35" t="str">
        <f t="shared" si="258"/>
        <v>➸</v>
      </c>
      <c r="K2728" s="117" t="str">
        <f>词典存放目录!$A$1&amp;L2728&amp;M2728</f>
        <v>F:\《自创文法查阅Excel》4.1备份\《B词汇·红宝书》\红宝书15版图片\2877-げきぞう【激増】.jpg</v>
      </c>
      <c r="L2728" s="9" t="s">
        <v>18120</v>
      </c>
      <c r="M2728" s="117" t="s">
        <v>20847</v>
      </c>
      <c r="N2728" s="36" t="str">
        <f t="shared" si="259"/>
        <v>▶</v>
      </c>
      <c r="O2728" s="37" t="s">
        <v>17929</v>
      </c>
      <c r="P2728" s="37">
        <v>26</v>
      </c>
      <c r="Q2728" s="37" t="s">
        <v>23</v>
      </c>
      <c r="R2728" s="9" t="str">
        <f>词典存放目录!$A$1&amp;O2728&amp;P2728&amp;Q2728</f>
        <v>F:\《自创文法查阅Excel》4.1备份\《B词汇·红宝书》\红宝书MP3分割\09 n2-け (26).mp3</v>
      </c>
      <c r="S2728" s="38"/>
      <c r="T2728" s="56"/>
      <c r="U2728" s="56"/>
      <c r="V2728" s="30" t="str">
        <f t="shared" si="261"/>
        <v/>
      </c>
      <c r="W2728" s="102"/>
      <c r="X2728" s="9" t="s">
        <v>329</v>
      </c>
    </row>
    <row r="2729" spans="1:24" s="57" customFormat="1" ht="24">
      <c r="A2729" s="31">
        <v>2878</v>
      </c>
      <c r="B2729" s="32">
        <f t="shared" ca="1" si="257"/>
        <v>0.53290042265998261</v>
      </c>
      <c r="C2729" s="133" t="s">
        <v>5114</v>
      </c>
      <c r="D2729" s="126" t="s">
        <v>5115</v>
      </c>
      <c r="E2729" s="21"/>
      <c r="F2729" s="22"/>
      <c r="G2729" s="22"/>
      <c r="H2729" s="22"/>
      <c r="I2729" s="23"/>
      <c r="J2729" s="35" t="str">
        <f t="shared" si="258"/>
        <v>➸</v>
      </c>
      <c r="K2729" s="117" t="str">
        <f>词典存放目录!$A$1&amp;L2729&amp;M2729</f>
        <v>F:\《自创文法查阅Excel》4.1备份\《B词汇·红宝书》\红宝书15版图片\2878-げきやす【激安】.jpg</v>
      </c>
      <c r="L2729" s="9" t="s">
        <v>18120</v>
      </c>
      <c r="M2729" s="117" t="s">
        <v>20848</v>
      </c>
      <c r="N2729" s="36" t="str">
        <f t="shared" si="259"/>
        <v>▶</v>
      </c>
      <c r="O2729" s="37" t="s">
        <v>17929</v>
      </c>
      <c r="P2729" s="37">
        <v>27</v>
      </c>
      <c r="Q2729" s="37" t="s">
        <v>23</v>
      </c>
      <c r="R2729" s="9" t="str">
        <f>词典存放目录!$A$1&amp;O2729&amp;P2729&amp;Q2729</f>
        <v>F:\《自创文法查阅Excel》4.1备份\《B词汇·红宝书》\红宝书MP3分割\09 n2-け (27).mp3</v>
      </c>
      <c r="S2729" s="38"/>
      <c r="T2729" s="56"/>
      <c r="U2729" s="56"/>
      <c r="V2729" s="30" t="str">
        <f t="shared" si="261"/>
        <v/>
      </c>
      <c r="W2729" s="29"/>
      <c r="X2729" s="9" t="s">
        <v>329</v>
      </c>
    </row>
    <row r="2730" spans="1:24" s="57" customFormat="1" ht="24">
      <c r="A2730" s="31">
        <v>2879</v>
      </c>
      <c r="B2730" s="32">
        <f t="shared" ca="1" si="257"/>
        <v>0.58520037459514984</v>
      </c>
      <c r="C2730" s="133" t="s">
        <v>5116</v>
      </c>
      <c r="D2730" s="126" t="s">
        <v>5117</v>
      </c>
      <c r="E2730" s="21"/>
      <c r="F2730" s="22"/>
      <c r="G2730" s="22"/>
      <c r="H2730" s="22"/>
      <c r="I2730" s="23"/>
      <c r="J2730" s="35" t="str">
        <f t="shared" si="258"/>
        <v>➸</v>
      </c>
      <c r="K2730" s="117" t="str">
        <f>词典存放目录!$A$1&amp;L2730&amp;M2730</f>
        <v>F:\《自创文法查阅Excel》4.1备份\《B词汇·红宝书》\红宝书15版图片\2879-けしからん【怪しからん】.jpg</v>
      </c>
      <c r="L2730" s="9" t="s">
        <v>18120</v>
      </c>
      <c r="M2730" s="117" t="s">
        <v>20849</v>
      </c>
      <c r="N2730" s="36" t="str">
        <f t="shared" si="259"/>
        <v>▶</v>
      </c>
      <c r="O2730" s="37" t="s">
        <v>17929</v>
      </c>
      <c r="P2730" s="37">
        <v>28</v>
      </c>
      <c r="Q2730" s="37" t="s">
        <v>23</v>
      </c>
      <c r="R2730" s="9" t="str">
        <f>词典存放目录!$A$1&amp;O2730&amp;P2730&amp;Q2730</f>
        <v>F:\《自创文法查阅Excel》4.1备份\《B词汇·红宝书》\红宝书MP3分割\09 n2-け (28).mp3</v>
      </c>
      <c r="S2730" s="38"/>
      <c r="T2730" s="56"/>
      <c r="U2730" s="56"/>
      <c r="V2730" s="30" t="str">
        <f t="shared" si="261"/>
        <v/>
      </c>
      <c r="W2730" s="29"/>
      <c r="X2730" s="9" t="s">
        <v>329</v>
      </c>
    </row>
    <row r="2731" spans="1:24" s="57" customFormat="1" ht="24">
      <c r="A2731" s="31">
        <v>2881</v>
      </c>
      <c r="B2731" s="32">
        <f t="shared" ca="1" si="257"/>
        <v>0.76682666796699717</v>
      </c>
      <c r="C2731" s="133" t="s">
        <v>5118</v>
      </c>
      <c r="D2731" s="126" t="s">
        <v>5119</v>
      </c>
      <c r="E2731" s="21" t="s">
        <v>32</v>
      </c>
      <c r="F2731" s="22"/>
      <c r="G2731" s="22"/>
      <c r="H2731" s="22"/>
      <c r="I2731" s="23"/>
      <c r="J2731" s="35" t="str">
        <f t="shared" si="258"/>
        <v>➸</v>
      </c>
      <c r="K2731" s="117" t="str">
        <f>词典存放目录!$A$1&amp;L2731&amp;M2731</f>
        <v>F:\《自创文法查阅Excel》4.1备份\《B词汇·红宝书》\红宝书15版图片\2881-けたちがい【桁違い】.jpg</v>
      </c>
      <c r="L2731" s="9" t="s">
        <v>18120</v>
      </c>
      <c r="M2731" s="117" t="s">
        <v>20850</v>
      </c>
      <c r="N2731" s="36" t="str">
        <f t="shared" si="259"/>
        <v>▶</v>
      </c>
      <c r="O2731" s="37" t="s">
        <v>17929</v>
      </c>
      <c r="P2731" s="37">
        <v>30</v>
      </c>
      <c r="Q2731" s="37" t="s">
        <v>23</v>
      </c>
      <c r="R2731" s="9" t="str">
        <f>词典存放目录!$A$1&amp;O2731&amp;P2731&amp;Q2731</f>
        <v>F:\《自创文法查阅Excel》4.1备份\《B词汇·红宝书》\红宝书MP3分割\09 n2-け (30).mp3</v>
      </c>
      <c r="S2731" s="38"/>
      <c r="T2731" s="56"/>
      <c r="U2731" s="56"/>
      <c r="V2731" s="30"/>
      <c r="W2731" s="29"/>
      <c r="X2731" s="9" t="s">
        <v>329</v>
      </c>
    </row>
    <row r="2732" spans="1:24" s="57" customFormat="1" ht="24">
      <c r="A2732" s="31">
        <v>2882</v>
      </c>
      <c r="B2732" s="32">
        <f t="shared" ca="1" si="257"/>
        <v>0.31266321448996492</v>
      </c>
      <c r="C2732" s="133" t="s">
        <v>5120</v>
      </c>
      <c r="D2732" s="126" t="s">
        <v>5121</v>
      </c>
      <c r="E2732" s="21"/>
      <c r="F2732" s="22"/>
      <c r="G2732" s="22"/>
      <c r="H2732" s="22"/>
      <c r="I2732" s="23"/>
      <c r="J2732" s="35" t="str">
        <f t="shared" si="258"/>
        <v>➸</v>
      </c>
      <c r="K2732" s="117" t="str">
        <f>词典存放目录!$A$1&amp;L2732&amp;M2732</f>
        <v>F:\《自创文法查阅Excel》4.1备份\《B词汇·红宝书》\红宝书15版图片\2882-けつあつ【血圧】.jpg</v>
      </c>
      <c r="L2732" s="9" t="s">
        <v>18120</v>
      </c>
      <c r="M2732" s="117" t="s">
        <v>20851</v>
      </c>
      <c r="N2732" s="36" t="str">
        <f t="shared" si="259"/>
        <v>▶</v>
      </c>
      <c r="O2732" s="37" t="s">
        <v>17929</v>
      </c>
      <c r="P2732" s="37">
        <v>31</v>
      </c>
      <c r="Q2732" s="37" t="s">
        <v>23</v>
      </c>
      <c r="R2732" s="9" t="str">
        <f>词典存放目录!$A$1&amp;O2732&amp;P2732&amp;Q2732</f>
        <v>F:\《自创文法查阅Excel》4.1备份\《B词汇·红宝书》\红宝书MP3分割\09 n2-け (31).mp3</v>
      </c>
      <c r="S2732" s="38"/>
      <c r="T2732" s="56"/>
      <c r="U2732" s="56"/>
      <c r="V2732" s="30" t="str">
        <f t="shared" ref="V2732:V2758" si="262">IF(COUNTA(S2732:U2732)=0,"",COUNTIF(S2732:U2732,"0")/COUNTA(S2732:U2732))</f>
        <v/>
      </c>
      <c r="W2732" s="29"/>
      <c r="X2732" s="9" t="s">
        <v>329</v>
      </c>
    </row>
    <row r="2733" spans="1:24" s="57" customFormat="1" ht="24">
      <c r="A2733" s="31">
        <v>2883</v>
      </c>
      <c r="B2733" s="32">
        <f t="shared" ca="1" si="257"/>
        <v>0.99708630675632359</v>
      </c>
      <c r="C2733" s="133" t="s">
        <v>5122</v>
      </c>
      <c r="D2733" s="126" t="s">
        <v>5123</v>
      </c>
      <c r="E2733" s="21"/>
      <c r="F2733" s="22"/>
      <c r="G2733" s="22"/>
      <c r="H2733" s="22"/>
      <c r="I2733" s="23"/>
      <c r="J2733" s="35" t="str">
        <f t="shared" si="258"/>
        <v>➸</v>
      </c>
      <c r="K2733" s="117" t="str">
        <f>词典存放目录!$A$1&amp;L2733&amp;M2733</f>
        <v>F:\《自创文法查阅Excel》4.1备份\《B词汇·红宝书》\红宝书15版图片\2883-けつい【決意】.jpg</v>
      </c>
      <c r="L2733" s="9" t="s">
        <v>18120</v>
      </c>
      <c r="M2733" s="117" t="s">
        <v>20852</v>
      </c>
      <c r="N2733" s="36" t="str">
        <f t="shared" si="259"/>
        <v>▶</v>
      </c>
      <c r="O2733" s="37" t="s">
        <v>17929</v>
      </c>
      <c r="P2733" s="37">
        <v>32</v>
      </c>
      <c r="Q2733" s="37" t="s">
        <v>23</v>
      </c>
      <c r="R2733" s="9" t="str">
        <f>词典存放目录!$A$1&amp;O2733&amp;P2733&amp;Q2733</f>
        <v>F:\《自创文法查阅Excel》4.1备份\《B词汇·红宝书》\红宝书MP3分割\09 n2-け (32).mp3</v>
      </c>
      <c r="S2733" s="38"/>
      <c r="T2733" s="56"/>
      <c r="U2733" s="56"/>
      <c r="V2733" s="30" t="str">
        <f t="shared" si="262"/>
        <v/>
      </c>
      <c r="W2733" s="29"/>
      <c r="X2733" s="9" t="s">
        <v>329</v>
      </c>
    </row>
    <row r="2734" spans="1:24" s="57" customFormat="1" ht="24">
      <c r="A2734" s="31">
        <v>2884</v>
      </c>
      <c r="B2734" s="32">
        <f t="shared" ca="1" si="257"/>
        <v>0.11134904595422412</v>
      </c>
      <c r="C2734" s="133" t="s">
        <v>5124</v>
      </c>
      <c r="D2734" s="126" t="s">
        <v>5125</v>
      </c>
      <c r="E2734" s="21"/>
      <c r="F2734" s="22"/>
      <c r="G2734" s="22"/>
      <c r="H2734" s="22"/>
      <c r="I2734" s="23"/>
      <c r="J2734" s="35" t="str">
        <f t="shared" si="258"/>
        <v>➸</v>
      </c>
      <c r="K2734" s="117" t="str">
        <f>词典存放目录!$A$1&amp;L2734&amp;M2734</f>
        <v>F:\《自创文法查阅Excel》4.1备份\《B词汇·红宝书》\红宝书15版图片\2884-けっかん【欠陥】.jpg</v>
      </c>
      <c r="L2734" s="9" t="s">
        <v>18120</v>
      </c>
      <c r="M2734" s="117" t="s">
        <v>20853</v>
      </c>
      <c r="N2734" s="36" t="str">
        <f t="shared" si="259"/>
        <v>▶</v>
      </c>
      <c r="O2734" s="37" t="s">
        <v>17929</v>
      </c>
      <c r="P2734" s="37">
        <v>33</v>
      </c>
      <c r="Q2734" s="37" t="s">
        <v>23</v>
      </c>
      <c r="R2734" s="9" t="str">
        <f>词典存放目录!$A$1&amp;O2734&amp;P2734&amp;Q2734</f>
        <v>F:\《自创文法查阅Excel》4.1备份\《B词汇·红宝书》\红宝书MP3分割\09 n2-け (33).mp3</v>
      </c>
      <c r="S2734" s="38"/>
      <c r="T2734" s="56"/>
      <c r="U2734" s="56"/>
      <c r="V2734" s="30" t="str">
        <f t="shared" si="262"/>
        <v/>
      </c>
      <c r="W2734" s="29"/>
      <c r="X2734" s="9" t="s">
        <v>329</v>
      </c>
    </row>
    <row r="2735" spans="1:24" s="57" customFormat="1" ht="24">
      <c r="A2735" s="31">
        <v>2885</v>
      </c>
      <c r="B2735" s="32">
        <f t="shared" ca="1" si="257"/>
        <v>0.6174822005533821</v>
      </c>
      <c r="C2735" s="133" t="s">
        <v>5126</v>
      </c>
      <c r="D2735" s="126" t="s">
        <v>5127</v>
      </c>
      <c r="E2735" s="21"/>
      <c r="F2735" s="22"/>
      <c r="G2735" s="22"/>
      <c r="H2735" s="22"/>
      <c r="I2735" s="23"/>
      <c r="J2735" s="35" t="str">
        <f t="shared" si="258"/>
        <v>➸</v>
      </c>
      <c r="K2735" s="117" t="str">
        <f>词典存放目录!$A$1&amp;L2735&amp;M2735</f>
        <v>F:\《自创文法查阅Excel》4.1备份\《B词汇·红宝书》\红宝书15版图片\2885-けつぎ【決議】.jpg</v>
      </c>
      <c r="L2735" s="9" t="s">
        <v>18120</v>
      </c>
      <c r="M2735" s="117" t="s">
        <v>20854</v>
      </c>
      <c r="N2735" s="36" t="str">
        <f t="shared" si="259"/>
        <v>▶</v>
      </c>
      <c r="O2735" s="37" t="s">
        <v>17929</v>
      </c>
      <c r="P2735" s="37">
        <v>34</v>
      </c>
      <c r="Q2735" s="37" t="s">
        <v>23</v>
      </c>
      <c r="R2735" s="9" t="str">
        <f>词典存放目录!$A$1&amp;O2735&amp;P2735&amp;Q2735</f>
        <v>F:\《自创文法查阅Excel》4.1备份\《B词汇·红宝书》\红宝书MP3分割\09 n2-け (34).mp3</v>
      </c>
      <c r="S2735" s="38"/>
      <c r="T2735" s="56"/>
      <c r="U2735" s="56"/>
      <c r="V2735" s="30" t="str">
        <f t="shared" si="262"/>
        <v/>
      </c>
      <c r="W2735" s="69"/>
      <c r="X2735" s="9" t="s">
        <v>329</v>
      </c>
    </row>
    <row r="2736" spans="1:24" s="57" customFormat="1" ht="24">
      <c r="A2736" s="31">
        <v>2886</v>
      </c>
      <c r="B2736" s="32">
        <f t="shared" ca="1" si="257"/>
        <v>1.5292920983071001E-2</v>
      </c>
      <c r="C2736" s="133" t="s">
        <v>4900</v>
      </c>
      <c r="D2736" s="126" t="s">
        <v>5128</v>
      </c>
      <c r="E2736" s="21"/>
      <c r="F2736" s="22"/>
      <c r="G2736" s="22"/>
      <c r="H2736" s="22"/>
      <c r="I2736" s="23"/>
      <c r="J2736" s="35" t="str">
        <f t="shared" si="258"/>
        <v>➸</v>
      </c>
      <c r="K2736" s="117" t="str">
        <f>词典存放目录!$A$1&amp;L2736&amp;M2736</f>
        <v>F:\《自创文法查阅Excel》4.1备份\《B词汇·红宝书》\红宝书15版图片\2886-けっこう【決行】.jpg</v>
      </c>
      <c r="L2736" s="9" t="s">
        <v>18120</v>
      </c>
      <c r="M2736" s="117" t="s">
        <v>20855</v>
      </c>
      <c r="N2736" s="36" t="str">
        <f t="shared" si="259"/>
        <v>▶</v>
      </c>
      <c r="O2736" s="37" t="s">
        <v>17929</v>
      </c>
      <c r="P2736" s="37">
        <v>35</v>
      </c>
      <c r="Q2736" s="37" t="s">
        <v>23</v>
      </c>
      <c r="R2736" s="9" t="str">
        <f>词典存放目录!$A$1&amp;O2736&amp;P2736&amp;Q2736</f>
        <v>F:\《自创文法查阅Excel》4.1备份\《B词汇·红宝书》\红宝书MP3分割\09 n2-け (35).mp3</v>
      </c>
      <c r="S2736" s="38"/>
      <c r="T2736" s="56"/>
      <c r="U2736" s="56"/>
      <c r="V2736" s="30" t="str">
        <f t="shared" si="262"/>
        <v/>
      </c>
      <c r="W2736" s="29"/>
      <c r="X2736" s="9" t="s">
        <v>329</v>
      </c>
    </row>
    <row r="2737" spans="1:24" s="57" customFormat="1" ht="24">
      <c r="A2737" s="31">
        <v>2887</v>
      </c>
      <c r="B2737" s="32">
        <f t="shared" ca="1" si="257"/>
        <v>0.21020288842083212</v>
      </c>
      <c r="C2737" s="133" t="s">
        <v>5129</v>
      </c>
      <c r="D2737" s="126" t="s">
        <v>5130</v>
      </c>
      <c r="E2737" s="21"/>
      <c r="F2737" s="22"/>
      <c r="G2737" s="22"/>
      <c r="H2737" s="22"/>
      <c r="I2737" s="23"/>
      <c r="J2737" s="35" t="str">
        <f t="shared" si="258"/>
        <v>➸</v>
      </c>
      <c r="K2737" s="117" t="str">
        <f>词典存放目录!$A$1&amp;L2737&amp;M2737</f>
        <v>F:\《自创文法查阅Excel》4.1备份\《B词汇·红宝书》\红宝书15版图片\2887-けっさく【傑作】.jpg</v>
      </c>
      <c r="L2737" s="9" t="s">
        <v>18120</v>
      </c>
      <c r="M2737" s="117" t="s">
        <v>20856</v>
      </c>
      <c r="N2737" s="36" t="str">
        <f t="shared" si="259"/>
        <v>▶</v>
      </c>
      <c r="O2737" s="37" t="s">
        <v>17929</v>
      </c>
      <c r="P2737" s="37">
        <v>36</v>
      </c>
      <c r="Q2737" s="37" t="s">
        <v>23</v>
      </c>
      <c r="R2737" s="9" t="str">
        <f>词典存放目录!$A$1&amp;O2737&amp;P2737&amp;Q2737</f>
        <v>F:\《自创文法查阅Excel》4.1备份\《B词汇·红宝书》\红宝书MP3分割\09 n2-け (36).mp3</v>
      </c>
      <c r="S2737" s="38"/>
      <c r="T2737" s="56"/>
      <c r="U2737" s="56"/>
      <c r="V2737" s="30" t="str">
        <f t="shared" si="262"/>
        <v/>
      </c>
      <c r="W2737" s="29"/>
      <c r="X2737" s="9" t="s">
        <v>329</v>
      </c>
    </row>
    <row r="2738" spans="1:24" s="57" customFormat="1" ht="24">
      <c r="A2738" s="31">
        <v>2888</v>
      </c>
      <c r="B2738" s="32">
        <f t="shared" ca="1" si="257"/>
        <v>0.74680452608838976</v>
      </c>
      <c r="C2738" s="133" t="s">
        <v>5131</v>
      </c>
      <c r="D2738" s="126" t="s">
        <v>5132</v>
      </c>
      <c r="E2738" s="21"/>
      <c r="F2738" s="22"/>
      <c r="G2738" s="22"/>
      <c r="H2738" s="22"/>
      <c r="I2738" s="23"/>
      <c r="J2738" s="35" t="str">
        <f t="shared" si="258"/>
        <v>➸</v>
      </c>
      <c r="K2738" s="117" t="str">
        <f>词典存放目录!$A$1&amp;L2738&amp;M2738</f>
        <v>F:\《自创文法查阅Excel》4.1备份\《B词汇·红宝书》\红宝书15版图片\2888-けっしょう【決勝】.jpg</v>
      </c>
      <c r="L2738" s="9" t="s">
        <v>18120</v>
      </c>
      <c r="M2738" s="117" t="s">
        <v>20857</v>
      </c>
      <c r="N2738" s="36" t="str">
        <f t="shared" si="259"/>
        <v>▶</v>
      </c>
      <c r="O2738" s="37" t="s">
        <v>17929</v>
      </c>
      <c r="P2738" s="37">
        <v>37</v>
      </c>
      <c r="Q2738" s="37" t="s">
        <v>23</v>
      </c>
      <c r="R2738" s="9" t="str">
        <f>词典存放目录!$A$1&amp;O2738&amp;P2738&amp;Q2738</f>
        <v>F:\《自创文法查阅Excel》4.1备份\《B词汇·红宝书》\红宝书MP3分割\09 n2-け (37).mp3</v>
      </c>
      <c r="S2738" s="38"/>
      <c r="T2738" s="56"/>
      <c r="U2738" s="56"/>
      <c r="V2738" s="30" t="str">
        <f t="shared" si="262"/>
        <v/>
      </c>
      <c r="W2738" s="29"/>
      <c r="X2738" s="9" t="s">
        <v>329</v>
      </c>
    </row>
    <row r="2739" spans="1:24" s="57" customFormat="1" ht="24">
      <c r="A2739" s="31">
        <v>2889</v>
      </c>
      <c r="B2739" s="32">
        <f t="shared" ca="1" si="257"/>
        <v>0.4369282510383502</v>
      </c>
      <c r="C2739" s="133" t="s">
        <v>5133</v>
      </c>
      <c r="D2739" s="126" t="s">
        <v>5134</v>
      </c>
      <c r="E2739" s="21"/>
      <c r="F2739" s="22"/>
      <c r="G2739" s="22"/>
      <c r="H2739" s="22"/>
      <c r="I2739" s="23"/>
      <c r="J2739" s="35" t="str">
        <f t="shared" si="258"/>
        <v>➸</v>
      </c>
      <c r="K2739" s="117" t="str">
        <f>词典存放目录!$A$1&amp;L2739&amp;M2739</f>
        <v>F:\《自创文法查阅Excel》4.1备份\《B词汇·红宝书》\红宝书15版图片\2889-けつだん【決断】.jpg</v>
      </c>
      <c r="L2739" s="9" t="s">
        <v>18120</v>
      </c>
      <c r="M2739" s="117" t="s">
        <v>20858</v>
      </c>
      <c r="N2739" s="36" t="str">
        <f t="shared" si="259"/>
        <v>▶</v>
      </c>
      <c r="O2739" s="37" t="s">
        <v>17929</v>
      </c>
      <c r="P2739" s="37">
        <v>38</v>
      </c>
      <c r="Q2739" s="37" t="s">
        <v>23</v>
      </c>
      <c r="R2739" s="9" t="str">
        <f>词典存放目录!$A$1&amp;O2739&amp;P2739&amp;Q2739</f>
        <v>F:\《自创文法查阅Excel》4.1备份\《B词汇·红宝书》\红宝书MP3分割\09 n2-け (38).mp3</v>
      </c>
      <c r="S2739" s="38"/>
      <c r="T2739" s="56"/>
      <c r="U2739" s="56"/>
      <c r="V2739" s="30" t="str">
        <f t="shared" si="262"/>
        <v/>
      </c>
      <c r="W2739" s="29"/>
      <c r="X2739" s="9" t="s">
        <v>329</v>
      </c>
    </row>
    <row r="2740" spans="1:24" s="57" customFormat="1" ht="24">
      <c r="A2740" s="31">
        <v>2890</v>
      </c>
      <c r="B2740" s="32">
        <f t="shared" ca="1" si="257"/>
        <v>0.7773754604160884</v>
      </c>
      <c r="C2740" s="133" t="s">
        <v>5135</v>
      </c>
      <c r="D2740" s="126" t="s">
        <v>5136</v>
      </c>
      <c r="E2740" s="21"/>
      <c r="F2740" s="22"/>
      <c r="G2740" s="22"/>
      <c r="H2740" s="22"/>
      <c r="I2740" s="23"/>
      <c r="J2740" s="35" t="str">
        <f t="shared" si="258"/>
        <v>➸</v>
      </c>
      <c r="K2740" s="117" t="str">
        <f>词典存放目录!$A$1&amp;L2740&amp;M2740</f>
        <v>F:\《自创文法查阅Excel》4.1备份\《B词汇·红宝书》\红宝书15版图片\2890-けってん【欠点】.jpg</v>
      </c>
      <c r="L2740" s="9" t="s">
        <v>18120</v>
      </c>
      <c r="M2740" s="117" t="s">
        <v>20859</v>
      </c>
      <c r="N2740" s="36" t="str">
        <f t="shared" si="259"/>
        <v>▶</v>
      </c>
      <c r="O2740" s="37" t="s">
        <v>17929</v>
      </c>
      <c r="P2740" s="37">
        <v>39</v>
      </c>
      <c r="Q2740" s="37" t="s">
        <v>23</v>
      </c>
      <c r="R2740" s="9" t="str">
        <f>词典存放目录!$A$1&amp;O2740&amp;P2740&amp;Q2740</f>
        <v>F:\《自创文法查阅Excel》4.1备份\《B词汇·红宝书》\红宝书MP3分割\09 n2-け (39).mp3</v>
      </c>
      <c r="S2740" s="38"/>
      <c r="T2740" s="56"/>
      <c r="U2740" s="56"/>
      <c r="V2740" s="30" t="str">
        <f t="shared" si="262"/>
        <v/>
      </c>
      <c r="W2740" s="29"/>
      <c r="X2740" s="9" t="s">
        <v>329</v>
      </c>
    </row>
    <row r="2741" spans="1:24" s="57" customFormat="1" ht="24">
      <c r="A2741" s="31">
        <v>2891</v>
      </c>
      <c r="B2741" s="32">
        <f t="shared" ca="1" si="257"/>
        <v>0.83169669329881957</v>
      </c>
      <c r="C2741" s="133" t="s">
        <v>5137</v>
      </c>
      <c r="D2741" s="126" t="s">
        <v>5138</v>
      </c>
      <c r="E2741" s="21"/>
      <c r="F2741" s="22"/>
      <c r="G2741" s="22"/>
      <c r="H2741" s="22"/>
      <c r="I2741" s="23"/>
      <c r="J2741" s="35" t="str">
        <f t="shared" si="258"/>
        <v>➸</v>
      </c>
      <c r="K2741" s="117" t="str">
        <f>词典存放目录!$A$1&amp;L2741&amp;M2741</f>
        <v>F:\《自创文法查阅Excel》4.1备份\《B词汇·红宝书》\红宝书15版图片\2891-けつろん【結論】.jpg</v>
      </c>
      <c r="L2741" s="9" t="s">
        <v>18120</v>
      </c>
      <c r="M2741" s="117" t="s">
        <v>20860</v>
      </c>
      <c r="N2741" s="36" t="str">
        <f t="shared" si="259"/>
        <v>▶</v>
      </c>
      <c r="O2741" s="37" t="s">
        <v>17929</v>
      </c>
      <c r="P2741" s="37">
        <v>40</v>
      </c>
      <c r="Q2741" s="37" t="s">
        <v>23</v>
      </c>
      <c r="R2741" s="9" t="str">
        <f>词典存放目录!$A$1&amp;O2741&amp;P2741&amp;Q2741</f>
        <v>F:\《自创文法查阅Excel》4.1备份\《B词汇·红宝书》\红宝书MP3分割\09 n2-け (40).mp3</v>
      </c>
      <c r="S2741" s="38"/>
      <c r="T2741" s="56"/>
      <c r="U2741" s="56"/>
      <c r="V2741" s="30" t="str">
        <f t="shared" si="262"/>
        <v/>
      </c>
      <c r="W2741" s="29"/>
      <c r="X2741" s="9" t="s">
        <v>329</v>
      </c>
    </row>
    <row r="2742" spans="1:24" s="57" customFormat="1" ht="24">
      <c r="A2742" s="31">
        <v>2892</v>
      </c>
      <c r="B2742" s="32">
        <f t="shared" ca="1" si="257"/>
        <v>0.45200715968320682</v>
      </c>
      <c r="C2742" s="133" t="s">
        <v>5139</v>
      </c>
      <c r="D2742" s="126" t="s">
        <v>5140</v>
      </c>
      <c r="E2742" s="21"/>
      <c r="F2742" s="22"/>
      <c r="G2742" s="22"/>
      <c r="H2742" s="22"/>
      <c r="I2742" s="23"/>
      <c r="J2742" s="35" t="str">
        <f t="shared" si="258"/>
        <v>➸</v>
      </c>
      <c r="K2742" s="117" t="str">
        <f>词典存放目录!$A$1&amp;L2742&amp;M2742</f>
        <v>F:\《自创文法查阅Excel》4.1备份\《B词汇·红宝书》\红宝书15版图片\2892-けはい【気配】.jpg</v>
      </c>
      <c r="L2742" s="9" t="s">
        <v>18120</v>
      </c>
      <c r="M2742" s="117" t="s">
        <v>20861</v>
      </c>
      <c r="N2742" s="36" t="str">
        <f t="shared" si="259"/>
        <v>▶</v>
      </c>
      <c r="O2742" s="37" t="s">
        <v>17929</v>
      </c>
      <c r="P2742" s="37">
        <v>41</v>
      </c>
      <c r="Q2742" s="37" t="s">
        <v>23</v>
      </c>
      <c r="R2742" s="9" t="str">
        <f>词典存放目录!$A$1&amp;O2742&amp;P2742&amp;Q2742</f>
        <v>F:\《自创文法查阅Excel》4.1备份\《B词汇·红宝书》\红宝书MP3分割\09 n2-け (41).mp3</v>
      </c>
      <c r="S2742" s="38"/>
      <c r="T2742" s="56"/>
      <c r="U2742" s="56"/>
      <c r="V2742" s="30" t="str">
        <f t="shared" si="262"/>
        <v/>
      </c>
      <c r="W2742" s="29"/>
      <c r="X2742" s="9" t="s">
        <v>329</v>
      </c>
    </row>
    <row r="2743" spans="1:24" s="57" customFormat="1" ht="24">
      <c r="A2743" s="31">
        <v>2893</v>
      </c>
      <c r="B2743" s="32">
        <f t="shared" ca="1" si="257"/>
        <v>0.70073770549992598</v>
      </c>
      <c r="C2743" s="133" t="s">
        <v>5141</v>
      </c>
      <c r="D2743" s="126" t="s">
        <v>5142</v>
      </c>
      <c r="E2743" s="21"/>
      <c r="F2743" s="22"/>
      <c r="G2743" s="22"/>
      <c r="H2743" s="22"/>
      <c r="I2743" s="23"/>
      <c r="J2743" s="35" t="str">
        <f t="shared" si="258"/>
        <v>➸</v>
      </c>
      <c r="K2743" s="117" t="str">
        <f>词典存放目录!$A$1&amp;L2743&amp;M2743</f>
        <v>F:\《自创文法查阅Excel》4.1备份\《B词汇·红宝书》\红宝书15版图片\2893-げひん【下品】.jpg</v>
      </c>
      <c r="L2743" s="9" t="s">
        <v>18120</v>
      </c>
      <c r="M2743" s="117" t="s">
        <v>20862</v>
      </c>
      <c r="N2743" s="36" t="str">
        <f t="shared" si="259"/>
        <v>▶</v>
      </c>
      <c r="O2743" s="37" t="s">
        <v>17929</v>
      </c>
      <c r="P2743" s="37">
        <v>42</v>
      </c>
      <c r="Q2743" s="37" t="s">
        <v>23</v>
      </c>
      <c r="R2743" s="9" t="str">
        <f>词典存放目录!$A$1&amp;O2743&amp;P2743&amp;Q2743</f>
        <v>F:\《自创文法查阅Excel》4.1备份\《B词汇·红宝书》\红宝书MP3分割\09 n2-け (42).mp3</v>
      </c>
      <c r="S2743" s="38"/>
      <c r="T2743" s="56"/>
      <c r="U2743" s="56"/>
      <c r="V2743" s="30" t="str">
        <f t="shared" si="262"/>
        <v/>
      </c>
      <c r="W2743" s="29"/>
      <c r="X2743" s="9" t="s">
        <v>329</v>
      </c>
    </row>
    <row r="2744" spans="1:24" s="57" customFormat="1" ht="24">
      <c r="A2744" s="31">
        <v>2894</v>
      </c>
      <c r="B2744" s="32">
        <f t="shared" ca="1" si="257"/>
        <v>0.12694419352704533</v>
      </c>
      <c r="C2744" s="133" t="s">
        <v>5143</v>
      </c>
      <c r="D2744" s="126" t="s">
        <v>5144</v>
      </c>
      <c r="E2744" s="21"/>
      <c r="F2744" s="22"/>
      <c r="G2744" s="22"/>
      <c r="H2744" s="22"/>
      <c r="I2744" s="23"/>
      <c r="J2744" s="35" t="str">
        <f t="shared" si="258"/>
        <v>➸</v>
      </c>
      <c r="K2744" s="117" t="str">
        <f>词典存放目录!$A$1&amp;L2744&amp;M2744</f>
        <v>F:\《自创文法查阅Excel》4.1备份\《B词汇·红宝书》\红宝书15版图片\2894-けむる【煙る】.jpg</v>
      </c>
      <c r="L2744" s="9" t="s">
        <v>18120</v>
      </c>
      <c r="M2744" s="117" t="s">
        <v>20863</v>
      </c>
      <c r="N2744" s="36" t="str">
        <f t="shared" si="259"/>
        <v>▶</v>
      </c>
      <c r="O2744" s="37" t="s">
        <v>17929</v>
      </c>
      <c r="P2744" s="37">
        <v>43</v>
      </c>
      <c r="Q2744" s="37" t="s">
        <v>23</v>
      </c>
      <c r="R2744" s="9" t="str">
        <f>词典存放目录!$A$1&amp;O2744&amp;P2744&amp;Q2744</f>
        <v>F:\《自创文法查阅Excel》4.1备份\《B词汇·红宝书》\红宝书MP3分割\09 n2-け (43).mp3</v>
      </c>
      <c r="S2744" s="38"/>
      <c r="T2744" s="56"/>
      <c r="U2744" s="56"/>
      <c r="V2744" s="30" t="str">
        <f t="shared" si="262"/>
        <v/>
      </c>
      <c r="W2744" s="69"/>
      <c r="X2744" s="9" t="s">
        <v>329</v>
      </c>
    </row>
    <row r="2745" spans="1:24" s="57" customFormat="1" ht="24">
      <c r="A2745" s="31">
        <v>2895</v>
      </c>
      <c r="B2745" s="32">
        <f t="shared" ca="1" si="257"/>
        <v>0.6937311355735849</v>
      </c>
      <c r="C2745" s="133" t="s">
        <v>5145</v>
      </c>
      <c r="D2745" s="126" t="s">
        <v>5146</v>
      </c>
      <c r="E2745" s="21" t="s">
        <v>287</v>
      </c>
      <c r="F2745" s="22"/>
      <c r="G2745" s="22"/>
      <c r="H2745" s="22"/>
      <c r="I2745" s="23"/>
      <c r="J2745" s="35" t="str">
        <f t="shared" si="258"/>
        <v>➸</v>
      </c>
      <c r="K2745" s="117" t="str">
        <f>词典存放目录!$A$1&amp;L2745&amp;M2745</f>
        <v>F:\《自创文法查阅Excel》4.1备份\《B词汇·红宝书》\红宝书15版图片\2895-けわしい【険しい】.jpg</v>
      </c>
      <c r="L2745" s="9" t="s">
        <v>18120</v>
      </c>
      <c r="M2745" s="117" t="s">
        <v>20864</v>
      </c>
      <c r="N2745" s="36" t="str">
        <f t="shared" si="259"/>
        <v>▶</v>
      </c>
      <c r="O2745" s="37" t="s">
        <v>17929</v>
      </c>
      <c r="P2745" s="37">
        <v>44</v>
      </c>
      <c r="Q2745" s="37" t="s">
        <v>23</v>
      </c>
      <c r="R2745" s="9" t="str">
        <f>词典存放目录!$A$1&amp;O2745&amp;P2745&amp;Q2745</f>
        <v>F:\《自创文法查阅Excel》4.1备份\《B词汇·红宝书》\红宝书MP3分割\09 n2-け (44).mp3</v>
      </c>
      <c r="S2745" s="38"/>
      <c r="T2745" s="56"/>
      <c r="U2745" s="56"/>
      <c r="V2745" s="30" t="str">
        <f t="shared" si="262"/>
        <v/>
      </c>
      <c r="W2745" s="69"/>
      <c r="X2745" s="9" t="s">
        <v>329</v>
      </c>
    </row>
    <row r="2746" spans="1:24" s="57" customFormat="1" ht="24">
      <c r="A2746" s="31">
        <v>2896</v>
      </c>
      <c r="B2746" s="32">
        <f t="shared" ca="1" si="257"/>
        <v>0.44776096994570114</v>
      </c>
      <c r="C2746" s="133" t="s">
        <v>4949</v>
      </c>
      <c r="D2746" s="126" t="s">
        <v>5147</v>
      </c>
      <c r="E2746" s="21"/>
      <c r="F2746" s="22"/>
      <c r="G2746" s="22"/>
      <c r="H2746" s="22"/>
      <c r="I2746" s="23"/>
      <c r="J2746" s="35" t="str">
        <f t="shared" si="258"/>
        <v>➸</v>
      </c>
      <c r="K2746" s="117" t="str">
        <f>词典存放目录!$A$1&amp;L2746&amp;M2746</f>
        <v>F:\《自创文法查阅Excel》4.1备份\《B词汇·红宝书》\红宝书15版图片\2896-～けん【～券】.jpg</v>
      </c>
      <c r="L2746" s="9" t="s">
        <v>18120</v>
      </c>
      <c r="M2746" s="117" t="s">
        <v>20865</v>
      </c>
      <c r="N2746" s="36" t="str">
        <f t="shared" si="259"/>
        <v>▶</v>
      </c>
      <c r="O2746" s="37" t="s">
        <v>17929</v>
      </c>
      <c r="P2746" s="37">
        <v>45</v>
      </c>
      <c r="Q2746" s="37" t="s">
        <v>23</v>
      </c>
      <c r="R2746" s="9" t="str">
        <f>词典存放目录!$A$1&amp;O2746&amp;P2746&amp;Q2746</f>
        <v>F:\《自创文法查阅Excel》4.1备份\《B词汇·红宝书》\红宝书MP3分割\09 n2-け (45).mp3</v>
      </c>
      <c r="S2746" s="38"/>
      <c r="T2746" s="56"/>
      <c r="U2746" s="56"/>
      <c r="V2746" s="30" t="str">
        <f t="shared" si="262"/>
        <v/>
      </c>
      <c r="W2746" s="29"/>
      <c r="X2746" s="9" t="s">
        <v>329</v>
      </c>
    </row>
    <row r="2747" spans="1:24" s="57" customFormat="1" ht="24">
      <c r="A2747" s="31">
        <v>2897</v>
      </c>
      <c r="B2747" s="32">
        <f t="shared" ca="1" si="257"/>
        <v>0.70678436398264755</v>
      </c>
      <c r="C2747" s="133" t="s">
        <v>4949</v>
      </c>
      <c r="D2747" s="126" t="s">
        <v>5148</v>
      </c>
      <c r="E2747" s="21"/>
      <c r="F2747" s="22"/>
      <c r="G2747" s="22"/>
      <c r="H2747" s="22"/>
      <c r="I2747" s="23"/>
      <c r="J2747" s="35" t="str">
        <f t="shared" si="258"/>
        <v>➸</v>
      </c>
      <c r="K2747" s="117" t="str">
        <f>词典存放目录!$A$1&amp;L2747&amp;M2747</f>
        <v>F:\《自创文法查阅Excel》4.1备份\《B词汇·红宝书》\红宝书15版图片\2897-～けん【～権】.jpg</v>
      </c>
      <c r="L2747" s="9" t="s">
        <v>18120</v>
      </c>
      <c r="M2747" s="117" t="s">
        <v>20866</v>
      </c>
      <c r="N2747" s="36" t="str">
        <f t="shared" si="259"/>
        <v>▶</v>
      </c>
      <c r="O2747" s="37" t="s">
        <v>17929</v>
      </c>
      <c r="P2747" s="37">
        <v>46</v>
      </c>
      <c r="Q2747" s="37" t="s">
        <v>23</v>
      </c>
      <c r="R2747" s="9" t="str">
        <f>词典存放目录!$A$1&amp;O2747&amp;P2747&amp;Q2747</f>
        <v>F:\《自创文法查阅Excel》4.1备份\《B词汇·红宝书》\红宝书MP3分割\09 n2-け (46).mp3</v>
      </c>
      <c r="S2747" s="38"/>
      <c r="T2747" s="56"/>
      <c r="U2747" s="56"/>
      <c r="V2747" s="30" t="str">
        <f t="shared" si="262"/>
        <v/>
      </c>
      <c r="W2747" s="29"/>
      <c r="X2747" s="9" t="s">
        <v>329</v>
      </c>
    </row>
    <row r="2748" spans="1:24" s="57" customFormat="1" ht="24">
      <c r="A2748" s="31">
        <v>2898</v>
      </c>
      <c r="B2748" s="32">
        <f t="shared" ca="1" si="257"/>
        <v>0.69182253845974928</v>
      </c>
      <c r="C2748" s="133" t="s">
        <v>5149</v>
      </c>
      <c r="D2748" s="126" t="s">
        <v>5150</v>
      </c>
      <c r="E2748" s="21"/>
      <c r="F2748" s="22"/>
      <c r="G2748" s="22"/>
      <c r="H2748" s="22"/>
      <c r="I2748" s="23"/>
      <c r="J2748" s="35" t="str">
        <f t="shared" si="258"/>
        <v>➸</v>
      </c>
      <c r="K2748" s="117" t="str">
        <f>词典存放目录!$A$1&amp;L2748&amp;M2748</f>
        <v>F:\《自创文法查阅Excel》4.1备份\《B词汇·红宝书》\红宝书15版图片\2898-げん～【現～】.jpg</v>
      </c>
      <c r="L2748" s="9" t="s">
        <v>18120</v>
      </c>
      <c r="M2748" s="117" t="s">
        <v>20867</v>
      </c>
      <c r="N2748" s="36" t="str">
        <f t="shared" si="259"/>
        <v>▶</v>
      </c>
      <c r="O2748" s="37" t="s">
        <v>17929</v>
      </c>
      <c r="P2748" s="37">
        <v>47</v>
      </c>
      <c r="Q2748" s="37" t="s">
        <v>23</v>
      </c>
      <c r="R2748" s="9" t="str">
        <f>词典存放目录!$A$1&amp;O2748&amp;P2748&amp;Q2748</f>
        <v>F:\《自创文法查阅Excel》4.1备份\《B词汇·红宝书》\红宝书MP3分割\09 n2-け (47).mp3</v>
      </c>
      <c r="S2748" s="38"/>
      <c r="T2748" s="56"/>
      <c r="U2748" s="56"/>
      <c r="V2748" s="30" t="str">
        <f t="shared" si="262"/>
        <v/>
      </c>
      <c r="W2748" s="29"/>
      <c r="X2748" s="9" t="s">
        <v>329</v>
      </c>
    </row>
    <row r="2749" spans="1:24" s="57" customFormat="1" ht="24">
      <c r="A2749" s="31">
        <v>2899</v>
      </c>
      <c r="B2749" s="32">
        <f t="shared" ca="1" si="257"/>
        <v>9.4101719205437862E-2</v>
      </c>
      <c r="C2749" s="133" t="s">
        <v>5151</v>
      </c>
      <c r="D2749" s="126" t="s">
        <v>5152</v>
      </c>
      <c r="E2749" s="21"/>
      <c r="F2749" s="22"/>
      <c r="G2749" s="22"/>
      <c r="H2749" s="22"/>
      <c r="I2749" s="23"/>
      <c r="J2749" s="35" t="str">
        <f t="shared" si="258"/>
        <v>➸</v>
      </c>
      <c r="K2749" s="117" t="str">
        <f>词典存放目录!$A$1&amp;L2749&amp;M2749</f>
        <v>F:\《自创文法查阅Excel》4.1备份\《B词汇·红宝书》\红宝书15版图片\2899-げんかい【見解】.jpg</v>
      </c>
      <c r="L2749" s="9" t="s">
        <v>18120</v>
      </c>
      <c r="M2749" s="117" t="s">
        <v>20868</v>
      </c>
      <c r="N2749" s="36" t="str">
        <f t="shared" si="259"/>
        <v>▶</v>
      </c>
      <c r="O2749" s="37" t="s">
        <v>17929</v>
      </c>
      <c r="P2749" s="37">
        <v>48</v>
      </c>
      <c r="Q2749" s="37" t="s">
        <v>23</v>
      </c>
      <c r="R2749" s="9" t="str">
        <f>词典存放目录!$A$1&amp;O2749&amp;P2749&amp;Q2749</f>
        <v>F:\《自创文法查阅Excel》4.1备份\《B词汇·红宝书》\红宝书MP3分割\09 n2-け (48).mp3</v>
      </c>
      <c r="S2749" s="38"/>
      <c r="T2749" s="56"/>
      <c r="U2749" s="56"/>
      <c r="V2749" s="30" t="str">
        <f t="shared" si="262"/>
        <v/>
      </c>
      <c r="W2749" s="29"/>
      <c r="X2749" s="9" t="s">
        <v>329</v>
      </c>
    </row>
    <row r="2750" spans="1:24" s="57" customFormat="1" ht="24">
      <c r="A2750" s="31">
        <v>2900</v>
      </c>
      <c r="B2750" s="32">
        <f t="shared" ref="B2750:B2813" ca="1" si="263">RAND()</f>
        <v>2.3767215327204827E-2</v>
      </c>
      <c r="C2750" s="133" t="s">
        <v>5151</v>
      </c>
      <c r="D2750" s="126" t="s">
        <v>5153</v>
      </c>
      <c r="E2750" s="21"/>
      <c r="F2750" s="22"/>
      <c r="G2750" s="22"/>
      <c r="H2750" s="22"/>
      <c r="I2750" s="23"/>
      <c r="J2750" s="35" t="str">
        <f t="shared" ref="J2750:J2813" si="264">HYPERLINK(K2750,"➸")</f>
        <v>➸</v>
      </c>
      <c r="K2750" s="117" t="str">
        <f>词典存放目录!$A$1&amp;L2750&amp;M2750</f>
        <v>F:\《自创文法查阅Excel》4.1备份\《B词汇·红宝书》\红宝书15版图片\2900-げんかい【限界】.jpg</v>
      </c>
      <c r="L2750" s="9" t="s">
        <v>18120</v>
      </c>
      <c r="M2750" s="117" t="s">
        <v>20869</v>
      </c>
      <c r="N2750" s="36" t="str">
        <f t="shared" ref="N2750:N2813" si="265">HYPERLINK(R2750,"▶")</f>
        <v>▶</v>
      </c>
      <c r="O2750" s="37" t="s">
        <v>17929</v>
      </c>
      <c r="P2750" s="37">
        <v>49</v>
      </c>
      <c r="Q2750" s="37" t="s">
        <v>23</v>
      </c>
      <c r="R2750" s="9" t="str">
        <f>词典存放目录!$A$1&amp;O2750&amp;P2750&amp;Q2750</f>
        <v>F:\《自创文法查阅Excel》4.1备份\《B词汇·红宝书》\红宝书MP3分割\09 n2-け (49).mp3</v>
      </c>
      <c r="S2750" s="38"/>
      <c r="T2750" s="56"/>
      <c r="U2750" s="56"/>
      <c r="V2750" s="30" t="str">
        <f t="shared" si="262"/>
        <v/>
      </c>
      <c r="W2750" s="29"/>
      <c r="X2750" s="9" t="s">
        <v>329</v>
      </c>
    </row>
    <row r="2751" spans="1:24" s="57" customFormat="1" ht="24">
      <c r="A2751" s="31">
        <v>2902</v>
      </c>
      <c r="B2751" s="32">
        <f t="shared" ca="1" si="263"/>
        <v>0.38134247779295549</v>
      </c>
      <c r="C2751" s="133" t="s">
        <v>5154</v>
      </c>
      <c r="D2751" s="126" t="s">
        <v>5155</v>
      </c>
      <c r="E2751" s="21"/>
      <c r="F2751" s="22"/>
      <c r="G2751" s="22"/>
      <c r="H2751" s="22"/>
      <c r="I2751" s="23"/>
      <c r="J2751" s="35" t="str">
        <f t="shared" si="264"/>
        <v>➸</v>
      </c>
      <c r="K2751" s="117" t="str">
        <f>词典存放目录!$A$1&amp;L2751&amp;M2751</f>
        <v>F:\《自创文法查阅Excel》4.1备份\《B词汇·红宝书》\红宝书15版图片\2902-げんさん【原産】.jpg</v>
      </c>
      <c r="L2751" s="9" t="s">
        <v>18120</v>
      </c>
      <c r="M2751" s="117" t="s">
        <v>20870</v>
      </c>
      <c r="N2751" s="36" t="str">
        <f t="shared" si="265"/>
        <v>▶</v>
      </c>
      <c r="O2751" s="37" t="s">
        <v>17929</v>
      </c>
      <c r="P2751" s="37">
        <v>51</v>
      </c>
      <c r="Q2751" s="37" t="s">
        <v>23</v>
      </c>
      <c r="R2751" s="9" t="str">
        <f>词典存放目录!$A$1&amp;O2751&amp;P2751&amp;Q2751</f>
        <v>F:\《自创文法查阅Excel》4.1备份\《B词汇·红宝书》\红宝书MP3分割\09 n2-け (51).mp3</v>
      </c>
      <c r="S2751" s="38"/>
      <c r="T2751" s="56"/>
      <c r="U2751" s="56"/>
      <c r="V2751" s="30" t="str">
        <f t="shared" si="262"/>
        <v/>
      </c>
      <c r="W2751" s="29"/>
      <c r="X2751" s="9" t="s">
        <v>329</v>
      </c>
    </row>
    <row r="2752" spans="1:24" s="57" customFormat="1" ht="24">
      <c r="A2752" s="31">
        <v>2903</v>
      </c>
      <c r="B2752" s="32">
        <f t="shared" ca="1" si="263"/>
        <v>0.2203453817564679</v>
      </c>
      <c r="C2752" s="133" t="s">
        <v>5156</v>
      </c>
      <c r="D2752" s="126" t="s">
        <v>5157</v>
      </c>
      <c r="E2752" s="21"/>
      <c r="F2752" s="22"/>
      <c r="G2752" s="22"/>
      <c r="H2752" s="22"/>
      <c r="I2752" s="23"/>
      <c r="J2752" s="35" t="str">
        <f t="shared" si="264"/>
        <v>➸</v>
      </c>
      <c r="K2752" s="117" t="str">
        <f>词典存放目录!$A$1&amp;L2752&amp;M2752</f>
        <v>F:\《自创文法查阅Excel》4.1备份\《B词汇·红宝书》\红宝书15版图片\2903-げんし【原始】.jpg</v>
      </c>
      <c r="L2752" s="9" t="s">
        <v>18120</v>
      </c>
      <c r="M2752" s="117" t="s">
        <v>20871</v>
      </c>
      <c r="N2752" s="36" t="str">
        <f t="shared" si="265"/>
        <v>▶</v>
      </c>
      <c r="O2752" s="37" t="s">
        <v>17929</v>
      </c>
      <c r="P2752" s="37">
        <v>52</v>
      </c>
      <c r="Q2752" s="37" t="s">
        <v>23</v>
      </c>
      <c r="R2752" s="9" t="str">
        <f>词典存放目录!$A$1&amp;O2752&amp;P2752&amp;Q2752</f>
        <v>F:\《自创文法查阅Excel》4.1备份\《B词汇·红宝书》\红宝书MP3分割\09 n2-け (52).mp3</v>
      </c>
      <c r="S2752" s="38"/>
      <c r="T2752" s="56"/>
      <c r="U2752" s="56"/>
      <c r="V2752" s="30" t="str">
        <f t="shared" si="262"/>
        <v/>
      </c>
      <c r="W2752" s="29"/>
      <c r="X2752" s="9" t="s">
        <v>329</v>
      </c>
    </row>
    <row r="2753" spans="1:24" s="57" customFormat="1" ht="24">
      <c r="A2753" s="31">
        <v>2904</v>
      </c>
      <c r="B2753" s="32">
        <f t="shared" ca="1" si="263"/>
        <v>0.16918830113061623</v>
      </c>
      <c r="C2753" s="133" t="s">
        <v>5158</v>
      </c>
      <c r="D2753" s="126" t="s">
        <v>5159</v>
      </c>
      <c r="E2753" s="21"/>
      <c r="F2753" s="22"/>
      <c r="G2753" s="22"/>
      <c r="H2753" s="22"/>
      <c r="I2753" s="23"/>
      <c r="J2753" s="35" t="str">
        <f t="shared" si="264"/>
        <v>➸</v>
      </c>
      <c r="K2753" s="117" t="str">
        <f>词典存放目录!$A$1&amp;L2753&amp;M2753</f>
        <v>F:\《自创文法查阅Excel》4.1备份\《B词汇·红宝书》\红宝书15版图片\2904-げんじゅう【厳重】.jpg</v>
      </c>
      <c r="L2753" s="9" t="s">
        <v>18120</v>
      </c>
      <c r="M2753" s="117" t="s">
        <v>20872</v>
      </c>
      <c r="N2753" s="36" t="str">
        <f t="shared" si="265"/>
        <v>▶</v>
      </c>
      <c r="O2753" s="37" t="s">
        <v>17929</v>
      </c>
      <c r="P2753" s="37">
        <v>53</v>
      </c>
      <c r="Q2753" s="37" t="s">
        <v>23</v>
      </c>
      <c r="R2753" s="9" t="str">
        <f>词典存放目录!$A$1&amp;O2753&amp;P2753&amp;Q2753</f>
        <v>F:\《自创文法查阅Excel》4.1备份\《B词汇·红宝书》\红宝书MP3分割\09 n2-け (53).mp3</v>
      </c>
      <c r="S2753" s="38"/>
      <c r="T2753" s="56"/>
      <c r="U2753" s="56"/>
      <c r="V2753" s="30" t="str">
        <f t="shared" si="262"/>
        <v/>
      </c>
      <c r="W2753" s="29"/>
      <c r="X2753" s="9" t="s">
        <v>329</v>
      </c>
    </row>
    <row r="2754" spans="1:24" s="57" customFormat="1" ht="24">
      <c r="A2754" s="31">
        <v>2905</v>
      </c>
      <c r="B2754" s="32">
        <f t="shared" ca="1" si="263"/>
        <v>7.8083832530412289E-2</v>
      </c>
      <c r="C2754" s="133" t="s">
        <v>5160</v>
      </c>
      <c r="D2754" s="126" t="s">
        <v>5161</v>
      </c>
      <c r="E2754" s="21"/>
      <c r="F2754" s="22"/>
      <c r="G2754" s="22"/>
      <c r="H2754" s="22"/>
      <c r="I2754" s="23"/>
      <c r="J2754" s="35" t="str">
        <f t="shared" si="264"/>
        <v>➸</v>
      </c>
      <c r="K2754" s="117" t="str">
        <f>词典存放目录!$A$1&amp;L2754&amp;M2754</f>
        <v>F:\《自创文法查阅Excel》4.1备份\《B词汇·红宝书》\红宝书15版图片\2905-げんそく【原則】.jpg</v>
      </c>
      <c r="L2754" s="9" t="s">
        <v>18120</v>
      </c>
      <c r="M2754" s="117" t="s">
        <v>20873</v>
      </c>
      <c r="N2754" s="36" t="str">
        <f t="shared" si="265"/>
        <v>▶</v>
      </c>
      <c r="O2754" s="37" t="s">
        <v>17929</v>
      </c>
      <c r="P2754" s="37">
        <v>54</v>
      </c>
      <c r="Q2754" s="37" t="s">
        <v>23</v>
      </c>
      <c r="R2754" s="9" t="str">
        <f>词典存放目录!$A$1&amp;O2754&amp;P2754&amp;Q2754</f>
        <v>F:\《自创文法查阅Excel》4.1备份\《B词汇·红宝书》\红宝书MP3分割\09 n2-け (54).mp3</v>
      </c>
      <c r="S2754" s="38"/>
      <c r="T2754" s="56"/>
      <c r="U2754" s="56"/>
      <c r="V2754" s="30" t="str">
        <f t="shared" si="262"/>
        <v/>
      </c>
      <c r="W2754" s="29"/>
      <c r="X2754" s="9" t="s">
        <v>329</v>
      </c>
    </row>
    <row r="2755" spans="1:24" s="57" customFormat="1" ht="24">
      <c r="A2755" s="31">
        <v>2906</v>
      </c>
      <c r="B2755" s="32">
        <f t="shared" ca="1" si="263"/>
        <v>0.49015286748243125</v>
      </c>
      <c r="C2755" s="133" t="s">
        <v>5162</v>
      </c>
      <c r="D2755" s="126" t="s">
        <v>5163</v>
      </c>
      <c r="E2755" s="21"/>
      <c r="F2755" s="22"/>
      <c r="G2755" s="22"/>
      <c r="H2755" s="22"/>
      <c r="I2755" s="23"/>
      <c r="J2755" s="35" t="str">
        <f t="shared" si="264"/>
        <v>➸</v>
      </c>
      <c r="K2755" s="117" t="str">
        <f>词典存放目录!$A$1&amp;L2755&amp;M2755</f>
        <v>F:\《自创文法查阅Excel》4.1备份\《B词汇·红宝书》\红宝书15版图片\2906-げんち【現地】.jpg</v>
      </c>
      <c r="L2755" s="9" t="s">
        <v>18120</v>
      </c>
      <c r="M2755" s="117" t="s">
        <v>20874</v>
      </c>
      <c r="N2755" s="36" t="str">
        <f t="shared" si="265"/>
        <v>▶</v>
      </c>
      <c r="O2755" s="37" t="s">
        <v>17929</v>
      </c>
      <c r="P2755" s="37">
        <v>55</v>
      </c>
      <c r="Q2755" s="37" t="s">
        <v>23</v>
      </c>
      <c r="R2755" s="9" t="str">
        <f>词典存放目录!$A$1&amp;O2755&amp;P2755&amp;Q2755</f>
        <v>F:\《自创文法查阅Excel》4.1备份\《B词汇·红宝书》\红宝书MP3分割\09 n2-け (55).mp3</v>
      </c>
      <c r="S2755" s="38"/>
      <c r="T2755" s="56"/>
      <c r="U2755" s="56"/>
      <c r="V2755" s="30" t="str">
        <f t="shared" si="262"/>
        <v/>
      </c>
      <c r="W2755" s="29"/>
      <c r="X2755" s="9" t="s">
        <v>329</v>
      </c>
    </row>
    <row r="2756" spans="1:24" s="57" customFormat="1" ht="24">
      <c r="A2756" s="31">
        <v>2907</v>
      </c>
      <c r="B2756" s="32">
        <f t="shared" ca="1" si="263"/>
        <v>0.56124352220049656</v>
      </c>
      <c r="C2756" s="133" t="s">
        <v>5164</v>
      </c>
      <c r="D2756" s="126" t="s">
        <v>5165</v>
      </c>
      <c r="E2756" s="21"/>
      <c r="F2756" s="22"/>
      <c r="G2756" s="22"/>
      <c r="H2756" s="22"/>
      <c r="I2756" s="23"/>
      <c r="J2756" s="35" t="str">
        <f t="shared" si="264"/>
        <v>➸</v>
      </c>
      <c r="K2756" s="117" t="str">
        <f>词典存放目录!$A$1&amp;L2756&amp;M2756</f>
        <v>F:\《自创文法查阅Excel》4.1备份\《B词汇·红宝书》\红宝书15版图片\2907-けんちょう【県庁】.jpg</v>
      </c>
      <c r="L2756" s="9" t="s">
        <v>18120</v>
      </c>
      <c r="M2756" s="117" t="s">
        <v>20875</v>
      </c>
      <c r="N2756" s="36" t="str">
        <f t="shared" si="265"/>
        <v>▶</v>
      </c>
      <c r="O2756" s="37" t="s">
        <v>17929</v>
      </c>
      <c r="P2756" s="37">
        <v>56</v>
      </c>
      <c r="Q2756" s="37" t="s">
        <v>23</v>
      </c>
      <c r="R2756" s="9" t="str">
        <f>词典存放目录!$A$1&amp;O2756&amp;P2756&amp;Q2756</f>
        <v>F:\《自创文法查阅Excel》4.1备份\《B词汇·红宝书》\红宝书MP3分割\09 n2-け (56).mp3</v>
      </c>
      <c r="S2756" s="38"/>
      <c r="T2756" s="56"/>
      <c r="U2756" s="56"/>
      <c r="V2756" s="30" t="str">
        <f t="shared" si="262"/>
        <v/>
      </c>
      <c r="W2756" s="29"/>
      <c r="X2756" s="9" t="s">
        <v>329</v>
      </c>
    </row>
    <row r="2757" spans="1:24" s="57" customFormat="1" ht="24">
      <c r="A2757" s="31">
        <v>2908</v>
      </c>
      <c r="B2757" s="32">
        <f t="shared" ca="1" si="263"/>
        <v>0.6305470190216993</v>
      </c>
      <c r="C2757" s="133" t="s">
        <v>5166</v>
      </c>
      <c r="D2757" s="126" t="s">
        <v>5167</v>
      </c>
      <c r="E2757" s="21"/>
      <c r="F2757" s="22"/>
      <c r="G2757" s="22"/>
      <c r="H2757" s="22"/>
      <c r="I2757" s="23"/>
      <c r="J2757" s="35" t="str">
        <f t="shared" si="264"/>
        <v>➸</v>
      </c>
      <c r="K2757" s="117" t="str">
        <f>词典存放目录!$A$1&amp;L2757&amp;M2757</f>
        <v>F:\《自创文法查阅Excel》4.1备份\《B词汇·红宝书》\红宝书15版图片\2908-げんてい【限定】.jpg</v>
      </c>
      <c r="L2757" s="9" t="s">
        <v>18120</v>
      </c>
      <c r="M2757" s="117" t="s">
        <v>20876</v>
      </c>
      <c r="N2757" s="36" t="str">
        <f t="shared" si="265"/>
        <v>▶</v>
      </c>
      <c r="O2757" s="37" t="s">
        <v>17929</v>
      </c>
      <c r="P2757" s="37">
        <v>57</v>
      </c>
      <c r="Q2757" s="37" t="s">
        <v>23</v>
      </c>
      <c r="R2757" s="9" t="str">
        <f>词典存放目录!$A$1&amp;O2757&amp;P2757&amp;Q2757</f>
        <v>F:\《自创文法查阅Excel》4.1备份\《B词汇·红宝书》\红宝书MP3分割\09 n2-け (57).mp3</v>
      </c>
      <c r="S2757" s="38"/>
      <c r="T2757" s="56"/>
      <c r="U2757" s="56"/>
      <c r="V2757" s="30" t="str">
        <f t="shared" si="262"/>
        <v/>
      </c>
      <c r="W2757" s="69"/>
      <c r="X2757" s="9" t="s">
        <v>329</v>
      </c>
    </row>
    <row r="2758" spans="1:24" s="57" customFormat="1" ht="24">
      <c r="A2758" s="31">
        <v>2909</v>
      </c>
      <c r="B2758" s="32">
        <f t="shared" ca="1" si="263"/>
        <v>0.4186094241437549</v>
      </c>
      <c r="C2758" s="133" t="s">
        <v>5168</v>
      </c>
      <c r="D2758" s="126" t="s">
        <v>5169</v>
      </c>
      <c r="E2758" s="21"/>
      <c r="F2758" s="22"/>
      <c r="G2758" s="22"/>
      <c r="H2758" s="22"/>
      <c r="I2758" s="23"/>
      <c r="J2758" s="35" t="str">
        <f t="shared" si="264"/>
        <v>➸</v>
      </c>
      <c r="K2758" s="117" t="str">
        <f>词典存放目录!$A$1&amp;L2758&amp;M2758</f>
        <v>F:\《自创文法查阅Excel》4.1备份\《B词汇·红宝书》\红宝书15版图片\2909-げんど【限度】.jpg</v>
      </c>
      <c r="L2758" s="9" t="s">
        <v>18120</v>
      </c>
      <c r="M2758" s="117" t="s">
        <v>20877</v>
      </c>
      <c r="N2758" s="36" t="str">
        <f t="shared" si="265"/>
        <v>▶</v>
      </c>
      <c r="O2758" s="37" t="s">
        <v>17929</v>
      </c>
      <c r="P2758" s="37">
        <v>58</v>
      </c>
      <c r="Q2758" s="37" t="s">
        <v>23</v>
      </c>
      <c r="R2758" s="9" t="str">
        <f>词典存放目录!$A$1&amp;O2758&amp;P2758&amp;Q2758</f>
        <v>F:\《自创文法查阅Excel》4.1备份\《B词汇·红宝书》\红宝书MP3分割\09 n2-け (58).mp3</v>
      </c>
      <c r="S2758" s="38"/>
      <c r="T2758" s="56"/>
      <c r="U2758" s="56"/>
      <c r="V2758" s="30" t="str">
        <f t="shared" si="262"/>
        <v/>
      </c>
      <c r="W2758" s="29"/>
      <c r="X2758" s="9" t="s">
        <v>329</v>
      </c>
    </row>
    <row r="2759" spans="1:24" s="57" customFormat="1" ht="24">
      <c r="A2759" s="31">
        <v>2910</v>
      </c>
      <c r="B2759" s="32">
        <f t="shared" ca="1" si="263"/>
        <v>0.37789289802346904</v>
      </c>
      <c r="C2759" s="133" t="s">
        <v>5062</v>
      </c>
      <c r="D2759" s="126" t="s">
        <v>5170</v>
      </c>
      <c r="E2759" s="21"/>
      <c r="F2759" s="22"/>
      <c r="G2759" s="22"/>
      <c r="H2759" s="22"/>
      <c r="I2759" s="23"/>
      <c r="J2759" s="35" t="str">
        <f t="shared" si="264"/>
        <v>➸</v>
      </c>
      <c r="K2759" s="117" t="str">
        <f>词典存放目录!$A$1&amp;L2759&amp;M2759</f>
        <v>F:\《自创文法查阅Excel》4.1备份\《B词汇·红宝书》\红宝书15版图片\2910-けんとう【健闘】.jpg</v>
      </c>
      <c r="L2759" s="9" t="s">
        <v>18120</v>
      </c>
      <c r="M2759" s="117" t="s">
        <v>20878</v>
      </c>
      <c r="N2759" s="36" t="str">
        <f t="shared" si="265"/>
        <v>▶</v>
      </c>
      <c r="O2759" s="37" t="s">
        <v>17929</v>
      </c>
      <c r="P2759" s="37">
        <v>59</v>
      </c>
      <c r="Q2759" s="37" t="s">
        <v>23</v>
      </c>
      <c r="R2759" s="9" t="str">
        <f>词典存放目录!$A$1&amp;O2759&amp;P2759&amp;Q2759</f>
        <v>F:\《自创文法查阅Excel》4.1备份\《B词汇·红宝书》\红宝书MP3分割\09 n2-け (59).mp3</v>
      </c>
      <c r="S2759" s="38"/>
      <c r="T2759" s="56"/>
      <c r="U2759" s="56"/>
      <c r="V2759" s="30"/>
      <c r="W2759" s="29"/>
      <c r="X2759" s="9" t="s">
        <v>329</v>
      </c>
    </row>
    <row r="2760" spans="1:24" s="57" customFormat="1" ht="24">
      <c r="A2760" s="31">
        <v>2911</v>
      </c>
      <c r="B2760" s="32">
        <f t="shared" ca="1" si="263"/>
        <v>0.15376462889997589</v>
      </c>
      <c r="C2760" s="133" t="s">
        <v>5062</v>
      </c>
      <c r="D2760" s="126" t="s">
        <v>5171</v>
      </c>
      <c r="E2760" s="21"/>
      <c r="F2760" s="22"/>
      <c r="G2760" s="22"/>
      <c r="H2760" s="22"/>
      <c r="I2760" s="23"/>
      <c r="J2760" s="35" t="str">
        <f t="shared" si="264"/>
        <v>➸</v>
      </c>
      <c r="K2760" s="117" t="str">
        <f>词典存放目录!$A$1&amp;L2760&amp;M2760</f>
        <v>F:\《自创文法查阅Excel》4.1备份\《B词汇·红宝书》\红宝书15版图片\2911-けんとう【見当】.jpg</v>
      </c>
      <c r="L2760" s="9" t="s">
        <v>18120</v>
      </c>
      <c r="M2760" s="117" t="s">
        <v>20879</v>
      </c>
      <c r="N2760" s="36" t="str">
        <f t="shared" si="265"/>
        <v>▶</v>
      </c>
      <c r="O2760" s="37" t="s">
        <v>17929</v>
      </c>
      <c r="P2760" s="37">
        <v>60</v>
      </c>
      <c r="Q2760" s="37" t="s">
        <v>23</v>
      </c>
      <c r="R2760" s="9" t="str">
        <f>词典存放目录!$A$1&amp;O2760&amp;P2760&amp;Q2760</f>
        <v>F:\《自创文法查阅Excel》4.1备份\《B词汇·红宝书》\红宝书MP3分割\09 n2-け (60).mp3</v>
      </c>
      <c r="S2760" s="38"/>
      <c r="T2760" s="56"/>
      <c r="U2760" s="56"/>
      <c r="V2760" s="30" t="str">
        <f>IF(COUNTA(S2760:U2760)=0,"",COUNTIF(S2760:U2760,"0")/COUNTA(S2760:U2760))</f>
        <v/>
      </c>
      <c r="W2760" s="29"/>
      <c r="X2760" s="9" t="s">
        <v>329</v>
      </c>
    </row>
    <row r="2761" spans="1:24" s="57" customFormat="1" ht="24">
      <c r="A2761" s="31">
        <v>2912</v>
      </c>
      <c r="B2761" s="32">
        <f t="shared" ca="1" si="263"/>
        <v>9.7974151490517358E-2</v>
      </c>
      <c r="C2761" s="133" t="s">
        <v>5172</v>
      </c>
      <c r="D2761" s="126" t="s">
        <v>5173</v>
      </c>
      <c r="E2761" s="21"/>
      <c r="F2761" s="22"/>
      <c r="G2761" s="22"/>
      <c r="H2761" s="22"/>
      <c r="I2761" s="23"/>
      <c r="J2761" s="35" t="str">
        <f t="shared" si="264"/>
        <v>➸</v>
      </c>
      <c r="K2761" s="117" t="str">
        <f>词典存放目录!$A$1&amp;L2761&amp;M2761</f>
        <v>F:\《自创文法查阅Excel》4.1备份\《B词汇·红宝书》\红宝书15版图片\2912-げんに【現に】.jpg</v>
      </c>
      <c r="L2761" s="9" t="s">
        <v>18120</v>
      </c>
      <c r="M2761" s="117" t="s">
        <v>20880</v>
      </c>
      <c r="N2761" s="36" t="str">
        <f t="shared" si="265"/>
        <v>▶</v>
      </c>
      <c r="O2761" s="37" t="s">
        <v>17929</v>
      </c>
      <c r="P2761" s="37">
        <v>61</v>
      </c>
      <c r="Q2761" s="37" t="s">
        <v>23</v>
      </c>
      <c r="R2761" s="9" t="str">
        <f>词典存放目录!$A$1&amp;O2761&amp;P2761&amp;Q2761</f>
        <v>F:\《自创文法查阅Excel》4.1备份\《B词汇·红宝书》\红宝书MP3分割\09 n2-け (61).mp3</v>
      </c>
      <c r="S2761" s="38"/>
      <c r="T2761" s="56"/>
      <c r="U2761" s="56"/>
      <c r="V2761" s="30" t="str">
        <f>IF(COUNTA(S2761:U2761)=0,"",COUNTIF(S2761:U2761,"0")/COUNTA(S2761:U2761))</f>
        <v/>
      </c>
      <c r="W2761" s="29"/>
      <c r="X2761" s="9" t="s">
        <v>329</v>
      </c>
    </row>
    <row r="2762" spans="1:24" s="57" customFormat="1" ht="24">
      <c r="A2762" s="31">
        <v>2913</v>
      </c>
      <c r="B2762" s="32">
        <f t="shared" ca="1" si="263"/>
        <v>0.87543048553784819</v>
      </c>
      <c r="C2762" s="133" t="s">
        <v>5174</v>
      </c>
      <c r="D2762" s="126" t="s">
        <v>5175</v>
      </c>
      <c r="E2762" s="21"/>
      <c r="F2762" s="22"/>
      <c r="G2762" s="22"/>
      <c r="H2762" s="22"/>
      <c r="I2762" s="23"/>
      <c r="J2762" s="35" t="str">
        <f t="shared" si="264"/>
        <v>➸</v>
      </c>
      <c r="K2762" s="117" t="str">
        <f>词典存放目录!$A$1&amp;L2762&amp;M2762</f>
        <v>F:\《自创文法查阅Excel》4.1备份\《B词汇·红宝书》\红宝书15版图片\2913-げんば【現場】.jpg</v>
      </c>
      <c r="L2762" s="9" t="s">
        <v>18120</v>
      </c>
      <c r="M2762" s="117" t="s">
        <v>20881</v>
      </c>
      <c r="N2762" s="36" t="str">
        <f t="shared" si="265"/>
        <v>▶</v>
      </c>
      <c r="O2762" s="37" t="s">
        <v>17929</v>
      </c>
      <c r="P2762" s="37">
        <v>62</v>
      </c>
      <c r="Q2762" s="37" t="s">
        <v>23</v>
      </c>
      <c r="R2762" s="9" t="str">
        <f>词典存放目录!$A$1&amp;O2762&amp;P2762&amp;Q2762</f>
        <v>F:\《自创文法查阅Excel》4.1备份\《B词汇·红宝书》\红宝书MP3分割\09 n2-け (62).mp3</v>
      </c>
      <c r="S2762" s="38"/>
      <c r="T2762" s="56"/>
      <c r="U2762" s="56"/>
      <c r="V2762" s="30"/>
      <c r="W2762" s="29"/>
      <c r="X2762" s="9" t="s">
        <v>329</v>
      </c>
    </row>
    <row r="2763" spans="1:24" s="57" customFormat="1" ht="24">
      <c r="A2763" s="31">
        <v>2914</v>
      </c>
      <c r="B2763" s="32">
        <f t="shared" ca="1" si="263"/>
        <v>0.76789021215310105</v>
      </c>
      <c r="C2763" s="133" t="s">
        <v>5176</v>
      </c>
      <c r="D2763" s="126" t="s">
        <v>5177</v>
      </c>
      <c r="E2763" s="21"/>
      <c r="F2763" s="22"/>
      <c r="G2763" s="22"/>
      <c r="H2763" s="22"/>
      <c r="I2763" s="23"/>
      <c r="J2763" s="35" t="str">
        <f t="shared" si="264"/>
        <v>➸</v>
      </c>
      <c r="K2763" s="117" t="str">
        <f>词典存放目录!$A$1&amp;L2763&amp;M2763</f>
        <v>F:\《自创文法查阅Excel》4.1备份\《B词汇·红宝书》\红宝书15版图片\2914-けんびきょう【顕微鏡】.jpg</v>
      </c>
      <c r="L2763" s="9" t="s">
        <v>18120</v>
      </c>
      <c r="M2763" s="117" t="s">
        <v>20882</v>
      </c>
      <c r="N2763" s="36" t="str">
        <f t="shared" si="265"/>
        <v>▶</v>
      </c>
      <c r="O2763" s="37" t="s">
        <v>17929</v>
      </c>
      <c r="P2763" s="37">
        <v>63</v>
      </c>
      <c r="Q2763" s="37" t="s">
        <v>23</v>
      </c>
      <c r="R2763" s="9" t="str">
        <f>词典存放目录!$A$1&amp;O2763&amp;P2763&amp;Q2763</f>
        <v>F:\《自创文法查阅Excel》4.1备份\《B词汇·红宝书》\红宝书MP3分割\09 n2-け (63).mp3</v>
      </c>
      <c r="S2763" s="38"/>
      <c r="T2763" s="56"/>
      <c r="U2763" s="56"/>
      <c r="V2763" s="30" t="str">
        <f>IF(COUNTA(S2763:U2763)=0,"",COUNTIF(S2763:U2763,"0")/COUNTA(S2763:U2763))</f>
        <v/>
      </c>
      <c r="W2763" s="29"/>
      <c r="X2763" s="9" t="s">
        <v>329</v>
      </c>
    </row>
    <row r="2764" spans="1:24" s="57" customFormat="1" ht="24">
      <c r="A2764" s="31">
        <v>2915</v>
      </c>
      <c r="B2764" s="32">
        <f t="shared" ca="1" si="263"/>
        <v>0.41986585186158365</v>
      </c>
      <c r="C2764" s="133" t="s">
        <v>5178</v>
      </c>
      <c r="D2764" s="126" t="s">
        <v>5179</v>
      </c>
      <c r="E2764" s="21"/>
      <c r="F2764" s="22"/>
      <c r="G2764" s="22"/>
      <c r="H2764" s="22"/>
      <c r="I2764" s="23"/>
      <c r="J2764" s="35" t="str">
        <f t="shared" si="264"/>
        <v>➸</v>
      </c>
      <c r="K2764" s="117" t="str">
        <f>词典存放目录!$A$1&amp;L2764&amp;M2764</f>
        <v>F:\《自创文法查阅Excel》4.1备份\《B词汇·红宝书》\红宝书15版图片\2915-げんぶん【原文】.jpg</v>
      </c>
      <c r="L2764" s="9" t="s">
        <v>18120</v>
      </c>
      <c r="M2764" s="117" t="s">
        <v>20883</v>
      </c>
      <c r="N2764" s="36" t="str">
        <f t="shared" si="265"/>
        <v>▶</v>
      </c>
      <c r="O2764" s="37" t="s">
        <v>17929</v>
      </c>
      <c r="P2764" s="37">
        <v>64</v>
      </c>
      <c r="Q2764" s="37" t="s">
        <v>23</v>
      </c>
      <c r="R2764" s="9" t="str">
        <f>词典存放目录!$A$1&amp;O2764&amp;P2764&amp;Q2764</f>
        <v>F:\《自创文法查阅Excel》4.1备份\《B词汇·红宝书》\红宝书MP3分割\09 n2-け (64).mp3</v>
      </c>
      <c r="S2764" s="38"/>
      <c r="T2764" s="56"/>
      <c r="U2764" s="56"/>
      <c r="V2764" s="30" t="str">
        <f>IF(COUNTA(S2764:U2764)=0,"",COUNTIF(S2764:U2764,"0")/COUNTA(S2764:U2764))</f>
        <v/>
      </c>
      <c r="W2764" s="29"/>
      <c r="X2764" s="9" t="s">
        <v>329</v>
      </c>
    </row>
    <row r="2765" spans="1:24" s="57" customFormat="1" ht="24">
      <c r="A2765" s="31">
        <v>2916</v>
      </c>
      <c r="B2765" s="32">
        <f t="shared" ca="1" si="263"/>
        <v>0.29618820506939803</v>
      </c>
      <c r="C2765" s="133" t="s">
        <v>5180</v>
      </c>
      <c r="D2765" s="126" t="s">
        <v>5181</v>
      </c>
      <c r="E2765" s="21"/>
      <c r="F2765" s="22"/>
      <c r="G2765" s="22"/>
      <c r="H2765" s="22"/>
      <c r="I2765" s="23"/>
      <c r="J2765" s="35" t="str">
        <f t="shared" si="264"/>
        <v>➸</v>
      </c>
      <c r="K2765" s="117" t="str">
        <f>词典存放目录!$A$1&amp;L2765&amp;M2765</f>
        <v>F:\《自创文法查阅Excel》4.1备份\《B词汇·红宝书》\红宝书15版图片\2916-けんぽう【憲法】.jpg</v>
      </c>
      <c r="L2765" s="9" t="s">
        <v>18120</v>
      </c>
      <c r="M2765" s="117" t="s">
        <v>20884</v>
      </c>
      <c r="N2765" s="36" t="str">
        <f t="shared" si="265"/>
        <v>▶</v>
      </c>
      <c r="O2765" s="37" t="s">
        <v>17929</v>
      </c>
      <c r="P2765" s="37">
        <v>65</v>
      </c>
      <c r="Q2765" s="37" t="s">
        <v>23</v>
      </c>
      <c r="R2765" s="9" t="str">
        <f>词典存放目录!$A$1&amp;O2765&amp;P2765&amp;Q2765</f>
        <v>F:\《自创文法查阅Excel》4.1备份\《B词汇·红宝书》\红宝书MP3分割\09 n2-け (65).mp3</v>
      </c>
      <c r="S2765" s="38"/>
      <c r="T2765" s="56"/>
      <c r="U2765" s="56"/>
      <c r="V2765" s="30" t="str">
        <f>IF(COUNTA(S2765:U2765)=0,"",COUNTIF(S2765:U2765,"0")/COUNTA(S2765:U2765))</f>
        <v/>
      </c>
      <c r="W2765" s="29"/>
      <c r="X2765" s="9" t="s">
        <v>329</v>
      </c>
    </row>
    <row r="2766" spans="1:24" s="57" customFormat="1" ht="24">
      <c r="A2766" s="31">
        <v>2917</v>
      </c>
      <c r="B2766" s="32">
        <f t="shared" ca="1" si="263"/>
        <v>0.12237457565230248</v>
      </c>
      <c r="C2766" s="133" t="s">
        <v>5182</v>
      </c>
      <c r="D2766" s="126" t="s">
        <v>5183</v>
      </c>
      <c r="E2766" s="21"/>
      <c r="F2766" s="22"/>
      <c r="G2766" s="22"/>
      <c r="H2766" s="22"/>
      <c r="I2766" s="23"/>
      <c r="J2766" s="35" t="str">
        <f t="shared" si="264"/>
        <v>➸</v>
      </c>
      <c r="K2766" s="117" t="str">
        <f>词典存放目录!$A$1&amp;L2766&amp;M2766</f>
        <v>F:\《自创文法查阅Excel》4.1备份\《B词汇·红宝书》\红宝书15版图片\2917-けんやく【倹約】.jpg</v>
      </c>
      <c r="L2766" s="9" t="s">
        <v>18120</v>
      </c>
      <c r="M2766" s="117" t="s">
        <v>20885</v>
      </c>
      <c r="N2766" s="36" t="str">
        <f t="shared" si="265"/>
        <v>▶</v>
      </c>
      <c r="O2766" s="37" t="s">
        <v>17929</v>
      </c>
      <c r="P2766" s="37">
        <v>66</v>
      </c>
      <c r="Q2766" s="37" t="s">
        <v>23</v>
      </c>
      <c r="R2766" s="9" t="str">
        <f>词典存放目录!$A$1&amp;O2766&amp;P2766&amp;Q2766</f>
        <v>F:\《自创文法查阅Excel》4.1备份\《B词汇·红宝书》\红宝书MP3分割\09 n2-け (66).mp3</v>
      </c>
      <c r="S2766" s="38"/>
      <c r="T2766" s="56"/>
      <c r="U2766" s="56"/>
      <c r="V2766" s="30"/>
      <c r="W2766" s="29"/>
      <c r="X2766" s="9" t="s">
        <v>329</v>
      </c>
    </row>
    <row r="2767" spans="1:24" s="57" customFormat="1" ht="24">
      <c r="A2767" s="31">
        <v>2918</v>
      </c>
      <c r="B2767" s="32">
        <f t="shared" ca="1" si="263"/>
        <v>0.33408705017878959</v>
      </c>
      <c r="C2767" s="133" t="s">
        <v>5184</v>
      </c>
      <c r="D2767" s="126" t="s">
        <v>5185</v>
      </c>
      <c r="E2767" s="21"/>
      <c r="F2767" s="22"/>
      <c r="G2767" s="22"/>
      <c r="H2767" s="22"/>
      <c r="I2767" s="23"/>
      <c r="J2767" s="35" t="str">
        <f t="shared" si="264"/>
        <v>➸</v>
      </c>
      <c r="K2767" s="117" t="str">
        <f>词典存放目录!$A$1&amp;L2767&amp;M2767</f>
        <v>F:\《自创文法查阅Excel》4.1备份\《B词汇·红宝书》\红宝书15版图片\2918-けんり【権利】.jpg</v>
      </c>
      <c r="L2767" s="9" t="s">
        <v>18120</v>
      </c>
      <c r="M2767" s="117" t="s">
        <v>20886</v>
      </c>
      <c r="N2767" s="36" t="str">
        <f t="shared" si="265"/>
        <v>▶</v>
      </c>
      <c r="O2767" s="37" t="s">
        <v>17929</v>
      </c>
      <c r="P2767" s="37">
        <v>67</v>
      </c>
      <c r="Q2767" s="37" t="s">
        <v>23</v>
      </c>
      <c r="R2767" s="9" t="str">
        <f>词典存放目录!$A$1&amp;O2767&amp;P2767&amp;Q2767</f>
        <v>F:\《自创文法查阅Excel》4.1备份\《B词汇·红宝书》\红宝书MP3分割\09 n2-け (67).mp3</v>
      </c>
      <c r="S2767" s="38"/>
      <c r="T2767" s="56"/>
      <c r="U2767" s="56"/>
      <c r="V2767" s="30" t="str">
        <f t="shared" ref="V2767:V2785" si="266">IF(COUNTA(S2767:U2767)=0,"",COUNTIF(S2767:U2767,"0")/COUNTA(S2767:U2767))</f>
        <v/>
      </c>
      <c r="W2767" s="29"/>
      <c r="X2767" s="9" t="s">
        <v>329</v>
      </c>
    </row>
    <row r="2768" spans="1:24" s="57" customFormat="1" ht="24">
      <c r="A2768" s="31">
        <v>2919</v>
      </c>
      <c r="B2768" s="32">
        <f t="shared" ca="1" si="263"/>
        <v>0.67265829718841719</v>
      </c>
      <c r="C2768" s="133" t="s">
        <v>5186</v>
      </c>
      <c r="D2768" s="126" t="s">
        <v>5187</v>
      </c>
      <c r="E2768" s="21"/>
      <c r="F2768" s="22"/>
      <c r="G2768" s="22"/>
      <c r="H2768" s="22"/>
      <c r="I2768" s="23"/>
      <c r="J2768" s="35" t="str">
        <f t="shared" si="264"/>
        <v>➸</v>
      </c>
      <c r="K2768" s="117" t="str">
        <f>词典存放目录!$A$1&amp;L2768&amp;M2768</f>
        <v>F:\《自创文法查阅Excel》4.1备份\《B词汇·红宝书》\红宝书15版图片\2919-げんり【原理】.jpg</v>
      </c>
      <c r="L2768" s="9" t="s">
        <v>18120</v>
      </c>
      <c r="M2768" s="117" t="s">
        <v>20887</v>
      </c>
      <c r="N2768" s="36" t="str">
        <f t="shared" si="265"/>
        <v>▶</v>
      </c>
      <c r="O2768" s="37" t="s">
        <v>17929</v>
      </c>
      <c r="P2768" s="37">
        <v>68</v>
      </c>
      <c r="Q2768" s="37" t="s">
        <v>23</v>
      </c>
      <c r="R2768" s="9" t="str">
        <f>词典存放目录!$A$1&amp;O2768&amp;P2768&amp;Q2768</f>
        <v>F:\《自创文法查阅Excel》4.1备份\《B词汇·红宝书》\红宝书MP3分割\09 n2-け (68).mp3</v>
      </c>
      <c r="S2768" s="38"/>
      <c r="T2768" s="56"/>
      <c r="U2768" s="56"/>
      <c r="V2768" s="30" t="str">
        <f t="shared" si="266"/>
        <v/>
      </c>
      <c r="W2768" s="29"/>
      <c r="X2768" s="9" t="s">
        <v>329</v>
      </c>
    </row>
    <row r="2769" spans="1:24" s="57" customFormat="1" ht="24">
      <c r="A2769" s="31">
        <v>2920</v>
      </c>
      <c r="B2769" s="32">
        <f t="shared" ca="1" si="263"/>
        <v>0.14899856638596032</v>
      </c>
      <c r="C2769" s="134" t="s">
        <v>5075</v>
      </c>
      <c r="D2769" s="128" t="s">
        <v>5188</v>
      </c>
      <c r="E2769" s="21"/>
      <c r="F2769" s="22"/>
      <c r="G2769" s="22"/>
      <c r="H2769" s="22"/>
      <c r="I2769" s="23"/>
      <c r="J2769" s="35" t="str">
        <f t="shared" si="264"/>
        <v>➸</v>
      </c>
      <c r="K2769" s="117" t="str">
        <f>词典存放目录!$A$1&amp;L2769&amp;M2769</f>
        <v>F:\《自创文法查阅Excel》4.1备份\《B词汇·红宝书》\红宝书15版图片\2920-～けい【～系】.jpg</v>
      </c>
      <c r="L2769" s="9" t="s">
        <v>18120</v>
      </c>
      <c r="M2769" s="117" t="s">
        <v>20888</v>
      </c>
      <c r="N2769" s="36" t="str">
        <f t="shared" si="265"/>
        <v>▶</v>
      </c>
      <c r="O2769" s="37" t="s">
        <v>17930</v>
      </c>
      <c r="P2769" s="37">
        <v>1</v>
      </c>
      <c r="Q2769" s="37" t="s">
        <v>23</v>
      </c>
      <c r="R2769" s="9" t="str">
        <f>词典存放目录!$A$1&amp;O2769&amp;P2769&amp;Q2769</f>
        <v>F:\《自创文法查阅Excel》4.1备份\《B词汇·红宝书》\红宝书MP3分割\09 n1-け (1).mp3</v>
      </c>
      <c r="S2769" s="38"/>
      <c r="T2769" s="56"/>
      <c r="U2769" s="56"/>
      <c r="V2769" s="30" t="str">
        <f t="shared" si="266"/>
        <v/>
      </c>
      <c r="W2769" s="29"/>
      <c r="X2769" s="9" t="s">
        <v>464</v>
      </c>
    </row>
    <row r="2770" spans="1:24" s="57" customFormat="1" ht="24">
      <c r="A2770" s="31">
        <v>2921</v>
      </c>
      <c r="B2770" s="32">
        <f t="shared" ca="1" si="263"/>
        <v>6.8544652226147473E-2</v>
      </c>
      <c r="C2770" s="134" t="s">
        <v>4970</v>
      </c>
      <c r="D2770" s="128" t="s">
        <v>1146</v>
      </c>
      <c r="E2770" s="21"/>
      <c r="F2770" s="22"/>
      <c r="G2770" s="22"/>
      <c r="H2770" s="22"/>
      <c r="I2770" s="23"/>
      <c r="J2770" s="35" t="str">
        <f t="shared" si="264"/>
        <v>➸</v>
      </c>
      <c r="K2770" s="117" t="str">
        <f>词典存放目录!$A$1&amp;L2770&amp;M2770</f>
        <v>F:\《自创文法查阅Excel》4.1备份\《B词汇·红宝书》\红宝书15版图片\2921-けいい【経緯】.jpg</v>
      </c>
      <c r="L2770" s="9" t="s">
        <v>18120</v>
      </c>
      <c r="M2770" s="117" t="s">
        <v>20889</v>
      </c>
      <c r="N2770" s="36" t="str">
        <f t="shared" si="265"/>
        <v>▶</v>
      </c>
      <c r="O2770" s="37" t="s">
        <v>17930</v>
      </c>
      <c r="P2770" s="37">
        <v>2</v>
      </c>
      <c r="Q2770" s="37" t="s">
        <v>23</v>
      </c>
      <c r="R2770" s="9" t="str">
        <f>词典存放目录!$A$1&amp;O2770&amp;P2770&amp;Q2770</f>
        <v>F:\《自创文法查阅Excel》4.1备份\《B词汇·红宝书》\红宝书MP3分割\09 n1-け (2).mp3</v>
      </c>
      <c r="S2770" s="38"/>
      <c r="T2770" s="56"/>
      <c r="U2770" s="56"/>
      <c r="V2770" s="30" t="str">
        <f t="shared" si="266"/>
        <v/>
      </c>
      <c r="W2770" s="29"/>
      <c r="X2770" s="9" t="s">
        <v>464</v>
      </c>
    </row>
    <row r="2771" spans="1:24" s="57" customFormat="1" ht="24">
      <c r="A2771" s="31">
        <v>2922</v>
      </c>
      <c r="B2771" s="32">
        <f t="shared" ca="1" si="263"/>
        <v>0.32123021490065673</v>
      </c>
      <c r="C2771" s="134" t="s">
        <v>5189</v>
      </c>
      <c r="D2771" s="128" t="s">
        <v>5190</v>
      </c>
      <c r="E2771" s="21"/>
      <c r="F2771" s="22"/>
      <c r="G2771" s="22"/>
      <c r="H2771" s="22"/>
      <c r="I2771" s="23"/>
      <c r="J2771" s="35" t="str">
        <f t="shared" si="264"/>
        <v>➸</v>
      </c>
      <c r="K2771" s="117" t="str">
        <f>词典存放目录!$A$1&amp;L2771&amp;M2771</f>
        <v>F:\《自创文法查阅Excel》4.1备份\《B词汇·红宝书》\红宝书15版图片\2922-けいえん【敬遠】.jpg</v>
      </c>
      <c r="L2771" s="9" t="s">
        <v>18120</v>
      </c>
      <c r="M2771" s="117" t="s">
        <v>20890</v>
      </c>
      <c r="N2771" s="36" t="str">
        <f t="shared" si="265"/>
        <v>▶</v>
      </c>
      <c r="O2771" s="37" t="s">
        <v>17930</v>
      </c>
      <c r="P2771" s="37">
        <v>3</v>
      </c>
      <c r="Q2771" s="37" t="s">
        <v>23</v>
      </c>
      <c r="R2771" s="9" t="str">
        <f>词典存放目录!$A$1&amp;O2771&amp;P2771&amp;Q2771</f>
        <v>F:\《自创文法查阅Excel》4.1备份\《B词汇·红宝书》\红宝书MP3分割\09 n1-け (3).mp3</v>
      </c>
      <c r="S2771" s="38"/>
      <c r="T2771" s="56"/>
      <c r="U2771" s="56"/>
      <c r="V2771" s="30" t="str">
        <f t="shared" si="266"/>
        <v/>
      </c>
      <c r="W2771" s="69"/>
      <c r="X2771" s="9" t="s">
        <v>464</v>
      </c>
    </row>
    <row r="2772" spans="1:24" s="57" customFormat="1" ht="24">
      <c r="A2772" s="31">
        <v>2923</v>
      </c>
      <c r="B2772" s="32">
        <f t="shared" ca="1" si="263"/>
        <v>0.24124719668634709</v>
      </c>
      <c r="C2772" s="134" t="s">
        <v>5191</v>
      </c>
      <c r="D2772" s="128" t="s">
        <v>5192</v>
      </c>
      <c r="E2772" s="21"/>
      <c r="F2772" s="22"/>
      <c r="G2772" s="22"/>
      <c r="H2772" s="22"/>
      <c r="I2772" s="23"/>
      <c r="J2772" s="35" t="str">
        <f t="shared" si="264"/>
        <v>➸</v>
      </c>
      <c r="K2772" s="117" t="str">
        <f>词典存放目录!$A$1&amp;L2772&amp;M2772</f>
        <v>F:\《自创文法查阅Excel》4.1备份\《B词汇·红宝书》\红宝书15版图片\2923-けいか【経過】.jpg</v>
      </c>
      <c r="L2772" s="9" t="s">
        <v>18120</v>
      </c>
      <c r="M2772" s="117" t="s">
        <v>20891</v>
      </c>
      <c r="N2772" s="36" t="str">
        <f t="shared" si="265"/>
        <v>▶</v>
      </c>
      <c r="O2772" s="37" t="s">
        <v>17930</v>
      </c>
      <c r="P2772" s="37">
        <v>4</v>
      </c>
      <c r="Q2772" s="37" t="s">
        <v>23</v>
      </c>
      <c r="R2772" s="9" t="str">
        <f>词典存放目录!$A$1&amp;O2772&amp;P2772&amp;Q2772</f>
        <v>F:\《自创文法查阅Excel》4.1备份\《B词汇·红宝书》\红宝书MP3分割\09 n1-け (4).mp3</v>
      </c>
      <c r="S2772" s="38"/>
      <c r="T2772" s="56"/>
      <c r="U2772" s="56"/>
      <c r="V2772" s="30" t="str">
        <f t="shared" si="266"/>
        <v/>
      </c>
      <c r="W2772" s="29"/>
      <c r="X2772" s="9" t="s">
        <v>464</v>
      </c>
    </row>
    <row r="2773" spans="1:24" s="57" customFormat="1" ht="24">
      <c r="A2773" s="31">
        <v>2924</v>
      </c>
      <c r="B2773" s="32">
        <f t="shared" ca="1" si="263"/>
        <v>0.97769246146752919</v>
      </c>
      <c r="C2773" s="134" t="s">
        <v>5193</v>
      </c>
      <c r="D2773" s="128" t="s">
        <v>5194</v>
      </c>
      <c r="E2773" s="21"/>
      <c r="F2773" s="22"/>
      <c r="G2773" s="22"/>
      <c r="H2773" s="22"/>
      <c r="I2773" s="23"/>
      <c r="J2773" s="35" t="str">
        <f t="shared" si="264"/>
        <v>➸</v>
      </c>
      <c r="K2773" s="117" t="str">
        <f>词典存放目录!$A$1&amp;L2773&amp;M2773</f>
        <v>F:\《自创文法查阅Excel》4.1备份\《B词汇·红宝书》\红宝书15版图片\2924-けいかい【警戒】.jpg</v>
      </c>
      <c r="L2773" s="9" t="s">
        <v>18120</v>
      </c>
      <c r="M2773" s="117" t="s">
        <v>20892</v>
      </c>
      <c r="N2773" s="36" t="str">
        <f t="shared" si="265"/>
        <v>▶</v>
      </c>
      <c r="O2773" s="37" t="s">
        <v>17930</v>
      </c>
      <c r="P2773" s="37">
        <v>5</v>
      </c>
      <c r="Q2773" s="37" t="s">
        <v>23</v>
      </c>
      <c r="R2773" s="9" t="str">
        <f>词典存放目录!$A$1&amp;O2773&amp;P2773&amp;Q2773</f>
        <v>F:\《自创文法查阅Excel》4.1备份\《B词汇·红宝书》\红宝书MP3分割\09 n1-け (5).mp3</v>
      </c>
      <c r="S2773" s="38"/>
      <c r="T2773" s="56"/>
      <c r="U2773" s="56"/>
      <c r="V2773" s="30" t="str">
        <f t="shared" si="266"/>
        <v/>
      </c>
      <c r="W2773" s="29"/>
      <c r="X2773" s="9" t="s">
        <v>464</v>
      </c>
    </row>
    <row r="2774" spans="1:24" s="57" customFormat="1" ht="24">
      <c r="A2774" s="31">
        <v>2925</v>
      </c>
      <c r="B2774" s="32">
        <f t="shared" ca="1" si="263"/>
        <v>0.14263131737642698</v>
      </c>
      <c r="C2774" s="134" t="s">
        <v>5193</v>
      </c>
      <c r="D2774" s="128" t="s">
        <v>5195</v>
      </c>
      <c r="E2774" s="21"/>
      <c r="F2774" s="22"/>
      <c r="G2774" s="22"/>
      <c r="H2774" s="22"/>
      <c r="I2774" s="23"/>
      <c r="J2774" s="35" t="str">
        <f t="shared" si="264"/>
        <v>➸</v>
      </c>
      <c r="K2774" s="117" t="str">
        <f>词典存放目录!$A$1&amp;L2774&amp;M2774</f>
        <v>F:\《自创文法查阅Excel》4.1备份\《B词汇·红宝书》\红宝书15版图片\2925-けいかい【軽快】.jpg</v>
      </c>
      <c r="L2774" s="9" t="s">
        <v>18120</v>
      </c>
      <c r="M2774" s="117" t="s">
        <v>20893</v>
      </c>
      <c r="N2774" s="36" t="str">
        <f t="shared" si="265"/>
        <v>▶</v>
      </c>
      <c r="O2774" s="37" t="s">
        <v>17930</v>
      </c>
      <c r="P2774" s="37">
        <v>6</v>
      </c>
      <c r="Q2774" s="37" t="s">
        <v>23</v>
      </c>
      <c r="R2774" s="9" t="str">
        <f>词典存放目录!$A$1&amp;O2774&amp;P2774&amp;Q2774</f>
        <v>F:\《自创文法查阅Excel》4.1备份\《B词汇·红宝书》\红宝书MP3分割\09 n1-け (6).mp3</v>
      </c>
      <c r="S2774" s="38"/>
      <c r="T2774" s="56"/>
      <c r="U2774" s="56"/>
      <c r="V2774" s="30" t="str">
        <f t="shared" si="266"/>
        <v/>
      </c>
      <c r="W2774" s="69"/>
      <c r="X2774" s="9" t="s">
        <v>464</v>
      </c>
    </row>
    <row r="2775" spans="1:24" s="57" customFormat="1" ht="24">
      <c r="A2775" s="31">
        <v>2926</v>
      </c>
      <c r="B2775" s="32">
        <f t="shared" ca="1" si="263"/>
        <v>2.6428891112192487E-2</v>
      </c>
      <c r="C2775" s="134" t="s">
        <v>5196</v>
      </c>
      <c r="D2775" s="128" t="s">
        <v>5197</v>
      </c>
      <c r="E2775" s="21"/>
      <c r="F2775" s="22"/>
      <c r="G2775" s="22"/>
      <c r="H2775" s="22"/>
      <c r="I2775" s="23"/>
      <c r="J2775" s="35" t="str">
        <f t="shared" si="264"/>
        <v>➸</v>
      </c>
      <c r="K2775" s="117" t="str">
        <f>词典存放目录!$A$1&amp;L2775&amp;M2775</f>
        <v>F:\《自创文法查阅Excel》4.1备份\《B词汇·红宝书》\红宝书15版图片\2926-けいげん【軽減】.jpg</v>
      </c>
      <c r="L2775" s="9" t="s">
        <v>18120</v>
      </c>
      <c r="M2775" s="117" t="s">
        <v>20894</v>
      </c>
      <c r="N2775" s="36" t="str">
        <f t="shared" si="265"/>
        <v>▶</v>
      </c>
      <c r="O2775" s="37" t="s">
        <v>17930</v>
      </c>
      <c r="P2775" s="37">
        <v>7</v>
      </c>
      <c r="Q2775" s="37" t="s">
        <v>23</v>
      </c>
      <c r="R2775" s="9" t="str">
        <f>词典存放目录!$A$1&amp;O2775&amp;P2775&amp;Q2775</f>
        <v>F:\《自创文法查阅Excel》4.1备份\《B词汇·红宝书》\红宝书MP3分割\09 n1-け (7).mp3</v>
      </c>
      <c r="S2775" s="38"/>
      <c r="T2775" s="56"/>
      <c r="U2775" s="56"/>
      <c r="V2775" s="30" t="str">
        <f t="shared" si="266"/>
        <v/>
      </c>
      <c r="W2775" s="29"/>
      <c r="X2775" s="9" t="s">
        <v>464</v>
      </c>
    </row>
    <row r="2776" spans="1:24" s="57" customFormat="1" ht="24">
      <c r="A2776" s="31">
        <v>2928</v>
      </c>
      <c r="B2776" s="32">
        <f t="shared" ca="1" si="263"/>
        <v>0.88121528628315293</v>
      </c>
      <c r="C2776" s="134" t="s">
        <v>5198</v>
      </c>
      <c r="D2776" s="128" t="s">
        <v>5199</v>
      </c>
      <c r="E2776" s="21" t="s">
        <v>32</v>
      </c>
      <c r="F2776" s="22"/>
      <c r="G2776" s="22"/>
      <c r="H2776" s="22"/>
      <c r="I2776" s="23"/>
      <c r="J2776" s="35" t="str">
        <f t="shared" si="264"/>
        <v>➸</v>
      </c>
      <c r="K2776" s="117" t="str">
        <f>词典存放目录!$A$1&amp;L2776&amp;M2776</f>
        <v>F:\《自创文法查阅Excel》4.1备份\《B词汇·红宝书》\红宝书15版图片\2928-けいさんだかい【計算高い】.jpg</v>
      </c>
      <c r="L2776" s="9" t="s">
        <v>18120</v>
      </c>
      <c r="M2776" s="117" t="s">
        <v>20895</v>
      </c>
      <c r="N2776" s="36" t="str">
        <f t="shared" si="265"/>
        <v>▶</v>
      </c>
      <c r="O2776" s="37" t="s">
        <v>17930</v>
      </c>
      <c r="P2776" s="37">
        <v>9</v>
      </c>
      <c r="Q2776" s="37" t="s">
        <v>23</v>
      </c>
      <c r="R2776" s="9" t="str">
        <f>词典存放目录!$A$1&amp;O2776&amp;P2776&amp;Q2776</f>
        <v>F:\《自创文法查阅Excel》4.1备份\《B词汇·红宝书》\红宝书MP3分割\09 n1-け (9).mp3</v>
      </c>
      <c r="S2776" s="38"/>
      <c r="T2776" s="56"/>
      <c r="U2776" s="56"/>
      <c r="V2776" s="30" t="str">
        <f t="shared" si="266"/>
        <v/>
      </c>
      <c r="W2776" s="69"/>
      <c r="X2776" s="9" t="s">
        <v>464</v>
      </c>
    </row>
    <row r="2777" spans="1:24" s="57" customFormat="1" ht="24">
      <c r="A2777" s="31">
        <v>2929</v>
      </c>
      <c r="B2777" s="32">
        <f t="shared" ca="1" si="263"/>
        <v>0.30382676435804279</v>
      </c>
      <c r="C2777" s="134" t="s">
        <v>5200</v>
      </c>
      <c r="D2777" s="128" t="s">
        <v>5201</v>
      </c>
      <c r="E2777" s="21"/>
      <c r="F2777" s="22"/>
      <c r="G2777" s="22"/>
      <c r="H2777" s="22"/>
      <c r="I2777" s="23"/>
      <c r="J2777" s="35" t="str">
        <f t="shared" si="264"/>
        <v>➸</v>
      </c>
      <c r="K2777" s="117" t="str">
        <f>词典存放目录!$A$1&amp;L2777&amp;M2777</f>
        <v>F:\《自创文法查阅Excel》4.1备份\《B词汇·红宝书》\红宝书15版图片\2929-けいしゃ【傾斜】.jpg</v>
      </c>
      <c r="L2777" s="9" t="s">
        <v>18120</v>
      </c>
      <c r="M2777" s="117" t="s">
        <v>20896</v>
      </c>
      <c r="N2777" s="36" t="str">
        <f t="shared" si="265"/>
        <v>▶</v>
      </c>
      <c r="O2777" s="37" t="s">
        <v>17930</v>
      </c>
      <c r="P2777" s="37">
        <v>10</v>
      </c>
      <c r="Q2777" s="37" t="s">
        <v>23</v>
      </c>
      <c r="R2777" s="9" t="str">
        <f>词典存放目录!$A$1&amp;O2777&amp;P2777&amp;Q2777</f>
        <v>F:\《自创文法查阅Excel》4.1备份\《B词汇·红宝书》\红宝书MP3分割\09 n1-け (10).mp3</v>
      </c>
      <c r="S2777" s="38"/>
      <c r="T2777" s="56"/>
      <c r="U2777" s="56"/>
      <c r="V2777" s="30" t="str">
        <f t="shared" si="266"/>
        <v/>
      </c>
      <c r="W2777" s="29"/>
      <c r="X2777" s="9" t="s">
        <v>464</v>
      </c>
    </row>
    <row r="2778" spans="1:24" s="57" customFormat="1" ht="24">
      <c r="A2778" s="31">
        <v>2930</v>
      </c>
      <c r="B2778" s="32">
        <f t="shared" ca="1" si="263"/>
        <v>7.1583121281811435E-2</v>
      </c>
      <c r="C2778" s="134" t="s">
        <v>5202</v>
      </c>
      <c r="D2778" s="128" t="s">
        <v>5203</v>
      </c>
      <c r="E2778" s="21"/>
      <c r="F2778" s="22"/>
      <c r="G2778" s="22"/>
      <c r="H2778" s="22"/>
      <c r="I2778" s="23"/>
      <c r="J2778" s="35" t="str">
        <f t="shared" si="264"/>
        <v>➸</v>
      </c>
      <c r="K2778" s="117" t="str">
        <f>词典存放目录!$A$1&amp;L2778&amp;M2778</f>
        <v>F:\《自创文法查阅Excel》4.1备份\《B词汇·红宝书》\红宝书15版图片\2930-けいしょう【継承】.jpg</v>
      </c>
      <c r="L2778" s="9" t="s">
        <v>18120</v>
      </c>
      <c r="M2778" s="117" t="s">
        <v>20897</v>
      </c>
      <c r="N2778" s="36" t="str">
        <f t="shared" si="265"/>
        <v>▶</v>
      </c>
      <c r="O2778" s="37" t="s">
        <v>17930</v>
      </c>
      <c r="P2778" s="37">
        <v>11</v>
      </c>
      <c r="Q2778" s="37" t="s">
        <v>23</v>
      </c>
      <c r="R2778" s="9" t="str">
        <f>词典存放目录!$A$1&amp;O2778&amp;P2778&amp;Q2778</f>
        <v>F:\《自创文法查阅Excel》4.1备份\《B词汇·红宝书》\红宝书MP3分割\09 n1-け (11).mp3</v>
      </c>
      <c r="S2778" s="38"/>
      <c r="T2778" s="56"/>
      <c r="U2778" s="56"/>
      <c r="V2778" s="30" t="str">
        <f t="shared" si="266"/>
        <v/>
      </c>
      <c r="W2778" s="29"/>
      <c r="X2778" s="9" t="s">
        <v>464</v>
      </c>
    </row>
    <row r="2779" spans="1:24" s="57" customFormat="1" ht="24">
      <c r="A2779" s="31">
        <v>2931</v>
      </c>
      <c r="B2779" s="32">
        <f t="shared" ca="1" si="263"/>
        <v>0.21259711420365957</v>
      </c>
      <c r="C2779" s="134" t="s">
        <v>5204</v>
      </c>
      <c r="D2779" s="128" t="s">
        <v>5205</v>
      </c>
      <c r="E2779" s="21"/>
      <c r="F2779" s="22"/>
      <c r="G2779" s="22"/>
      <c r="H2779" s="22"/>
      <c r="I2779" s="23"/>
      <c r="J2779" s="35" t="str">
        <f t="shared" si="264"/>
        <v>➸</v>
      </c>
      <c r="K2779" s="117" t="str">
        <f>词典存放目录!$A$1&amp;L2779&amp;M2779</f>
        <v>F:\《自创文法查阅Excel》4.1备份\《B词汇·红宝书》\红宝书15版图片\2931-けいせい【形成】.jpg</v>
      </c>
      <c r="L2779" s="9" t="s">
        <v>18120</v>
      </c>
      <c r="M2779" s="117" t="s">
        <v>20898</v>
      </c>
      <c r="N2779" s="36" t="str">
        <f t="shared" si="265"/>
        <v>▶</v>
      </c>
      <c r="O2779" s="37" t="s">
        <v>17930</v>
      </c>
      <c r="P2779" s="37">
        <v>12</v>
      </c>
      <c r="Q2779" s="37" t="s">
        <v>23</v>
      </c>
      <c r="R2779" s="9" t="str">
        <f>词典存放目录!$A$1&amp;O2779&amp;P2779&amp;Q2779</f>
        <v>F:\《自创文法查阅Excel》4.1备份\《B词汇·红宝书》\红宝书MP3分割\09 n1-け (12).mp3</v>
      </c>
      <c r="S2779" s="38"/>
      <c r="T2779" s="56"/>
      <c r="U2779" s="56"/>
      <c r="V2779" s="30" t="str">
        <f t="shared" si="266"/>
        <v/>
      </c>
      <c r="W2779" s="29"/>
      <c r="X2779" s="9" t="s">
        <v>464</v>
      </c>
    </row>
    <row r="2780" spans="1:24" s="57" customFormat="1" ht="24">
      <c r="A2780" s="31">
        <v>2932</v>
      </c>
      <c r="B2780" s="32">
        <f t="shared" ca="1" si="263"/>
        <v>0.89457477890596182</v>
      </c>
      <c r="C2780" s="134" t="s">
        <v>5204</v>
      </c>
      <c r="D2780" s="128" t="s">
        <v>5206</v>
      </c>
      <c r="E2780" s="21"/>
      <c r="F2780" s="22"/>
      <c r="G2780" s="22"/>
      <c r="H2780" s="22"/>
      <c r="I2780" s="23"/>
      <c r="J2780" s="35" t="str">
        <f t="shared" si="264"/>
        <v>➸</v>
      </c>
      <c r="K2780" s="117" t="str">
        <f>词典存放目录!$A$1&amp;L2780&amp;M2780</f>
        <v>F:\《自创文法查阅Excel》4.1备份\《B词汇·红宝书》\红宝书15版图片\2932-けいせい【形勢】.jpg</v>
      </c>
      <c r="L2780" s="9" t="s">
        <v>18120</v>
      </c>
      <c r="M2780" s="117" t="s">
        <v>20899</v>
      </c>
      <c r="N2780" s="36" t="str">
        <f t="shared" si="265"/>
        <v>▶</v>
      </c>
      <c r="O2780" s="37" t="s">
        <v>17930</v>
      </c>
      <c r="P2780" s="37">
        <v>13</v>
      </c>
      <c r="Q2780" s="37" t="s">
        <v>23</v>
      </c>
      <c r="R2780" s="9" t="str">
        <f>词典存放目录!$A$1&amp;O2780&amp;P2780&amp;Q2780</f>
        <v>F:\《自创文法查阅Excel》4.1备份\《B词汇·红宝书》\红宝书MP3分割\09 n1-け (13).mp3</v>
      </c>
      <c r="S2780" s="38"/>
      <c r="T2780" s="56"/>
      <c r="U2780" s="56"/>
      <c r="V2780" s="30" t="str">
        <f t="shared" si="266"/>
        <v/>
      </c>
      <c r="W2780" s="29"/>
      <c r="X2780" s="9" t="s">
        <v>464</v>
      </c>
    </row>
    <row r="2781" spans="1:24" s="57" customFormat="1" ht="24">
      <c r="A2781" s="31">
        <v>2933</v>
      </c>
      <c r="B2781" s="32">
        <f t="shared" ca="1" si="263"/>
        <v>0.4323791580028864</v>
      </c>
      <c r="C2781" s="134" t="s">
        <v>5207</v>
      </c>
      <c r="D2781" s="128" t="s">
        <v>5208</v>
      </c>
      <c r="E2781" s="21"/>
      <c r="F2781" s="22"/>
      <c r="G2781" s="22"/>
      <c r="H2781" s="22"/>
      <c r="I2781" s="23"/>
      <c r="J2781" s="35" t="str">
        <f t="shared" si="264"/>
        <v>➸</v>
      </c>
      <c r="K2781" s="117" t="str">
        <f>词典存放目录!$A$1&amp;L2781&amp;M2781</f>
        <v>F:\《自创文法查阅Excel》4.1备份\《B词汇·红宝书》\红宝书15版图片\2933-けいそつ【軽率】.jpg</v>
      </c>
      <c r="L2781" s="9" t="s">
        <v>18120</v>
      </c>
      <c r="M2781" s="117" t="s">
        <v>20900</v>
      </c>
      <c r="N2781" s="36" t="str">
        <f t="shared" si="265"/>
        <v>▶</v>
      </c>
      <c r="O2781" s="37" t="s">
        <v>17930</v>
      </c>
      <c r="P2781" s="37">
        <v>14</v>
      </c>
      <c r="Q2781" s="37" t="s">
        <v>23</v>
      </c>
      <c r="R2781" s="9" t="str">
        <f>词典存放目录!$A$1&amp;O2781&amp;P2781&amp;Q2781</f>
        <v>F:\《自创文法查阅Excel》4.1备份\《B词汇·红宝书》\红宝书MP3分割\09 n1-け (14).mp3</v>
      </c>
      <c r="S2781" s="38"/>
      <c r="T2781" s="56"/>
      <c r="U2781" s="56"/>
      <c r="V2781" s="30" t="str">
        <f t="shared" si="266"/>
        <v/>
      </c>
      <c r="W2781" s="29"/>
      <c r="X2781" s="9" t="s">
        <v>464</v>
      </c>
    </row>
    <row r="2782" spans="1:24" s="57" customFormat="1" ht="24">
      <c r="A2782" s="31">
        <v>2934</v>
      </c>
      <c r="B2782" s="32">
        <f t="shared" ca="1" si="263"/>
        <v>6.80205341007597E-2</v>
      </c>
      <c r="C2782" s="134" t="s">
        <v>5102</v>
      </c>
      <c r="D2782" s="128" t="s">
        <v>5209</v>
      </c>
      <c r="E2782" s="21"/>
      <c r="F2782" s="22"/>
      <c r="G2782" s="22"/>
      <c r="H2782" s="22"/>
      <c r="I2782" s="23"/>
      <c r="J2782" s="35" t="str">
        <f t="shared" si="264"/>
        <v>➸</v>
      </c>
      <c r="K2782" s="117" t="str">
        <f>词典存放目录!$A$1&amp;L2782&amp;M2782</f>
        <v>F:\《自创文法查阅Excel》4.1备份\《B词汇·红宝书》\红宝书15版图片\2934-けいたい【形態】.jpg</v>
      </c>
      <c r="L2782" s="9" t="s">
        <v>18120</v>
      </c>
      <c r="M2782" s="117" t="s">
        <v>20901</v>
      </c>
      <c r="N2782" s="36" t="str">
        <f t="shared" si="265"/>
        <v>▶</v>
      </c>
      <c r="O2782" s="37" t="s">
        <v>17930</v>
      </c>
      <c r="P2782" s="37">
        <v>15</v>
      </c>
      <c r="Q2782" s="37" t="s">
        <v>23</v>
      </c>
      <c r="R2782" s="9" t="str">
        <f>词典存放目录!$A$1&amp;O2782&amp;P2782&amp;Q2782</f>
        <v>F:\《自创文法查阅Excel》4.1备份\《B词汇·红宝书》\红宝书MP3分割\09 n1-け (15).mp3</v>
      </c>
      <c r="S2782" s="38"/>
      <c r="T2782" s="56"/>
      <c r="U2782" s="56"/>
      <c r="V2782" s="30" t="str">
        <f t="shared" si="266"/>
        <v/>
      </c>
      <c r="W2782" s="29"/>
      <c r="X2782" s="9" t="s">
        <v>464</v>
      </c>
    </row>
    <row r="2783" spans="1:24" s="57" customFormat="1" ht="24">
      <c r="A2783" s="31">
        <v>2936</v>
      </c>
      <c r="B2783" s="32">
        <f t="shared" ca="1" si="263"/>
        <v>0.29605541888826892</v>
      </c>
      <c r="C2783" s="134" t="s">
        <v>5210</v>
      </c>
      <c r="D2783" s="128" t="s">
        <v>5211</v>
      </c>
      <c r="E2783" s="21"/>
      <c r="F2783" s="22"/>
      <c r="G2783" s="22"/>
      <c r="H2783" s="22"/>
      <c r="I2783" s="23"/>
      <c r="J2783" s="35" t="str">
        <f t="shared" si="264"/>
        <v>➸</v>
      </c>
      <c r="K2783" s="117" t="str">
        <f>词典存放目录!$A$1&amp;L2783&amp;M2783</f>
        <v>F:\《自创文法查阅Excel》4.1备份\《B词汇·红宝书》\红宝书15版图片\2936-けいひん【景品】.jpg</v>
      </c>
      <c r="L2783" s="9" t="s">
        <v>18120</v>
      </c>
      <c r="M2783" s="117" t="s">
        <v>20902</v>
      </c>
      <c r="N2783" s="36" t="str">
        <f t="shared" si="265"/>
        <v>▶</v>
      </c>
      <c r="O2783" s="37" t="s">
        <v>17930</v>
      </c>
      <c r="P2783" s="37">
        <v>17</v>
      </c>
      <c r="Q2783" s="37" t="s">
        <v>23</v>
      </c>
      <c r="R2783" s="9" t="str">
        <f>词典存放目录!$A$1&amp;O2783&amp;P2783&amp;Q2783</f>
        <v>F:\《自创文法查阅Excel》4.1备份\《B词汇·红宝书》\红宝书MP3分割\09 n1-け (17).mp3</v>
      </c>
      <c r="S2783" s="38"/>
      <c r="T2783" s="56"/>
      <c r="U2783" s="56"/>
      <c r="V2783" s="30" t="str">
        <f t="shared" si="266"/>
        <v/>
      </c>
      <c r="W2783" s="29"/>
      <c r="X2783" s="9" t="s">
        <v>464</v>
      </c>
    </row>
    <row r="2784" spans="1:24" s="57" customFormat="1" ht="24">
      <c r="A2784" s="31">
        <v>2937</v>
      </c>
      <c r="B2784" s="32">
        <f t="shared" ca="1" si="263"/>
        <v>0.81143131827930781</v>
      </c>
      <c r="C2784" s="134" t="s">
        <v>5212</v>
      </c>
      <c r="D2784" s="128" t="s">
        <v>5213</v>
      </c>
      <c r="E2784" s="21"/>
      <c r="F2784" s="22"/>
      <c r="G2784" s="22"/>
      <c r="H2784" s="22"/>
      <c r="I2784" s="23"/>
      <c r="J2784" s="35" t="str">
        <f t="shared" si="264"/>
        <v>➸</v>
      </c>
      <c r="K2784" s="117" t="str">
        <f>词典存放目录!$A$1&amp;L2784&amp;M2784</f>
        <v>F:\《自创文法查阅Excel》4.1备份\《B词汇·红宝书》\红宝书15版图片\2937-けいべつ【軽蔑】.jpg</v>
      </c>
      <c r="L2784" s="9" t="s">
        <v>18120</v>
      </c>
      <c r="M2784" s="117" t="s">
        <v>20903</v>
      </c>
      <c r="N2784" s="36" t="str">
        <f t="shared" si="265"/>
        <v>▶</v>
      </c>
      <c r="O2784" s="37" t="s">
        <v>17930</v>
      </c>
      <c r="P2784" s="37">
        <v>18</v>
      </c>
      <c r="Q2784" s="37" t="s">
        <v>23</v>
      </c>
      <c r="R2784" s="9" t="str">
        <f>词典存放目录!$A$1&amp;O2784&amp;P2784&amp;Q2784</f>
        <v>F:\《自创文法查阅Excel》4.1备份\《B词汇·红宝书》\红宝书MP3分割\09 n1-け (18).mp3</v>
      </c>
      <c r="S2784" s="38"/>
      <c r="T2784" s="56"/>
      <c r="U2784" s="56"/>
      <c r="V2784" s="30" t="str">
        <f t="shared" si="266"/>
        <v/>
      </c>
      <c r="W2784" s="29"/>
      <c r="X2784" s="9" t="s">
        <v>464</v>
      </c>
    </row>
    <row r="2785" spans="1:24" s="57" customFormat="1" ht="24">
      <c r="A2785" s="31">
        <v>2938</v>
      </c>
      <c r="B2785" s="32">
        <f t="shared" ca="1" si="263"/>
        <v>0.55355614202084624</v>
      </c>
      <c r="C2785" s="134" t="s">
        <v>5214</v>
      </c>
      <c r="D2785" s="128" t="s">
        <v>5215</v>
      </c>
      <c r="E2785" s="21"/>
      <c r="F2785" s="22"/>
      <c r="G2785" s="22"/>
      <c r="H2785" s="22"/>
      <c r="I2785" s="23"/>
      <c r="J2785" s="35" t="str">
        <f t="shared" si="264"/>
        <v>➸</v>
      </c>
      <c r="K2785" s="117" t="str">
        <f>词典存放目录!$A$1&amp;L2785&amp;M2785</f>
        <v>F:\《自创文法查阅Excel》4.1备份\《B词汇·红宝书》\红宝书15版图片\2938-けいむしょ【刑務所】.jpg</v>
      </c>
      <c r="L2785" s="9" t="s">
        <v>18120</v>
      </c>
      <c r="M2785" s="117" t="s">
        <v>20904</v>
      </c>
      <c r="N2785" s="36" t="str">
        <f t="shared" si="265"/>
        <v>▶</v>
      </c>
      <c r="O2785" s="37" t="s">
        <v>17930</v>
      </c>
      <c r="P2785" s="37">
        <v>19</v>
      </c>
      <c r="Q2785" s="37" t="s">
        <v>23</v>
      </c>
      <c r="R2785" s="9" t="str">
        <f>词典存放目录!$A$1&amp;O2785&amp;P2785&amp;Q2785</f>
        <v>F:\《自创文法查阅Excel》4.1备份\《B词汇·红宝书》\红宝书MP3分割\09 n1-け (19).mp3</v>
      </c>
      <c r="S2785" s="38"/>
      <c r="T2785" s="56"/>
      <c r="U2785" s="56"/>
      <c r="V2785" s="30" t="str">
        <f t="shared" si="266"/>
        <v/>
      </c>
      <c r="W2785" s="29"/>
      <c r="X2785" s="9" t="s">
        <v>464</v>
      </c>
    </row>
    <row r="2786" spans="1:24" s="57" customFormat="1" ht="24">
      <c r="A2786" s="31">
        <v>2939</v>
      </c>
      <c r="B2786" s="32">
        <f t="shared" ca="1" si="263"/>
        <v>0.36534730166773566</v>
      </c>
      <c r="C2786" s="134" t="s">
        <v>5216</v>
      </c>
      <c r="D2786" s="128" t="s">
        <v>5217</v>
      </c>
      <c r="E2786" s="21"/>
      <c r="F2786" s="22"/>
      <c r="G2786" s="22"/>
      <c r="H2786" s="22"/>
      <c r="I2786" s="23"/>
      <c r="J2786" s="35" t="str">
        <f t="shared" si="264"/>
        <v>➸</v>
      </c>
      <c r="K2786" s="117" t="str">
        <f>词典存放目录!$A$1&amp;L2786&amp;M2786</f>
        <v>F:\《自创文法查阅Excel》4.1备份\《B词汇·红宝书》\红宝书15版图片\2939-けいり【経理】.jpg</v>
      </c>
      <c r="L2786" s="9" t="s">
        <v>18120</v>
      </c>
      <c r="M2786" s="117" t="s">
        <v>20905</v>
      </c>
      <c r="N2786" s="36" t="str">
        <f t="shared" si="265"/>
        <v>▶</v>
      </c>
      <c r="O2786" s="37" t="s">
        <v>17930</v>
      </c>
      <c r="P2786" s="37">
        <v>20</v>
      </c>
      <c r="Q2786" s="37" t="s">
        <v>23</v>
      </c>
      <c r="R2786" s="9" t="str">
        <f>词典存放目录!$A$1&amp;O2786&amp;P2786&amp;Q2786</f>
        <v>F:\《自创文法查阅Excel》4.1备份\《B词汇·红宝书》\红宝书MP3分割\09 n1-け (20).mp3</v>
      </c>
      <c r="S2786" s="38"/>
      <c r="T2786" s="56"/>
      <c r="U2786" s="56"/>
      <c r="V2786" s="30"/>
      <c r="W2786" s="29"/>
      <c r="X2786" s="9" t="s">
        <v>464</v>
      </c>
    </row>
    <row r="2787" spans="1:24" s="57" customFormat="1" ht="24">
      <c r="A2787" s="31">
        <v>2940</v>
      </c>
      <c r="B2787" s="32">
        <f t="shared" ca="1" si="263"/>
        <v>0.2633989162929754</v>
      </c>
      <c r="C2787" s="134" t="s">
        <v>5218</v>
      </c>
      <c r="D2787" s="128" t="s">
        <v>5219</v>
      </c>
      <c r="E2787" s="21"/>
      <c r="F2787" s="22"/>
      <c r="G2787" s="22"/>
      <c r="H2787" s="22"/>
      <c r="I2787" s="23"/>
      <c r="J2787" s="35" t="str">
        <f t="shared" si="264"/>
        <v>➸</v>
      </c>
      <c r="K2787" s="117" t="str">
        <f>词典存放目录!$A$1&amp;L2787&amp;M2787</f>
        <v>F:\《自创文法查阅Excel》4.1备份\《B词汇·红宝书》\红宝书15版图片\2940-けいれき【経歴】.jpg</v>
      </c>
      <c r="L2787" s="9" t="s">
        <v>18120</v>
      </c>
      <c r="M2787" s="117" t="s">
        <v>20906</v>
      </c>
      <c r="N2787" s="36" t="str">
        <f t="shared" si="265"/>
        <v>▶</v>
      </c>
      <c r="O2787" s="37" t="s">
        <v>17930</v>
      </c>
      <c r="P2787" s="37">
        <v>21</v>
      </c>
      <c r="Q2787" s="37" t="s">
        <v>23</v>
      </c>
      <c r="R2787" s="9" t="str">
        <f>词典存放目录!$A$1&amp;O2787&amp;P2787&amp;Q2787</f>
        <v>F:\《自创文法查阅Excel》4.1备份\《B词汇·红宝书》\红宝书MP3分割\09 n1-け (21).mp3</v>
      </c>
      <c r="S2787" s="38"/>
      <c r="T2787" s="56"/>
      <c r="U2787" s="56"/>
      <c r="V2787" s="30" t="str">
        <f>IF(COUNTA(S2787:U2787)=0,"",COUNTIF(S2787:U2787,"0")/COUNTA(S2787:U2787))</f>
        <v/>
      </c>
      <c r="W2787" s="29"/>
      <c r="X2787" s="9" t="s">
        <v>464</v>
      </c>
    </row>
    <row r="2788" spans="1:24" s="57" customFormat="1" ht="24">
      <c r="A2788" s="31">
        <v>2941</v>
      </c>
      <c r="B2788" s="32">
        <f t="shared" ca="1" si="263"/>
        <v>0.25867254722180599</v>
      </c>
      <c r="C2788" s="134" t="s">
        <v>5220</v>
      </c>
      <c r="D2788" s="128" t="s">
        <v>5221</v>
      </c>
      <c r="E2788" s="21"/>
      <c r="F2788" s="22"/>
      <c r="G2788" s="22"/>
      <c r="H2788" s="22"/>
      <c r="I2788" s="23"/>
      <c r="J2788" s="35" t="str">
        <f t="shared" si="264"/>
        <v>➸</v>
      </c>
      <c r="K2788" s="117" t="str">
        <f>词典存放目录!$A$1&amp;L2788&amp;M2788</f>
        <v>F:\《自创文法查阅Excel》4.1备份\《B词汇·红宝书》\红宝书15版图片\2941-けいろ【経路】.jpg</v>
      </c>
      <c r="L2788" s="9" t="s">
        <v>18120</v>
      </c>
      <c r="M2788" s="117" t="s">
        <v>20907</v>
      </c>
      <c r="N2788" s="36" t="str">
        <f t="shared" si="265"/>
        <v>▶</v>
      </c>
      <c r="O2788" s="37" t="s">
        <v>17930</v>
      </c>
      <c r="P2788" s="37">
        <v>22</v>
      </c>
      <c r="Q2788" s="37" t="s">
        <v>23</v>
      </c>
      <c r="R2788" s="9" t="str">
        <f>词典存放目录!$A$1&amp;O2788&amp;P2788&amp;Q2788</f>
        <v>F:\《自创文法查阅Excel》4.1备份\《B词汇·红宝书》\红宝书MP3分割\09 n1-け (22).mp3</v>
      </c>
      <c r="S2788" s="38"/>
      <c r="T2788" s="56"/>
      <c r="U2788" s="56"/>
      <c r="V2788" s="30" t="str">
        <f>IF(COUNTA(S2788:U2788)=0,"",COUNTIF(S2788:U2788,"0")/COUNTA(S2788:U2788))</f>
        <v/>
      </c>
      <c r="W2788" s="114"/>
      <c r="X2788" s="9" t="s">
        <v>464</v>
      </c>
    </row>
    <row r="2789" spans="1:24" s="57" customFormat="1" ht="24">
      <c r="A2789" s="31">
        <v>2942</v>
      </c>
      <c r="B2789" s="32">
        <f t="shared" ca="1" si="263"/>
        <v>0.56430712983632825</v>
      </c>
      <c r="C2789" s="134" t="s">
        <v>5222</v>
      </c>
      <c r="D2789" s="128" t="s">
        <v>5223</v>
      </c>
      <c r="E2789" s="21"/>
      <c r="F2789" s="22"/>
      <c r="G2789" s="22"/>
      <c r="H2789" s="22"/>
      <c r="I2789" s="23"/>
      <c r="J2789" s="35" t="str">
        <f t="shared" si="264"/>
        <v>➸</v>
      </c>
      <c r="K2789" s="117" t="str">
        <f>词典存放目录!$A$1&amp;L2789&amp;M2789</f>
        <v>F:\《自创文法查阅Excel》4.1备份\《B词汇·红宝书》\红宝书15版图片\2942-ケーブル【cable】.jpg</v>
      </c>
      <c r="L2789" s="9" t="s">
        <v>18120</v>
      </c>
      <c r="M2789" s="117" t="s">
        <v>20908</v>
      </c>
      <c r="N2789" s="36" t="str">
        <f t="shared" si="265"/>
        <v>▶</v>
      </c>
      <c r="O2789" s="37" t="s">
        <v>17930</v>
      </c>
      <c r="P2789" s="37">
        <v>23</v>
      </c>
      <c r="Q2789" s="37" t="s">
        <v>23</v>
      </c>
      <c r="R2789" s="9" t="str">
        <f>词典存放目录!$A$1&amp;O2789&amp;P2789&amp;Q2789</f>
        <v>F:\《自创文法查阅Excel》4.1备份\《B词汇·红宝书》\红宝书MP3分割\09 n1-け (23).mp3</v>
      </c>
      <c r="S2789" s="38"/>
      <c r="T2789" s="56"/>
      <c r="U2789" s="56"/>
      <c r="V2789" s="30" t="str">
        <f>IF(COUNTA(S2789:U2789)=0,"",COUNTIF(S2789:U2789,"0")/COUNTA(S2789:U2789))</f>
        <v/>
      </c>
      <c r="W2789" s="29"/>
      <c r="X2789" s="9" t="s">
        <v>464</v>
      </c>
    </row>
    <row r="2790" spans="1:24" s="57" customFormat="1" ht="24">
      <c r="A2790" s="31">
        <v>2943</v>
      </c>
      <c r="B2790" s="32">
        <f t="shared" ca="1" si="263"/>
        <v>0.50790798996987718</v>
      </c>
      <c r="C2790" s="134" t="s">
        <v>5224</v>
      </c>
      <c r="D2790" s="128" t="s">
        <v>5225</v>
      </c>
      <c r="E2790" s="21" t="s">
        <v>32</v>
      </c>
      <c r="F2790" s="22"/>
      <c r="G2790" s="22"/>
      <c r="H2790" s="22"/>
      <c r="I2790" s="23"/>
      <c r="J2790" s="35" t="str">
        <f t="shared" si="264"/>
        <v>➸</v>
      </c>
      <c r="K2790" s="117" t="str">
        <f>词典存放目录!$A$1&amp;L2790&amp;M2790</f>
        <v>F:\《自创文法查阅Excel》4.1备份\《B词汇·红宝书》\红宝书15版图片\2943-けがらわしい【汚らわしい】.jpg</v>
      </c>
      <c r="L2790" s="9" t="s">
        <v>18120</v>
      </c>
      <c r="M2790" s="117" t="s">
        <v>20909</v>
      </c>
      <c r="N2790" s="36" t="str">
        <f t="shared" si="265"/>
        <v>▶</v>
      </c>
      <c r="O2790" s="37" t="s">
        <v>17930</v>
      </c>
      <c r="P2790" s="37">
        <v>24</v>
      </c>
      <c r="Q2790" s="37" t="s">
        <v>23</v>
      </c>
      <c r="R2790" s="9" t="str">
        <f>词典存放目录!$A$1&amp;O2790&amp;P2790&amp;Q2790</f>
        <v>F:\《自创文法查阅Excel》4.1备份\《B词汇·红宝书》\红宝书MP3分割\09 n1-け (24).mp3</v>
      </c>
      <c r="S2790" s="38"/>
      <c r="T2790" s="56"/>
      <c r="U2790" s="56"/>
      <c r="V2790" s="30" t="str">
        <f>IF(COUNTA(S2790:U2790)=0,"",COUNTIF(S2790:U2790,"0")/COUNTA(S2790:U2790))</f>
        <v/>
      </c>
      <c r="W2790" s="29"/>
      <c r="X2790" s="9" t="s">
        <v>464</v>
      </c>
    </row>
    <row r="2791" spans="1:24" s="57" customFormat="1" ht="24">
      <c r="A2791" s="31">
        <v>2944</v>
      </c>
      <c r="B2791" s="32">
        <f t="shared" ca="1" si="263"/>
        <v>0.38892712913921257</v>
      </c>
      <c r="C2791" s="134" t="s">
        <v>5226</v>
      </c>
      <c r="D2791" s="128" t="s">
        <v>5227</v>
      </c>
      <c r="E2791" s="21"/>
      <c r="F2791" s="22"/>
      <c r="G2791" s="22"/>
      <c r="H2791" s="22"/>
      <c r="I2791" s="23"/>
      <c r="J2791" s="35" t="str">
        <f t="shared" si="264"/>
        <v>➸</v>
      </c>
      <c r="K2791" s="117" t="str">
        <f>词典存放目录!$A$1&amp;L2791&amp;M2791</f>
        <v>F:\《自创文法查阅Excel》4.1备份\《B词汇·红宝书》\红宝书15版图片\2944-げきてき【劇的】.jpg</v>
      </c>
      <c r="L2791" s="9" t="s">
        <v>18120</v>
      </c>
      <c r="M2791" s="117" t="s">
        <v>20910</v>
      </c>
      <c r="N2791" s="36" t="str">
        <f t="shared" si="265"/>
        <v>▶</v>
      </c>
      <c r="O2791" s="37" t="s">
        <v>17930</v>
      </c>
      <c r="P2791" s="37">
        <v>25</v>
      </c>
      <c r="Q2791" s="37" t="s">
        <v>23</v>
      </c>
      <c r="R2791" s="9" t="str">
        <f>词典存放目录!$A$1&amp;O2791&amp;P2791&amp;Q2791</f>
        <v>F:\《自创文法查阅Excel》4.1备份\《B词汇·红宝书》\红宝书MP3分割\09 n1-け (25).mp3</v>
      </c>
      <c r="S2791" s="38"/>
      <c r="T2791" s="56"/>
      <c r="U2791" s="56"/>
      <c r="V2791" s="30"/>
      <c r="W2791" s="29"/>
      <c r="X2791" s="9" t="s">
        <v>464</v>
      </c>
    </row>
    <row r="2792" spans="1:24" s="57" customFormat="1" ht="24">
      <c r="A2792" s="31">
        <v>2946</v>
      </c>
      <c r="B2792" s="32">
        <f t="shared" ca="1" si="263"/>
        <v>0.43797182176301175</v>
      </c>
      <c r="C2792" s="134" t="s">
        <v>5228</v>
      </c>
      <c r="D2792" s="128" t="s">
        <v>5229</v>
      </c>
      <c r="E2792" s="21"/>
      <c r="F2792" s="22"/>
      <c r="G2792" s="22"/>
      <c r="H2792" s="22"/>
      <c r="I2792" s="23"/>
      <c r="J2792" s="35" t="str">
        <f t="shared" si="264"/>
        <v>➸</v>
      </c>
      <c r="K2792" s="117" t="str">
        <f>词典存放目录!$A$1&amp;L2792&amp;M2792</f>
        <v>F:\《自创文法查阅Excel》4.1备份\《B词汇·红宝书》\红宝书15版图片\2946-げきれい【激励】.jpg</v>
      </c>
      <c r="L2792" s="9" t="s">
        <v>18120</v>
      </c>
      <c r="M2792" s="117" t="s">
        <v>20911</v>
      </c>
      <c r="N2792" s="36" t="str">
        <f t="shared" si="265"/>
        <v>▶</v>
      </c>
      <c r="O2792" s="37" t="s">
        <v>17930</v>
      </c>
      <c r="P2792" s="37">
        <v>27</v>
      </c>
      <c r="Q2792" s="37" t="s">
        <v>23</v>
      </c>
      <c r="R2792" s="9" t="str">
        <f>词典存放目录!$A$1&amp;O2792&amp;P2792&amp;Q2792</f>
        <v>F:\《自创文法查阅Excel》4.1备份\《B词汇·红宝书》\红宝书MP3分割\09 n1-け (27).mp3</v>
      </c>
      <c r="S2792" s="38"/>
      <c r="T2792" s="56"/>
      <c r="U2792" s="56"/>
      <c r="V2792" s="30" t="str">
        <f t="shared" ref="V2792:V2814" si="267">IF(COUNTA(S2792:U2792)=0,"",COUNTIF(S2792:U2792,"0")/COUNTA(S2792:U2792))</f>
        <v/>
      </c>
      <c r="W2792" s="29"/>
      <c r="X2792" s="9" t="s">
        <v>464</v>
      </c>
    </row>
    <row r="2793" spans="1:24" s="57" customFormat="1" ht="24">
      <c r="A2793" s="31">
        <v>2947</v>
      </c>
      <c r="B2793" s="32">
        <f t="shared" ca="1" si="263"/>
        <v>0.97253660560021027</v>
      </c>
      <c r="C2793" s="134" t="s">
        <v>5230</v>
      </c>
      <c r="D2793" s="128" t="s">
        <v>5231</v>
      </c>
      <c r="E2793" s="21"/>
      <c r="F2793" s="22"/>
      <c r="G2793" s="22"/>
      <c r="H2793" s="22"/>
      <c r="I2793" s="23"/>
      <c r="J2793" s="35" t="str">
        <f t="shared" si="264"/>
        <v>➸</v>
      </c>
      <c r="K2793" s="117" t="str">
        <f>词典存放目录!$A$1&amp;L2793&amp;M2793</f>
        <v>F:\《自创文法查阅Excel》4.1备份\《B词汇·红宝书》\红宝书15版图片\2947-ゲスト【guest】.jpg</v>
      </c>
      <c r="L2793" s="9" t="s">
        <v>18120</v>
      </c>
      <c r="M2793" s="117" t="s">
        <v>20912</v>
      </c>
      <c r="N2793" s="36" t="str">
        <f t="shared" si="265"/>
        <v>▶</v>
      </c>
      <c r="O2793" s="37" t="s">
        <v>17930</v>
      </c>
      <c r="P2793" s="37">
        <v>28</v>
      </c>
      <c r="Q2793" s="37" t="s">
        <v>23</v>
      </c>
      <c r="R2793" s="9" t="str">
        <f>词典存放目录!$A$1&amp;O2793&amp;P2793&amp;Q2793</f>
        <v>F:\《自创文法查阅Excel》4.1备份\《B词汇·红宝书》\红宝书MP3分割\09 n1-け (28).mp3</v>
      </c>
      <c r="S2793" s="38"/>
      <c r="T2793" s="56"/>
      <c r="U2793" s="56"/>
      <c r="V2793" s="30" t="str">
        <f t="shared" si="267"/>
        <v/>
      </c>
      <c r="W2793" s="29"/>
      <c r="X2793" s="9" t="s">
        <v>464</v>
      </c>
    </row>
    <row r="2794" spans="1:24" s="57" customFormat="1" ht="24">
      <c r="A2794" s="31">
        <v>2948</v>
      </c>
      <c r="B2794" s="32">
        <f t="shared" ca="1" si="263"/>
        <v>6.6083813353645326E-2</v>
      </c>
      <c r="C2794" s="134" t="s">
        <v>5232</v>
      </c>
      <c r="D2794" s="128" t="s">
        <v>5233</v>
      </c>
      <c r="E2794" s="21"/>
      <c r="F2794" s="22"/>
      <c r="G2794" s="22"/>
      <c r="H2794" s="22"/>
      <c r="I2794" s="23"/>
      <c r="J2794" s="35" t="str">
        <f t="shared" si="264"/>
        <v>➸</v>
      </c>
      <c r="K2794" s="117" t="str">
        <f>词典存放目录!$A$1&amp;L2794&amp;M2794</f>
        <v>F:\《自创文法查阅Excel》4.1备份\《B词汇·红宝书》\红宝书15版图片\2948-けた【桁】.jpg</v>
      </c>
      <c r="L2794" s="9" t="s">
        <v>18120</v>
      </c>
      <c r="M2794" s="117" t="s">
        <v>20913</v>
      </c>
      <c r="N2794" s="36" t="str">
        <f t="shared" si="265"/>
        <v>▶</v>
      </c>
      <c r="O2794" s="37" t="s">
        <v>17930</v>
      </c>
      <c r="P2794" s="37">
        <v>29</v>
      </c>
      <c r="Q2794" s="37" t="s">
        <v>23</v>
      </c>
      <c r="R2794" s="9" t="str">
        <f>词典存放目录!$A$1&amp;O2794&amp;P2794&amp;Q2794</f>
        <v>F:\《自创文法查阅Excel》4.1备份\《B词汇·红宝书》\红宝书MP3分割\09 n1-け (29).mp3</v>
      </c>
      <c r="S2794" s="38"/>
      <c r="T2794" s="56"/>
      <c r="U2794" s="56"/>
      <c r="V2794" s="30" t="str">
        <f t="shared" si="267"/>
        <v/>
      </c>
      <c r="W2794" s="29"/>
      <c r="X2794" s="9" t="s">
        <v>464</v>
      </c>
    </row>
    <row r="2795" spans="1:24" s="57" customFormat="1" ht="24">
      <c r="A2795" s="31">
        <v>2949</v>
      </c>
      <c r="B2795" s="32">
        <f t="shared" ca="1" si="263"/>
        <v>0.63869842043246383</v>
      </c>
      <c r="C2795" s="134" t="s">
        <v>5234</v>
      </c>
      <c r="D2795" s="128" t="s">
        <v>5235</v>
      </c>
      <c r="E2795" s="21"/>
      <c r="F2795" s="22"/>
      <c r="G2795" s="22"/>
      <c r="H2795" s="22"/>
      <c r="I2795" s="23"/>
      <c r="J2795" s="35" t="str">
        <f t="shared" si="264"/>
        <v>➸</v>
      </c>
      <c r="K2795" s="117" t="str">
        <f>词典存放目录!$A$1&amp;L2795&amp;M2795</f>
        <v>F:\《自创文法查阅Excel》4.1备份\《B词汇·红宝书》\红宝书15版图片\2949-けついん【欠員】.jpg</v>
      </c>
      <c r="L2795" s="9" t="s">
        <v>18120</v>
      </c>
      <c r="M2795" s="117" t="s">
        <v>20914</v>
      </c>
      <c r="N2795" s="36" t="str">
        <f t="shared" si="265"/>
        <v>▶</v>
      </c>
      <c r="O2795" s="37" t="s">
        <v>17930</v>
      </c>
      <c r="P2795" s="37">
        <v>30</v>
      </c>
      <c r="Q2795" s="37" t="s">
        <v>23</v>
      </c>
      <c r="R2795" s="9" t="str">
        <f>词典存放目录!$A$1&amp;O2795&amp;P2795&amp;Q2795</f>
        <v>F:\《自创文法查阅Excel》4.1备份\《B词汇·红宝书》\红宝书MP3分割\09 n1-け (30).mp3</v>
      </c>
      <c r="S2795" s="38"/>
      <c r="T2795" s="56"/>
      <c r="U2795" s="56"/>
      <c r="V2795" s="30" t="str">
        <f t="shared" si="267"/>
        <v/>
      </c>
      <c r="W2795" s="29"/>
      <c r="X2795" s="9" t="s">
        <v>464</v>
      </c>
    </row>
    <row r="2796" spans="1:24" s="57" customFormat="1" ht="24">
      <c r="A2796" s="31">
        <v>2950</v>
      </c>
      <c r="B2796" s="32">
        <f t="shared" ca="1" si="263"/>
        <v>0.69639603103089598</v>
      </c>
      <c r="C2796" s="134" t="s">
        <v>5124</v>
      </c>
      <c r="D2796" s="128" t="s">
        <v>5236</v>
      </c>
      <c r="E2796" s="21"/>
      <c r="F2796" s="22"/>
      <c r="G2796" s="22"/>
      <c r="H2796" s="22"/>
      <c r="I2796" s="23"/>
      <c r="J2796" s="35" t="str">
        <f t="shared" si="264"/>
        <v>➸</v>
      </c>
      <c r="K2796" s="117" t="str">
        <f>词典存放目录!$A$1&amp;L2796&amp;M2796</f>
        <v>F:\《自创文法查阅Excel》4.1备份\《B词汇·红宝书》\红宝书15版图片\2950-けっかん【血管】.jpg</v>
      </c>
      <c r="L2796" s="9" t="s">
        <v>18120</v>
      </c>
      <c r="M2796" s="117" t="s">
        <v>20915</v>
      </c>
      <c r="N2796" s="36" t="str">
        <f t="shared" si="265"/>
        <v>▶</v>
      </c>
      <c r="O2796" s="37" t="s">
        <v>17930</v>
      </c>
      <c r="P2796" s="37">
        <v>31</v>
      </c>
      <c r="Q2796" s="37" t="s">
        <v>23</v>
      </c>
      <c r="R2796" s="9" t="str">
        <f>词典存放目录!$A$1&amp;O2796&amp;P2796&amp;Q2796</f>
        <v>F:\《自创文法查阅Excel》4.1备份\《B词汇·红宝书》\红宝书MP3分割\09 n1-け (31).mp3</v>
      </c>
      <c r="S2796" s="38"/>
      <c r="T2796" s="56"/>
      <c r="U2796" s="56"/>
      <c r="V2796" s="30" t="str">
        <f t="shared" si="267"/>
        <v/>
      </c>
      <c r="W2796" s="29"/>
      <c r="X2796" s="9" t="s">
        <v>464</v>
      </c>
    </row>
    <row r="2797" spans="1:24" s="57" customFormat="1" ht="24">
      <c r="A2797" s="31">
        <v>2951</v>
      </c>
      <c r="B2797" s="32">
        <f t="shared" ca="1" si="263"/>
        <v>0.49843770440904933</v>
      </c>
      <c r="C2797" s="134" t="s">
        <v>5237</v>
      </c>
      <c r="D2797" s="128" t="s">
        <v>5238</v>
      </c>
      <c r="E2797" s="21"/>
      <c r="F2797" s="22"/>
      <c r="G2797" s="22"/>
      <c r="H2797" s="22"/>
      <c r="I2797" s="23"/>
      <c r="J2797" s="35" t="str">
        <f t="shared" si="264"/>
        <v>➸</v>
      </c>
      <c r="K2797" s="117" t="str">
        <f>词典存放目录!$A$1&amp;L2797&amp;M2797</f>
        <v>F:\《自创文法查阅Excel》4.1备份\《B词汇·红宝书》\红宝书15版图片\2951-けつごう【結合】.jpg</v>
      </c>
      <c r="L2797" s="9" t="s">
        <v>18120</v>
      </c>
      <c r="M2797" s="117" t="s">
        <v>20916</v>
      </c>
      <c r="N2797" s="36" t="str">
        <f t="shared" si="265"/>
        <v>▶</v>
      </c>
      <c r="O2797" s="37" t="s">
        <v>17930</v>
      </c>
      <c r="P2797" s="37">
        <v>32</v>
      </c>
      <c r="Q2797" s="37" t="s">
        <v>23</v>
      </c>
      <c r="R2797" s="9" t="str">
        <f>词典存放目录!$A$1&amp;O2797&amp;P2797&amp;Q2797</f>
        <v>F:\《自创文法查阅Excel》4.1备份\《B词汇·红宝书》\红宝书MP3分割\09 n1-け (32).mp3</v>
      </c>
      <c r="S2797" s="38"/>
      <c r="T2797" s="56"/>
      <c r="U2797" s="56"/>
      <c r="V2797" s="30" t="str">
        <f t="shared" si="267"/>
        <v/>
      </c>
      <c r="W2797" s="29"/>
      <c r="X2797" s="9" t="s">
        <v>464</v>
      </c>
    </row>
    <row r="2798" spans="1:24" s="57" customFormat="1" ht="24">
      <c r="A2798" s="31">
        <v>2952</v>
      </c>
      <c r="B2798" s="32">
        <f t="shared" ca="1" si="263"/>
        <v>0.38600861111931328</v>
      </c>
      <c r="C2798" s="134" t="s">
        <v>5239</v>
      </c>
      <c r="D2798" s="128" t="s">
        <v>5240</v>
      </c>
      <c r="E2798" s="21"/>
      <c r="F2798" s="22"/>
      <c r="G2798" s="22"/>
      <c r="H2798" s="22"/>
      <c r="I2798" s="23"/>
      <c r="J2798" s="35" t="str">
        <f t="shared" si="264"/>
        <v>➸</v>
      </c>
      <c r="K2798" s="117" t="str">
        <f>词典存放目录!$A$1&amp;L2798&amp;M2798</f>
        <v>F:\《自创文法查阅Excel》4.1备份\《B词汇·红宝书》\红宝书15版图片\2952-けっさん【決算】.jpg</v>
      </c>
      <c r="L2798" s="9" t="s">
        <v>18120</v>
      </c>
      <c r="M2798" s="117" t="s">
        <v>20917</v>
      </c>
      <c r="N2798" s="36" t="str">
        <f t="shared" si="265"/>
        <v>▶</v>
      </c>
      <c r="O2798" s="37" t="s">
        <v>17930</v>
      </c>
      <c r="P2798" s="37">
        <v>33</v>
      </c>
      <c r="Q2798" s="37" t="s">
        <v>23</v>
      </c>
      <c r="R2798" s="9" t="str">
        <f>词典存放目录!$A$1&amp;O2798&amp;P2798&amp;Q2798</f>
        <v>F:\《自创文法查阅Excel》4.1备份\《B词汇·红宝书》\红宝书MP3分割\09 n1-け (33).mp3</v>
      </c>
      <c r="S2798" s="38"/>
      <c r="T2798" s="56"/>
      <c r="U2798" s="56"/>
      <c r="V2798" s="30" t="str">
        <f t="shared" si="267"/>
        <v/>
      </c>
      <c r="W2798" s="69"/>
      <c r="X2798" s="9" t="s">
        <v>464</v>
      </c>
    </row>
    <row r="2799" spans="1:24" s="57" customFormat="1" ht="24">
      <c r="A2799" s="31">
        <v>2953</v>
      </c>
      <c r="B2799" s="32">
        <f t="shared" ca="1" si="263"/>
        <v>8.3732546142317621E-2</v>
      </c>
      <c r="C2799" s="134" t="s">
        <v>5241</v>
      </c>
      <c r="D2799" s="128" t="s">
        <v>5242</v>
      </c>
      <c r="E2799" s="21"/>
      <c r="F2799" s="22"/>
      <c r="G2799" s="22"/>
      <c r="H2799" s="22"/>
      <c r="I2799" s="23"/>
      <c r="J2799" s="35" t="str">
        <f t="shared" si="264"/>
        <v>➸</v>
      </c>
      <c r="K2799" s="117" t="str">
        <f>词典存放目录!$A$1&amp;L2799&amp;M2799</f>
        <v>F:\《自创文法查阅Excel》4.1备份\《B词汇·红宝书》\红宝书15版图片\2953-げっしゃ【月謝】.jpg</v>
      </c>
      <c r="L2799" s="9" t="s">
        <v>18120</v>
      </c>
      <c r="M2799" s="117" t="s">
        <v>20918</v>
      </c>
      <c r="N2799" s="36" t="str">
        <f t="shared" si="265"/>
        <v>▶</v>
      </c>
      <c r="O2799" s="37" t="s">
        <v>17930</v>
      </c>
      <c r="P2799" s="37">
        <v>34</v>
      </c>
      <c r="Q2799" s="37" t="s">
        <v>23</v>
      </c>
      <c r="R2799" s="9" t="str">
        <f>词典存放目录!$A$1&amp;O2799&amp;P2799&amp;Q2799</f>
        <v>F:\《自创文法查阅Excel》4.1备份\《B词汇·红宝书》\红宝书MP3分割\09 n1-け (34).mp3</v>
      </c>
      <c r="S2799" s="38"/>
      <c r="T2799" s="56"/>
      <c r="U2799" s="56"/>
      <c r="V2799" s="30" t="str">
        <f t="shared" si="267"/>
        <v/>
      </c>
      <c r="W2799" s="29"/>
      <c r="X2799" s="9" t="s">
        <v>464</v>
      </c>
    </row>
    <row r="2800" spans="1:24" s="57" customFormat="1" ht="24">
      <c r="A2800" s="31">
        <v>2954</v>
      </c>
      <c r="B2800" s="32">
        <f t="shared" ca="1" si="263"/>
        <v>0.83547607600413798</v>
      </c>
      <c r="C2800" s="134" t="s">
        <v>5243</v>
      </c>
      <c r="D2800" s="128" t="s">
        <v>5244</v>
      </c>
      <c r="E2800" s="21"/>
      <c r="F2800" s="22"/>
      <c r="G2800" s="22"/>
      <c r="H2800" s="22"/>
      <c r="I2800" s="23"/>
      <c r="J2800" s="35" t="str">
        <f t="shared" si="264"/>
        <v>➸</v>
      </c>
      <c r="K2800" s="117" t="str">
        <f>词典存放目录!$A$1&amp;L2800&amp;M2800</f>
        <v>F:\《自创文法查阅Excel》4.1备份\《B词汇·红宝书》\红宝书15版图片\2954-けつじょ【欠如】.jpg</v>
      </c>
      <c r="L2800" s="9" t="s">
        <v>18120</v>
      </c>
      <c r="M2800" s="117" t="s">
        <v>20919</v>
      </c>
      <c r="N2800" s="36" t="str">
        <f t="shared" si="265"/>
        <v>▶</v>
      </c>
      <c r="O2800" s="37" t="s">
        <v>17930</v>
      </c>
      <c r="P2800" s="37">
        <v>35</v>
      </c>
      <c r="Q2800" s="37" t="s">
        <v>23</v>
      </c>
      <c r="R2800" s="9" t="str">
        <f>词典存放目录!$A$1&amp;O2800&amp;P2800&amp;Q2800</f>
        <v>F:\《自创文法查阅Excel》4.1备份\《B词汇·红宝书》\红宝书MP3分割\09 n1-け (35).mp3</v>
      </c>
      <c r="S2800" s="38"/>
      <c r="T2800" s="56"/>
      <c r="U2800" s="56"/>
      <c r="V2800" s="30" t="str">
        <f t="shared" si="267"/>
        <v/>
      </c>
      <c r="W2800" s="29"/>
      <c r="X2800" s="9" t="s">
        <v>464</v>
      </c>
    </row>
    <row r="2801" spans="1:24" s="57" customFormat="1" ht="24">
      <c r="A2801" s="31">
        <v>2955</v>
      </c>
      <c r="B2801" s="32">
        <f t="shared" ca="1" si="263"/>
        <v>0.47146555478268992</v>
      </c>
      <c r="C2801" s="134" t="s">
        <v>5131</v>
      </c>
      <c r="D2801" s="128" t="s">
        <v>5245</v>
      </c>
      <c r="E2801" s="21"/>
      <c r="F2801" s="22"/>
      <c r="G2801" s="22"/>
      <c r="H2801" s="22"/>
      <c r="I2801" s="23"/>
      <c r="J2801" s="35" t="str">
        <f t="shared" si="264"/>
        <v>➸</v>
      </c>
      <c r="K2801" s="117" t="str">
        <f>词典存放目录!$A$1&amp;L2801&amp;M2801</f>
        <v>F:\《自创文法查阅Excel》4.1备份\《B词汇·红宝书》\红宝书15版图片\2955-けっしょう【結晶】.jpg</v>
      </c>
      <c r="L2801" s="9" t="s">
        <v>18120</v>
      </c>
      <c r="M2801" s="117" t="s">
        <v>20920</v>
      </c>
      <c r="N2801" s="36" t="str">
        <f t="shared" si="265"/>
        <v>▶</v>
      </c>
      <c r="O2801" s="37" t="s">
        <v>17930</v>
      </c>
      <c r="P2801" s="37">
        <v>36</v>
      </c>
      <c r="Q2801" s="37" t="s">
        <v>23</v>
      </c>
      <c r="R2801" s="9" t="str">
        <f>词典存放目录!$A$1&amp;O2801&amp;P2801&amp;Q2801</f>
        <v>F:\《自创文法查阅Excel》4.1备份\《B词汇·红宝书》\红宝书MP3分割\09 n1-け (36).mp3</v>
      </c>
      <c r="S2801" s="38"/>
      <c r="T2801" s="56"/>
      <c r="U2801" s="56"/>
      <c r="V2801" s="30" t="str">
        <f t="shared" si="267"/>
        <v/>
      </c>
      <c r="W2801" s="29"/>
      <c r="X2801" s="9" t="s">
        <v>464</v>
      </c>
    </row>
    <row r="2802" spans="1:24" s="57" customFormat="1" ht="24">
      <c r="A2802" s="31">
        <v>2956</v>
      </c>
      <c r="B2802" s="32">
        <f t="shared" ca="1" si="263"/>
        <v>0.85538314572597463</v>
      </c>
      <c r="C2802" s="134" t="s">
        <v>5246</v>
      </c>
      <c r="D2802" s="128" t="s">
        <v>5247</v>
      </c>
      <c r="E2802" s="21"/>
      <c r="F2802" s="22"/>
      <c r="G2802" s="22"/>
      <c r="H2802" s="22"/>
      <c r="I2802" s="23"/>
      <c r="J2802" s="35" t="str">
        <f t="shared" si="264"/>
        <v>➸</v>
      </c>
      <c r="K2802" s="117" t="str">
        <f>词典存放目录!$A$1&amp;L2802&amp;M2802</f>
        <v>F:\《自创文法查阅Excel》4.1备份\《B词汇·红宝书》\红宝书15版图片\2956-けっせい【結成】.jpg</v>
      </c>
      <c r="L2802" s="9" t="s">
        <v>18120</v>
      </c>
      <c r="M2802" s="117" t="s">
        <v>20921</v>
      </c>
      <c r="N2802" s="36" t="str">
        <f t="shared" si="265"/>
        <v>▶</v>
      </c>
      <c r="O2802" s="37" t="s">
        <v>17930</v>
      </c>
      <c r="P2802" s="37">
        <v>37</v>
      </c>
      <c r="Q2802" s="37" t="s">
        <v>23</v>
      </c>
      <c r="R2802" s="9" t="str">
        <f>词典存放目录!$A$1&amp;O2802&amp;P2802&amp;Q2802</f>
        <v>F:\《自创文法查阅Excel》4.1备份\《B词汇·红宝书》\红宝书MP3分割\09 n1-け (37).mp3</v>
      </c>
      <c r="S2802" s="38"/>
      <c r="T2802" s="56"/>
      <c r="U2802" s="56"/>
      <c r="V2802" s="30" t="str">
        <f t="shared" si="267"/>
        <v/>
      </c>
      <c r="W2802" s="29"/>
      <c r="X2802" s="9" t="s">
        <v>464</v>
      </c>
    </row>
    <row r="2803" spans="1:24" s="57" customFormat="1" ht="24">
      <c r="A2803" s="31">
        <v>2957</v>
      </c>
      <c r="B2803" s="32">
        <f t="shared" ca="1" si="263"/>
        <v>3.9327487734615474E-2</v>
      </c>
      <c r="C2803" s="134" t="s">
        <v>5248</v>
      </c>
      <c r="D2803" s="128" t="s">
        <v>5249</v>
      </c>
      <c r="E2803" s="21"/>
      <c r="F2803" s="22"/>
      <c r="G2803" s="22"/>
      <c r="H2803" s="22"/>
      <c r="I2803" s="23"/>
      <c r="J2803" s="35" t="str">
        <f t="shared" si="264"/>
        <v>➸</v>
      </c>
      <c r="K2803" s="117" t="str">
        <f>词典存放目录!$A$1&amp;L2803&amp;M2803</f>
        <v>F:\《自创文法查阅Excel》4.1备份\《B词汇·红宝书》\红宝书15版图片\2957-けっそく【結束】.jpg</v>
      </c>
      <c r="L2803" s="9" t="s">
        <v>18120</v>
      </c>
      <c r="M2803" s="117" t="s">
        <v>20922</v>
      </c>
      <c r="N2803" s="36" t="str">
        <f t="shared" si="265"/>
        <v>▶</v>
      </c>
      <c r="O2803" s="37" t="s">
        <v>17930</v>
      </c>
      <c r="P2803" s="37">
        <v>38</v>
      </c>
      <c r="Q2803" s="37" t="s">
        <v>23</v>
      </c>
      <c r="R2803" s="9" t="str">
        <f>词典存放目录!$A$1&amp;O2803&amp;P2803&amp;Q2803</f>
        <v>F:\《自创文法查阅Excel》4.1备份\《B词汇·红宝书》\红宝书MP3分割\09 n1-け (38).mp3</v>
      </c>
      <c r="S2803" s="38"/>
      <c r="T2803" s="56"/>
      <c r="U2803" s="56"/>
      <c r="V2803" s="30" t="str">
        <f t="shared" si="267"/>
        <v/>
      </c>
      <c r="W2803" s="29"/>
      <c r="X2803" s="9" t="s">
        <v>464</v>
      </c>
    </row>
    <row r="2804" spans="1:24" s="57" customFormat="1" ht="24">
      <c r="A2804" s="31">
        <v>2958</v>
      </c>
      <c r="B2804" s="32">
        <f t="shared" ca="1" si="263"/>
        <v>0.76274083684689298</v>
      </c>
      <c r="C2804" s="134" t="s">
        <v>5250</v>
      </c>
      <c r="D2804" s="128"/>
      <c r="E2804" s="21"/>
      <c r="F2804" s="22"/>
      <c r="G2804" s="22" t="s">
        <v>4</v>
      </c>
      <c r="H2804" s="22"/>
      <c r="I2804" s="42" t="s">
        <v>98</v>
      </c>
      <c r="J2804" s="35" t="str">
        <f t="shared" si="264"/>
        <v>➸</v>
      </c>
      <c r="K2804" s="117" t="str">
        <f>词典存放目录!$A$1&amp;L2804&amp;M2804</f>
        <v>F:\《自创文法查阅Excel》4.1备份\《B词汇·红宝书》\红宝书15版图片\2958-げっそり.jpg</v>
      </c>
      <c r="L2804" s="9" t="s">
        <v>18120</v>
      </c>
      <c r="M2804" s="117" t="s">
        <v>20923</v>
      </c>
      <c r="N2804" s="36" t="str">
        <f t="shared" si="265"/>
        <v>▶</v>
      </c>
      <c r="O2804" s="37" t="s">
        <v>17930</v>
      </c>
      <c r="P2804" s="37">
        <v>39</v>
      </c>
      <c r="Q2804" s="37" t="s">
        <v>23</v>
      </c>
      <c r="R2804" s="9" t="str">
        <f>词典存放目录!$A$1&amp;O2804&amp;P2804&amp;Q2804</f>
        <v>F:\《自创文法查阅Excel》4.1备份\《B词汇·红宝书》\红宝书MP3分割\09 n1-け (39).mp3</v>
      </c>
      <c r="S2804" s="38"/>
      <c r="T2804" s="56"/>
      <c r="U2804" s="56"/>
      <c r="V2804" s="30" t="str">
        <f t="shared" si="267"/>
        <v/>
      </c>
      <c r="W2804" s="29"/>
      <c r="X2804" s="9" t="s">
        <v>464</v>
      </c>
    </row>
    <row r="2805" spans="1:24" s="57" customFormat="1" ht="24">
      <c r="A2805" s="31">
        <v>2959</v>
      </c>
      <c r="B2805" s="32">
        <f t="shared" ca="1" si="263"/>
        <v>0.83714914249272787</v>
      </c>
      <c r="C2805" s="134" t="s">
        <v>5251</v>
      </c>
      <c r="D2805" s="128" t="s">
        <v>5252</v>
      </c>
      <c r="E2805" s="21"/>
      <c r="F2805" s="22"/>
      <c r="G2805" s="22"/>
      <c r="H2805" s="22"/>
      <c r="I2805" s="23"/>
      <c r="J2805" s="35" t="str">
        <f t="shared" si="264"/>
        <v>➸</v>
      </c>
      <c r="K2805" s="117" t="str">
        <f>词典存放目录!$A$1&amp;L2805&amp;M2805</f>
        <v>F:\《自创文法查阅Excel》4.1备份\《B词汇·红宝书》\红宝书15版图片\2959-けっそん【欠損】.jpg</v>
      </c>
      <c r="L2805" s="9" t="s">
        <v>18120</v>
      </c>
      <c r="M2805" s="117" t="s">
        <v>20924</v>
      </c>
      <c r="N2805" s="36" t="str">
        <f t="shared" si="265"/>
        <v>▶</v>
      </c>
      <c r="O2805" s="37" t="s">
        <v>17930</v>
      </c>
      <c r="P2805" s="37">
        <v>40</v>
      </c>
      <c r="Q2805" s="37" t="s">
        <v>23</v>
      </c>
      <c r="R2805" s="9" t="str">
        <f>词典存放目录!$A$1&amp;O2805&amp;P2805&amp;Q2805</f>
        <v>F:\《自创文法查阅Excel》4.1备份\《B词汇·红宝书》\红宝书MP3分割\09 n1-け (40).mp3</v>
      </c>
      <c r="S2805" s="38"/>
      <c r="T2805" s="56"/>
      <c r="U2805" s="56"/>
      <c r="V2805" s="30" t="str">
        <f t="shared" si="267"/>
        <v/>
      </c>
      <c r="W2805" s="29"/>
      <c r="X2805" s="9" t="s">
        <v>464</v>
      </c>
    </row>
    <row r="2806" spans="1:24" s="57" customFormat="1" ht="24">
      <c r="A2806" s="31">
        <v>2960</v>
      </c>
      <c r="B2806" s="32">
        <f t="shared" ca="1" si="263"/>
        <v>0.39034426720838511</v>
      </c>
      <c r="C2806" s="134" t="s">
        <v>5253</v>
      </c>
      <c r="D2806" s="128" t="s">
        <v>5254</v>
      </c>
      <c r="E2806" s="21"/>
      <c r="F2806" s="22"/>
      <c r="G2806" s="22"/>
      <c r="H2806" s="22"/>
      <c r="I2806" s="23"/>
      <c r="J2806" s="35" t="str">
        <f t="shared" si="264"/>
        <v>➸</v>
      </c>
      <c r="K2806" s="117" t="str">
        <f>词典存放目录!$A$1&amp;L2806&amp;M2806</f>
        <v>F:\《自创文法查阅Excel》4.1备份\《B词汇·红宝书》\红宝书15版图片\2960-けっちゃく【決着】.jpg</v>
      </c>
      <c r="L2806" s="9" t="s">
        <v>18120</v>
      </c>
      <c r="M2806" s="117" t="s">
        <v>20925</v>
      </c>
      <c r="N2806" s="36" t="str">
        <f t="shared" si="265"/>
        <v>▶</v>
      </c>
      <c r="O2806" s="37" t="s">
        <v>17930</v>
      </c>
      <c r="P2806" s="37">
        <v>41</v>
      </c>
      <c r="Q2806" s="37" t="s">
        <v>23</v>
      </c>
      <c r="R2806" s="9" t="str">
        <f>词典存放目录!$A$1&amp;O2806&amp;P2806&amp;Q2806</f>
        <v>F:\《自创文法查阅Excel》4.1备份\《B词汇·红宝书》\红宝书MP3分割\09 n1-け (41).mp3</v>
      </c>
      <c r="S2806" s="38"/>
      <c r="T2806" s="56"/>
      <c r="U2806" s="56"/>
      <c r="V2806" s="30" t="str">
        <f t="shared" si="267"/>
        <v/>
      </c>
      <c r="W2806" s="29"/>
      <c r="X2806" s="9" t="s">
        <v>464</v>
      </c>
    </row>
    <row r="2807" spans="1:24" s="57" customFormat="1" ht="24">
      <c r="A2807" s="31">
        <v>2961</v>
      </c>
      <c r="B2807" s="32">
        <f t="shared" ca="1" si="263"/>
        <v>0.81543431759417728</v>
      </c>
      <c r="C2807" s="134" t="s">
        <v>5255</v>
      </c>
      <c r="D2807" s="128" t="s">
        <v>5256</v>
      </c>
      <c r="E2807" s="21"/>
      <c r="F2807" s="22"/>
      <c r="G2807" s="22"/>
      <c r="H2807" s="22"/>
      <c r="I2807" s="23"/>
      <c r="J2807" s="35" t="str">
        <f t="shared" si="264"/>
        <v>➸</v>
      </c>
      <c r="K2807" s="117" t="str">
        <f>词典存放目录!$A$1&amp;L2807&amp;M2807</f>
        <v>F:\《自创文法查阅Excel》4.1备份\《B词汇·红宝书》\红宝书15版图片\2961-ゲット【get】.jpg</v>
      </c>
      <c r="L2807" s="9" t="s">
        <v>18120</v>
      </c>
      <c r="M2807" s="117" t="s">
        <v>20926</v>
      </c>
      <c r="N2807" s="36" t="str">
        <f t="shared" si="265"/>
        <v>▶</v>
      </c>
      <c r="O2807" s="37" t="s">
        <v>17930</v>
      </c>
      <c r="P2807" s="37">
        <v>42</v>
      </c>
      <c r="Q2807" s="37" t="s">
        <v>23</v>
      </c>
      <c r="R2807" s="9" t="str">
        <f>词典存放目录!$A$1&amp;O2807&amp;P2807&amp;Q2807</f>
        <v>F:\《自创文法查阅Excel》4.1备份\《B词汇·红宝书》\红宝书MP3分割\09 n1-け (42).mp3</v>
      </c>
      <c r="S2807" s="38"/>
      <c r="T2807" s="56"/>
      <c r="U2807" s="56"/>
      <c r="V2807" s="30" t="str">
        <f t="shared" si="267"/>
        <v/>
      </c>
      <c r="W2807" s="29"/>
      <c r="X2807" s="9" t="s">
        <v>464</v>
      </c>
    </row>
    <row r="2808" spans="1:24" s="57" customFormat="1" ht="24">
      <c r="A2808" s="31">
        <v>2962</v>
      </c>
      <c r="B2808" s="32">
        <f t="shared" ca="1" si="263"/>
        <v>0.19805774873436399</v>
      </c>
      <c r="C2808" s="134" t="s">
        <v>5257</v>
      </c>
      <c r="D2808" s="128" t="s">
        <v>5258</v>
      </c>
      <c r="E2808" s="21"/>
      <c r="F2808" s="22"/>
      <c r="G2808" s="22"/>
      <c r="H2808" s="22"/>
      <c r="I2808" s="23"/>
      <c r="J2808" s="35" t="str">
        <f t="shared" si="264"/>
        <v>➸</v>
      </c>
      <c r="K2808" s="117" t="str">
        <f>词典存放目录!$A$1&amp;L2808&amp;M2808</f>
        <v>F:\《自创文法查阅Excel》4.1备份\《B词汇·红宝书》\红宝书15版图片\2962-げっぷ【月賦】.jpg</v>
      </c>
      <c r="L2808" s="9" t="s">
        <v>18120</v>
      </c>
      <c r="M2808" s="117" t="s">
        <v>20927</v>
      </c>
      <c r="N2808" s="36" t="str">
        <f t="shared" si="265"/>
        <v>▶</v>
      </c>
      <c r="O2808" s="37" t="s">
        <v>17930</v>
      </c>
      <c r="P2808" s="37">
        <v>43</v>
      </c>
      <c r="Q2808" s="37" t="s">
        <v>23</v>
      </c>
      <c r="R2808" s="9" t="str">
        <f>词典存放目录!$A$1&amp;O2808&amp;P2808&amp;Q2808</f>
        <v>F:\《自创文法查阅Excel》4.1备份\《B词汇·红宝书》\红宝书MP3分割\09 n1-け (43).mp3</v>
      </c>
      <c r="S2808" s="38"/>
      <c r="T2808" s="56"/>
      <c r="U2808" s="56"/>
      <c r="V2808" s="30" t="str">
        <f t="shared" si="267"/>
        <v/>
      </c>
      <c r="W2808" s="29"/>
      <c r="X2808" s="9" t="s">
        <v>464</v>
      </c>
    </row>
    <row r="2809" spans="1:24" s="57" customFormat="1" ht="24">
      <c r="A2809" s="31">
        <v>2963</v>
      </c>
      <c r="B2809" s="32">
        <f t="shared" ca="1" si="263"/>
        <v>0.98496448635419764</v>
      </c>
      <c r="C2809" s="134" t="s">
        <v>5259</v>
      </c>
      <c r="D2809" s="128" t="s">
        <v>5260</v>
      </c>
      <c r="E2809" s="21"/>
      <c r="F2809" s="22"/>
      <c r="G2809" s="22"/>
      <c r="H2809" s="22"/>
      <c r="I2809" s="23"/>
      <c r="J2809" s="35" t="str">
        <f t="shared" si="264"/>
        <v>➸</v>
      </c>
      <c r="K2809" s="117" t="str">
        <f>词典存放目录!$A$1&amp;L2809&amp;M2809</f>
        <v>F:\《自创文法查阅Excel》4.1备份\《B词汇·红宝书》\红宝书15版图片\2963-けつぼう【欠乏】.jpg</v>
      </c>
      <c r="L2809" s="9" t="s">
        <v>18120</v>
      </c>
      <c r="M2809" s="117" t="s">
        <v>20928</v>
      </c>
      <c r="N2809" s="36" t="str">
        <f t="shared" si="265"/>
        <v>▶</v>
      </c>
      <c r="O2809" s="37" t="s">
        <v>17930</v>
      </c>
      <c r="P2809" s="37">
        <v>44</v>
      </c>
      <c r="Q2809" s="37" t="s">
        <v>23</v>
      </c>
      <c r="R2809" s="9" t="str">
        <f>词典存放目录!$A$1&amp;O2809&amp;P2809&amp;Q2809</f>
        <v>F:\《自创文法查阅Excel》4.1备份\《B词汇·红宝书》\红宝书MP3分割\09 n1-け (44).mp3</v>
      </c>
      <c r="S2809" s="38"/>
      <c r="T2809" s="56"/>
      <c r="U2809" s="56"/>
      <c r="V2809" s="30" t="str">
        <f t="shared" si="267"/>
        <v/>
      </c>
      <c r="W2809" s="29"/>
      <c r="X2809" s="9" t="s">
        <v>464</v>
      </c>
    </row>
    <row r="2810" spans="1:24" s="57" customFormat="1" ht="24">
      <c r="A2810" s="31">
        <v>2964</v>
      </c>
      <c r="B2810" s="32">
        <f t="shared" ca="1" si="263"/>
        <v>0.85895443550805184</v>
      </c>
      <c r="C2810" s="134" t="s">
        <v>5261</v>
      </c>
      <c r="D2810" s="128" t="s">
        <v>5262</v>
      </c>
      <c r="E2810" s="21"/>
      <c r="F2810" s="22"/>
      <c r="G2810" s="22"/>
      <c r="H2810" s="22"/>
      <c r="I2810" s="23"/>
      <c r="J2810" s="35" t="str">
        <f t="shared" si="264"/>
        <v>➸</v>
      </c>
      <c r="K2810" s="117" t="str">
        <f>词典存放目录!$A$1&amp;L2810&amp;M2810</f>
        <v>F:\《自创文法查阅Excel》4.1备份\《B词汇·红宝书》\红宝书15版图片\2964-けとばす【蹴飛ばす】.jpg</v>
      </c>
      <c r="L2810" s="9" t="s">
        <v>18120</v>
      </c>
      <c r="M2810" s="117" t="s">
        <v>20929</v>
      </c>
      <c r="N2810" s="36" t="str">
        <f t="shared" si="265"/>
        <v>▶</v>
      </c>
      <c r="O2810" s="37" t="s">
        <v>17930</v>
      </c>
      <c r="P2810" s="37">
        <v>45</v>
      </c>
      <c r="Q2810" s="37" t="s">
        <v>23</v>
      </c>
      <c r="R2810" s="9" t="str">
        <f>词典存放目录!$A$1&amp;O2810&amp;P2810&amp;Q2810</f>
        <v>F:\《自创文法查阅Excel》4.1备份\《B词汇·红宝书》\红宝书MP3分割\09 n1-け (45).mp3</v>
      </c>
      <c r="S2810" s="38"/>
      <c r="T2810" s="56"/>
      <c r="U2810" s="56"/>
      <c r="V2810" s="30" t="str">
        <f t="shared" si="267"/>
        <v/>
      </c>
      <c r="W2810" s="69"/>
      <c r="X2810" s="9" t="s">
        <v>464</v>
      </c>
    </row>
    <row r="2811" spans="1:24" s="57" customFormat="1" ht="24">
      <c r="A2811" s="31">
        <v>2965</v>
      </c>
      <c r="B2811" s="32">
        <f t="shared" ca="1" si="263"/>
        <v>0.86973947544170971</v>
      </c>
      <c r="C2811" s="134" t="s">
        <v>5263</v>
      </c>
      <c r="D2811" s="128" t="s">
        <v>5264</v>
      </c>
      <c r="E2811" s="21"/>
      <c r="F2811" s="22"/>
      <c r="G2811" s="22"/>
      <c r="H2811" s="22"/>
      <c r="I2811" s="23"/>
      <c r="J2811" s="35" t="str">
        <f t="shared" si="264"/>
        <v>➸</v>
      </c>
      <c r="K2811" s="117" t="str">
        <f>词典存放目录!$A$1&amp;L2811&amp;M2811</f>
        <v>F:\《自创文法查阅Excel》4.1备份\《B词汇·红宝书》\红宝书15版图片\2965-けなす【貶す】.jpg</v>
      </c>
      <c r="L2811" s="9" t="s">
        <v>18120</v>
      </c>
      <c r="M2811" s="117" t="s">
        <v>20930</v>
      </c>
      <c r="N2811" s="36" t="str">
        <f t="shared" si="265"/>
        <v>▶</v>
      </c>
      <c r="O2811" s="37" t="s">
        <v>17930</v>
      </c>
      <c r="P2811" s="37">
        <v>46</v>
      </c>
      <c r="Q2811" s="37" t="s">
        <v>23</v>
      </c>
      <c r="R2811" s="9" t="str">
        <f>词典存放目录!$A$1&amp;O2811&amp;P2811&amp;Q2811</f>
        <v>F:\《自创文法查阅Excel》4.1备份\《B词汇·红宝书》\红宝书MP3分割\09 n1-け (46).mp3</v>
      </c>
      <c r="S2811" s="38"/>
      <c r="T2811" s="56"/>
      <c r="U2811" s="56"/>
      <c r="V2811" s="30" t="str">
        <f t="shared" si="267"/>
        <v/>
      </c>
      <c r="W2811" s="29"/>
      <c r="X2811" s="9" t="s">
        <v>464</v>
      </c>
    </row>
    <row r="2812" spans="1:24" s="57" customFormat="1" ht="24">
      <c r="A2812" s="31">
        <v>2966</v>
      </c>
      <c r="B2812" s="32">
        <f t="shared" ca="1" si="263"/>
        <v>0.77034001611015612</v>
      </c>
      <c r="C2812" s="134" t="s">
        <v>5265</v>
      </c>
      <c r="D2812" s="128" t="s">
        <v>5266</v>
      </c>
      <c r="E2812" s="21"/>
      <c r="F2812" s="22"/>
      <c r="G2812" s="22"/>
      <c r="H2812" s="22"/>
      <c r="I2812" s="23"/>
      <c r="J2812" s="35" t="str">
        <f t="shared" si="264"/>
        <v>➸</v>
      </c>
      <c r="K2812" s="117" t="str">
        <f>词典存放目录!$A$1&amp;L2812&amp;M2812</f>
        <v>F:\《自创文法查阅Excel》4.1备份\《B词汇·红宝书》\红宝书15版图片\2966-けむたい【煙たい】.jpg</v>
      </c>
      <c r="L2812" s="9" t="s">
        <v>18120</v>
      </c>
      <c r="M2812" s="117" t="s">
        <v>20931</v>
      </c>
      <c r="N2812" s="36" t="str">
        <f t="shared" si="265"/>
        <v>▶</v>
      </c>
      <c r="O2812" s="37" t="s">
        <v>17930</v>
      </c>
      <c r="P2812" s="37">
        <v>47</v>
      </c>
      <c r="Q2812" s="37" t="s">
        <v>23</v>
      </c>
      <c r="R2812" s="9" t="str">
        <f>词典存放目录!$A$1&amp;O2812&amp;P2812&amp;Q2812</f>
        <v>F:\《自创文法查阅Excel》4.1备份\《B词汇·红宝书》\红宝书MP3分割\09 n1-け (47).mp3</v>
      </c>
      <c r="S2812" s="38"/>
      <c r="T2812" s="56"/>
      <c r="U2812" s="56"/>
      <c r="V2812" s="30" t="str">
        <f t="shared" si="267"/>
        <v/>
      </c>
      <c r="W2812" s="69"/>
      <c r="X2812" s="9" t="s">
        <v>464</v>
      </c>
    </row>
    <row r="2813" spans="1:24" s="57" customFormat="1" ht="24">
      <c r="A2813" s="31">
        <v>2968</v>
      </c>
      <c r="B2813" s="32">
        <f t="shared" ca="1" si="263"/>
        <v>0.42073355837196114</v>
      </c>
      <c r="C2813" s="134" t="s">
        <v>5267</v>
      </c>
      <c r="D2813" s="128" t="s">
        <v>5268</v>
      </c>
      <c r="E2813" s="21"/>
      <c r="F2813" s="22"/>
      <c r="G2813" s="22"/>
      <c r="H2813" s="22"/>
      <c r="I2813" s="23"/>
      <c r="J2813" s="35" t="str">
        <f t="shared" si="264"/>
        <v>➸</v>
      </c>
      <c r="K2813" s="117" t="str">
        <f>词典存放目录!$A$1&amp;L2813&amp;M2813</f>
        <v>F:\《自创文法查阅Excel》4.1备份\《B词汇·红宝书》\红宝书15版图片\2968-けもの【獣·けだもの】.jpg</v>
      </c>
      <c r="L2813" s="9" t="s">
        <v>18120</v>
      </c>
      <c r="M2813" s="117" t="s">
        <v>20932</v>
      </c>
      <c r="N2813" s="36" t="str">
        <f t="shared" si="265"/>
        <v>▶</v>
      </c>
      <c r="O2813" s="37" t="s">
        <v>17930</v>
      </c>
      <c r="P2813" s="37">
        <v>49</v>
      </c>
      <c r="Q2813" s="37" t="s">
        <v>23</v>
      </c>
      <c r="R2813" s="9" t="str">
        <f>词典存放目录!$A$1&amp;O2813&amp;P2813&amp;Q2813</f>
        <v>F:\《自创文法查阅Excel》4.1备份\《B词汇·红宝书》\红宝书MP3分割\09 n1-け (49).mp3</v>
      </c>
      <c r="S2813" s="38"/>
      <c r="T2813" s="56"/>
      <c r="U2813" s="56"/>
      <c r="V2813" s="30" t="str">
        <f t="shared" si="267"/>
        <v/>
      </c>
      <c r="W2813" s="29"/>
      <c r="X2813" s="9" t="s">
        <v>464</v>
      </c>
    </row>
    <row r="2814" spans="1:24" s="57" customFormat="1" ht="24">
      <c r="A2814" s="31">
        <v>2969</v>
      </c>
      <c r="B2814" s="32">
        <f t="shared" ref="B2814:B2877" ca="1" si="268">RAND()</f>
        <v>0.95017849074782401</v>
      </c>
      <c r="C2814" s="134" t="s">
        <v>5269</v>
      </c>
      <c r="D2814" s="128" t="s">
        <v>5270</v>
      </c>
      <c r="E2814" s="21"/>
      <c r="F2814" s="22"/>
      <c r="G2814" s="22"/>
      <c r="H2814" s="22"/>
      <c r="I2814" s="23"/>
      <c r="J2814" s="35" t="str">
        <f t="shared" ref="J2814:J2877" si="269">HYPERLINK(K2814,"➸")</f>
        <v>➸</v>
      </c>
      <c r="K2814" s="117" t="str">
        <f>词典存放目录!$A$1&amp;L2814&amp;M2814</f>
        <v>F:\《自创文法查阅Excel》4.1备份\《B词汇·红宝书》\红宝书15版图片\2969-けらい【家来】.jpg</v>
      </c>
      <c r="L2814" s="9" t="s">
        <v>18120</v>
      </c>
      <c r="M2814" s="117" t="s">
        <v>20933</v>
      </c>
      <c r="N2814" s="36" t="str">
        <f t="shared" ref="N2814:N2877" si="270">HYPERLINK(R2814,"▶")</f>
        <v>▶</v>
      </c>
      <c r="O2814" s="37" t="s">
        <v>17930</v>
      </c>
      <c r="P2814" s="37">
        <v>50</v>
      </c>
      <c r="Q2814" s="37" t="s">
        <v>23</v>
      </c>
      <c r="R2814" s="9" t="str">
        <f>词典存放目录!$A$1&amp;O2814&amp;P2814&amp;Q2814</f>
        <v>F:\《自创文法查阅Excel》4.1备份\《B词汇·红宝书》\红宝书MP3分割\09 n1-け (50).mp3</v>
      </c>
      <c r="S2814" s="38"/>
      <c r="T2814" s="56"/>
      <c r="U2814" s="56"/>
      <c r="V2814" s="30" t="str">
        <f t="shared" si="267"/>
        <v/>
      </c>
      <c r="W2814" s="29"/>
      <c r="X2814" s="9" t="s">
        <v>464</v>
      </c>
    </row>
    <row r="2815" spans="1:24" s="57" customFormat="1" ht="24">
      <c r="A2815" s="31">
        <v>2970</v>
      </c>
      <c r="B2815" s="32">
        <f t="shared" ca="1" si="268"/>
        <v>0.44090182358185526</v>
      </c>
      <c r="C2815" s="134" t="s">
        <v>5271</v>
      </c>
      <c r="D2815" s="128" t="s">
        <v>5272</v>
      </c>
      <c r="E2815" s="21"/>
      <c r="F2815" s="22"/>
      <c r="G2815" s="22"/>
      <c r="H2815" s="22"/>
      <c r="I2815" s="23"/>
      <c r="J2815" s="35" t="str">
        <f t="shared" si="269"/>
        <v>➸</v>
      </c>
      <c r="K2815" s="117" t="str">
        <f>词典存放目录!$A$1&amp;L2815&amp;M2815</f>
        <v>F:\《自创文法查阅Excel》4.1备份\《B词汇·红宝书》\红宝书15版图片\2970-げらく【下落】.jpg</v>
      </c>
      <c r="L2815" s="9" t="s">
        <v>18120</v>
      </c>
      <c r="M2815" s="117" t="s">
        <v>20934</v>
      </c>
      <c r="N2815" s="36" t="str">
        <f t="shared" si="270"/>
        <v>▶</v>
      </c>
      <c r="O2815" s="37" t="s">
        <v>17930</v>
      </c>
      <c r="P2815" s="37">
        <v>51</v>
      </c>
      <c r="Q2815" s="37" t="s">
        <v>23</v>
      </c>
      <c r="R2815" s="9" t="str">
        <f>词典存放目录!$A$1&amp;O2815&amp;P2815&amp;Q2815</f>
        <v>F:\《自创文法查阅Excel》4.1备份\《B词汇·红宝书》\红宝书MP3分割\09 n1-け (51).mp3</v>
      </c>
      <c r="S2815" s="38"/>
      <c r="T2815" s="56"/>
      <c r="U2815" s="56"/>
      <c r="V2815" s="30"/>
      <c r="W2815" s="69"/>
      <c r="X2815" s="9" t="s">
        <v>464</v>
      </c>
    </row>
    <row r="2816" spans="1:24" s="57" customFormat="1" ht="24">
      <c r="A2816" s="31">
        <v>2971</v>
      </c>
      <c r="B2816" s="32">
        <f t="shared" ca="1" si="268"/>
        <v>0.24261180598517817</v>
      </c>
      <c r="C2816" s="134" t="s">
        <v>5273</v>
      </c>
      <c r="D2816" s="128"/>
      <c r="E2816" s="21"/>
      <c r="F2816" s="22"/>
      <c r="G2816" s="41" t="s">
        <v>99</v>
      </c>
      <c r="H2816" s="22" t="s">
        <v>159</v>
      </c>
      <c r="I2816" s="23"/>
      <c r="J2816" s="35" t="str">
        <f t="shared" si="269"/>
        <v>➸</v>
      </c>
      <c r="K2816" s="117" t="str">
        <f>词典存放目录!$A$1&amp;L2816&amp;M2816</f>
        <v>F:\《自创文法查阅Excel》4.1备份\《B词汇·红宝书》\红宝书15版图片\2971-げらげら.jpg</v>
      </c>
      <c r="L2816" s="9" t="s">
        <v>18120</v>
      </c>
      <c r="M2816" s="117" t="s">
        <v>20935</v>
      </c>
      <c r="N2816" s="36" t="str">
        <f t="shared" si="270"/>
        <v>▶</v>
      </c>
      <c r="O2816" s="37" t="s">
        <v>17930</v>
      </c>
      <c r="P2816" s="37">
        <v>52</v>
      </c>
      <c r="Q2816" s="37" t="s">
        <v>23</v>
      </c>
      <c r="R2816" s="9" t="str">
        <f>词典存放目录!$A$1&amp;O2816&amp;P2816&amp;Q2816</f>
        <v>F:\《自创文法查阅Excel》4.1备份\《B词汇·红宝书》\红宝书MP3分割\09 n1-け (52).mp3</v>
      </c>
      <c r="S2816" s="38"/>
      <c r="T2816" s="56"/>
      <c r="U2816" s="56"/>
      <c r="V2816" s="30" t="str">
        <f>IF(COUNTA(S2816:U2816)=0,"",COUNTIF(S2816:U2816,"0")/COUNTA(S2816:U2816))</f>
        <v/>
      </c>
      <c r="W2816" s="29"/>
      <c r="X2816" s="9" t="s">
        <v>464</v>
      </c>
    </row>
    <row r="2817" spans="1:24" s="57" customFormat="1" ht="24">
      <c r="A2817" s="31">
        <v>2972</v>
      </c>
      <c r="B2817" s="32">
        <f t="shared" ca="1" si="268"/>
        <v>0.3176206433590324</v>
      </c>
      <c r="C2817" s="134" t="s">
        <v>4949</v>
      </c>
      <c r="D2817" s="128" t="s">
        <v>5274</v>
      </c>
      <c r="E2817" s="21"/>
      <c r="F2817" s="22"/>
      <c r="G2817" s="22"/>
      <c r="H2817" s="22"/>
      <c r="I2817" s="23"/>
      <c r="J2817" s="35" t="str">
        <f t="shared" si="269"/>
        <v>➸</v>
      </c>
      <c r="K2817" s="117" t="str">
        <f>词典存放目录!$A$1&amp;L2817&amp;M2817</f>
        <v>F:\《自创文法查阅Excel》4.1备份\《B词汇·红宝书》\红宝书15版图片\2972-～けん【～圏】.jpg</v>
      </c>
      <c r="L2817" s="9" t="s">
        <v>18120</v>
      </c>
      <c r="M2817" s="117" t="s">
        <v>20936</v>
      </c>
      <c r="N2817" s="36" t="str">
        <f t="shared" si="270"/>
        <v>▶</v>
      </c>
      <c r="O2817" s="37" t="s">
        <v>17930</v>
      </c>
      <c r="P2817" s="37">
        <v>53</v>
      </c>
      <c r="Q2817" s="37" t="s">
        <v>23</v>
      </c>
      <c r="R2817" s="9" t="str">
        <f>词典存放目录!$A$1&amp;O2817&amp;P2817&amp;Q2817</f>
        <v>F:\《自创文法查阅Excel》4.1备份\《B词汇·红宝书》\红宝书MP3分割\09 n1-け (53).mp3</v>
      </c>
      <c r="S2817" s="38"/>
      <c r="T2817" s="56"/>
      <c r="U2817" s="56"/>
      <c r="V2817" s="30" t="str">
        <f>IF(COUNTA(S2817:U2817)=0,"",COUNTIF(S2817:U2817,"0")/COUNTA(S2817:U2817))</f>
        <v/>
      </c>
      <c r="W2817" s="29"/>
      <c r="X2817" s="9" t="s">
        <v>464</v>
      </c>
    </row>
    <row r="2818" spans="1:24" s="57" customFormat="1" ht="24">
      <c r="A2818" s="31">
        <v>2973</v>
      </c>
      <c r="B2818" s="32">
        <f t="shared" ca="1" si="268"/>
        <v>0.53506442141343458</v>
      </c>
      <c r="C2818" s="134" t="s">
        <v>5275</v>
      </c>
      <c r="D2818" s="128" t="s">
        <v>5276</v>
      </c>
      <c r="E2818" s="21"/>
      <c r="F2818" s="22"/>
      <c r="G2818" s="22"/>
      <c r="H2818" s="22"/>
      <c r="I2818" s="23"/>
      <c r="J2818" s="35" t="str">
        <f t="shared" si="269"/>
        <v>➸</v>
      </c>
      <c r="K2818" s="117" t="str">
        <f>词典存放目录!$A$1&amp;L2818&amp;M2818</f>
        <v>F:\《自创文法查阅Excel》4.1备份\《B词汇·红宝书》\红宝书15版图片\2973-けんい【権威】.jpg</v>
      </c>
      <c r="L2818" s="9" t="s">
        <v>18120</v>
      </c>
      <c r="M2818" s="117" t="s">
        <v>20937</v>
      </c>
      <c r="N2818" s="36" t="str">
        <f t="shared" si="270"/>
        <v>▶</v>
      </c>
      <c r="O2818" s="37" t="s">
        <v>17930</v>
      </c>
      <c r="P2818" s="37">
        <v>54</v>
      </c>
      <c r="Q2818" s="37" t="s">
        <v>23</v>
      </c>
      <c r="R2818" s="9" t="str">
        <f>词典存放目录!$A$1&amp;O2818&amp;P2818&amp;Q2818</f>
        <v>F:\《自创文法查阅Excel》4.1备份\《B词汇·红宝书》\红宝书MP3分割\09 n1-け (54).mp3</v>
      </c>
      <c r="S2818" s="38"/>
      <c r="T2818" s="56"/>
      <c r="U2818" s="56"/>
      <c r="V2818" s="30" t="str">
        <f>IF(COUNTA(S2818:U2818)=0,"",COUNTIF(S2818:U2818,"0")/COUNTA(S2818:U2818))</f>
        <v/>
      </c>
      <c r="W2818" s="29"/>
      <c r="X2818" s="9" t="s">
        <v>464</v>
      </c>
    </row>
    <row r="2819" spans="1:24" s="57" customFormat="1" ht="24">
      <c r="A2819" s="31">
        <v>2974</v>
      </c>
      <c r="B2819" s="32">
        <f t="shared" ca="1" si="268"/>
        <v>0.63378665051840433</v>
      </c>
      <c r="C2819" s="134" t="s">
        <v>5277</v>
      </c>
      <c r="D2819" s="128" t="s">
        <v>5278</v>
      </c>
      <c r="E2819" s="21"/>
      <c r="F2819" s="22"/>
      <c r="G2819" s="22"/>
      <c r="H2819" s="22"/>
      <c r="I2819" s="23"/>
      <c r="J2819" s="35" t="str">
        <f t="shared" si="269"/>
        <v>➸</v>
      </c>
      <c r="K2819" s="117" t="str">
        <f>词典存放目录!$A$1&amp;L2819&amp;M2819</f>
        <v>F:\《自创文法查阅Excel》4.1备份\《B词汇·红宝书》\红宝书15版图片\2974-げんえき【減益】.jpg</v>
      </c>
      <c r="L2819" s="9" t="s">
        <v>18120</v>
      </c>
      <c r="M2819" s="117" t="s">
        <v>20938</v>
      </c>
      <c r="N2819" s="36" t="str">
        <f t="shared" si="270"/>
        <v>▶</v>
      </c>
      <c r="O2819" s="37" t="s">
        <v>17930</v>
      </c>
      <c r="P2819" s="37">
        <v>55</v>
      </c>
      <c r="Q2819" s="37" t="s">
        <v>23</v>
      </c>
      <c r="R2819" s="9" t="str">
        <f>词典存放目录!$A$1&amp;O2819&amp;P2819&amp;Q2819</f>
        <v>F:\《自创文法查阅Excel》4.1备份\《B词汇·红宝书》\红宝书MP3分割\09 n1-け (55).mp3</v>
      </c>
      <c r="S2819" s="38"/>
      <c r="T2819" s="56"/>
      <c r="U2819" s="56"/>
      <c r="V2819" s="30"/>
      <c r="W2819" s="29"/>
      <c r="X2819" s="9" t="s">
        <v>464</v>
      </c>
    </row>
    <row r="2820" spans="1:24" s="57" customFormat="1" ht="24">
      <c r="A2820" s="31">
        <v>2975</v>
      </c>
      <c r="B2820" s="32">
        <f t="shared" ca="1" si="268"/>
        <v>0.17089233043112195</v>
      </c>
      <c r="C2820" s="134" t="s">
        <v>5277</v>
      </c>
      <c r="D2820" s="128" t="s">
        <v>5279</v>
      </c>
      <c r="E2820" s="21"/>
      <c r="F2820" s="22"/>
      <c r="G2820" s="22"/>
      <c r="H2820" s="22"/>
      <c r="I2820" s="23"/>
      <c r="J2820" s="35" t="str">
        <f t="shared" si="269"/>
        <v>➸</v>
      </c>
      <c r="K2820" s="117" t="str">
        <f>词典存放目录!$A$1&amp;L2820&amp;M2820</f>
        <v>F:\《自创文法查阅Excel》4.1备份\《B词汇·红宝书》\红宝书15版图片\2975-げんえき【現役】.jpg</v>
      </c>
      <c r="L2820" s="9" t="s">
        <v>18120</v>
      </c>
      <c r="M2820" s="117" t="s">
        <v>20939</v>
      </c>
      <c r="N2820" s="36" t="str">
        <f t="shared" si="270"/>
        <v>▶</v>
      </c>
      <c r="O2820" s="37" t="s">
        <v>17930</v>
      </c>
      <c r="P2820" s="37">
        <v>56</v>
      </c>
      <c r="Q2820" s="37" t="s">
        <v>23</v>
      </c>
      <c r="R2820" s="9" t="str">
        <f>词典存放目录!$A$1&amp;O2820&amp;P2820&amp;Q2820</f>
        <v>F:\《自创文法查阅Excel》4.1备份\《B词汇·红宝书》\红宝书MP3分割\09 n1-け (56).mp3</v>
      </c>
      <c r="S2820" s="38"/>
      <c r="T2820" s="56"/>
      <c r="U2820" s="56"/>
      <c r="V2820" s="30"/>
      <c r="W2820" s="29"/>
      <c r="X2820" s="9" t="s">
        <v>464</v>
      </c>
    </row>
    <row r="2821" spans="1:24" s="57" customFormat="1" ht="24">
      <c r="A2821" s="31">
        <v>2976</v>
      </c>
      <c r="B2821" s="32">
        <f t="shared" ca="1" si="268"/>
        <v>0.25188689053230473</v>
      </c>
      <c r="C2821" s="134" t="s">
        <v>5280</v>
      </c>
      <c r="D2821" s="128" t="s">
        <v>5281</v>
      </c>
      <c r="E2821" s="21"/>
      <c r="F2821" s="22"/>
      <c r="G2821" s="22"/>
      <c r="H2821" s="22"/>
      <c r="I2821" s="23"/>
      <c r="J2821" s="35" t="str">
        <f t="shared" si="269"/>
        <v>➸</v>
      </c>
      <c r="K2821" s="117" t="str">
        <f>词典存放目录!$A$1&amp;L2821&amp;M2821</f>
        <v>F:\《自创文法查阅Excel》4.1备份\《B词汇·红宝书》\红宝书15版图片\2976-けんえつ【検閲】.jpg</v>
      </c>
      <c r="L2821" s="9" t="s">
        <v>18120</v>
      </c>
      <c r="M2821" s="117" t="s">
        <v>20940</v>
      </c>
      <c r="N2821" s="36" t="str">
        <f t="shared" si="270"/>
        <v>▶</v>
      </c>
      <c r="O2821" s="37" t="s">
        <v>17930</v>
      </c>
      <c r="P2821" s="37">
        <v>57</v>
      </c>
      <c r="Q2821" s="37" t="s">
        <v>23</v>
      </c>
      <c r="R2821" s="9" t="str">
        <f>词典存放目录!$A$1&amp;O2821&amp;P2821&amp;Q2821</f>
        <v>F:\《自创文法查阅Excel》4.1备份\《B词汇·红宝书》\红宝书MP3分割\09 n1-け (57).mp3</v>
      </c>
      <c r="S2821" s="38"/>
      <c r="T2821" s="56"/>
      <c r="U2821" s="56"/>
      <c r="V2821" s="30" t="str">
        <f t="shared" ref="V2821:V2836" si="271">IF(COUNTA(S2821:U2821)=0,"",COUNTIF(S2821:U2821,"0")/COUNTA(S2821:U2821))</f>
        <v/>
      </c>
      <c r="W2821" s="84"/>
      <c r="X2821" s="9" t="s">
        <v>464</v>
      </c>
    </row>
    <row r="2822" spans="1:24" s="57" customFormat="1" ht="24">
      <c r="A2822" s="31">
        <v>2977</v>
      </c>
      <c r="B2822" s="32">
        <f t="shared" ca="1" si="268"/>
        <v>4.7488166119084463E-2</v>
      </c>
      <c r="C2822" s="134" t="s">
        <v>5282</v>
      </c>
      <c r="D2822" s="128" t="s">
        <v>5283</v>
      </c>
      <c r="E2822" s="21"/>
      <c r="F2822" s="22"/>
      <c r="G2822" s="22"/>
      <c r="H2822" s="22"/>
      <c r="I2822" s="23"/>
      <c r="J2822" s="35" t="str">
        <f t="shared" si="269"/>
        <v>➸</v>
      </c>
      <c r="K2822" s="117" t="str">
        <f>词典存放目录!$A$1&amp;L2822&amp;M2822</f>
        <v>F:\《自创文法查阅Excel》4.1备份\《B词汇·红宝书》\红宝书15版图片\2977-げんきゅう【言及】.jpg</v>
      </c>
      <c r="L2822" s="9" t="s">
        <v>18120</v>
      </c>
      <c r="M2822" s="117" t="s">
        <v>20941</v>
      </c>
      <c r="N2822" s="36" t="str">
        <f t="shared" si="270"/>
        <v>▶</v>
      </c>
      <c r="O2822" s="37" t="s">
        <v>17930</v>
      </c>
      <c r="P2822" s="37">
        <v>58</v>
      </c>
      <c r="Q2822" s="37" t="s">
        <v>23</v>
      </c>
      <c r="R2822" s="9" t="str">
        <f>词典存放目录!$A$1&amp;O2822&amp;P2822&amp;Q2822</f>
        <v>F:\《自创文法查阅Excel》4.1备份\《B词汇·红宝书》\红宝书MP3分割\09 n1-け (58).mp3</v>
      </c>
      <c r="S2822" s="38"/>
      <c r="T2822" s="56"/>
      <c r="U2822" s="56"/>
      <c r="V2822" s="30" t="str">
        <f t="shared" si="271"/>
        <v/>
      </c>
      <c r="W2822" s="29"/>
      <c r="X2822" s="9" t="s">
        <v>464</v>
      </c>
    </row>
    <row r="2823" spans="1:24" s="57" customFormat="1" ht="24">
      <c r="A2823" s="31">
        <v>2978</v>
      </c>
      <c r="B2823" s="32">
        <f t="shared" ca="1" si="268"/>
        <v>0.69739404284666484</v>
      </c>
      <c r="C2823" s="134" t="s">
        <v>5282</v>
      </c>
      <c r="D2823" s="128" t="s">
        <v>5284</v>
      </c>
      <c r="E2823" s="21"/>
      <c r="F2823" s="22"/>
      <c r="G2823" s="22"/>
      <c r="H2823" s="22"/>
      <c r="I2823" s="23"/>
      <c r="J2823" s="35" t="str">
        <f t="shared" si="269"/>
        <v>➸</v>
      </c>
      <c r="K2823" s="117" t="str">
        <f>词典存放目录!$A$1&amp;L2823&amp;M2823</f>
        <v>F:\《自创文法查阅Excel》4.1备份\《B词汇·红宝书》\红宝书15版图片\2978-げんきゅう【減給】.jpg</v>
      </c>
      <c r="L2823" s="9" t="s">
        <v>18120</v>
      </c>
      <c r="M2823" s="117" t="s">
        <v>20942</v>
      </c>
      <c r="N2823" s="36" t="str">
        <f t="shared" si="270"/>
        <v>▶</v>
      </c>
      <c r="O2823" s="37" t="s">
        <v>17930</v>
      </c>
      <c r="P2823" s="37">
        <v>59</v>
      </c>
      <c r="Q2823" s="37" t="s">
        <v>23</v>
      </c>
      <c r="R2823" s="9" t="str">
        <f>词典存放目录!$A$1&amp;O2823&amp;P2823&amp;Q2823</f>
        <v>F:\《自创文法查阅Excel》4.1备份\《B词汇·红宝书》\红宝书MP3分割\09 n1-け (59).mp3</v>
      </c>
      <c r="S2823" s="38"/>
      <c r="T2823" s="56"/>
      <c r="U2823" s="56"/>
      <c r="V2823" s="30" t="str">
        <f t="shared" si="271"/>
        <v/>
      </c>
      <c r="W2823" s="29"/>
      <c r="X2823" s="9" t="s">
        <v>464</v>
      </c>
    </row>
    <row r="2824" spans="1:24" s="57" customFormat="1" ht="24">
      <c r="A2824" s="31">
        <v>2979</v>
      </c>
      <c r="B2824" s="32">
        <f t="shared" ca="1" si="268"/>
        <v>5.6492274539955423E-2</v>
      </c>
      <c r="C2824" s="134" t="s">
        <v>5285</v>
      </c>
      <c r="D2824" s="128" t="s">
        <v>5286</v>
      </c>
      <c r="E2824" s="21"/>
      <c r="F2824" s="22"/>
      <c r="G2824" s="22"/>
      <c r="H2824" s="22"/>
      <c r="I2824" s="23"/>
      <c r="J2824" s="35" t="str">
        <f t="shared" si="269"/>
        <v>➸</v>
      </c>
      <c r="K2824" s="117" t="str">
        <f>词典存放目录!$A$1&amp;L2824&amp;M2824</f>
        <v>F:\《自创文法查阅Excel》4.1备份\《B词汇·红宝书》\红宝书15版图片\2979-けんぎょう【兼業】.jpg</v>
      </c>
      <c r="L2824" s="9" t="s">
        <v>18120</v>
      </c>
      <c r="M2824" s="117" t="s">
        <v>20943</v>
      </c>
      <c r="N2824" s="36" t="str">
        <f t="shared" si="270"/>
        <v>▶</v>
      </c>
      <c r="O2824" s="37" t="s">
        <v>17930</v>
      </c>
      <c r="P2824" s="37">
        <v>60</v>
      </c>
      <c r="Q2824" s="37" t="s">
        <v>23</v>
      </c>
      <c r="R2824" s="9" t="str">
        <f>词典存放目录!$A$1&amp;O2824&amp;P2824&amp;Q2824</f>
        <v>F:\《自创文法查阅Excel》4.1备份\《B词汇·红宝书》\红宝书MP3分割\09 n1-け (60).mp3</v>
      </c>
      <c r="S2824" s="38"/>
      <c r="T2824" s="56"/>
      <c r="U2824" s="56"/>
      <c r="V2824" s="30" t="str">
        <f t="shared" si="271"/>
        <v/>
      </c>
      <c r="W2824" s="29"/>
      <c r="X2824" s="9" t="s">
        <v>464</v>
      </c>
    </row>
    <row r="2825" spans="1:24" s="57" customFormat="1" ht="24">
      <c r="A2825" s="31">
        <v>2980</v>
      </c>
      <c r="B2825" s="32">
        <f t="shared" ca="1" si="268"/>
        <v>0.82101892943470078</v>
      </c>
      <c r="C2825" s="134" t="s">
        <v>5287</v>
      </c>
      <c r="D2825" s="128" t="s">
        <v>5288</v>
      </c>
      <c r="E2825" s="21"/>
      <c r="F2825" s="22"/>
      <c r="G2825" s="22"/>
      <c r="H2825" s="22"/>
      <c r="I2825" s="23"/>
      <c r="J2825" s="35" t="str">
        <f t="shared" si="269"/>
        <v>➸</v>
      </c>
      <c r="K2825" s="117" t="str">
        <f>词典存放目录!$A$1&amp;L2825&amp;M2825</f>
        <v>F:\《自创文法查阅Excel》4.1备份\《B词汇·红宝书》\红宝书15版图片\2980-げんけい【原形】.jpg</v>
      </c>
      <c r="L2825" s="9" t="s">
        <v>18120</v>
      </c>
      <c r="M2825" s="117" t="s">
        <v>20944</v>
      </c>
      <c r="N2825" s="36" t="str">
        <f t="shared" si="270"/>
        <v>▶</v>
      </c>
      <c r="O2825" s="37" t="s">
        <v>17930</v>
      </c>
      <c r="P2825" s="37">
        <v>61</v>
      </c>
      <c r="Q2825" s="37" t="s">
        <v>23</v>
      </c>
      <c r="R2825" s="9" t="str">
        <f>词典存放目录!$A$1&amp;O2825&amp;P2825&amp;Q2825</f>
        <v>F:\《自创文法查阅Excel》4.1备份\《B词汇·红宝书》\红宝书MP3分割\09 n1-け (61).mp3</v>
      </c>
      <c r="S2825" s="38"/>
      <c r="T2825" s="56"/>
      <c r="U2825" s="56"/>
      <c r="V2825" s="30" t="str">
        <f t="shared" si="271"/>
        <v/>
      </c>
      <c r="W2825" s="29"/>
      <c r="X2825" s="9" t="s">
        <v>464</v>
      </c>
    </row>
    <row r="2826" spans="1:24" s="57" customFormat="1" ht="24">
      <c r="A2826" s="31">
        <v>2981</v>
      </c>
      <c r="B2826" s="32">
        <f t="shared" ca="1" si="268"/>
        <v>0.73249525931370185</v>
      </c>
      <c r="C2826" s="134" t="s">
        <v>5287</v>
      </c>
      <c r="D2826" s="128" t="s">
        <v>5289</v>
      </c>
      <c r="E2826" s="21"/>
      <c r="F2826" s="22"/>
      <c r="G2826" s="22"/>
      <c r="H2826" s="22"/>
      <c r="I2826" s="23"/>
      <c r="J2826" s="35" t="str">
        <f t="shared" si="269"/>
        <v>➸</v>
      </c>
      <c r="K2826" s="117" t="str">
        <f>词典存放目录!$A$1&amp;L2826&amp;M2826</f>
        <v>F:\《自创文法查阅Excel》4.1备份\《B词汇·红宝书》\红宝书15版图片\2981-げんけい【原型】.jpg</v>
      </c>
      <c r="L2826" s="9" t="s">
        <v>18120</v>
      </c>
      <c r="M2826" s="117" t="s">
        <v>20945</v>
      </c>
      <c r="N2826" s="36" t="str">
        <f t="shared" si="270"/>
        <v>▶</v>
      </c>
      <c r="O2826" s="37" t="s">
        <v>17930</v>
      </c>
      <c r="P2826" s="37">
        <v>62</v>
      </c>
      <c r="Q2826" s="37" t="s">
        <v>23</v>
      </c>
      <c r="R2826" s="9" t="str">
        <f>词典存放目录!$A$1&amp;O2826&amp;P2826&amp;Q2826</f>
        <v>F:\《自创文法查阅Excel》4.1备份\《B词汇·红宝书》\红宝书MP3分割\09 n1-け (62).mp3</v>
      </c>
      <c r="S2826" s="38"/>
      <c r="T2826" s="56"/>
      <c r="U2826" s="56"/>
      <c r="V2826" s="30" t="str">
        <f t="shared" si="271"/>
        <v/>
      </c>
      <c r="W2826" s="29"/>
      <c r="X2826" s="9" t="s">
        <v>464</v>
      </c>
    </row>
    <row r="2827" spans="1:24" s="57" customFormat="1" ht="24">
      <c r="A2827" s="31">
        <v>2982</v>
      </c>
      <c r="B2827" s="32">
        <f t="shared" ca="1" si="268"/>
        <v>0.89669018418014812</v>
      </c>
      <c r="C2827" s="134" t="s">
        <v>5290</v>
      </c>
      <c r="D2827" s="128" t="s">
        <v>5291</v>
      </c>
      <c r="E2827" s="21"/>
      <c r="F2827" s="22"/>
      <c r="G2827" s="22"/>
      <c r="H2827" s="22"/>
      <c r="I2827" s="23"/>
      <c r="J2827" s="35" t="str">
        <f t="shared" si="269"/>
        <v>➸</v>
      </c>
      <c r="K2827" s="117" t="str">
        <f>词典存放目录!$A$1&amp;L2827&amp;M2827</f>
        <v>F:\《自创文法查阅Excel》4.1备份\《B词汇·红宝书》\红宝书15版图片\2982-けんげん【権限】.jpg</v>
      </c>
      <c r="L2827" s="9" t="s">
        <v>18120</v>
      </c>
      <c r="M2827" s="117" t="s">
        <v>20946</v>
      </c>
      <c r="N2827" s="36" t="str">
        <f t="shared" si="270"/>
        <v>▶</v>
      </c>
      <c r="O2827" s="37" t="s">
        <v>17930</v>
      </c>
      <c r="P2827" s="37">
        <v>63</v>
      </c>
      <c r="Q2827" s="37" t="s">
        <v>23</v>
      </c>
      <c r="R2827" s="9" t="str">
        <f>词典存放目录!$A$1&amp;O2827&amp;P2827&amp;Q2827</f>
        <v>F:\《自创文法查阅Excel》4.1备份\《B词汇·红宝书》\红宝书MP3分割\09 n1-け (63).mp3</v>
      </c>
      <c r="S2827" s="38"/>
      <c r="T2827" s="56"/>
      <c r="U2827" s="56"/>
      <c r="V2827" s="30" t="str">
        <f t="shared" si="271"/>
        <v/>
      </c>
      <c r="W2827" s="29"/>
      <c r="X2827" s="9" t="s">
        <v>464</v>
      </c>
    </row>
    <row r="2828" spans="1:24" s="57" customFormat="1" ht="24">
      <c r="A2828" s="31">
        <v>2983</v>
      </c>
      <c r="B2828" s="32">
        <f t="shared" ca="1" si="268"/>
        <v>0.895717225000221</v>
      </c>
      <c r="C2828" s="134" t="s">
        <v>4912</v>
      </c>
      <c r="D2828" s="128" t="s">
        <v>5292</v>
      </c>
      <c r="E2828" s="21"/>
      <c r="F2828" s="22"/>
      <c r="G2828" s="22"/>
      <c r="H2828" s="22"/>
      <c r="I2828" s="23"/>
      <c r="J2828" s="35" t="str">
        <f t="shared" si="269"/>
        <v>➸</v>
      </c>
      <c r="K2828" s="117" t="str">
        <f>词典存放目录!$A$1&amp;L2828&amp;M2828</f>
        <v>F:\《自创文法查阅Excel》4.1备份\《B词汇·红宝书》\红宝书15版图片\2983-げんこう【言行】.jpg</v>
      </c>
      <c r="L2828" s="9" t="s">
        <v>18120</v>
      </c>
      <c r="M2828" s="117" t="s">
        <v>20947</v>
      </c>
      <c r="N2828" s="36" t="str">
        <f t="shared" si="270"/>
        <v>▶</v>
      </c>
      <c r="O2828" s="37" t="s">
        <v>17930</v>
      </c>
      <c r="P2828" s="37">
        <v>64</v>
      </c>
      <c r="Q2828" s="37" t="s">
        <v>23</v>
      </c>
      <c r="R2828" s="9" t="str">
        <f>词典存放目录!$A$1&amp;O2828&amp;P2828&amp;Q2828</f>
        <v>F:\《自创文法查阅Excel》4.1备份\《B词汇·红宝书》\红宝书MP3分割\09 n1-け (64).mp3</v>
      </c>
      <c r="S2828" s="38"/>
      <c r="T2828" s="56"/>
      <c r="U2828" s="56"/>
      <c r="V2828" s="30" t="str">
        <f t="shared" si="271"/>
        <v/>
      </c>
      <c r="W2828" s="29"/>
      <c r="X2828" s="9" t="s">
        <v>464</v>
      </c>
    </row>
    <row r="2829" spans="1:24" s="57" customFormat="1" ht="24">
      <c r="A2829" s="31">
        <v>2984</v>
      </c>
      <c r="B2829" s="32">
        <f t="shared" ca="1" si="268"/>
        <v>0.28238837939674399</v>
      </c>
      <c r="C2829" s="134" t="s">
        <v>4912</v>
      </c>
      <c r="D2829" s="128" t="s">
        <v>5293</v>
      </c>
      <c r="E2829" s="21"/>
      <c r="F2829" s="22"/>
      <c r="G2829" s="22"/>
      <c r="H2829" s="22"/>
      <c r="I2829" s="23"/>
      <c r="J2829" s="35" t="str">
        <f t="shared" si="269"/>
        <v>➸</v>
      </c>
      <c r="K2829" s="117" t="str">
        <f>词典存放目录!$A$1&amp;L2829&amp;M2829</f>
        <v>F:\《自创文法查阅Excel》4.1备份\《B词汇·红宝书》\红宝书15版图片\2984-げんこう【現行】.jpg</v>
      </c>
      <c r="L2829" s="9" t="s">
        <v>18120</v>
      </c>
      <c r="M2829" s="117" t="s">
        <v>20948</v>
      </c>
      <c r="N2829" s="36" t="str">
        <f t="shared" si="270"/>
        <v>▶</v>
      </c>
      <c r="O2829" s="37" t="s">
        <v>17930</v>
      </c>
      <c r="P2829" s="37">
        <v>65</v>
      </c>
      <c r="Q2829" s="37" t="s">
        <v>23</v>
      </c>
      <c r="R2829" s="9" t="str">
        <f>词典存放目录!$A$1&amp;O2829&amp;P2829&amp;Q2829</f>
        <v>F:\《自创文法查阅Excel》4.1备份\《B词汇·红宝书》\红宝书MP3分割\09 n1-け (65).mp3</v>
      </c>
      <c r="S2829" s="38"/>
      <c r="T2829" s="56"/>
      <c r="U2829" s="56"/>
      <c r="V2829" s="30" t="str">
        <f t="shared" si="271"/>
        <v/>
      </c>
      <c r="W2829" s="29"/>
      <c r="X2829" s="9" t="s">
        <v>464</v>
      </c>
    </row>
    <row r="2830" spans="1:24" s="57" customFormat="1" ht="24">
      <c r="A2830" s="31">
        <v>2985</v>
      </c>
      <c r="B2830" s="32">
        <f t="shared" ca="1" si="268"/>
        <v>0.1518821474376425</v>
      </c>
      <c r="C2830" s="134" t="s">
        <v>5294</v>
      </c>
      <c r="D2830" s="128" t="s">
        <v>5295</v>
      </c>
      <c r="E2830" s="21"/>
      <c r="F2830" s="22"/>
      <c r="G2830" s="22"/>
      <c r="H2830" s="22"/>
      <c r="I2830" s="23"/>
      <c r="J2830" s="35" t="str">
        <f t="shared" si="269"/>
        <v>➸</v>
      </c>
      <c r="K2830" s="117" t="str">
        <f>词典存放目录!$A$1&amp;L2830&amp;M2830</f>
        <v>F:\《自创文法查阅Excel》4.1备份\《B词汇·红宝书》\红宝书15版图片\2985-げんこく【原告】.jpg</v>
      </c>
      <c r="L2830" s="9" t="s">
        <v>18120</v>
      </c>
      <c r="M2830" s="117" t="s">
        <v>20949</v>
      </c>
      <c r="N2830" s="36" t="str">
        <f t="shared" si="270"/>
        <v>▶</v>
      </c>
      <c r="O2830" s="37" t="s">
        <v>17930</v>
      </c>
      <c r="P2830" s="37">
        <v>66</v>
      </c>
      <c r="Q2830" s="37" t="s">
        <v>23</v>
      </c>
      <c r="R2830" s="9" t="str">
        <f>词典存放目录!$A$1&amp;O2830&amp;P2830&amp;Q2830</f>
        <v>F:\《自创文法查阅Excel》4.1备份\《B词汇·红宝书》\红宝书MP3分割\09 n1-け (66).mp3</v>
      </c>
      <c r="S2830" s="38"/>
      <c r="T2830" s="56"/>
      <c r="U2830" s="56"/>
      <c r="V2830" s="30" t="str">
        <f t="shared" si="271"/>
        <v/>
      </c>
      <c r="W2830" s="29"/>
      <c r="X2830" s="9" t="s">
        <v>464</v>
      </c>
    </row>
    <row r="2831" spans="1:24" s="57" customFormat="1" ht="24">
      <c r="A2831" s="31">
        <v>2986</v>
      </c>
      <c r="B2831" s="32">
        <f t="shared" ca="1" si="268"/>
        <v>0.90903625606792093</v>
      </c>
      <c r="C2831" s="134" t="s">
        <v>5296</v>
      </c>
      <c r="D2831" s="128" t="s">
        <v>5297</v>
      </c>
      <c r="E2831" s="21"/>
      <c r="F2831" s="22"/>
      <c r="G2831" s="22"/>
      <c r="H2831" s="22"/>
      <c r="I2831" s="23"/>
      <c r="J2831" s="35" t="str">
        <f t="shared" si="269"/>
        <v>➸</v>
      </c>
      <c r="K2831" s="117" t="str">
        <f>词典存放目录!$A$1&amp;L2831&amp;M2831</f>
        <v>F:\《自创文法查阅Excel》4.1备份\《B词汇·红宝书》\红宝书15版图片\2986-けんざい【健在】.jpg</v>
      </c>
      <c r="L2831" s="9" t="s">
        <v>18120</v>
      </c>
      <c r="M2831" s="117" t="s">
        <v>20950</v>
      </c>
      <c r="N2831" s="36" t="str">
        <f t="shared" si="270"/>
        <v>▶</v>
      </c>
      <c r="O2831" s="37" t="s">
        <v>17930</v>
      </c>
      <c r="P2831" s="37">
        <v>67</v>
      </c>
      <c r="Q2831" s="37" t="s">
        <v>23</v>
      </c>
      <c r="R2831" s="9" t="str">
        <f>词典存放目录!$A$1&amp;O2831&amp;P2831&amp;Q2831</f>
        <v>F:\《自创文法查阅Excel》4.1备份\《B词汇·红宝书》\红宝书MP3分割\09 n1-け (67).mp3</v>
      </c>
      <c r="S2831" s="38"/>
      <c r="T2831" s="56"/>
      <c r="U2831" s="56"/>
      <c r="V2831" s="30" t="str">
        <f t="shared" si="271"/>
        <v/>
      </c>
      <c r="W2831" s="29"/>
      <c r="X2831" s="9" t="s">
        <v>464</v>
      </c>
    </row>
    <row r="2832" spans="1:24" s="57" customFormat="1" ht="24">
      <c r="A2832" s="31">
        <v>2987</v>
      </c>
      <c r="B2832" s="32">
        <f t="shared" ca="1" si="268"/>
        <v>0.98126269896017826</v>
      </c>
      <c r="C2832" s="134" t="s">
        <v>5298</v>
      </c>
      <c r="D2832" s="128" t="s">
        <v>5299</v>
      </c>
      <c r="E2832" s="21"/>
      <c r="F2832" s="22"/>
      <c r="G2832" s="22"/>
      <c r="H2832" s="22"/>
      <c r="I2832" s="23"/>
      <c r="J2832" s="35" t="str">
        <f t="shared" si="269"/>
        <v>➸</v>
      </c>
      <c r="K2832" s="117" t="str">
        <f>词典存放目录!$A$1&amp;L2832&amp;M2832</f>
        <v>F:\《自创文法查阅Excel》4.1备份\《B词汇·红宝书》\红宝书15版图片\2987-げんさく【原作】.jpg</v>
      </c>
      <c r="L2832" s="9" t="s">
        <v>18120</v>
      </c>
      <c r="M2832" s="117" t="s">
        <v>20951</v>
      </c>
      <c r="N2832" s="36" t="str">
        <f t="shared" si="270"/>
        <v>▶</v>
      </c>
      <c r="O2832" s="37" t="s">
        <v>17930</v>
      </c>
      <c r="P2832" s="37">
        <v>68</v>
      </c>
      <c r="Q2832" s="37" t="s">
        <v>23</v>
      </c>
      <c r="R2832" s="9" t="str">
        <f>词典存放目录!$A$1&amp;O2832&amp;P2832&amp;Q2832</f>
        <v>F:\《自创文法查阅Excel》4.1备份\《B词汇·红宝书》\红宝书MP3分割\09 n1-け (68).mp3</v>
      </c>
      <c r="S2832" s="38"/>
      <c r="T2832" s="56"/>
      <c r="U2832" s="56"/>
      <c r="V2832" s="30" t="str">
        <f t="shared" si="271"/>
        <v/>
      </c>
      <c r="W2832" s="29"/>
      <c r="X2832" s="9" t="s">
        <v>464</v>
      </c>
    </row>
    <row r="2833" spans="1:24" s="57" customFormat="1" ht="24">
      <c r="A2833" s="31">
        <v>2988</v>
      </c>
      <c r="B2833" s="32">
        <f t="shared" ca="1" si="268"/>
        <v>0.83822575616172912</v>
      </c>
      <c r="C2833" s="134" t="s">
        <v>5300</v>
      </c>
      <c r="D2833" s="128" t="s">
        <v>5301</v>
      </c>
      <c r="E2833" s="21"/>
      <c r="F2833" s="22"/>
      <c r="G2833" s="22"/>
      <c r="H2833" s="22"/>
      <c r="I2833" s="23"/>
      <c r="J2833" s="35" t="str">
        <f t="shared" si="269"/>
        <v>➸</v>
      </c>
      <c r="K2833" s="117" t="str">
        <f>词典存放目录!$A$1&amp;L2833&amp;M2833</f>
        <v>F:\《自创文法查阅Excel》4.1备份\《B词汇·红宝书》\红宝书15版图片\2988-けんさつ【検察】.jpg</v>
      </c>
      <c r="L2833" s="9" t="s">
        <v>18120</v>
      </c>
      <c r="M2833" s="117" t="s">
        <v>20952</v>
      </c>
      <c r="N2833" s="36" t="str">
        <f t="shared" si="270"/>
        <v>▶</v>
      </c>
      <c r="O2833" s="37" t="s">
        <v>17930</v>
      </c>
      <c r="P2833" s="37">
        <v>69</v>
      </c>
      <c r="Q2833" s="37" t="s">
        <v>23</v>
      </c>
      <c r="R2833" s="9" t="str">
        <f>词典存放目录!$A$1&amp;O2833&amp;P2833&amp;Q2833</f>
        <v>F:\《自创文法查阅Excel》4.1备份\《B词汇·红宝书》\红宝书MP3分割\09 n1-け (69).mp3</v>
      </c>
      <c r="S2833" s="38"/>
      <c r="T2833" s="56"/>
      <c r="U2833" s="56"/>
      <c r="V2833" s="30" t="str">
        <f t="shared" si="271"/>
        <v/>
      </c>
      <c r="W2833" s="84"/>
      <c r="X2833" s="9" t="s">
        <v>464</v>
      </c>
    </row>
    <row r="2834" spans="1:24" s="57" customFormat="1" ht="24">
      <c r="A2834" s="31">
        <v>2989</v>
      </c>
      <c r="B2834" s="32">
        <f t="shared" ca="1" si="268"/>
        <v>0.94766713225251031</v>
      </c>
      <c r="C2834" s="134" t="s">
        <v>5154</v>
      </c>
      <c r="D2834" s="128" t="s">
        <v>5302</v>
      </c>
      <c r="E2834" s="21"/>
      <c r="F2834" s="22"/>
      <c r="G2834" s="22"/>
      <c r="H2834" s="22"/>
      <c r="I2834" s="23"/>
      <c r="J2834" s="35" t="str">
        <f t="shared" si="269"/>
        <v>➸</v>
      </c>
      <c r="K2834" s="117" t="str">
        <f>词典存放目录!$A$1&amp;L2834&amp;M2834</f>
        <v>F:\《自创文法查阅Excel》4.1备份\《B词汇·红宝书》\红宝书15版图片\2989-げんさん【減産】.jpg</v>
      </c>
      <c r="L2834" s="9" t="s">
        <v>18120</v>
      </c>
      <c r="M2834" s="117" t="s">
        <v>20953</v>
      </c>
      <c r="N2834" s="36" t="str">
        <f t="shared" si="270"/>
        <v>▶</v>
      </c>
      <c r="O2834" s="37" t="s">
        <v>17930</v>
      </c>
      <c r="P2834" s="37">
        <v>70</v>
      </c>
      <c r="Q2834" s="37" t="s">
        <v>23</v>
      </c>
      <c r="R2834" s="9" t="str">
        <f>词典存放目录!$A$1&amp;O2834&amp;P2834&amp;Q2834</f>
        <v>F:\《自创文法查阅Excel》4.1备份\《B词汇·红宝书》\红宝书MP3分割\09 n1-け (70).mp3</v>
      </c>
      <c r="S2834" s="38"/>
      <c r="T2834" s="56"/>
      <c r="U2834" s="56"/>
      <c r="V2834" s="30" t="str">
        <f t="shared" si="271"/>
        <v/>
      </c>
      <c r="W2834" s="29"/>
      <c r="X2834" s="9" t="s">
        <v>464</v>
      </c>
    </row>
    <row r="2835" spans="1:24" s="57" customFormat="1" ht="24">
      <c r="A2835" s="31">
        <v>2990</v>
      </c>
      <c r="B2835" s="32">
        <f t="shared" ca="1" si="268"/>
        <v>0.19635442762916344</v>
      </c>
      <c r="C2835" s="134" t="s">
        <v>5303</v>
      </c>
      <c r="D2835" s="128" t="s">
        <v>5304</v>
      </c>
      <c r="E2835" s="21"/>
      <c r="F2835" s="22"/>
      <c r="G2835" s="22"/>
      <c r="H2835" s="22"/>
      <c r="I2835" s="23"/>
      <c r="J2835" s="35" t="str">
        <f t="shared" si="269"/>
        <v>➸</v>
      </c>
      <c r="K2835" s="117" t="str">
        <f>词典存放目录!$A$1&amp;L2835&amp;M2835</f>
        <v>F:\《自创文法查阅Excel》4.1备份\《B词汇·红宝书》\红宝书15版图片\2990-けんじ【検事】.jpg</v>
      </c>
      <c r="L2835" s="9" t="s">
        <v>18120</v>
      </c>
      <c r="M2835" s="117" t="s">
        <v>20954</v>
      </c>
      <c r="N2835" s="36" t="str">
        <f t="shared" si="270"/>
        <v>▶</v>
      </c>
      <c r="O2835" s="37" t="s">
        <v>17930</v>
      </c>
      <c r="P2835" s="37">
        <v>71</v>
      </c>
      <c r="Q2835" s="37" t="s">
        <v>23</v>
      </c>
      <c r="R2835" s="9" t="str">
        <f>词典存放目录!$A$1&amp;O2835&amp;P2835&amp;Q2835</f>
        <v>F:\《自创文法查阅Excel》4.1备份\《B词汇·红宝书》\红宝书MP3分割\09 n1-け (71).mp3</v>
      </c>
      <c r="S2835" s="38"/>
      <c r="T2835" s="56"/>
      <c r="U2835" s="56"/>
      <c r="V2835" s="30" t="str">
        <f t="shared" si="271"/>
        <v/>
      </c>
      <c r="W2835" s="84"/>
      <c r="X2835" s="9" t="s">
        <v>464</v>
      </c>
    </row>
    <row r="2836" spans="1:24" s="57" customFormat="1" ht="24">
      <c r="A2836" s="31">
        <v>2991</v>
      </c>
      <c r="B2836" s="32">
        <f t="shared" ca="1" si="268"/>
        <v>0.82600679544124034</v>
      </c>
      <c r="C2836" s="134" t="s">
        <v>5305</v>
      </c>
      <c r="D2836" s="128" t="s">
        <v>5306</v>
      </c>
      <c r="E2836" s="21"/>
      <c r="F2836" s="22"/>
      <c r="G2836" s="22"/>
      <c r="H2836" s="22"/>
      <c r="I2836" s="23"/>
      <c r="J2836" s="35" t="str">
        <f t="shared" si="269"/>
        <v>➸</v>
      </c>
      <c r="K2836" s="117" t="str">
        <f>词典存放目录!$A$1&amp;L2836&amp;M2836</f>
        <v>F:\《自创文法查阅Excel》4.1备份\《B词汇·红宝书》\红宝书15版图片\2991-けんしき【見識】.jpg</v>
      </c>
      <c r="L2836" s="9" t="s">
        <v>18120</v>
      </c>
      <c r="M2836" s="117" t="s">
        <v>20955</v>
      </c>
      <c r="N2836" s="36" t="str">
        <f t="shared" si="270"/>
        <v>▶</v>
      </c>
      <c r="O2836" s="37" t="s">
        <v>17930</v>
      </c>
      <c r="P2836" s="37">
        <v>72</v>
      </c>
      <c r="Q2836" s="37" t="s">
        <v>23</v>
      </c>
      <c r="R2836" s="9" t="str">
        <f>词典存放目录!$A$1&amp;O2836&amp;P2836&amp;Q2836</f>
        <v>F:\《自创文法查阅Excel》4.1备份\《B词汇·红宝书》\红宝书MP3分割\09 n1-け (72).mp3</v>
      </c>
      <c r="S2836" s="38"/>
      <c r="T2836" s="56"/>
      <c r="U2836" s="56"/>
      <c r="V2836" s="30" t="str">
        <f t="shared" si="271"/>
        <v/>
      </c>
      <c r="W2836" s="29"/>
      <c r="X2836" s="9" t="s">
        <v>464</v>
      </c>
    </row>
    <row r="2837" spans="1:24" s="57" customFormat="1" ht="24">
      <c r="A2837" s="31">
        <v>2992</v>
      </c>
      <c r="B2837" s="32">
        <f t="shared" ca="1" si="268"/>
        <v>0.33409082505560639</v>
      </c>
      <c r="C2837" s="134" t="s">
        <v>5307</v>
      </c>
      <c r="D2837" s="128" t="s">
        <v>5308</v>
      </c>
      <c r="E2837" s="21"/>
      <c r="F2837" s="22"/>
      <c r="G2837" s="22"/>
      <c r="H2837" s="22"/>
      <c r="I2837" s="23"/>
      <c r="J2837" s="35" t="str">
        <f t="shared" si="269"/>
        <v>➸</v>
      </c>
      <c r="K2837" s="117" t="str">
        <f>词典存放目录!$A$1&amp;L2837&amp;M2837</f>
        <v>F:\《自创文法查阅Excel》4.1备份\《B词汇·红宝书》\红宝书15版图片\2992-げんじてん【現時点】.jpg</v>
      </c>
      <c r="L2837" s="9" t="s">
        <v>18120</v>
      </c>
      <c r="M2837" s="117" t="s">
        <v>20956</v>
      </c>
      <c r="N2837" s="36" t="str">
        <f t="shared" si="270"/>
        <v>▶</v>
      </c>
      <c r="O2837" s="37" t="s">
        <v>17930</v>
      </c>
      <c r="P2837" s="37">
        <v>73</v>
      </c>
      <c r="Q2837" s="37" t="s">
        <v>23</v>
      </c>
      <c r="R2837" s="9" t="str">
        <f>词典存放目录!$A$1&amp;O2837&amp;P2837&amp;Q2837</f>
        <v>F:\《自创文法查阅Excel》4.1备份\《B词汇·红宝书》\红宝书MP3分割\09 n1-け (73).mp3</v>
      </c>
      <c r="S2837" s="38"/>
      <c r="T2837" s="56"/>
      <c r="U2837" s="56"/>
      <c r="V2837" s="30"/>
      <c r="W2837" s="29"/>
      <c r="X2837" s="9" t="s">
        <v>464</v>
      </c>
    </row>
    <row r="2838" spans="1:24" s="57" customFormat="1" ht="24">
      <c r="A2838" s="31">
        <v>2993</v>
      </c>
      <c r="B2838" s="32">
        <f t="shared" ca="1" si="268"/>
        <v>0.99855631369063158</v>
      </c>
      <c r="C2838" s="134" t="s">
        <v>5309</v>
      </c>
      <c r="D2838" s="128" t="s">
        <v>5310</v>
      </c>
      <c r="E2838" s="21"/>
      <c r="F2838" s="22"/>
      <c r="G2838" s="22"/>
      <c r="H2838" s="22"/>
      <c r="I2838" s="23"/>
      <c r="J2838" s="35" t="str">
        <f t="shared" si="269"/>
        <v>➸</v>
      </c>
      <c r="K2838" s="117" t="str">
        <f>词典存放目录!$A$1&amp;L2838&amp;M2838</f>
        <v>F:\《自创文法查阅Excel》4.1备份\《B词汇·红宝书》\红宝书15版图片\2993-げんしゅ【元首】.jpg</v>
      </c>
      <c r="L2838" s="9" t="s">
        <v>18120</v>
      </c>
      <c r="M2838" s="117" t="s">
        <v>20957</v>
      </c>
      <c r="N2838" s="36" t="str">
        <f t="shared" si="270"/>
        <v>▶</v>
      </c>
      <c r="O2838" s="37" t="s">
        <v>17930</v>
      </c>
      <c r="P2838" s="37">
        <v>74</v>
      </c>
      <c r="Q2838" s="37" t="s">
        <v>23</v>
      </c>
      <c r="R2838" s="9" t="str">
        <f>词典存放目录!$A$1&amp;O2838&amp;P2838&amp;Q2838</f>
        <v>F:\《自创文法查阅Excel》4.1备份\《B词汇·红宝书》\红宝书MP3分割\09 n1-け (74).mp3</v>
      </c>
      <c r="S2838" s="38"/>
      <c r="T2838" s="56"/>
      <c r="U2838" s="56"/>
      <c r="V2838" s="30" t="str">
        <f>IF(COUNTA(S2838:U2838)=0,"",COUNTIF(S2838:U2838,"0")/COUNTA(S2838:U2838))</f>
        <v/>
      </c>
      <c r="W2838" s="29"/>
      <c r="X2838" s="9" t="s">
        <v>464</v>
      </c>
    </row>
    <row r="2839" spans="1:24" s="57" customFormat="1" ht="24">
      <c r="A2839" s="31">
        <v>2994</v>
      </c>
      <c r="B2839" s="32">
        <f t="shared" ca="1" si="268"/>
        <v>0.61696806446462171</v>
      </c>
      <c r="C2839" s="134" t="s">
        <v>5311</v>
      </c>
      <c r="D2839" s="128" t="s">
        <v>5312</v>
      </c>
      <c r="E2839" s="21"/>
      <c r="F2839" s="22"/>
      <c r="G2839" s="22"/>
      <c r="H2839" s="22"/>
      <c r="I2839" s="23"/>
      <c r="J2839" s="35" t="str">
        <f t="shared" si="269"/>
        <v>➸</v>
      </c>
      <c r="K2839" s="117" t="str">
        <f>词典存放目录!$A$1&amp;L2839&amp;M2839</f>
        <v>F:\《自创文法查阅Excel》4.1备份\《B词汇·红宝书》\红宝书15版图片\2994-げんしょ【原書】.jpg</v>
      </c>
      <c r="L2839" s="9" t="s">
        <v>18120</v>
      </c>
      <c r="M2839" s="117" t="s">
        <v>20958</v>
      </c>
      <c r="N2839" s="36" t="str">
        <f t="shared" si="270"/>
        <v>▶</v>
      </c>
      <c r="O2839" s="37" t="s">
        <v>17930</v>
      </c>
      <c r="P2839" s="37">
        <v>75</v>
      </c>
      <c r="Q2839" s="37" t="s">
        <v>23</v>
      </c>
      <c r="R2839" s="9" t="str">
        <f>词典存放目录!$A$1&amp;O2839&amp;P2839&amp;Q2839</f>
        <v>F:\《自创文法查阅Excel》4.1备份\《B词汇·红宝书》\红宝书MP3分割\09 n1-け (75).mp3</v>
      </c>
      <c r="S2839" s="38"/>
      <c r="T2839" s="56"/>
      <c r="U2839" s="56"/>
      <c r="V2839" s="30" t="str">
        <f>IF(COUNTA(S2839:U2839)=0,"",COUNTIF(S2839:U2839,"0")/COUNTA(S2839:U2839))</f>
        <v/>
      </c>
      <c r="W2839" s="29"/>
      <c r="X2839" s="9" t="s">
        <v>464</v>
      </c>
    </row>
    <row r="2840" spans="1:24" s="57" customFormat="1" ht="24">
      <c r="A2840" s="31">
        <v>2995</v>
      </c>
      <c r="B2840" s="32">
        <f t="shared" ca="1" si="268"/>
        <v>9.1355940462109486E-2</v>
      </c>
      <c r="C2840" s="134" t="s">
        <v>5313</v>
      </c>
      <c r="D2840" s="128" t="s">
        <v>5314</v>
      </c>
      <c r="E2840" s="21"/>
      <c r="F2840" s="22"/>
      <c r="G2840" s="22"/>
      <c r="H2840" s="22"/>
      <c r="I2840" s="23"/>
      <c r="J2840" s="35" t="str">
        <f t="shared" si="269"/>
        <v>➸</v>
      </c>
      <c r="K2840" s="117" t="str">
        <f>词典存放目录!$A$1&amp;L2840&amp;M2840</f>
        <v>F:\《自创文法查阅Excel》4.1备份\《B词汇·红宝书》\红宝书15版图片\2995-けんしょう【健勝】.jpg</v>
      </c>
      <c r="L2840" s="9" t="s">
        <v>18120</v>
      </c>
      <c r="M2840" s="117" t="s">
        <v>20959</v>
      </c>
      <c r="N2840" s="36" t="str">
        <f t="shared" si="270"/>
        <v>▶</v>
      </c>
      <c r="O2840" s="37" t="s">
        <v>17930</v>
      </c>
      <c r="P2840" s="37">
        <v>76</v>
      </c>
      <c r="Q2840" s="37" t="s">
        <v>23</v>
      </c>
      <c r="R2840" s="9" t="str">
        <f>词典存放目录!$A$1&amp;O2840&amp;P2840&amp;Q2840</f>
        <v>F:\《自创文法查阅Excel》4.1备份\《B词汇·红宝书》\红宝书MP3分割\09 n1-け (76).mp3</v>
      </c>
      <c r="S2840" s="38"/>
      <c r="T2840" s="56"/>
      <c r="U2840" s="56"/>
      <c r="V2840" s="30" t="str">
        <f>IF(COUNTA(S2840:U2840)=0,"",COUNTIF(S2840:U2840,"0")/COUNTA(S2840:U2840))</f>
        <v/>
      </c>
      <c r="W2840" s="29"/>
      <c r="X2840" s="9" t="s">
        <v>464</v>
      </c>
    </row>
    <row r="2841" spans="1:24" s="57" customFormat="1" ht="24">
      <c r="A2841" s="31">
        <v>2996</v>
      </c>
      <c r="B2841" s="32">
        <f t="shared" ca="1" si="268"/>
        <v>0.88379056181747717</v>
      </c>
      <c r="C2841" s="134" t="s">
        <v>5313</v>
      </c>
      <c r="D2841" s="128" t="s">
        <v>5315</v>
      </c>
      <c r="E2841" s="21"/>
      <c r="F2841" s="22"/>
      <c r="G2841" s="22"/>
      <c r="H2841" s="22"/>
      <c r="I2841" s="23"/>
      <c r="J2841" s="35" t="str">
        <f t="shared" si="269"/>
        <v>➸</v>
      </c>
      <c r="K2841" s="117" t="str">
        <f>词典存放目录!$A$1&amp;L2841&amp;M2841</f>
        <v>F:\《自创文法查阅Excel》4.1备份\《B词汇·红宝书》\红宝书15版图片\2996-けんしょう【検証】.jpg</v>
      </c>
      <c r="L2841" s="9" t="s">
        <v>18120</v>
      </c>
      <c r="M2841" s="117" t="s">
        <v>20960</v>
      </c>
      <c r="N2841" s="36" t="str">
        <f t="shared" si="270"/>
        <v>▶</v>
      </c>
      <c r="O2841" s="37" t="s">
        <v>17930</v>
      </c>
      <c r="P2841" s="37">
        <v>77</v>
      </c>
      <c r="Q2841" s="37" t="s">
        <v>23</v>
      </c>
      <c r="R2841" s="9" t="str">
        <f>词典存放目录!$A$1&amp;O2841&amp;P2841&amp;Q2841</f>
        <v>F:\《自创文法查阅Excel》4.1备份\《B词汇·红宝书》\红宝书MP3分割\09 n1-け (77).mp3</v>
      </c>
      <c r="S2841" s="38"/>
      <c r="T2841" s="56"/>
      <c r="U2841" s="56"/>
      <c r="V2841" s="30" t="str">
        <f>IF(COUNTA(S2841:U2841)=0,"",COUNTIF(S2841:U2841,"0")/COUNTA(S2841:U2841))</f>
        <v/>
      </c>
      <c r="W2841" s="84"/>
      <c r="X2841" s="9" t="s">
        <v>464</v>
      </c>
    </row>
    <row r="2842" spans="1:24" s="57" customFormat="1" ht="24">
      <c r="A2842" s="31">
        <v>2997</v>
      </c>
      <c r="B2842" s="32">
        <f t="shared" ca="1" si="268"/>
        <v>1.5757075485680394E-2</v>
      </c>
      <c r="C2842" s="134" t="s">
        <v>5316</v>
      </c>
      <c r="D2842" s="128" t="s">
        <v>5317</v>
      </c>
      <c r="E2842" s="21"/>
      <c r="F2842" s="22"/>
      <c r="G2842" s="22"/>
      <c r="H2842" s="22"/>
      <c r="I2842" s="23"/>
      <c r="J2842" s="35" t="str">
        <f t="shared" si="269"/>
        <v>➸</v>
      </c>
      <c r="K2842" s="117" t="str">
        <f>词典存放目录!$A$1&amp;L2842&amp;M2842</f>
        <v>F:\《自创文法查阅Excel》4.1备份\《B词汇·红宝书》\红宝书15版图片\2997-げんしりょく【原子力】.jpg</v>
      </c>
      <c r="L2842" s="9" t="s">
        <v>18120</v>
      </c>
      <c r="M2842" s="117" t="s">
        <v>20961</v>
      </c>
      <c r="N2842" s="36" t="str">
        <f t="shared" si="270"/>
        <v>▶</v>
      </c>
      <c r="O2842" s="37" t="s">
        <v>17930</v>
      </c>
      <c r="P2842" s="37">
        <v>78</v>
      </c>
      <c r="Q2842" s="37" t="s">
        <v>23</v>
      </c>
      <c r="R2842" s="9" t="str">
        <f>词典存放目录!$A$1&amp;O2842&amp;P2842&amp;Q2842</f>
        <v>F:\《自创文法查阅Excel》4.1备份\《B词汇·红宝书》\红宝书MP3分割\09 n1-け (78).mp3</v>
      </c>
      <c r="S2842" s="38"/>
      <c r="T2842" s="56"/>
      <c r="U2842" s="56"/>
      <c r="V2842" s="30" t="str">
        <f>IF(COUNTA(S2842:U2842)=0,"",COUNTIF(S2842:U2842,"0")/COUNTA(S2842:U2842))</f>
        <v/>
      </c>
      <c r="W2842" s="29"/>
      <c r="X2842" s="9" t="s">
        <v>464</v>
      </c>
    </row>
    <row r="2843" spans="1:24" s="57" customFormat="1" ht="24">
      <c r="A2843" s="31">
        <v>2998</v>
      </c>
      <c r="B2843" s="32">
        <f t="shared" ca="1" si="268"/>
        <v>0.21869171169629853</v>
      </c>
      <c r="C2843" s="134" t="s">
        <v>5318</v>
      </c>
      <c r="D2843" s="128" t="s">
        <v>5319</v>
      </c>
      <c r="E2843" s="21"/>
      <c r="F2843" s="22"/>
      <c r="G2843" s="22"/>
      <c r="H2843" s="22"/>
      <c r="I2843" s="23"/>
      <c r="J2843" s="35" t="str">
        <f t="shared" si="269"/>
        <v>➸</v>
      </c>
      <c r="K2843" s="117" t="str">
        <f>词典存放目录!$A$1&amp;L2843&amp;M2843</f>
        <v>F:\《自创文法查阅Excel》4.1备份\《B词汇·红宝书》\红宝书15版图片\2998-けんすう【件数】.jpg</v>
      </c>
      <c r="L2843" s="9" t="s">
        <v>18120</v>
      </c>
      <c r="M2843" s="117" t="s">
        <v>20962</v>
      </c>
      <c r="N2843" s="36" t="str">
        <f t="shared" si="270"/>
        <v>▶</v>
      </c>
      <c r="O2843" s="37" t="s">
        <v>17930</v>
      </c>
      <c r="P2843" s="37">
        <v>79</v>
      </c>
      <c r="Q2843" s="37" t="s">
        <v>23</v>
      </c>
      <c r="R2843" s="9" t="str">
        <f>词典存放目录!$A$1&amp;O2843&amp;P2843&amp;Q2843</f>
        <v>F:\《自创文法查阅Excel》4.1备份\《B词汇·红宝书》\红宝书MP3分割\09 n1-け (79).mp3</v>
      </c>
      <c r="S2843" s="38"/>
      <c r="T2843" s="56"/>
      <c r="U2843" s="56"/>
      <c r="V2843" s="30"/>
      <c r="W2843" s="29"/>
      <c r="X2843" s="9" t="s">
        <v>464</v>
      </c>
    </row>
    <row r="2844" spans="1:24" s="57" customFormat="1" ht="24">
      <c r="A2844" s="31">
        <v>2999</v>
      </c>
      <c r="B2844" s="32">
        <f t="shared" ca="1" si="268"/>
        <v>0.68964135312835917</v>
      </c>
      <c r="C2844" s="134" t="s">
        <v>5320</v>
      </c>
      <c r="D2844" s="128" t="s">
        <v>5321</v>
      </c>
      <c r="E2844" s="21"/>
      <c r="F2844" s="22"/>
      <c r="G2844" s="22"/>
      <c r="H2844" s="22"/>
      <c r="I2844" s="23"/>
      <c r="J2844" s="35" t="str">
        <f t="shared" si="269"/>
        <v>➸</v>
      </c>
      <c r="K2844" s="117" t="str">
        <f>词典存放目录!$A$1&amp;L2844&amp;M2844</f>
        <v>F:\《自创文法查阅Excel》4.1备份\《B词汇·红宝书》\红宝书15版图片\2999-げんぜい【減税】.jpg</v>
      </c>
      <c r="L2844" s="9" t="s">
        <v>18120</v>
      </c>
      <c r="M2844" s="117" t="s">
        <v>20963</v>
      </c>
      <c r="N2844" s="36" t="str">
        <f t="shared" si="270"/>
        <v>▶</v>
      </c>
      <c r="O2844" s="37" t="s">
        <v>17930</v>
      </c>
      <c r="P2844" s="37">
        <v>80</v>
      </c>
      <c r="Q2844" s="37" t="s">
        <v>23</v>
      </c>
      <c r="R2844" s="9" t="str">
        <f>词典存放目录!$A$1&amp;O2844&amp;P2844&amp;Q2844</f>
        <v>F:\《自创文法查阅Excel》4.1备份\《B词汇·红宝书》\红宝书MP3分割\09 n1-け (80).mp3</v>
      </c>
      <c r="S2844" s="38"/>
      <c r="T2844" s="56"/>
      <c r="U2844" s="56"/>
      <c r="V2844" s="30" t="str">
        <f t="shared" ref="V2844:V2875" si="272">IF(COUNTA(S2844:U2844)=0,"",COUNTIF(S2844:U2844,"0")/COUNTA(S2844:U2844))</f>
        <v/>
      </c>
      <c r="W2844" s="29"/>
      <c r="X2844" s="9" t="s">
        <v>464</v>
      </c>
    </row>
    <row r="2845" spans="1:24" s="57" customFormat="1" ht="24">
      <c r="A2845" s="31">
        <v>3000</v>
      </c>
      <c r="B2845" s="32">
        <f t="shared" ca="1" si="268"/>
        <v>0.5703315372208424</v>
      </c>
      <c r="C2845" s="134" t="s">
        <v>5322</v>
      </c>
      <c r="D2845" s="128" t="s">
        <v>5323</v>
      </c>
      <c r="E2845" s="21"/>
      <c r="F2845" s="22"/>
      <c r="G2845" s="22"/>
      <c r="H2845" s="22"/>
      <c r="I2845" s="23"/>
      <c r="J2845" s="35" t="str">
        <f t="shared" si="269"/>
        <v>➸</v>
      </c>
      <c r="K2845" s="117" t="str">
        <f>词典存放目录!$A$1&amp;L2845&amp;M2845</f>
        <v>F:\《自创文法查阅Excel》4.1备份\《B词汇·红宝书》\红宝书15版图片\3000-けんぜん【健全】.jpg</v>
      </c>
      <c r="L2845" s="9" t="s">
        <v>18120</v>
      </c>
      <c r="M2845" s="117" t="s">
        <v>20964</v>
      </c>
      <c r="N2845" s="36" t="str">
        <f t="shared" si="270"/>
        <v>▶</v>
      </c>
      <c r="O2845" s="37" t="s">
        <v>17930</v>
      </c>
      <c r="P2845" s="37">
        <v>81</v>
      </c>
      <c r="Q2845" s="37" t="s">
        <v>23</v>
      </c>
      <c r="R2845" s="9" t="str">
        <f>词典存放目录!$A$1&amp;O2845&amp;P2845&amp;Q2845</f>
        <v>F:\《自创文法查阅Excel》4.1备份\《B词汇·红宝书》\红宝书MP3分割\09 n1-け (81).mp3</v>
      </c>
      <c r="S2845" s="38"/>
      <c r="T2845" s="56"/>
      <c r="U2845" s="56"/>
      <c r="V2845" s="30" t="str">
        <f t="shared" si="272"/>
        <v/>
      </c>
      <c r="W2845" s="29"/>
      <c r="X2845" s="9" t="s">
        <v>464</v>
      </c>
    </row>
    <row r="2846" spans="1:24" s="57" customFormat="1" ht="24">
      <c r="A2846" s="31">
        <v>3001</v>
      </c>
      <c r="B2846" s="32">
        <f t="shared" ca="1" si="268"/>
        <v>7.7154636200419291E-2</v>
      </c>
      <c r="C2846" s="134" t="s">
        <v>5324</v>
      </c>
      <c r="D2846" s="128" t="s">
        <v>5325</v>
      </c>
      <c r="E2846" s="21"/>
      <c r="F2846" s="22"/>
      <c r="G2846" s="22"/>
      <c r="H2846" s="22"/>
      <c r="I2846" s="23"/>
      <c r="J2846" s="35" t="str">
        <f t="shared" si="269"/>
        <v>➸</v>
      </c>
      <c r="K2846" s="117" t="str">
        <f>词典存放目录!$A$1&amp;L2846&amp;M2846</f>
        <v>F:\《自创文法查阅Excel》4.1备份\《B词汇·红宝书》\红宝书15版图片\3001-げんそう【幻想】.jpg</v>
      </c>
      <c r="L2846" s="9" t="s">
        <v>18120</v>
      </c>
      <c r="M2846" s="117" t="s">
        <v>20965</v>
      </c>
      <c r="N2846" s="36" t="str">
        <f t="shared" si="270"/>
        <v>▶</v>
      </c>
      <c r="O2846" s="37" t="s">
        <v>17930</v>
      </c>
      <c r="P2846" s="37">
        <v>82</v>
      </c>
      <c r="Q2846" s="37" t="s">
        <v>23</v>
      </c>
      <c r="R2846" s="9" t="str">
        <f>词典存放目录!$A$1&amp;O2846&amp;P2846&amp;Q2846</f>
        <v>F:\《自创文法查阅Excel》4.1备份\《B词汇·红宝书》\红宝书MP3分割\09 n1-け (82).mp3</v>
      </c>
      <c r="S2846" s="38"/>
      <c r="T2846" s="56"/>
      <c r="U2846" s="56"/>
      <c r="V2846" s="30" t="str">
        <f t="shared" si="272"/>
        <v/>
      </c>
      <c r="W2846" s="29"/>
      <c r="X2846" s="9" t="s">
        <v>464</v>
      </c>
    </row>
    <row r="2847" spans="1:24" s="57" customFormat="1" ht="24">
      <c r="A2847" s="31">
        <v>3002</v>
      </c>
      <c r="B2847" s="32">
        <f t="shared" ca="1" si="268"/>
        <v>0.87240840030651534</v>
      </c>
      <c r="C2847" s="134" t="s">
        <v>5326</v>
      </c>
      <c r="D2847" s="128" t="s">
        <v>5327</v>
      </c>
      <c r="E2847" s="21"/>
      <c r="F2847" s="22"/>
      <c r="G2847" s="22"/>
      <c r="H2847" s="22"/>
      <c r="I2847" s="23"/>
      <c r="J2847" s="35" t="str">
        <f t="shared" si="269"/>
        <v>➸</v>
      </c>
      <c r="K2847" s="117" t="str">
        <f>词典存放目录!$A$1&amp;L2847&amp;M2847</f>
        <v>F:\《自创文法查阅Excel》4.1备份\《B词汇·红宝书》\红宝书15版图片\3002-げんぞう【現像】.jpg</v>
      </c>
      <c r="L2847" s="9" t="s">
        <v>18120</v>
      </c>
      <c r="M2847" s="117" t="s">
        <v>20966</v>
      </c>
      <c r="N2847" s="36" t="str">
        <f t="shared" si="270"/>
        <v>▶</v>
      </c>
      <c r="O2847" s="37" t="s">
        <v>17930</v>
      </c>
      <c r="P2847" s="37">
        <v>83</v>
      </c>
      <c r="Q2847" s="37" t="s">
        <v>23</v>
      </c>
      <c r="R2847" s="9" t="str">
        <f>词典存放目录!$A$1&amp;O2847&amp;P2847&amp;Q2847</f>
        <v>F:\《自创文法查阅Excel》4.1备份\《B词汇·红宝书》\红宝书MP3分割\09 n1-け (83).mp3</v>
      </c>
      <c r="S2847" s="38"/>
      <c r="T2847" s="56"/>
      <c r="U2847" s="56"/>
      <c r="V2847" s="30" t="str">
        <f t="shared" si="272"/>
        <v/>
      </c>
      <c r="W2847" s="29"/>
      <c r="X2847" s="9" t="s">
        <v>464</v>
      </c>
    </row>
    <row r="2848" spans="1:24" s="57" customFormat="1" ht="24">
      <c r="A2848" s="31">
        <v>3003</v>
      </c>
      <c r="B2848" s="32">
        <f t="shared" ca="1" si="268"/>
        <v>0.74407501537388288</v>
      </c>
      <c r="C2848" s="134" t="s">
        <v>5328</v>
      </c>
      <c r="D2848" s="128" t="s">
        <v>5329</v>
      </c>
      <c r="E2848" s="21"/>
      <c r="F2848" s="22"/>
      <c r="G2848" s="22"/>
      <c r="H2848" s="22"/>
      <c r="I2848" s="23"/>
      <c r="J2848" s="35" t="str">
        <f t="shared" si="269"/>
        <v>➸</v>
      </c>
      <c r="K2848" s="117" t="str">
        <f>词典存放目录!$A$1&amp;L2848&amp;M2848</f>
        <v>F:\《自创文法查阅Excel》4.1备份\《B词汇·红宝书》\红宝书15版图片\3003-けんち【見地】.jpg</v>
      </c>
      <c r="L2848" s="9" t="s">
        <v>18120</v>
      </c>
      <c r="M2848" s="117" t="s">
        <v>20967</v>
      </c>
      <c r="N2848" s="36" t="str">
        <f t="shared" si="270"/>
        <v>▶</v>
      </c>
      <c r="O2848" s="37" t="s">
        <v>17930</v>
      </c>
      <c r="P2848" s="37">
        <v>84</v>
      </c>
      <c r="Q2848" s="37" t="s">
        <v>23</v>
      </c>
      <c r="R2848" s="9" t="str">
        <f>词典存放目录!$A$1&amp;O2848&amp;P2848&amp;Q2848</f>
        <v>F:\《自创文法查阅Excel》4.1备份\《B词汇·红宝书》\红宝书MP3分割\09 n1-け (84).mp3</v>
      </c>
      <c r="S2848" s="38"/>
      <c r="T2848" s="56"/>
      <c r="U2848" s="56"/>
      <c r="V2848" s="30" t="str">
        <f t="shared" si="272"/>
        <v/>
      </c>
      <c r="W2848" s="29"/>
      <c r="X2848" s="9" t="s">
        <v>464</v>
      </c>
    </row>
    <row r="2849" spans="1:24" s="57" customFormat="1" ht="24">
      <c r="A2849" s="31">
        <v>3004</v>
      </c>
      <c r="B2849" s="32">
        <f t="shared" ca="1" si="268"/>
        <v>0.81699634740497296</v>
      </c>
      <c r="C2849" s="134" t="s">
        <v>5330</v>
      </c>
      <c r="D2849" s="128" t="s">
        <v>5331</v>
      </c>
      <c r="E2849" s="21"/>
      <c r="F2849" s="22"/>
      <c r="G2849" s="22"/>
      <c r="H2849" s="22"/>
      <c r="I2849" s="23"/>
      <c r="J2849" s="35" t="str">
        <f t="shared" si="269"/>
        <v>➸</v>
      </c>
      <c r="K2849" s="117" t="str">
        <f>词典存放目录!$A$1&amp;L2849&amp;M2849</f>
        <v>F:\《自创文法查阅Excel》4.1备份\《B词汇·红宝书》\红宝书15版图片\3004-けんちょ【顕著】.jpg</v>
      </c>
      <c r="L2849" s="9" t="s">
        <v>18120</v>
      </c>
      <c r="M2849" s="117" t="s">
        <v>20968</v>
      </c>
      <c r="N2849" s="36" t="str">
        <f t="shared" si="270"/>
        <v>▶</v>
      </c>
      <c r="O2849" s="37" t="s">
        <v>17930</v>
      </c>
      <c r="P2849" s="37">
        <v>85</v>
      </c>
      <c r="Q2849" s="37" t="s">
        <v>23</v>
      </c>
      <c r="R2849" s="9" t="str">
        <f>词典存放目录!$A$1&amp;O2849&amp;P2849&amp;Q2849</f>
        <v>F:\《自创文法查阅Excel》4.1备份\《B词汇·红宝书》\红宝书MP3分割\09 n1-け (85).mp3</v>
      </c>
      <c r="S2849" s="38"/>
      <c r="T2849" s="56"/>
      <c r="U2849" s="56"/>
      <c r="V2849" s="30" t="str">
        <f t="shared" si="272"/>
        <v/>
      </c>
      <c r="W2849" s="29"/>
      <c r="X2849" s="9" t="s">
        <v>464</v>
      </c>
    </row>
    <row r="2850" spans="1:24" s="57" customFormat="1" ht="24">
      <c r="A2850" s="31">
        <v>3005</v>
      </c>
      <c r="B2850" s="32">
        <f t="shared" ca="1" si="268"/>
        <v>4.0363039521427169E-2</v>
      </c>
      <c r="C2850" s="134" t="s">
        <v>5332</v>
      </c>
      <c r="D2850" s="128" t="s">
        <v>5333</v>
      </c>
      <c r="E2850" s="21"/>
      <c r="F2850" s="22"/>
      <c r="G2850" s="22"/>
      <c r="H2850" s="22"/>
      <c r="I2850" s="23"/>
      <c r="J2850" s="35" t="str">
        <f t="shared" si="269"/>
        <v>➸</v>
      </c>
      <c r="K2850" s="117" t="str">
        <f>词典存放目录!$A$1&amp;L2850&amp;M2850</f>
        <v>F:\《自创文法查阅Excel》4.1备份\《B词汇·红宝书》\红宝书15版图片\3005-げんてん【原点】.jpg</v>
      </c>
      <c r="L2850" s="9" t="s">
        <v>18120</v>
      </c>
      <c r="M2850" s="117" t="s">
        <v>20969</v>
      </c>
      <c r="N2850" s="36" t="str">
        <f t="shared" si="270"/>
        <v>▶</v>
      </c>
      <c r="O2850" s="37" t="s">
        <v>17930</v>
      </c>
      <c r="P2850" s="37">
        <v>86</v>
      </c>
      <c r="Q2850" s="37" t="s">
        <v>23</v>
      </c>
      <c r="R2850" s="9" t="str">
        <f>词典存放目录!$A$1&amp;O2850&amp;P2850&amp;Q2850</f>
        <v>F:\《自创文法查阅Excel》4.1备份\《B词汇·红宝书》\红宝书MP3分割\09 n1-け (86).mp3</v>
      </c>
      <c r="S2850" s="38"/>
      <c r="T2850" s="56"/>
      <c r="U2850" s="56"/>
      <c r="V2850" s="30" t="str">
        <f t="shared" si="272"/>
        <v/>
      </c>
      <c r="W2850" s="29"/>
      <c r="X2850" s="9" t="s">
        <v>464</v>
      </c>
    </row>
    <row r="2851" spans="1:24" s="57" customFormat="1" ht="24">
      <c r="A2851" s="31">
        <v>3006</v>
      </c>
      <c r="B2851" s="32">
        <f t="shared" ca="1" si="268"/>
        <v>0.34433780983328588</v>
      </c>
      <c r="C2851" s="134" t="s">
        <v>5334</v>
      </c>
      <c r="D2851" s="128" t="s">
        <v>5335</v>
      </c>
      <c r="E2851" s="21"/>
      <c r="F2851" s="22"/>
      <c r="G2851" s="22"/>
      <c r="H2851" s="22"/>
      <c r="I2851" s="23"/>
      <c r="J2851" s="35" t="str">
        <f t="shared" si="269"/>
        <v>➸</v>
      </c>
      <c r="K2851" s="117" t="str">
        <f>词典存放目录!$A$1&amp;L2851&amp;M2851</f>
        <v>F:\《自创文法查阅Excel》4.1备份\《B词汇·红宝书》\红宝书15版图片\3006-げんどう【言動】.jpg</v>
      </c>
      <c r="L2851" s="9" t="s">
        <v>18120</v>
      </c>
      <c r="M2851" s="117" t="s">
        <v>20970</v>
      </c>
      <c r="N2851" s="36" t="str">
        <f t="shared" si="270"/>
        <v>▶</v>
      </c>
      <c r="O2851" s="37" t="s">
        <v>17930</v>
      </c>
      <c r="P2851" s="37">
        <v>87</v>
      </c>
      <c r="Q2851" s="37" t="s">
        <v>23</v>
      </c>
      <c r="R2851" s="9" t="str">
        <f>词典存放目录!$A$1&amp;O2851&amp;P2851&amp;Q2851</f>
        <v>F:\《自创文法查阅Excel》4.1备份\《B词汇·红宝书》\红宝书MP3分割\09 n1-け (87).mp3</v>
      </c>
      <c r="S2851" s="38"/>
      <c r="T2851" s="56"/>
      <c r="U2851" s="56"/>
      <c r="V2851" s="30" t="str">
        <f t="shared" si="272"/>
        <v/>
      </c>
      <c r="W2851" s="29"/>
      <c r="X2851" s="9" t="s">
        <v>464</v>
      </c>
    </row>
    <row r="2852" spans="1:24" s="57" customFormat="1" ht="24">
      <c r="A2852" s="31">
        <v>3007</v>
      </c>
      <c r="B2852" s="32">
        <f t="shared" ca="1" si="268"/>
        <v>0.98436467645108727</v>
      </c>
      <c r="C2852" s="134" t="s">
        <v>5336</v>
      </c>
      <c r="D2852" s="128" t="s">
        <v>5337</v>
      </c>
      <c r="E2852" s="21"/>
      <c r="F2852" s="22"/>
      <c r="G2852" s="22"/>
      <c r="H2852" s="22"/>
      <c r="I2852" s="23"/>
      <c r="J2852" s="35" t="str">
        <f t="shared" si="269"/>
        <v>➸</v>
      </c>
      <c r="K2852" s="117" t="str">
        <f>词典存放目录!$A$1&amp;L2852&amp;M2852</f>
        <v>F:\《自创文法查阅Excel》4.1备份\《B词汇·红宝书》\红宝书15版图片\3007-げんばく【原爆】.jpg</v>
      </c>
      <c r="L2852" s="9" t="s">
        <v>18120</v>
      </c>
      <c r="M2852" s="117" t="s">
        <v>20971</v>
      </c>
      <c r="N2852" s="36" t="str">
        <f t="shared" si="270"/>
        <v>▶</v>
      </c>
      <c r="O2852" s="37" t="s">
        <v>17930</v>
      </c>
      <c r="P2852" s="37">
        <v>88</v>
      </c>
      <c r="Q2852" s="37" t="s">
        <v>23</v>
      </c>
      <c r="R2852" s="9" t="str">
        <f>词典存放目录!$A$1&amp;O2852&amp;P2852&amp;Q2852</f>
        <v>F:\《自创文法查阅Excel》4.1备份\《B词汇·红宝书》\红宝书MP3分割\09 n1-け (88).mp3</v>
      </c>
      <c r="S2852" s="38"/>
      <c r="T2852" s="56"/>
      <c r="U2852" s="56"/>
      <c r="V2852" s="30" t="str">
        <f t="shared" si="272"/>
        <v/>
      </c>
      <c r="W2852" s="29"/>
      <c r="X2852" s="9" t="s">
        <v>464</v>
      </c>
    </row>
    <row r="2853" spans="1:24" s="57" customFormat="1" ht="24">
      <c r="A2853" s="31">
        <v>3008</v>
      </c>
      <c r="B2853" s="32">
        <f t="shared" ca="1" si="268"/>
        <v>0.19431869893491893</v>
      </c>
      <c r="C2853" s="134" t="s">
        <v>5338</v>
      </c>
      <c r="D2853" s="128" t="s">
        <v>5339</v>
      </c>
      <c r="E2853" s="21"/>
      <c r="F2853" s="22"/>
      <c r="G2853" s="22"/>
      <c r="H2853" s="22"/>
      <c r="I2853" s="23"/>
      <c r="J2853" s="35" t="str">
        <f t="shared" si="269"/>
        <v>➸</v>
      </c>
      <c r="K2853" s="117" t="str">
        <f>词典存放目录!$A$1&amp;L2853&amp;M2853</f>
        <v>F:\《自创文法查阅Excel》4.1备份\《B词汇·红宝书》\红宝书15版图片\3008-けんぶん【見聞】.jpg</v>
      </c>
      <c r="L2853" s="9" t="s">
        <v>18120</v>
      </c>
      <c r="M2853" s="117" t="s">
        <v>20972</v>
      </c>
      <c r="N2853" s="36" t="str">
        <f t="shared" si="270"/>
        <v>▶</v>
      </c>
      <c r="O2853" s="37" t="s">
        <v>17930</v>
      </c>
      <c r="P2853" s="37">
        <v>89</v>
      </c>
      <c r="Q2853" s="37" t="s">
        <v>23</v>
      </c>
      <c r="R2853" s="9" t="str">
        <f>词典存放目录!$A$1&amp;O2853&amp;P2853&amp;Q2853</f>
        <v>F:\《自创文法查阅Excel》4.1备份\《B词汇·红宝书》\红宝书MP3分割\09 n1-け (89).mp3</v>
      </c>
      <c r="S2853" s="38"/>
      <c r="T2853" s="56"/>
      <c r="U2853" s="56"/>
      <c r="V2853" s="30" t="str">
        <f t="shared" si="272"/>
        <v/>
      </c>
      <c r="W2853" s="29"/>
      <c r="X2853" s="9" t="s">
        <v>464</v>
      </c>
    </row>
    <row r="2854" spans="1:24" s="57" customFormat="1" ht="24">
      <c r="A2854" s="31">
        <v>3009</v>
      </c>
      <c r="B2854" s="32">
        <f t="shared" ca="1" si="268"/>
        <v>0.73920235398178957</v>
      </c>
      <c r="C2854" s="134" t="s">
        <v>5340</v>
      </c>
      <c r="D2854" s="128" t="s">
        <v>5341</v>
      </c>
      <c r="E2854" s="21"/>
      <c r="F2854" s="22"/>
      <c r="G2854" s="22"/>
      <c r="H2854" s="22"/>
      <c r="I2854" s="23"/>
      <c r="J2854" s="35" t="str">
        <f t="shared" si="269"/>
        <v>➸</v>
      </c>
      <c r="K2854" s="117" t="str">
        <f>词典存放目录!$A$1&amp;L2854&amp;M2854</f>
        <v>F:\《自创文法查阅Excel》4.1备份\《B词汇·红宝书》\红宝书15版图片\3009-げんみつ【厳密】.jpg</v>
      </c>
      <c r="L2854" s="9" t="s">
        <v>18120</v>
      </c>
      <c r="M2854" s="117" t="s">
        <v>20973</v>
      </c>
      <c r="N2854" s="36" t="str">
        <f t="shared" si="270"/>
        <v>▶</v>
      </c>
      <c r="O2854" s="37" t="s">
        <v>17930</v>
      </c>
      <c r="P2854" s="37">
        <v>90</v>
      </c>
      <c r="Q2854" s="37" t="s">
        <v>23</v>
      </c>
      <c r="R2854" s="9" t="str">
        <f>词典存放目录!$A$1&amp;O2854&amp;P2854&amp;Q2854</f>
        <v>F:\《自创文法查阅Excel》4.1备份\《B词汇·红宝书》\红宝书MP3分割\09 n1-け (90).mp3</v>
      </c>
      <c r="S2854" s="38"/>
      <c r="T2854" s="56"/>
      <c r="U2854" s="56"/>
      <c r="V2854" s="30" t="str">
        <f t="shared" si="272"/>
        <v/>
      </c>
      <c r="W2854" s="29"/>
      <c r="X2854" s="9" t="s">
        <v>464</v>
      </c>
    </row>
    <row r="2855" spans="1:24" s="57" customFormat="1" ht="24">
      <c r="A2855" s="31">
        <v>3010</v>
      </c>
      <c r="B2855" s="32">
        <f t="shared" ca="1" si="268"/>
        <v>0.58065964131741787</v>
      </c>
      <c r="C2855" s="134" t="s">
        <v>5066</v>
      </c>
      <c r="D2855" s="128" t="s">
        <v>5342</v>
      </c>
      <c r="E2855" s="21"/>
      <c r="F2855" s="22"/>
      <c r="G2855" s="22"/>
      <c r="H2855" s="22"/>
      <c r="I2855" s="23"/>
      <c r="J2855" s="35" t="str">
        <f t="shared" si="269"/>
        <v>➸</v>
      </c>
      <c r="K2855" s="117" t="str">
        <f>词典存放目录!$A$1&amp;L2855&amp;M2855</f>
        <v>F:\《自创文法查阅Excel》4.1备份\《B词汇·红宝书》\红宝书15版图片\3010-けんめい【賢明】.jpg</v>
      </c>
      <c r="L2855" s="9" t="s">
        <v>18120</v>
      </c>
      <c r="M2855" s="117" t="s">
        <v>20974</v>
      </c>
      <c r="N2855" s="36" t="str">
        <f t="shared" si="270"/>
        <v>▶</v>
      </c>
      <c r="O2855" s="37" t="s">
        <v>17930</v>
      </c>
      <c r="P2855" s="37">
        <v>91</v>
      </c>
      <c r="Q2855" s="37" t="s">
        <v>23</v>
      </c>
      <c r="R2855" s="9" t="str">
        <f>词典存放目录!$A$1&amp;O2855&amp;P2855&amp;Q2855</f>
        <v>F:\《自创文法查阅Excel》4.1备份\《B词汇·红宝书》\红宝书MP3分割\09 n1-け (91).mp3</v>
      </c>
      <c r="S2855" s="38"/>
      <c r="T2855" s="56"/>
      <c r="U2855" s="56"/>
      <c r="V2855" s="30" t="str">
        <f t="shared" si="272"/>
        <v/>
      </c>
      <c r="W2855" s="29"/>
      <c r="X2855" s="9" t="s">
        <v>464</v>
      </c>
    </row>
    <row r="2856" spans="1:24" s="57" customFormat="1" ht="24">
      <c r="A2856" s="31">
        <v>3012</v>
      </c>
      <c r="B2856" s="32">
        <f t="shared" ca="1" si="268"/>
        <v>4.7316412909732541E-3</v>
      </c>
      <c r="C2856" s="134" t="s">
        <v>5343</v>
      </c>
      <c r="D2856" s="128" t="s">
        <v>5344</v>
      </c>
      <c r="E2856" s="21"/>
      <c r="F2856" s="22"/>
      <c r="G2856" s="22"/>
      <c r="H2856" s="22"/>
      <c r="I2856" s="23"/>
      <c r="J2856" s="35" t="str">
        <f t="shared" si="269"/>
        <v>➸</v>
      </c>
      <c r="K2856" s="117" t="str">
        <f>词典存放目录!$A$1&amp;L2856&amp;M2856</f>
        <v>F:\《自创文法查阅Excel》4.1备份\《B词汇·红宝书》\红宝书15版图片\3012-げんゆ【原油】.jpg</v>
      </c>
      <c r="L2856" s="9" t="s">
        <v>18120</v>
      </c>
      <c r="M2856" s="117" t="s">
        <v>20975</v>
      </c>
      <c r="N2856" s="36" t="str">
        <f t="shared" si="270"/>
        <v>▶</v>
      </c>
      <c r="O2856" s="37" t="s">
        <v>17930</v>
      </c>
      <c r="P2856" s="37">
        <v>93</v>
      </c>
      <c r="Q2856" s="37" t="s">
        <v>23</v>
      </c>
      <c r="R2856" s="9" t="str">
        <f>词典存放目录!$A$1&amp;O2856&amp;P2856&amp;Q2856</f>
        <v>F:\《自创文法查阅Excel》4.1备份\《B词汇·红宝书》\红宝书MP3分割\09 n1-け (93).mp3</v>
      </c>
      <c r="S2856" s="38"/>
      <c r="T2856" s="56"/>
      <c r="U2856" s="56"/>
      <c r="V2856" s="30" t="str">
        <f t="shared" si="272"/>
        <v/>
      </c>
      <c r="W2856" s="29"/>
      <c r="X2856" s="9" t="s">
        <v>464</v>
      </c>
    </row>
    <row r="2857" spans="1:24" s="57" customFormat="1" ht="24">
      <c r="A2857" s="31">
        <v>3013</v>
      </c>
      <c r="B2857" s="32">
        <f t="shared" ca="1" si="268"/>
        <v>0.18160628735236251</v>
      </c>
      <c r="C2857" s="134" t="s">
        <v>5345</v>
      </c>
      <c r="D2857" s="128" t="s">
        <v>5346</v>
      </c>
      <c r="E2857" s="21"/>
      <c r="F2857" s="22"/>
      <c r="G2857" s="22"/>
      <c r="H2857" s="22"/>
      <c r="I2857" s="23"/>
      <c r="J2857" s="35" t="str">
        <f t="shared" si="269"/>
        <v>➸</v>
      </c>
      <c r="K2857" s="117" t="str">
        <f>词典存放目录!$A$1&amp;L2857&amp;M2857</f>
        <v>F:\《自创文法查阅Excel》4.1备份\《B词汇·红宝书》\红宝书15版图片\3013-けんよう【兼用】.jpg</v>
      </c>
      <c r="L2857" s="9" t="s">
        <v>18120</v>
      </c>
      <c r="M2857" s="117" t="s">
        <v>20976</v>
      </c>
      <c r="N2857" s="36" t="str">
        <f t="shared" si="270"/>
        <v>▶</v>
      </c>
      <c r="O2857" s="37" t="s">
        <v>17930</v>
      </c>
      <c r="P2857" s="37">
        <v>94</v>
      </c>
      <c r="Q2857" s="37" t="s">
        <v>23</v>
      </c>
      <c r="R2857" s="9" t="str">
        <f>词典存放目录!$A$1&amp;O2857&amp;P2857&amp;Q2857</f>
        <v>F:\《自创文法查阅Excel》4.1备份\《B词汇·红宝书》\红宝书MP3分割\09 n1-け (94).mp3</v>
      </c>
      <c r="S2857" s="38"/>
      <c r="T2857" s="56"/>
      <c r="U2857" s="56"/>
      <c r="V2857" s="30" t="str">
        <f t="shared" si="272"/>
        <v/>
      </c>
      <c r="W2857" s="29"/>
      <c r="X2857" s="9" t="s">
        <v>464</v>
      </c>
    </row>
    <row r="2858" spans="1:24" s="57" customFormat="1" ht="24">
      <c r="A2858" s="31">
        <v>3014</v>
      </c>
      <c r="B2858" s="32">
        <f t="shared" ca="1" si="268"/>
        <v>0.2681668316690945</v>
      </c>
      <c r="C2858" s="134" t="s">
        <v>5347</v>
      </c>
      <c r="D2858" s="128" t="s">
        <v>5348</v>
      </c>
      <c r="E2858" s="21"/>
      <c r="F2858" s="22"/>
      <c r="G2858" s="22"/>
      <c r="H2858" s="22"/>
      <c r="I2858" s="23"/>
      <c r="J2858" s="35" t="str">
        <f t="shared" si="269"/>
        <v>➸</v>
      </c>
      <c r="K2858" s="117" t="str">
        <f>词典存放目录!$A$1&amp;L2858&amp;M2858</f>
        <v>F:\《自创文法查阅Excel》4.1备份\《B词汇·红宝书》\红宝书15版图片\3014-けんりょく【権力】.jpg</v>
      </c>
      <c r="L2858" s="9" t="s">
        <v>18120</v>
      </c>
      <c r="M2858" s="117" t="s">
        <v>20977</v>
      </c>
      <c r="N2858" s="36" t="str">
        <f t="shared" si="270"/>
        <v>▶</v>
      </c>
      <c r="O2858" s="37" t="s">
        <v>17930</v>
      </c>
      <c r="P2858" s="37">
        <v>95</v>
      </c>
      <c r="Q2858" s="37" t="s">
        <v>23</v>
      </c>
      <c r="R2858" s="9" t="str">
        <f>词典存放目录!$A$1&amp;O2858&amp;P2858&amp;Q2858</f>
        <v>F:\《自创文法查阅Excel》4.1备份\《B词汇·红宝书》\红宝书MP3分割\09 n1-け (95).mp3</v>
      </c>
      <c r="S2858" s="38"/>
      <c r="T2858" s="56"/>
      <c r="U2858" s="56"/>
      <c r="V2858" s="30" t="str">
        <f t="shared" si="272"/>
        <v/>
      </c>
      <c r="W2858" s="29"/>
      <c r="X2858" s="9" t="s">
        <v>464</v>
      </c>
    </row>
    <row r="2859" spans="1:24" s="57" customFormat="1" ht="24">
      <c r="A2859" s="31">
        <v>3015</v>
      </c>
      <c r="B2859" s="32">
        <f t="shared" ca="1" si="268"/>
        <v>0.38709295652533304</v>
      </c>
      <c r="C2859" s="130" t="s">
        <v>5349</v>
      </c>
      <c r="D2859" s="120" t="s">
        <v>5350</v>
      </c>
      <c r="E2859" s="21"/>
      <c r="F2859" s="22"/>
      <c r="G2859" s="22"/>
      <c r="H2859" s="22"/>
      <c r="I2859" s="23"/>
      <c r="J2859" s="35" t="str">
        <f t="shared" si="269"/>
        <v>➸</v>
      </c>
      <c r="K2859" s="117" t="str">
        <f>词典存放目录!$A$1&amp;L2859&amp;M2859</f>
        <v>F:\《自创文法查阅Excel》4.1备份\《B词汇·红宝书》\红宝书15版图片\3015-～こ【～個】.jpg</v>
      </c>
      <c r="L2859" s="9" t="s">
        <v>18120</v>
      </c>
      <c r="M2859" s="117" t="s">
        <v>20978</v>
      </c>
      <c r="N2859" s="36" t="str">
        <f t="shared" si="270"/>
        <v>▶</v>
      </c>
      <c r="O2859" s="37" t="s">
        <v>17931</v>
      </c>
      <c r="P2859" s="37">
        <v>1</v>
      </c>
      <c r="Q2859" s="37" t="s">
        <v>23</v>
      </c>
      <c r="R2859" s="9" t="str">
        <f>词典存放目录!$A$1&amp;O2859&amp;P2859&amp;Q2859</f>
        <v>F:\《自创文法查阅Excel》4.1备份\《B词汇·红宝书》\红宝书MP3分割\10 n5-こ (1).mp3</v>
      </c>
      <c r="S2859" s="38"/>
      <c r="T2859" s="56"/>
      <c r="U2859" s="56"/>
      <c r="V2859" s="30" t="str">
        <f t="shared" si="272"/>
        <v/>
      </c>
      <c r="W2859" s="29"/>
      <c r="X2859" s="9" t="s">
        <v>24</v>
      </c>
    </row>
    <row r="2860" spans="1:24" s="57" customFormat="1" ht="24">
      <c r="A2860" s="31">
        <v>3016</v>
      </c>
      <c r="B2860" s="32">
        <f t="shared" ca="1" si="268"/>
        <v>0.33465004997150782</v>
      </c>
      <c r="C2860" s="130" t="s">
        <v>5351</v>
      </c>
      <c r="D2860" s="120" t="s">
        <v>5352</v>
      </c>
      <c r="E2860" s="21" t="s">
        <v>32</v>
      </c>
      <c r="F2860" s="22"/>
      <c r="G2860" s="22"/>
      <c r="H2860" s="22"/>
      <c r="I2860" s="23"/>
      <c r="J2860" s="35" t="str">
        <f t="shared" si="269"/>
        <v>➸</v>
      </c>
      <c r="K2860" s="117" t="str">
        <f>词典存放目录!$A$1&amp;L2860&amp;M2860</f>
        <v>F:\《自创文法查阅Excel》4.1备份\《B词汇·红宝书》\红宝书15版图片\3016-こい【濃い】.jpg</v>
      </c>
      <c r="L2860" s="9" t="s">
        <v>18120</v>
      </c>
      <c r="M2860" s="117" t="s">
        <v>20979</v>
      </c>
      <c r="N2860" s="36" t="str">
        <f t="shared" si="270"/>
        <v>▶</v>
      </c>
      <c r="O2860" s="37" t="s">
        <v>17931</v>
      </c>
      <c r="P2860" s="37">
        <v>2</v>
      </c>
      <c r="Q2860" s="37" t="s">
        <v>23</v>
      </c>
      <c r="R2860" s="9" t="str">
        <f>词典存放目录!$A$1&amp;O2860&amp;P2860&amp;Q2860</f>
        <v>F:\《自创文法查阅Excel》4.1备份\《B词汇·红宝书》\红宝书MP3分割\10 n5-こ (2).mp3</v>
      </c>
      <c r="S2860" s="38"/>
      <c r="T2860" s="56"/>
      <c r="U2860" s="56"/>
      <c r="V2860" s="30" t="str">
        <f t="shared" si="272"/>
        <v/>
      </c>
      <c r="W2860" s="29"/>
      <c r="X2860" s="9" t="s">
        <v>24</v>
      </c>
    </row>
    <row r="2861" spans="1:24" s="57" customFormat="1" ht="24">
      <c r="A2861" s="31">
        <v>3017</v>
      </c>
      <c r="B2861" s="32">
        <f t="shared" ca="1" si="268"/>
        <v>0.76010932115975438</v>
      </c>
      <c r="C2861" s="130" t="s">
        <v>5353</v>
      </c>
      <c r="D2861" s="120" t="s">
        <v>5354</v>
      </c>
      <c r="E2861" s="21"/>
      <c r="F2861" s="22"/>
      <c r="G2861" s="22"/>
      <c r="H2861" s="22"/>
      <c r="I2861" s="23"/>
      <c r="J2861" s="35" t="str">
        <f t="shared" si="269"/>
        <v>➸</v>
      </c>
      <c r="K2861" s="117" t="str">
        <f>词典存放目录!$A$1&amp;L2861&amp;M2861</f>
        <v>F:\《自创文法查阅Excel》4.1备份\《B词汇·红宝书》\红宝书15版图片\3017-こうえん【公園】.jpg</v>
      </c>
      <c r="L2861" s="9" t="s">
        <v>18120</v>
      </c>
      <c r="M2861" s="117" t="s">
        <v>20980</v>
      </c>
      <c r="N2861" s="36" t="str">
        <f t="shared" si="270"/>
        <v>▶</v>
      </c>
      <c r="O2861" s="37" t="s">
        <v>17931</v>
      </c>
      <c r="P2861" s="37">
        <v>3</v>
      </c>
      <c r="Q2861" s="37" t="s">
        <v>23</v>
      </c>
      <c r="R2861" s="9" t="str">
        <f>词典存放目录!$A$1&amp;O2861&amp;P2861&amp;Q2861</f>
        <v>F:\《自创文法查阅Excel》4.1备份\《B词汇·红宝书》\红宝书MP3分割\10 n5-こ (3).mp3</v>
      </c>
      <c r="S2861" s="38"/>
      <c r="T2861" s="56"/>
      <c r="U2861" s="56"/>
      <c r="V2861" s="30" t="str">
        <f t="shared" si="272"/>
        <v/>
      </c>
      <c r="W2861" s="69"/>
      <c r="X2861" s="9" t="s">
        <v>24</v>
      </c>
    </row>
    <row r="2862" spans="1:24" s="57" customFormat="1" ht="24">
      <c r="A2862" s="31">
        <v>3018</v>
      </c>
      <c r="B2862" s="32">
        <f t="shared" ca="1" si="268"/>
        <v>0.69023191587940869</v>
      </c>
      <c r="C2862" s="130" t="s">
        <v>5355</v>
      </c>
      <c r="D2862" s="120" t="s">
        <v>5356</v>
      </c>
      <c r="E2862" s="21"/>
      <c r="F2862" s="22"/>
      <c r="G2862" s="22"/>
      <c r="H2862" s="22"/>
      <c r="I2862" s="23"/>
      <c r="J2862" s="35" t="str">
        <f t="shared" si="269"/>
        <v>➸</v>
      </c>
      <c r="K2862" s="117" t="str">
        <f>词典存放目录!$A$1&amp;L2862&amp;M2862</f>
        <v>F:\《自创文法查阅Excel》4.1备份\《B词汇·红宝书》\红宝书15版图片\3018-こうくうびん【航空便】.jpg</v>
      </c>
      <c r="L2862" s="9" t="s">
        <v>18120</v>
      </c>
      <c r="M2862" s="117" t="s">
        <v>20981</v>
      </c>
      <c r="N2862" s="36" t="str">
        <f t="shared" si="270"/>
        <v>▶</v>
      </c>
      <c r="O2862" s="37" t="s">
        <v>17931</v>
      </c>
      <c r="P2862" s="37">
        <v>4</v>
      </c>
      <c r="Q2862" s="37" t="s">
        <v>23</v>
      </c>
      <c r="R2862" s="9" t="str">
        <f>词典存放目录!$A$1&amp;O2862&amp;P2862&amp;Q2862</f>
        <v>F:\《自创文法查阅Excel》4.1备份\《B词汇·红宝书》\红宝书MP3分割\10 n5-こ (4).mp3</v>
      </c>
      <c r="S2862" s="38"/>
      <c r="T2862" s="56"/>
      <c r="U2862" s="56"/>
      <c r="V2862" s="30" t="str">
        <f t="shared" si="272"/>
        <v/>
      </c>
      <c r="W2862" s="29"/>
      <c r="X2862" s="9" t="s">
        <v>24</v>
      </c>
    </row>
    <row r="2863" spans="1:24" s="57" customFormat="1" ht="24">
      <c r="A2863" s="31">
        <v>3019</v>
      </c>
      <c r="B2863" s="32">
        <f t="shared" ca="1" si="268"/>
        <v>0.62283242496427638</v>
      </c>
      <c r="C2863" s="130" t="s">
        <v>5357</v>
      </c>
      <c r="D2863" s="120" t="s">
        <v>5358</v>
      </c>
      <c r="E2863" s="21"/>
      <c r="F2863" s="22"/>
      <c r="G2863" s="22"/>
      <c r="H2863" s="22"/>
      <c r="I2863" s="23"/>
      <c r="J2863" s="35" t="str">
        <f t="shared" si="269"/>
        <v>➸</v>
      </c>
      <c r="K2863" s="117" t="str">
        <f>词典存放目录!$A$1&amp;L2863&amp;M2863</f>
        <v>F:\《自创文法查阅Excel》4.1备份\《B词汇·红宝书》\红宝书15版图片\3019-こうこく【広告】.jpg</v>
      </c>
      <c r="L2863" s="9" t="s">
        <v>18120</v>
      </c>
      <c r="M2863" s="117" t="s">
        <v>20982</v>
      </c>
      <c r="N2863" s="36" t="str">
        <f t="shared" si="270"/>
        <v>▶</v>
      </c>
      <c r="O2863" s="37" t="s">
        <v>17931</v>
      </c>
      <c r="P2863" s="37">
        <v>5</v>
      </c>
      <c r="Q2863" s="37" t="s">
        <v>23</v>
      </c>
      <c r="R2863" s="9" t="str">
        <f>词典存放目录!$A$1&amp;O2863&amp;P2863&amp;Q2863</f>
        <v>F:\《自创文法查阅Excel》4.1备份\《B词汇·红宝书》\红宝书MP3分割\10 n5-こ (5).mp3</v>
      </c>
      <c r="S2863" s="38"/>
      <c r="T2863" s="56"/>
      <c r="U2863" s="56"/>
      <c r="V2863" s="30" t="str">
        <f t="shared" si="272"/>
        <v/>
      </c>
      <c r="W2863" s="29"/>
      <c r="X2863" s="9" t="s">
        <v>24</v>
      </c>
    </row>
    <row r="2864" spans="1:24" s="57" customFormat="1" ht="24">
      <c r="A2864" s="31">
        <v>3020</v>
      </c>
      <c r="B2864" s="32">
        <f t="shared" ca="1" si="268"/>
        <v>6.4143774124035824E-2</v>
      </c>
      <c r="C2864" s="130" t="s">
        <v>5359</v>
      </c>
      <c r="D2864" s="120" t="s">
        <v>5360</v>
      </c>
      <c r="E2864" s="21"/>
      <c r="F2864" s="22"/>
      <c r="G2864" s="22"/>
      <c r="H2864" s="22"/>
      <c r="I2864" s="23"/>
      <c r="J2864" s="35" t="str">
        <f t="shared" si="269"/>
        <v>➸</v>
      </c>
      <c r="K2864" s="117" t="str">
        <f>词典存放目录!$A$1&amp;L2864&amp;M2864</f>
        <v>F:\《自创文法查阅Excel》4.1备份\《B词汇·红宝书》\红宝书15版图片\3020-こうさてん【交差点】.jpg</v>
      </c>
      <c r="L2864" s="9" t="s">
        <v>18120</v>
      </c>
      <c r="M2864" s="117" t="s">
        <v>20983</v>
      </c>
      <c r="N2864" s="36" t="str">
        <f t="shared" si="270"/>
        <v>▶</v>
      </c>
      <c r="O2864" s="37" t="s">
        <v>17931</v>
      </c>
      <c r="P2864" s="37">
        <v>6</v>
      </c>
      <c r="Q2864" s="37" t="s">
        <v>23</v>
      </c>
      <c r="R2864" s="9" t="str">
        <f>词典存放目录!$A$1&amp;O2864&amp;P2864&amp;Q2864</f>
        <v>F:\《自创文法查阅Excel》4.1备份\《B词汇·红宝书》\红宝书MP3分割\10 n5-こ (6).mp3</v>
      </c>
      <c r="S2864" s="38"/>
      <c r="T2864" s="56"/>
      <c r="U2864" s="56"/>
      <c r="V2864" s="30" t="str">
        <f t="shared" si="272"/>
        <v/>
      </c>
      <c r="W2864" s="29"/>
      <c r="X2864" s="9" t="s">
        <v>24</v>
      </c>
    </row>
    <row r="2865" spans="1:24" s="57" customFormat="1" ht="24">
      <c r="A2865" s="31">
        <v>3021</v>
      </c>
      <c r="B2865" s="32">
        <f t="shared" ca="1" si="268"/>
        <v>7.7622756908033219E-2</v>
      </c>
      <c r="C2865" s="130" t="s">
        <v>5361</v>
      </c>
      <c r="D2865" s="120" t="s">
        <v>5362</v>
      </c>
      <c r="E2865" s="21"/>
      <c r="F2865" s="22"/>
      <c r="G2865" s="22"/>
      <c r="H2865" s="22"/>
      <c r="I2865" s="23"/>
      <c r="J2865" s="35" t="str">
        <f t="shared" si="269"/>
        <v>➸</v>
      </c>
      <c r="K2865" s="117" t="str">
        <f>词典存放目录!$A$1&amp;L2865&amp;M2865</f>
        <v>F:\《自创文法查阅Excel》4.1备份\《B词汇·红宝书》\红宝书15版图片\3021-こうちゃ【紅茶】.jpg</v>
      </c>
      <c r="L2865" s="9" t="s">
        <v>18120</v>
      </c>
      <c r="M2865" s="117" t="s">
        <v>20984</v>
      </c>
      <c r="N2865" s="36" t="str">
        <f t="shared" si="270"/>
        <v>▶</v>
      </c>
      <c r="O2865" s="37" t="s">
        <v>17931</v>
      </c>
      <c r="P2865" s="37">
        <v>7</v>
      </c>
      <c r="Q2865" s="37" t="s">
        <v>23</v>
      </c>
      <c r="R2865" s="9" t="str">
        <f>词典存放目录!$A$1&amp;O2865&amp;P2865&amp;Q2865</f>
        <v>F:\《自创文法查阅Excel》4.1备份\《B词汇·红宝书》\红宝书MP3分割\10 n5-こ (7).mp3</v>
      </c>
      <c r="S2865" s="38"/>
      <c r="T2865" s="56"/>
      <c r="U2865" s="56"/>
      <c r="V2865" s="30" t="str">
        <f t="shared" si="272"/>
        <v/>
      </c>
      <c r="W2865" s="29"/>
      <c r="X2865" s="9" t="s">
        <v>24</v>
      </c>
    </row>
    <row r="2866" spans="1:24" s="57" customFormat="1" ht="24">
      <c r="A2866" s="31">
        <v>3022</v>
      </c>
      <c r="B2866" s="32">
        <f t="shared" ca="1" si="268"/>
        <v>0.31696937554666837</v>
      </c>
      <c r="C2866" s="130" t="s">
        <v>5363</v>
      </c>
      <c r="D2866" s="120" t="s">
        <v>5364</v>
      </c>
      <c r="E2866" s="21"/>
      <c r="F2866" s="22"/>
      <c r="G2866" s="22"/>
      <c r="H2866" s="22"/>
      <c r="I2866" s="23"/>
      <c r="J2866" s="35" t="str">
        <f t="shared" si="269"/>
        <v>➸</v>
      </c>
      <c r="K2866" s="117" t="str">
        <f>词典存放目录!$A$1&amp;L2866&amp;M2866</f>
        <v>F:\《自创文法查阅Excel》4.1备份\《B词汇·红宝书》\红宝书15版图片\3022-こうとうがっこう【高等学校】.jpg</v>
      </c>
      <c r="L2866" s="9" t="s">
        <v>18120</v>
      </c>
      <c r="M2866" s="117" t="s">
        <v>20985</v>
      </c>
      <c r="N2866" s="36" t="str">
        <f t="shared" si="270"/>
        <v>▶</v>
      </c>
      <c r="O2866" s="37" t="s">
        <v>17931</v>
      </c>
      <c r="P2866" s="37">
        <v>8</v>
      </c>
      <c r="Q2866" s="37" t="s">
        <v>23</v>
      </c>
      <c r="R2866" s="9" t="str">
        <f>词典存放目录!$A$1&amp;O2866&amp;P2866&amp;Q2866</f>
        <v>F:\《自创文法查阅Excel》4.1备份\《B词汇·红宝书》\红宝书MP3分割\10 n5-こ (8).mp3</v>
      </c>
      <c r="S2866" s="38"/>
      <c r="T2866" s="56"/>
      <c r="U2866" s="56"/>
      <c r="V2866" s="30" t="str">
        <f t="shared" si="272"/>
        <v/>
      </c>
      <c r="W2866" s="29"/>
      <c r="X2866" s="9" t="s">
        <v>24</v>
      </c>
    </row>
    <row r="2867" spans="1:24" s="57" customFormat="1" ht="24">
      <c r="A2867" s="31">
        <v>3023</v>
      </c>
      <c r="B2867" s="32">
        <f t="shared" ca="1" si="268"/>
        <v>6.7604231006646809E-2</v>
      </c>
      <c r="C2867" s="130" t="s">
        <v>5365</v>
      </c>
      <c r="D2867" s="120" t="s">
        <v>5366</v>
      </c>
      <c r="E2867" s="21"/>
      <c r="F2867" s="22"/>
      <c r="G2867" s="22"/>
      <c r="H2867" s="22"/>
      <c r="I2867" s="23"/>
      <c r="J2867" s="35" t="str">
        <f t="shared" si="269"/>
        <v>➸</v>
      </c>
      <c r="K2867" s="117" t="str">
        <f>词典存放目录!$A$1&amp;L2867&amp;M2867</f>
        <v>F:\《自创文法查阅Excel》4.1备份\《B词汇·红宝书》\红宝书15版图片\3023-こうばん【交番】.jpg</v>
      </c>
      <c r="L2867" s="9" t="s">
        <v>18120</v>
      </c>
      <c r="M2867" s="117" t="s">
        <v>20986</v>
      </c>
      <c r="N2867" s="36" t="str">
        <f t="shared" si="270"/>
        <v>▶</v>
      </c>
      <c r="O2867" s="37" t="s">
        <v>17931</v>
      </c>
      <c r="P2867" s="37">
        <v>9</v>
      </c>
      <c r="Q2867" s="37" t="s">
        <v>23</v>
      </c>
      <c r="R2867" s="9" t="str">
        <f>词典存放目录!$A$1&amp;O2867&amp;P2867&amp;Q2867</f>
        <v>F:\《自创文法查阅Excel》4.1备份\《B词汇·红宝书》\红宝书MP3分割\10 n5-こ (9).mp3</v>
      </c>
      <c r="S2867" s="38"/>
      <c r="T2867" s="56"/>
      <c r="U2867" s="56"/>
      <c r="V2867" s="30" t="str">
        <f t="shared" si="272"/>
        <v/>
      </c>
      <c r="W2867" s="69"/>
      <c r="X2867" s="9" t="s">
        <v>24</v>
      </c>
    </row>
    <row r="2868" spans="1:24" s="57" customFormat="1" ht="24">
      <c r="A2868" s="31">
        <v>3024</v>
      </c>
      <c r="B2868" s="32">
        <f t="shared" ca="1" si="268"/>
        <v>1.2277269393051071E-2</v>
      </c>
      <c r="C2868" s="130" t="s">
        <v>5367</v>
      </c>
      <c r="D2868" s="120" t="s">
        <v>5368</v>
      </c>
      <c r="E2868" s="21"/>
      <c r="F2868" s="22"/>
      <c r="G2868" s="22"/>
      <c r="H2868" s="22"/>
      <c r="I2868" s="23"/>
      <c r="J2868" s="35" t="str">
        <f t="shared" si="269"/>
        <v>➸</v>
      </c>
      <c r="K2868" s="117" t="str">
        <f>词典存放目录!$A$1&amp;L2868&amp;M2868</f>
        <v>F:\《自创文法查阅Excel》4.1备份\《B词汇·红宝书》\红宝书15版图片\3024-こえ【声】.jpg</v>
      </c>
      <c r="L2868" s="9" t="s">
        <v>18120</v>
      </c>
      <c r="M2868" s="117" t="s">
        <v>20987</v>
      </c>
      <c r="N2868" s="36" t="str">
        <f t="shared" si="270"/>
        <v>▶</v>
      </c>
      <c r="O2868" s="37" t="s">
        <v>17931</v>
      </c>
      <c r="P2868" s="37">
        <v>10</v>
      </c>
      <c r="Q2868" s="37" t="s">
        <v>23</v>
      </c>
      <c r="R2868" s="9" t="str">
        <f>词典存放目录!$A$1&amp;O2868&amp;P2868&amp;Q2868</f>
        <v>F:\《自创文法查阅Excel》4.1备份\《B词汇·红宝书》\红宝书MP3分割\10 n5-こ (10).mp3</v>
      </c>
      <c r="S2868" s="38"/>
      <c r="T2868" s="56"/>
      <c r="U2868" s="56"/>
      <c r="V2868" s="30" t="str">
        <f t="shared" si="272"/>
        <v/>
      </c>
      <c r="W2868" s="29"/>
      <c r="X2868" s="9" t="s">
        <v>24</v>
      </c>
    </row>
    <row r="2869" spans="1:24" s="57" customFormat="1" ht="24">
      <c r="A2869" s="31">
        <v>3025</v>
      </c>
      <c r="B2869" s="32">
        <f t="shared" ca="1" si="268"/>
        <v>0.39158614466912556</v>
      </c>
      <c r="C2869" s="130" t="s">
        <v>5369</v>
      </c>
      <c r="D2869" s="120" t="s">
        <v>5370</v>
      </c>
      <c r="E2869" s="21"/>
      <c r="F2869" s="22"/>
      <c r="G2869" s="22"/>
      <c r="H2869" s="22"/>
      <c r="I2869" s="23"/>
      <c r="J2869" s="35" t="str">
        <f t="shared" si="269"/>
        <v>➸</v>
      </c>
      <c r="K2869" s="117" t="str">
        <f>词典存放目录!$A$1&amp;L2869&amp;M2869</f>
        <v>F:\《自创文法查阅Excel》4.1备份\《B词汇·红宝书》\红宝书15版图片\3025-コート【coat】.jpg</v>
      </c>
      <c r="L2869" s="9" t="s">
        <v>18120</v>
      </c>
      <c r="M2869" s="117" t="s">
        <v>20988</v>
      </c>
      <c r="N2869" s="36" t="str">
        <f t="shared" si="270"/>
        <v>▶</v>
      </c>
      <c r="O2869" s="37" t="s">
        <v>17931</v>
      </c>
      <c r="P2869" s="37">
        <v>11</v>
      </c>
      <c r="Q2869" s="37" t="s">
        <v>23</v>
      </c>
      <c r="R2869" s="9" t="str">
        <f>词典存放目录!$A$1&amp;O2869&amp;P2869&amp;Q2869</f>
        <v>F:\《自创文法查阅Excel》4.1备份\《B词汇·红宝书》\红宝书MP3分割\10 n5-こ (11).mp3</v>
      </c>
      <c r="S2869" s="38"/>
      <c r="T2869" s="56"/>
      <c r="U2869" s="56"/>
      <c r="V2869" s="30" t="str">
        <f t="shared" si="272"/>
        <v/>
      </c>
      <c r="W2869" s="29"/>
      <c r="X2869" s="9" t="s">
        <v>24</v>
      </c>
    </row>
    <row r="2870" spans="1:24" s="57" customFormat="1" ht="24">
      <c r="A2870" s="31">
        <v>3026</v>
      </c>
      <c r="B2870" s="32">
        <f t="shared" ca="1" si="268"/>
        <v>0.12206487585585579</v>
      </c>
      <c r="C2870" s="130" t="s">
        <v>5371</v>
      </c>
      <c r="D2870" s="120" t="s">
        <v>5372</v>
      </c>
      <c r="E2870" s="21"/>
      <c r="F2870" s="22"/>
      <c r="G2870" s="22"/>
      <c r="H2870" s="22"/>
      <c r="I2870" s="23"/>
      <c r="J2870" s="35" t="str">
        <f t="shared" si="269"/>
        <v>➸</v>
      </c>
      <c r="K2870" s="117" t="str">
        <f>词典存放目录!$A$1&amp;L2870&amp;M2870</f>
        <v>F:\《自创文法查阅Excel》4.1备份\《B词汇·红宝书》\红宝书15版图片\3026-コーヒー【coffee】.jpg</v>
      </c>
      <c r="L2870" s="9" t="s">
        <v>18120</v>
      </c>
      <c r="M2870" s="117" t="s">
        <v>20989</v>
      </c>
      <c r="N2870" s="36" t="str">
        <f t="shared" si="270"/>
        <v>▶</v>
      </c>
      <c r="O2870" s="37" t="s">
        <v>17931</v>
      </c>
      <c r="P2870" s="37">
        <v>12</v>
      </c>
      <c r="Q2870" s="37" t="s">
        <v>23</v>
      </c>
      <c r="R2870" s="9" t="str">
        <f>词典存放目录!$A$1&amp;O2870&amp;P2870&amp;Q2870</f>
        <v>F:\《自创文法查阅Excel》4.1备份\《B词汇·红宝书》\红宝书MP3分割\10 n5-こ (12).mp3</v>
      </c>
      <c r="S2870" s="38"/>
      <c r="T2870" s="56"/>
      <c r="U2870" s="56"/>
      <c r="V2870" s="30" t="str">
        <f t="shared" si="272"/>
        <v/>
      </c>
      <c r="W2870" s="29"/>
      <c r="X2870" s="9" t="s">
        <v>24</v>
      </c>
    </row>
    <row r="2871" spans="1:24" s="57" customFormat="1" ht="24">
      <c r="A2871" s="31">
        <v>3027</v>
      </c>
      <c r="B2871" s="32">
        <f t="shared" ca="1" si="268"/>
        <v>0.78301195009183877</v>
      </c>
      <c r="C2871" s="130" t="s">
        <v>5373</v>
      </c>
      <c r="D2871" s="120" t="s">
        <v>5374</v>
      </c>
      <c r="E2871" s="21"/>
      <c r="F2871" s="22"/>
      <c r="G2871" s="22"/>
      <c r="H2871" s="22"/>
      <c r="I2871" s="23"/>
      <c r="J2871" s="35" t="str">
        <f t="shared" si="269"/>
        <v>➸</v>
      </c>
      <c r="K2871" s="117" t="str">
        <f>词典存放目录!$A$1&amp;L2871&amp;M2871</f>
        <v>F:\《自创文法查阅Excel》4.1备份\《B词汇·红宝书》\红宝书15版图片\3027-コーラ【cola】.jpg</v>
      </c>
      <c r="L2871" s="9" t="s">
        <v>18120</v>
      </c>
      <c r="M2871" s="117" t="s">
        <v>20990</v>
      </c>
      <c r="N2871" s="36" t="str">
        <f t="shared" si="270"/>
        <v>▶</v>
      </c>
      <c r="O2871" s="37" t="s">
        <v>17931</v>
      </c>
      <c r="P2871" s="37">
        <v>13</v>
      </c>
      <c r="Q2871" s="37" t="s">
        <v>23</v>
      </c>
      <c r="R2871" s="9" t="str">
        <f>词典存放目录!$A$1&amp;O2871&amp;P2871&amp;Q2871</f>
        <v>F:\《自创文法查阅Excel》4.1备份\《B词汇·红宝书》\红宝书MP3分割\10 n5-こ (13).mp3</v>
      </c>
      <c r="S2871" s="38"/>
      <c r="T2871" s="56"/>
      <c r="U2871" s="56"/>
      <c r="V2871" s="30" t="str">
        <f t="shared" si="272"/>
        <v/>
      </c>
      <c r="W2871" s="29"/>
      <c r="X2871" s="9" t="s">
        <v>24</v>
      </c>
    </row>
    <row r="2872" spans="1:24" s="57" customFormat="1" ht="24">
      <c r="A2872" s="31">
        <v>3028</v>
      </c>
      <c r="B2872" s="32">
        <f t="shared" ca="1" si="268"/>
        <v>1.2153452383608876E-2</v>
      </c>
      <c r="C2872" s="130" t="s">
        <v>5375</v>
      </c>
      <c r="D2872" s="120" t="s">
        <v>5376</v>
      </c>
      <c r="E2872" s="21"/>
      <c r="F2872" s="22"/>
      <c r="G2872" s="22"/>
      <c r="H2872" s="22"/>
      <c r="I2872" s="23"/>
      <c r="J2872" s="35" t="str">
        <f t="shared" si="269"/>
        <v>➸</v>
      </c>
      <c r="K2872" s="117" t="str">
        <f>词典存放目录!$A$1&amp;L2872&amp;M2872</f>
        <v>F:\《自创文法查阅Excel》4.1备份\《B词汇·红宝书》\红宝书15版图片\3028-ゴールデンウイーク【goldenweak】.jpg</v>
      </c>
      <c r="L2872" s="9" t="s">
        <v>18120</v>
      </c>
      <c r="M2872" s="117" t="s">
        <v>20991</v>
      </c>
      <c r="N2872" s="36" t="str">
        <f t="shared" si="270"/>
        <v>▶</v>
      </c>
      <c r="O2872" s="37" t="s">
        <v>17931</v>
      </c>
      <c r="P2872" s="37">
        <v>14</v>
      </c>
      <c r="Q2872" s="37" t="s">
        <v>23</v>
      </c>
      <c r="R2872" s="9" t="str">
        <f>词典存放目录!$A$1&amp;O2872&amp;P2872&amp;Q2872</f>
        <v>F:\《自创文法查阅Excel》4.1备份\《B词汇·红宝书》\红宝书MP3分割\10 n5-こ (14).mp3</v>
      </c>
      <c r="S2872" s="38"/>
      <c r="T2872" s="56"/>
      <c r="U2872" s="56"/>
      <c r="V2872" s="30" t="str">
        <f t="shared" si="272"/>
        <v/>
      </c>
      <c r="W2872" s="29"/>
      <c r="X2872" s="9" t="s">
        <v>24</v>
      </c>
    </row>
    <row r="2873" spans="1:24" s="57" customFormat="1" ht="24">
      <c r="A2873" s="31">
        <v>3029</v>
      </c>
      <c r="B2873" s="32">
        <f t="shared" ca="1" si="268"/>
        <v>0.24168923468223513</v>
      </c>
      <c r="C2873" s="130" t="s">
        <v>5377</v>
      </c>
      <c r="D2873" s="120" t="s">
        <v>5378</v>
      </c>
      <c r="E2873" s="21"/>
      <c r="F2873" s="22"/>
      <c r="G2873" s="22"/>
      <c r="H2873" s="22"/>
      <c r="I2873" s="23"/>
      <c r="J2873" s="35" t="str">
        <f t="shared" si="269"/>
        <v>➸</v>
      </c>
      <c r="K2873" s="117" t="str">
        <f>词典存放目录!$A$1&amp;L2873&amp;M2873</f>
        <v>F:\《自创文法查阅Excel》4.1备份\《B词汇·红宝书》\红宝书15版图片\3029-ここ【此処】.jpg</v>
      </c>
      <c r="L2873" s="9" t="s">
        <v>18120</v>
      </c>
      <c r="M2873" s="117" t="s">
        <v>20992</v>
      </c>
      <c r="N2873" s="36" t="str">
        <f t="shared" si="270"/>
        <v>▶</v>
      </c>
      <c r="O2873" s="37" t="s">
        <v>17931</v>
      </c>
      <c r="P2873" s="37">
        <v>15</v>
      </c>
      <c r="Q2873" s="37" t="s">
        <v>23</v>
      </c>
      <c r="R2873" s="9" t="str">
        <f>词典存放目录!$A$1&amp;O2873&amp;P2873&amp;Q2873</f>
        <v>F:\《自创文法查阅Excel》4.1备份\《B词汇·红宝书》\红宝书MP3分割\10 n5-こ (15).mp3</v>
      </c>
      <c r="S2873" s="38"/>
      <c r="T2873" s="56"/>
      <c r="U2873" s="56"/>
      <c r="V2873" s="30" t="str">
        <f t="shared" si="272"/>
        <v/>
      </c>
      <c r="W2873" s="29"/>
      <c r="X2873" s="9" t="s">
        <v>24</v>
      </c>
    </row>
    <row r="2874" spans="1:24" s="57" customFormat="1" ht="24">
      <c r="A2874" s="31">
        <v>3030</v>
      </c>
      <c r="B2874" s="32">
        <f t="shared" ca="1" si="268"/>
        <v>0.23295696633836793</v>
      </c>
      <c r="C2874" s="130" t="s">
        <v>5379</v>
      </c>
      <c r="D2874" s="120" t="s">
        <v>5380</v>
      </c>
      <c r="E2874" s="21"/>
      <c r="F2874" s="22"/>
      <c r="G2874" s="22"/>
      <c r="H2874" s="22"/>
      <c r="I2874" s="23"/>
      <c r="J2874" s="35" t="str">
        <f t="shared" si="269"/>
        <v>➸</v>
      </c>
      <c r="K2874" s="117" t="str">
        <f>词典存放目录!$A$1&amp;L2874&amp;M2874</f>
        <v>F:\《自创文法查阅Excel》4.1备份\《B词汇·红宝书》\红宝书15版图片\3030-ごご【午後】.jpg</v>
      </c>
      <c r="L2874" s="9" t="s">
        <v>18120</v>
      </c>
      <c r="M2874" s="117" t="s">
        <v>20993</v>
      </c>
      <c r="N2874" s="36" t="str">
        <f t="shared" si="270"/>
        <v>▶</v>
      </c>
      <c r="O2874" s="37" t="s">
        <v>17931</v>
      </c>
      <c r="P2874" s="37">
        <v>16</v>
      </c>
      <c r="Q2874" s="37" t="s">
        <v>23</v>
      </c>
      <c r="R2874" s="9" t="str">
        <f>词典存放目录!$A$1&amp;O2874&amp;P2874&amp;Q2874</f>
        <v>F:\《自创文法查阅Excel》4.1备份\《B词汇·红宝书》\红宝书MP3分割\10 n5-こ (16).mp3</v>
      </c>
      <c r="S2874" s="38"/>
      <c r="T2874" s="56"/>
      <c r="U2874" s="56"/>
      <c r="V2874" s="30" t="str">
        <f t="shared" si="272"/>
        <v/>
      </c>
      <c r="W2874" s="29"/>
      <c r="X2874" s="9" t="s">
        <v>24</v>
      </c>
    </row>
    <row r="2875" spans="1:24" s="57" customFormat="1" ht="24">
      <c r="A2875" s="31">
        <v>3031</v>
      </c>
      <c r="B2875" s="32">
        <f t="shared" ca="1" si="268"/>
        <v>1.7114043046421279E-2</v>
      </c>
      <c r="C2875" s="130" t="s">
        <v>5381</v>
      </c>
      <c r="D2875" s="120" t="s">
        <v>5382</v>
      </c>
      <c r="E2875" s="21"/>
      <c r="F2875" s="22"/>
      <c r="G2875" s="22"/>
      <c r="H2875" s="22"/>
      <c r="I2875" s="23"/>
      <c r="J2875" s="35" t="str">
        <f t="shared" si="269"/>
        <v>➸</v>
      </c>
      <c r="K2875" s="117" t="str">
        <f>词典存放目录!$A$1&amp;L2875&amp;M2875</f>
        <v>F:\《自创文法查阅Excel》4.1备份\《B词汇·红宝书》\红宝书15版图片\3031-ここのか【九日】.jpg</v>
      </c>
      <c r="L2875" s="9" t="s">
        <v>18120</v>
      </c>
      <c r="M2875" s="117" t="s">
        <v>20994</v>
      </c>
      <c r="N2875" s="36" t="str">
        <f t="shared" si="270"/>
        <v>▶</v>
      </c>
      <c r="O2875" s="37" t="s">
        <v>17931</v>
      </c>
      <c r="P2875" s="37">
        <v>17</v>
      </c>
      <c r="Q2875" s="37" t="s">
        <v>23</v>
      </c>
      <c r="R2875" s="9" t="str">
        <f>词典存放目录!$A$1&amp;O2875&amp;P2875&amp;Q2875</f>
        <v>F:\《自创文法查阅Excel》4.1备份\《B词汇·红宝书》\红宝书MP3分割\10 n5-こ (17).mp3</v>
      </c>
      <c r="S2875" s="38"/>
      <c r="T2875" s="56"/>
      <c r="U2875" s="56"/>
      <c r="V2875" s="30" t="str">
        <f t="shared" si="272"/>
        <v/>
      </c>
      <c r="W2875" s="29"/>
      <c r="X2875" s="9" t="s">
        <v>24</v>
      </c>
    </row>
    <row r="2876" spans="1:24" s="57" customFormat="1" ht="24">
      <c r="A2876" s="31">
        <v>3032</v>
      </c>
      <c r="B2876" s="32">
        <f t="shared" ca="1" si="268"/>
        <v>0.40383428413264144</v>
      </c>
      <c r="C2876" s="130" t="s">
        <v>5383</v>
      </c>
      <c r="D2876" s="120" t="s">
        <v>5384</v>
      </c>
      <c r="E2876" s="21"/>
      <c r="F2876" s="22"/>
      <c r="G2876" s="22"/>
      <c r="H2876" s="22"/>
      <c r="I2876" s="23"/>
      <c r="J2876" s="35" t="str">
        <f t="shared" si="269"/>
        <v>➸</v>
      </c>
      <c r="K2876" s="117" t="str">
        <f>词典存放目录!$A$1&amp;L2876&amp;M2876</f>
        <v>F:\《自创文法查阅Excel》4.1备份\《B词汇·红宝书》\红宝书15版图片\3032-ここのつ【九つ】.jpg</v>
      </c>
      <c r="L2876" s="9" t="s">
        <v>18120</v>
      </c>
      <c r="M2876" s="117" t="s">
        <v>20995</v>
      </c>
      <c r="N2876" s="36" t="str">
        <f t="shared" si="270"/>
        <v>▶</v>
      </c>
      <c r="O2876" s="37" t="s">
        <v>17931</v>
      </c>
      <c r="P2876" s="37">
        <v>18</v>
      </c>
      <c r="Q2876" s="37" t="s">
        <v>23</v>
      </c>
      <c r="R2876" s="9" t="str">
        <f>词典存放目录!$A$1&amp;O2876&amp;P2876&amp;Q2876</f>
        <v>F:\《自创文法查阅Excel》4.1备份\《B词汇·红宝书》\红宝书MP3分割\10 n5-こ (18).mp3</v>
      </c>
      <c r="S2876" s="38"/>
      <c r="T2876" s="56"/>
      <c r="U2876" s="56"/>
      <c r="V2876" s="30" t="str">
        <f t="shared" ref="V2876:V2907" si="273">IF(COUNTA(S2876:U2876)=0,"",COUNTIF(S2876:U2876,"0")/COUNTA(S2876:U2876))</f>
        <v/>
      </c>
      <c r="W2876" s="29"/>
      <c r="X2876" s="9" t="s">
        <v>24</v>
      </c>
    </row>
    <row r="2877" spans="1:24" s="57" customFormat="1" ht="24">
      <c r="A2877" s="31">
        <v>3033</v>
      </c>
      <c r="B2877" s="32">
        <f t="shared" ca="1" si="268"/>
        <v>0.74467742514712076</v>
      </c>
      <c r="C2877" s="130" t="s">
        <v>5385</v>
      </c>
      <c r="D2877" s="120" t="s">
        <v>5386</v>
      </c>
      <c r="E2877" s="21"/>
      <c r="F2877" s="22"/>
      <c r="G2877" s="22"/>
      <c r="H2877" s="22"/>
      <c r="I2877" s="23"/>
      <c r="J2877" s="35" t="str">
        <f t="shared" si="269"/>
        <v>➸</v>
      </c>
      <c r="K2877" s="117" t="str">
        <f>词典存放目录!$A$1&amp;L2877&amp;M2877</f>
        <v>F:\《自创文法查阅Excel》4.1备份\《B词汇·红宝书》\红宝书15版图片\3033-ごぜん【午前】.jpg</v>
      </c>
      <c r="L2877" s="9" t="s">
        <v>18120</v>
      </c>
      <c r="M2877" s="117" t="s">
        <v>20996</v>
      </c>
      <c r="N2877" s="36" t="str">
        <f t="shared" si="270"/>
        <v>▶</v>
      </c>
      <c r="O2877" s="37" t="s">
        <v>17931</v>
      </c>
      <c r="P2877" s="37">
        <v>19</v>
      </c>
      <c r="Q2877" s="37" t="s">
        <v>23</v>
      </c>
      <c r="R2877" s="9" t="str">
        <f>词典存放目录!$A$1&amp;O2877&amp;P2877&amp;Q2877</f>
        <v>F:\《自创文法查阅Excel》4.1备份\《B词汇·红宝书》\红宝书MP3分割\10 n5-こ (19).mp3</v>
      </c>
      <c r="S2877" s="38"/>
      <c r="T2877" s="56"/>
      <c r="U2877" s="56"/>
      <c r="V2877" s="30" t="str">
        <f t="shared" si="273"/>
        <v/>
      </c>
      <c r="W2877" s="29"/>
      <c r="X2877" s="9" t="s">
        <v>24</v>
      </c>
    </row>
    <row r="2878" spans="1:24" s="57" customFormat="1" ht="24">
      <c r="A2878" s="31">
        <v>3034</v>
      </c>
      <c r="B2878" s="32">
        <f t="shared" ref="B2878:B2941" ca="1" si="274">RAND()</f>
        <v>0.55313234132908484</v>
      </c>
      <c r="C2878" s="130" t="s">
        <v>5387</v>
      </c>
      <c r="D2878" s="120" t="s">
        <v>5388</v>
      </c>
      <c r="E2878" s="21"/>
      <c r="F2878" s="22"/>
      <c r="G2878" s="22"/>
      <c r="H2878" s="22"/>
      <c r="I2878" s="23"/>
      <c r="J2878" s="35" t="str">
        <f t="shared" ref="J2878:J2941" si="275">HYPERLINK(K2878,"➸")</f>
        <v>➸</v>
      </c>
      <c r="K2878" s="117" t="str">
        <f>词典存放目录!$A$1&amp;L2878&amp;M2878</f>
        <v>F:\《自创文法查阅Excel》4.1备份\《B词汇·红宝书》\红宝书15版图片\3034-こたえ【答え】.jpg</v>
      </c>
      <c r="L2878" s="9" t="s">
        <v>18120</v>
      </c>
      <c r="M2878" s="117" t="s">
        <v>20997</v>
      </c>
      <c r="N2878" s="36" t="str">
        <f t="shared" ref="N2878:N2941" si="276">HYPERLINK(R2878,"▶")</f>
        <v>▶</v>
      </c>
      <c r="O2878" s="37" t="s">
        <v>17931</v>
      </c>
      <c r="P2878" s="37">
        <v>20</v>
      </c>
      <c r="Q2878" s="37" t="s">
        <v>23</v>
      </c>
      <c r="R2878" s="9" t="str">
        <f>词典存放目录!$A$1&amp;O2878&amp;P2878&amp;Q2878</f>
        <v>F:\《自创文法查阅Excel》4.1备份\《B词汇·红宝书》\红宝书MP3分割\10 n5-こ (20).mp3</v>
      </c>
      <c r="S2878" s="38"/>
      <c r="T2878" s="56"/>
      <c r="U2878" s="56"/>
      <c r="V2878" s="30" t="str">
        <f t="shared" si="273"/>
        <v/>
      </c>
      <c r="W2878" s="29"/>
      <c r="X2878" s="9" t="s">
        <v>24</v>
      </c>
    </row>
    <row r="2879" spans="1:24" s="57" customFormat="1" ht="24">
      <c r="A2879" s="31">
        <v>3035</v>
      </c>
      <c r="B2879" s="32">
        <f t="shared" ca="1" si="274"/>
        <v>0.81600880792386299</v>
      </c>
      <c r="C2879" s="130" t="s">
        <v>5389</v>
      </c>
      <c r="D2879" s="120" t="s">
        <v>5390</v>
      </c>
      <c r="E2879" s="21"/>
      <c r="F2879" s="22"/>
      <c r="G2879" s="22"/>
      <c r="H2879" s="22"/>
      <c r="I2879" s="23"/>
      <c r="J2879" s="35" t="str">
        <f t="shared" si="275"/>
        <v>➸</v>
      </c>
      <c r="K2879" s="117" t="str">
        <f>词典存放目录!$A$1&amp;L2879&amp;M2879</f>
        <v>F:\《自创文法查阅Excel》4.1备份\《B词汇·红宝书》\红宝书15版图片\3035-こたえる【答える】.jpg</v>
      </c>
      <c r="L2879" s="9" t="s">
        <v>18120</v>
      </c>
      <c r="M2879" s="117" t="s">
        <v>20998</v>
      </c>
      <c r="N2879" s="36" t="str">
        <f t="shared" si="276"/>
        <v>▶</v>
      </c>
      <c r="O2879" s="37" t="s">
        <v>17931</v>
      </c>
      <c r="P2879" s="37">
        <v>21</v>
      </c>
      <c r="Q2879" s="37" t="s">
        <v>23</v>
      </c>
      <c r="R2879" s="9" t="str">
        <f>词典存放目录!$A$1&amp;O2879&amp;P2879&amp;Q2879</f>
        <v>F:\《自创文法查阅Excel》4.1备份\《B词汇·红宝书》\红宝书MP3分割\10 n5-こ (21).mp3</v>
      </c>
      <c r="S2879" s="38"/>
      <c r="T2879" s="56"/>
      <c r="U2879" s="56"/>
      <c r="V2879" s="30" t="str">
        <f t="shared" si="273"/>
        <v/>
      </c>
      <c r="W2879" s="29"/>
      <c r="X2879" s="9" t="s">
        <v>24</v>
      </c>
    </row>
    <row r="2880" spans="1:24" s="57" customFormat="1" ht="24">
      <c r="A2880" s="31">
        <v>3036</v>
      </c>
      <c r="B2880" s="32">
        <f t="shared" ca="1" si="274"/>
        <v>0.95484250419144723</v>
      </c>
      <c r="C2880" s="130" t="s">
        <v>5391</v>
      </c>
      <c r="D2880" s="120" t="s">
        <v>5392</v>
      </c>
      <c r="E2880" s="21"/>
      <c r="F2880" s="22"/>
      <c r="G2880" s="22"/>
      <c r="H2880" s="22"/>
      <c r="I2880" s="23"/>
      <c r="J2880" s="35" t="str">
        <f t="shared" si="275"/>
        <v>➸</v>
      </c>
      <c r="K2880" s="117" t="str">
        <f>词典存放目录!$A$1&amp;L2880&amp;M2880</f>
        <v>F:\《自创文法查阅Excel》4.1备份\《B词汇·红宝书》\红宝书15版图片\3036-こちら【此方】.jpg</v>
      </c>
      <c r="L2880" s="9" t="s">
        <v>18120</v>
      </c>
      <c r="M2880" s="117" t="s">
        <v>20999</v>
      </c>
      <c r="N2880" s="36" t="str">
        <f t="shared" si="276"/>
        <v>▶</v>
      </c>
      <c r="O2880" s="37" t="s">
        <v>17931</v>
      </c>
      <c r="P2880" s="37">
        <v>22</v>
      </c>
      <c r="Q2880" s="37" t="s">
        <v>23</v>
      </c>
      <c r="R2880" s="9" t="str">
        <f>词典存放目录!$A$1&amp;O2880&amp;P2880&amp;Q2880</f>
        <v>F:\《自创文法查阅Excel》4.1备份\《B词汇·红宝书》\红宝书MP3分割\10 n5-こ (22).mp3</v>
      </c>
      <c r="S2880" s="38"/>
      <c r="T2880" s="56"/>
      <c r="U2880" s="56"/>
      <c r="V2880" s="30" t="str">
        <f t="shared" si="273"/>
        <v/>
      </c>
      <c r="W2880" s="29"/>
      <c r="X2880" s="9" t="s">
        <v>24</v>
      </c>
    </row>
    <row r="2881" spans="1:24" s="57" customFormat="1" ht="24">
      <c r="A2881" s="31">
        <v>3037</v>
      </c>
      <c r="B2881" s="32">
        <f t="shared" ca="1" si="274"/>
        <v>0.31327002323248265</v>
      </c>
      <c r="C2881" s="130" t="s">
        <v>5393</v>
      </c>
      <c r="D2881" s="120"/>
      <c r="E2881" s="21"/>
      <c r="F2881" s="22"/>
      <c r="G2881" s="22"/>
      <c r="H2881" s="22"/>
      <c r="I2881" s="23"/>
      <c r="J2881" s="35" t="str">
        <f t="shared" si="275"/>
        <v>➸</v>
      </c>
      <c r="K2881" s="117" t="str">
        <f>词典存放目录!$A$1&amp;L2881&amp;M2881</f>
        <v>F:\《自创文法查阅Excel》4.1备份\《B词汇·红宝书》\红宝书15版图片\3037-こっち.jpg</v>
      </c>
      <c r="L2881" s="9" t="s">
        <v>18120</v>
      </c>
      <c r="M2881" s="117" t="s">
        <v>21000</v>
      </c>
      <c r="N2881" s="36" t="str">
        <f t="shared" si="276"/>
        <v>▶</v>
      </c>
      <c r="O2881" s="37" t="s">
        <v>17931</v>
      </c>
      <c r="P2881" s="37">
        <v>23</v>
      </c>
      <c r="Q2881" s="37" t="s">
        <v>23</v>
      </c>
      <c r="R2881" s="9" t="str">
        <f>词典存放目录!$A$1&amp;O2881&amp;P2881&amp;Q2881</f>
        <v>F:\《自创文法查阅Excel》4.1备份\《B词汇·红宝书》\红宝书MP3分割\10 n5-こ (23).mp3</v>
      </c>
      <c r="S2881" s="38"/>
      <c r="T2881" s="56"/>
      <c r="U2881" s="56"/>
      <c r="V2881" s="30" t="str">
        <f t="shared" si="273"/>
        <v/>
      </c>
      <c r="W2881" s="29"/>
      <c r="X2881" s="9" t="s">
        <v>24</v>
      </c>
    </row>
    <row r="2882" spans="1:24" s="57" customFormat="1" ht="24">
      <c r="A2882" s="31">
        <v>3038</v>
      </c>
      <c r="B2882" s="32">
        <f t="shared" ca="1" si="274"/>
        <v>0.80650612500222074</v>
      </c>
      <c r="C2882" s="130" t="s">
        <v>5394</v>
      </c>
      <c r="D2882" s="120" t="s">
        <v>5395</v>
      </c>
      <c r="E2882" s="21"/>
      <c r="F2882" s="22"/>
      <c r="G2882" s="22"/>
      <c r="H2882" s="22"/>
      <c r="I2882" s="23"/>
      <c r="J2882" s="35" t="str">
        <f t="shared" si="275"/>
        <v>➸</v>
      </c>
      <c r="K2882" s="117" t="str">
        <f>词典存放目录!$A$1&amp;L2882&amp;M2882</f>
        <v>F:\《自创文法查阅Excel》4.1备份\《B词汇·红宝书》\红宝书15版图片\3038-コップ【kop（荷）】.jpg</v>
      </c>
      <c r="L2882" s="9" t="s">
        <v>18120</v>
      </c>
      <c r="M2882" s="117" t="s">
        <v>21001</v>
      </c>
      <c r="N2882" s="36" t="str">
        <f t="shared" si="276"/>
        <v>▶</v>
      </c>
      <c r="O2882" s="37" t="s">
        <v>17931</v>
      </c>
      <c r="P2882" s="37">
        <v>24</v>
      </c>
      <c r="Q2882" s="37" t="s">
        <v>23</v>
      </c>
      <c r="R2882" s="9" t="str">
        <f>词典存放目录!$A$1&amp;O2882&amp;P2882&amp;Q2882</f>
        <v>F:\《自创文法查阅Excel》4.1备份\《B词汇·红宝书》\红宝书MP3分割\10 n5-こ (24).mp3</v>
      </c>
      <c r="S2882" s="38"/>
      <c r="T2882" s="56"/>
      <c r="U2882" s="56"/>
      <c r="V2882" s="30" t="str">
        <f t="shared" si="273"/>
        <v/>
      </c>
      <c r="W2882" s="29"/>
      <c r="X2882" s="9" t="s">
        <v>24</v>
      </c>
    </row>
    <row r="2883" spans="1:24" s="57" customFormat="1" ht="24">
      <c r="A2883" s="31">
        <v>3039</v>
      </c>
      <c r="B2883" s="32">
        <f t="shared" ca="1" si="274"/>
        <v>0.72627795500508352</v>
      </c>
      <c r="C2883" s="130" t="s">
        <v>5396</v>
      </c>
      <c r="D2883" s="120" t="s">
        <v>5397</v>
      </c>
      <c r="E2883" s="21"/>
      <c r="F2883" s="22"/>
      <c r="G2883" s="22"/>
      <c r="H2883" s="22"/>
      <c r="I2883" s="23"/>
      <c r="J2883" s="35" t="str">
        <f t="shared" si="275"/>
        <v>➸</v>
      </c>
      <c r="K2883" s="117" t="str">
        <f>词典存放目录!$A$1&amp;L2883&amp;M2883</f>
        <v>F:\《自创文法查阅Excel》4.1备份\《B词汇·红宝书》\红宝书15版图片\3039-ことし【今年】.jpg</v>
      </c>
      <c r="L2883" s="9" t="s">
        <v>18120</v>
      </c>
      <c r="M2883" s="117" t="s">
        <v>21002</v>
      </c>
      <c r="N2883" s="36" t="str">
        <f t="shared" si="276"/>
        <v>▶</v>
      </c>
      <c r="O2883" s="37" t="s">
        <v>17931</v>
      </c>
      <c r="P2883" s="37">
        <v>25</v>
      </c>
      <c r="Q2883" s="37" t="s">
        <v>23</v>
      </c>
      <c r="R2883" s="9" t="str">
        <f>词典存放目录!$A$1&amp;O2883&amp;P2883&amp;Q2883</f>
        <v>F:\《自创文法查阅Excel》4.1备份\《B词汇·红宝书》\红宝书MP3分割\10 n5-こ (25).mp3</v>
      </c>
      <c r="S2883" s="38"/>
      <c r="T2883" s="56"/>
      <c r="U2883" s="56"/>
      <c r="V2883" s="30" t="str">
        <f t="shared" si="273"/>
        <v/>
      </c>
      <c r="W2883" s="29"/>
      <c r="X2883" s="9" t="s">
        <v>24</v>
      </c>
    </row>
    <row r="2884" spans="1:24" s="57" customFormat="1" ht="24">
      <c r="A2884" s="31">
        <v>3040</v>
      </c>
      <c r="B2884" s="32">
        <f t="shared" ca="1" si="274"/>
        <v>0.19566805549735522</v>
      </c>
      <c r="C2884" s="130" t="s">
        <v>5398</v>
      </c>
      <c r="D2884" s="120" t="s">
        <v>5399</v>
      </c>
      <c r="E2884" s="21"/>
      <c r="F2884" s="22"/>
      <c r="G2884" s="22"/>
      <c r="H2884" s="22"/>
      <c r="I2884" s="23"/>
      <c r="J2884" s="35" t="str">
        <f t="shared" si="275"/>
        <v>➸</v>
      </c>
      <c r="K2884" s="117" t="str">
        <f>词典存放目录!$A$1&amp;L2884&amp;M2884</f>
        <v>F:\《自创文法查阅Excel》4.1备份\《B词汇·红宝书》\红宝书15版图片\3040-ことば【言葉】.jpg</v>
      </c>
      <c r="L2884" s="9" t="s">
        <v>18120</v>
      </c>
      <c r="M2884" s="117" t="s">
        <v>21003</v>
      </c>
      <c r="N2884" s="36" t="str">
        <f t="shared" si="276"/>
        <v>▶</v>
      </c>
      <c r="O2884" s="37" t="s">
        <v>17931</v>
      </c>
      <c r="P2884" s="37">
        <v>26</v>
      </c>
      <c r="Q2884" s="37" t="s">
        <v>23</v>
      </c>
      <c r="R2884" s="9" t="str">
        <f>词典存放目录!$A$1&amp;O2884&amp;P2884&amp;Q2884</f>
        <v>F:\《自创文法查阅Excel》4.1备份\《B词汇·红宝书》\红宝书MP3分割\10 n5-こ (26).mp3</v>
      </c>
      <c r="S2884" s="38"/>
      <c r="T2884" s="56"/>
      <c r="U2884" s="56"/>
      <c r="V2884" s="30" t="str">
        <f t="shared" si="273"/>
        <v/>
      </c>
      <c r="W2884" s="29"/>
      <c r="X2884" s="9" t="s">
        <v>24</v>
      </c>
    </row>
    <row r="2885" spans="1:24" s="57" customFormat="1" ht="24">
      <c r="A2885" s="31">
        <v>3041</v>
      </c>
      <c r="B2885" s="32">
        <f t="shared" ca="1" si="274"/>
        <v>0.84818133278518948</v>
      </c>
      <c r="C2885" s="130" t="s">
        <v>5400</v>
      </c>
      <c r="D2885" s="120" t="s">
        <v>5401</v>
      </c>
      <c r="E2885" s="21"/>
      <c r="F2885" s="22"/>
      <c r="G2885" s="22"/>
      <c r="H2885" s="22"/>
      <c r="I2885" s="23"/>
      <c r="J2885" s="35" t="str">
        <f t="shared" si="275"/>
        <v>➸</v>
      </c>
      <c r="K2885" s="117" t="str">
        <f>词典存放目录!$A$1&amp;L2885&amp;M2885</f>
        <v>F:\《自创文法查阅Excel》4.1备份\《B词汇·红宝书》\红宝书15版图片\3041-こども【子供】.jpg</v>
      </c>
      <c r="L2885" s="9" t="s">
        <v>18120</v>
      </c>
      <c r="M2885" s="117" t="s">
        <v>21004</v>
      </c>
      <c r="N2885" s="36" t="str">
        <f t="shared" si="276"/>
        <v>▶</v>
      </c>
      <c r="O2885" s="37" t="s">
        <v>17931</v>
      </c>
      <c r="P2885" s="37">
        <v>27</v>
      </c>
      <c r="Q2885" s="37" t="s">
        <v>23</v>
      </c>
      <c r="R2885" s="9" t="str">
        <f>词典存放目录!$A$1&amp;O2885&amp;P2885&amp;Q2885</f>
        <v>F:\《自创文法查阅Excel》4.1备份\《B词汇·红宝书》\红宝书MP3分割\10 n5-こ (27).mp3</v>
      </c>
      <c r="S2885" s="38"/>
      <c r="T2885" s="56"/>
      <c r="U2885" s="56"/>
      <c r="V2885" s="30" t="str">
        <f t="shared" si="273"/>
        <v/>
      </c>
      <c r="W2885" s="29"/>
      <c r="X2885" s="9" t="s">
        <v>24</v>
      </c>
    </row>
    <row r="2886" spans="1:24" s="57" customFormat="1" ht="24">
      <c r="A2886" s="31">
        <v>3042</v>
      </c>
      <c r="B2886" s="32">
        <f t="shared" ca="1" si="274"/>
        <v>0.70755785627611378</v>
      </c>
      <c r="C2886" s="130" t="s">
        <v>5402</v>
      </c>
      <c r="D2886" s="120"/>
      <c r="E2886" s="21"/>
      <c r="F2886" s="22"/>
      <c r="G2886" s="22"/>
      <c r="H2886" s="22"/>
      <c r="I2886" s="23"/>
      <c r="J2886" s="35" t="str">
        <f t="shared" si="275"/>
        <v>➸</v>
      </c>
      <c r="K2886" s="117" t="str">
        <f>词典存放目录!$A$1&amp;L2886&amp;M2886</f>
        <v>F:\《自创文法查阅Excel》4.1备份\《B词汇·红宝书》\红宝书15版图片\3042-この.jpg</v>
      </c>
      <c r="L2886" s="9" t="s">
        <v>18120</v>
      </c>
      <c r="M2886" s="117" t="s">
        <v>21005</v>
      </c>
      <c r="N2886" s="36" t="str">
        <f t="shared" si="276"/>
        <v>▶</v>
      </c>
      <c r="O2886" s="37" t="s">
        <v>17931</v>
      </c>
      <c r="P2886" s="37">
        <v>28</v>
      </c>
      <c r="Q2886" s="37" t="s">
        <v>23</v>
      </c>
      <c r="R2886" s="9" t="str">
        <f>词典存放目录!$A$1&amp;O2886&amp;P2886&amp;Q2886</f>
        <v>F:\《自创文法查阅Excel》4.1备份\《B词汇·红宝书》\红宝书MP3分割\10 n5-こ (28).mp3</v>
      </c>
      <c r="S2886" s="38"/>
      <c r="T2886" s="56"/>
      <c r="U2886" s="56"/>
      <c r="V2886" s="30" t="str">
        <f t="shared" si="273"/>
        <v/>
      </c>
      <c r="W2886" s="29"/>
      <c r="X2886" s="9" t="s">
        <v>24</v>
      </c>
    </row>
    <row r="2887" spans="1:24" s="57" customFormat="1" ht="24">
      <c r="A2887" s="31">
        <v>3043</v>
      </c>
      <c r="B2887" s="32">
        <f t="shared" ca="1" si="274"/>
        <v>0.63315540012287241</v>
      </c>
      <c r="C2887" s="130" t="s">
        <v>5403</v>
      </c>
      <c r="D2887" s="120" t="s">
        <v>5404</v>
      </c>
      <c r="E2887" s="21"/>
      <c r="F2887" s="22"/>
      <c r="G2887" s="22"/>
      <c r="H2887" s="22"/>
      <c r="I2887" s="23"/>
      <c r="J2887" s="35" t="str">
        <f t="shared" si="275"/>
        <v>➸</v>
      </c>
      <c r="K2887" s="117" t="str">
        <f>词典存放目录!$A$1&amp;L2887&amp;M2887</f>
        <v>F:\《自创文法查阅Excel》4.1备份\《B词汇·红宝书》\红宝书15版图片\3043-このまえ【この前】.jpg</v>
      </c>
      <c r="L2887" s="9" t="s">
        <v>18120</v>
      </c>
      <c r="M2887" s="117" t="s">
        <v>21006</v>
      </c>
      <c r="N2887" s="36" t="str">
        <f t="shared" si="276"/>
        <v>▶</v>
      </c>
      <c r="O2887" s="37" t="s">
        <v>17931</v>
      </c>
      <c r="P2887" s="37">
        <v>29</v>
      </c>
      <c r="Q2887" s="37" t="s">
        <v>23</v>
      </c>
      <c r="R2887" s="9" t="str">
        <f>词典存放目录!$A$1&amp;O2887&amp;P2887&amp;Q2887</f>
        <v>F:\《自创文法查阅Excel》4.1备份\《B词汇·红宝书》\红宝书MP3分割\10 n5-こ (29).mp3</v>
      </c>
      <c r="S2887" s="38"/>
      <c r="T2887" s="56"/>
      <c r="U2887" s="56"/>
      <c r="V2887" s="30" t="str">
        <f t="shared" si="273"/>
        <v/>
      </c>
      <c r="W2887" s="29"/>
      <c r="X2887" s="9" t="s">
        <v>24</v>
      </c>
    </row>
    <row r="2888" spans="1:24" s="57" customFormat="1" ht="24">
      <c r="A2888" s="31">
        <v>3044</v>
      </c>
      <c r="B2888" s="32">
        <f t="shared" ca="1" si="274"/>
        <v>0.12148994430495963</v>
      </c>
      <c r="C2888" s="130" t="s">
        <v>5405</v>
      </c>
      <c r="D2888" s="120" t="s">
        <v>5406</v>
      </c>
      <c r="E2888" s="21"/>
      <c r="F2888" s="22"/>
      <c r="G2888" s="22"/>
      <c r="H2888" s="22"/>
      <c r="I2888" s="23"/>
      <c r="J2888" s="35" t="str">
        <f t="shared" si="275"/>
        <v>➸</v>
      </c>
      <c r="K2888" s="117" t="str">
        <f>词典存放目录!$A$1&amp;L2888&amp;M2888</f>
        <v>F:\《自创文法查阅Excel》4.1备份\《B词汇·红宝书》\红宝书15版图片\3044-このよう【この様】.jpg</v>
      </c>
      <c r="L2888" s="9" t="s">
        <v>18120</v>
      </c>
      <c r="M2888" s="117" t="s">
        <v>21007</v>
      </c>
      <c r="N2888" s="36" t="str">
        <f t="shared" si="276"/>
        <v>▶</v>
      </c>
      <c r="O2888" s="37" t="s">
        <v>17931</v>
      </c>
      <c r="P2888" s="37">
        <v>30</v>
      </c>
      <c r="Q2888" s="37" t="s">
        <v>23</v>
      </c>
      <c r="R2888" s="9" t="str">
        <f>词典存放目录!$A$1&amp;O2888&amp;P2888&amp;Q2888</f>
        <v>F:\《自创文法查阅Excel》4.1备份\《B词汇·红宝书》\红宝书MP3分割\10 n5-こ (30).mp3</v>
      </c>
      <c r="S2888" s="38"/>
      <c r="T2888" s="56"/>
      <c r="U2888" s="56"/>
      <c r="V2888" s="30" t="str">
        <f t="shared" si="273"/>
        <v/>
      </c>
      <c r="W2888" s="29"/>
      <c r="X2888" s="9" t="s">
        <v>24</v>
      </c>
    </row>
    <row r="2889" spans="1:24" s="57" customFormat="1" ht="24">
      <c r="A2889" s="31">
        <v>3045</v>
      </c>
      <c r="B2889" s="32">
        <f t="shared" ca="1" si="274"/>
        <v>0.43507655867045925</v>
      </c>
      <c r="C2889" s="130" t="s">
        <v>5407</v>
      </c>
      <c r="D2889" s="120" t="s">
        <v>5408</v>
      </c>
      <c r="E2889" s="21"/>
      <c r="F2889" s="22"/>
      <c r="G2889" s="22"/>
      <c r="H2889" s="22"/>
      <c r="I2889" s="23"/>
      <c r="J2889" s="35" t="str">
        <f t="shared" si="275"/>
        <v>➸</v>
      </c>
      <c r="K2889" s="117" t="str">
        <f>词典存放目录!$A$1&amp;L2889&amp;M2889</f>
        <v>F:\《自创文法查阅Excel》4.1备份\《B词汇·红宝书》\红宝书15版图片\3045-ごはん【ご飯】.jpg</v>
      </c>
      <c r="L2889" s="9" t="s">
        <v>18120</v>
      </c>
      <c r="M2889" s="117" t="s">
        <v>21008</v>
      </c>
      <c r="N2889" s="36" t="str">
        <f t="shared" si="276"/>
        <v>▶</v>
      </c>
      <c r="O2889" s="37" t="s">
        <v>17931</v>
      </c>
      <c r="P2889" s="37">
        <v>31</v>
      </c>
      <c r="Q2889" s="37" t="s">
        <v>23</v>
      </c>
      <c r="R2889" s="9" t="str">
        <f>词典存放目录!$A$1&amp;O2889&amp;P2889&amp;Q2889</f>
        <v>F:\《自创文法查阅Excel》4.1备份\《B词汇·红宝书》\红宝书MP3分割\10 n5-こ (31).mp3</v>
      </c>
      <c r="S2889" s="38"/>
      <c r="T2889" s="56"/>
      <c r="U2889" s="56"/>
      <c r="V2889" s="30" t="str">
        <f t="shared" si="273"/>
        <v/>
      </c>
      <c r="W2889" s="29"/>
      <c r="X2889" s="9" t="s">
        <v>24</v>
      </c>
    </row>
    <row r="2890" spans="1:24" s="57" customFormat="1" ht="24">
      <c r="A2890" s="31">
        <v>3046</v>
      </c>
      <c r="B2890" s="32">
        <f t="shared" ca="1" si="274"/>
        <v>0.30618366914350348</v>
      </c>
      <c r="C2890" s="130" t="s">
        <v>5409</v>
      </c>
      <c r="D2890" s="120" t="s">
        <v>5410</v>
      </c>
      <c r="E2890" s="21"/>
      <c r="F2890" s="22"/>
      <c r="G2890" s="22"/>
      <c r="H2890" s="22"/>
      <c r="I2890" s="23"/>
      <c r="J2890" s="35" t="str">
        <f t="shared" si="275"/>
        <v>➸</v>
      </c>
      <c r="K2890" s="117" t="str">
        <f>词典存放目录!$A$1&amp;L2890&amp;M2890</f>
        <v>F:\《自创文法查阅Excel》4.1备份\《B词汇·红宝书》\红宝书15版图片\3046-コピー【copy】.jpg</v>
      </c>
      <c r="L2890" s="9" t="s">
        <v>18120</v>
      </c>
      <c r="M2890" s="117" t="s">
        <v>21009</v>
      </c>
      <c r="N2890" s="36" t="str">
        <f t="shared" si="276"/>
        <v>▶</v>
      </c>
      <c r="O2890" s="37" t="s">
        <v>17931</v>
      </c>
      <c r="P2890" s="37">
        <v>32</v>
      </c>
      <c r="Q2890" s="37" t="s">
        <v>23</v>
      </c>
      <c r="R2890" s="9" t="str">
        <f>词典存放目录!$A$1&amp;O2890&amp;P2890&amp;Q2890</f>
        <v>F:\《自创文法查阅Excel》4.1备份\《B词汇·红宝书》\红宝书MP3分割\10 n5-こ (32).mp3</v>
      </c>
      <c r="S2890" s="38"/>
      <c r="T2890" s="56"/>
      <c r="U2890" s="56"/>
      <c r="V2890" s="30" t="str">
        <f t="shared" si="273"/>
        <v/>
      </c>
      <c r="W2890" s="29"/>
      <c r="X2890" s="9" t="s">
        <v>24</v>
      </c>
    </row>
    <row r="2891" spans="1:24" s="57" customFormat="1" ht="24">
      <c r="A2891" s="31">
        <v>3047</v>
      </c>
      <c r="B2891" s="32">
        <f t="shared" ca="1" si="274"/>
        <v>0.84001368647828145</v>
      </c>
      <c r="C2891" s="130" t="s">
        <v>5411</v>
      </c>
      <c r="D2891" s="120" t="s">
        <v>5412</v>
      </c>
      <c r="E2891" s="21"/>
      <c r="F2891" s="22"/>
      <c r="G2891" s="22"/>
      <c r="H2891" s="22"/>
      <c r="I2891" s="23"/>
      <c r="J2891" s="35" t="str">
        <f t="shared" si="275"/>
        <v>➸</v>
      </c>
      <c r="K2891" s="117" t="str">
        <f>词典存放目录!$A$1&amp;L2891&amp;M2891</f>
        <v>F:\《自创文法查阅Excel》4.1备份\《B词汇·红宝书》\红宝书15版图片\3047-こまる【困る】.jpg</v>
      </c>
      <c r="L2891" s="9" t="s">
        <v>18120</v>
      </c>
      <c r="M2891" s="117" t="s">
        <v>21010</v>
      </c>
      <c r="N2891" s="36" t="str">
        <f t="shared" si="276"/>
        <v>▶</v>
      </c>
      <c r="O2891" s="37" t="s">
        <v>17931</v>
      </c>
      <c r="P2891" s="37">
        <v>33</v>
      </c>
      <c r="Q2891" s="37" t="s">
        <v>23</v>
      </c>
      <c r="R2891" s="9" t="str">
        <f>词典存放目录!$A$1&amp;O2891&amp;P2891&amp;Q2891</f>
        <v>F:\《自创文法查阅Excel》4.1备份\《B词汇·红宝书》\红宝书MP3分割\10 n5-こ (33).mp3</v>
      </c>
      <c r="S2891" s="38"/>
      <c r="T2891" s="56"/>
      <c r="U2891" s="56"/>
      <c r="V2891" s="30" t="str">
        <f t="shared" si="273"/>
        <v/>
      </c>
      <c r="W2891" s="29"/>
      <c r="X2891" s="9" t="s">
        <v>24</v>
      </c>
    </row>
    <row r="2892" spans="1:24" s="57" customFormat="1" ht="24">
      <c r="A2892" s="31">
        <v>3048</v>
      </c>
      <c r="B2892" s="32">
        <f t="shared" ca="1" si="274"/>
        <v>0.75556462056126028</v>
      </c>
      <c r="C2892" s="130" t="s">
        <v>5413</v>
      </c>
      <c r="D2892" s="120" t="s">
        <v>5414</v>
      </c>
      <c r="E2892" s="21"/>
      <c r="F2892" s="22"/>
      <c r="G2892" s="22"/>
      <c r="H2892" s="22"/>
      <c r="I2892" s="23"/>
      <c r="J2892" s="35" t="str">
        <f t="shared" si="275"/>
        <v>➸</v>
      </c>
      <c r="K2892" s="117" t="str">
        <f>词典存放目录!$A$1&amp;L2892&amp;M2892</f>
        <v>F:\《自创文法查阅Excel》4.1备份\《B词汇·红宝书》\红宝书15版图片\3048-こむ【込む】.jpg</v>
      </c>
      <c r="L2892" s="9" t="s">
        <v>18120</v>
      </c>
      <c r="M2892" s="117" t="s">
        <v>21011</v>
      </c>
      <c r="N2892" s="36" t="str">
        <f t="shared" si="276"/>
        <v>▶</v>
      </c>
      <c r="O2892" s="37" t="s">
        <v>17931</v>
      </c>
      <c r="P2892" s="37">
        <v>34</v>
      </c>
      <c r="Q2892" s="37" t="s">
        <v>23</v>
      </c>
      <c r="R2892" s="9" t="str">
        <f>词典存放目录!$A$1&amp;O2892&amp;P2892&amp;Q2892</f>
        <v>F:\《自创文法查阅Excel》4.1备份\《B词汇·红宝书》\红宝书MP3分割\10 n5-こ (34).mp3</v>
      </c>
      <c r="S2892" s="38"/>
      <c r="T2892" s="56"/>
      <c r="U2892" s="56"/>
      <c r="V2892" s="30" t="str">
        <f t="shared" si="273"/>
        <v/>
      </c>
      <c r="W2892" s="29"/>
      <c r="X2892" s="9" t="s">
        <v>24</v>
      </c>
    </row>
    <row r="2893" spans="1:24" s="57" customFormat="1" ht="24">
      <c r="A2893" s="31">
        <v>3049</v>
      </c>
      <c r="B2893" s="32">
        <f t="shared" ca="1" si="274"/>
        <v>0.2201090840482991</v>
      </c>
      <c r="C2893" s="130" t="s">
        <v>5415</v>
      </c>
      <c r="D2893" s="120" t="s">
        <v>5416</v>
      </c>
      <c r="E2893" s="21"/>
      <c r="F2893" s="22"/>
      <c r="G2893" s="22"/>
      <c r="H2893" s="22"/>
      <c r="I2893" s="23"/>
      <c r="J2893" s="35" t="str">
        <f t="shared" si="275"/>
        <v>➸</v>
      </c>
      <c r="K2893" s="117" t="str">
        <f>词典存放目录!$A$1&amp;L2893&amp;M2893</f>
        <v>F:\《自创文法查阅Excel》4.1备份\《B词汇·红宝书》\红宝书15版图片\3049-ゴルフ【golf】.jpg</v>
      </c>
      <c r="L2893" s="9" t="s">
        <v>18120</v>
      </c>
      <c r="M2893" s="117" t="s">
        <v>21012</v>
      </c>
      <c r="N2893" s="36" t="str">
        <f t="shared" si="276"/>
        <v>▶</v>
      </c>
      <c r="O2893" s="37" t="s">
        <v>17931</v>
      </c>
      <c r="P2893" s="37">
        <v>35</v>
      </c>
      <c r="Q2893" s="37" t="s">
        <v>23</v>
      </c>
      <c r="R2893" s="9" t="str">
        <f>词典存放目录!$A$1&amp;O2893&amp;P2893&amp;Q2893</f>
        <v>F:\《自创文法查阅Excel》4.1备份\《B词汇·红宝书》\红宝书MP3分割\10 n5-こ (35).mp3</v>
      </c>
      <c r="S2893" s="38"/>
      <c r="T2893" s="56"/>
      <c r="U2893" s="56"/>
      <c r="V2893" s="30" t="str">
        <f t="shared" si="273"/>
        <v/>
      </c>
      <c r="W2893" s="29"/>
      <c r="X2893" s="9" t="s">
        <v>24</v>
      </c>
    </row>
    <row r="2894" spans="1:24" s="57" customFormat="1" ht="24">
      <c r="A2894" s="31">
        <v>3050</v>
      </c>
      <c r="B2894" s="32">
        <f t="shared" ca="1" si="274"/>
        <v>0.31576320297482219</v>
      </c>
      <c r="C2894" s="130" t="s">
        <v>5417</v>
      </c>
      <c r="D2894" s="120" t="s">
        <v>5418</v>
      </c>
      <c r="E2894" s="21"/>
      <c r="F2894" s="22"/>
      <c r="G2894" s="22"/>
      <c r="H2894" s="22"/>
      <c r="I2894" s="23"/>
      <c r="J2894" s="35" t="str">
        <f t="shared" si="275"/>
        <v>➸</v>
      </c>
      <c r="K2894" s="117" t="str">
        <f>词典存放目录!$A$1&amp;L2894&amp;M2894</f>
        <v>F:\《自创文法查阅Excel》4.1备份\《B词汇·红宝书》\红宝书15版图片\3050-これ【是】.jpg</v>
      </c>
      <c r="L2894" s="9" t="s">
        <v>18120</v>
      </c>
      <c r="M2894" s="117" t="s">
        <v>21013</v>
      </c>
      <c r="N2894" s="36" t="str">
        <f t="shared" si="276"/>
        <v>▶</v>
      </c>
      <c r="O2894" s="37" t="s">
        <v>17931</v>
      </c>
      <c r="P2894" s="37">
        <v>36</v>
      </c>
      <c r="Q2894" s="37" t="s">
        <v>23</v>
      </c>
      <c r="R2894" s="9" t="str">
        <f>词典存放目录!$A$1&amp;O2894&amp;P2894&amp;Q2894</f>
        <v>F:\《自创文法查阅Excel》4.1备份\《B词汇·红宝书》\红宝书MP3分割\10 n5-こ (36).mp3</v>
      </c>
      <c r="S2894" s="38"/>
      <c r="T2894" s="56"/>
      <c r="U2894" s="56"/>
      <c r="V2894" s="30" t="str">
        <f t="shared" si="273"/>
        <v/>
      </c>
      <c r="W2894" s="29"/>
      <c r="X2894" s="9" t="s">
        <v>24</v>
      </c>
    </row>
    <row r="2895" spans="1:24" s="57" customFormat="1" ht="24">
      <c r="A2895" s="31">
        <v>3051</v>
      </c>
      <c r="B2895" s="32">
        <f t="shared" ca="1" si="274"/>
        <v>0.47737306089497145</v>
      </c>
      <c r="C2895" s="130" t="s">
        <v>5419</v>
      </c>
      <c r="D2895" s="120" t="s">
        <v>5420</v>
      </c>
      <c r="E2895" s="21"/>
      <c r="F2895" s="22"/>
      <c r="G2895" s="22"/>
      <c r="H2895" s="22"/>
      <c r="I2895" s="23"/>
      <c r="J2895" s="35" t="str">
        <f t="shared" si="275"/>
        <v>➸</v>
      </c>
      <c r="K2895" s="117" t="str">
        <f>词典存放目录!$A$1&amp;L2895&amp;M2895</f>
        <v>F:\《自创文法查阅Excel》4.1备份\《B词汇·红宝书》\红宝书15版图片\3051-ころ【頃】.jpg</v>
      </c>
      <c r="L2895" s="9" t="s">
        <v>18120</v>
      </c>
      <c r="M2895" s="117" t="s">
        <v>21014</v>
      </c>
      <c r="N2895" s="36" t="str">
        <f t="shared" si="276"/>
        <v>▶</v>
      </c>
      <c r="O2895" s="37" t="s">
        <v>17931</v>
      </c>
      <c r="P2895" s="37">
        <v>37</v>
      </c>
      <c r="Q2895" s="37" t="s">
        <v>23</v>
      </c>
      <c r="R2895" s="9" t="str">
        <f>词典存放目录!$A$1&amp;O2895&amp;P2895&amp;Q2895</f>
        <v>F:\《自创文法查阅Excel》4.1备份\《B词汇·红宝书》\红宝书MP3分割\10 n5-こ (37).mp3</v>
      </c>
      <c r="S2895" s="38"/>
      <c r="T2895" s="56"/>
      <c r="U2895" s="56"/>
      <c r="V2895" s="30" t="str">
        <f t="shared" si="273"/>
        <v/>
      </c>
      <c r="W2895" s="29"/>
      <c r="X2895" s="9" t="s">
        <v>24</v>
      </c>
    </row>
    <row r="2896" spans="1:24" s="57" customFormat="1" ht="24">
      <c r="A2896" s="31">
        <v>3052</v>
      </c>
      <c r="B2896" s="32">
        <f t="shared" ca="1" si="274"/>
        <v>0.2157639456242767</v>
      </c>
      <c r="C2896" s="130" t="s">
        <v>5421</v>
      </c>
      <c r="D2896" s="120" t="s">
        <v>5422</v>
      </c>
      <c r="E2896" s="21"/>
      <c r="F2896" s="22"/>
      <c r="G2896" s="22"/>
      <c r="H2896" s="22"/>
      <c r="I2896" s="23"/>
      <c r="J2896" s="35" t="str">
        <f t="shared" si="275"/>
        <v>➸</v>
      </c>
      <c r="K2896" s="117" t="str">
        <f>词典存放目录!$A$1&amp;L2896&amp;M2896</f>
        <v>F:\《自创文法查阅Excel》4.1备份\《B词汇·红宝书》\红宝书15版图片\3052-～ごろ【～頃】.jpg</v>
      </c>
      <c r="L2896" s="9" t="s">
        <v>18120</v>
      </c>
      <c r="M2896" s="117" t="s">
        <v>21015</v>
      </c>
      <c r="N2896" s="36" t="str">
        <f t="shared" si="276"/>
        <v>▶</v>
      </c>
      <c r="O2896" s="37" t="s">
        <v>17931</v>
      </c>
      <c r="P2896" s="37">
        <v>38</v>
      </c>
      <c r="Q2896" s="37" t="s">
        <v>23</v>
      </c>
      <c r="R2896" s="9" t="str">
        <f>词典存放目录!$A$1&amp;O2896&amp;P2896&amp;Q2896</f>
        <v>F:\《自创文法查阅Excel》4.1备份\《B词汇·红宝书》\红宝书MP3分割\10 n5-こ (38).mp3</v>
      </c>
      <c r="S2896" s="38"/>
      <c r="T2896" s="56"/>
      <c r="U2896" s="56"/>
      <c r="V2896" s="30" t="str">
        <f t="shared" si="273"/>
        <v/>
      </c>
      <c r="W2896" s="29"/>
      <c r="X2896" s="9" t="s">
        <v>24</v>
      </c>
    </row>
    <row r="2897" spans="1:24" s="57" customFormat="1" ht="24">
      <c r="A2897" s="31">
        <v>3053</v>
      </c>
      <c r="B2897" s="32">
        <f t="shared" ca="1" si="274"/>
        <v>0.31396821720190848</v>
      </c>
      <c r="C2897" s="130" t="s">
        <v>5423</v>
      </c>
      <c r="D2897" s="120" t="s">
        <v>5424</v>
      </c>
      <c r="E2897" s="21"/>
      <c r="F2897" s="22"/>
      <c r="G2897" s="22"/>
      <c r="H2897" s="22"/>
      <c r="I2897" s="23"/>
      <c r="J2897" s="35" t="str">
        <f t="shared" si="275"/>
        <v>➸</v>
      </c>
      <c r="K2897" s="117" t="str">
        <f>词典存放目录!$A$1&amp;L2897&amp;M2897</f>
        <v>F:\《自创文法查阅Excel》4.1备份\《B词汇·红宝书》\红宝书15版图片\3053-こんげつ【今月】.jpg</v>
      </c>
      <c r="L2897" s="9" t="s">
        <v>18120</v>
      </c>
      <c r="M2897" s="117" t="s">
        <v>21016</v>
      </c>
      <c r="N2897" s="36" t="str">
        <f t="shared" si="276"/>
        <v>▶</v>
      </c>
      <c r="O2897" s="37" t="s">
        <v>17931</v>
      </c>
      <c r="P2897" s="37">
        <v>39</v>
      </c>
      <c r="Q2897" s="37" t="s">
        <v>23</v>
      </c>
      <c r="R2897" s="9" t="str">
        <f>词典存放目录!$A$1&amp;O2897&amp;P2897&amp;Q2897</f>
        <v>F:\《自创文法查阅Excel》4.1备份\《B词汇·红宝书》\红宝书MP3分割\10 n5-こ (39).mp3</v>
      </c>
      <c r="S2897" s="38"/>
      <c r="T2897" s="56"/>
      <c r="U2897" s="56"/>
      <c r="V2897" s="30" t="str">
        <f t="shared" si="273"/>
        <v/>
      </c>
      <c r="W2897" s="29"/>
      <c r="X2897" s="9" t="s">
        <v>24</v>
      </c>
    </row>
    <row r="2898" spans="1:24" s="57" customFormat="1" ht="24">
      <c r="A2898" s="31">
        <v>3054</v>
      </c>
      <c r="B2898" s="32">
        <f t="shared" ca="1" si="274"/>
        <v>0.35122347371272422</v>
      </c>
      <c r="C2898" s="130" t="s">
        <v>5425</v>
      </c>
      <c r="D2898" s="120" t="s">
        <v>5426</v>
      </c>
      <c r="E2898" s="21"/>
      <c r="F2898" s="22"/>
      <c r="G2898" s="22"/>
      <c r="H2898" s="22"/>
      <c r="I2898" s="23"/>
      <c r="J2898" s="35" t="str">
        <f t="shared" si="275"/>
        <v>➸</v>
      </c>
      <c r="K2898" s="117" t="str">
        <f>词典存放目录!$A$1&amp;L2898&amp;M2898</f>
        <v>F:\《自创文法查阅Excel》4.1备份\《B词汇·红宝书》\红宝书15版图片\3054-こんしゅう【今週】.jpg</v>
      </c>
      <c r="L2898" s="9" t="s">
        <v>18120</v>
      </c>
      <c r="M2898" s="117" t="s">
        <v>21017</v>
      </c>
      <c r="N2898" s="36" t="str">
        <f t="shared" si="276"/>
        <v>▶</v>
      </c>
      <c r="O2898" s="37" t="s">
        <v>17931</v>
      </c>
      <c r="P2898" s="37">
        <v>40</v>
      </c>
      <c r="Q2898" s="37" t="s">
        <v>23</v>
      </c>
      <c r="R2898" s="9" t="str">
        <f>词典存放目录!$A$1&amp;O2898&amp;P2898&amp;Q2898</f>
        <v>F:\《自创文法查阅Excel》4.1备份\《B词汇·红宝书》\红宝书MP3分割\10 n5-こ (40).mp3</v>
      </c>
      <c r="S2898" s="38"/>
      <c r="T2898" s="56"/>
      <c r="U2898" s="56"/>
      <c r="V2898" s="30" t="str">
        <f t="shared" si="273"/>
        <v/>
      </c>
      <c r="W2898" s="29"/>
      <c r="X2898" s="9" t="s">
        <v>24</v>
      </c>
    </row>
    <row r="2899" spans="1:24" s="57" customFormat="1" ht="24">
      <c r="A2899" s="31">
        <v>3055</v>
      </c>
      <c r="B2899" s="32">
        <f t="shared" ca="1" si="274"/>
        <v>0.63645263173181899</v>
      </c>
      <c r="C2899" s="130" t="s">
        <v>5427</v>
      </c>
      <c r="D2899" s="120"/>
      <c r="E2899" s="21"/>
      <c r="F2899" s="22"/>
      <c r="G2899" s="22"/>
      <c r="H2899" s="22"/>
      <c r="I2899" s="23"/>
      <c r="J2899" s="35" t="str">
        <f t="shared" si="275"/>
        <v>➸</v>
      </c>
      <c r="K2899" s="117" t="str">
        <f>词典存放目录!$A$1&amp;L2899&amp;M2899</f>
        <v>F:\《自创文法查阅Excel》4.1备份\《B词汇·红宝书》\红宝书15版图片\3055-こんな.jpg</v>
      </c>
      <c r="L2899" s="9" t="s">
        <v>18120</v>
      </c>
      <c r="M2899" s="117" t="s">
        <v>21018</v>
      </c>
      <c r="N2899" s="36" t="str">
        <f t="shared" si="276"/>
        <v>▶</v>
      </c>
      <c r="O2899" s="37" t="s">
        <v>17931</v>
      </c>
      <c r="P2899" s="37">
        <v>41</v>
      </c>
      <c r="Q2899" s="37" t="s">
        <v>23</v>
      </c>
      <c r="R2899" s="9" t="str">
        <f>词典存放目录!$A$1&amp;O2899&amp;P2899&amp;Q2899</f>
        <v>F:\《自创文法查阅Excel》4.1备份\《B词汇·红宝书》\红宝书MP3分割\10 n5-こ (41).mp3</v>
      </c>
      <c r="S2899" s="38"/>
      <c r="T2899" s="56"/>
      <c r="U2899" s="56"/>
      <c r="V2899" s="30" t="str">
        <f t="shared" si="273"/>
        <v/>
      </c>
      <c r="W2899" s="29"/>
      <c r="X2899" s="9" t="s">
        <v>24</v>
      </c>
    </row>
    <row r="2900" spans="1:24" s="57" customFormat="1" ht="24">
      <c r="A2900" s="31">
        <v>3056</v>
      </c>
      <c r="B2900" s="32">
        <f t="shared" ca="1" si="274"/>
        <v>0.92674795745353966</v>
      </c>
      <c r="C2900" s="130" t="s">
        <v>5428</v>
      </c>
      <c r="D2900" s="120" t="s">
        <v>5429</v>
      </c>
      <c r="E2900" s="21"/>
      <c r="F2900" s="22"/>
      <c r="G2900" s="22"/>
      <c r="H2900" s="22"/>
      <c r="I2900" s="23"/>
      <c r="J2900" s="35" t="str">
        <f t="shared" si="275"/>
        <v>➸</v>
      </c>
      <c r="K2900" s="117" t="str">
        <f>词典存放目录!$A$1&amp;L2900&amp;M2900</f>
        <v>F:\《自创文法查阅Excel》4.1备份\《B词汇·红宝书》\红宝书15版图片\3056-こんばん【今晩】.jpg</v>
      </c>
      <c r="L2900" s="9" t="s">
        <v>18120</v>
      </c>
      <c r="M2900" s="117" t="s">
        <v>21019</v>
      </c>
      <c r="N2900" s="36" t="str">
        <f t="shared" si="276"/>
        <v>▶</v>
      </c>
      <c r="O2900" s="37" t="s">
        <v>17931</v>
      </c>
      <c r="P2900" s="37">
        <v>42</v>
      </c>
      <c r="Q2900" s="37" t="s">
        <v>23</v>
      </c>
      <c r="R2900" s="9" t="str">
        <f>词典存放目录!$A$1&amp;O2900&amp;P2900&amp;Q2900</f>
        <v>F:\《自创文法查阅Excel》4.1备份\《B词汇·红宝书》\红宝书MP3分割\10 n5-こ (42).mp3</v>
      </c>
      <c r="S2900" s="38"/>
      <c r="T2900" s="56"/>
      <c r="U2900" s="56"/>
      <c r="V2900" s="30" t="str">
        <f t="shared" si="273"/>
        <v/>
      </c>
      <c r="W2900" s="29"/>
      <c r="X2900" s="9" t="s">
        <v>24</v>
      </c>
    </row>
    <row r="2901" spans="1:24" s="57" customFormat="1" ht="24">
      <c r="A2901" s="31">
        <v>3057</v>
      </c>
      <c r="B2901" s="32">
        <f t="shared" ca="1" si="274"/>
        <v>0.31209462417821909</v>
      </c>
      <c r="C2901" s="130" t="s">
        <v>5430</v>
      </c>
      <c r="D2901" s="120" t="s">
        <v>5431</v>
      </c>
      <c r="E2901" s="21"/>
      <c r="F2901" s="22"/>
      <c r="G2901" s="22"/>
      <c r="H2901" s="22"/>
      <c r="I2901" s="23"/>
      <c r="J2901" s="35" t="str">
        <f t="shared" si="275"/>
        <v>➸</v>
      </c>
      <c r="K2901" s="117" t="str">
        <f>词典存放目录!$A$1&amp;L2901&amp;M2901</f>
        <v>F:\《自创文法查阅Excel》4.1备份\《B词汇·红宝书》\红宝书15版图片\3057-コンビニ【convenience-store】.jpg</v>
      </c>
      <c r="L2901" s="9" t="s">
        <v>18120</v>
      </c>
      <c r="M2901" s="117" t="s">
        <v>21020</v>
      </c>
      <c r="N2901" s="36" t="str">
        <f t="shared" si="276"/>
        <v>▶</v>
      </c>
      <c r="O2901" s="37" t="s">
        <v>17931</v>
      </c>
      <c r="P2901" s="37">
        <v>43</v>
      </c>
      <c r="Q2901" s="37" t="s">
        <v>23</v>
      </c>
      <c r="R2901" s="9" t="str">
        <f>词典存放目录!$A$1&amp;O2901&amp;P2901&amp;Q2901</f>
        <v>F:\《自创文法查阅Excel》4.1备份\《B词汇·红宝书》\红宝书MP3分割\10 n5-こ (43).mp3</v>
      </c>
      <c r="S2901" s="38"/>
      <c r="T2901" s="56"/>
      <c r="U2901" s="56"/>
      <c r="V2901" s="30" t="str">
        <f t="shared" si="273"/>
        <v/>
      </c>
      <c r="W2901" s="29"/>
      <c r="X2901" s="9" t="s">
        <v>24</v>
      </c>
    </row>
    <row r="2902" spans="1:24" s="57" customFormat="1" ht="24">
      <c r="A2902" s="31">
        <v>3058</v>
      </c>
      <c r="B2902" s="32">
        <f t="shared" ca="1" si="274"/>
        <v>0.21277223644443544</v>
      </c>
      <c r="C2902" s="131" t="s">
        <v>243</v>
      </c>
      <c r="D2902" s="122" t="s">
        <v>5432</v>
      </c>
      <c r="E2902" s="21"/>
      <c r="F2902" s="22"/>
      <c r="G2902" s="22"/>
      <c r="H2902" s="22"/>
      <c r="I2902" s="23"/>
      <c r="J2902" s="35" t="str">
        <f t="shared" si="275"/>
        <v>➸</v>
      </c>
      <c r="K2902" s="117" t="str">
        <f>词典存放目录!$A$1&amp;L2902&amp;M2902</f>
        <v>F:\《自创文法查阅Excel》4.1备份\《B词汇·红宝书》\红宝书15版图片\3058-こ【子】.jpg</v>
      </c>
      <c r="L2902" s="9" t="s">
        <v>18120</v>
      </c>
      <c r="M2902" s="117" t="s">
        <v>21021</v>
      </c>
      <c r="N2902" s="36" t="str">
        <f t="shared" si="276"/>
        <v>▶</v>
      </c>
      <c r="O2902" s="37" t="s">
        <v>17932</v>
      </c>
      <c r="P2902" s="37">
        <v>1</v>
      </c>
      <c r="Q2902" s="37" t="s">
        <v>23</v>
      </c>
      <c r="R2902" s="9" t="str">
        <f>词典存放目录!$A$1&amp;O2902&amp;P2902&amp;Q2902</f>
        <v>F:\《自创文法查阅Excel》4.1备份\《B词汇·红宝书》\红宝书MP3分割\10 n4-こ (1).mp3</v>
      </c>
      <c r="S2902" s="38"/>
      <c r="T2902" s="56"/>
      <c r="U2902" s="56"/>
      <c r="V2902" s="30" t="str">
        <f t="shared" si="273"/>
        <v/>
      </c>
      <c r="W2902" s="29"/>
      <c r="X2902" s="9" t="s">
        <v>113</v>
      </c>
    </row>
    <row r="2903" spans="1:24" s="57" customFormat="1" ht="24">
      <c r="A2903" s="31">
        <v>3059</v>
      </c>
      <c r="B2903" s="32">
        <f t="shared" ca="1" si="274"/>
        <v>0.94674530690981384</v>
      </c>
      <c r="C2903" s="131" t="s">
        <v>5433</v>
      </c>
      <c r="D2903" s="122" t="s">
        <v>5434</v>
      </c>
      <c r="E2903" s="21"/>
      <c r="F2903" s="22"/>
      <c r="G2903" s="22"/>
      <c r="H2903" s="22"/>
      <c r="I2903" s="23"/>
      <c r="J2903" s="35" t="str">
        <f t="shared" si="275"/>
        <v>➸</v>
      </c>
      <c r="K2903" s="117" t="str">
        <f>词典存放目录!$A$1&amp;L2903&amp;M2903</f>
        <v>F:\《自创文法查阅Excel》4.1备份\《B词汇·红宝书》\红宝书15版图片\3059-～ご【～後】.jpg</v>
      </c>
      <c r="L2903" s="9" t="s">
        <v>18120</v>
      </c>
      <c r="M2903" s="117" t="s">
        <v>21022</v>
      </c>
      <c r="N2903" s="36" t="str">
        <f t="shared" si="276"/>
        <v>▶</v>
      </c>
      <c r="O2903" s="37" t="s">
        <v>17932</v>
      </c>
      <c r="P2903" s="37">
        <v>2</v>
      </c>
      <c r="Q2903" s="37" t="s">
        <v>23</v>
      </c>
      <c r="R2903" s="9" t="str">
        <f>词典存放目录!$A$1&amp;O2903&amp;P2903&amp;Q2903</f>
        <v>F:\《自创文法查阅Excel》4.1备份\《B词汇·红宝书》\红宝书MP3分割\10 n4-こ (2).mp3</v>
      </c>
      <c r="S2903" s="38"/>
      <c r="T2903" s="56"/>
      <c r="U2903" s="56"/>
      <c r="V2903" s="30" t="str">
        <f t="shared" si="273"/>
        <v/>
      </c>
      <c r="W2903" s="29"/>
      <c r="X2903" s="9" t="s">
        <v>113</v>
      </c>
    </row>
    <row r="2904" spans="1:24" s="57" customFormat="1" ht="24">
      <c r="A2904" s="31">
        <v>3060</v>
      </c>
      <c r="B2904" s="32">
        <f t="shared" ca="1" si="274"/>
        <v>0.73610606811366752</v>
      </c>
      <c r="C2904" s="131" t="s">
        <v>5435</v>
      </c>
      <c r="D2904" s="122" t="s">
        <v>5436</v>
      </c>
      <c r="E2904" s="21"/>
      <c r="F2904" s="22"/>
      <c r="G2904" s="22"/>
      <c r="H2904" s="22"/>
      <c r="I2904" s="23"/>
      <c r="J2904" s="35" t="str">
        <f t="shared" si="275"/>
        <v>➸</v>
      </c>
      <c r="K2904" s="117" t="str">
        <f>词典存放目录!$A$1&amp;L2904&amp;M2904</f>
        <v>F:\《自创文法查阅Excel》4.1备份\《B词汇·红宝书》\红宝书15版图片\3060-ご～【御～】.jpg</v>
      </c>
      <c r="L2904" s="9" t="s">
        <v>18120</v>
      </c>
      <c r="M2904" s="117" t="s">
        <v>21023</v>
      </c>
      <c r="N2904" s="36" t="str">
        <f t="shared" si="276"/>
        <v>▶</v>
      </c>
      <c r="O2904" s="37" t="s">
        <v>17932</v>
      </c>
      <c r="P2904" s="37">
        <v>3</v>
      </c>
      <c r="Q2904" s="37" t="s">
        <v>23</v>
      </c>
      <c r="R2904" s="9" t="str">
        <f>词典存放目录!$A$1&amp;O2904&amp;P2904&amp;Q2904</f>
        <v>F:\《自创文法查阅Excel》4.1备份\《B词汇·红宝书》\红宝书MP3分割\10 n4-こ (3).mp3</v>
      </c>
      <c r="S2904" s="38"/>
      <c r="T2904" s="56"/>
      <c r="U2904" s="56"/>
      <c r="V2904" s="30" t="str">
        <f t="shared" si="273"/>
        <v/>
      </c>
      <c r="W2904" s="102"/>
      <c r="X2904" s="9" t="s">
        <v>113</v>
      </c>
    </row>
    <row r="2905" spans="1:24" s="57" customFormat="1" ht="24">
      <c r="A2905" s="31">
        <v>3061</v>
      </c>
      <c r="B2905" s="32">
        <f t="shared" ca="1" si="274"/>
        <v>0.44980297970740757</v>
      </c>
      <c r="C2905" s="131" t="s">
        <v>5437</v>
      </c>
      <c r="D2905" s="122" t="s">
        <v>5438</v>
      </c>
      <c r="E2905" s="21"/>
      <c r="F2905" s="22"/>
      <c r="G2905" s="22"/>
      <c r="H2905" s="22"/>
      <c r="I2905" s="23"/>
      <c r="J2905" s="35" t="str">
        <f t="shared" si="275"/>
        <v>➸</v>
      </c>
      <c r="K2905" s="117" t="str">
        <f>词典存放目录!$A$1&amp;L2905&amp;M2905</f>
        <v>F:\《自创文法查阅Excel》4.1备份\《B词汇·红宝书》\红宝书15版图片\3061-ごい【語彙】.jpg</v>
      </c>
      <c r="L2905" s="9" t="s">
        <v>18120</v>
      </c>
      <c r="M2905" s="117" t="s">
        <v>21024</v>
      </c>
      <c r="N2905" s="36" t="str">
        <f t="shared" si="276"/>
        <v>▶</v>
      </c>
      <c r="O2905" s="37" t="s">
        <v>17932</v>
      </c>
      <c r="P2905" s="37">
        <v>4</v>
      </c>
      <c r="Q2905" s="37" t="s">
        <v>23</v>
      </c>
      <c r="R2905" s="9" t="str">
        <f>词典存放目录!$A$1&amp;O2905&amp;P2905&amp;Q2905</f>
        <v>F:\《自创文法查阅Excel》4.1备份\《B词汇·红宝书》\红宝书MP3分割\10 n4-こ (4).mp3</v>
      </c>
      <c r="S2905" s="38"/>
      <c r="T2905" s="56"/>
      <c r="U2905" s="56"/>
      <c r="V2905" s="30" t="str">
        <f t="shared" si="273"/>
        <v/>
      </c>
      <c r="W2905" s="29"/>
      <c r="X2905" s="9" t="s">
        <v>113</v>
      </c>
    </row>
    <row r="2906" spans="1:24" s="57" customFormat="1" ht="24">
      <c r="A2906" s="31">
        <v>3062</v>
      </c>
      <c r="B2906" s="32">
        <f t="shared" ca="1" si="274"/>
        <v>0.32483269139970472</v>
      </c>
      <c r="C2906" s="131" t="s">
        <v>5439</v>
      </c>
      <c r="D2906" s="122"/>
      <c r="E2906" s="21"/>
      <c r="F2906" s="22"/>
      <c r="G2906" s="22"/>
      <c r="H2906" s="22"/>
      <c r="I2906" s="23"/>
      <c r="J2906" s="35" t="str">
        <f t="shared" si="275"/>
        <v>➸</v>
      </c>
      <c r="K2906" s="117" t="str">
        <f>词典存放目录!$A$1&amp;L2906&amp;M2906</f>
        <v>F:\《自创文法查阅Excel》4.1备份\《B词汇·红宝书》\红宝书15版图片\3062-こう.jpg</v>
      </c>
      <c r="L2906" s="9" t="s">
        <v>18120</v>
      </c>
      <c r="M2906" s="117" t="s">
        <v>21025</v>
      </c>
      <c r="N2906" s="36" t="str">
        <f t="shared" si="276"/>
        <v>▶</v>
      </c>
      <c r="O2906" s="37" t="s">
        <v>17932</v>
      </c>
      <c r="P2906" s="37">
        <v>5</v>
      </c>
      <c r="Q2906" s="37" t="s">
        <v>23</v>
      </c>
      <c r="R2906" s="9" t="str">
        <f>词典存放目录!$A$1&amp;O2906&amp;P2906&amp;Q2906</f>
        <v>F:\《自创文法查阅Excel》4.1备份\《B词汇·红宝书》\红宝书MP3分割\10 n4-こ (5).mp3</v>
      </c>
      <c r="S2906" s="38"/>
      <c r="T2906" s="56"/>
      <c r="U2906" s="56"/>
      <c r="V2906" s="30" t="str">
        <f t="shared" si="273"/>
        <v/>
      </c>
      <c r="W2906" s="29"/>
      <c r="X2906" s="9" t="s">
        <v>113</v>
      </c>
    </row>
    <row r="2907" spans="1:24" s="57" customFormat="1" ht="24">
      <c r="A2907" s="31">
        <v>3063</v>
      </c>
      <c r="B2907" s="32">
        <f t="shared" ca="1" si="274"/>
        <v>0.36397733547527722</v>
      </c>
      <c r="C2907" s="131" t="s">
        <v>5440</v>
      </c>
      <c r="D2907" s="122" t="s">
        <v>5441</v>
      </c>
      <c r="E2907" s="21"/>
      <c r="F2907" s="22"/>
      <c r="G2907" s="22"/>
      <c r="H2907" s="22"/>
      <c r="I2907" s="23"/>
      <c r="J2907" s="35" t="str">
        <f t="shared" si="275"/>
        <v>➸</v>
      </c>
      <c r="K2907" s="117" t="str">
        <f>词典存放目录!$A$1&amp;L2907&amp;M2907</f>
        <v>F:\《自创文法查阅Excel》4.1备份\《B词汇·红宝书》\红宝书15版图片\3063-こうがい【郊外】.jpg</v>
      </c>
      <c r="L2907" s="9" t="s">
        <v>18120</v>
      </c>
      <c r="M2907" s="117" t="s">
        <v>21026</v>
      </c>
      <c r="N2907" s="36" t="str">
        <f t="shared" si="276"/>
        <v>▶</v>
      </c>
      <c r="O2907" s="37" t="s">
        <v>17932</v>
      </c>
      <c r="P2907" s="37">
        <v>6</v>
      </c>
      <c r="Q2907" s="37" t="s">
        <v>23</v>
      </c>
      <c r="R2907" s="9" t="str">
        <f>词典存放目录!$A$1&amp;O2907&amp;P2907&amp;Q2907</f>
        <v>F:\《自创文法查阅Excel》4.1备份\《B词汇·红宝书》\红宝书MP3分割\10 n4-こ (6).mp3</v>
      </c>
      <c r="S2907" s="38"/>
      <c r="T2907" s="56"/>
      <c r="U2907" s="56"/>
      <c r="V2907" s="30" t="str">
        <f t="shared" si="273"/>
        <v/>
      </c>
      <c r="W2907" s="29"/>
      <c r="X2907" s="9" t="s">
        <v>113</v>
      </c>
    </row>
    <row r="2908" spans="1:24" s="57" customFormat="1" ht="24">
      <c r="A2908" s="31">
        <v>3064</v>
      </c>
      <c r="B2908" s="32">
        <f t="shared" ca="1" si="274"/>
        <v>0.58978030859156727</v>
      </c>
      <c r="C2908" s="131" t="s">
        <v>5442</v>
      </c>
      <c r="D2908" s="122" t="s">
        <v>5443</v>
      </c>
      <c r="E2908" s="21"/>
      <c r="F2908" s="22"/>
      <c r="G2908" s="22"/>
      <c r="H2908" s="22"/>
      <c r="I2908" s="23"/>
      <c r="J2908" s="35" t="str">
        <f t="shared" si="275"/>
        <v>➸</v>
      </c>
      <c r="K2908" s="117" t="str">
        <f>词典存放目录!$A$1&amp;L2908&amp;M2908</f>
        <v>F:\《自创文法查阅Excel》4.1备份\《B词汇·红宝书》\红宝书15版图片\3064-こうがく【工学】.jpg</v>
      </c>
      <c r="L2908" s="9" t="s">
        <v>18120</v>
      </c>
      <c r="M2908" s="117" t="s">
        <v>21027</v>
      </c>
      <c r="N2908" s="36" t="str">
        <f t="shared" si="276"/>
        <v>▶</v>
      </c>
      <c r="O2908" s="37" t="s">
        <v>17932</v>
      </c>
      <c r="P2908" s="37">
        <v>7</v>
      </c>
      <c r="Q2908" s="37" t="s">
        <v>23</v>
      </c>
      <c r="R2908" s="9" t="str">
        <f>词典存放目录!$A$1&amp;O2908&amp;P2908&amp;Q2908</f>
        <v>F:\《自创文法查阅Excel》4.1备份\《B词汇·红宝书》\红宝书MP3分割\10 n4-こ (7).mp3</v>
      </c>
      <c r="S2908" s="38"/>
      <c r="T2908" s="56"/>
      <c r="U2908" s="56"/>
      <c r="V2908" s="30" t="str">
        <f t="shared" ref="V2908:V2939" si="277">IF(COUNTA(S2908:U2908)=0,"",COUNTIF(S2908:U2908,"0")/COUNTA(S2908:U2908))</f>
        <v/>
      </c>
      <c r="W2908" s="29"/>
      <c r="X2908" s="9" t="s">
        <v>113</v>
      </c>
    </row>
    <row r="2909" spans="1:24" s="57" customFormat="1" ht="24">
      <c r="A2909" s="31">
        <v>3065</v>
      </c>
      <c r="B2909" s="32">
        <f t="shared" ca="1" si="274"/>
        <v>0.49214533226270585</v>
      </c>
      <c r="C2909" s="131" t="s">
        <v>5444</v>
      </c>
      <c r="D2909" s="122" t="s">
        <v>5445</v>
      </c>
      <c r="E2909" s="21"/>
      <c r="F2909" s="22"/>
      <c r="G2909" s="22"/>
      <c r="H2909" s="22"/>
      <c r="I2909" s="23"/>
      <c r="J2909" s="35" t="str">
        <f t="shared" si="275"/>
        <v>➸</v>
      </c>
      <c r="K2909" s="117" t="str">
        <f>词典存放目录!$A$1&amp;L2909&amp;M2909</f>
        <v>F:\《自创文法查阅Excel》4.1备份\《B词汇·红宝书》\红宝书15版图片\3065-ごうかく【合格】.jpg</v>
      </c>
      <c r="L2909" s="9" t="s">
        <v>18120</v>
      </c>
      <c r="M2909" s="117" t="s">
        <v>21028</v>
      </c>
      <c r="N2909" s="36" t="str">
        <f t="shared" si="276"/>
        <v>▶</v>
      </c>
      <c r="O2909" s="37" t="s">
        <v>17932</v>
      </c>
      <c r="P2909" s="37">
        <v>8</v>
      </c>
      <c r="Q2909" s="37" t="s">
        <v>23</v>
      </c>
      <c r="R2909" s="9" t="str">
        <f>词典存放目录!$A$1&amp;O2909&amp;P2909&amp;Q2909</f>
        <v>F:\《自创文法查阅Excel》4.1备份\《B词汇·红宝书》\红宝书MP3分割\10 n4-こ (8).mp3</v>
      </c>
      <c r="S2909" s="38"/>
      <c r="T2909" s="56"/>
      <c r="U2909" s="56"/>
      <c r="V2909" s="30" t="str">
        <f t="shared" si="277"/>
        <v/>
      </c>
      <c r="W2909" s="29"/>
      <c r="X2909" s="9" t="s">
        <v>113</v>
      </c>
    </row>
    <row r="2910" spans="1:24" s="57" customFormat="1" ht="24">
      <c r="A2910" s="31">
        <v>3066</v>
      </c>
      <c r="B2910" s="32">
        <f t="shared" ca="1" si="274"/>
        <v>0.48242771043450883</v>
      </c>
      <c r="C2910" s="131" t="s">
        <v>5446</v>
      </c>
      <c r="D2910" s="122" t="s">
        <v>5447</v>
      </c>
      <c r="E2910" s="21"/>
      <c r="F2910" s="22"/>
      <c r="G2910" s="22"/>
      <c r="H2910" s="22"/>
      <c r="I2910" s="23"/>
      <c r="J2910" s="35" t="str">
        <f t="shared" si="275"/>
        <v>➸</v>
      </c>
      <c r="K2910" s="117" t="str">
        <f>词典存放目录!$A$1&amp;L2910&amp;M2910</f>
        <v>F:\《自创文法查阅Excel》4.1备份\《B词汇·红宝书》\红宝书15版图片\3066-こうかん【交換】.jpg</v>
      </c>
      <c r="L2910" s="9" t="s">
        <v>18120</v>
      </c>
      <c r="M2910" s="117" t="s">
        <v>21029</v>
      </c>
      <c r="N2910" s="36" t="str">
        <f t="shared" si="276"/>
        <v>▶</v>
      </c>
      <c r="O2910" s="37" t="s">
        <v>17932</v>
      </c>
      <c r="P2910" s="37">
        <v>9</v>
      </c>
      <c r="Q2910" s="37" t="s">
        <v>23</v>
      </c>
      <c r="R2910" s="9" t="str">
        <f>词典存放目录!$A$1&amp;O2910&amp;P2910&amp;Q2910</f>
        <v>F:\《自创文法查阅Excel》4.1备份\《B词汇·红宝书》\红宝书MP3分割\10 n4-こ (9).mp3</v>
      </c>
      <c r="S2910" s="38"/>
      <c r="T2910" s="56"/>
      <c r="U2910" s="56"/>
      <c r="V2910" s="30" t="str">
        <f t="shared" si="277"/>
        <v/>
      </c>
      <c r="W2910" s="29"/>
      <c r="X2910" s="9" t="s">
        <v>113</v>
      </c>
    </row>
    <row r="2911" spans="1:24" s="57" customFormat="1" ht="24">
      <c r="A2911" s="31">
        <v>3067</v>
      </c>
      <c r="B2911" s="32">
        <f t="shared" ca="1" si="274"/>
        <v>0.96498138470239425</v>
      </c>
      <c r="C2911" s="131" t="s">
        <v>5448</v>
      </c>
      <c r="D2911" s="122" t="s">
        <v>5449</v>
      </c>
      <c r="E2911" s="21"/>
      <c r="F2911" s="22"/>
      <c r="G2911" s="22"/>
      <c r="H2911" s="22"/>
      <c r="I2911" s="23"/>
      <c r="J2911" s="35" t="str">
        <f t="shared" si="275"/>
        <v>➸</v>
      </c>
      <c r="K2911" s="117" t="str">
        <f>词典存放目录!$A$1&amp;L2911&amp;M2911</f>
        <v>F:\《自创文法查阅Excel》4.1备份\《B词汇·红宝书》\红宝书15版图片\3067-こうぎ【講義】.jpg</v>
      </c>
      <c r="L2911" s="9" t="s">
        <v>18120</v>
      </c>
      <c r="M2911" s="117" t="s">
        <v>21030</v>
      </c>
      <c r="N2911" s="36" t="str">
        <f t="shared" si="276"/>
        <v>▶</v>
      </c>
      <c r="O2911" s="37" t="s">
        <v>17932</v>
      </c>
      <c r="P2911" s="37">
        <v>10</v>
      </c>
      <c r="Q2911" s="37" t="s">
        <v>23</v>
      </c>
      <c r="R2911" s="9" t="str">
        <f>词典存放目录!$A$1&amp;O2911&amp;P2911&amp;Q2911</f>
        <v>F:\《自创文法查阅Excel》4.1备份\《B词汇·红宝书》\红宝书MP3分割\10 n4-こ (10).mp3</v>
      </c>
      <c r="S2911" s="38"/>
      <c r="T2911" s="56"/>
      <c r="U2911" s="56"/>
      <c r="V2911" s="30" t="str">
        <f t="shared" si="277"/>
        <v/>
      </c>
      <c r="W2911" s="29"/>
      <c r="X2911" s="9" t="s">
        <v>113</v>
      </c>
    </row>
    <row r="2912" spans="1:24" s="57" customFormat="1" ht="24">
      <c r="A2912" s="31">
        <v>3068</v>
      </c>
      <c r="B2912" s="32">
        <f t="shared" ca="1" si="274"/>
        <v>0.30831290425123392</v>
      </c>
      <c r="C2912" s="131" t="s">
        <v>5450</v>
      </c>
      <c r="D2912" s="122" t="s">
        <v>5451</v>
      </c>
      <c r="E2912" s="21"/>
      <c r="F2912" s="22"/>
      <c r="G2912" s="22"/>
      <c r="H2912" s="22"/>
      <c r="I2912" s="23"/>
      <c r="J2912" s="35" t="str">
        <f t="shared" si="275"/>
        <v>➸</v>
      </c>
      <c r="K2912" s="117" t="str">
        <f>词典存放目录!$A$1&amp;L2912&amp;M2912</f>
        <v>F:\《自创文法查阅Excel》4.1备份\《B词汇·红宝书》\红宝书15版图片\3068-こうぎょう【工業】.jpg</v>
      </c>
      <c r="L2912" s="9" t="s">
        <v>18120</v>
      </c>
      <c r="M2912" s="117" t="s">
        <v>21031</v>
      </c>
      <c r="N2912" s="36" t="str">
        <f t="shared" si="276"/>
        <v>▶</v>
      </c>
      <c r="O2912" s="37" t="s">
        <v>17932</v>
      </c>
      <c r="P2912" s="37">
        <v>11</v>
      </c>
      <c r="Q2912" s="37" t="s">
        <v>23</v>
      </c>
      <c r="R2912" s="9" t="str">
        <f>词典存放目录!$A$1&amp;O2912&amp;P2912&amp;Q2912</f>
        <v>F:\《自创文法查阅Excel》4.1备份\《B词汇·红宝书》\红宝书MP3分割\10 n4-こ (11).mp3</v>
      </c>
      <c r="S2912" s="38"/>
      <c r="T2912" s="56"/>
      <c r="U2912" s="56"/>
      <c r="V2912" s="30" t="str">
        <f t="shared" si="277"/>
        <v/>
      </c>
      <c r="W2912" s="29"/>
      <c r="X2912" s="9" t="s">
        <v>113</v>
      </c>
    </row>
    <row r="2913" spans="1:24" s="57" customFormat="1" ht="24">
      <c r="A2913" s="31">
        <v>3069</v>
      </c>
      <c r="B2913" s="32">
        <f t="shared" ca="1" si="274"/>
        <v>9.2798383886992797E-2</v>
      </c>
      <c r="C2913" s="131" t="s">
        <v>5452</v>
      </c>
      <c r="D2913" s="122" t="s">
        <v>5453</v>
      </c>
      <c r="E2913" s="21"/>
      <c r="F2913" s="22"/>
      <c r="G2913" s="22"/>
      <c r="H2913" s="22"/>
      <c r="I2913" s="23"/>
      <c r="J2913" s="35" t="str">
        <f t="shared" si="275"/>
        <v>➸</v>
      </c>
      <c r="K2913" s="117" t="str">
        <f>词典存放目录!$A$1&amp;L2913&amp;M2913</f>
        <v>F:\《自创文法查阅Excel》4.1备份\《B词汇·红宝书》\红宝书15版图片\3069-こうくうけん【航空券】.jpg</v>
      </c>
      <c r="L2913" s="9" t="s">
        <v>18120</v>
      </c>
      <c r="M2913" s="117" t="s">
        <v>21032</v>
      </c>
      <c r="N2913" s="36" t="str">
        <f t="shared" si="276"/>
        <v>▶</v>
      </c>
      <c r="O2913" s="37" t="s">
        <v>17932</v>
      </c>
      <c r="P2913" s="37">
        <v>12</v>
      </c>
      <c r="Q2913" s="37" t="s">
        <v>23</v>
      </c>
      <c r="R2913" s="9" t="str">
        <f>词典存放目录!$A$1&amp;O2913&amp;P2913&amp;Q2913</f>
        <v>F:\《自创文法查阅Excel》4.1备份\《B词汇·红宝书》\红宝书MP3分割\10 n4-こ (12).mp3</v>
      </c>
      <c r="S2913" s="38"/>
      <c r="T2913" s="56"/>
      <c r="U2913" s="56"/>
      <c r="V2913" s="30" t="str">
        <f t="shared" si="277"/>
        <v/>
      </c>
      <c r="W2913" s="29"/>
      <c r="X2913" s="9" t="s">
        <v>113</v>
      </c>
    </row>
    <row r="2914" spans="1:24" s="57" customFormat="1" ht="24">
      <c r="A2914" s="31">
        <v>3070</v>
      </c>
      <c r="B2914" s="32">
        <f t="shared" ca="1" si="274"/>
        <v>0.55002773272387639</v>
      </c>
      <c r="C2914" s="131" t="s">
        <v>5454</v>
      </c>
      <c r="D2914" s="122" t="s">
        <v>5455</v>
      </c>
      <c r="E2914" s="21"/>
      <c r="F2914" s="22"/>
      <c r="G2914" s="22"/>
      <c r="H2914" s="22"/>
      <c r="I2914" s="23"/>
      <c r="J2914" s="35" t="str">
        <f t="shared" si="275"/>
        <v>➸</v>
      </c>
      <c r="K2914" s="117" t="str">
        <f>词典存放目录!$A$1&amp;L2914&amp;M2914</f>
        <v>F:\《自创文法查阅Excel》4.1备份\《B词汇·红宝书》\红宝书15版图片\3070-こうこう【高校】.jpg</v>
      </c>
      <c r="L2914" s="9" t="s">
        <v>18120</v>
      </c>
      <c r="M2914" s="117" t="s">
        <v>21033</v>
      </c>
      <c r="N2914" s="36" t="str">
        <f t="shared" si="276"/>
        <v>▶</v>
      </c>
      <c r="O2914" s="37" t="s">
        <v>17932</v>
      </c>
      <c r="P2914" s="37">
        <v>13</v>
      </c>
      <c r="Q2914" s="37" t="s">
        <v>23</v>
      </c>
      <c r="R2914" s="9" t="str">
        <f>词典存放目录!$A$1&amp;O2914&amp;P2914&amp;Q2914</f>
        <v>F:\《自创文法查阅Excel》4.1备份\《B词汇·红宝书》\红宝书MP3分割\10 n4-こ (13).mp3</v>
      </c>
      <c r="S2914" s="38"/>
      <c r="T2914" s="56"/>
      <c r="U2914" s="56"/>
      <c r="V2914" s="30" t="str">
        <f t="shared" si="277"/>
        <v/>
      </c>
      <c r="W2914" s="29"/>
      <c r="X2914" s="9" t="s">
        <v>113</v>
      </c>
    </row>
    <row r="2915" spans="1:24" s="57" customFormat="1" ht="24">
      <c r="A2915" s="31">
        <v>3071</v>
      </c>
      <c r="B2915" s="32">
        <f t="shared" ca="1" si="274"/>
        <v>0.27271731482531036</v>
      </c>
      <c r="C2915" s="131" t="s">
        <v>5456</v>
      </c>
      <c r="D2915" s="122" t="s">
        <v>5457</v>
      </c>
      <c r="E2915" s="21"/>
      <c r="F2915" s="22"/>
      <c r="G2915" s="22"/>
      <c r="H2915" s="22"/>
      <c r="I2915" s="23"/>
      <c r="J2915" s="35" t="str">
        <f t="shared" si="275"/>
        <v>➸</v>
      </c>
      <c r="K2915" s="117" t="str">
        <f>词典存放目录!$A$1&amp;L2915&amp;M2915</f>
        <v>F:\《自创文法查阅Excel》4.1备份\《B词汇·红宝书》\红宝书15版图片\3071-こうこうせい【高校生】.jpg</v>
      </c>
      <c r="L2915" s="9" t="s">
        <v>18120</v>
      </c>
      <c r="M2915" s="117" t="s">
        <v>21034</v>
      </c>
      <c r="N2915" s="36" t="str">
        <f t="shared" si="276"/>
        <v>▶</v>
      </c>
      <c r="O2915" s="37" t="s">
        <v>17932</v>
      </c>
      <c r="P2915" s="37">
        <v>14</v>
      </c>
      <c r="Q2915" s="37" t="s">
        <v>23</v>
      </c>
      <c r="R2915" s="9" t="str">
        <f>词典存放目录!$A$1&amp;O2915&amp;P2915&amp;Q2915</f>
        <v>F:\《自创文法查阅Excel》4.1备份\《B词汇·红宝书》\红宝书MP3分割\10 n4-こ (14).mp3</v>
      </c>
      <c r="S2915" s="38"/>
      <c r="T2915" s="56"/>
      <c r="U2915" s="56"/>
      <c r="V2915" s="30" t="str">
        <f t="shared" si="277"/>
        <v/>
      </c>
      <c r="W2915" s="29"/>
      <c r="X2915" s="9" t="s">
        <v>113</v>
      </c>
    </row>
    <row r="2916" spans="1:24" s="57" customFormat="1" ht="24">
      <c r="A2916" s="31">
        <v>3072</v>
      </c>
      <c r="B2916" s="32">
        <f t="shared" ca="1" si="274"/>
        <v>0.41489654263006848</v>
      </c>
      <c r="C2916" s="131" t="s">
        <v>5458</v>
      </c>
      <c r="D2916" s="122" t="s">
        <v>5459</v>
      </c>
      <c r="E2916" s="21"/>
      <c r="F2916" s="22"/>
      <c r="G2916" s="22"/>
      <c r="H2916" s="22"/>
      <c r="I2916" s="23"/>
      <c r="J2916" s="35" t="str">
        <f t="shared" si="275"/>
        <v>➸</v>
      </c>
      <c r="K2916" s="117" t="str">
        <f>词典存放目录!$A$1&amp;L2916&amp;M2916</f>
        <v>F:\《自创文法查阅Excel》4.1备份\《B词汇·红宝书》\红宝书15版图片\3072-こうじ【工事】.jpg</v>
      </c>
      <c r="L2916" s="9" t="s">
        <v>18120</v>
      </c>
      <c r="M2916" s="117" t="s">
        <v>21035</v>
      </c>
      <c r="N2916" s="36" t="str">
        <f t="shared" si="276"/>
        <v>▶</v>
      </c>
      <c r="O2916" s="37" t="s">
        <v>17932</v>
      </c>
      <c r="P2916" s="37">
        <v>15</v>
      </c>
      <c r="Q2916" s="37" t="s">
        <v>23</v>
      </c>
      <c r="R2916" s="9" t="str">
        <f>词典存放目录!$A$1&amp;O2916&amp;P2916&amp;Q2916</f>
        <v>F:\《自创文法查阅Excel》4.1备份\《B词汇·红宝书》\红宝书MP3分割\10 n4-こ (15).mp3</v>
      </c>
      <c r="S2916" s="38"/>
      <c r="T2916" s="56"/>
      <c r="U2916" s="56"/>
      <c r="V2916" s="30" t="str">
        <f t="shared" si="277"/>
        <v/>
      </c>
      <c r="W2916" s="29"/>
      <c r="X2916" s="9" t="s">
        <v>113</v>
      </c>
    </row>
    <row r="2917" spans="1:24" s="57" customFormat="1" ht="24">
      <c r="A2917" s="31">
        <v>3073</v>
      </c>
      <c r="B2917" s="32">
        <f t="shared" ca="1" si="274"/>
        <v>0.28282493950057719</v>
      </c>
      <c r="C2917" s="131" t="s">
        <v>5460</v>
      </c>
      <c r="D2917" s="122" t="s">
        <v>5461</v>
      </c>
      <c r="E2917" s="21"/>
      <c r="F2917" s="22"/>
      <c r="G2917" s="22"/>
      <c r="H2917" s="22"/>
      <c r="I2917" s="23"/>
      <c r="J2917" s="35" t="str">
        <f t="shared" si="275"/>
        <v>➸</v>
      </c>
      <c r="K2917" s="117" t="str">
        <f>词典存放目录!$A$1&amp;L2917&amp;M2917</f>
        <v>F:\《自创文法查阅Excel》4.1备份\《B词汇·红宝书》\红宝书15版图片\3073-こうじょう【工場】.jpg</v>
      </c>
      <c r="L2917" s="9" t="s">
        <v>18120</v>
      </c>
      <c r="M2917" s="117" t="s">
        <v>21036</v>
      </c>
      <c r="N2917" s="36" t="str">
        <f t="shared" si="276"/>
        <v>▶</v>
      </c>
      <c r="O2917" s="37" t="s">
        <v>17932</v>
      </c>
      <c r="P2917" s="37">
        <v>16</v>
      </c>
      <c r="Q2917" s="37" t="s">
        <v>23</v>
      </c>
      <c r="R2917" s="9" t="str">
        <f>词典存放目录!$A$1&amp;O2917&amp;P2917&amp;Q2917</f>
        <v>F:\《自创文法查阅Excel》4.1备份\《B词汇·红宝书》\红宝书MP3分割\10 n4-こ (16).mp3</v>
      </c>
      <c r="S2917" s="38"/>
      <c r="T2917" s="56"/>
      <c r="U2917" s="56"/>
      <c r="V2917" s="30" t="str">
        <f t="shared" si="277"/>
        <v/>
      </c>
      <c r="W2917" s="29"/>
      <c r="X2917" s="9" t="s">
        <v>113</v>
      </c>
    </row>
    <row r="2918" spans="1:24" s="57" customFormat="1" ht="24">
      <c r="A2918" s="31">
        <v>3074</v>
      </c>
      <c r="B2918" s="32">
        <f t="shared" ca="1" si="274"/>
        <v>0.13299186099429594</v>
      </c>
      <c r="C2918" s="131" t="s">
        <v>5462</v>
      </c>
      <c r="D2918" s="122" t="s">
        <v>5463</v>
      </c>
      <c r="E2918" s="21"/>
      <c r="F2918" s="22"/>
      <c r="G2918" s="22"/>
      <c r="H2918" s="22"/>
      <c r="I2918" s="23"/>
      <c r="J2918" s="35" t="str">
        <f t="shared" si="275"/>
        <v>➸</v>
      </c>
      <c r="K2918" s="117" t="str">
        <f>词典存放目录!$A$1&amp;L2918&amp;M2918</f>
        <v>F:\《自创文法查阅Excel》4.1备份\《B词汇·红宝书》\红宝书15版图片\3074-こうじょうちょう【工場長】.jpg</v>
      </c>
      <c r="L2918" s="9" t="s">
        <v>18120</v>
      </c>
      <c r="M2918" s="117" t="s">
        <v>21037</v>
      </c>
      <c r="N2918" s="36" t="str">
        <f t="shared" si="276"/>
        <v>▶</v>
      </c>
      <c r="O2918" s="37" t="s">
        <v>17932</v>
      </c>
      <c r="P2918" s="37">
        <v>17</v>
      </c>
      <c r="Q2918" s="37" t="s">
        <v>23</v>
      </c>
      <c r="R2918" s="9" t="str">
        <f>词典存放目录!$A$1&amp;O2918&amp;P2918&amp;Q2918</f>
        <v>F:\《自创文法查阅Excel》4.1备份\《B词汇·红宝书》\红宝书MP3分割\10 n4-こ (17).mp3</v>
      </c>
      <c r="S2918" s="38"/>
      <c r="T2918" s="56"/>
      <c r="U2918" s="56"/>
      <c r="V2918" s="30" t="str">
        <f t="shared" si="277"/>
        <v/>
      </c>
      <c r="W2918" s="29"/>
      <c r="X2918" s="9" t="s">
        <v>113</v>
      </c>
    </row>
    <row r="2919" spans="1:24" s="57" customFormat="1" ht="24">
      <c r="A2919" s="31">
        <v>3075</v>
      </c>
      <c r="B2919" s="32">
        <f t="shared" ca="1" si="274"/>
        <v>0.40323446507843241</v>
      </c>
      <c r="C2919" s="131" t="s">
        <v>5464</v>
      </c>
      <c r="D2919" s="122" t="s">
        <v>5465</v>
      </c>
      <c r="E2919" s="21"/>
      <c r="F2919" s="22"/>
      <c r="G2919" s="22"/>
      <c r="H2919" s="22"/>
      <c r="I2919" s="23"/>
      <c r="J2919" s="35" t="str">
        <f t="shared" si="275"/>
        <v>➸</v>
      </c>
      <c r="K2919" s="117" t="str">
        <f>词典存放目录!$A$1&amp;L2919&amp;M2919</f>
        <v>F:\《自创文法查阅Excel》4.1备份\《B词汇·红宝书》\红宝书15版图片\3075-こうすい【香水】.jpg</v>
      </c>
      <c r="L2919" s="9" t="s">
        <v>18120</v>
      </c>
      <c r="M2919" s="117" t="s">
        <v>21038</v>
      </c>
      <c r="N2919" s="36" t="str">
        <f t="shared" si="276"/>
        <v>▶</v>
      </c>
      <c r="O2919" s="37" t="s">
        <v>17932</v>
      </c>
      <c r="P2919" s="37">
        <v>18</v>
      </c>
      <c r="Q2919" s="37" t="s">
        <v>23</v>
      </c>
      <c r="R2919" s="9" t="str">
        <f>词典存放目录!$A$1&amp;O2919&amp;P2919&amp;Q2919</f>
        <v>F:\《自创文法查阅Excel》4.1备份\《B词汇·红宝书》\红宝书MP3分割\10 n4-こ (18).mp3</v>
      </c>
      <c r="S2919" s="38"/>
      <c r="T2919" s="56"/>
      <c r="U2919" s="56"/>
      <c r="V2919" s="30" t="str">
        <f t="shared" si="277"/>
        <v/>
      </c>
      <c r="W2919" s="29"/>
      <c r="X2919" s="9" t="s">
        <v>113</v>
      </c>
    </row>
    <row r="2920" spans="1:24" s="57" customFormat="1" ht="24">
      <c r="A2920" s="31">
        <v>3076</v>
      </c>
      <c r="B2920" s="32">
        <f t="shared" ca="1" si="274"/>
        <v>0.72673179404140675</v>
      </c>
      <c r="C2920" s="131" t="s">
        <v>5466</v>
      </c>
      <c r="D2920" s="122" t="s">
        <v>5467</v>
      </c>
      <c r="E2920" s="21"/>
      <c r="F2920" s="22"/>
      <c r="G2920" s="22"/>
      <c r="H2920" s="22"/>
      <c r="I2920" s="23"/>
      <c r="J2920" s="35" t="str">
        <f t="shared" si="275"/>
        <v>➸</v>
      </c>
      <c r="K2920" s="117" t="str">
        <f>词典存放目录!$A$1&amp;L2920&amp;M2920</f>
        <v>F:\《自创文法查阅Excel》4.1备份\《B词汇·红宝书》\红宝书15版图片\3076-こうずい【洪水】.jpg</v>
      </c>
      <c r="L2920" s="9" t="s">
        <v>18120</v>
      </c>
      <c r="M2920" s="117" t="s">
        <v>21039</v>
      </c>
      <c r="N2920" s="36" t="str">
        <f t="shared" si="276"/>
        <v>▶</v>
      </c>
      <c r="O2920" s="37" t="s">
        <v>17932</v>
      </c>
      <c r="P2920" s="37">
        <v>19</v>
      </c>
      <c r="Q2920" s="37" t="s">
        <v>23</v>
      </c>
      <c r="R2920" s="9" t="str">
        <f>词典存放目录!$A$1&amp;O2920&amp;P2920&amp;Q2920</f>
        <v>F:\《自创文法查阅Excel》4.1备份\《B词汇·红宝书》\红宝书MP3分割\10 n4-こ (19).mp3</v>
      </c>
      <c r="S2920" s="38"/>
      <c r="T2920" s="56"/>
      <c r="U2920" s="56"/>
      <c r="V2920" s="30" t="str">
        <f t="shared" si="277"/>
        <v/>
      </c>
      <c r="W2920" s="29"/>
      <c r="X2920" s="9" t="s">
        <v>113</v>
      </c>
    </row>
    <row r="2921" spans="1:24" s="57" customFormat="1" ht="24">
      <c r="A2921" s="31">
        <v>3077</v>
      </c>
      <c r="B2921" s="32">
        <f t="shared" ca="1" si="274"/>
        <v>0.51322102358304478</v>
      </c>
      <c r="C2921" s="131" t="s">
        <v>5468</v>
      </c>
      <c r="D2921" s="122" t="s">
        <v>5469</v>
      </c>
      <c r="E2921" s="21"/>
      <c r="F2921" s="22"/>
      <c r="G2921" s="22"/>
      <c r="H2921" s="22"/>
      <c r="I2921" s="23"/>
      <c r="J2921" s="35" t="str">
        <f t="shared" si="275"/>
        <v>➸</v>
      </c>
      <c r="K2921" s="117" t="str">
        <f>词典存放目录!$A$1&amp;L2921&amp;M2921</f>
        <v>F:\《自创文法查阅Excel》4.1备份\《B词汇·红宝书》\红宝书15版图片\3077-こうそくどうろ【高速道路】.jpg</v>
      </c>
      <c r="L2921" s="9" t="s">
        <v>18120</v>
      </c>
      <c r="M2921" s="117" t="s">
        <v>21040</v>
      </c>
      <c r="N2921" s="36" t="str">
        <f t="shared" si="276"/>
        <v>▶</v>
      </c>
      <c r="O2921" s="37" t="s">
        <v>17932</v>
      </c>
      <c r="P2921" s="37">
        <v>20</v>
      </c>
      <c r="Q2921" s="37" t="s">
        <v>23</v>
      </c>
      <c r="R2921" s="9" t="str">
        <f>词典存放目录!$A$1&amp;O2921&amp;P2921&amp;Q2921</f>
        <v>F:\《自创文法查阅Excel》4.1备份\《B词汇·红宝书》\红宝书MP3分割\10 n4-こ (20).mp3</v>
      </c>
      <c r="S2921" s="38"/>
      <c r="T2921" s="56"/>
      <c r="U2921" s="56"/>
      <c r="V2921" s="30" t="str">
        <f t="shared" si="277"/>
        <v/>
      </c>
      <c r="W2921" s="102"/>
      <c r="X2921" s="9" t="s">
        <v>113</v>
      </c>
    </row>
    <row r="2922" spans="1:24" s="57" customFormat="1" ht="24">
      <c r="A2922" s="31">
        <v>3078</v>
      </c>
      <c r="B2922" s="32">
        <f t="shared" ca="1" si="274"/>
        <v>0.32067015973464608</v>
      </c>
      <c r="C2922" s="131" t="s">
        <v>5470</v>
      </c>
      <c r="D2922" s="122" t="s">
        <v>5471</v>
      </c>
      <c r="E2922" s="21"/>
      <c r="F2922" s="22"/>
      <c r="G2922" s="22"/>
      <c r="H2922" s="22"/>
      <c r="I2922" s="23"/>
      <c r="J2922" s="35" t="str">
        <f t="shared" si="275"/>
        <v>➸</v>
      </c>
      <c r="K2922" s="117" t="str">
        <f>词典存放目录!$A$1&amp;L2922&amp;M2922</f>
        <v>F:\《自创文法查阅Excel》4.1备份\《B词汇·红宝书》\红宝书15版图片\3078-こうそくバス【高速bus】.jpg</v>
      </c>
      <c r="L2922" s="9" t="s">
        <v>18120</v>
      </c>
      <c r="M2922" s="117" t="s">
        <v>21041</v>
      </c>
      <c r="N2922" s="36" t="str">
        <f t="shared" si="276"/>
        <v>▶</v>
      </c>
      <c r="O2922" s="37" t="s">
        <v>17932</v>
      </c>
      <c r="P2922" s="37">
        <v>21</v>
      </c>
      <c r="Q2922" s="37" t="s">
        <v>23</v>
      </c>
      <c r="R2922" s="9" t="str">
        <f>词典存放目录!$A$1&amp;O2922&amp;P2922&amp;Q2922</f>
        <v>F:\《自创文法查阅Excel》4.1备份\《B词汇·红宝书》\红宝书MP3分割\10 n4-こ (21).mp3</v>
      </c>
      <c r="S2922" s="38"/>
      <c r="T2922" s="56"/>
      <c r="U2922" s="56"/>
      <c r="V2922" s="30" t="str">
        <f t="shared" si="277"/>
        <v/>
      </c>
      <c r="W2922" s="102"/>
      <c r="X2922" s="9" t="s">
        <v>113</v>
      </c>
    </row>
    <row r="2923" spans="1:24" s="57" customFormat="1" ht="24">
      <c r="A2923" s="31">
        <v>3079</v>
      </c>
      <c r="B2923" s="32">
        <f t="shared" ca="1" si="274"/>
        <v>0.12178125051357547</v>
      </c>
      <c r="C2923" s="131" t="s">
        <v>5472</v>
      </c>
      <c r="D2923" s="122" t="s">
        <v>5473</v>
      </c>
      <c r="E2923" s="21"/>
      <c r="F2923" s="22"/>
      <c r="G2923" s="22"/>
      <c r="H2923" s="22"/>
      <c r="I2923" s="23"/>
      <c r="J2923" s="35" t="str">
        <f t="shared" si="275"/>
        <v>➸</v>
      </c>
      <c r="K2923" s="117" t="str">
        <f>词典存放目录!$A$1&amp;L2923&amp;M2923</f>
        <v>F:\《自创文法查阅Excel》4.1备份\《B词汇·红宝书》\红宝书15版图片\3079-こうちょう【校長】.jpg</v>
      </c>
      <c r="L2923" s="9" t="s">
        <v>18120</v>
      </c>
      <c r="M2923" s="117" t="s">
        <v>21042</v>
      </c>
      <c r="N2923" s="36" t="str">
        <f t="shared" si="276"/>
        <v>▶</v>
      </c>
      <c r="O2923" s="37" t="s">
        <v>17932</v>
      </c>
      <c r="P2923" s="37">
        <v>22</v>
      </c>
      <c r="Q2923" s="37" t="s">
        <v>23</v>
      </c>
      <c r="R2923" s="9" t="str">
        <f>词典存放目录!$A$1&amp;O2923&amp;P2923&amp;Q2923</f>
        <v>F:\《自创文法查阅Excel》4.1备份\《B词汇·红宝书》\红宝书MP3分割\10 n4-こ (22).mp3</v>
      </c>
      <c r="S2923" s="38"/>
      <c r="T2923" s="56"/>
      <c r="U2923" s="56"/>
      <c r="V2923" s="30" t="str">
        <f t="shared" si="277"/>
        <v/>
      </c>
      <c r="W2923" s="29"/>
      <c r="X2923" s="9" t="s">
        <v>113</v>
      </c>
    </row>
    <row r="2924" spans="1:24" s="57" customFormat="1" ht="24">
      <c r="A2924" s="31">
        <v>3080</v>
      </c>
      <c r="B2924" s="32">
        <f t="shared" ca="1" si="274"/>
        <v>7.8691854450671728E-2</v>
      </c>
      <c r="C2924" s="131" t="s">
        <v>5474</v>
      </c>
      <c r="D2924" s="122" t="s">
        <v>5475</v>
      </c>
      <c r="E2924" s="21"/>
      <c r="F2924" s="22"/>
      <c r="G2924" s="22"/>
      <c r="H2924" s="22"/>
      <c r="I2924" s="23"/>
      <c r="J2924" s="35" t="str">
        <f t="shared" si="275"/>
        <v>➸</v>
      </c>
      <c r="K2924" s="117" t="str">
        <f>词典存放目录!$A$1&amp;L2924&amp;M2924</f>
        <v>F:\《自创文法查阅Excel》4.1备份\《B词汇·红宝书》\红宝书15版图片\3080-こうつう【交通】.jpg</v>
      </c>
      <c r="L2924" s="9" t="s">
        <v>18120</v>
      </c>
      <c r="M2924" s="117" t="s">
        <v>21043</v>
      </c>
      <c r="N2924" s="36" t="str">
        <f t="shared" si="276"/>
        <v>▶</v>
      </c>
      <c r="O2924" s="37" t="s">
        <v>17932</v>
      </c>
      <c r="P2924" s="37">
        <v>23</v>
      </c>
      <c r="Q2924" s="37" t="s">
        <v>23</v>
      </c>
      <c r="R2924" s="9" t="str">
        <f>词典存放目录!$A$1&amp;O2924&amp;P2924&amp;Q2924</f>
        <v>F:\《自创文法查阅Excel》4.1备份\《B词汇·红宝书》\红宝书MP3分割\10 n4-こ (23).mp3</v>
      </c>
      <c r="S2924" s="38"/>
      <c r="T2924" s="56"/>
      <c r="U2924" s="56"/>
      <c r="V2924" s="30" t="str">
        <f t="shared" si="277"/>
        <v/>
      </c>
      <c r="W2924" s="29"/>
      <c r="X2924" s="9" t="s">
        <v>113</v>
      </c>
    </row>
    <row r="2925" spans="1:24" s="57" customFormat="1" ht="24">
      <c r="A2925" s="31">
        <v>3081</v>
      </c>
      <c r="B2925" s="32">
        <f t="shared" ca="1" si="274"/>
        <v>0.29754335598060999</v>
      </c>
      <c r="C2925" s="131" t="s">
        <v>5476</v>
      </c>
      <c r="D2925" s="122" t="s">
        <v>5477</v>
      </c>
      <c r="E2925" s="21"/>
      <c r="F2925" s="22"/>
      <c r="G2925" s="22"/>
      <c r="H2925" s="22"/>
      <c r="I2925" s="23"/>
      <c r="J2925" s="35" t="str">
        <f t="shared" si="275"/>
        <v>➸</v>
      </c>
      <c r="K2925" s="117" t="str">
        <f>词典存放目录!$A$1&amp;L2925&amp;M2925</f>
        <v>F:\《自创文法查阅Excel》4.1备份\《B词汇·红宝书》\红宝书15版图片\3081-こうどう【講堂】.jpg</v>
      </c>
      <c r="L2925" s="9" t="s">
        <v>18120</v>
      </c>
      <c r="M2925" s="117" t="s">
        <v>21044</v>
      </c>
      <c r="N2925" s="36" t="str">
        <f t="shared" si="276"/>
        <v>▶</v>
      </c>
      <c r="O2925" s="37" t="s">
        <v>17932</v>
      </c>
      <c r="P2925" s="37">
        <v>24</v>
      </c>
      <c r="Q2925" s="37" t="s">
        <v>23</v>
      </c>
      <c r="R2925" s="9" t="str">
        <f>词典存放目录!$A$1&amp;O2925&amp;P2925&amp;Q2925</f>
        <v>F:\《自创文法查阅Excel》4.1备份\《B词汇·红宝书》\红宝书MP3分割\10 n4-こ (24).mp3</v>
      </c>
      <c r="S2925" s="38"/>
      <c r="T2925" s="56"/>
      <c r="U2925" s="56"/>
      <c r="V2925" s="30" t="str">
        <f t="shared" si="277"/>
        <v/>
      </c>
      <c r="W2925" s="29"/>
      <c r="X2925" s="9" t="s">
        <v>113</v>
      </c>
    </row>
    <row r="2926" spans="1:24" s="57" customFormat="1" ht="24">
      <c r="A2926" s="31">
        <v>3082</v>
      </c>
      <c r="B2926" s="32">
        <f t="shared" ca="1" si="274"/>
        <v>0.38836068518131939</v>
      </c>
      <c r="C2926" s="131" t="s">
        <v>5478</v>
      </c>
      <c r="D2926" s="122" t="s">
        <v>5479</v>
      </c>
      <c r="E2926" s="21"/>
      <c r="F2926" s="22"/>
      <c r="G2926" s="22"/>
      <c r="H2926" s="22"/>
      <c r="I2926" s="23"/>
      <c r="J2926" s="35" t="str">
        <f t="shared" si="275"/>
        <v>➸</v>
      </c>
      <c r="K2926" s="117" t="str">
        <f>词典存放目录!$A$1&amp;L2926&amp;M2926</f>
        <v>F:\《自创文法查阅Excel》4.1备份\《B词汇·红宝书》\红宝书15版图片\3082-こうはい【後輩】.jpg</v>
      </c>
      <c r="L2926" s="9" t="s">
        <v>18120</v>
      </c>
      <c r="M2926" s="117" t="s">
        <v>21045</v>
      </c>
      <c r="N2926" s="36" t="str">
        <f t="shared" si="276"/>
        <v>▶</v>
      </c>
      <c r="O2926" s="37" t="s">
        <v>17932</v>
      </c>
      <c r="P2926" s="37">
        <v>25</v>
      </c>
      <c r="Q2926" s="37" t="s">
        <v>23</v>
      </c>
      <c r="R2926" s="9" t="str">
        <f>词典存放目录!$A$1&amp;O2926&amp;P2926&amp;Q2926</f>
        <v>F:\《自创文法查阅Excel》4.1备份\《B词汇·红宝书》\红宝书MP3分割\10 n4-こ (25).mp3</v>
      </c>
      <c r="S2926" s="38"/>
      <c r="T2926" s="56"/>
      <c r="U2926" s="56"/>
      <c r="V2926" s="30" t="str">
        <f t="shared" si="277"/>
        <v/>
      </c>
      <c r="W2926" s="29"/>
      <c r="X2926" s="9" t="s">
        <v>113</v>
      </c>
    </row>
    <row r="2927" spans="1:24" s="57" customFormat="1" ht="24">
      <c r="A2927" s="31">
        <v>3083</v>
      </c>
      <c r="B2927" s="32">
        <f t="shared" ca="1" si="274"/>
        <v>0.64295618957322509</v>
      </c>
      <c r="C2927" s="131" t="s">
        <v>5480</v>
      </c>
      <c r="D2927" s="122" t="s">
        <v>5481</v>
      </c>
      <c r="E2927" s="21"/>
      <c r="F2927" s="22"/>
      <c r="G2927" s="22"/>
      <c r="H2927" s="22"/>
      <c r="I2927" s="23"/>
      <c r="J2927" s="35" t="str">
        <f t="shared" si="275"/>
        <v>➸</v>
      </c>
      <c r="K2927" s="117" t="str">
        <f>词典存放目录!$A$1&amp;L2927&amp;M2927</f>
        <v>F:\《自创文法查阅Excel》4.1备份\《B词汇·红宝书》\红宝书15版图片\3083-こうむいん【公務員】.jpg</v>
      </c>
      <c r="L2927" s="9" t="s">
        <v>18120</v>
      </c>
      <c r="M2927" s="117" t="s">
        <v>21046</v>
      </c>
      <c r="N2927" s="36" t="str">
        <f t="shared" si="276"/>
        <v>▶</v>
      </c>
      <c r="O2927" s="37" t="s">
        <v>17932</v>
      </c>
      <c r="P2927" s="37">
        <v>26</v>
      </c>
      <c r="Q2927" s="37" t="s">
        <v>23</v>
      </c>
      <c r="R2927" s="9" t="str">
        <f>词典存放目录!$A$1&amp;O2927&amp;P2927&amp;Q2927</f>
        <v>F:\《自创文法查阅Excel》4.1备份\《B词汇·红宝书》\红宝书MP3分割\10 n4-こ (26).mp3</v>
      </c>
      <c r="S2927" s="38"/>
      <c r="T2927" s="56"/>
      <c r="U2927" s="56"/>
      <c r="V2927" s="30" t="str">
        <f t="shared" si="277"/>
        <v/>
      </c>
      <c r="W2927" s="29"/>
      <c r="X2927" s="9" t="s">
        <v>113</v>
      </c>
    </row>
    <row r="2928" spans="1:24" s="57" customFormat="1" ht="24">
      <c r="A2928" s="31">
        <v>3084</v>
      </c>
      <c r="B2928" s="32">
        <f t="shared" ca="1" si="274"/>
        <v>0.5120437444117858</v>
      </c>
      <c r="C2928" s="131" t="s">
        <v>5482</v>
      </c>
      <c r="D2928" s="122" t="s">
        <v>5483</v>
      </c>
      <c r="E2928" s="21"/>
      <c r="F2928" s="22"/>
      <c r="G2928" s="22"/>
      <c r="H2928" s="22"/>
      <c r="I2928" s="23"/>
      <c r="J2928" s="35" t="str">
        <f t="shared" si="275"/>
        <v>➸</v>
      </c>
      <c r="K2928" s="117" t="str">
        <f>词典存放目录!$A$1&amp;L2928&amp;M2928</f>
        <v>F:\《自创文法查阅Excel》4.1备份\《B词汇·红宝书》\红宝书15版图片\3084-こえる【超える】.jpg</v>
      </c>
      <c r="L2928" s="9" t="s">
        <v>18120</v>
      </c>
      <c r="M2928" s="117" t="s">
        <v>21047</v>
      </c>
      <c r="N2928" s="36" t="str">
        <f t="shared" si="276"/>
        <v>▶</v>
      </c>
      <c r="O2928" s="37" t="s">
        <v>17932</v>
      </c>
      <c r="P2928" s="37">
        <v>27</v>
      </c>
      <c r="Q2928" s="37" t="s">
        <v>23</v>
      </c>
      <c r="R2928" s="9" t="str">
        <f>词典存放目录!$A$1&amp;O2928&amp;P2928&amp;Q2928</f>
        <v>F:\《自创文法查阅Excel》4.1备份\《B词汇·红宝书》\红宝书MP3分割\10 n4-こ (27).mp3</v>
      </c>
      <c r="S2928" s="38"/>
      <c r="T2928" s="56"/>
      <c r="U2928" s="56"/>
      <c r="V2928" s="30" t="str">
        <f t="shared" si="277"/>
        <v/>
      </c>
      <c r="W2928" s="29"/>
      <c r="X2928" s="9" t="s">
        <v>113</v>
      </c>
    </row>
    <row r="2929" spans="1:24" s="57" customFormat="1" ht="24">
      <c r="A2929" s="31">
        <v>3085</v>
      </c>
      <c r="B2929" s="32">
        <f t="shared" ca="1" si="274"/>
        <v>0.23136551235504665</v>
      </c>
      <c r="C2929" s="131" t="s">
        <v>5484</v>
      </c>
      <c r="D2929" s="122" t="s">
        <v>5485</v>
      </c>
      <c r="E2929" s="21"/>
      <c r="F2929" s="22"/>
      <c r="G2929" s="22"/>
      <c r="H2929" s="22"/>
      <c r="I2929" s="23"/>
      <c r="J2929" s="35" t="str">
        <f t="shared" si="275"/>
        <v>➸</v>
      </c>
      <c r="K2929" s="117" t="str">
        <f>词典存放目录!$A$1&amp;L2929&amp;M2929</f>
        <v>F:\《自创文法查阅Excel》4.1备份\《B词汇·红宝书》\红宝书15版图片\3085-こくがい【国外】.jpg</v>
      </c>
      <c r="L2929" s="9" t="s">
        <v>18120</v>
      </c>
      <c r="M2929" s="117" t="s">
        <v>21048</v>
      </c>
      <c r="N2929" s="36" t="str">
        <f t="shared" si="276"/>
        <v>▶</v>
      </c>
      <c r="O2929" s="37" t="s">
        <v>17932</v>
      </c>
      <c r="P2929" s="37">
        <v>28</v>
      </c>
      <c r="Q2929" s="37" t="s">
        <v>23</v>
      </c>
      <c r="R2929" s="9" t="str">
        <f>词典存放目录!$A$1&amp;O2929&amp;P2929&amp;Q2929</f>
        <v>F:\《自创文法查阅Excel》4.1备份\《B词汇·红宝书》\红宝书MP3分割\10 n4-こ (28).mp3</v>
      </c>
      <c r="S2929" s="38"/>
      <c r="T2929" s="56"/>
      <c r="U2929" s="56"/>
      <c r="V2929" s="30" t="str">
        <f t="shared" si="277"/>
        <v/>
      </c>
      <c r="W2929" s="29"/>
      <c r="X2929" s="9" t="s">
        <v>113</v>
      </c>
    </row>
    <row r="2930" spans="1:24" s="57" customFormat="1" ht="24">
      <c r="A2930" s="31">
        <v>3086</v>
      </c>
      <c r="B2930" s="32">
        <f t="shared" ca="1" si="274"/>
        <v>0.5191864758605359</v>
      </c>
      <c r="C2930" s="131" t="s">
        <v>5486</v>
      </c>
      <c r="D2930" s="122" t="s">
        <v>5487</v>
      </c>
      <c r="E2930" s="21"/>
      <c r="F2930" s="22"/>
      <c r="G2930" s="22"/>
      <c r="H2930" s="22"/>
      <c r="I2930" s="23"/>
      <c r="J2930" s="35" t="str">
        <f t="shared" si="275"/>
        <v>➸</v>
      </c>
      <c r="K2930" s="117" t="str">
        <f>词典存放目录!$A$1&amp;L2930&amp;M2930</f>
        <v>F:\《自创文法查阅Excel》4.1备份\《B词汇·红宝书》\红宝书15版图片\3086-こくご【国語】.jpg</v>
      </c>
      <c r="L2930" s="9" t="s">
        <v>18120</v>
      </c>
      <c r="M2930" s="117" t="s">
        <v>21049</v>
      </c>
      <c r="N2930" s="36" t="str">
        <f t="shared" si="276"/>
        <v>▶</v>
      </c>
      <c r="O2930" s="37" t="s">
        <v>17932</v>
      </c>
      <c r="P2930" s="37">
        <v>29</v>
      </c>
      <c r="Q2930" s="37" t="s">
        <v>23</v>
      </c>
      <c r="R2930" s="9" t="str">
        <f>词典存放目录!$A$1&amp;O2930&amp;P2930&amp;Q2930</f>
        <v>F:\《自创文法查阅Excel》4.1备份\《B词汇·红宝书》\红宝书MP3分割\10 n4-こ (29).mp3</v>
      </c>
      <c r="S2930" s="38"/>
      <c r="T2930" s="56"/>
      <c r="U2930" s="56"/>
      <c r="V2930" s="30" t="str">
        <f t="shared" si="277"/>
        <v/>
      </c>
      <c r="W2930" s="29"/>
      <c r="X2930" s="9" t="s">
        <v>113</v>
      </c>
    </row>
    <row r="2931" spans="1:24" s="57" customFormat="1" ht="24">
      <c r="A2931" s="31">
        <v>3087</v>
      </c>
      <c r="B2931" s="32">
        <f t="shared" ca="1" si="274"/>
        <v>0.1214357567334523</v>
      </c>
      <c r="C2931" s="131" t="s">
        <v>5488</v>
      </c>
      <c r="D2931" s="122" t="s">
        <v>5489</v>
      </c>
      <c r="E2931" s="21"/>
      <c r="F2931" s="22"/>
      <c r="G2931" s="22"/>
      <c r="H2931" s="22"/>
      <c r="I2931" s="23"/>
      <c r="J2931" s="35" t="str">
        <f t="shared" si="275"/>
        <v>➸</v>
      </c>
      <c r="K2931" s="117" t="str">
        <f>词典存放目录!$A$1&amp;L2931&amp;M2931</f>
        <v>F:\《自创文法查阅Excel》4.1备份\《B词汇·红宝书》\红宝书15版图片\3087-こくさい【国際】.jpg</v>
      </c>
      <c r="L2931" s="9" t="s">
        <v>18120</v>
      </c>
      <c r="M2931" s="117" t="s">
        <v>21050</v>
      </c>
      <c r="N2931" s="36" t="str">
        <f t="shared" si="276"/>
        <v>▶</v>
      </c>
      <c r="O2931" s="37" t="s">
        <v>17932</v>
      </c>
      <c r="P2931" s="37">
        <v>30</v>
      </c>
      <c r="Q2931" s="37" t="s">
        <v>23</v>
      </c>
      <c r="R2931" s="9" t="str">
        <f>词典存放目录!$A$1&amp;O2931&amp;P2931&amp;Q2931</f>
        <v>F:\《自创文法查阅Excel》4.1备份\《B词汇·红宝书》\红宝书MP3分割\10 n4-こ (30).mp3</v>
      </c>
      <c r="S2931" s="38"/>
      <c r="T2931" s="56"/>
      <c r="U2931" s="56"/>
      <c r="V2931" s="30" t="str">
        <f t="shared" si="277"/>
        <v/>
      </c>
      <c r="W2931" s="29"/>
      <c r="X2931" s="9" t="s">
        <v>113</v>
      </c>
    </row>
    <row r="2932" spans="1:24" s="57" customFormat="1" ht="24">
      <c r="A2932" s="31">
        <v>3088</v>
      </c>
      <c r="B2932" s="32">
        <f t="shared" ca="1" si="274"/>
        <v>0.38302598927870202</v>
      </c>
      <c r="C2932" s="131" t="s">
        <v>5490</v>
      </c>
      <c r="D2932" s="122" t="s">
        <v>5491</v>
      </c>
      <c r="E2932" s="21"/>
      <c r="F2932" s="22"/>
      <c r="G2932" s="22"/>
      <c r="H2932" s="22"/>
      <c r="I2932" s="23"/>
      <c r="J2932" s="35" t="str">
        <f t="shared" si="275"/>
        <v>➸</v>
      </c>
      <c r="K2932" s="117" t="str">
        <f>词典存放目录!$A$1&amp;L2932&amp;M2932</f>
        <v>F:\《自创文法查阅Excel》4.1备份\《B词汇·红宝书》\红宝书15版图片\3088-こくど【国土】.jpg</v>
      </c>
      <c r="L2932" s="9" t="s">
        <v>18120</v>
      </c>
      <c r="M2932" s="117" t="s">
        <v>21051</v>
      </c>
      <c r="N2932" s="36" t="str">
        <f t="shared" si="276"/>
        <v>▶</v>
      </c>
      <c r="O2932" s="37" t="s">
        <v>17932</v>
      </c>
      <c r="P2932" s="37">
        <v>31</v>
      </c>
      <c r="Q2932" s="37" t="s">
        <v>23</v>
      </c>
      <c r="R2932" s="9" t="str">
        <f>词典存放目录!$A$1&amp;O2932&amp;P2932&amp;Q2932</f>
        <v>F:\《自创文法查阅Excel》4.1备份\《B词汇·红宝书》\红宝书MP3分割\10 n4-こ (31).mp3</v>
      </c>
      <c r="S2932" s="38"/>
      <c r="T2932" s="56"/>
      <c r="U2932" s="56"/>
      <c r="V2932" s="30" t="str">
        <f t="shared" si="277"/>
        <v/>
      </c>
      <c r="W2932" s="29"/>
      <c r="X2932" s="9" t="s">
        <v>113</v>
      </c>
    </row>
    <row r="2933" spans="1:24" s="57" customFormat="1" ht="24">
      <c r="A2933" s="31">
        <v>3089</v>
      </c>
      <c r="B2933" s="32">
        <f t="shared" ca="1" si="274"/>
        <v>0.88372854439736437</v>
      </c>
      <c r="C2933" s="131" t="s">
        <v>5492</v>
      </c>
      <c r="D2933" s="122" t="s">
        <v>5493</v>
      </c>
      <c r="E2933" s="21"/>
      <c r="F2933" s="22"/>
      <c r="G2933" s="22"/>
      <c r="H2933" s="22"/>
      <c r="I2933" s="23"/>
      <c r="J2933" s="35" t="str">
        <f t="shared" si="275"/>
        <v>➸</v>
      </c>
      <c r="K2933" s="117" t="str">
        <f>词典存放目录!$A$1&amp;L2933&amp;M2933</f>
        <v>F:\《自创文法查阅Excel》4.1备份\《B词汇·红宝书》\红宝书15版图片\3089-こくない【国内】.jpg</v>
      </c>
      <c r="L2933" s="9" t="s">
        <v>18120</v>
      </c>
      <c r="M2933" s="117" t="s">
        <v>21052</v>
      </c>
      <c r="N2933" s="36" t="str">
        <f t="shared" si="276"/>
        <v>▶</v>
      </c>
      <c r="O2933" s="37" t="s">
        <v>17932</v>
      </c>
      <c r="P2933" s="37">
        <v>32</v>
      </c>
      <c r="Q2933" s="37" t="s">
        <v>23</v>
      </c>
      <c r="R2933" s="9" t="str">
        <f>词典存放目录!$A$1&amp;O2933&amp;P2933&amp;Q2933</f>
        <v>F:\《自创文法查阅Excel》4.1备份\《B词汇·红宝书》\红宝书MP3分割\10 n4-こ (32).mp3</v>
      </c>
      <c r="S2933" s="38"/>
      <c r="T2933" s="56"/>
      <c r="U2933" s="56"/>
      <c r="V2933" s="30" t="str">
        <f t="shared" si="277"/>
        <v/>
      </c>
      <c r="W2933" s="69"/>
      <c r="X2933" s="9" t="s">
        <v>113</v>
      </c>
    </row>
    <row r="2934" spans="1:24" s="57" customFormat="1" ht="24">
      <c r="A2934" s="31">
        <v>3090</v>
      </c>
      <c r="B2934" s="32">
        <f t="shared" ca="1" si="274"/>
        <v>0.62147075144111241</v>
      </c>
      <c r="C2934" s="131" t="s">
        <v>5494</v>
      </c>
      <c r="D2934" s="122" t="s">
        <v>5495</v>
      </c>
      <c r="E2934" s="21"/>
      <c r="F2934" s="22"/>
      <c r="G2934" s="22"/>
      <c r="H2934" s="22"/>
      <c r="I2934" s="23"/>
      <c r="J2934" s="35" t="str">
        <f t="shared" si="275"/>
        <v>➸</v>
      </c>
      <c r="K2934" s="117" t="str">
        <f>词典存放目录!$A$1&amp;L2934&amp;M2934</f>
        <v>F:\《自创文法查阅Excel》4.1备份\《B词汇·红宝书》\红宝书15版图片\3090-こくばん【黒板】.jpg</v>
      </c>
      <c r="L2934" s="9" t="s">
        <v>18120</v>
      </c>
      <c r="M2934" s="117" t="s">
        <v>21053</v>
      </c>
      <c r="N2934" s="36" t="str">
        <f t="shared" si="276"/>
        <v>▶</v>
      </c>
      <c r="O2934" s="37" t="s">
        <v>17932</v>
      </c>
      <c r="P2934" s="37">
        <v>33</v>
      </c>
      <c r="Q2934" s="37" t="s">
        <v>23</v>
      </c>
      <c r="R2934" s="9" t="str">
        <f>词典存放目录!$A$1&amp;O2934&amp;P2934&amp;Q2934</f>
        <v>F:\《自创文法查阅Excel》4.1备份\《B词汇·红宝书》\红宝书MP3分割\10 n4-こ (33).mp3</v>
      </c>
      <c r="S2934" s="38"/>
      <c r="T2934" s="56"/>
      <c r="U2934" s="56"/>
      <c r="V2934" s="30" t="str">
        <f t="shared" si="277"/>
        <v/>
      </c>
      <c r="W2934" s="29"/>
      <c r="X2934" s="9" t="s">
        <v>113</v>
      </c>
    </row>
    <row r="2935" spans="1:24" s="57" customFormat="1" ht="24">
      <c r="A2935" s="31">
        <v>3091</v>
      </c>
      <c r="B2935" s="32">
        <f t="shared" ca="1" si="274"/>
        <v>0.61225371748261614</v>
      </c>
      <c r="C2935" s="131" t="s">
        <v>5496</v>
      </c>
      <c r="D2935" s="122" t="s">
        <v>5497</v>
      </c>
      <c r="E2935" s="21"/>
      <c r="F2935" s="22"/>
      <c r="G2935" s="22"/>
      <c r="H2935" s="22"/>
      <c r="I2935" s="23"/>
      <c r="J2935" s="35" t="str">
        <f t="shared" si="275"/>
        <v>➸</v>
      </c>
      <c r="K2935" s="117" t="str">
        <f>词典存放目录!$A$1&amp;L2935&amp;M2935</f>
        <v>F:\《自创文法查阅Excel》4.1备份\《B词汇·红宝书》\红宝书15版图片\3091-こころ【心】.jpg</v>
      </c>
      <c r="L2935" s="9" t="s">
        <v>18120</v>
      </c>
      <c r="M2935" s="117" t="s">
        <v>21054</v>
      </c>
      <c r="N2935" s="36" t="str">
        <f t="shared" si="276"/>
        <v>▶</v>
      </c>
      <c r="O2935" s="37" t="s">
        <v>17932</v>
      </c>
      <c r="P2935" s="37">
        <v>34</v>
      </c>
      <c r="Q2935" s="37" t="s">
        <v>23</v>
      </c>
      <c r="R2935" s="9" t="str">
        <f>词典存放目录!$A$1&amp;O2935&amp;P2935&amp;Q2935</f>
        <v>F:\《自创文法查阅Excel》4.1备份\《B词汇·红宝书》\红宝书MP3分割\10 n4-こ (34).mp3</v>
      </c>
      <c r="S2935" s="38"/>
      <c r="T2935" s="56"/>
      <c r="U2935" s="56"/>
      <c r="V2935" s="30" t="str">
        <f t="shared" si="277"/>
        <v/>
      </c>
      <c r="W2935" s="29"/>
      <c r="X2935" s="9" t="s">
        <v>113</v>
      </c>
    </row>
    <row r="2936" spans="1:24" s="57" customFormat="1" ht="24">
      <c r="A2936" s="31">
        <v>3092</v>
      </c>
      <c r="B2936" s="32">
        <f t="shared" ca="1" si="274"/>
        <v>0.8044415262659449</v>
      </c>
      <c r="C2936" s="131" t="s">
        <v>5498</v>
      </c>
      <c r="D2936" s="122" t="s">
        <v>5499</v>
      </c>
      <c r="E2936" s="21"/>
      <c r="F2936" s="22"/>
      <c r="G2936" s="22"/>
      <c r="H2936" s="22"/>
      <c r="I2936" s="23"/>
      <c r="J2936" s="35" t="str">
        <f t="shared" si="275"/>
        <v>➸</v>
      </c>
      <c r="K2936" s="117" t="str">
        <f>词典存放目录!$A$1&amp;L2936&amp;M2936</f>
        <v>F:\《自创文法查阅Excel》4.1备份\《B词汇·红宝书》\红宝书15版图片\3092-ごしゅじん【御主人】.jpg</v>
      </c>
      <c r="L2936" s="9" t="s">
        <v>18120</v>
      </c>
      <c r="M2936" s="117" t="s">
        <v>21055</v>
      </c>
      <c r="N2936" s="36" t="str">
        <f t="shared" si="276"/>
        <v>▶</v>
      </c>
      <c r="O2936" s="37" t="s">
        <v>17932</v>
      </c>
      <c r="P2936" s="37">
        <v>35</v>
      </c>
      <c r="Q2936" s="37" t="s">
        <v>23</v>
      </c>
      <c r="R2936" s="9" t="str">
        <f>词典存放目录!$A$1&amp;O2936&amp;P2936&amp;Q2936</f>
        <v>F:\《自创文法查阅Excel》4.1备份\《B词汇·红宝书》\红宝书MP3分割\10 n4-こ (35).mp3</v>
      </c>
      <c r="S2936" s="38"/>
      <c r="T2936" s="56"/>
      <c r="U2936" s="56"/>
      <c r="V2936" s="30" t="str">
        <f t="shared" si="277"/>
        <v/>
      </c>
      <c r="W2936" s="102"/>
      <c r="X2936" s="9" t="s">
        <v>113</v>
      </c>
    </row>
    <row r="2937" spans="1:24" s="57" customFormat="1" ht="24">
      <c r="A2937" s="31">
        <v>3093</v>
      </c>
      <c r="B2937" s="32">
        <f t="shared" ca="1" si="274"/>
        <v>0.65962085304569151</v>
      </c>
      <c r="C2937" s="131" t="s">
        <v>5500</v>
      </c>
      <c r="D2937" s="122" t="s">
        <v>5501</v>
      </c>
      <c r="E2937" s="21"/>
      <c r="F2937" s="22"/>
      <c r="G2937" s="22"/>
      <c r="H2937" s="22"/>
      <c r="I2937" s="23"/>
      <c r="J2937" s="35" t="str">
        <f t="shared" si="275"/>
        <v>➸</v>
      </c>
      <c r="K2937" s="117" t="str">
        <f>词典存放目录!$A$1&amp;L2937&amp;M2937</f>
        <v>F:\《自创文法查阅Excel》4.1备份\《B词汇·红宝书》\红宝书15版图片\3093-こしょう【故障】.jpg</v>
      </c>
      <c r="L2937" s="9" t="s">
        <v>18120</v>
      </c>
      <c r="M2937" s="117" t="s">
        <v>21056</v>
      </c>
      <c r="N2937" s="36" t="str">
        <f t="shared" si="276"/>
        <v>▶</v>
      </c>
      <c r="O2937" s="37" t="s">
        <v>17932</v>
      </c>
      <c r="P2937" s="37">
        <v>36</v>
      </c>
      <c r="Q2937" s="37" t="s">
        <v>23</v>
      </c>
      <c r="R2937" s="9" t="str">
        <f>词典存放目录!$A$1&amp;O2937&amp;P2937&amp;Q2937</f>
        <v>F:\《自创文法查阅Excel》4.1备份\《B词汇·红宝书》\红宝书MP3分割\10 n4-こ (36).mp3</v>
      </c>
      <c r="S2937" s="38"/>
      <c r="T2937" s="56"/>
      <c r="U2937" s="56"/>
      <c r="V2937" s="30" t="str">
        <f t="shared" si="277"/>
        <v/>
      </c>
      <c r="W2937" s="29"/>
      <c r="X2937" s="9" t="s">
        <v>113</v>
      </c>
    </row>
    <row r="2938" spans="1:24" s="57" customFormat="1" ht="24">
      <c r="A2938" s="31">
        <v>3094</v>
      </c>
      <c r="B2938" s="32">
        <f t="shared" ca="1" si="274"/>
        <v>0.41309134476960241</v>
      </c>
      <c r="C2938" s="131" t="s">
        <v>5502</v>
      </c>
      <c r="D2938" s="122" t="s">
        <v>5503</v>
      </c>
      <c r="E2938" s="21"/>
      <c r="F2938" s="22"/>
      <c r="G2938" s="22"/>
      <c r="H2938" s="22"/>
      <c r="I2938" s="23"/>
      <c r="J2938" s="35" t="str">
        <f t="shared" si="275"/>
        <v>➸</v>
      </c>
      <c r="K2938" s="117" t="str">
        <f>词典存放目录!$A$1&amp;L2938&amp;M2938</f>
        <v>F:\《自创文法查阅Excel》4.1备份\《B词汇·红宝书》\红宝书15版图片\3094-ごぞんじ【ご存知】.jpg</v>
      </c>
      <c r="L2938" s="9" t="s">
        <v>18120</v>
      </c>
      <c r="M2938" s="117" t="s">
        <v>21057</v>
      </c>
      <c r="N2938" s="36" t="str">
        <f t="shared" si="276"/>
        <v>▶</v>
      </c>
      <c r="O2938" s="37" t="s">
        <v>17932</v>
      </c>
      <c r="P2938" s="37">
        <v>37</v>
      </c>
      <c r="Q2938" s="37" t="s">
        <v>23</v>
      </c>
      <c r="R2938" s="9" t="str">
        <f>词典存放目录!$A$1&amp;O2938&amp;P2938&amp;Q2938</f>
        <v>F:\《自创文法查阅Excel》4.1备份\《B词汇·红宝书》\红宝书MP3分割\10 n4-こ (37).mp3</v>
      </c>
      <c r="S2938" s="38"/>
      <c r="T2938" s="56"/>
      <c r="U2938" s="56"/>
      <c r="V2938" s="30" t="str">
        <f t="shared" si="277"/>
        <v/>
      </c>
      <c r="W2938" s="29"/>
      <c r="X2938" s="9" t="s">
        <v>113</v>
      </c>
    </row>
    <row r="2939" spans="1:24" s="57" customFormat="1" ht="24">
      <c r="A2939" s="31">
        <v>3095</v>
      </c>
      <c r="B2939" s="32">
        <f t="shared" ca="1" si="274"/>
        <v>0.32444106178224519</v>
      </c>
      <c r="C2939" s="131" t="s">
        <v>5504</v>
      </c>
      <c r="D2939" s="122" t="s">
        <v>5505</v>
      </c>
      <c r="E2939" s="21"/>
      <c r="F2939" s="22"/>
      <c r="G2939" s="22"/>
      <c r="H2939" s="22"/>
      <c r="I2939" s="23"/>
      <c r="J2939" s="35" t="str">
        <f t="shared" si="275"/>
        <v>➸</v>
      </c>
      <c r="K2939" s="117" t="str">
        <f>词典存放目录!$A$1&amp;L2939&amp;M2939</f>
        <v>F:\《自创文法查阅Excel》4.1备份\《B词汇·红宝书》\红宝书15版图片\3095-ごちそう【御馳走】.jpg</v>
      </c>
      <c r="L2939" s="9" t="s">
        <v>18120</v>
      </c>
      <c r="M2939" s="117" t="s">
        <v>21058</v>
      </c>
      <c r="N2939" s="36" t="str">
        <f t="shared" si="276"/>
        <v>▶</v>
      </c>
      <c r="O2939" s="37" t="s">
        <v>17932</v>
      </c>
      <c r="P2939" s="37">
        <v>38</v>
      </c>
      <c r="Q2939" s="37" t="s">
        <v>23</v>
      </c>
      <c r="R2939" s="9" t="str">
        <f>词典存放目录!$A$1&amp;O2939&amp;P2939&amp;Q2939</f>
        <v>F:\《自创文法查阅Excel》4.1备份\《B词汇·红宝书》\红宝书MP3分割\10 n4-こ (38).mp3</v>
      </c>
      <c r="S2939" s="38"/>
      <c r="T2939" s="56"/>
      <c r="U2939" s="56"/>
      <c r="V2939" s="30" t="str">
        <f t="shared" si="277"/>
        <v/>
      </c>
      <c r="W2939" s="102"/>
      <c r="X2939" s="9" t="s">
        <v>113</v>
      </c>
    </row>
    <row r="2940" spans="1:24" s="57" customFormat="1" ht="24">
      <c r="A2940" s="31">
        <v>3096</v>
      </c>
      <c r="B2940" s="32">
        <f t="shared" ca="1" si="274"/>
        <v>0.96238872464575931</v>
      </c>
      <c r="C2940" s="131" t="s">
        <v>5506</v>
      </c>
      <c r="D2940" s="122" t="s">
        <v>5507</v>
      </c>
      <c r="E2940" s="21"/>
      <c r="F2940" s="22"/>
      <c r="G2940" s="22"/>
      <c r="H2940" s="22"/>
      <c r="I2940" s="23"/>
      <c r="J2940" s="35" t="str">
        <f t="shared" si="275"/>
        <v>➸</v>
      </c>
      <c r="K2940" s="117" t="str">
        <f>词典存放目录!$A$1&amp;L2940&amp;M2940</f>
        <v>F:\《自创文法查阅Excel》4.1备份\《B词汇·红宝书》\红宝书15版图片\3096-こと【事】.jpg</v>
      </c>
      <c r="L2940" s="9" t="s">
        <v>18120</v>
      </c>
      <c r="M2940" s="117" t="s">
        <v>21059</v>
      </c>
      <c r="N2940" s="36" t="str">
        <f t="shared" si="276"/>
        <v>▶</v>
      </c>
      <c r="O2940" s="37" t="s">
        <v>17932</v>
      </c>
      <c r="P2940" s="37">
        <v>39</v>
      </c>
      <c r="Q2940" s="37" t="s">
        <v>23</v>
      </c>
      <c r="R2940" s="9" t="str">
        <f>词典存放目录!$A$1&amp;O2940&amp;P2940&amp;Q2940</f>
        <v>F:\《自创文法查阅Excel》4.1备份\《B词汇·红宝书》\红宝书MP3分割\10 n4-こ (39).mp3</v>
      </c>
      <c r="S2940" s="38"/>
      <c r="T2940" s="56"/>
      <c r="U2940" s="56"/>
      <c r="V2940" s="30" t="str">
        <f t="shared" ref="V2940:V2971" si="278">IF(COUNTA(S2940:U2940)=0,"",COUNTIF(S2940:U2940,"0")/COUNTA(S2940:U2940))</f>
        <v/>
      </c>
      <c r="W2940" s="29"/>
      <c r="X2940" s="9" t="s">
        <v>113</v>
      </c>
    </row>
    <row r="2941" spans="1:24" s="57" customFormat="1" ht="24">
      <c r="A2941" s="31">
        <v>3097</v>
      </c>
      <c r="B2941" s="32">
        <f t="shared" ca="1" si="274"/>
        <v>0.40741879661893288</v>
      </c>
      <c r="C2941" s="131" t="s">
        <v>5508</v>
      </c>
      <c r="D2941" s="122" t="s">
        <v>5509</v>
      </c>
      <c r="E2941" s="21"/>
      <c r="F2941" s="22"/>
      <c r="G2941" s="22"/>
      <c r="H2941" s="22"/>
      <c r="I2941" s="23"/>
      <c r="J2941" s="35" t="str">
        <f t="shared" si="275"/>
        <v>➸</v>
      </c>
      <c r="K2941" s="117" t="str">
        <f>词典存放目录!$A$1&amp;L2941&amp;M2941</f>
        <v>F:\《自创文法查阅Excel》4.1备份\《B词汇·红宝书》\红宝书15版图片\3097-ことばづかい【言葉遣い】.jpg</v>
      </c>
      <c r="L2941" s="9" t="s">
        <v>18120</v>
      </c>
      <c r="M2941" s="117" t="s">
        <v>21060</v>
      </c>
      <c r="N2941" s="36" t="str">
        <f t="shared" si="276"/>
        <v>▶</v>
      </c>
      <c r="O2941" s="37" t="s">
        <v>17932</v>
      </c>
      <c r="P2941" s="37">
        <v>40</v>
      </c>
      <c r="Q2941" s="37" t="s">
        <v>23</v>
      </c>
      <c r="R2941" s="9" t="str">
        <f>词典存放目录!$A$1&amp;O2941&amp;P2941&amp;Q2941</f>
        <v>F:\《自创文法查阅Excel》4.1备份\《B词汇·红宝书》\红宝书MP3分割\10 n4-こ (40).mp3</v>
      </c>
      <c r="S2941" s="38"/>
      <c r="T2941" s="56"/>
      <c r="U2941" s="56"/>
      <c r="V2941" s="30" t="str">
        <f t="shared" si="278"/>
        <v/>
      </c>
      <c r="W2941" s="29"/>
      <c r="X2941" s="9" t="s">
        <v>113</v>
      </c>
    </row>
    <row r="2942" spans="1:24" s="57" customFormat="1" ht="24">
      <c r="A2942" s="31">
        <v>3098</v>
      </c>
      <c r="B2942" s="32">
        <f t="shared" ref="B2942:B3005" ca="1" si="279">RAND()</f>
        <v>0.19394181177458947</v>
      </c>
      <c r="C2942" s="131" t="s">
        <v>5510</v>
      </c>
      <c r="D2942" s="122" t="s">
        <v>5511</v>
      </c>
      <c r="E2942" s="21"/>
      <c r="F2942" s="22"/>
      <c r="G2942" s="22"/>
      <c r="H2942" s="22"/>
      <c r="I2942" s="23"/>
      <c r="J2942" s="35" t="str">
        <f t="shared" ref="J2942:J3005" si="280">HYPERLINK(K2942,"➸")</f>
        <v>➸</v>
      </c>
      <c r="K2942" s="117" t="str">
        <f>词典存放目录!$A$1&amp;L2942&amp;M2942</f>
        <v>F:\《自创文法查阅Excel》4.1备份\《B词汇·红宝书》\红宝书15版图片\3098-ことり【小鳥】.jpg</v>
      </c>
      <c r="L2942" s="9" t="s">
        <v>18120</v>
      </c>
      <c r="M2942" s="117" t="s">
        <v>21061</v>
      </c>
      <c r="N2942" s="36" t="str">
        <f t="shared" ref="N2942:N3005" si="281">HYPERLINK(R2942,"▶")</f>
        <v>▶</v>
      </c>
      <c r="O2942" s="37" t="s">
        <v>17932</v>
      </c>
      <c r="P2942" s="37">
        <v>41</v>
      </c>
      <c r="Q2942" s="37" t="s">
        <v>23</v>
      </c>
      <c r="R2942" s="9" t="str">
        <f>词典存放目录!$A$1&amp;O2942&amp;P2942&amp;Q2942</f>
        <v>F:\《自创文法查阅Excel》4.1备份\《B词汇·红宝书》\红宝书MP3分割\10 n4-こ (41).mp3</v>
      </c>
      <c r="S2942" s="38"/>
      <c r="T2942" s="56"/>
      <c r="U2942" s="56"/>
      <c r="V2942" s="30" t="str">
        <f t="shared" si="278"/>
        <v/>
      </c>
      <c r="W2942" s="29"/>
      <c r="X2942" s="9" t="s">
        <v>113</v>
      </c>
    </row>
    <row r="2943" spans="1:24" s="57" customFormat="1" ht="24">
      <c r="A2943" s="31">
        <v>3099</v>
      </c>
      <c r="B2943" s="32">
        <f t="shared" ca="1" si="279"/>
        <v>0.46854875119848605</v>
      </c>
      <c r="C2943" s="131" t="s">
        <v>5512</v>
      </c>
      <c r="D2943" s="122" t="s">
        <v>5513</v>
      </c>
      <c r="E2943" s="21"/>
      <c r="F2943" s="22"/>
      <c r="G2943" s="22"/>
      <c r="H2943" s="22"/>
      <c r="I2943" s="23"/>
      <c r="J2943" s="35" t="str">
        <f t="shared" si="280"/>
        <v>➸</v>
      </c>
      <c r="K2943" s="117" t="str">
        <f>词典存放目录!$A$1&amp;L2943&amp;M2943</f>
        <v>F:\《自创文法查阅Excel》4.1备份\《B词汇·红宝书》\红宝书15版图片\3099-このあいだ【この間】.jpg</v>
      </c>
      <c r="L2943" s="9" t="s">
        <v>18120</v>
      </c>
      <c r="M2943" s="117" t="s">
        <v>21062</v>
      </c>
      <c r="N2943" s="36" t="str">
        <f t="shared" si="281"/>
        <v>▶</v>
      </c>
      <c r="O2943" s="37" t="s">
        <v>17932</v>
      </c>
      <c r="P2943" s="37">
        <v>42</v>
      </c>
      <c r="Q2943" s="37" t="s">
        <v>23</v>
      </c>
      <c r="R2943" s="9" t="str">
        <f>词典存放目录!$A$1&amp;O2943&amp;P2943&amp;Q2943</f>
        <v>F:\《自创文法查阅Excel》4.1备份\《B词汇·红宝书》\红宝书MP3分割\10 n4-こ (42).mp3</v>
      </c>
      <c r="S2943" s="38"/>
      <c r="T2943" s="56"/>
      <c r="U2943" s="56"/>
      <c r="V2943" s="30" t="str">
        <f t="shared" si="278"/>
        <v/>
      </c>
      <c r="W2943" s="29"/>
      <c r="X2943" s="9" t="s">
        <v>113</v>
      </c>
    </row>
    <row r="2944" spans="1:24" s="57" customFormat="1" ht="24">
      <c r="A2944" s="31">
        <v>3100</v>
      </c>
      <c r="B2944" s="32">
        <f t="shared" ca="1" si="279"/>
        <v>6.4171128610854056E-2</v>
      </c>
      <c r="C2944" s="131" t="s">
        <v>5514</v>
      </c>
      <c r="D2944" s="122" t="s">
        <v>5515</v>
      </c>
      <c r="E2944" s="21"/>
      <c r="F2944" s="22"/>
      <c r="G2944" s="22"/>
      <c r="H2944" s="22"/>
      <c r="I2944" s="23"/>
      <c r="J2944" s="35" t="str">
        <f t="shared" si="280"/>
        <v>➸</v>
      </c>
      <c r="K2944" s="117" t="str">
        <f>词典存放目录!$A$1&amp;L2944&amp;M2944</f>
        <v>F:\《自创文法查阅Excel》4.1备份\《B词汇·红宝书》\红宝书15版图片\3100-このごろ【この頃】.jpg</v>
      </c>
      <c r="L2944" s="9" t="s">
        <v>18120</v>
      </c>
      <c r="M2944" s="117" t="s">
        <v>21063</v>
      </c>
      <c r="N2944" s="36" t="str">
        <f t="shared" si="281"/>
        <v>▶</v>
      </c>
      <c r="O2944" s="37" t="s">
        <v>17932</v>
      </c>
      <c r="P2944" s="37">
        <v>43</v>
      </c>
      <c r="Q2944" s="37" t="s">
        <v>23</v>
      </c>
      <c r="R2944" s="9" t="str">
        <f>词典存放目录!$A$1&amp;O2944&amp;P2944&amp;Q2944</f>
        <v>F:\《自创文法查阅Excel》4.1备份\《B词汇·红宝书》\红宝书MP3分割\10 n4-こ (43).mp3</v>
      </c>
      <c r="S2944" s="38"/>
      <c r="T2944" s="56"/>
      <c r="U2944" s="56"/>
      <c r="V2944" s="30" t="str">
        <f t="shared" si="278"/>
        <v/>
      </c>
      <c r="W2944" s="29"/>
      <c r="X2944" s="9" t="s">
        <v>113</v>
      </c>
    </row>
    <row r="2945" spans="1:24" s="57" customFormat="1" ht="24">
      <c r="A2945" s="31">
        <v>3101</v>
      </c>
      <c r="B2945" s="32">
        <f t="shared" ca="1" si="279"/>
        <v>1.0794199713529018E-2</v>
      </c>
      <c r="C2945" s="131" t="s">
        <v>5516</v>
      </c>
      <c r="D2945" s="122" t="s">
        <v>5517</v>
      </c>
      <c r="E2945" s="21"/>
      <c r="F2945" s="22"/>
      <c r="G2945" s="22"/>
      <c r="H2945" s="22"/>
      <c r="I2945" s="23"/>
      <c r="J2945" s="35" t="str">
        <f t="shared" si="280"/>
        <v>➸</v>
      </c>
      <c r="K2945" s="117" t="str">
        <f>词典存放目录!$A$1&amp;L2945&amp;M2945</f>
        <v>F:\《自创文法查阅Excel》4.1备份\《B词汇·红宝书》\红宝书15版图片\3101-このは【木の葉】.jpg</v>
      </c>
      <c r="L2945" s="9" t="s">
        <v>18120</v>
      </c>
      <c r="M2945" s="117" t="s">
        <v>21064</v>
      </c>
      <c r="N2945" s="36" t="str">
        <f t="shared" si="281"/>
        <v>▶</v>
      </c>
      <c r="O2945" s="37" t="s">
        <v>17932</v>
      </c>
      <c r="P2945" s="37">
        <v>44</v>
      </c>
      <c r="Q2945" s="37" t="s">
        <v>23</v>
      </c>
      <c r="R2945" s="9" t="str">
        <f>词典存放目录!$A$1&amp;O2945&amp;P2945&amp;Q2945</f>
        <v>F:\《自创文法查阅Excel》4.1备份\《B词汇·红宝书》\红宝书MP3分割\10 n4-こ (44).mp3</v>
      </c>
      <c r="S2945" s="38"/>
      <c r="T2945" s="56"/>
      <c r="U2945" s="56"/>
      <c r="V2945" s="30" t="str">
        <f t="shared" si="278"/>
        <v/>
      </c>
      <c r="W2945" s="29"/>
      <c r="X2945" s="9" t="s">
        <v>113</v>
      </c>
    </row>
    <row r="2946" spans="1:24" s="57" customFormat="1" ht="24">
      <c r="A2946" s="31">
        <v>3102</v>
      </c>
      <c r="B2946" s="32">
        <f t="shared" ca="1" si="279"/>
        <v>4.0485619064428713E-2</v>
      </c>
      <c r="C2946" s="131" t="s">
        <v>5518</v>
      </c>
      <c r="D2946" s="122" t="s">
        <v>5519</v>
      </c>
      <c r="E2946" s="21"/>
      <c r="F2946" s="22"/>
      <c r="G2946" s="22"/>
      <c r="H2946" s="22"/>
      <c r="I2946" s="23"/>
      <c r="J2946" s="35" t="str">
        <f t="shared" si="280"/>
        <v>➸</v>
      </c>
      <c r="K2946" s="117" t="str">
        <f>词典存放目录!$A$1&amp;L2946&amp;M2946</f>
        <v>F:\《自创文法查阅Excel》4.1备份\《B词汇·红宝书》\红宝书15版图片\3102-こまかい【細かい】.jpg</v>
      </c>
      <c r="L2946" s="9" t="s">
        <v>18120</v>
      </c>
      <c r="M2946" s="117" t="s">
        <v>21065</v>
      </c>
      <c r="N2946" s="36" t="str">
        <f t="shared" si="281"/>
        <v>▶</v>
      </c>
      <c r="O2946" s="37" t="s">
        <v>17932</v>
      </c>
      <c r="P2946" s="37">
        <v>45</v>
      </c>
      <c r="Q2946" s="37" t="s">
        <v>23</v>
      </c>
      <c r="R2946" s="9" t="str">
        <f>词典存放目录!$A$1&amp;O2946&amp;P2946&amp;Q2946</f>
        <v>F:\《自创文法查阅Excel》4.1备份\《B词汇·红宝书》\红宝书MP3分割\10 n4-こ (45).mp3</v>
      </c>
      <c r="S2946" s="38"/>
      <c r="T2946" s="56"/>
      <c r="U2946" s="56"/>
      <c r="V2946" s="30" t="str">
        <f t="shared" si="278"/>
        <v/>
      </c>
      <c r="W2946" s="29"/>
      <c r="X2946" s="9" t="s">
        <v>113</v>
      </c>
    </row>
    <row r="2947" spans="1:24" s="57" customFormat="1" ht="24">
      <c r="A2947" s="31">
        <v>3103</v>
      </c>
      <c r="B2947" s="32">
        <f t="shared" ca="1" si="279"/>
        <v>0.14338805656643905</v>
      </c>
      <c r="C2947" s="131" t="s">
        <v>5520</v>
      </c>
      <c r="D2947" s="122" t="s">
        <v>5521</v>
      </c>
      <c r="E2947" s="21"/>
      <c r="F2947" s="22"/>
      <c r="G2947" s="22"/>
      <c r="H2947" s="22"/>
      <c r="I2947" s="23"/>
      <c r="J2947" s="35" t="str">
        <f t="shared" si="280"/>
        <v>➸</v>
      </c>
      <c r="K2947" s="117" t="str">
        <f>词典存放目录!$A$1&amp;L2947&amp;M2947</f>
        <v>F:\《自创文法查阅Excel》4.1备份\《B词汇·红宝书》\红宝书15版图片\3103-ごみ【塵·芥】.jpg</v>
      </c>
      <c r="L2947" s="9" t="s">
        <v>18120</v>
      </c>
      <c r="M2947" s="117" t="s">
        <v>21066</v>
      </c>
      <c r="N2947" s="36" t="str">
        <f t="shared" si="281"/>
        <v>▶</v>
      </c>
      <c r="O2947" s="37" t="s">
        <v>17932</v>
      </c>
      <c r="P2947" s="37">
        <v>46</v>
      </c>
      <c r="Q2947" s="37" t="s">
        <v>23</v>
      </c>
      <c r="R2947" s="9" t="str">
        <f>词典存放目录!$A$1&amp;O2947&amp;P2947&amp;Q2947</f>
        <v>F:\《自创文法查阅Excel》4.1备份\《B词汇·红宝书》\红宝书MP3分割\10 n4-こ (46).mp3</v>
      </c>
      <c r="S2947" s="38"/>
      <c r="T2947" s="56"/>
      <c r="U2947" s="56"/>
      <c r="V2947" s="30" t="str">
        <f t="shared" si="278"/>
        <v/>
      </c>
      <c r="W2947" s="29"/>
      <c r="X2947" s="9" t="s">
        <v>113</v>
      </c>
    </row>
    <row r="2948" spans="1:24" s="57" customFormat="1" ht="24">
      <c r="A2948" s="31">
        <v>3104</v>
      </c>
      <c r="B2948" s="32">
        <f t="shared" ca="1" si="279"/>
        <v>4.9478121348046633E-3</v>
      </c>
      <c r="C2948" s="131" t="s">
        <v>5522</v>
      </c>
      <c r="D2948" s="122" t="s">
        <v>5523</v>
      </c>
      <c r="E2948" s="21"/>
      <c r="F2948" s="22"/>
      <c r="G2948" s="22"/>
      <c r="H2948" s="22"/>
      <c r="I2948" s="23"/>
      <c r="J2948" s="35" t="str">
        <f t="shared" si="280"/>
        <v>➸</v>
      </c>
      <c r="K2948" s="117" t="str">
        <f>词典存放目录!$A$1&amp;L2948&amp;M2948</f>
        <v>F:\《自创文法查阅Excel》4.1备份\《B词汇·红宝书》\红宝书15版图片\3104-ごみばこ【ごみ箱】.jpg</v>
      </c>
      <c r="L2948" s="9" t="s">
        <v>18120</v>
      </c>
      <c r="M2948" s="117" t="s">
        <v>21067</v>
      </c>
      <c r="N2948" s="36" t="str">
        <f t="shared" si="281"/>
        <v>▶</v>
      </c>
      <c r="O2948" s="37" t="s">
        <v>17932</v>
      </c>
      <c r="P2948" s="37">
        <v>47</v>
      </c>
      <c r="Q2948" s="37" t="s">
        <v>23</v>
      </c>
      <c r="R2948" s="9" t="str">
        <f>词典存放目录!$A$1&amp;O2948&amp;P2948&amp;Q2948</f>
        <v>F:\《自创文法查阅Excel》4.1备份\《B词汇·红宝书》\红宝书MP3分割\10 n4-こ (47).mp3</v>
      </c>
      <c r="S2948" s="38"/>
      <c r="T2948" s="56"/>
      <c r="U2948" s="56"/>
      <c r="V2948" s="30" t="str">
        <f t="shared" si="278"/>
        <v/>
      </c>
      <c r="W2948" s="29"/>
      <c r="X2948" s="9" t="s">
        <v>113</v>
      </c>
    </row>
    <row r="2949" spans="1:24" s="57" customFormat="1" ht="24">
      <c r="A2949" s="31">
        <v>3105</v>
      </c>
      <c r="B2949" s="32">
        <f t="shared" ca="1" si="279"/>
        <v>0.54741882931702046</v>
      </c>
      <c r="C2949" s="131" t="s">
        <v>5413</v>
      </c>
      <c r="D2949" s="122" t="s">
        <v>5524</v>
      </c>
      <c r="E2949" s="21"/>
      <c r="F2949" s="22"/>
      <c r="G2949" s="22"/>
      <c r="H2949" s="22"/>
      <c r="I2949" s="23"/>
      <c r="J2949" s="35" t="str">
        <f t="shared" si="280"/>
        <v>➸</v>
      </c>
      <c r="K2949" s="117" t="str">
        <f>词典存放目录!$A$1&amp;L2949&amp;M2949</f>
        <v>F:\《自创文法查阅Excel》4.1备份\《B词汇·红宝书》\红宝书15版图片\3105-こむ【込む·混む】.jpg</v>
      </c>
      <c r="L2949" s="9" t="s">
        <v>18120</v>
      </c>
      <c r="M2949" s="117" t="s">
        <v>21068</v>
      </c>
      <c r="N2949" s="36" t="str">
        <f t="shared" si="281"/>
        <v>▶</v>
      </c>
      <c r="O2949" s="37" t="s">
        <v>17932</v>
      </c>
      <c r="P2949" s="37">
        <v>48</v>
      </c>
      <c r="Q2949" s="37" t="s">
        <v>23</v>
      </c>
      <c r="R2949" s="9" t="str">
        <f>词典存放目录!$A$1&amp;O2949&amp;P2949&amp;Q2949</f>
        <v>F:\《自创文法查阅Excel》4.1备份\《B词汇·红宝书》\红宝书MP3分割\10 n4-こ (48).mp3</v>
      </c>
      <c r="S2949" s="38"/>
      <c r="T2949" s="56"/>
      <c r="U2949" s="56"/>
      <c r="V2949" s="30" t="str">
        <f t="shared" si="278"/>
        <v/>
      </c>
      <c r="W2949" s="29"/>
      <c r="X2949" s="9" t="s">
        <v>113</v>
      </c>
    </row>
    <row r="2950" spans="1:24" s="57" customFormat="1" ht="24">
      <c r="A2950" s="31">
        <v>3106</v>
      </c>
      <c r="B2950" s="32">
        <f t="shared" ca="1" si="279"/>
        <v>0.88463410012928168</v>
      </c>
      <c r="C2950" s="131" t="s">
        <v>5525</v>
      </c>
      <c r="D2950" s="122" t="s">
        <v>5526</v>
      </c>
      <c r="E2950" s="21"/>
      <c r="F2950" s="22"/>
      <c r="G2950" s="22"/>
      <c r="H2950" s="22"/>
      <c r="I2950" s="23"/>
      <c r="J2950" s="35" t="str">
        <f t="shared" si="280"/>
        <v>➸</v>
      </c>
      <c r="K2950" s="117" t="str">
        <f>词典存放目录!$A$1&amp;L2950&amp;M2950</f>
        <v>F:\《自创文法查阅Excel》4.1备份\《B词汇·红宝书》\红宝书15版图片\3106-こめ【米】.jpg</v>
      </c>
      <c r="L2950" s="9" t="s">
        <v>18120</v>
      </c>
      <c r="M2950" s="117" t="s">
        <v>21069</v>
      </c>
      <c r="N2950" s="36" t="str">
        <f t="shared" si="281"/>
        <v>▶</v>
      </c>
      <c r="O2950" s="37" t="s">
        <v>17932</v>
      </c>
      <c r="P2950" s="37">
        <v>49</v>
      </c>
      <c r="Q2950" s="37" t="s">
        <v>23</v>
      </c>
      <c r="R2950" s="9" t="str">
        <f>词典存放目录!$A$1&amp;O2950&amp;P2950&amp;Q2950</f>
        <v>F:\《自创文法查阅Excel》4.1备份\《B词汇·红宝书》\红宝书MP3分割\10 n4-こ (49).mp3</v>
      </c>
      <c r="S2950" s="38"/>
      <c r="T2950" s="56"/>
      <c r="U2950" s="56"/>
      <c r="V2950" s="30" t="str">
        <f t="shared" si="278"/>
        <v/>
      </c>
      <c r="W2950" s="29"/>
      <c r="X2950" s="9" t="s">
        <v>113</v>
      </c>
    </row>
    <row r="2951" spans="1:24" s="57" customFormat="1" ht="24">
      <c r="A2951" s="31">
        <v>3107</v>
      </c>
      <c r="B2951" s="32">
        <f t="shared" ca="1" si="279"/>
        <v>0.67731217489219053</v>
      </c>
      <c r="C2951" s="131" t="s">
        <v>5527</v>
      </c>
      <c r="D2951" s="122" t="s">
        <v>5528</v>
      </c>
      <c r="E2951" s="21"/>
      <c r="F2951" s="22"/>
      <c r="G2951" s="22"/>
      <c r="H2951" s="22"/>
      <c r="I2951" s="23"/>
      <c r="J2951" s="35" t="str">
        <f t="shared" si="280"/>
        <v>➸</v>
      </c>
      <c r="K2951" s="117" t="str">
        <f>词典存放目录!$A$1&amp;L2951&amp;M2951</f>
        <v>F:\《自创文法查阅Excel》4.1备份\《B词汇·红宝书》\红宝书15版图片\3107-ごらんになる【ご覧になる】.jpg</v>
      </c>
      <c r="L2951" s="9" t="s">
        <v>18120</v>
      </c>
      <c r="M2951" s="117" t="s">
        <v>21070</v>
      </c>
      <c r="N2951" s="36" t="str">
        <f t="shared" si="281"/>
        <v>▶</v>
      </c>
      <c r="O2951" s="37" t="s">
        <v>17932</v>
      </c>
      <c r="P2951" s="37">
        <v>50</v>
      </c>
      <c r="Q2951" s="37" t="s">
        <v>23</v>
      </c>
      <c r="R2951" s="9" t="str">
        <f>词典存放目录!$A$1&amp;O2951&amp;P2951&amp;Q2951</f>
        <v>F:\《自创文法查阅Excel》4.1备份\《B词汇·红宝书》\红宝书MP3分割\10 n4-こ (50).mp3</v>
      </c>
      <c r="S2951" s="38"/>
      <c r="T2951" s="56"/>
      <c r="U2951" s="56"/>
      <c r="V2951" s="30" t="str">
        <f t="shared" si="278"/>
        <v/>
      </c>
      <c r="W2951" s="29"/>
      <c r="X2951" s="9" t="s">
        <v>113</v>
      </c>
    </row>
    <row r="2952" spans="1:24" s="57" customFormat="1" ht="24">
      <c r="A2952" s="31">
        <v>3108</v>
      </c>
      <c r="B2952" s="32">
        <f t="shared" ca="1" si="279"/>
        <v>0.53073048445295012</v>
      </c>
      <c r="C2952" s="131" t="s">
        <v>5529</v>
      </c>
      <c r="D2952" s="122" t="s">
        <v>5530</v>
      </c>
      <c r="E2952" s="21"/>
      <c r="F2952" s="22"/>
      <c r="G2952" s="22"/>
      <c r="H2952" s="22"/>
      <c r="I2952" s="23"/>
      <c r="J2952" s="35" t="str">
        <f t="shared" si="280"/>
        <v>➸</v>
      </c>
      <c r="K2952" s="117" t="str">
        <f>词典存放目录!$A$1&amp;L2952&amp;M2952</f>
        <v>F:\《自创文法查阅Excel》4.1备份\《B词汇·红宝书》\红宝书15版图片\3108-これから【是から】.jpg</v>
      </c>
      <c r="L2952" s="9" t="s">
        <v>18120</v>
      </c>
      <c r="M2952" s="117" t="s">
        <v>21071</v>
      </c>
      <c r="N2952" s="36" t="str">
        <f t="shared" si="281"/>
        <v>▶</v>
      </c>
      <c r="O2952" s="37" t="s">
        <v>17932</v>
      </c>
      <c r="P2952" s="37">
        <v>51</v>
      </c>
      <c r="Q2952" s="37" t="s">
        <v>23</v>
      </c>
      <c r="R2952" s="9" t="str">
        <f>词典存放目录!$A$1&amp;O2952&amp;P2952&amp;Q2952</f>
        <v>F:\《自创文法查阅Excel》4.1备份\《B词汇·红宝书》\红宝书MP3分割\10 n4-こ (51).mp3</v>
      </c>
      <c r="S2952" s="38"/>
      <c r="T2952" s="56"/>
      <c r="U2952" s="56"/>
      <c r="V2952" s="30" t="str">
        <f t="shared" si="278"/>
        <v/>
      </c>
      <c r="W2952" s="29"/>
      <c r="X2952" s="9" t="s">
        <v>113</v>
      </c>
    </row>
    <row r="2953" spans="1:24" s="57" customFormat="1" ht="24">
      <c r="A2953" s="31">
        <v>3109</v>
      </c>
      <c r="B2953" s="32">
        <f t="shared" ca="1" si="279"/>
        <v>0.91007784947938031</v>
      </c>
      <c r="C2953" s="131" t="s">
        <v>5531</v>
      </c>
      <c r="D2953" s="122" t="s">
        <v>5532</v>
      </c>
      <c r="E2953" s="21"/>
      <c r="F2953" s="22"/>
      <c r="G2953" s="22"/>
      <c r="H2953" s="22"/>
      <c r="I2953" s="23"/>
      <c r="J2953" s="35" t="str">
        <f t="shared" si="280"/>
        <v>➸</v>
      </c>
      <c r="K2953" s="117" t="str">
        <f>词典存放目录!$A$1&amp;L2953&amp;M2953</f>
        <v>F:\《自创文法查阅Excel》4.1备份\《B词汇·红宝书》\红宝书15版图片\3109-これでは【是では】.jpg</v>
      </c>
      <c r="L2953" s="9" t="s">
        <v>18120</v>
      </c>
      <c r="M2953" s="117" t="s">
        <v>21072</v>
      </c>
      <c r="N2953" s="36" t="str">
        <f t="shared" si="281"/>
        <v>▶</v>
      </c>
      <c r="O2953" s="37" t="s">
        <v>17932</v>
      </c>
      <c r="P2953" s="37">
        <v>52</v>
      </c>
      <c r="Q2953" s="37" t="s">
        <v>23</v>
      </c>
      <c r="R2953" s="9" t="str">
        <f>词典存放目录!$A$1&amp;O2953&amp;P2953&amp;Q2953</f>
        <v>F:\《自创文法查阅Excel》4.1备份\《B词汇·红宝书》\红宝书MP3分割\10 n4-こ (52).mp3</v>
      </c>
      <c r="S2953" s="38"/>
      <c r="T2953" s="56"/>
      <c r="U2953" s="56"/>
      <c r="V2953" s="30" t="str">
        <f t="shared" si="278"/>
        <v/>
      </c>
      <c r="W2953" s="29"/>
      <c r="X2953" s="9" t="s">
        <v>113</v>
      </c>
    </row>
    <row r="2954" spans="1:24" s="57" customFormat="1" ht="24">
      <c r="A2954" s="31">
        <v>3110</v>
      </c>
      <c r="B2954" s="32">
        <f t="shared" ca="1" si="279"/>
        <v>0.30148052009403936</v>
      </c>
      <c r="C2954" s="131" t="s">
        <v>5533</v>
      </c>
      <c r="D2954" s="122"/>
      <c r="E2954" s="21"/>
      <c r="F2954" s="22"/>
      <c r="G2954" s="22"/>
      <c r="H2954" s="22"/>
      <c r="I2954" s="23"/>
      <c r="J2954" s="35" t="str">
        <f t="shared" si="280"/>
        <v>➸</v>
      </c>
      <c r="K2954" s="117" t="str">
        <f>词典存放目录!$A$1&amp;L2954&amp;M2954</f>
        <v>F:\《自创文法查阅Excel》4.1备份\《B词汇·红宝书》\红宝书15版图片\3110-これら.jpg</v>
      </c>
      <c r="L2954" s="9" t="s">
        <v>18120</v>
      </c>
      <c r="M2954" s="117" t="s">
        <v>21073</v>
      </c>
      <c r="N2954" s="36" t="str">
        <f t="shared" si="281"/>
        <v>▶</v>
      </c>
      <c r="O2954" s="37" t="s">
        <v>17932</v>
      </c>
      <c r="P2954" s="37">
        <v>53</v>
      </c>
      <c r="Q2954" s="37" t="s">
        <v>23</v>
      </c>
      <c r="R2954" s="9" t="str">
        <f>词典存放目录!$A$1&amp;O2954&amp;P2954&amp;Q2954</f>
        <v>F:\《自创文法查阅Excel》4.1备份\《B词汇·红宝书》\红宝书MP3分割\10 n4-こ (53).mp3</v>
      </c>
      <c r="S2954" s="38"/>
      <c r="T2954" s="56"/>
      <c r="U2954" s="56"/>
      <c r="V2954" s="30" t="str">
        <f t="shared" si="278"/>
        <v/>
      </c>
      <c r="W2954" s="29"/>
      <c r="X2954" s="9" t="s">
        <v>113</v>
      </c>
    </row>
    <row r="2955" spans="1:24" s="57" customFormat="1" ht="24">
      <c r="A2955" s="31">
        <v>3111</v>
      </c>
      <c r="B2955" s="32">
        <f t="shared" ca="1" si="279"/>
        <v>0.94934149125458656</v>
      </c>
      <c r="C2955" s="131" t="s">
        <v>5534</v>
      </c>
      <c r="D2955" s="122" t="s">
        <v>5535</v>
      </c>
      <c r="E2955" s="21" t="s">
        <v>32</v>
      </c>
      <c r="F2955" s="22"/>
      <c r="G2955" s="22"/>
      <c r="H2955" s="22"/>
      <c r="I2955" s="23"/>
      <c r="J2955" s="35" t="str">
        <f t="shared" si="280"/>
        <v>➸</v>
      </c>
      <c r="K2955" s="117" t="str">
        <f>词典存放目录!$A$1&amp;L2955&amp;M2955</f>
        <v>F:\《自创文法查阅Excel》4.1备份\《B词汇·红宝书》\红宝书15版图片\3111-こわい【怖い】.jpg</v>
      </c>
      <c r="L2955" s="9" t="s">
        <v>18120</v>
      </c>
      <c r="M2955" s="117" t="s">
        <v>21074</v>
      </c>
      <c r="N2955" s="36" t="str">
        <f t="shared" si="281"/>
        <v>▶</v>
      </c>
      <c r="O2955" s="37" t="s">
        <v>17932</v>
      </c>
      <c r="P2955" s="37">
        <v>54</v>
      </c>
      <c r="Q2955" s="37" t="s">
        <v>23</v>
      </c>
      <c r="R2955" s="9" t="str">
        <f>词典存放目录!$A$1&amp;O2955&amp;P2955&amp;Q2955</f>
        <v>F:\《自创文法查阅Excel》4.1备份\《B词汇·红宝书》\红宝书MP3分割\10 n4-こ (54).mp3</v>
      </c>
      <c r="S2955" s="38"/>
      <c r="T2955" s="56"/>
      <c r="U2955" s="56"/>
      <c r="V2955" s="30" t="str">
        <f t="shared" si="278"/>
        <v/>
      </c>
      <c r="W2955" s="29"/>
      <c r="X2955" s="9" t="s">
        <v>113</v>
      </c>
    </row>
    <row r="2956" spans="1:24" s="57" customFormat="1" ht="24">
      <c r="A2956" s="31">
        <v>3112</v>
      </c>
      <c r="B2956" s="32">
        <f t="shared" ca="1" si="279"/>
        <v>9.1721041101245682E-2</v>
      </c>
      <c r="C2956" s="131" t="s">
        <v>5536</v>
      </c>
      <c r="D2956" s="122" t="s">
        <v>5537</v>
      </c>
      <c r="E2956" s="21"/>
      <c r="F2956" s="22"/>
      <c r="G2956" s="22"/>
      <c r="H2956" s="22"/>
      <c r="I2956" s="23"/>
      <c r="J2956" s="35" t="str">
        <f t="shared" si="280"/>
        <v>➸</v>
      </c>
      <c r="K2956" s="117" t="str">
        <f>词典存放目录!$A$1&amp;L2956&amp;M2956</f>
        <v>F:\《自创文法查阅Excel》4.1备份\《B词汇·红宝书》\红宝书15版图片\3112-こわがる【怖がる】.jpg</v>
      </c>
      <c r="L2956" s="9" t="s">
        <v>18120</v>
      </c>
      <c r="M2956" s="117" t="s">
        <v>21075</v>
      </c>
      <c r="N2956" s="36" t="str">
        <f t="shared" si="281"/>
        <v>▶</v>
      </c>
      <c r="O2956" s="37" t="s">
        <v>17932</v>
      </c>
      <c r="P2956" s="37">
        <v>55</v>
      </c>
      <c r="Q2956" s="37" t="s">
        <v>23</v>
      </c>
      <c r="R2956" s="9" t="str">
        <f>词典存放目录!$A$1&amp;O2956&amp;P2956&amp;Q2956</f>
        <v>F:\《自创文法查阅Excel》4.1备份\《B词汇·红宝书》\红宝书MP3分割\10 n4-こ (55).mp3</v>
      </c>
      <c r="S2956" s="38"/>
      <c r="T2956" s="56"/>
      <c r="U2956" s="56"/>
      <c r="V2956" s="30" t="str">
        <f t="shared" si="278"/>
        <v/>
      </c>
      <c r="W2956" s="29"/>
      <c r="X2956" s="9" t="s">
        <v>113</v>
      </c>
    </row>
    <row r="2957" spans="1:24" s="57" customFormat="1" ht="24">
      <c r="A2957" s="31">
        <v>3113</v>
      </c>
      <c r="B2957" s="32">
        <f t="shared" ca="1" si="279"/>
        <v>0.8281476853648353</v>
      </c>
      <c r="C2957" s="131" t="s">
        <v>5538</v>
      </c>
      <c r="D2957" s="122" t="s">
        <v>5539</v>
      </c>
      <c r="E2957" s="21"/>
      <c r="F2957" s="22"/>
      <c r="G2957" s="22"/>
      <c r="H2957" s="22"/>
      <c r="I2957" s="23"/>
      <c r="J2957" s="35" t="str">
        <f t="shared" si="280"/>
        <v>➸</v>
      </c>
      <c r="K2957" s="117" t="str">
        <f>词典存放目录!$A$1&amp;L2957&amp;M2957</f>
        <v>F:\《自创文法查阅Excel》4.1备份\《B词汇·红宝书》\红宝书15版图片\3113-こわす【壊す】.jpg</v>
      </c>
      <c r="L2957" s="9" t="s">
        <v>18120</v>
      </c>
      <c r="M2957" s="117" t="s">
        <v>21076</v>
      </c>
      <c r="N2957" s="36" t="str">
        <f t="shared" si="281"/>
        <v>▶</v>
      </c>
      <c r="O2957" s="37" t="s">
        <v>17932</v>
      </c>
      <c r="P2957" s="37">
        <v>56</v>
      </c>
      <c r="Q2957" s="37" t="s">
        <v>23</v>
      </c>
      <c r="R2957" s="9" t="str">
        <f>词典存放目录!$A$1&amp;O2957&amp;P2957&amp;Q2957</f>
        <v>F:\《自创文法查阅Excel》4.1备份\《B词汇·红宝书》\红宝书MP3分割\10 n4-こ (56).mp3</v>
      </c>
      <c r="S2957" s="38"/>
      <c r="T2957" s="56"/>
      <c r="U2957" s="56"/>
      <c r="V2957" s="30" t="str">
        <f t="shared" si="278"/>
        <v/>
      </c>
      <c r="W2957" s="29"/>
      <c r="X2957" s="9" t="s">
        <v>113</v>
      </c>
    </row>
    <row r="2958" spans="1:24" s="57" customFormat="1" ht="24">
      <c r="A2958" s="31">
        <v>3114</v>
      </c>
      <c r="B2958" s="32">
        <f t="shared" ca="1" si="279"/>
        <v>0.64323756244054409</v>
      </c>
      <c r="C2958" s="131" t="s">
        <v>5540</v>
      </c>
      <c r="D2958" s="122" t="s">
        <v>5541</v>
      </c>
      <c r="E2958" s="21"/>
      <c r="F2958" s="22"/>
      <c r="G2958" s="22"/>
      <c r="H2958" s="22"/>
      <c r="I2958" s="23"/>
      <c r="J2958" s="35" t="str">
        <f t="shared" si="280"/>
        <v>➸</v>
      </c>
      <c r="K2958" s="117" t="str">
        <f>词典存放目录!$A$1&amp;L2958&amp;M2958</f>
        <v>F:\《自创文法查阅Excel》4.1备份\《B词汇·红宝书》\红宝书15版图片\3114-こわれる【壊れる】.jpg</v>
      </c>
      <c r="L2958" s="9" t="s">
        <v>18120</v>
      </c>
      <c r="M2958" s="117" t="s">
        <v>21077</v>
      </c>
      <c r="N2958" s="36" t="str">
        <f t="shared" si="281"/>
        <v>▶</v>
      </c>
      <c r="O2958" s="37" t="s">
        <v>17932</v>
      </c>
      <c r="P2958" s="37">
        <v>57</v>
      </c>
      <c r="Q2958" s="37" t="s">
        <v>23</v>
      </c>
      <c r="R2958" s="9" t="str">
        <f>词典存放目录!$A$1&amp;O2958&amp;P2958&amp;Q2958</f>
        <v>F:\《自创文法查阅Excel》4.1备份\《B词汇·红宝书》\红宝书MP3分割\10 n4-こ (57).mp3</v>
      </c>
      <c r="S2958" s="38"/>
      <c r="T2958" s="56"/>
      <c r="U2958" s="56"/>
      <c r="V2958" s="30" t="str">
        <f t="shared" si="278"/>
        <v/>
      </c>
      <c r="W2958" s="29"/>
      <c r="X2958" s="9" t="s">
        <v>113</v>
      </c>
    </row>
    <row r="2959" spans="1:24" s="57" customFormat="1" ht="24">
      <c r="A2959" s="31">
        <v>3115</v>
      </c>
      <c r="B2959" s="32">
        <f t="shared" ca="1" si="279"/>
        <v>0.78808915505969179</v>
      </c>
      <c r="C2959" s="131" t="s">
        <v>5542</v>
      </c>
      <c r="D2959" s="122" t="s">
        <v>5543</v>
      </c>
      <c r="E2959" s="21"/>
      <c r="F2959" s="22"/>
      <c r="G2959" s="22"/>
      <c r="H2959" s="22"/>
      <c r="I2959" s="23"/>
      <c r="J2959" s="35" t="str">
        <f t="shared" si="280"/>
        <v>➸</v>
      </c>
      <c r="K2959" s="117" t="str">
        <f>词典存放目录!$A$1&amp;L2959&amp;M2959</f>
        <v>F:\《自创文法查阅Excel》4.1备份\《B词汇·红宝书》\红宝书15版图片\3115-こん～【今～】.jpg</v>
      </c>
      <c r="L2959" s="9" t="s">
        <v>18120</v>
      </c>
      <c r="M2959" s="117" t="s">
        <v>21078</v>
      </c>
      <c r="N2959" s="36" t="str">
        <f t="shared" si="281"/>
        <v>▶</v>
      </c>
      <c r="O2959" s="37" t="s">
        <v>17932</v>
      </c>
      <c r="P2959" s="37">
        <v>58</v>
      </c>
      <c r="Q2959" s="37" t="s">
        <v>23</v>
      </c>
      <c r="R2959" s="9" t="str">
        <f>词典存放目录!$A$1&amp;O2959&amp;P2959&amp;Q2959</f>
        <v>F:\《自创文法查阅Excel》4.1备份\《B词汇·红宝书》\红宝书MP3分割\10 n4-こ (58).mp3</v>
      </c>
      <c r="S2959" s="38"/>
      <c r="T2959" s="56"/>
      <c r="U2959" s="56"/>
      <c r="V2959" s="30" t="str">
        <f t="shared" si="278"/>
        <v/>
      </c>
      <c r="W2959" s="29"/>
      <c r="X2959" s="9" t="s">
        <v>113</v>
      </c>
    </row>
    <row r="2960" spans="1:24" s="57" customFormat="1" ht="24">
      <c r="A2960" s="31">
        <v>3116</v>
      </c>
      <c r="B2960" s="32">
        <f t="shared" ca="1" si="279"/>
        <v>0.79548585251652915</v>
      </c>
      <c r="C2960" s="131" t="s">
        <v>5544</v>
      </c>
      <c r="D2960" s="122" t="s">
        <v>5545</v>
      </c>
      <c r="E2960" s="21"/>
      <c r="F2960" s="22"/>
      <c r="G2960" s="22"/>
      <c r="H2960" s="22"/>
      <c r="I2960" s="23"/>
      <c r="J2960" s="35" t="str">
        <f t="shared" si="280"/>
        <v>➸</v>
      </c>
      <c r="K2960" s="117" t="str">
        <f>词典存放目录!$A$1&amp;L2960&amp;M2960</f>
        <v>F:\《自创文法查阅Excel》4.1备份\《B词汇·红宝书》\红宝书15版图片\3116-こんかい【今回】.jpg</v>
      </c>
      <c r="L2960" s="9" t="s">
        <v>18120</v>
      </c>
      <c r="M2960" s="117" t="s">
        <v>21079</v>
      </c>
      <c r="N2960" s="36" t="str">
        <f t="shared" si="281"/>
        <v>▶</v>
      </c>
      <c r="O2960" s="37" t="s">
        <v>17932</v>
      </c>
      <c r="P2960" s="37">
        <v>59</v>
      </c>
      <c r="Q2960" s="37" t="s">
        <v>23</v>
      </c>
      <c r="R2960" s="9" t="str">
        <f>词典存放目录!$A$1&amp;O2960&amp;P2960&amp;Q2960</f>
        <v>F:\《自创文法查阅Excel》4.1备份\《B词汇·红宝书》\红宝书MP3分割\10 n4-こ (59).mp3</v>
      </c>
      <c r="S2960" s="38"/>
      <c r="T2960" s="56"/>
      <c r="U2960" s="56"/>
      <c r="V2960" s="30" t="str">
        <f t="shared" si="278"/>
        <v/>
      </c>
      <c r="W2960" s="29"/>
      <c r="X2960" s="9" t="s">
        <v>113</v>
      </c>
    </row>
    <row r="2961" spans="1:24" s="57" customFormat="1" ht="24">
      <c r="A2961" s="31">
        <v>3117</v>
      </c>
      <c r="B2961" s="32">
        <f t="shared" ca="1" si="279"/>
        <v>0.40699236363628455</v>
      </c>
      <c r="C2961" s="131" t="s">
        <v>5546</v>
      </c>
      <c r="D2961" s="122" t="s">
        <v>5547</v>
      </c>
      <c r="E2961" s="21"/>
      <c r="F2961" s="22"/>
      <c r="G2961" s="22"/>
      <c r="H2961" s="22"/>
      <c r="I2961" s="23"/>
      <c r="J2961" s="35" t="str">
        <f t="shared" si="280"/>
        <v>➸</v>
      </c>
      <c r="K2961" s="117" t="str">
        <f>词典存放目录!$A$1&amp;L2961&amp;M2961</f>
        <v>F:\《自创文法查阅Excel》4.1备份\《B词汇·红宝书》\红宝书15版图片\3117-こんご【今後】.jpg</v>
      </c>
      <c r="L2961" s="9" t="s">
        <v>18120</v>
      </c>
      <c r="M2961" s="117" t="s">
        <v>21080</v>
      </c>
      <c r="N2961" s="36" t="str">
        <f t="shared" si="281"/>
        <v>▶</v>
      </c>
      <c r="O2961" s="37" t="s">
        <v>17932</v>
      </c>
      <c r="P2961" s="37">
        <v>60</v>
      </c>
      <c r="Q2961" s="37" t="s">
        <v>23</v>
      </c>
      <c r="R2961" s="9" t="str">
        <f>词典存放目录!$A$1&amp;O2961&amp;P2961&amp;Q2961</f>
        <v>F:\《自创文法查阅Excel》4.1备份\《B词汇·红宝书》\红宝书MP3分割\10 n4-こ (60).mp3</v>
      </c>
      <c r="S2961" s="38"/>
      <c r="T2961" s="56"/>
      <c r="U2961" s="56"/>
      <c r="V2961" s="30" t="str">
        <f t="shared" si="278"/>
        <v/>
      </c>
      <c r="W2961" s="29"/>
      <c r="X2961" s="9" t="s">
        <v>113</v>
      </c>
    </row>
    <row r="2962" spans="1:24" s="57" customFormat="1" ht="24">
      <c r="A2962" s="31">
        <v>3118</v>
      </c>
      <c r="B2962" s="32">
        <f t="shared" ca="1" si="279"/>
        <v>0.52031248386024498</v>
      </c>
      <c r="C2962" s="131" t="s">
        <v>5548</v>
      </c>
      <c r="D2962" s="122" t="s">
        <v>5549</v>
      </c>
      <c r="E2962" s="21"/>
      <c r="F2962" s="22"/>
      <c r="G2962" s="22"/>
      <c r="H2962" s="22"/>
      <c r="I2962" s="23"/>
      <c r="J2962" s="35" t="str">
        <f t="shared" si="280"/>
        <v>➸</v>
      </c>
      <c r="K2962" s="117" t="str">
        <f>词典存放目录!$A$1&amp;L2962&amp;M2962</f>
        <v>F:\《自创文法查阅Excel》4.1备份\《B词汇·红宝书》\红宝书15版图片\3118-コンサート【concert】.jpg</v>
      </c>
      <c r="L2962" s="9" t="s">
        <v>18120</v>
      </c>
      <c r="M2962" s="117" t="s">
        <v>21081</v>
      </c>
      <c r="N2962" s="36" t="str">
        <f t="shared" si="281"/>
        <v>▶</v>
      </c>
      <c r="O2962" s="37" t="s">
        <v>17932</v>
      </c>
      <c r="P2962" s="37">
        <v>61</v>
      </c>
      <c r="Q2962" s="37" t="s">
        <v>23</v>
      </c>
      <c r="R2962" s="9" t="str">
        <f>词典存放目录!$A$1&amp;O2962&amp;P2962&amp;Q2962</f>
        <v>F:\《自创文法查阅Excel》4.1备份\《B词汇·红宝书》\红宝书MP3分割\10 n4-こ (61).mp3</v>
      </c>
      <c r="S2962" s="38"/>
      <c r="T2962" s="56"/>
      <c r="U2962" s="56"/>
      <c r="V2962" s="30" t="str">
        <f t="shared" si="278"/>
        <v/>
      </c>
      <c r="W2962" s="29"/>
      <c r="X2962" s="9" t="s">
        <v>113</v>
      </c>
    </row>
    <row r="2963" spans="1:24" s="57" customFormat="1" ht="24">
      <c r="A2963" s="31">
        <v>3119</v>
      </c>
      <c r="B2963" s="32">
        <f t="shared" ca="1" si="279"/>
        <v>0.47036610803514634</v>
      </c>
      <c r="C2963" s="131" t="s">
        <v>5550</v>
      </c>
      <c r="D2963" s="122" t="s">
        <v>5551</v>
      </c>
      <c r="E2963" s="21"/>
      <c r="F2963" s="22"/>
      <c r="G2963" s="22"/>
      <c r="H2963" s="22"/>
      <c r="I2963" s="23"/>
      <c r="J2963" s="35" t="str">
        <f t="shared" si="280"/>
        <v>➸</v>
      </c>
      <c r="K2963" s="117" t="str">
        <f>词典存放目录!$A$1&amp;L2963&amp;M2963</f>
        <v>F:\《自创文法查阅Excel》4.1备份\《B词汇·红宝书》\红宝书15版图片\3119-こんど【今度】.jpg</v>
      </c>
      <c r="L2963" s="9" t="s">
        <v>18120</v>
      </c>
      <c r="M2963" s="117" t="s">
        <v>21082</v>
      </c>
      <c r="N2963" s="36" t="str">
        <f t="shared" si="281"/>
        <v>▶</v>
      </c>
      <c r="O2963" s="37" t="s">
        <v>17932</v>
      </c>
      <c r="P2963" s="37">
        <v>62</v>
      </c>
      <c r="Q2963" s="37" t="s">
        <v>23</v>
      </c>
      <c r="R2963" s="9" t="str">
        <f>词典存放目录!$A$1&amp;O2963&amp;P2963&amp;Q2963</f>
        <v>F:\《自创文法查阅Excel》4.1备份\《B词汇·红宝书》\红宝书MP3分割\10 n4-こ (62).mp3</v>
      </c>
      <c r="S2963" s="38"/>
      <c r="T2963" s="56"/>
      <c r="U2963" s="56"/>
      <c r="V2963" s="30" t="str">
        <f t="shared" si="278"/>
        <v/>
      </c>
      <c r="W2963" s="29"/>
      <c r="X2963" s="9" t="s">
        <v>113</v>
      </c>
    </row>
    <row r="2964" spans="1:24" s="57" customFormat="1" ht="24">
      <c r="A2964" s="31">
        <v>3120</v>
      </c>
      <c r="B2964" s="32">
        <f t="shared" ca="1" si="279"/>
        <v>9.4804210505603725E-2</v>
      </c>
      <c r="C2964" s="131" t="s">
        <v>5552</v>
      </c>
      <c r="D2964" s="122"/>
      <c r="E2964" s="21"/>
      <c r="F2964" s="22"/>
      <c r="G2964" s="22"/>
      <c r="H2964" s="22"/>
      <c r="I2964" s="23"/>
      <c r="J2964" s="35" t="str">
        <f t="shared" si="280"/>
        <v>➸</v>
      </c>
      <c r="K2964" s="117" t="str">
        <f>词典存放目录!$A$1&amp;L2964&amp;M2964</f>
        <v>F:\《自创文法查阅Excel》4.1备份\《B词汇·红宝书》\红宝书15版图片\3120-こんなに.jpg</v>
      </c>
      <c r="L2964" s="9" t="s">
        <v>18120</v>
      </c>
      <c r="M2964" s="117" t="s">
        <v>21083</v>
      </c>
      <c r="N2964" s="36" t="str">
        <f t="shared" si="281"/>
        <v>▶</v>
      </c>
      <c r="O2964" s="37" t="s">
        <v>17932</v>
      </c>
      <c r="P2964" s="37">
        <v>63</v>
      </c>
      <c r="Q2964" s="37" t="s">
        <v>23</v>
      </c>
      <c r="R2964" s="9" t="str">
        <f>词典存放目录!$A$1&amp;O2964&amp;P2964&amp;Q2964</f>
        <v>F:\《自创文法查阅Excel》4.1备份\《B词汇·红宝书》\红宝书MP3分割\10 n4-こ (63).mp3</v>
      </c>
      <c r="S2964" s="38"/>
      <c r="T2964" s="56"/>
      <c r="U2964" s="56"/>
      <c r="V2964" s="30" t="str">
        <f t="shared" si="278"/>
        <v/>
      </c>
      <c r="W2964" s="29"/>
      <c r="X2964" s="9" t="s">
        <v>113</v>
      </c>
    </row>
    <row r="2965" spans="1:24" s="57" customFormat="1" ht="24">
      <c r="A2965" s="31">
        <v>3121</v>
      </c>
      <c r="B2965" s="32">
        <f t="shared" ca="1" si="279"/>
        <v>0.38095434840946296</v>
      </c>
      <c r="C2965" s="131" t="s">
        <v>5553</v>
      </c>
      <c r="D2965" s="122" t="s">
        <v>5554</v>
      </c>
      <c r="E2965" s="21"/>
      <c r="F2965" s="22"/>
      <c r="G2965" s="22"/>
      <c r="H2965" s="22"/>
      <c r="I2965" s="23"/>
      <c r="J2965" s="35" t="str">
        <f t="shared" si="280"/>
        <v>➸</v>
      </c>
      <c r="K2965" s="117" t="str">
        <f>词典存放目录!$A$1&amp;L2965&amp;M2965</f>
        <v>F:\《自创文法查阅Excel》4.1备份\《B词汇·红宝书》\红宝书15版图片\3121-コンピューター【コンピュータcomputer】.jpg</v>
      </c>
      <c r="L2965" s="9" t="s">
        <v>18120</v>
      </c>
      <c r="M2965" s="117" t="s">
        <v>21084</v>
      </c>
      <c r="N2965" s="36" t="str">
        <f t="shared" si="281"/>
        <v>▶</v>
      </c>
      <c r="O2965" s="37" t="s">
        <v>17932</v>
      </c>
      <c r="P2965" s="37">
        <v>64</v>
      </c>
      <c r="Q2965" s="37" t="s">
        <v>23</v>
      </c>
      <c r="R2965" s="9" t="str">
        <f>词典存放目录!$A$1&amp;O2965&amp;P2965&amp;Q2965</f>
        <v>F:\《自创文法查阅Excel》4.1备份\《B词汇·红宝书》\红宝书MP3分割\10 n4-こ (64).mp3</v>
      </c>
      <c r="S2965" s="38"/>
      <c r="T2965" s="56"/>
      <c r="U2965" s="56"/>
      <c r="V2965" s="30" t="str">
        <f t="shared" si="278"/>
        <v/>
      </c>
      <c r="W2965" s="29"/>
      <c r="X2965" s="9" t="s">
        <v>113</v>
      </c>
    </row>
    <row r="2966" spans="1:24" s="57" customFormat="1" ht="24">
      <c r="A2966" s="31">
        <v>3122</v>
      </c>
      <c r="B2966" s="32">
        <f t="shared" ca="1" si="279"/>
        <v>0.22076339158712543</v>
      </c>
      <c r="C2966" s="131" t="s">
        <v>5555</v>
      </c>
      <c r="D2966" s="122" t="s">
        <v>5556</v>
      </c>
      <c r="E2966" s="21"/>
      <c r="F2966" s="22"/>
      <c r="G2966" s="22"/>
      <c r="H2966" s="22"/>
      <c r="I2966" s="23"/>
      <c r="J2966" s="35" t="str">
        <f t="shared" si="280"/>
        <v>➸</v>
      </c>
      <c r="K2966" s="117" t="str">
        <f>词典存放目录!$A$1&amp;L2966&amp;M2966</f>
        <v>F:\《自创文法查阅Excel》4.1备份\《B词汇·红宝书》\红宝书15版图片\3122-こんや【今夜】.jpg</v>
      </c>
      <c r="L2966" s="9" t="s">
        <v>18120</v>
      </c>
      <c r="M2966" s="117" t="s">
        <v>21085</v>
      </c>
      <c r="N2966" s="36" t="str">
        <f t="shared" si="281"/>
        <v>▶</v>
      </c>
      <c r="O2966" s="37" t="s">
        <v>17932</v>
      </c>
      <c r="P2966" s="37">
        <v>65</v>
      </c>
      <c r="Q2966" s="37" t="s">
        <v>23</v>
      </c>
      <c r="R2966" s="9" t="str">
        <f>词典存放目录!$A$1&amp;O2966&amp;P2966&amp;Q2966</f>
        <v>F:\《自创文法查阅Excel》4.1备份\《B词汇·红宝书》\红宝书MP3分割\10 n4-こ (65).mp3</v>
      </c>
      <c r="S2966" s="38"/>
      <c r="T2966" s="56"/>
      <c r="U2966" s="56"/>
      <c r="V2966" s="30" t="str">
        <f t="shared" si="278"/>
        <v/>
      </c>
      <c r="W2966" s="29"/>
      <c r="X2966" s="9" t="s">
        <v>113</v>
      </c>
    </row>
    <row r="2967" spans="1:24" s="57" customFormat="1" ht="24">
      <c r="A2967" s="31">
        <v>3124</v>
      </c>
      <c r="B2967" s="32">
        <f t="shared" ca="1" si="279"/>
        <v>0.35681587789635028</v>
      </c>
      <c r="C2967" s="132" t="s">
        <v>5557</v>
      </c>
      <c r="D2967" s="124" t="s">
        <v>5558</v>
      </c>
      <c r="E2967" s="51"/>
      <c r="F2967" s="22"/>
      <c r="G2967" s="22"/>
      <c r="H2967" s="22"/>
      <c r="I2967" s="23"/>
      <c r="J2967" s="35" t="str">
        <f t="shared" si="280"/>
        <v>➸</v>
      </c>
      <c r="K2967" s="117" t="str">
        <f>词典存放目录!$A$1&amp;L2967&amp;M2967</f>
        <v>F:\《自创文法查阅Excel》4.1备份\《B词汇·红宝书》\红宝书15版图片\3124-こいびと【恋人】.jpg</v>
      </c>
      <c r="L2967" s="9" t="s">
        <v>18120</v>
      </c>
      <c r="M2967" s="117" t="s">
        <v>21086</v>
      </c>
      <c r="N2967" s="36" t="str">
        <f t="shared" si="281"/>
        <v>▶</v>
      </c>
      <c r="O2967" s="37" t="s">
        <v>17933</v>
      </c>
      <c r="P2967" s="37">
        <v>2</v>
      </c>
      <c r="Q2967" s="37" t="s">
        <v>23</v>
      </c>
      <c r="R2967" s="9" t="str">
        <f>词典存放目录!$A$1&amp;O2967&amp;P2967&amp;Q2967</f>
        <v>F:\《自创文法查阅Excel》4.1备份\《B词汇·红宝书》\红宝书MP3分割\10 n3-こ (2).mp3</v>
      </c>
      <c r="S2967" s="38"/>
      <c r="T2967" s="56"/>
      <c r="U2967" s="56"/>
      <c r="V2967" s="30" t="str">
        <f t="shared" si="278"/>
        <v/>
      </c>
      <c r="W2967" s="29"/>
      <c r="X2967" s="9" t="s">
        <v>212</v>
      </c>
    </row>
    <row r="2968" spans="1:24" s="57" customFormat="1" ht="24">
      <c r="A2968" s="31">
        <v>3125</v>
      </c>
      <c r="B2968" s="32">
        <f t="shared" ca="1" si="279"/>
        <v>0.36480981687858871</v>
      </c>
      <c r="C2968" s="132" t="s">
        <v>5559</v>
      </c>
      <c r="D2968" s="124" t="s">
        <v>5560</v>
      </c>
      <c r="E2968" s="51"/>
      <c r="F2968" s="22"/>
      <c r="G2968" s="22"/>
      <c r="H2968" s="22"/>
      <c r="I2968" s="23"/>
      <c r="J2968" s="35" t="str">
        <f t="shared" si="280"/>
        <v>➸</v>
      </c>
      <c r="K2968" s="117" t="str">
        <f>词典存放目录!$A$1&amp;L2968&amp;M2968</f>
        <v>F:\《自创文法查阅Excel》4.1备份\《B词汇·红宝书》\红宝书15版图片\3125-コイン【coin】.jpg</v>
      </c>
      <c r="L2968" s="9" t="s">
        <v>18120</v>
      </c>
      <c r="M2968" s="117" t="s">
        <v>21087</v>
      </c>
      <c r="N2968" s="36" t="str">
        <f t="shared" si="281"/>
        <v>▶</v>
      </c>
      <c r="O2968" s="37" t="s">
        <v>17933</v>
      </c>
      <c r="P2968" s="37">
        <v>3</v>
      </c>
      <c r="Q2968" s="37" t="s">
        <v>23</v>
      </c>
      <c r="R2968" s="9" t="str">
        <f>词典存放目录!$A$1&amp;O2968&amp;P2968&amp;Q2968</f>
        <v>F:\《自创文法查阅Excel》4.1备份\《B词汇·红宝书》\红宝书MP3分割\10 n3-こ (3).mp3</v>
      </c>
      <c r="S2968" s="38"/>
      <c r="T2968" s="56"/>
      <c r="U2968" s="56"/>
      <c r="V2968" s="30" t="str">
        <f t="shared" si="278"/>
        <v/>
      </c>
      <c r="W2968" s="29"/>
      <c r="X2968" s="9" t="s">
        <v>212</v>
      </c>
    </row>
    <row r="2969" spans="1:24" s="57" customFormat="1" ht="24">
      <c r="A2969" s="31">
        <v>3126</v>
      </c>
      <c r="B2969" s="32">
        <f t="shared" ca="1" si="279"/>
        <v>0.46265108737419869</v>
      </c>
      <c r="C2969" s="132" t="s">
        <v>5561</v>
      </c>
      <c r="D2969" s="124" t="s">
        <v>5562</v>
      </c>
      <c r="E2969" s="51"/>
      <c r="F2969" s="22"/>
      <c r="G2969" s="22"/>
      <c r="H2969" s="22"/>
      <c r="I2969" s="23"/>
      <c r="J2969" s="35" t="str">
        <f t="shared" si="280"/>
        <v>➸</v>
      </c>
      <c r="K2969" s="117" t="str">
        <f>词典存放目录!$A$1&amp;L2969&amp;M2969</f>
        <v>F:\《自创文法查阅Excel》4.1备份\《B词汇·红宝书》\红宝书15版图片\3126-こう～【高～】.jpg</v>
      </c>
      <c r="L2969" s="9" t="s">
        <v>18120</v>
      </c>
      <c r="M2969" s="117" t="s">
        <v>21088</v>
      </c>
      <c r="N2969" s="36" t="str">
        <f t="shared" si="281"/>
        <v>▶</v>
      </c>
      <c r="O2969" s="37" t="s">
        <v>17933</v>
      </c>
      <c r="P2969" s="37">
        <v>4</v>
      </c>
      <c r="Q2969" s="37" t="s">
        <v>23</v>
      </c>
      <c r="R2969" s="9" t="str">
        <f>词典存放目录!$A$1&amp;O2969&amp;P2969&amp;Q2969</f>
        <v>F:\《自创文法查阅Excel》4.1备份\《B词汇·红宝书》\红宝书MP3分割\10 n3-こ (4).mp3</v>
      </c>
      <c r="S2969" s="38"/>
      <c r="T2969" s="56"/>
      <c r="U2969" s="56"/>
      <c r="V2969" s="30" t="str">
        <f t="shared" si="278"/>
        <v/>
      </c>
      <c r="W2969" s="29"/>
      <c r="X2969" s="9" t="s">
        <v>212</v>
      </c>
    </row>
    <row r="2970" spans="1:24" s="57" customFormat="1" ht="24">
      <c r="A2970" s="31">
        <v>3127</v>
      </c>
      <c r="B2970" s="32">
        <f t="shared" ca="1" si="279"/>
        <v>0.57168111752099504</v>
      </c>
      <c r="C2970" s="132" t="s">
        <v>5563</v>
      </c>
      <c r="D2970" s="124" t="s">
        <v>5564</v>
      </c>
      <c r="E2970" s="51"/>
      <c r="F2970" s="22"/>
      <c r="G2970" s="22"/>
      <c r="H2970" s="22"/>
      <c r="I2970" s="23"/>
      <c r="J2970" s="35" t="str">
        <f t="shared" si="280"/>
        <v>➸</v>
      </c>
      <c r="K2970" s="117" t="str">
        <f>词典存放目录!$A$1&amp;L2970&amp;M2970</f>
        <v>F:\《自创文法查阅Excel》4.1备份\《B词汇·红宝书》\红宝书15版图片\3127-～ごう【～号】.jpg</v>
      </c>
      <c r="L2970" s="9" t="s">
        <v>18120</v>
      </c>
      <c r="M2970" s="117" t="s">
        <v>21089</v>
      </c>
      <c r="N2970" s="36" t="str">
        <f t="shared" si="281"/>
        <v>▶</v>
      </c>
      <c r="O2970" s="37" t="s">
        <v>17933</v>
      </c>
      <c r="P2970" s="37">
        <v>5</v>
      </c>
      <c r="Q2970" s="37" t="s">
        <v>23</v>
      </c>
      <c r="R2970" s="9" t="str">
        <f>词典存放目录!$A$1&amp;O2970&amp;P2970&amp;Q2970</f>
        <v>F:\《自创文法查阅Excel》4.1备份\《B词汇·红宝书》\红宝书MP3分割\10 n3-こ (5).mp3</v>
      </c>
      <c r="S2970" s="38"/>
      <c r="T2970" s="56"/>
      <c r="U2970" s="56"/>
      <c r="V2970" s="30" t="str">
        <f t="shared" si="278"/>
        <v/>
      </c>
      <c r="W2970" s="69"/>
      <c r="X2970" s="9" t="s">
        <v>212</v>
      </c>
    </row>
    <row r="2971" spans="1:24" s="57" customFormat="1" ht="24">
      <c r="A2971" s="31">
        <v>3128</v>
      </c>
      <c r="B2971" s="32">
        <f t="shared" ca="1" si="279"/>
        <v>0.48303655414568158</v>
      </c>
      <c r="C2971" s="132" t="s">
        <v>5565</v>
      </c>
      <c r="D2971" s="124" t="s">
        <v>5566</v>
      </c>
      <c r="E2971" s="51"/>
      <c r="F2971" s="22"/>
      <c r="G2971" s="22"/>
      <c r="H2971" s="22"/>
      <c r="I2971" s="23"/>
      <c r="J2971" s="35" t="str">
        <f t="shared" si="280"/>
        <v>➸</v>
      </c>
      <c r="K2971" s="117" t="str">
        <f>词典存放目录!$A$1&amp;L2971&amp;M2971</f>
        <v>F:\《自创文法查阅Excel》4.1备份\《B词汇·红宝书》\红宝书15版图片\3128-こういう【こう言う】.jpg</v>
      </c>
      <c r="L2971" s="9" t="s">
        <v>18120</v>
      </c>
      <c r="M2971" s="117" t="s">
        <v>21090</v>
      </c>
      <c r="N2971" s="36" t="str">
        <f t="shared" si="281"/>
        <v>▶</v>
      </c>
      <c r="O2971" s="37" t="s">
        <v>17933</v>
      </c>
      <c r="P2971" s="37">
        <v>6</v>
      </c>
      <c r="Q2971" s="37" t="s">
        <v>23</v>
      </c>
      <c r="R2971" s="9" t="str">
        <f>词典存放目录!$A$1&amp;O2971&amp;P2971&amp;Q2971</f>
        <v>F:\《自创文法查阅Excel》4.1备份\《B词汇·红宝书》\红宝书MP3分割\10 n3-こ (6).mp3</v>
      </c>
      <c r="S2971" s="38"/>
      <c r="T2971" s="56"/>
      <c r="U2971" s="56"/>
      <c r="V2971" s="30" t="str">
        <f t="shared" si="278"/>
        <v/>
      </c>
      <c r="W2971" s="29"/>
      <c r="X2971" s="9" t="s">
        <v>212</v>
      </c>
    </row>
    <row r="2972" spans="1:24" s="57" customFormat="1" ht="24">
      <c r="A2972" s="31">
        <v>3129</v>
      </c>
      <c r="B2972" s="32">
        <f t="shared" ca="1" si="279"/>
        <v>0.97755214815849578</v>
      </c>
      <c r="C2972" s="132" t="s">
        <v>5567</v>
      </c>
      <c r="D2972" s="124" t="s">
        <v>5568</v>
      </c>
      <c r="E2972" s="51"/>
      <c r="F2972" s="22"/>
      <c r="G2972" s="22"/>
      <c r="H2972" s="22"/>
      <c r="I2972" s="23"/>
      <c r="J2972" s="35" t="str">
        <f t="shared" si="280"/>
        <v>➸</v>
      </c>
      <c r="K2972" s="117" t="str">
        <f>词典存放目录!$A$1&amp;L2972&amp;M2972</f>
        <v>F:\《自创文法查阅Excel》4.1备份\《B词汇·红宝书》\红宝书15版图片\3129-こうか【効果】.jpg</v>
      </c>
      <c r="L2972" s="9" t="s">
        <v>18120</v>
      </c>
      <c r="M2972" s="117" t="s">
        <v>21091</v>
      </c>
      <c r="N2972" s="36" t="str">
        <f t="shared" si="281"/>
        <v>▶</v>
      </c>
      <c r="O2972" s="37" t="s">
        <v>17933</v>
      </c>
      <c r="P2972" s="37">
        <v>7</v>
      </c>
      <c r="Q2972" s="37" t="s">
        <v>23</v>
      </c>
      <c r="R2972" s="9" t="str">
        <f>词典存放目录!$A$1&amp;O2972&amp;P2972&amp;Q2972</f>
        <v>F:\《自创文法查阅Excel》4.1备份\《B词汇·红宝书》\红宝书MP3分割\10 n3-こ (7).mp3</v>
      </c>
      <c r="S2972" s="38"/>
      <c r="T2972" s="56"/>
      <c r="U2972" s="56"/>
      <c r="V2972" s="30" t="str">
        <f t="shared" ref="V2972:V2973" si="282">IF(COUNTA(S2972:U2972)=0,"",COUNTIF(S2972:U2972,"0")/COUNTA(S2972:U2972))</f>
        <v/>
      </c>
      <c r="W2972" s="29"/>
      <c r="X2972" s="9" t="s">
        <v>212</v>
      </c>
    </row>
    <row r="2973" spans="1:24" s="57" customFormat="1" ht="24">
      <c r="A2973" s="31">
        <v>3130</v>
      </c>
      <c r="B2973" s="32">
        <f t="shared" ca="1" si="279"/>
        <v>0.95035252841930817</v>
      </c>
      <c r="C2973" s="132" t="s">
        <v>5567</v>
      </c>
      <c r="D2973" s="124" t="s">
        <v>5569</v>
      </c>
      <c r="E2973" s="51"/>
      <c r="F2973" s="22"/>
      <c r="G2973" s="22"/>
      <c r="H2973" s="22"/>
      <c r="I2973" s="23"/>
      <c r="J2973" s="35" t="str">
        <f t="shared" si="280"/>
        <v>➸</v>
      </c>
      <c r="K2973" s="117" t="str">
        <f>词典存放目录!$A$1&amp;L2973&amp;M2973</f>
        <v>F:\《自创文法查阅Excel》4.1备份\《B词汇·红宝书》\红宝书15版图片\3130-こうか【硬貨】.jpg</v>
      </c>
      <c r="L2973" s="9" t="s">
        <v>18120</v>
      </c>
      <c r="M2973" s="117" t="s">
        <v>21092</v>
      </c>
      <c r="N2973" s="36" t="str">
        <f t="shared" si="281"/>
        <v>▶</v>
      </c>
      <c r="O2973" s="37" t="s">
        <v>17933</v>
      </c>
      <c r="P2973" s="37">
        <v>8</v>
      </c>
      <c r="Q2973" s="37" t="s">
        <v>23</v>
      </c>
      <c r="R2973" s="9" t="str">
        <f>词典存放目录!$A$1&amp;O2973&amp;P2973&amp;Q2973</f>
        <v>F:\《自创文法查阅Excel》4.1备份\《B词汇·红宝书》\红宝书MP3分割\10 n3-こ (8).mp3</v>
      </c>
      <c r="S2973" s="38"/>
      <c r="T2973" s="56"/>
      <c r="U2973" s="56"/>
      <c r="V2973" s="30" t="str">
        <f t="shared" si="282"/>
        <v/>
      </c>
      <c r="W2973" s="29"/>
      <c r="X2973" s="9" t="s">
        <v>212</v>
      </c>
    </row>
    <row r="2974" spans="1:24" s="57" customFormat="1" ht="24">
      <c r="A2974" s="31">
        <v>3131</v>
      </c>
      <c r="B2974" s="32">
        <f t="shared" ca="1" si="279"/>
        <v>0.97504514611410031</v>
      </c>
      <c r="C2974" s="132" t="s">
        <v>5570</v>
      </c>
      <c r="D2974" s="124" t="s">
        <v>5571</v>
      </c>
      <c r="E2974" s="51"/>
      <c r="F2974" s="22"/>
      <c r="G2974" s="22"/>
      <c r="H2974" s="22"/>
      <c r="I2974" s="23"/>
      <c r="J2974" s="35" t="str">
        <f t="shared" si="280"/>
        <v>➸</v>
      </c>
      <c r="K2974" s="117" t="str">
        <f>词典存放目录!$A$1&amp;L2974&amp;M2974</f>
        <v>F:\《自创文法查阅Excel》4.1备份\《B词汇·红宝书》\红宝书15版图片\3131-ごうか【豪華】.jpg</v>
      </c>
      <c r="L2974" s="9" t="s">
        <v>18120</v>
      </c>
      <c r="M2974" s="117" t="s">
        <v>21093</v>
      </c>
      <c r="N2974" s="36" t="str">
        <f t="shared" si="281"/>
        <v>▶</v>
      </c>
      <c r="O2974" s="37" t="s">
        <v>17933</v>
      </c>
      <c r="P2974" s="37">
        <v>9</v>
      </c>
      <c r="Q2974" s="37" t="s">
        <v>23</v>
      </c>
      <c r="R2974" s="9" t="str">
        <f>词典存放目录!$A$1&amp;O2974&amp;P2974&amp;Q2974</f>
        <v>F:\《自创文法查阅Excel》4.1备份\《B词汇·红宝书》\红宝书MP3分割\10 n3-こ (9).mp3</v>
      </c>
      <c r="S2974" s="38"/>
      <c r="T2974" s="56"/>
      <c r="U2974" s="56"/>
      <c r="V2974" s="30"/>
      <c r="W2974" s="29"/>
      <c r="X2974" s="9" t="s">
        <v>212</v>
      </c>
    </row>
    <row r="2975" spans="1:24" s="57" customFormat="1" ht="24">
      <c r="A2975" s="31">
        <v>3132</v>
      </c>
      <c r="B2975" s="32">
        <f t="shared" ca="1" si="279"/>
        <v>0.42783810674337819</v>
      </c>
      <c r="C2975" s="132" t="s">
        <v>5572</v>
      </c>
      <c r="D2975" s="124" t="s">
        <v>5573</v>
      </c>
      <c r="E2975" s="51"/>
      <c r="F2975" s="22"/>
      <c r="G2975" s="22"/>
      <c r="H2975" s="22"/>
      <c r="I2975" s="23"/>
      <c r="J2975" s="35" t="str">
        <f t="shared" si="280"/>
        <v>➸</v>
      </c>
      <c r="K2975" s="117" t="str">
        <f>词典存放目录!$A$1&amp;L2975&amp;M2975</f>
        <v>F:\《自创文法查阅Excel》4.1备份\《B词汇·红宝书》\红宝书15版图片\3132-こうかい【公開】.jpg</v>
      </c>
      <c r="L2975" s="9" t="s">
        <v>18120</v>
      </c>
      <c r="M2975" s="117" t="s">
        <v>21094</v>
      </c>
      <c r="N2975" s="36" t="str">
        <f t="shared" si="281"/>
        <v>▶</v>
      </c>
      <c r="O2975" s="37" t="s">
        <v>17933</v>
      </c>
      <c r="P2975" s="37">
        <v>10</v>
      </c>
      <c r="Q2975" s="37" t="s">
        <v>23</v>
      </c>
      <c r="R2975" s="9" t="str">
        <f>词典存放目录!$A$1&amp;O2975&amp;P2975&amp;Q2975</f>
        <v>F:\《自创文法查阅Excel》4.1备份\《B词汇·红宝书》\红宝书MP3分割\10 n3-こ (10).mp3</v>
      </c>
      <c r="S2975" s="38"/>
      <c r="T2975" s="56"/>
      <c r="U2975" s="56"/>
      <c r="V2975" s="30" t="str">
        <f>IF(COUNTA(S2975:U2975)=0,"",COUNTIF(S2975:U2975,"0")/COUNTA(S2975:U2975))</f>
        <v/>
      </c>
      <c r="W2975" s="29"/>
      <c r="X2975" s="9" t="s">
        <v>212</v>
      </c>
    </row>
    <row r="2976" spans="1:24" s="57" customFormat="1" ht="24">
      <c r="A2976" s="31">
        <v>3133</v>
      </c>
      <c r="B2976" s="32">
        <f t="shared" ca="1" si="279"/>
        <v>0.68731139557811682</v>
      </c>
      <c r="C2976" s="132" t="s">
        <v>5440</v>
      </c>
      <c r="D2976" s="124" t="s">
        <v>5574</v>
      </c>
      <c r="E2976" s="51"/>
      <c r="F2976" s="22"/>
      <c r="G2976" s="22"/>
      <c r="H2976" s="22"/>
      <c r="I2976" s="23"/>
      <c r="J2976" s="35" t="str">
        <f t="shared" si="280"/>
        <v>➸</v>
      </c>
      <c r="K2976" s="117" t="str">
        <f>词典存放目录!$A$1&amp;L2976&amp;M2976</f>
        <v>F:\《自创文法查阅Excel》4.1备份\《B词汇·红宝书》\红宝书15版图片\3133-こうがい【公害】.jpg</v>
      </c>
      <c r="L2976" s="9" t="s">
        <v>18120</v>
      </c>
      <c r="M2976" s="117" t="s">
        <v>21095</v>
      </c>
      <c r="N2976" s="36" t="str">
        <f t="shared" si="281"/>
        <v>▶</v>
      </c>
      <c r="O2976" s="37" t="s">
        <v>17933</v>
      </c>
      <c r="P2976" s="37">
        <v>11</v>
      </c>
      <c r="Q2976" s="37" t="s">
        <v>23</v>
      </c>
      <c r="R2976" s="9" t="str">
        <f>词典存放目录!$A$1&amp;O2976&amp;P2976&amp;Q2976</f>
        <v>F:\《自创文法查阅Excel》4.1备份\《B词汇·红宝书》\红宝书MP3分割\10 n3-こ (11).mp3</v>
      </c>
      <c r="S2976" s="38"/>
      <c r="T2976" s="56"/>
      <c r="U2976" s="56"/>
      <c r="V2976" s="30" t="str">
        <f>IF(COUNTA(S2976:U2976)=0,"",COUNTIF(S2976:U2976,"0")/COUNTA(S2976:U2976))</f>
        <v/>
      </c>
      <c r="W2976" s="29"/>
      <c r="X2976" s="9" t="s">
        <v>212</v>
      </c>
    </row>
    <row r="2977" spans="1:24" s="57" customFormat="1" ht="24">
      <c r="A2977" s="31">
        <v>3134</v>
      </c>
      <c r="B2977" s="32">
        <f t="shared" ca="1" si="279"/>
        <v>0.77146087564701216</v>
      </c>
      <c r="C2977" s="132" t="s">
        <v>5575</v>
      </c>
      <c r="D2977" s="124" t="s">
        <v>5576</v>
      </c>
      <c r="E2977" s="51"/>
      <c r="F2977" s="22"/>
      <c r="G2977" s="22"/>
      <c r="H2977" s="22"/>
      <c r="I2977" s="23"/>
      <c r="J2977" s="35" t="str">
        <f t="shared" si="280"/>
        <v>➸</v>
      </c>
      <c r="K2977" s="117" t="str">
        <f>词典存放目录!$A$1&amp;L2977&amp;M2977</f>
        <v>F:\《自创文法查阅Excel》4.1备份\《B词汇·红宝书》\红宝书15版图片\3134-こうき【後期】.jpg</v>
      </c>
      <c r="L2977" s="9" t="s">
        <v>18120</v>
      </c>
      <c r="M2977" s="117" t="s">
        <v>21096</v>
      </c>
      <c r="N2977" s="36" t="str">
        <f t="shared" si="281"/>
        <v>▶</v>
      </c>
      <c r="O2977" s="37" t="s">
        <v>17933</v>
      </c>
      <c r="P2977" s="37">
        <v>12</v>
      </c>
      <c r="Q2977" s="37" t="s">
        <v>23</v>
      </c>
      <c r="R2977" s="9" t="str">
        <f>词典存放目录!$A$1&amp;O2977&amp;P2977&amp;Q2977</f>
        <v>F:\《自创文法查阅Excel》4.1备份\《B词汇·红宝书》\红宝书MP3分割\10 n3-こ (12).mp3</v>
      </c>
      <c r="S2977" s="38"/>
      <c r="T2977" s="56"/>
      <c r="U2977" s="56"/>
      <c r="V2977" s="30" t="str">
        <f>IF(COUNTA(S2977:U2977)=0,"",COUNTIF(S2977:U2977,"0")/COUNTA(S2977:U2977))</f>
        <v/>
      </c>
      <c r="W2977" s="29"/>
      <c r="X2977" s="9" t="s">
        <v>212</v>
      </c>
    </row>
    <row r="2978" spans="1:24" s="57" customFormat="1" ht="24">
      <c r="A2978" s="31">
        <v>3135</v>
      </c>
      <c r="B2978" s="32">
        <f t="shared" ca="1" si="279"/>
        <v>0.47977169256383889</v>
      </c>
      <c r="C2978" s="132" t="s">
        <v>5577</v>
      </c>
      <c r="D2978" s="124" t="s">
        <v>5578</v>
      </c>
      <c r="E2978" s="51"/>
      <c r="F2978" s="22"/>
      <c r="G2978" s="22"/>
      <c r="H2978" s="22"/>
      <c r="I2978" s="23"/>
      <c r="J2978" s="35" t="str">
        <f t="shared" si="280"/>
        <v>➸</v>
      </c>
      <c r="K2978" s="117" t="str">
        <f>词典存放目录!$A$1&amp;L2978&amp;M2978</f>
        <v>F:\《自创文法查阅Excel》4.1备份\《B词汇·红宝书》\红宝书15版图片\3135-こうきゅう【高級】.jpg</v>
      </c>
      <c r="L2978" s="9" t="s">
        <v>18120</v>
      </c>
      <c r="M2978" s="117" t="s">
        <v>21097</v>
      </c>
      <c r="N2978" s="36" t="str">
        <f t="shared" si="281"/>
        <v>▶</v>
      </c>
      <c r="O2978" s="37" t="s">
        <v>17933</v>
      </c>
      <c r="P2978" s="37">
        <v>13</v>
      </c>
      <c r="Q2978" s="37" t="s">
        <v>23</v>
      </c>
      <c r="R2978" s="9" t="str">
        <f>词典存放目录!$A$1&amp;O2978&amp;P2978&amp;Q2978</f>
        <v>F:\《自创文法查阅Excel》4.1备份\《B词汇·红宝书》\红宝书MP3分割\10 n3-こ (13).mp3</v>
      </c>
      <c r="S2978" s="38"/>
      <c r="T2978" s="56"/>
      <c r="U2978" s="56"/>
      <c r="V2978" s="30" t="str">
        <f>IF(COUNTA(S2978:U2978)=0,"",COUNTIF(S2978:U2978,"0")/COUNTA(S2978:U2978))</f>
        <v/>
      </c>
      <c r="W2978" s="29"/>
      <c r="X2978" s="9" t="s">
        <v>212</v>
      </c>
    </row>
    <row r="2979" spans="1:24" s="57" customFormat="1" ht="24">
      <c r="A2979" s="31">
        <v>3136</v>
      </c>
      <c r="B2979" s="32">
        <f t="shared" ca="1" si="279"/>
        <v>0.19800048266758985</v>
      </c>
      <c r="C2979" s="132" t="s">
        <v>5579</v>
      </c>
      <c r="D2979" s="124" t="s">
        <v>5580</v>
      </c>
      <c r="E2979" s="51"/>
      <c r="F2979" s="22"/>
      <c r="G2979" s="22"/>
      <c r="H2979" s="22"/>
      <c r="I2979" s="23"/>
      <c r="J2979" s="35" t="str">
        <f t="shared" si="280"/>
        <v>➸</v>
      </c>
      <c r="K2979" s="117" t="str">
        <f>词典存放目录!$A$1&amp;L2979&amp;M2979</f>
        <v>F:\《自创文法查阅Excel》4.1备份\《B词汇·红宝书》\红宝书15版图片\3136-こうきょう【公共】.jpg</v>
      </c>
      <c r="L2979" s="9" t="s">
        <v>18120</v>
      </c>
      <c r="M2979" s="117" t="s">
        <v>21098</v>
      </c>
      <c r="N2979" s="36" t="str">
        <f t="shared" si="281"/>
        <v>▶</v>
      </c>
      <c r="O2979" s="37" t="s">
        <v>17933</v>
      </c>
      <c r="P2979" s="37">
        <v>14</v>
      </c>
      <c r="Q2979" s="37" t="s">
        <v>23</v>
      </c>
      <c r="R2979" s="9" t="str">
        <f>词典存放目录!$A$1&amp;O2979&amp;P2979&amp;Q2979</f>
        <v>F:\《自创文法查阅Excel》4.1备份\《B词汇·红宝书》\红宝书MP3分割\10 n3-こ (14).mp3</v>
      </c>
      <c r="S2979" s="38"/>
      <c r="T2979" s="56"/>
      <c r="U2979" s="56"/>
      <c r="V2979" s="30" t="str">
        <f>IF(COUNTA(S2979:U2979)=0,"",COUNTIF(S2979:U2979,"0")/COUNTA(S2979:U2979))</f>
        <v/>
      </c>
      <c r="W2979" s="29"/>
      <c r="X2979" s="9" t="s">
        <v>212</v>
      </c>
    </row>
    <row r="2980" spans="1:24" s="57" customFormat="1" ht="24">
      <c r="A2980" s="31">
        <v>3137</v>
      </c>
      <c r="B2980" s="32">
        <f t="shared" ca="1" si="279"/>
        <v>0.77714211866044691</v>
      </c>
      <c r="C2980" s="132" t="s">
        <v>5581</v>
      </c>
      <c r="D2980" s="124" t="s">
        <v>5582</v>
      </c>
      <c r="E2980" s="51"/>
      <c r="F2980" s="22"/>
      <c r="G2980" s="22"/>
      <c r="H2980" s="22"/>
      <c r="I2980" s="23"/>
      <c r="J2980" s="35" t="str">
        <f t="shared" si="280"/>
        <v>➸</v>
      </c>
      <c r="K2980" s="117" t="str">
        <f>词典存放目录!$A$1&amp;L2980&amp;M2980</f>
        <v>F:\《自创文法查阅Excel》4.1备份\《B词汇·红宝书》\红宝书15版图片\3137-こうくう【航空】.jpg</v>
      </c>
      <c r="L2980" s="9" t="s">
        <v>18120</v>
      </c>
      <c r="M2980" s="117" t="s">
        <v>21099</v>
      </c>
      <c r="N2980" s="36" t="str">
        <f t="shared" si="281"/>
        <v>▶</v>
      </c>
      <c r="O2980" s="37" t="s">
        <v>17933</v>
      </c>
      <c r="P2980" s="37">
        <v>15</v>
      </c>
      <c r="Q2980" s="37" t="s">
        <v>23</v>
      </c>
      <c r="R2980" s="9" t="str">
        <f>词典存放目录!$A$1&amp;O2980&amp;P2980&amp;Q2980</f>
        <v>F:\《自创文法查阅Excel》4.1备份\《B词汇·红宝书》\红宝书MP3分割\10 n3-こ (15).mp3</v>
      </c>
      <c r="S2980" s="38"/>
      <c r="T2980" s="56"/>
      <c r="U2980" s="56"/>
      <c r="V2980" s="30"/>
      <c r="W2980" s="29"/>
      <c r="X2980" s="9" t="s">
        <v>212</v>
      </c>
    </row>
    <row r="2981" spans="1:24" s="57" customFormat="1" ht="24">
      <c r="A2981" s="31">
        <v>3138</v>
      </c>
      <c r="B2981" s="32">
        <f t="shared" ca="1" si="279"/>
        <v>0.72639253024239159</v>
      </c>
      <c r="C2981" s="132" t="s">
        <v>5583</v>
      </c>
      <c r="D2981" s="124" t="s">
        <v>5584</v>
      </c>
      <c r="E2981" s="51"/>
      <c r="F2981" s="22"/>
      <c r="G2981" s="22"/>
      <c r="H2981" s="22"/>
      <c r="I2981" s="23"/>
      <c r="J2981" s="35" t="str">
        <f t="shared" si="280"/>
        <v>➸</v>
      </c>
      <c r="K2981" s="117" t="str">
        <f>词典存放目录!$A$1&amp;L2981&amp;M2981</f>
        <v>F:\《自创文法查阅Excel》4.1备份\《B词汇·红宝书》\红宝书15版图片\3138-こうくうき【航空機】.jpg</v>
      </c>
      <c r="L2981" s="9" t="s">
        <v>18120</v>
      </c>
      <c r="M2981" s="117" t="s">
        <v>21100</v>
      </c>
      <c r="N2981" s="36" t="str">
        <f t="shared" si="281"/>
        <v>▶</v>
      </c>
      <c r="O2981" s="37" t="s">
        <v>17933</v>
      </c>
      <c r="P2981" s="37">
        <v>16</v>
      </c>
      <c r="Q2981" s="37" t="s">
        <v>23</v>
      </c>
      <c r="R2981" s="9" t="str">
        <f>词典存放目录!$A$1&amp;O2981&amp;P2981&amp;Q2981</f>
        <v>F:\《自创文法查阅Excel》4.1备份\《B词汇·红宝书》\红宝书MP3分割\10 n3-こ (16).mp3</v>
      </c>
      <c r="S2981" s="38"/>
      <c r="T2981" s="56"/>
      <c r="U2981" s="56"/>
      <c r="V2981" s="30" t="str">
        <f t="shared" ref="V2981:V3012" si="283">IF(COUNTA(S2981:U2981)=0,"",COUNTIF(S2981:U2981,"0")/COUNTA(S2981:U2981))</f>
        <v/>
      </c>
      <c r="W2981" s="29"/>
      <c r="X2981" s="9" t="s">
        <v>212</v>
      </c>
    </row>
    <row r="2982" spans="1:24" s="57" customFormat="1" ht="24">
      <c r="A2982" s="31">
        <v>3139</v>
      </c>
      <c r="B2982" s="32">
        <f t="shared" ca="1" si="279"/>
        <v>0.23494998073601769</v>
      </c>
      <c r="C2982" s="132" t="s">
        <v>5585</v>
      </c>
      <c r="D2982" s="124" t="s">
        <v>5586</v>
      </c>
      <c r="E2982" s="51"/>
      <c r="F2982" s="22"/>
      <c r="G2982" s="22"/>
      <c r="H2982" s="22"/>
      <c r="I2982" s="23"/>
      <c r="J2982" s="35" t="str">
        <f t="shared" si="280"/>
        <v>➸</v>
      </c>
      <c r="K2982" s="117" t="str">
        <f>词典存放目录!$A$1&amp;L2982&amp;M2982</f>
        <v>F:\《自创文法查阅Excel》4.1备份\《B词汇·红宝书》\红宝书15版图片\3139-ごうけい【合計】.jpg</v>
      </c>
      <c r="L2982" s="9" t="s">
        <v>18120</v>
      </c>
      <c r="M2982" s="117" t="s">
        <v>21101</v>
      </c>
      <c r="N2982" s="36" t="str">
        <f t="shared" si="281"/>
        <v>▶</v>
      </c>
      <c r="O2982" s="37" t="s">
        <v>17933</v>
      </c>
      <c r="P2982" s="37">
        <v>17</v>
      </c>
      <c r="Q2982" s="37" t="s">
        <v>23</v>
      </c>
      <c r="R2982" s="9" t="str">
        <f>词典存放目录!$A$1&amp;O2982&amp;P2982&amp;Q2982</f>
        <v>F:\《自创文法查阅Excel》4.1备份\《B词汇·红宝书》\红宝书MP3分割\10 n3-こ (17).mp3</v>
      </c>
      <c r="S2982" s="38"/>
      <c r="T2982" s="56"/>
      <c r="U2982" s="56"/>
      <c r="V2982" s="30" t="str">
        <f t="shared" si="283"/>
        <v/>
      </c>
      <c r="W2982" s="29"/>
      <c r="X2982" s="9" t="s">
        <v>212</v>
      </c>
    </row>
    <row r="2983" spans="1:24" s="57" customFormat="1" ht="24">
      <c r="A2983" s="31">
        <v>3140</v>
      </c>
      <c r="B2983" s="32">
        <f t="shared" ca="1" si="279"/>
        <v>0.25675510269886892</v>
      </c>
      <c r="C2983" s="132" t="s">
        <v>5587</v>
      </c>
      <c r="D2983" s="124" t="s">
        <v>5588</v>
      </c>
      <c r="E2983" s="51"/>
      <c r="F2983" s="22"/>
      <c r="G2983" s="22"/>
      <c r="H2983" s="22"/>
      <c r="I2983" s="23"/>
      <c r="J2983" s="35" t="str">
        <f t="shared" si="280"/>
        <v>➸</v>
      </c>
      <c r="K2983" s="117" t="str">
        <f>词典存放目录!$A$1&amp;L2983&amp;M2983</f>
        <v>F:\《自创文法查阅Excel》4.1备份\《B词汇·红宝书》\红宝书15版图片\3140-こうざ【講座】.jpg</v>
      </c>
      <c r="L2983" s="9" t="s">
        <v>18120</v>
      </c>
      <c r="M2983" s="117" t="s">
        <v>21102</v>
      </c>
      <c r="N2983" s="36" t="str">
        <f t="shared" si="281"/>
        <v>▶</v>
      </c>
      <c r="O2983" s="37" t="s">
        <v>17933</v>
      </c>
      <c r="P2983" s="37">
        <v>18</v>
      </c>
      <c r="Q2983" s="37" t="s">
        <v>23</v>
      </c>
      <c r="R2983" s="9" t="str">
        <f>词典存放目录!$A$1&amp;O2983&amp;P2983&amp;Q2983</f>
        <v>F:\《自创文法查阅Excel》4.1备份\《B词汇·红宝书》\红宝书MP3分割\10 n3-こ (18).mp3</v>
      </c>
      <c r="S2983" s="38"/>
      <c r="T2983" s="56"/>
      <c r="U2983" s="56"/>
      <c r="V2983" s="30" t="str">
        <f t="shared" si="283"/>
        <v/>
      </c>
      <c r="W2983" s="115"/>
      <c r="X2983" s="9" t="s">
        <v>212</v>
      </c>
    </row>
    <row r="2984" spans="1:24" s="57" customFormat="1" ht="24">
      <c r="A2984" s="31">
        <v>3141</v>
      </c>
      <c r="B2984" s="32">
        <f t="shared" ca="1" si="279"/>
        <v>0.47285275895544754</v>
      </c>
      <c r="C2984" s="132" t="s">
        <v>5589</v>
      </c>
      <c r="D2984" s="124" t="s">
        <v>5590</v>
      </c>
      <c r="E2984" s="51"/>
      <c r="F2984" s="22"/>
      <c r="G2984" s="22"/>
      <c r="H2984" s="22"/>
      <c r="I2984" s="23"/>
      <c r="J2984" s="35" t="str">
        <f t="shared" si="280"/>
        <v>➸</v>
      </c>
      <c r="K2984" s="117" t="str">
        <f>词典存放目录!$A$1&amp;L2984&amp;M2984</f>
        <v>F:\《自创文法查阅Excel》4.1备份\《B词汇·红宝书》\红宝书15版图片\3141-こうさい【交際】.jpg</v>
      </c>
      <c r="L2984" s="9" t="s">
        <v>18120</v>
      </c>
      <c r="M2984" s="117" t="s">
        <v>21103</v>
      </c>
      <c r="N2984" s="36" t="str">
        <f t="shared" si="281"/>
        <v>▶</v>
      </c>
      <c r="O2984" s="37" t="s">
        <v>17933</v>
      </c>
      <c r="P2984" s="37">
        <v>19</v>
      </c>
      <c r="Q2984" s="37" t="s">
        <v>23</v>
      </c>
      <c r="R2984" s="9" t="str">
        <f>词典存放目录!$A$1&amp;O2984&amp;P2984&amp;Q2984</f>
        <v>F:\《自创文法查阅Excel》4.1备份\《B词汇·红宝书》\红宝书MP3分割\10 n3-こ (19).mp3</v>
      </c>
      <c r="S2984" s="38"/>
      <c r="T2984" s="56"/>
      <c r="U2984" s="56"/>
      <c r="V2984" s="30" t="str">
        <f t="shared" si="283"/>
        <v/>
      </c>
      <c r="W2984" s="29"/>
      <c r="X2984" s="9" t="s">
        <v>212</v>
      </c>
    </row>
    <row r="2985" spans="1:24" s="57" customFormat="1" ht="24">
      <c r="A2985" s="31">
        <v>3142</v>
      </c>
      <c r="B2985" s="32">
        <f t="shared" ca="1" si="279"/>
        <v>0.93149364315564387</v>
      </c>
      <c r="C2985" s="132" t="s">
        <v>5591</v>
      </c>
      <c r="D2985" s="124" t="s">
        <v>5592</v>
      </c>
      <c r="E2985" s="51"/>
      <c r="F2985" s="22"/>
      <c r="G2985" s="22"/>
      <c r="H2985" s="22"/>
      <c r="I2985" s="23"/>
      <c r="J2985" s="35" t="str">
        <f t="shared" si="280"/>
        <v>➸</v>
      </c>
      <c r="K2985" s="117" t="str">
        <f>词典存放目录!$A$1&amp;L2985&amp;M2985</f>
        <v>F:\《自创文法查阅Excel》4.1备份\《B词汇·红宝书》\红宝书15版图片\3142-こうせい【構成】.jpg</v>
      </c>
      <c r="L2985" s="9" t="s">
        <v>18120</v>
      </c>
      <c r="M2985" s="117" t="s">
        <v>21104</v>
      </c>
      <c r="N2985" s="36" t="str">
        <f t="shared" si="281"/>
        <v>▶</v>
      </c>
      <c r="O2985" s="37" t="s">
        <v>17933</v>
      </c>
      <c r="P2985" s="37">
        <v>20</v>
      </c>
      <c r="Q2985" s="37" t="s">
        <v>23</v>
      </c>
      <c r="R2985" s="9" t="str">
        <f>词典存放目录!$A$1&amp;O2985&amp;P2985&amp;Q2985</f>
        <v>F:\《自创文法查阅Excel》4.1备份\《B词汇·红宝书》\红宝书MP3分割\10 n3-こ (20).mp3</v>
      </c>
      <c r="S2985" s="38"/>
      <c r="T2985" s="56"/>
      <c r="U2985" s="56"/>
      <c r="V2985" s="30" t="str">
        <f t="shared" si="283"/>
        <v/>
      </c>
      <c r="W2985" s="29"/>
      <c r="X2985" s="9" t="s">
        <v>212</v>
      </c>
    </row>
    <row r="2986" spans="1:24" s="57" customFormat="1" ht="24">
      <c r="A2986" s="31">
        <v>3143</v>
      </c>
      <c r="B2986" s="32">
        <f t="shared" ca="1" si="279"/>
        <v>0.99991434648323574</v>
      </c>
      <c r="C2986" s="132" t="s">
        <v>5593</v>
      </c>
      <c r="D2986" s="124" t="s">
        <v>5594</v>
      </c>
      <c r="E2986" s="51"/>
      <c r="F2986" s="22"/>
      <c r="G2986" s="22"/>
      <c r="H2986" s="22"/>
      <c r="I2986" s="23"/>
      <c r="J2986" s="35" t="str">
        <f t="shared" si="280"/>
        <v>➸</v>
      </c>
      <c r="K2986" s="117" t="str">
        <f>词典存放目录!$A$1&amp;L2986&amp;M2986</f>
        <v>F:\《自创文法查阅Excel》4.1备份\《B词汇·红宝书》\红宝书15版图片\3143-こうそう【高層】.jpg</v>
      </c>
      <c r="L2986" s="9" t="s">
        <v>18120</v>
      </c>
      <c r="M2986" s="117" t="s">
        <v>21105</v>
      </c>
      <c r="N2986" s="36" t="str">
        <f t="shared" si="281"/>
        <v>▶</v>
      </c>
      <c r="O2986" s="37" t="s">
        <v>17933</v>
      </c>
      <c r="P2986" s="37">
        <v>21</v>
      </c>
      <c r="Q2986" s="37" t="s">
        <v>23</v>
      </c>
      <c r="R2986" s="9" t="str">
        <f>词典存放目录!$A$1&amp;O2986&amp;P2986&amp;Q2986</f>
        <v>F:\《自创文法查阅Excel》4.1备份\《B词汇·红宝书》\红宝书MP3分割\10 n3-こ (21).mp3</v>
      </c>
      <c r="S2986" s="38"/>
      <c r="T2986" s="56"/>
      <c r="U2986" s="56"/>
      <c r="V2986" s="30" t="str">
        <f t="shared" si="283"/>
        <v/>
      </c>
      <c r="W2986" s="29"/>
      <c r="X2986" s="9" t="s">
        <v>212</v>
      </c>
    </row>
    <row r="2987" spans="1:24" s="57" customFormat="1" ht="24">
      <c r="A2987" s="31">
        <v>3144</v>
      </c>
      <c r="B2987" s="32">
        <f t="shared" ca="1" si="279"/>
        <v>0.47750890055546125</v>
      </c>
      <c r="C2987" s="132" t="s">
        <v>5595</v>
      </c>
      <c r="D2987" s="124" t="s">
        <v>5596</v>
      </c>
      <c r="E2987" s="51"/>
      <c r="F2987" s="22"/>
      <c r="G2987" s="22"/>
      <c r="H2987" s="22"/>
      <c r="I2987" s="23"/>
      <c r="J2987" s="35" t="str">
        <f t="shared" si="280"/>
        <v>➸</v>
      </c>
      <c r="K2987" s="117" t="str">
        <f>词典存放目录!$A$1&amp;L2987&amp;M2987</f>
        <v>F:\《自创文法查阅Excel》4.1备份\《B词汇·红宝书》\红宝书15版图片\3144-こうそく【高速】.jpg</v>
      </c>
      <c r="L2987" s="9" t="s">
        <v>18120</v>
      </c>
      <c r="M2987" s="117" t="s">
        <v>21106</v>
      </c>
      <c r="N2987" s="36" t="str">
        <f t="shared" si="281"/>
        <v>▶</v>
      </c>
      <c r="O2987" s="37" t="s">
        <v>17933</v>
      </c>
      <c r="P2987" s="37">
        <v>22</v>
      </c>
      <c r="Q2987" s="37" t="s">
        <v>23</v>
      </c>
      <c r="R2987" s="9" t="str">
        <f>词典存放目录!$A$1&amp;O2987&amp;P2987&amp;Q2987</f>
        <v>F:\《自创文法查阅Excel》4.1备份\《B词汇·红宝书》\红宝书MP3分割\10 n3-こ (22).mp3</v>
      </c>
      <c r="S2987" s="38"/>
      <c r="T2987" s="56"/>
      <c r="U2987" s="56"/>
      <c r="V2987" s="30" t="str">
        <f t="shared" si="283"/>
        <v/>
      </c>
      <c r="W2987" s="102"/>
      <c r="X2987" s="9" t="s">
        <v>212</v>
      </c>
    </row>
    <row r="2988" spans="1:24" s="57" customFormat="1" ht="24">
      <c r="A2988" s="31">
        <v>3145</v>
      </c>
      <c r="B2988" s="32">
        <f t="shared" ca="1" si="279"/>
        <v>0.5474174086307847</v>
      </c>
      <c r="C2988" s="132" t="s">
        <v>5476</v>
      </c>
      <c r="D2988" s="124" t="s">
        <v>5597</v>
      </c>
      <c r="E2988" s="51"/>
      <c r="F2988" s="22"/>
      <c r="G2988" s="22"/>
      <c r="H2988" s="22"/>
      <c r="I2988" s="23"/>
      <c r="J2988" s="35" t="str">
        <f t="shared" si="280"/>
        <v>➸</v>
      </c>
      <c r="K2988" s="117" t="str">
        <f>词典存放目录!$A$1&amp;L2988&amp;M2988</f>
        <v>F:\《自创文法查阅Excel》4.1备份\《B词汇·红宝书》\红宝书15版图片\3145-こうどう【行動】.jpg</v>
      </c>
      <c r="L2988" s="9" t="s">
        <v>18120</v>
      </c>
      <c r="M2988" s="117" t="s">
        <v>21107</v>
      </c>
      <c r="N2988" s="36" t="str">
        <f t="shared" si="281"/>
        <v>▶</v>
      </c>
      <c r="O2988" s="37" t="s">
        <v>17933</v>
      </c>
      <c r="P2988" s="37">
        <v>23</v>
      </c>
      <c r="Q2988" s="37" t="s">
        <v>23</v>
      </c>
      <c r="R2988" s="9" t="str">
        <f>词典存放目录!$A$1&amp;O2988&amp;P2988&amp;Q2988</f>
        <v>F:\《自创文法查阅Excel》4.1备份\《B词汇·红宝书》\红宝书MP3分割\10 n3-こ (23).mp3</v>
      </c>
      <c r="S2988" s="38"/>
      <c r="T2988" s="56"/>
      <c r="U2988" s="56"/>
      <c r="V2988" s="30" t="str">
        <f t="shared" si="283"/>
        <v/>
      </c>
      <c r="W2988" s="29"/>
      <c r="X2988" s="9" t="s">
        <v>212</v>
      </c>
    </row>
    <row r="2989" spans="1:24" s="57" customFormat="1" ht="24">
      <c r="A2989" s="31">
        <v>3146</v>
      </c>
      <c r="B2989" s="32">
        <f t="shared" ca="1" si="279"/>
        <v>0.87809923215295349</v>
      </c>
      <c r="C2989" s="132" t="s">
        <v>5598</v>
      </c>
      <c r="D2989" s="124" t="s">
        <v>5599</v>
      </c>
      <c r="E2989" s="51"/>
      <c r="F2989" s="22"/>
      <c r="G2989" s="22"/>
      <c r="H2989" s="22"/>
      <c r="I2989" s="23"/>
      <c r="J2989" s="35" t="str">
        <f t="shared" si="280"/>
        <v>➸</v>
      </c>
      <c r="K2989" s="117" t="str">
        <f>词典存放目录!$A$1&amp;L2989&amp;M2989</f>
        <v>F:\《自创文法查阅Excel》4.1备份\《B词汇·红宝书》\红宝书15版图片\3146-ごうとう【強盗】.jpg</v>
      </c>
      <c r="L2989" s="9" t="s">
        <v>18120</v>
      </c>
      <c r="M2989" s="117" t="s">
        <v>21108</v>
      </c>
      <c r="N2989" s="36" t="str">
        <f t="shared" si="281"/>
        <v>▶</v>
      </c>
      <c r="O2989" s="37" t="s">
        <v>17933</v>
      </c>
      <c r="P2989" s="37">
        <v>24</v>
      </c>
      <c r="Q2989" s="37" t="s">
        <v>23</v>
      </c>
      <c r="R2989" s="9" t="str">
        <f>词典存放目录!$A$1&amp;O2989&amp;P2989&amp;Q2989</f>
        <v>F:\《自创文法查阅Excel》4.1备份\《B词汇·红宝书》\红宝书MP3分割\10 n3-こ (24).mp3</v>
      </c>
      <c r="S2989" s="38"/>
      <c r="T2989" s="56"/>
      <c r="U2989" s="56"/>
      <c r="V2989" s="30" t="str">
        <f t="shared" si="283"/>
        <v/>
      </c>
      <c r="W2989" s="29"/>
      <c r="X2989" s="9" t="s">
        <v>212</v>
      </c>
    </row>
    <row r="2990" spans="1:24" s="57" customFormat="1" ht="24">
      <c r="A2990" s="31">
        <v>3147</v>
      </c>
      <c r="B2990" s="32">
        <f t="shared" ca="1" si="279"/>
        <v>0.93323115391513156</v>
      </c>
      <c r="C2990" s="132" t="s">
        <v>5600</v>
      </c>
      <c r="D2990" s="124" t="s">
        <v>5601</v>
      </c>
      <c r="E2990" s="51"/>
      <c r="F2990" s="22"/>
      <c r="G2990" s="22"/>
      <c r="H2990" s="22"/>
      <c r="I2990" s="23"/>
      <c r="J2990" s="35" t="str">
        <f t="shared" si="280"/>
        <v>➸</v>
      </c>
      <c r="K2990" s="117" t="str">
        <f>词典存放目录!$A$1&amp;L2990&amp;M2990</f>
        <v>F:\《自创文法查阅Excel》4.1备份\《B词汇·红宝书》\红宝书15版图片\3147-こうにゅう【購入】.jpg</v>
      </c>
      <c r="L2990" s="9" t="s">
        <v>18120</v>
      </c>
      <c r="M2990" s="117" t="s">
        <v>21109</v>
      </c>
      <c r="N2990" s="36" t="str">
        <f t="shared" si="281"/>
        <v>▶</v>
      </c>
      <c r="O2990" s="37" t="s">
        <v>17933</v>
      </c>
      <c r="P2990" s="37">
        <v>25</v>
      </c>
      <c r="Q2990" s="37" t="s">
        <v>23</v>
      </c>
      <c r="R2990" s="9" t="str">
        <f>词典存放目录!$A$1&amp;O2990&amp;P2990&amp;Q2990</f>
        <v>F:\《自创文法查阅Excel》4.1备份\《B词汇·红宝书》\红宝书MP3分割\10 n3-こ (25).mp3</v>
      </c>
      <c r="S2990" s="38"/>
      <c r="T2990" s="56"/>
      <c r="U2990" s="56"/>
      <c r="V2990" s="30" t="str">
        <f t="shared" si="283"/>
        <v/>
      </c>
      <c r="W2990" s="29"/>
      <c r="X2990" s="9" t="s">
        <v>212</v>
      </c>
    </row>
    <row r="2991" spans="1:24" s="57" customFormat="1" ht="24">
      <c r="A2991" s="31">
        <v>3148</v>
      </c>
      <c r="B2991" s="32">
        <f t="shared" ca="1" si="279"/>
        <v>0.65025069880998909</v>
      </c>
      <c r="C2991" s="132" t="s">
        <v>5602</v>
      </c>
      <c r="D2991" s="124" t="s">
        <v>5603</v>
      </c>
      <c r="E2991" s="51"/>
      <c r="F2991" s="22"/>
      <c r="G2991" s="22"/>
      <c r="H2991" s="22"/>
      <c r="I2991" s="23"/>
      <c r="J2991" s="35" t="str">
        <f t="shared" si="280"/>
        <v>➸</v>
      </c>
      <c r="K2991" s="117" t="str">
        <f>词典存放目录!$A$1&amp;L2991&amp;M2991</f>
        <v>F:\《自创文法查阅Excel》4.1备份\《B词汇·红宝书》\红宝书15版图片\3148-こうふく【幸福】.jpg</v>
      </c>
      <c r="L2991" s="9" t="s">
        <v>18120</v>
      </c>
      <c r="M2991" s="117" t="s">
        <v>21110</v>
      </c>
      <c r="N2991" s="36" t="str">
        <f t="shared" si="281"/>
        <v>▶</v>
      </c>
      <c r="O2991" s="37" t="s">
        <v>17933</v>
      </c>
      <c r="P2991" s="37">
        <v>26</v>
      </c>
      <c r="Q2991" s="37" t="s">
        <v>23</v>
      </c>
      <c r="R2991" s="9" t="str">
        <f>词典存放目录!$A$1&amp;O2991&amp;P2991&amp;Q2991</f>
        <v>F:\《自创文法查阅Excel》4.1备份\《B词汇·红宝书》\红宝书MP3分割\10 n3-こ (26).mp3</v>
      </c>
      <c r="S2991" s="38"/>
      <c r="T2991" s="56"/>
      <c r="U2991" s="56"/>
      <c r="V2991" s="30" t="str">
        <f t="shared" si="283"/>
        <v/>
      </c>
      <c r="W2991" s="29"/>
      <c r="X2991" s="9" t="s">
        <v>212</v>
      </c>
    </row>
    <row r="2992" spans="1:24" s="57" customFormat="1" ht="24">
      <c r="A2992" s="31">
        <v>3149</v>
      </c>
      <c r="B2992" s="32">
        <f t="shared" ca="1" si="279"/>
        <v>9.6868665863186099E-2</v>
      </c>
      <c r="C2992" s="132" t="s">
        <v>5604</v>
      </c>
      <c r="D2992" s="124" t="s">
        <v>5605</v>
      </c>
      <c r="E2992" s="51"/>
      <c r="F2992" s="22"/>
      <c r="G2992" s="22"/>
      <c r="H2992" s="22"/>
      <c r="I2992" s="23"/>
      <c r="J2992" s="35" t="str">
        <f t="shared" si="280"/>
        <v>➸</v>
      </c>
      <c r="K2992" s="117" t="str">
        <f>词典存放目录!$A$1&amp;L2992&amp;M2992</f>
        <v>F:\《自创文法查阅Excel》4.1备份\《B词汇·红宝书》\红宝书15版图片\3149-こうへい【公平】.jpg</v>
      </c>
      <c r="L2992" s="9" t="s">
        <v>18120</v>
      </c>
      <c r="M2992" s="117" t="s">
        <v>21111</v>
      </c>
      <c r="N2992" s="36" t="str">
        <f t="shared" si="281"/>
        <v>▶</v>
      </c>
      <c r="O2992" s="37" t="s">
        <v>17933</v>
      </c>
      <c r="P2992" s="37">
        <v>27</v>
      </c>
      <c r="Q2992" s="37" t="s">
        <v>23</v>
      </c>
      <c r="R2992" s="9" t="str">
        <f>词典存放目录!$A$1&amp;O2992&amp;P2992&amp;Q2992</f>
        <v>F:\《自创文法查阅Excel》4.1备份\《B词汇·红宝书》\红宝书MP3分割\10 n3-こ (27).mp3</v>
      </c>
      <c r="S2992" s="38"/>
      <c r="T2992" s="56"/>
      <c r="U2992" s="56"/>
      <c r="V2992" s="30" t="str">
        <f t="shared" si="283"/>
        <v/>
      </c>
      <c r="W2992" s="29"/>
      <c r="X2992" s="9" t="s">
        <v>212</v>
      </c>
    </row>
    <row r="2993" spans="1:24" s="57" customFormat="1" ht="24">
      <c r="A2993" s="31">
        <v>3150</v>
      </c>
      <c r="B2993" s="32">
        <f t="shared" ca="1" si="279"/>
        <v>0.99684531026975842</v>
      </c>
      <c r="C2993" s="132" t="s">
        <v>5606</v>
      </c>
      <c r="D2993" s="124" t="s">
        <v>5607</v>
      </c>
      <c r="E2993" s="51"/>
      <c r="F2993" s="22"/>
      <c r="G2993" s="22"/>
      <c r="H2993" s="22"/>
      <c r="I2993" s="23"/>
      <c r="J2993" s="35" t="str">
        <f t="shared" si="280"/>
        <v>➸</v>
      </c>
      <c r="K2993" s="117" t="str">
        <f>词典存放目录!$A$1&amp;L2993&amp;M2993</f>
        <v>F:\《自创文法查阅Excel》4.1备份\《B词汇·红宝书》\红宝书15版图片\3150-こうもく【項目】.jpg</v>
      </c>
      <c r="L2993" s="9" t="s">
        <v>18120</v>
      </c>
      <c r="M2993" s="117" t="s">
        <v>21112</v>
      </c>
      <c r="N2993" s="36" t="str">
        <f t="shared" si="281"/>
        <v>▶</v>
      </c>
      <c r="O2993" s="37" t="s">
        <v>17933</v>
      </c>
      <c r="P2993" s="37">
        <v>28</v>
      </c>
      <c r="Q2993" s="37" t="s">
        <v>23</v>
      </c>
      <c r="R2993" s="9" t="str">
        <f>词典存放目录!$A$1&amp;O2993&amp;P2993&amp;Q2993</f>
        <v>F:\《自创文法查阅Excel》4.1备份\《B词汇·红宝书》\红宝书MP3分割\10 n3-こ (28).mp3</v>
      </c>
      <c r="S2993" s="38"/>
      <c r="T2993" s="56"/>
      <c r="U2993" s="56"/>
      <c r="V2993" s="30" t="str">
        <f t="shared" si="283"/>
        <v/>
      </c>
      <c r="W2993" s="29"/>
      <c r="X2993" s="9" t="s">
        <v>212</v>
      </c>
    </row>
    <row r="2994" spans="1:24" s="57" customFormat="1" ht="24">
      <c r="A2994" s="31">
        <v>3151</v>
      </c>
      <c r="B2994" s="32">
        <f t="shared" ca="1" si="279"/>
        <v>0.1939839271450372</v>
      </c>
      <c r="C2994" s="132" t="s">
        <v>5608</v>
      </c>
      <c r="D2994" s="124" t="s">
        <v>5609</v>
      </c>
      <c r="E2994" s="51"/>
      <c r="F2994" s="22"/>
      <c r="G2994" s="22"/>
      <c r="H2994" s="22"/>
      <c r="I2994" s="23"/>
      <c r="J2994" s="35" t="str">
        <f t="shared" si="280"/>
        <v>➸</v>
      </c>
      <c r="K2994" s="117" t="str">
        <f>词典存放目录!$A$1&amp;L2994&amp;M2994</f>
        <v>F:\《自创文法查阅Excel》4.1备份\《B词汇·红宝书》\红宝书15版图片\3151-こうりつ【効率】.jpg</v>
      </c>
      <c r="L2994" s="9" t="s">
        <v>18120</v>
      </c>
      <c r="M2994" s="117" t="s">
        <v>21113</v>
      </c>
      <c r="N2994" s="36" t="str">
        <f t="shared" si="281"/>
        <v>▶</v>
      </c>
      <c r="O2994" s="37" t="s">
        <v>17933</v>
      </c>
      <c r="P2994" s="37">
        <v>29</v>
      </c>
      <c r="Q2994" s="37" t="s">
        <v>23</v>
      </c>
      <c r="R2994" s="9" t="str">
        <f>词典存放目录!$A$1&amp;O2994&amp;P2994&amp;Q2994</f>
        <v>F:\《自创文法查阅Excel》4.1备份\《B词汇·红宝书》\红宝书MP3分割\10 n3-こ (29).mp3</v>
      </c>
      <c r="S2994" s="38"/>
      <c r="T2994" s="56"/>
      <c r="U2994" s="56"/>
      <c r="V2994" s="30" t="str">
        <f t="shared" si="283"/>
        <v/>
      </c>
      <c r="W2994" s="29"/>
      <c r="X2994" s="9" t="s">
        <v>212</v>
      </c>
    </row>
    <row r="2995" spans="1:24" s="57" customFormat="1" ht="24">
      <c r="A2995" s="31">
        <v>3152</v>
      </c>
      <c r="B2995" s="32">
        <f t="shared" ca="1" si="279"/>
        <v>8.0961420619700686E-2</v>
      </c>
      <c r="C2995" s="132" t="s">
        <v>5610</v>
      </c>
      <c r="D2995" s="124" t="s">
        <v>5611</v>
      </c>
      <c r="E2995" s="51"/>
      <c r="F2995" s="22"/>
      <c r="G2995" s="22"/>
      <c r="H2995" s="22"/>
      <c r="I2995" s="23"/>
      <c r="J2995" s="35" t="str">
        <f t="shared" si="280"/>
        <v>➸</v>
      </c>
      <c r="K2995" s="117" t="str">
        <f>词典存放目录!$A$1&amp;L2995&amp;M2995</f>
        <v>F:\《自创文法查阅Excel》4.1备份\《B词汇·红宝书》\红宝书15版图片\3152-こうりゅう【交流】.jpg</v>
      </c>
      <c r="L2995" s="9" t="s">
        <v>18120</v>
      </c>
      <c r="M2995" s="117" t="s">
        <v>21114</v>
      </c>
      <c r="N2995" s="36" t="str">
        <f t="shared" si="281"/>
        <v>▶</v>
      </c>
      <c r="O2995" s="37" t="s">
        <v>17933</v>
      </c>
      <c r="P2995" s="37">
        <v>30</v>
      </c>
      <c r="Q2995" s="37" t="s">
        <v>23</v>
      </c>
      <c r="R2995" s="9" t="str">
        <f>词典存放目录!$A$1&amp;O2995&amp;P2995&amp;Q2995</f>
        <v>F:\《自创文法查阅Excel》4.1备份\《B词汇·红宝书》\红宝书MP3分割\10 n3-こ (30).mp3</v>
      </c>
      <c r="S2995" s="38"/>
      <c r="T2995" s="56"/>
      <c r="U2995" s="56"/>
      <c r="V2995" s="30" t="str">
        <f t="shared" si="283"/>
        <v/>
      </c>
      <c r="W2995" s="69"/>
      <c r="X2995" s="9" t="s">
        <v>212</v>
      </c>
    </row>
    <row r="2996" spans="1:24" s="57" customFormat="1" ht="24">
      <c r="A2996" s="31">
        <v>3153</v>
      </c>
      <c r="B2996" s="32">
        <f t="shared" ca="1" si="279"/>
        <v>0.18797662201831267</v>
      </c>
      <c r="C2996" s="132" t="s">
        <v>5612</v>
      </c>
      <c r="D2996" s="124" t="s">
        <v>5613</v>
      </c>
      <c r="E2996" s="51"/>
      <c r="F2996" s="22"/>
      <c r="G2996" s="22"/>
      <c r="H2996" s="22"/>
      <c r="I2996" s="23"/>
      <c r="J2996" s="35" t="str">
        <f t="shared" si="280"/>
        <v>➸</v>
      </c>
      <c r="K2996" s="117" t="str">
        <f>词典存放目录!$A$1&amp;L2996&amp;M2996</f>
        <v>F:\《自创文法查阅Excel》4.1备份\《B词汇·红宝书》\红宝书15版图片\3153-～ごえ【～声】.jpg</v>
      </c>
      <c r="L2996" s="9" t="s">
        <v>18120</v>
      </c>
      <c r="M2996" s="117" t="s">
        <v>21115</v>
      </c>
      <c r="N2996" s="36" t="str">
        <f t="shared" si="281"/>
        <v>▶</v>
      </c>
      <c r="O2996" s="37" t="s">
        <v>17933</v>
      </c>
      <c r="P2996" s="37">
        <v>31</v>
      </c>
      <c r="Q2996" s="37" t="s">
        <v>23</v>
      </c>
      <c r="R2996" s="9" t="str">
        <f>词典存放目录!$A$1&amp;O2996&amp;P2996&amp;Q2996</f>
        <v>F:\《自创文法查阅Excel》4.1备份\《B词汇·红宝书》\红宝书MP3分割\10 n3-こ (31).mp3</v>
      </c>
      <c r="S2996" s="38"/>
      <c r="T2996" s="56"/>
      <c r="U2996" s="56"/>
      <c r="V2996" s="30" t="str">
        <f t="shared" si="283"/>
        <v/>
      </c>
      <c r="W2996" s="29"/>
      <c r="X2996" s="9" t="s">
        <v>212</v>
      </c>
    </row>
    <row r="2997" spans="1:24" s="57" customFormat="1" ht="24">
      <c r="A2997" s="31">
        <v>3154</v>
      </c>
      <c r="B2997" s="32">
        <f t="shared" ca="1" si="279"/>
        <v>0.15499754965840495</v>
      </c>
      <c r="C2997" s="132" t="s">
        <v>5482</v>
      </c>
      <c r="D2997" s="124" t="s">
        <v>5614</v>
      </c>
      <c r="E2997" s="51"/>
      <c r="F2997" s="22"/>
      <c r="G2997" s="22"/>
      <c r="H2997" s="22"/>
      <c r="I2997" s="23"/>
      <c r="J2997" s="35" t="str">
        <f t="shared" si="280"/>
        <v>➸</v>
      </c>
      <c r="K2997" s="117" t="str">
        <f>词典存放目录!$A$1&amp;L2997&amp;M2997</f>
        <v>F:\《自创文法查阅Excel》4.1备份\《B词汇·红宝书》\红宝书15版图片\3154-こえる【越える】.jpg</v>
      </c>
      <c r="L2997" s="9" t="s">
        <v>18120</v>
      </c>
      <c r="M2997" s="117" t="s">
        <v>21116</v>
      </c>
      <c r="N2997" s="36" t="str">
        <f t="shared" si="281"/>
        <v>▶</v>
      </c>
      <c r="O2997" s="37" t="s">
        <v>17933</v>
      </c>
      <c r="P2997" s="37">
        <v>32</v>
      </c>
      <c r="Q2997" s="37" t="s">
        <v>23</v>
      </c>
      <c r="R2997" s="9" t="str">
        <f>词典存放目录!$A$1&amp;O2997&amp;P2997&amp;Q2997</f>
        <v>F:\《自创文法查阅Excel》4.1备份\《B词汇·红宝书》\红宝书MP3分割\10 n3-こ (32).mp3</v>
      </c>
      <c r="S2997" s="38"/>
      <c r="T2997" s="56"/>
      <c r="U2997" s="56"/>
      <c r="V2997" s="30" t="str">
        <f t="shared" si="283"/>
        <v/>
      </c>
      <c r="W2997" s="29"/>
      <c r="X2997" s="9" t="s">
        <v>212</v>
      </c>
    </row>
    <row r="2998" spans="1:24" s="57" customFormat="1" ht="24">
      <c r="A2998" s="31">
        <v>3155</v>
      </c>
      <c r="B2998" s="32">
        <f t="shared" ca="1" si="279"/>
        <v>0.8008847153712173</v>
      </c>
      <c r="C2998" s="132" t="s">
        <v>5615</v>
      </c>
      <c r="D2998" s="124" t="s">
        <v>5616</v>
      </c>
      <c r="E2998" s="51"/>
      <c r="F2998" s="22"/>
      <c r="G2998" s="22"/>
      <c r="H2998" s="22"/>
      <c r="I2998" s="23"/>
      <c r="J2998" s="35" t="str">
        <f t="shared" si="280"/>
        <v>➸</v>
      </c>
      <c r="K2998" s="117" t="str">
        <f>词典存放目录!$A$1&amp;L2998&amp;M2998</f>
        <v>F:\《自创文法查阅Excel》4.1备份\《B词汇·红宝书》\红宝书15版图片\3155-コース【course】.jpg</v>
      </c>
      <c r="L2998" s="9" t="s">
        <v>18120</v>
      </c>
      <c r="M2998" s="117" t="s">
        <v>21117</v>
      </c>
      <c r="N2998" s="36" t="str">
        <f t="shared" si="281"/>
        <v>▶</v>
      </c>
      <c r="O2998" s="37" t="s">
        <v>17933</v>
      </c>
      <c r="P2998" s="37">
        <v>33</v>
      </c>
      <c r="Q2998" s="37" t="s">
        <v>23</v>
      </c>
      <c r="R2998" s="9" t="str">
        <f>词典存放目录!$A$1&amp;O2998&amp;P2998&amp;Q2998</f>
        <v>F:\《自创文法查阅Excel》4.1备份\《B词汇·红宝书》\红宝书MP3分割\10 n3-こ (33).mp3</v>
      </c>
      <c r="S2998" s="38"/>
      <c r="T2998" s="56"/>
      <c r="U2998" s="56"/>
      <c r="V2998" s="30" t="str">
        <f t="shared" si="283"/>
        <v/>
      </c>
      <c r="W2998" s="29"/>
      <c r="X2998" s="9" t="s">
        <v>212</v>
      </c>
    </row>
    <row r="2999" spans="1:24" s="57" customFormat="1" ht="24">
      <c r="A2999" s="31">
        <v>3156</v>
      </c>
      <c r="B2999" s="32">
        <f t="shared" ca="1" si="279"/>
        <v>0.50099574407201575</v>
      </c>
      <c r="C2999" s="132" t="s">
        <v>5617</v>
      </c>
      <c r="D2999" s="124" t="s">
        <v>5618</v>
      </c>
      <c r="E2999" s="51"/>
      <c r="F2999" s="22"/>
      <c r="G2999" s="22"/>
      <c r="H2999" s="22"/>
      <c r="I2999" s="23"/>
      <c r="J2999" s="35" t="str">
        <f t="shared" si="280"/>
        <v>➸</v>
      </c>
      <c r="K2999" s="117" t="str">
        <f>词典存放目录!$A$1&amp;L2999&amp;M2999</f>
        <v>F:\《自创文法查阅Excel》4.1备份\《B词汇·红宝书》\红宝书15版图片\3156-コーチ【coach】.jpg</v>
      </c>
      <c r="L2999" s="9" t="s">
        <v>18120</v>
      </c>
      <c r="M2999" s="117" t="s">
        <v>21118</v>
      </c>
      <c r="N2999" s="36" t="str">
        <f t="shared" si="281"/>
        <v>▶</v>
      </c>
      <c r="O2999" s="37" t="s">
        <v>17933</v>
      </c>
      <c r="P2999" s="37">
        <v>34</v>
      </c>
      <c r="Q2999" s="37" t="s">
        <v>23</v>
      </c>
      <c r="R2999" s="9" t="str">
        <f>词典存放目录!$A$1&amp;O2999&amp;P2999&amp;Q2999</f>
        <v>F:\《自创文法查阅Excel》4.1备份\《B词汇·红宝书》\红宝书MP3分割\10 n3-こ (34).mp3</v>
      </c>
      <c r="S2999" s="38"/>
      <c r="T2999" s="56"/>
      <c r="U2999" s="56"/>
      <c r="V2999" s="30" t="str">
        <f t="shared" si="283"/>
        <v/>
      </c>
      <c r="W2999" s="29"/>
      <c r="X2999" s="9" t="s">
        <v>212</v>
      </c>
    </row>
    <row r="3000" spans="1:24" s="57" customFormat="1" ht="24">
      <c r="A3000" s="31">
        <v>3157</v>
      </c>
      <c r="B3000" s="32">
        <f t="shared" ca="1" si="279"/>
        <v>0.3405420339773132</v>
      </c>
      <c r="C3000" s="132" t="s">
        <v>5619</v>
      </c>
      <c r="D3000" s="124" t="s">
        <v>5620</v>
      </c>
      <c r="E3000" s="51"/>
      <c r="F3000" s="22"/>
      <c r="G3000" s="22"/>
      <c r="H3000" s="22"/>
      <c r="I3000" s="23"/>
      <c r="J3000" s="35" t="str">
        <f t="shared" si="280"/>
        <v>➸</v>
      </c>
      <c r="K3000" s="117" t="str">
        <f>词典存放目录!$A$1&amp;L3000&amp;M3000</f>
        <v>F:\《自创文法查阅Excel》4.1备份\《B词汇·红宝书》\红宝书15版图片\3157-こおり【氷】.jpg</v>
      </c>
      <c r="L3000" s="9" t="s">
        <v>18120</v>
      </c>
      <c r="M3000" s="117" t="s">
        <v>21119</v>
      </c>
      <c r="N3000" s="36" t="str">
        <f t="shared" si="281"/>
        <v>▶</v>
      </c>
      <c r="O3000" s="37" t="s">
        <v>17933</v>
      </c>
      <c r="P3000" s="37">
        <v>35</v>
      </c>
      <c r="Q3000" s="37" t="s">
        <v>23</v>
      </c>
      <c r="R3000" s="9" t="str">
        <f>词典存放目录!$A$1&amp;O3000&amp;P3000&amp;Q3000</f>
        <v>F:\《自创文法查阅Excel》4.1备份\《B词汇·红宝书》\红宝书MP3分割\10 n3-こ (35).mp3</v>
      </c>
      <c r="S3000" s="38"/>
      <c r="T3000" s="56"/>
      <c r="U3000" s="56"/>
      <c r="V3000" s="30" t="str">
        <f t="shared" si="283"/>
        <v/>
      </c>
      <c r="W3000" s="29"/>
      <c r="X3000" s="9" t="s">
        <v>212</v>
      </c>
    </row>
    <row r="3001" spans="1:24" s="57" customFormat="1" ht="24">
      <c r="A3001" s="31">
        <v>3158</v>
      </c>
      <c r="B3001" s="32">
        <f t="shared" ca="1" si="279"/>
        <v>0.76893596829041555</v>
      </c>
      <c r="C3001" s="132" t="s">
        <v>5621</v>
      </c>
      <c r="D3001" s="124" t="s">
        <v>5622</v>
      </c>
      <c r="E3001" s="51"/>
      <c r="F3001" s="22"/>
      <c r="G3001" s="22"/>
      <c r="H3001" s="22"/>
      <c r="I3001" s="23"/>
      <c r="J3001" s="35" t="str">
        <f t="shared" si="280"/>
        <v>➸</v>
      </c>
      <c r="K3001" s="117" t="str">
        <f>词典存放目录!$A$1&amp;L3001&amp;M3001</f>
        <v>F:\《自创文法查阅Excel》4.1备份\《B词汇·红宝书》\红宝书15版图片\3158-こおる【凍る】.jpg</v>
      </c>
      <c r="L3001" s="9" t="s">
        <v>18120</v>
      </c>
      <c r="M3001" s="117" t="s">
        <v>21120</v>
      </c>
      <c r="N3001" s="36" t="str">
        <f t="shared" si="281"/>
        <v>▶</v>
      </c>
      <c r="O3001" s="37" t="s">
        <v>17933</v>
      </c>
      <c r="P3001" s="37">
        <v>36</v>
      </c>
      <c r="Q3001" s="37" t="s">
        <v>23</v>
      </c>
      <c r="R3001" s="9" t="str">
        <f>词典存放目录!$A$1&amp;O3001&amp;P3001&amp;Q3001</f>
        <v>F:\《自创文法查阅Excel》4.1备份\《B词汇·红宝书》\红宝书MP3分割\10 n3-こ (36).mp3</v>
      </c>
      <c r="S3001" s="38"/>
      <c r="T3001" s="56"/>
      <c r="U3001" s="56"/>
      <c r="V3001" s="30" t="str">
        <f t="shared" si="283"/>
        <v/>
      </c>
      <c r="W3001" s="29"/>
      <c r="X3001" s="9" t="s">
        <v>212</v>
      </c>
    </row>
    <row r="3002" spans="1:24" s="57" customFormat="1" ht="24">
      <c r="A3002" s="31">
        <v>3159</v>
      </c>
      <c r="B3002" s="32">
        <f t="shared" ca="1" si="279"/>
        <v>0.7140724525910167</v>
      </c>
      <c r="C3002" s="132" t="s">
        <v>5623</v>
      </c>
      <c r="D3002" s="124" t="s">
        <v>5624</v>
      </c>
      <c r="E3002" s="51"/>
      <c r="F3002" s="22"/>
      <c r="G3002" s="22"/>
      <c r="H3002" s="22"/>
      <c r="I3002" s="23"/>
      <c r="J3002" s="35" t="str">
        <f t="shared" si="280"/>
        <v>➸</v>
      </c>
      <c r="K3002" s="117" t="str">
        <f>词典存放目录!$A$1&amp;L3002&amp;M3002</f>
        <v>F:\《自创文法查阅Excel》4.1备份\《B词汇·红宝书》\红宝书15版图片\3159-ゴール【goal】.jpg</v>
      </c>
      <c r="L3002" s="9" t="s">
        <v>18120</v>
      </c>
      <c r="M3002" s="117" t="s">
        <v>21121</v>
      </c>
      <c r="N3002" s="36" t="str">
        <f t="shared" si="281"/>
        <v>▶</v>
      </c>
      <c r="O3002" s="37" t="s">
        <v>17933</v>
      </c>
      <c r="P3002" s="37">
        <v>37</v>
      </c>
      <c r="Q3002" s="37" t="s">
        <v>23</v>
      </c>
      <c r="R3002" s="9" t="str">
        <f>词典存放目录!$A$1&amp;O3002&amp;P3002&amp;Q3002</f>
        <v>F:\《自创文法查阅Excel》4.1备份\《B词汇·红宝书》\红宝书MP3分割\10 n3-こ (37).mp3</v>
      </c>
      <c r="S3002" s="38"/>
      <c r="T3002" s="56"/>
      <c r="U3002" s="56"/>
      <c r="V3002" s="30" t="str">
        <f t="shared" si="283"/>
        <v/>
      </c>
      <c r="W3002" s="29"/>
      <c r="X3002" s="9" t="s">
        <v>212</v>
      </c>
    </row>
    <row r="3003" spans="1:24" s="57" customFormat="1" ht="24">
      <c r="A3003" s="31">
        <v>3160</v>
      </c>
      <c r="B3003" s="32">
        <f t="shared" ca="1" si="279"/>
        <v>0.29190148538458616</v>
      </c>
      <c r="C3003" s="132" t="s">
        <v>5625</v>
      </c>
      <c r="D3003" s="124" t="s">
        <v>5626</v>
      </c>
      <c r="E3003" s="51"/>
      <c r="F3003" s="22"/>
      <c r="G3003" s="22"/>
      <c r="H3003" s="22"/>
      <c r="I3003" s="23"/>
      <c r="J3003" s="35" t="str">
        <f t="shared" si="280"/>
        <v>➸</v>
      </c>
      <c r="K3003" s="117" t="str">
        <f>词典存放目录!$A$1&amp;L3003&amp;M3003</f>
        <v>F:\《自创文法查阅Excel》4.1备份\《B词汇·红宝书》\红宝书15版图片\3160-ごかい【誤解】.jpg</v>
      </c>
      <c r="L3003" s="9" t="s">
        <v>18120</v>
      </c>
      <c r="M3003" s="117" t="s">
        <v>21122</v>
      </c>
      <c r="N3003" s="36" t="str">
        <f t="shared" si="281"/>
        <v>▶</v>
      </c>
      <c r="O3003" s="37" t="s">
        <v>17933</v>
      </c>
      <c r="P3003" s="37">
        <v>38</v>
      </c>
      <c r="Q3003" s="37" t="s">
        <v>23</v>
      </c>
      <c r="R3003" s="9" t="str">
        <f>词典存放目录!$A$1&amp;O3003&amp;P3003&amp;Q3003</f>
        <v>F:\《自创文法查阅Excel》4.1备份\《B词汇·红宝书》\红宝书MP3分割\10 n3-こ (38).mp3</v>
      </c>
      <c r="S3003" s="38"/>
      <c r="T3003" s="56"/>
      <c r="U3003" s="56"/>
      <c r="V3003" s="30" t="str">
        <f t="shared" si="283"/>
        <v/>
      </c>
      <c r="W3003" s="29"/>
      <c r="X3003" s="9" t="s">
        <v>212</v>
      </c>
    </row>
    <row r="3004" spans="1:24" s="57" customFormat="1" ht="24">
      <c r="A3004" s="31">
        <v>3161</v>
      </c>
      <c r="B3004" s="32">
        <f t="shared" ca="1" si="279"/>
        <v>0.75948871532941342</v>
      </c>
      <c r="C3004" s="132" t="s">
        <v>5627</v>
      </c>
      <c r="D3004" s="124" t="s">
        <v>5628</v>
      </c>
      <c r="E3004" s="51"/>
      <c r="F3004" s="22"/>
      <c r="G3004" s="22"/>
      <c r="H3004" s="22"/>
      <c r="I3004" s="23"/>
      <c r="J3004" s="35" t="str">
        <f t="shared" si="280"/>
        <v>➸</v>
      </c>
      <c r="K3004" s="117" t="str">
        <f>词典存放目录!$A$1&amp;L3004&amp;M3004</f>
        <v>F:\《自创文法查阅Excel》4.1备份\《B词汇·红宝书》\红宝书15版图片\3161-こがた【小型】.jpg</v>
      </c>
      <c r="L3004" s="9" t="s">
        <v>18120</v>
      </c>
      <c r="M3004" s="117" t="s">
        <v>21123</v>
      </c>
      <c r="N3004" s="36" t="str">
        <f t="shared" si="281"/>
        <v>▶</v>
      </c>
      <c r="O3004" s="37" t="s">
        <v>17933</v>
      </c>
      <c r="P3004" s="37">
        <v>39</v>
      </c>
      <c r="Q3004" s="37" t="s">
        <v>23</v>
      </c>
      <c r="R3004" s="9" t="str">
        <f>词典存放目录!$A$1&amp;O3004&amp;P3004&amp;Q3004</f>
        <v>F:\《自创文法查阅Excel》4.1备份\《B词汇·红宝书》\红宝书MP3分割\10 n3-こ (39).mp3</v>
      </c>
      <c r="S3004" s="38"/>
      <c r="T3004" s="56"/>
      <c r="U3004" s="56"/>
      <c r="V3004" s="30" t="str">
        <f t="shared" si="283"/>
        <v/>
      </c>
      <c r="W3004" s="29"/>
      <c r="X3004" s="9" t="s">
        <v>212</v>
      </c>
    </row>
    <row r="3005" spans="1:24" s="57" customFormat="1" ht="24">
      <c r="A3005" s="31">
        <v>3162</v>
      </c>
      <c r="B3005" s="32">
        <f t="shared" ca="1" si="279"/>
        <v>0.34970181136722533</v>
      </c>
      <c r="C3005" s="132" t="s">
        <v>5629</v>
      </c>
      <c r="D3005" s="124" t="s">
        <v>5630</v>
      </c>
      <c r="E3005" s="51"/>
      <c r="F3005" s="22"/>
      <c r="G3005" s="22"/>
      <c r="H3005" s="22"/>
      <c r="I3005" s="23"/>
      <c r="J3005" s="35" t="str">
        <f t="shared" si="280"/>
        <v>➸</v>
      </c>
      <c r="K3005" s="117" t="str">
        <f>词典存放目录!$A$1&amp;L3005&amp;M3005</f>
        <v>F:\《自创文法查阅Excel》4.1备份\《B词汇·红宝书》\红宝书15版图片\3162-こきゅう【呼吸】.jpg</v>
      </c>
      <c r="L3005" s="9" t="s">
        <v>18120</v>
      </c>
      <c r="M3005" s="117" t="s">
        <v>21124</v>
      </c>
      <c r="N3005" s="36" t="str">
        <f t="shared" si="281"/>
        <v>▶</v>
      </c>
      <c r="O3005" s="37" t="s">
        <v>17933</v>
      </c>
      <c r="P3005" s="37">
        <v>40</v>
      </c>
      <c r="Q3005" s="37" t="s">
        <v>23</v>
      </c>
      <c r="R3005" s="9" t="str">
        <f>词典存放目录!$A$1&amp;O3005&amp;P3005&amp;Q3005</f>
        <v>F:\《自创文法查阅Excel》4.1备份\《B词汇·红宝书》\红宝书MP3分割\10 n3-こ (40).mp3</v>
      </c>
      <c r="S3005" s="38"/>
      <c r="T3005" s="56"/>
      <c r="U3005" s="56"/>
      <c r="V3005" s="30" t="str">
        <f t="shared" si="283"/>
        <v/>
      </c>
      <c r="W3005" s="29"/>
      <c r="X3005" s="9" t="s">
        <v>212</v>
      </c>
    </row>
    <row r="3006" spans="1:24" s="57" customFormat="1" ht="24">
      <c r="A3006" s="31">
        <v>3163</v>
      </c>
      <c r="B3006" s="32">
        <f t="shared" ref="B3006:B3069" ca="1" si="284">RAND()</f>
        <v>0.45276979841898291</v>
      </c>
      <c r="C3006" s="132" t="s">
        <v>5631</v>
      </c>
      <c r="D3006" s="124" t="s">
        <v>5632</v>
      </c>
      <c r="E3006" s="51"/>
      <c r="F3006" s="22"/>
      <c r="G3006" s="22"/>
      <c r="H3006" s="22"/>
      <c r="I3006" s="23"/>
      <c r="J3006" s="35" t="str">
        <f t="shared" ref="J3006:J3069" si="285">HYPERLINK(K3006,"➸")</f>
        <v>➸</v>
      </c>
      <c r="K3006" s="117" t="str">
        <f>词典存放目录!$A$1&amp;L3006&amp;M3006</f>
        <v>F:\《自创文法查阅Excel》4.1备份\《B词汇·红宝书》\红宝书15版图片\3163-こきょう【故郷】.jpg</v>
      </c>
      <c r="L3006" s="9" t="s">
        <v>18120</v>
      </c>
      <c r="M3006" s="117" t="s">
        <v>21125</v>
      </c>
      <c r="N3006" s="36" t="str">
        <f t="shared" ref="N3006:N3069" si="286">HYPERLINK(R3006,"▶")</f>
        <v>▶</v>
      </c>
      <c r="O3006" s="37" t="s">
        <v>17933</v>
      </c>
      <c r="P3006" s="37">
        <v>41</v>
      </c>
      <c r="Q3006" s="37" t="s">
        <v>23</v>
      </c>
      <c r="R3006" s="9" t="str">
        <f>词典存放目录!$A$1&amp;O3006&amp;P3006&amp;Q3006</f>
        <v>F:\《自创文法查阅Excel》4.1备份\《B词汇·红宝书》\红宝书MP3分割\10 n3-こ (41).mp3</v>
      </c>
      <c r="S3006" s="38"/>
      <c r="T3006" s="56"/>
      <c r="U3006" s="56"/>
      <c r="V3006" s="30" t="str">
        <f t="shared" si="283"/>
        <v/>
      </c>
      <c r="W3006" s="29"/>
      <c r="X3006" s="9" t="s">
        <v>212</v>
      </c>
    </row>
    <row r="3007" spans="1:24" s="57" customFormat="1" ht="24">
      <c r="A3007" s="31">
        <v>3165</v>
      </c>
      <c r="B3007" s="32">
        <f t="shared" ca="1" si="284"/>
        <v>6.0849638630353975E-2</v>
      </c>
      <c r="C3007" s="132" t="s">
        <v>5633</v>
      </c>
      <c r="D3007" s="124" t="s">
        <v>5634</v>
      </c>
      <c r="E3007" s="51"/>
      <c r="F3007" s="22"/>
      <c r="G3007" s="22"/>
      <c r="H3007" s="22"/>
      <c r="I3007" s="23"/>
      <c r="J3007" s="35" t="str">
        <f t="shared" si="285"/>
        <v>➸</v>
      </c>
      <c r="K3007" s="117" t="str">
        <f>词典存放目录!$A$1&amp;L3007&amp;M3007</f>
        <v>F:\《自创文法查阅Excel》4.1备份\《B词汇·红宝书》\红宝书15版图片\3165-こくせき【国籍】.jpg</v>
      </c>
      <c r="L3007" s="9" t="s">
        <v>18120</v>
      </c>
      <c r="M3007" s="117" t="s">
        <v>21126</v>
      </c>
      <c r="N3007" s="36" t="str">
        <f t="shared" si="286"/>
        <v>▶</v>
      </c>
      <c r="O3007" s="37" t="s">
        <v>17933</v>
      </c>
      <c r="P3007" s="37">
        <v>43</v>
      </c>
      <c r="Q3007" s="37" t="s">
        <v>23</v>
      </c>
      <c r="R3007" s="9" t="str">
        <f>词典存放目录!$A$1&amp;O3007&amp;P3007&amp;Q3007</f>
        <v>F:\《自创文法查阅Excel》4.1备份\《B词汇·红宝书》\红宝书MP3分割\10 n3-こ (43).mp3</v>
      </c>
      <c r="S3007" s="38"/>
      <c r="T3007" s="56"/>
      <c r="U3007" s="56"/>
      <c r="V3007" s="30" t="str">
        <f t="shared" si="283"/>
        <v/>
      </c>
      <c r="W3007" s="29"/>
      <c r="X3007" s="9" t="s">
        <v>212</v>
      </c>
    </row>
    <row r="3008" spans="1:24" s="57" customFormat="1" ht="24">
      <c r="A3008" s="31">
        <v>3166</v>
      </c>
      <c r="B3008" s="32">
        <f t="shared" ca="1" si="284"/>
        <v>0.10946837254984443</v>
      </c>
      <c r="C3008" s="132" t="s">
        <v>5635</v>
      </c>
      <c r="D3008" s="124" t="s">
        <v>5636</v>
      </c>
      <c r="E3008" s="51"/>
      <c r="F3008" s="22"/>
      <c r="G3008" s="22"/>
      <c r="H3008" s="22"/>
      <c r="I3008" s="23"/>
      <c r="J3008" s="35" t="str">
        <f t="shared" si="285"/>
        <v>➸</v>
      </c>
      <c r="K3008" s="117" t="str">
        <f>词典存放目录!$A$1&amp;L3008&amp;M3008</f>
        <v>F:\《自创文法查阅Excel》4.1备份\《B词汇·红宝书》\红宝书15版图片\3166-こくみん【国民】.jpg</v>
      </c>
      <c r="L3008" s="9" t="s">
        <v>18120</v>
      </c>
      <c r="M3008" s="117" t="s">
        <v>21127</v>
      </c>
      <c r="N3008" s="36" t="str">
        <f t="shared" si="286"/>
        <v>▶</v>
      </c>
      <c r="O3008" s="37" t="s">
        <v>17933</v>
      </c>
      <c r="P3008" s="37">
        <v>44</v>
      </c>
      <c r="Q3008" s="37" t="s">
        <v>23</v>
      </c>
      <c r="R3008" s="9" t="str">
        <f>词典存放目录!$A$1&amp;O3008&amp;P3008&amp;Q3008</f>
        <v>F:\《自创文法查阅Excel》4.1备份\《B词汇·红宝书》\红宝书MP3分割\10 n3-こ (44).mp3</v>
      </c>
      <c r="S3008" s="38"/>
      <c r="T3008" s="56"/>
      <c r="U3008" s="56"/>
      <c r="V3008" s="30" t="str">
        <f t="shared" si="283"/>
        <v/>
      </c>
      <c r="W3008" s="29"/>
      <c r="X3008" s="9" t="s">
        <v>212</v>
      </c>
    </row>
    <row r="3009" spans="1:24" s="57" customFormat="1" ht="24">
      <c r="A3009" s="31">
        <v>3167</v>
      </c>
      <c r="B3009" s="32">
        <f t="shared" ca="1" si="284"/>
        <v>0.19103950535351732</v>
      </c>
      <c r="C3009" s="132" t="s">
        <v>5637</v>
      </c>
      <c r="D3009" s="124" t="s">
        <v>5638</v>
      </c>
      <c r="E3009" s="51"/>
      <c r="F3009" s="22"/>
      <c r="G3009" s="22"/>
      <c r="H3009" s="22"/>
      <c r="I3009" s="23"/>
      <c r="J3009" s="35" t="str">
        <f t="shared" si="285"/>
        <v>➸</v>
      </c>
      <c r="K3009" s="117" t="str">
        <f>词典存放目录!$A$1&amp;L3009&amp;M3009</f>
        <v>F:\《自创文法查阅Excel》4.1备份\《B词汇·红宝书》\红宝书15版图片\3167-こくりつ【国立】.jpg</v>
      </c>
      <c r="L3009" s="9" t="s">
        <v>18120</v>
      </c>
      <c r="M3009" s="117" t="s">
        <v>21128</v>
      </c>
      <c r="N3009" s="36" t="str">
        <f t="shared" si="286"/>
        <v>▶</v>
      </c>
      <c r="O3009" s="37" t="s">
        <v>17933</v>
      </c>
      <c r="P3009" s="37">
        <v>45</v>
      </c>
      <c r="Q3009" s="37" t="s">
        <v>23</v>
      </c>
      <c r="R3009" s="9" t="str">
        <f>词典存放目录!$A$1&amp;O3009&amp;P3009&amp;Q3009</f>
        <v>F:\《自创文法查阅Excel》4.1备份\《B词汇·红宝书》\红宝书MP3分割\10 n3-こ (45).mp3</v>
      </c>
      <c r="S3009" s="38"/>
      <c r="T3009" s="56"/>
      <c r="U3009" s="56"/>
      <c r="V3009" s="30" t="str">
        <f t="shared" si="283"/>
        <v/>
      </c>
      <c r="W3009" s="29"/>
      <c r="X3009" s="9" t="s">
        <v>212</v>
      </c>
    </row>
    <row r="3010" spans="1:24" s="57" customFormat="1" ht="24">
      <c r="A3010" s="31">
        <v>3168</v>
      </c>
      <c r="B3010" s="32">
        <f t="shared" ca="1" si="284"/>
        <v>0.23105503015052664</v>
      </c>
      <c r="C3010" s="132" t="s">
        <v>5639</v>
      </c>
      <c r="D3010" s="124" t="s">
        <v>5640</v>
      </c>
      <c r="E3010" s="51"/>
      <c r="F3010" s="22"/>
      <c r="G3010" s="22"/>
      <c r="H3010" s="22"/>
      <c r="I3010" s="23"/>
      <c r="J3010" s="35" t="str">
        <f t="shared" si="285"/>
        <v>➸</v>
      </c>
      <c r="K3010" s="117" t="str">
        <f>词典存放目录!$A$1&amp;L3010&amp;M3010</f>
        <v>F:\《自创文法查阅Excel》4.1备份\《B词汇·红宝书》\红宝书15版图片\3168-こさめ【小雨】.jpg</v>
      </c>
      <c r="L3010" s="9" t="s">
        <v>18120</v>
      </c>
      <c r="M3010" s="117" t="s">
        <v>21129</v>
      </c>
      <c r="N3010" s="36" t="str">
        <f t="shared" si="286"/>
        <v>▶</v>
      </c>
      <c r="O3010" s="37" t="s">
        <v>17933</v>
      </c>
      <c r="P3010" s="37">
        <v>46</v>
      </c>
      <c r="Q3010" s="37" t="s">
        <v>23</v>
      </c>
      <c r="R3010" s="9" t="str">
        <f>词典存放目录!$A$1&amp;O3010&amp;P3010&amp;Q3010</f>
        <v>F:\《自创文法查阅Excel》4.1备份\《B词汇·红宝书》\红宝书MP3分割\10 n3-こ (46).mp3</v>
      </c>
      <c r="S3010" s="38"/>
      <c r="T3010" s="56"/>
      <c r="U3010" s="56"/>
      <c r="V3010" s="30" t="str">
        <f t="shared" si="283"/>
        <v/>
      </c>
      <c r="W3010" s="29"/>
      <c r="X3010" s="9" t="s">
        <v>212</v>
      </c>
    </row>
    <row r="3011" spans="1:24" s="57" customFormat="1" ht="24">
      <c r="A3011" s="31">
        <v>3169</v>
      </c>
      <c r="B3011" s="32">
        <f t="shared" ca="1" si="284"/>
        <v>0.68613030396074726</v>
      </c>
      <c r="C3011" s="132" t="s">
        <v>5641</v>
      </c>
      <c r="D3011" s="124" t="s">
        <v>5642</v>
      </c>
      <c r="E3011" s="51"/>
      <c r="F3011" s="22"/>
      <c r="G3011" s="22"/>
      <c r="H3011" s="22"/>
      <c r="I3011" s="23"/>
      <c r="J3011" s="35" t="str">
        <f t="shared" si="285"/>
        <v>➸</v>
      </c>
      <c r="K3011" s="117" t="str">
        <f>词典存放目录!$A$1&amp;L3011&amp;M3011</f>
        <v>F:\《自创文法查阅Excel》4.1备份\《B词汇·红宝书》\红宝书15版图片\3169-こし【腰】.jpg</v>
      </c>
      <c r="L3011" s="9" t="s">
        <v>18120</v>
      </c>
      <c r="M3011" s="117" t="s">
        <v>21130</v>
      </c>
      <c r="N3011" s="36" t="str">
        <f t="shared" si="286"/>
        <v>▶</v>
      </c>
      <c r="O3011" s="37" t="s">
        <v>17933</v>
      </c>
      <c r="P3011" s="37">
        <v>47</v>
      </c>
      <c r="Q3011" s="37" t="s">
        <v>23</v>
      </c>
      <c r="R3011" s="9" t="str">
        <f>词典存放目录!$A$1&amp;O3011&amp;P3011&amp;Q3011</f>
        <v>F:\《自创文法查阅Excel》4.1备份\《B词汇·红宝书》\红宝书MP3分割\10 n3-こ (47).mp3</v>
      </c>
      <c r="S3011" s="38"/>
      <c r="T3011" s="56"/>
      <c r="U3011" s="56"/>
      <c r="V3011" s="30" t="str">
        <f t="shared" si="283"/>
        <v/>
      </c>
      <c r="W3011" s="29"/>
      <c r="X3011" s="9" t="s">
        <v>212</v>
      </c>
    </row>
    <row r="3012" spans="1:24" s="57" customFormat="1" ht="24">
      <c r="A3012" s="31">
        <v>3170</v>
      </c>
      <c r="B3012" s="32">
        <f t="shared" ca="1" si="284"/>
        <v>0.38421782601089871</v>
      </c>
      <c r="C3012" s="132" t="s">
        <v>5643</v>
      </c>
      <c r="D3012" s="124" t="s">
        <v>5644</v>
      </c>
      <c r="E3012" s="51"/>
      <c r="F3012" s="22"/>
      <c r="G3012" s="22"/>
      <c r="H3012" s="22"/>
      <c r="I3012" s="23"/>
      <c r="J3012" s="35" t="str">
        <f t="shared" si="285"/>
        <v>➸</v>
      </c>
      <c r="K3012" s="117" t="str">
        <f>词典存放目录!$A$1&amp;L3012&amp;M3012</f>
        <v>F:\《自创文法查阅Excel》4.1备份\《B词汇·红宝书》\红宝书15版图片\3170-こしかける【腰掛ける】.jpg</v>
      </c>
      <c r="L3012" s="9" t="s">
        <v>18120</v>
      </c>
      <c r="M3012" s="117" t="s">
        <v>21131</v>
      </c>
      <c r="N3012" s="36" t="str">
        <f t="shared" si="286"/>
        <v>▶</v>
      </c>
      <c r="O3012" s="37" t="s">
        <v>17933</v>
      </c>
      <c r="P3012" s="37">
        <v>48</v>
      </c>
      <c r="Q3012" s="37" t="s">
        <v>23</v>
      </c>
      <c r="R3012" s="9" t="str">
        <f>词典存放目录!$A$1&amp;O3012&amp;P3012&amp;Q3012</f>
        <v>F:\《自创文法查阅Excel》4.1备份\《B词汇·红宝书》\红宝书MP3分割\10 n3-こ (48).mp3</v>
      </c>
      <c r="S3012" s="38"/>
      <c r="T3012" s="56"/>
      <c r="U3012" s="56"/>
      <c r="V3012" s="30" t="str">
        <f t="shared" si="283"/>
        <v/>
      </c>
      <c r="W3012" s="29"/>
      <c r="X3012" s="9" t="s">
        <v>212</v>
      </c>
    </row>
    <row r="3013" spans="1:24" s="57" customFormat="1" ht="24">
      <c r="A3013" s="31">
        <v>3171</v>
      </c>
      <c r="B3013" s="32">
        <f t="shared" ca="1" si="284"/>
        <v>0.89306267696044717</v>
      </c>
      <c r="C3013" s="132" t="s">
        <v>5500</v>
      </c>
      <c r="D3013" s="124" t="s">
        <v>5645</v>
      </c>
      <c r="E3013" s="51"/>
      <c r="F3013" s="22"/>
      <c r="G3013" s="22"/>
      <c r="H3013" s="22"/>
      <c r="I3013" s="23"/>
      <c r="J3013" s="35" t="str">
        <f t="shared" si="285"/>
        <v>➸</v>
      </c>
      <c r="K3013" s="117" t="str">
        <f>词典存放目录!$A$1&amp;L3013&amp;M3013</f>
        <v>F:\《自创文法查阅Excel》4.1备份\《B词汇·红宝书》\红宝书15版图片\3171-こしょう【胡椒】.jpg</v>
      </c>
      <c r="L3013" s="9" t="s">
        <v>18120</v>
      </c>
      <c r="M3013" s="117" t="s">
        <v>21132</v>
      </c>
      <c r="N3013" s="36" t="str">
        <f t="shared" si="286"/>
        <v>▶</v>
      </c>
      <c r="O3013" s="37" t="s">
        <v>17933</v>
      </c>
      <c r="P3013" s="37">
        <v>49</v>
      </c>
      <c r="Q3013" s="37" t="s">
        <v>23</v>
      </c>
      <c r="R3013" s="9" t="str">
        <f>词典存放目录!$A$1&amp;O3013&amp;P3013&amp;Q3013</f>
        <v>F:\《自创文法查阅Excel》4.1备份\《B词汇·红宝书》\红宝书MP3分割\10 n3-こ (49).mp3</v>
      </c>
      <c r="S3013" s="38"/>
      <c r="T3013" s="56"/>
      <c r="U3013" s="56"/>
      <c r="V3013" s="30" t="str">
        <f t="shared" ref="V3013:V3032" si="287">IF(COUNTA(S3013:U3013)=0,"",COUNTIF(S3013:U3013,"0")/COUNTA(S3013:U3013))</f>
        <v/>
      </c>
      <c r="W3013" s="29"/>
      <c r="X3013" s="9" t="s">
        <v>212</v>
      </c>
    </row>
    <row r="3014" spans="1:24" s="57" customFormat="1" ht="24">
      <c r="A3014" s="31">
        <v>3172</v>
      </c>
      <c r="B3014" s="32">
        <f t="shared" ca="1" si="284"/>
        <v>0.56408241965642292</v>
      </c>
      <c r="C3014" s="132" t="s">
        <v>5646</v>
      </c>
      <c r="D3014" s="124" t="s">
        <v>5647</v>
      </c>
      <c r="E3014" s="51"/>
      <c r="F3014" s="22"/>
      <c r="G3014" s="22"/>
      <c r="H3014" s="22"/>
      <c r="I3014" s="23"/>
      <c r="J3014" s="35" t="str">
        <f t="shared" si="285"/>
        <v>➸</v>
      </c>
      <c r="K3014" s="117" t="str">
        <f>词典存放目录!$A$1&amp;L3014&amp;M3014</f>
        <v>F:\《自创文法查阅Excel》4.1备份\《B词汇·红宝书》\红宝书15版图片\3172-こじん【個人】.jpg</v>
      </c>
      <c r="L3014" s="9" t="s">
        <v>18120</v>
      </c>
      <c r="M3014" s="117" t="s">
        <v>21133</v>
      </c>
      <c r="N3014" s="36" t="str">
        <f t="shared" si="286"/>
        <v>▶</v>
      </c>
      <c r="O3014" s="37" t="s">
        <v>17933</v>
      </c>
      <c r="P3014" s="37">
        <v>50</v>
      </c>
      <c r="Q3014" s="37" t="s">
        <v>23</v>
      </c>
      <c r="R3014" s="9" t="str">
        <f>词典存放目录!$A$1&amp;O3014&amp;P3014&amp;Q3014</f>
        <v>F:\《自创文法查阅Excel》4.1备份\《B词汇·红宝书》\红宝书MP3分割\10 n3-こ (50).mp3</v>
      </c>
      <c r="S3014" s="38"/>
      <c r="T3014" s="56"/>
      <c r="U3014" s="56"/>
      <c r="V3014" s="30" t="str">
        <f t="shared" si="287"/>
        <v/>
      </c>
      <c r="W3014" s="29"/>
      <c r="X3014" s="9" t="s">
        <v>212</v>
      </c>
    </row>
    <row r="3015" spans="1:24" s="57" customFormat="1" ht="24">
      <c r="A3015" s="31">
        <v>3173</v>
      </c>
      <c r="B3015" s="32">
        <f t="shared" ca="1" si="284"/>
        <v>8.2899686935471673E-2</v>
      </c>
      <c r="C3015" s="132" t="s">
        <v>5648</v>
      </c>
      <c r="D3015" s="124" t="s">
        <v>5649</v>
      </c>
      <c r="E3015" s="51"/>
      <c r="F3015" s="22"/>
      <c r="G3015" s="22"/>
      <c r="H3015" s="22"/>
      <c r="I3015" s="23"/>
      <c r="J3015" s="35" t="str">
        <f t="shared" si="285"/>
        <v>➸</v>
      </c>
      <c r="K3015" s="117" t="str">
        <f>词典存放目录!$A$1&amp;L3015&amp;M3015</f>
        <v>F:\《自创文法查阅Excel》4.1备份\《B词汇·红宝书》\红宝书15版图片\3173-コスト【cost】.jpg</v>
      </c>
      <c r="L3015" s="9" t="s">
        <v>18120</v>
      </c>
      <c r="M3015" s="117" t="s">
        <v>21134</v>
      </c>
      <c r="N3015" s="36" t="str">
        <f t="shared" si="286"/>
        <v>▶</v>
      </c>
      <c r="O3015" s="37" t="s">
        <v>17933</v>
      </c>
      <c r="P3015" s="37">
        <v>51</v>
      </c>
      <c r="Q3015" s="37" t="s">
        <v>23</v>
      </c>
      <c r="R3015" s="9" t="str">
        <f>词典存放目录!$A$1&amp;O3015&amp;P3015&amp;Q3015</f>
        <v>F:\《自创文法查阅Excel》4.1备份\《B词汇·红宝书》\红宝书MP3分割\10 n3-こ (51).mp3</v>
      </c>
      <c r="S3015" s="38"/>
      <c r="T3015" s="56"/>
      <c r="U3015" s="56"/>
      <c r="V3015" s="30" t="str">
        <f t="shared" si="287"/>
        <v/>
      </c>
      <c r="W3015" s="29"/>
      <c r="X3015" s="9" t="s">
        <v>212</v>
      </c>
    </row>
    <row r="3016" spans="1:24" s="57" customFormat="1" ht="24">
      <c r="A3016" s="31">
        <v>3174</v>
      </c>
      <c r="B3016" s="32">
        <f t="shared" ca="1" si="284"/>
        <v>0.43428551071287935</v>
      </c>
      <c r="C3016" s="132" t="s">
        <v>5650</v>
      </c>
      <c r="D3016" s="124" t="s">
        <v>5651</v>
      </c>
      <c r="E3016" s="51"/>
      <c r="F3016" s="22"/>
      <c r="G3016" s="22"/>
      <c r="H3016" s="22"/>
      <c r="I3016" s="23"/>
      <c r="J3016" s="35" t="str">
        <f t="shared" si="285"/>
        <v>➸</v>
      </c>
      <c r="K3016" s="117" t="str">
        <f>词典存放目录!$A$1&amp;L3016&amp;M3016</f>
        <v>F:\《自创文法查阅Excel》4.1备份\《B词汇·红宝书》\红宝书15版图片\3174-こする【擦る】.jpg</v>
      </c>
      <c r="L3016" s="9" t="s">
        <v>18120</v>
      </c>
      <c r="M3016" s="117" t="s">
        <v>21135</v>
      </c>
      <c r="N3016" s="36" t="str">
        <f t="shared" si="286"/>
        <v>▶</v>
      </c>
      <c r="O3016" s="37" t="s">
        <v>17933</v>
      </c>
      <c r="P3016" s="37">
        <v>52</v>
      </c>
      <c r="Q3016" s="37" t="s">
        <v>23</v>
      </c>
      <c r="R3016" s="9" t="str">
        <f>词典存放目录!$A$1&amp;O3016&amp;P3016&amp;Q3016</f>
        <v>F:\《自创文法查阅Excel》4.1备份\《B词汇·红宝书》\红宝书MP3分割\10 n3-こ (52).mp3</v>
      </c>
      <c r="S3016" s="38"/>
      <c r="T3016" s="56"/>
      <c r="U3016" s="56"/>
      <c r="V3016" s="30" t="str">
        <f t="shared" si="287"/>
        <v/>
      </c>
      <c r="W3016" s="29"/>
      <c r="X3016" s="9" t="s">
        <v>212</v>
      </c>
    </row>
    <row r="3017" spans="1:24" s="57" customFormat="1" ht="24">
      <c r="A3017" s="31">
        <v>3175</v>
      </c>
      <c r="B3017" s="32">
        <f t="shared" ca="1" si="284"/>
        <v>0.7074514111785748</v>
      </c>
      <c r="C3017" s="132" t="s">
        <v>5652</v>
      </c>
      <c r="D3017" s="124" t="s">
        <v>5653</v>
      </c>
      <c r="E3017" s="51"/>
      <c r="F3017" s="22"/>
      <c r="G3017" s="22"/>
      <c r="H3017" s="22"/>
      <c r="I3017" s="23"/>
      <c r="J3017" s="35" t="str">
        <f t="shared" si="285"/>
        <v>➸</v>
      </c>
      <c r="K3017" s="117" t="str">
        <f>词典存放目录!$A$1&amp;L3017&amp;M3017</f>
        <v>F:\《自创文法查阅Excel》4.1备份\《B词汇·红宝书》\红宝书15版图片\3175-こせい【個性】.jpg</v>
      </c>
      <c r="L3017" s="9" t="s">
        <v>18120</v>
      </c>
      <c r="M3017" s="117" t="s">
        <v>21136</v>
      </c>
      <c r="N3017" s="36" t="str">
        <f t="shared" si="286"/>
        <v>▶</v>
      </c>
      <c r="O3017" s="37" t="s">
        <v>17933</v>
      </c>
      <c r="P3017" s="37">
        <v>53</v>
      </c>
      <c r="Q3017" s="37" t="s">
        <v>23</v>
      </c>
      <c r="R3017" s="9" t="str">
        <f>词典存放目录!$A$1&amp;O3017&amp;P3017&amp;Q3017</f>
        <v>F:\《自创文法查阅Excel》4.1备份\《B词汇·红宝书》\红宝书MP3分割\10 n3-こ (53).mp3</v>
      </c>
      <c r="S3017" s="38"/>
      <c r="T3017" s="56"/>
      <c r="U3017" s="56"/>
      <c r="V3017" s="30" t="str">
        <f t="shared" si="287"/>
        <v/>
      </c>
      <c r="W3017" s="29"/>
      <c r="X3017" s="9" t="s">
        <v>212</v>
      </c>
    </row>
    <row r="3018" spans="1:24" s="57" customFormat="1" ht="24">
      <c r="A3018" s="31">
        <v>3176</v>
      </c>
      <c r="B3018" s="32">
        <f t="shared" ca="1" si="284"/>
        <v>0.78308648546707349</v>
      </c>
      <c r="C3018" s="132" t="s">
        <v>5654</v>
      </c>
      <c r="D3018" s="124" t="s">
        <v>5655</v>
      </c>
      <c r="E3018" s="51"/>
      <c r="F3018" s="22"/>
      <c r="G3018" s="22"/>
      <c r="H3018" s="22"/>
      <c r="I3018" s="23"/>
      <c r="J3018" s="35" t="str">
        <f t="shared" si="285"/>
        <v>➸</v>
      </c>
      <c r="K3018" s="117" t="str">
        <f>词典存放目录!$A$1&amp;L3018&amp;M3018</f>
        <v>F:\《自创文法查阅Excel》4.1备份\《B词汇·红宝书》\红宝书15版图片\3176-こたい【固体】.jpg</v>
      </c>
      <c r="L3018" s="9" t="s">
        <v>18120</v>
      </c>
      <c r="M3018" s="117" t="s">
        <v>21137</v>
      </c>
      <c r="N3018" s="36" t="str">
        <f t="shared" si="286"/>
        <v>▶</v>
      </c>
      <c r="O3018" s="37" t="s">
        <v>17933</v>
      </c>
      <c r="P3018" s="37">
        <v>54</v>
      </c>
      <c r="Q3018" s="37" t="s">
        <v>23</v>
      </c>
      <c r="R3018" s="9" t="str">
        <f>词典存放目录!$A$1&amp;O3018&amp;P3018&amp;Q3018</f>
        <v>F:\《自创文法查阅Excel》4.1备份\《B词汇·红宝书》\红宝书MP3分割\10 n3-こ (54).mp3</v>
      </c>
      <c r="S3018" s="38"/>
      <c r="T3018" s="56"/>
      <c r="U3018" s="56"/>
      <c r="V3018" s="30" t="str">
        <f t="shared" si="287"/>
        <v/>
      </c>
      <c r="W3018" s="29"/>
      <c r="X3018" s="9" t="s">
        <v>212</v>
      </c>
    </row>
    <row r="3019" spans="1:24" s="57" customFormat="1" ht="24">
      <c r="A3019" s="31">
        <v>3177</v>
      </c>
      <c r="B3019" s="32">
        <f t="shared" ca="1" si="284"/>
        <v>0.58702095649304697</v>
      </c>
      <c r="C3019" s="132" t="s">
        <v>5656</v>
      </c>
      <c r="D3019" s="124" t="s">
        <v>5657</v>
      </c>
      <c r="E3019" s="51"/>
      <c r="F3019" s="22"/>
      <c r="G3019" s="22"/>
      <c r="H3019" s="22"/>
      <c r="I3019" s="23"/>
      <c r="J3019" s="35" t="str">
        <f t="shared" si="285"/>
        <v>➸</v>
      </c>
      <c r="K3019" s="117" t="str">
        <f>词典存放目录!$A$1&amp;L3019&amp;M3019</f>
        <v>F:\《自创文法查阅Excel》4.1备份\《B词汇·红宝书》\红宝书15版图片\3177-こっか【国家】.jpg</v>
      </c>
      <c r="L3019" s="9" t="s">
        <v>18120</v>
      </c>
      <c r="M3019" s="117" t="s">
        <v>21138</v>
      </c>
      <c r="N3019" s="36" t="str">
        <f t="shared" si="286"/>
        <v>▶</v>
      </c>
      <c r="O3019" s="37" t="s">
        <v>17933</v>
      </c>
      <c r="P3019" s="37">
        <v>55</v>
      </c>
      <c r="Q3019" s="37" t="s">
        <v>23</v>
      </c>
      <c r="R3019" s="9" t="str">
        <f>词典存放目录!$A$1&amp;O3019&amp;P3019&amp;Q3019</f>
        <v>F:\《自创文法查阅Excel》4.1备份\《B词汇·红宝书》\红宝书MP3分割\10 n3-こ (55).mp3</v>
      </c>
      <c r="S3019" s="38"/>
      <c r="T3019" s="56"/>
      <c r="U3019" s="56"/>
      <c r="V3019" s="30" t="str">
        <f t="shared" si="287"/>
        <v/>
      </c>
      <c r="W3019" s="29"/>
      <c r="X3019" s="9" t="s">
        <v>212</v>
      </c>
    </row>
    <row r="3020" spans="1:24" s="57" customFormat="1" ht="24">
      <c r="A3020" s="31">
        <v>3178</v>
      </c>
      <c r="B3020" s="32">
        <f t="shared" ca="1" si="284"/>
        <v>0.6452913968148245</v>
      </c>
      <c r="C3020" s="132" t="s">
        <v>5658</v>
      </c>
      <c r="D3020" s="124" t="s">
        <v>5659</v>
      </c>
      <c r="E3020" s="51"/>
      <c r="F3020" s="22"/>
      <c r="G3020" s="22"/>
      <c r="H3020" s="22"/>
      <c r="I3020" s="23"/>
      <c r="J3020" s="35" t="str">
        <f t="shared" si="285"/>
        <v>➸</v>
      </c>
      <c r="K3020" s="117" t="str">
        <f>词典存放目录!$A$1&amp;L3020&amp;M3020</f>
        <v>F:\《自创文法查阅Excel》4.1备份\《B词汇·红宝书》\红宝书15版图片\3178-こっかい【国会】.jpg</v>
      </c>
      <c r="L3020" s="9" t="s">
        <v>18120</v>
      </c>
      <c r="M3020" s="117" t="s">
        <v>21139</v>
      </c>
      <c r="N3020" s="36" t="str">
        <f t="shared" si="286"/>
        <v>▶</v>
      </c>
      <c r="O3020" s="37" t="s">
        <v>17933</v>
      </c>
      <c r="P3020" s="37">
        <v>56</v>
      </c>
      <c r="Q3020" s="37" t="s">
        <v>23</v>
      </c>
      <c r="R3020" s="9" t="str">
        <f>词典存放目录!$A$1&amp;O3020&amp;P3020&amp;Q3020</f>
        <v>F:\《自创文法查阅Excel》4.1备份\《B词汇·红宝书》\红宝书MP3分割\10 n3-こ (56).mp3</v>
      </c>
      <c r="S3020" s="38"/>
      <c r="T3020" s="56"/>
      <c r="U3020" s="56"/>
      <c r="V3020" s="30" t="str">
        <f t="shared" si="287"/>
        <v/>
      </c>
      <c r="W3020" s="29"/>
      <c r="X3020" s="9" t="s">
        <v>212</v>
      </c>
    </row>
    <row r="3021" spans="1:24" s="57" customFormat="1" ht="24">
      <c r="A3021" s="31">
        <v>3179</v>
      </c>
      <c r="B3021" s="32">
        <f t="shared" ca="1" si="284"/>
        <v>0.96344567780979706</v>
      </c>
      <c r="C3021" s="132" t="s">
        <v>5660</v>
      </c>
      <c r="D3021" s="124" t="s">
        <v>5661</v>
      </c>
      <c r="E3021" s="51"/>
      <c r="F3021" s="22"/>
      <c r="G3021" s="22"/>
      <c r="H3021" s="22"/>
      <c r="I3021" s="23"/>
      <c r="J3021" s="35" t="str">
        <f t="shared" si="285"/>
        <v>➸</v>
      </c>
      <c r="K3021" s="117" t="str">
        <f>词典存放目录!$A$1&amp;L3021&amp;M3021</f>
        <v>F:\《自创文法查阅Excel》4.1备份\《B词汇·红宝书》\红宝书15版图片\3179-こづかい【小遣い】.jpg</v>
      </c>
      <c r="L3021" s="9" t="s">
        <v>18120</v>
      </c>
      <c r="M3021" s="117" t="s">
        <v>21140</v>
      </c>
      <c r="N3021" s="36" t="str">
        <f t="shared" si="286"/>
        <v>▶</v>
      </c>
      <c r="O3021" s="37" t="s">
        <v>17933</v>
      </c>
      <c r="P3021" s="37">
        <v>57</v>
      </c>
      <c r="Q3021" s="37" t="s">
        <v>23</v>
      </c>
      <c r="R3021" s="9" t="str">
        <f>词典存放目录!$A$1&amp;O3021&amp;P3021&amp;Q3021</f>
        <v>F:\《自创文法查阅Excel》4.1备份\《B词汇·红宝书》\红宝书MP3分割\10 n3-こ (57).mp3</v>
      </c>
      <c r="S3021" s="38"/>
      <c r="T3021" s="56"/>
      <c r="U3021" s="56"/>
      <c r="V3021" s="30" t="str">
        <f t="shared" si="287"/>
        <v/>
      </c>
      <c r="W3021" s="29"/>
      <c r="X3021" s="9" t="s">
        <v>212</v>
      </c>
    </row>
    <row r="3022" spans="1:24" s="57" customFormat="1" ht="24">
      <c r="A3022" s="31">
        <v>3180</v>
      </c>
      <c r="B3022" s="32">
        <f t="shared" ca="1" si="284"/>
        <v>2.7852996853877654E-2</v>
      </c>
      <c r="C3022" s="132" t="s">
        <v>5662</v>
      </c>
      <c r="D3022" s="124" t="s">
        <v>5663</v>
      </c>
      <c r="E3022" s="51"/>
      <c r="F3022" s="22"/>
      <c r="G3022" s="22"/>
      <c r="H3022" s="22"/>
      <c r="I3022" s="23"/>
      <c r="J3022" s="35" t="str">
        <f t="shared" si="285"/>
        <v>➸</v>
      </c>
      <c r="K3022" s="117" t="str">
        <f>词典存放目录!$A$1&amp;L3022&amp;M3022</f>
        <v>F:\《自创文法查阅Excel》4.1备份\《B词汇·红宝书》\红宝书15版图片\3180-こっせつ【骨折】.jpg</v>
      </c>
      <c r="L3022" s="9" t="s">
        <v>18120</v>
      </c>
      <c r="M3022" s="117" t="s">
        <v>21141</v>
      </c>
      <c r="N3022" s="36" t="str">
        <f t="shared" si="286"/>
        <v>▶</v>
      </c>
      <c r="O3022" s="37" t="s">
        <v>17933</v>
      </c>
      <c r="P3022" s="37">
        <v>58</v>
      </c>
      <c r="Q3022" s="37" t="s">
        <v>23</v>
      </c>
      <c r="R3022" s="9" t="str">
        <f>词典存放目录!$A$1&amp;O3022&amp;P3022&amp;Q3022</f>
        <v>F:\《自创文法查阅Excel》4.1备份\《B词汇·红宝书》\红宝书MP3分割\10 n3-こ (58).mp3</v>
      </c>
      <c r="S3022" s="38"/>
      <c r="T3022" s="56"/>
      <c r="U3022" s="56"/>
      <c r="V3022" s="30" t="str">
        <f t="shared" si="287"/>
        <v/>
      </c>
      <c r="W3022" s="29"/>
      <c r="X3022" s="9" t="s">
        <v>212</v>
      </c>
    </row>
    <row r="3023" spans="1:24" s="57" customFormat="1" ht="24">
      <c r="A3023" s="31">
        <v>3181</v>
      </c>
      <c r="B3023" s="32">
        <f t="shared" ca="1" si="284"/>
        <v>0.79487082836373135</v>
      </c>
      <c r="C3023" s="132" t="s">
        <v>5664</v>
      </c>
      <c r="D3023" s="124"/>
      <c r="E3023" s="51"/>
      <c r="F3023" s="22"/>
      <c r="G3023" s="22" t="s">
        <v>4</v>
      </c>
      <c r="H3023" s="22"/>
      <c r="I3023" s="42" t="s">
        <v>98</v>
      </c>
      <c r="J3023" s="35" t="str">
        <f t="shared" si="285"/>
        <v>➸</v>
      </c>
      <c r="K3023" s="117" t="str">
        <f>词典存放目录!$A$1&amp;L3023&amp;M3023</f>
        <v>F:\《自创文法查阅Excel》4.1备份\《B词汇·红宝书》\红宝书15版图片\3181-こっそり.jpg</v>
      </c>
      <c r="L3023" s="9" t="s">
        <v>18120</v>
      </c>
      <c r="M3023" s="117" t="s">
        <v>21142</v>
      </c>
      <c r="N3023" s="36" t="str">
        <f t="shared" si="286"/>
        <v>▶</v>
      </c>
      <c r="O3023" s="37" t="s">
        <v>17933</v>
      </c>
      <c r="P3023" s="37">
        <v>59</v>
      </c>
      <c r="Q3023" s="37" t="s">
        <v>23</v>
      </c>
      <c r="R3023" s="9" t="str">
        <f>词典存放目录!$A$1&amp;O3023&amp;P3023&amp;Q3023</f>
        <v>F:\《自创文法查阅Excel》4.1备份\《B词汇·红宝书》\红宝书MP3分割\10 n3-こ (59).mp3</v>
      </c>
      <c r="S3023" s="38"/>
      <c r="T3023" s="56"/>
      <c r="U3023" s="56"/>
      <c r="V3023" s="30" t="str">
        <f t="shared" si="287"/>
        <v/>
      </c>
      <c r="W3023" s="29"/>
      <c r="X3023" s="9" t="s">
        <v>212</v>
      </c>
    </row>
    <row r="3024" spans="1:24" s="57" customFormat="1" ht="24">
      <c r="A3024" s="31">
        <v>3182</v>
      </c>
      <c r="B3024" s="32">
        <f t="shared" ca="1" si="284"/>
        <v>0.94785656741586843</v>
      </c>
      <c r="C3024" s="132" t="s">
        <v>5665</v>
      </c>
      <c r="D3024" s="124" t="s">
        <v>5666</v>
      </c>
      <c r="E3024" s="51"/>
      <c r="F3024" s="22"/>
      <c r="G3024" s="22"/>
      <c r="H3024" s="22"/>
      <c r="I3024" s="23"/>
      <c r="J3024" s="35" t="str">
        <f t="shared" si="285"/>
        <v>➸</v>
      </c>
      <c r="K3024" s="117" t="str">
        <f>词典存放目录!$A$1&amp;L3024&amp;M3024</f>
        <v>F:\《自创文法查阅Excel》4.1备份\《B词汇·红宝书》\红宝书15版图片\3182-こづつみ【小包】.jpg</v>
      </c>
      <c r="L3024" s="9" t="s">
        <v>18120</v>
      </c>
      <c r="M3024" s="117" t="s">
        <v>21143</v>
      </c>
      <c r="N3024" s="36" t="str">
        <f t="shared" si="286"/>
        <v>▶</v>
      </c>
      <c r="O3024" s="37" t="s">
        <v>17933</v>
      </c>
      <c r="P3024" s="37">
        <v>60</v>
      </c>
      <c r="Q3024" s="37" t="s">
        <v>23</v>
      </c>
      <c r="R3024" s="9" t="str">
        <f>词典存放目录!$A$1&amp;O3024&amp;P3024&amp;Q3024</f>
        <v>F:\《自创文法查阅Excel》4.1备份\《B词汇·红宝书》\红宝书MP3分割\10 n3-こ (60).mp3</v>
      </c>
      <c r="S3024" s="38"/>
      <c r="T3024" s="56"/>
      <c r="U3024" s="56"/>
      <c r="V3024" s="30" t="str">
        <f t="shared" si="287"/>
        <v/>
      </c>
      <c r="W3024" s="29"/>
      <c r="X3024" s="9" t="s">
        <v>212</v>
      </c>
    </row>
    <row r="3025" spans="1:24" s="57" customFormat="1" ht="24">
      <c r="A3025" s="31">
        <v>3183</v>
      </c>
      <c r="B3025" s="32">
        <f t="shared" ca="1" si="284"/>
        <v>0.3489287160678175</v>
      </c>
      <c r="C3025" s="132" t="s">
        <v>5667</v>
      </c>
      <c r="D3025" s="124" t="s">
        <v>5668</v>
      </c>
      <c r="E3025" s="51"/>
      <c r="F3025" s="22"/>
      <c r="G3025" s="22"/>
      <c r="H3025" s="22"/>
      <c r="I3025" s="23"/>
      <c r="J3025" s="35" t="str">
        <f t="shared" si="285"/>
        <v>➸</v>
      </c>
      <c r="K3025" s="117" t="str">
        <f>词典存放目录!$A$1&amp;L3025&amp;M3025</f>
        <v>F:\《自创文法查阅Excel》4.1备份\《B词汇·红宝书》\红宝书15版图片\3183-ことわる【断る】.jpg</v>
      </c>
      <c r="L3025" s="9" t="s">
        <v>18120</v>
      </c>
      <c r="M3025" s="117" t="s">
        <v>21144</v>
      </c>
      <c r="N3025" s="36" t="str">
        <f t="shared" si="286"/>
        <v>▶</v>
      </c>
      <c r="O3025" s="37" t="s">
        <v>17933</v>
      </c>
      <c r="P3025" s="37">
        <v>61</v>
      </c>
      <c r="Q3025" s="37" t="s">
        <v>23</v>
      </c>
      <c r="R3025" s="9" t="str">
        <f>词典存放目录!$A$1&amp;O3025&amp;P3025&amp;Q3025</f>
        <v>F:\《自创文法查阅Excel》4.1备份\《B词汇·红宝书》\红宝书MP3分割\10 n3-こ (61).mp3</v>
      </c>
      <c r="S3025" s="38"/>
      <c r="T3025" s="56"/>
      <c r="U3025" s="56"/>
      <c r="V3025" s="30" t="str">
        <f t="shared" si="287"/>
        <v/>
      </c>
      <c r="W3025" s="29"/>
      <c r="X3025" s="9" t="s">
        <v>212</v>
      </c>
    </row>
    <row r="3026" spans="1:24" s="57" customFormat="1" ht="24">
      <c r="A3026" s="31">
        <v>3184</v>
      </c>
      <c r="B3026" s="32">
        <f t="shared" ca="1" si="284"/>
        <v>0.37663519703610826</v>
      </c>
      <c r="C3026" s="132" t="s">
        <v>5669</v>
      </c>
      <c r="D3026" s="124" t="s">
        <v>5670</v>
      </c>
      <c r="E3026" s="51"/>
      <c r="F3026" s="22"/>
      <c r="G3026" s="22"/>
      <c r="H3026" s="22"/>
      <c r="I3026" s="23"/>
      <c r="J3026" s="35" t="str">
        <f t="shared" si="285"/>
        <v>➸</v>
      </c>
      <c r="K3026" s="117" t="str">
        <f>词典存放目录!$A$1&amp;L3026&amp;M3026</f>
        <v>F:\《自创文法查阅Excel》4.1备份\《B词汇·红宝书》\红宝书15版图片\3184-こな【粉】.jpg</v>
      </c>
      <c r="L3026" s="9" t="s">
        <v>18120</v>
      </c>
      <c r="M3026" s="117" t="s">
        <v>21145</v>
      </c>
      <c r="N3026" s="36" t="str">
        <f t="shared" si="286"/>
        <v>▶</v>
      </c>
      <c r="O3026" s="37" t="s">
        <v>17933</v>
      </c>
      <c r="P3026" s="37">
        <v>62</v>
      </c>
      <c r="Q3026" s="37" t="s">
        <v>23</v>
      </c>
      <c r="R3026" s="9" t="str">
        <f>词典存放目录!$A$1&amp;O3026&amp;P3026&amp;Q3026</f>
        <v>F:\《自创文法查阅Excel》4.1备份\《B词汇·红宝书》\红宝书MP3分割\10 n3-こ (62).mp3</v>
      </c>
      <c r="S3026" s="38"/>
      <c r="T3026" s="56"/>
      <c r="U3026" s="56"/>
      <c r="V3026" s="30" t="str">
        <f t="shared" si="287"/>
        <v/>
      </c>
      <c r="W3026" s="29"/>
      <c r="X3026" s="9" t="s">
        <v>212</v>
      </c>
    </row>
    <row r="3027" spans="1:24" s="57" customFormat="1" ht="24">
      <c r="A3027" s="31">
        <v>3185</v>
      </c>
      <c r="B3027" s="32">
        <f t="shared" ca="1" si="284"/>
        <v>0.70460600611449242</v>
      </c>
      <c r="C3027" s="132" t="s">
        <v>5671</v>
      </c>
      <c r="D3027" s="124" t="s">
        <v>5672</v>
      </c>
      <c r="E3027" s="51"/>
      <c r="F3027" s="22"/>
      <c r="G3027" s="22"/>
      <c r="H3027" s="22"/>
      <c r="I3027" s="23"/>
      <c r="J3027" s="35" t="str">
        <f t="shared" si="285"/>
        <v>➸</v>
      </c>
      <c r="K3027" s="117" t="str">
        <f>词典存放目录!$A$1&amp;L3027&amp;M3027</f>
        <v>F:\《自创文法查阅Excel》4.1备份\《B词汇·红宝书》\红宝书15版图片\3185-こないだ【此間（このあいだ）】.jpg</v>
      </c>
      <c r="L3027" s="9" t="s">
        <v>18120</v>
      </c>
      <c r="M3027" s="117" t="s">
        <v>21146</v>
      </c>
      <c r="N3027" s="36" t="str">
        <f t="shared" si="286"/>
        <v>▶</v>
      </c>
      <c r="O3027" s="37" t="s">
        <v>17933</v>
      </c>
      <c r="P3027" s="37">
        <v>63</v>
      </c>
      <c r="Q3027" s="37" t="s">
        <v>23</v>
      </c>
      <c r="R3027" s="9" t="str">
        <f>词典存放目录!$A$1&amp;O3027&amp;P3027&amp;Q3027</f>
        <v>F:\《自创文法查阅Excel》4.1备份\《B词汇·红宝书》\红宝书MP3分割\10 n3-こ (63).mp3</v>
      </c>
      <c r="S3027" s="38"/>
      <c r="T3027" s="56"/>
      <c r="U3027" s="56"/>
      <c r="V3027" s="30" t="str">
        <f t="shared" si="287"/>
        <v/>
      </c>
      <c r="W3027" s="29"/>
      <c r="X3027" s="9" t="s">
        <v>212</v>
      </c>
    </row>
    <row r="3028" spans="1:24" s="57" customFormat="1" ht="24">
      <c r="A3028" s="31">
        <v>3186</v>
      </c>
      <c r="B3028" s="32">
        <f t="shared" ca="1" si="284"/>
        <v>0.55576058712904131</v>
      </c>
      <c r="C3028" s="132" t="s">
        <v>5673</v>
      </c>
      <c r="D3028" s="124" t="s">
        <v>5674</v>
      </c>
      <c r="E3028" s="51"/>
      <c r="F3028" s="22"/>
      <c r="G3028" s="22"/>
      <c r="H3028" s="22"/>
      <c r="I3028" s="23"/>
      <c r="J3028" s="35" t="str">
        <f t="shared" si="285"/>
        <v>➸</v>
      </c>
      <c r="K3028" s="117" t="str">
        <f>词典存放目录!$A$1&amp;L3028&amp;M3028</f>
        <v>F:\《自创文法查阅Excel》4.1备份\《B词汇·红宝书》\红宝书15版图片\3186-このみ【好み】.jpg</v>
      </c>
      <c r="L3028" s="9" t="s">
        <v>18120</v>
      </c>
      <c r="M3028" s="117" t="s">
        <v>21147</v>
      </c>
      <c r="N3028" s="36" t="str">
        <f t="shared" si="286"/>
        <v>▶</v>
      </c>
      <c r="O3028" s="37" t="s">
        <v>17933</v>
      </c>
      <c r="P3028" s="37">
        <v>64</v>
      </c>
      <c r="Q3028" s="37" t="s">
        <v>23</v>
      </c>
      <c r="R3028" s="9" t="str">
        <f>词典存放目录!$A$1&amp;O3028&amp;P3028&amp;Q3028</f>
        <v>F:\《自创文法查阅Excel》4.1备份\《B词汇·红宝书》\红宝书MP3分割\10 n3-こ (64).mp3</v>
      </c>
      <c r="S3028" s="38"/>
      <c r="T3028" s="56"/>
      <c r="U3028" s="56"/>
      <c r="V3028" s="30" t="str">
        <f t="shared" si="287"/>
        <v/>
      </c>
      <c r="W3028" s="29"/>
      <c r="X3028" s="9" t="s">
        <v>212</v>
      </c>
    </row>
    <row r="3029" spans="1:24" s="57" customFormat="1" ht="24">
      <c r="A3029" s="31">
        <v>3187</v>
      </c>
      <c r="B3029" s="32">
        <f t="shared" ca="1" si="284"/>
        <v>0.78693258575105374</v>
      </c>
      <c r="C3029" s="132" t="s">
        <v>5675</v>
      </c>
      <c r="D3029" s="124" t="s">
        <v>5676</v>
      </c>
      <c r="E3029" s="51"/>
      <c r="F3029" s="22"/>
      <c r="G3029" s="22"/>
      <c r="H3029" s="22"/>
      <c r="I3029" s="23"/>
      <c r="J3029" s="35" t="str">
        <f t="shared" si="285"/>
        <v>➸</v>
      </c>
      <c r="K3029" s="117" t="str">
        <f>词典存放目录!$A$1&amp;L3029&amp;M3029</f>
        <v>F:\《自创文法查阅Excel》4.1备份\《B词汇·红宝书》\红宝书15版图片\3187-こぼす【零す】.jpg</v>
      </c>
      <c r="L3029" s="9" t="s">
        <v>18120</v>
      </c>
      <c r="M3029" s="117" t="s">
        <v>21148</v>
      </c>
      <c r="N3029" s="36" t="str">
        <f t="shared" si="286"/>
        <v>▶</v>
      </c>
      <c r="O3029" s="37" t="s">
        <v>17933</v>
      </c>
      <c r="P3029" s="37">
        <v>65</v>
      </c>
      <c r="Q3029" s="37" t="s">
        <v>23</v>
      </c>
      <c r="R3029" s="9" t="str">
        <f>词典存放目录!$A$1&amp;O3029&amp;P3029&amp;Q3029</f>
        <v>F:\《自创文法查阅Excel》4.1备份\《B词汇·红宝书》\红宝书MP3分割\10 n3-こ (65).mp3</v>
      </c>
      <c r="S3029" s="38"/>
      <c r="T3029" s="56"/>
      <c r="U3029" s="56"/>
      <c r="V3029" s="30" t="str">
        <f t="shared" si="287"/>
        <v/>
      </c>
      <c r="W3029" s="29"/>
      <c r="X3029" s="9" t="s">
        <v>212</v>
      </c>
    </row>
    <row r="3030" spans="1:24" s="57" customFormat="1" ht="24">
      <c r="A3030" s="31">
        <v>3188</v>
      </c>
      <c r="B3030" s="32">
        <f t="shared" ca="1" si="284"/>
        <v>0.32566874683157143</v>
      </c>
      <c r="C3030" s="132" t="s">
        <v>5677</v>
      </c>
      <c r="D3030" s="124" t="s">
        <v>5678</v>
      </c>
      <c r="E3030" s="51"/>
      <c r="F3030" s="22"/>
      <c r="G3030" s="22"/>
      <c r="H3030" s="22"/>
      <c r="I3030" s="23"/>
      <c r="J3030" s="35" t="str">
        <f t="shared" si="285"/>
        <v>➸</v>
      </c>
      <c r="K3030" s="117" t="str">
        <f>词典存放目录!$A$1&amp;L3030&amp;M3030</f>
        <v>F:\《自创文法查阅Excel》4.1备份\《B词汇·红宝书》\红宝书15版图片\3188-コマーシャル【commercial】.jpg</v>
      </c>
      <c r="L3030" s="9" t="s">
        <v>18120</v>
      </c>
      <c r="M3030" s="117" t="s">
        <v>21149</v>
      </c>
      <c r="N3030" s="36" t="str">
        <f t="shared" si="286"/>
        <v>▶</v>
      </c>
      <c r="O3030" s="37" t="s">
        <v>17933</v>
      </c>
      <c r="P3030" s="37">
        <v>66</v>
      </c>
      <c r="Q3030" s="37" t="s">
        <v>23</v>
      </c>
      <c r="R3030" s="9" t="str">
        <f>词典存放目录!$A$1&amp;O3030&amp;P3030&amp;Q3030</f>
        <v>F:\《自创文法查阅Excel》4.1备份\《B词汇·红宝书》\红宝书MP3分割\10 n3-こ (66).mp3</v>
      </c>
      <c r="S3030" s="38"/>
      <c r="T3030" s="56"/>
      <c r="U3030" s="56"/>
      <c r="V3030" s="30" t="str">
        <f t="shared" si="287"/>
        <v/>
      </c>
      <c r="W3030" s="29"/>
      <c r="X3030" s="9" t="s">
        <v>212</v>
      </c>
    </row>
    <row r="3031" spans="1:24" s="57" customFormat="1" ht="24">
      <c r="A3031" s="31">
        <v>3189</v>
      </c>
      <c r="B3031" s="32">
        <f t="shared" ca="1" si="284"/>
        <v>0.36719844487584019</v>
      </c>
      <c r="C3031" s="132" t="s">
        <v>5679</v>
      </c>
      <c r="D3031" s="124" t="s">
        <v>5680</v>
      </c>
      <c r="E3031" s="51"/>
      <c r="F3031" s="22"/>
      <c r="G3031" s="22"/>
      <c r="H3031" s="22"/>
      <c r="I3031" s="23"/>
      <c r="J3031" s="35" t="str">
        <f t="shared" si="285"/>
        <v>➸</v>
      </c>
      <c r="K3031" s="117" t="str">
        <f>词典存放目录!$A$1&amp;L3031&amp;M3031</f>
        <v>F:\《自创文法查阅Excel》4.1备份\《B词汇·红宝书》\红宝书15版图片\3189-～こみ【～込み】.jpg</v>
      </c>
      <c r="L3031" s="9" t="s">
        <v>18120</v>
      </c>
      <c r="M3031" s="117" t="s">
        <v>21150</v>
      </c>
      <c r="N3031" s="36" t="str">
        <f t="shared" si="286"/>
        <v>▶</v>
      </c>
      <c r="O3031" s="37" t="s">
        <v>17933</v>
      </c>
      <c r="P3031" s="37">
        <v>67</v>
      </c>
      <c r="Q3031" s="37" t="s">
        <v>23</v>
      </c>
      <c r="R3031" s="9" t="str">
        <f>词典存放目录!$A$1&amp;O3031&amp;P3031&amp;Q3031</f>
        <v>F:\《自创文法查阅Excel》4.1备份\《B词汇·红宝书》\红宝书MP3分割\10 n3-こ (67).mp3</v>
      </c>
      <c r="S3031" s="38"/>
      <c r="T3031" s="56"/>
      <c r="U3031" s="56"/>
      <c r="V3031" s="30" t="str">
        <f t="shared" si="287"/>
        <v/>
      </c>
      <c r="W3031" s="29"/>
      <c r="X3031" s="9" t="s">
        <v>212</v>
      </c>
    </row>
    <row r="3032" spans="1:24" s="57" customFormat="1" ht="24">
      <c r="A3032" s="31">
        <v>3190</v>
      </c>
      <c r="B3032" s="32">
        <f t="shared" ca="1" si="284"/>
        <v>0.40697858475392967</v>
      </c>
      <c r="C3032" s="132" t="s">
        <v>5681</v>
      </c>
      <c r="D3032" s="124" t="s">
        <v>27708</v>
      </c>
      <c r="E3032" s="51"/>
      <c r="F3032" s="22"/>
      <c r="G3032" s="22"/>
      <c r="H3032" s="22"/>
      <c r="I3032" s="23"/>
      <c r="J3032" s="35" t="str">
        <f t="shared" si="285"/>
        <v>➸</v>
      </c>
      <c r="K3032" s="117" t="str">
        <f>词典存放目录!$A$1&amp;L3032&amp;M3032</f>
        <v>F:\《自创文法查阅Excel》4.1备份\《B词汇·红宝书》\红宝书15版图片\3190-ゴム【gom（荷）】.jpg</v>
      </c>
      <c r="L3032" s="9" t="s">
        <v>18120</v>
      </c>
      <c r="M3032" s="117" t="s">
        <v>21151</v>
      </c>
      <c r="N3032" s="36" t="str">
        <f t="shared" si="286"/>
        <v>▶</v>
      </c>
      <c r="O3032" s="37" t="s">
        <v>17933</v>
      </c>
      <c r="P3032" s="37">
        <v>68</v>
      </c>
      <c r="Q3032" s="37" t="s">
        <v>23</v>
      </c>
      <c r="R3032" s="9" t="str">
        <f>词典存放目录!$A$1&amp;O3032&amp;P3032&amp;Q3032</f>
        <v>F:\《自创文法查阅Excel》4.1备份\《B词汇·红宝书》\红宝书MP3分割\10 n3-こ (68).mp3</v>
      </c>
      <c r="S3032" s="38"/>
      <c r="T3032" s="56"/>
      <c r="U3032" s="56"/>
      <c r="V3032" s="30" t="str">
        <f t="shared" si="287"/>
        <v/>
      </c>
      <c r="W3032" s="29"/>
      <c r="X3032" s="9" t="s">
        <v>212</v>
      </c>
    </row>
    <row r="3033" spans="1:24" s="57" customFormat="1" ht="24">
      <c r="A3033" s="31">
        <v>3191</v>
      </c>
      <c r="B3033" s="32">
        <f t="shared" ca="1" si="284"/>
        <v>0.7024862878100363</v>
      </c>
      <c r="C3033" s="132" t="s">
        <v>5682</v>
      </c>
      <c r="D3033" s="124" t="s">
        <v>5683</v>
      </c>
      <c r="E3033" s="51"/>
      <c r="F3033" s="22"/>
      <c r="G3033" s="22"/>
      <c r="H3033" s="22"/>
      <c r="I3033" s="23"/>
      <c r="J3033" s="35" t="str">
        <f t="shared" si="285"/>
        <v>➸</v>
      </c>
      <c r="K3033" s="117" t="str">
        <f>词典存放目录!$A$1&amp;L3033&amp;M3033</f>
        <v>F:\《自创文法查阅Excel》4.1备份\《B词汇·红宝书》\红宝书15版图片\3191-こむぎ【小麦】.jpg</v>
      </c>
      <c r="L3033" s="9" t="s">
        <v>18120</v>
      </c>
      <c r="M3033" s="117" t="s">
        <v>21152</v>
      </c>
      <c r="N3033" s="36" t="str">
        <f t="shared" si="286"/>
        <v>▶</v>
      </c>
      <c r="O3033" s="37" t="s">
        <v>17933</v>
      </c>
      <c r="P3033" s="37">
        <v>69</v>
      </c>
      <c r="Q3033" s="37" t="s">
        <v>23</v>
      </c>
      <c r="R3033" s="9" t="str">
        <f>词典存放目录!$A$1&amp;O3033&amp;P3033&amp;Q3033</f>
        <v>F:\《自创文法查阅Excel》4.1备份\《B词汇·红宝书》\红宝书MP3分割\10 n3-こ (69).mp3</v>
      </c>
      <c r="S3033" s="38"/>
      <c r="T3033" s="56"/>
      <c r="U3033" s="56"/>
      <c r="V3033" s="30"/>
      <c r="W3033" s="29"/>
      <c r="X3033" s="9" t="s">
        <v>212</v>
      </c>
    </row>
    <row r="3034" spans="1:24" s="57" customFormat="1" ht="24">
      <c r="A3034" s="31">
        <v>3192</v>
      </c>
      <c r="B3034" s="32">
        <f t="shared" ca="1" si="284"/>
        <v>0.86408150696967445</v>
      </c>
      <c r="C3034" s="132" t="s">
        <v>5684</v>
      </c>
      <c r="D3034" s="124" t="s">
        <v>5685</v>
      </c>
      <c r="E3034" s="51"/>
      <c r="F3034" s="22"/>
      <c r="G3034" s="22"/>
      <c r="H3034" s="22"/>
      <c r="I3034" s="23"/>
      <c r="J3034" s="35" t="str">
        <f t="shared" si="285"/>
        <v>➸</v>
      </c>
      <c r="K3034" s="117" t="str">
        <f>词典存放目录!$A$1&amp;L3034&amp;M3034</f>
        <v>F:\《自创文法查阅Excel》4.1备份\《B词汇·红宝书》\红宝书15版图片\3192-こめる【込める】.jpg</v>
      </c>
      <c r="L3034" s="9" t="s">
        <v>18120</v>
      </c>
      <c r="M3034" s="117" t="s">
        <v>21153</v>
      </c>
      <c r="N3034" s="36" t="str">
        <f t="shared" si="286"/>
        <v>▶</v>
      </c>
      <c r="O3034" s="37" t="s">
        <v>17933</v>
      </c>
      <c r="P3034" s="37">
        <v>70</v>
      </c>
      <c r="Q3034" s="37" t="s">
        <v>23</v>
      </c>
      <c r="R3034" s="9" t="str">
        <f>词典存放目录!$A$1&amp;O3034&amp;P3034&amp;Q3034</f>
        <v>F:\《自创文法查阅Excel》4.1备份\《B词汇·红宝书》\红宝书MP3分割\10 n3-こ (70).mp3</v>
      </c>
      <c r="S3034" s="38"/>
      <c r="T3034" s="56"/>
      <c r="U3034" s="56"/>
      <c r="V3034" s="30" t="str">
        <f t="shared" ref="V3034:V3070" si="288">IF(COUNTA(S3034:U3034)=0,"",COUNTIF(S3034:U3034,"0")/COUNTA(S3034:U3034))</f>
        <v/>
      </c>
      <c r="W3034" s="29"/>
      <c r="X3034" s="9" t="s">
        <v>212</v>
      </c>
    </row>
    <row r="3035" spans="1:24" s="57" customFormat="1" ht="24">
      <c r="A3035" s="31">
        <v>3193</v>
      </c>
      <c r="B3035" s="32">
        <f t="shared" ca="1" si="284"/>
        <v>0.13233981202016365</v>
      </c>
      <c r="C3035" s="132" t="s">
        <v>5686</v>
      </c>
      <c r="D3035" s="124"/>
      <c r="E3035" s="51"/>
      <c r="F3035" s="22"/>
      <c r="G3035" s="22"/>
      <c r="H3035" s="22"/>
      <c r="I3035" s="23"/>
      <c r="J3035" s="35" t="str">
        <f t="shared" si="285"/>
        <v>➸</v>
      </c>
      <c r="K3035" s="117" t="str">
        <f>词典存放目录!$A$1&amp;L3035&amp;M3035</f>
        <v>F:\《自创文法查阅Excel》4.1备份\《B词汇·红宝书》\红宝书15版图片\3193-これまで.jpg</v>
      </c>
      <c r="L3035" s="9" t="s">
        <v>18120</v>
      </c>
      <c r="M3035" s="117" t="s">
        <v>21154</v>
      </c>
      <c r="N3035" s="36" t="str">
        <f t="shared" si="286"/>
        <v>▶</v>
      </c>
      <c r="O3035" s="37" t="s">
        <v>17933</v>
      </c>
      <c r="P3035" s="37">
        <v>71</v>
      </c>
      <c r="Q3035" s="37" t="s">
        <v>23</v>
      </c>
      <c r="R3035" s="9" t="str">
        <f>词典存放目录!$A$1&amp;O3035&amp;P3035&amp;Q3035</f>
        <v>F:\《自创文法查阅Excel》4.1备份\《B词汇·红宝书》\红宝书MP3分割\10 n3-こ (71).mp3</v>
      </c>
      <c r="S3035" s="38"/>
      <c r="T3035" s="56"/>
      <c r="U3035" s="56"/>
      <c r="V3035" s="30" t="str">
        <f t="shared" si="288"/>
        <v/>
      </c>
      <c r="W3035" s="29"/>
      <c r="X3035" s="9" t="s">
        <v>212</v>
      </c>
    </row>
    <row r="3036" spans="1:24" s="57" customFormat="1" ht="24">
      <c r="A3036" s="31">
        <v>3194</v>
      </c>
      <c r="B3036" s="32">
        <f t="shared" ca="1" si="284"/>
        <v>0.20498014797559261</v>
      </c>
      <c r="C3036" s="132" t="s">
        <v>5687</v>
      </c>
      <c r="D3036" s="124" t="s">
        <v>5688</v>
      </c>
      <c r="E3036" s="51"/>
      <c r="F3036" s="22"/>
      <c r="G3036" s="22"/>
      <c r="H3036" s="22"/>
      <c r="I3036" s="23"/>
      <c r="J3036" s="35" t="str">
        <f t="shared" si="285"/>
        <v>➸</v>
      </c>
      <c r="K3036" s="117" t="str">
        <f>词典存放目录!$A$1&amp;L3036&amp;M3036</f>
        <v>F:\《自创文法查阅Excel》4.1备份\《B词汇·红宝书》\红宝书15版图片\3194-ころがる【転がる】.jpg</v>
      </c>
      <c r="L3036" s="9" t="s">
        <v>18120</v>
      </c>
      <c r="M3036" s="117" t="s">
        <v>21155</v>
      </c>
      <c r="N3036" s="36" t="str">
        <f t="shared" si="286"/>
        <v>▶</v>
      </c>
      <c r="O3036" s="37" t="s">
        <v>17933</v>
      </c>
      <c r="P3036" s="37">
        <v>72</v>
      </c>
      <c r="Q3036" s="37" t="s">
        <v>23</v>
      </c>
      <c r="R3036" s="9" t="str">
        <f>词典存放目录!$A$1&amp;O3036&amp;P3036&amp;Q3036</f>
        <v>F:\《自创文法查阅Excel》4.1备份\《B词汇·红宝书》\红宝书MP3分割\10 n3-こ (72).mp3</v>
      </c>
      <c r="S3036" s="38"/>
      <c r="T3036" s="56"/>
      <c r="U3036" s="56"/>
      <c r="V3036" s="30" t="str">
        <f t="shared" si="288"/>
        <v/>
      </c>
      <c r="W3036" s="29"/>
      <c r="X3036" s="9" t="s">
        <v>212</v>
      </c>
    </row>
    <row r="3037" spans="1:24" s="57" customFormat="1" ht="24">
      <c r="A3037" s="31">
        <v>3195</v>
      </c>
      <c r="B3037" s="32">
        <f t="shared" ca="1" si="284"/>
        <v>0.57180432542277271</v>
      </c>
      <c r="C3037" s="132" t="s">
        <v>5689</v>
      </c>
      <c r="D3037" s="124" t="s">
        <v>5690</v>
      </c>
      <c r="E3037" s="51"/>
      <c r="F3037" s="22"/>
      <c r="G3037" s="22"/>
      <c r="H3037" s="22"/>
      <c r="I3037" s="23"/>
      <c r="J3037" s="35" t="str">
        <f t="shared" si="285"/>
        <v>➸</v>
      </c>
      <c r="K3037" s="117" t="str">
        <f>词典存放目录!$A$1&amp;L3037&amp;M3037</f>
        <v>F:\《自创文法查阅Excel》4.1备份\《B词汇·红宝书》\红宝书15版图片\3195-ころす【殺す】.jpg</v>
      </c>
      <c r="L3037" s="9" t="s">
        <v>18120</v>
      </c>
      <c r="M3037" s="117" t="s">
        <v>21156</v>
      </c>
      <c r="N3037" s="36" t="str">
        <f t="shared" si="286"/>
        <v>▶</v>
      </c>
      <c r="O3037" s="37" t="s">
        <v>17933</v>
      </c>
      <c r="P3037" s="37">
        <v>73</v>
      </c>
      <c r="Q3037" s="37" t="s">
        <v>23</v>
      </c>
      <c r="R3037" s="9" t="str">
        <f>词典存放目录!$A$1&amp;O3037&amp;P3037&amp;Q3037</f>
        <v>F:\《自创文法查阅Excel》4.1备份\《B词汇·红宝书》\红宝书MP3分割\10 n3-こ (73).mp3</v>
      </c>
      <c r="S3037" s="38"/>
      <c r="T3037" s="56"/>
      <c r="U3037" s="56"/>
      <c r="V3037" s="30" t="str">
        <f t="shared" si="288"/>
        <v/>
      </c>
      <c r="W3037" s="29"/>
      <c r="X3037" s="9" t="s">
        <v>212</v>
      </c>
    </row>
    <row r="3038" spans="1:24" s="57" customFormat="1" ht="24">
      <c r="A3038" s="31">
        <v>3196</v>
      </c>
      <c r="B3038" s="32">
        <f t="shared" ca="1" si="284"/>
        <v>0.55496533479896304</v>
      </c>
      <c r="C3038" s="132" t="s">
        <v>5691</v>
      </c>
      <c r="D3038" s="124" t="s">
        <v>5692</v>
      </c>
      <c r="E3038" s="51"/>
      <c r="F3038" s="22"/>
      <c r="G3038" s="22"/>
      <c r="H3038" s="22"/>
      <c r="I3038" s="23"/>
      <c r="J3038" s="35" t="str">
        <f t="shared" si="285"/>
        <v>➸</v>
      </c>
      <c r="K3038" s="117" t="str">
        <f>词典存放目录!$A$1&amp;L3038&amp;M3038</f>
        <v>F:\《自创文法查阅Excel》4.1备份\《B词汇·红宝书》\红宝书15版图片\3196-ころぶ【転ぶ】.jpg</v>
      </c>
      <c r="L3038" s="9" t="s">
        <v>18120</v>
      </c>
      <c r="M3038" s="117" t="s">
        <v>21157</v>
      </c>
      <c r="N3038" s="36" t="str">
        <f t="shared" si="286"/>
        <v>▶</v>
      </c>
      <c r="O3038" s="37" t="s">
        <v>17933</v>
      </c>
      <c r="P3038" s="37">
        <v>74</v>
      </c>
      <c r="Q3038" s="37" t="s">
        <v>23</v>
      </c>
      <c r="R3038" s="9" t="str">
        <f>词典存放目录!$A$1&amp;O3038&amp;P3038&amp;Q3038</f>
        <v>F:\《自创文法查阅Excel》4.1备份\《B词汇·红宝书》\红宝书MP3分割\10 n3-こ (74).mp3</v>
      </c>
      <c r="S3038" s="38"/>
      <c r="T3038" s="56"/>
      <c r="U3038" s="56"/>
      <c r="V3038" s="30" t="str">
        <f t="shared" si="288"/>
        <v/>
      </c>
      <c r="W3038" s="29"/>
      <c r="X3038" s="9" t="s">
        <v>212</v>
      </c>
    </row>
    <row r="3039" spans="1:24" s="57" customFormat="1" ht="24">
      <c r="A3039" s="31">
        <v>3197</v>
      </c>
      <c r="B3039" s="32">
        <f t="shared" ca="1" si="284"/>
        <v>0.31755259225795018</v>
      </c>
      <c r="C3039" s="132" t="s">
        <v>5693</v>
      </c>
      <c r="D3039" s="124" t="s">
        <v>5694</v>
      </c>
      <c r="E3039" s="51"/>
      <c r="F3039" s="22"/>
      <c r="G3039" s="22"/>
      <c r="H3039" s="22"/>
      <c r="I3039" s="23"/>
      <c r="J3039" s="35" t="str">
        <f t="shared" si="285"/>
        <v>➸</v>
      </c>
      <c r="K3039" s="117" t="str">
        <f>词典存放目录!$A$1&amp;L3039&amp;M3039</f>
        <v>F:\《自创文法查阅Excel》4.1备份\《B词汇·红宝书》\红宝书15版图片\3197-コンクール【concours（法）】.jpg</v>
      </c>
      <c r="L3039" s="9" t="s">
        <v>18120</v>
      </c>
      <c r="M3039" s="117" t="s">
        <v>21158</v>
      </c>
      <c r="N3039" s="36" t="str">
        <f t="shared" si="286"/>
        <v>▶</v>
      </c>
      <c r="O3039" s="37" t="s">
        <v>17933</v>
      </c>
      <c r="P3039" s="37">
        <v>75</v>
      </c>
      <c r="Q3039" s="37" t="s">
        <v>23</v>
      </c>
      <c r="R3039" s="9" t="str">
        <f>词典存放目录!$A$1&amp;O3039&amp;P3039&amp;Q3039</f>
        <v>F:\《自创文法查阅Excel》4.1备份\《B词汇·红宝书》\红宝书MP3分割\10 n3-こ (75).mp3</v>
      </c>
      <c r="S3039" s="38"/>
      <c r="T3039" s="56"/>
      <c r="U3039" s="56"/>
      <c r="V3039" s="30" t="str">
        <f t="shared" si="288"/>
        <v/>
      </c>
      <c r="W3039" s="29"/>
      <c r="X3039" s="9" t="s">
        <v>212</v>
      </c>
    </row>
    <row r="3040" spans="1:24" s="57" customFormat="1" ht="24">
      <c r="A3040" s="31">
        <v>3199</v>
      </c>
      <c r="B3040" s="32">
        <f t="shared" ca="1" si="284"/>
        <v>0.43858576181369635</v>
      </c>
      <c r="C3040" s="132" t="s">
        <v>5695</v>
      </c>
      <c r="D3040" s="124" t="s">
        <v>5696</v>
      </c>
      <c r="E3040" s="51"/>
      <c r="F3040" s="22"/>
      <c r="G3040" s="22"/>
      <c r="H3040" s="22"/>
      <c r="I3040" s="23"/>
      <c r="J3040" s="35" t="str">
        <f t="shared" si="285"/>
        <v>➸</v>
      </c>
      <c r="K3040" s="117" t="str">
        <f>词典存放目录!$A$1&amp;L3040&amp;M3040</f>
        <v>F:\《自创文法查阅Excel》4.1备份\《B词汇·红宝书》\红宝书15版图片\3199-コンセント【consent】.jpg</v>
      </c>
      <c r="L3040" s="9" t="s">
        <v>18120</v>
      </c>
      <c r="M3040" s="117" t="s">
        <v>21159</v>
      </c>
      <c r="N3040" s="36" t="str">
        <f t="shared" si="286"/>
        <v>▶</v>
      </c>
      <c r="O3040" s="37" t="s">
        <v>17933</v>
      </c>
      <c r="P3040" s="37">
        <v>77</v>
      </c>
      <c r="Q3040" s="37" t="s">
        <v>23</v>
      </c>
      <c r="R3040" s="9" t="str">
        <f>词典存放目录!$A$1&amp;O3040&amp;P3040&amp;Q3040</f>
        <v>F:\《自创文法查阅Excel》4.1备份\《B词汇·红宝书》\红宝书MP3分割\10 n3-こ (77).mp3</v>
      </c>
      <c r="S3040" s="38"/>
      <c r="T3040" s="56"/>
      <c r="U3040" s="56"/>
      <c r="V3040" s="30" t="str">
        <f t="shared" si="288"/>
        <v/>
      </c>
      <c r="W3040" s="29"/>
      <c r="X3040" s="9" t="s">
        <v>212</v>
      </c>
    </row>
    <row r="3041" spans="1:24" s="57" customFormat="1" ht="24">
      <c r="A3041" s="31">
        <v>3200</v>
      </c>
      <c r="B3041" s="32">
        <f t="shared" ca="1" si="284"/>
        <v>1.9487173574912697E-2</v>
      </c>
      <c r="C3041" s="132" t="s">
        <v>5697</v>
      </c>
      <c r="D3041" s="124" t="s">
        <v>5698</v>
      </c>
      <c r="E3041" s="51"/>
      <c r="F3041" s="22"/>
      <c r="G3041" s="22"/>
      <c r="H3041" s="22"/>
      <c r="I3041" s="23"/>
      <c r="J3041" s="35" t="str">
        <f t="shared" si="285"/>
        <v>➸</v>
      </c>
      <c r="K3041" s="117" t="str">
        <f>词典存放目录!$A$1&amp;L3041&amp;M3041</f>
        <v>F:\《自创文法查阅Excel》4.1备份\《B词汇·红宝书》\红宝书15版图片\3200-コンテスト【contest】.jpg</v>
      </c>
      <c r="L3041" s="9" t="s">
        <v>18120</v>
      </c>
      <c r="M3041" s="117" t="s">
        <v>21160</v>
      </c>
      <c r="N3041" s="36" t="str">
        <f t="shared" si="286"/>
        <v>▶</v>
      </c>
      <c r="O3041" s="37" t="s">
        <v>17933</v>
      </c>
      <c r="P3041" s="37">
        <v>78</v>
      </c>
      <c r="Q3041" s="37" t="s">
        <v>23</v>
      </c>
      <c r="R3041" s="9" t="str">
        <f>词典存放目录!$A$1&amp;O3041&amp;P3041&amp;Q3041</f>
        <v>F:\《自创文法查阅Excel》4.1备份\《B词汇·红宝书》\红宝书MP3分割\10 n3-こ (78).mp3</v>
      </c>
      <c r="S3041" s="38"/>
      <c r="T3041" s="56"/>
      <c r="U3041" s="56"/>
      <c r="V3041" s="30" t="str">
        <f t="shared" si="288"/>
        <v/>
      </c>
      <c r="W3041" s="29"/>
      <c r="X3041" s="9" t="s">
        <v>212</v>
      </c>
    </row>
    <row r="3042" spans="1:24" s="57" customFormat="1" ht="24">
      <c r="A3042" s="31">
        <v>3201</v>
      </c>
      <c r="B3042" s="32">
        <f t="shared" ca="1" si="284"/>
        <v>0.7830006642817342</v>
      </c>
      <c r="C3042" s="132" t="s">
        <v>5699</v>
      </c>
      <c r="D3042" s="124" t="s">
        <v>5700</v>
      </c>
      <c r="E3042" s="51"/>
      <c r="F3042" s="22"/>
      <c r="G3042" s="22"/>
      <c r="H3042" s="22"/>
      <c r="I3042" s="23"/>
      <c r="J3042" s="35" t="str">
        <f t="shared" si="285"/>
        <v>➸</v>
      </c>
      <c r="K3042" s="117" t="str">
        <f>词典存放目录!$A$1&amp;L3042&amp;M3042</f>
        <v>F:\《自创文法查阅Excel》4.1备份\《B词汇·红宝书》\红宝书15版图片\3201-こんなん【困難】.jpg</v>
      </c>
      <c r="L3042" s="9" t="s">
        <v>18120</v>
      </c>
      <c r="M3042" s="117" t="s">
        <v>21161</v>
      </c>
      <c r="N3042" s="36" t="str">
        <f t="shared" si="286"/>
        <v>▶</v>
      </c>
      <c r="O3042" s="37" t="s">
        <v>17933</v>
      </c>
      <c r="P3042" s="37">
        <v>79</v>
      </c>
      <c r="Q3042" s="37" t="s">
        <v>23</v>
      </c>
      <c r="R3042" s="9" t="str">
        <f>词典存放目录!$A$1&amp;O3042&amp;P3042&amp;Q3042</f>
        <v>F:\《自创文法查阅Excel》4.1备份\《B词汇·红宝书》\红宝书MP3分割\10 n3-こ (79).mp3</v>
      </c>
      <c r="S3042" s="38"/>
      <c r="T3042" s="56"/>
      <c r="U3042" s="56"/>
      <c r="V3042" s="30" t="str">
        <f t="shared" si="288"/>
        <v/>
      </c>
      <c r="W3042" s="29"/>
      <c r="X3042" s="9" t="s">
        <v>212</v>
      </c>
    </row>
    <row r="3043" spans="1:24" s="57" customFormat="1" ht="24">
      <c r="A3043" s="31">
        <v>3202</v>
      </c>
      <c r="B3043" s="32">
        <f t="shared" ca="1" si="284"/>
        <v>0.64402254989898911</v>
      </c>
      <c r="C3043" s="132" t="s">
        <v>5701</v>
      </c>
      <c r="D3043" s="124" t="s">
        <v>5702</v>
      </c>
      <c r="E3043" s="51"/>
      <c r="F3043" s="22"/>
      <c r="G3043" s="22"/>
      <c r="H3043" s="22"/>
      <c r="I3043" s="23"/>
      <c r="J3043" s="35" t="str">
        <f t="shared" si="285"/>
        <v>➸</v>
      </c>
      <c r="K3043" s="117" t="str">
        <f>词典存放目录!$A$1&amp;L3043&amp;M3043</f>
        <v>F:\《自创文法查阅Excel》4.1备份\《B词汇·红宝书》\红宝书15版图片\3202-こんらん【混乱】.jpg</v>
      </c>
      <c r="L3043" s="9" t="s">
        <v>18120</v>
      </c>
      <c r="M3043" s="117" t="s">
        <v>21162</v>
      </c>
      <c r="N3043" s="36" t="str">
        <f t="shared" si="286"/>
        <v>▶</v>
      </c>
      <c r="O3043" s="37" t="s">
        <v>17933</v>
      </c>
      <c r="P3043" s="37">
        <v>80</v>
      </c>
      <c r="Q3043" s="37" t="s">
        <v>23</v>
      </c>
      <c r="R3043" s="9" t="str">
        <f>词典存放目录!$A$1&amp;O3043&amp;P3043&amp;Q3043</f>
        <v>F:\《自创文法查阅Excel》4.1备份\《B词汇·红宝书》\红宝书MP3分割\10 n3-こ (80).mp3</v>
      </c>
      <c r="S3043" s="38"/>
      <c r="T3043" s="56"/>
      <c r="U3043" s="56"/>
      <c r="V3043" s="30" t="str">
        <f t="shared" si="288"/>
        <v/>
      </c>
      <c r="W3043" s="29"/>
      <c r="X3043" s="9" t="s">
        <v>212</v>
      </c>
    </row>
    <row r="3044" spans="1:24" s="57" customFormat="1" ht="24">
      <c r="A3044" s="31">
        <v>3204</v>
      </c>
      <c r="B3044" s="32">
        <f t="shared" ca="1" si="284"/>
        <v>0.56240359038798504</v>
      </c>
      <c r="C3044" s="133" t="s">
        <v>5703</v>
      </c>
      <c r="D3044" s="126" t="s">
        <v>5704</v>
      </c>
      <c r="E3044" s="21" t="s">
        <v>287</v>
      </c>
      <c r="F3044" s="22"/>
      <c r="G3044" s="22"/>
      <c r="H3044" s="22"/>
      <c r="I3044" s="23"/>
      <c r="J3044" s="35" t="str">
        <f t="shared" si="285"/>
        <v>➸</v>
      </c>
      <c r="K3044" s="117" t="str">
        <f>词典存放目录!$A$1&amp;L3044&amp;M3044</f>
        <v>F:\《自创文法查阅Excel》4.1备份\《B词汇·红宝书》\红宝书15版图片\3204-こいしい【恋しい】.jpg</v>
      </c>
      <c r="L3044" s="9" t="s">
        <v>18120</v>
      </c>
      <c r="M3044" s="117" t="s">
        <v>21163</v>
      </c>
      <c r="N3044" s="36" t="str">
        <f t="shared" si="286"/>
        <v>▶</v>
      </c>
      <c r="O3044" s="37" t="s">
        <v>17934</v>
      </c>
      <c r="P3044" s="37">
        <v>2</v>
      </c>
      <c r="Q3044" s="37" t="s">
        <v>23</v>
      </c>
      <c r="R3044" s="9" t="str">
        <f>词典存放目录!$A$1&amp;O3044&amp;P3044&amp;Q3044</f>
        <v>F:\《自创文法查阅Excel》4.1备份\《B词汇·红宝书》\红宝书MP3分割\10 n2-こ (2).mp3</v>
      </c>
      <c r="S3044" s="38"/>
      <c r="T3044" s="56"/>
      <c r="U3044" s="56"/>
      <c r="V3044" s="30" t="str">
        <f t="shared" si="288"/>
        <v/>
      </c>
      <c r="W3044" s="29"/>
      <c r="X3044" s="9" t="s">
        <v>329</v>
      </c>
    </row>
    <row r="3045" spans="1:24" s="57" customFormat="1" ht="24">
      <c r="A3045" s="31">
        <v>3205</v>
      </c>
      <c r="B3045" s="32">
        <f t="shared" ca="1" si="284"/>
        <v>0.17517930872117737</v>
      </c>
      <c r="C3045" s="133" t="s">
        <v>5705</v>
      </c>
      <c r="D3045" s="126" t="s">
        <v>5706</v>
      </c>
      <c r="E3045" s="21"/>
      <c r="F3045" s="22"/>
      <c r="G3045" s="22"/>
      <c r="H3045" s="22"/>
      <c r="I3045" s="23"/>
      <c r="J3045" s="35" t="str">
        <f t="shared" si="285"/>
        <v>➸</v>
      </c>
      <c r="K3045" s="117" t="str">
        <f>词典存放目录!$A$1&amp;L3045&amp;M3045</f>
        <v>F:\《自创文法查阅Excel》4.1备份\《B词汇·红宝书》\红宝书15版图片\3205-こいする【恋する】.jpg</v>
      </c>
      <c r="L3045" s="9" t="s">
        <v>18120</v>
      </c>
      <c r="M3045" s="117" t="s">
        <v>21164</v>
      </c>
      <c r="N3045" s="36" t="str">
        <f t="shared" si="286"/>
        <v>▶</v>
      </c>
      <c r="O3045" s="37" t="s">
        <v>17934</v>
      </c>
      <c r="P3045" s="37">
        <v>3</v>
      </c>
      <c r="Q3045" s="37" t="s">
        <v>23</v>
      </c>
      <c r="R3045" s="9" t="str">
        <f>词典存放目录!$A$1&amp;O3045&amp;P3045&amp;Q3045</f>
        <v>F:\《自创文法查阅Excel》4.1备份\《B词汇·红宝书》\红宝书MP3分割\10 n2-こ (3).mp3</v>
      </c>
      <c r="S3045" s="38"/>
      <c r="T3045" s="56"/>
      <c r="U3045" s="56"/>
      <c r="V3045" s="30" t="str">
        <f t="shared" si="288"/>
        <v/>
      </c>
      <c r="W3045" s="29"/>
      <c r="X3045" s="9" t="s">
        <v>329</v>
      </c>
    </row>
    <row r="3046" spans="1:24" s="57" customFormat="1" ht="24">
      <c r="A3046" s="31">
        <v>3206</v>
      </c>
      <c r="B3046" s="32">
        <f t="shared" ca="1" si="284"/>
        <v>0.11614293891799754</v>
      </c>
      <c r="C3046" s="133" t="s">
        <v>5707</v>
      </c>
      <c r="D3046" s="126" t="s">
        <v>5708</v>
      </c>
      <c r="E3046" s="21"/>
      <c r="F3046" s="22"/>
      <c r="G3046" s="22"/>
      <c r="H3046" s="22"/>
      <c r="I3046" s="23"/>
      <c r="J3046" s="35" t="str">
        <f t="shared" si="285"/>
        <v>➸</v>
      </c>
      <c r="K3046" s="117" t="str">
        <f>词典存放目录!$A$1&amp;L3046&amp;M3046</f>
        <v>F:\《自创文法查阅Excel》4.1备份\《B词汇·红宝书》\红宝书15版图片\3206-～こう【～港】.jpg</v>
      </c>
      <c r="L3046" s="9" t="s">
        <v>18120</v>
      </c>
      <c r="M3046" s="117" t="s">
        <v>21165</v>
      </c>
      <c r="N3046" s="36" t="str">
        <f t="shared" si="286"/>
        <v>▶</v>
      </c>
      <c r="O3046" s="37" t="s">
        <v>17934</v>
      </c>
      <c r="P3046" s="37">
        <v>4</v>
      </c>
      <c r="Q3046" s="37" t="s">
        <v>23</v>
      </c>
      <c r="R3046" s="9" t="str">
        <f>词典存放目录!$A$1&amp;O3046&amp;P3046&amp;Q3046</f>
        <v>F:\《自创文法查阅Excel》4.1备份\《B词汇·红宝书》\红宝书MP3分割\10 n2-こ (4).mp3</v>
      </c>
      <c r="S3046" s="38"/>
      <c r="T3046" s="56"/>
      <c r="U3046" s="56"/>
      <c r="V3046" s="30" t="str">
        <f t="shared" si="288"/>
        <v/>
      </c>
      <c r="W3046" s="69"/>
      <c r="X3046" s="9" t="s">
        <v>329</v>
      </c>
    </row>
    <row r="3047" spans="1:24" s="57" customFormat="1" ht="24">
      <c r="A3047" s="31">
        <v>3207</v>
      </c>
      <c r="B3047" s="32">
        <f t="shared" ca="1" si="284"/>
        <v>0.37039978701352361</v>
      </c>
      <c r="C3047" s="133" t="s">
        <v>5439</v>
      </c>
      <c r="D3047" s="126" t="s">
        <v>5709</v>
      </c>
      <c r="E3047" s="21"/>
      <c r="F3047" s="22"/>
      <c r="G3047" s="22"/>
      <c r="H3047" s="22"/>
      <c r="I3047" s="23"/>
      <c r="J3047" s="35" t="str">
        <f t="shared" si="285"/>
        <v>➸</v>
      </c>
      <c r="K3047" s="117" t="str">
        <f>词典存放目录!$A$1&amp;L3047&amp;M3047</f>
        <v>F:\《自创文法查阅Excel》4.1备份\《B词汇·红宝书》\红宝书15版图片\3207-こう【請う】.jpg</v>
      </c>
      <c r="L3047" s="9" t="s">
        <v>18120</v>
      </c>
      <c r="M3047" s="117" t="s">
        <v>21166</v>
      </c>
      <c r="N3047" s="36" t="str">
        <f t="shared" si="286"/>
        <v>▶</v>
      </c>
      <c r="O3047" s="37" t="s">
        <v>17934</v>
      </c>
      <c r="P3047" s="37">
        <v>5</v>
      </c>
      <c r="Q3047" s="37" t="s">
        <v>23</v>
      </c>
      <c r="R3047" s="9" t="str">
        <f>词典存放目录!$A$1&amp;O3047&amp;P3047&amp;Q3047</f>
        <v>F:\《自创文法查阅Excel》4.1备份\《B词汇·红宝书》\红宝书MP3分割\10 n2-こ (5).mp3</v>
      </c>
      <c r="S3047" s="38"/>
      <c r="T3047" s="56"/>
      <c r="U3047" s="56"/>
      <c r="V3047" s="30" t="str">
        <f t="shared" si="288"/>
        <v/>
      </c>
      <c r="W3047" s="29"/>
      <c r="X3047" s="9" t="s">
        <v>329</v>
      </c>
    </row>
    <row r="3048" spans="1:24" s="57" customFormat="1" ht="24">
      <c r="A3048" s="31">
        <v>3208</v>
      </c>
      <c r="B3048" s="32">
        <f t="shared" ca="1" si="284"/>
        <v>0.26588931758666257</v>
      </c>
      <c r="C3048" s="133" t="s">
        <v>5710</v>
      </c>
      <c r="D3048" s="126" t="s">
        <v>5711</v>
      </c>
      <c r="E3048" s="21"/>
      <c r="F3048" s="22"/>
      <c r="G3048" s="22"/>
      <c r="H3048" s="22"/>
      <c r="I3048" s="23"/>
      <c r="J3048" s="35" t="str">
        <f t="shared" si="285"/>
        <v>➸</v>
      </c>
      <c r="K3048" s="117" t="str">
        <f>词典存放目录!$A$1&amp;L3048&amp;M3048</f>
        <v>F:\《自创文法查阅Excel》4.1备份\《B词汇·红宝书》\红宝书15版图片\3208-こうい【好意】.jpg</v>
      </c>
      <c r="L3048" s="9" t="s">
        <v>18120</v>
      </c>
      <c r="M3048" s="117" t="s">
        <v>21167</v>
      </c>
      <c r="N3048" s="36" t="str">
        <f t="shared" si="286"/>
        <v>▶</v>
      </c>
      <c r="O3048" s="37" t="s">
        <v>17934</v>
      </c>
      <c r="P3048" s="37">
        <v>6</v>
      </c>
      <c r="Q3048" s="37" t="s">
        <v>23</v>
      </c>
      <c r="R3048" s="9" t="str">
        <f>词典存放目录!$A$1&amp;O3048&amp;P3048&amp;Q3048</f>
        <v>F:\《自创文法查阅Excel》4.1备份\《B词汇·红宝书》\红宝书MP3分割\10 n2-こ (6).mp3</v>
      </c>
      <c r="S3048" s="38"/>
      <c r="T3048" s="56"/>
      <c r="U3048" s="56"/>
      <c r="V3048" s="30" t="str">
        <f t="shared" si="288"/>
        <v/>
      </c>
      <c r="W3048" s="29"/>
      <c r="X3048" s="9" t="s">
        <v>329</v>
      </c>
    </row>
    <row r="3049" spans="1:24" s="57" customFormat="1" ht="24">
      <c r="A3049" s="31">
        <v>3209</v>
      </c>
      <c r="B3049" s="32">
        <f t="shared" ca="1" si="284"/>
        <v>0.23763957497271071</v>
      </c>
      <c r="C3049" s="133" t="s">
        <v>5712</v>
      </c>
      <c r="D3049" s="126" t="s">
        <v>5713</v>
      </c>
      <c r="E3049" s="21"/>
      <c r="F3049" s="22"/>
      <c r="G3049" s="22"/>
      <c r="H3049" s="22"/>
      <c r="I3049" s="23"/>
      <c r="J3049" s="35" t="str">
        <f t="shared" si="285"/>
        <v>➸</v>
      </c>
      <c r="K3049" s="117" t="str">
        <f>词典存放目录!$A$1&amp;L3049&amp;M3049</f>
        <v>F:\《自创文法查阅Excel》4.1备份\《B词汇·红宝书》\红宝书15版图片\3209-こういん【工員】.jpg</v>
      </c>
      <c r="L3049" s="9" t="s">
        <v>18120</v>
      </c>
      <c r="M3049" s="117" t="s">
        <v>21168</v>
      </c>
      <c r="N3049" s="36" t="str">
        <f t="shared" si="286"/>
        <v>▶</v>
      </c>
      <c r="O3049" s="37" t="s">
        <v>17934</v>
      </c>
      <c r="P3049" s="37">
        <v>7</v>
      </c>
      <c r="Q3049" s="37" t="s">
        <v>23</v>
      </c>
      <c r="R3049" s="9" t="str">
        <f>词典存放目录!$A$1&amp;O3049&amp;P3049&amp;Q3049</f>
        <v>F:\《自创文法查阅Excel》4.1备份\《B词汇·红宝书》\红宝书MP3分割\10 n2-こ (7).mp3</v>
      </c>
      <c r="S3049" s="38"/>
      <c r="T3049" s="56"/>
      <c r="U3049" s="56"/>
      <c r="V3049" s="30" t="str">
        <f t="shared" si="288"/>
        <v/>
      </c>
      <c r="W3049" s="29"/>
      <c r="X3049" s="9" t="s">
        <v>329</v>
      </c>
    </row>
    <row r="3050" spans="1:24" s="57" customFormat="1" ht="24">
      <c r="A3050" s="31">
        <v>3210</v>
      </c>
      <c r="B3050" s="32">
        <f t="shared" ca="1" si="284"/>
        <v>0.25852226710543702</v>
      </c>
      <c r="C3050" s="133" t="s">
        <v>5714</v>
      </c>
      <c r="D3050" s="126" t="s">
        <v>5715</v>
      </c>
      <c r="E3050" s="21"/>
      <c r="F3050" s="22"/>
      <c r="G3050" s="22"/>
      <c r="H3050" s="22"/>
      <c r="I3050" s="23"/>
      <c r="J3050" s="35" t="str">
        <f t="shared" si="285"/>
        <v>➸</v>
      </c>
      <c r="K3050" s="117" t="str">
        <f>词典存放目录!$A$1&amp;L3050&amp;M3050</f>
        <v>F:\《自创文法查阅Excel》4.1备份\《B词汇·红宝书》\红宝书15版图片\3210-ごういん【強引】.jpg</v>
      </c>
      <c r="L3050" s="9" t="s">
        <v>18120</v>
      </c>
      <c r="M3050" s="117" t="s">
        <v>21169</v>
      </c>
      <c r="N3050" s="36" t="str">
        <f t="shared" si="286"/>
        <v>▶</v>
      </c>
      <c r="O3050" s="37" t="s">
        <v>17934</v>
      </c>
      <c r="P3050" s="37">
        <v>8</v>
      </c>
      <c r="Q3050" s="37" t="s">
        <v>23</v>
      </c>
      <c r="R3050" s="9" t="str">
        <f>词典存放目录!$A$1&amp;O3050&amp;P3050&amp;Q3050</f>
        <v>F:\《自创文法查阅Excel》4.1备份\《B词汇·红宝书》\红宝书MP3分割\10 n2-こ (8).mp3</v>
      </c>
      <c r="S3050" s="38"/>
      <c r="T3050" s="56"/>
      <c r="U3050" s="56"/>
      <c r="V3050" s="30" t="str">
        <f t="shared" si="288"/>
        <v/>
      </c>
      <c r="W3050" s="29"/>
      <c r="X3050" s="9" t="s">
        <v>329</v>
      </c>
    </row>
    <row r="3051" spans="1:24" s="57" customFormat="1" ht="24">
      <c r="A3051" s="31">
        <v>3211</v>
      </c>
      <c r="B3051" s="32">
        <f t="shared" ca="1" si="284"/>
        <v>0.61458042413658387</v>
      </c>
      <c r="C3051" s="133" t="s">
        <v>5716</v>
      </c>
      <c r="D3051" s="126" t="s">
        <v>5717</v>
      </c>
      <c r="E3051" s="21"/>
      <c r="F3051" s="22"/>
      <c r="G3051" s="22"/>
      <c r="H3051" s="22"/>
      <c r="I3051" s="23"/>
      <c r="J3051" s="35" t="str">
        <f t="shared" si="285"/>
        <v>➸</v>
      </c>
      <c r="K3051" s="117" t="str">
        <f>词典存放目录!$A$1&amp;L3051&amp;M3051</f>
        <v>F:\《自创文法查阅Excel》4.1备份\《B词汇·红宝书》\红宝书15版图片\3211-こううん【幸運·好運】.jpg</v>
      </c>
      <c r="L3051" s="9" t="s">
        <v>18120</v>
      </c>
      <c r="M3051" s="117" t="s">
        <v>21170</v>
      </c>
      <c r="N3051" s="36" t="str">
        <f t="shared" si="286"/>
        <v>▶</v>
      </c>
      <c r="O3051" s="37" t="s">
        <v>17934</v>
      </c>
      <c r="P3051" s="37">
        <v>9</v>
      </c>
      <c r="Q3051" s="37" t="s">
        <v>23</v>
      </c>
      <c r="R3051" s="9" t="str">
        <f>词典存放目录!$A$1&amp;O3051&amp;P3051&amp;Q3051</f>
        <v>F:\《自创文法查阅Excel》4.1备份\《B词汇·红宝书》\红宝书MP3分割\10 n2-こ (9).mp3</v>
      </c>
      <c r="S3051" s="38"/>
      <c r="T3051" s="56"/>
      <c r="U3051" s="56"/>
      <c r="V3051" s="30" t="str">
        <f t="shared" si="288"/>
        <v/>
      </c>
      <c r="W3051" s="29"/>
      <c r="X3051" s="9" t="s">
        <v>329</v>
      </c>
    </row>
    <row r="3052" spans="1:24" s="57" customFormat="1" ht="24">
      <c r="A3052" s="31">
        <v>3212</v>
      </c>
      <c r="B3052" s="32">
        <f t="shared" ca="1" si="284"/>
        <v>0.80010482014406115</v>
      </c>
      <c r="C3052" s="133" t="s">
        <v>5353</v>
      </c>
      <c r="D3052" s="126" t="s">
        <v>5718</v>
      </c>
      <c r="E3052" s="21"/>
      <c r="F3052" s="22"/>
      <c r="G3052" s="22"/>
      <c r="H3052" s="22"/>
      <c r="I3052" s="23"/>
      <c r="J3052" s="35" t="str">
        <f t="shared" si="285"/>
        <v>➸</v>
      </c>
      <c r="K3052" s="117" t="str">
        <f>词典存放目录!$A$1&amp;L3052&amp;M3052</f>
        <v>F:\《自创文法查阅Excel》4.1备份\《B词汇·红宝书》\红宝书15版图片\3212-こうえん【講演】.jpg</v>
      </c>
      <c r="L3052" s="9" t="s">
        <v>18120</v>
      </c>
      <c r="M3052" s="117" t="s">
        <v>21171</v>
      </c>
      <c r="N3052" s="36" t="str">
        <f t="shared" si="286"/>
        <v>▶</v>
      </c>
      <c r="O3052" s="37" t="s">
        <v>17934</v>
      </c>
      <c r="P3052" s="37">
        <v>10</v>
      </c>
      <c r="Q3052" s="37" t="s">
        <v>23</v>
      </c>
      <c r="R3052" s="9" t="str">
        <f>词典存放目录!$A$1&amp;O3052&amp;P3052&amp;Q3052</f>
        <v>F:\《自创文法查阅Excel》4.1备份\《B词汇·红宝书》\红宝书MP3分割\10 n2-こ (10).mp3</v>
      </c>
      <c r="S3052" s="38"/>
      <c r="T3052" s="56"/>
      <c r="U3052" s="56"/>
      <c r="V3052" s="30" t="str">
        <f t="shared" si="288"/>
        <v/>
      </c>
      <c r="W3052" s="69"/>
      <c r="X3052" s="9" t="s">
        <v>329</v>
      </c>
    </row>
    <row r="3053" spans="1:24" s="57" customFormat="1" ht="24">
      <c r="A3053" s="31">
        <v>3213</v>
      </c>
      <c r="B3053" s="32">
        <f t="shared" ca="1" si="284"/>
        <v>0.54814749937309337</v>
      </c>
      <c r="C3053" s="133" t="s">
        <v>5567</v>
      </c>
      <c r="D3053" s="126" t="s">
        <v>27709</v>
      </c>
      <c r="E3053" s="21"/>
      <c r="F3053" s="22"/>
      <c r="G3053" s="22"/>
      <c r="H3053" s="22"/>
      <c r="I3053" s="23"/>
      <c r="J3053" s="35" t="str">
        <f t="shared" si="285"/>
        <v>➸</v>
      </c>
      <c r="K3053" s="117" t="str">
        <f>词典存放目录!$A$1&amp;L3053&amp;M3053</f>
        <v>F:\《自创文法查阅Excel》4.1备份\《B词汇·红宝书》\红宝书15版图片\3213-こうか【高価】.jpg</v>
      </c>
      <c r="L3053" s="9" t="s">
        <v>18120</v>
      </c>
      <c r="M3053" s="117" t="s">
        <v>21172</v>
      </c>
      <c r="N3053" s="36" t="str">
        <f t="shared" si="286"/>
        <v>▶</v>
      </c>
      <c r="O3053" s="37" t="s">
        <v>17934</v>
      </c>
      <c r="P3053" s="37">
        <v>11</v>
      </c>
      <c r="Q3053" s="37" t="s">
        <v>23</v>
      </c>
      <c r="R3053" s="9" t="str">
        <f>词典存放目录!$A$1&amp;O3053&amp;P3053&amp;Q3053</f>
        <v>F:\《自创文法查阅Excel》4.1备份\《B词汇·红宝书》\红宝书MP3分割\10 n2-こ (11).mp3</v>
      </c>
      <c r="S3053" s="38"/>
      <c r="T3053" s="56"/>
      <c r="U3053" s="56"/>
      <c r="V3053" s="30" t="str">
        <f t="shared" si="288"/>
        <v/>
      </c>
      <c r="W3053" s="29"/>
      <c r="X3053" s="9" t="s">
        <v>329</v>
      </c>
    </row>
    <row r="3054" spans="1:24" s="57" customFormat="1" ht="24">
      <c r="A3054" s="31">
        <v>3214</v>
      </c>
      <c r="B3054" s="32">
        <f t="shared" ca="1" si="284"/>
        <v>0.38378905767447224</v>
      </c>
      <c r="C3054" s="133" t="s">
        <v>5572</v>
      </c>
      <c r="D3054" s="126" t="s">
        <v>5719</v>
      </c>
      <c r="E3054" s="21"/>
      <c r="F3054" s="22"/>
      <c r="G3054" s="22"/>
      <c r="H3054" s="22"/>
      <c r="I3054" s="23"/>
      <c r="J3054" s="35" t="str">
        <f t="shared" si="285"/>
        <v>➸</v>
      </c>
      <c r="K3054" s="117" t="str">
        <f>词典存放目录!$A$1&amp;L3054&amp;M3054</f>
        <v>F:\《自创文法查阅Excel》4.1备份\《B词汇·红宝书》\红宝书15版图片\3214-こうかい【後悔】.jpg</v>
      </c>
      <c r="L3054" s="9" t="s">
        <v>18120</v>
      </c>
      <c r="M3054" s="117" t="s">
        <v>21173</v>
      </c>
      <c r="N3054" s="36" t="str">
        <f t="shared" si="286"/>
        <v>▶</v>
      </c>
      <c r="O3054" s="37" t="s">
        <v>17934</v>
      </c>
      <c r="P3054" s="37">
        <v>12</v>
      </c>
      <c r="Q3054" s="37" t="s">
        <v>23</v>
      </c>
      <c r="R3054" s="9" t="str">
        <f>词典存放目录!$A$1&amp;O3054&amp;P3054&amp;Q3054</f>
        <v>F:\《自创文法查阅Excel》4.1备份\《B词汇·红宝书》\红宝书MP3分割\10 n2-こ (12).mp3</v>
      </c>
      <c r="S3054" s="38"/>
      <c r="T3054" s="56"/>
      <c r="U3054" s="56"/>
      <c r="V3054" s="30" t="str">
        <f t="shared" si="288"/>
        <v/>
      </c>
      <c r="W3054" s="29"/>
      <c r="X3054" s="9" t="s">
        <v>329</v>
      </c>
    </row>
    <row r="3055" spans="1:24" s="57" customFormat="1" ht="24">
      <c r="A3055" s="31">
        <v>3216</v>
      </c>
      <c r="B3055" s="32">
        <f t="shared" ca="1" si="284"/>
        <v>0.9744518994019794</v>
      </c>
      <c r="C3055" s="133" t="s">
        <v>5448</v>
      </c>
      <c r="D3055" s="126" t="s">
        <v>5720</v>
      </c>
      <c r="E3055" s="21"/>
      <c r="F3055" s="22"/>
      <c r="G3055" s="22"/>
      <c r="H3055" s="22"/>
      <c r="I3055" s="23"/>
      <c r="J3055" s="35" t="str">
        <f t="shared" si="285"/>
        <v>➸</v>
      </c>
      <c r="K3055" s="117" t="str">
        <f>词典存放目录!$A$1&amp;L3055&amp;M3055</f>
        <v>F:\《自创文法查阅Excel》4.1备份\《B词汇·红宝书》\红宝书15版图片\3216-こうぎ【抗議】.jpg</v>
      </c>
      <c r="L3055" s="9" t="s">
        <v>18120</v>
      </c>
      <c r="M3055" s="117" t="s">
        <v>21174</v>
      </c>
      <c r="N3055" s="36" t="str">
        <f t="shared" si="286"/>
        <v>▶</v>
      </c>
      <c r="O3055" s="37" t="s">
        <v>17934</v>
      </c>
      <c r="P3055" s="37">
        <v>14</v>
      </c>
      <c r="Q3055" s="37" t="s">
        <v>23</v>
      </c>
      <c r="R3055" s="9" t="str">
        <f>词典存放目录!$A$1&amp;O3055&amp;P3055&amp;Q3055</f>
        <v>F:\《自创文法查阅Excel》4.1备份\《B词汇·红宝书》\红宝书MP3分割\10 n2-こ (14).mp3</v>
      </c>
      <c r="S3055" s="38"/>
      <c r="T3055" s="56"/>
      <c r="U3055" s="56"/>
      <c r="V3055" s="30" t="str">
        <f t="shared" si="288"/>
        <v/>
      </c>
      <c r="W3055" s="69"/>
      <c r="X3055" s="9" t="s">
        <v>329</v>
      </c>
    </row>
    <row r="3056" spans="1:24" s="57" customFormat="1" ht="24">
      <c r="A3056" s="31">
        <v>3217</v>
      </c>
      <c r="B3056" s="32">
        <f t="shared" ca="1" si="284"/>
        <v>0.748883629732081</v>
      </c>
      <c r="C3056" s="133" t="s">
        <v>5721</v>
      </c>
      <c r="D3056" s="126" t="s">
        <v>5722</v>
      </c>
      <c r="E3056" s="21"/>
      <c r="F3056" s="22"/>
      <c r="G3056" s="22"/>
      <c r="H3056" s="22"/>
      <c r="I3056" s="23"/>
      <c r="J3056" s="35" t="str">
        <f t="shared" si="285"/>
        <v>➸</v>
      </c>
      <c r="K3056" s="117" t="str">
        <f>词典存放目录!$A$1&amp;L3056&amp;M3056</f>
        <v>F:\《自创文法查阅Excel》4.1备份\《B词汇·红宝书》\红宝书15版图片\3217-こうきしん【好奇心】.jpg</v>
      </c>
      <c r="L3056" s="9" t="s">
        <v>18120</v>
      </c>
      <c r="M3056" s="117" t="s">
        <v>21175</v>
      </c>
      <c r="N3056" s="36" t="str">
        <f t="shared" si="286"/>
        <v>▶</v>
      </c>
      <c r="O3056" s="37" t="s">
        <v>17934</v>
      </c>
      <c r="P3056" s="37">
        <v>15</v>
      </c>
      <c r="Q3056" s="37" t="s">
        <v>23</v>
      </c>
      <c r="R3056" s="9" t="str">
        <f>词典存放目录!$A$1&amp;O3056&amp;P3056&amp;Q3056</f>
        <v>F:\《自创文法查阅Excel》4.1备份\《B词汇·红宝书》\红宝书MP3分割\10 n2-こ (15).mp3</v>
      </c>
      <c r="S3056" s="38"/>
      <c r="T3056" s="56"/>
      <c r="U3056" s="56"/>
      <c r="V3056" s="30" t="str">
        <f t="shared" si="288"/>
        <v/>
      </c>
      <c r="W3056" s="29"/>
      <c r="X3056" s="9" t="s">
        <v>329</v>
      </c>
    </row>
    <row r="3057" spans="1:24" s="57" customFormat="1" ht="24">
      <c r="A3057" s="31">
        <v>3218</v>
      </c>
      <c r="B3057" s="32">
        <f t="shared" ca="1" si="284"/>
        <v>0.7861053883392688</v>
      </c>
      <c r="C3057" s="133" t="s">
        <v>5579</v>
      </c>
      <c r="D3057" s="126" t="s">
        <v>5723</v>
      </c>
      <c r="E3057" s="21"/>
      <c r="F3057" s="22"/>
      <c r="G3057" s="22"/>
      <c r="H3057" s="22"/>
      <c r="I3057" s="23"/>
      <c r="J3057" s="35" t="str">
        <f t="shared" si="285"/>
        <v>➸</v>
      </c>
      <c r="K3057" s="117" t="str">
        <f>词典存放目录!$A$1&amp;L3057&amp;M3057</f>
        <v>F:\《自创文法查阅Excel》4.1备份\《B词汇·红宝书》\红宝书15版图片\3218-こうきょう【好況】.jpg</v>
      </c>
      <c r="L3057" s="9" t="s">
        <v>18120</v>
      </c>
      <c r="M3057" s="117" t="s">
        <v>21176</v>
      </c>
      <c r="N3057" s="36" t="str">
        <f t="shared" si="286"/>
        <v>▶</v>
      </c>
      <c r="O3057" s="37" t="s">
        <v>17934</v>
      </c>
      <c r="P3057" s="37">
        <v>16</v>
      </c>
      <c r="Q3057" s="37" t="s">
        <v>23</v>
      </c>
      <c r="R3057" s="9" t="str">
        <f>词典存放目录!$A$1&amp;O3057&amp;P3057&amp;Q3057</f>
        <v>F:\《自创文法查阅Excel》4.1备份\《B词汇·红宝书》\红宝书MP3分割\10 n2-こ (16).mp3</v>
      </c>
      <c r="S3057" s="38"/>
      <c r="T3057" s="56"/>
      <c r="U3057" s="56"/>
      <c r="V3057" s="30" t="str">
        <f t="shared" si="288"/>
        <v/>
      </c>
      <c r="W3057" s="29"/>
      <c r="X3057" s="9" t="s">
        <v>329</v>
      </c>
    </row>
    <row r="3058" spans="1:24" s="57" customFormat="1" ht="24">
      <c r="A3058" s="31">
        <v>3219</v>
      </c>
      <c r="B3058" s="32">
        <f t="shared" ca="1" si="284"/>
        <v>7.9724249652833978E-2</v>
      </c>
      <c r="C3058" s="133" t="s">
        <v>5724</v>
      </c>
      <c r="D3058" s="126" t="s">
        <v>5725</v>
      </c>
      <c r="E3058" s="21"/>
      <c r="F3058" s="22"/>
      <c r="G3058" s="22"/>
      <c r="H3058" s="22"/>
      <c r="I3058" s="23"/>
      <c r="J3058" s="35" t="str">
        <f t="shared" si="285"/>
        <v>➸</v>
      </c>
      <c r="K3058" s="117" t="str">
        <f>词典存放目录!$A$1&amp;L3058&amp;M3058</f>
        <v>F:\《自创文法查阅Excel》4.1备份\《B词汇·红宝书》\红宝书15版图片\3219-こうけい【光景】.jpg</v>
      </c>
      <c r="L3058" s="9" t="s">
        <v>18120</v>
      </c>
      <c r="M3058" s="117" t="s">
        <v>21177</v>
      </c>
      <c r="N3058" s="36" t="str">
        <f t="shared" si="286"/>
        <v>▶</v>
      </c>
      <c r="O3058" s="37" t="s">
        <v>17934</v>
      </c>
      <c r="P3058" s="37">
        <v>17</v>
      </c>
      <c r="Q3058" s="37" t="s">
        <v>23</v>
      </c>
      <c r="R3058" s="9" t="str">
        <f>词典存放目录!$A$1&amp;O3058&amp;P3058&amp;Q3058</f>
        <v>F:\《自创文法查阅Excel》4.1备份\《B词汇·红宝书》\红宝书MP3分割\10 n2-こ (17).mp3</v>
      </c>
      <c r="S3058" s="38"/>
      <c r="T3058" s="56"/>
      <c r="U3058" s="56"/>
      <c r="V3058" s="30" t="str">
        <f t="shared" si="288"/>
        <v/>
      </c>
      <c r="W3058" s="29"/>
      <c r="X3058" s="9" t="s">
        <v>329</v>
      </c>
    </row>
    <row r="3059" spans="1:24" s="57" customFormat="1" ht="24">
      <c r="A3059" s="31">
        <v>3220</v>
      </c>
      <c r="B3059" s="32">
        <f t="shared" ca="1" si="284"/>
        <v>4.9602794253356008E-2</v>
      </c>
      <c r="C3059" s="133" t="s">
        <v>5726</v>
      </c>
      <c r="D3059" s="126" t="s">
        <v>5727</v>
      </c>
      <c r="E3059" s="21"/>
      <c r="F3059" s="22"/>
      <c r="G3059" s="22"/>
      <c r="H3059" s="22"/>
      <c r="I3059" s="23"/>
      <c r="J3059" s="35" t="str">
        <f t="shared" si="285"/>
        <v>➸</v>
      </c>
      <c r="K3059" s="117" t="str">
        <f>词典存放目录!$A$1&amp;L3059&amp;M3059</f>
        <v>F:\《自创文法查阅Excel》4.1备份\《B词汇·红宝书》\红宝书15版图片\3220-こうげい【工芸】.jpg</v>
      </c>
      <c r="L3059" s="9" t="s">
        <v>18120</v>
      </c>
      <c r="M3059" s="117" t="s">
        <v>21178</v>
      </c>
      <c r="N3059" s="36" t="str">
        <f t="shared" si="286"/>
        <v>▶</v>
      </c>
      <c r="O3059" s="37" t="s">
        <v>17934</v>
      </c>
      <c r="P3059" s="37">
        <v>18</v>
      </c>
      <c r="Q3059" s="37" t="s">
        <v>23</v>
      </c>
      <c r="R3059" s="9" t="str">
        <f>词典存放目录!$A$1&amp;O3059&amp;P3059&amp;Q3059</f>
        <v>F:\《自创文法查阅Excel》4.1备份\《B词汇·红宝书》\红宝书MP3分割\10 n2-こ (18).mp3</v>
      </c>
      <c r="S3059" s="38"/>
      <c r="T3059" s="56"/>
      <c r="U3059" s="56"/>
      <c r="V3059" s="30" t="str">
        <f t="shared" si="288"/>
        <v/>
      </c>
      <c r="W3059" s="29"/>
      <c r="X3059" s="9" t="s">
        <v>329</v>
      </c>
    </row>
    <row r="3060" spans="1:24" s="57" customFormat="1" ht="24">
      <c r="A3060" s="31">
        <v>3221</v>
      </c>
      <c r="B3060" s="32">
        <f t="shared" ca="1" si="284"/>
        <v>8.6500562269622661E-2</v>
      </c>
      <c r="C3060" s="133" t="s">
        <v>5728</v>
      </c>
      <c r="D3060" s="126" t="s">
        <v>5729</v>
      </c>
      <c r="E3060" s="21"/>
      <c r="F3060" s="22"/>
      <c r="G3060" s="22"/>
      <c r="H3060" s="22"/>
      <c r="I3060" s="23"/>
      <c r="J3060" s="35" t="str">
        <f t="shared" si="285"/>
        <v>➸</v>
      </c>
      <c r="K3060" s="117" t="str">
        <f>词典存放目录!$A$1&amp;L3060&amp;M3060</f>
        <v>F:\《自创文法查阅Excel》4.1备份\《B词汇·红宝书》\红宝书15版图片\3221-こうげき【攻撃】.jpg</v>
      </c>
      <c r="L3060" s="9" t="s">
        <v>18120</v>
      </c>
      <c r="M3060" s="117" t="s">
        <v>21179</v>
      </c>
      <c r="N3060" s="36" t="str">
        <f t="shared" si="286"/>
        <v>▶</v>
      </c>
      <c r="O3060" s="37" t="s">
        <v>17934</v>
      </c>
      <c r="P3060" s="37">
        <v>19</v>
      </c>
      <c r="Q3060" s="37" t="s">
        <v>23</v>
      </c>
      <c r="R3060" s="9" t="str">
        <f>词典存放目录!$A$1&amp;O3060&amp;P3060&amp;Q3060</f>
        <v>F:\《自创文法查阅Excel》4.1备份\《B词汇·红宝书》\红宝书MP3分割\10 n2-こ (19).mp3</v>
      </c>
      <c r="S3060" s="38"/>
      <c r="T3060" s="56"/>
      <c r="U3060" s="56"/>
      <c r="V3060" s="30" t="str">
        <f t="shared" si="288"/>
        <v/>
      </c>
      <c r="W3060" s="29"/>
      <c r="X3060" s="9" t="s">
        <v>329</v>
      </c>
    </row>
    <row r="3061" spans="1:24" s="57" customFormat="1" ht="24">
      <c r="A3061" s="31">
        <v>3222</v>
      </c>
      <c r="B3061" s="32">
        <f t="shared" ca="1" si="284"/>
        <v>0.32657171495244952</v>
      </c>
      <c r="C3061" s="133" t="s">
        <v>5730</v>
      </c>
      <c r="D3061" s="126" t="s">
        <v>5731</v>
      </c>
      <c r="E3061" s="21"/>
      <c r="F3061" s="22"/>
      <c r="G3061" s="22"/>
      <c r="H3061" s="22"/>
      <c r="I3061" s="23"/>
      <c r="J3061" s="35" t="str">
        <f t="shared" si="285"/>
        <v>➸</v>
      </c>
      <c r="K3061" s="117" t="str">
        <f>词典存放目录!$A$1&amp;L3061&amp;M3061</f>
        <v>F:\《自创文法查阅Excel》4.1备份\《B词汇·红宝书》\红宝书15版图片\3222-こうけん【貢献】.jpg</v>
      </c>
      <c r="L3061" s="9" t="s">
        <v>18120</v>
      </c>
      <c r="M3061" s="117" t="s">
        <v>21180</v>
      </c>
      <c r="N3061" s="36" t="str">
        <f t="shared" si="286"/>
        <v>▶</v>
      </c>
      <c r="O3061" s="37" t="s">
        <v>17934</v>
      </c>
      <c r="P3061" s="37">
        <v>20</v>
      </c>
      <c r="Q3061" s="37" t="s">
        <v>23</v>
      </c>
      <c r="R3061" s="9" t="str">
        <f>词典存放目录!$A$1&amp;O3061&amp;P3061&amp;Q3061</f>
        <v>F:\《自创文法查阅Excel》4.1备份\《B词汇·红宝书》\红宝书MP3分割\10 n2-こ (20).mp3</v>
      </c>
      <c r="S3061" s="38"/>
      <c r="T3061" s="56"/>
      <c r="U3061" s="56"/>
      <c r="V3061" s="30" t="str">
        <f t="shared" si="288"/>
        <v/>
      </c>
      <c r="W3061" s="29"/>
      <c r="X3061" s="9" t="s">
        <v>329</v>
      </c>
    </row>
    <row r="3062" spans="1:24" s="57" customFormat="1" ht="24">
      <c r="A3062" s="31">
        <v>3223</v>
      </c>
      <c r="B3062" s="32">
        <f t="shared" ca="1" si="284"/>
        <v>0.82213835656509826</v>
      </c>
      <c r="C3062" s="133" t="s">
        <v>5732</v>
      </c>
      <c r="D3062" s="126" t="s">
        <v>5733</v>
      </c>
      <c r="E3062" s="21"/>
      <c r="F3062" s="22"/>
      <c r="G3062" s="22"/>
      <c r="H3062" s="22"/>
      <c r="I3062" s="23"/>
      <c r="J3062" s="35" t="str">
        <f t="shared" si="285"/>
        <v>➸</v>
      </c>
      <c r="K3062" s="117" t="str">
        <f>词典存放目录!$A$1&amp;L3062&amp;M3062</f>
        <v>F:\《自创文法查阅Excel》4.1备份\《B词汇·红宝书》\红宝书15版图片\3223-こうさ【交差】.jpg</v>
      </c>
      <c r="L3062" s="9" t="s">
        <v>18120</v>
      </c>
      <c r="M3062" s="117" t="s">
        <v>21181</v>
      </c>
      <c r="N3062" s="36" t="str">
        <f t="shared" si="286"/>
        <v>▶</v>
      </c>
      <c r="O3062" s="37" t="s">
        <v>17934</v>
      </c>
      <c r="P3062" s="37">
        <v>21</v>
      </c>
      <c r="Q3062" s="37" t="s">
        <v>23</v>
      </c>
      <c r="R3062" s="9" t="str">
        <f>词典存放目录!$A$1&amp;O3062&amp;P3062&amp;Q3062</f>
        <v>F:\《自创文法查阅Excel》4.1备份\《B词汇·红宝书》\红宝书MP3分割\10 n2-こ (21).mp3</v>
      </c>
      <c r="S3062" s="38"/>
      <c r="T3062" s="56"/>
      <c r="U3062" s="56"/>
      <c r="V3062" s="30" t="str">
        <f t="shared" si="288"/>
        <v/>
      </c>
      <c r="W3062" s="29"/>
      <c r="X3062" s="9" t="s">
        <v>329</v>
      </c>
    </row>
    <row r="3063" spans="1:24" s="57" customFormat="1" ht="24">
      <c r="A3063" s="31">
        <v>3224</v>
      </c>
      <c r="B3063" s="32">
        <f t="shared" ca="1" si="284"/>
        <v>0.51392774311155198</v>
      </c>
      <c r="C3063" s="133" t="s">
        <v>5587</v>
      </c>
      <c r="D3063" s="126" t="s">
        <v>5734</v>
      </c>
      <c r="E3063" s="21"/>
      <c r="F3063" s="22"/>
      <c r="G3063" s="22"/>
      <c r="H3063" s="22"/>
      <c r="I3063" s="23"/>
      <c r="J3063" s="35" t="str">
        <f t="shared" si="285"/>
        <v>➸</v>
      </c>
      <c r="K3063" s="117" t="str">
        <f>词典存放目录!$A$1&amp;L3063&amp;M3063</f>
        <v>F:\《自创文法查阅Excel》4.1备份\《B词汇·红宝书》\红宝书15版图片\3224-こうざ【口座】.jpg</v>
      </c>
      <c r="L3063" s="9" t="s">
        <v>18120</v>
      </c>
      <c r="M3063" s="117" t="s">
        <v>21182</v>
      </c>
      <c r="N3063" s="36" t="str">
        <f t="shared" si="286"/>
        <v>▶</v>
      </c>
      <c r="O3063" s="37" t="s">
        <v>17934</v>
      </c>
      <c r="P3063" s="37">
        <v>22</v>
      </c>
      <c r="Q3063" s="37" t="s">
        <v>23</v>
      </c>
      <c r="R3063" s="9" t="str">
        <f>词典存放目录!$A$1&amp;O3063&amp;P3063&amp;Q3063</f>
        <v>F:\《自创文法查阅Excel》4.1备份\《B词汇·红宝书》\红宝书MP3分割\10 n2-こ (22).mp3</v>
      </c>
      <c r="S3063" s="38"/>
      <c r="T3063" s="56"/>
      <c r="U3063" s="56"/>
      <c r="V3063" s="30" t="str">
        <f t="shared" si="288"/>
        <v/>
      </c>
      <c r="W3063" s="115"/>
      <c r="X3063" s="9" t="s">
        <v>329</v>
      </c>
    </row>
    <row r="3064" spans="1:24" s="57" customFormat="1" ht="24">
      <c r="A3064" s="31">
        <v>3225</v>
      </c>
      <c r="B3064" s="32">
        <f t="shared" ca="1" si="284"/>
        <v>0.51229988746082089</v>
      </c>
      <c r="C3064" s="133" t="s">
        <v>5735</v>
      </c>
      <c r="D3064" s="126" t="s">
        <v>5736</v>
      </c>
      <c r="E3064" s="21"/>
      <c r="F3064" s="22"/>
      <c r="G3064" s="22"/>
      <c r="H3064" s="22"/>
      <c r="I3064" s="23"/>
      <c r="J3064" s="35" t="str">
        <f t="shared" si="285"/>
        <v>➸</v>
      </c>
      <c r="K3064" s="117" t="str">
        <f>词典存放目录!$A$1&amp;L3064&amp;M3064</f>
        <v>F:\《自创文法查阅Excel》4.1备份\《B词汇·红宝书》\红宝书15版图片\3225-こうしき【公式】.jpg</v>
      </c>
      <c r="L3064" s="9" t="s">
        <v>18120</v>
      </c>
      <c r="M3064" s="117" t="s">
        <v>21183</v>
      </c>
      <c r="N3064" s="36" t="str">
        <f t="shared" si="286"/>
        <v>▶</v>
      </c>
      <c r="O3064" s="37" t="s">
        <v>17934</v>
      </c>
      <c r="P3064" s="37">
        <v>23</v>
      </c>
      <c r="Q3064" s="37" t="s">
        <v>23</v>
      </c>
      <c r="R3064" s="9" t="str">
        <f>词典存放目录!$A$1&amp;O3064&amp;P3064&amp;Q3064</f>
        <v>F:\《自创文法查阅Excel》4.1备份\《B词汇·红宝书》\红宝书MP3分割\10 n2-こ (23).mp3</v>
      </c>
      <c r="S3064" s="38"/>
      <c r="T3064" s="56"/>
      <c r="U3064" s="56"/>
      <c r="V3064" s="30" t="str">
        <f t="shared" si="288"/>
        <v/>
      </c>
      <c r="W3064" s="29"/>
      <c r="X3064" s="9" t="s">
        <v>329</v>
      </c>
    </row>
    <row r="3065" spans="1:24" s="57" customFormat="1" ht="24">
      <c r="A3065" s="31">
        <v>3226</v>
      </c>
      <c r="B3065" s="32">
        <f t="shared" ca="1" si="284"/>
        <v>0.68343638223210745</v>
      </c>
      <c r="C3065" s="133" t="s">
        <v>5737</v>
      </c>
      <c r="D3065" s="126" t="s">
        <v>5738</v>
      </c>
      <c r="E3065" s="21"/>
      <c r="F3065" s="22"/>
      <c r="G3065" s="22"/>
      <c r="H3065" s="22"/>
      <c r="I3065" s="23"/>
      <c r="J3065" s="35" t="str">
        <f t="shared" si="285"/>
        <v>➸</v>
      </c>
      <c r="K3065" s="117" t="str">
        <f>词典存放目录!$A$1&amp;L3065&amp;M3065</f>
        <v>F:\《自创文法查阅Excel》4.1备份\《B词汇·红宝书》\红宝书15版图片\3226-こうじつ【口実】.jpg</v>
      </c>
      <c r="L3065" s="9" t="s">
        <v>18120</v>
      </c>
      <c r="M3065" s="117" t="s">
        <v>21184</v>
      </c>
      <c r="N3065" s="36" t="str">
        <f t="shared" si="286"/>
        <v>▶</v>
      </c>
      <c r="O3065" s="37" t="s">
        <v>17934</v>
      </c>
      <c r="P3065" s="37">
        <v>24</v>
      </c>
      <c r="Q3065" s="37" t="s">
        <v>23</v>
      </c>
      <c r="R3065" s="9" t="str">
        <f>词典存放目录!$A$1&amp;O3065&amp;P3065&amp;Q3065</f>
        <v>F:\《自创文法查阅Excel》4.1备份\《B词汇·红宝书》\红宝书MP3分割\10 n2-こ (24).mp3</v>
      </c>
      <c r="S3065" s="38"/>
      <c r="T3065" s="56"/>
      <c r="U3065" s="56"/>
      <c r="V3065" s="30" t="str">
        <f t="shared" si="288"/>
        <v/>
      </c>
      <c r="W3065" s="29"/>
      <c r="X3065" s="9" t="s">
        <v>329</v>
      </c>
    </row>
    <row r="3066" spans="1:24" s="57" customFormat="1" ht="24">
      <c r="A3066" s="31">
        <v>3227</v>
      </c>
      <c r="B3066" s="32">
        <f t="shared" ca="1" si="284"/>
        <v>0.89521951940593913</v>
      </c>
      <c r="C3066" s="133" t="s">
        <v>5739</v>
      </c>
      <c r="D3066" s="126" t="s">
        <v>5740</v>
      </c>
      <c r="E3066" s="21"/>
      <c r="F3066" s="22"/>
      <c r="G3066" s="22"/>
      <c r="H3066" s="22"/>
      <c r="I3066" s="23"/>
      <c r="J3066" s="35" t="str">
        <f t="shared" si="285"/>
        <v>➸</v>
      </c>
      <c r="K3066" s="117" t="str">
        <f>词典存放目录!$A$1&amp;L3066&amp;M3066</f>
        <v>F:\《自创文法查阅Excel》4.1备份\《B词汇·红宝书》\红宝书15版图片\3227-こうしゃ【後者】.jpg</v>
      </c>
      <c r="L3066" s="9" t="s">
        <v>18120</v>
      </c>
      <c r="M3066" s="117" t="s">
        <v>21185</v>
      </c>
      <c r="N3066" s="36" t="str">
        <f t="shared" si="286"/>
        <v>▶</v>
      </c>
      <c r="O3066" s="37" t="s">
        <v>17934</v>
      </c>
      <c r="P3066" s="37">
        <v>25</v>
      </c>
      <c r="Q3066" s="37" t="s">
        <v>23</v>
      </c>
      <c r="R3066" s="9" t="str">
        <f>词典存放目录!$A$1&amp;O3066&amp;P3066&amp;Q3066</f>
        <v>F:\《自创文法查阅Excel》4.1备份\《B词汇·红宝书》\红宝书MP3分割\10 n2-こ (25).mp3</v>
      </c>
      <c r="S3066" s="38"/>
      <c r="T3066" s="56"/>
      <c r="U3066" s="56"/>
      <c r="V3066" s="30" t="str">
        <f t="shared" si="288"/>
        <v/>
      </c>
      <c r="W3066" s="29"/>
      <c r="X3066" s="9" t="s">
        <v>329</v>
      </c>
    </row>
    <row r="3067" spans="1:24" s="57" customFormat="1" ht="24">
      <c r="A3067" s="31">
        <v>3228</v>
      </c>
      <c r="B3067" s="32">
        <f t="shared" ca="1" si="284"/>
        <v>0.54078821934482579</v>
      </c>
      <c r="C3067" s="133" t="s">
        <v>5739</v>
      </c>
      <c r="D3067" s="126" t="s">
        <v>5741</v>
      </c>
      <c r="E3067" s="21"/>
      <c r="F3067" s="22"/>
      <c r="G3067" s="22"/>
      <c r="H3067" s="22"/>
      <c r="I3067" s="23"/>
      <c r="J3067" s="35" t="str">
        <f t="shared" si="285"/>
        <v>➸</v>
      </c>
      <c r="K3067" s="117" t="str">
        <f>词典存放目录!$A$1&amp;L3067&amp;M3067</f>
        <v>F:\《自创文法查阅Excel》4.1备份\《B词汇·红宝书》\红宝书15版图片\3228-こうしゃ【校舎】.jpg</v>
      </c>
      <c r="L3067" s="9" t="s">
        <v>18120</v>
      </c>
      <c r="M3067" s="117" t="s">
        <v>21186</v>
      </c>
      <c r="N3067" s="36" t="str">
        <f t="shared" si="286"/>
        <v>▶</v>
      </c>
      <c r="O3067" s="37" t="s">
        <v>17934</v>
      </c>
      <c r="P3067" s="37">
        <v>26</v>
      </c>
      <c r="Q3067" s="37" t="s">
        <v>23</v>
      </c>
      <c r="R3067" s="9" t="str">
        <f>词典存放目录!$A$1&amp;O3067&amp;P3067&amp;Q3067</f>
        <v>F:\《自创文法查阅Excel》4.1备份\《B词汇·红宝书》\红宝书MP3分割\10 n2-こ (26).mp3</v>
      </c>
      <c r="S3067" s="38"/>
      <c r="T3067" s="56"/>
      <c r="U3067" s="56"/>
      <c r="V3067" s="30" t="str">
        <f t="shared" si="288"/>
        <v/>
      </c>
      <c r="W3067" s="29"/>
      <c r="X3067" s="9" t="s">
        <v>329</v>
      </c>
    </row>
    <row r="3068" spans="1:24" s="57" customFormat="1" ht="24">
      <c r="A3068" s="31">
        <v>3229</v>
      </c>
      <c r="B3068" s="32">
        <f t="shared" ca="1" si="284"/>
        <v>0.88553052395326481</v>
      </c>
      <c r="C3068" s="133" t="s">
        <v>5742</v>
      </c>
      <c r="D3068" s="126" t="s">
        <v>5743</v>
      </c>
      <c r="E3068" s="21"/>
      <c r="F3068" s="22"/>
      <c r="G3068" s="22"/>
      <c r="H3068" s="22"/>
      <c r="I3068" s="23"/>
      <c r="J3068" s="35" t="str">
        <f t="shared" si="285"/>
        <v>➸</v>
      </c>
      <c r="K3068" s="117" t="str">
        <f>词典存放目录!$A$1&amp;L3068&amp;M3068</f>
        <v>F:\《自创文法查阅Excel》4.1备份\《B词汇·红宝书》\红宝书15版图片\3229-こうしゅう【公衆】.jpg</v>
      </c>
      <c r="L3068" s="9" t="s">
        <v>18120</v>
      </c>
      <c r="M3068" s="117" t="s">
        <v>21187</v>
      </c>
      <c r="N3068" s="36" t="str">
        <f t="shared" si="286"/>
        <v>▶</v>
      </c>
      <c r="O3068" s="37" t="s">
        <v>17934</v>
      </c>
      <c r="P3068" s="37">
        <v>27</v>
      </c>
      <c r="Q3068" s="37" t="s">
        <v>23</v>
      </c>
      <c r="R3068" s="9" t="str">
        <f>词典存放目录!$A$1&amp;O3068&amp;P3068&amp;Q3068</f>
        <v>F:\《自创文法查阅Excel》4.1备份\《B词汇·红宝书》\红宝书MP3分割\10 n2-こ (27).mp3</v>
      </c>
      <c r="S3068" s="38"/>
      <c r="T3068" s="56"/>
      <c r="U3068" s="56"/>
      <c r="V3068" s="30" t="str">
        <f t="shared" si="288"/>
        <v/>
      </c>
      <c r="W3068" s="29"/>
      <c r="X3068" s="9" t="s">
        <v>329</v>
      </c>
    </row>
    <row r="3069" spans="1:24" s="57" customFormat="1" ht="24">
      <c r="A3069" s="31">
        <v>3230</v>
      </c>
      <c r="B3069" s="32">
        <f t="shared" ca="1" si="284"/>
        <v>0.62924626860687416</v>
      </c>
      <c r="C3069" s="133" t="s">
        <v>5744</v>
      </c>
      <c r="D3069" s="126" t="s">
        <v>5745</v>
      </c>
      <c r="E3069" s="21"/>
      <c r="F3069" s="22"/>
      <c r="G3069" s="22"/>
      <c r="H3069" s="22"/>
      <c r="I3069" s="23"/>
      <c r="J3069" s="35" t="str">
        <f t="shared" si="285"/>
        <v>➸</v>
      </c>
      <c r="K3069" s="117" t="str">
        <f>词典存放目录!$A$1&amp;L3069&amp;M3069</f>
        <v>F:\《自创文法查阅Excel》4.1备份\《B词汇·红宝书》\红宝书15版图片\3230-ごうじょう【強情】.jpg</v>
      </c>
      <c r="L3069" s="9" t="s">
        <v>18120</v>
      </c>
      <c r="M3069" s="117" t="s">
        <v>21188</v>
      </c>
      <c r="N3069" s="36" t="str">
        <f t="shared" si="286"/>
        <v>▶</v>
      </c>
      <c r="O3069" s="37" t="s">
        <v>17934</v>
      </c>
      <c r="P3069" s="37">
        <v>28</v>
      </c>
      <c r="Q3069" s="37" t="s">
        <v>23</v>
      </c>
      <c r="R3069" s="9" t="str">
        <f>词典存放目录!$A$1&amp;O3069&amp;P3069&amp;Q3069</f>
        <v>F:\《自创文法查阅Excel》4.1备份\《B词汇·红宝书》\红宝书MP3分割\10 n2-こ (28).mp3</v>
      </c>
      <c r="S3069" s="38"/>
      <c r="T3069" s="56"/>
      <c r="U3069" s="56"/>
      <c r="V3069" s="30" t="str">
        <f t="shared" si="288"/>
        <v/>
      </c>
      <c r="W3069" s="29"/>
      <c r="X3069" s="9" t="s">
        <v>329</v>
      </c>
    </row>
    <row r="3070" spans="1:24" s="57" customFormat="1" ht="24">
      <c r="A3070" s="31">
        <v>3231</v>
      </c>
      <c r="B3070" s="32">
        <f t="shared" ref="B3070:B3133" ca="1" si="289">RAND()</f>
        <v>2.1177275468960977E-2</v>
      </c>
      <c r="C3070" s="133" t="s">
        <v>5746</v>
      </c>
      <c r="D3070" s="126" t="s">
        <v>5747</v>
      </c>
      <c r="E3070" s="21"/>
      <c r="F3070" s="22"/>
      <c r="G3070" s="22"/>
      <c r="H3070" s="22"/>
      <c r="I3070" s="23"/>
      <c r="J3070" s="35" t="str">
        <f t="shared" ref="J3070:J3133" si="290">HYPERLINK(K3070,"➸")</f>
        <v>➸</v>
      </c>
      <c r="K3070" s="117" t="str">
        <f>词典存放目录!$A$1&amp;L3070&amp;M3070</f>
        <v>F:\《自创文法查阅Excel》4.1备份\《B词汇·红宝书》\红宝书15版图片\3231-こうじょうしん【向上心】.jpg</v>
      </c>
      <c r="L3070" s="9" t="s">
        <v>18120</v>
      </c>
      <c r="M3070" s="117" t="s">
        <v>21189</v>
      </c>
      <c r="N3070" s="36" t="str">
        <f t="shared" ref="N3070:N3133" si="291">HYPERLINK(R3070,"▶")</f>
        <v>▶</v>
      </c>
      <c r="O3070" s="37" t="s">
        <v>17934</v>
      </c>
      <c r="P3070" s="37">
        <v>29</v>
      </c>
      <c r="Q3070" s="37" t="s">
        <v>23</v>
      </c>
      <c r="R3070" s="9" t="str">
        <f>词典存放目录!$A$1&amp;O3070&amp;P3070&amp;Q3070</f>
        <v>F:\《自创文法查阅Excel》4.1备份\《B词汇·红宝书》\红宝书MP3分割\10 n2-こ (29).mp3</v>
      </c>
      <c r="S3070" s="38"/>
      <c r="T3070" s="56"/>
      <c r="U3070" s="56"/>
      <c r="V3070" s="30" t="str">
        <f t="shared" si="288"/>
        <v/>
      </c>
      <c r="W3070" s="29"/>
      <c r="X3070" s="9" t="s">
        <v>329</v>
      </c>
    </row>
    <row r="3071" spans="1:24" s="57" customFormat="1" ht="24">
      <c r="A3071" s="31">
        <v>3232</v>
      </c>
      <c r="B3071" s="32">
        <f t="shared" ca="1" si="289"/>
        <v>0.19112765966330014</v>
      </c>
      <c r="C3071" s="133" t="s">
        <v>5748</v>
      </c>
      <c r="D3071" s="126" t="s">
        <v>5749</v>
      </c>
      <c r="E3071" s="21"/>
      <c r="F3071" s="22"/>
      <c r="G3071" s="22"/>
      <c r="H3071" s="22"/>
      <c r="I3071" s="23"/>
      <c r="J3071" s="35" t="str">
        <f t="shared" si="290"/>
        <v>➸</v>
      </c>
      <c r="K3071" s="117" t="str">
        <f>词典存放目录!$A$1&amp;L3071&amp;M3071</f>
        <v>F:\《自创文法查阅Excel》4.1备份\《B词汇·红宝书》\红宝书15版图片\3232-こうず【構図】.jpg</v>
      </c>
      <c r="L3071" s="9" t="s">
        <v>18120</v>
      </c>
      <c r="M3071" s="117" t="s">
        <v>21190</v>
      </c>
      <c r="N3071" s="36" t="str">
        <f t="shared" si="291"/>
        <v>▶</v>
      </c>
      <c r="O3071" s="37" t="s">
        <v>17934</v>
      </c>
      <c r="P3071" s="37">
        <v>30</v>
      </c>
      <c r="Q3071" s="37" t="s">
        <v>23</v>
      </c>
      <c r="R3071" s="9" t="str">
        <f>词典存放目录!$A$1&amp;O3071&amp;P3071&amp;Q3071</f>
        <v>F:\《自创文法查阅Excel》4.1备份\《B词汇·红宝书》\红宝书MP3分割\10 n2-こ (30).mp3</v>
      </c>
      <c r="S3071" s="38"/>
      <c r="T3071" s="56"/>
      <c r="U3071" s="56"/>
      <c r="V3071" s="30"/>
      <c r="W3071" s="29"/>
      <c r="X3071" s="9" t="s">
        <v>329</v>
      </c>
    </row>
    <row r="3072" spans="1:24" s="57" customFormat="1" ht="24">
      <c r="A3072" s="31">
        <v>3234</v>
      </c>
      <c r="B3072" s="32">
        <f t="shared" ca="1" si="289"/>
        <v>9.4361295448822546E-2</v>
      </c>
      <c r="C3072" s="133" t="s">
        <v>5591</v>
      </c>
      <c r="D3072" s="126" t="s">
        <v>5750</v>
      </c>
      <c r="E3072" s="21"/>
      <c r="F3072" s="22"/>
      <c r="G3072" s="22"/>
      <c r="H3072" s="22"/>
      <c r="I3072" s="23"/>
      <c r="J3072" s="35" t="str">
        <f t="shared" si="290"/>
        <v>➸</v>
      </c>
      <c r="K3072" s="117" t="str">
        <f>词典存放目录!$A$1&amp;L3072&amp;M3072</f>
        <v>F:\《自创文法查阅Excel》4.1备份\《B词汇·红宝书》\红宝书15版图片\3234-こうせい【公正】.jpg</v>
      </c>
      <c r="L3072" s="9" t="s">
        <v>18120</v>
      </c>
      <c r="M3072" s="117" t="s">
        <v>21191</v>
      </c>
      <c r="N3072" s="36" t="str">
        <f t="shared" si="291"/>
        <v>▶</v>
      </c>
      <c r="O3072" s="37" t="s">
        <v>17934</v>
      </c>
      <c r="P3072" s="37">
        <v>32</v>
      </c>
      <c r="Q3072" s="37" t="s">
        <v>23</v>
      </c>
      <c r="R3072" s="9" t="str">
        <f>词典存放目录!$A$1&amp;O3072&amp;P3072&amp;Q3072</f>
        <v>F:\《自创文法查阅Excel》4.1备份\《B词汇·红宝书》\红宝书MP3分割\10 n2-こ (32).mp3</v>
      </c>
      <c r="S3072" s="38"/>
      <c r="T3072" s="56"/>
      <c r="U3072" s="56"/>
      <c r="V3072" s="30" t="str">
        <f>IF(COUNTA(S3072:U3072)=0,"",COUNTIF(S3072:U3072,"0")/COUNTA(S3072:U3072))</f>
        <v/>
      </c>
      <c r="W3072" s="29"/>
      <c r="X3072" s="9" t="s">
        <v>329</v>
      </c>
    </row>
    <row r="3073" spans="1:24" s="57" customFormat="1" ht="24">
      <c r="A3073" s="31">
        <v>3235</v>
      </c>
      <c r="B3073" s="32">
        <f t="shared" ca="1" si="289"/>
        <v>0.27543291276539217</v>
      </c>
      <c r="C3073" s="133" t="s">
        <v>5751</v>
      </c>
      <c r="D3073" s="126" t="s">
        <v>5752</v>
      </c>
      <c r="E3073" s="21"/>
      <c r="F3073" s="22"/>
      <c r="G3073" s="22"/>
      <c r="H3073" s="22"/>
      <c r="I3073" s="23"/>
      <c r="J3073" s="35" t="str">
        <f t="shared" si="290"/>
        <v>➸</v>
      </c>
      <c r="K3073" s="117" t="str">
        <f>词典存放目录!$A$1&amp;L3073&amp;M3073</f>
        <v>F:\《自创文法查阅Excel》4.1备份\《B词汇·红宝书》\红宝书15版图片\3235-こうせき【功績】.jpg</v>
      </c>
      <c r="L3073" s="9" t="s">
        <v>18120</v>
      </c>
      <c r="M3073" s="117" t="s">
        <v>21192</v>
      </c>
      <c r="N3073" s="36" t="str">
        <f t="shared" si="291"/>
        <v>▶</v>
      </c>
      <c r="O3073" s="37" t="s">
        <v>17934</v>
      </c>
      <c r="P3073" s="37">
        <v>33</v>
      </c>
      <c r="Q3073" s="37" t="s">
        <v>23</v>
      </c>
      <c r="R3073" s="9" t="str">
        <f>词典存放目录!$A$1&amp;O3073&amp;P3073&amp;Q3073</f>
        <v>F:\《自创文法查阅Excel》4.1备份\《B词汇·红宝书》\红宝书MP3分割\10 n2-こ (33).mp3</v>
      </c>
      <c r="S3073" s="38"/>
      <c r="T3073" s="56"/>
      <c r="U3073" s="56"/>
      <c r="V3073" s="30" t="str">
        <f>IF(COUNTA(S3073:U3073)=0,"",COUNTIF(S3073:U3073,"0")/COUNTA(S3073:U3073))</f>
        <v/>
      </c>
      <c r="W3073" s="29"/>
      <c r="X3073" s="9" t="s">
        <v>329</v>
      </c>
    </row>
    <row r="3074" spans="1:24" s="57" customFormat="1" ht="24">
      <c r="A3074" s="31">
        <v>3237</v>
      </c>
      <c r="B3074" s="32">
        <f t="shared" ca="1" si="289"/>
        <v>7.6909953290966726E-2</v>
      </c>
      <c r="C3074" s="133" t="s">
        <v>5753</v>
      </c>
      <c r="D3074" s="126" t="s">
        <v>5754</v>
      </c>
      <c r="E3074" s="21"/>
      <c r="F3074" s="22"/>
      <c r="G3074" s="22"/>
      <c r="H3074" s="22"/>
      <c r="I3074" s="23"/>
      <c r="J3074" s="35" t="str">
        <f t="shared" si="290"/>
        <v>➸</v>
      </c>
      <c r="K3074" s="117" t="str">
        <f>词典存放目录!$A$1&amp;L3074&amp;M3074</f>
        <v>F:\《自创文法查阅Excel》4.1备份\《B词汇·红宝书》\红宝书15版图片\3237-こうぞう【構造】.jpg</v>
      </c>
      <c r="L3074" s="9" t="s">
        <v>18120</v>
      </c>
      <c r="M3074" s="117" t="s">
        <v>21193</v>
      </c>
      <c r="N3074" s="36" t="str">
        <f t="shared" si="291"/>
        <v>▶</v>
      </c>
      <c r="O3074" s="37" t="s">
        <v>17934</v>
      </c>
      <c r="P3074" s="37">
        <v>35</v>
      </c>
      <c r="Q3074" s="37" t="s">
        <v>23</v>
      </c>
      <c r="R3074" s="9" t="str">
        <f>词典存放目录!$A$1&amp;O3074&amp;P3074&amp;Q3074</f>
        <v>F:\《自创文法查阅Excel》4.1备份\《B词汇·红宝书》\红宝书MP3分割\10 n2-こ (35).mp3</v>
      </c>
      <c r="S3074" s="38"/>
      <c r="T3074" s="56"/>
      <c r="U3074" s="56"/>
      <c r="V3074" s="30"/>
      <c r="W3074" s="29"/>
      <c r="X3074" s="9" t="s">
        <v>329</v>
      </c>
    </row>
    <row r="3075" spans="1:24" s="57" customFormat="1" ht="24">
      <c r="A3075" s="31">
        <v>3238</v>
      </c>
      <c r="B3075" s="32">
        <f t="shared" ca="1" si="289"/>
        <v>0.13057712121510401</v>
      </c>
      <c r="C3075" s="133" t="s">
        <v>5755</v>
      </c>
      <c r="D3075" s="126" t="s">
        <v>5756</v>
      </c>
      <c r="E3075" s="21"/>
      <c r="F3075" s="22"/>
      <c r="G3075" s="22"/>
      <c r="H3075" s="22"/>
      <c r="I3075" s="23"/>
      <c r="J3075" s="35" t="str">
        <f t="shared" si="290"/>
        <v>➸</v>
      </c>
      <c r="K3075" s="117" t="str">
        <f>词典存放目录!$A$1&amp;L3075&amp;M3075</f>
        <v>F:\《自创文法查阅Excel》4.1备份\《B词汇·红宝书》\红宝书15版图片\3238-こうたい【交代】.jpg</v>
      </c>
      <c r="L3075" s="9" t="s">
        <v>18120</v>
      </c>
      <c r="M3075" s="117" t="s">
        <v>21194</v>
      </c>
      <c r="N3075" s="36" t="str">
        <f t="shared" si="291"/>
        <v>▶</v>
      </c>
      <c r="O3075" s="37" t="s">
        <v>17934</v>
      </c>
      <c r="P3075" s="37">
        <v>36</v>
      </c>
      <c r="Q3075" s="37" t="s">
        <v>23</v>
      </c>
      <c r="R3075" s="9" t="str">
        <f>词典存放目录!$A$1&amp;O3075&amp;P3075&amp;Q3075</f>
        <v>F:\《自创文法查阅Excel》4.1备份\《B词汇·红宝书》\红宝书MP3分割\10 n2-こ (36).mp3</v>
      </c>
      <c r="S3075" s="38"/>
      <c r="T3075" s="56"/>
      <c r="U3075" s="56"/>
      <c r="V3075" s="30"/>
      <c r="W3075" s="29"/>
      <c r="X3075" s="9" t="s">
        <v>329</v>
      </c>
    </row>
    <row r="3076" spans="1:24" s="57" customFormat="1" ht="24">
      <c r="A3076" s="31">
        <v>3239</v>
      </c>
      <c r="B3076" s="32">
        <f t="shared" ca="1" si="289"/>
        <v>0.78347184414870286</v>
      </c>
      <c r="C3076" s="133" t="s">
        <v>5757</v>
      </c>
      <c r="D3076" s="126" t="s">
        <v>5758</v>
      </c>
      <c r="E3076" s="21"/>
      <c r="F3076" s="22"/>
      <c r="G3076" s="22"/>
      <c r="H3076" s="22"/>
      <c r="I3076" s="23"/>
      <c r="J3076" s="35" t="str">
        <f t="shared" si="290"/>
        <v>➸</v>
      </c>
      <c r="K3076" s="117" t="str">
        <f>词典存放目录!$A$1&amp;L3076&amp;M3076</f>
        <v>F:\《自创文法查阅Excel》4.1备份\《B词汇·红宝书》\红宝书15版图片\3239-こうち【耕地】.jpg</v>
      </c>
      <c r="L3076" s="9" t="s">
        <v>18120</v>
      </c>
      <c r="M3076" s="117" t="s">
        <v>21195</v>
      </c>
      <c r="N3076" s="36" t="str">
        <f t="shared" si="291"/>
        <v>▶</v>
      </c>
      <c r="O3076" s="37" t="s">
        <v>17934</v>
      </c>
      <c r="P3076" s="37">
        <v>37</v>
      </c>
      <c r="Q3076" s="37" t="s">
        <v>23</v>
      </c>
      <c r="R3076" s="9" t="str">
        <f>词典存放目录!$A$1&amp;O3076&amp;P3076&amp;Q3076</f>
        <v>F:\《自创文法查阅Excel》4.1备份\《B词汇·红宝书》\红宝书MP3分割\10 n2-こ (37).mp3</v>
      </c>
      <c r="S3076" s="38"/>
      <c r="T3076" s="56"/>
      <c r="U3076" s="56"/>
      <c r="V3076" s="30" t="str">
        <f>IF(COUNTA(S3076:U3076)=0,"",COUNTIF(S3076:U3076,"0")/COUNTA(S3076:U3076))</f>
        <v/>
      </c>
      <c r="W3076" s="29"/>
      <c r="X3076" s="9" t="s">
        <v>329</v>
      </c>
    </row>
    <row r="3077" spans="1:24" s="57" customFormat="1" ht="24">
      <c r="A3077" s="31">
        <v>3240</v>
      </c>
      <c r="B3077" s="32">
        <f t="shared" ca="1" si="289"/>
        <v>0.3321320446453172</v>
      </c>
      <c r="C3077" s="133" t="s">
        <v>5472</v>
      </c>
      <c r="D3077" s="126" t="s">
        <v>5759</v>
      </c>
      <c r="E3077" s="21"/>
      <c r="F3077" s="22"/>
      <c r="G3077" s="22"/>
      <c r="H3077" s="22"/>
      <c r="I3077" s="23"/>
      <c r="J3077" s="35" t="str">
        <f t="shared" si="290"/>
        <v>➸</v>
      </c>
      <c r="K3077" s="117" t="str">
        <f>词典存放目录!$A$1&amp;L3077&amp;M3077</f>
        <v>F:\《自创文法查阅Excel》4.1备份\《B词汇·红宝书》\红宝书15版图片\3240-こうちょう【好調】.jpg</v>
      </c>
      <c r="L3077" s="9" t="s">
        <v>18120</v>
      </c>
      <c r="M3077" s="117" t="s">
        <v>21196</v>
      </c>
      <c r="N3077" s="36" t="str">
        <f t="shared" si="291"/>
        <v>▶</v>
      </c>
      <c r="O3077" s="37" t="s">
        <v>17934</v>
      </c>
      <c r="P3077" s="37">
        <v>38</v>
      </c>
      <c r="Q3077" s="37" t="s">
        <v>23</v>
      </c>
      <c r="R3077" s="9" t="str">
        <f>词典存放目录!$A$1&amp;O3077&amp;P3077&amp;Q3077</f>
        <v>F:\《自创文法查阅Excel》4.1备份\《B词汇·红宝书》\红宝书MP3分割\10 n2-こ (38).mp3</v>
      </c>
      <c r="S3077" s="38"/>
      <c r="T3077" s="56"/>
      <c r="U3077" s="56"/>
      <c r="V3077" s="30" t="str">
        <f>IF(COUNTA(S3077:U3077)=0,"",COUNTIF(S3077:U3077,"0")/COUNTA(S3077:U3077))</f>
        <v/>
      </c>
      <c r="W3077" s="29"/>
      <c r="X3077" s="9" t="s">
        <v>329</v>
      </c>
    </row>
    <row r="3078" spans="1:24" s="57" customFormat="1" ht="24">
      <c r="A3078" s="31">
        <v>3241</v>
      </c>
      <c r="B3078" s="32">
        <f t="shared" ca="1" si="289"/>
        <v>0.53459181249808641</v>
      </c>
      <c r="C3078" s="133" t="s">
        <v>5760</v>
      </c>
      <c r="D3078" s="126" t="s">
        <v>5761</v>
      </c>
      <c r="E3078" s="21"/>
      <c r="F3078" s="22"/>
      <c r="G3078" s="22"/>
      <c r="H3078" s="22"/>
      <c r="I3078" s="23"/>
      <c r="J3078" s="35" t="str">
        <f t="shared" si="290"/>
        <v>➸</v>
      </c>
      <c r="K3078" s="117" t="str">
        <f>词典存放目录!$A$1&amp;L3078&amp;M3078</f>
        <v>F:\《自创文法查阅Excel》4.1备份\《B词汇·红宝书》\红宝书15版图片\3241-こうつうきかん【交通機関】.jpg</v>
      </c>
      <c r="L3078" s="9" t="s">
        <v>18120</v>
      </c>
      <c r="M3078" s="117" t="s">
        <v>21197</v>
      </c>
      <c r="N3078" s="36" t="str">
        <f t="shared" si="291"/>
        <v>▶</v>
      </c>
      <c r="O3078" s="37" t="s">
        <v>17934</v>
      </c>
      <c r="P3078" s="37">
        <v>39</v>
      </c>
      <c r="Q3078" s="37" t="s">
        <v>23</v>
      </c>
      <c r="R3078" s="9" t="str">
        <f>词典存放目录!$A$1&amp;O3078&amp;P3078&amp;Q3078</f>
        <v>F:\《自创文法查阅Excel》4.1备份\《B词汇·红宝书》\红宝书MP3分割\10 n2-こ (39).mp3</v>
      </c>
      <c r="S3078" s="38"/>
      <c r="T3078" s="56"/>
      <c r="U3078" s="56"/>
      <c r="V3078" s="30"/>
      <c r="W3078" s="69"/>
      <c r="X3078" s="9" t="s">
        <v>329</v>
      </c>
    </row>
    <row r="3079" spans="1:24" s="57" customFormat="1" ht="24">
      <c r="A3079" s="31">
        <v>3242</v>
      </c>
      <c r="B3079" s="32">
        <f t="shared" ca="1" si="289"/>
        <v>0.65511529803095259</v>
      </c>
      <c r="C3079" s="133" t="s">
        <v>5762</v>
      </c>
      <c r="D3079" s="126" t="s">
        <v>5763</v>
      </c>
      <c r="E3079" s="21"/>
      <c r="F3079" s="22"/>
      <c r="G3079" s="22"/>
      <c r="H3079" s="22"/>
      <c r="I3079" s="23"/>
      <c r="J3079" s="35" t="str">
        <f t="shared" si="290"/>
        <v>➸</v>
      </c>
      <c r="K3079" s="117" t="str">
        <f>词典存放目录!$A$1&amp;L3079&amp;M3079</f>
        <v>F:\《自创文法查阅Excel》4.1备份\《B词汇·红宝书》\红宝书15版图片\3242-こうてい【校庭】.jpg</v>
      </c>
      <c r="L3079" s="9" t="s">
        <v>18120</v>
      </c>
      <c r="M3079" s="117" t="s">
        <v>21198</v>
      </c>
      <c r="N3079" s="36" t="str">
        <f t="shared" si="291"/>
        <v>▶</v>
      </c>
      <c r="O3079" s="37" t="s">
        <v>17934</v>
      </c>
      <c r="P3079" s="37">
        <v>40</v>
      </c>
      <c r="Q3079" s="37" t="s">
        <v>23</v>
      </c>
      <c r="R3079" s="9" t="str">
        <f>词典存放目录!$A$1&amp;O3079&amp;P3079&amp;Q3079</f>
        <v>F:\《自创文法查阅Excel》4.1备份\《B词汇·红宝书》\红宝书MP3分割\10 n2-こ (40).mp3</v>
      </c>
      <c r="S3079" s="38"/>
      <c r="T3079" s="56"/>
      <c r="U3079" s="56"/>
      <c r="V3079" s="30" t="str">
        <f t="shared" ref="V3079:V3092" si="292">IF(COUNTA(S3079:U3079)=0,"",COUNTIF(S3079:U3079,"0")/COUNTA(S3079:U3079))</f>
        <v/>
      </c>
      <c r="W3079" s="29"/>
      <c r="X3079" s="9" t="s">
        <v>329</v>
      </c>
    </row>
    <row r="3080" spans="1:24" s="57" customFormat="1" ht="24">
      <c r="A3080" s="31">
        <v>3243</v>
      </c>
      <c r="B3080" s="32">
        <f t="shared" ca="1" si="289"/>
        <v>0.87005880450508588</v>
      </c>
      <c r="C3080" s="133" t="s">
        <v>5762</v>
      </c>
      <c r="D3080" s="126" t="s">
        <v>5764</v>
      </c>
      <c r="E3080" s="21"/>
      <c r="F3080" s="22"/>
      <c r="G3080" s="22"/>
      <c r="H3080" s="22"/>
      <c r="I3080" s="23"/>
      <c r="J3080" s="35" t="str">
        <f t="shared" si="290"/>
        <v>➸</v>
      </c>
      <c r="K3080" s="117" t="str">
        <f>词典存放目录!$A$1&amp;L3080&amp;M3080</f>
        <v>F:\《自创文法查阅Excel》4.1备份\《B词汇·红宝书》\红宝书15版图片\3243-こうてい【肯定】.jpg</v>
      </c>
      <c r="L3080" s="9" t="s">
        <v>18120</v>
      </c>
      <c r="M3080" s="117" t="s">
        <v>21199</v>
      </c>
      <c r="N3080" s="36" t="str">
        <f t="shared" si="291"/>
        <v>▶</v>
      </c>
      <c r="O3080" s="37" t="s">
        <v>17934</v>
      </c>
      <c r="P3080" s="37">
        <v>41</v>
      </c>
      <c r="Q3080" s="37" t="s">
        <v>23</v>
      </c>
      <c r="R3080" s="9" t="str">
        <f>词典存放目录!$A$1&amp;O3080&amp;P3080&amp;Q3080</f>
        <v>F:\《自创文法查阅Excel》4.1备份\《B词汇·红宝书》\红宝书MP3分割\10 n2-こ (41).mp3</v>
      </c>
      <c r="S3080" s="38"/>
      <c r="T3080" s="56"/>
      <c r="U3080" s="56"/>
      <c r="V3080" s="30" t="str">
        <f t="shared" si="292"/>
        <v/>
      </c>
      <c r="W3080" s="69"/>
      <c r="X3080" s="9" t="s">
        <v>329</v>
      </c>
    </row>
    <row r="3081" spans="1:24" s="57" customFormat="1" ht="24">
      <c r="A3081" s="31">
        <v>3244</v>
      </c>
      <c r="B3081" s="32">
        <f t="shared" ca="1" si="289"/>
        <v>0.60961725883510542</v>
      </c>
      <c r="C3081" s="133" t="s">
        <v>5765</v>
      </c>
      <c r="D3081" s="126" t="s">
        <v>5766</v>
      </c>
      <c r="E3081" s="21"/>
      <c r="F3081" s="22"/>
      <c r="G3081" s="22"/>
      <c r="H3081" s="22"/>
      <c r="I3081" s="23"/>
      <c r="J3081" s="35" t="str">
        <f t="shared" si="290"/>
        <v>➸</v>
      </c>
      <c r="K3081" s="117" t="str">
        <f>词典存放目录!$A$1&amp;L3081&amp;M3081</f>
        <v>F:\《自创文法查阅Excel》4.1备份\《B词汇·红宝书》\红宝书15版图片\3244-こうど【高度】.jpg</v>
      </c>
      <c r="L3081" s="9" t="s">
        <v>18120</v>
      </c>
      <c r="M3081" s="117" t="s">
        <v>21200</v>
      </c>
      <c r="N3081" s="36" t="str">
        <f t="shared" si="291"/>
        <v>▶</v>
      </c>
      <c r="O3081" s="37" t="s">
        <v>17934</v>
      </c>
      <c r="P3081" s="37">
        <v>42</v>
      </c>
      <c r="Q3081" s="37" t="s">
        <v>23</v>
      </c>
      <c r="R3081" s="9" t="str">
        <f>词典存放目录!$A$1&amp;O3081&amp;P3081&amp;Q3081</f>
        <v>F:\《自创文法查阅Excel》4.1备份\《B词汇·红宝书》\红宝书MP3分割\10 n2-こ (42).mp3</v>
      </c>
      <c r="S3081" s="38"/>
      <c r="T3081" s="56"/>
      <c r="U3081" s="56"/>
      <c r="V3081" s="30" t="str">
        <f t="shared" si="292"/>
        <v/>
      </c>
      <c r="W3081" s="29"/>
      <c r="X3081" s="9" t="s">
        <v>329</v>
      </c>
    </row>
    <row r="3082" spans="1:24" s="57" customFormat="1" ht="24">
      <c r="A3082" s="31">
        <v>3245</v>
      </c>
      <c r="B3082" s="32">
        <f t="shared" ca="1" si="289"/>
        <v>0.19351063244294042</v>
      </c>
      <c r="C3082" s="133" t="s">
        <v>5767</v>
      </c>
      <c r="D3082" s="126" t="s">
        <v>5768</v>
      </c>
      <c r="E3082" s="21"/>
      <c r="F3082" s="22"/>
      <c r="G3082" s="22"/>
      <c r="H3082" s="22"/>
      <c r="I3082" s="23"/>
      <c r="J3082" s="35" t="str">
        <f t="shared" si="290"/>
        <v>➸</v>
      </c>
      <c r="K3082" s="117" t="str">
        <f>词典存放目录!$A$1&amp;L3082&amp;M3082</f>
        <v>F:\《自创文法查阅Excel》4.1备份\《B词汇·红宝书》\红宝书15版图片\3245-ごうどう【合同】.jpg</v>
      </c>
      <c r="L3082" s="9" t="s">
        <v>18120</v>
      </c>
      <c r="M3082" s="117" t="s">
        <v>21201</v>
      </c>
      <c r="N3082" s="36" t="str">
        <f t="shared" si="291"/>
        <v>▶</v>
      </c>
      <c r="O3082" s="37" t="s">
        <v>17934</v>
      </c>
      <c r="P3082" s="37">
        <v>43</v>
      </c>
      <c r="Q3082" s="37" t="s">
        <v>23</v>
      </c>
      <c r="R3082" s="9" t="str">
        <f>词典存放目录!$A$1&amp;O3082&amp;P3082&amp;Q3082</f>
        <v>F:\《自创文法查阅Excel》4.1备份\《B词汇·红宝书》\红宝书MP3分割\10 n2-こ (43).mp3</v>
      </c>
      <c r="S3082" s="38"/>
      <c r="T3082" s="56"/>
      <c r="U3082" s="56"/>
      <c r="V3082" s="30" t="str">
        <f t="shared" si="292"/>
        <v/>
      </c>
      <c r="W3082" s="29"/>
      <c r="X3082" s="9" t="s">
        <v>329</v>
      </c>
    </row>
    <row r="3083" spans="1:24" s="57" customFormat="1" ht="24">
      <c r="A3083" s="31">
        <v>3246</v>
      </c>
      <c r="B3083" s="32">
        <f t="shared" ca="1" si="289"/>
        <v>0.92955639112245647</v>
      </c>
      <c r="C3083" s="133" t="s">
        <v>5769</v>
      </c>
      <c r="D3083" s="126" t="s">
        <v>5770</v>
      </c>
      <c r="E3083" s="21"/>
      <c r="F3083" s="22"/>
      <c r="G3083" s="22"/>
      <c r="H3083" s="22"/>
      <c r="I3083" s="23"/>
      <c r="J3083" s="35" t="str">
        <f t="shared" si="290"/>
        <v>➸</v>
      </c>
      <c r="K3083" s="117" t="str">
        <f>词典存放目录!$A$1&amp;L3083&amp;M3083</f>
        <v>F:\《自创文法查阅Excel》4.1备份\《B词汇·红宝书》\红宝书15版图片\3246-コーナー【corner】.jpg</v>
      </c>
      <c r="L3083" s="9" t="s">
        <v>18120</v>
      </c>
      <c r="M3083" s="117" t="s">
        <v>21202</v>
      </c>
      <c r="N3083" s="36" t="str">
        <f t="shared" si="291"/>
        <v>▶</v>
      </c>
      <c r="O3083" s="37" t="s">
        <v>17934</v>
      </c>
      <c r="P3083" s="37">
        <v>44</v>
      </c>
      <c r="Q3083" s="37" t="s">
        <v>23</v>
      </c>
      <c r="R3083" s="9" t="str">
        <f>词典存放目录!$A$1&amp;O3083&amp;P3083&amp;Q3083</f>
        <v>F:\《自创文法查阅Excel》4.1备份\《B词汇·红宝书》\红宝书MP3分割\10 n2-こ (44).mp3</v>
      </c>
      <c r="S3083" s="38"/>
      <c r="T3083" s="56"/>
      <c r="U3083" s="56"/>
      <c r="V3083" s="30" t="str">
        <f t="shared" si="292"/>
        <v/>
      </c>
      <c r="W3083" s="29"/>
      <c r="X3083" s="9" t="s">
        <v>329</v>
      </c>
    </row>
    <row r="3084" spans="1:24" s="57" customFormat="1" ht="24">
      <c r="A3084" s="31">
        <v>3247</v>
      </c>
      <c r="B3084" s="32">
        <f t="shared" ca="1" si="289"/>
        <v>0.63106854875711038</v>
      </c>
      <c r="C3084" s="133" t="s">
        <v>5771</v>
      </c>
      <c r="D3084" s="126" t="s">
        <v>5772</v>
      </c>
      <c r="E3084" s="21"/>
      <c r="F3084" s="22"/>
      <c r="G3084" s="22"/>
      <c r="H3084" s="22"/>
      <c r="I3084" s="23"/>
      <c r="J3084" s="35" t="str">
        <f t="shared" si="290"/>
        <v>➸</v>
      </c>
      <c r="K3084" s="117" t="str">
        <f>词典存放目录!$A$1&amp;L3084&amp;M3084</f>
        <v>F:\《自创文法查阅Excel》4.1备份\《B词汇·红宝书》\红宝书15版图片\3247-こうはん【後半】.jpg</v>
      </c>
      <c r="L3084" s="9" t="s">
        <v>18120</v>
      </c>
      <c r="M3084" s="117" t="s">
        <v>21203</v>
      </c>
      <c r="N3084" s="36" t="str">
        <f t="shared" si="291"/>
        <v>▶</v>
      </c>
      <c r="O3084" s="37" t="s">
        <v>17934</v>
      </c>
      <c r="P3084" s="37">
        <v>45</v>
      </c>
      <c r="Q3084" s="37" t="s">
        <v>23</v>
      </c>
      <c r="R3084" s="9" t="str">
        <f>词典存放目录!$A$1&amp;O3084&amp;P3084&amp;Q3084</f>
        <v>F:\《自创文法查阅Excel》4.1备份\《B词汇·红宝书》\红宝书MP3分割\10 n2-こ (45).mp3</v>
      </c>
      <c r="S3084" s="38"/>
      <c r="T3084" s="56"/>
      <c r="U3084" s="56"/>
      <c r="V3084" s="30" t="str">
        <f t="shared" si="292"/>
        <v/>
      </c>
      <c r="W3084" s="29"/>
      <c r="X3084" s="9" t="s">
        <v>329</v>
      </c>
    </row>
    <row r="3085" spans="1:24" s="57" customFormat="1" ht="24">
      <c r="A3085" s="31">
        <v>3248</v>
      </c>
      <c r="B3085" s="32">
        <f t="shared" ca="1" si="289"/>
        <v>0.30794718583246017</v>
      </c>
      <c r="C3085" s="133" t="s">
        <v>5773</v>
      </c>
      <c r="D3085" s="126" t="s">
        <v>5774</v>
      </c>
      <c r="E3085" s="21"/>
      <c r="F3085" s="22"/>
      <c r="G3085" s="22"/>
      <c r="H3085" s="22"/>
      <c r="I3085" s="23"/>
      <c r="J3085" s="35" t="str">
        <f t="shared" si="290"/>
        <v>➸</v>
      </c>
      <c r="K3085" s="117" t="str">
        <f>词典存放目录!$A$1&amp;L3085&amp;M3085</f>
        <v>F:\《自创文法查阅Excel》4.1备份\《B词汇·红宝书》\红宝书15版图片\3248-ごうひ【合否】.jpg</v>
      </c>
      <c r="L3085" s="9" t="s">
        <v>18120</v>
      </c>
      <c r="M3085" s="117" t="s">
        <v>21204</v>
      </c>
      <c r="N3085" s="36" t="str">
        <f t="shared" si="291"/>
        <v>▶</v>
      </c>
      <c r="O3085" s="37" t="s">
        <v>17934</v>
      </c>
      <c r="P3085" s="37">
        <v>46</v>
      </c>
      <c r="Q3085" s="37" t="s">
        <v>23</v>
      </c>
      <c r="R3085" s="9" t="str">
        <f>词典存放目录!$A$1&amp;O3085&amp;P3085&amp;Q3085</f>
        <v>F:\《自创文法查阅Excel》4.1备份\《B词汇·红宝书》\红宝书MP3分割\10 n2-こ (46).mp3</v>
      </c>
      <c r="S3085" s="38"/>
      <c r="T3085" s="56"/>
      <c r="U3085" s="56"/>
      <c r="V3085" s="30" t="str">
        <f t="shared" si="292"/>
        <v/>
      </c>
      <c r="W3085" s="29"/>
      <c r="X3085" s="9" t="s">
        <v>329</v>
      </c>
    </row>
    <row r="3086" spans="1:24" s="57" customFormat="1" ht="24">
      <c r="A3086" s="31">
        <v>3249</v>
      </c>
      <c r="B3086" s="32">
        <f t="shared" ca="1" si="289"/>
        <v>0.91465933671749666</v>
      </c>
      <c r="C3086" s="133" t="s">
        <v>5775</v>
      </c>
      <c r="D3086" s="126" t="s">
        <v>5776</v>
      </c>
      <c r="E3086" s="21"/>
      <c r="F3086" s="22"/>
      <c r="G3086" s="22"/>
      <c r="H3086" s="22"/>
      <c r="I3086" s="23"/>
      <c r="J3086" s="35" t="str">
        <f t="shared" si="290"/>
        <v>➸</v>
      </c>
      <c r="K3086" s="117" t="str">
        <f>词典存放目录!$A$1&amp;L3086&amp;M3086</f>
        <v>F:\《自创文法查阅Excel》4.1备份\《B词汇·红宝书》\红宝书15版图片\3249-こうひょう【公表】.jpg</v>
      </c>
      <c r="L3086" s="9" t="s">
        <v>18120</v>
      </c>
      <c r="M3086" s="117" t="s">
        <v>21205</v>
      </c>
      <c r="N3086" s="36" t="str">
        <f t="shared" si="291"/>
        <v>▶</v>
      </c>
      <c r="O3086" s="37" t="s">
        <v>17934</v>
      </c>
      <c r="P3086" s="37">
        <v>47</v>
      </c>
      <c r="Q3086" s="37" t="s">
        <v>23</v>
      </c>
      <c r="R3086" s="9" t="str">
        <f>词典存放目录!$A$1&amp;O3086&amp;P3086&amp;Q3086</f>
        <v>F:\《自创文法查阅Excel》4.1备份\《B词汇·红宝书》\红宝书MP3分割\10 n2-こ (47).mp3</v>
      </c>
      <c r="S3086" s="38"/>
      <c r="T3086" s="56"/>
      <c r="U3086" s="56"/>
      <c r="V3086" s="30" t="str">
        <f t="shared" si="292"/>
        <v/>
      </c>
      <c r="W3086" s="29"/>
      <c r="X3086" s="9" t="s">
        <v>329</v>
      </c>
    </row>
    <row r="3087" spans="1:24" s="57" customFormat="1" ht="24">
      <c r="A3087" s="31">
        <v>3250</v>
      </c>
      <c r="B3087" s="32">
        <f t="shared" ca="1" si="289"/>
        <v>0.44184664076467273</v>
      </c>
      <c r="C3087" s="133" t="s">
        <v>5777</v>
      </c>
      <c r="D3087" s="126" t="s">
        <v>5778</v>
      </c>
      <c r="E3087" s="21"/>
      <c r="F3087" s="22"/>
      <c r="G3087" s="22"/>
      <c r="H3087" s="22"/>
      <c r="I3087" s="23"/>
      <c r="J3087" s="35" t="str">
        <f t="shared" si="290"/>
        <v>➸</v>
      </c>
      <c r="K3087" s="117" t="str">
        <f>词典存放目录!$A$1&amp;L3087&amp;M3087</f>
        <v>F:\《自创文法查阅Excel》4.1备份\《B词汇·红宝书》\红宝书15版图片\3250-こうぶつ【鉱物】.jpg</v>
      </c>
      <c r="L3087" s="9" t="s">
        <v>18120</v>
      </c>
      <c r="M3087" s="117" t="s">
        <v>21206</v>
      </c>
      <c r="N3087" s="36" t="str">
        <f t="shared" si="291"/>
        <v>▶</v>
      </c>
      <c r="O3087" s="37" t="s">
        <v>17934</v>
      </c>
      <c r="P3087" s="37">
        <v>48</v>
      </c>
      <c r="Q3087" s="37" t="s">
        <v>23</v>
      </c>
      <c r="R3087" s="9" t="str">
        <f>词典存放目录!$A$1&amp;O3087&amp;P3087&amp;Q3087</f>
        <v>F:\《自创文法查阅Excel》4.1备份\《B词汇·红宝书》\红宝书MP3分割\10 n2-こ (48).mp3</v>
      </c>
      <c r="S3087" s="38"/>
      <c r="T3087" s="56"/>
      <c r="U3087" s="56"/>
      <c r="V3087" s="30" t="str">
        <f t="shared" si="292"/>
        <v/>
      </c>
      <c r="W3087" s="29"/>
      <c r="X3087" s="9" t="s">
        <v>329</v>
      </c>
    </row>
    <row r="3088" spans="1:24" s="57" customFormat="1" ht="24">
      <c r="A3088" s="31">
        <v>3251</v>
      </c>
      <c r="B3088" s="32">
        <f t="shared" ca="1" si="289"/>
        <v>0.41024694205114409</v>
      </c>
      <c r="C3088" s="133" t="s">
        <v>5777</v>
      </c>
      <c r="D3088" s="126" t="s">
        <v>5779</v>
      </c>
      <c r="E3088" s="21"/>
      <c r="F3088" s="22"/>
      <c r="G3088" s="22"/>
      <c r="H3088" s="22"/>
      <c r="I3088" s="23"/>
      <c r="J3088" s="35" t="str">
        <f t="shared" si="290"/>
        <v>➸</v>
      </c>
      <c r="K3088" s="117" t="str">
        <f>词典存放目录!$A$1&amp;L3088&amp;M3088</f>
        <v>F:\《自创文法查阅Excel》4.1备份\《B词汇·红宝书》\红宝书15版图片\3251-こうぶつ【好物】.jpg</v>
      </c>
      <c r="L3088" s="9" t="s">
        <v>18120</v>
      </c>
      <c r="M3088" s="117" t="s">
        <v>21207</v>
      </c>
      <c r="N3088" s="36" t="str">
        <f t="shared" si="291"/>
        <v>▶</v>
      </c>
      <c r="O3088" s="37" t="s">
        <v>17934</v>
      </c>
      <c r="P3088" s="37">
        <v>49</v>
      </c>
      <c r="Q3088" s="37" t="s">
        <v>23</v>
      </c>
      <c r="R3088" s="9" t="str">
        <f>词典存放目录!$A$1&amp;O3088&amp;P3088&amp;Q3088</f>
        <v>F:\《自创文法查阅Excel》4.1备份\《B词汇·红宝书》\红宝书MP3分割\10 n2-こ (49).mp3</v>
      </c>
      <c r="S3088" s="38"/>
      <c r="T3088" s="56"/>
      <c r="U3088" s="56"/>
      <c r="V3088" s="30" t="str">
        <f t="shared" si="292"/>
        <v/>
      </c>
      <c r="W3088" s="29"/>
      <c r="X3088" s="9" t="s">
        <v>329</v>
      </c>
    </row>
    <row r="3089" spans="1:24" s="57" customFormat="1" ht="24">
      <c r="A3089" s="31">
        <v>3252</v>
      </c>
      <c r="B3089" s="32">
        <f t="shared" ca="1" si="289"/>
        <v>0.79013975900617262</v>
      </c>
      <c r="C3089" s="133" t="s">
        <v>5780</v>
      </c>
      <c r="D3089" s="126" t="s">
        <v>5781</v>
      </c>
      <c r="E3089" s="21"/>
      <c r="F3089" s="22"/>
      <c r="G3089" s="22"/>
      <c r="H3089" s="22"/>
      <c r="I3089" s="23"/>
      <c r="J3089" s="35" t="str">
        <f t="shared" si="290"/>
        <v>➸</v>
      </c>
      <c r="K3089" s="117" t="str">
        <f>词典存放目录!$A$1&amp;L3089&amp;M3089</f>
        <v>F:\《自创文法查阅Excel》4.1备份\《B词汇·红宝书》\红宝书15版图片\3252-こうふん【興奮】.jpg</v>
      </c>
      <c r="L3089" s="9" t="s">
        <v>18120</v>
      </c>
      <c r="M3089" s="117" t="s">
        <v>21208</v>
      </c>
      <c r="N3089" s="36" t="str">
        <f t="shared" si="291"/>
        <v>▶</v>
      </c>
      <c r="O3089" s="37" t="s">
        <v>17934</v>
      </c>
      <c r="P3089" s="37">
        <v>50</v>
      </c>
      <c r="Q3089" s="37" t="s">
        <v>23</v>
      </c>
      <c r="R3089" s="9" t="str">
        <f>词典存放目录!$A$1&amp;O3089&amp;P3089&amp;Q3089</f>
        <v>F:\《自创文法查阅Excel》4.1备份\《B词汇·红宝书》\红宝书MP3分割\10 n2-こ (50).mp3</v>
      </c>
      <c r="S3089" s="38"/>
      <c r="T3089" s="56"/>
      <c r="U3089" s="56"/>
      <c r="V3089" s="30" t="str">
        <f t="shared" si="292"/>
        <v/>
      </c>
      <c r="W3089" s="29"/>
      <c r="X3089" s="9" t="s">
        <v>329</v>
      </c>
    </row>
    <row r="3090" spans="1:24" s="57" customFormat="1" ht="24">
      <c r="A3090" s="31">
        <v>3253</v>
      </c>
      <c r="B3090" s="32">
        <f t="shared" ca="1" si="289"/>
        <v>1.336659881250768E-2</v>
      </c>
      <c r="C3090" s="133" t="s">
        <v>5782</v>
      </c>
      <c r="D3090" s="126" t="s">
        <v>5783</v>
      </c>
      <c r="E3090" s="21"/>
      <c r="F3090" s="22"/>
      <c r="G3090" s="22"/>
      <c r="H3090" s="22"/>
      <c r="I3090" s="23"/>
      <c r="J3090" s="35" t="str">
        <f t="shared" si="290"/>
        <v>➸</v>
      </c>
      <c r="K3090" s="117" t="str">
        <f>词典存放目录!$A$1&amp;L3090&amp;M3090</f>
        <v>F:\《自创文法查阅Excel》4.1备份\《B词汇·红宝书》\红宝书15版图片\3253-こうほ【候補】.jpg</v>
      </c>
      <c r="L3090" s="9" t="s">
        <v>18120</v>
      </c>
      <c r="M3090" s="117" t="s">
        <v>21209</v>
      </c>
      <c r="N3090" s="36" t="str">
        <f t="shared" si="291"/>
        <v>▶</v>
      </c>
      <c r="O3090" s="37" t="s">
        <v>17934</v>
      </c>
      <c r="P3090" s="37">
        <v>51</v>
      </c>
      <c r="Q3090" s="37" t="s">
        <v>23</v>
      </c>
      <c r="R3090" s="9" t="str">
        <f>词典存放目录!$A$1&amp;O3090&amp;P3090&amp;Q3090</f>
        <v>F:\《自创文法查阅Excel》4.1备份\《B词汇·红宝书》\红宝书MP3分割\10 n2-こ (51).mp3</v>
      </c>
      <c r="S3090" s="38"/>
      <c r="T3090" s="56"/>
      <c r="U3090" s="56"/>
      <c r="V3090" s="30" t="str">
        <f t="shared" si="292"/>
        <v/>
      </c>
      <c r="W3090" s="29"/>
      <c r="X3090" s="9" t="s">
        <v>329</v>
      </c>
    </row>
    <row r="3091" spans="1:24" s="57" customFormat="1" ht="24">
      <c r="A3091" s="31">
        <v>3254</v>
      </c>
      <c r="B3091" s="32">
        <f t="shared" ca="1" si="289"/>
        <v>0.81073200391132805</v>
      </c>
      <c r="C3091" s="133" t="s">
        <v>5784</v>
      </c>
      <c r="D3091" s="126" t="s">
        <v>5785</v>
      </c>
      <c r="E3091" s="21"/>
      <c r="F3091" s="22"/>
      <c r="G3091" s="22"/>
      <c r="H3091" s="22"/>
      <c r="I3091" s="23"/>
      <c r="J3091" s="35" t="str">
        <f t="shared" si="290"/>
        <v>➸</v>
      </c>
      <c r="K3091" s="117" t="str">
        <f>词典存放目录!$A$1&amp;L3091&amp;M3091</f>
        <v>F:\《自创文法查阅Excel》4.1备份\《B词汇·红宝书》\红宝书15版图片\3254-こうむ【公務】.jpg</v>
      </c>
      <c r="L3091" s="9" t="s">
        <v>18120</v>
      </c>
      <c r="M3091" s="117" t="s">
        <v>21210</v>
      </c>
      <c r="N3091" s="36" t="str">
        <f t="shared" si="291"/>
        <v>▶</v>
      </c>
      <c r="O3091" s="37" t="s">
        <v>17934</v>
      </c>
      <c r="P3091" s="37">
        <v>52</v>
      </c>
      <c r="Q3091" s="37" t="s">
        <v>23</v>
      </c>
      <c r="R3091" s="9" t="str">
        <f>词典存放目录!$A$1&amp;O3091&amp;P3091&amp;Q3091</f>
        <v>F:\《自创文法查阅Excel》4.1备份\《B词汇·红宝书》\红宝书MP3分割\10 n2-こ (52).mp3</v>
      </c>
      <c r="S3091" s="38"/>
      <c r="T3091" s="56"/>
      <c r="U3091" s="56"/>
      <c r="V3091" s="30" t="str">
        <f t="shared" si="292"/>
        <v/>
      </c>
      <c r="W3091" s="29"/>
      <c r="X3091" s="9" t="s">
        <v>329</v>
      </c>
    </row>
    <row r="3092" spans="1:24" s="57" customFormat="1" ht="24">
      <c r="A3092" s="31">
        <v>3255</v>
      </c>
      <c r="B3092" s="32">
        <f t="shared" ca="1" si="289"/>
        <v>0.16218207421183894</v>
      </c>
      <c r="C3092" s="133" t="s">
        <v>5786</v>
      </c>
      <c r="D3092" s="126" t="s">
        <v>5787</v>
      </c>
      <c r="E3092" s="21"/>
      <c r="F3092" s="22"/>
      <c r="G3092" s="22"/>
      <c r="H3092" s="22"/>
      <c r="I3092" s="23"/>
      <c r="J3092" s="35" t="str">
        <f t="shared" si="290"/>
        <v>➸</v>
      </c>
      <c r="K3092" s="117" t="str">
        <f>词典存放目录!$A$1&amp;L3092&amp;M3092</f>
        <v>F:\《自创文法查阅Excel》4.1备份\《B词汇·红宝书》\红宝书15版图片\3255-こうよう【紅葉】.jpg</v>
      </c>
      <c r="L3092" s="9" t="s">
        <v>18120</v>
      </c>
      <c r="M3092" s="117" t="s">
        <v>21211</v>
      </c>
      <c r="N3092" s="36" t="str">
        <f t="shared" si="291"/>
        <v>▶</v>
      </c>
      <c r="O3092" s="37" t="s">
        <v>17934</v>
      </c>
      <c r="P3092" s="37">
        <v>53</v>
      </c>
      <c r="Q3092" s="37" t="s">
        <v>23</v>
      </c>
      <c r="R3092" s="9" t="str">
        <f>词典存放目录!$A$1&amp;O3092&amp;P3092&amp;Q3092</f>
        <v>F:\《自创文法查阅Excel》4.1备份\《B词汇·红宝书》\红宝书MP3分割\10 n2-こ (53).mp3</v>
      </c>
      <c r="S3092" s="38"/>
      <c r="T3092" s="56"/>
      <c r="U3092" s="56"/>
      <c r="V3092" s="30" t="str">
        <f t="shared" si="292"/>
        <v/>
      </c>
      <c r="W3092" s="29"/>
      <c r="X3092" s="9" t="s">
        <v>329</v>
      </c>
    </row>
    <row r="3093" spans="1:24" s="57" customFormat="1" ht="24">
      <c r="A3093" s="31">
        <v>3256</v>
      </c>
      <c r="B3093" s="32">
        <f t="shared" ca="1" si="289"/>
        <v>0.27473430484030104</v>
      </c>
      <c r="C3093" s="133" t="s">
        <v>5788</v>
      </c>
      <c r="D3093" s="126" t="s">
        <v>5789</v>
      </c>
      <c r="E3093" s="21"/>
      <c r="F3093" s="22"/>
      <c r="G3093" s="22"/>
      <c r="H3093" s="22"/>
      <c r="I3093" s="23"/>
      <c r="J3093" s="35" t="str">
        <f t="shared" si="290"/>
        <v>➸</v>
      </c>
      <c r="K3093" s="117" t="str">
        <f>词典存放目录!$A$1&amp;L3093&amp;M3093</f>
        <v>F:\《自创文法查阅Excel》4.1备份\《B词汇·红宝书》\红宝书15版图片\3256-こうらく【行楽】.jpg</v>
      </c>
      <c r="L3093" s="9" t="s">
        <v>18120</v>
      </c>
      <c r="M3093" s="117" t="s">
        <v>21212</v>
      </c>
      <c r="N3093" s="36" t="str">
        <f t="shared" si="291"/>
        <v>▶</v>
      </c>
      <c r="O3093" s="37" t="s">
        <v>17934</v>
      </c>
      <c r="P3093" s="37">
        <v>54</v>
      </c>
      <c r="Q3093" s="37" t="s">
        <v>23</v>
      </c>
      <c r="R3093" s="9" t="str">
        <f>词典存放目录!$A$1&amp;O3093&amp;P3093&amp;Q3093</f>
        <v>F:\《自创文法查阅Excel》4.1备份\《B词汇·红宝书》\红宝书MP3分割\10 n2-こ (54).mp3</v>
      </c>
      <c r="S3093" s="38"/>
      <c r="T3093" s="56"/>
      <c r="U3093" s="56"/>
      <c r="V3093" s="30"/>
      <c r="W3093" s="29"/>
      <c r="X3093" s="9" t="s">
        <v>329</v>
      </c>
    </row>
    <row r="3094" spans="1:24" s="57" customFormat="1" ht="24">
      <c r="A3094" s="31">
        <v>3257</v>
      </c>
      <c r="B3094" s="32">
        <f t="shared" ca="1" si="289"/>
        <v>9.6487216558900579E-2</v>
      </c>
      <c r="C3094" s="133" t="s">
        <v>5790</v>
      </c>
      <c r="D3094" s="126" t="s">
        <v>5791</v>
      </c>
      <c r="E3094" s="21"/>
      <c r="F3094" s="22"/>
      <c r="G3094" s="22"/>
      <c r="H3094" s="22"/>
      <c r="I3094" s="23"/>
      <c r="J3094" s="35" t="str">
        <f t="shared" si="290"/>
        <v>➸</v>
      </c>
      <c r="K3094" s="117" t="str">
        <f>词典存放目录!$A$1&amp;L3094&amp;M3094</f>
        <v>F:\《自创文法查阅Excel》4.1备份\《B词汇·红宝书》\红宝书15版图片\3257-コーラス【chorus】.jpg</v>
      </c>
      <c r="L3094" s="9" t="s">
        <v>18120</v>
      </c>
      <c r="M3094" s="117" t="s">
        <v>21213</v>
      </c>
      <c r="N3094" s="36" t="str">
        <f t="shared" si="291"/>
        <v>▶</v>
      </c>
      <c r="O3094" s="37" t="s">
        <v>17934</v>
      </c>
      <c r="P3094" s="37">
        <v>55</v>
      </c>
      <c r="Q3094" s="37" t="s">
        <v>23</v>
      </c>
      <c r="R3094" s="9" t="str">
        <f>词典存放目录!$A$1&amp;O3094&amp;P3094&amp;Q3094</f>
        <v>F:\《自创文法查阅Excel》4.1备份\《B词汇·红宝书》\红宝书MP3分割\10 n2-こ (55).mp3</v>
      </c>
      <c r="S3094" s="38"/>
      <c r="T3094" s="56"/>
      <c r="U3094" s="56"/>
      <c r="V3094" s="30" t="str">
        <f t="shared" ref="V3094:V3118" si="293">IF(COUNTA(S3094:U3094)=0,"",COUNTIF(S3094:U3094,"0")/COUNTA(S3094:U3094))</f>
        <v/>
      </c>
      <c r="W3094" s="29"/>
      <c r="X3094" s="9" t="s">
        <v>329</v>
      </c>
    </row>
    <row r="3095" spans="1:24" s="57" customFormat="1" ht="24">
      <c r="A3095" s="31">
        <v>3258</v>
      </c>
      <c r="B3095" s="32">
        <f t="shared" ca="1" si="289"/>
        <v>0.21644847898519626</v>
      </c>
      <c r="C3095" s="133" t="s">
        <v>5792</v>
      </c>
      <c r="D3095" s="126" t="s">
        <v>5793</v>
      </c>
      <c r="E3095" s="21"/>
      <c r="F3095" s="22"/>
      <c r="G3095" s="22"/>
      <c r="H3095" s="22"/>
      <c r="I3095" s="23"/>
      <c r="J3095" s="35" t="str">
        <f t="shared" si="290"/>
        <v>➸</v>
      </c>
      <c r="K3095" s="117" t="str">
        <f>词典存放目录!$A$1&amp;L3095&amp;M3095</f>
        <v>F:\《自创文法查阅Excel》4.1备份\《B词汇·红宝书》\红宝书15版图片\3258-ごうり【合理】.jpg</v>
      </c>
      <c r="L3095" s="9" t="s">
        <v>18120</v>
      </c>
      <c r="M3095" s="117" t="s">
        <v>21214</v>
      </c>
      <c r="N3095" s="36" t="str">
        <f t="shared" si="291"/>
        <v>▶</v>
      </c>
      <c r="O3095" s="37" t="s">
        <v>17934</v>
      </c>
      <c r="P3095" s="37">
        <v>56</v>
      </c>
      <c r="Q3095" s="37" t="s">
        <v>23</v>
      </c>
      <c r="R3095" s="9" t="str">
        <f>词典存放目录!$A$1&amp;O3095&amp;P3095&amp;Q3095</f>
        <v>F:\《自创文法查阅Excel》4.1备份\《B词汇·红宝书》\红宝书MP3分割\10 n2-こ (56).mp3</v>
      </c>
      <c r="S3095" s="38"/>
      <c r="T3095" s="56"/>
      <c r="U3095" s="56"/>
      <c r="V3095" s="30" t="str">
        <f t="shared" si="293"/>
        <v/>
      </c>
      <c r="W3095" s="29"/>
      <c r="X3095" s="9" t="s">
        <v>329</v>
      </c>
    </row>
    <row r="3096" spans="1:24" s="57" customFormat="1" ht="24">
      <c r="A3096" s="31">
        <v>3259</v>
      </c>
      <c r="B3096" s="32">
        <f t="shared" ca="1" si="289"/>
        <v>0.60766049111764642</v>
      </c>
      <c r="C3096" s="133" t="s">
        <v>5608</v>
      </c>
      <c r="D3096" s="126" t="s">
        <v>5794</v>
      </c>
      <c r="E3096" s="21"/>
      <c r="F3096" s="22"/>
      <c r="G3096" s="22"/>
      <c r="H3096" s="22"/>
      <c r="I3096" s="23"/>
      <c r="J3096" s="35" t="str">
        <f t="shared" si="290"/>
        <v>➸</v>
      </c>
      <c r="K3096" s="117" t="str">
        <f>词典存放目录!$A$1&amp;L3096&amp;M3096</f>
        <v>F:\《自创文法查阅Excel》4.1备份\《B词汇·红宝书》\红宝书15版图片\3259-こうりつ【公立】.jpg</v>
      </c>
      <c r="L3096" s="9" t="s">
        <v>18120</v>
      </c>
      <c r="M3096" s="117" t="s">
        <v>21215</v>
      </c>
      <c r="N3096" s="36" t="str">
        <f t="shared" si="291"/>
        <v>▶</v>
      </c>
      <c r="O3096" s="37" t="s">
        <v>17934</v>
      </c>
      <c r="P3096" s="37">
        <v>57</v>
      </c>
      <c r="Q3096" s="37" t="s">
        <v>23</v>
      </c>
      <c r="R3096" s="9" t="str">
        <f>词典存放目录!$A$1&amp;O3096&amp;P3096&amp;Q3096</f>
        <v>F:\《自创文法查阅Excel》4.1备份\《B词汇·红宝书》\红宝书MP3分割\10 n2-こ (57).mp3</v>
      </c>
      <c r="S3096" s="38"/>
      <c r="T3096" s="56"/>
      <c r="U3096" s="56"/>
      <c r="V3096" s="30" t="str">
        <f t="shared" si="293"/>
        <v/>
      </c>
      <c r="W3096" s="29"/>
      <c r="X3096" s="9" t="s">
        <v>329</v>
      </c>
    </row>
    <row r="3097" spans="1:24" s="57" customFormat="1" ht="24">
      <c r="A3097" s="31">
        <v>3260</v>
      </c>
      <c r="B3097" s="32">
        <f t="shared" ca="1" si="289"/>
        <v>0.55817638951835369</v>
      </c>
      <c r="C3097" s="133" t="s">
        <v>5795</v>
      </c>
      <c r="D3097" s="126" t="s">
        <v>5796</v>
      </c>
      <c r="E3097" s="21"/>
      <c r="F3097" s="22"/>
      <c r="G3097" s="22"/>
      <c r="H3097" s="22"/>
      <c r="I3097" s="23"/>
      <c r="J3097" s="35" t="str">
        <f t="shared" si="290"/>
        <v>➸</v>
      </c>
      <c r="K3097" s="117" t="str">
        <f>词典存放目录!$A$1&amp;L3097&amp;M3097</f>
        <v>F:\《自创文法查阅Excel》4.1备份\《B词汇·红宝书》\红宝书15版图片\3260-こうりょ【考慮】.jpg</v>
      </c>
      <c r="L3097" s="9" t="s">
        <v>18120</v>
      </c>
      <c r="M3097" s="117" t="s">
        <v>21216</v>
      </c>
      <c r="N3097" s="36" t="str">
        <f t="shared" si="291"/>
        <v>▶</v>
      </c>
      <c r="O3097" s="37" t="s">
        <v>17934</v>
      </c>
      <c r="P3097" s="37">
        <v>58</v>
      </c>
      <c r="Q3097" s="37" t="s">
        <v>23</v>
      </c>
      <c r="R3097" s="9" t="str">
        <f>词典存放目录!$A$1&amp;O3097&amp;P3097&amp;Q3097</f>
        <v>F:\《自创文法查阅Excel》4.1备份\《B词汇·红宝书》\红宝书MP3分割\10 n2-こ (58).mp3</v>
      </c>
      <c r="S3097" s="38"/>
      <c r="T3097" s="56"/>
      <c r="U3097" s="56"/>
      <c r="V3097" s="30" t="str">
        <f t="shared" si="293"/>
        <v/>
      </c>
      <c r="W3097" s="29"/>
      <c r="X3097" s="9" t="s">
        <v>329</v>
      </c>
    </row>
    <row r="3098" spans="1:24" s="57" customFormat="1" ht="24">
      <c r="A3098" s="31">
        <v>3261</v>
      </c>
      <c r="B3098" s="32">
        <f t="shared" ca="1" si="289"/>
        <v>0.31517469728720104</v>
      </c>
      <c r="C3098" s="133" t="s">
        <v>5797</v>
      </c>
      <c r="D3098" s="126" t="s">
        <v>5798</v>
      </c>
      <c r="E3098" s="21"/>
      <c r="F3098" s="22"/>
      <c r="G3098" s="22"/>
      <c r="H3098" s="22"/>
      <c r="I3098" s="23"/>
      <c r="J3098" s="35" t="str">
        <f t="shared" si="290"/>
        <v>➸</v>
      </c>
      <c r="K3098" s="117" t="str">
        <f>词典存放目录!$A$1&amp;L3098&amp;M3098</f>
        <v>F:\《自创文法查阅Excel》4.1备份\《B词汇·红宝书》\红宝书15版图片\3261-こうりょく【効力】.jpg</v>
      </c>
      <c r="L3098" s="9" t="s">
        <v>18120</v>
      </c>
      <c r="M3098" s="117" t="s">
        <v>21217</v>
      </c>
      <c r="N3098" s="36" t="str">
        <f t="shared" si="291"/>
        <v>▶</v>
      </c>
      <c r="O3098" s="37" t="s">
        <v>17934</v>
      </c>
      <c r="P3098" s="37">
        <v>59</v>
      </c>
      <c r="Q3098" s="37" t="s">
        <v>23</v>
      </c>
      <c r="R3098" s="9" t="str">
        <f>词典存放目录!$A$1&amp;O3098&amp;P3098&amp;Q3098</f>
        <v>F:\《自创文法查阅Excel》4.1备份\《B词汇·红宝书》\红宝书MP3分割\10 n2-こ (59).mp3</v>
      </c>
      <c r="S3098" s="38"/>
      <c r="T3098" s="56"/>
      <c r="U3098" s="56"/>
      <c r="V3098" s="30" t="str">
        <f t="shared" si="293"/>
        <v/>
      </c>
      <c r="W3098" s="29"/>
      <c r="X3098" s="9" t="s">
        <v>329</v>
      </c>
    </row>
    <row r="3099" spans="1:24" s="57" customFormat="1" ht="24">
      <c r="A3099" s="31">
        <v>3262</v>
      </c>
      <c r="B3099" s="32">
        <f t="shared" ca="1" si="289"/>
        <v>0.99065677688389919</v>
      </c>
      <c r="C3099" s="133" t="s">
        <v>5799</v>
      </c>
      <c r="D3099" s="126" t="s">
        <v>5800</v>
      </c>
      <c r="E3099" s="21"/>
      <c r="F3099" s="22"/>
      <c r="G3099" s="22"/>
      <c r="H3099" s="22"/>
      <c r="I3099" s="23"/>
      <c r="J3099" s="35" t="str">
        <f t="shared" si="290"/>
        <v>➸</v>
      </c>
      <c r="K3099" s="117" t="str">
        <f>词典存放目录!$A$1&amp;L3099&amp;M3099</f>
        <v>F:\《自创文法查阅Excel》4.1备份\《B词汇·红宝书》\红宝书15版图片\3262-こうれいか【高齢化】.jpg</v>
      </c>
      <c r="L3099" s="9" t="s">
        <v>18120</v>
      </c>
      <c r="M3099" s="117" t="s">
        <v>21218</v>
      </c>
      <c r="N3099" s="36" t="str">
        <f t="shared" si="291"/>
        <v>▶</v>
      </c>
      <c r="O3099" s="37" t="s">
        <v>17934</v>
      </c>
      <c r="P3099" s="37">
        <v>60</v>
      </c>
      <c r="Q3099" s="37" t="s">
        <v>23</v>
      </c>
      <c r="R3099" s="9" t="str">
        <f>词典存放目录!$A$1&amp;O3099&amp;P3099&amp;Q3099</f>
        <v>F:\《自创文法查阅Excel》4.1备份\《B词汇·红宝书》\红宝书MP3分割\10 n2-こ (60).mp3</v>
      </c>
      <c r="S3099" s="38"/>
      <c r="T3099" s="56"/>
      <c r="U3099" s="56"/>
      <c r="V3099" s="30" t="str">
        <f t="shared" si="293"/>
        <v/>
      </c>
      <c r="W3099" s="69"/>
      <c r="X3099" s="9" t="s">
        <v>329</v>
      </c>
    </row>
    <row r="3100" spans="1:24" s="57" customFormat="1" ht="24">
      <c r="A3100" s="31">
        <v>3263</v>
      </c>
      <c r="B3100" s="32">
        <f t="shared" ca="1" si="289"/>
        <v>0.23508435124661375</v>
      </c>
      <c r="C3100" s="133" t="s">
        <v>5801</v>
      </c>
      <c r="D3100" s="126" t="s">
        <v>5802</v>
      </c>
      <c r="E3100" s="21"/>
      <c r="F3100" s="22"/>
      <c r="G3100" s="22"/>
      <c r="H3100" s="22"/>
      <c r="I3100" s="23"/>
      <c r="J3100" s="35" t="str">
        <f t="shared" si="290"/>
        <v>➸</v>
      </c>
      <c r="K3100" s="117" t="str">
        <f>词典存放目录!$A$1&amp;L3100&amp;M3100</f>
        <v>F:\《自创文法查阅Excel》4.1备份\《B词汇·红宝书》\红宝书15版图片\3263-ごがく【語学】.jpg</v>
      </c>
      <c r="L3100" s="9" t="s">
        <v>18120</v>
      </c>
      <c r="M3100" s="117" t="s">
        <v>21219</v>
      </c>
      <c r="N3100" s="36" t="str">
        <f t="shared" si="291"/>
        <v>▶</v>
      </c>
      <c r="O3100" s="37" t="s">
        <v>17934</v>
      </c>
      <c r="P3100" s="37">
        <v>61</v>
      </c>
      <c r="Q3100" s="37" t="s">
        <v>23</v>
      </c>
      <c r="R3100" s="9" t="str">
        <f>词典存放目录!$A$1&amp;O3100&amp;P3100&amp;Q3100</f>
        <v>F:\《自创文法查阅Excel》4.1备份\《B词汇·红宝书》\红宝书MP3分割\10 n2-こ (61).mp3</v>
      </c>
      <c r="S3100" s="38"/>
      <c r="T3100" s="56"/>
      <c r="U3100" s="56"/>
      <c r="V3100" s="30" t="str">
        <f t="shared" si="293"/>
        <v/>
      </c>
      <c r="W3100" s="29"/>
      <c r="X3100" s="9" t="s">
        <v>329</v>
      </c>
    </row>
    <row r="3101" spans="1:24" s="57" customFormat="1" ht="24">
      <c r="A3101" s="31">
        <v>3264</v>
      </c>
      <c r="B3101" s="32">
        <f t="shared" ca="1" si="289"/>
        <v>0.80123690451115992</v>
      </c>
      <c r="C3101" s="133" t="s">
        <v>5803</v>
      </c>
      <c r="D3101" s="126" t="s">
        <v>5804</v>
      </c>
      <c r="E3101" s="21"/>
      <c r="F3101" s="22"/>
      <c r="G3101" s="22"/>
      <c r="H3101" s="22"/>
      <c r="I3101" s="23"/>
      <c r="J3101" s="35" t="str">
        <f t="shared" si="290"/>
        <v>➸</v>
      </c>
      <c r="K3101" s="117" t="str">
        <f>词典存放目录!$A$1&amp;L3101&amp;M3101</f>
        <v>F:\《自创文法查阅Excel》4.1备份\《B词汇·红宝书》\红宝书15版图片\3264-こがす【焦がす】.jpg</v>
      </c>
      <c r="L3101" s="9" t="s">
        <v>18120</v>
      </c>
      <c r="M3101" s="117" t="s">
        <v>21220</v>
      </c>
      <c r="N3101" s="36" t="str">
        <f t="shared" si="291"/>
        <v>▶</v>
      </c>
      <c r="O3101" s="37" t="s">
        <v>17934</v>
      </c>
      <c r="P3101" s="37">
        <v>62</v>
      </c>
      <c r="Q3101" s="37" t="s">
        <v>23</v>
      </c>
      <c r="R3101" s="9" t="str">
        <f>词典存放目录!$A$1&amp;O3101&amp;P3101&amp;Q3101</f>
        <v>F:\《自创文法查阅Excel》4.1备份\《B词汇·红宝书》\红宝书MP3分割\10 n2-こ (62).mp3</v>
      </c>
      <c r="S3101" s="38"/>
      <c r="T3101" s="56"/>
      <c r="U3101" s="56"/>
      <c r="V3101" s="30" t="str">
        <f t="shared" si="293"/>
        <v/>
      </c>
      <c r="W3101" s="29"/>
      <c r="X3101" s="9" t="s">
        <v>329</v>
      </c>
    </row>
    <row r="3102" spans="1:24" s="57" customFormat="1" ht="24">
      <c r="A3102" s="31">
        <v>3265</v>
      </c>
      <c r="B3102" s="32">
        <f t="shared" ca="1" si="289"/>
        <v>0.62677894165144121</v>
      </c>
      <c r="C3102" s="133" t="s">
        <v>5805</v>
      </c>
      <c r="D3102" s="126" t="s">
        <v>5806</v>
      </c>
      <c r="E3102" s="21"/>
      <c r="F3102" s="22"/>
      <c r="G3102" s="22"/>
      <c r="H3102" s="22"/>
      <c r="I3102" s="23"/>
      <c r="J3102" s="35" t="str">
        <f t="shared" si="290"/>
        <v>➸</v>
      </c>
      <c r="K3102" s="117" t="str">
        <f>词典存放目录!$A$1&amp;L3102&amp;M3102</f>
        <v>F:\《自创文法查阅Excel》4.1备份\《B词汇·红宝书》\红宝书15版图片\3265-こぐ【漕ぐ】.jpg</v>
      </c>
      <c r="L3102" s="9" t="s">
        <v>18120</v>
      </c>
      <c r="M3102" s="117" t="s">
        <v>21221</v>
      </c>
      <c r="N3102" s="36" t="str">
        <f t="shared" si="291"/>
        <v>▶</v>
      </c>
      <c r="O3102" s="37" t="s">
        <v>17934</v>
      </c>
      <c r="P3102" s="37">
        <v>63</v>
      </c>
      <c r="Q3102" s="37" t="s">
        <v>23</v>
      </c>
      <c r="R3102" s="9" t="str">
        <f>词典存放目录!$A$1&amp;O3102&amp;P3102&amp;Q3102</f>
        <v>F:\《自创文法查阅Excel》4.1备份\《B词汇·红宝书》\红宝书MP3分割\10 n2-こ (63).mp3</v>
      </c>
      <c r="S3102" s="38"/>
      <c r="T3102" s="56"/>
      <c r="U3102" s="56"/>
      <c r="V3102" s="30" t="str">
        <f t="shared" si="293"/>
        <v/>
      </c>
      <c r="W3102" s="29"/>
      <c r="X3102" s="9" t="s">
        <v>329</v>
      </c>
    </row>
    <row r="3103" spans="1:24" s="57" customFormat="1" ht="24">
      <c r="A3103" s="31">
        <v>3266</v>
      </c>
      <c r="B3103" s="32">
        <f t="shared" ca="1" si="289"/>
        <v>0.65664365133002867</v>
      </c>
      <c r="C3103" s="133" t="s">
        <v>5807</v>
      </c>
      <c r="D3103" s="126" t="s">
        <v>5808</v>
      </c>
      <c r="E3103" s="21"/>
      <c r="F3103" s="22"/>
      <c r="G3103" s="22"/>
      <c r="H3103" s="22"/>
      <c r="I3103" s="23"/>
      <c r="J3103" s="35" t="str">
        <f t="shared" si="290"/>
        <v>➸</v>
      </c>
      <c r="K3103" s="117" t="str">
        <f>词典存放目录!$A$1&amp;L3103&amp;M3103</f>
        <v>F:\《自创文法查阅Excel》4.1备份\《B词汇·红宝书》\红宝书15版图片\3266-ごく【極】.jpg</v>
      </c>
      <c r="L3103" s="9" t="s">
        <v>18120</v>
      </c>
      <c r="M3103" s="117" t="s">
        <v>21222</v>
      </c>
      <c r="N3103" s="36" t="str">
        <f t="shared" si="291"/>
        <v>▶</v>
      </c>
      <c r="O3103" s="37" t="s">
        <v>17934</v>
      </c>
      <c r="P3103" s="37">
        <v>64</v>
      </c>
      <c r="Q3103" s="37" t="s">
        <v>23</v>
      </c>
      <c r="R3103" s="9" t="str">
        <f>词典存放目录!$A$1&amp;O3103&amp;P3103&amp;Q3103</f>
        <v>F:\《自创文法查阅Excel》4.1备份\《B词汇·红宝书》\红宝书MP3分割\10 n2-こ (64).mp3</v>
      </c>
      <c r="S3103" s="38"/>
      <c r="T3103" s="56"/>
      <c r="U3103" s="56"/>
      <c r="V3103" s="30" t="str">
        <f t="shared" si="293"/>
        <v/>
      </c>
      <c r="W3103" s="29"/>
      <c r="X3103" s="9" t="s">
        <v>329</v>
      </c>
    </row>
    <row r="3104" spans="1:24" s="57" customFormat="1" ht="24">
      <c r="A3104" s="31">
        <v>3268</v>
      </c>
      <c r="B3104" s="32">
        <f t="shared" ca="1" si="289"/>
        <v>0.98509704633728035</v>
      </c>
      <c r="C3104" s="133" t="s">
        <v>5809</v>
      </c>
      <c r="D3104" s="126" t="s">
        <v>5810</v>
      </c>
      <c r="E3104" s="21"/>
      <c r="F3104" s="22"/>
      <c r="G3104" s="22"/>
      <c r="H3104" s="22"/>
      <c r="I3104" s="23"/>
      <c r="J3104" s="35" t="str">
        <f t="shared" si="290"/>
        <v>➸</v>
      </c>
      <c r="K3104" s="117" t="str">
        <f>词典存放目录!$A$1&amp;L3104&amp;M3104</f>
        <v>F:\《自创文法查阅Excel》4.1备份\《B词汇·红宝书》\红宝书15版图片\3268-こくふく【克服】.jpg</v>
      </c>
      <c r="L3104" s="9" t="s">
        <v>18120</v>
      </c>
      <c r="M3104" s="117" t="s">
        <v>21223</v>
      </c>
      <c r="N3104" s="36" t="str">
        <f t="shared" si="291"/>
        <v>▶</v>
      </c>
      <c r="O3104" s="37" t="s">
        <v>17934</v>
      </c>
      <c r="P3104" s="37">
        <v>66</v>
      </c>
      <c r="Q3104" s="37" t="s">
        <v>23</v>
      </c>
      <c r="R3104" s="9" t="str">
        <f>词典存放目录!$A$1&amp;O3104&amp;P3104&amp;Q3104</f>
        <v>F:\《自创文法查阅Excel》4.1备份\《B词汇·红宝书》\红宝书MP3分割\10 n2-こ (66).mp3</v>
      </c>
      <c r="S3104" s="38"/>
      <c r="T3104" s="56"/>
      <c r="U3104" s="56"/>
      <c r="V3104" s="30" t="str">
        <f t="shared" si="293"/>
        <v/>
      </c>
      <c r="W3104" s="29"/>
      <c r="X3104" s="9" t="s">
        <v>329</v>
      </c>
    </row>
    <row r="3105" spans="1:24" s="57" customFormat="1" ht="24">
      <c r="A3105" s="31">
        <v>3269</v>
      </c>
      <c r="B3105" s="32">
        <f t="shared" ca="1" si="289"/>
        <v>0.95923650753755041</v>
      </c>
      <c r="C3105" s="133" t="s">
        <v>5811</v>
      </c>
      <c r="D3105" s="126" t="s">
        <v>5812</v>
      </c>
      <c r="E3105" s="21"/>
      <c r="F3105" s="22"/>
      <c r="G3105" s="22"/>
      <c r="H3105" s="22"/>
      <c r="I3105" s="23"/>
      <c r="J3105" s="35" t="str">
        <f t="shared" si="290"/>
        <v>➸</v>
      </c>
      <c r="K3105" s="117" t="str">
        <f>词典存放目录!$A$1&amp;L3105&amp;M3105</f>
        <v>F:\《自创文法查阅Excel》4.1备份\《B词汇·红宝书》\红宝书15版图片\3269-こくもつ【穀物】.jpg</v>
      </c>
      <c r="L3105" s="9" t="s">
        <v>18120</v>
      </c>
      <c r="M3105" s="117" t="s">
        <v>21224</v>
      </c>
      <c r="N3105" s="36" t="str">
        <f t="shared" si="291"/>
        <v>▶</v>
      </c>
      <c r="O3105" s="37" t="s">
        <v>17934</v>
      </c>
      <c r="P3105" s="37">
        <v>67</v>
      </c>
      <c r="Q3105" s="37" t="s">
        <v>23</v>
      </c>
      <c r="R3105" s="9" t="str">
        <f>词典存放目录!$A$1&amp;O3105&amp;P3105&amp;Q3105</f>
        <v>F:\《自创文法查阅Excel》4.1备份\《B词汇·红宝书》\红宝书MP3分割\10 n2-こ (67).mp3</v>
      </c>
      <c r="S3105" s="38"/>
      <c r="T3105" s="56"/>
      <c r="U3105" s="56"/>
      <c r="V3105" s="30" t="str">
        <f t="shared" si="293"/>
        <v/>
      </c>
      <c r="W3105" s="29"/>
      <c r="X3105" s="9" t="s">
        <v>329</v>
      </c>
    </row>
    <row r="3106" spans="1:24" s="57" customFormat="1" ht="24">
      <c r="A3106" s="31">
        <v>3270</v>
      </c>
      <c r="B3106" s="32">
        <f t="shared" ca="1" si="289"/>
        <v>0.3180759864033067</v>
      </c>
      <c r="C3106" s="133" t="s">
        <v>5813</v>
      </c>
      <c r="D3106" s="126" t="s">
        <v>5814</v>
      </c>
      <c r="E3106" s="21"/>
      <c r="F3106" s="22"/>
      <c r="G3106" s="22"/>
      <c r="H3106" s="22"/>
      <c r="I3106" s="23"/>
      <c r="J3106" s="35" t="str">
        <f t="shared" si="290"/>
        <v>➸</v>
      </c>
      <c r="K3106" s="117" t="str">
        <f>词典存放目录!$A$1&amp;L3106&amp;M3106</f>
        <v>F:\《自创文法查阅Excel》4.1备份\《B词汇·红宝书》\红宝书15版图片\3270-こげる【焦げる】.jpg</v>
      </c>
      <c r="L3106" s="9" t="s">
        <v>18120</v>
      </c>
      <c r="M3106" s="117" t="s">
        <v>21225</v>
      </c>
      <c r="N3106" s="36" t="str">
        <f t="shared" si="291"/>
        <v>▶</v>
      </c>
      <c r="O3106" s="37" t="s">
        <v>17934</v>
      </c>
      <c r="P3106" s="37">
        <v>68</v>
      </c>
      <c r="Q3106" s="37" t="s">
        <v>23</v>
      </c>
      <c r="R3106" s="9" t="str">
        <f>词典存放目录!$A$1&amp;O3106&amp;P3106&amp;Q3106</f>
        <v>F:\《自创文法查阅Excel》4.1备份\《B词汇·红宝书》\红宝书MP3分割\10 n2-こ (68).mp3</v>
      </c>
      <c r="S3106" s="38"/>
      <c r="T3106" s="56"/>
      <c r="U3106" s="56"/>
      <c r="V3106" s="30" t="str">
        <f t="shared" si="293"/>
        <v/>
      </c>
      <c r="W3106" s="29"/>
      <c r="X3106" s="9" t="s">
        <v>329</v>
      </c>
    </row>
    <row r="3107" spans="1:24" s="57" customFormat="1" ht="24">
      <c r="A3107" s="31">
        <v>3271</v>
      </c>
      <c r="B3107" s="32">
        <f t="shared" ca="1" si="289"/>
        <v>0.17717352086551996</v>
      </c>
      <c r="C3107" s="133" t="s">
        <v>5815</v>
      </c>
      <c r="D3107" s="126" t="s">
        <v>5816</v>
      </c>
      <c r="E3107" s="21"/>
      <c r="F3107" s="22"/>
      <c r="G3107" s="22"/>
      <c r="H3107" s="22"/>
      <c r="I3107" s="23"/>
      <c r="J3107" s="35" t="str">
        <f t="shared" si="290"/>
        <v>➸</v>
      </c>
      <c r="K3107" s="117" t="str">
        <f>词典存放目录!$A$1&amp;L3107&amp;M3107</f>
        <v>F:\《自创文法查阅Excel》4.1备份\《B词汇·红宝书》\红宝书15版图片\3271-こごえ【小声】.jpg</v>
      </c>
      <c r="L3107" s="9" t="s">
        <v>18120</v>
      </c>
      <c r="M3107" s="117" t="s">
        <v>21226</v>
      </c>
      <c r="N3107" s="36" t="str">
        <f t="shared" si="291"/>
        <v>▶</v>
      </c>
      <c r="O3107" s="37" t="s">
        <v>17934</v>
      </c>
      <c r="P3107" s="37">
        <v>69</v>
      </c>
      <c r="Q3107" s="37" t="s">
        <v>23</v>
      </c>
      <c r="R3107" s="9" t="str">
        <f>词典存放目录!$A$1&amp;O3107&amp;P3107&amp;Q3107</f>
        <v>F:\《自创文法查阅Excel》4.1备份\《B词汇·红宝书》\红宝书MP3分割\10 n2-こ (69).mp3</v>
      </c>
      <c r="S3107" s="38"/>
      <c r="T3107" s="56"/>
      <c r="U3107" s="56"/>
      <c r="V3107" s="30" t="str">
        <f t="shared" si="293"/>
        <v/>
      </c>
      <c r="W3107" s="29"/>
      <c r="X3107" s="9" t="s">
        <v>329</v>
      </c>
    </row>
    <row r="3108" spans="1:24" s="57" customFormat="1" ht="24">
      <c r="A3108" s="31">
        <v>3272</v>
      </c>
      <c r="B3108" s="32">
        <f t="shared" ca="1" si="289"/>
        <v>0.77165489573434554</v>
      </c>
      <c r="C3108" s="133" t="s">
        <v>5817</v>
      </c>
      <c r="D3108" s="126" t="s">
        <v>5818</v>
      </c>
      <c r="E3108" s="21"/>
      <c r="F3108" s="22"/>
      <c r="G3108" s="22"/>
      <c r="H3108" s="22"/>
      <c r="I3108" s="23"/>
      <c r="J3108" s="35" t="str">
        <f t="shared" si="290"/>
        <v>➸</v>
      </c>
      <c r="K3108" s="117" t="str">
        <f>词典存放目录!$A$1&amp;L3108&amp;M3108</f>
        <v>F:\《自创文法查阅Excel》4.1备份\《B词汇·红宝书》\红宝书15版图片\3272-こごえる【凍える】.jpg</v>
      </c>
      <c r="L3108" s="9" t="s">
        <v>18120</v>
      </c>
      <c r="M3108" s="117" t="s">
        <v>21227</v>
      </c>
      <c r="N3108" s="36" t="str">
        <f t="shared" si="291"/>
        <v>▶</v>
      </c>
      <c r="O3108" s="37" t="s">
        <v>17934</v>
      </c>
      <c r="P3108" s="37">
        <v>70</v>
      </c>
      <c r="Q3108" s="37" t="s">
        <v>23</v>
      </c>
      <c r="R3108" s="9" t="str">
        <f>词典存放目录!$A$1&amp;O3108&amp;P3108&amp;Q3108</f>
        <v>F:\《自创文法查阅Excel》4.1备份\《B词汇·红宝书》\红宝书MP3分割\10 n2-こ (70).mp3</v>
      </c>
      <c r="S3108" s="38"/>
      <c r="T3108" s="56"/>
      <c r="U3108" s="56"/>
      <c r="V3108" s="30" t="str">
        <f t="shared" si="293"/>
        <v/>
      </c>
      <c r="W3108" s="29"/>
      <c r="X3108" s="9" t="s">
        <v>329</v>
      </c>
    </row>
    <row r="3109" spans="1:24" s="57" customFormat="1" ht="24">
      <c r="A3109" s="31">
        <v>3273</v>
      </c>
      <c r="B3109" s="32">
        <f t="shared" ca="1" si="289"/>
        <v>0.56622704445773475</v>
      </c>
      <c r="C3109" s="133" t="s">
        <v>5819</v>
      </c>
      <c r="D3109" s="126" t="s">
        <v>5820</v>
      </c>
      <c r="E3109" s="21"/>
      <c r="F3109" s="22"/>
      <c r="G3109" s="22"/>
      <c r="H3109" s="22"/>
      <c r="I3109" s="23"/>
      <c r="J3109" s="35" t="str">
        <f t="shared" si="290"/>
        <v>➸</v>
      </c>
      <c r="K3109" s="117" t="str">
        <f>词典存放目录!$A$1&amp;L3109&amp;M3109</f>
        <v>F:\《自创文法查阅Excel》4.1备份\《B词汇·红宝书》\红宝书15版图片\3273-ここのところ【ここの所】.jpg</v>
      </c>
      <c r="L3109" s="9" t="s">
        <v>18120</v>
      </c>
      <c r="M3109" s="117" t="s">
        <v>21228</v>
      </c>
      <c r="N3109" s="36" t="str">
        <f t="shared" si="291"/>
        <v>▶</v>
      </c>
      <c r="O3109" s="37" t="s">
        <v>17934</v>
      </c>
      <c r="P3109" s="37">
        <v>71</v>
      </c>
      <c r="Q3109" s="37" t="s">
        <v>23</v>
      </c>
      <c r="R3109" s="9" t="str">
        <f>词典存放目录!$A$1&amp;O3109&amp;P3109&amp;Q3109</f>
        <v>F:\《自创文法查阅Excel》4.1备份\《B词汇·红宝书》\红宝书MP3分割\10 n2-こ (71).mp3</v>
      </c>
      <c r="S3109" s="38"/>
      <c r="T3109" s="56"/>
      <c r="U3109" s="56"/>
      <c r="V3109" s="30" t="str">
        <f t="shared" si="293"/>
        <v/>
      </c>
      <c r="W3109" s="29"/>
      <c r="X3109" s="9" t="s">
        <v>329</v>
      </c>
    </row>
    <row r="3110" spans="1:24" s="57" customFormat="1" ht="24">
      <c r="A3110" s="31">
        <v>3274</v>
      </c>
      <c r="B3110" s="32">
        <f t="shared" ca="1" si="289"/>
        <v>0.98010726215922206</v>
      </c>
      <c r="C3110" s="133" t="s">
        <v>5821</v>
      </c>
      <c r="D3110" s="126" t="s">
        <v>5822</v>
      </c>
      <c r="E3110" s="21"/>
      <c r="F3110" s="22"/>
      <c r="G3110" s="22"/>
      <c r="H3110" s="22"/>
      <c r="I3110" s="23"/>
      <c r="J3110" s="35" t="str">
        <f t="shared" si="290"/>
        <v>➸</v>
      </c>
      <c r="K3110" s="117" t="str">
        <f>词典存放目录!$A$1&amp;L3110&amp;M3110</f>
        <v>F:\《自创文法查阅Excel》4.1备份\《B词汇·红宝书》\红宝书15版图片\3274-こころあたり【心当たり】.jpg</v>
      </c>
      <c r="L3110" s="9" t="s">
        <v>18120</v>
      </c>
      <c r="M3110" s="117" t="s">
        <v>21229</v>
      </c>
      <c r="N3110" s="36" t="str">
        <f t="shared" si="291"/>
        <v>▶</v>
      </c>
      <c r="O3110" s="37" t="s">
        <v>17934</v>
      </c>
      <c r="P3110" s="37">
        <v>72</v>
      </c>
      <c r="Q3110" s="37" t="s">
        <v>23</v>
      </c>
      <c r="R3110" s="9" t="str">
        <f>词典存放目录!$A$1&amp;O3110&amp;P3110&amp;Q3110</f>
        <v>F:\《自创文法查阅Excel》4.1备份\《B词汇·红宝书》\红宝书MP3分割\10 n2-こ (72).mp3</v>
      </c>
      <c r="S3110" s="38"/>
      <c r="T3110" s="56"/>
      <c r="U3110" s="56"/>
      <c r="V3110" s="30" t="str">
        <f t="shared" si="293"/>
        <v/>
      </c>
      <c r="W3110" s="29"/>
      <c r="X3110" s="9" t="s">
        <v>329</v>
      </c>
    </row>
    <row r="3111" spans="1:24" s="57" customFormat="1" ht="24">
      <c r="A3111" s="31">
        <v>3275</v>
      </c>
      <c r="B3111" s="32">
        <f t="shared" ca="1" si="289"/>
        <v>0.95593664527628053</v>
      </c>
      <c r="C3111" s="133" t="s">
        <v>5823</v>
      </c>
      <c r="D3111" s="126" t="s">
        <v>5824</v>
      </c>
      <c r="E3111" s="21"/>
      <c r="F3111" s="22"/>
      <c r="G3111" s="22"/>
      <c r="H3111" s="22"/>
      <c r="I3111" s="23"/>
      <c r="J3111" s="35" t="str">
        <f t="shared" si="290"/>
        <v>➸</v>
      </c>
      <c r="K3111" s="117" t="str">
        <f>词典存放目录!$A$1&amp;L3111&amp;M3111</f>
        <v>F:\《自创文法查阅Excel》4.1备份\《B词汇·红宝书》\红宝书15版图片\3275-こころえ【心得】.jpg</v>
      </c>
      <c r="L3111" s="9" t="s">
        <v>18120</v>
      </c>
      <c r="M3111" s="117" t="s">
        <v>21230</v>
      </c>
      <c r="N3111" s="36" t="str">
        <f t="shared" si="291"/>
        <v>▶</v>
      </c>
      <c r="O3111" s="37" t="s">
        <v>17934</v>
      </c>
      <c r="P3111" s="37">
        <v>73</v>
      </c>
      <c r="Q3111" s="37" t="s">
        <v>23</v>
      </c>
      <c r="R3111" s="9" t="str">
        <f>词典存放目录!$A$1&amp;O3111&amp;P3111&amp;Q3111</f>
        <v>F:\《自创文法查阅Excel》4.1备份\《B词汇·红宝书》\红宝书MP3分割\10 n2-こ (73).mp3</v>
      </c>
      <c r="S3111" s="38"/>
      <c r="T3111" s="56"/>
      <c r="U3111" s="56"/>
      <c r="V3111" s="30" t="str">
        <f t="shared" si="293"/>
        <v/>
      </c>
      <c r="W3111" s="29"/>
      <c r="X3111" s="9" t="s">
        <v>329</v>
      </c>
    </row>
    <row r="3112" spans="1:24" s="57" customFormat="1" ht="24">
      <c r="A3112" s="31">
        <v>3276</v>
      </c>
      <c r="B3112" s="32">
        <f t="shared" ca="1" si="289"/>
        <v>0.91360886008013109</v>
      </c>
      <c r="C3112" s="133" t="s">
        <v>5825</v>
      </c>
      <c r="D3112" s="126" t="s">
        <v>5826</v>
      </c>
      <c r="E3112" s="21"/>
      <c r="F3112" s="22"/>
      <c r="G3112" s="22"/>
      <c r="H3112" s="22"/>
      <c r="I3112" s="23"/>
      <c r="J3112" s="35" t="str">
        <f t="shared" si="290"/>
        <v>➸</v>
      </c>
      <c r="K3112" s="117" t="str">
        <f>词典存放目录!$A$1&amp;L3112&amp;M3112</f>
        <v>F:\《自创文法查阅Excel》4.1备份\《B词汇·红宝书》\红宝书15版图片\3276-こころえる【心得る】.jpg</v>
      </c>
      <c r="L3112" s="9" t="s">
        <v>18120</v>
      </c>
      <c r="M3112" s="117" t="s">
        <v>21231</v>
      </c>
      <c r="N3112" s="36" t="str">
        <f t="shared" si="291"/>
        <v>▶</v>
      </c>
      <c r="O3112" s="37" t="s">
        <v>17934</v>
      </c>
      <c r="P3112" s="37">
        <v>74</v>
      </c>
      <c r="Q3112" s="37" t="s">
        <v>23</v>
      </c>
      <c r="R3112" s="9" t="str">
        <f>词典存放目录!$A$1&amp;O3112&amp;P3112&amp;Q3112</f>
        <v>F:\《自创文法查阅Excel》4.1备份\《B词汇·红宝书》\红宝书MP3分割\10 n2-こ (74).mp3</v>
      </c>
      <c r="S3112" s="38"/>
      <c r="T3112" s="56"/>
      <c r="U3112" s="56"/>
      <c r="V3112" s="30" t="str">
        <f t="shared" si="293"/>
        <v/>
      </c>
      <c r="W3112" s="29"/>
      <c r="X3112" s="9" t="s">
        <v>329</v>
      </c>
    </row>
    <row r="3113" spans="1:24" s="57" customFormat="1" ht="24">
      <c r="A3113" s="31">
        <v>3277</v>
      </c>
      <c r="B3113" s="32">
        <f t="shared" ca="1" si="289"/>
        <v>0.85775395450186454</v>
      </c>
      <c r="C3113" s="133" t="s">
        <v>5827</v>
      </c>
      <c r="D3113" s="126" t="s">
        <v>5828</v>
      </c>
      <c r="E3113" s="21"/>
      <c r="F3113" s="22"/>
      <c r="G3113" s="22"/>
      <c r="H3113" s="22"/>
      <c r="I3113" s="23"/>
      <c r="J3113" s="35" t="str">
        <f t="shared" si="290"/>
        <v>➸</v>
      </c>
      <c r="K3113" s="117" t="str">
        <f>词典存放目录!$A$1&amp;L3113&amp;M3113</f>
        <v>F:\《自创文法查阅Excel》4.1备份\《B词汇·红宝书》\红宝书15版图片\3277-こころがかり【心掛かり】.jpg</v>
      </c>
      <c r="L3113" s="9" t="s">
        <v>18120</v>
      </c>
      <c r="M3113" s="117" t="s">
        <v>21232</v>
      </c>
      <c r="N3113" s="36" t="str">
        <f t="shared" si="291"/>
        <v>▶</v>
      </c>
      <c r="O3113" s="37" t="s">
        <v>17934</v>
      </c>
      <c r="P3113" s="37">
        <v>75</v>
      </c>
      <c r="Q3113" s="37" t="s">
        <v>23</v>
      </c>
      <c r="R3113" s="9" t="str">
        <f>词典存放目录!$A$1&amp;O3113&amp;P3113&amp;Q3113</f>
        <v>F:\《自创文法查阅Excel》4.1备份\《B词汇·红宝书》\红宝书MP3分割\10 n2-こ (75).mp3</v>
      </c>
      <c r="S3113" s="38"/>
      <c r="T3113" s="56"/>
      <c r="U3113" s="56"/>
      <c r="V3113" s="30" t="str">
        <f t="shared" si="293"/>
        <v/>
      </c>
      <c r="W3113" s="29"/>
      <c r="X3113" s="9" t="s">
        <v>329</v>
      </c>
    </row>
    <row r="3114" spans="1:24" s="57" customFormat="1" ht="24">
      <c r="A3114" s="31">
        <v>3278</v>
      </c>
      <c r="B3114" s="32">
        <f t="shared" ca="1" si="289"/>
        <v>0.25666936997950851</v>
      </c>
      <c r="C3114" s="133" t="s">
        <v>5829</v>
      </c>
      <c r="D3114" s="126" t="s">
        <v>5830</v>
      </c>
      <c r="E3114" s="21"/>
      <c r="F3114" s="22"/>
      <c r="G3114" s="22"/>
      <c r="H3114" s="22"/>
      <c r="I3114" s="23"/>
      <c r="J3114" s="35" t="str">
        <f t="shared" si="290"/>
        <v>➸</v>
      </c>
      <c r="K3114" s="117" t="str">
        <f>词典存放目录!$A$1&amp;L3114&amp;M3114</f>
        <v>F:\《自创文法查阅Excel》4.1备份\《B词汇·红宝书》\红宝书15版图片\3278-こころがまえ【心構え】.jpg</v>
      </c>
      <c r="L3114" s="9" t="s">
        <v>18120</v>
      </c>
      <c r="M3114" s="117" t="s">
        <v>21233</v>
      </c>
      <c r="N3114" s="36" t="str">
        <f t="shared" si="291"/>
        <v>▶</v>
      </c>
      <c r="O3114" s="37" t="s">
        <v>17934</v>
      </c>
      <c r="P3114" s="37">
        <v>76</v>
      </c>
      <c r="Q3114" s="37" t="s">
        <v>23</v>
      </c>
      <c r="R3114" s="9" t="str">
        <f>词典存放目录!$A$1&amp;O3114&amp;P3114&amp;Q3114</f>
        <v>F:\《自创文法查阅Excel》4.1备份\《B词汇·红宝书》\红宝书MP3分割\10 n2-こ (76).mp3</v>
      </c>
      <c r="S3114" s="38"/>
      <c r="T3114" s="56"/>
      <c r="U3114" s="56"/>
      <c r="V3114" s="30" t="str">
        <f t="shared" si="293"/>
        <v/>
      </c>
      <c r="W3114" s="29"/>
      <c r="X3114" s="9" t="s">
        <v>329</v>
      </c>
    </row>
    <row r="3115" spans="1:24" s="57" customFormat="1" ht="24">
      <c r="A3115" s="31">
        <v>3279</v>
      </c>
      <c r="B3115" s="32">
        <f t="shared" ca="1" si="289"/>
        <v>6.3306090375900848E-2</v>
      </c>
      <c r="C3115" s="133" t="s">
        <v>5831</v>
      </c>
      <c r="D3115" s="126" t="s">
        <v>5832</v>
      </c>
      <c r="E3115" s="21"/>
      <c r="F3115" s="22"/>
      <c r="G3115" s="22"/>
      <c r="H3115" s="22"/>
      <c r="I3115" s="23"/>
      <c r="J3115" s="35" t="str">
        <f t="shared" si="290"/>
        <v>➸</v>
      </c>
      <c r="K3115" s="117" t="str">
        <f>词典存放目录!$A$1&amp;L3115&amp;M3115</f>
        <v>F:\《自创文法查阅Excel》4.1备份\《B词汇·红宝书》\红宝书15版图片\3279-こころづかい【心遣い】.jpg</v>
      </c>
      <c r="L3115" s="9" t="s">
        <v>18120</v>
      </c>
      <c r="M3115" s="117" t="s">
        <v>21234</v>
      </c>
      <c r="N3115" s="36" t="str">
        <f t="shared" si="291"/>
        <v>▶</v>
      </c>
      <c r="O3115" s="37" t="s">
        <v>17934</v>
      </c>
      <c r="P3115" s="37">
        <v>77</v>
      </c>
      <c r="Q3115" s="37" t="s">
        <v>23</v>
      </c>
      <c r="R3115" s="9" t="str">
        <f>词典存放目录!$A$1&amp;O3115&amp;P3115&amp;Q3115</f>
        <v>F:\《自创文法查阅Excel》4.1备份\《B词汇·红宝书》\红宝书MP3分割\10 n2-こ (77).mp3</v>
      </c>
      <c r="S3115" s="38"/>
      <c r="T3115" s="56"/>
      <c r="U3115" s="56"/>
      <c r="V3115" s="30" t="str">
        <f t="shared" si="293"/>
        <v/>
      </c>
      <c r="W3115" s="29"/>
      <c r="X3115" s="9" t="s">
        <v>329</v>
      </c>
    </row>
    <row r="3116" spans="1:24" s="57" customFormat="1" ht="24">
      <c r="A3116" s="31">
        <v>3280</v>
      </c>
      <c r="B3116" s="32">
        <f t="shared" ca="1" si="289"/>
        <v>0.59910071629439798</v>
      </c>
      <c r="C3116" s="133" t="s">
        <v>5833</v>
      </c>
      <c r="D3116" s="126" t="s">
        <v>5834</v>
      </c>
      <c r="E3116" s="21"/>
      <c r="F3116" s="22"/>
      <c r="G3116" s="22"/>
      <c r="H3116" s="22"/>
      <c r="I3116" s="23"/>
      <c r="J3116" s="35" t="str">
        <f t="shared" si="290"/>
        <v>➸</v>
      </c>
      <c r="K3116" s="117" t="str">
        <f>词典存放目录!$A$1&amp;L3116&amp;M3116</f>
        <v>F:\《自创文法查阅Excel》4.1备份\《B词汇·红宝书》\红宝书15版图片\3280-ここん【古今】.jpg</v>
      </c>
      <c r="L3116" s="9" t="s">
        <v>18120</v>
      </c>
      <c r="M3116" s="117" t="s">
        <v>21235</v>
      </c>
      <c r="N3116" s="36" t="str">
        <f t="shared" si="291"/>
        <v>▶</v>
      </c>
      <c r="O3116" s="37" t="s">
        <v>17934</v>
      </c>
      <c r="P3116" s="37">
        <v>78</v>
      </c>
      <c r="Q3116" s="37" t="s">
        <v>23</v>
      </c>
      <c r="R3116" s="9" t="str">
        <f>词典存放目录!$A$1&amp;O3116&amp;P3116&amp;Q3116</f>
        <v>F:\《自创文法查阅Excel》4.1备份\《B词汇·红宝书》\红宝书MP3分割\10 n2-こ (78).mp3</v>
      </c>
      <c r="S3116" s="38"/>
      <c r="T3116" s="56"/>
      <c r="U3116" s="56"/>
      <c r="V3116" s="30" t="str">
        <f t="shared" si="293"/>
        <v/>
      </c>
      <c r="W3116" s="29"/>
      <c r="X3116" s="9" t="s">
        <v>329</v>
      </c>
    </row>
    <row r="3117" spans="1:24" s="57" customFormat="1" ht="24">
      <c r="A3117" s="31">
        <v>3281</v>
      </c>
      <c r="B3117" s="32">
        <f t="shared" ca="1" si="289"/>
        <v>0.24976736670493394</v>
      </c>
      <c r="C3117" s="133" t="s">
        <v>5835</v>
      </c>
      <c r="D3117" s="126" t="s">
        <v>5836</v>
      </c>
      <c r="E3117" s="21"/>
      <c r="F3117" s="22"/>
      <c r="G3117" s="22"/>
      <c r="H3117" s="22"/>
      <c r="I3117" s="23"/>
      <c r="J3117" s="35" t="str">
        <f t="shared" si="290"/>
        <v>➸</v>
      </c>
      <c r="K3117" s="117" t="str">
        <f>词典存放目录!$A$1&amp;L3117&amp;M3117</f>
        <v>F:\《自创文法查阅Excel》4.1备份\《B词汇·红宝书》\红宝书15版图片\3281-こしかけ【腰掛け】.jpg</v>
      </c>
      <c r="L3117" s="9" t="s">
        <v>18120</v>
      </c>
      <c r="M3117" s="117" t="s">
        <v>21236</v>
      </c>
      <c r="N3117" s="36" t="str">
        <f t="shared" si="291"/>
        <v>▶</v>
      </c>
      <c r="O3117" s="37" t="s">
        <v>17934</v>
      </c>
      <c r="P3117" s="37">
        <v>79</v>
      </c>
      <c r="Q3117" s="37" t="s">
        <v>23</v>
      </c>
      <c r="R3117" s="9" t="str">
        <f>词典存放目录!$A$1&amp;O3117&amp;P3117&amp;Q3117</f>
        <v>F:\《自创文法查阅Excel》4.1备份\《B词汇·红宝书》\红宝书MP3分割\10 n2-こ (79).mp3</v>
      </c>
      <c r="S3117" s="38"/>
      <c r="T3117" s="56"/>
      <c r="U3117" s="56"/>
      <c r="V3117" s="30" t="str">
        <f t="shared" si="293"/>
        <v/>
      </c>
      <c r="W3117" s="29"/>
      <c r="X3117" s="9" t="s">
        <v>329</v>
      </c>
    </row>
    <row r="3118" spans="1:24" s="57" customFormat="1" ht="24">
      <c r="A3118" s="31">
        <v>3282</v>
      </c>
      <c r="B3118" s="32">
        <f t="shared" ca="1" si="289"/>
        <v>0.9917026232562679</v>
      </c>
      <c r="C3118" s="133" t="s">
        <v>5837</v>
      </c>
      <c r="D3118" s="126" t="s">
        <v>5838</v>
      </c>
      <c r="E3118" s="21"/>
      <c r="F3118" s="22"/>
      <c r="G3118" s="22"/>
      <c r="H3118" s="22"/>
      <c r="I3118" s="23"/>
      <c r="J3118" s="35" t="str">
        <f t="shared" si="290"/>
        <v>➸</v>
      </c>
      <c r="K3118" s="117" t="str">
        <f>词典存放目录!$A$1&amp;L3118&amp;M3118</f>
        <v>F:\《自创文法查阅Excel》4.1备份\《B词汇·红宝书》\红宝书15版图片\3282-こしらえる【拵える】.jpg</v>
      </c>
      <c r="L3118" s="9" t="s">
        <v>18120</v>
      </c>
      <c r="M3118" s="117" t="s">
        <v>21237</v>
      </c>
      <c r="N3118" s="36" t="str">
        <f t="shared" si="291"/>
        <v>▶</v>
      </c>
      <c r="O3118" s="37" t="s">
        <v>17934</v>
      </c>
      <c r="P3118" s="37">
        <v>80</v>
      </c>
      <c r="Q3118" s="37" t="s">
        <v>23</v>
      </c>
      <c r="R3118" s="9" t="str">
        <f>词典存放目录!$A$1&amp;O3118&amp;P3118&amp;Q3118</f>
        <v>F:\《自创文法查阅Excel》4.1备份\《B词汇·红宝书》\红宝书MP3分割\10 n2-こ (80).mp3</v>
      </c>
      <c r="S3118" s="38"/>
      <c r="T3118" s="56"/>
      <c r="U3118" s="56"/>
      <c r="V3118" s="30" t="str">
        <f t="shared" si="293"/>
        <v/>
      </c>
      <c r="W3118" s="29"/>
      <c r="X3118" s="9" t="s">
        <v>329</v>
      </c>
    </row>
    <row r="3119" spans="1:24" s="57" customFormat="1" ht="24">
      <c r="A3119" s="31">
        <v>3283</v>
      </c>
      <c r="B3119" s="32">
        <f t="shared" ca="1" si="289"/>
        <v>2.0950336266613467E-2</v>
      </c>
      <c r="C3119" s="133" t="s">
        <v>5839</v>
      </c>
      <c r="D3119" s="126" t="s">
        <v>5840</v>
      </c>
      <c r="E3119" s="21"/>
      <c r="F3119" s="22"/>
      <c r="G3119" s="22"/>
      <c r="H3119" s="22"/>
      <c r="I3119" s="23"/>
      <c r="J3119" s="35" t="str">
        <f t="shared" si="290"/>
        <v>➸</v>
      </c>
      <c r="K3119" s="117" t="str">
        <f>词典存放目录!$A$1&amp;L3119&amp;M3119</f>
        <v>F:\《自创文法查阅Excel》4.1备份\《B词汇·红宝书》\红宝书15版图片\3283-こじんてき【個人的】.jpg</v>
      </c>
      <c r="L3119" s="9" t="s">
        <v>18120</v>
      </c>
      <c r="M3119" s="117" t="s">
        <v>21238</v>
      </c>
      <c r="N3119" s="36" t="str">
        <f t="shared" si="291"/>
        <v>▶</v>
      </c>
      <c r="O3119" s="37" t="s">
        <v>17934</v>
      </c>
      <c r="P3119" s="37">
        <v>81</v>
      </c>
      <c r="Q3119" s="37" t="s">
        <v>23</v>
      </c>
      <c r="R3119" s="9" t="str">
        <f>词典存放目录!$A$1&amp;O3119&amp;P3119&amp;Q3119</f>
        <v>F:\《自创文法查阅Excel》4.1备份\《B词汇·红宝书》\红宝书MP3分割\10 n2-こ (81).mp3</v>
      </c>
      <c r="S3119" s="38"/>
      <c r="T3119" s="56"/>
      <c r="U3119" s="56"/>
      <c r="V3119" s="30"/>
      <c r="W3119" s="29"/>
      <c r="X3119" s="9" t="s">
        <v>329</v>
      </c>
    </row>
    <row r="3120" spans="1:24" s="57" customFormat="1" ht="24">
      <c r="A3120" s="31">
        <v>3284</v>
      </c>
      <c r="B3120" s="32">
        <f t="shared" ca="1" si="289"/>
        <v>0.24235094019081949</v>
      </c>
      <c r="C3120" s="133" t="s">
        <v>5841</v>
      </c>
      <c r="D3120" s="126" t="s">
        <v>5842</v>
      </c>
      <c r="E3120" s="21"/>
      <c r="F3120" s="22"/>
      <c r="G3120" s="22"/>
      <c r="H3120" s="22"/>
      <c r="I3120" s="23"/>
      <c r="J3120" s="35" t="str">
        <f t="shared" si="290"/>
        <v>➸</v>
      </c>
      <c r="K3120" s="117" t="str">
        <f>词典存放目录!$A$1&amp;L3120&amp;M3120</f>
        <v>F:\《自创文法查阅Excel》4.1备份\《B词汇·红宝书》\红宝书15版图片\3284-こす【越す】.jpg</v>
      </c>
      <c r="L3120" s="9" t="s">
        <v>18120</v>
      </c>
      <c r="M3120" s="117" t="s">
        <v>21239</v>
      </c>
      <c r="N3120" s="36" t="str">
        <f t="shared" si="291"/>
        <v>▶</v>
      </c>
      <c r="O3120" s="37" t="s">
        <v>17934</v>
      </c>
      <c r="P3120" s="37">
        <v>82</v>
      </c>
      <c r="Q3120" s="37" t="s">
        <v>23</v>
      </c>
      <c r="R3120" s="9" t="str">
        <f>词典存放目录!$A$1&amp;O3120&amp;P3120&amp;Q3120</f>
        <v>F:\《自创文法查阅Excel》4.1备份\《B词汇·红宝书》\红宝书MP3分割\10 n2-こ (82).mp3</v>
      </c>
      <c r="S3120" s="38"/>
      <c r="T3120" s="56"/>
      <c r="U3120" s="56"/>
      <c r="V3120" s="30" t="str">
        <f t="shared" ref="V3120:V3133" si="294">IF(COUNTA(S3120:U3120)=0,"",COUNTIF(S3120:U3120,"0")/COUNTA(S3120:U3120))</f>
        <v/>
      </c>
      <c r="W3120" s="29"/>
      <c r="X3120" s="9" t="s">
        <v>329</v>
      </c>
    </row>
    <row r="3121" spans="1:24" s="57" customFormat="1" ht="24">
      <c r="A3121" s="31">
        <v>3285</v>
      </c>
      <c r="B3121" s="32">
        <f t="shared" ca="1" si="289"/>
        <v>0.92424156296011206</v>
      </c>
      <c r="C3121" s="133" t="s">
        <v>5389</v>
      </c>
      <c r="D3121" s="126" t="s">
        <v>5843</v>
      </c>
      <c r="E3121" s="21"/>
      <c r="F3121" s="22"/>
      <c r="G3121" s="22"/>
      <c r="H3121" s="22"/>
      <c r="I3121" s="23"/>
      <c r="J3121" s="35" t="str">
        <f t="shared" si="290"/>
        <v>➸</v>
      </c>
      <c r="K3121" s="117" t="str">
        <f>词典存放目录!$A$1&amp;L3121&amp;M3121</f>
        <v>F:\《自创文法查阅Excel》4.1备份\《B词汇·红宝书》\红宝书15版图片\3285-こたえる【応える】.jpg</v>
      </c>
      <c r="L3121" s="9" t="s">
        <v>18120</v>
      </c>
      <c r="M3121" s="117" t="s">
        <v>21240</v>
      </c>
      <c r="N3121" s="36" t="str">
        <f t="shared" si="291"/>
        <v>▶</v>
      </c>
      <c r="O3121" s="37" t="s">
        <v>17934</v>
      </c>
      <c r="P3121" s="37">
        <v>83</v>
      </c>
      <c r="Q3121" s="37" t="s">
        <v>23</v>
      </c>
      <c r="R3121" s="9" t="str">
        <f>词典存放目录!$A$1&amp;O3121&amp;P3121&amp;Q3121</f>
        <v>F:\《自创文法查阅Excel》4.1备份\《B词汇·红宝书》\红宝书MP3分割\10 n2-こ (83).mp3</v>
      </c>
      <c r="S3121" s="38"/>
      <c r="T3121" s="56"/>
      <c r="U3121" s="56"/>
      <c r="V3121" s="30" t="str">
        <f t="shared" si="294"/>
        <v/>
      </c>
      <c r="W3121" s="29"/>
      <c r="X3121" s="9" t="s">
        <v>329</v>
      </c>
    </row>
    <row r="3122" spans="1:24" s="57" customFormat="1" ht="24">
      <c r="A3122" s="31">
        <v>3286</v>
      </c>
      <c r="B3122" s="32">
        <f t="shared" ca="1" si="289"/>
        <v>0.58501577874111155</v>
      </c>
      <c r="C3122" s="133" t="s">
        <v>5844</v>
      </c>
      <c r="D3122" s="126" t="s">
        <v>5845</v>
      </c>
      <c r="E3122" s="21"/>
      <c r="F3122" s="22"/>
      <c r="G3122" s="22"/>
      <c r="H3122" s="22"/>
      <c r="I3122" s="23"/>
      <c r="J3122" s="35" t="str">
        <f t="shared" si="290"/>
        <v>➸</v>
      </c>
      <c r="K3122" s="117" t="str">
        <f>词典存放目录!$A$1&amp;L3122&amp;M3122</f>
        <v>F:\《自创文法查阅Excel》4.1备份\《B词汇·红宝书》\红宝书15版图片\3286-こたつ【火燵】.jpg</v>
      </c>
      <c r="L3122" s="9" t="s">
        <v>18120</v>
      </c>
      <c r="M3122" s="117" t="s">
        <v>21241</v>
      </c>
      <c r="N3122" s="36" t="str">
        <f t="shared" si="291"/>
        <v>▶</v>
      </c>
      <c r="O3122" s="37" t="s">
        <v>17934</v>
      </c>
      <c r="P3122" s="37">
        <v>84</v>
      </c>
      <c r="Q3122" s="37" t="s">
        <v>23</v>
      </c>
      <c r="R3122" s="9" t="str">
        <f>词典存放目录!$A$1&amp;O3122&amp;P3122&amp;Q3122</f>
        <v>F:\《自创文法查阅Excel》4.1备份\《B词汇·红宝书》\红宝书MP3分割\10 n2-こ (84).mp3</v>
      </c>
      <c r="S3122" s="38"/>
      <c r="T3122" s="56"/>
      <c r="U3122" s="56"/>
      <c r="V3122" s="30" t="str">
        <f t="shared" si="294"/>
        <v/>
      </c>
      <c r="W3122" s="29"/>
      <c r="X3122" s="9" t="s">
        <v>329</v>
      </c>
    </row>
    <row r="3123" spans="1:24" s="57" customFormat="1" ht="24">
      <c r="A3123" s="31">
        <v>3287</v>
      </c>
      <c r="B3123" s="32">
        <f t="shared" ca="1" si="289"/>
        <v>0.51607344188063808</v>
      </c>
      <c r="C3123" s="133" t="s">
        <v>5846</v>
      </c>
      <c r="D3123" s="126" t="s">
        <v>5847</v>
      </c>
      <c r="E3123" s="21"/>
      <c r="F3123" s="22"/>
      <c r="G3123" s="22"/>
      <c r="H3123" s="22"/>
      <c r="I3123" s="23"/>
      <c r="J3123" s="35" t="str">
        <f t="shared" si="290"/>
        <v>➸</v>
      </c>
      <c r="K3123" s="117" t="str">
        <f>词典存放目录!$A$1&amp;L3123&amp;M3123</f>
        <v>F:\《自创文法查阅Excel》4.1备份\《B词汇·红宝书》\红宝书15版图片\3287-こだわり【拘り】.jpg</v>
      </c>
      <c r="L3123" s="9" t="s">
        <v>18120</v>
      </c>
      <c r="M3123" s="117" t="s">
        <v>21242</v>
      </c>
      <c r="N3123" s="36" t="str">
        <f t="shared" si="291"/>
        <v>▶</v>
      </c>
      <c r="O3123" s="37" t="s">
        <v>17934</v>
      </c>
      <c r="P3123" s="37">
        <v>85</v>
      </c>
      <c r="Q3123" s="37" t="s">
        <v>23</v>
      </c>
      <c r="R3123" s="9" t="str">
        <f>词典存放目录!$A$1&amp;O3123&amp;P3123&amp;Q3123</f>
        <v>F:\《自创文法查阅Excel》4.1备份\《B词汇·红宝书》\红宝书MP3分割\10 n2-こ (85).mp3</v>
      </c>
      <c r="S3123" s="38"/>
      <c r="T3123" s="56"/>
      <c r="U3123" s="56"/>
      <c r="V3123" s="30" t="str">
        <f t="shared" si="294"/>
        <v/>
      </c>
      <c r="W3123" s="29"/>
      <c r="X3123" s="9" t="s">
        <v>329</v>
      </c>
    </row>
    <row r="3124" spans="1:24" s="57" customFormat="1" ht="24">
      <c r="A3124" s="31">
        <v>3289</v>
      </c>
      <c r="B3124" s="32">
        <f t="shared" ca="1" si="289"/>
        <v>0.10442772800890343</v>
      </c>
      <c r="C3124" s="133" t="s">
        <v>5848</v>
      </c>
      <c r="D3124" s="126"/>
      <c r="E3124" s="21"/>
      <c r="F3124" s="22"/>
      <c r="G3124" s="41" t="s">
        <v>99</v>
      </c>
      <c r="H3124" s="22" t="s">
        <v>159</v>
      </c>
      <c r="I3124" s="23"/>
      <c r="J3124" s="35" t="str">
        <f t="shared" si="290"/>
        <v>➸</v>
      </c>
      <c r="K3124" s="117" t="str">
        <f>词典存放目录!$A$1&amp;L3124&amp;M3124</f>
        <v>F:\《自创文法查阅Excel》4.1备份\《B词汇·红宝书》\红宝书15版图片\3289-ごちゃごちゃ.jpg</v>
      </c>
      <c r="L3124" s="9" t="s">
        <v>18120</v>
      </c>
      <c r="M3124" s="117" t="s">
        <v>21243</v>
      </c>
      <c r="N3124" s="36" t="str">
        <f t="shared" si="291"/>
        <v>▶</v>
      </c>
      <c r="O3124" s="37" t="s">
        <v>17934</v>
      </c>
      <c r="P3124" s="37">
        <v>87</v>
      </c>
      <c r="Q3124" s="37" t="s">
        <v>23</v>
      </c>
      <c r="R3124" s="9" t="str">
        <f>词典存放目录!$A$1&amp;O3124&amp;P3124&amp;Q3124</f>
        <v>F:\《自创文法查阅Excel》4.1备份\《B词汇·红宝书》\红宝书MP3分割\10 n2-こ (87).mp3</v>
      </c>
      <c r="S3124" s="38"/>
      <c r="T3124" s="56"/>
      <c r="U3124" s="56"/>
      <c r="V3124" s="30" t="str">
        <f t="shared" si="294"/>
        <v/>
      </c>
      <c r="W3124" s="29"/>
      <c r="X3124" s="9" t="s">
        <v>329</v>
      </c>
    </row>
    <row r="3125" spans="1:24" s="57" customFormat="1" ht="24">
      <c r="A3125" s="31">
        <v>3290</v>
      </c>
      <c r="B3125" s="32">
        <f t="shared" ca="1" si="289"/>
        <v>0.56181229131678867</v>
      </c>
      <c r="C3125" s="133" t="s">
        <v>5849</v>
      </c>
      <c r="D3125" s="126" t="s">
        <v>5850</v>
      </c>
      <c r="E3125" s="21"/>
      <c r="F3125" s="22"/>
      <c r="G3125" s="22"/>
      <c r="H3125" s="22"/>
      <c r="I3125" s="23"/>
      <c r="J3125" s="35" t="str">
        <f t="shared" si="290"/>
        <v>➸</v>
      </c>
      <c r="K3125" s="117" t="str">
        <f>词典存放目录!$A$1&amp;L3125&amp;M3125</f>
        <v>F:\《自创文法查阅Excel》4.1备份\《B词汇·红宝书》\红宝书15版图片\3290-こつ【骨】.jpg</v>
      </c>
      <c r="L3125" s="9" t="s">
        <v>18120</v>
      </c>
      <c r="M3125" s="117" t="s">
        <v>21244</v>
      </c>
      <c r="N3125" s="36" t="str">
        <f t="shared" si="291"/>
        <v>▶</v>
      </c>
      <c r="O3125" s="37" t="s">
        <v>17934</v>
      </c>
      <c r="P3125" s="37">
        <v>88</v>
      </c>
      <c r="Q3125" s="37" t="s">
        <v>23</v>
      </c>
      <c r="R3125" s="9" t="str">
        <f>词典存放目录!$A$1&amp;O3125&amp;P3125&amp;Q3125</f>
        <v>F:\《自创文法查阅Excel》4.1备份\《B词汇·红宝书》\红宝书MP3分割\10 n2-こ (88).mp3</v>
      </c>
      <c r="S3125" s="38"/>
      <c r="T3125" s="56"/>
      <c r="U3125" s="56"/>
      <c r="V3125" s="30" t="str">
        <f t="shared" si="294"/>
        <v/>
      </c>
      <c r="W3125" s="29"/>
      <c r="X3125" s="9" t="s">
        <v>329</v>
      </c>
    </row>
    <row r="3126" spans="1:24" s="57" customFormat="1" ht="24">
      <c r="A3126" s="31">
        <v>3291</v>
      </c>
      <c r="B3126" s="32">
        <f t="shared" ca="1" si="289"/>
        <v>0.3521704358412977</v>
      </c>
      <c r="C3126" s="133" t="s">
        <v>5851</v>
      </c>
      <c r="D3126" s="126" t="s">
        <v>5852</v>
      </c>
      <c r="E3126" s="21"/>
      <c r="F3126" s="22"/>
      <c r="G3126" s="22"/>
      <c r="H3126" s="22"/>
      <c r="I3126" s="23"/>
      <c r="J3126" s="35" t="str">
        <f t="shared" si="290"/>
        <v>➸</v>
      </c>
      <c r="K3126" s="117" t="str">
        <f>词典存放目录!$A$1&amp;L3126&amp;M3126</f>
        <v>F:\《自创文法查阅Excel》4.1备份\《B词汇·红宝书》\红宝书15版图片\3291-こっきょう【国境】.jpg</v>
      </c>
      <c r="L3126" s="9" t="s">
        <v>18120</v>
      </c>
      <c r="M3126" s="117" t="s">
        <v>21245</v>
      </c>
      <c r="N3126" s="36" t="str">
        <f t="shared" si="291"/>
        <v>▶</v>
      </c>
      <c r="O3126" s="37" t="s">
        <v>17934</v>
      </c>
      <c r="P3126" s="37">
        <v>89</v>
      </c>
      <c r="Q3126" s="37" t="s">
        <v>23</v>
      </c>
      <c r="R3126" s="9" t="str">
        <f>词典存放目录!$A$1&amp;O3126&amp;P3126&amp;Q3126</f>
        <v>F:\《自创文法查阅Excel》4.1备份\《B词汇·红宝书》\红宝书MP3分割\10 n2-こ (89).mp3</v>
      </c>
      <c r="S3126" s="38"/>
      <c r="T3126" s="56"/>
      <c r="U3126" s="56"/>
      <c r="V3126" s="30" t="str">
        <f t="shared" si="294"/>
        <v/>
      </c>
      <c r="W3126" s="29"/>
      <c r="X3126" s="9" t="s">
        <v>329</v>
      </c>
    </row>
    <row r="3127" spans="1:24" s="57" customFormat="1" ht="24">
      <c r="A3127" s="31">
        <v>3292</v>
      </c>
      <c r="B3127" s="32">
        <f t="shared" ca="1" si="289"/>
        <v>0.94948106238954699</v>
      </c>
      <c r="C3127" s="133" t="s">
        <v>5853</v>
      </c>
      <c r="D3127" s="126" t="s">
        <v>5854</v>
      </c>
      <c r="E3127" s="21"/>
      <c r="F3127" s="22"/>
      <c r="G3127" s="22"/>
      <c r="H3127" s="22"/>
      <c r="I3127" s="23"/>
      <c r="J3127" s="35" t="str">
        <f t="shared" si="290"/>
        <v>➸</v>
      </c>
      <c r="K3127" s="117" t="str">
        <f>词典存放目录!$A$1&amp;L3127&amp;M3127</f>
        <v>F:\《自创文法查阅Excel》4.1备份\《B词汇·红宝书》\红宝书15版图片\3292-コック【cook】.jpg</v>
      </c>
      <c r="L3127" s="9" t="s">
        <v>18120</v>
      </c>
      <c r="M3127" s="117" t="s">
        <v>21246</v>
      </c>
      <c r="N3127" s="36" t="str">
        <f t="shared" si="291"/>
        <v>▶</v>
      </c>
      <c r="O3127" s="37" t="s">
        <v>17934</v>
      </c>
      <c r="P3127" s="37">
        <v>90</v>
      </c>
      <c r="Q3127" s="37" t="s">
        <v>23</v>
      </c>
      <c r="R3127" s="9" t="str">
        <f>词典存放目录!$A$1&amp;O3127&amp;P3127&amp;Q3127</f>
        <v>F:\《自创文法查阅Excel》4.1备份\《B词汇·红宝书》\红宝书MP3分割\10 n2-こ (90).mp3</v>
      </c>
      <c r="S3127" s="38"/>
      <c r="T3127" s="56"/>
      <c r="U3127" s="56"/>
      <c r="V3127" s="30" t="str">
        <f t="shared" si="294"/>
        <v/>
      </c>
      <c r="W3127" s="29"/>
      <c r="X3127" s="9" t="s">
        <v>329</v>
      </c>
    </row>
    <row r="3128" spans="1:24" s="57" customFormat="1" ht="24">
      <c r="A3128" s="31">
        <v>3293</v>
      </c>
      <c r="B3128" s="32">
        <f t="shared" ca="1" si="289"/>
        <v>0.62655452585170079</v>
      </c>
      <c r="C3128" s="133" t="s">
        <v>5855</v>
      </c>
      <c r="D3128" s="126"/>
      <c r="E3128" s="21"/>
      <c r="F3128" s="22"/>
      <c r="G3128" s="22"/>
      <c r="H3128" s="22"/>
      <c r="I3128" s="23"/>
      <c r="J3128" s="35" t="str">
        <f t="shared" si="290"/>
        <v>➸</v>
      </c>
      <c r="K3128" s="117" t="str">
        <f>词典存放目录!$A$1&amp;L3128&amp;M3128</f>
        <v>F:\《自创文法查阅Excel》4.1备份\《B词汇·红宝书》\红宝书15版图片\3293-～ごっこ.jpg</v>
      </c>
      <c r="L3128" s="9" t="s">
        <v>18120</v>
      </c>
      <c r="M3128" s="117" t="s">
        <v>21247</v>
      </c>
      <c r="N3128" s="36" t="str">
        <f t="shared" si="291"/>
        <v>▶</v>
      </c>
      <c r="O3128" s="37" t="s">
        <v>17934</v>
      </c>
      <c r="P3128" s="37">
        <v>91</v>
      </c>
      <c r="Q3128" s="37" t="s">
        <v>23</v>
      </c>
      <c r="R3128" s="9" t="str">
        <f>词典存放目录!$A$1&amp;O3128&amp;P3128&amp;Q3128</f>
        <v>F:\《自创文法查阅Excel》4.1备份\《B词汇·红宝书》\红宝书MP3分割\10 n2-こ (91).mp3</v>
      </c>
      <c r="S3128" s="38"/>
      <c r="T3128" s="56"/>
      <c r="U3128" s="56"/>
      <c r="V3128" s="30" t="str">
        <f t="shared" si="294"/>
        <v/>
      </c>
      <c r="W3128" s="29"/>
      <c r="X3128" s="9" t="s">
        <v>329</v>
      </c>
    </row>
    <row r="3129" spans="1:24" s="57" customFormat="1" ht="24">
      <c r="A3129" s="31">
        <v>3294</v>
      </c>
      <c r="B3129" s="32">
        <f t="shared" ca="1" si="289"/>
        <v>0.29780295918484767</v>
      </c>
      <c r="C3129" s="133" t="s">
        <v>5856</v>
      </c>
      <c r="D3129" s="126"/>
      <c r="E3129" s="21"/>
      <c r="F3129" s="22"/>
      <c r="G3129" s="41" t="s">
        <v>99</v>
      </c>
      <c r="H3129" s="22" t="s">
        <v>159</v>
      </c>
      <c r="I3129" s="23"/>
      <c r="J3129" s="35" t="str">
        <f t="shared" si="290"/>
        <v>➸</v>
      </c>
      <c r="K3129" s="117" t="str">
        <f>词典存放目录!$A$1&amp;L3129&amp;M3129</f>
        <v>F:\《自创文法查阅Excel》4.1备份\《B词汇·红宝书》\红宝书15版图片\3294-こつこつ.jpg</v>
      </c>
      <c r="L3129" s="9" t="s">
        <v>18120</v>
      </c>
      <c r="M3129" s="117" t="s">
        <v>21248</v>
      </c>
      <c r="N3129" s="36" t="str">
        <f t="shared" si="291"/>
        <v>▶</v>
      </c>
      <c r="O3129" s="37" t="s">
        <v>17934</v>
      </c>
      <c r="P3129" s="37">
        <v>92</v>
      </c>
      <c r="Q3129" s="37" t="s">
        <v>23</v>
      </c>
      <c r="R3129" s="9" t="str">
        <f>词典存放目录!$A$1&amp;O3129&amp;P3129&amp;Q3129</f>
        <v>F:\《自创文法查阅Excel》4.1备份\《B词汇·红宝书》\红宝书MP3分割\10 n2-こ (92).mp3</v>
      </c>
      <c r="S3129" s="38"/>
      <c r="T3129" s="56"/>
      <c r="U3129" s="56"/>
      <c r="V3129" s="30" t="str">
        <f t="shared" si="294"/>
        <v/>
      </c>
      <c r="W3129" s="29"/>
      <c r="X3129" s="9" t="s">
        <v>329</v>
      </c>
    </row>
    <row r="3130" spans="1:24" s="57" customFormat="1" ht="24">
      <c r="A3130" s="31">
        <v>3295</v>
      </c>
      <c r="B3130" s="32">
        <f t="shared" ca="1" si="289"/>
        <v>0.19882561770340457</v>
      </c>
      <c r="C3130" s="133" t="s">
        <v>5857</v>
      </c>
      <c r="D3130" s="126" t="s">
        <v>5858</v>
      </c>
      <c r="E3130" s="21"/>
      <c r="F3130" s="22"/>
      <c r="G3130" s="22"/>
      <c r="H3130" s="22"/>
      <c r="I3130" s="23"/>
      <c r="J3130" s="35" t="str">
        <f t="shared" si="290"/>
        <v>➸</v>
      </c>
      <c r="K3130" s="117" t="str">
        <f>词典存放目录!$A$1&amp;L3130&amp;M3130</f>
        <v>F:\《自创文法查阅Excel》4.1备份\《B词汇·红宝书》\红宝书15版图片\3295-こてん【古典】.jpg</v>
      </c>
      <c r="L3130" s="9" t="s">
        <v>18120</v>
      </c>
      <c r="M3130" s="117" t="s">
        <v>21249</v>
      </c>
      <c r="N3130" s="36" t="str">
        <f t="shared" si="291"/>
        <v>▶</v>
      </c>
      <c r="O3130" s="37" t="s">
        <v>17934</v>
      </c>
      <c r="P3130" s="37">
        <v>93</v>
      </c>
      <c r="Q3130" s="37" t="s">
        <v>23</v>
      </c>
      <c r="R3130" s="9" t="str">
        <f>词典存放目录!$A$1&amp;O3130&amp;P3130&amp;Q3130</f>
        <v>F:\《自创文法查阅Excel》4.1备份\《B词汇·红宝书》\红宝书MP3分割\10 n2-こ (93).mp3</v>
      </c>
      <c r="S3130" s="38"/>
      <c r="T3130" s="56"/>
      <c r="U3130" s="56"/>
      <c r="V3130" s="30" t="str">
        <f t="shared" si="294"/>
        <v/>
      </c>
      <c r="W3130" s="29"/>
      <c r="X3130" s="9" t="s">
        <v>329</v>
      </c>
    </row>
    <row r="3131" spans="1:24" s="57" customFormat="1" ht="24">
      <c r="A3131" s="31">
        <v>3296</v>
      </c>
      <c r="B3131" s="32">
        <f t="shared" ca="1" si="289"/>
        <v>0.53210414097937431</v>
      </c>
      <c r="C3131" s="133" t="s">
        <v>5859</v>
      </c>
      <c r="D3131" s="126" t="s">
        <v>5860</v>
      </c>
      <c r="E3131" s="21"/>
      <c r="F3131" s="22"/>
      <c r="G3131" s="22"/>
      <c r="H3131" s="22"/>
      <c r="I3131" s="23"/>
      <c r="J3131" s="35" t="str">
        <f t="shared" si="290"/>
        <v>➸</v>
      </c>
      <c r="K3131" s="117" t="str">
        <f>词典存放目录!$A$1&amp;L3131&amp;M3131</f>
        <v>F:\《自创文法查阅Excel》4.1备份\《B词汇·红宝书》\红宝书15版图片\3296-～ごと【～毎】.jpg</v>
      </c>
      <c r="L3131" s="9" t="s">
        <v>18120</v>
      </c>
      <c r="M3131" s="117" t="s">
        <v>21250</v>
      </c>
      <c r="N3131" s="36" t="str">
        <f t="shared" si="291"/>
        <v>▶</v>
      </c>
      <c r="O3131" s="37" t="s">
        <v>17934</v>
      </c>
      <c r="P3131" s="37">
        <v>94</v>
      </c>
      <c r="Q3131" s="37" t="s">
        <v>23</v>
      </c>
      <c r="R3131" s="9" t="str">
        <f>词典存放目录!$A$1&amp;O3131&amp;P3131&amp;Q3131</f>
        <v>F:\《自创文法查阅Excel》4.1备份\《B词汇·红宝书》\红宝书MP3分割\10 n2-こ (94).mp3</v>
      </c>
      <c r="S3131" s="38"/>
      <c r="T3131" s="56"/>
      <c r="U3131" s="56"/>
      <c r="V3131" s="30" t="str">
        <f t="shared" si="294"/>
        <v/>
      </c>
      <c r="W3131" s="29"/>
      <c r="X3131" s="9" t="s">
        <v>329</v>
      </c>
    </row>
    <row r="3132" spans="1:24" s="57" customFormat="1" ht="24">
      <c r="A3132" s="31">
        <v>3297</v>
      </c>
      <c r="B3132" s="32">
        <f t="shared" ca="1" si="289"/>
        <v>0.25036595964987829</v>
      </c>
      <c r="C3132" s="133" t="s">
        <v>5861</v>
      </c>
      <c r="D3132" s="126" t="s">
        <v>5862</v>
      </c>
      <c r="E3132" s="21"/>
      <c r="F3132" s="22"/>
      <c r="G3132" s="22"/>
      <c r="H3132" s="22"/>
      <c r="I3132" s="23"/>
      <c r="J3132" s="35" t="str">
        <f t="shared" si="290"/>
        <v>➸</v>
      </c>
      <c r="K3132" s="117" t="str">
        <f>词典存放目录!$A$1&amp;L3132&amp;M3132</f>
        <v>F:\《自创文法查阅Excel》4.1备份\《B词汇·红宝书》\红宝书15版图片\3297-ことがら【事柄】.jpg</v>
      </c>
      <c r="L3132" s="9" t="s">
        <v>18120</v>
      </c>
      <c r="M3132" s="117" t="s">
        <v>21251</v>
      </c>
      <c r="N3132" s="36" t="str">
        <f t="shared" si="291"/>
        <v>▶</v>
      </c>
      <c r="O3132" s="37" t="s">
        <v>17934</v>
      </c>
      <c r="P3132" s="37">
        <v>95</v>
      </c>
      <c r="Q3132" s="37" t="s">
        <v>23</v>
      </c>
      <c r="R3132" s="9" t="str">
        <f>词典存放目录!$A$1&amp;O3132&amp;P3132&amp;Q3132</f>
        <v>F:\《自创文法查阅Excel》4.1备份\《B词汇·红宝书》\红宝书MP3分割\10 n2-こ (95).mp3</v>
      </c>
      <c r="S3132" s="38"/>
      <c r="T3132" s="56"/>
      <c r="U3132" s="56"/>
      <c r="V3132" s="30" t="str">
        <f t="shared" si="294"/>
        <v/>
      </c>
      <c r="W3132" s="29"/>
      <c r="X3132" s="9" t="s">
        <v>329</v>
      </c>
    </row>
    <row r="3133" spans="1:24" s="57" customFormat="1" ht="24">
      <c r="A3133" s="31">
        <v>3298</v>
      </c>
      <c r="B3133" s="32">
        <f t="shared" ca="1" si="289"/>
        <v>0.29992772563950076</v>
      </c>
      <c r="C3133" s="133" t="s">
        <v>5863</v>
      </c>
      <c r="D3133" s="126" t="s">
        <v>5864</v>
      </c>
      <c r="E3133" s="21"/>
      <c r="F3133" s="22"/>
      <c r="G3133" s="22"/>
      <c r="H3133" s="22"/>
      <c r="I3133" s="23"/>
      <c r="J3133" s="35" t="str">
        <f t="shared" si="290"/>
        <v>➸</v>
      </c>
      <c r="K3133" s="117" t="str">
        <f>词典存放目录!$A$1&amp;L3133&amp;M3133</f>
        <v>F:\《自创文法查阅Excel》4.1备份\《B词汇·红宝书》\红宝书15版图片\3298-ことづける【言付ける】.jpg</v>
      </c>
      <c r="L3133" s="9" t="s">
        <v>18120</v>
      </c>
      <c r="M3133" s="117" t="s">
        <v>21252</v>
      </c>
      <c r="N3133" s="36" t="str">
        <f t="shared" si="291"/>
        <v>▶</v>
      </c>
      <c r="O3133" s="37" t="s">
        <v>17934</v>
      </c>
      <c r="P3133" s="37">
        <v>96</v>
      </c>
      <c r="Q3133" s="37" t="s">
        <v>23</v>
      </c>
      <c r="R3133" s="9" t="str">
        <f>词典存放目录!$A$1&amp;O3133&amp;P3133&amp;Q3133</f>
        <v>F:\《自创文法查阅Excel》4.1备份\《B词汇·红宝书》\红宝书MP3分割\10 n2-こ (96).mp3</v>
      </c>
      <c r="S3133" s="38"/>
      <c r="T3133" s="56"/>
      <c r="U3133" s="56"/>
      <c r="V3133" s="30" t="str">
        <f t="shared" si="294"/>
        <v/>
      </c>
      <c r="W3133" s="102"/>
      <c r="X3133" s="9" t="s">
        <v>329</v>
      </c>
    </row>
    <row r="3134" spans="1:24" s="57" customFormat="1" ht="24">
      <c r="A3134" s="31">
        <v>3299</v>
      </c>
      <c r="B3134" s="32">
        <f t="shared" ref="B3134:B3197" ca="1" si="295">RAND()</f>
        <v>0.40575937987655331</v>
      </c>
      <c r="C3134" s="133" t="s">
        <v>5865</v>
      </c>
      <c r="D3134" s="126" t="s">
        <v>5866</v>
      </c>
      <c r="E3134" s="21"/>
      <c r="F3134" s="22"/>
      <c r="G3134" s="22"/>
      <c r="H3134" s="22"/>
      <c r="I3134" s="23"/>
      <c r="J3134" s="35" t="str">
        <f t="shared" ref="J3134:J3197" si="296">HYPERLINK(K3134,"➸")</f>
        <v>➸</v>
      </c>
      <c r="K3134" s="117" t="str">
        <f>词典存放目录!$A$1&amp;L3134&amp;M3134</f>
        <v>F:\《自创文法查阅Excel》4.1备份\《B词汇·红宝书》\红宝书15版图片\3299-ことなる【異なる】.jpg</v>
      </c>
      <c r="L3134" s="9" t="s">
        <v>18120</v>
      </c>
      <c r="M3134" s="117" t="s">
        <v>21253</v>
      </c>
      <c r="N3134" s="36" t="str">
        <f t="shared" ref="N3134:N3197" si="297">HYPERLINK(R3134,"▶")</f>
        <v>▶</v>
      </c>
      <c r="O3134" s="37" t="s">
        <v>17934</v>
      </c>
      <c r="P3134" s="37">
        <v>97</v>
      </c>
      <c r="Q3134" s="37" t="s">
        <v>23</v>
      </c>
      <c r="R3134" s="9" t="str">
        <f>词典存放目录!$A$1&amp;O3134&amp;P3134&amp;Q3134</f>
        <v>F:\《自创文法查阅Excel》4.1备份\《B词汇·红宝书》\红宝书MP3分割\10 n2-こ (97).mp3</v>
      </c>
      <c r="S3134" s="38"/>
      <c r="T3134" s="56"/>
      <c r="U3134" s="56"/>
      <c r="V3134" s="30"/>
      <c r="W3134" s="29"/>
      <c r="X3134" s="9" t="s">
        <v>329</v>
      </c>
    </row>
    <row r="3135" spans="1:24" s="57" customFormat="1" ht="24">
      <c r="A3135" s="31">
        <v>3300</v>
      </c>
      <c r="B3135" s="32">
        <f t="shared" ca="1" si="295"/>
        <v>0.79319499994557052</v>
      </c>
      <c r="C3135" s="133" t="s">
        <v>5867</v>
      </c>
      <c r="D3135" s="126" t="s">
        <v>5868</v>
      </c>
      <c r="E3135" s="21"/>
      <c r="F3135" s="22"/>
      <c r="G3135" s="22"/>
      <c r="H3135" s="22"/>
      <c r="I3135" s="23"/>
      <c r="J3135" s="35" t="str">
        <f t="shared" si="296"/>
        <v>➸</v>
      </c>
      <c r="K3135" s="117" t="str">
        <f>词典存放目录!$A$1&amp;L3135&amp;M3135</f>
        <v>F:\《自创文法查阅Excel》4.1备份\《B词汇·红宝书》\红宝书15版图片\3300-ことに【殊に】.jpg</v>
      </c>
      <c r="L3135" s="9" t="s">
        <v>18120</v>
      </c>
      <c r="M3135" s="117" t="s">
        <v>21254</v>
      </c>
      <c r="N3135" s="36" t="str">
        <f t="shared" si="297"/>
        <v>▶</v>
      </c>
      <c r="O3135" s="37" t="s">
        <v>17934</v>
      </c>
      <c r="P3135" s="37">
        <v>98</v>
      </c>
      <c r="Q3135" s="37" t="s">
        <v>23</v>
      </c>
      <c r="R3135" s="9" t="str">
        <f>词典存放目录!$A$1&amp;O3135&amp;P3135&amp;Q3135</f>
        <v>F:\《自创文法查阅Excel》4.1备份\《B词汇·红宝书》\红宝书MP3分割\10 n2-こ (98).mp3</v>
      </c>
      <c r="S3135" s="38"/>
      <c r="T3135" s="56"/>
      <c r="U3135" s="56"/>
      <c r="V3135" s="30" t="str">
        <f>IF(COUNTA(S3135:U3135)=0,"",COUNTIF(S3135:U3135,"0")/COUNTA(S3135:U3135))</f>
        <v/>
      </c>
      <c r="W3135" s="29"/>
      <c r="X3135" s="9" t="s">
        <v>329</v>
      </c>
    </row>
    <row r="3136" spans="1:24" s="57" customFormat="1" ht="24">
      <c r="A3136" s="31">
        <v>3301</v>
      </c>
      <c r="B3136" s="32">
        <f t="shared" ca="1" si="295"/>
        <v>6.9219182459155926E-3</v>
      </c>
      <c r="C3136" s="133" t="s">
        <v>5869</v>
      </c>
      <c r="D3136" s="126" t="s">
        <v>5870</v>
      </c>
      <c r="E3136" s="21"/>
      <c r="F3136" s="22"/>
      <c r="G3136" s="22"/>
      <c r="H3136" s="22"/>
      <c r="I3136" s="23"/>
      <c r="J3136" s="35" t="str">
        <f t="shared" si="296"/>
        <v>➸</v>
      </c>
      <c r="K3136" s="117" t="str">
        <f>词典存放目录!$A$1&amp;L3136&amp;M3136</f>
        <v>F:\《自创文法查阅Excel》4.1备份\《B词汇·红宝书》\红宝书15版图片\3301-ことぶきたいしゃ【寿退社】.jpg</v>
      </c>
      <c r="L3136" s="9" t="s">
        <v>18120</v>
      </c>
      <c r="M3136" s="117" t="s">
        <v>21255</v>
      </c>
      <c r="N3136" s="36" t="str">
        <f t="shared" si="297"/>
        <v>▶</v>
      </c>
      <c r="O3136" s="37" t="s">
        <v>17934</v>
      </c>
      <c r="P3136" s="37">
        <v>99</v>
      </c>
      <c r="Q3136" s="37" t="s">
        <v>23</v>
      </c>
      <c r="R3136" s="9" t="str">
        <f>词典存放目录!$A$1&amp;O3136&amp;P3136&amp;Q3136</f>
        <v>F:\《自创文法查阅Excel》4.1备份\《B词汇·红宝书》\红宝书MP3分割\10 n2-こ (99).mp3</v>
      </c>
      <c r="S3136" s="38"/>
      <c r="T3136" s="56"/>
      <c r="U3136" s="56"/>
      <c r="V3136" s="30" t="str">
        <f>IF(COUNTA(S3136:U3136)=0,"",COUNTIF(S3136:U3136,"0")/COUNTA(S3136:U3136))</f>
        <v/>
      </c>
      <c r="W3136" s="29"/>
      <c r="X3136" s="9" t="s">
        <v>329</v>
      </c>
    </row>
    <row r="3137" spans="1:24" s="57" customFormat="1" ht="24">
      <c r="A3137" s="31">
        <v>3302</v>
      </c>
      <c r="B3137" s="32">
        <f t="shared" ca="1" si="295"/>
        <v>0.34283298049416289</v>
      </c>
      <c r="C3137" s="133" t="s">
        <v>5871</v>
      </c>
      <c r="D3137" s="126" t="s">
        <v>5872</v>
      </c>
      <c r="E3137" s="21"/>
      <c r="F3137" s="22"/>
      <c r="G3137" s="22"/>
      <c r="H3137" s="22"/>
      <c r="I3137" s="23"/>
      <c r="J3137" s="35" t="str">
        <f t="shared" si="296"/>
        <v>➸</v>
      </c>
      <c r="K3137" s="117" t="str">
        <f>词典存放目录!$A$1&amp;L3137&amp;M3137</f>
        <v>F:\《自创文法查阅Excel》4.1备份\《B词汇·红宝书》\红宝书15版图片\3302-ことわざ【諺】.jpg</v>
      </c>
      <c r="L3137" s="9" t="s">
        <v>18120</v>
      </c>
      <c r="M3137" s="117" t="s">
        <v>21256</v>
      </c>
      <c r="N3137" s="36" t="str">
        <f t="shared" si="297"/>
        <v>▶</v>
      </c>
      <c r="O3137" s="37" t="s">
        <v>17934</v>
      </c>
      <c r="P3137" s="37">
        <v>100</v>
      </c>
      <c r="Q3137" s="37" t="s">
        <v>23</v>
      </c>
      <c r="R3137" s="9" t="str">
        <f>词典存放目录!$A$1&amp;O3137&amp;P3137&amp;Q3137</f>
        <v>F:\《自创文法查阅Excel》4.1备份\《B词汇·红宝书》\红宝书MP3分割\10 n2-こ (100).mp3</v>
      </c>
      <c r="S3137" s="38"/>
      <c r="T3137" s="56"/>
      <c r="U3137" s="56"/>
      <c r="V3137" s="30"/>
      <c r="W3137" s="29"/>
      <c r="X3137" s="9" t="s">
        <v>329</v>
      </c>
    </row>
    <row r="3138" spans="1:24" s="57" customFormat="1" ht="24">
      <c r="A3138" s="31">
        <v>3303</v>
      </c>
      <c r="B3138" s="32">
        <f t="shared" ca="1" si="295"/>
        <v>0.93165394822940517</v>
      </c>
      <c r="C3138" s="133" t="s">
        <v>5873</v>
      </c>
      <c r="D3138" s="126" t="s">
        <v>5874</v>
      </c>
      <c r="E3138" s="21"/>
      <c r="F3138" s="22"/>
      <c r="G3138" s="22"/>
      <c r="H3138" s="22"/>
      <c r="I3138" s="23"/>
      <c r="J3138" s="35" t="str">
        <f t="shared" si="296"/>
        <v>➸</v>
      </c>
      <c r="K3138" s="117" t="str">
        <f>词典存放目录!$A$1&amp;L3138&amp;M3138</f>
        <v>F:\《自创文法查阅Excel》4.1备份\《B词汇·红宝书》\红宝书15版图片\3303-このたび【この度】.jpg</v>
      </c>
      <c r="L3138" s="9" t="s">
        <v>18120</v>
      </c>
      <c r="M3138" s="117" t="s">
        <v>21257</v>
      </c>
      <c r="N3138" s="36" t="str">
        <f t="shared" si="297"/>
        <v>▶</v>
      </c>
      <c r="O3138" s="37" t="s">
        <v>17934</v>
      </c>
      <c r="P3138" s="37">
        <v>101</v>
      </c>
      <c r="Q3138" s="37" t="s">
        <v>23</v>
      </c>
      <c r="R3138" s="9" t="str">
        <f>词典存放目录!$A$1&amp;O3138&amp;P3138&amp;Q3138</f>
        <v>F:\《自创文法查阅Excel》4.1备份\《B词汇·红宝书》\红宝书MP3分割\10 n2-こ (101).mp3</v>
      </c>
      <c r="S3138" s="38"/>
      <c r="T3138" s="56"/>
      <c r="U3138" s="56"/>
      <c r="V3138" s="30" t="str">
        <f>IF(COUNTA(S3138:U3138)=0,"",COUNTIF(S3138:U3138,"0")/COUNTA(S3138:U3138))</f>
        <v/>
      </c>
      <c r="W3138" s="29"/>
      <c r="X3138" s="9" t="s">
        <v>329</v>
      </c>
    </row>
    <row r="3139" spans="1:24" s="57" customFormat="1" ht="24">
      <c r="A3139" s="31">
        <v>3304</v>
      </c>
      <c r="B3139" s="32">
        <f t="shared" ca="1" si="295"/>
        <v>0.23850852924397725</v>
      </c>
      <c r="C3139" s="133" t="s">
        <v>5875</v>
      </c>
      <c r="D3139" s="126" t="s">
        <v>5876</v>
      </c>
      <c r="E3139" s="21"/>
      <c r="F3139" s="22"/>
      <c r="G3139" s="22"/>
      <c r="H3139" s="22"/>
      <c r="I3139" s="23"/>
      <c r="J3139" s="35" t="str">
        <f t="shared" si="296"/>
        <v>➸</v>
      </c>
      <c r="K3139" s="117" t="str">
        <f>词典存放目录!$A$1&amp;L3139&amp;M3139</f>
        <v>F:\《自创文法查阅Excel》4.1备份\《B词汇·红宝书》\红宝书15版图片\3304-このむ【好む】.jpg</v>
      </c>
      <c r="L3139" s="9" t="s">
        <v>18120</v>
      </c>
      <c r="M3139" s="117" t="s">
        <v>21258</v>
      </c>
      <c r="N3139" s="36" t="str">
        <f t="shared" si="297"/>
        <v>▶</v>
      </c>
      <c r="O3139" s="37" t="s">
        <v>17934</v>
      </c>
      <c r="P3139" s="37">
        <v>102</v>
      </c>
      <c r="Q3139" s="37" t="s">
        <v>23</v>
      </c>
      <c r="R3139" s="9" t="str">
        <f>词典存放目录!$A$1&amp;O3139&amp;P3139&amp;Q3139</f>
        <v>F:\《自创文法查阅Excel》4.1备份\《B词汇·红宝书》\红宝书MP3分割\10 n2-こ (102).mp3</v>
      </c>
      <c r="S3139" s="38"/>
      <c r="T3139" s="56"/>
      <c r="U3139" s="56"/>
      <c r="V3139" s="30" t="str">
        <f>IF(COUNTA(S3139:U3139)=0,"",COUNTIF(S3139:U3139,"0")/COUNTA(S3139:U3139))</f>
        <v/>
      </c>
      <c r="W3139" s="29"/>
      <c r="X3139" s="9" t="s">
        <v>329</v>
      </c>
    </row>
    <row r="3140" spans="1:24" s="57" customFormat="1" ht="24">
      <c r="A3140" s="31">
        <v>3305</v>
      </c>
      <c r="B3140" s="32">
        <f t="shared" ca="1" si="295"/>
        <v>0.13352599195801973</v>
      </c>
      <c r="C3140" s="133" t="s">
        <v>5877</v>
      </c>
      <c r="D3140" s="126" t="s">
        <v>5878</v>
      </c>
      <c r="E3140" s="21"/>
      <c r="F3140" s="22"/>
      <c r="G3140" s="22"/>
      <c r="H3140" s="22"/>
      <c r="I3140" s="23"/>
      <c r="J3140" s="35" t="str">
        <f t="shared" si="296"/>
        <v>➸</v>
      </c>
      <c r="K3140" s="117" t="str">
        <f>词典存放目录!$A$1&amp;L3140&amp;M3140</f>
        <v>F:\《自创文法查阅Excel》4.1备份\《B词汇·红宝书》\红宝书15版图片\3305-ごぶさた【ご無沙汰】.jpg</v>
      </c>
      <c r="L3140" s="9" t="s">
        <v>18120</v>
      </c>
      <c r="M3140" s="117" t="s">
        <v>21259</v>
      </c>
      <c r="N3140" s="36" t="str">
        <f t="shared" si="297"/>
        <v>▶</v>
      </c>
      <c r="O3140" s="37" t="s">
        <v>17934</v>
      </c>
      <c r="P3140" s="37">
        <v>103</v>
      </c>
      <c r="Q3140" s="37" t="s">
        <v>23</v>
      </c>
      <c r="R3140" s="9" t="str">
        <f>词典存放目录!$A$1&amp;O3140&amp;P3140&amp;Q3140</f>
        <v>F:\《自创文法查阅Excel》4.1备份\《B词汇·红宝书》\红宝书MP3分割\10 n2-こ (103).mp3</v>
      </c>
      <c r="S3140" s="38"/>
      <c r="T3140" s="56"/>
      <c r="U3140" s="56"/>
      <c r="V3140" s="30"/>
      <c r="W3140" s="29"/>
      <c r="X3140" s="9" t="s">
        <v>329</v>
      </c>
    </row>
    <row r="3141" spans="1:24" s="57" customFormat="1" ht="24">
      <c r="A3141" s="31">
        <v>3306</v>
      </c>
      <c r="B3141" s="32">
        <f t="shared" ca="1" si="295"/>
        <v>0.28178684033375745</v>
      </c>
      <c r="C3141" s="133" t="s">
        <v>5879</v>
      </c>
      <c r="D3141" s="126" t="s">
        <v>5880</v>
      </c>
      <c r="E3141" s="21"/>
      <c r="F3141" s="22"/>
      <c r="G3141" s="22"/>
      <c r="H3141" s="22"/>
      <c r="I3141" s="23"/>
      <c r="J3141" s="35" t="str">
        <f t="shared" si="296"/>
        <v>➸</v>
      </c>
      <c r="K3141" s="117" t="str">
        <f>词典存放目录!$A$1&amp;L3141&amp;M3141</f>
        <v>F:\《自创文法查阅Excel》4.1备份\《B词汇·红宝书》\红宝书15版图片\3306-こぼれる【零れる】.jpg</v>
      </c>
      <c r="L3141" s="9" t="s">
        <v>18120</v>
      </c>
      <c r="M3141" s="117" t="s">
        <v>21260</v>
      </c>
      <c r="N3141" s="36" t="str">
        <f t="shared" si="297"/>
        <v>▶</v>
      </c>
      <c r="O3141" s="37" t="s">
        <v>17934</v>
      </c>
      <c r="P3141" s="37">
        <v>104</v>
      </c>
      <c r="Q3141" s="37" t="s">
        <v>23</v>
      </c>
      <c r="R3141" s="9" t="str">
        <f>词典存放目录!$A$1&amp;O3141&amp;P3141&amp;Q3141</f>
        <v>F:\《自创文法查阅Excel》4.1备份\《B词汇·红宝书》\红宝书MP3分割\10 n2-こ (104).mp3</v>
      </c>
      <c r="S3141" s="38"/>
      <c r="T3141" s="56"/>
      <c r="U3141" s="56"/>
      <c r="V3141" s="30" t="str">
        <f t="shared" ref="V3141:V3148" si="298">IF(COUNTA(S3141:U3141)=0,"",COUNTIF(S3141:U3141,"0")/COUNTA(S3141:U3141))</f>
        <v/>
      </c>
      <c r="W3141" s="29"/>
      <c r="X3141" s="9" t="s">
        <v>329</v>
      </c>
    </row>
    <row r="3142" spans="1:24" s="57" customFormat="1" ht="24">
      <c r="A3142" s="31">
        <v>3307</v>
      </c>
      <c r="B3142" s="32">
        <f t="shared" ca="1" si="295"/>
        <v>0.2718693223222457</v>
      </c>
      <c r="C3142" s="133" t="s">
        <v>5881</v>
      </c>
      <c r="D3142" s="126" t="s">
        <v>5882</v>
      </c>
      <c r="E3142" s="21"/>
      <c r="F3142" s="22"/>
      <c r="G3142" s="22"/>
      <c r="H3142" s="22"/>
      <c r="I3142" s="23"/>
      <c r="J3142" s="35" t="str">
        <f t="shared" si="296"/>
        <v>➸</v>
      </c>
      <c r="K3142" s="117" t="str">
        <f>词典存放目录!$A$1&amp;L3142&amp;M3142</f>
        <v>F:\《自创文法查阅Excel》4.1备份\《B词汇·红宝书》\红宝书15版图片\3307-コミュニケーション【communication】.jpg</v>
      </c>
      <c r="L3142" s="9" t="s">
        <v>18120</v>
      </c>
      <c r="M3142" s="117" t="s">
        <v>21261</v>
      </c>
      <c r="N3142" s="36" t="str">
        <f t="shared" si="297"/>
        <v>▶</v>
      </c>
      <c r="O3142" s="37" t="s">
        <v>17934</v>
      </c>
      <c r="P3142" s="37">
        <v>105</v>
      </c>
      <c r="Q3142" s="37" t="s">
        <v>23</v>
      </c>
      <c r="R3142" s="9" t="str">
        <f>词典存放目录!$A$1&amp;O3142&amp;P3142&amp;Q3142</f>
        <v>F:\《自创文法查阅Excel》4.1备份\《B词汇·红宝书》\红宝书MP3分割\10 n2-こ (105).mp3</v>
      </c>
      <c r="S3142" s="38"/>
      <c r="T3142" s="56"/>
      <c r="U3142" s="56"/>
      <c r="V3142" s="30" t="str">
        <f t="shared" si="298"/>
        <v/>
      </c>
      <c r="W3142" s="29"/>
      <c r="X3142" s="9" t="s">
        <v>329</v>
      </c>
    </row>
    <row r="3143" spans="1:24" s="57" customFormat="1" ht="24">
      <c r="A3143" s="31">
        <v>3308</v>
      </c>
      <c r="B3143" s="32">
        <f t="shared" ca="1" si="295"/>
        <v>0.86505516906664537</v>
      </c>
      <c r="C3143" s="133" t="s">
        <v>5883</v>
      </c>
      <c r="D3143" s="126" t="s">
        <v>5884</v>
      </c>
      <c r="E3143" s="21"/>
      <c r="F3143" s="22"/>
      <c r="G3143" s="22"/>
      <c r="H3143" s="22"/>
      <c r="I3143" s="23"/>
      <c r="J3143" s="35" t="str">
        <f t="shared" si="296"/>
        <v>➸</v>
      </c>
      <c r="K3143" s="117" t="str">
        <f>词典存放目录!$A$1&amp;L3143&amp;M3143</f>
        <v>F:\《自创文法查阅Excel》4.1备份\《B词汇·红宝书》\红宝书15版图片\3308-こよう【雇用】.jpg</v>
      </c>
      <c r="L3143" s="9" t="s">
        <v>18120</v>
      </c>
      <c r="M3143" s="117" t="s">
        <v>21262</v>
      </c>
      <c r="N3143" s="36" t="str">
        <f t="shared" si="297"/>
        <v>▶</v>
      </c>
      <c r="O3143" s="37" t="s">
        <v>17934</v>
      </c>
      <c r="P3143" s="37">
        <v>106</v>
      </c>
      <c r="Q3143" s="37" t="s">
        <v>23</v>
      </c>
      <c r="R3143" s="9" t="str">
        <f>词典存放目录!$A$1&amp;O3143&amp;P3143&amp;Q3143</f>
        <v>F:\《自创文法查阅Excel》4.1备份\《B词汇·红宝书》\红宝书MP3分割\10 n2-こ (106).mp3</v>
      </c>
      <c r="S3143" s="38"/>
      <c r="T3143" s="56"/>
      <c r="U3143" s="56"/>
      <c r="V3143" s="30" t="str">
        <f t="shared" si="298"/>
        <v/>
      </c>
      <c r="W3143" s="29"/>
      <c r="X3143" s="9" t="s">
        <v>329</v>
      </c>
    </row>
    <row r="3144" spans="1:24" s="57" customFormat="1" ht="24">
      <c r="A3144" s="31">
        <v>3309</v>
      </c>
      <c r="B3144" s="32">
        <f t="shared" ca="1" si="295"/>
        <v>9.4215123087411312E-2</v>
      </c>
      <c r="C3144" s="133" t="s">
        <v>5885</v>
      </c>
      <c r="D3144" s="126" t="s">
        <v>5886</v>
      </c>
      <c r="E3144" s="21"/>
      <c r="F3144" s="22"/>
      <c r="G3144" s="22"/>
      <c r="H3144" s="22"/>
      <c r="I3144" s="23"/>
      <c r="J3144" s="35" t="str">
        <f t="shared" si="296"/>
        <v>➸</v>
      </c>
      <c r="K3144" s="117" t="str">
        <f>词典存放目录!$A$1&amp;L3144&amp;M3144</f>
        <v>F:\《自创文法查阅Excel》4.1备份\《B词汇·红宝书》\红宝书15版图片\3309-こらえる【堪える】.jpg</v>
      </c>
      <c r="L3144" s="9" t="s">
        <v>18120</v>
      </c>
      <c r="M3144" s="117" t="s">
        <v>21263</v>
      </c>
      <c r="N3144" s="36" t="str">
        <f t="shared" si="297"/>
        <v>▶</v>
      </c>
      <c r="O3144" s="37" t="s">
        <v>17934</v>
      </c>
      <c r="P3144" s="37">
        <v>107</v>
      </c>
      <c r="Q3144" s="37" t="s">
        <v>23</v>
      </c>
      <c r="R3144" s="9" t="str">
        <f>词典存放目录!$A$1&amp;O3144&amp;P3144&amp;Q3144</f>
        <v>F:\《自创文法查阅Excel》4.1备份\《B词汇·红宝书》\红宝书MP3分割\10 n2-こ (107).mp3</v>
      </c>
      <c r="S3144" s="38"/>
      <c r="T3144" s="56"/>
      <c r="U3144" s="56"/>
      <c r="V3144" s="30" t="str">
        <f t="shared" si="298"/>
        <v/>
      </c>
      <c r="W3144" s="29"/>
      <c r="X3144" s="9" t="s">
        <v>329</v>
      </c>
    </row>
    <row r="3145" spans="1:24" s="57" customFormat="1" ht="24">
      <c r="A3145" s="31">
        <v>3310</v>
      </c>
      <c r="B3145" s="32">
        <f t="shared" ca="1" si="295"/>
        <v>0.36901049820640963</v>
      </c>
      <c r="C3145" s="133" t="s">
        <v>5887</v>
      </c>
      <c r="D3145" s="126" t="s">
        <v>5888</v>
      </c>
      <c r="E3145" s="21"/>
      <c r="F3145" s="22"/>
      <c r="G3145" s="22"/>
      <c r="H3145" s="22"/>
      <c r="I3145" s="23"/>
      <c r="J3145" s="35" t="str">
        <f t="shared" si="296"/>
        <v>➸</v>
      </c>
      <c r="K3145" s="117" t="str">
        <f>词典存放目录!$A$1&amp;L3145&amp;M3145</f>
        <v>F:\《自创文法查阅Excel》4.1备份\《B词汇·红宝书》\红宝书15版图片\3310-ごらく【娯楽】.jpg</v>
      </c>
      <c r="L3145" s="9" t="s">
        <v>18120</v>
      </c>
      <c r="M3145" s="117" t="s">
        <v>21264</v>
      </c>
      <c r="N3145" s="36" t="str">
        <f t="shared" si="297"/>
        <v>▶</v>
      </c>
      <c r="O3145" s="37" t="s">
        <v>17934</v>
      </c>
      <c r="P3145" s="37">
        <v>108</v>
      </c>
      <c r="Q3145" s="37" t="s">
        <v>23</v>
      </c>
      <c r="R3145" s="9" t="str">
        <f>词典存放目录!$A$1&amp;O3145&amp;P3145&amp;Q3145</f>
        <v>F:\《自创文法查阅Excel》4.1备份\《B词汇·红宝书》\红宝书MP3分割\10 n2-こ (108).mp3</v>
      </c>
      <c r="S3145" s="38"/>
      <c r="T3145" s="56"/>
      <c r="U3145" s="56"/>
      <c r="V3145" s="30" t="str">
        <f t="shared" si="298"/>
        <v/>
      </c>
      <c r="W3145" s="29"/>
      <c r="X3145" s="9" t="s">
        <v>329</v>
      </c>
    </row>
    <row r="3146" spans="1:24" s="57" customFormat="1" ht="24">
      <c r="A3146" s="31">
        <v>3311</v>
      </c>
      <c r="B3146" s="32">
        <f t="shared" ca="1" si="295"/>
        <v>0.40042500128551151</v>
      </c>
      <c r="C3146" s="133" t="s">
        <v>5889</v>
      </c>
      <c r="D3146" s="126" t="s">
        <v>5890</v>
      </c>
      <c r="E3146" s="21"/>
      <c r="F3146" s="22"/>
      <c r="G3146" s="22"/>
      <c r="H3146" s="22"/>
      <c r="I3146" s="23"/>
      <c r="J3146" s="35" t="str">
        <f t="shared" si="296"/>
        <v>➸</v>
      </c>
      <c r="K3146" s="117" t="str">
        <f>词典存放目录!$A$1&amp;L3146&amp;M3146</f>
        <v>F:\《自创文法查阅Excel》4.1备份\《B词汇·红宝书》\红宝书15版图片\3311-コレクション【collection】.jpg</v>
      </c>
      <c r="L3146" s="9" t="s">
        <v>18120</v>
      </c>
      <c r="M3146" s="117" t="s">
        <v>21265</v>
      </c>
      <c r="N3146" s="36" t="str">
        <f t="shared" si="297"/>
        <v>▶</v>
      </c>
      <c r="O3146" s="37" t="s">
        <v>17934</v>
      </c>
      <c r="P3146" s="37">
        <v>109</v>
      </c>
      <c r="Q3146" s="37" t="s">
        <v>23</v>
      </c>
      <c r="R3146" s="9" t="str">
        <f>词典存放目录!$A$1&amp;O3146&amp;P3146&amp;Q3146</f>
        <v>F:\《自创文法查阅Excel》4.1备份\《B词汇·红宝书》\红宝书MP3分割\10 n2-こ (109).mp3</v>
      </c>
      <c r="S3146" s="38"/>
      <c r="T3146" s="56"/>
      <c r="U3146" s="56"/>
      <c r="V3146" s="30" t="str">
        <f t="shared" si="298"/>
        <v/>
      </c>
      <c r="W3146" s="29"/>
      <c r="X3146" s="9" t="s">
        <v>329</v>
      </c>
    </row>
    <row r="3147" spans="1:24" s="57" customFormat="1" ht="24">
      <c r="A3147" s="31">
        <v>3312</v>
      </c>
      <c r="B3147" s="32">
        <f t="shared" ca="1" si="295"/>
        <v>0.62380446018645519</v>
      </c>
      <c r="C3147" s="133" t="s">
        <v>5891</v>
      </c>
      <c r="D3147" s="126" t="s">
        <v>5892</v>
      </c>
      <c r="E3147" s="21"/>
      <c r="F3147" s="22"/>
      <c r="G3147" s="22"/>
      <c r="H3147" s="22"/>
      <c r="I3147" s="23"/>
      <c r="J3147" s="35" t="str">
        <f t="shared" si="296"/>
        <v>➸</v>
      </c>
      <c r="K3147" s="117" t="str">
        <f>词典存放目录!$A$1&amp;L3147&amp;M3147</f>
        <v>F:\《自创文法查阅Excel》4.1备份\《B词汇·红宝书》\红宝书15版图片\3312-ころがす【転がす】.jpg</v>
      </c>
      <c r="L3147" s="9" t="s">
        <v>18120</v>
      </c>
      <c r="M3147" s="117" t="s">
        <v>21266</v>
      </c>
      <c r="N3147" s="36" t="str">
        <f t="shared" si="297"/>
        <v>▶</v>
      </c>
      <c r="O3147" s="37" t="s">
        <v>17934</v>
      </c>
      <c r="P3147" s="37">
        <v>110</v>
      </c>
      <c r="Q3147" s="37" t="s">
        <v>23</v>
      </c>
      <c r="R3147" s="9" t="str">
        <f>词典存放目录!$A$1&amp;O3147&amp;P3147&amp;Q3147</f>
        <v>F:\《自创文法查阅Excel》4.1备份\《B词汇·红宝书》\红宝书MP3分割\10 n2-こ (110).mp3</v>
      </c>
      <c r="S3147" s="38"/>
      <c r="T3147" s="56"/>
      <c r="U3147" s="56"/>
      <c r="V3147" s="30" t="str">
        <f t="shared" si="298"/>
        <v/>
      </c>
      <c r="W3147" s="29"/>
      <c r="X3147" s="9" t="s">
        <v>329</v>
      </c>
    </row>
    <row r="3148" spans="1:24" s="57" customFormat="1" ht="24">
      <c r="A3148" s="31">
        <v>3313</v>
      </c>
      <c r="B3148" s="32">
        <f t="shared" ca="1" si="295"/>
        <v>0.23404309002689394</v>
      </c>
      <c r="C3148" s="133" t="s">
        <v>5893</v>
      </c>
      <c r="D3148" s="126"/>
      <c r="E3148" s="21"/>
      <c r="F3148" s="22"/>
      <c r="G3148" s="41" t="s">
        <v>99</v>
      </c>
      <c r="H3148" s="22" t="s">
        <v>159</v>
      </c>
      <c r="I3148" s="23"/>
      <c r="J3148" s="35" t="str">
        <f t="shared" si="296"/>
        <v>➸</v>
      </c>
      <c r="K3148" s="117" t="str">
        <f>词典存放目录!$A$1&amp;L3148&amp;M3148</f>
        <v>F:\《自创文法查阅Excel》4.1备份\《B词汇·红宝书》\红宝书15版图片\3313-ごろごろ.jpg</v>
      </c>
      <c r="L3148" s="9" t="s">
        <v>18120</v>
      </c>
      <c r="M3148" s="117" t="s">
        <v>21267</v>
      </c>
      <c r="N3148" s="36" t="str">
        <f t="shared" si="297"/>
        <v>▶</v>
      </c>
      <c r="O3148" s="37" t="s">
        <v>17934</v>
      </c>
      <c r="P3148" s="37">
        <v>111</v>
      </c>
      <c r="Q3148" s="37" t="s">
        <v>23</v>
      </c>
      <c r="R3148" s="9" t="str">
        <f>词典存放目录!$A$1&amp;O3148&amp;P3148&amp;Q3148</f>
        <v>F:\《自创文法查阅Excel》4.1备份\《B词汇·红宝书》\红宝书MP3分割\10 n2-こ (111).mp3</v>
      </c>
      <c r="S3148" s="38"/>
      <c r="T3148" s="56"/>
      <c r="U3148" s="56"/>
      <c r="V3148" s="30" t="str">
        <f t="shared" si="298"/>
        <v/>
      </c>
      <c r="W3148" s="29"/>
      <c r="X3148" s="9" t="s">
        <v>329</v>
      </c>
    </row>
    <row r="3149" spans="1:24" s="57" customFormat="1" ht="24">
      <c r="A3149" s="31">
        <v>3314</v>
      </c>
      <c r="B3149" s="32">
        <f t="shared" ca="1" si="295"/>
        <v>0.7074706602387747</v>
      </c>
      <c r="C3149" s="133" t="s">
        <v>5894</v>
      </c>
      <c r="D3149" s="126" t="s">
        <v>5895</v>
      </c>
      <c r="E3149" s="21"/>
      <c r="F3149" s="22"/>
      <c r="G3149" s="22"/>
      <c r="H3149" s="22"/>
      <c r="I3149" s="23"/>
      <c r="J3149" s="35" t="str">
        <f t="shared" si="296"/>
        <v>➸</v>
      </c>
      <c r="K3149" s="117" t="str">
        <f>词典存放目录!$A$1&amp;L3149&amp;M3149</f>
        <v>F:\《自创文法查阅Excel》4.1备份\《B词汇·红宝书》\红宝书15版图片\3314-こんき【根気】.jpg</v>
      </c>
      <c r="L3149" s="9" t="s">
        <v>18120</v>
      </c>
      <c r="M3149" s="117" t="s">
        <v>21268</v>
      </c>
      <c r="N3149" s="36" t="str">
        <f t="shared" si="297"/>
        <v>▶</v>
      </c>
      <c r="O3149" s="37" t="s">
        <v>17934</v>
      </c>
      <c r="P3149" s="37">
        <v>112</v>
      </c>
      <c r="Q3149" s="37" t="s">
        <v>23</v>
      </c>
      <c r="R3149" s="9" t="str">
        <f>词典存放目录!$A$1&amp;O3149&amp;P3149&amp;Q3149</f>
        <v>F:\《自创文法查阅Excel》4.1备份\《B词汇·红宝书》\红宝书MP3分割\10 n2-こ (112).mp3</v>
      </c>
      <c r="S3149" s="38"/>
      <c r="T3149" s="56"/>
      <c r="U3149" s="56"/>
      <c r="V3149" s="30"/>
      <c r="W3149" s="29"/>
      <c r="X3149" s="9" t="s">
        <v>329</v>
      </c>
    </row>
    <row r="3150" spans="1:24" s="57" customFormat="1" ht="24">
      <c r="A3150" s="31">
        <v>3315</v>
      </c>
      <c r="B3150" s="32">
        <f t="shared" ca="1" si="295"/>
        <v>0.46738236519926835</v>
      </c>
      <c r="C3150" s="133" t="s">
        <v>5896</v>
      </c>
      <c r="D3150" s="126" t="s">
        <v>5897</v>
      </c>
      <c r="E3150" s="21"/>
      <c r="F3150" s="22"/>
      <c r="G3150" s="22"/>
      <c r="H3150" s="22"/>
      <c r="I3150" s="23"/>
      <c r="J3150" s="35" t="str">
        <f t="shared" si="296"/>
        <v>➸</v>
      </c>
      <c r="K3150" s="117" t="str">
        <f>词典存放目录!$A$1&amp;L3150&amp;M3150</f>
        <v>F:\《自创文法查阅Excel》4.1备份\《B词汇·红宝书》\红宝书15版图片\3315-コンクリート【concrete】.jpg</v>
      </c>
      <c r="L3150" s="9" t="s">
        <v>18120</v>
      </c>
      <c r="M3150" s="117" t="s">
        <v>21269</v>
      </c>
      <c r="N3150" s="36" t="str">
        <f t="shared" si="297"/>
        <v>▶</v>
      </c>
      <c r="O3150" s="37" t="s">
        <v>17934</v>
      </c>
      <c r="P3150" s="37">
        <v>113</v>
      </c>
      <c r="Q3150" s="37" t="s">
        <v>23</v>
      </c>
      <c r="R3150" s="9" t="str">
        <f>词典存放目录!$A$1&amp;O3150&amp;P3150&amp;Q3150</f>
        <v>F:\《自创文法查阅Excel》4.1备份\《B词汇·红宝书》\红宝书MP3分割\10 n2-こ (113).mp3</v>
      </c>
      <c r="S3150" s="38"/>
      <c r="T3150" s="56"/>
      <c r="U3150" s="56"/>
      <c r="V3150" s="30" t="str">
        <f t="shared" ref="V3150:V3161" si="299">IF(COUNTA(S3150:U3150)=0,"",COUNTIF(S3150:U3150,"0")/COUNTA(S3150:U3150))</f>
        <v/>
      </c>
      <c r="W3150" s="29"/>
      <c r="X3150" s="9" t="s">
        <v>329</v>
      </c>
    </row>
    <row r="3151" spans="1:24" s="57" customFormat="1" ht="24">
      <c r="A3151" s="31">
        <v>3316</v>
      </c>
      <c r="B3151" s="32">
        <f t="shared" ca="1" si="295"/>
        <v>0.52589423872190022</v>
      </c>
      <c r="C3151" s="133" t="s">
        <v>5898</v>
      </c>
      <c r="D3151" s="126" t="s">
        <v>5899</v>
      </c>
      <c r="E3151" s="21"/>
      <c r="F3151" s="22"/>
      <c r="G3151" s="22"/>
      <c r="H3151" s="22"/>
      <c r="I3151" s="23"/>
      <c r="J3151" s="35" t="str">
        <f t="shared" si="296"/>
        <v>➸</v>
      </c>
      <c r="K3151" s="117" t="str">
        <f>词典存放目录!$A$1&amp;L3151&amp;M3151</f>
        <v>F:\《自创文法查阅Excel》4.1备份\《B词汇·红宝书》\红宝书15版图片\3316-こんごう【混合】.jpg</v>
      </c>
      <c r="L3151" s="9" t="s">
        <v>18120</v>
      </c>
      <c r="M3151" s="117" t="s">
        <v>21270</v>
      </c>
      <c r="N3151" s="36" t="str">
        <f t="shared" si="297"/>
        <v>▶</v>
      </c>
      <c r="O3151" s="37" t="s">
        <v>17934</v>
      </c>
      <c r="P3151" s="37">
        <v>114</v>
      </c>
      <c r="Q3151" s="37" t="s">
        <v>23</v>
      </c>
      <c r="R3151" s="9" t="str">
        <f>词典存放目录!$A$1&amp;O3151&amp;P3151&amp;Q3151</f>
        <v>F:\《自创文法查阅Excel》4.1备份\《B词汇·红宝书》\红宝书MP3分割\10 n2-こ (114).mp3</v>
      </c>
      <c r="S3151" s="38"/>
      <c r="T3151" s="56"/>
      <c r="U3151" s="56"/>
      <c r="V3151" s="30" t="str">
        <f t="shared" si="299"/>
        <v/>
      </c>
      <c r="W3151" s="29"/>
      <c r="X3151" s="9" t="s">
        <v>329</v>
      </c>
    </row>
    <row r="3152" spans="1:24" s="57" customFormat="1" ht="24">
      <c r="A3152" s="31">
        <v>3317</v>
      </c>
      <c r="B3152" s="32">
        <f t="shared" ca="1" si="295"/>
        <v>0.86240042338460676</v>
      </c>
      <c r="C3152" s="133" t="s">
        <v>5900</v>
      </c>
      <c r="D3152" s="126" t="s">
        <v>5901</v>
      </c>
      <c r="E3152" s="21"/>
      <c r="F3152" s="22"/>
      <c r="G3152" s="22"/>
      <c r="H3152" s="22"/>
      <c r="I3152" s="23"/>
      <c r="J3152" s="35" t="str">
        <f t="shared" si="296"/>
        <v>➸</v>
      </c>
      <c r="K3152" s="117" t="str">
        <f>词典存放目录!$A$1&amp;L3152&amp;M3152</f>
        <v>F:\《自创文法查阅Excel》4.1备份\《B词汇·红宝书》\红宝书15版图片\3317-こんざつ【混雑】.jpg</v>
      </c>
      <c r="L3152" s="9" t="s">
        <v>18120</v>
      </c>
      <c r="M3152" s="117" t="s">
        <v>21271</v>
      </c>
      <c r="N3152" s="36" t="str">
        <f t="shared" si="297"/>
        <v>▶</v>
      </c>
      <c r="O3152" s="37" t="s">
        <v>17934</v>
      </c>
      <c r="P3152" s="37">
        <v>115</v>
      </c>
      <c r="Q3152" s="37" t="s">
        <v>23</v>
      </c>
      <c r="R3152" s="9" t="str">
        <f>词典存放目录!$A$1&amp;O3152&amp;P3152&amp;Q3152</f>
        <v>F:\《自创文法查阅Excel》4.1备份\《B词汇·红宝书》\红宝书MP3分割\10 n2-こ (115).mp3</v>
      </c>
      <c r="S3152" s="38"/>
      <c r="T3152" s="56"/>
      <c r="U3152" s="56"/>
      <c r="V3152" s="30" t="str">
        <f t="shared" si="299"/>
        <v/>
      </c>
      <c r="W3152" s="29"/>
      <c r="X3152" s="9" t="s">
        <v>329</v>
      </c>
    </row>
    <row r="3153" spans="1:24" s="57" customFormat="1" ht="24">
      <c r="A3153" s="31">
        <v>3318</v>
      </c>
      <c r="B3153" s="32">
        <f t="shared" ca="1" si="295"/>
        <v>0.41670051361051219</v>
      </c>
      <c r="C3153" s="133" t="s">
        <v>5902</v>
      </c>
      <c r="D3153" s="126" t="s">
        <v>5903</v>
      </c>
      <c r="E3153" s="21"/>
      <c r="F3153" s="22"/>
      <c r="G3153" s="22"/>
      <c r="H3153" s="22"/>
      <c r="I3153" s="23"/>
      <c r="J3153" s="35" t="str">
        <f t="shared" si="296"/>
        <v>➸</v>
      </c>
      <c r="K3153" s="117" t="str">
        <f>词典存放目录!$A$1&amp;L3153&amp;M3153</f>
        <v>F:\《自创文法查阅Excel》4.1备份\《B词汇·红宝书》\红宝书15版图片\3318-こんだて【献立】.jpg</v>
      </c>
      <c r="L3153" s="9" t="s">
        <v>18120</v>
      </c>
      <c r="M3153" s="117" t="s">
        <v>21272</v>
      </c>
      <c r="N3153" s="36" t="str">
        <f t="shared" si="297"/>
        <v>▶</v>
      </c>
      <c r="O3153" s="37" t="s">
        <v>17934</v>
      </c>
      <c r="P3153" s="37">
        <v>116</v>
      </c>
      <c r="Q3153" s="37" t="s">
        <v>23</v>
      </c>
      <c r="R3153" s="9" t="str">
        <f>词典存放目录!$A$1&amp;O3153&amp;P3153&amp;Q3153</f>
        <v>F:\《自创文法查阅Excel》4.1备份\《B词汇·红宝书》\红宝书MP3分割\10 n2-こ (116).mp3</v>
      </c>
      <c r="S3153" s="38"/>
      <c r="T3153" s="56"/>
      <c r="U3153" s="56"/>
      <c r="V3153" s="30" t="str">
        <f t="shared" si="299"/>
        <v/>
      </c>
      <c r="W3153" s="29"/>
      <c r="X3153" s="9" t="s">
        <v>329</v>
      </c>
    </row>
    <row r="3154" spans="1:24" s="57" customFormat="1" ht="24">
      <c r="A3154" s="31">
        <v>3319</v>
      </c>
      <c r="B3154" s="32">
        <f t="shared" ca="1" si="295"/>
        <v>0.87752740335647905</v>
      </c>
      <c r="C3154" s="133" t="s">
        <v>5904</v>
      </c>
      <c r="D3154" s="126" t="s">
        <v>5905</v>
      </c>
      <c r="E3154" s="21"/>
      <c r="F3154" s="22"/>
      <c r="G3154" s="22"/>
      <c r="H3154" s="22"/>
      <c r="I3154" s="23"/>
      <c r="J3154" s="35" t="str">
        <f t="shared" si="296"/>
        <v>➸</v>
      </c>
      <c r="K3154" s="117" t="str">
        <f>词典存放目录!$A$1&amp;L3154&amp;M3154</f>
        <v>F:\《自创文法查阅Excel》4.1备份\《B词汇·红宝书》\红宝书15版图片\3319-こんちゅう【昆虫】.jpg</v>
      </c>
      <c r="L3154" s="9" t="s">
        <v>18120</v>
      </c>
      <c r="M3154" s="117" t="s">
        <v>21273</v>
      </c>
      <c r="N3154" s="36" t="str">
        <f t="shared" si="297"/>
        <v>▶</v>
      </c>
      <c r="O3154" s="37" t="s">
        <v>17934</v>
      </c>
      <c r="P3154" s="37">
        <v>117</v>
      </c>
      <c r="Q3154" s="37" t="s">
        <v>23</v>
      </c>
      <c r="R3154" s="9" t="str">
        <f>词典存放目录!$A$1&amp;O3154&amp;P3154&amp;Q3154</f>
        <v>F:\《自创文法查阅Excel》4.1备份\《B词汇·红宝书》\红宝书MP3分割\10 n2-こ (117).mp3</v>
      </c>
      <c r="S3154" s="38"/>
      <c r="T3154" s="56"/>
      <c r="U3154" s="56"/>
      <c r="V3154" s="30" t="str">
        <f t="shared" si="299"/>
        <v/>
      </c>
      <c r="W3154" s="29"/>
      <c r="X3154" s="9" t="s">
        <v>329</v>
      </c>
    </row>
    <row r="3155" spans="1:24" s="57" customFormat="1" ht="24">
      <c r="A3155" s="31">
        <v>3320</v>
      </c>
      <c r="B3155" s="32">
        <f t="shared" ca="1" si="295"/>
        <v>0.50937992197931892</v>
      </c>
      <c r="C3155" s="133" t="s">
        <v>5906</v>
      </c>
      <c r="D3155" s="126" t="s">
        <v>5907</v>
      </c>
      <c r="E3155" s="21"/>
      <c r="F3155" s="22"/>
      <c r="G3155" s="22"/>
      <c r="H3155" s="22"/>
      <c r="I3155" s="23"/>
      <c r="J3155" s="35" t="str">
        <f t="shared" si="296"/>
        <v>➸</v>
      </c>
      <c r="K3155" s="117" t="str">
        <f>词典存放目录!$A$1&amp;L3155&amp;M3155</f>
        <v>F:\《自创文法查阅Excel》4.1备份\《B词汇·红宝书》\红宝书15版图片\3320-コンテナ【container】.jpg</v>
      </c>
      <c r="L3155" s="9" t="s">
        <v>18120</v>
      </c>
      <c r="M3155" s="117" t="s">
        <v>21274</v>
      </c>
      <c r="N3155" s="36" t="str">
        <f t="shared" si="297"/>
        <v>▶</v>
      </c>
      <c r="O3155" s="37" t="s">
        <v>17934</v>
      </c>
      <c r="P3155" s="37">
        <v>118</v>
      </c>
      <c r="Q3155" s="37" t="s">
        <v>23</v>
      </c>
      <c r="R3155" s="9" t="str">
        <f>词典存放目录!$A$1&amp;O3155&amp;P3155&amp;Q3155</f>
        <v>F:\《自创文法查阅Excel》4.1备份\《B词汇·红宝书》\红宝书MP3分割\10 n2-こ (118).mp3</v>
      </c>
      <c r="S3155" s="38"/>
      <c r="T3155" s="56"/>
      <c r="U3155" s="56"/>
      <c r="V3155" s="30" t="str">
        <f t="shared" si="299"/>
        <v/>
      </c>
      <c r="W3155" s="29"/>
      <c r="X3155" s="9" t="s">
        <v>329</v>
      </c>
    </row>
    <row r="3156" spans="1:24" s="57" customFormat="1" ht="24">
      <c r="A3156" s="31">
        <v>3321</v>
      </c>
      <c r="B3156" s="32">
        <f t="shared" ca="1" si="295"/>
        <v>0.56258328569941374</v>
      </c>
      <c r="C3156" s="133" t="s">
        <v>5908</v>
      </c>
      <c r="D3156" s="126" t="s">
        <v>5909</v>
      </c>
      <c r="E3156" s="21"/>
      <c r="F3156" s="22"/>
      <c r="G3156" s="22"/>
      <c r="H3156" s="22"/>
      <c r="I3156" s="23"/>
      <c r="J3156" s="35" t="str">
        <f t="shared" si="296"/>
        <v>➸</v>
      </c>
      <c r="K3156" s="117" t="str">
        <f>词典存放目录!$A$1&amp;L3156&amp;M3156</f>
        <v>F:\《自创文法查阅Excel》4.1备份\《B词汇·红宝书》\红宝书15版图片\3321-こんどう【混同】.jpg</v>
      </c>
      <c r="L3156" s="9" t="s">
        <v>18120</v>
      </c>
      <c r="M3156" s="117" t="s">
        <v>21275</v>
      </c>
      <c r="N3156" s="36" t="str">
        <f t="shared" si="297"/>
        <v>▶</v>
      </c>
      <c r="O3156" s="37" t="s">
        <v>17934</v>
      </c>
      <c r="P3156" s="37">
        <v>119</v>
      </c>
      <c r="Q3156" s="37" t="s">
        <v>23</v>
      </c>
      <c r="R3156" s="9" t="str">
        <f>词典存放目录!$A$1&amp;O3156&amp;P3156&amp;Q3156</f>
        <v>F:\《自创文法查阅Excel》4.1备份\《B词汇·红宝书》\红宝书MP3分割\10 n2-こ (119).mp3</v>
      </c>
      <c r="S3156" s="38"/>
      <c r="T3156" s="56"/>
      <c r="U3156" s="56"/>
      <c r="V3156" s="30" t="str">
        <f t="shared" si="299"/>
        <v/>
      </c>
      <c r="W3156" s="29"/>
      <c r="X3156" s="9" t="s">
        <v>329</v>
      </c>
    </row>
    <row r="3157" spans="1:24" s="57" customFormat="1" ht="24">
      <c r="A3157" s="31">
        <v>3322</v>
      </c>
      <c r="B3157" s="32">
        <f t="shared" ca="1" si="295"/>
        <v>0.41709870835988583</v>
      </c>
      <c r="C3157" s="133" t="s">
        <v>5910</v>
      </c>
      <c r="D3157" s="126" t="s">
        <v>5911</v>
      </c>
      <c r="E3157" s="21"/>
      <c r="F3157" s="22"/>
      <c r="G3157" s="22"/>
      <c r="H3157" s="22"/>
      <c r="I3157" s="23"/>
      <c r="J3157" s="35" t="str">
        <f t="shared" si="296"/>
        <v>➸</v>
      </c>
      <c r="K3157" s="117" t="str">
        <f>词典存放目录!$A$1&amp;L3157&amp;M3157</f>
        <v>F:\《自创文法查阅Excel》4.1备份\《B词汇·红宝书》\红宝书15版图片\3322-こんやく【婚約】.jpg</v>
      </c>
      <c r="L3157" s="9" t="s">
        <v>18120</v>
      </c>
      <c r="M3157" s="117" t="s">
        <v>21276</v>
      </c>
      <c r="N3157" s="36" t="str">
        <f t="shared" si="297"/>
        <v>▶</v>
      </c>
      <c r="O3157" s="37" t="s">
        <v>17934</v>
      </c>
      <c r="P3157" s="37">
        <v>120</v>
      </c>
      <c r="Q3157" s="37" t="s">
        <v>23</v>
      </c>
      <c r="R3157" s="9" t="str">
        <f>词典存放目录!$A$1&amp;O3157&amp;P3157&amp;Q3157</f>
        <v>F:\《自创文法查阅Excel》4.1备份\《B词汇·红宝书》\红宝书MP3分割\10 n2-こ (120).mp3</v>
      </c>
      <c r="S3157" s="38"/>
      <c r="T3157" s="56"/>
      <c r="U3157" s="56"/>
      <c r="V3157" s="30" t="str">
        <f t="shared" si="299"/>
        <v/>
      </c>
      <c r="W3157" s="29"/>
      <c r="X3157" s="9" t="s">
        <v>329</v>
      </c>
    </row>
    <row r="3158" spans="1:24" s="57" customFormat="1" ht="24">
      <c r="A3158" s="31">
        <v>3323</v>
      </c>
      <c r="B3158" s="32">
        <f t="shared" ca="1" si="295"/>
        <v>1.1982158618792593E-2</v>
      </c>
      <c r="C3158" s="134" t="s">
        <v>5912</v>
      </c>
      <c r="D3158" s="128" t="s">
        <v>5913</v>
      </c>
      <c r="E3158" s="21"/>
      <c r="F3158" s="22"/>
      <c r="G3158" s="22"/>
      <c r="H3158" s="22"/>
      <c r="I3158" s="23"/>
      <c r="J3158" s="35" t="str">
        <f t="shared" si="296"/>
        <v>➸</v>
      </c>
      <c r="K3158" s="117" t="str">
        <f>词典存放目录!$A$1&amp;L3158&amp;M3158</f>
        <v>F:\《自创文法查阅Excel》4.1备份\《B词汇·红宝书》\红宝书15版图片\3323-こ～【故～】.jpg</v>
      </c>
      <c r="L3158" s="9" t="s">
        <v>18120</v>
      </c>
      <c r="M3158" s="117" t="s">
        <v>21277</v>
      </c>
      <c r="N3158" s="36" t="str">
        <f t="shared" si="297"/>
        <v>▶</v>
      </c>
      <c r="O3158" s="37" t="s">
        <v>17935</v>
      </c>
      <c r="P3158" s="37">
        <v>1</v>
      </c>
      <c r="Q3158" s="37" t="s">
        <v>23</v>
      </c>
      <c r="R3158" s="9" t="str">
        <f>词典存放目录!$A$1&amp;O3158&amp;P3158&amp;Q3158</f>
        <v>F:\《自创文法查阅Excel》4.1备份\《B词汇·红宝书》\红宝书MP3分割\10 n1-こ (1).mp3</v>
      </c>
      <c r="S3158" s="38"/>
      <c r="T3158" s="56"/>
      <c r="U3158" s="56"/>
      <c r="V3158" s="30" t="str">
        <f t="shared" si="299"/>
        <v/>
      </c>
      <c r="W3158" s="29"/>
      <c r="X3158" s="9" t="s">
        <v>464</v>
      </c>
    </row>
    <row r="3159" spans="1:24" s="57" customFormat="1" ht="24">
      <c r="A3159" s="31">
        <v>3324</v>
      </c>
      <c r="B3159" s="32">
        <f t="shared" ca="1" si="295"/>
        <v>0.22077705793208724</v>
      </c>
      <c r="C3159" s="134" t="s">
        <v>5914</v>
      </c>
      <c r="D3159" s="128" t="s">
        <v>5915</v>
      </c>
      <c r="E3159" s="21"/>
      <c r="F3159" s="22"/>
      <c r="G3159" s="22"/>
      <c r="H3159" s="22"/>
      <c r="I3159" s="23"/>
      <c r="J3159" s="35" t="str">
        <f t="shared" si="296"/>
        <v>➸</v>
      </c>
      <c r="K3159" s="117" t="str">
        <f>词典存放目录!$A$1&amp;L3159&amp;M3159</f>
        <v>F:\《自创文法查阅Excel》4.1备份\《B词汇·红宝书》\红宝书15版图片\3324-ごうい【合意】.jpg</v>
      </c>
      <c r="L3159" s="9" t="s">
        <v>18120</v>
      </c>
      <c r="M3159" s="117" t="s">
        <v>21278</v>
      </c>
      <c r="N3159" s="36" t="str">
        <f t="shared" si="297"/>
        <v>▶</v>
      </c>
      <c r="O3159" s="37" t="s">
        <v>17935</v>
      </c>
      <c r="P3159" s="37">
        <v>2</v>
      </c>
      <c r="Q3159" s="37" t="s">
        <v>23</v>
      </c>
      <c r="R3159" s="9" t="str">
        <f>词典存放目录!$A$1&amp;O3159&amp;P3159&amp;Q3159</f>
        <v>F:\《自创文法查阅Excel》4.1备份\《B词汇·红宝书》\红宝书MP3分割\10 n1-こ (2).mp3</v>
      </c>
      <c r="S3159" s="38"/>
      <c r="T3159" s="56"/>
      <c r="U3159" s="56"/>
      <c r="V3159" s="30" t="str">
        <f t="shared" si="299"/>
        <v/>
      </c>
      <c r="W3159" s="29"/>
      <c r="X3159" s="9" t="s">
        <v>464</v>
      </c>
    </row>
    <row r="3160" spans="1:24" s="57" customFormat="1" ht="24">
      <c r="A3160" s="31">
        <v>3325</v>
      </c>
      <c r="B3160" s="32">
        <f t="shared" ca="1" si="295"/>
        <v>4.7961334436805059E-2</v>
      </c>
      <c r="C3160" s="134" t="s">
        <v>5916</v>
      </c>
      <c r="D3160" s="128" t="s">
        <v>5917</v>
      </c>
      <c r="E3160" s="21"/>
      <c r="F3160" s="22"/>
      <c r="G3160" s="22"/>
      <c r="H3160" s="22"/>
      <c r="I3160" s="23"/>
      <c r="J3160" s="35" t="str">
        <f t="shared" si="296"/>
        <v>➸</v>
      </c>
      <c r="K3160" s="117" t="str">
        <f>词典存放目录!$A$1&amp;L3160&amp;M3160</f>
        <v>F:\《自创文法查阅Excel》4.1备份\《B词汇·红宝书》\红宝书15版图片\3325-こうえき【交易】.jpg</v>
      </c>
      <c r="L3160" s="9" t="s">
        <v>18120</v>
      </c>
      <c r="M3160" s="117" t="s">
        <v>21279</v>
      </c>
      <c r="N3160" s="36" t="str">
        <f t="shared" si="297"/>
        <v>▶</v>
      </c>
      <c r="O3160" s="37" t="s">
        <v>17935</v>
      </c>
      <c r="P3160" s="37">
        <v>3</v>
      </c>
      <c r="Q3160" s="37" t="s">
        <v>23</v>
      </c>
      <c r="R3160" s="9" t="str">
        <f>词典存放目录!$A$1&amp;O3160&amp;P3160&amp;Q3160</f>
        <v>F:\《自创文法查阅Excel》4.1备份\《B词汇·红宝书》\红宝书MP3分割\10 n1-こ (3).mp3</v>
      </c>
      <c r="S3160" s="38"/>
      <c r="T3160" s="56"/>
      <c r="U3160" s="56"/>
      <c r="V3160" s="30" t="str">
        <f t="shared" si="299"/>
        <v/>
      </c>
      <c r="W3160" s="29"/>
      <c r="X3160" s="9" t="s">
        <v>464</v>
      </c>
    </row>
    <row r="3161" spans="1:24" s="57" customFormat="1" ht="24">
      <c r="A3161" s="31">
        <v>3326</v>
      </c>
      <c r="B3161" s="32">
        <f t="shared" ca="1" si="295"/>
        <v>0.47935439920291589</v>
      </c>
      <c r="C3161" s="134" t="s">
        <v>5353</v>
      </c>
      <c r="D3161" s="128" t="s">
        <v>5918</v>
      </c>
      <c r="E3161" s="21"/>
      <c r="F3161" s="22"/>
      <c r="G3161" s="22"/>
      <c r="H3161" s="22"/>
      <c r="I3161" s="23"/>
      <c r="J3161" s="35" t="str">
        <f t="shared" si="296"/>
        <v>➸</v>
      </c>
      <c r="K3161" s="117" t="str">
        <f>词典存放目录!$A$1&amp;L3161&amp;M3161</f>
        <v>F:\《自创文法查阅Excel》4.1备份\《B词汇·红宝书》\红宝书15版图片\3326-こうえん【公演】.jpg</v>
      </c>
      <c r="L3161" s="9" t="s">
        <v>18120</v>
      </c>
      <c r="M3161" s="117" t="s">
        <v>21280</v>
      </c>
      <c r="N3161" s="36" t="str">
        <f t="shared" si="297"/>
        <v>▶</v>
      </c>
      <c r="O3161" s="37" t="s">
        <v>17935</v>
      </c>
      <c r="P3161" s="37">
        <v>4</v>
      </c>
      <c r="Q3161" s="37" t="s">
        <v>23</v>
      </c>
      <c r="R3161" s="9" t="str">
        <f>词典存放目录!$A$1&amp;O3161&amp;P3161&amp;Q3161</f>
        <v>F:\《自创文法查阅Excel》4.1备份\《B词汇·红宝书》\红宝书MP3分割\10 n1-こ (4).mp3</v>
      </c>
      <c r="S3161" s="38"/>
      <c r="T3161" s="56"/>
      <c r="U3161" s="56"/>
      <c r="V3161" s="30" t="str">
        <f t="shared" si="299"/>
        <v/>
      </c>
      <c r="W3161" s="69"/>
      <c r="X3161" s="9" t="s">
        <v>464</v>
      </c>
    </row>
    <row r="3162" spans="1:24" s="57" customFormat="1" ht="24">
      <c r="A3162" s="31">
        <v>3327</v>
      </c>
      <c r="B3162" s="32">
        <f t="shared" ca="1" si="295"/>
        <v>0.26983562045280329</v>
      </c>
      <c r="C3162" s="134" t="s">
        <v>5353</v>
      </c>
      <c r="D3162" s="128" t="s">
        <v>5919</v>
      </c>
      <c r="E3162" s="21"/>
      <c r="F3162" s="22"/>
      <c r="G3162" s="22"/>
      <c r="H3162" s="22"/>
      <c r="I3162" s="23"/>
      <c r="J3162" s="35" t="str">
        <f t="shared" si="296"/>
        <v>➸</v>
      </c>
      <c r="K3162" s="117" t="str">
        <f>词典存放目录!$A$1&amp;L3162&amp;M3162</f>
        <v>F:\《自创文法查阅Excel》4.1备份\《B词汇·红宝书》\红宝书15版图片\3327-こうえん【後援】.jpg</v>
      </c>
      <c r="L3162" s="9" t="s">
        <v>18120</v>
      </c>
      <c r="M3162" s="117" t="s">
        <v>21281</v>
      </c>
      <c r="N3162" s="36" t="str">
        <f t="shared" si="297"/>
        <v>▶</v>
      </c>
      <c r="O3162" s="37" t="s">
        <v>17935</v>
      </c>
      <c r="P3162" s="37">
        <v>5</v>
      </c>
      <c r="Q3162" s="37" t="s">
        <v>23</v>
      </c>
      <c r="R3162" s="9" t="str">
        <f>词典存放目录!$A$1&amp;O3162&amp;P3162&amp;Q3162</f>
        <v>F:\《自创文法查阅Excel》4.1备份\《B词汇·红宝书》\红宝书MP3分割\10 n1-こ (5).mp3</v>
      </c>
      <c r="S3162" s="38"/>
      <c r="T3162" s="56"/>
      <c r="U3162" s="56"/>
      <c r="V3162" s="30"/>
      <c r="W3162" s="69"/>
      <c r="X3162" s="9" t="s">
        <v>464</v>
      </c>
    </row>
    <row r="3163" spans="1:24" s="57" customFormat="1" ht="24">
      <c r="A3163" s="31">
        <v>3328</v>
      </c>
      <c r="B3163" s="32">
        <f t="shared" ca="1" si="295"/>
        <v>0.97418724956564073</v>
      </c>
      <c r="C3163" s="134" t="s">
        <v>5920</v>
      </c>
      <c r="D3163" s="128" t="s">
        <v>5921</v>
      </c>
      <c r="E3163" s="21"/>
      <c r="F3163" s="22"/>
      <c r="G3163" s="22"/>
      <c r="H3163" s="22"/>
      <c r="I3163" s="23"/>
      <c r="J3163" s="35" t="str">
        <f t="shared" si="296"/>
        <v>➸</v>
      </c>
      <c r="K3163" s="117" t="str">
        <f>词典存放目录!$A$1&amp;L3163&amp;M3163</f>
        <v>F:\《自创文法查阅Excel》4.1备份\《B词汇·红宝书》\红宝书15版图片\3328-こうおつ【甲乙】.jpg</v>
      </c>
      <c r="L3163" s="9" t="s">
        <v>18120</v>
      </c>
      <c r="M3163" s="117" t="s">
        <v>21282</v>
      </c>
      <c r="N3163" s="36" t="str">
        <f t="shared" si="297"/>
        <v>▶</v>
      </c>
      <c r="O3163" s="37" t="s">
        <v>17935</v>
      </c>
      <c r="P3163" s="37">
        <v>6</v>
      </c>
      <c r="Q3163" s="37" t="s">
        <v>23</v>
      </c>
      <c r="R3163" s="9" t="str">
        <f>词典存放目录!$A$1&amp;O3163&amp;P3163&amp;Q3163</f>
        <v>F:\《自创文法查阅Excel》4.1备份\《B词汇·红宝书》\红宝书MP3分割\10 n1-こ (6).mp3</v>
      </c>
      <c r="S3163" s="38"/>
      <c r="T3163" s="56"/>
      <c r="U3163" s="56"/>
      <c r="V3163" s="30" t="str">
        <f t="shared" ref="V3163:V3180" si="300">IF(COUNTA(S3163:U3163)=0,"",COUNTIF(S3163:U3163,"0")/COUNTA(S3163:U3163))</f>
        <v/>
      </c>
      <c r="W3163" s="29"/>
      <c r="X3163" s="9" t="s">
        <v>464</v>
      </c>
    </row>
    <row r="3164" spans="1:24" s="57" customFormat="1" ht="24">
      <c r="A3164" s="31">
        <v>3329</v>
      </c>
      <c r="B3164" s="32">
        <f t="shared" ca="1" si="295"/>
        <v>0.80445389025649583</v>
      </c>
      <c r="C3164" s="134" t="s">
        <v>5440</v>
      </c>
      <c r="D3164" s="128" t="s">
        <v>5922</v>
      </c>
      <c r="E3164" s="21"/>
      <c r="F3164" s="22"/>
      <c r="G3164" s="22"/>
      <c r="H3164" s="22"/>
      <c r="I3164" s="23"/>
      <c r="J3164" s="35" t="str">
        <f t="shared" si="296"/>
        <v>➸</v>
      </c>
      <c r="K3164" s="117" t="str">
        <f>词典存放目录!$A$1&amp;L3164&amp;M3164</f>
        <v>F:\《自创文法查阅Excel》4.1备份\《B词汇·红宝书》\红宝书15版图片\3329-こうがい【口外】.jpg</v>
      </c>
      <c r="L3164" s="9" t="s">
        <v>18120</v>
      </c>
      <c r="M3164" s="117" t="s">
        <v>21283</v>
      </c>
      <c r="N3164" s="36" t="str">
        <f t="shared" si="297"/>
        <v>▶</v>
      </c>
      <c r="O3164" s="37" t="s">
        <v>17935</v>
      </c>
      <c r="P3164" s="37">
        <v>7</v>
      </c>
      <c r="Q3164" s="37" t="s">
        <v>23</v>
      </c>
      <c r="R3164" s="9" t="str">
        <f>词典存放目录!$A$1&amp;O3164&amp;P3164&amp;Q3164</f>
        <v>F:\《自创文法查阅Excel》4.1备份\《B词汇·红宝书》\红宝书MP3分割\10 n1-こ (7).mp3</v>
      </c>
      <c r="S3164" s="38"/>
      <c r="T3164" s="56"/>
      <c r="U3164" s="56"/>
      <c r="V3164" s="30" t="str">
        <f t="shared" si="300"/>
        <v/>
      </c>
      <c r="W3164" s="29"/>
      <c r="X3164" s="9" t="s">
        <v>464</v>
      </c>
    </row>
    <row r="3165" spans="1:24" s="57" customFormat="1" ht="24">
      <c r="A3165" s="31">
        <v>3330</v>
      </c>
      <c r="B3165" s="32">
        <f t="shared" ca="1" si="295"/>
        <v>0.18240284531435136</v>
      </c>
      <c r="C3165" s="134" t="s">
        <v>5442</v>
      </c>
      <c r="D3165" s="128" t="s">
        <v>5923</v>
      </c>
      <c r="E3165" s="21"/>
      <c r="F3165" s="22"/>
      <c r="G3165" s="22"/>
      <c r="H3165" s="22"/>
      <c r="I3165" s="23"/>
      <c r="J3165" s="35" t="str">
        <f t="shared" si="296"/>
        <v>➸</v>
      </c>
      <c r="K3165" s="117" t="str">
        <f>词典存放目录!$A$1&amp;L3165&amp;M3165</f>
        <v>F:\《自创文法查阅Excel》4.1备份\《B词汇·红宝书》\红宝书15版图片\3330-こうがく【高額】.jpg</v>
      </c>
      <c r="L3165" s="9" t="s">
        <v>18120</v>
      </c>
      <c r="M3165" s="117" t="s">
        <v>21284</v>
      </c>
      <c r="N3165" s="36" t="str">
        <f t="shared" si="297"/>
        <v>▶</v>
      </c>
      <c r="O3165" s="37" t="s">
        <v>17935</v>
      </c>
      <c r="P3165" s="37">
        <v>8</v>
      </c>
      <c r="Q3165" s="37" t="s">
        <v>23</v>
      </c>
      <c r="R3165" s="9" t="str">
        <f>词典存放目录!$A$1&amp;O3165&amp;P3165&amp;Q3165</f>
        <v>F:\《自创文法查阅Excel》4.1备份\《B词汇·红宝书》\红宝书MP3分割\10 n1-こ (8).mp3</v>
      </c>
      <c r="S3165" s="38"/>
      <c r="T3165" s="56"/>
      <c r="U3165" s="56"/>
      <c r="V3165" s="30" t="str">
        <f t="shared" si="300"/>
        <v/>
      </c>
      <c r="W3165" s="29"/>
      <c r="X3165" s="9" t="s">
        <v>464</v>
      </c>
    </row>
    <row r="3166" spans="1:24" s="57" customFormat="1" ht="24">
      <c r="A3166" s="31">
        <v>3331</v>
      </c>
      <c r="B3166" s="32">
        <f t="shared" ca="1" si="295"/>
        <v>0.63282558107895603</v>
      </c>
      <c r="C3166" s="134" t="s">
        <v>5446</v>
      </c>
      <c r="D3166" s="128" t="s">
        <v>5924</v>
      </c>
      <c r="E3166" s="21"/>
      <c r="F3166" s="22"/>
      <c r="G3166" s="22"/>
      <c r="H3166" s="22"/>
      <c r="I3166" s="23"/>
      <c r="J3166" s="35" t="str">
        <f t="shared" si="296"/>
        <v>➸</v>
      </c>
      <c r="K3166" s="117" t="str">
        <f>词典存放目录!$A$1&amp;L3166&amp;M3166</f>
        <v>F:\《自创文法查阅Excel》4.1备份\《B词汇·红宝书》\红宝书15版图片\3331-こうかん【好感】.jpg</v>
      </c>
      <c r="L3166" s="9" t="s">
        <v>18120</v>
      </c>
      <c r="M3166" s="117" t="s">
        <v>21285</v>
      </c>
      <c r="N3166" s="36" t="str">
        <f t="shared" si="297"/>
        <v>▶</v>
      </c>
      <c r="O3166" s="37" t="s">
        <v>17935</v>
      </c>
      <c r="P3166" s="37">
        <v>9</v>
      </c>
      <c r="Q3166" s="37" t="s">
        <v>23</v>
      </c>
      <c r="R3166" s="9" t="str">
        <f>词典存放目录!$A$1&amp;O3166&amp;P3166&amp;Q3166</f>
        <v>F:\《自创文法查阅Excel》4.1备份\《B词汇·红宝书》\红宝书MP3分割\10 n1-こ (9).mp3</v>
      </c>
      <c r="S3166" s="38"/>
      <c r="T3166" s="56"/>
      <c r="U3166" s="56"/>
      <c r="V3166" s="30" t="str">
        <f t="shared" si="300"/>
        <v/>
      </c>
      <c r="W3166" s="29"/>
      <c r="X3166" s="9" t="s">
        <v>464</v>
      </c>
    </row>
    <row r="3167" spans="1:24" s="57" customFormat="1" ht="24">
      <c r="A3167" s="31">
        <v>3333</v>
      </c>
      <c r="B3167" s="32">
        <f t="shared" ca="1" si="295"/>
        <v>0.436946624480822</v>
      </c>
      <c r="C3167" s="134" t="s">
        <v>5925</v>
      </c>
      <c r="D3167" s="128" t="s">
        <v>5926</v>
      </c>
      <c r="E3167" s="21"/>
      <c r="F3167" s="22"/>
      <c r="G3167" s="22"/>
      <c r="H3167" s="22"/>
      <c r="I3167" s="23"/>
      <c r="J3167" s="35" t="str">
        <f t="shared" si="296"/>
        <v>➸</v>
      </c>
      <c r="K3167" s="117" t="str">
        <f>词典存放目录!$A$1&amp;L3167&amp;M3167</f>
        <v>F:\《自创文法查阅Excel》4.1备份\《B词汇·红宝书》\红宝书15版图片\3333-ごうぎ【合議】.jpg</v>
      </c>
      <c r="L3167" s="9" t="s">
        <v>18120</v>
      </c>
      <c r="M3167" s="117" t="s">
        <v>21286</v>
      </c>
      <c r="N3167" s="36" t="str">
        <f t="shared" si="297"/>
        <v>▶</v>
      </c>
      <c r="O3167" s="37" t="s">
        <v>17935</v>
      </c>
      <c r="P3167" s="37">
        <v>11</v>
      </c>
      <c r="Q3167" s="37" t="s">
        <v>23</v>
      </c>
      <c r="R3167" s="9" t="str">
        <f>词典存放目录!$A$1&amp;O3167&amp;P3167&amp;Q3167</f>
        <v>F:\《自创文法查阅Excel》4.1备份\《B词汇·红宝书》\红宝书MP3分割\10 n1-こ (11).mp3</v>
      </c>
      <c r="S3167" s="38"/>
      <c r="T3167" s="56"/>
      <c r="U3167" s="56"/>
      <c r="V3167" s="30" t="str">
        <f t="shared" si="300"/>
        <v/>
      </c>
      <c r="W3167" s="69"/>
      <c r="X3167" s="9" t="s">
        <v>464</v>
      </c>
    </row>
    <row r="3168" spans="1:24" s="57" customFormat="1" ht="24">
      <c r="A3168" s="31">
        <v>3334</v>
      </c>
      <c r="B3168" s="32">
        <f t="shared" ca="1" si="295"/>
        <v>0.95053538440160834</v>
      </c>
      <c r="C3168" s="134" t="s">
        <v>5927</v>
      </c>
      <c r="D3168" s="128" t="s">
        <v>5928</v>
      </c>
      <c r="E3168" s="21"/>
      <c r="F3168" s="22"/>
      <c r="G3168" s="22"/>
      <c r="H3168" s="22"/>
      <c r="I3168" s="23"/>
      <c r="J3168" s="35" t="str">
        <f t="shared" si="296"/>
        <v>➸</v>
      </c>
      <c r="K3168" s="117" t="str">
        <f>词典存放目录!$A$1&amp;L3168&amp;M3168</f>
        <v>F:\《自创文法查阅Excel》4.1备份\《B词汇·红宝书》\红宝书15版图片\3334-こうきょ【皇居】.jpg</v>
      </c>
      <c r="L3168" s="9" t="s">
        <v>18120</v>
      </c>
      <c r="M3168" s="117" t="s">
        <v>21287</v>
      </c>
      <c r="N3168" s="36" t="str">
        <f t="shared" si="297"/>
        <v>▶</v>
      </c>
      <c r="O3168" s="37" t="s">
        <v>17935</v>
      </c>
      <c r="P3168" s="37">
        <v>12</v>
      </c>
      <c r="Q3168" s="37" t="s">
        <v>23</v>
      </c>
      <c r="R3168" s="9" t="str">
        <f>词典存放目录!$A$1&amp;O3168&amp;P3168&amp;Q3168</f>
        <v>F:\《自创文法查阅Excel》4.1备份\《B词汇·红宝书》\红宝书MP3分割\10 n1-こ (12).mp3</v>
      </c>
      <c r="S3168" s="38"/>
      <c r="T3168" s="56"/>
      <c r="U3168" s="56"/>
      <c r="V3168" s="30" t="str">
        <f t="shared" si="300"/>
        <v/>
      </c>
      <c r="W3168" s="29"/>
      <c r="X3168" s="9" t="s">
        <v>464</v>
      </c>
    </row>
    <row r="3169" spans="1:24" s="57" customFormat="1" ht="24">
      <c r="A3169" s="31">
        <v>3335</v>
      </c>
      <c r="B3169" s="32">
        <f t="shared" ca="1" si="295"/>
        <v>0.33544837184502863</v>
      </c>
      <c r="C3169" s="134" t="s">
        <v>5450</v>
      </c>
      <c r="D3169" s="128" t="s">
        <v>5929</v>
      </c>
      <c r="E3169" s="21"/>
      <c r="F3169" s="22"/>
      <c r="G3169" s="22"/>
      <c r="H3169" s="22"/>
      <c r="I3169" s="23"/>
      <c r="J3169" s="35" t="str">
        <f t="shared" si="296"/>
        <v>➸</v>
      </c>
      <c r="K3169" s="117" t="str">
        <f>词典存放目录!$A$1&amp;L3169&amp;M3169</f>
        <v>F:\《自创文法查阅Excel》4.1备份\《B词汇·红宝书》\红宝书15版图片\3335-こうぎょう【興行】.jpg</v>
      </c>
      <c r="L3169" s="9" t="s">
        <v>18120</v>
      </c>
      <c r="M3169" s="117" t="s">
        <v>21288</v>
      </c>
      <c r="N3169" s="36" t="str">
        <f t="shared" si="297"/>
        <v>▶</v>
      </c>
      <c r="O3169" s="37" t="s">
        <v>17935</v>
      </c>
      <c r="P3169" s="37">
        <v>13</v>
      </c>
      <c r="Q3169" s="37" t="s">
        <v>23</v>
      </c>
      <c r="R3169" s="9" t="str">
        <f>词典存放目录!$A$1&amp;O3169&amp;P3169&amp;Q3169</f>
        <v>F:\《自创文法查阅Excel》4.1备份\《B词汇·红宝书》\红宝书MP3分割\10 n1-こ (13).mp3</v>
      </c>
      <c r="S3169" s="38"/>
      <c r="T3169" s="56"/>
      <c r="U3169" s="56"/>
      <c r="V3169" s="30" t="str">
        <f t="shared" si="300"/>
        <v/>
      </c>
      <c r="W3169" s="29"/>
      <c r="X3169" s="9" t="s">
        <v>464</v>
      </c>
    </row>
    <row r="3170" spans="1:24" s="57" customFormat="1" ht="24">
      <c r="A3170" s="31">
        <v>3336</v>
      </c>
      <c r="B3170" s="32">
        <f t="shared" ca="1" si="295"/>
        <v>0.22817766336273693</v>
      </c>
      <c r="C3170" s="134" t="s">
        <v>5450</v>
      </c>
      <c r="D3170" s="128" t="s">
        <v>5930</v>
      </c>
      <c r="E3170" s="21"/>
      <c r="F3170" s="22"/>
      <c r="G3170" s="22"/>
      <c r="H3170" s="22"/>
      <c r="I3170" s="23"/>
      <c r="J3170" s="35" t="str">
        <f t="shared" si="296"/>
        <v>➸</v>
      </c>
      <c r="K3170" s="117" t="str">
        <f>词典存放目录!$A$1&amp;L3170&amp;M3170</f>
        <v>F:\《自创文法查阅Excel》4.1备份\《B词汇·红宝书》\红宝书15版图片\3336-こうぎょう【興業】.jpg</v>
      </c>
      <c r="L3170" s="9" t="s">
        <v>18120</v>
      </c>
      <c r="M3170" s="117" t="s">
        <v>21289</v>
      </c>
      <c r="N3170" s="36" t="str">
        <f t="shared" si="297"/>
        <v>▶</v>
      </c>
      <c r="O3170" s="37" t="s">
        <v>17935</v>
      </c>
      <c r="P3170" s="37">
        <v>14</v>
      </c>
      <c r="Q3170" s="37" t="s">
        <v>23</v>
      </c>
      <c r="R3170" s="9" t="str">
        <f>词典存放目录!$A$1&amp;O3170&amp;P3170&amp;Q3170</f>
        <v>F:\《自创文法查阅Excel》4.1备份\《B词汇·红宝书》\红宝书MP3分割\10 n1-こ (14).mp3</v>
      </c>
      <c r="S3170" s="38"/>
      <c r="T3170" s="56"/>
      <c r="U3170" s="56"/>
      <c r="V3170" s="30" t="str">
        <f t="shared" si="300"/>
        <v/>
      </c>
      <c r="W3170" s="29"/>
      <c r="X3170" s="9" t="s">
        <v>464</v>
      </c>
    </row>
    <row r="3171" spans="1:24" s="57" customFormat="1" ht="24">
      <c r="A3171" s="31">
        <v>3337</v>
      </c>
      <c r="B3171" s="32">
        <f t="shared" ca="1" si="295"/>
        <v>0.41155413165678334</v>
      </c>
      <c r="C3171" s="134" t="s">
        <v>5931</v>
      </c>
      <c r="D3171" s="128" t="s">
        <v>5932</v>
      </c>
      <c r="E3171" s="21"/>
      <c r="F3171" s="22"/>
      <c r="G3171" s="22"/>
      <c r="H3171" s="22"/>
      <c r="I3171" s="23"/>
      <c r="J3171" s="35" t="str">
        <f t="shared" si="296"/>
        <v>➸</v>
      </c>
      <c r="K3171" s="117" t="str">
        <f>词典存放目录!$A$1&amp;L3171&amp;M3171</f>
        <v>F:\《自创文法查阅Excel》4.1备份\《B词汇·红宝书》\红宝书15版图片\3337-こうげん【高原】.jpg</v>
      </c>
      <c r="L3171" s="9" t="s">
        <v>18120</v>
      </c>
      <c r="M3171" s="117" t="s">
        <v>21290</v>
      </c>
      <c r="N3171" s="36" t="str">
        <f t="shared" si="297"/>
        <v>▶</v>
      </c>
      <c r="O3171" s="37" t="s">
        <v>17935</v>
      </c>
      <c r="P3171" s="37">
        <v>15</v>
      </c>
      <c r="Q3171" s="37" t="s">
        <v>23</v>
      </c>
      <c r="R3171" s="9" t="str">
        <f>词典存放目录!$A$1&amp;O3171&amp;P3171&amp;Q3171</f>
        <v>F:\《自创文法查阅Excel》4.1备份\《B词汇·红宝书》\红宝书MP3分割\10 n1-こ (15).mp3</v>
      </c>
      <c r="S3171" s="38"/>
      <c r="T3171" s="56"/>
      <c r="U3171" s="56"/>
      <c r="V3171" s="30" t="str">
        <f t="shared" si="300"/>
        <v/>
      </c>
      <c r="W3171" s="29"/>
      <c r="X3171" s="9" t="s">
        <v>464</v>
      </c>
    </row>
    <row r="3172" spans="1:24" s="57" customFormat="1" ht="24">
      <c r="A3172" s="31">
        <v>3338</v>
      </c>
      <c r="B3172" s="32">
        <f t="shared" ca="1" si="295"/>
        <v>0.91025344762012228</v>
      </c>
      <c r="C3172" s="134" t="s">
        <v>5933</v>
      </c>
      <c r="D3172" s="128" t="s">
        <v>5934</v>
      </c>
      <c r="E3172" s="21"/>
      <c r="F3172" s="22"/>
      <c r="G3172" s="22"/>
      <c r="H3172" s="22"/>
      <c r="I3172" s="23"/>
      <c r="J3172" s="35" t="str">
        <f t="shared" si="296"/>
        <v>➸</v>
      </c>
      <c r="K3172" s="117" t="str">
        <f>词典存放目录!$A$1&amp;L3172&amp;M3172</f>
        <v>F:\《自创文法查阅Excel》4.1备份\《B词汇·红宝书》\红宝书15版图片\3338-こうご【口語】.jpg</v>
      </c>
      <c r="L3172" s="9" t="s">
        <v>18120</v>
      </c>
      <c r="M3172" s="117" t="s">
        <v>21291</v>
      </c>
      <c r="N3172" s="36" t="str">
        <f t="shared" si="297"/>
        <v>▶</v>
      </c>
      <c r="O3172" s="37" t="s">
        <v>17935</v>
      </c>
      <c r="P3172" s="37">
        <v>16</v>
      </c>
      <c r="Q3172" s="37" t="s">
        <v>23</v>
      </c>
      <c r="R3172" s="9" t="str">
        <f>词典存放目录!$A$1&amp;O3172&amp;P3172&amp;Q3172</f>
        <v>F:\《自创文法查阅Excel》4.1备份\《B词汇·红宝书》\红宝书MP3分割\10 n1-こ (16).mp3</v>
      </c>
      <c r="S3172" s="38"/>
      <c r="T3172" s="56"/>
      <c r="U3172" s="56"/>
      <c r="V3172" s="30" t="str">
        <f t="shared" si="300"/>
        <v/>
      </c>
      <c r="W3172" s="29"/>
      <c r="X3172" s="9" t="s">
        <v>464</v>
      </c>
    </row>
    <row r="3173" spans="1:24" s="57" customFormat="1" ht="24">
      <c r="A3173" s="31">
        <v>3339</v>
      </c>
      <c r="B3173" s="32">
        <f t="shared" ca="1" si="295"/>
        <v>0.66430796336354025</v>
      </c>
      <c r="C3173" s="134" t="s">
        <v>5933</v>
      </c>
      <c r="D3173" s="128" t="s">
        <v>5935</v>
      </c>
      <c r="E3173" s="21"/>
      <c r="F3173" s="22"/>
      <c r="G3173" s="22"/>
      <c r="H3173" s="22"/>
      <c r="I3173" s="23"/>
      <c r="J3173" s="35" t="str">
        <f t="shared" si="296"/>
        <v>➸</v>
      </c>
      <c r="K3173" s="117" t="str">
        <f>词典存放目录!$A$1&amp;L3173&amp;M3173</f>
        <v>F:\《自创文法查阅Excel》4.1备份\《B词汇·红宝书》\红宝书15版图片\3339-こうご【交互】.jpg</v>
      </c>
      <c r="L3173" s="9" t="s">
        <v>18120</v>
      </c>
      <c r="M3173" s="117" t="s">
        <v>21292</v>
      </c>
      <c r="N3173" s="36" t="str">
        <f t="shared" si="297"/>
        <v>▶</v>
      </c>
      <c r="O3173" s="37" t="s">
        <v>17935</v>
      </c>
      <c r="P3173" s="37">
        <v>17</v>
      </c>
      <c r="Q3173" s="37" t="s">
        <v>23</v>
      </c>
      <c r="R3173" s="9" t="str">
        <f>词典存放目录!$A$1&amp;O3173&amp;P3173&amp;Q3173</f>
        <v>F:\《自创文法查阅Excel》4.1备份\《B词汇·红宝书》\红宝书MP3分割\10 n1-こ (17).mp3</v>
      </c>
      <c r="S3173" s="38"/>
      <c r="T3173" s="56"/>
      <c r="U3173" s="56"/>
      <c r="V3173" s="30" t="str">
        <f t="shared" si="300"/>
        <v/>
      </c>
      <c r="W3173" s="29"/>
      <c r="X3173" s="9" t="s">
        <v>464</v>
      </c>
    </row>
    <row r="3174" spans="1:24" s="57" customFormat="1" ht="24">
      <c r="A3174" s="31">
        <v>3340</v>
      </c>
      <c r="B3174" s="32">
        <f t="shared" ca="1" si="295"/>
        <v>9.3784422430341352E-2</v>
      </c>
      <c r="C3174" s="134" t="s">
        <v>5454</v>
      </c>
      <c r="D3174" s="128" t="s">
        <v>5936</v>
      </c>
      <c r="E3174" s="21"/>
      <c r="F3174" s="22"/>
      <c r="G3174" s="41" t="s">
        <v>99</v>
      </c>
      <c r="H3174" s="22" t="s">
        <v>159</v>
      </c>
      <c r="I3174" s="23"/>
      <c r="J3174" s="35" t="str">
        <f t="shared" si="296"/>
        <v>➸</v>
      </c>
      <c r="K3174" s="117" t="str">
        <f>词典存放目录!$A$1&amp;L3174&amp;M3174</f>
        <v>F:\《自创文法查阅Excel》4.1备份\《B词汇·红宝书》\红宝书15版图片\3340-こうこう【煌々】.jpg</v>
      </c>
      <c r="L3174" s="9" t="s">
        <v>18120</v>
      </c>
      <c r="M3174" s="117" t="s">
        <v>21293</v>
      </c>
      <c r="N3174" s="36" t="str">
        <f t="shared" si="297"/>
        <v>▶</v>
      </c>
      <c r="O3174" s="37" t="s">
        <v>17935</v>
      </c>
      <c r="P3174" s="37">
        <v>18</v>
      </c>
      <c r="Q3174" s="37" t="s">
        <v>23</v>
      </c>
      <c r="R3174" s="9" t="str">
        <f>词典存放目录!$A$1&amp;O3174&amp;P3174&amp;Q3174</f>
        <v>F:\《自创文法查阅Excel》4.1备份\《B词汇·红宝书》\红宝书MP3分割\10 n1-こ (18).mp3</v>
      </c>
      <c r="S3174" s="38"/>
      <c r="T3174" s="56"/>
      <c r="U3174" s="56"/>
      <c r="V3174" s="30" t="str">
        <f t="shared" si="300"/>
        <v/>
      </c>
      <c r="W3174" s="29"/>
      <c r="X3174" s="9" t="s">
        <v>464</v>
      </c>
    </row>
    <row r="3175" spans="1:24" s="57" customFormat="1" ht="24">
      <c r="A3175" s="31">
        <v>3341</v>
      </c>
      <c r="B3175" s="32">
        <f t="shared" ca="1" si="295"/>
        <v>0.91967818018380765</v>
      </c>
      <c r="C3175" s="134" t="s">
        <v>5937</v>
      </c>
      <c r="D3175" s="128" t="s">
        <v>5938</v>
      </c>
      <c r="E3175" s="21"/>
      <c r="F3175" s="22"/>
      <c r="G3175" s="22"/>
      <c r="H3175" s="22"/>
      <c r="I3175" s="23"/>
      <c r="J3175" s="35" t="str">
        <f t="shared" si="296"/>
        <v>➸</v>
      </c>
      <c r="K3175" s="117" t="str">
        <f>词典存放目录!$A$1&amp;L3175&amp;M3175</f>
        <v>F:\《自创文法查阅Excel》4.1备份\《B词汇·红宝书》\红宝书15版图片\3341-こうさく【耕作】.jpg</v>
      </c>
      <c r="L3175" s="9" t="s">
        <v>18120</v>
      </c>
      <c r="M3175" s="117" t="s">
        <v>21294</v>
      </c>
      <c r="N3175" s="36" t="str">
        <f t="shared" si="297"/>
        <v>▶</v>
      </c>
      <c r="O3175" s="37" t="s">
        <v>17935</v>
      </c>
      <c r="P3175" s="37">
        <v>19</v>
      </c>
      <c r="Q3175" s="37" t="s">
        <v>23</v>
      </c>
      <c r="R3175" s="9" t="str">
        <f>词典存放目录!$A$1&amp;O3175&amp;P3175&amp;Q3175</f>
        <v>F:\《自创文法查阅Excel》4.1备份\《B词汇·红宝书》\红宝书MP3分割\10 n1-こ (19).mp3</v>
      </c>
      <c r="S3175" s="38"/>
      <c r="T3175" s="56"/>
      <c r="U3175" s="56"/>
      <c r="V3175" s="30" t="str">
        <f t="shared" si="300"/>
        <v/>
      </c>
      <c r="W3175" s="29"/>
      <c r="X3175" s="9" t="s">
        <v>464</v>
      </c>
    </row>
    <row r="3176" spans="1:24" s="57" customFormat="1" ht="24">
      <c r="A3176" s="31">
        <v>3342</v>
      </c>
      <c r="B3176" s="32">
        <f t="shared" ca="1" si="295"/>
        <v>0.31514373447164012</v>
      </c>
      <c r="C3176" s="134" t="s">
        <v>5937</v>
      </c>
      <c r="D3176" s="128" t="s">
        <v>5939</v>
      </c>
      <c r="E3176" s="21"/>
      <c r="F3176" s="22"/>
      <c r="G3176" s="22"/>
      <c r="H3176" s="22"/>
      <c r="I3176" s="23"/>
      <c r="J3176" s="35" t="str">
        <f t="shared" si="296"/>
        <v>➸</v>
      </c>
      <c r="K3176" s="117" t="str">
        <f>词典存放目录!$A$1&amp;L3176&amp;M3176</f>
        <v>F:\《自创文法查阅Excel》4.1备份\《B词汇·红宝书》\红宝书15版图片\3342-こうさく【工作】.jpg</v>
      </c>
      <c r="L3176" s="9" t="s">
        <v>18120</v>
      </c>
      <c r="M3176" s="117" t="s">
        <v>21295</v>
      </c>
      <c r="N3176" s="36" t="str">
        <f t="shared" si="297"/>
        <v>▶</v>
      </c>
      <c r="O3176" s="37" t="s">
        <v>17935</v>
      </c>
      <c r="P3176" s="37">
        <v>20</v>
      </c>
      <c r="Q3176" s="37" t="s">
        <v>23</v>
      </c>
      <c r="R3176" s="9" t="str">
        <f>词典存放目录!$A$1&amp;O3176&amp;P3176&amp;Q3176</f>
        <v>F:\《自创文法查阅Excel》4.1备份\《B词汇·红宝书》\红宝书MP3分割\10 n1-こ (20).mp3</v>
      </c>
      <c r="S3176" s="38"/>
      <c r="T3176" s="56"/>
      <c r="U3176" s="56"/>
      <c r="V3176" s="30" t="str">
        <f t="shared" si="300"/>
        <v/>
      </c>
      <c r="W3176" s="29"/>
      <c r="X3176" s="9" t="s">
        <v>464</v>
      </c>
    </row>
    <row r="3177" spans="1:24" s="57" customFormat="1" ht="24">
      <c r="A3177" s="31">
        <v>3343</v>
      </c>
      <c r="B3177" s="32">
        <f t="shared" ca="1" si="295"/>
        <v>0.10524992921548793</v>
      </c>
      <c r="C3177" s="134" t="s">
        <v>5742</v>
      </c>
      <c r="D3177" s="128" t="s">
        <v>5940</v>
      </c>
      <c r="E3177" s="21"/>
      <c r="F3177" s="22"/>
      <c r="G3177" s="22"/>
      <c r="H3177" s="22"/>
      <c r="I3177" s="23"/>
      <c r="J3177" s="35" t="str">
        <f t="shared" si="296"/>
        <v>➸</v>
      </c>
      <c r="K3177" s="117" t="str">
        <f>词典存放目录!$A$1&amp;L3177&amp;M3177</f>
        <v>F:\《自创文法查阅Excel》4.1备份\《B词汇·红宝书》\红宝书15版图片\3343-こうしゅう【講習】.jpg</v>
      </c>
      <c r="L3177" s="9" t="s">
        <v>18120</v>
      </c>
      <c r="M3177" s="117" t="s">
        <v>21296</v>
      </c>
      <c r="N3177" s="36" t="str">
        <f t="shared" si="297"/>
        <v>▶</v>
      </c>
      <c r="O3177" s="37" t="s">
        <v>17935</v>
      </c>
      <c r="P3177" s="37">
        <v>21</v>
      </c>
      <c r="Q3177" s="37" t="s">
        <v>23</v>
      </c>
      <c r="R3177" s="9" t="str">
        <f>词典存放目录!$A$1&amp;O3177&amp;P3177&amp;Q3177</f>
        <v>F:\《自创文法查阅Excel》4.1备份\《B词汇·红宝书》\红宝书MP3分割\10 n1-こ (21).mp3</v>
      </c>
      <c r="S3177" s="38"/>
      <c r="T3177" s="56"/>
      <c r="U3177" s="56"/>
      <c r="V3177" s="30" t="str">
        <f t="shared" si="300"/>
        <v/>
      </c>
      <c r="W3177" s="29"/>
      <c r="X3177" s="9" t="s">
        <v>464</v>
      </c>
    </row>
    <row r="3178" spans="1:24" s="57" customFormat="1" ht="24">
      <c r="A3178" s="31">
        <v>3344</v>
      </c>
      <c r="B3178" s="32">
        <f t="shared" ca="1" si="295"/>
        <v>2.0987294391762723E-2</v>
      </c>
      <c r="C3178" s="134" t="s">
        <v>5941</v>
      </c>
      <c r="D3178" s="128" t="s">
        <v>5942</v>
      </c>
      <c r="E3178" s="21"/>
      <c r="F3178" s="22"/>
      <c r="G3178" s="22"/>
      <c r="H3178" s="22"/>
      <c r="I3178" s="23"/>
      <c r="J3178" s="35" t="str">
        <f t="shared" si="296"/>
        <v>➸</v>
      </c>
      <c r="K3178" s="117" t="str">
        <f>词典存放目录!$A$1&amp;L3178&amp;M3178</f>
        <v>F:\《自创文法查阅Excel》4.1备份\《B词汇·红宝书》\红宝书15版图片\3344-こうじゅつ【口述】.jpg</v>
      </c>
      <c r="L3178" s="9" t="s">
        <v>18120</v>
      </c>
      <c r="M3178" s="117" t="s">
        <v>21297</v>
      </c>
      <c r="N3178" s="36" t="str">
        <f t="shared" si="297"/>
        <v>▶</v>
      </c>
      <c r="O3178" s="37" t="s">
        <v>17935</v>
      </c>
      <c r="P3178" s="37">
        <v>22</v>
      </c>
      <c r="Q3178" s="37" t="s">
        <v>23</v>
      </c>
      <c r="R3178" s="9" t="str">
        <f>词典存放目录!$A$1&amp;O3178&amp;P3178&amp;Q3178</f>
        <v>F:\《自创文法查阅Excel》4.1备份\《B词汇·红宝书》\红宝书MP3分割\10 n1-こ (22).mp3</v>
      </c>
      <c r="S3178" s="38"/>
      <c r="T3178" s="56"/>
      <c r="U3178" s="56"/>
      <c r="V3178" s="30" t="str">
        <f t="shared" si="300"/>
        <v/>
      </c>
      <c r="W3178" s="29"/>
      <c r="X3178" s="9" t="s">
        <v>464</v>
      </c>
    </row>
    <row r="3179" spans="1:24" s="57" customFormat="1" ht="24">
      <c r="A3179" s="31">
        <v>3345</v>
      </c>
      <c r="B3179" s="32">
        <f t="shared" ca="1" si="295"/>
        <v>0.36367892192105655</v>
      </c>
      <c r="C3179" s="134" t="s">
        <v>5943</v>
      </c>
      <c r="D3179" s="128" t="s">
        <v>5944</v>
      </c>
      <c r="E3179" s="21"/>
      <c r="F3179" s="22"/>
      <c r="G3179" s="22"/>
      <c r="H3179" s="22"/>
      <c r="I3179" s="23"/>
      <c r="J3179" s="35" t="str">
        <f t="shared" si="296"/>
        <v>➸</v>
      </c>
      <c r="K3179" s="117" t="str">
        <f>词典存放目录!$A$1&amp;L3179&amp;M3179</f>
        <v>F:\《自创文法查阅Excel》4.1备份\《B词汇·红宝书》\红宝书15版图片\3345-こうじょ【控除】.jpg</v>
      </c>
      <c r="L3179" s="9" t="s">
        <v>18120</v>
      </c>
      <c r="M3179" s="117" t="s">
        <v>21298</v>
      </c>
      <c r="N3179" s="36" t="str">
        <f t="shared" si="297"/>
        <v>▶</v>
      </c>
      <c r="O3179" s="37" t="s">
        <v>17935</v>
      </c>
      <c r="P3179" s="37">
        <v>23</v>
      </c>
      <c r="Q3179" s="37" t="s">
        <v>23</v>
      </c>
      <c r="R3179" s="9" t="str">
        <f>词典存放目录!$A$1&amp;O3179&amp;P3179&amp;Q3179</f>
        <v>F:\《自创文法查阅Excel》4.1备份\《B词汇·红宝书》\红宝书MP3分割\10 n1-こ (23).mp3</v>
      </c>
      <c r="S3179" s="38"/>
      <c r="T3179" s="56"/>
      <c r="U3179" s="56"/>
      <c r="V3179" s="30" t="str">
        <f t="shared" si="300"/>
        <v/>
      </c>
      <c r="W3179" s="29"/>
      <c r="X3179" s="9" t="s">
        <v>464</v>
      </c>
    </row>
    <row r="3180" spans="1:24" s="57" customFormat="1" ht="24">
      <c r="A3180" s="31">
        <v>3346</v>
      </c>
      <c r="B3180" s="32">
        <f t="shared" ca="1" si="295"/>
        <v>0.66780234095381674</v>
      </c>
      <c r="C3180" s="134" t="s">
        <v>5945</v>
      </c>
      <c r="D3180" s="128" t="s">
        <v>5946</v>
      </c>
      <c r="E3180" s="21"/>
      <c r="F3180" s="22"/>
      <c r="G3180" s="22"/>
      <c r="H3180" s="22"/>
      <c r="I3180" s="23"/>
      <c r="J3180" s="35" t="str">
        <f t="shared" si="296"/>
        <v>➸</v>
      </c>
      <c r="K3180" s="117" t="str">
        <f>词典存放目录!$A$1&amp;L3180&amp;M3180</f>
        <v>F:\《自创文法查阅Excel》4.1备份\《B词汇·红宝书》\红宝书15版图片\3346-こうしょう【高尚】.jpg</v>
      </c>
      <c r="L3180" s="9" t="s">
        <v>18120</v>
      </c>
      <c r="M3180" s="117" t="s">
        <v>21299</v>
      </c>
      <c r="N3180" s="36" t="str">
        <f t="shared" si="297"/>
        <v>▶</v>
      </c>
      <c r="O3180" s="37" t="s">
        <v>17935</v>
      </c>
      <c r="P3180" s="37">
        <v>24</v>
      </c>
      <c r="Q3180" s="37" t="s">
        <v>23</v>
      </c>
      <c r="R3180" s="9" t="str">
        <f>词典存放目录!$A$1&amp;O3180&amp;P3180&amp;Q3180</f>
        <v>F:\《自创文法查阅Excel》4.1备份\《B词汇·红宝书》\红宝书MP3分割\10 n1-こ (24).mp3</v>
      </c>
      <c r="S3180" s="38"/>
      <c r="T3180" s="56"/>
      <c r="U3180" s="56"/>
      <c r="V3180" s="30" t="str">
        <f t="shared" si="300"/>
        <v/>
      </c>
      <c r="W3180" s="29"/>
      <c r="X3180" s="9" t="s">
        <v>464</v>
      </c>
    </row>
    <row r="3181" spans="1:24" s="57" customFormat="1" ht="24">
      <c r="A3181" s="31">
        <v>3347</v>
      </c>
      <c r="B3181" s="32">
        <f t="shared" ca="1" si="295"/>
        <v>0.7832441229243603</v>
      </c>
      <c r="C3181" s="134" t="s">
        <v>5945</v>
      </c>
      <c r="D3181" s="128" t="s">
        <v>5947</v>
      </c>
      <c r="E3181" s="21"/>
      <c r="F3181" s="22"/>
      <c r="G3181" s="22"/>
      <c r="H3181" s="22"/>
      <c r="I3181" s="23"/>
      <c r="J3181" s="35" t="str">
        <f t="shared" si="296"/>
        <v>➸</v>
      </c>
      <c r="K3181" s="117" t="str">
        <f>词典存放目录!$A$1&amp;L3181&amp;M3181</f>
        <v>F:\《自创文法查阅Excel》4.1备份\《B词汇·红宝书》\红宝书15版图片\3347-こうしょう【交渉】.jpg</v>
      </c>
      <c r="L3181" s="9" t="s">
        <v>18120</v>
      </c>
      <c r="M3181" s="117" t="s">
        <v>21300</v>
      </c>
      <c r="N3181" s="36" t="str">
        <f t="shared" si="297"/>
        <v>▶</v>
      </c>
      <c r="O3181" s="37" t="s">
        <v>17935</v>
      </c>
      <c r="P3181" s="37">
        <v>25</v>
      </c>
      <c r="Q3181" s="37" t="s">
        <v>23</v>
      </c>
      <c r="R3181" s="9" t="str">
        <f>词典存放目录!$A$1&amp;O3181&amp;P3181&amp;Q3181</f>
        <v>F:\《自创文法查阅Excel》4.1备份\《B词汇·红宝书》\红宝书MP3分割\10 n1-こ (25).mp3</v>
      </c>
      <c r="S3181" s="38"/>
      <c r="T3181" s="56"/>
      <c r="U3181" s="56"/>
      <c r="V3181" s="30"/>
      <c r="W3181" s="29"/>
      <c r="X3181" s="9" t="s">
        <v>464</v>
      </c>
    </row>
    <row r="3182" spans="1:24" s="57" customFormat="1" ht="24">
      <c r="A3182" s="31">
        <v>3348</v>
      </c>
      <c r="B3182" s="32">
        <f t="shared" ca="1" si="295"/>
        <v>0.58821468666523324</v>
      </c>
      <c r="C3182" s="134" t="s">
        <v>5460</v>
      </c>
      <c r="D3182" s="128" t="s">
        <v>5948</v>
      </c>
      <c r="E3182" s="21"/>
      <c r="F3182" s="22"/>
      <c r="G3182" s="22"/>
      <c r="H3182" s="22"/>
      <c r="I3182" s="23"/>
      <c r="J3182" s="35" t="str">
        <f t="shared" si="296"/>
        <v>➸</v>
      </c>
      <c r="K3182" s="117" t="str">
        <f>词典存放目录!$A$1&amp;L3182&amp;M3182</f>
        <v>F:\《自创文法查阅Excel》4.1备份\《B词汇·红宝书》\红宝书15版图片\3348-こうじょう【向上】.jpg</v>
      </c>
      <c r="L3182" s="9" t="s">
        <v>18120</v>
      </c>
      <c r="M3182" s="117" t="s">
        <v>21301</v>
      </c>
      <c r="N3182" s="36" t="str">
        <f t="shared" si="297"/>
        <v>▶</v>
      </c>
      <c r="O3182" s="37" t="s">
        <v>17935</v>
      </c>
      <c r="P3182" s="37">
        <v>26</v>
      </c>
      <c r="Q3182" s="37" t="s">
        <v>23</v>
      </c>
      <c r="R3182" s="9" t="str">
        <f>词典存放目录!$A$1&amp;O3182&amp;P3182&amp;Q3182</f>
        <v>F:\《自创文法查阅Excel》4.1备份\《B词汇·红宝书》\红宝书MP3分割\10 n1-こ (26).mp3</v>
      </c>
      <c r="S3182" s="38"/>
      <c r="T3182" s="56"/>
      <c r="U3182" s="56"/>
      <c r="V3182" s="30"/>
      <c r="W3182" s="29"/>
      <c r="X3182" s="9" t="s">
        <v>464</v>
      </c>
    </row>
    <row r="3183" spans="1:24" s="57" customFormat="1" ht="24">
      <c r="A3183" s="31">
        <v>3350</v>
      </c>
      <c r="B3183" s="32">
        <f t="shared" ca="1" si="295"/>
        <v>0.76381890675007469</v>
      </c>
      <c r="C3183" s="134" t="s">
        <v>5949</v>
      </c>
      <c r="D3183" s="128" t="s">
        <v>5950</v>
      </c>
      <c r="E3183" s="21"/>
      <c r="F3183" s="22"/>
      <c r="G3183" s="22"/>
      <c r="H3183" s="22"/>
      <c r="I3183" s="23"/>
      <c r="J3183" s="35" t="str">
        <f t="shared" si="296"/>
        <v>➸</v>
      </c>
      <c r="K3183" s="117" t="str">
        <f>词典存放目录!$A$1&amp;L3183&amp;M3183</f>
        <v>F:\《自创文法查阅Excel》4.1备份\《B词汇·红宝书》\红宝书15版图片\3350-こうしん【行進】.jpg</v>
      </c>
      <c r="L3183" s="9" t="s">
        <v>18120</v>
      </c>
      <c r="M3183" s="117" t="s">
        <v>21302</v>
      </c>
      <c r="N3183" s="36" t="str">
        <f t="shared" si="297"/>
        <v>▶</v>
      </c>
      <c r="O3183" s="37" t="s">
        <v>17935</v>
      </c>
      <c r="P3183" s="37">
        <v>28</v>
      </c>
      <c r="Q3183" s="37" t="s">
        <v>23</v>
      </c>
      <c r="R3183" s="9" t="str">
        <f>词典存放目录!$A$1&amp;O3183&amp;P3183&amp;Q3183</f>
        <v>F:\《自创文法查阅Excel》4.1备份\《B词汇·红宝书》\红宝书MP3分割\10 n1-こ (28).mp3</v>
      </c>
      <c r="S3183" s="38"/>
      <c r="T3183" s="56"/>
      <c r="U3183" s="56"/>
      <c r="V3183" s="30" t="str">
        <f t="shared" ref="V3183:V3193" si="301">IF(COUNTA(S3183:U3183)=0,"",COUNTIF(S3183:U3183,"0")/COUNTA(S3183:U3183))</f>
        <v/>
      </c>
      <c r="W3183" s="29"/>
      <c r="X3183" s="9" t="s">
        <v>464</v>
      </c>
    </row>
    <row r="3184" spans="1:24" s="57" customFormat="1" ht="24">
      <c r="A3184" s="31">
        <v>3351</v>
      </c>
      <c r="B3184" s="32">
        <f t="shared" ca="1" si="295"/>
        <v>0.79499191662056756</v>
      </c>
      <c r="C3184" s="134" t="s">
        <v>5951</v>
      </c>
      <c r="D3184" s="128" t="s">
        <v>5952</v>
      </c>
      <c r="E3184" s="21"/>
      <c r="F3184" s="22"/>
      <c r="G3184" s="22"/>
      <c r="H3184" s="22"/>
      <c r="I3184" s="23"/>
      <c r="J3184" s="35" t="str">
        <f t="shared" si="296"/>
        <v>➸</v>
      </c>
      <c r="K3184" s="117" t="str">
        <f>词典存放目录!$A$1&amp;L3184&amp;M3184</f>
        <v>F:\《自创文法查阅Excel》4.1备份\《B词汇·红宝书》\红宝书15版图片\3351-こうしんりょう【香辛料】.jpg</v>
      </c>
      <c r="L3184" s="9" t="s">
        <v>18120</v>
      </c>
      <c r="M3184" s="117" t="s">
        <v>21303</v>
      </c>
      <c r="N3184" s="36" t="str">
        <f t="shared" si="297"/>
        <v>▶</v>
      </c>
      <c r="O3184" s="37" t="s">
        <v>17935</v>
      </c>
      <c r="P3184" s="37">
        <v>29</v>
      </c>
      <c r="Q3184" s="37" t="s">
        <v>23</v>
      </c>
      <c r="R3184" s="9" t="str">
        <f>词典存放目录!$A$1&amp;O3184&amp;P3184&amp;Q3184</f>
        <v>F:\《自创文法查阅Excel》4.1备份\《B词汇·红宝书》\红宝书MP3分割\10 n1-こ (29).mp3</v>
      </c>
      <c r="S3184" s="38"/>
      <c r="T3184" s="56"/>
      <c r="U3184" s="56"/>
      <c r="V3184" s="30" t="str">
        <f t="shared" si="301"/>
        <v/>
      </c>
      <c r="W3184" s="29"/>
      <c r="X3184" s="9" t="s">
        <v>464</v>
      </c>
    </row>
    <row r="3185" spans="1:24" s="57" customFormat="1" ht="24">
      <c r="A3185" s="31">
        <v>3353</v>
      </c>
      <c r="B3185" s="32">
        <f t="shared" ca="1" si="295"/>
        <v>0.68839613790669874</v>
      </c>
      <c r="C3185" s="134" t="s">
        <v>5591</v>
      </c>
      <c r="D3185" s="128" t="s">
        <v>5953</v>
      </c>
      <c r="E3185" s="21"/>
      <c r="F3185" s="22"/>
      <c r="G3185" s="22"/>
      <c r="H3185" s="22"/>
      <c r="I3185" s="23"/>
      <c r="J3185" s="35" t="str">
        <f t="shared" si="296"/>
        <v>➸</v>
      </c>
      <c r="K3185" s="117" t="str">
        <f>词典存放目录!$A$1&amp;L3185&amp;M3185</f>
        <v>F:\《自创文法查阅Excel》4.1备份\《B词汇·红宝书》\红宝书15版图片\3353-こうせい【厚生】.jpg</v>
      </c>
      <c r="L3185" s="9" t="s">
        <v>18120</v>
      </c>
      <c r="M3185" s="117" t="s">
        <v>21304</v>
      </c>
      <c r="N3185" s="36" t="str">
        <f t="shared" si="297"/>
        <v>▶</v>
      </c>
      <c r="O3185" s="37" t="s">
        <v>17935</v>
      </c>
      <c r="P3185" s="37">
        <v>31</v>
      </c>
      <c r="Q3185" s="37" t="s">
        <v>23</v>
      </c>
      <c r="R3185" s="9" t="str">
        <f>词典存放目录!$A$1&amp;O3185&amp;P3185&amp;Q3185</f>
        <v>F:\《自创文法查阅Excel》4.1备份\《B词汇·红宝书》\红宝书MP3分割\10 n1-こ (31).mp3</v>
      </c>
      <c r="S3185" s="38"/>
      <c r="T3185" s="56"/>
      <c r="U3185" s="56"/>
      <c r="V3185" s="30" t="str">
        <f t="shared" si="301"/>
        <v/>
      </c>
      <c r="W3185" s="29"/>
      <c r="X3185" s="9" t="s">
        <v>464</v>
      </c>
    </row>
    <row r="3186" spans="1:24" s="57" customFormat="1" ht="24">
      <c r="A3186" s="31">
        <v>3354</v>
      </c>
      <c r="B3186" s="32">
        <f t="shared" ca="1" si="295"/>
        <v>0.20477921173768598</v>
      </c>
      <c r="C3186" s="134" t="s">
        <v>5954</v>
      </c>
      <c r="D3186" s="128" t="s">
        <v>5955</v>
      </c>
      <c r="E3186" s="21"/>
      <c r="F3186" s="22"/>
      <c r="G3186" s="22"/>
      <c r="H3186" s="22"/>
      <c r="I3186" s="23"/>
      <c r="J3186" s="35" t="str">
        <f t="shared" si="296"/>
        <v>➸</v>
      </c>
      <c r="K3186" s="117" t="str">
        <f>词典存放目录!$A$1&amp;L3186&amp;M3186</f>
        <v>F:\《自创文法查阅Excel》4.1备份\《B词汇·红宝书》\红宝书15版图片\3354-ごうせい【合成】.jpg</v>
      </c>
      <c r="L3186" s="9" t="s">
        <v>18120</v>
      </c>
      <c r="M3186" s="117" t="s">
        <v>21305</v>
      </c>
      <c r="N3186" s="36" t="str">
        <f t="shared" si="297"/>
        <v>▶</v>
      </c>
      <c r="O3186" s="37" t="s">
        <v>17935</v>
      </c>
      <c r="P3186" s="37">
        <v>32</v>
      </c>
      <c r="Q3186" s="37" t="s">
        <v>23</v>
      </c>
      <c r="R3186" s="9" t="str">
        <f>词典存放目录!$A$1&amp;O3186&amp;P3186&amp;Q3186</f>
        <v>F:\《自创文法查阅Excel》4.1备份\《B词汇·红宝书》\红宝书MP3分割\10 n1-こ (32).mp3</v>
      </c>
      <c r="S3186" s="38"/>
      <c r="T3186" s="56"/>
      <c r="U3186" s="56"/>
      <c r="V3186" s="30" t="str">
        <f t="shared" si="301"/>
        <v/>
      </c>
      <c r="W3186" s="29"/>
      <c r="X3186" s="9" t="s">
        <v>464</v>
      </c>
    </row>
    <row r="3187" spans="1:24" s="57" customFormat="1" ht="24">
      <c r="A3187" s="31">
        <v>3355</v>
      </c>
      <c r="B3187" s="32">
        <f t="shared" ca="1" si="295"/>
        <v>0.16738069235119268</v>
      </c>
      <c r="C3187" s="134" t="s">
        <v>5751</v>
      </c>
      <c r="D3187" s="128" t="s">
        <v>5956</v>
      </c>
      <c r="E3187" s="21"/>
      <c r="F3187" s="22"/>
      <c r="G3187" s="22"/>
      <c r="H3187" s="22"/>
      <c r="I3187" s="23"/>
      <c r="J3187" s="35" t="str">
        <f t="shared" si="296"/>
        <v>➸</v>
      </c>
      <c r="K3187" s="117" t="str">
        <f>词典存放目录!$A$1&amp;L3187&amp;M3187</f>
        <v>F:\《自创文法查阅Excel》4.1备份\《B词汇·红宝书》\红宝书15版图片\3355-こうせき【鉱石】.jpg</v>
      </c>
      <c r="L3187" s="9" t="s">
        <v>18120</v>
      </c>
      <c r="M3187" s="117" t="s">
        <v>21306</v>
      </c>
      <c r="N3187" s="36" t="str">
        <f t="shared" si="297"/>
        <v>▶</v>
      </c>
      <c r="O3187" s="37" t="s">
        <v>17935</v>
      </c>
      <c r="P3187" s="37">
        <v>33</v>
      </c>
      <c r="Q3187" s="37" t="s">
        <v>23</v>
      </c>
      <c r="R3187" s="9" t="str">
        <f>词典存放目录!$A$1&amp;O3187&amp;P3187&amp;Q3187</f>
        <v>F:\《自创文法查阅Excel》4.1备份\《B词汇·红宝书》\红宝书MP3分割\10 n1-こ (33).mp3</v>
      </c>
      <c r="S3187" s="38"/>
      <c r="T3187" s="56"/>
      <c r="U3187" s="56"/>
      <c r="V3187" s="30" t="str">
        <f t="shared" si="301"/>
        <v/>
      </c>
      <c r="W3187" s="69"/>
      <c r="X3187" s="9" t="s">
        <v>464</v>
      </c>
    </row>
    <row r="3188" spans="1:24" s="57" customFormat="1" ht="24">
      <c r="A3188" s="31">
        <v>3356</v>
      </c>
      <c r="B3188" s="32">
        <f t="shared" ca="1" si="295"/>
        <v>0.53012927104344931</v>
      </c>
      <c r="C3188" s="134" t="s">
        <v>5957</v>
      </c>
      <c r="D3188" s="128" t="s">
        <v>5958</v>
      </c>
      <c r="E3188" s="21"/>
      <c r="F3188" s="22"/>
      <c r="G3188" s="22"/>
      <c r="H3188" s="22"/>
      <c r="I3188" s="23"/>
      <c r="J3188" s="35" t="str">
        <f t="shared" si="296"/>
        <v>➸</v>
      </c>
      <c r="K3188" s="117" t="str">
        <f>词典存放目录!$A$1&amp;L3188&amp;M3188</f>
        <v>F:\《自创文法查阅Excel》4.1备份\《B词汇·红宝书》\红宝书15版图片\3356-こうぜん【公然】.jpg</v>
      </c>
      <c r="L3188" s="9" t="s">
        <v>18120</v>
      </c>
      <c r="M3188" s="117" t="s">
        <v>21307</v>
      </c>
      <c r="N3188" s="36" t="str">
        <f t="shared" si="297"/>
        <v>▶</v>
      </c>
      <c r="O3188" s="37" t="s">
        <v>17935</v>
      </c>
      <c r="P3188" s="37">
        <v>34</v>
      </c>
      <c r="Q3188" s="37" t="s">
        <v>23</v>
      </c>
      <c r="R3188" s="9" t="str">
        <f>词典存放目录!$A$1&amp;O3188&amp;P3188&amp;Q3188</f>
        <v>F:\《自创文法查阅Excel》4.1备份\《B词汇·红宝书》\红宝书MP3分割\10 n1-こ (34).mp3</v>
      </c>
      <c r="S3188" s="38"/>
      <c r="T3188" s="56"/>
      <c r="U3188" s="56"/>
      <c r="V3188" s="30" t="str">
        <f t="shared" si="301"/>
        <v/>
      </c>
      <c r="W3188" s="29"/>
      <c r="X3188" s="9" t="s">
        <v>464</v>
      </c>
    </row>
    <row r="3189" spans="1:24" s="57" customFormat="1" ht="24">
      <c r="A3189" s="31">
        <v>3357</v>
      </c>
      <c r="B3189" s="32">
        <f t="shared" ca="1" si="295"/>
        <v>0.98589047183338663</v>
      </c>
      <c r="C3189" s="134" t="s">
        <v>5593</v>
      </c>
      <c r="D3189" s="128" t="s">
        <v>5959</v>
      </c>
      <c r="E3189" s="21"/>
      <c r="F3189" s="22"/>
      <c r="G3189" s="22"/>
      <c r="H3189" s="22"/>
      <c r="I3189" s="23"/>
      <c r="J3189" s="35" t="str">
        <f t="shared" si="296"/>
        <v>➸</v>
      </c>
      <c r="K3189" s="117" t="str">
        <f>词典存放目录!$A$1&amp;L3189&amp;M3189</f>
        <v>F:\《自创文法查阅Excel》4.1备份\《B词汇·红宝书》\红宝书15版图片\3357-こうそう【構想】.jpg</v>
      </c>
      <c r="L3189" s="9" t="s">
        <v>18120</v>
      </c>
      <c r="M3189" s="117" t="s">
        <v>21308</v>
      </c>
      <c r="N3189" s="36" t="str">
        <f t="shared" si="297"/>
        <v>▶</v>
      </c>
      <c r="O3189" s="37" t="s">
        <v>17935</v>
      </c>
      <c r="P3189" s="37">
        <v>35</v>
      </c>
      <c r="Q3189" s="37" t="s">
        <v>23</v>
      </c>
      <c r="R3189" s="9" t="str">
        <f>词典存放目录!$A$1&amp;O3189&amp;P3189&amp;Q3189</f>
        <v>F:\《自创文法查阅Excel》4.1备份\《B词汇·红宝书》\红宝书MP3分割\10 n1-こ (35).mp3</v>
      </c>
      <c r="S3189" s="38"/>
      <c r="T3189" s="56"/>
      <c r="U3189" s="56"/>
      <c r="V3189" s="30" t="str">
        <f t="shared" si="301"/>
        <v/>
      </c>
      <c r="W3189" s="29"/>
      <c r="X3189" s="9" t="s">
        <v>464</v>
      </c>
    </row>
    <row r="3190" spans="1:24" s="57" customFormat="1" ht="24">
      <c r="A3190" s="31">
        <v>3358</v>
      </c>
      <c r="B3190" s="32">
        <f t="shared" ca="1" si="295"/>
        <v>0.82297209111444425</v>
      </c>
      <c r="C3190" s="134" t="s">
        <v>5595</v>
      </c>
      <c r="D3190" s="128" t="s">
        <v>5960</v>
      </c>
      <c r="E3190" s="21"/>
      <c r="F3190" s="22"/>
      <c r="G3190" s="22"/>
      <c r="H3190" s="22"/>
      <c r="I3190" s="23"/>
      <c r="J3190" s="35" t="str">
        <f t="shared" si="296"/>
        <v>➸</v>
      </c>
      <c r="K3190" s="117" t="str">
        <f>词典存放目录!$A$1&amp;L3190&amp;M3190</f>
        <v>F:\《自创文法查阅Excel》4.1备份\《B词汇·红宝书》\红宝书15版图片\3358-こうそく【拘束】.jpg</v>
      </c>
      <c r="L3190" s="9" t="s">
        <v>18120</v>
      </c>
      <c r="M3190" s="117" t="s">
        <v>21309</v>
      </c>
      <c r="N3190" s="36" t="str">
        <f t="shared" si="297"/>
        <v>▶</v>
      </c>
      <c r="O3190" s="37" t="s">
        <v>17935</v>
      </c>
      <c r="P3190" s="37">
        <v>36</v>
      </c>
      <c r="Q3190" s="37" t="s">
        <v>23</v>
      </c>
      <c r="R3190" s="9" t="str">
        <f>词典存放目录!$A$1&amp;O3190&amp;P3190&amp;Q3190</f>
        <v>F:\《自创文法查阅Excel》4.1备份\《B词汇·红宝书》\红宝书MP3分割\10 n1-こ (36).mp3</v>
      </c>
      <c r="S3190" s="38"/>
      <c r="T3190" s="56"/>
      <c r="U3190" s="56"/>
      <c r="V3190" s="30" t="str">
        <f t="shared" si="301"/>
        <v/>
      </c>
      <c r="W3190" s="29"/>
      <c r="X3190" s="9" t="s">
        <v>464</v>
      </c>
    </row>
    <row r="3191" spans="1:24" s="57" customFormat="1" ht="24">
      <c r="A3191" s="31">
        <v>3359</v>
      </c>
      <c r="B3191" s="32">
        <f t="shared" ca="1" si="295"/>
        <v>0.85474827419976085</v>
      </c>
      <c r="C3191" s="134" t="s">
        <v>5755</v>
      </c>
      <c r="D3191" s="128" t="s">
        <v>5961</v>
      </c>
      <c r="E3191" s="21"/>
      <c r="F3191" s="22"/>
      <c r="G3191" s="22"/>
      <c r="H3191" s="22"/>
      <c r="I3191" s="23"/>
      <c r="J3191" s="35" t="str">
        <f t="shared" si="296"/>
        <v>➸</v>
      </c>
      <c r="K3191" s="117" t="str">
        <f>词典存放目录!$A$1&amp;L3191&amp;M3191</f>
        <v>F:\《自创文法查阅Excel》4.1备份\《B词汇·红宝书》\红宝书15版图片\3359-こうたい【後退】.jpg</v>
      </c>
      <c r="L3191" s="9" t="s">
        <v>18120</v>
      </c>
      <c r="M3191" s="117" t="s">
        <v>21310</v>
      </c>
      <c r="N3191" s="36" t="str">
        <f t="shared" si="297"/>
        <v>▶</v>
      </c>
      <c r="O3191" s="37" t="s">
        <v>17935</v>
      </c>
      <c r="P3191" s="37">
        <v>37</v>
      </c>
      <c r="Q3191" s="37" t="s">
        <v>23</v>
      </c>
      <c r="R3191" s="9" t="str">
        <f>词典存放目录!$A$1&amp;O3191&amp;P3191&amp;Q3191</f>
        <v>F:\《自创文法查阅Excel》4.1备份\《B词汇·红宝书》\红宝书MP3分割\10 n1-こ (37).mp3</v>
      </c>
      <c r="S3191" s="38"/>
      <c r="T3191" s="56"/>
      <c r="U3191" s="56"/>
      <c r="V3191" s="30" t="str">
        <f t="shared" si="301"/>
        <v/>
      </c>
      <c r="W3191" s="29"/>
      <c r="X3191" s="9" t="s">
        <v>464</v>
      </c>
    </row>
    <row r="3192" spans="1:24" s="57" customFormat="1" ht="24">
      <c r="A3192" s="31">
        <v>3360</v>
      </c>
      <c r="B3192" s="32">
        <f t="shared" ca="1" si="295"/>
        <v>0.18811627565225897</v>
      </c>
      <c r="C3192" s="134" t="s">
        <v>5962</v>
      </c>
      <c r="D3192" s="128" t="s">
        <v>5963</v>
      </c>
      <c r="E3192" s="21"/>
      <c r="F3192" s="22"/>
      <c r="G3192" s="22"/>
      <c r="H3192" s="22"/>
      <c r="I3192" s="23"/>
      <c r="J3192" s="35" t="str">
        <f t="shared" si="296"/>
        <v>➸</v>
      </c>
      <c r="K3192" s="117" t="str">
        <f>词典存放目录!$A$1&amp;L3192&amp;M3192</f>
        <v>F:\《自创文法查阅Excel》4.1备份\《B词汇·红宝书》\红宝书15版图片\3360-こうたく【光沢】.jpg</v>
      </c>
      <c r="L3192" s="9" t="s">
        <v>18120</v>
      </c>
      <c r="M3192" s="117" t="s">
        <v>21311</v>
      </c>
      <c r="N3192" s="36" t="str">
        <f t="shared" si="297"/>
        <v>▶</v>
      </c>
      <c r="O3192" s="37" t="s">
        <v>17935</v>
      </c>
      <c r="P3192" s="37">
        <v>38</v>
      </c>
      <c r="Q3192" s="37" t="s">
        <v>23</v>
      </c>
      <c r="R3192" s="9" t="str">
        <f>词典存放目录!$A$1&amp;O3192&amp;P3192&amp;Q3192</f>
        <v>F:\《自创文法查阅Excel》4.1备份\《B词汇·红宝书》\红宝书MP3分割\10 n1-こ (38).mp3</v>
      </c>
      <c r="S3192" s="38"/>
      <c r="T3192" s="56"/>
      <c r="U3192" s="56"/>
      <c r="V3192" s="30" t="str">
        <f t="shared" si="301"/>
        <v/>
      </c>
      <c r="W3192" s="29"/>
      <c r="X3192" s="9" t="s">
        <v>464</v>
      </c>
    </row>
    <row r="3193" spans="1:24" s="57" customFormat="1" ht="24">
      <c r="A3193" s="31">
        <v>3361</v>
      </c>
      <c r="B3193" s="32">
        <f t="shared" ca="1" si="295"/>
        <v>0.3010557090249687</v>
      </c>
      <c r="C3193" s="134" t="s">
        <v>5964</v>
      </c>
      <c r="D3193" s="128" t="s">
        <v>5965</v>
      </c>
      <c r="E3193" s="21"/>
      <c r="F3193" s="22"/>
      <c r="G3193" s="22"/>
      <c r="H3193" s="22"/>
      <c r="I3193" s="23"/>
      <c r="J3193" s="35" t="str">
        <f t="shared" si="296"/>
        <v>➸</v>
      </c>
      <c r="K3193" s="117" t="str">
        <f>词典存放目录!$A$1&amp;L3193&amp;M3193</f>
        <v>F:\《自创文法查阅Excel》4.1备份\《B词汇·红宝书》\红宝书15版图片\3361-こうだん【講壇】.jpg</v>
      </c>
      <c r="L3193" s="9" t="s">
        <v>18120</v>
      </c>
      <c r="M3193" s="117" t="s">
        <v>21312</v>
      </c>
      <c r="N3193" s="36" t="str">
        <f t="shared" si="297"/>
        <v>▶</v>
      </c>
      <c r="O3193" s="37" t="s">
        <v>17935</v>
      </c>
      <c r="P3193" s="37">
        <v>39</v>
      </c>
      <c r="Q3193" s="37" t="s">
        <v>23</v>
      </c>
      <c r="R3193" s="9" t="str">
        <f>词典存放目录!$A$1&amp;O3193&amp;P3193&amp;Q3193</f>
        <v>F:\《自创文法查阅Excel》4.1备份\《B词汇·红宝书》\红宝书MP3分割\10 n1-こ (39).mp3</v>
      </c>
      <c r="S3193" s="38"/>
      <c r="T3193" s="56"/>
      <c r="U3193" s="56"/>
      <c r="V3193" s="30" t="str">
        <f t="shared" si="301"/>
        <v/>
      </c>
      <c r="W3193" s="29"/>
      <c r="X3193" s="9" t="s">
        <v>464</v>
      </c>
    </row>
    <row r="3194" spans="1:24" s="57" customFormat="1" ht="24">
      <c r="A3194" s="31">
        <v>3362</v>
      </c>
      <c r="B3194" s="32">
        <f t="shared" ca="1" si="295"/>
        <v>0.10224462138757362</v>
      </c>
      <c r="C3194" s="134" t="s">
        <v>5762</v>
      </c>
      <c r="D3194" s="128" t="s">
        <v>5966</v>
      </c>
      <c r="E3194" s="21"/>
      <c r="F3194" s="22"/>
      <c r="G3194" s="22"/>
      <c r="H3194" s="22"/>
      <c r="I3194" s="23"/>
      <c r="J3194" s="35" t="str">
        <f t="shared" si="296"/>
        <v>➸</v>
      </c>
      <c r="K3194" s="117" t="str">
        <f>词典存放目录!$A$1&amp;L3194&amp;M3194</f>
        <v>F:\《自创文法查阅Excel》4.1备份\《B词汇·红宝书》\红宝书15版图片\3362-こうてい【高低】.jpg</v>
      </c>
      <c r="L3194" s="9" t="s">
        <v>18120</v>
      </c>
      <c r="M3194" s="117" t="s">
        <v>21313</v>
      </c>
      <c r="N3194" s="36" t="str">
        <f t="shared" si="297"/>
        <v>▶</v>
      </c>
      <c r="O3194" s="37" t="s">
        <v>17935</v>
      </c>
      <c r="P3194" s="37">
        <v>40</v>
      </c>
      <c r="Q3194" s="37" t="s">
        <v>23</v>
      </c>
      <c r="R3194" s="9" t="str">
        <f>词典存放目录!$A$1&amp;O3194&amp;P3194&amp;Q3194</f>
        <v>F:\《自创文法查阅Excel》4.1备份\《B词汇·红宝书》\红宝书MP3分割\10 n1-こ (40).mp3</v>
      </c>
      <c r="S3194" s="38"/>
      <c r="T3194" s="56"/>
      <c r="U3194" s="56"/>
      <c r="V3194" s="30"/>
      <c r="W3194" s="29"/>
      <c r="X3194" s="9" t="s">
        <v>464</v>
      </c>
    </row>
    <row r="3195" spans="1:24" s="57" customFormat="1" ht="24">
      <c r="A3195" s="31">
        <v>3363</v>
      </c>
      <c r="B3195" s="32">
        <f t="shared" ca="1" si="295"/>
        <v>0.83282762118255216</v>
      </c>
      <c r="C3195" s="134" t="s">
        <v>5762</v>
      </c>
      <c r="D3195" s="128" t="s">
        <v>5967</v>
      </c>
      <c r="E3195" s="21"/>
      <c r="F3195" s="22"/>
      <c r="G3195" s="22"/>
      <c r="H3195" s="22"/>
      <c r="I3195" s="23"/>
      <c r="J3195" s="35" t="str">
        <f t="shared" si="296"/>
        <v>➸</v>
      </c>
      <c r="K3195" s="117" t="str">
        <f>词典存放目录!$A$1&amp;L3195&amp;M3195</f>
        <v>F:\《自创文法查阅Excel》4.1备份\《B词汇·红宝书》\红宝书15版图片\3363-こうてい【工程】.jpg</v>
      </c>
      <c r="L3195" s="9" t="s">
        <v>18120</v>
      </c>
      <c r="M3195" s="117" t="s">
        <v>21314</v>
      </c>
      <c r="N3195" s="36" t="str">
        <f t="shared" si="297"/>
        <v>▶</v>
      </c>
      <c r="O3195" s="37" t="s">
        <v>17935</v>
      </c>
      <c r="P3195" s="37">
        <v>41</v>
      </c>
      <c r="Q3195" s="37" t="s">
        <v>23</v>
      </c>
      <c r="R3195" s="9" t="str">
        <f>词典存放目录!$A$1&amp;O3195&amp;P3195&amp;Q3195</f>
        <v>F:\《自创文法查阅Excel》4.1备份\《B词汇·红宝书》\红宝书MP3分割\10 n1-こ (41).mp3</v>
      </c>
      <c r="S3195" s="38"/>
      <c r="T3195" s="56"/>
      <c r="U3195" s="56"/>
      <c r="V3195" s="30" t="str">
        <f>IF(COUNTA(S3195:U3195)=0,"",COUNTIF(S3195:U3195,"0")/COUNTA(S3195:U3195))</f>
        <v/>
      </c>
      <c r="W3195" s="29"/>
      <c r="X3195" s="9" t="s">
        <v>464</v>
      </c>
    </row>
    <row r="3196" spans="1:24" s="57" customFormat="1" ht="24">
      <c r="A3196" s="31">
        <v>3364</v>
      </c>
      <c r="B3196" s="32">
        <f t="shared" ca="1" si="295"/>
        <v>0.24172051105364822</v>
      </c>
      <c r="C3196" s="134" t="s">
        <v>5968</v>
      </c>
      <c r="D3196" s="128" t="s">
        <v>5969</v>
      </c>
      <c r="E3196" s="21"/>
      <c r="F3196" s="22"/>
      <c r="G3196" s="22"/>
      <c r="H3196" s="22"/>
      <c r="I3196" s="23"/>
      <c r="J3196" s="35" t="str">
        <f t="shared" si="296"/>
        <v>➸</v>
      </c>
      <c r="K3196" s="117" t="str">
        <f>词典存放目录!$A$1&amp;L3196&amp;M3196</f>
        <v>F:\《自创文法查阅Excel》4.1备份\《B词汇·红宝书》\红宝书15版图片\3364-こうとう【口頭】.jpg</v>
      </c>
      <c r="L3196" s="9" t="s">
        <v>18120</v>
      </c>
      <c r="M3196" s="117" t="s">
        <v>21315</v>
      </c>
      <c r="N3196" s="36" t="str">
        <f t="shared" si="297"/>
        <v>▶</v>
      </c>
      <c r="O3196" s="37" t="s">
        <v>17935</v>
      </c>
      <c r="P3196" s="37">
        <v>42</v>
      </c>
      <c r="Q3196" s="37" t="s">
        <v>23</v>
      </c>
      <c r="R3196" s="9" t="str">
        <f>词典存放目录!$A$1&amp;O3196&amp;P3196&amp;Q3196</f>
        <v>F:\《自创文法查阅Excel》4.1备份\《B词汇·红宝书》\红宝书MP3分割\10 n1-こ (42).mp3</v>
      </c>
      <c r="S3196" s="38"/>
      <c r="T3196" s="56"/>
      <c r="U3196" s="56"/>
      <c r="V3196" s="30" t="str">
        <f>IF(COUNTA(S3196:U3196)=0,"",COUNTIF(S3196:U3196,"0")/COUNTA(S3196:U3196))</f>
        <v/>
      </c>
      <c r="W3196" s="29"/>
      <c r="X3196" s="9" t="s">
        <v>464</v>
      </c>
    </row>
    <row r="3197" spans="1:24" s="57" customFormat="1" ht="24">
      <c r="A3197" s="31">
        <v>3365</v>
      </c>
      <c r="B3197" s="32">
        <f t="shared" ca="1" si="295"/>
        <v>2.6834518458561218E-2</v>
      </c>
      <c r="C3197" s="134" t="s">
        <v>5970</v>
      </c>
      <c r="D3197" s="128" t="s">
        <v>5971</v>
      </c>
      <c r="E3197" s="21"/>
      <c r="F3197" s="22"/>
      <c r="G3197" s="22"/>
      <c r="H3197" s="22"/>
      <c r="I3197" s="23"/>
      <c r="J3197" s="35" t="str">
        <f t="shared" si="296"/>
        <v>➸</v>
      </c>
      <c r="K3197" s="117" t="str">
        <f>词典存放目录!$A$1&amp;L3197&amp;M3197</f>
        <v>F:\《自创文法查阅Excel》4.1备份\《B词汇·红宝书》\红宝书15版图片\3365-こうどく【講読】.jpg</v>
      </c>
      <c r="L3197" s="9" t="s">
        <v>18120</v>
      </c>
      <c r="M3197" s="117" t="s">
        <v>21316</v>
      </c>
      <c r="N3197" s="36" t="str">
        <f t="shared" si="297"/>
        <v>▶</v>
      </c>
      <c r="O3197" s="37" t="s">
        <v>17935</v>
      </c>
      <c r="P3197" s="37">
        <v>43</v>
      </c>
      <c r="Q3197" s="37" t="s">
        <v>23</v>
      </c>
      <c r="R3197" s="9" t="str">
        <f>词典存放目录!$A$1&amp;O3197&amp;P3197&amp;Q3197</f>
        <v>F:\《自创文法查阅Excel》4.1备份\《B词汇·红宝书》\红宝书MP3分割\10 n1-こ (43).mp3</v>
      </c>
      <c r="S3197" s="38"/>
      <c r="T3197" s="56"/>
      <c r="U3197" s="56"/>
      <c r="V3197" s="30" t="str">
        <f>IF(COUNTA(S3197:U3197)=0,"",COUNTIF(S3197:U3197,"0")/COUNTA(S3197:U3197))</f>
        <v/>
      </c>
      <c r="W3197" s="29"/>
      <c r="X3197" s="9" t="s">
        <v>464</v>
      </c>
    </row>
    <row r="3198" spans="1:24" s="57" customFormat="1" ht="24">
      <c r="A3198" s="31">
        <v>3366</v>
      </c>
      <c r="B3198" s="32">
        <f t="shared" ref="B3198:B3261" ca="1" si="302">RAND()</f>
        <v>0.37915571333923437</v>
      </c>
      <c r="C3198" s="134" t="s">
        <v>5970</v>
      </c>
      <c r="D3198" s="128" t="s">
        <v>5972</v>
      </c>
      <c r="E3198" s="21"/>
      <c r="F3198" s="22"/>
      <c r="G3198" s="22"/>
      <c r="H3198" s="22"/>
      <c r="I3198" s="23"/>
      <c r="J3198" s="35" t="str">
        <f t="shared" ref="J3198:J3261" si="303">HYPERLINK(K3198,"➸")</f>
        <v>➸</v>
      </c>
      <c r="K3198" s="117" t="str">
        <f>词典存放目录!$A$1&amp;L3198&amp;M3198</f>
        <v>F:\《自创文法查阅Excel》4.1备份\《B词汇·红宝书》\红宝书15版图片\3366-こうどく【購読】.jpg</v>
      </c>
      <c r="L3198" s="9" t="s">
        <v>18120</v>
      </c>
      <c r="M3198" s="117" t="s">
        <v>21317</v>
      </c>
      <c r="N3198" s="36" t="str">
        <f t="shared" ref="N3198:N3261" si="304">HYPERLINK(R3198,"▶")</f>
        <v>▶</v>
      </c>
      <c r="O3198" s="37" t="s">
        <v>17935</v>
      </c>
      <c r="P3198" s="37">
        <v>44</v>
      </c>
      <c r="Q3198" s="37" t="s">
        <v>23</v>
      </c>
      <c r="R3198" s="9" t="str">
        <f>词典存放目录!$A$1&amp;O3198&amp;P3198&amp;Q3198</f>
        <v>F:\《自创文法查阅Excel》4.1备份\《B词汇·红宝书》\红宝书MP3分割\10 n1-こ (44).mp3</v>
      </c>
      <c r="S3198" s="38"/>
      <c r="T3198" s="56"/>
      <c r="U3198" s="56"/>
      <c r="V3198" s="30" t="str">
        <f>IF(COUNTA(S3198:U3198)=0,"",COUNTIF(S3198:U3198,"0")/COUNTA(S3198:U3198))</f>
        <v/>
      </c>
      <c r="W3198" s="29"/>
      <c r="X3198" s="9" t="s">
        <v>464</v>
      </c>
    </row>
    <row r="3199" spans="1:24" s="57" customFormat="1" ht="24">
      <c r="A3199" s="31">
        <v>3367</v>
      </c>
      <c r="B3199" s="32">
        <f t="shared" ca="1" si="302"/>
        <v>0.70627912052824526</v>
      </c>
      <c r="C3199" s="134" t="s">
        <v>5973</v>
      </c>
      <c r="D3199" s="128" t="s">
        <v>5974</v>
      </c>
      <c r="E3199" s="21"/>
      <c r="F3199" s="22"/>
      <c r="G3199" s="22"/>
      <c r="H3199" s="22"/>
      <c r="I3199" s="23"/>
      <c r="J3199" s="35" t="str">
        <f t="shared" si="303"/>
        <v>➸</v>
      </c>
      <c r="K3199" s="117" t="str">
        <f>词典存放目录!$A$1&amp;L3199&amp;M3199</f>
        <v>F:\《自创文法查阅Excel》4.1备份\《B词汇·红宝书》\红宝书15版图片\3367-こうない【構内】.jpg</v>
      </c>
      <c r="L3199" s="9" t="s">
        <v>18120</v>
      </c>
      <c r="M3199" s="117" t="s">
        <v>21318</v>
      </c>
      <c r="N3199" s="36" t="str">
        <f t="shared" si="304"/>
        <v>▶</v>
      </c>
      <c r="O3199" s="37" t="s">
        <v>17935</v>
      </c>
      <c r="P3199" s="37">
        <v>45</v>
      </c>
      <c r="Q3199" s="37" t="s">
        <v>23</v>
      </c>
      <c r="R3199" s="9" t="str">
        <f>词典存放目录!$A$1&amp;O3199&amp;P3199&amp;Q3199</f>
        <v>F:\《自创文法查阅Excel》4.1备份\《B词汇·红宝书》\红宝书MP3分割\10 n1-こ (45).mp3</v>
      </c>
      <c r="S3199" s="38"/>
      <c r="T3199" s="56"/>
      <c r="U3199" s="56"/>
      <c r="V3199" s="30"/>
      <c r="W3199" s="69"/>
      <c r="X3199" s="9" t="s">
        <v>464</v>
      </c>
    </row>
    <row r="3200" spans="1:24" s="57" customFormat="1" ht="24">
      <c r="A3200" s="31">
        <v>3368</v>
      </c>
      <c r="B3200" s="32">
        <f t="shared" ca="1" si="302"/>
        <v>0.31595181366534941</v>
      </c>
      <c r="C3200" s="134" t="s">
        <v>5975</v>
      </c>
      <c r="D3200" s="128" t="s">
        <v>5976</v>
      </c>
      <c r="E3200" s="21"/>
      <c r="F3200" s="22"/>
      <c r="G3200" s="22"/>
      <c r="H3200" s="22"/>
      <c r="I3200" s="23"/>
      <c r="J3200" s="35" t="str">
        <f t="shared" si="303"/>
        <v>➸</v>
      </c>
      <c r="K3200" s="117" t="str">
        <f>词典存放目录!$A$1&amp;L3200&amp;M3200</f>
        <v>F:\《自创文法查阅Excel》4.1备份\《B词汇·红宝书》\红宝书15版图片\3368-こうにん【公認】.jpg</v>
      </c>
      <c r="L3200" s="9" t="s">
        <v>18120</v>
      </c>
      <c r="M3200" s="117" t="s">
        <v>21319</v>
      </c>
      <c r="N3200" s="36" t="str">
        <f t="shared" si="304"/>
        <v>▶</v>
      </c>
      <c r="O3200" s="37" t="s">
        <v>17935</v>
      </c>
      <c r="P3200" s="37">
        <v>46</v>
      </c>
      <c r="Q3200" s="37" t="s">
        <v>23</v>
      </c>
      <c r="R3200" s="9" t="str">
        <f>词典存放目录!$A$1&amp;O3200&amp;P3200&amp;Q3200</f>
        <v>F:\《自创文法查阅Excel》4.1备份\《B词汇·红宝书》\红宝书MP3分割\10 n1-こ (46).mp3</v>
      </c>
      <c r="S3200" s="38"/>
      <c r="T3200" s="56"/>
      <c r="U3200" s="56"/>
      <c r="V3200" s="30" t="str">
        <f t="shared" ref="V3200:V3205" si="305">IF(COUNTA(S3200:U3200)=0,"",COUNTIF(S3200:U3200,"0")/COUNTA(S3200:U3200))</f>
        <v/>
      </c>
      <c r="W3200" s="29"/>
      <c r="X3200" s="9" t="s">
        <v>464</v>
      </c>
    </row>
    <row r="3201" spans="1:24" s="57" customFormat="1" ht="24">
      <c r="A3201" s="31">
        <v>3369</v>
      </c>
      <c r="B3201" s="32">
        <f t="shared" ca="1" si="302"/>
        <v>0.55938353766466475</v>
      </c>
      <c r="C3201" s="134" t="s">
        <v>5977</v>
      </c>
      <c r="D3201" s="128" t="s">
        <v>5978</v>
      </c>
      <c r="E3201" s="21"/>
      <c r="F3201" s="22"/>
      <c r="G3201" s="22"/>
      <c r="H3201" s="22"/>
      <c r="I3201" s="23"/>
      <c r="J3201" s="35" t="str">
        <f t="shared" si="303"/>
        <v>➸</v>
      </c>
      <c r="K3201" s="117" t="str">
        <f>词典存放目录!$A$1&amp;L3201&amp;M3201</f>
        <v>F:\《自创文法查阅Excel》4.1备份\《B词汇·红宝书》\红宝书15版图片\3369-こうねつひ【光熱費】.jpg</v>
      </c>
      <c r="L3201" s="9" t="s">
        <v>18120</v>
      </c>
      <c r="M3201" s="117" t="s">
        <v>21320</v>
      </c>
      <c r="N3201" s="36" t="str">
        <f t="shared" si="304"/>
        <v>▶</v>
      </c>
      <c r="O3201" s="37" t="s">
        <v>17935</v>
      </c>
      <c r="P3201" s="37">
        <v>47</v>
      </c>
      <c r="Q3201" s="37" t="s">
        <v>23</v>
      </c>
      <c r="R3201" s="9" t="str">
        <f>词典存放目录!$A$1&amp;O3201&amp;P3201&amp;Q3201</f>
        <v>F:\《自创文法查阅Excel》4.1备份\《B词汇·红宝书》\红宝书MP3分割\10 n1-こ (47).mp3</v>
      </c>
      <c r="S3201" s="38"/>
      <c r="T3201" s="56"/>
      <c r="U3201" s="56"/>
      <c r="V3201" s="30" t="str">
        <f t="shared" si="305"/>
        <v/>
      </c>
      <c r="W3201" s="29"/>
      <c r="X3201" s="9" t="s">
        <v>464</v>
      </c>
    </row>
    <row r="3202" spans="1:24" s="57" customFormat="1" ht="24">
      <c r="A3202" s="31">
        <v>3370</v>
      </c>
      <c r="B3202" s="32">
        <f t="shared" ca="1" si="302"/>
        <v>0.46612164650997334</v>
      </c>
      <c r="C3202" s="134" t="s">
        <v>5478</v>
      </c>
      <c r="D3202" s="128" t="s">
        <v>5979</v>
      </c>
      <c r="E3202" s="21"/>
      <c r="F3202" s="22"/>
      <c r="G3202" s="22"/>
      <c r="H3202" s="22"/>
      <c r="I3202" s="23"/>
      <c r="J3202" s="35" t="str">
        <f t="shared" si="303"/>
        <v>➸</v>
      </c>
      <c r="K3202" s="117" t="str">
        <f>词典存放目录!$A$1&amp;L3202&amp;M3202</f>
        <v>F:\《自创文法查阅Excel》4.1备份\《B词汇·红宝书》\红宝书15版图片\3370-こうはい【高配】.jpg</v>
      </c>
      <c r="L3202" s="9" t="s">
        <v>18120</v>
      </c>
      <c r="M3202" s="117" t="s">
        <v>21321</v>
      </c>
      <c r="N3202" s="36" t="str">
        <f t="shared" si="304"/>
        <v>▶</v>
      </c>
      <c r="O3202" s="37" t="s">
        <v>17935</v>
      </c>
      <c r="P3202" s="37">
        <v>48</v>
      </c>
      <c r="Q3202" s="37" t="s">
        <v>23</v>
      </c>
      <c r="R3202" s="9" t="str">
        <f>词典存放目录!$A$1&amp;O3202&amp;P3202&amp;Q3202</f>
        <v>F:\《自创文法查阅Excel》4.1备份\《B词汇·红宝书》\红宝书MP3分割\10 n1-こ (48).mp3</v>
      </c>
      <c r="S3202" s="38"/>
      <c r="T3202" s="56"/>
      <c r="U3202" s="56"/>
      <c r="V3202" s="30" t="str">
        <f t="shared" si="305"/>
        <v/>
      </c>
      <c r="W3202" s="29"/>
      <c r="X3202" s="9" t="s">
        <v>464</v>
      </c>
    </row>
    <row r="3203" spans="1:24" s="57" customFormat="1" ht="24">
      <c r="A3203" s="31">
        <v>3371</v>
      </c>
      <c r="B3203" s="32">
        <f t="shared" ca="1" si="302"/>
        <v>0.48488369797803765</v>
      </c>
      <c r="C3203" s="134" t="s">
        <v>5478</v>
      </c>
      <c r="D3203" s="128" t="s">
        <v>5980</v>
      </c>
      <c r="E3203" s="21"/>
      <c r="F3203" s="22"/>
      <c r="G3203" s="22"/>
      <c r="H3203" s="22"/>
      <c r="I3203" s="23"/>
      <c r="J3203" s="35" t="str">
        <f t="shared" si="303"/>
        <v>➸</v>
      </c>
      <c r="K3203" s="117" t="str">
        <f>词典存放目录!$A$1&amp;L3203&amp;M3203</f>
        <v>F:\《自创文法查阅Excel》4.1备份\《B词汇·红宝书》\红宝书15版图片\3371-こうはい【荒廃】.jpg</v>
      </c>
      <c r="L3203" s="9" t="s">
        <v>18120</v>
      </c>
      <c r="M3203" s="117" t="s">
        <v>21322</v>
      </c>
      <c r="N3203" s="36" t="str">
        <f t="shared" si="304"/>
        <v>▶</v>
      </c>
      <c r="O3203" s="37" t="s">
        <v>17935</v>
      </c>
      <c r="P3203" s="37">
        <v>49</v>
      </c>
      <c r="Q3203" s="37" t="s">
        <v>23</v>
      </c>
      <c r="R3203" s="9" t="str">
        <f>词典存放目录!$A$1&amp;O3203&amp;P3203&amp;Q3203</f>
        <v>F:\《自创文法查阅Excel》4.1备份\《B词汇·红宝书》\红宝书MP3分割\10 n1-こ (49).mp3</v>
      </c>
      <c r="S3203" s="38"/>
      <c r="T3203" s="56"/>
      <c r="U3203" s="56"/>
      <c r="V3203" s="30" t="str">
        <f t="shared" si="305"/>
        <v/>
      </c>
      <c r="W3203" s="29"/>
      <c r="X3203" s="9" t="s">
        <v>464</v>
      </c>
    </row>
    <row r="3204" spans="1:24" s="57" customFormat="1" ht="24">
      <c r="A3204" s="31">
        <v>3372</v>
      </c>
      <c r="B3204" s="32">
        <f t="shared" ca="1" si="302"/>
        <v>0.38008242037997275</v>
      </c>
      <c r="C3204" s="134" t="s">
        <v>5981</v>
      </c>
      <c r="D3204" s="128" t="s">
        <v>5982</v>
      </c>
      <c r="E3204" s="21"/>
      <c r="F3204" s="22"/>
      <c r="G3204" s="22"/>
      <c r="H3204" s="22"/>
      <c r="I3204" s="23"/>
      <c r="J3204" s="35" t="str">
        <f t="shared" si="303"/>
        <v>➸</v>
      </c>
      <c r="K3204" s="117" t="str">
        <f>词典存放目录!$A$1&amp;L3204&amp;M3204</f>
        <v>F:\《自创文法查阅Excel》4.1备份\《B词汇·红宝书》\红宝书15版图片\3372-こうばい【勾配】.jpg</v>
      </c>
      <c r="L3204" s="9" t="s">
        <v>18120</v>
      </c>
      <c r="M3204" s="117" t="s">
        <v>21323</v>
      </c>
      <c r="N3204" s="36" t="str">
        <f t="shared" si="304"/>
        <v>▶</v>
      </c>
      <c r="O3204" s="37" t="s">
        <v>17935</v>
      </c>
      <c r="P3204" s="37">
        <v>50</v>
      </c>
      <c r="Q3204" s="37" t="s">
        <v>23</v>
      </c>
      <c r="R3204" s="9" t="str">
        <f>词典存放目录!$A$1&amp;O3204&amp;P3204&amp;Q3204</f>
        <v>F:\《自创文法查阅Excel》4.1备份\《B词汇·红宝书》\红宝书MP3分割\10 n1-こ (50).mp3</v>
      </c>
      <c r="S3204" s="38"/>
      <c r="T3204" s="56"/>
      <c r="U3204" s="56"/>
      <c r="V3204" s="30" t="str">
        <f t="shared" si="305"/>
        <v/>
      </c>
      <c r="W3204" s="29"/>
      <c r="X3204" s="9" t="s">
        <v>464</v>
      </c>
    </row>
    <row r="3205" spans="1:24" s="57" customFormat="1" ht="24">
      <c r="A3205" s="31">
        <v>3373</v>
      </c>
      <c r="B3205" s="32">
        <f t="shared" ca="1" si="302"/>
        <v>0.29021610595516267</v>
      </c>
      <c r="C3205" s="134" t="s">
        <v>5981</v>
      </c>
      <c r="D3205" s="128" t="s">
        <v>5983</v>
      </c>
      <c r="E3205" s="21"/>
      <c r="F3205" s="22"/>
      <c r="G3205" s="22"/>
      <c r="H3205" s="22"/>
      <c r="I3205" s="23"/>
      <c r="J3205" s="35" t="str">
        <f t="shared" si="303"/>
        <v>➸</v>
      </c>
      <c r="K3205" s="117" t="str">
        <f>词典存放目录!$A$1&amp;L3205&amp;M3205</f>
        <v>F:\《自创文法查阅Excel》4.1备份\《B词汇·红宝书》\红宝书15版图片\3373-こうばい【購買】.jpg</v>
      </c>
      <c r="L3205" s="9" t="s">
        <v>18120</v>
      </c>
      <c r="M3205" s="117" t="s">
        <v>21324</v>
      </c>
      <c r="N3205" s="36" t="str">
        <f t="shared" si="304"/>
        <v>▶</v>
      </c>
      <c r="O3205" s="37" t="s">
        <v>17935</v>
      </c>
      <c r="P3205" s="37">
        <v>51</v>
      </c>
      <c r="Q3205" s="37" t="s">
        <v>23</v>
      </c>
      <c r="R3205" s="9" t="str">
        <f>词典存放目录!$A$1&amp;O3205&amp;P3205&amp;Q3205</f>
        <v>F:\《自创文法查阅Excel》4.1备份\《B词汇·红宝书》\红宝书MP3分割\10 n1-こ (51).mp3</v>
      </c>
      <c r="S3205" s="38"/>
      <c r="T3205" s="56"/>
      <c r="U3205" s="56"/>
      <c r="V3205" s="30" t="str">
        <f t="shared" si="305"/>
        <v/>
      </c>
      <c r="W3205" s="29"/>
      <c r="X3205" s="9" t="s">
        <v>464</v>
      </c>
    </row>
    <row r="3206" spans="1:24" s="57" customFormat="1" ht="24">
      <c r="A3206" s="31">
        <v>3374</v>
      </c>
      <c r="B3206" s="32">
        <f t="shared" ca="1" si="302"/>
        <v>0.35457116385489873</v>
      </c>
      <c r="C3206" s="134" t="s">
        <v>5984</v>
      </c>
      <c r="D3206" s="128" t="s">
        <v>5985</v>
      </c>
      <c r="E3206" s="21"/>
      <c r="F3206" s="22"/>
      <c r="G3206" s="22"/>
      <c r="H3206" s="22"/>
      <c r="I3206" s="23"/>
      <c r="J3206" s="35" t="str">
        <f t="shared" si="303"/>
        <v>➸</v>
      </c>
      <c r="K3206" s="117" t="str">
        <f>词典存放目录!$A$1&amp;L3206&amp;M3206</f>
        <v>F:\《自创文法查阅Excel》4.1备份\《B词汇·红宝书》\红宝书15版图片\3374-こうふ【交付】.jpg</v>
      </c>
      <c r="L3206" s="9" t="s">
        <v>18120</v>
      </c>
      <c r="M3206" s="117" t="s">
        <v>21325</v>
      </c>
      <c r="N3206" s="36" t="str">
        <f t="shared" si="304"/>
        <v>▶</v>
      </c>
      <c r="O3206" s="37" t="s">
        <v>17935</v>
      </c>
      <c r="P3206" s="37">
        <v>52</v>
      </c>
      <c r="Q3206" s="37" t="s">
        <v>23</v>
      </c>
      <c r="R3206" s="9" t="str">
        <f>词典存放目录!$A$1&amp;O3206&amp;P3206&amp;Q3206</f>
        <v>F:\《自创文法查阅Excel》4.1备份\《B词汇·红宝书》\红宝书MP3分割\10 n1-こ (52).mp3</v>
      </c>
      <c r="S3206" s="38"/>
      <c r="T3206" s="56"/>
      <c r="U3206" s="56"/>
      <c r="V3206" s="30"/>
      <c r="W3206" s="102"/>
      <c r="X3206" s="9" t="s">
        <v>464</v>
      </c>
    </row>
    <row r="3207" spans="1:24" s="57" customFormat="1" ht="24">
      <c r="A3207" s="31">
        <v>3375</v>
      </c>
      <c r="B3207" s="32">
        <f t="shared" ca="1" si="302"/>
        <v>0.12382812909190533</v>
      </c>
      <c r="C3207" s="134" t="s">
        <v>5602</v>
      </c>
      <c r="D3207" s="128" t="s">
        <v>5986</v>
      </c>
      <c r="E3207" s="21"/>
      <c r="F3207" s="22"/>
      <c r="G3207" s="22"/>
      <c r="H3207" s="22"/>
      <c r="I3207" s="23"/>
      <c r="J3207" s="35" t="str">
        <f t="shared" si="303"/>
        <v>➸</v>
      </c>
      <c r="K3207" s="117" t="str">
        <f>词典存放目录!$A$1&amp;L3207&amp;M3207</f>
        <v>F:\《自创文法查阅Excel》4.1备份\《B词汇·红宝书》\红宝书15版图片\3375-こうふく【降伏】.jpg</v>
      </c>
      <c r="L3207" s="9" t="s">
        <v>18120</v>
      </c>
      <c r="M3207" s="117" t="s">
        <v>21326</v>
      </c>
      <c r="N3207" s="36" t="str">
        <f t="shared" si="304"/>
        <v>▶</v>
      </c>
      <c r="O3207" s="37" t="s">
        <v>17935</v>
      </c>
      <c r="P3207" s="37">
        <v>53</v>
      </c>
      <c r="Q3207" s="37" t="s">
        <v>23</v>
      </c>
      <c r="R3207" s="9" t="str">
        <f>词典存放目录!$A$1&amp;O3207&amp;P3207&amp;Q3207</f>
        <v>F:\《自创文法查阅Excel》4.1备份\《B词汇·红宝书》\红宝书MP3分割\10 n1-こ (53).mp3</v>
      </c>
      <c r="S3207" s="38"/>
      <c r="T3207" s="56"/>
      <c r="U3207" s="56"/>
      <c r="V3207" s="30"/>
      <c r="W3207" s="69"/>
      <c r="X3207" s="9" t="s">
        <v>464</v>
      </c>
    </row>
    <row r="3208" spans="1:24" s="57" customFormat="1" ht="24">
      <c r="A3208" s="31">
        <v>3376</v>
      </c>
      <c r="B3208" s="32">
        <f t="shared" ca="1" si="302"/>
        <v>3.0128590650235099E-2</v>
      </c>
      <c r="C3208" s="134" t="s">
        <v>5987</v>
      </c>
      <c r="D3208" s="128" t="s">
        <v>5988</v>
      </c>
      <c r="E3208" s="21"/>
      <c r="F3208" s="22"/>
      <c r="G3208" s="22"/>
      <c r="H3208" s="22"/>
      <c r="I3208" s="23"/>
      <c r="J3208" s="35" t="str">
        <f t="shared" si="303"/>
        <v>➸</v>
      </c>
      <c r="K3208" s="117" t="str">
        <f>词典存放目录!$A$1&amp;L3208&amp;M3208</f>
        <v>F:\《自创文法查阅Excel》4.1备份\《B词汇·红宝书》\红宝书15版图片\3376-ごうべん【合弁】.jpg</v>
      </c>
      <c r="L3208" s="9" t="s">
        <v>18120</v>
      </c>
      <c r="M3208" s="117" t="s">
        <v>21327</v>
      </c>
      <c r="N3208" s="36" t="str">
        <f t="shared" si="304"/>
        <v>▶</v>
      </c>
      <c r="O3208" s="37" t="s">
        <v>17935</v>
      </c>
      <c r="P3208" s="37">
        <v>54</v>
      </c>
      <c r="Q3208" s="37" t="s">
        <v>23</v>
      </c>
      <c r="R3208" s="9" t="str">
        <f>词典存放目录!$A$1&amp;O3208&amp;P3208&amp;Q3208</f>
        <v>F:\《自创文法查阅Excel》4.1备份\《B词汇·红宝书》\红宝书MP3分割\10 n1-こ (54).mp3</v>
      </c>
      <c r="S3208" s="38"/>
      <c r="T3208" s="56"/>
      <c r="U3208" s="56"/>
      <c r="V3208" s="30" t="str">
        <f t="shared" ref="V3208:V3231" si="306">IF(COUNTA(S3208:U3208)=0,"",COUNTIF(S3208:U3208,"0")/COUNTA(S3208:U3208))</f>
        <v/>
      </c>
      <c r="W3208" s="29"/>
      <c r="X3208" s="9" t="s">
        <v>464</v>
      </c>
    </row>
    <row r="3209" spans="1:24" s="57" customFormat="1" ht="24">
      <c r="A3209" s="31">
        <v>3377</v>
      </c>
      <c r="B3209" s="32">
        <f t="shared" ca="1" si="302"/>
        <v>0.65662423071809128</v>
      </c>
      <c r="C3209" s="134" t="s">
        <v>5989</v>
      </c>
      <c r="D3209" s="128" t="s">
        <v>5990</v>
      </c>
      <c r="E3209" s="21"/>
      <c r="F3209" s="22"/>
      <c r="G3209" s="22"/>
      <c r="H3209" s="22"/>
      <c r="I3209" s="23"/>
      <c r="J3209" s="35" t="str">
        <f t="shared" si="303"/>
        <v>➸</v>
      </c>
      <c r="K3209" s="117" t="str">
        <f>词典存放目录!$A$1&amp;L3209&amp;M3209</f>
        <v>F:\《自创文法查阅Excel》4.1备份\《B词汇·红宝书》\红宝书15版图片\3377-こうぼ【公募】.jpg</v>
      </c>
      <c r="L3209" s="9" t="s">
        <v>18120</v>
      </c>
      <c r="M3209" s="117" t="s">
        <v>21328</v>
      </c>
      <c r="N3209" s="36" t="str">
        <f t="shared" si="304"/>
        <v>▶</v>
      </c>
      <c r="O3209" s="37" t="s">
        <v>17935</v>
      </c>
      <c r="P3209" s="37">
        <v>55</v>
      </c>
      <c r="Q3209" s="37" t="s">
        <v>23</v>
      </c>
      <c r="R3209" s="9" t="str">
        <f>词典存放目录!$A$1&amp;O3209&amp;P3209&amp;Q3209</f>
        <v>F:\《自创文法查阅Excel》4.1备份\《B词汇·红宝书》\红宝书MP3分割\10 n1-こ (55).mp3</v>
      </c>
      <c r="S3209" s="38"/>
      <c r="T3209" s="56"/>
      <c r="U3209" s="56"/>
      <c r="V3209" s="30" t="str">
        <f t="shared" si="306"/>
        <v/>
      </c>
      <c r="W3209" s="29"/>
      <c r="X3209" s="9" t="s">
        <v>464</v>
      </c>
    </row>
    <row r="3210" spans="1:24" s="57" customFormat="1" ht="24">
      <c r="A3210" s="31">
        <v>3378</v>
      </c>
      <c r="B3210" s="32">
        <f t="shared" ca="1" si="302"/>
        <v>0.44656546870535685</v>
      </c>
      <c r="C3210" s="134" t="s">
        <v>5991</v>
      </c>
      <c r="D3210" s="128" t="s">
        <v>5992</v>
      </c>
      <c r="E3210" s="21"/>
      <c r="F3210" s="22"/>
      <c r="G3210" s="22"/>
      <c r="H3210" s="22"/>
      <c r="I3210" s="23"/>
      <c r="J3210" s="35" t="str">
        <f t="shared" si="303"/>
        <v>➸</v>
      </c>
      <c r="K3210" s="117" t="str">
        <f>词典存放目录!$A$1&amp;L3210&amp;M3210</f>
        <v>F:\《自创文法查阅Excel》4.1备份\《B词汇·红宝书》\红宝书15版图片\3378-こうほう【広報】.jpg</v>
      </c>
      <c r="L3210" s="9" t="s">
        <v>18120</v>
      </c>
      <c r="M3210" s="117" t="s">
        <v>21329</v>
      </c>
      <c r="N3210" s="36" t="str">
        <f t="shared" si="304"/>
        <v>▶</v>
      </c>
      <c r="O3210" s="37" t="s">
        <v>17935</v>
      </c>
      <c r="P3210" s="37">
        <v>56</v>
      </c>
      <c r="Q3210" s="37" t="s">
        <v>23</v>
      </c>
      <c r="R3210" s="9" t="str">
        <f>词典存放目录!$A$1&amp;O3210&amp;P3210&amp;Q3210</f>
        <v>F:\《自创文法查阅Excel》4.1备份\《B词汇·红宝书》\红宝书MP3分割\10 n1-こ (56).mp3</v>
      </c>
      <c r="S3210" s="38"/>
      <c r="T3210" s="56"/>
      <c r="U3210" s="56"/>
      <c r="V3210" s="30" t="str">
        <f t="shared" si="306"/>
        <v/>
      </c>
      <c r="W3210" s="29"/>
      <c r="X3210" s="9" t="s">
        <v>464</v>
      </c>
    </row>
    <row r="3211" spans="1:24" s="57" customFormat="1" ht="24">
      <c r="A3211" s="31">
        <v>3379</v>
      </c>
      <c r="B3211" s="32">
        <f t="shared" ca="1" si="302"/>
        <v>0.82165662998195255</v>
      </c>
      <c r="C3211" s="134" t="s">
        <v>5993</v>
      </c>
      <c r="D3211" s="128" t="s">
        <v>5994</v>
      </c>
      <c r="E3211" s="21"/>
      <c r="F3211" s="22"/>
      <c r="G3211" s="22"/>
      <c r="H3211" s="22"/>
      <c r="I3211" s="23"/>
      <c r="J3211" s="35" t="str">
        <f t="shared" si="303"/>
        <v>➸</v>
      </c>
      <c r="K3211" s="117" t="str">
        <f>词典存放目录!$A$1&amp;L3211&amp;M3211</f>
        <v>F:\《自创文法查阅Excel》4.1备份\《B词汇·红宝书》\红宝书15版图片\3379-こうみょう【巧妙】.jpg</v>
      </c>
      <c r="L3211" s="9" t="s">
        <v>18120</v>
      </c>
      <c r="M3211" s="117" t="s">
        <v>21330</v>
      </c>
      <c r="N3211" s="36" t="str">
        <f t="shared" si="304"/>
        <v>▶</v>
      </c>
      <c r="O3211" s="37" t="s">
        <v>17935</v>
      </c>
      <c r="P3211" s="37">
        <v>57</v>
      </c>
      <c r="Q3211" s="37" t="s">
        <v>23</v>
      </c>
      <c r="R3211" s="9" t="str">
        <f>词典存放目录!$A$1&amp;O3211&amp;P3211&amp;Q3211</f>
        <v>F:\《自创文法查阅Excel》4.1备份\《B词汇·红宝书》\红宝书MP3分割\10 n1-こ (57).mp3</v>
      </c>
      <c r="S3211" s="38"/>
      <c r="T3211" s="56"/>
      <c r="U3211" s="56"/>
      <c r="V3211" s="30" t="str">
        <f t="shared" si="306"/>
        <v/>
      </c>
      <c r="W3211" s="29"/>
      <c r="X3211" s="9" t="s">
        <v>464</v>
      </c>
    </row>
    <row r="3212" spans="1:24" s="57" customFormat="1" ht="24">
      <c r="A3212" s="31">
        <v>3380</v>
      </c>
      <c r="B3212" s="32">
        <f t="shared" ca="1" si="302"/>
        <v>0.71389642513284923</v>
      </c>
      <c r="C3212" s="134" t="s">
        <v>5995</v>
      </c>
      <c r="D3212" s="128" t="s">
        <v>2623</v>
      </c>
      <c r="E3212" s="21"/>
      <c r="F3212" s="22"/>
      <c r="G3212" s="22"/>
      <c r="H3212" s="22"/>
      <c r="I3212" s="23"/>
      <c r="J3212" s="35" t="str">
        <f t="shared" si="303"/>
        <v>➸</v>
      </c>
      <c r="K3212" s="117" t="str">
        <f>词典存放目录!$A$1&amp;L3212&amp;M3212</f>
        <v>F:\《自创文法查阅Excel》4.1备份\《B词汇·红宝书》\红宝书15版图片\3380-こうむる【被る】.jpg</v>
      </c>
      <c r="L3212" s="9" t="s">
        <v>18120</v>
      </c>
      <c r="M3212" s="117" t="s">
        <v>21331</v>
      </c>
      <c r="N3212" s="36" t="str">
        <f t="shared" si="304"/>
        <v>▶</v>
      </c>
      <c r="O3212" s="37" t="s">
        <v>17935</v>
      </c>
      <c r="P3212" s="37">
        <v>58</v>
      </c>
      <c r="Q3212" s="37" t="s">
        <v>23</v>
      </c>
      <c r="R3212" s="9" t="str">
        <f>词典存放目录!$A$1&amp;O3212&amp;P3212&amp;Q3212</f>
        <v>F:\《自创文法查阅Excel》4.1备份\《B词汇·红宝书》\红宝书MP3分割\10 n1-こ (58).mp3</v>
      </c>
      <c r="S3212" s="38"/>
      <c r="T3212" s="56"/>
      <c r="U3212" s="56"/>
      <c r="V3212" s="30" t="str">
        <f t="shared" si="306"/>
        <v/>
      </c>
      <c r="W3212" s="29"/>
      <c r="X3212" s="9" t="s">
        <v>464</v>
      </c>
    </row>
    <row r="3213" spans="1:24" s="57" customFormat="1" ht="24">
      <c r="A3213" s="31">
        <v>3381</v>
      </c>
      <c r="B3213" s="32">
        <f t="shared" ca="1" si="302"/>
        <v>0.16545789129330657</v>
      </c>
      <c r="C3213" s="134" t="s">
        <v>5786</v>
      </c>
      <c r="D3213" s="128" t="s">
        <v>5996</v>
      </c>
      <c r="E3213" s="21"/>
      <c r="F3213" s="22"/>
      <c r="G3213" s="22"/>
      <c r="H3213" s="22"/>
      <c r="I3213" s="23"/>
      <c r="J3213" s="35" t="str">
        <f t="shared" si="303"/>
        <v>➸</v>
      </c>
      <c r="K3213" s="117" t="str">
        <f>词典存放目录!$A$1&amp;L3213&amp;M3213</f>
        <v>F:\《自创文法查阅Excel》4.1备份\《B词汇·红宝书》\红宝书15版图片\3381-こうよう【効用】.jpg</v>
      </c>
      <c r="L3213" s="9" t="s">
        <v>18120</v>
      </c>
      <c r="M3213" s="117" t="s">
        <v>21332</v>
      </c>
      <c r="N3213" s="36" t="str">
        <f t="shared" si="304"/>
        <v>▶</v>
      </c>
      <c r="O3213" s="37" t="s">
        <v>17935</v>
      </c>
      <c r="P3213" s="37">
        <v>59</v>
      </c>
      <c r="Q3213" s="37" t="s">
        <v>23</v>
      </c>
      <c r="R3213" s="9" t="str">
        <f>词典存放目录!$A$1&amp;O3213&amp;P3213&amp;Q3213</f>
        <v>F:\《自创文法查阅Excel》4.1备份\《B词汇·红宝书》\红宝书MP3分割\10 n1-こ (59).mp3</v>
      </c>
      <c r="S3213" s="38"/>
      <c r="T3213" s="56"/>
      <c r="U3213" s="56"/>
      <c r="V3213" s="30" t="str">
        <f t="shared" si="306"/>
        <v/>
      </c>
      <c r="W3213" s="29"/>
      <c r="X3213" s="9" t="s">
        <v>464</v>
      </c>
    </row>
    <row r="3214" spans="1:24" s="57" customFormat="1" ht="24">
      <c r="A3214" s="31">
        <v>3382</v>
      </c>
      <c r="B3214" s="32">
        <f t="shared" ca="1" si="302"/>
        <v>0.20020457590754459</v>
      </c>
      <c r="C3214" s="134" t="s">
        <v>5786</v>
      </c>
      <c r="D3214" s="128" t="s">
        <v>5997</v>
      </c>
      <c r="E3214" s="21"/>
      <c r="F3214" s="22"/>
      <c r="G3214" s="22"/>
      <c r="H3214" s="22"/>
      <c r="I3214" s="23"/>
      <c r="J3214" s="35" t="str">
        <f t="shared" si="303"/>
        <v>➸</v>
      </c>
      <c r="K3214" s="117" t="str">
        <f>词典存放目录!$A$1&amp;L3214&amp;M3214</f>
        <v>F:\《自创文法查阅Excel》4.1备份\《B词汇·红宝书》\红宝书15版图片\3382-こうよう【高揚】.jpg</v>
      </c>
      <c r="L3214" s="9" t="s">
        <v>18120</v>
      </c>
      <c r="M3214" s="117" t="s">
        <v>21333</v>
      </c>
      <c r="N3214" s="36" t="str">
        <f t="shared" si="304"/>
        <v>▶</v>
      </c>
      <c r="O3214" s="37" t="s">
        <v>17935</v>
      </c>
      <c r="P3214" s="37">
        <v>60</v>
      </c>
      <c r="Q3214" s="37" t="s">
        <v>23</v>
      </c>
      <c r="R3214" s="9" t="str">
        <f>词典存放目录!$A$1&amp;O3214&amp;P3214&amp;Q3214</f>
        <v>F:\《自创文法查阅Excel》4.1备份\《B词汇·红宝书》\红宝书MP3分割\10 n1-こ (60).mp3</v>
      </c>
      <c r="S3214" s="38"/>
      <c r="T3214" s="56"/>
      <c r="U3214" s="56"/>
      <c r="V3214" s="30" t="str">
        <f t="shared" si="306"/>
        <v/>
      </c>
      <c r="W3214" s="29"/>
      <c r="X3214" s="9" t="s">
        <v>464</v>
      </c>
    </row>
    <row r="3215" spans="1:24" s="57" customFormat="1" ht="24">
      <c r="A3215" s="31">
        <v>3383</v>
      </c>
      <c r="B3215" s="32">
        <f t="shared" ca="1" si="302"/>
        <v>0.69360429197756013</v>
      </c>
      <c r="C3215" s="134" t="s">
        <v>5786</v>
      </c>
      <c r="D3215" s="128" t="s">
        <v>5998</v>
      </c>
      <c r="E3215" s="21"/>
      <c r="F3215" s="22"/>
      <c r="G3215" s="22"/>
      <c r="H3215" s="22"/>
      <c r="I3215" s="23"/>
      <c r="J3215" s="35" t="str">
        <f t="shared" si="303"/>
        <v>➸</v>
      </c>
      <c r="K3215" s="117" t="str">
        <f>词典存放目录!$A$1&amp;L3215&amp;M3215</f>
        <v>F:\《自创文法查阅Excel》4.1备份\《B词汇·红宝书》\红宝书15版图片\3383-こうよう【公用】.jpg</v>
      </c>
      <c r="L3215" s="9" t="s">
        <v>18120</v>
      </c>
      <c r="M3215" s="117" t="s">
        <v>21334</v>
      </c>
      <c r="N3215" s="36" t="str">
        <f t="shared" si="304"/>
        <v>▶</v>
      </c>
      <c r="O3215" s="37" t="s">
        <v>17935</v>
      </c>
      <c r="P3215" s="37">
        <v>61</v>
      </c>
      <c r="Q3215" s="37" t="s">
        <v>23</v>
      </c>
      <c r="R3215" s="9" t="str">
        <f>词典存放目录!$A$1&amp;O3215&amp;P3215&amp;Q3215</f>
        <v>F:\《自创文法查阅Excel》4.1备份\《B词汇·红宝书》\红宝书MP3分割\10 n1-こ (61).mp3</v>
      </c>
      <c r="S3215" s="38"/>
      <c r="T3215" s="56"/>
      <c r="U3215" s="56"/>
      <c r="V3215" s="30" t="str">
        <f t="shared" si="306"/>
        <v/>
      </c>
      <c r="W3215" s="29"/>
      <c r="X3215" s="9" t="s">
        <v>464</v>
      </c>
    </row>
    <row r="3216" spans="1:24" s="57" customFormat="1" ht="24">
      <c r="A3216" s="31">
        <v>3385</v>
      </c>
      <c r="B3216" s="32">
        <f t="shared" ca="1" si="302"/>
        <v>0.6998000503377183</v>
      </c>
      <c r="C3216" s="134" t="s">
        <v>5999</v>
      </c>
      <c r="D3216" s="128" t="s">
        <v>6000</v>
      </c>
      <c r="E3216" s="21"/>
      <c r="F3216" s="22"/>
      <c r="G3216" s="22"/>
      <c r="H3216" s="22"/>
      <c r="I3216" s="23"/>
      <c r="J3216" s="35" t="str">
        <f t="shared" si="303"/>
        <v>➸</v>
      </c>
      <c r="K3216" s="117" t="str">
        <f>词典存放目录!$A$1&amp;L3216&amp;M3216</f>
        <v>F:\《自创文法查阅Excel》4.1备份\《B词汇·红宝书》\红宝书15版图片\3385-こうり【小売り】.jpg</v>
      </c>
      <c r="L3216" s="9" t="s">
        <v>18120</v>
      </c>
      <c r="M3216" s="117" t="s">
        <v>21335</v>
      </c>
      <c r="N3216" s="36" t="str">
        <f t="shared" si="304"/>
        <v>▶</v>
      </c>
      <c r="O3216" s="37" t="s">
        <v>17935</v>
      </c>
      <c r="P3216" s="37">
        <v>63</v>
      </c>
      <c r="Q3216" s="37" t="s">
        <v>23</v>
      </c>
      <c r="R3216" s="9" t="str">
        <f>词典存放目录!$A$1&amp;O3216&amp;P3216&amp;Q3216</f>
        <v>F:\《自创文法查阅Excel》4.1备份\《B词汇·红宝书》\红宝书MP3分割\10 n1-こ (63).mp3</v>
      </c>
      <c r="S3216" s="38"/>
      <c r="T3216" s="56"/>
      <c r="U3216" s="56"/>
      <c r="V3216" s="30" t="str">
        <f t="shared" si="306"/>
        <v/>
      </c>
      <c r="W3216" s="29"/>
      <c r="X3216" s="9" t="s">
        <v>464</v>
      </c>
    </row>
    <row r="3217" spans="1:24" s="57" customFormat="1" ht="24">
      <c r="A3217" s="31">
        <v>3386</v>
      </c>
      <c r="B3217" s="32">
        <f t="shared" ca="1" si="302"/>
        <v>5.2580384490626408E-2</v>
      </c>
      <c r="C3217" s="134" t="s">
        <v>5482</v>
      </c>
      <c r="D3217" s="128" t="s">
        <v>6001</v>
      </c>
      <c r="E3217" s="21"/>
      <c r="F3217" s="22"/>
      <c r="G3217" s="22"/>
      <c r="H3217" s="22"/>
      <c r="I3217" s="23"/>
      <c r="J3217" s="35" t="str">
        <f t="shared" si="303"/>
        <v>➸</v>
      </c>
      <c r="K3217" s="117" t="str">
        <f>词典存放目录!$A$1&amp;L3217&amp;M3217</f>
        <v>F:\《自创文法查阅Excel》4.1备份\《B词汇·红宝书》\红宝书15版图片\3386-こえる【肥える】.jpg</v>
      </c>
      <c r="L3217" s="9" t="s">
        <v>18120</v>
      </c>
      <c r="M3217" s="117" t="s">
        <v>21336</v>
      </c>
      <c r="N3217" s="36" t="str">
        <f t="shared" si="304"/>
        <v>▶</v>
      </c>
      <c r="O3217" s="37" t="s">
        <v>17935</v>
      </c>
      <c r="P3217" s="37">
        <v>64</v>
      </c>
      <c r="Q3217" s="37" t="s">
        <v>23</v>
      </c>
      <c r="R3217" s="9" t="str">
        <f>词典存放目录!$A$1&amp;O3217&amp;P3217&amp;Q3217</f>
        <v>F:\《自创文法查阅Excel》4.1备份\《B词汇·红宝书》\红宝书MP3分割\10 n1-こ (64).mp3</v>
      </c>
      <c r="S3217" s="38"/>
      <c r="T3217" s="56"/>
      <c r="U3217" s="56"/>
      <c r="V3217" s="30" t="str">
        <f t="shared" si="306"/>
        <v/>
      </c>
      <c r="W3217" s="29"/>
      <c r="X3217" s="9" t="s">
        <v>464</v>
      </c>
    </row>
    <row r="3218" spans="1:24" s="57" customFormat="1" ht="24">
      <c r="A3218" s="31">
        <v>3387</v>
      </c>
      <c r="B3218" s="32">
        <f t="shared" ca="1" si="302"/>
        <v>0.67675234645484716</v>
      </c>
      <c r="C3218" s="134" t="s">
        <v>6002</v>
      </c>
      <c r="D3218" s="128" t="s">
        <v>6003</v>
      </c>
      <c r="E3218" s="21"/>
      <c r="F3218" s="22"/>
      <c r="G3218" s="22"/>
      <c r="H3218" s="22"/>
      <c r="I3218" s="23"/>
      <c r="J3218" s="35" t="str">
        <f t="shared" si="303"/>
        <v>➸</v>
      </c>
      <c r="K3218" s="117" t="str">
        <f>词典存放目录!$A$1&amp;L3218&amp;M3218</f>
        <v>F:\《自创文法查阅Excel》4.1备份\《B词汇·红宝书》\红宝书15版图片\3387-コード【code】.jpg</v>
      </c>
      <c r="L3218" s="9" t="s">
        <v>18120</v>
      </c>
      <c r="M3218" s="117" t="s">
        <v>21337</v>
      </c>
      <c r="N3218" s="36" t="str">
        <f t="shared" si="304"/>
        <v>▶</v>
      </c>
      <c r="O3218" s="37" t="s">
        <v>17935</v>
      </c>
      <c r="P3218" s="37">
        <v>65</v>
      </c>
      <c r="Q3218" s="37" t="s">
        <v>23</v>
      </c>
      <c r="R3218" s="9" t="str">
        <f>词典存放目录!$A$1&amp;O3218&amp;P3218&amp;Q3218</f>
        <v>F:\《自创文法查阅Excel》4.1备份\《B词汇·红宝书》\红宝书MP3分割\10 n1-こ (65).mp3</v>
      </c>
      <c r="S3218" s="38"/>
      <c r="T3218" s="56"/>
      <c r="U3218" s="56"/>
      <c r="V3218" s="30" t="str">
        <f t="shared" si="306"/>
        <v/>
      </c>
      <c r="W3218" s="29"/>
      <c r="X3218" s="9" t="s">
        <v>464</v>
      </c>
    </row>
    <row r="3219" spans="1:24" s="57" customFormat="1" ht="24">
      <c r="A3219" s="31">
        <v>3388</v>
      </c>
      <c r="B3219" s="32">
        <f t="shared" ca="1" si="302"/>
        <v>0.39147903525872219</v>
      </c>
      <c r="C3219" s="134" t="s">
        <v>6004</v>
      </c>
      <c r="D3219" s="128" t="s">
        <v>6005</v>
      </c>
      <c r="E3219" s="21"/>
      <c r="F3219" s="22"/>
      <c r="G3219" s="22"/>
      <c r="H3219" s="22"/>
      <c r="I3219" s="23"/>
      <c r="J3219" s="35" t="str">
        <f t="shared" si="303"/>
        <v>➸</v>
      </c>
      <c r="K3219" s="117" t="str">
        <f>词典存放目录!$A$1&amp;L3219&amp;M3219</f>
        <v>F:\《自创文法查阅Excel》4.1备份\《B词汇·红宝书》\红宝书15版图片\3388-ゴールイン【goal-in】.jpg</v>
      </c>
      <c r="L3219" s="9" t="s">
        <v>18120</v>
      </c>
      <c r="M3219" s="117" t="s">
        <v>21338</v>
      </c>
      <c r="N3219" s="36" t="str">
        <f t="shared" si="304"/>
        <v>▶</v>
      </c>
      <c r="O3219" s="37" t="s">
        <v>17935</v>
      </c>
      <c r="P3219" s="37">
        <v>66</v>
      </c>
      <c r="Q3219" s="37" t="s">
        <v>23</v>
      </c>
      <c r="R3219" s="9" t="str">
        <f>词典存放目录!$A$1&amp;O3219&amp;P3219&amp;Q3219</f>
        <v>F:\《自创文法查阅Excel》4.1备份\《B词汇·红宝书》\红宝书MP3分割\10 n1-こ (66).mp3</v>
      </c>
      <c r="S3219" s="38"/>
      <c r="T3219" s="56"/>
      <c r="U3219" s="56"/>
      <c r="V3219" s="30" t="str">
        <f t="shared" si="306"/>
        <v/>
      </c>
      <c r="W3219" s="29"/>
      <c r="X3219" s="9" t="s">
        <v>464</v>
      </c>
    </row>
    <row r="3220" spans="1:24" s="57" customFormat="1" ht="24">
      <c r="A3220" s="31">
        <v>3389</v>
      </c>
      <c r="B3220" s="32">
        <f t="shared" ca="1" si="302"/>
        <v>0.49069458593676629</v>
      </c>
      <c r="C3220" s="134" t="s">
        <v>6006</v>
      </c>
      <c r="D3220" s="128" t="s">
        <v>6007</v>
      </c>
      <c r="E3220" s="21"/>
      <c r="F3220" s="22"/>
      <c r="G3220" s="22"/>
      <c r="H3220" s="22"/>
      <c r="I3220" s="23"/>
      <c r="J3220" s="35" t="str">
        <f t="shared" si="303"/>
        <v>➸</v>
      </c>
      <c r="K3220" s="117" t="str">
        <f>词典存放目录!$A$1&amp;L3220&amp;M3220</f>
        <v>F:\《自创文法查阅Excel》4.1备份\《B词汇·红宝书》\红宝书15版图片\3389-ゴールデンタイム【goldentime】.jpg</v>
      </c>
      <c r="L3220" s="9" t="s">
        <v>18120</v>
      </c>
      <c r="M3220" s="117" t="s">
        <v>21339</v>
      </c>
      <c r="N3220" s="36" t="str">
        <f t="shared" si="304"/>
        <v>▶</v>
      </c>
      <c r="O3220" s="37" t="s">
        <v>17935</v>
      </c>
      <c r="P3220" s="37">
        <v>67</v>
      </c>
      <c r="Q3220" s="37" t="s">
        <v>23</v>
      </c>
      <c r="R3220" s="9" t="str">
        <f>词典存放目录!$A$1&amp;O3220&amp;P3220&amp;Q3220</f>
        <v>F:\《自创文法查阅Excel》4.1备份\《B词汇·红宝书》\红宝书MP3分割\10 n1-こ (67).mp3</v>
      </c>
      <c r="S3220" s="38"/>
      <c r="T3220" s="56"/>
      <c r="U3220" s="56"/>
      <c r="V3220" s="30" t="str">
        <f t="shared" si="306"/>
        <v/>
      </c>
      <c r="W3220" s="29"/>
      <c r="X3220" s="9" t="s">
        <v>464</v>
      </c>
    </row>
    <row r="3221" spans="1:24" s="57" customFormat="1" ht="24">
      <c r="A3221" s="31">
        <v>3390</v>
      </c>
      <c r="B3221" s="32">
        <f t="shared" ca="1" si="302"/>
        <v>0.41407515446684906</v>
      </c>
      <c r="C3221" s="134" t="s">
        <v>6008</v>
      </c>
      <c r="D3221" s="128" t="s">
        <v>6009</v>
      </c>
      <c r="E3221" s="21"/>
      <c r="F3221" s="22"/>
      <c r="G3221" s="22"/>
      <c r="H3221" s="22"/>
      <c r="I3221" s="23"/>
      <c r="J3221" s="35" t="str">
        <f t="shared" si="303"/>
        <v>➸</v>
      </c>
      <c r="K3221" s="117" t="str">
        <f>词典存放目录!$A$1&amp;L3221&amp;M3221</f>
        <v>F:\《自创文法查阅Excel》4.1备份\《B词汇·红宝书》\红宝书15版图片\3390-こがら【小柄】.jpg</v>
      </c>
      <c r="L3221" s="9" t="s">
        <v>18120</v>
      </c>
      <c r="M3221" s="117" t="s">
        <v>21340</v>
      </c>
      <c r="N3221" s="36" t="str">
        <f t="shared" si="304"/>
        <v>▶</v>
      </c>
      <c r="O3221" s="37" t="s">
        <v>17935</v>
      </c>
      <c r="P3221" s="37">
        <v>68</v>
      </c>
      <c r="Q3221" s="37" t="s">
        <v>23</v>
      </c>
      <c r="R3221" s="9" t="str">
        <f>词典存放目录!$A$1&amp;O3221&amp;P3221&amp;Q3221</f>
        <v>F:\《自创文法查阅Excel》4.1备份\《B词汇·红宝书》\红宝书MP3分割\10 n1-こ (68).mp3</v>
      </c>
      <c r="S3221" s="38"/>
      <c r="T3221" s="56"/>
      <c r="U3221" s="56"/>
      <c r="V3221" s="30" t="str">
        <f t="shared" si="306"/>
        <v/>
      </c>
      <c r="W3221" s="29"/>
      <c r="X3221" s="9" t="s">
        <v>464</v>
      </c>
    </row>
    <row r="3222" spans="1:24" s="57" customFormat="1" ht="24">
      <c r="A3222" s="31">
        <v>3391</v>
      </c>
      <c r="B3222" s="32">
        <f t="shared" ca="1" si="302"/>
        <v>0.17790768636118548</v>
      </c>
      <c r="C3222" s="134" t="s">
        <v>6010</v>
      </c>
      <c r="D3222" s="128" t="s">
        <v>6011</v>
      </c>
      <c r="E3222" s="21"/>
      <c r="F3222" s="22"/>
      <c r="G3222" s="22"/>
      <c r="H3222" s="22"/>
      <c r="I3222" s="23"/>
      <c r="J3222" s="35" t="str">
        <f t="shared" si="303"/>
        <v>➸</v>
      </c>
      <c r="K3222" s="117" t="str">
        <f>词典存放目录!$A$1&amp;L3222&amp;M3222</f>
        <v>F:\《自创文法查阅Excel》4.1备份\《B词汇·红宝书》\红宝书15版图片\3391-こぎって【小切手】.jpg</v>
      </c>
      <c r="L3222" s="9" t="s">
        <v>18120</v>
      </c>
      <c r="M3222" s="117" t="s">
        <v>21341</v>
      </c>
      <c r="N3222" s="36" t="str">
        <f t="shared" si="304"/>
        <v>▶</v>
      </c>
      <c r="O3222" s="37" t="s">
        <v>17935</v>
      </c>
      <c r="P3222" s="37">
        <v>69</v>
      </c>
      <c r="Q3222" s="37" t="s">
        <v>23</v>
      </c>
      <c r="R3222" s="9" t="str">
        <f>词典存放目录!$A$1&amp;O3222&amp;P3222&amp;Q3222</f>
        <v>F:\《自创文法查阅Excel》4.1备份\《B词汇·红宝书》\红宝书MP3分割\10 n1-こ (69).mp3</v>
      </c>
      <c r="S3222" s="38"/>
      <c r="T3222" s="56"/>
      <c r="U3222" s="56"/>
      <c r="V3222" s="30" t="str">
        <f t="shared" si="306"/>
        <v/>
      </c>
      <c r="W3222" s="29"/>
      <c r="X3222" s="9" t="s">
        <v>464</v>
      </c>
    </row>
    <row r="3223" spans="1:24" s="57" customFormat="1" ht="24">
      <c r="A3223" s="31">
        <v>3392</v>
      </c>
      <c r="B3223" s="32">
        <f t="shared" ca="1" si="302"/>
        <v>0.92558553774421537</v>
      </c>
      <c r="C3223" s="134" t="s">
        <v>6012</v>
      </c>
      <c r="D3223" s="128" t="s">
        <v>6013</v>
      </c>
      <c r="E3223" s="21"/>
      <c r="F3223" s="22"/>
      <c r="G3223" s="22"/>
      <c r="H3223" s="22"/>
      <c r="I3223" s="23"/>
      <c r="J3223" s="35" t="str">
        <f t="shared" si="303"/>
        <v>➸</v>
      </c>
      <c r="K3223" s="117" t="str">
        <f>词典存放目录!$A$1&amp;L3223&amp;M3223</f>
        <v>F:\《自创文法查阅Excel》4.1备份\《B词汇·红宝书》\红宝书15版图片\3392-こくち【告知】.jpg</v>
      </c>
      <c r="L3223" s="9" t="s">
        <v>18120</v>
      </c>
      <c r="M3223" s="117" t="s">
        <v>21342</v>
      </c>
      <c r="N3223" s="36" t="str">
        <f t="shared" si="304"/>
        <v>▶</v>
      </c>
      <c r="O3223" s="37" t="s">
        <v>17935</v>
      </c>
      <c r="P3223" s="37">
        <v>70</v>
      </c>
      <c r="Q3223" s="37" t="s">
        <v>23</v>
      </c>
      <c r="R3223" s="9" t="str">
        <f>词典存放目录!$A$1&amp;O3223&amp;P3223&amp;Q3223</f>
        <v>F:\《自创文法查阅Excel》4.1备份\《B词汇·红宝书》\红宝书MP3分割\10 n1-こ (70).mp3</v>
      </c>
      <c r="S3223" s="38"/>
      <c r="T3223" s="56"/>
      <c r="U3223" s="56"/>
      <c r="V3223" s="30" t="str">
        <f t="shared" si="306"/>
        <v/>
      </c>
      <c r="W3223" s="29"/>
      <c r="X3223" s="9" t="s">
        <v>464</v>
      </c>
    </row>
    <row r="3224" spans="1:24" s="57" customFormat="1" ht="24">
      <c r="A3224" s="31">
        <v>3393</v>
      </c>
      <c r="B3224" s="32">
        <f t="shared" ca="1" si="302"/>
        <v>0.71330287874215437</v>
      </c>
      <c r="C3224" s="134" t="s">
        <v>6014</v>
      </c>
      <c r="D3224" s="128" t="s">
        <v>6015</v>
      </c>
      <c r="E3224" s="21"/>
      <c r="F3224" s="22"/>
      <c r="G3224" s="22"/>
      <c r="H3224" s="22"/>
      <c r="I3224" s="23"/>
      <c r="J3224" s="35" t="str">
        <f t="shared" si="303"/>
        <v>➸</v>
      </c>
      <c r="K3224" s="117" t="str">
        <f>词典存放目录!$A$1&amp;L3224&amp;M3224</f>
        <v>F:\《自创文法查阅Excel》4.1备份\《B词汇·红宝书》\红宝书15版图片\3393-こくはく【告白】.jpg</v>
      </c>
      <c r="L3224" s="9" t="s">
        <v>18120</v>
      </c>
      <c r="M3224" s="117" t="s">
        <v>21343</v>
      </c>
      <c r="N3224" s="36" t="str">
        <f t="shared" si="304"/>
        <v>▶</v>
      </c>
      <c r="O3224" s="37" t="s">
        <v>17935</v>
      </c>
      <c r="P3224" s="37">
        <v>71</v>
      </c>
      <c r="Q3224" s="37" t="s">
        <v>23</v>
      </c>
      <c r="R3224" s="9" t="str">
        <f>词典存放目录!$A$1&amp;O3224&amp;P3224&amp;Q3224</f>
        <v>F:\《自创文法查阅Excel》4.1备份\《B词汇·红宝书》\红宝书MP3分割\10 n1-こ (71).mp3</v>
      </c>
      <c r="S3224" s="38"/>
      <c r="T3224" s="56"/>
      <c r="U3224" s="56"/>
      <c r="V3224" s="30" t="str">
        <f t="shared" si="306"/>
        <v/>
      </c>
      <c r="W3224" s="29"/>
      <c r="X3224" s="9" t="s">
        <v>464</v>
      </c>
    </row>
    <row r="3225" spans="1:24" s="57" customFormat="1" ht="24">
      <c r="A3225" s="31">
        <v>3394</v>
      </c>
      <c r="B3225" s="32">
        <f t="shared" ca="1" si="302"/>
        <v>0.89417260573218094</v>
      </c>
      <c r="C3225" s="134" t="s">
        <v>6016</v>
      </c>
      <c r="D3225" s="128" t="s">
        <v>6017</v>
      </c>
      <c r="E3225" s="21"/>
      <c r="F3225" s="22"/>
      <c r="G3225" s="22"/>
      <c r="H3225" s="22"/>
      <c r="I3225" s="23"/>
      <c r="J3225" s="35" t="str">
        <f t="shared" si="303"/>
        <v>➸</v>
      </c>
      <c r="K3225" s="117" t="str">
        <f>词典存放目录!$A$1&amp;L3225&amp;M3225</f>
        <v>F:\《自创文法查阅Excel》4.1备份\《B词汇·红宝书》\红宝书15版图片\3394-こくめい【克明】.jpg</v>
      </c>
      <c r="L3225" s="9" t="s">
        <v>18120</v>
      </c>
      <c r="M3225" s="117" t="s">
        <v>21344</v>
      </c>
      <c r="N3225" s="36" t="str">
        <f t="shared" si="304"/>
        <v>▶</v>
      </c>
      <c r="O3225" s="37" t="s">
        <v>17935</v>
      </c>
      <c r="P3225" s="37">
        <v>72</v>
      </c>
      <c r="Q3225" s="37" t="s">
        <v>23</v>
      </c>
      <c r="R3225" s="9" t="str">
        <f>词典存放目录!$A$1&amp;O3225&amp;P3225&amp;Q3225</f>
        <v>F:\《自创文法查阅Excel》4.1备份\《B词汇·红宝书》\红宝书MP3分割\10 n1-こ (72).mp3</v>
      </c>
      <c r="S3225" s="38"/>
      <c r="T3225" s="56"/>
      <c r="U3225" s="56"/>
      <c r="V3225" s="30" t="str">
        <f t="shared" si="306"/>
        <v/>
      </c>
      <c r="W3225" s="29"/>
      <c r="X3225" s="9" t="s">
        <v>464</v>
      </c>
    </row>
    <row r="3226" spans="1:24" s="57" customFormat="1" ht="24">
      <c r="A3226" s="31">
        <v>3395</v>
      </c>
      <c r="B3226" s="32">
        <f t="shared" ca="1" si="302"/>
        <v>0.9545918972679257</v>
      </c>
      <c r="C3226" s="134" t="s">
        <v>6018</v>
      </c>
      <c r="D3226" s="128" t="s">
        <v>6019</v>
      </c>
      <c r="E3226" s="21"/>
      <c r="F3226" s="22"/>
      <c r="G3226" s="22"/>
      <c r="H3226" s="22"/>
      <c r="I3226" s="23"/>
      <c r="J3226" s="35" t="str">
        <f t="shared" si="303"/>
        <v>➸</v>
      </c>
      <c r="K3226" s="117" t="str">
        <f>词典存放目录!$A$1&amp;L3226&amp;M3226</f>
        <v>F:\《自创文法查阅Excel》4.1备份\《B词汇·红宝书》\红宝书15版图片\3395-ごくらく【極楽】.jpg</v>
      </c>
      <c r="L3226" s="9" t="s">
        <v>18120</v>
      </c>
      <c r="M3226" s="117" t="s">
        <v>21345</v>
      </c>
      <c r="N3226" s="36" t="str">
        <f t="shared" si="304"/>
        <v>▶</v>
      </c>
      <c r="O3226" s="37" t="s">
        <v>17935</v>
      </c>
      <c r="P3226" s="37">
        <v>73</v>
      </c>
      <c r="Q3226" s="37" t="s">
        <v>23</v>
      </c>
      <c r="R3226" s="9" t="str">
        <f>词典存放目录!$A$1&amp;O3226&amp;P3226&amp;Q3226</f>
        <v>F:\《自创文法查阅Excel》4.1备份\《B词汇·红宝书》\红宝书MP3分割\10 n1-こ (73).mp3</v>
      </c>
      <c r="S3226" s="38"/>
      <c r="T3226" s="56"/>
      <c r="U3226" s="56"/>
      <c r="V3226" s="30" t="str">
        <f t="shared" si="306"/>
        <v/>
      </c>
      <c r="W3226" s="29"/>
      <c r="X3226" s="9" t="s">
        <v>464</v>
      </c>
    </row>
    <row r="3227" spans="1:24" s="57" customFormat="1" ht="24">
      <c r="A3227" s="31">
        <v>3396</v>
      </c>
      <c r="B3227" s="32">
        <f t="shared" ca="1" si="302"/>
        <v>0.93130844540075286</v>
      </c>
      <c r="C3227" s="134" t="s">
        <v>6020</v>
      </c>
      <c r="D3227" s="128" t="s">
        <v>6021</v>
      </c>
      <c r="E3227" s="21"/>
      <c r="F3227" s="22"/>
      <c r="G3227" s="22"/>
      <c r="H3227" s="22"/>
      <c r="I3227" s="23"/>
      <c r="J3227" s="35" t="str">
        <f t="shared" si="303"/>
        <v>➸</v>
      </c>
      <c r="K3227" s="117" t="str">
        <f>词典存放目录!$A$1&amp;L3227&amp;M3227</f>
        <v>F:\《自创文法查阅Excel》4.1备份\《B词汇·红宝书》\红宝书15版图片\3396-こげちゃ【焦げ茶】.jpg</v>
      </c>
      <c r="L3227" s="9" t="s">
        <v>18120</v>
      </c>
      <c r="M3227" s="117" t="s">
        <v>21346</v>
      </c>
      <c r="N3227" s="36" t="str">
        <f t="shared" si="304"/>
        <v>▶</v>
      </c>
      <c r="O3227" s="37" t="s">
        <v>17935</v>
      </c>
      <c r="P3227" s="37">
        <v>74</v>
      </c>
      <c r="Q3227" s="37" t="s">
        <v>23</v>
      </c>
      <c r="R3227" s="9" t="str">
        <f>词典存放目录!$A$1&amp;O3227&amp;P3227&amp;Q3227</f>
        <v>F:\《自创文法查阅Excel》4.1备份\《B词汇·红宝书》\红宝书MP3分割\10 n1-こ (74).mp3</v>
      </c>
      <c r="S3227" s="38"/>
      <c r="T3227" s="56"/>
      <c r="U3227" s="56"/>
      <c r="V3227" s="30" t="str">
        <f t="shared" si="306"/>
        <v/>
      </c>
      <c r="W3227" s="29"/>
      <c r="X3227" s="9" t="s">
        <v>464</v>
      </c>
    </row>
    <row r="3228" spans="1:24" s="57" customFormat="1" ht="24">
      <c r="A3228" s="31">
        <v>3397</v>
      </c>
      <c r="B3228" s="32">
        <f t="shared" ca="1" si="302"/>
        <v>0.88803654965171908</v>
      </c>
      <c r="C3228" s="134" t="s">
        <v>5377</v>
      </c>
      <c r="D3228" s="128" t="s">
        <v>6022</v>
      </c>
      <c r="E3228" s="21"/>
      <c r="F3228" s="22"/>
      <c r="G3228" s="22"/>
      <c r="H3228" s="22"/>
      <c r="I3228" s="23"/>
      <c r="J3228" s="35" t="str">
        <f t="shared" si="303"/>
        <v>➸</v>
      </c>
      <c r="K3228" s="117" t="str">
        <f>词典存放目录!$A$1&amp;L3228&amp;M3228</f>
        <v>F:\《自创文法查阅Excel》4.1备份\《B词汇·红宝书》\红宝书15版图片\3397-ここ【個々】.jpg</v>
      </c>
      <c r="L3228" s="9" t="s">
        <v>18120</v>
      </c>
      <c r="M3228" s="117" t="s">
        <v>21347</v>
      </c>
      <c r="N3228" s="36" t="str">
        <f t="shared" si="304"/>
        <v>▶</v>
      </c>
      <c r="O3228" s="37" t="s">
        <v>17935</v>
      </c>
      <c r="P3228" s="37">
        <v>75</v>
      </c>
      <c r="Q3228" s="37" t="s">
        <v>23</v>
      </c>
      <c r="R3228" s="9" t="str">
        <f>词典存放目录!$A$1&amp;O3228&amp;P3228&amp;Q3228</f>
        <v>F:\《自创文法查阅Excel》4.1备份\《B词汇·红宝书》\红宝书MP3分割\10 n1-こ (75).mp3</v>
      </c>
      <c r="S3228" s="38"/>
      <c r="T3228" s="56"/>
      <c r="U3228" s="56"/>
      <c r="V3228" s="30" t="str">
        <f t="shared" si="306"/>
        <v/>
      </c>
      <c r="W3228" s="29"/>
      <c r="X3228" s="9" t="s">
        <v>464</v>
      </c>
    </row>
    <row r="3229" spans="1:24" s="57" customFormat="1" ht="24">
      <c r="A3229" s="31">
        <v>3398</v>
      </c>
      <c r="B3229" s="32">
        <f t="shared" ca="1" si="302"/>
        <v>0.87387328983904378</v>
      </c>
      <c r="C3229" s="134" t="s">
        <v>6023</v>
      </c>
      <c r="D3229" s="128" t="s">
        <v>6024</v>
      </c>
      <c r="E3229" s="21"/>
      <c r="F3229" s="22"/>
      <c r="G3229" s="22"/>
      <c r="H3229" s="22"/>
      <c r="I3229" s="23"/>
      <c r="J3229" s="35" t="str">
        <f t="shared" si="303"/>
        <v>➸</v>
      </c>
      <c r="K3229" s="117" t="str">
        <f>词典存放目录!$A$1&amp;L3229&amp;M3229</f>
        <v>F:\《自创文法查阅Excel》4.1备份\《B词汇·红宝书》\红宝书15版图片\3398-ここち【心地】.jpg</v>
      </c>
      <c r="L3229" s="9" t="s">
        <v>18120</v>
      </c>
      <c r="M3229" s="117" t="s">
        <v>21348</v>
      </c>
      <c r="N3229" s="36" t="str">
        <f t="shared" si="304"/>
        <v>▶</v>
      </c>
      <c r="O3229" s="37" t="s">
        <v>17935</v>
      </c>
      <c r="P3229" s="37">
        <v>76</v>
      </c>
      <c r="Q3229" s="37" t="s">
        <v>23</v>
      </c>
      <c r="R3229" s="9" t="str">
        <f>词典存放目录!$A$1&amp;O3229&amp;P3229&amp;Q3229</f>
        <v>F:\《自创文法查阅Excel》4.1备份\《B词汇·红宝书》\红宝书MP3分割\10 n1-こ (76).mp3</v>
      </c>
      <c r="S3229" s="38"/>
      <c r="T3229" s="56"/>
      <c r="U3229" s="56"/>
      <c r="V3229" s="30" t="str">
        <f t="shared" si="306"/>
        <v/>
      </c>
      <c r="W3229" s="29"/>
      <c r="X3229" s="9" t="s">
        <v>464</v>
      </c>
    </row>
    <row r="3230" spans="1:24" s="57" customFormat="1" ht="24">
      <c r="A3230" s="31">
        <v>3399</v>
      </c>
      <c r="B3230" s="32">
        <f t="shared" ca="1" si="302"/>
        <v>0.31091314405309822</v>
      </c>
      <c r="C3230" s="134" t="s">
        <v>6025</v>
      </c>
      <c r="D3230" s="128" t="s">
        <v>6026</v>
      </c>
      <c r="E3230" s="21"/>
      <c r="F3230" s="22"/>
      <c r="G3230" s="22"/>
      <c r="H3230" s="22"/>
      <c r="I3230" s="23"/>
      <c r="J3230" s="35" t="str">
        <f t="shared" si="303"/>
        <v>➸</v>
      </c>
      <c r="K3230" s="117" t="str">
        <f>词典存放目录!$A$1&amp;L3230&amp;M3230</f>
        <v>F:\《自创文法查阅Excel》4.1备份\《B词汇·红宝书》\红宝书15版图片\3399-～ごこち【～心地】.jpg</v>
      </c>
      <c r="L3230" s="9" t="s">
        <v>18120</v>
      </c>
      <c r="M3230" s="117" t="s">
        <v>21349</v>
      </c>
      <c r="N3230" s="36" t="str">
        <f t="shared" si="304"/>
        <v>▶</v>
      </c>
      <c r="O3230" s="37" t="s">
        <v>17935</v>
      </c>
      <c r="P3230" s="37">
        <v>77</v>
      </c>
      <c r="Q3230" s="37" t="s">
        <v>23</v>
      </c>
      <c r="R3230" s="9" t="str">
        <f>词典存放目录!$A$1&amp;O3230&amp;P3230&amp;Q3230</f>
        <v>F:\《自创文法查阅Excel》4.1备份\《B词汇·红宝书》\红宝书MP3分割\10 n1-こ (77).mp3</v>
      </c>
      <c r="S3230" s="38"/>
      <c r="T3230" s="56"/>
      <c r="U3230" s="56"/>
      <c r="V3230" s="30" t="str">
        <f t="shared" si="306"/>
        <v/>
      </c>
      <c r="W3230" s="29"/>
      <c r="X3230" s="9" t="s">
        <v>464</v>
      </c>
    </row>
    <row r="3231" spans="1:24" s="57" customFormat="1" ht="24">
      <c r="A3231" s="31">
        <v>3400</v>
      </c>
      <c r="B3231" s="32">
        <f t="shared" ca="1" si="302"/>
        <v>0.9219206838013928</v>
      </c>
      <c r="C3231" s="134" t="s">
        <v>6027</v>
      </c>
      <c r="D3231" s="128" t="s">
        <v>6028</v>
      </c>
      <c r="E3231" s="21" t="s">
        <v>32</v>
      </c>
      <c r="F3231" s="22"/>
      <c r="G3231" s="22"/>
      <c r="H3231" s="22"/>
      <c r="I3231" s="23"/>
      <c r="J3231" s="35" t="str">
        <f t="shared" si="303"/>
        <v>➸</v>
      </c>
      <c r="K3231" s="117" t="str">
        <f>词典存放目录!$A$1&amp;L3231&amp;M3231</f>
        <v>F:\《自创文法查阅Excel》4.1备份\《B词汇·红宝书》\红宝书15版图片\3400-ここちよい【心地よい】.jpg</v>
      </c>
      <c r="L3231" s="9" t="s">
        <v>18120</v>
      </c>
      <c r="M3231" s="117" t="s">
        <v>21350</v>
      </c>
      <c r="N3231" s="36" t="str">
        <f t="shared" si="304"/>
        <v>▶</v>
      </c>
      <c r="O3231" s="37" t="s">
        <v>17935</v>
      </c>
      <c r="P3231" s="37">
        <v>78</v>
      </c>
      <c r="Q3231" s="37" t="s">
        <v>23</v>
      </c>
      <c r="R3231" s="9" t="str">
        <f>词典存放目录!$A$1&amp;O3231&amp;P3231&amp;Q3231</f>
        <v>F:\《自创文法查阅Excel》4.1备份\《B词汇·红宝书》\红宝书MP3分割\10 n1-こ (78).mp3</v>
      </c>
      <c r="S3231" s="38"/>
      <c r="T3231" s="56"/>
      <c r="U3231" s="56"/>
      <c r="V3231" s="30" t="str">
        <f t="shared" si="306"/>
        <v/>
      </c>
      <c r="W3231" s="29"/>
      <c r="X3231" s="9" t="s">
        <v>464</v>
      </c>
    </row>
    <row r="3232" spans="1:24" s="57" customFormat="1" ht="24">
      <c r="A3232" s="31">
        <v>3402</v>
      </c>
      <c r="B3232" s="32">
        <f t="shared" ca="1" si="302"/>
        <v>0.90028304660840874</v>
      </c>
      <c r="C3232" s="134" t="s">
        <v>6029</v>
      </c>
      <c r="D3232" s="128" t="s">
        <v>6030</v>
      </c>
      <c r="E3232" s="21"/>
      <c r="F3232" s="22"/>
      <c r="G3232" s="22"/>
      <c r="H3232" s="22"/>
      <c r="I3232" s="23"/>
      <c r="J3232" s="35" t="str">
        <f t="shared" si="303"/>
        <v>➸</v>
      </c>
      <c r="K3232" s="117" t="str">
        <f>词典存放目录!$A$1&amp;L3232&amp;M3232</f>
        <v>F:\《自创文法查阅Excel》4.1备份\《B词汇·红宝书》\红宝书15版图片\3402-こころがけ【心掛け】.jpg</v>
      </c>
      <c r="L3232" s="9" t="s">
        <v>18120</v>
      </c>
      <c r="M3232" s="117" t="s">
        <v>21351</v>
      </c>
      <c r="N3232" s="36" t="str">
        <f t="shared" si="304"/>
        <v>▶</v>
      </c>
      <c r="O3232" s="37" t="s">
        <v>17935</v>
      </c>
      <c r="P3232" s="37">
        <v>80</v>
      </c>
      <c r="Q3232" s="37" t="s">
        <v>23</v>
      </c>
      <c r="R3232" s="9" t="str">
        <f>词典存放目录!$A$1&amp;O3232&amp;P3232&amp;Q3232</f>
        <v>F:\《自创文法查阅Excel》4.1备份\《B词汇·红宝书》\红宝书MP3分割\10 n1-こ (80).mp3</v>
      </c>
      <c r="S3232" s="38"/>
      <c r="T3232" s="56"/>
      <c r="U3232" s="56"/>
      <c r="V3232" s="30"/>
      <c r="W3232" s="29"/>
      <c r="X3232" s="9" t="s">
        <v>464</v>
      </c>
    </row>
    <row r="3233" spans="1:24" s="57" customFormat="1" ht="24">
      <c r="A3233" s="31">
        <v>3403</v>
      </c>
      <c r="B3233" s="32">
        <f t="shared" ca="1" si="302"/>
        <v>0.93946039339846488</v>
      </c>
      <c r="C3233" s="134" t="s">
        <v>6031</v>
      </c>
      <c r="D3233" s="128" t="s">
        <v>6032</v>
      </c>
      <c r="E3233" s="21"/>
      <c r="F3233" s="22"/>
      <c r="G3233" s="22"/>
      <c r="H3233" s="22"/>
      <c r="I3233" s="23"/>
      <c r="J3233" s="35" t="str">
        <f t="shared" si="303"/>
        <v>➸</v>
      </c>
      <c r="K3233" s="117" t="str">
        <f>词典存放目录!$A$1&amp;L3233&amp;M3233</f>
        <v>F:\《自创文法查阅Excel》4.1备份\《B词汇·红宝书》\红宝书15版图片\3403-こころがける【心掛ける】.jpg</v>
      </c>
      <c r="L3233" s="9" t="s">
        <v>18120</v>
      </c>
      <c r="M3233" s="117" t="s">
        <v>21352</v>
      </c>
      <c r="N3233" s="36" t="str">
        <f t="shared" si="304"/>
        <v>▶</v>
      </c>
      <c r="O3233" s="37" t="s">
        <v>17935</v>
      </c>
      <c r="P3233" s="37">
        <v>81</v>
      </c>
      <c r="Q3233" s="37" t="s">
        <v>23</v>
      </c>
      <c r="R3233" s="9" t="str">
        <f>词典存放目录!$A$1&amp;O3233&amp;P3233&amp;Q3233</f>
        <v>F:\《自创文法查阅Excel》4.1备份\《B词汇·红宝书》\红宝书MP3分割\10 n1-こ (81).mp3</v>
      </c>
      <c r="S3233" s="38"/>
      <c r="T3233" s="56"/>
      <c r="U3233" s="56"/>
      <c r="V3233" s="30"/>
      <c r="W3233" s="29"/>
      <c r="X3233" s="9" t="s">
        <v>464</v>
      </c>
    </row>
    <row r="3234" spans="1:24" s="57" customFormat="1" ht="24">
      <c r="A3234" s="31">
        <v>3405</v>
      </c>
      <c r="B3234" s="32">
        <f t="shared" ca="1" si="302"/>
        <v>6.991700588396299E-2</v>
      </c>
      <c r="C3234" s="134" t="s">
        <v>6033</v>
      </c>
      <c r="D3234" s="128" t="s">
        <v>6034</v>
      </c>
      <c r="E3234" s="21"/>
      <c r="F3234" s="22"/>
      <c r="G3234" s="22"/>
      <c r="H3234" s="22"/>
      <c r="I3234" s="23"/>
      <c r="J3234" s="35" t="str">
        <f t="shared" si="303"/>
        <v>➸</v>
      </c>
      <c r="K3234" s="117" t="str">
        <f>词典存放目录!$A$1&amp;L3234&amp;M3234</f>
        <v>F:\《自创文法查阅Excel》4.1备份\《B词汇·红宝书》\红宝书15版图片\3405-こころざし【志】.jpg</v>
      </c>
      <c r="L3234" s="9" t="s">
        <v>18120</v>
      </c>
      <c r="M3234" s="117" t="s">
        <v>21353</v>
      </c>
      <c r="N3234" s="36" t="str">
        <f t="shared" si="304"/>
        <v>▶</v>
      </c>
      <c r="O3234" s="37" t="s">
        <v>17935</v>
      </c>
      <c r="P3234" s="37">
        <v>83</v>
      </c>
      <c r="Q3234" s="37" t="s">
        <v>23</v>
      </c>
      <c r="R3234" s="9" t="str">
        <f>词典存放目录!$A$1&amp;O3234&amp;P3234&amp;Q3234</f>
        <v>F:\《自创文法查阅Excel》4.1备份\《B词汇·红宝书》\红宝书MP3分割\10 n1-こ (83).mp3</v>
      </c>
      <c r="S3234" s="38"/>
      <c r="T3234" s="56"/>
      <c r="U3234" s="56"/>
      <c r="V3234" s="30" t="str">
        <f t="shared" ref="V3234:V3252" si="307">IF(COUNTA(S3234:U3234)=0,"",COUNTIF(S3234:U3234,"0")/COUNTA(S3234:U3234))</f>
        <v/>
      </c>
      <c r="W3234" s="29"/>
      <c r="X3234" s="9" t="s">
        <v>464</v>
      </c>
    </row>
    <row r="3235" spans="1:24" s="57" customFormat="1" ht="24">
      <c r="A3235" s="31">
        <v>3406</v>
      </c>
      <c r="B3235" s="32">
        <f t="shared" ca="1" si="302"/>
        <v>0.24954137365951368</v>
      </c>
      <c r="C3235" s="134" t="s">
        <v>6035</v>
      </c>
      <c r="D3235" s="128" t="s">
        <v>6036</v>
      </c>
      <c r="E3235" s="21"/>
      <c r="F3235" s="22"/>
      <c r="G3235" s="22"/>
      <c r="H3235" s="22"/>
      <c r="I3235" s="23"/>
      <c r="J3235" s="35" t="str">
        <f t="shared" si="303"/>
        <v>➸</v>
      </c>
      <c r="K3235" s="117" t="str">
        <f>词典存放目录!$A$1&amp;L3235&amp;M3235</f>
        <v>F:\《自创文法查阅Excel》4.1备份\《B词汇·红宝书》\红宝书15版图片\3406-こころざす【志す】.jpg</v>
      </c>
      <c r="L3235" s="9" t="s">
        <v>18120</v>
      </c>
      <c r="M3235" s="117" t="s">
        <v>21354</v>
      </c>
      <c r="N3235" s="36" t="str">
        <f t="shared" si="304"/>
        <v>▶</v>
      </c>
      <c r="O3235" s="37" t="s">
        <v>17935</v>
      </c>
      <c r="P3235" s="37">
        <v>84</v>
      </c>
      <c r="Q3235" s="37" t="s">
        <v>23</v>
      </c>
      <c r="R3235" s="9" t="str">
        <f>词典存放目录!$A$1&amp;O3235&amp;P3235&amp;Q3235</f>
        <v>F:\《自创文法查阅Excel》4.1备份\《B词汇·红宝书》\红宝书MP3分割\10 n1-こ (84).mp3</v>
      </c>
      <c r="S3235" s="38"/>
      <c r="T3235" s="56"/>
      <c r="U3235" s="56"/>
      <c r="V3235" s="30" t="str">
        <f t="shared" si="307"/>
        <v/>
      </c>
      <c r="W3235" s="29"/>
      <c r="X3235" s="9" t="s">
        <v>464</v>
      </c>
    </row>
    <row r="3236" spans="1:24" s="57" customFormat="1" ht="24">
      <c r="A3236" s="31">
        <v>3407</v>
      </c>
      <c r="B3236" s="32">
        <f t="shared" ca="1" si="302"/>
        <v>0.55656026337911879</v>
      </c>
      <c r="C3236" s="134" t="s">
        <v>6037</v>
      </c>
      <c r="D3236" s="128" t="s">
        <v>6038</v>
      </c>
      <c r="E3236" s="21" t="s">
        <v>32</v>
      </c>
      <c r="F3236" s="22"/>
      <c r="G3236" s="22"/>
      <c r="H3236" s="22"/>
      <c r="I3236" s="23"/>
      <c r="J3236" s="35" t="str">
        <f t="shared" si="303"/>
        <v>➸</v>
      </c>
      <c r="K3236" s="117" t="str">
        <f>词典存放目录!$A$1&amp;L3236&amp;M3236</f>
        <v>F:\《自创文法查阅Excel》4.1备份\《B词汇·红宝书》\红宝书15版图片\3407-こころづよい【心強い】.jpg</v>
      </c>
      <c r="L3236" s="9" t="s">
        <v>18120</v>
      </c>
      <c r="M3236" s="117" t="s">
        <v>21355</v>
      </c>
      <c r="N3236" s="36" t="str">
        <f t="shared" si="304"/>
        <v>▶</v>
      </c>
      <c r="O3236" s="37" t="s">
        <v>17935</v>
      </c>
      <c r="P3236" s="37">
        <v>85</v>
      </c>
      <c r="Q3236" s="37" t="s">
        <v>23</v>
      </c>
      <c r="R3236" s="9" t="str">
        <f>词典存放目录!$A$1&amp;O3236&amp;P3236&amp;Q3236</f>
        <v>F:\《自创文法查阅Excel》4.1备份\《B词汇·红宝书》\红宝书MP3分割\10 n1-こ (85).mp3</v>
      </c>
      <c r="S3236" s="38"/>
      <c r="T3236" s="56"/>
      <c r="U3236" s="56"/>
      <c r="V3236" s="30" t="str">
        <f t="shared" si="307"/>
        <v/>
      </c>
      <c r="W3236" s="29"/>
      <c r="X3236" s="9" t="s">
        <v>464</v>
      </c>
    </row>
    <row r="3237" spans="1:24" s="57" customFormat="1" ht="24">
      <c r="A3237" s="31">
        <v>3408</v>
      </c>
      <c r="B3237" s="32">
        <f t="shared" ca="1" si="302"/>
        <v>0.27832549162430653</v>
      </c>
      <c r="C3237" s="134" t="s">
        <v>6039</v>
      </c>
      <c r="D3237" s="128" t="s">
        <v>6040</v>
      </c>
      <c r="E3237" s="21" t="s">
        <v>32</v>
      </c>
      <c r="F3237" s="22"/>
      <c r="G3237" s="22"/>
      <c r="H3237" s="22"/>
      <c r="I3237" s="23"/>
      <c r="J3237" s="35" t="str">
        <f t="shared" si="303"/>
        <v>➸</v>
      </c>
      <c r="K3237" s="117" t="str">
        <f>词典存放目录!$A$1&amp;L3237&amp;M3237</f>
        <v>F:\《自创文法查阅Excel》4.1备份\《B词汇·红宝书》\红宝书15版图片\3408-こころぼそい【心細い】.jpg</v>
      </c>
      <c r="L3237" s="9" t="s">
        <v>18120</v>
      </c>
      <c r="M3237" s="117" t="s">
        <v>21356</v>
      </c>
      <c r="N3237" s="36" t="str">
        <f t="shared" si="304"/>
        <v>▶</v>
      </c>
      <c r="O3237" s="37" t="s">
        <v>17935</v>
      </c>
      <c r="P3237" s="37">
        <v>86</v>
      </c>
      <c r="Q3237" s="37" t="s">
        <v>23</v>
      </c>
      <c r="R3237" s="9" t="str">
        <f>词典存放目录!$A$1&amp;O3237&amp;P3237&amp;Q3237</f>
        <v>F:\《自创文法查阅Excel》4.1备份\《B词汇·红宝书》\红宝书MP3分割\10 n1-こ (86).mp3</v>
      </c>
      <c r="S3237" s="38"/>
      <c r="T3237" s="56"/>
      <c r="U3237" s="56"/>
      <c r="V3237" s="30" t="str">
        <f t="shared" si="307"/>
        <v/>
      </c>
      <c r="W3237" s="29"/>
      <c r="X3237" s="9" t="s">
        <v>464</v>
      </c>
    </row>
    <row r="3238" spans="1:24" s="57" customFormat="1" ht="24">
      <c r="A3238" s="31">
        <v>3409</v>
      </c>
      <c r="B3238" s="32">
        <f t="shared" ca="1" si="302"/>
        <v>0.74474077525257854</v>
      </c>
      <c r="C3238" s="134" t="s">
        <v>6041</v>
      </c>
      <c r="D3238" s="128" t="s">
        <v>6042</v>
      </c>
      <c r="E3238" s="21"/>
      <c r="F3238" s="22"/>
      <c r="G3238" s="22"/>
      <c r="H3238" s="22"/>
      <c r="I3238" s="23"/>
      <c r="J3238" s="35" t="str">
        <f t="shared" si="303"/>
        <v>➸</v>
      </c>
      <c r="K3238" s="117" t="str">
        <f>词典存放目录!$A$1&amp;L3238&amp;M3238</f>
        <v>F:\《自创文法查阅Excel》4.1备份\《B词汇·红宝书》\红宝书15版图片\3409-こころみ【試み】.jpg</v>
      </c>
      <c r="L3238" s="9" t="s">
        <v>18120</v>
      </c>
      <c r="M3238" s="117" t="s">
        <v>21357</v>
      </c>
      <c r="N3238" s="36" t="str">
        <f t="shared" si="304"/>
        <v>▶</v>
      </c>
      <c r="O3238" s="37" t="s">
        <v>17935</v>
      </c>
      <c r="P3238" s="37">
        <v>87</v>
      </c>
      <c r="Q3238" s="37" t="s">
        <v>23</v>
      </c>
      <c r="R3238" s="9" t="str">
        <f>词典存放目录!$A$1&amp;O3238&amp;P3238&amp;Q3238</f>
        <v>F:\《自创文法查阅Excel》4.1备份\《B词汇·红宝书》\红宝书MP3分割\10 n1-こ (87).mp3</v>
      </c>
      <c r="S3238" s="38"/>
      <c r="T3238" s="56"/>
      <c r="U3238" s="56"/>
      <c r="V3238" s="30" t="str">
        <f t="shared" si="307"/>
        <v/>
      </c>
      <c r="W3238" s="29"/>
      <c r="X3238" s="9" t="s">
        <v>464</v>
      </c>
    </row>
    <row r="3239" spans="1:24" s="57" customFormat="1" ht="24">
      <c r="A3239" s="31">
        <v>3410</v>
      </c>
      <c r="B3239" s="32">
        <f t="shared" ca="1" si="302"/>
        <v>0.3307223497155396</v>
      </c>
      <c r="C3239" s="134" t="s">
        <v>6043</v>
      </c>
      <c r="D3239" s="128" t="s">
        <v>6044</v>
      </c>
      <c r="E3239" s="21"/>
      <c r="F3239" s="22"/>
      <c r="G3239" s="22"/>
      <c r="H3239" s="22"/>
      <c r="I3239" s="23"/>
      <c r="J3239" s="35" t="str">
        <f t="shared" si="303"/>
        <v>➸</v>
      </c>
      <c r="K3239" s="117" t="str">
        <f>词典存放目录!$A$1&amp;L3239&amp;M3239</f>
        <v>F:\《自创文法查阅Excel》4.1备份\《B词汇·红宝书》\红宝书15版图片\3410-こころみる【試みる】.jpg</v>
      </c>
      <c r="L3239" s="9" t="s">
        <v>18120</v>
      </c>
      <c r="M3239" s="117" t="s">
        <v>21358</v>
      </c>
      <c r="N3239" s="36" t="str">
        <f t="shared" si="304"/>
        <v>▶</v>
      </c>
      <c r="O3239" s="37" t="s">
        <v>17935</v>
      </c>
      <c r="P3239" s="37">
        <v>88</v>
      </c>
      <c r="Q3239" s="37" t="s">
        <v>23</v>
      </c>
      <c r="R3239" s="9" t="str">
        <f>词典存放目录!$A$1&amp;O3239&amp;P3239&amp;Q3239</f>
        <v>F:\《自创文法查阅Excel》4.1备份\《B词汇·红宝书》\红宝书MP3分割\10 n1-こ (88).mp3</v>
      </c>
      <c r="S3239" s="38"/>
      <c r="T3239" s="56"/>
      <c r="U3239" s="56"/>
      <c r="V3239" s="30" t="str">
        <f t="shared" si="307"/>
        <v/>
      </c>
      <c r="W3239" s="29"/>
      <c r="X3239" s="9" t="s">
        <v>464</v>
      </c>
    </row>
    <row r="3240" spans="1:24" s="57" customFormat="1" ht="24">
      <c r="A3240" s="31">
        <v>3411</v>
      </c>
      <c r="B3240" s="32">
        <f t="shared" ca="1" si="302"/>
        <v>0.62855321470684811</v>
      </c>
      <c r="C3240" s="134" t="s">
        <v>6045</v>
      </c>
      <c r="D3240" s="128" t="s">
        <v>6046</v>
      </c>
      <c r="E3240" s="21" t="s">
        <v>32</v>
      </c>
      <c r="F3240" s="22"/>
      <c r="G3240" s="22"/>
      <c r="H3240" s="22"/>
      <c r="I3240" s="23"/>
      <c r="J3240" s="35" t="str">
        <f t="shared" si="303"/>
        <v>➸</v>
      </c>
      <c r="K3240" s="117" t="str">
        <f>词典存放目录!$A$1&amp;L3240&amp;M3240</f>
        <v>F:\《自创文法查阅Excel》4.1备份\《B词汇·红宝书》\红宝书15版图片\3411-こころよい【快い】.jpg</v>
      </c>
      <c r="L3240" s="9" t="s">
        <v>18120</v>
      </c>
      <c r="M3240" s="117" t="s">
        <v>21359</v>
      </c>
      <c r="N3240" s="36" t="str">
        <f t="shared" si="304"/>
        <v>▶</v>
      </c>
      <c r="O3240" s="37" t="s">
        <v>17935</v>
      </c>
      <c r="P3240" s="37">
        <v>89</v>
      </c>
      <c r="Q3240" s="37" t="s">
        <v>23</v>
      </c>
      <c r="R3240" s="9" t="str">
        <f>词典存放目录!$A$1&amp;O3240&amp;P3240&amp;Q3240</f>
        <v>F:\《自创文法查阅Excel》4.1备份\《B词汇·红宝书》\红宝书MP3分割\10 n1-こ (89).mp3</v>
      </c>
      <c r="S3240" s="38"/>
      <c r="T3240" s="56"/>
      <c r="U3240" s="56"/>
      <c r="V3240" s="30" t="str">
        <f t="shared" si="307"/>
        <v/>
      </c>
      <c r="W3240" s="69"/>
      <c r="X3240" s="9" t="s">
        <v>464</v>
      </c>
    </row>
    <row r="3241" spans="1:24" s="57" customFormat="1" ht="24">
      <c r="A3241" s="31">
        <v>3413</v>
      </c>
      <c r="B3241" s="32">
        <f t="shared" ca="1" si="302"/>
        <v>0.60399364365572028</v>
      </c>
      <c r="C3241" s="134" t="s">
        <v>6047</v>
      </c>
      <c r="D3241" s="128" t="s">
        <v>6048</v>
      </c>
      <c r="E3241" s="21"/>
      <c r="F3241" s="22"/>
      <c r="G3241" s="22"/>
      <c r="H3241" s="22"/>
      <c r="I3241" s="23"/>
      <c r="J3241" s="35" t="str">
        <f t="shared" si="303"/>
        <v>➸</v>
      </c>
      <c r="K3241" s="117" t="str">
        <f>词典存放目录!$A$1&amp;L3241&amp;M3241</f>
        <v>F:\《自创文法查阅Excel》4.1备份\《B词汇·红宝书》\红宝书15版图片\3413-ごさ【誤差】.jpg</v>
      </c>
      <c r="L3241" s="9" t="s">
        <v>18120</v>
      </c>
      <c r="M3241" s="117" t="s">
        <v>21360</v>
      </c>
      <c r="N3241" s="36" t="str">
        <f t="shared" si="304"/>
        <v>▶</v>
      </c>
      <c r="O3241" s="37" t="s">
        <v>17935</v>
      </c>
      <c r="P3241" s="37">
        <v>91</v>
      </c>
      <c r="Q3241" s="37" t="s">
        <v>23</v>
      </c>
      <c r="R3241" s="9" t="str">
        <f>词典存放目录!$A$1&amp;O3241&amp;P3241&amp;Q3241</f>
        <v>F:\《自创文法查阅Excel》4.1备份\《B词汇·红宝书》\红宝书MP3分割\10 n1-こ (91).mp3</v>
      </c>
      <c r="S3241" s="38"/>
      <c r="T3241" s="56"/>
      <c r="U3241" s="56"/>
      <c r="V3241" s="30" t="str">
        <f t="shared" si="307"/>
        <v/>
      </c>
      <c r="W3241" s="29"/>
      <c r="X3241" s="9" t="s">
        <v>464</v>
      </c>
    </row>
    <row r="3242" spans="1:24" s="57" customFormat="1" ht="24">
      <c r="A3242" s="31">
        <v>3414</v>
      </c>
      <c r="B3242" s="32">
        <f t="shared" ca="1" si="302"/>
        <v>0.64723710904441423</v>
      </c>
      <c r="C3242" s="134" t="s">
        <v>6049</v>
      </c>
      <c r="D3242" s="128" t="s">
        <v>6050</v>
      </c>
      <c r="E3242" s="21"/>
      <c r="F3242" s="22"/>
      <c r="G3242" s="22"/>
      <c r="H3242" s="22"/>
      <c r="I3242" s="23"/>
      <c r="J3242" s="35" t="str">
        <f t="shared" si="303"/>
        <v>➸</v>
      </c>
      <c r="K3242" s="117" t="str">
        <f>词典存放目录!$A$1&amp;L3242&amp;M3242</f>
        <v>F:\《自创文法查阅Excel》4.1备份\《B词汇·红宝书》\红宝书15版图片\3414-ごさどう【誤作動】.jpg</v>
      </c>
      <c r="L3242" s="9" t="s">
        <v>18120</v>
      </c>
      <c r="M3242" s="117" t="s">
        <v>21361</v>
      </c>
      <c r="N3242" s="36" t="str">
        <f t="shared" si="304"/>
        <v>▶</v>
      </c>
      <c r="O3242" s="37" t="s">
        <v>17935</v>
      </c>
      <c r="P3242" s="37">
        <v>92</v>
      </c>
      <c r="Q3242" s="37" t="s">
        <v>23</v>
      </c>
      <c r="R3242" s="9" t="str">
        <f>词典存放目录!$A$1&amp;O3242&amp;P3242&amp;Q3242</f>
        <v>F:\《自创文法查阅Excel》4.1备份\《B词汇·红宝书》\红宝书MP3分割\10 n1-こ (92).mp3</v>
      </c>
      <c r="S3242" s="38"/>
      <c r="T3242" s="56"/>
      <c r="U3242" s="56"/>
      <c r="V3242" s="30" t="str">
        <f t="shared" si="307"/>
        <v/>
      </c>
      <c r="W3242" s="29"/>
      <c r="X3242" s="9" t="s">
        <v>464</v>
      </c>
    </row>
    <row r="3243" spans="1:24" s="57" customFormat="1" ht="24">
      <c r="A3243" s="31">
        <v>3415</v>
      </c>
      <c r="B3243" s="32">
        <f t="shared" ca="1" si="302"/>
        <v>0.49627364605066759</v>
      </c>
      <c r="C3243" s="134" t="s">
        <v>6051</v>
      </c>
      <c r="D3243" s="128" t="s">
        <v>6052</v>
      </c>
      <c r="E3243" s="21"/>
      <c r="F3243" s="22"/>
      <c r="G3243" s="22"/>
      <c r="H3243" s="22"/>
      <c r="I3243" s="23"/>
      <c r="J3243" s="35" t="str">
        <f t="shared" si="303"/>
        <v>➸</v>
      </c>
      <c r="K3243" s="117" t="str">
        <f>词典存放目录!$A$1&amp;L3243&amp;M3243</f>
        <v>F:\《自创文法查阅Excel》4.1备份\《B词汇·红宝书》\红宝书15版图片\3415-～ごし【～越し】.jpg</v>
      </c>
      <c r="L3243" s="9" t="s">
        <v>18120</v>
      </c>
      <c r="M3243" s="117" t="s">
        <v>21362</v>
      </c>
      <c r="N3243" s="36" t="str">
        <f t="shared" si="304"/>
        <v>▶</v>
      </c>
      <c r="O3243" s="37" t="s">
        <v>17935</v>
      </c>
      <c r="P3243" s="37">
        <v>93</v>
      </c>
      <c r="Q3243" s="37" t="s">
        <v>23</v>
      </c>
      <c r="R3243" s="9" t="str">
        <f>词典存放目录!$A$1&amp;O3243&amp;P3243&amp;Q3243</f>
        <v>F:\《自创文法查阅Excel》4.1备份\《B词汇·红宝书》\红宝书MP3分割\10 n1-こ (93).mp3</v>
      </c>
      <c r="S3243" s="38"/>
      <c r="T3243" s="56"/>
      <c r="U3243" s="56"/>
      <c r="V3243" s="30" t="str">
        <f t="shared" si="307"/>
        <v/>
      </c>
      <c r="W3243" s="29"/>
      <c r="X3243" s="9" t="s">
        <v>464</v>
      </c>
    </row>
    <row r="3244" spans="1:24" s="57" customFormat="1" ht="24">
      <c r="A3244" s="31">
        <v>3416</v>
      </c>
      <c r="B3244" s="32">
        <f t="shared" ca="1" si="302"/>
        <v>0.1778386725908323</v>
      </c>
      <c r="C3244" s="134" t="s">
        <v>6053</v>
      </c>
      <c r="D3244" s="128"/>
      <c r="E3244" s="21"/>
      <c r="F3244" s="22"/>
      <c r="G3244" s="41" t="s">
        <v>99</v>
      </c>
      <c r="H3244" s="22" t="s">
        <v>159</v>
      </c>
      <c r="I3244" s="23"/>
      <c r="J3244" s="35" t="str">
        <f t="shared" si="303"/>
        <v>➸</v>
      </c>
      <c r="K3244" s="117" t="str">
        <f>词典存放目录!$A$1&amp;L3244&amp;M3244</f>
        <v>F:\《自创文法查阅Excel》4.1备份\《B词汇·红宝书》\红宝书15版图片\3416-ごしごし.jpg</v>
      </c>
      <c r="L3244" s="9" t="s">
        <v>18120</v>
      </c>
      <c r="M3244" s="117" t="s">
        <v>21363</v>
      </c>
      <c r="N3244" s="36" t="str">
        <f t="shared" si="304"/>
        <v>▶</v>
      </c>
      <c r="O3244" s="37" t="s">
        <v>17935</v>
      </c>
      <c r="P3244" s="37">
        <v>94</v>
      </c>
      <c r="Q3244" s="37" t="s">
        <v>23</v>
      </c>
      <c r="R3244" s="9" t="str">
        <f>词典存放目录!$A$1&amp;O3244&amp;P3244&amp;Q3244</f>
        <v>F:\《自创文法查阅Excel》4.1备份\《B词汇·红宝书》\红宝书MP3分割\10 n1-こ (94).mp3</v>
      </c>
      <c r="S3244" s="38"/>
      <c r="T3244" s="56"/>
      <c r="U3244" s="56"/>
      <c r="V3244" s="30" t="str">
        <f t="shared" si="307"/>
        <v/>
      </c>
      <c r="W3244" s="29"/>
      <c r="X3244" s="9" t="s">
        <v>464</v>
      </c>
    </row>
    <row r="3245" spans="1:24" s="57" customFormat="1" ht="24">
      <c r="A3245" s="31">
        <v>3417</v>
      </c>
      <c r="B3245" s="32">
        <f t="shared" ca="1" si="302"/>
        <v>0.19651356547193211</v>
      </c>
      <c r="C3245" s="134" t="s">
        <v>6054</v>
      </c>
      <c r="D3245" s="128" t="s">
        <v>6055</v>
      </c>
      <c r="E3245" s="21"/>
      <c r="F3245" s="22"/>
      <c r="G3245" s="22"/>
      <c r="H3245" s="22"/>
      <c r="I3245" s="23"/>
      <c r="J3245" s="35" t="str">
        <f t="shared" si="303"/>
        <v>➸</v>
      </c>
      <c r="K3245" s="117" t="str">
        <f>词典存放目录!$A$1&amp;L3245&amp;M3245</f>
        <v>F:\《自创文法查阅Excel》4.1备份\《B词汇·红宝书》\红宝书15版图片\3417-ごじつ【後日】.jpg</v>
      </c>
      <c r="L3245" s="9" t="s">
        <v>18120</v>
      </c>
      <c r="M3245" s="117" t="s">
        <v>21364</v>
      </c>
      <c r="N3245" s="36" t="str">
        <f t="shared" si="304"/>
        <v>▶</v>
      </c>
      <c r="O3245" s="37" t="s">
        <v>17935</v>
      </c>
      <c r="P3245" s="37">
        <v>95</v>
      </c>
      <c r="Q3245" s="37" t="s">
        <v>23</v>
      </c>
      <c r="R3245" s="9" t="str">
        <f>词典存放目录!$A$1&amp;O3245&amp;P3245&amp;Q3245</f>
        <v>F:\《自创文法查阅Excel》4.1备份\《B词汇·红宝书》\红宝书MP3分割\10 n1-こ (95).mp3</v>
      </c>
      <c r="S3245" s="38"/>
      <c r="T3245" s="56"/>
      <c r="U3245" s="56"/>
      <c r="V3245" s="30" t="str">
        <f t="shared" si="307"/>
        <v/>
      </c>
      <c r="W3245" s="29"/>
      <c r="X3245" s="9" t="s">
        <v>464</v>
      </c>
    </row>
    <row r="3246" spans="1:24" s="57" customFormat="1" ht="24">
      <c r="A3246" s="31">
        <v>3418</v>
      </c>
      <c r="B3246" s="32">
        <f t="shared" ca="1" si="302"/>
        <v>9.3915611021141099E-2</v>
      </c>
      <c r="C3246" s="134" t="s">
        <v>6056</v>
      </c>
      <c r="D3246" s="128" t="s">
        <v>6057</v>
      </c>
      <c r="E3246" s="21"/>
      <c r="F3246" s="22"/>
      <c r="G3246" s="22"/>
      <c r="H3246" s="22"/>
      <c r="I3246" s="23"/>
      <c r="J3246" s="35" t="str">
        <f t="shared" si="303"/>
        <v>➸</v>
      </c>
      <c r="K3246" s="117" t="str">
        <f>词典存放目录!$A$1&amp;L3246&amp;M3246</f>
        <v>F:\《自创文法查阅Excel》4.1备份\《B词汇·红宝书》\红宝书15版图片\3418-こじらせる【拗らせる】.jpg</v>
      </c>
      <c r="L3246" s="9" t="s">
        <v>18120</v>
      </c>
      <c r="M3246" s="117" t="s">
        <v>21365</v>
      </c>
      <c r="N3246" s="36" t="str">
        <f t="shared" si="304"/>
        <v>▶</v>
      </c>
      <c r="O3246" s="37" t="s">
        <v>17935</v>
      </c>
      <c r="P3246" s="37">
        <v>96</v>
      </c>
      <c r="Q3246" s="37" t="s">
        <v>23</v>
      </c>
      <c r="R3246" s="9" t="str">
        <f>词典存放目录!$A$1&amp;O3246&amp;P3246&amp;Q3246</f>
        <v>F:\《自创文法查阅Excel》4.1备份\《B词汇·红宝书》\红宝书MP3分割\10 n1-こ (96).mp3</v>
      </c>
      <c r="S3246" s="38"/>
      <c r="T3246" s="56"/>
      <c r="U3246" s="56"/>
      <c r="V3246" s="30" t="str">
        <f t="shared" si="307"/>
        <v/>
      </c>
      <c r="W3246" s="29"/>
      <c r="X3246" s="9" t="s">
        <v>464</v>
      </c>
    </row>
    <row r="3247" spans="1:24" s="57" customFormat="1" ht="24">
      <c r="A3247" s="31">
        <v>3419</v>
      </c>
      <c r="B3247" s="32">
        <f t="shared" ca="1" si="302"/>
        <v>0.34724966457768047</v>
      </c>
      <c r="C3247" s="134" t="s">
        <v>6058</v>
      </c>
      <c r="D3247" s="128" t="s">
        <v>6059</v>
      </c>
      <c r="E3247" s="21"/>
      <c r="F3247" s="22"/>
      <c r="G3247" s="22"/>
      <c r="H3247" s="22"/>
      <c r="I3247" s="23"/>
      <c r="J3247" s="35" t="str">
        <f t="shared" si="303"/>
        <v>➸</v>
      </c>
      <c r="K3247" s="117" t="str">
        <f>词典存放目录!$A$1&amp;L3247&amp;M3247</f>
        <v>F:\《自创文法查阅Excel》4.1备份\《B词汇·红宝书》\红宝书15版图片\3419-こじれる【拗れる】.jpg</v>
      </c>
      <c r="L3247" s="9" t="s">
        <v>18120</v>
      </c>
      <c r="M3247" s="117" t="s">
        <v>21366</v>
      </c>
      <c r="N3247" s="36" t="str">
        <f t="shared" si="304"/>
        <v>▶</v>
      </c>
      <c r="O3247" s="37" t="s">
        <v>17935</v>
      </c>
      <c r="P3247" s="37">
        <v>97</v>
      </c>
      <c r="Q3247" s="37" t="s">
        <v>23</v>
      </c>
      <c r="R3247" s="9" t="str">
        <f>词典存放目录!$A$1&amp;O3247&amp;P3247&amp;Q3247</f>
        <v>F:\《自创文法查阅Excel》4.1备份\《B词汇·红宝书》\红宝书MP3分割\10 n1-こ (97).mp3</v>
      </c>
      <c r="S3247" s="38"/>
      <c r="T3247" s="56"/>
      <c r="U3247" s="56"/>
      <c r="V3247" s="30" t="str">
        <f t="shared" si="307"/>
        <v/>
      </c>
      <c r="W3247" s="29"/>
      <c r="X3247" s="9" t="s">
        <v>464</v>
      </c>
    </row>
    <row r="3248" spans="1:24" s="57" customFormat="1" ht="24">
      <c r="A3248" s="31">
        <v>3420</v>
      </c>
      <c r="B3248" s="32">
        <f t="shared" ca="1" si="302"/>
        <v>2.0325826507818778E-3</v>
      </c>
      <c r="C3248" s="134" t="s">
        <v>5646</v>
      </c>
      <c r="D3248" s="128" t="s">
        <v>6060</v>
      </c>
      <c r="E3248" s="21"/>
      <c r="F3248" s="22"/>
      <c r="G3248" s="22"/>
      <c r="H3248" s="22"/>
      <c r="I3248" s="23"/>
      <c r="J3248" s="35" t="str">
        <f t="shared" si="303"/>
        <v>➸</v>
      </c>
      <c r="K3248" s="117" t="str">
        <f>词典存放目录!$A$1&amp;L3248&amp;M3248</f>
        <v>F:\《自创文法查阅Excel》4.1备份\《B词汇·红宝书》\红宝书15版图片\3420-こじん【故人】.jpg</v>
      </c>
      <c r="L3248" s="9" t="s">
        <v>18120</v>
      </c>
      <c r="M3248" s="117" t="s">
        <v>21367</v>
      </c>
      <c r="N3248" s="36" t="str">
        <f t="shared" si="304"/>
        <v>▶</v>
      </c>
      <c r="O3248" s="37" t="s">
        <v>17935</v>
      </c>
      <c r="P3248" s="37">
        <v>98</v>
      </c>
      <c r="Q3248" s="37" t="s">
        <v>23</v>
      </c>
      <c r="R3248" s="9" t="str">
        <f>词典存放目录!$A$1&amp;O3248&amp;P3248&amp;Q3248</f>
        <v>F:\《自创文法查阅Excel》4.1备份\《B词汇·红宝书》\红宝书MP3分割\10 n1-こ (98).mp3</v>
      </c>
      <c r="S3248" s="38"/>
      <c r="T3248" s="56"/>
      <c r="U3248" s="56"/>
      <c r="V3248" s="30" t="str">
        <f t="shared" si="307"/>
        <v/>
      </c>
      <c r="W3248" s="29"/>
      <c r="X3248" s="9" t="s">
        <v>464</v>
      </c>
    </row>
    <row r="3249" spans="1:24" s="57" customFormat="1" ht="24">
      <c r="A3249" s="31">
        <v>3421</v>
      </c>
      <c r="B3249" s="32">
        <f t="shared" ca="1" si="302"/>
        <v>0.20214194966463828</v>
      </c>
      <c r="C3249" s="134" t="s">
        <v>6061</v>
      </c>
      <c r="D3249" s="128" t="s">
        <v>6062</v>
      </c>
      <c r="E3249" s="21"/>
      <c r="F3249" s="22"/>
      <c r="G3249" s="22"/>
      <c r="H3249" s="22"/>
      <c r="I3249" s="23"/>
      <c r="J3249" s="35" t="str">
        <f t="shared" si="303"/>
        <v>➸</v>
      </c>
      <c r="K3249" s="117" t="str">
        <f>词典存放目录!$A$1&amp;L3249&amp;M3249</f>
        <v>F:\《自创文法查阅Excel》4.1备份\《B词汇·红宝书》\红宝书15版图片\3421-こぜに【小銭】.jpg</v>
      </c>
      <c r="L3249" s="9" t="s">
        <v>18120</v>
      </c>
      <c r="M3249" s="117" t="s">
        <v>21368</v>
      </c>
      <c r="N3249" s="36" t="str">
        <f t="shared" si="304"/>
        <v>▶</v>
      </c>
      <c r="O3249" s="37" t="s">
        <v>17935</v>
      </c>
      <c r="P3249" s="37">
        <v>99</v>
      </c>
      <c r="Q3249" s="37" t="s">
        <v>23</v>
      </c>
      <c r="R3249" s="9" t="str">
        <f>词典存放目录!$A$1&amp;O3249&amp;P3249&amp;Q3249</f>
        <v>F:\《自创文法查阅Excel》4.1备份\《B词汇·红宝书》\红宝书MP3分割\10 n1-こ (99).mp3</v>
      </c>
      <c r="S3249" s="38"/>
      <c r="T3249" s="56"/>
      <c r="U3249" s="56"/>
      <c r="V3249" s="30" t="str">
        <f t="shared" si="307"/>
        <v/>
      </c>
      <c r="W3249" s="29"/>
      <c r="X3249" s="9" t="s">
        <v>464</v>
      </c>
    </row>
    <row r="3250" spans="1:24" s="57" customFormat="1" ht="24">
      <c r="A3250" s="31">
        <v>3422</v>
      </c>
      <c r="B3250" s="32">
        <f t="shared" ca="1" si="302"/>
        <v>6.5486843110909798E-2</v>
      </c>
      <c r="C3250" s="134" t="s">
        <v>6063</v>
      </c>
      <c r="D3250" s="128" t="s">
        <v>6064</v>
      </c>
      <c r="E3250" s="21"/>
      <c r="F3250" s="22"/>
      <c r="G3250" s="22"/>
      <c r="H3250" s="22"/>
      <c r="I3250" s="23"/>
      <c r="J3250" s="35" t="str">
        <f t="shared" si="303"/>
        <v>➸</v>
      </c>
      <c r="K3250" s="117" t="str">
        <f>词典存放目录!$A$1&amp;L3250&amp;M3250</f>
        <v>F:\《自创文法查阅Excel》4.1备份\《B词汇·红宝书》\红宝书15版图片\3422-こぞって【挙って】.jpg</v>
      </c>
      <c r="L3250" s="9" t="s">
        <v>18120</v>
      </c>
      <c r="M3250" s="117" t="s">
        <v>21369</v>
      </c>
      <c r="N3250" s="36" t="str">
        <f t="shared" si="304"/>
        <v>▶</v>
      </c>
      <c r="O3250" s="37" t="s">
        <v>17935</v>
      </c>
      <c r="P3250" s="37">
        <v>100</v>
      </c>
      <c r="Q3250" s="37" t="s">
        <v>23</v>
      </c>
      <c r="R3250" s="9" t="str">
        <f>词典存放目录!$A$1&amp;O3250&amp;P3250&amp;Q3250</f>
        <v>F:\《自创文法查阅Excel》4.1备份\《B词汇·红宝书》\红宝书MP3分割\10 n1-こ (100).mp3</v>
      </c>
      <c r="S3250" s="38"/>
      <c r="T3250" s="56"/>
      <c r="U3250" s="56"/>
      <c r="V3250" s="30" t="str">
        <f t="shared" si="307"/>
        <v/>
      </c>
      <c r="W3250" s="29"/>
      <c r="X3250" s="9" t="s">
        <v>464</v>
      </c>
    </row>
    <row r="3251" spans="1:24" s="57" customFormat="1" ht="24">
      <c r="A3251" s="31">
        <v>3423</v>
      </c>
      <c r="B3251" s="32">
        <f t="shared" ca="1" si="302"/>
        <v>0.80742989334798076</v>
      </c>
      <c r="C3251" s="134" t="s">
        <v>6065</v>
      </c>
      <c r="D3251" s="128" t="s">
        <v>6066</v>
      </c>
      <c r="E3251" s="21"/>
      <c r="F3251" s="22"/>
      <c r="G3251" s="22"/>
      <c r="H3251" s="22"/>
      <c r="I3251" s="23"/>
      <c r="J3251" s="35" t="str">
        <f t="shared" si="303"/>
        <v>➸</v>
      </c>
      <c r="K3251" s="117" t="str">
        <f>词典存放目录!$A$1&amp;L3251&amp;M3251</f>
        <v>F:\《自创文法查阅Excel》4.1备份\《B词汇·红宝书》\红宝书15版图片\3423-こだわる【拘る】.jpg</v>
      </c>
      <c r="L3251" s="9" t="s">
        <v>18120</v>
      </c>
      <c r="M3251" s="117" t="s">
        <v>21370</v>
      </c>
      <c r="N3251" s="36" t="str">
        <f t="shared" si="304"/>
        <v>▶</v>
      </c>
      <c r="O3251" s="37" t="s">
        <v>17935</v>
      </c>
      <c r="P3251" s="37">
        <v>101</v>
      </c>
      <c r="Q3251" s="37" t="s">
        <v>23</v>
      </c>
      <c r="R3251" s="9" t="str">
        <f>词典存放目录!$A$1&amp;O3251&amp;P3251&amp;Q3251</f>
        <v>F:\《自创文法查阅Excel》4.1备份\《B词汇·红宝书》\红宝书MP3分割\10 n1-こ (101).mp3</v>
      </c>
      <c r="S3251" s="38"/>
      <c r="T3251" s="56"/>
      <c r="U3251" s="56"/>
      <c r="V3251" s="30" t="str">
        <f t="shared" si="307"/>
        <v/>
      </c>
      <c r="W3251" s="29"/>
      <c r="X3251" s="9" t="s">
        <v>464</v>
      </c>
    </row>
    <row r="3252" spans="1:24" s="57" customFormat="1" ht="24">
      <c r="A3252" s="31">
        <v>3424</v>
      </c>
      <c r="B3252" s="32">
        <f t="shared" ca="1" si="302"/>
        <v>0.13587248677681418</v>
      </c>
      <c r="C3252" s="134" t="s">
        <v>6067</v>
      </c>
      <c r="D3252" s="128" t="s">
        <v>6068</v>
      </c>
      <c r="E3252" s="21"/>
      <c r="F3252" s="22"/>
      <c r="G3252" s="22"/>
      <c r="H3252" s="22"/>
      <c r="I3252" s="23"/>
      <c r="J3252" s="35" t="str">
        <f t="shared" si="303"/>
        <v>➸</v>
      </c>
      <c r="K3252" s="117" t="str">
        <f>词典存放目录!$A$1&amp;L3252&amp;M3252</f>
        <v>F:\《自创文法查阅Excel》4.1备份\《B词汇·红宝书》\红宝书15版图片\3424-こちょう【誇張】.jpg</v>
      </c>
      <c r="L3252" s="9" t="s">
        <v>18120</v>
      </c>
      <c r="M3252" s="117" t="s">
        <v>21371</v>
      </c>
      <c r="N3252" s="36" t="str">
        <f t="shared" si="304"/>
        <v>▶</v>
      </c>
      <c r="O3252" s="37" t="s">
        <v>17935</v>
      </c>
      <c r="P3252" s="37">
        <v>102</v>
      </c>
      <c r="Q3252" s="37" t="s">
        <v>23</v>
      </c>
      <c r="R3252" s="9" t="str">
        <f>词典存放目录!$A$1&amp;O3252&amp;P3252&amp;Q3252</f>
        <v>F:\《自创文法查阅Excel》4.1备份\《B词汇·红宝书》\红宝书MP3分割\10 n1-こ (102).mp3</v>
      </c>
      <c r="S3252" s="38"/>
      <c r="T3252" s="56"/>
      <c r="U3252" s="56"/>
      <c r="V3252" s="30" t="str">
        <f t="shared" si="307"/>
        <v/>
      </c>
      <c r="W3252" s="29"/>
      <c r="X3252" s="9" t="s">
        <v>464</v>
      </c>
    </row>
    <row r="3253" spans="1:24" s="57" customFormat="1" ht="24">
      <c r="A3253" s="31">
        <v>3425</v>
      </c>
      <c r="B3253" s="32">
        <f t="shared" ca="1" si="302"/>
        <v>0.69214350700436045</v>
      </c>
      <c r="C3253" s="134" t="s">
        <v>6069</v>
      </c>
      <c r="D3253" s="128"/>
      <c r="E3253" s="21"/>
      <c r="F3253" s="22"/>
      <c r="G3253" s="22"/>
      <c r="H3253" s="22"/>
      <c r="I3253" s="23"/>
      <c r="J3253" s="35" t="str">
        <f t="shared" si="303"/>
        <v>➸</v>
      </c>
      <c r="K3253" s="117" t="str">
        <f>词典存放目录!$A$1&amp;L3253&amp;M3253</f>
        <v>F:\《自创文法查阅Excel》4.1备份\《B词汇·红宝书》\红宝书15版图片\3425-コツ.jpg</v>
      </c>
      <c r="L3253" s="9" t="s">
        <v>18120</v>
      </c>
      <c r="M3253" s="117" t="s">
        <v>21372</v>
      </c>
      <c r="N3253" s="36" t="str">
        <f t="shared" si="304"/>
        <v>▶</v>
      </c>
      <c r="O3253" s="37" t="s">
        <v>17935</v>
      </c>
      <c r="P3253" s="37">
        <v>103</v>
      </c>
      <c r="Q3253" s="37" t="s">
        <v>23</v>
      </c>
      <c r="R3253" s="9" t="str">
        <f>词典存放目录!$A$1&amp;O3253&amp;P3253&amp;Q3253</f>
        <v>F:\《自创文法查阅Excel》4.1备份\《B词汇·红宝书》\红宝书MP3分割\10 n1-こ (103).mp3</v>
      </c>
      <c r="S3253" s="38"/>
      <c r="T3253" s="56"/>
      <c r="U3253" s="56"/>
      <c r="V3253" s="30"/>
      <c r="W3253" s="29"/>
      <c r="X3253" s="9" t="s">
        <v>464</v>
      </c>
    </row>
    <row r="3254" spans="1:24" s="57" customFormat="1" ht="24">
      <c r="A3254" s="31">
        <v>3426</v>
      </c>
      <c r="B3254" s="32">
        <f t="shared" ca="1" si="302"/>
        <v>0.32939549631652765</v>
      </c>
      <c r="C3254" s="134" t="s">
        <v>6070</v>
      </c>
      <c r="D3254" s="128" t="s">
        <v>6071</v>
      </c>
      <c r="E3254" s="21"/>
      <c r="F3254" s="22"/>
      <c r="G3254" s="22"/>
      <c r="H3254" s="22"/>
      <c r="I3254" s="23"/>
      <c r="J3254" s="35" t="str">
        <f t="shared" si="303"/>
        <v>➸</v>
      </c>
      <c r="K3254" s="117" t="str">
        <f>词典存放目录!$A$1&amp;L3254&amp;M3254</f>
        <v>F:\《自创文法查阅Excel》4.1备份\《B词汇·红宝书》\红宝书15版图片\3426-こっけい【滑稽】.jpg</v>
      </c>
      <c r="L3254" s="9" t="s">
        <v>18120</v>
      </c>
      <c r="M3254" s="117" t="s">
        <v>21373</v>
      </c>
      <c r="N3254" s="36" t="str">
        <f t="shared" si="304"/>
        <v>▶</v>
      </c>
      <c r="O3254" s="37" t="s">
        <v>17935</v>
      </c>
      <c r="P3254" s="37">
        <v>104</v>
      </c>
      <c r="Q3254" s="37" t="s">
        <v>23</v>
      </c>
      <c r="R3254" s="9" t="str">
        <f>词典存放目录!$A$1&amp;O3254&amp;P3254&amp;Q3254</f>
        <v>F:\《自创文法查阅Excel》4.1备份\《B词汇·红宝书》\红宝书MP3分割\10 n1-こ (104).mp3</v>
      </c>
      <c r="S3254" s="38"/>
      <c r="T3254" s="56"/>
      <c r="U3254" s="56"/>
      <c r="V3254" s="30" t="str">
        <f t="shared" ref="V3254:V3269" si="308">IF(COUNTA(S3254:U3254)=0,"",COUNTIF(S3254:U3254,"0")/COUNTA(S3254:U3254))</f>
        <v/>
      </c>
      <c r="W3254" s="29"/>
      <c r="X3254" s="9" t="s">
        <v>464</v>
      </c>
    </row>
    <row r="3255" spans="1:24" s="57" customFormat="1" ht="24">
      <c r="A3255" s="31">
        <v>3427</v>
      </c>
      <c r="B3255" s="32">
        <f t="shared" ca="1" si="302"/>
        <v>0.86112437467711889</v>
      </c>
      <c r="C3255" s="134" t="s">
        <v>6072</v>
      </c>
      <c r="D3255" s="128" t="s">
        <v>6073</v>
      </c>
      <c r="E3255" s="21"/>
      <c r="F3255" s="22"/>
      <c r="G3255" s="22"/>
      <c r="H3255" s="22"/>
      <c r="I3255" s="23"/>
      <c r="J3255" s="35" t="str">
        <f t="shared" si="303"/>
        <v>➸</v>
      </c>
      <c r="K3255" s="117" t="str">
        <f>词典存放目录!$A$1&amp;L3255&amp;M3255</f>
        <v>F:\《自创文法查阅Excel》4.1备份\《B词汇·红宝书》\红宝书15版图片\3427-こっこう【国交】.jpg</v>
      </c>
      <c r="L3255" s="9" t="s">
        <v>18120</v>
      </c>
      <c r="M3255" s="117" t="s">
        <v>21374</v>
      </c>
      <c r="N3255" s="36" t="str">
        <f t="shared" si="304"/>
        <v>▶</v>
      </c>
      <c r="O3255" s="37" t="s">
        <v>17935</v>
      </c>
      <c r="P3255" s="37">
        <v>105</v>
      </c>
      <c r="Q3255" s="37" t="s">
        <v>23</v>
      </c>
      <c r="R3255" s="9" t="str">
        <f>词典存放目录!$A$1&amp;O3255&amp;P3255&amp;Q3255</f>
        <v>F:\《自创文法查阅Excel》4.1备份\《B词汇·红宝书》\红宝书MP3分割\10 n1-こ (105).mp3</v>
      </c>
      <c r="S3255" s="38"/>
      <c r="T3255" s="56"/>
      <c r="U3255" s="56"/>
      <c r="V3255" s="30" t="str">
        <f t="shared" si="308"/>
        <v/>
      </c>
      <c r="W3255" s="29"/>
      <c r="X3255" s="9" t="s">
        <v>464</v>
      </c>
    </row>
    <row r="3256" spans="1:24" s="57" customFormat="1" ht="24">
      <c r="A3256" s="31">
        <v>3428</v>
      </c>
      <c r="B3256" s="32">
        <f t="shared" ca="1" si="302"/>
        <v>0.44694177689612735</v>
      </c>
      <c r="C3256" s="134" t="s">
        <v>6074</v>
      </c>
      <c r="D3256" s="128" t="s">
        <v>6075</v>
      </c>
      <c r="E3256" s="21"/>
      <c r="F3256" s="22"/>
      <c r="G3256" s="22"/>
      <c r="H3256" s="22"/>
      <c r="I3256" s="23"/>
      <c r="J3256" s="35" t="str">
        <f t="shared" si="303"/>
        <v>➸</v>
      </c>
      <c r="K3256" s="117" t="str">
        <f>词典存放目录!$A$1&amp;L3256&amp;M3256</f>
        <v>F:\《自创文法查阅Excel》4.1备份\《B词汇·红宝书》\红宝书15版图片\3428-こっとう【骨董】.jpg</v>
      </c>
      <c r="L3256" s="9" t="s">
        <v>18120</v>
      </c>
      <c r="M3256" s="117" t="s">
        <v>21375</v>
      </c>
      <c r="N3256" s="36" t="str">
        <f t="shared" si="304"/>
        <v>▶</v>
      </c>
      <c r="O3256" s="37" t="s">
        <v>17935</v>
      </c>
      <c r="P3256" s="37">
        <v>106</v>
      </c>
      <c r="Q3256" s="37" t="s">
        <v>23</v>
      </c>
      <c r="R3256" s="9" t="str">
        <f>词典存放目录!$A$1&amp;O3256&amp;P3256&amp;Q3256</f>
        <v>F:\《自创文法查阅Excel》4.1备份\《B词汇·红宝书》\红宝书MP3分割\10 n1-こ (106).mp3</v>
      </c>
      <c r="S3256" s="38"/>
      <c r="T3256" s="56"/>
      <c r="U3256" s="56"/>
      <c r="V3256" s="30" t="str">
        <f t="shared" si="308"/>
        <v/>
      </c>
      <c r="W3256" s="29"/>
      <c r="X3256" s="9" t="s">
        <v>464</v>
      </c>
    </row>
    <row r="3257" spans="1:24" s="57" customFormat="1" ht="24">
      <c r="A3257" s="31">
        <v>3429</v>
      </c>
      <c r="B3257" s="32">
        <f t="shared" ca="1" si="302"/>
        <v>0.85292371387118648</v>
      </c>
      <c r="C3257" s="134" t="s">
        <v>6076</v>
      </c>
      <c r="D3257" s="128" t="s">
        <v>6077</v>
      </c>
      <c r="E3257" s="21"/>
      <c r="F3257" s="22"/>
      <c r="G3257" s="22"/>
      <c r="H3257" s="22"/>
      <c r="I3257" s="23"/>
      <c r="J3257" s="35" t="str">
        <f t="shared" si="303"/>
        <v>➸</v>
      </c>
      <c r="K3257" s="117" t="str">
        <f>词典存放目录!$A$1&amp;L3257&amp;M3257</f>
        <v>F:\《自创文法查阅Excel》4.1备份\《B词汇·红宝书》\红宝书15版图片\3429-こてい【固定】.jpg</v>
      </c>
      <c r="L3257" s="9" t="s">
        <v>18120</v>
      </c>
      <c r="M3257" s="117" t="s">
        <v>21376</v>
      </c>
      <c r="N3257" s="36" t="str">
        <f t="shared" si="304"/>
        <v>▶</v>
      </c>
      <c r="O3257" s="37" t="s">
        <v>17935</v>
      </c>
      <c r="P3257" s="37">
        <v>107</v>
      </c>
      <c r="Q3257" s="37" t="s">
        <v>23</v>
      </c>
      <c r="R3257" s="9" t="str">
        <f>词典存放目录!$A$1&amp;O3257&amp;P3257&amp;Q3257</f>
        <v>F:\《自创文法查阅Excel》4.1备份\《B词汇·红宝书》\红宝书MP3分割\10 n1-こ (107).mp3</v>
      </c>
      <c r="S3257" s="38"/>
      <c r="T3257" s="56"/>
      <c r="U3257" s="56"/>
      <c r="V3257" s="30" t="str">
        <f t="shared" si="308"/>
        <v/>
      </c>
      <c r="W3257" s="69"/>
      <c r="X3257" s="9" t="s">
        <v>464</v>
      </c>
    </row>
    <row r="3258" spans="1:24" s="57" customFormat="1" ht="24">
      <c r="A3258" s="31">
        <v>3430</v>
      </c>
      <c r="B3258" s="32">
        <f t="shared" ca="1" si="302"/>
        <v>0.85573079259270357</v>
      </c>
      <c r="C3258" s="134" t="s">
        <v>6078</v>
      </c>
      <c r="D3258" s="128" t="s">
        <v>6079</v>
      </c>
      <c r="E3258" s="21"/>
      <c r="F3258" s="22"/>
      <c r="G3258" s="22"/>
      <c r="H3258" s="22"/>
      <c r="I3258" s="23"/>
      <c r="J3258" s="35" t="str">
        <f t="shared" si="303"/>
        <v>➸</v>
      </c>
      <c r="K3258" s="117" t="str">
        <f>词典存放目录!$A$1&amp;L3258&amp;M3258</f>
        <v>F:\《自创文法查阅Excel》4.1备份\《B词汇·红宝书》\红宝书15版图片\3430-こどく【孤独】.jpg</v>
      </c>
      <c r="L3258" s="9" t="s">
        <v>18120</v>
      </c>
      <c r="M3258" s="117" t="s">
        <v>21377</v>
      </c>
      <c r="N3258" s="36" t="str">
        <f t="shared" si="304"/>
        <v>▶</v>
      </c>
      <c r="O3258" s="37" t="s">
        <v>17935</v>
      </c>
      <c r="P3258" s="37">
        <v>108</v>
      </c>
      <c r="Q3258" s="37" t="s">
        <v>23</v>
      </c>
      <c r="R3258" s="9" t="str">
        <f>词典存放目录!$A$1&amp;O3258&amp;P3258&amp;Q3258</f>
        <v>F:\《自创文法查阅Excel》4.1备份\《B词汇·红宝书》\红宝书MP3分割\10 n1-こ (108).mp3</v>
      </c>
      <c r="S3258" s="38"/>
      <c r="T3258" s="56"/>
      <c r="U3258" s="56"/>
      <c r="V3258" s="30" t="str">
        <f t="shared" si="308"/>
        <v/>
      </c>
      <c r="W3258" s="29"/>
      <c r="X3258" s="9" t="s">
        <v>464</v>
      </c>
    </row>
    <row r="3259" spans="1:24" s="57" customFormat="1" ht="24">
      <c r="A3259" s="31">
        <v>3431</v>
      </c>
      <c r="B3259" s="32">
        <f t="shared" ca="1" si="302"/>
        <v>0.65633568742726134</v>
      </c>
      <c r="C3259" s="134" t="s">
        <v>6080</v>
      </c>
      <c r="D3259" s="128" t="s">
        <v>6081</v>
      </c>
      <c r="E3259" s="21"/>
      <c r="F3259" s="22"/>
      <c r="G3259" s="22"/>
      <c r="H3259" s="22"/>
      <c r="I3259" s="23"/>
      <c r="J3259" s="35" t="str">
        <f t="shared" si="303"/>
        <v>➸</v>
      </c>
      <c r="K3259" s="117" t="str">
        <f>词典存放目录!$A$1&amp;L3259&amp;M3259</f>
        <v>F:\《自创文法查阅Excel》4.1备份\《B词汇·红宝书》\红宝书15版图片\3431-ことごとく【悉く·尽く】.jpg</v>
      </c>
      <c r="L3259" s="9" t="s">
        <v>18120</v>
      </c>
      <c r="M3259" s="117" t="s">
        <v>21378</v>
      </c>
      <c r="N3259" s="36" t="str">
        <f t="shared" si="304"/>
        <v>▶</v>
      </c>
      <c r="O3259" s="37" t="s">
        <v>17935</v>
      </c>
      <c r="P3259" s="37">
        <v>109</v>
      </c>
      <c r="Q3259" s="37" t="s">
        <v>23</v>
      </c>
      <c r="R3259" s="9" t="str">
        <f>词典存放目录!$A$1&amp;O3259&amp;P3259&amp;Q3259</f>
        <v>F:\《自创文法查阅Excel》4.1备份\《B词汇·红宝书》\红宝书MP3分割\10 n1-こ (109).mp3</v>
      </c>
      <c r="S3259" s="38"/>
      <c r="T3259" s="56"/>
      <c r="U3259" s="56"/>
      <c r="V3259" s="30" t="str">
        <f t="shared" si="308"/>
        <v/>
      </c>
      <c r="W3259" s="29"/>
      <c r="X3259" s="9" t="s">
        <v>464</v>
      </c>
    </row>
    <row r="3260" spans="1:24" s="57" customFormat="1" ht="24">
      <c r="A3260" s="31">
        <v>3432</v>
      </c>
      <c r="B3260" s="32">
        <f t="shared" ca="1" si="302"/>
        <v>0.7646773860295295</v>
      </c>
      <c r="C3260" s="134" t="s">
        <v>6082</v>
      </c>
      <c r="D3260" s="128" t="s">
        <v>6083</v>
      </c>
      <c r="E3260" s="21"/>
      <c r="F3260" s="22"/>
      <c r="G3260" s="22"/>
      <c r="H3260" s="22"/>
      <c r="I3260" s="23"/>
      <c r="J3260" s="35" t="str">
        <f t="shared" si="303"/>
        <v>➸</v>
      </c>
      <c r="K3260" s="117" t="str">
        <f>词典存放目录!$A$1&amp;L3260&amp;M3260</f>
        <v>F:\《自创文法查阅Excel》4.1备份\《B词汇·红宝书》\红宝书15版图片\3432-ことさら【殊更】.jpg</v>
      </c>
      <c r="L3260" s="9" t="s">
        <v>18120</v>
      </c>
      <c r="M3260" s="117" t="s">
        <v>21379</v>
      </c>
      <c r="N3260" s="36" t="str">
        <f t="shared" si="304"/>
        <v>▶</v>
      </c>
      <c r="O3260" s="37" t="s">
        <v>17935</v>
      </c>
      <c r="P3260" s="37">
        <v>110</v>
      </c>
      <c r="Q3260" s="37" t="s">
        <v>23</v>
      </c>
      <c r="R3260" s="9" t="str">
        <f>词典存放目录!$A$1&amp;O3260&amp;P3260&amp;Q3260</f>
        <v>F:\《自创文法查阅Excel》4.1备份\《B词汇·红宝书》\红宝书MP3分割\10 n1-こ (110).mp3</v>
      </c>
      <c r="S3260" s="38"/>
      <c r="T3260" s="56"/>
      <c r="U3260" s="56"/>
      <c r="V3260" s="30" t="str">
        <f t="shared" si="308"/>
        <v/>
      </c>
      <c r="W3260" s="29"/>
      <c r="X3260" s="9" t="s">
        <v>464</v>
      </c>
    </row>
    <row r="3261" spans="1:24" s="57" customFormat="1" ht="24">
      <c r="A3261" s="31">
        <v>3433</v>
      </c>
      <c r="B3261" s="32">
        <f t="shared" ca="1" si="302"/>
        <v>7.7408122350709929E-2</v>
      </c>
      <c r="C3261" s="134" t="s">
        <v>6084</v>
      </c>
      <c r="D3261" s="128" t="s">
        <v>6085</v>
      </c>
      <c r="E3261" s="21"/>
      <c r="F3261" s="22"/>
      <c r="G3261" s="22"/>
      <c r="H3261" s="22"/>
      <c r="I3261" s="23"/>
      <c r="J3261" s="35" t="str">
        <f t="shared" si="303"/>
        <v>➸</v>
      </c>
      <c r="K3261" s="117" t="str">
        <f>词典存放目录!$A$1&amp;L3261&amp;M3261</f>
        <v>F:\《自创文法查阅Excel》4.1备份\《B词汇·红宝书》\红宝书15版图片\3433-ことづて【言伝】.jpg</v>
      </c>
      <c r="L3261" s="9" t="s">
        <v>18120</v>
      </c>
      <c r="M3261" s="117" t="s">
        <v>21380</v>
      </c>
      <c r="N3261" s="36" t="str">
        <f t="shared" si="304"/>
        <v>▶</v>
      </c>
      <c r="O3261" s="37" t="s">
        <v>17935</v>
      </c>
      <c r="P3261" s="37">
        <v>111</v>
      </c>
      <c r="Q3261" s="37" t="s">
        <v>23</v>
      </c>
      <c r="R3261" s="9" t="str">
        <f>词典存放目录!$A$1&amp;O3261&amp;P3261&amp;Q3261</f>
        <v>F:\《自创文法查阅Excel》4.1备份\《B词汇·红宝书》\红宝书MP3分割\10 n1-こ (111).mp3</v>
      </c>
      <c r="S3261" s="38"/>
      <c r="T3261" s="56"/>
      <c r="U3261" s="56"/>
      <c r="V3261" s="30" t="str">
        <f t="shared" si="308"/>
        <v/>
      </c>
      <c r="W3261" s="29"/>
      <c r="X3261" s="9" t="s">
        <v>464</v>
      </c>
    </row>
    <row r="3262" spans="1:24" s="57" customFormat="1" ht="24">
      <c r="A3262" s="31">
        <v>3434</v>
      </c>
      <c r="B3262" s="32">
        <f t="shared" ref="B3262:B3325" ca="1" si="309">RAND()</f>
        <v>0.79909748935214919</v>
      </c>
      <c r="C3262" s="134" t="s">
        <v>6086</v>
      </c>
      <c r="D3262" s="128" t="s">
        <v>6087</v>
      </c>
      <c r="E3262" s="21"/>
      <c r="F3262" s="22"/>
      <c r="G3262" s="22"/>
      <c r="H3262" s="22"/>
      <c r="I3262" s="23"/>
      <c r="J3262" s="35" t="str">
        <f t="shared" ref="J3262:J3325" si="310">HYPERLINK(K3262,"➸")</f>
        <v>➸</v>
      </c>
      <c r="K3262" s="117" t="str">
        <f>词典存放目录!$A$1&amp;L3262&amp;M3262</f>
        <v>F:\《自创文法查阅Excel》4.1备份\《B词汇·红宝书》\红宝书15版图片\3434-ことによると【事に依ると】.jpg</v>
      </c>
      <c r="L3262" s="9" t="s">
        <v>18120</v>
      </c>
      <c r="M3262" s="117" t="s">
        <v>21381</v>
      </c>
      <c r="N3262" s="36" t="str">
        <f t="shared" ref="N3262:N3325" si="311">HYPERLINK(R3262,"▶")</f>
        <v>▶</v>
      </c>
      <c r="O3262" s="37" t="s">
        <v>17935</v>
      </c>
      <c r="P3262" s="37">
        <v>112</v>
      </c>
      <c r="Q3262" s="37" t="s">
        <v>23</v>
      </c>
      <c r="R3262" s="9" t="str">
        <f>词典存放目录!$A$1&amp;O3262&amp;P3262&amp;Q3262</f>
        <v>F:\《自创文法查阅Excel》4.1备份\《B词汇·红宝书》\红宝书MP3分割\10 n1-こ (112).mp3</v>
      </c>
      <c r="S3262" s="38"/>
      <c r="T3262" s="56"/>
      <c r="U3262" s="56"/>
      <c r="V3262" s="30" t="str">
        <f t="shared" si="308"/>
        <v/>
      </c>
      <c r="W3262" s="29"/>
      <c r="X3262" s="9" t="s">
        <v>464</v>
      </c>
    </row>
    <row r="3263" spans="1:24" s="57" customFormat="1" ht="24">
      <c r="A3263" s="31">
        <v>3435</v>
      </c>
      <c r="B3263" s="32">
        <f t="shared" ca="1" si="309"/>
        <v>5.2625748196710842E-2</v>
      </c>
      <c r="C3263" s="134" t="s">
        <v>6088</v>
      </c>
      <c r="D3263" s="128" t="s">
        <v>6089</v>
      </c>
      <c r="E3263" s="21"/>
      <c r="F3263" s="22"/>
      <c r="G3263" s="22"/>
      <c r="H3263" s="22"/>
      <c r="I3263" s="23"/>
      <c r="J3263" s="35" t="str">
        <f t="shared" si="310"/>
        <v>➸</v>
      </c>
      <c r="K3263" s="117" t="str">
        <f>词典存放目录!$A$1&amp;L3263&amp;M3263</f>
        <v>F:\《自创文法查阅Excel》4.1备份\《B词汇·红宝书》\红宝书15版图片\3435-こなごな【粉々】.jpg</v>
      </c>
      <c r="L3263" s="9" t="s">
        <v>18120</v>
      </c>
      <c r="M3263" s="117" t="s">
        <v>21382</v>
      </c>
      <c r="N3263" s="36" t="str">
        <f t="shared" si="311"/>
        <v>▶</v>
      </c>
      <c r="O3263" s="37" t="s">
        <v>17935</v>
      </c>
      <c r="P3263" s="37">
        <v>113</v>
      </c>
      <c r="Q3263" s="37" t="s">
        <v>23</v>
      </c>
      <c r="R3263" s="9" t="str">
        <f>词典存放目录!$A$1&amp;O3263&amp;P3263&amp;Q3263</f>
        <v>F:\《自创文法查阅Excel》4.1备份\《B词汇·红宝书》\红宝书MP3分割\10 n1-こ (113).mp3</v>
      </c>
      <c r="S3263" s="38"/>
      <c r="T3263" s="56"/>
      <c r="U3263" s="56"/>
      <c r="V3263" s="30" t="str">
        <f t="shared" si="308"/>
        <v/>
      </c>
      <c r="W3263" s="29"/>
      <c r="X3263" s="9" t="s">
        <v>464</v>
      </c>
    </row>
    <row r="3264" spans="1:24" s="57" customFormat="1" ht="24">
      <c r="A3264" s="31">
        <v>3436</v>
      </c>
      <c r="B3264" s="32">
        <f t="shared" ca="1" si="309"/>
        <v>0.23927753935422125</v>
      </c>
      <c r="C3264" s="134" t="s">
        <v>6090</v>
      </c>
      <c r="D3264" s="128" t="s">
        <v>6091</v>
      </c>
      <c r="E3264" s="21"/>
      <c r="F3264" s="22"/>
      <c r="G3264" s="22"/>
      <c r="H3264" s="22"/>
      <c r="I3264" s="23"/>
      <c r="J3264" s="35" t="str">
        <f t="shared" si="310"/>
        <v>➸</v>
      </c>
      <c r="K3264" s="117" t="str">
        <f>词典存放目录!$A$1&amp;L3264&amp;M3264</f>
        <v>F:\《自创文法查阅Excel》4.1备份\《B词汇·红宝书》\红宝书15版图片\3436-こなす【熟す】.jpg</v>
      </c>
      <c r="L3264" s="9" t="s">
        <v>18120</v>
      </c>
      <c r="M3264" s="117" t="s">
        <v>21383</v>
      </c>
      <c r="N3264" s="36" t="str">
        <f t="shared" si="311"/>
        <v>▶</v>
      </c>
      <c r="O3264" s="37" t="s">
        <v>17935</v>
      </c>
      <c r="P3264" s="37">
        <v>114</v>
      </c>
      <c r="Q3264" s="37" t="s">
        <v>23</v>
      </c>
      <c r="R3264" s="9" t="str">
        <f>词典存放目录!$A$1&amp;O3264&amp;P3264&amp;Q3264</f>
        <v>F:\《自创文法查阅Excel》4.1备份\《B词汇·红宝书》\红宝书MP3分割\10 n1-こ (114).mp3</v>
      </c>
      <c r="S3264" s="38"/>
      <c r="T3264" s="56"/>
      <c r="U3264" s="56"/>
      <c r="V3264" s="30" t="str">
        <f t="shared" si="308"/>
        <v/>
      </c>
      <c r="W3264" s="29"/>
      <c r="X3264" s="9" t="s">
        <v>464</v>
      </c>
    </row>
    <row r="3265" spans="1:24" s="57" customFormat="1" ht="24">
      <c r="A3265" s="31">
        <v>3437</v>
      </c>
      <c r="B3265" s="32">
        <f t="shared" ca="1" si="309"/>
        <v>0.11166249303419606</v>
      </c>
      <c r="C3265" s="134" t="s">
        <v>6092</v>
      </c>
      <c r="D3265" s="128" t="s">
        <v>6093</v>
      </c>
      <c r="E3265" s="21"/>
      <c r="F3265" s="22"/>
      <c r="G3265" s="22"/>
      <c r="H3265" s="22"/>
      <c r="I3265" s="23"/>
      <c r="J3265" s="35" t="str">
        <f t="shared" si="310"/>
        <v>➸</v>
      </c>
      <c r="K3265" s="117" t="str">
        <f>词典存放目录!$A$1&amp;L3265&amp;M3265</f>
        <v>F:\《自创文法查阅Excel》4.1备份\《B词汇·红宝书》\红宝书15版图片\3437-～こなす【～熟す】.jpg</v>
      </c>
      <c r="L3265" s="9" t="s">
        <v>18120</v>
      </c>
      <c r="M3265" s="117" t="s">
        <v>21384</v>
      </c>
      <c r="N3265" s="36" t="str">
        <f t="shared" si="311"/>
        <v>▶</v>
      </c>
      <c r="O3265" s="37" t="s">
        <v>17935</v>
      </c>
      <c r="P3265" s="37">
        <v>115</v>
      </c>
      <c r="Q3265" s="37" t="s">
        <v>23</v>
      </c>
      <c r="R3265" s="9" t="str">
        <f>词典存放目录!$A$1&amp;O3265&amp;P3265&amp;Q3265</f>
        <v>F:\《自创文法查阅Excel》4.1备份\《B词汇·红宝书》\红宝书MP3分割\10 n1-こ (115).mp3</v>
      </c>
      <c r="S3265" s="38"/>
      <c r="T3265" s="56"/>
      <c r="U3265" s="56"/>
      <c r="V3265" s="30" t="str">
        <f t="shared" si="308"/>
        <v/>
      </c>
      <c r="W3265" s="29"/>
      <c r="X3265" s="9" t="s">
        <v>464</v>
      </c>
    </row>
    <row r="3266" spans="1:24" s="57" customFormat="1" ht="24">
      <c r="A3266" s="31">
        <v>3438</v>
      </c>
      <c r="B3266" s="32">
        <f t="shared" ca="1" si="309"/>
        <v>0.24317251601356049</v>
      </c>
      <c r="C3266" s="134" t="s">
        <v>6094</v>
      </c>
      <c r="D3266" s="128" t="s">
        <v>6095</v>
      </c>
      <c r="E3266" s="21"/>
      <c r="F3266" s="22"/>
      <c r="G3266" s="22"/>
      <c r="H3266" s="22"/>
      <c r="I3266" s="23"/>
      <c r="J3266" s="35" t="str">
        <f t="shared" si="310"/>
        <v>➸</v>
      </c>
      <c r="K3266" s="117" t="str">
        <f>词典存放目录!$A$1&amp;L3266&amp;M3266</f>
        <v>F:\《自创文法查阅Excel》4.1备份\《B词汇·红宝书》\红宝书15版图片\3438-コネ【connection】.jpg</v>
      </c>
      <c r="L3266" s="9" t="s">
        <v>18120</v>
      </c>
      <c r="M3266" s="117" t="s">
        <v>21385</v>
      </c>
      <c r="N3266" s="36" t="str">
        <f t="shared" si="311"/>
        <v>▶</v>
      </c>
      <c r="O3266" s="37" t="s">
        <v>17935</v>
      </c>
      <c r="P3266" s="37">
        <v>116</v>
      </c>
      <c r="Q3266" s="37" t="s">
        <v>23</v>
      </c>
      <c r="R3266" s="9" t="str">
        <f>词典存放目录!$A$1&amp;O3266&amp;P3266&amp;Q3266</f>
        <v>F:\《自创文法查阅Excel》4.1备份\《B词汇·红宝书》\红宝书MP3分割\10 n1-こ (116).mp3</v>
      </c>
      <c r="S3266" s="38"/>
      <c r="T3266" s="56"/>
      <c r="U3266" s="56"/>
      <c r="V3266" s="30" t="str">
        <f t="shared" si="308"/>
        <v/>
      </c>
      <c r="W3266" s="29"/>
      <c r="X3266" s="9" t="s">
        <v>464</v>
      </c>
    </row>
    <row r="3267" spans="1:24" s="57" customFormat="1" ht="24">
      <c r="A3267" s="31">
        <v>3439</v>
      </c>
      <c r="B3267" s="32">
        <f t="shared" ca="1" si="309"/>
        <v>2.8306667483667169E-2</v>
      </c>
      <c r="C3267" s="134" t="s">
        <v>6096</v>
      </c>
      <c r="D3267" s="128" t="s">
        <v>6097</v>
      </c>
      <c r="E3267" s="21"/>
      <c r="F3267" s="22"/>
      <c r="G3267" s="22"/>
      <c r="H3267" s="22"/>
      <c r="I3267" s="23"/>
      <c r="J3267" s="35" t="str">
        <f t="shared" si="310"/>
        <v>➸</v>
      </c>
      <c r="K3267" s="117" t="str">
        <f>词典存放目录!$A$1&amp;L3267&amp;M3267</f>
        <v>F:\《自创文法查阅Excel》4.1备份\《B词汇·红宝书》\红宝书15版图片\3439-このかた【この方】.jpg</v>
      </c>
      <c r="L3267" s="9" t="s">
        <v>18120</v>
      </c>
      <c r="M3267" s="117" t="s">
        <v>21386</v>
      </c>
      <c r="N3267" s="36" t="str">
        <f t="shared" si="311"/>
        <v>▶</v>
      </c>
      <c r="O3267" s="37" t="s">
        <v>17935</v>
      </c>
      <c r="P3267" s="37">
        <v>117</v>
      </c>
      <c r="Q3267" s="37" t="s">
        <v>23</v>
      </c>
      <c r="R3267" s="9" t="str">
        <f>词典存放目录!$A$1&amp;O3267&amp;P3267&amp;Q3267</f>
        <v>F:\《自创文法查阅Excel》4.1备份\《B词汇·红宝书》\红宝书MP3分割\10 n1-こ (117).mp3</v>
      </c>
      <c r="S3267" s="38"/>
      <c r="T3267" s="56"/>
      <c r="U3267" s="56"/>
      <c r="V3267" s="30" t="str">
        <f t="shared" si="308"/>
        <v/>
      </c>
      <c r="W3267" s="29"/>
      <c r="X3267" s="9" t="s">
        <v>464</v>
      </c>
    </row>
    <row r="3268" spans="1:24" s="57" customFormat="1" ht="24">
      <c r="A3268" s="31">
        <v>3440</v>
      </c>
      <c r="B3268" s="32">
        <f t="shared" ca="1" si="309"/>
        <v>4.6465969479317915E-2</v>
      </c>
      <c r="C3268" s="134" t="s">
        <v>6098</v>
      </c>
      <c r="D3268" s="128" t="s">
        <v>6099</v>
      </c>
      <c r="E3268" s="21" t="s">
        <v>32</v>
      </c>
      <c r="F3268" s="22"/>
      <c r="G3268" s="22"/>
      <c r="H3268" s="22"/>
      <c r="I3268" s="23"/>
      <c r="J3268" s="35" t="str">
        <f t="shared" si="310"/>
        <v>➸</v>
      </c>
      <c r="K3268" s="117" t="str">
        <f>词典存放目录!$A$1&amp;L3268&amp;M3268</f>
        <v>F:\《自创文法查阅Excel》4.1备份\《B词汇·红宝书》\红宝书15版图片\3440-このましい【好ましい】.jpg</v>
      </c>
      <c r="L3268" s="9" t="s">
        <v>18120</v>
      </c>
      <c r="M3268" s="117" t="s">
        <v>21387</v>
      </c>
      <c r="N3268" s="36" t="str">
        <f t="shared" si="311"/>
        <v>▶</v>
      </c>
      <c r="O3268" s="37" t="s">
        <v>17935</v>
      </c>
      <c r="P3268" s="37">
        <v>118</v>
      </c>
      <c r="Q3268" s="37" t="s">
        <v>23</v>
      </c>
      <c r="R3268" s="9" t="str">
        <f>词典存放目录!$A$1&amp;O3268&amp;P3268&amp;Q3268</f>
        <v>F:\《自创文法查阅Excel》4.1备份\《B词汇·红宝书》\红宝书MP3分割\10 n1-こ (118).mp3</v>
      </c>
      <c r="S3268" s="38"/>
      <c r="T3268" s="56"/>
      <c r="U3268" s="56"/>
      <c r="V3268" s="30" t="str">
        <f t="shared" si="308"/>
        <v/>
      </c>
      <c r="W3268" s="29"/>
      <c r="X3268" s="9" t="s">
        <v>464</v>
      </c>
    </row>
    <row r="3269" spans="1:24" s="57" customFormat="1" ht="24">
      <c r="A3269" s="31">
        <v>3441</v>
      </c>
      <c r="B3269" s="32">
        <f t="shared" ca="1" si="309"/>
        <v>9.6045116595825264E-2</v>
      </c>
      <c r="C3269" s="134" t="s">
        <v>6100</v>
      </c>
      <c r="D3269" s="128" t="s">
        <v>6101</v>
      </c>
      <c r="E3269" s="21"/>
      <c r="F3269" s="22"/>
      <c r="G3269" s="22"/>
      <c r="H3269" s="22"/>
      <c r="I3269" s="23"/>
      <c r="J3269" s="35" t="str">
        <f t="shared" si="310"/>
        <v>➸</v>
      </c>
      <c r="K3269" s="117" t="str">
        <f>词典存放目录!$A$1&amp;L3269&amp;M3269</f>
        <v>F:\《自创文法查阅Excel》4.1备份\《B词汇·红宝书》\红宝书15版图片\3441-こばむ【拒む】.jpg</v>
      </c>
      <c r="L3269" s="9" t="s">
        <v>18120</v>
      </c>
      <c r="M3269" s="117" t="s">
        <v>21388</v>
      </c>
      <c r="N3269" s="36" t="str">
        <f t="shared" si="311"/>
        <v>▶</v>
      </c>
      <c r="O3269" s="37" t="s">
        <v>17935</v>
      </c>
      <c r="P3269" s="37">
        <v>119</v>
      </c>
      <c r="Q3269" s="37" t="s">
        <v>23</v>
      </c>
      <c r="R3269" s="9" t="str">
        <f>词典存放目录!$A$1&amp;O3269&amp;P3269&amp;Q3269</f>
        <v>F:\《自创文法查阅Excel》4.1备份\《B词汇·红宝书》\红宝书MP3分割\10 n1-こ (119).mp3</v>
      </c>
      <c r="S3269" s="38"/>
      <c r="T3269" s="56"/>
      <c r="U3269" s="56"/>
      <c r="V3269" s="30" t="str">
        <f t="shared" si="308"/>
        <v/>
      </c>
      <c r="W3269" s="29"/>
      <c r="X3269" s="9" t="s">
        <v>464</v>
      </c>
    </row>
    <row r="3270" spans="1:24" s="57" customFormat="1" ht="24">
      <c r="A3270" s="31">
        <v>3442</v>
      </c>
      <c r="B3270" s="32">
        <f t="shared" ca="1" si="309"/>
        <v>0.50682710045337798</v>
      </c>
      <c r="C3270" s="134" t="s">
        <v>6102</v>
      </c>
      <c r="D3270" s="128" t="s">
        <v>6103</v>
      </c>
      <c r="E3270" s="21"/>
      <c r="F3270" s="22"/>
      <c r="G3270" s="22"/>
      <c r="H3270" s="22"/>
      <c r="I3270" s="23"/>
      <c r="J3270" s="35" t="str">
        <f t="shared" si="310"/>
        <v>➸</v>
      </c>
      <c r="K3270" s="117" t="str">
        <f>词典存放目录!$A$1&amp;L3270&amp;M3270</f>
        <v>F:\《自创文法查阅Excel》4.1备份\《B词汇·红宝书》\红宝书15版图片\3442-こびる【媚びる】.jpg</v>
      </c>
      <c r="L3270" s="9" t="s">
        <v>18120</v>
      </c>
      <c r="M3270" s="117" t="s">
        <v>21389</v>
      </c>
      <c r="N3270" s="36" t="str">
        <f t="shared" si="311"/>
        <v>▶</v>
      </c>
      <c r="O3270" s="37" t="s">
        <v>17935</v>
      </c>
      <c r="P3270" s="37">
        <v>120</v>
      </c>
      <c r="Q3270" s="37" t="s">
        <v>23</v>
      </c>
      <c r="R3270" s="9" t="str">
        <f>词典存放目录!$A$1&amp;O3270&amp;P3270&amp;Q3270</f>
        <v>F:\《自创文法查阅Excel》4.1备份\《B词汇·红宝书》\红宝书MP3分割\10 n1-こ (120).mp3</v>
      </c>
      <c r="S3270" s="38"/>
      <c r="T3270" s="56"/>
      <c r="U3270" s="56"/>
      <c r="V3270" s="30"/>
      <c r="W3270" s="29"/>
      <c r="X3270" s="9" t="s">
        <v>464</v>
      </c>
    </row>
    <row r="3271" spans="1:24" s="57" customFormat="1" ht="24">
      <c r="A3271" s="31">
        <v>3443</v>
      </c>
      <c r="B3271" s="32">
        <f t="shared" ca="1" si="309"/>
        <v>0.23431538613474878</v>
      </c>
      <c r="C3271" s="134" t="s">
        <v>6104</v>
      </c>
      <c r="D3271" s="128" t="s">
        <v>6105</v>
      </c>
      <c r="E3271" s="21"/>
      <c r="F3271" s="22"/>
      <c r="G3271" s="22"/>
      <c r="H3271" s="22"/>
      <c r="I3271" s="23"/>
      <c r="J3271" s="35" t="str">
        <f t="shared" si="310"/>
        <v>➸</v>
      </c>
      <c r="K3271" s="117" t="str">
        <f>词典存放目录!$A$1&amp;L3271&amp;M3271</f>
        <v>F:\《自创文法查阅Excel》4.1备份\《B词汇·红宝书》\红宝书15版图片\3443-ごまかす【誤魔化す】.jpg</v>
      </c>
      <c r="L3271" s="9" t="s">
        <v>18120</v>
      </c>
      <c r="M3271" s="117" t="s">
        <v>21390</v>
      </c>
      <c r="N3271" s="36" t="str">
        <f t="shared" si="311"/>
        <v>▶</v>
      </c>
      <c r="O3271" s="37" t="s">
        <v>17935</v>
      </c>
      <c r="P3271" s="37">
        <v>121</v>
      </c>
      <c r="Q3271" s="37" t="s">
        <v>23</v>
      </c>
      <c r="R3271" s="9" t="str">
        <f>词典存放目录!$A$1&amp;O3271&amp;P3271&amp;Q3271</f>
        <v>F:\《自创文法查阅Excel》4.1备份\《B词汇·红宝书》\红宝书MP3分割\10 n1-こ (121).mp3</v>
      </c>
      <c r="S3271" s="38"/>
      <c r="T3271" s="56"/>
      <c r="U3271" s="56"/>
      <c r="V3271" s="30" t="str">
        <f>IF(COUNTA(S3271:U3271)=0,"",COUNTIF(S3271:U3271,"0")/COUNTA(S3271:U3271))</f>
        <v/>
      </c>
      <c r="W3271" s="69"/>
      <c r="X3271" s="9" t="s">
        <v>464</v>
      </c>
    </row>
    <row r="3272" spans="1:24" s="57" customFormat="1" ht="24">
      <c r="A3272" s="31">
        <v>3444</v>
      </c>
      <c r="B3272" s="32">
        <f t="shared" ca="1" si="309"/>
        <v>0.93098972730058016</v>
      </c>
      <c r="C3272" s="134" t="s">
        <v>6106</v>
      </c>
      <c r="D3272" s="128" t="s">
        <v>6107</v>
      </c>
      <c r="E3272" s="21"/>
      <c r="F3272" s="22"/>
      <c r="G3272" s="22"/>
      <c r="H3272" s="22"/>
      <c r="I3272" s="23"/>
      <c r="J3272" s="35" t="str">
        <f t="shared" si="310"/>
        <v>➸</v>
      </c>
      <c r="K3272" s="117" t="str">
        <f>词典存放目录!$A$1&amp;L3272&amp;M3272</f>
        <v>F:\《自创文法查阅Excel》4.1备份\《B词汇·红宝书》\红宝书15版图片\3444-こまめに【細目に】.jpg</v>
      </c>
      <c r="L3272" s="9" t="s">
        <v>18120</v>
      </c>
      <c r="M3272" s="117" t="s">
        <v>21391</v>
      </c>
      <c r="N3272" s="36" t="str">
        <f t="shared" si="311"/>
        <v>▶</v>
      </c>
      <c r="O3272" s="37" t="s">
        <v>17935</v>
      </c>
      <c r="P3272" s="37">
        <v>122</v>
      </c>
      <c r="Q3272" s="37" t="s">
        <v>23</v>
      </c>
      <c r="R3272" s="9" t="str">
        <f>词典存放目录!$A$1&amp;O3272&amp;P3272&amp;Q3272</f>
        <v>F:\《自创文法查阅Excel》4.1备份\《B词汇·红宝书》\红宝书MP3分割\10 n1-こ (122).mp3</v>
      </c>
      <c r="S3272" s="38"/>
      <c r="T3272" s="56"/>
      <c r="U3272" s="56"/>
      <c r="V3272" s="30" t="str">
        <f>IF(COUNTA(S3272:U3272)=0,"",COUNTIF(S3272:U3272,"0")/COUNTA(S3272:U3272))</f>
        <v/>
      </c>
      <c r="W3272" s="29"/>
      <c r="X3272" s="9" t="s">
        <v>464</v>
      </c>
    </row>
    <row r="3273" spans="1:24" s="57" customFormat="1" ht="24">
      <c r="A3273" s="31">
        <v>3445</v>
      </c>
      <c r="B3273" s="32">
        <f t="shared" ca="1" si="309"/>
        <v>5.850924699419835E-3</v>
      </c>
      <c r="C3273" s="134" t="s">
        <v>6108</v>
      </c>
      <c r="D3273" s="128" t="s">
        <v>6109</v>
      </c>
      <c r="E3273" s="21" t="s">
        <v>554</v>
      </c>
      <c r="F3273" s="22"/>
      <c r="G3273" s="22"/>
      <c r="H3273" s="22"/>
      <c r="I3273" s="23"/>
      <c r="J3273" s="35" t="str">
        <f t="shared" si="310"/>
        <v>➸</v>
      </c>
      <c r="K3273" s="117" t="str">
        <f>词典存放目录!$A$1&amp;L3273&amp;M3273</f>
        <v>F:\《自创文法查阅Excel》4.1备份\《B词汇·红宝书》\红宝书15版图片\3445-こまやか【細やか】.jpg</v>
      </c>
      <c r="L3273" s="9" t="s">
        <v>18120</v>
      </c>
      <c r="M3273" s="117" t="s">
        <v>21392</v>
      </c>
      <c r="N3273" s="36" t="str">
        <f t="shared" si="311"/>
        <v>▶</v>
      </c>
      <c r="O3273" s="37" t="s">
        <v>17935</v>
      </c>
      <c r="P3273" s="37">
        <v>123</v>
      </c>
      <c r="Q3273" s="37" t="s">
        <v>23</v>
      </c>
      <c r="R3273" s="9" t="str">
        <f>词典存放目录!$A$1&amp;O3273&amp;P3273&amp;Q3273</f>
        <v>F:\《自创文法查阅Excel》4.1备份\《B词汇·红宝书》\红宝书MP3分割\10 n1-こ (123).mp3</v>
      </c>
      <c r="S3273" s="38"/>
      <c r="T3273" s="56"/>
      <c r="U3273" s="56"/>
      <c r="V3273" s="30"/>
      <c r="W3273" s="29"/>
      <c r="X3273" s="9" t="s">
        <v>464</v>
      </c>
    </row>
    <row r="3274" spans="1:24" s="57" customFormat="1" ht="24">
      <c r="A3274" s="31">
        <v>3446</v>
      </c>
      <c r="B3274" s="32">
        <f t="shared" ca="1" si="309"/>
        <v>0.83441826156129417</v>
      </c>
      <c r="C3274" s="134" t="s">
        <v>6110</v>
      </c>
      <c r="D3274" s="128" t="s">
        <v>6111</v>
      </c>
      <c r="E3274" s="21"/>
      <c r="F3274" s="22"/>
      <c r="G3274" s="22"/>
      <c r="H3274" s="22"/>
      <c r="I3274" s="23"/>
      <c r="J3274" s="35" t="str">
        <f t="shared" si="310"/>
        <v>➸</v>
      </c>
      <c r="K3274" s="117" t="str">
        <f>词典存放目录!$A$1&amp;L3274&amp;M3274</f>
        <v>F:\《自创文法查阅Excel》4.1备份\《B词汇·红宝书》\红宝书15版图片\3446-こみあげる【込み上げる】.jpg</v>
      </c>
      <c r="L3274" s="9" t="s">
        <v>18120</v>
      </c>
      <c r="M3274" s="117" t="s">
        <v>21393</v>
      </c>
      <c r="N3274" s="36" t="str">
        <f t="shared" si="311"/>
        <v>▶</v>
      </c>
      <c r="O3274" s="37" t="s">
        <v>17935</v>
      </c>
      <c r="P3274" s="37">
        <v>124</v>
      </c>
      <c r="Q3274" s="37" t="s">
        <v>23</v>
      </c>
      <c r="R3274" s="9" t="str">
        <f>词典存放目录!$A$1&amp;O3274&amp;P3274&amp;Q3274</f>
        <v>F:\《自创文法查阅Excel》4.1备份\《B词汇·红宝书》\红宝书MP3分割\10 n1-こ (124).mp3</v>
      </c>
      <c r="S3274" s="38"/>
      <c r="T3274" s="56"/>
      <c r="U3274" s="56"/>
      <c r="V3274" s="30" t="str">
        <f>IF(COUNTA(S3274:U3274)=0,"",COUNTIF(S3274:U3274,"0")/COUNTA(S3274:U3274))</f>
        <v/>
      </c>
      <c r="W3274" s="29"/>
      <c r="X3274" s="9" t="s">
        <v>464</v>
      </c>
    </row>
    <row r="3275" spans="1:24" s="57" customFormat="1" ht="24">
      <c r="A3275" s="31">
        <v>3447</v>
      </c>
      <c r="B3275" s="32">
        <f t="shared" ca="1" si="309"/>
        <v>0.5476511189684099</v>
      </c>
      <c r="C3275" s="134" t="s">
        <v>6112</v>
      </c>
      <c r="D3275" s="128" t="s">
        <v>6113</v>
      </c>
      <c r="E3275" s="21"/>
      <c r="F3275" s="22"/>
      <c r="G3275" s="22"/>
      <c r="H3275" s="22"/>
      <c r="I3275" s="23"/>
      <c r="J3275" s="35" t="str">
        <f t="shared" si="310"/>
        <v>➸</v>
      </c>
      <c r="K3275" s="117" t="str">
        <f>词典存放目录!$A$1&amp;L3275&amp;M3275</f>
        <v>F:\《自创文法查阅Excel》4.1备份\《B词汇·红宝书》\红宝书15版图片\3447-コメント【comment】.jpg</v>
      </c>
      <c r="L3275" s="9" t="s">
        <v>18120</v>
      </c>
      <c r="M3275" s="117" t="s">
        <v>21394</v>
      </c>
      <c r="N3275" s="36" t="str">
        <f t="shared" si="311"/>
        <v>▶</v>
      </c>
      <c r="O3275" s="37" t="s">
        <v>17935</v>
      </c>
      <c r="P3275" s="37">
        <v>125</v>
      </c>
      <c r="Q3275" s="37" t="s">
        <v>23</v>
      </c>
      <c r="R3275" s="9" t="str">
        <f>词典存放目录!$A$1&amp;O3275&amp;P3275&amp;Q3275</f>
        <v>F:\《自创文法查阅Excel》4.1备份\《B词汇·红宝书》\红宝书MP3分割\10 n1-こ (125).mp3</v>
      </c>
      <c r="S3275" s="38"/>
      <c r="T3275" s="56"/>
      <c r="U3275" s="56"/>
      <c r="V3275" s="30" t="str">
        <f>IF(COUNTA(S3275:U3275)=0,"",COUNTIF(S3275:U3275,"0")/COUNTA(S3275:U3275))</f>
        <v/>
      </c>
      <c r="W3275" s="29"/>
      <c r="X3275" s="9" t="s">
        <v>464</v>
      </c>
    </row>
    <row r="3276" spans="1:24" s="57" customFormat="1" ht="24">
      <c r="A3276" s="31">
        <v>3448</v>
      </c>
      <c r="B3276" s="32">
        <f t="shared" ca="1" si="309"/>
        <v>7.9948265590931156E-3</v>
      </c>
      <c r="C3276" s="134" t="s">
        <v>6114</v>
      </c>
      <c r="D3276" s="128" t="s">
        <v>6115</v>
      </c>
      <c r="E3276" s="21"/>
      <c r="F3276" s="22"/>
      <c r="G3276" s="22"/>
      <c r="H3276" s="22"/>
      <c r="I3276" s="23"/>
      <c r="J3276" s="35" t="str">
        <f t="shared" si="310"/>
        <v>➸</v>
      </c>
      <c r="K3276" s="117" t="str">
        <f>词典存放目录!$A$1&amp;L3276&amp;M3276</f>
        <v>F:\《自创文法查阅Excel》4.1备份\《B词汇·红宝书》\红宝书15版图片\3448-こもる【籠る】.jpg</v>
      </c>
      <c r="L3276" s="9" t="s">
        <v>18120</v>
      </c>
      <c r="M3276" s="117" t="s">
        <v>21395</v>
      </c>
      <c r="N3276" s="36" t="str">
        <f t="shared" si="311"/>
        <v>▶</v>
      </c>
      <c r="O3276" s="37" t="s">
        <v>17935</v>
      </c>
      <c r="P3276" s="37">
        <v>126</v>
      </c>
      <c r="Q3276" s="37" t="s">
        <v>23</v>
      </c>
      <c r="R3276" s="9" t="str">
        <f>词典存放目录!$A$1&amp;O3276&amp;P3276&amp;Q3276</f>
        <v>F:\《自创文法查阅Excel》4.1备份\《B词汇·红宝书》\红宝书MP3分割\10 n1-こ (126).mp3</v>
      </c>
      <c r="S3276" s="38"/>
      <c r="T3276" s="56"/>
      <c r="U3276" s="56"/>
      <c r="V3276" s="30" t="str">
        <f>IF(COUNTA(S3276:U3276)=0,"",COUNTIF(S3276:U3276,"0")/COUNTA(S3276:U3276))</f>
        <v/>
      </c>
      <c r="W3276" s="29"/>
      <c r="X3276" s="9" t="s">
        <v>464</v>
      </c>
    </row>
    <row r="3277" spans="1:24" s="57" customFormat="1" ht="24">
      <c r="A3277" s="31">
        <v>3449</v>
      </c>
      <c r="B3277" s="32">
        <f t="shared" ca="1" si="309"/>
        <v>0.504555251994248</v>
      </c>
      <c r="C3277" s="134" t="s">
        <v>6116</v>
      </c>
      <c r="D3277" s="128" t="s">
        <v>6117</v>
      </c>
      <c r="E3277" s="21"/>
      <c r="F3277" s="22"/>
      <c r="G3277" s="22"/>
      <c r="H3277" s="22"/>
      <c r="I3277" s="23"/>
      <c r="J3277" s="35" t="str">
        <f t="shared" si="310"/>
        <v>➸</v>
      </c>
      <c r="K3277" s="117" t="str">
        <f>词典存放目录!$A$1&amp;L3277&amp;M3277</f>
        <v>F:\《自创文法查阅Excel》4.1备份\《B词汇·红宝书》\红宝书15版图片\3449-こもん【顧問】.jpg</v>
      </c>
      <c r="L3277" s="9" t="s">
        <v>18120</v>
      </c>
      <c r="M3277" s="117" t="s">
        <v>21396</v>
      </c>
      <c r="N3277" s="36" t="str">
        <f t="shared" si="311"/>
        <v>▶</v>
      </c>
      <c r="O3277" s="37" t="s">
        <v>17935</v>
      </c>
      <c r="P3277" s="37">
        <v>127</v>
      </c>
      <c r="Q3277" s="37" t="s">
        <v>23</v>
      </c>
      <c r="R3277" s="9" t="str">
        <f>词典存放目录!$A$1&amp;O3277&amp;P3277&amp;Q3277</f>
        <v>F:\《自创文法查阅Excel》4.1备份\《B词汇·红宝书》\红宝书MP3分割\10 n1-こ (127).mp3</v>
      </c>
      <c r="S3277" s="38"/>
      <c r="T3277" s="56"/>
      <c r="U3277" s="56"/>
      <c r="V3277" s="30"/>
      <c r="W3277" s="29"/>
      <c r="X3277" s="9" t="s">
        <v>464</v>
      </c>
    </row>
    <row r="3278" spans="1:24" s="57" customFormat="1" ht="24">
      <c r="A3278" s="31">
        <v>3450</v>
      </c>
      <c r="B3278" s="32">
        <f t="shared" ca="1" si="309"/>
        <v>0.15581418898944255</v>
      </c>
      <c r="C3278" s="134" t="s">
        <v>6118</v>
      </c>
      <c r="D3278" s="128" t="s">
        <v>6119</v>
      </c>
      <c r="E3278" s="21"/>
      <c r="F3278" s="22"/>
      <c r="G3278" s="22"/>
      <c r="H3278" s="22"/>
      <c r="I3278" s="23"/>
      <c r="J3278" s="35" t="str">
        <f t="shared" si="310"/>
        <v>➸</v>
      </c>
      <c r="K3278" s="117" t="str">
        <f>词典存放目录!$A$1&amp;L3278&amp;M3278</f>
        <v>F:\《自创文法查阅Excel》4.1备份\《B词汇·红宝书》\红宝书15版图片\3450-こゆう【固有】.jpg</v>
      </c>
      <c r="L3278" s="9" t="s">
        <v>18120</v>
      </c>
      <c r="M3278" s="117" t="s">
        <v>21397</v>
      </c>
      <c r="N3278" s="36" t="str">
        <f t="shared" si="311"/>
        <v>▶</v>
      </c>
      <c r="O3278" s="37" t="s">
        <v>17935</v>
      </c>
      <c r="P3278" s="37">
        <v>128</v>
      </c>
      <c r="Q3278" s="37" t="s">
        <v>23</v>
      </c>
      <c r="R3278" s="9" t="str">
        <f>词典存放目录!$A$1&amp;O3278&amp;P3278&amp;Q3278</f>
        <v>F:\《自创文法查阅Excel》4.1备份\《B词汇·红宝书》\红宝书MP3分割\10 n1-こ (128).mp3</v>
      </c>
      <c r="S3278" s="38"/>
      <c r="T3278" s="56"/>
      <c r="U3278" s="56"/>
      <c r="V3278" s="30" t="str">
        <f t="shared" ref="V3278:V3283" si="312">IF(COUNTA(S3278:U3278)=0,"",COUNTIF(S3278:U3278,"0")/COUNTA(S3278:U3278))</f>
        <v/>
      </c>
      <c r="W3278" s="29"/>
      <c r="X3278" s="9" t="s">
        <v>464</v>
      </c>
    </row>
    <row r="3279" spans="1:24" s="57" customFormat="1" ht="24">
      <c r="A3279" s="31">
        <v>3451</v>
      </c>
      <c r="B3279" s="32">
        <f t="shared" ca="1" si="309"/>
        <v>0.66090547954026979</v>
      </c>
      <c r="C3279" s="134" t="s">
        <v>6120</v>
      </c>
      <c r="D3279" s="128" t="s">
        <v>6121</v>
      </c>
      <c r="E3279" s="21"/>
      <c r="F3279" s="22"/>
      <c r="G3279" s="22"/>
      <c r="H3279" s="22"/>
      <c r="I3279" s="23"/>
      <c r="J3279" s="35" t="str">
        <f t="shared" si="310"/>
        <v>➸</v>
      </c>
      <c r="K3279" s="117" t="str">
        <f>词典存放目录!$A$1&amp;L3279&amp;M3279</f>
        <v>F:\《自创文法查阅Excel》4.1备份\《B词汇·红宝书》\红宝书15版图片\3451-こよみ【暦】.jpg</v>
      </c>
      <c r="L3279" s="9" t="s">
        <v>18120</v>
      </c>
      <c r="M3279" s="117" t="s">
        <v>21398</v>
      </c>
      <c r="N3279" s="36" t="str">
        <f t="shared" si="311"/>
        <v>▶</v>
      </c>
      <c r="O3279" s="37" t="s">
        <v>17935</v>
      </c>
      <c r="P3279" s="37">
        <v>129</v>
      </c>
      <c r="Q3279" s="37" t="s">
        <v>23</v>
      </c>
      <c r="R3279" s="9" t="str">
        <f>词典存放目录!$A$1&amp;O3279&amp;P3279&amp;Q3279</f>
        <v>F:\《自创文法查阅Excel》4.1备份\《B词汇·红宝书》\红宝书MP3分割\10 n1-こ (129).mp3</v>
      </c>
      <c r="S3279" s="38"/>
      <c r="T3279" s="56"/>
      <c r="U3279" s="56"/>
      <c r="V3279" s="30" t="str">
        <f t="shared" si="312"/>
        <v/>
      </c>
      <c r="W3279" s="29"/>
      <c r="X3279" s="9" t="s">
        <v>464</v>
      </c>
    </row>
    <row r="3280" spans="1:24" s="57" customFormat="1" ht="24">
      <c r="A3280" s="31">
        <v>3452</v>
      </c>
      <c r="B3280" s="32">
        <f t="shared" ca="1" si="309"/>
        <v>0.1486143611051628</v>
      </c>
      <c r="C3280" s="134" t="s">
        <v>6122</v>
      </c>
      <c r="D3280" s="128" t="s">
        <v>6123</v>
      </c>
      <c r="E3280" s="21"/>
      <c r="F3280" s="22"/>
      <c r="G3280" s="22"/>
      <c r="H3280" s="22"/>
      <c r="I3280" s="23"/>
      <c r="J3280" s="35" t="str">
        <f t="shared" si="310"/>
        <v>➸</v>
      </c>
      <c r="K3280" s="117" t="str">
        <f>词典存放目录!$A$1&amp;L3280&amp;M3280</f>
        <v>F:\《自创文法查阅Excel》4.1备份\《B词汇·红宝书》\红宝书15版图片\3452-こらす【凝らす】.jpg</v>
      </c>
      <c r="L3280" s="9" t="s">
        <v>18120</v>
      </c>
      <c r="M3280" s="117" t="s">
        <v>21399</v>
      </c>
      <c r="N3280" s="36" t="str">
        <f t="shared" si="311"/>
        <v>▶</v>
      </c>
      <c r="O3280" s="37" t="s">
        <v>17935</v>
      </c>
      <c r="P3280" s="37">
        <v>130</v>
      </c>
      <c r="Q3280" s="37" t="s">
        <v>23</v>
      </c>
      <c r="R3280" s="9" t="str">
        <f>词典存放目录!$A$1&amp;O3280&amp;P3280&amp;Q3280</f>
        <v>F:\《自创文法查阅Excel》4.1备份\《B词汇·红宝书》\红宝书MP3分割\10 n1-こ (130).mp3</v>
      </c>
      <c r="S3280" s="38"/>
      <c r="T3280" s="56"/>
      <c r="U3280" s="56"/>
      <c r="V3280" s="30" t="str">
        <f t="shared" si="312"/>
        <v/>
      </c>
      <c r="W3280" s="29"/>
      <c r="X3280" s="9" t="s">
        <v>464</v>
      </c>
    </row>
    <row r="3281" spans="1:24" s="57" customFormat="1" ht="24">
      <c r="A3281" s="31">
        <v>3453</v>
      </c>
      <c r="B3281" s="32">
        <f t="shared" ca="1" si="309"/>
        <v>0.85942377062291764</v>
      </c>
      <c r="C3281" s="134" t="s">
        <v>6124</v>
      </c>
      <c r="D3281" s="128" t="s">
        <v>6125</v>
      </c>
      <c r="E3281" s="21"/>
      <c r="F3281" s="22"/>
      <c r="G3281" s="22"/>
      <c r="H3281" s="22"/>
      <c r="I3281" s="23"/>
      <c r="J3281" s="35" t="str">
        <f t="shared" si="310"/>
        <v>➸</v>
      </c>
      <c r="K3281" s="117" t="str">
        <f>词典存放目录!$A$1&amp;L3281&amp;M3281</f>
        <v>F:\《自创文法查阅Excel》4.1备份\《B词汇·红宝书》\红宝书15版图片\3453-こりつ【孤立】.jpg</v>
      </c>
      <c r="L3281" s="9" t="s">
        <v>18120</v>
      </c>
      <c r="M3281" s="117" t="s">
        <v>21400</v>
      </c>
      <c r="N3281" s="36" t="str">
        <f t="shared" si="311"/>
        <v>▶</v>
      </c>
      <c r="O3281" s="37" t="s">
        <v>17935</v>
      </c>
      <c r="P3281" s="37">
        <v>131</v>
      </c>
      <c r="Q3281" s="37" t="s">
        <v>23</v>
      </c>
      <c r="R3281" s="9" t="str">
        <f>词典存放目录!$A$1&amp;O3281&amp;P3281&amp;Q3281</f>
        <v>F:\《自创文法查阅Excel》4.1备份\《B词汇·红宝书》\红宝书MP3分割\10 n1-こ (131).mp3</v>
      </c>
      <c r="S3281" s="38"/>
      <c r="T3281" s="56"/>
      <c r="U3281" s="56"/>
      <c r="V3281" s="30" t="str">
        <f t="shared" si="312"/>
        <v/>
      </c>
      <c r="W3281" s="29"/>
      <c r="X3281" s="9" t="s">
        <v>464</v>
      </c>
    </row>
    <row r="3282" spans="1:24" s="57" customFormat="1" ht="24">
      <c r="A3282" s="31">
        <v>3454</v>
      </c>
      <c r="B3282" s="32">
        <f t="shared" ca="1" si="309"/>
        <v>0.31174269224440476</v>
      </c>
      <c r="C3282" s="134" t="s">
        <v>6126</v>
      </c>
      <c r="D3282" s="128" t="s">
        <v>6127</v>
      </c>
      <c r="E3282" s="21"/>
      <c r="F3282" s="22"/>
      <c r="G3282" s="22"/>
      <c r="H3282" s="22"/>
      <c r="I3282" s="23"/>
      <c r="J3282" s="35" t="str">
        <f t="shared" si="310"/>
        <v>➸</v>
      </c>
      <c r="K3282" s="117" t="str">
        <f>词典存放目录!$A$1&amp;L3282&amp;M3282</f>
        <v>F:\《自创文法查阅Excel》4.1备份\《B词汇·红宝书》\红宝书15版图片\3454-こりる【懲りる】.jpg</v>
      </c>
      <c r="L3282" s="9" t="s">
        <v>18120</v>
      </c>
      <c r="M3282" s="117" t="s">
        <v>21401</v>
      </c>
      <c r="N3282" s="36" t="str">
        <f t="shared" si="311"/>
        <v>▶</v>
      </c>
      <c r="O3282" s="37" t="s">
        <v>17935</v>
      </c>
      <c r="P3282" s="37">
        <v>132</v>
      </c>
      <c r="Q3282" s="37" t="s">
        <v>23</v>
      </c>
      <c r="R3282" s="9" t="str">
        <f>词典存放目录!$A$1&amp;O3282&amp;P3282&amp;Q3282</f>
        <v>F:\《自创文法查阅Excel》4.1备份\《B词汇·红宝书》\红宝书MP3分割\10 n1-こ (132).mp3</v>
      </c>
      <c r="S3282" s="38"/>
      <c r="T3282" s="56"/>
      <c r="U3282" s="56"/>
      <c r="V3282" s="30" t="str">
        <f t="shared" si="312"/>
        <v/>
      </c>
      <c r="W3282" s="29"/>
      <c r="X3282" s="9" t="s">
        <v>464</v>
      </c>
    </row>
    <row r="3283" spans="1:24" s="57" customFormat="1" ht="24">
      <c r="A3283" s="31">
        <v>3455</v>
      </c>
      <c r="B3283" s="32">
        <f t="shared" ca="1" si="309"/>
        <v>4.5133889149719719E-2</v>
      </c>
      <c r="C3283" s="134" t="s">
        <v>6128</v>
      </c>
      <c r="D3283" s="128" t="s">
        <v>6129</v>
      </c>
      <c r="E3283" s="21"/>
      <c r="F3283" s="22"/>
      <c r="G3283" s="22"/>
      <c r="H3283" s="22"/>
      <c r="I3283" s="23"/>
      <c r="J3283" s="35" t="str">
        <f t="shared" si="310"/>
        <v>➸</v>
      </c>
      <c r="K3283" s="117" t="str">
        <f>词典存放目录!$A$1&amp;L3283&amp;M3283</f>
        <v>F:\《自创文法查阅Excel》4.1备份\《B词汇·红宝书》\红宝书15版图片\3455-こる【凝る】.jpg</v>
      </c>
      <c r="L3283" s="9" t="s">
        <v>18120</v>
      </c>
      <c r="M3283" s="117" t="s">
        <v>21402</v>
      </c>
      <c r="N3283" s="36" t="str">
        <f t="shared" si="311"/>
        <v>▶</v>
      </c>
      <c r="O3283" s="37" t="s">
        <v>17935</v>
      </c>
      <c r="P3283" s="37">
        <v>133</v>
      </c>
      <c r="Q3283" s="37" t="s">
        <v>23</v>
      </c>
      <c r="R3283" s="9" t="str">
        <f>词典存放目录!$A$1&amp;O3283&amp;P3283&amp;Q3283</f>
        <v>F:\《自创文法查阅Excel》4.1备份\《B词汇·红宝书》\红宝书MP3分割\10 n1-こ (133).mp3</v>
      </c>
      <c r="S3283" s="38"/>
      <c r="T3283" s="56"/>
      <c r="U3283" s="56"/>
      <c r="V3283" s="30" t="str">
        <f t="shared" si="312"/>
        <v/>
      </c>
      <c r="W3283" s="29"/>
      <c r="X3283" s="9" t="s">
        <v>464</v>
      </c>
    </row>
    <row r="3284" spans="1:24" s="57" customFormat="1" ht="24">
      <c r="A3284" s="31">
        <v>3456</v>
      </c>
      <c r="B3284" s="32">
        <f t="shared" ca="1" si="309"/>
        <v>0.82641782015427678</v>
      </c>
      <c r="C3284" s="134" t="s">
        <v>6130</v>
      </c>
      <c r="D3284" s="128" t="s">
        <v>6131</v>
      </c>
      <c r="E3284" s="21"/>
      <c r="F3284" s="22"/>
      <c r="G3284" s="22"/>
      <c r="H3284" s="22"/>
      <c r="I3284" s="23"/>
      <c r="J3284" s="35" t="str">
        <f t="shared" si="310"/>
        <v>➸</v>
      </c>
      <c r="K3284" s="117" t="str">
        <f>词典存放目录!$A$1&amp;L3284&amp;M3284</f>
        <v>F:\《自创文法查阅Excel》4.1备份\《B词汇·红宝书》\红宝书15版图片\3456-ころもがえ【衣替え】.jpg</v>
      </c>
      <c r="L3284" s="9" t="s">
        <v>18120</v>
      </c>
      <c r="M3284" s="117" t="s">
        <v>21403</v>
      </c>
      <c r="N3284" s="36" t="str">
        <f t="shared" si="311"/>
        <v>▶</v>
      </c>
      <c r="O3284" s="37" t="s">
        <v>17935</v>
      </c>
      <c r="P3284" s="37">
        <v>134</v>
      </c>
      <c r="Q3284" s="37" t="s">
        <v>23</v>
      </c>
      <c r="R3284" s="9" t="str">
        <f>词典存放目录!$A$1&amp;O3284&amp;P3284&amp;Q3284</f>
        <v>F:\《自创文法查阅Excel》4.1备份\《B词汇·红宝书》\红宝书MP3分割\10 n1-こ (134).mp3</v>
      </c>
      <c r="S3284" s="38"/>
      <c r="T3284" s="56"/>
      <c r="U3284" s="56"/>
      <c r="V3284" s="30"/>
      <c r="W3284" s="102"/>
      <c r="X3284" s="9" t="s">
        <v>464</v>
      </c>
    </row>
    <row r="3285" spans="1:24" s="57" customFormat="1" ht="24">
      <c r="A3285" s="31">
        <v>3458</v>
      </c>
      <c r="B3285" s="32">
        <f t="shared" ca="1" si="309"/>
        <v>0.19405242496205388</v>
      </c>
      <c r="C3285" s="134" t="s">
        <v>6132</v>
      </c>
      <c r="D3285" s="128" t="s">
        <v>6133</v>
      </c>
      <c r="E3285" s="21"/>
      <c r="F3285" s="22"/>
      <c r="G3285" s="22"/>
      <c r="H3285" s="22"/>
      <c r="I3285" s="23"/>
      <c r="J3285" s="35" t="str">
        <f t="shared" si="310"/>
        <v>➸</v>
      </c>
      <c r="K3285" s="117" t="str">
        <f>词典存放目录!$A$1&amp;L3285&amp;M3285</f>
        <v>F:\《自创文法查阅Excel》4.1备份\《B词汇·红宝书》\红宝书15版图片\3458-こんきょ【根拠】.jpg</v>
      </c>
      <c r="L3285" s="9" t="s">
        <v>18120</v>
      </c>
      <c r="M3285" s="117" t="s">
        <v>21404</v>
      </c>
      <c r="N3285" s="36" t="str">
        <f t="shared" si="311"/>
        <v>▶</v>
      </c>
      <c r="O3285" s="37" t="s">
        <v>17935</v>
      </c>
      <c r="P3285" s="37">
        <v>136</v>
      </c>
      <c r="Q3285" s="37" t="s">
        <v>23</v>
      </c>
      <c r="R3285" s="9" t="str">
        <f>词典存放目录!$A$1&amp;O3285&amp;P3285&amp;Q3285</f>
        <v>F:\《自创文法查阅Excel》4.1备份\《B词汇·红宝书》\红宝书MP3分割\10 n1-こ (136).mp3</v>
      </c>
      <c r="S3285" s="38"/>
      <c r="T3285" s="56"/>
      <c r="U3285" s="56"/>
      <c r="V3285" s="30"/>
      <c r="W3285" s="29"/>
      <c r="X3285" s="9" t="s">
        <v>464</v>
      </c>
    </row>
    <row r="3286" spans="1:24" s="57" customFormat="1" ht="24">
      <c r="A3286" s="31">
        <v>3459</v>
      </c>
      <c r="B3286" s="32">
        <f t="shared" ca="1" si="309"/>
        <v>0.5633634144274372</v>
      </c>
      <c r="C3286" s="134" t="s">
        <v>6134</v>
      </c>
      <c r="D3286" s="128" t="s">
        <v>6135</v>
      </c>
      <c r="E3286" s="21"/>
      <c r="F3286" s="22"/>
      <c r="G3286" s="22"/>
      <c r="H3286" s="22"/>
      <c r="I3286" s="23"/>
      <c r="J3286" s="35" t="str">
        <f t="shared" si="310"/>
        <v>➸</v>
      </c>
      <c r="K3286" s="117" t="str">
        <f>词典存放目录!$A$1&amp;L3286&amp;M3286</f>
        <v>F:\《自创文法查阅Excel》4.1备份\《B词汇·红宝书》\红宝书15版图片\3459-こんげん【根源】.jpg</v>
      </c>
      <c r="L3286" s="9" t="s">
        <v>18120</v>
      </c>
      <c r="M3286" s="117" t="s">
        <v>21405</v>
      </c>
      <c r="N3286" s="36" t="str">
        <f t="shared" si="311"/>
        <v>▶</v>
      </c>
      <c r="O3286" s="37" t="s">
        <v>17935</v>
      </c>
      <c r="P3286" s="37">
        <v>137</v>
      </c>
      <c r="Q3286" s="37" t="s">
        <v>23</v>
      </c>
      <c r="R3286" s="9" t="str">
        <f>词典存放目录!$A$1&amp;O3286&amp;P3286&amp;Q3286</f>
        <v>F:\《自创文法查阅Excel》4.1备份\《B词汇·红宝书》\红宝书MP3分割\10 n1-こ (137).mp3</v>
      </c>
      <c r="S3286" s="38"/>
      <c r="T3286" s="56"/>
      <c r="U3286" s="56"/>
      <c r="V3286" s="30"/>
      <c r="W3286" s="29"/>
      <c r="X3286" s="9" t="s">
        <v>464</v>
      </c>
    </row>
    <row r="3287" spans="1:24" s="57" customFormat="1" ht="24">
      <c r="A3287" s="31">
        <v>3460</v>
      </c>
      <c r="B3287" s="32">
        <f t="shared" ca="1" si="309"/>
        <v>0.1192540609554491</v>
      </c>
      <c r="C3287" s="134" t="s">
        <v>6136</v>
      </c>
      <c r="D3287" s="128" t="s">
        <v>6137</v>
      </c>
      <c r="E3287" s="21"/>
      <c r="F3287" s="22"/>
      <c r="G3287" s="22"/>
      <c r="H3287" s="22"/>
      <c r="I3287" s="23"/>
      <c r="J3287" s="35" t="str">
        <f t="shared" si="310"/>
        <v>➸</v>
      </c>
      <c r="K3287" s="117" t="str">
        <f>词典存放目录!$A$1&amp;L3287&amp;M3287</f>
        <v>F:\《自创文法查阅Excel》4.1备份\《B词汇·红宝书》\红宝书15版图片\3460-ごんごどうだん【言語道断】.jpg</v>
      </c>
      <c r="L3287" s="9" t="s">
        <v>18120</v>
      </c>
      <c r="M3287" s="117" t="s">
        <v>21406</v>
      </c>
      <c r="N3287" s="36" t="str">
        <f t="shared" si="311"/>
        <v>▶</v>
      </c>
      <c r="O3287" s="37" t="s">
        <v>17935</v>
      </c>
      <c r="P3287" s="37">
        <v>138</v>
      </c>
      <c r="Q3287" s="37" t="s">
        <v>23</v>
      </c>
      <c r="R3287" s="9" t="str">
        <f>词典存放目录!$A$1&amp;O3287&amp;P3287&amp;Q3287</f>
        <v>F:\《自创文法查阅Excel》4.1备份\《B词汇·红宝书》\红宝书MP3分割\10 n1-こ (138).mp3</v>
      </c>
      <c r="S3287" s="38"/>
      <c r="T3287" s="56"/>
      <c r="U3287" s="56"/>
      <c r="V3287" s="30" t="str">
        <f>IF(COUNTA(S3287:U3287)=0,"",COUNTIF(S3287:U3287,"0")/COUNTA(S3287:U3287))</f>
        <v/>
      </c>
      <c r="W3287" s="29"/>
      <c r="X3287" s="9" t="s">
        <v>464</v>
      </c>
    </row>
    <row r="3288" spans="1:24" s="57" customFormat="1" ht="24">
      <c r="A3288" s="31">
        <v>3461</v>
      </c>
      <c r="B3288" s="32">
        <f t="shared" ca="1" si="309"/>
        <v>0.81569936430396872</v>
      </c>
      <c r="C3288" s="134" t="s">
        <v>6138</v>
      </c>
      <c r="D3288" s="128" t="s">
        <v>6139</v>
      </c>
      <c r="E3288" s="21"/>
      <c r="F3288" s="22"/>
      <c r="G3288" s="22"/>
      <c r="H3288" s="22"/>
      <c r="I3288" s="23"/>
      <c r="J3288" s="35" t="str">
        <f t="shared" si="310"/>
        <v>➸</v>
      </c>
      <c r="K3288" s="117" t="str">
        <f>词典存放目录!$A$1&amp;L3288&amp;M3288</f>
        <v>F:\《自创文法查阅Excel》4.1备份\《B词汇·红宝书》\红宝书15版图片\3461-こんじょう【根性】.jpg</v>
      </c>
      <c r="L3288" s="9" t="s">
        <v>18120</v>
      </c>
      <c r="M3288" s="117" t="s">
        <v>21407</v>
      </c>
      <c r="N3288" s="36" t="str">
        <f t="shared" si="311"/>
        <v>▶</v>
      </c>
      <c r="O3288" s="37" t="s">
        <v>17935</v>
      </c>
      <c r="P3288" s="37">
        <v>139</v>
      </c>
      <c r="Q3288" s="37" t="s">
        <v>23</v>
      </c>
      <c r="R3288" s="9" t="str">
        <f>词典存放目录!$A$1&amp;O3288&amp;P3288&amp;Q3288</f>
        <v>F:\《自创文法查阅Excel》4.1备份\《B词汇·红宝书》\红宝书MP3分割\10 n1-こ (139).mp3</v>
      </c>
      <c r="S3288" s="38"/>
      <c r="T3288" s="56"/>
      <c r="U3288" s="56"/>
      <c r="V3288" s="30" t="str">
        <f>IF(COUNTA(S3288:U3288)=0,"",COUNTIF(S3288:U3288,"0")/COUNTA(S3288:U3288))</f>
        <v/>
      </c>
      <c r="W3288" s="29"/>
      <c r="X3288" s="9" t="s">
        <v>464</v>
      </c>
    </row>
    <row r="3289" spans="1:24" s="57" customFormat="1" ht="24">
      <c r="A3289" s="31">
        <v>3462</v>
      </c>
      <c r="B3289" s="32">
        <f t="shared" ca="1" si="309"/>
        <v>0.77826667197355059</v>
      </c>
      <c r="C3289" s="134" t="s">
        <v>6140</v>
      </c>
      <c r="D3289" s="128" t="s">
        <v>6141</v>
      </c>
      <c r="E3289" s="21"/>
      <c r="F3289" s="22"/>
      <c r="G3289" s="22"/>
      <c r="H3289" s="22"/>
      <c r="I3289" s="23"/>
      <c r="J3289" s="35" t="str">
        <f t="shared" si="310"/>
        <v>➸</v>
      </c>
      <c r="K3289" s="117" t="str">
        <f>词典存放目录!$A$1&amp;L3289&amp;M3289</f>
        <v>F:\《自创文法查阅Excel》4.1备份\《B词汇·红宝书》\红宝书15版图片\3462-こんしんかい【懇親会】.jpg</v>
      </c>
      <c r="L3289" s="9" t="s">
        <v>18120</v>
      </c>
      <c r="M3289" s="117" t="s">
        <v>21408</v>
      </c>
      <c r="N3289" s="36" t="str">
        <f t="shared" si="311"/>
        <v>▶</v>
      </c>
      <c r="O3289" s="37" t="s">
        <v>17935</v>
      </c>
      <c r="P3289" s="37">
        <v>140</v>
      </c>
      <c r="Q3289" s="37" t="s">
        <v>23</v>
      </c>
      <c r="R3289" s="9" t="str">
        <f>词典存放目录!$A$1&amp;O3289&amp;P3289&amp;Q3289</f>
        <v>F:\《自创文法查阅Excel》4.1备份\《B词汇·红宝书》\红宝书MP3分割\10 n1-こ (140).mp3</v>
      </c>
      <c r="S3289" s="38"/>
      <c r="T3289" s="56"/>
      <c r="U3289" s="56"/>
      <c r="V3289" s="30"/>
      <c r="W3289" s="29"/>
      <c r="X3289" s="9" t="s">
        <v>464</v>
      </c>
    </row>
    <row r="3290" spans="1:24" s="57" customFormat="1" ht="24">
      <c r="A3290" s="31">
        <v>3463</v>
      </c>
      <c r="B3290" s="32">
        <f t="shared" ca="1" si="309"/>
        <v>0.34017351893519365</v>
      </c>
      <c r="C3290" s="134" t="s">
        <v>6142</v>
      </c>
      <c r="D3290" s="128" t="s">
        <v>6143</v>
      </c>
      <c r="E3290" s="21"/>
      <c r="F3290" s="22"/>
      <c r="G3290" s="22"/>
      <c r="H3290" s="22"/>
      <c r="I3290" s="23"/>
      <c r="J3290" s="35" t="str">
        <f t="shared" si="310"/>
        <v>➸</v>
      </c>
      <c r="K3290" s="117" t="str">
        <f>词典存放目录!$A$1&amp;L3290&amp;M3290</f>
        <v>F:\《自创文法查阅Excel》4.1备份\《B词汇·红宝书》\红宝书15版图片\3463-コンタクト【contact】.jpg</v>
      </c>
      <c r="L3290" s="9" t="s">
        <v>18120</v>
      </c>
      <c r="M3290" s="117" t="s">
        <v>21409</v>
      </c>
      <c r="N3290" s="36" t="str">
        <f t="shared" si="311"/>
        <v>▶</v>
      </c>
      <c r="O3290" s="37" t="s">
        <v>17935</v>
      </c>
      <c r="P3290" s="37">
        <v>141</v>
      </c>
      <c r="Q3290" s="37" t="s">
        <v>23</v>
      </c>
      <c r="R3290" s="9" t="str">
        <f>词典存放目录!$A$1&amp;O3290&amp;P3290&amp;Q3290</f>
        <v>F:\《自创文法查阅Excel》4.1备份\《B词汇·红宝书》\红宝书MP3分割\10 n1-こ (141).mp3</v>
      </c>
      <c r="S3290" s="38"/>
      <c r="T3290" s="56"/>
      <c r="U3290" s="56"/>
      <c r="V3290" s="30" t="str">
        <f t="shared" ref="V3290:V3295" si="313">IF(COUNTA(S3290:U3290)=0,"",COUNTIF(S3290:U3290,"0")/COUNTA(S3290:U3290))</f>
        <v/>
      </c>
      <c r="W3290" s="29"/>
      <c r="X3290" s="9" t="s">
        <v>464</v>
      </c>
    </row>
    <row r="3291" spans="1:24" s="57" customFormat="1" ht="24">
      <c r="A3291" s="31">
        <v>3464</v>
      </c>
      <c r="B3291" s="32">
        <f t="shared" ca="1" si="309"/>
        <v>0.44131601883953919</v>
      </c>
      <c r="C3291" s="134" t="s">
        <v>6144</v>
      </c>
      <c r="D3291" s="128" t="s">
        <v>6145</v>
      </c>
      <c r="E3291" s="21"/>
      <c r="F3291" s="22"/>
      <c r="G3291" s="22"/>
      <c r="H3291" s="22"/>
      <c r="I3291" s="23"/>
      <c r="J3291" s="35" t="str">
        <f t="shared" si="310"/>
        <v>➸</v>
      </c>
      <c r="K3291" s="117" t="str">
        <f>词典存放目录!$A$1&amp;L3291&amp;M3291</f>
        <v>F:\《自创文法查阅Excel》4.1备份\《B词汇·红宝书》\红宝书15版图片\3464-こんてい【根底】.jpg</v>
      </c>
      <c r="L3291" s="9" t="s">
        <v>18120</v>
      </c>
      <c r="M3291" s="117" t="s">
        <v>21410</v>
      </c>
      <c r="N3291" s="36" t="str">
        <f t="shared" si="311"/>
        <v>▶</v>
      </c>
      <c r="O3291" s="37" t="s">
        <v>17935</v>
      </c>
      <c r="P3291" s="37">
        <v>142</v>
      </c>
      <c r="Q3291" s="37" t="s">
        <v>23</v>
      </c>
      <c r="R3291" s="9" t="str">
        <f>词典存放目录!$A$1&amp;O3291&amp;P3291&amp;Q3291</f>
        <v>F:\《自创文法查阅Excel》4.1备份\《B词汇·红宝书》\红宝书MP3分割\10 n1-こ (142).mp3</v>
      </c>
      <c r="S3291" s="38"/>
      <c r="T3291" s="56"/>
      <c r="U3291" s="56"/>
      <c r="V3291" s="30" t="str">
        <f t="shared" si="313"/>
        <v/>
      </c>
      <c r="W3291" s="29"/>
      <c r="X3291" s="9" t="s">
        <v>464</v>
      </c>
    </row>
    <row r="3292" spans="1:24" s="57" customFormat="1" ht="24">
      <c r="A3292" s="31">
        <v>3466</v>
      </c>
      <c r="B3292" s="32">
        <f t="shared" ca="1" si="309"/>
        <v>0.7769595382389356</v>
      </c>
      <c r="C3292" s="134" t="s">
        <v>6146</v>
      </c>
      <c r="D3292" s="128" t="s">
        <v>6147</v>
      </c>
      <c r="E3292" s="21"/>
      <c r="F3292" s="22"/>
      <c r="G3292" s="22"/>
      <c r="H3292" s="22"/>
      <c r="I3292" s="23"/>
      <c r="J3292" s="35" t="str">
        <f t="shared" si="310"/>
        <v>➸</v>
      </c>
      <c r="K3292" s="117" t="str">
        <f>词典存放目录!$A$1&amp;L3292&amp;M3292</f>
        <v>F:\《自创文法查阅Excel》4.1备份\《B词汇·红宝书》\红宝书15版图片\3466-コントラスト【contrast】.jpg</v>
      </c>
      <c r="L3292" s="9" t="s">
        <v>18120</v>
      </c>
      <c r="M3292" s="117" t="s">
        <v>21411</v>
      </c>
      <c r="N3292" s="36" t="str">
        <f t="shared" si="311"/>
        <v>▶</v>
      </c>
      <c r="O3292" s="37" t="s">
        <v>17935</v>
      </c>
      <c r="P3292" s="37">
        <v>144</v>
      </c>
      <c r="Q3292" s="37" t="s">
        <v>23</v>
      </c>
      <c r="R3292" s="9" t="str">
        <f>词典存放目录!$A$1&amp;O3292&amp;P3292&amp;Q3292</f>
        <v>F:\《自创文法查阅Excel》4.1备份\《B词汇·红宝书》\红宝书MP3分割\10 n1-こ (144).mp3</v>
      </c>
      <c r="S3292" s="38"/>
      <c r="T3292" s="56"/>
      <c r="U3292" s="56"/>
      <c r="V3292" s="30" t="str">
        <f t="shared" si="313"/>
        <v/>
      </c>
      <c r="W3292" s="29"/>
      <c r="X3292" s="9" t="s">
        <v>464</v>
      </c>
    </row>
    <row r="3293" spans="1:24" s="57" customFormat="1" ht="24">
      <c r="A3293" s="31">
        <v>3467</v>
      </c>
      <c r="B3293" s="32">
        <f t="shared" ca="1" si="309"/>
        <v>0.26125786561579534</v>
      </c>
      <c r="C3293" s="134" t="s">
        <v>6148</v>
      </c>
      <c r="D3293" s="128" t="s">
        <v>6149</v>
      </c>
      <c r="E3293" s="21"/>
      <c r="F3293" s="22"/>
      <c r="G3293" s="22"/>
      <c r="H3293" s="22"/>
      <c r="I3293" s="23"/>
      <c r="J3293" s="35" t="str">
        <f t="shared" si="310"/>
        <v>➸</v>
      </c>
      <c r="K3293" s="117" t="str">
        <f>词典存放目录!$A$1&amp;L3293&amp;M3293</f>
        <v>F:\《自创文法查阅Excel》4.1备份\《B词汇·红宝书》\红宝书15版图片\3467-コントロール【control】.jpg</v>
      </c>
      <c r="L3293" s="9" t="s">
        <v>18120</v>
      </c>
      <c r="M3293" s="117" t="s">
        <v>21412</v>
      </c>
      <c r="N3293" s="36" t="str">
        <f t="shared" si="311"/>
        <v>▶</v>
      </c>
      <c r="O3293" s="37" t="s">
        <v>17935</v>
      </c>
      <c r="P3293" s="37">
        <v>145</v>
      </c>
      <c r="Q3293" s="37" t="s">
        <v>23</v>
      </c>
      <c r="R3293" s="9" t="str">
        <f>词典存放目录!$A$1&amp;O3293&amp;P3293&amp;Q3293</f>
        <v>F:\《自创文法查阅Excel》4.1备份\《B词汇·红宝书》\红宝书MP3分割\10 n1-こ (145).mp3</v>
      </c>
      <c r="S3293" s="38"/>
      <c r="T3293" s="56"/>
      <c r="U3293" s="56"/>
      <c r="V3293" s="30" t="str">
        <f t="shared" si="313"/>
        <v/>
      </c>
      <c r="W3293" s="29"/>
      <c r="X3293" s="9" t="s">
        <v>464</v>
      </c>
    </row>
    <row r="3294" spans="1:24" s="57" customFormat="1" ht="24">
      <c r="A3294" s="31">
        <v>3468</v>
      </c>
      <c r="B3294" s="32">
        <f t="shared" ca="1" si="309"/>
        <v>0.16730277706043695</v>
      </c>
      <c r="C3294" s="134" t="s">
        <v>6150</v>
      </c>
      <c r="D3294" s="128" t="s">
        <v>6151</v>
      </c>
      <c r="E3294" s="21"/>
      <c r="F3294" s="22"/>
      <c r="G3294" s="22"/>
      <c r="H3294" s="22"/>
      <c r="I3294" s="23"/>
      <c r="J3294" s="35" t="str">
        <f t="shared" si="310"/>
        <v>➸</v>
      </c>
      <c r="K3294" s="117" t="str">
        <f>词典存放目录!$A$1&amp;L3294&amp;M3294</f>
        <v>F:\《自创文法查阅Excel》4.1备份\《B词汇·红宝书》\红宝书15版图片\3468-コンパス【compass】.jpg</v>
      </c>
      <c r="L3294" s="9" t="s">
        <v>18120</v>
      </c>
      <c r="M3294" s="117" t="s">
        <v>21413</v>
      </c>
      <c r="N3294" s="36" t="str">
        <f t="shared" si="311"/>
        <v>▶</v>
      </c>
      <c r="O3294" s="37" t="s">
        <v>17935</v>
      </c>
      <c r="P3294" s="37">
        <v>146</v>
      </c>
      <c r="Q3294" s="37" t="s">
        <v>23</v>
      </c>
      <c r="R3294" s="9" t="str">
        <f>词典存放目录!$A$1&amp;O3294&amp;P3294&amp;Q3294</f>
        <v>F:\《自创文法查阅Excel》4.1备份\《B词汇·红宝书》\红宝书MP3分割\10 n1-こ (146).mp3</v>
      </c>
      <c r="S3294" s="38"/>
      <c r="T3294" s="56"/>
      <c r="U3294" s="56"/>
      <c r="V3294" s="30" t="str">
        <f t="shared" si="313"/>
        <v/>
      </c>
      <c r="W3294" s="29"/>
      <c r="X3294" s="9" t="s">
        <v>464</v>
      </c>
    </row>
    <row r="3295" spans="1:24" s="57" customFormat="1" ht="24">
      <c r="A3295" s="31">
        <v>3469</v>
      </c>
      <c r="B3295" s="32">
        <f t="shared" ca="1" si="309"/>
        <v>0.90716386690019335</v>
      </c>
      <c r="C3295" s="134" t="s">
        <v>6152</v>
      </c>
      <c r="D3295" s="128" t="s">
        <v>6153</v>
      </c>
      <c r="E3295" s="21"/>
      <c r="F3295" s="22"/>
      <c r="G3295" s="22"/>
      <c r="H3295" s="22"/>
      <c r="I3295" s="23"/>
      <c r="J3295" s="35" t="str">
        <f t="shared" si="310"/>
        <v>➸</v>
      </c>
      <c r="K3295" s="117" t="str">
        <f>词典存放目录!$A$1&amp;L3295&amp;M3295</f>
        <v>F:\《自创文法查阅Excel》4.1备份\《B词汇·红宝书》\红宝书15版图片\3469-コンプレックス【complex】.jpg</v>
      </c>
      <c r="L3295" s="9" t="s">
        <v>18120</v>
      </c>
      <c r="M3295" s="117" t="s">
        <v>21414</v>
      </c>
      <c r="N3295" s="36" t="str">
        <f t="shared" si="311"/>
        <v>▶</v>
      </c>
      <c r="O3295" s="37" t="s">
        <v>17935</v>
      </c>
      <c r="P3295" s="37">
        <v>147</v>
      </c>
      <c r="Q3295" s="37" t="s">
        <v>23</v>
      </c>
      <c r="R3295" s="9" t="str">
        <f>词典存放目录!$A$1&amp;O3295&amp;P3295&amp;Q3295</f>
        <v>F:\《自创文法查阅Excel》4.1备份\《B词汇·红宝书》\红宝书MP3分割\10 n1-こ (147).mp3</v>
      </c>
      <c r="S3295" s="38"/>
      <c r="T3295" s="56"/>
      <c r="U3295" s="56"/>
      <c r="V3295" s="30" t="str">
        <f t="shared" si="313"/>
        <v/>
      </c>
      <c r="W3295" s="29"/>
      <c r="X3295" s="9" t="s">
        <v>464</v>
      </c>
    </row>
    <row r="3296" spans="1:24" s="57" customFormat="1" ht="24">
      <c r="A3296" s="31">
        <v>3470</v>
      </c>
      <c r="B3296" s="32">
        <f t="shared" ca="1" si="309"/>
        <v>0.75415346500113689</v>
      </c>
      <c r="C3296" s="134" t="s">
        <v>6154</v>
      </c>
      <c r="D3296" s="128" t="s">
        <v>6155</v>
      </c>
      <c r="E3296" s="21"/>
      <c r="F3296" s="22"/>
      <c r="G3296" s="22"/>
      <c r="H3296" s="22"/>
      <c r="I3296" s="23"/>
      <c r="J3296" s="35" t="str">
        <f t="shared" si="310"/>
        <v>➸</v>
      </c>
      <c r="K3296" s="117" t="str">
        <f>词典存放目录!$A$1&amp;L3296&amp;M3296</f>
        <v>F:\《自创文法查阅Excel》4.1备份\《B词汇·红宝书》\红宝书15版图片\3470-こんぽう【梱包】.jpg</v>
      </c>
      <c r="L3296" s="9" t="s">
        <v>18120</v>
      </c>
      <c r="M3296" s="117" t="s">
        <v>21415</v>
      </c>
      <c r="N3296" s="36" t="str">
        <f t="shared" si="311"/>
        <v>▶</v>
      </c>
      <c r="O3296" s="37" t="s">
        <v>17935</v>
      </c>
      <c r="P3296" s="37">
        <v>148</v>
      </c>
      <c r="Q3296" s="37" t="s">
        <v>23</v>
      </c>
      <c r="R3296" s="9" t="str">
        <f>词典存放目录!$A$1&amp;O3296&amp;P3296&amp;Q3296</f>
        <v>F:\《自创文法查阅Excel》4.1备份\《B词汇·红宝书》\红宝书MP3分割\10 n1-こ (148).mp3</v>
      </c>
      <c r="S3296" s="38"/>
      <c r="T3296" s="56"/>
      <c r="U3296" s="56"/>
      <c r="V3296" s="30"/>
      <c r="W3296" s="29"/>
      <c r="X3296" s="9" t="s">
        <v>464</v>
      </c>
    </row>
    <row r="3297" spans="1:24" s="57" customFormat="1" ht="24">
      <c r="A3297" s="31">
        <v>3471</v>
      </c>
      <c r="B3297" s="32">
        <f t="shared" ca="1" si="309"/>
        <v>0.73174358033047127</v>
      </c>
      <c r="C3297" s="134" t="s">
        <v>6156</v>
      </c>
      <c r="D3297" s="128" t="s">
        <v>6157</v>
      </c>
      <c r="E3297" s="21"/>
      <c r="F3297" s="22"/>
      <c r="G3297" s="22"/>
      <c r="H3297" s="22"/>
      <c r="I3297" s="23"/>
      <c r="J3297" s="35" t="str">
        <f t="shared" si="310"/>
        <v>➸</v>
      </c>
      <c r="K3297" s="117" t="str">
        <f>词典存放目录!$A$1&amp;L3297&amp;M3297</f>
        <v>F:\《自创文法查阅Excel》4.1备份\《B词汇·红宝书》\红宝书15版图片\3471-こんぽん【根本】.jpg</v>
      </c>
      <c r="L3297" s="9" t="s">
        <v>18120</v>
      </c>
      <c r="M3297" s="117" t="s">
        <v>21416</v>
      </c>
      <c r="N3297" s="36" t="str">
        <f t="shared" si="311"/>
        <v>▶</v>
      </c>
      <c r="O3297" s="37" t="s">
        <v>17935</v>
      </c>
      <c r="P3297" s="37">
        <v>149</v>
      </c>
      <c r="Q3297" s="37" t="s">
        <v>23</v>
      </c>
      <c r="R3297" s="9" t="str">
        <f>词典存放目录!$A$1&amp;O3297&amp;P3297&amp;Q3297</f>
        <v>F:\《自创文法查阅Excel》4.1备份\《B词汇·红宝书》\红宝书MP3分割\10 n1-こ (149).mp3</v>
      </c>
      <c r="S3297" s="38"/>
      <c r="T3297" s="56"/>
      <c r="U3297" s="56"/>
      <c r="V3297" s="30" t="str">
        <f t="shared" ref="V3297:V3338" si="314">IF(COUNTA(S3297:U3297)=0,"",COUNTIF(S3297:U3297,"0")/COUNTA(S3297:U3297))</f>
        <v/>
      </c>
      <c r="W3297" s="29"/>
      <c r="X3297" s="9" t="s">
        <v>464</v>
      </c>
    </row>
    <row r="3298" spans="1:24" s="57" customFormat="1" ht="24">
      <c r="A3298" s="31">
        <v>3472</v>
      </c>
      <c r="B3298" s="32">
        <f t="shared" ca="1" si="309"/>
        <v>0.53890288183932522</v>
      </c>
      <c r="C3298" s="134" t="s">
        <v>6158</v>
      </c>
      <c r="D3298" s="128" t="s">
        <v>6159</v>
      </c>
      <c r="E3298" s="21"/>
      <c r="F3298" s="22"/>
      <c r="G3298" s="22"/>
      <c r="H3298" s="22"/>
      <c r="I3298" s="23"/>
      <c r="J3298" s="35" t="str">
        <f t="shared" si="310"/>
        <v>➸</v>
      </c>
      <c r="K3298" s="117" t="str">
        <f>词典存放目录!$A$1&amp;L3298&amp;M3298</f>
        <v>F:\《自创文法查阅Excel》4.1备份\《B词汇·红宝书》\红宝书15版图片\3472-こんぽんてき【根本的】.jpg</v>
      </c>
      <c r="L3298" s="9" t="s">
        <v>18120</v>
      </c>
      <c r="M3298" s="117" t="s">
        <v>21417</v>
      </c>
      <c r="N3298" s="36" t="str">
        <f t="shared" si="311"/>
        <v>▶</v>
      </c>
      <c r="O3298" s="37" t="s">
        <v>17935</v>
      </c>
      <c r="P3298" s="37">
        <v>150</v>
      </c>
      <c r="Q3298" s="37" t="s">
        <v>23</v>
      </c>
      <c r="R3298" s="9" t="str">
        <f>词典存放目录!$A$1&amp;O3298&amp;P3298&amp;Q3298</f>
        <v>F:\《自创文法查阅Excel》4.1备份\《B词汇·红宝书》\红宝书MP3分割\10 n1-こ (150).mp3</v>
      </c>
      <c r="S3298" s="38"/>
      <c r="T3298" s="56"/>
      <c r="U3298" s="56"/>
      <c r="V3298" s="30" t="str">
        <f t="shared" si="314"/>
        <v/>
      </c>
      <c r="W3298" s="29"/>
      <c r="X3298" s="9" t="s">
        <v>464</v>
      </c>
    </row>
    <row r="3299" spans="1:24" s="57" customFormat="1" ht="24">
      <c r="A3299" s="31">
        <v>3473</v>
      </c>
      <c r="B3299" s="32">
        <f t="shared" ca="1" si="309"/>
        <v>0.13135712337449823</v>
      </c>
      <c r="C3299" s="134" t="s">
        <v>6160</v>
      </c>
      <c r="D3299" s="128" t="s">
        <v>6161</v>
      </c>
      <c r="E3299" s="21"/>
      <c r="F3299" s="22"/>
      <c r="G3299" s="22"/>
      <c r="H3299" s="22"/>
      <c r="I3299" s="23"/>
      <c r="J3299" s="35" t="str">
        <f t="shared" si="310"/>
        <v>➸</v>
      </c>
      <c r="K3299" s="117" t="str">
        <f>词典存放目录!$A$1&amp;L3299&amp;M3299</f>
        <v>F:\《自创文法查阅Excel》4.1备份\《B词汇·红宝书》\红宝书15版图片\3473-コンマ【comma】.jpg</v>
      </c>
      <c r="L3299" s="9" t="s">
        <v>18120</v>
      </c>
      <c r="M3299" s="117" t="s">
        <v>21418</v>
      </c>
      <c r="N3299" s="36" t="str">
        <f t="shared" si="311"/>
        <v>▶</v>
      </c>
      <c r="O3299" s="37" t="s">
        <v>17935</v>
      </c>
      <c r="P3299" s="37">
        <v>151</v>
      </c>
      <c r="Q3299" s="37" t="s">
        <v>23</v>
      </c>
      <c r="R3299" s="9" t="str">
        <f>词典存放目录!$A$1&amp;O3299&amp;P3299&amp;Q3299</f>
        <v>F:\《自创文法查阅Excel》4.1备份\《B词汇·红宝书》\红宝书MP3分割\10 n1-こ (151).mp3</v>
      </c>
      <c r="S3299" s="38"/>
      <c r="T3299" s="56"/>
      <c r="U3299" s="56"/>
      <c r="V3299" s="30" t="str">
        <f t="shared" si="314"/>
        <v/>
      </c>
      <c r="W3299" s="29"/>
      <c r="X3299" s="9" t="s">
        <v>464</v>
      </c>
    </row>
    <row r="3300" spans="1:24" s="57" customFormat="1" ht="24">
      <c r="A3300" s="31">
        <v>3474</v>
      </c>
      <c r="B3300" s="32">
        <f t="shared" ca="1" si="309"/>
        <v>0.6665617815940299</v>
      </c>
      <c r="C3300" s="134" t="s">
        <v>6162</v>
      </c>
      <c r="D3300" s="128" t="s">
        <v>6163</v>
      </c>
      <c r="E3300" s="21"/>
      <c r="F3300" s="22"/>
      <c r="G3300" s="22"/>
      <c r="H3300" s="22"/>
      <c r="I3300" s="23"/>
      <c r="J3300" s="35" t="str">
        <f t="shared" si="310"/>
        <v>➸</v>
      </c>
      <c r="K3300" s="117" t="str">
        <f>词典存放目录!$A$1&amp;L3300&amp;M3300</f>
        <v>F:\《自创文法查阅Excel》4.1备份\《B词汇·红宝书》\红宝书15版图片\3474-こんわく【困惑】.jpg</v>
      </c>
      <c r="L3300" s="9" t="s">
        <v>18120</v>
      </c>
      <c r="M3300" s="117" t="s">
        <v>21419</v>
      </c>
      <c r="N3300" s="36" t="str">
        <f t="shared" si="311"/>
        <v>▶</v>
      </c>
      <c r="O3300" s="37" t="s">
        <v>17935</v>
      </c>
      <c r="P3300" s="37">
        <v>152</v>
      </c>
      <c r="Q3300" s="37" t="s">
        <v>23</v>
      </c>
      <c r="R3300" s="9" t="str">
        <f>词典存放目录!$A$1&amp;O3300&amp;P3300&amp;Q3300</f>
        <v>F:\《自创文法查阅Excel》4.1备份\《B词汇·红宝书》\红宝书MP3分割\10 n1-こ (152).mp3</v>
      </c>
      <c r="S3300" s="38"/>
      <c r="T3300" s="56"/>
      <c r="U3300" s="56"/>
      <c r="V3300" s="30" t="str">
        <f t="shared" si="314"/>
        <v/>
      </c>
      <c r="W3300" s="29"/>
      <c r="X3300" s="9" t="s">
        <v>464</v>
      </c>
    </row>
    <row r="3301" spans="1:24" s="57" customFormat="1" ht="24">
      <c r="A3301" s="31">
        <v>3475</v>
      </c>
      <c r="B3301" s="32">
        <f t="shared" ca="1" si="309"/>
        <v>0.14808185867805579</v>
      </c>
      <c r="C3301" s="130" t="s">
        <v>6164</v>
      </c>
      <c r="D3301" s="120"/>
      <c r="E3301" s="21"/>
      <c r="F3301" s="22"/>
      <c r="G3301" s="22"/>
      <c r="H3301" s="22"/>
      <c r="I3301" s="23"/>
      <c r="J3301" s="35" t="str">
        <f t="shared" si="310"/>
        <v>➸</v>
      </c>
      <c r="K3301" s="117" t="str">
        <f>词典存放目录!$A$1&amp;L3301&amp;M3301</f>
        <v>F:\《自创文法查阅Excel》4.1备份\《B词汇·红宝书》\红宝书15版图片\3475-さあ.jpg</v>
      </c>
      <c r="L3301" s="9" t="s">
        <v>18120</v>
      </c>
      <c r="M3301" s="117" t="s">
        <v>21420</v>
      </c>
      <c r="N3301" s="36" t="str">
        <f t="shared" si="311"/>
        <v>▶</v>
      </c>
      <c r="O3301" s="37" t="s">
        <v>17936</v>
      </c>
      <c r="P3301" s="37">
        <v>1</v>
      </c>
      <c r="Q3301" s="37" t="s">
        <v>23</v>
      </c>
      <c r="R3301" s="9" t="str">
        <f>词典存放目录!$A$1&amp;O3301&amp;P3301&amp;Q3301</f>
        <v>F:\《自创文法查阅Excel》4.1备份\《B词汇·红宝书》\红宝书MP3分割\11 n5-さ (1).mp3</v>
      </c>
      <c r="S3301" s="38"/>
      <c r="T3301" s="56"/>
      <c r="U3301" s="56"/>
      <c r="V3301" s="30" t="str">
        <f t="shared" si="314"/>
        <v/>
      </c>
      <c r="W3301" s="29"/>
      <c r="X3301" s="9" t="s">
        <v>24</v>
      </c>
    </row>
    <row r="3302" spans="1:24" s="57" customFormat="1" ht="24">
      <c r="A3302" s="31">
        <v>3476</v>
      </c>
      <c r="B3302" s="32">
        <f t="shared" ca="1" si="309"/>
        <v>0.1889272935745262</v>
      </c>
      <c r="C3302" s="130" t="s">
        <v>6165</v>
      </c>
      <c r="D3302" s="120" t="s">
        <v>6166</v>
      </c>
      <c r="E3302" s="21"/>
      <c r="F3302" s="22"/>
      <c r="G3302" s="22"/>
      <c r="H3302" s="22"/>
      <c r="I3302" s="23"/>
      <c r="J3302" s="35" t="str">
        <f t="shared" si="310"/>
        <v>➸</v>
      </c>
      <c r="K3302" s="117" t="str">
        <f>词典存放目录!$A$1&amp;L3302&amp;M3302</f>
        <v>F:\《自创文法查阅Excel》4.1备份\《B词汇·红宝书》\红宝书15版图片\3476-～さい【～歳】.jpg</v>
      </c>
      <c r="L3302" s="9" t="s">
        <v>18120</v>
      </c>
      <c r="M3302" s="117" t="s">
        <v>21421</v>
      </c>
      <c r="N3302" s="36" t="str">
        <f t="shared" si="311"/>
        <v>▶</v>
      </c>
      <c r="O3302" s="37" t="s">
        <v>17936</v>
      </c>
      <c r="P3302" s="37">
        <v>2</v>
      </c>
      <c r="Q3302" s="37" t="s">
        <v>23</v>
      </c>
      <c r="R3302" s="9" t="str">
        <f>词典存放目录!$A$1&amp;O3302&amp;P3302&amp;Q3302</f>
        <v>F:\《自创文法查阅Excel》4.1备份\《B词汇·红宝书》\红宝书MP3分割\11 n5-さ (2).mp3</v>
      </c>
      <c r="S3302" s="38"/>
      <c r="T3302" s="56"/>
      <c r="U3302" s="56"/>
      <c r="V3302" s="30" t="str">
        <f t="shared" si="314"/>
        <v/>
      </c>
      <c r="W3302" s="29"/>
      <c r="X3302" s="9" t="s">
        <v>24</v>
      </c>
    </row>
    <row r="3303" spans="1:24" s="57" customFormat="1" ht="24">
      <c r="A3303" s="31">
        <v>3477</v>
      </c>
      <c r="B3303" s="32">
        <f t="shared" ca="1" si="309"/>
        <v>0.75628636056290843</v>
      </c>
      <c r="C3303" s="130" t="s">
        <v>6167</v>
      </c>
      <c r="D3303" s="120" t="s">
        <v>6168</v>
      </c>
      <c r="E3303" s="21"/>
      <c r="F3303" s="22"/>
      <c r="G3303" s="22"/>
      <c r="H3303" s="22"/>
      <c r="I3303" s="23"/>
      <c r="J3303" s="35" t="str">
        <f t="shared" si="310"/>
        <v>➸</v>
      </c>
      <c r="K3303" s="117" t="str">
        <f>词典存放目录!$A$1&amp;L3303&amp;M3303</f>
        <v>F:\《自创文法查阅Excel》4.1备份\《B词汇·红宝书》\红宝书15版图片\3477-さいご【最後】.jpg</v>
      </c>
      <c r="L3303" s="9" t="s">
        <v>18120</v>
      </c>
      <c r="M3303" s="117" t="s">
        <v>21422</v>
      </c>
      <c r="N3303" s="36" t="str">
        <f t="shared" si="311"/>
        <v>▶</v>
      </c>
      <c r="O3303" s="37" t="s">
        <v>17936</v>
      </c>
      <c r="P3303" s="37">
        <v>3</v>
      </c>
      <c r="Q3303" s="37" t="s">
        <v>23</v>
      </c>
      <c r="R3303" s="9" t="str">
        <f>词典存放目录!$A$1&amp;O3303&amp;P3303&amp;Q3303</f>
        <v>F:\《自创文法查阅Excel》4.1备份\《B词汇·红宝书》\红宝书MP3分割\11 n5-さ (3).mp3</v>
      </c>
      <c r="S3303" s="38"/>
      <c r="T3303" s="56"/>
      <c r="U3303" s="56"/>
      <c r="V3303" s="30" t="str">
        <f t="shared" si="314"/>
        <v/>
      </c>
      <c r="W3303" s="29"/>
      <c r="X3303" s="9" t="s">
        <v>24</v>
      </c>
    </row>
    <row r="3304" spans="1:24" s="57" customFormat="1" ht="24">
      <c r="A3304" s="31">
        <v>3478</v>
      </c>
      <c r="B3304" s="32">
        <f t="shared" ca="1" si="309"/>
        <v>0.17505210966325091</v>
      </c>
      <c r="C3304" s="130" t="s">
        <v>6169</v>
      </c>
      <c r="D3304" s="120" t="s">
        <v>6170</v>
      </c>
      <c r="E3304" s="21"/>
      <c r="F3304" s="22"/>
      <c r="G3304" s="22"/>
      <c r="H3304" s="22"/>
      <c r="I3304" s="23"/>
      <c r="J3304" s="35" t="str">
        <f t="shared" si="310"/>
        <v>➸</v>
      </c>
      <c r="K3304" s="117" t="str">
        <f>词典存放目录!$A$1&amp;L3304&amp;M3304</f>
        <v>F:\《自创文法查阅Excel》4.1备份\《B词汇·红宝书》\红宝书15版图片\3478-さいしょ【最初】.jpg</v>
      </c>
      <c r="L3304" s="9" t="s">
        <v>18120</v>
      </c>
      <c r="M3304" s="117" t="s">
        <v>21423</v>
      </c>
      <c r="N3304" s="36" t="str">
        <f t="shared" si="311"/>
        <v>▶</v>
      </c>
      <c r="O3304" s="37" t="s">
        <v>17936</v>
      </c>
      <c r="P3304" s="37">
        <v>4</v>
      </c>
      <c r="Q3304" s="37" t="s">
        <v>23</v>
      </c>
      <c r="R3304" s="9" t="str">
        <f>词典存放目录!$A$1&amp;O3304&amp;P3304&amp;Q3304</f>
        <v>F:\《自创文法查阅Excel》4.1备份\《B词汇·红宝书》\红宝书MP3分割\11 n5-さ (4).mp3</v>
      </c>
      <c r="S3304" s="38"/>
      <c r="T3304" s="56"/>
      <c r="U3304" s="56"/>
      <c r="V3304" s="30" t="str">
        <f t="shared" si="314"/>
        <v/>
      </c>
      <c r="W3304" s="29"/>
      <c r="X3304" s="9" t="s">
        <v>24</v>
      </c>
    </row>
    <row r="3305" spans="1:24" s="57" customFormat="1" ht="24">
      <c r="A3305" s="31">
        <v>3479</v>
      </c>
      <c r="B3305" s="32">
        <f t="shared" ca="1" si="309"/>
        <v>0.75969841509926039</v>
      </c>
      <c r="C3305" s="130" t="s">
        <v>6171</v>
      </c>
      <c r="D3305" s="120" t="s">
        <v>6172</v>
      </c>
      <c r="E3305" s="21"/>
      <c r="F3305" s="22"/>
      <c r="G3305" s="22"/>
      <c r="H3305" s="22"/>
      <c r="I3305" s="23"/>
      <c r="J3305" s="35" t="str">
        <f t="shared" si="310"/>
        <v>➸</v>
      </c>
      <c r="K3305" s="117" t="str">
        <f>词典存放目录!$A$1&amp;L3305&amp;M3305</f>
        <v>F:\《自创文法查阅Excel》4.1备份\《B词汇·红宝书》\红宝书15版图片\3479-さいふ【財布】.jpg</v>
      </c>
      <c r="L3305" s="9" t="s">
        <v>18120</v>
      </c>
      <c r="M3305" s="117" t="s">
        <v>21424</v>
      </c>
      <c r="N3305" s="36" t="str">
        <f t="shared" si="311"/>
        <v>▶</v>
      </c>
      <c r="O3305" s="37" t="s">
        <v>17936</v>
      </c>
      <c r="P3305" s="37">
        <v>5</v>
      </c>
      <c r="Q3305" s="37" t="s">
        <v>23</v>
      </c>
      <c r="R3305" s="9" t="str">
        <f>词典存放目录!$A$1&amp;O3305&amp;P3305&amp;Q3305</f>
        <v>F:\《自创文法查阅Excel》4.1备份\《B词汇·红宝书》\红宝书MP3分割\11 n5-さ (5).mp3</v>
      </c>
      <c r="S3305" s="38"/>
      <c r="T3305" s="56"/>
      <c r="U3305" s="56"/>
      <c r="V3305" s="30" t="str">
        <f t="shared" si="314"/>
        <v/>
      </c>
      <c r="W3305" s="29"/>
      <c r="X3305" s="9" t="s">
        <v>24</v>
      </c>
    </row>
    <row r="3306" spans="1:24" s="57" customFormat="1" ht="24">
      <c r="A3306" s="31">
        <v>3480</v>
      </c>
      <c r="B3306" s="32">
        <f t="shared" ca="1" si="309"/>
        <v>0.34364938276674828</v>
      </c>
      <c r="C3306" s="130" t="s">
        <v>6173</v>
      </c>
      <c r="D3306" s="120" t="s">
        <v>6174</v>
      </c>
      <c r="E3306" s="21"/>
      <c r="F3306" s="22"/>
      <c r="G3306" s="22"/>
      <c r="H3306" s="22"/>
      <c r="I3306" s="23"/>
      <c r="J3306" s="35" t="str">
        <f t="shared" si="310"/>
        <v>➸</v>
      </c>
      <c r="K3306" s="117" t="str">
        <f>词典存放目录!$A$1&amp;L3306&amp;M3306</f>
        <v>F:\《自创文法查阅Excel》4.1备份\《B词汇·红宝书》\红宝书15版图片\3480-さがす【探す】.jpg</v>
      </c>
      <c r="L3306" s="9" t="s">
        <v>18120</v>
      </c>
      <c r="M3306" s="117" t="s">
        <v>21425</v>
      </c>
      <c r="N3306" s="36" t="str">
        <f t="shared" si="311"/>
        <v>▶</v>
      </c>
      <c r="O3306" s="37" t="s">
        <v>17936</v>
      </c>
      <c r="P3306" s="37">
        <v>6</v>
      </c>
      <c r="Q3306" s="37" t="s">
        <v>23</v>
      </c>
      <c r="R3306" s="9" t="str">
        <f>词典存放目录!$A$1&amp;O3306&amp;P3306&amp;Q3306</f>
        <v>F:\《自创文法查阅Excel》4.1备份\《B词汇·红宝书》\红宝书MP3分割\11 n5-さ (6).mp3</v>
      </c>
      <c r="S3306" s="38"/>
      <c r="T3306" s="56"/>
      <c r="U3306" s="56"/>
      <c r="V3306" s="30" t="str">
        <f t="shared" si="314"/>
        <v/>
      </c>
      <c r="W3306" s="29"/>
      <c r="X3306" s="9" t="s">
        <v>24</v>
      </c>
    </row>
    <row r="3307" spans="1:24" s="57" customFormat="1" ht="24">
      <c r="A3307" s="31">
        <v>3481</v>
      </c>
      <c r="B3307" s="32">
        <f t="shared" ca="1" si="309"/>
        <v>9.0669029603118734E-2</v>
      </c>
      <c r="C3307" s="130" t="s">
        <v>6175</v>
      </c>
      <c r="D3307" s="120" t="s">
        <v>1506</v>
      </c>
      <c r="E3307" s="21"/>
      <c r="F3307" s="22"/>
      <c r="G3307" s="22"/>
      <c r="H3307" s="22"/>
      <c r="I3307" s="23"/>
      <c r="J3307" s="35" t="str">
        <f t="shared" si="310"/>
        <v>➸</v>
      </c>
      <c r="K3307" s="117" t="str">
        <f>词典存放目录!$A$1&amp;L3307&amp;M3307</f>
        <v>F:\《自创文法查阅Excel》4.1备份\《B词汇·红宝书》\红宝书15版图片\3481-さかな【魚】.jpg</v>
      </c>
      <c r="L3307" s="9" t="s">
        <v>18120</v>
      </c>
      <c r="M3307" s="117" t="s">
        <v>21426</v>
      </c>
      <c r="N3307" s="36" t="str">
        <f t="shared" si="311"/>
        <v>▶</v>
      </c>
      <c r="O3307" s="37" t="s">
        <v>17936</v>
      </c>
      <c r="P3307" s="37">
        <v>7</v>
      </c>
      <c r="Q3307" s="37" t="s">
        <v>23</v>
      </c>
      <c r="R3307" s="9" t="str">
        <f>词典存放目录!$A$1&amp;O3307&amp;P3307&amp;Q3307</f>
        <v>F:\《自创文法查阅Excel》4.1备份\《B词汇·红宝书》\红宝书MP3分割\11 n5-さ (7).mp3</v>
      </c>
      <c r="S3307" s="38"/>
      <c r="T3307" s="56"/>
      <c r="U3307" s="56"/>
      <c r="V3307" s="30" t="str">
        <f t="shared" si="314"/>
        <v/>
      </c>
      <c r="W3307" s="29"/>
      <c r="X3307" s="9" t="s">
        <v>24</v>
      </c>
    </row>
    <row r="3308" spans="1:24" s="57" customFormat="1" ht="24">
      <c r="A3308" s="31">
        <v>3482</v>
      </c>
      <c r="B3308" s="32">
        <f t="shared" ca="1" si="309"/>
        <v>0.33645051838233164</v>
      </c>
      <c r="C3308" s="130" t="s">
        <v>6176</v>
      </c>
      <c r="D3308" s="120" t="s">
        <v>6177</v>
      </c>
      <c r="E3308" s="21"/>
      <c r="F3308" s="22"/>
      <c r="G3308" s="22"/>
      <c r="H3308" s="22"/>
      <c r="I3308" s="23"/>
      <c r="J3308" s="35" t="str">
        <f t="shared" si="310"/>
        <v>➸</v>
      </c>
      <c r="K3308" s="117" t="str">
        <f>词典存放目录!$A$1&amp;L3308&amp;M3308</f>
        <v>F:\《自创文法查阅Excel》4.1备份\《B词汇·红宝书》\红宝书15版图片\3482-さき【先】.jpg</v>
      </c>
      <c r="L3308" s="9" t="s">
        <v>18120</v>
      </c>
      <c r="M3308" s="117" t="s">
        <v>21427</v>
      </c>
      <c r="N3308" s="36" t="str">
        <f t="shared" si="311"/>
        <v>▶</v>
      </c>
      <c r="O3308" s="37" t="s">
        <v>17936</v>
      </c>
      <c r="P3308" s="37">
        <v>8</v>
      </c>
      <c r="Q3308" s="37" t="s">
        <v>23</v>
      </c>
      <c r="R3308" s="9" t="str">
        <f>词典存放目录!$A$1&amp;O3308&amp;P3308&amp;Q3308</f>
        <v>F:\《自创文法查阅Excel》4.1备份\《B词汇·红宝书》\红宝书MP3分割\11 n5-さ (8).mp3</v>
      </c>
      <c r="S3308" s="38"/>
      <c r="T3308" s="56"/>
      <c r="U3308" s="56"/>
      <c r="V3308" s="30" t="str">
        <f t="shared" si="314"/>
        <v/>
      </c>
      <c r="W3308" s="29"/>
      <c r="X3308" s="9" t="s">
        <v>24</v>
      </c>
    </row>
    <row r="3309" spans="1:24" s="57" customFormat="1" ht="24">
      <c r="A3309" s="31">
        <v>3483</v>
      </c>
      <c r="B3309" s="32">
        <f t="shared" ca="1" si="309"/>
        <v>8.3660337994770462E-2</v>
      </c>
      <c r="C3309" s="130" t="s">
        <v>6178</v>
      </c>
      <c r="D3309" s="120" t="s">
        <v>6179</v>
      </c>
      <c r="E3309" s="21"/>
      <c r="F3309" s="22"/>
      <c r="G3309" s="22"/>
      <c r="H3309" s="22"/>
      <c r="I3309" s="23"/>
      <c r="J3309" s="35" t="str">
        <f t="shared" si="310"/>
        <v>➸</v>
      </c>
      <c r="K3309" s="117" t="str">
        <f>词典存放目录!$A$1&amp;L3309&amp;M3309</f>
        <v>F:\《自创文法查阅Excel》4.1备份\《B词汇·红宝书》\红宝书15版图片\3483-さきに【先に】.jpg</v>
      </c>
      <c r="L3309" s="9" t="s">
        <v>18120</v>
      </c>
      <c r="M3309" s="117" t="s">
        <v>21428</v>
      </c>
      <c r="N3309" s="36" t="str">
        <f t="shared" si="311"/>
        <v>▶</v>
      </c>
      <c r="O3309" s="37" t="s">
        <v>17936</v>
      </c>
      <c r="P3309" s="37">
        <v>9</v>
      </c>
      <c r="Q3309" s="37" t="s">
        <v>23</v>
      </c>
      <c r="R3309" s="9" t="str">
        <f>词典存放目录!$A$1&amp;O3309&amp;P3309&amp;Q3309</f>
        <v>F:\《自创文法查阅Excel》4.1备份\《B词汇·红宝书》\红宝书MP3分割\11 n5-さ (9).mp3</v>
      </c>
      <c r="S3309" s="38"/>
      <c r="T3309" s="56"/>
      <c r="U3309" s="56"/>
      <c r="V3309" s="30" t="str">
        <f t="shared" si="314"/>
        <v/>
      </c>
      <c r="W3309" s="29"/>
      <c r="X3309" s="9" t="s">
        <v>24</v>
      </c>
    </row>
    <row r="3310" spans="1:24" s="57" customFormat="1" ht="24">
      <c r="A3310" s="31">
        <v>3484</v>
      </c>
      <c r="B3310" s="32">
        <f t="shared" ca="1" si="309"/>
        <v>0.38213872909724145</v>
      </c>
      <c r="C3310" s="130" t="s">
        <v>6180</v>
      </c>
      <c r="D3310" s="120" t="s">
        <v>6181</v>
      </c>
      <c r="E3310" s="21"/>
      <c r="F3310" s="22"/>
      <c r="G3310" s="22"/>
      <c r="H3310" s="22"/>
      <c r="I3310" s="23"/>
      <c r="J3310" s="35" t="str">
        <f t="shared" si="310"/>
        <v>➸</v>
      </c>
      <c r="K3310" s="117" t="str">
        <f>词典存放目录!$A$1&amp;L3310&amp;M3310</f>
        <v>F:\《自创文法查阅Excel》4.1备份\《B词汇·红宝书》\红宝书15版图片\3484-さく【咲く】.jpg</v>
      </c>
      <c r="L3310" s="9" t="s">
        <v>18120</v>
      </c>
      <c r="M3310" s="117" t="s">
        <v>21429</v>
      </c>
      <c r="N3310" s="36" t="str">
        <f t="shared" si="311"/>
        <v>▶</v>
      </c>
      <c r="O3310" s="37" t="s">
        <v>17936</v>
      </c>
      <c r="P3310" s="37">
        <v>10</v>
      </c>
      <c r="Q3310" s="37" t="s">
        <v>23</v>
      </c>
      <c r="R3310" s="9" t="str">
        <f>词典存放目录!$A$1&amp;O3310&amp;P3310&amp;Q3310</f>
        <v>F:\《自创文法查阅Excel》4.1备份\《B词汇·红宝书》\红宝书MP3分割\11 n5-さ (10).mp3</v>
      </c>
      <c r="S3310" s="38"/>
      <c r="T3310" s="56"/>
      <c r="U3310" s="56"/>
      <c r="V3310" s="30" t="str">
        <f t="shared" si="314"/>
        <v/>
      </c>
      <c r="W3310" s="29"/>
      <c r="X3310" s="9" t="s">
        <v>24</v>
      </c>
    </row>
    <row r="3311" spans="1:24" s="57" customFormat="1" ht="24">
      <c r="A3311" s="31">
        <v>3485</v>
      </c>
      <c r="B3311" s="32">
        <f t="shared" ca="1" si="309"/>
        <v>0.63074292429885748</v>
      </c>
      <c r="C3311" s="130" t="s">
        <v>6182</v>
      </c>
      <c r="D3311" s="120" t="s">
        <v>6183</v>
      </c>
      <c r="E3311" s="21"/>
      <c r="F3311" s="22"/>
      <c r="G3311" s="22"/>
      <c r="H3311" s="22"/>
      <c r="I3311" s="23"/>
      <c r="J3311" s="35" t="str">
        <f t="shared" si="310"/>
        <v>➸</v>
      </c>
      <c r="K3311" s="117" t="str">
        <f>词典存放目录!$A$1&amp;L3311&amp;M3311</f>
        <v>F:\《自创文法查阅Excel》4.1备份\《B词汇·红宝书》\红宝书15版图片\3485-さくぶん【作文】.jpg</v>
      </c>
      <c r="L3311" s="9" t="s">
        <v>18120</v>
      </c>
      <c r="M3311" s="117" t="s">
        <v>21430</v>
      </c>
      <c r="N3311" s="36" t="str">
        <f t="shared" si="311"/>
        <v>▶</v>
      </c>
      <c r="O3311" s="37" t="s">
        <v>17936</v>
      </c>
      <c r="P3311" s="37">
        <v>11</v>
      </c>
      <c r="Q3311" s="37" t="s">
        <v>23</v>
      </c>
      <c r="R3311" s="9" t="str">
        <f>词典存放目录!$A$1&amp;O3311&amp;P3311&amp;Q3311</f>
        <v>F:\《自创文法查阅Excel》4.1备份\《B词汇·红宝书》\红宝书MP3分割\11 n5-さ (11).mp3</v>
      </c>
      <c r="S3311" s="38"/>
      <c r="T3311" s="56"/>
      <c r="U3311" s="56"/>
      <c r="V3311" s="30" t="str">
        <f t="shared" si="314"/>
        <v/>
      </c>
      <c r="W3311" s="29"/>
      <c r="X3311" s="9" t="s">
        <v>24</v>
      </c>
    </row>
    <row r="3312" spans="1:24" s="57" customFormat="1" ht="24">
      <c r="A3312" s="31">
        <v>3486</v>
      </c>
      <c r="B3312" s="32">
        <f t="shared" ca="1" si="309"/>
        <v>0.80570160953004843</v>
      </c>
      <c r="C3312" s="130" t="s">
        <v>6184</v>
      </c>
      <c r="D3312" s="120" t="s">
        <v>6185</v>
      </c>
      <c r="E3312" s="21"/>
      <c r="F3312" s="22"/>
      <c r="G3312" s="22"/>
      <c r="H3312" s="22"/>
      <c r="I3312" s="23"/>
      <c r="J3312" s="35" t="str">
        <f t="shared" si="310"/>
        <v>➸</v>
      </c>
      <c r="K3312" s="117" t="str">
        <f>词典存放目录!$A$1&amp;L3312&amp;M3312</f>
        <v>F:\《自创文法查阅Excel》4.1备份\《B词汇·红宝书》\红宝书15版图片\3486-さけ【酒】.jpg</v>
      </c>
      <c r="L3312" s="9" t="s">
        <v>18120</v>
      </c>
      <c r="M3312" s="117" t="s">
        <v>21431</v>
      </c>
      <c r="N3312" s="36" t="str">
        <f t="shared" si="311"/>
        <v>▶</v>
      </c>
      <c r="O3312" s="37" t="s">
        <v>17936</v>
      </c>
      <c r="P3312" s="37">
        <v>12</v>
      </c>
      <c r="Q3312" s="37" t="s">
        <v>23</v>
      </c>
      <c r="R3312" s="9" t="str">
        <f>词典存放目录!$A$1&amp;O3312&amp;P3312&amp;Q3312</f>
        <v>F:\《自创文法查阅Excel》4.1备份\《B词汇·红宝书》\红宝书MP3分割\11 n5-さ (12).mp3</v>
      </c>
      <c r="S3312" s="38"/>
      <c r="T3312" s="56"/>
      <c r="U3312" s="56"/>
      <c r="V3312" s="30" t="str">
        <f t="shared" si="314"/>
        <v/>
      </c>
      <c r="W3312" s="29"/>
      <c r="X3312" s="9" t="s">
        <v>24</v>
      </c>
    </row>
    <row r="3313" spans="1:24" s="57" customFormat="1" ht="24">
      <c r="A3313" s="31">
        <v>3487</v>
      </c>
      <c r="B3313" s="32">
        <f t="shared" ca="1" si="309"/>
        <v>0.30635976288832878</v>
      </c>
      <c r="C3313" s="130" t="s">
        <v>6186</v>
      </c>
      <c r="D3313" s="120" t="s">
        <v>6187</v>
      </c>
      <c r="E3313" s="21"/>
      <c r="F3313" s="22"/>
      <c r="G3313" s="22"/>
      <c r="H3313" s="22"/>
      <c r="I3313" s="23"/>
      <c r="J3313" s="35" t="str">
        <f t="shared" si="310"/>
        <v>➸</v>
      </c>
      <c r="K3313" s="117" t="str">
        <f>词典存放目录!$A$1&amp;L3313&amp;M3313</f>
        <v>F:\《自创文法查阅Excel》4.1备份\《B词汇·红宝书》\红宝书15版图片\3487-さす【差す】.jpg</v>
      </c>
      <c r="L3313" s="9" t="s">
        <v>18120</v>
      </c>
      <c r="M3313" s="117" t="s">
        <v>21432</v>
      </c>
      <c r="N3313" s="36" t="str">
        <f t="shared" si="311"/>
        <v>▶</v>
      </c>
      <c r="O3313" s="37" t="s">
        <v>17936</v>
      </c>
      <c r="P3313" s="37">
        <v>13</v>
      </c>
      <c r="Q3313" s="37" t="s">
        <v>23</v>
      </c>
      <c r="R3313" s="9" t="str">
        <f>词典存放目录!$A$1&amp;O3313&amp;P3313&amp;Q3313</f>
        <v>F:\《自创文法查阅Excel》4.1备份\《B词汇·红宝书》\红宝书MP3分割\11 n5-さ (13).mp3</v>
      </c>
      <c r="S3313" s="38"/>
      <c r="T3313" s="56"/>
      <c r="U3313" s="56"/>
      <c r="V3313" s="30" t="str">
        <f t="shared" si="314"/>
        <v/>
      </c>
      <c r="W3313" s="29"/>
      <c r="X3313" s="9" t="s">
        <v>24</v>
      </c>
    </row>
    <row r="3314" spans="1:24" s="57" customFormat="1" ht="24">
      <c r="A3314" s="31">
        <v>3488</v>
      </c>
      <c r="B3314" s="32">
        <f t="shared" ca="1" si="309"/>
        <v>0.8605942226868839</v>
      </c>
      <c r="C3314" s="130" t="s">
        <v>6188</v>
      </c>
      <c r="D3314" s="120" t="s">
        <v>6189</v>
      </c>
      <c r="E3314" s="21"/>
      <c r="F3314" s="22"/>
      <c r="G3314" s="22"/>
      <c r="H3314" s="22"/>
      <c r="I3314" s="23"/>
      <c r="J3314" s="35" t="str">
        <f t="shared" si="310"/>
        <v>➸</v>
      </c>
      <c r="K3314" s="117" t="str">
        <f>词典存放目录!$A$1&amp;L3314&amp;M3314</f>
        <v>F:\《自创文法查阅Excel》4.1备份\《B词汇·红宝书》\红宝书15版图片\3488-～さつ【～冊】.jpg</v>
      </c>
      <c r="L3314" s="9" t="s">
        <v>18120</v>
      </c>
      <c r="M3314" s="117" t="s">
        <v>21433</v>
      </c>
      <c r="N3314" s="36" t="str">
        <f t="shared" si="311"/>
        <v>▶</v>
      </c>
      <c r="O3314" s="37" t="s">
        <v>17936</v>
      </c>
      <c r="P3314" s="37">
        <v>14</v>
      </c>
      <c r="Q3314" s="37" t="s">
        <v>23</v>
      </c>
      <c r="R3314" s="9" t="str">
        <f>词典存放目录!$A$1&amp;O3314&amp;P3314&amp;Q3314</f>
        <v>F:\《自创文法查阅Excel》4.1备份\《B词汇·红宝书》\红宝书MP3分割\11 n5-さ (14).mp3</v>
      </c>
      <c r="S3314" s="38"/>
      <c r="T3314" s="56"/>
      <c r="U3314" s="56"/>
      <c r="V3314" s="30" t="str">
        <f t="shared" si="314"/>
        <v/>
      </c>
      <c r="W3314" s="29"/>
      <c r="X3314" s="9" t="s">
        <v>24</v>
      </c>
    </row>
    <row r="3315" spans="1:24" s="57" customFormat="1" ht="24">
      <c r="A3315" s="31">
        <v>3489</v>
      </c>
      <c r="B3315" s="32">
        <f t="shared" ca="1" si="309"/>
        <v>0.90165804791144588</v>
      </c>
      <c r="C3315" s="130" t="s">
        <v>6190</v>
      </c>
      <c r="D3315" s="120" t="s">
        <v>6191</v>
      </c>
      <c r="E3315" s="21"/>
      <c r="F3315" s="22"/>
      <c r="G3315" s="22"/>
      <c r="H3315" s="22"/>
      <c r="I3315" s="23"/>
      <c r="J3315" s="35" t="str">
        <f t="shared" si="310"/>
        <v>➸</v>
      </c>
      <c r="K3315" s="117" t="str">
        <f>词典存放目录!$A$1&amp;L3315&amp;M3315</f>
        <v>F:\《自创文法查阅Excel》4.1备份\《B词汇·红宝书》\红宝书15版图片\3489-さっか【作家】.jpg</v>
      </c>
      <c r="L3315" s="9" t="s">
        <v>18120</v>
      </c>
      <c r="M3315" s="117" t="s">
        <v>21434</v>
      </c>
      <c r="N3315" s="36" t="str">
        <f t="shared" si="311"/>
        <v>▶</v>
      </c>
      <c r="O3315" s="37" t="s">
        <v>17936</v>
      </c>
      <c r="P3315" s="37">
        <v>15</v>
      </c>
      <c r="Q3315" s="37" t="s">
        <v>23</v>
      </c>
      <c r="R3315" s="9" t="str">
        <f>词典存放目录!$A$1&amp;O3315&amp;P3315&amp;Q3315</f>
        <v>F:\《自创文法查阅Excel》4.1备份\《B词汇·红宝书》\红宝书MP3分割\11 n5-さ (15).mp3</v>
      </c>
      <c r="S3315" s="38"/>
      <c r="T3315" s="56"/>
      <c r="U3315" s="56"/>
      <c r="V3315" s="30" t="str">
        <f t="shared" si="314"/>
        <v/>
      </c>
      <c r="W3315" s="29"/>
      <c r="X3315" s="9" t="s">
        <v>24</v>
      </c>
    </row>
    <row r="3316" spans="1:24" s="57" customFormat="1" ht="24">
      <c r="A3316" s="31">
        <v>3490</v>
      </c>
      <c r="B3316" s="32">
        <f t="shared" ca="1" si="309"/>
        <v>0.85530519168148866</v>
      </c>
      <c r="C3316" s="130" t="s">
        <v>6192</v>
      </c>
      <c r="D3316" s="120" t="s">
        <v>6193</v>
      </c>
      <c r="E3316" s="21"/>
      <c r="F3316" s="22"/>
      <c r="G3316" s="22"/>
      <c r="H3316" s="22"/>
      <c r="I3316" s="23"/>
      <c r="J3316" s="35" t="str">
        <f t="shared" si="310"/>
        <v>➸</v>
      </c>
      <c r="K3316" s="117" t="str">
        <f>词典存放目录!$A$1&amp;L3316&amp;M3316</f>
        <v>F:\《自创文法查阅Excel》4.1备份\《B词汇·红宝书》\红宝书15版图片\3490-サッカー【soccer】.jpg</v>
      </c>
      <c r="L3316" s="9" t="s">
        <v>18120</v>
      </c>
      <c r="M3316" s="117" t="s">
        <v>21435</v>
      </c>
      <c r="N3316" s="36" t="str">
        <f t="shared" si="311"/>
        <v>▶</v>
      </c>
      <c r="O3316" s="37" t="s">
        <v>17936</v>
      </c>
      <c r="P3316" s="37">
        <v>16</v>
      </c>
      <c r="Q3316" s="37" t="s">
        <v>23</v>
      </c>
      <c r="R3316" s="9" t="str">
        <f>词典存放目录!$A$1&amp;O3316&amp;P3316&amp;Q3316</f>
        <v>F:\《自创文法查阅Excel》4.1备份\《B词汇·红宝书》\红宝书MP3分割\11 n5-さ (16).mp3</v>
      </c>
      <c r="S3316" s="38"/>
      <c r="T3316" s="56"/>
      <c r="U3316" s="56"/>
      <c r="V3316" s="30" t="str">
        <f t="shared" si="314"/>
        <v/>
      </c>
      <c r="W3316" s="29"/>
      <c r="X3316" s="9" t="s">
        <v>24</v>
      </c>
    </row>
    <row r="3317" spans="1:24" s="57" customFormat="1" ht="24">
      <c r="A3317" s="31">
        <v>3491</v>
      </c>
      <c r="B3317" s="32">
        <f t="shared" ca="1" si="309"/>
        <v>0.25920592350459837</v>
      </c>
      <c r="C3317" s="130" t="s">
        <v>6194</v>
      </c>
      <c r="D3317" s="120" t="s">
        <v>6195</v>
      </c>
      <c r="E3317" s="21"/>
      <c r="F3317" s="22"/>
      <c r="G3317" s="22"/>
      <c r="H3317" s="22"/>
      <c r="I3317" s="23"/>
      <c r="J3317" s="35" t="str">
        <f t="shared" si="310"/>
        <v>➸</v>
      </c>
      <c r="K3317" s="117" t="str">
        <f>词典存放目录!$A$1&amp;L3317&amp;M3317</f>
        <v>F:\《自创文法查阅Excel》4.1备份\《B词汇·红宝书》\红宝书15版图片\3491-ざっし【雑誌】.jpg</v>
      </c>
      <c r="L3317" s="9" t="s">
        <v>18120</v>
      </c>
      <c r="M3317" s="117" t="s">
        <v>21436</v>
      </c>
      <c r="N3317" s="36" t="str">
        <f t="shared" si="311"/>
        <v>▶</v>
      </c>
      <c r="O3317" s="37" t="s">
        <v>17936</v>
      </c>
      <c r="P3317" s="37">
        <v>17</v>
      </c>
      <c r="Q3317" s="37" t="s">
        <v>23</v>
      </c>
      <c r="R3317" s="9" t="str">
        <f>词典存放目录!$A$1&amp;O3317&amp;P3317&amp;Q3317</f>
        <v>F:\《自创文法查阅Excel》4.1备份\《B词汇·红宝书》\红宝书MP3分割\11 n5-さ (17).mp3</v>
      </c>
      <c r="S3317" s="38"/>
      <c r="T3317" s="56"/>
      <c r="U3317" s="56"/>
      <c r="V3317" s="30" t="str">
        <f t="shared" si="314"/>
        <v/>
      </c>
      <c r="W3317" s="29"/>
      <c r="X3317" s="9" t="s">
        <v>24</v>
      </c>
    </row>
    <row r="3318" spans="1:24" s="57" customFormat="1" ht="24">
      <c r="A3318" s="31">
        <v>3492</v>
      </c>
      <c r="B3318" s="32">
        <f t="shared" ca="1" si="309"/>
        <v>0.90315607129916853</v>
      </c>
      <c r="C3318" s="130" t="s">
        <v>6196</v>
      </c>
      <c r="D3318" s="120" t="s">
        <v>6197</v>
      </c>
      <c r="E3318" s="21"/>
      <c r="F3318" s="22"/>
      <c r="G3318" s="22"/>
      <c r="H3318" s="22"/>
      <c r="I3318" s="23"/>
      <c r="J3318" s="35" t="str">
        <f t="shared" si="310"/>
        <v>➸</v>
      </c>
      <c r="K3318" s="117" t="str">
        <f>词典存放目录!$A$1&amp;L3318&amp;M3318</f>
        <v>F:\《自创文法查阅Excel》4.1备份\《B词汇·红宝书》\红宝书15版图片\3492-さとう【砂糖】.jpg</v>
      </c>
      <c r="L3318" s="9" t="s">
        <v>18120</v>
      </c>
      <c r="M3318" s="117" t="s">
        <v>21437</v>
      </c>
      <c r="N3318" s="36" t="str">
        <f t="shared" si="311"/>
        <v>▶</v>
      </c>
      <c r="O3318" s="37" t="s">
        <v>17936</v>
      </c>
      <c r="P3318" s="37">
        <v>18</v>
      </c>
      <c r="Q3318" s="37" t="s">
        <v>23</v>
      </c>
      <c r="R3318" s="9" t="str">
        <f>词典存放目录!$A$1&amp;O3318&amp;P3318&amp;Q3318</f>
        <v>F:\《自创文法查阅Excel》4.1备份\《B词汇·红宝书》\红宝书MP3分割\11 n5-さ (18).mp3</v>
      </c>
      <c r="S3318" s="38"/>
      <c r="T3318" s="56"/>
      <c r="U3318" s="56"/>
      <c r="V3318" s="30" t="str">
        <f t="shared" si="314"/>
        <v/>
      </c>
      <c r="W3318" s="29"/>
      <c r="X3318" s="9" t="s">
        <v>24</v>
      </c>
    </row>
    <row r="3319" spans="1:24" s="57" customFormat="1" ht="24">
      <c r="A3319" s="31">
        <v>3493</v>
      </c>
      <c r="B3319" s="32">
        <f t="shared" ca="1" si="309"/>
        <v>0.21487182104633662</v>
      </c>
      <c r="C3319" s="130" t="s">
        <v>6198</v>
      </c>
      <c r="D3319" s="120" t="s">
        <v>6199</v>
      </c>
      <c r="E3319" s="21"/>
      <c r="F3319" s="22"/>
      <c r="G3319" s="22"/>
      <c r="H3319" s="22"/>
      <c r="I3319" s="23"/>
      <c r="J3319" s="35" t="str">
        <f t="shared" si="310"/>
        <v>➸</v>
      </c>
      <c r="K3319" s="117" t="str">
        <f>词典存放目录!$A$1&amp;L3319&amp;M3319</f>
        <v>F:\《自创文法查阅Excel》4.1备份\《B词汇·红宝书》\红宝书15版图片\3493-さどう【茶道】.jpg</v>
      </c>
      <c r="L3319" s="9" t="s">
        <v>18120</v>
      </c>
      <c r="M3319" s="117" t="s">
        <v>21438</v>
      </c>
      <c r="N3319" s="36" t="str">
        <f t="shared" si="311"/>
        <v>▶</v>
      </c>
      <c r="O3319" s="37" t="s">
        <v>17936</v>
      </c>
      <c r="P3319" s="37">
        <v>19</v>
      </c>
      <c r="Q3319" s="37" t="s">
        <v>23</v>
      </c>
      <c r="R3319" s="9" t="str">
        <f>词典存放目录!$A$1&amp;O3319&amp;P3319&amp;Q3319</f>
        <v>F:\《自创文法查阅Excel》4.1备份\《B词汇·红宝书》\红宝书MP3分割\11 n5-さ (19).mp3</v>
      </c>
      <c r="S3319" s="38"/>
      <c r="T3319" s="56"/>
      <c r="U3319" s="56"/>
      <c r="V3319" s="30" t="str">
        <f t="shared" si="314"/>
        <v/>
      </c>
      <c r="W3319" s="29"/>
      <c r="X3319" s="9" t="s">
        <v>24</v>
      </c>
    </row>
    <row r="3320" spans="1:24" s="57" customFormat="1" ht="24">
      <c r="A3320" s="31">
        <v>3494</v>
      </c>
      <c r="B3320" s="32">
        <f t="shared" ca="1" si="309"/>
        <v>0.58727510898522395</v>
      </c>
      <c r="C3320" s="130" t="s">
        <v>6200</v>
      </c>
      <c r="D3320" s="120" t="s">
        <v>6201</v>
      </c>
      <c r="E3320" s="21" t="s">
        <v>287</v>
      </c>
      <c r="F3320" s="22"/>
      <c r="G3320" s="22"/>
      <c r="H3320" s="22"/>
      <c r="I3320" s="23"/>
      <c r="J3320" s="35" t="str">
        <f t="shared" si="310"/>
        <v>➸</v>
      </c>
      <c r="K3320" s="117" t="str">
        <f>词典存放目录!$A$1&amp;L3320&amp;M3320</f>
        <v>F:\《自创文法查阅Excel》4.1备份\《B词汇·红宝书》\红宝书15版图片\3494-さびしい【寂しい】.jpg</v>
      </c>
      <c r="L3320" s="9" t="s">
        <v>18120</v>
      </c>
      <c r="M3320" s="117" t="s">
        <v>21439</v>
      </c>
      <c r="N3320" s="36" t="str">
        <f t="shared" si="311"/>
        <v>▶</v>
      </c>
      <c r="O3320" s="37" t="s">
        <v>17936</v>
      </c>
      <c r="P3320" s="37">
        <v>20</v>
      </c>
      <c r="Q3320" s="37" t="s">
        <v>23</v>
      </c>
      <c r="R3320" s="9" t="str">
        <f>词典存放目录!$A$1&amp;O3320&amp;P3320&amp;Q3320</f>
        <v>F:\《自创文法查阅Excel》4.1备份\《B词汇·红宝书》\红宝书MP3分割\11 n5-さ (20).mp3</v>
      </c>
      <c r="S3320" s="38"/>
      <c r="T3320" s="56"/>
      <c r="U3320" s="56"/>
      <c r="V3320" s="30" t="str">
        <f t="shared" si="314"/>
        <v/>
      </c>
      <c r="W3320" s="29"/>
      <c r="X3320" s="9" t="s">
        <v>24</v>
      </c>
    </row>
    <row r="3321" spans="1:24" s="57" customFormat="1" ht="24">
      <c r="A3321" s="31">
        <v>3495</v>
      </c>
      <c r="B3321" s="32">
        <f t="shared" ca="1" si="309"/>
        <v>0.19367465380554638</v>
      </c>
      <c r="C3321" s="130" t="s">
        <v>6202</v>
      </c>
      <c r="D3321" s="120" t="s">
        <v>6203</v>
      </c>
      <c r="E3321" s="21"/>
      <c r="F3321" s="22"/>
      <c r="G3321" s="22"/>
      <c r="H3321" s="22"/>
      <c r="I3321" s="23"/>
      <c r="J3321" s="35" t="str">
        <f t="shared" si="310"/>
        <v>➸</v>
      </c>
      <c r="K3321" s="117" t="str">
        <f>词典存放目录!$A$1&amp;L3321&amp;M3321</f>
        <v>F:\《自创文法查阅Excel》4.1备份\《B词汇·红宝书》\红宝书15版图片\3495-～さま【～様】.jpg</v>
      </c>
      <c r="L3321" s="9" t="s">
        <v>18120</v>
      </c>
      <c r="M3321" s="117" t="s">
        <v>21440</v>
      </c>
      <c r="N3321" s="36" t="str">
        <f t="shared" si="311"/>
        <v>▶</v>
      </c>
      <c r="O3321" s="37" t="s">
        <v>17936</v>
      </c>
      <c r="P3321" s="37">
        <v>21</v>
      </c>
      <c r="Q3321" s="37" t="s">
        <v>23</v>
      </c>
      <c r="R3321" s="9" t="str">
        <f>词典存放目录!$A$1&amp;O3321&amp;P3321&amp;Q3321</f>
        <v>F:\《自创文法查阅Excel》4.1备份\《B词汇·红宝书》\红宝书MP3分割\11 n5-さ (21).mp3</v>
      </c>
      <c r="S3321" s="38"/>
      <c r="T3321" s="56"/>
      <c r="U3321" s="56"/>
      <c r="V3321" s="30" t="str">
        <f t="shared" si="314"/>
        <v/>
      </c>
      <c r="W3321" s="29"/>
      <c r="X3321" s="9" t="s">
        <v>24</v>
      </c>
    </row>
    <row r="3322" spans="1:24" s="57" customFormat="1" ht="24">
      <c r="A3322" s="31">
        <v>3496</v>
      </c>
      <c r="B3322" s="32">
        <f t="shared" ca="1" si="309"/>
        <v>0.38422528214915597</v>
      </c>
      <c r="C3322" s="130" t="s">
        <v>6204</v>
      </c>
      <c r="D3322" s="120" t="s">
        <v>6205</v>
      </c>
      <c r="E3322" s="21" t="s">
        <v>32</v>
      </c>
      <c r="F3322" s="22"/>
      <c r="G3322" s="22"/>
      <c r="H3322" s="22"/>
      <c r="I3322" s="23"/>
      <c r="J3322" s="35" t="str">
        <f t="shared" si="310"/>
        <v>➸</v>
      </c>
      <c r="K3322" s="117" t="str">
        <f>词典存放目录!$A$1&amp;L3322&amp;M3322</f>
        <v>F:\《自创文法查阅Excel》4.1备份\《B词汇·红宝书》\红宝书15版图片\3496-さむい【寒い】.jpg</v>
      </c>
      <c r="L3322" s="9" t="s">
        <v>18120</v>
      </c>
      <c r="M3322" s="117" t="s">
        <v>21441</v>
      </c>
      <c r="N3322" s="36" t="str">
        <f t="shared" si="311"/>
        <v>▶</v>
      </c>
      <c r="O3322" s="37" t="s">
        <v>17936</v>
      </c>
      <c r="P3322" s="37">
        <v>22</v>
      </c>
      <c r="Q3322" s="37" t="s">
        <v>23</v>
      </c>
      <c r="R3322" s="9" t="str">
        <f>词典存放目录!$A$1&amp;O3322&amp;P3322&amp;Q3322</f>
        <v>F:\《自创文法查阅Excel》4.1备份\《B词汇·红宝书》\红宝书MP3分割\11 n5-さ (22).mp3</v>
      </c>
      <c r="S3322" s="38"/>
      <c r="T3322" s="56"/>
      <c r="U3322" s="56"/>
      <c r="V3322" s="30" t="str">
        <f t="shared" si="314"/>
        <v/>
      </c>
      <c r="W3322" s="29"/>
      <c r="X3322" s="9" t="s">
        <v>24</v>
      </c>
    </row>
    <row r="3323" spans="1:24" s="57" customFormat="1" ht="24">
      <c r="A3323" s="31">
        <v>3497</v>
      </c>
      <c r="B3323" s="32">
        <f t="shared" ca="1" si="309"/>
        <v>0.24856159327598959</v>
      </c>
      <c r="C3323" s="130" t="s">
        <v>6206</v>
      </c>
      <c r="D3323" s="120" t="s">
        <v>6207</v>
      </c>
      <c r="E3323" s="21"/>
      <c r="F3323" s="22"/>
      <c r="G3323" s="22"/>
      <c r="H3323" s="22"/>
      <c r="I3323" s="23"/>
      <c r="J3323" s="35" t="str">
        <f t="shared" si="310"/>
        <v>➸</v>
      </c>
      <c r="K3323" s="117" t="str">
        <f>词典存放目录!$A$1&amp;L3323&amp;M3323</f>
        <v>F:\《自创文法查阅Excel》4.1备份\《B词汇·红宝书》\红宝书15版图片\3497-さら【皿】.jpg</v>
      </c>
      <c r="L3323" s="9" t="s">
        <v>18120</v>
      </c>
      <c r="M3323" s="117" t="s">
        <v>21442</v>
      </c>
      <c r="N3323" s="36" t="str">
        <f t="shared" si="311"/>
        <v>▶</v>
      </c>
      <c r="O3323" s="37" t="s">
        <v>17936</v>
      </c>
      <c r="P3323" s="37">
        <v>23</v>
      </c>
      <c r="Q3323" s="37" t="s">
        <v>23</v>
      </c>
      <c r="R3323" s="9" t="str">
        <f>词典存放目录!$A$1&amp;O3323&amp;P3323&amp;Q3323</f>
        <v>F:\《自创文法查阅Excel》4.1备份\《B词汇·红宝书》\红宝书MP3分割\11 n5-さ (23).mp3</v>
      </c>
      <c r="S3323" s="38"/>
      <c r="T3323" s="56"/>
      <c r="U3323" s="56"/>
      <c r="V3323" s="30" t="str">
        <f t="shared" si="314"/>
        <v/>
      </c>
      <c r="W3323" s="29"/>
      <c r="X3323" s="9" t="s">
        <v>24</v>
      </c>
    </row>
    <row r="3324" spans="1:24" s="57" customFormat="1" ht="24">
      <c r="A3324" s="31">
        <v>3498</v>
      </c>
      <c r="B3324" s="32">
        <f t="shared" ca="1" si="309"/>
        <v>0.55065399924908021</v>
      </c>
      <c r="C3324" s="130" t="s">
        <v>6208</v>
      </c>
      <c r="D3324" s="120" t="s">
        <v>6209</v>
      </c>
      <c r="E3324" s="21"/>
      <c r="F3324" s="22"/>
      <c r="G3324" s="22"/>
      <c r="H3324" s="22"/>
      <c r="I3324" s="23"/>
      <c r="J3324" s="35" t="str">
        <f t="shared" si="310"/>
        <v>➸</v>
      </c>
      <c r="K3324" s="117" t="str">
        <f>词典存放目录!$A$1&amp;L3324&amp;M3324</f>
        <v>F:\《自创文法查阅Excel》4.1备份\《B词汇·红宝书》\红宝书15版图片\3498-さらいげつ【再来月】.jpg</v>
      </c>
      <c r="L3324" s="9" t="s">
        <v>18120</v>
      </c>
      <c r="M3324" s="117" t="s">
        <v>21443</v>
      </c>
      <c r="N3324" s="36" t="str">
        <f t="shared" si="311"/>
        <v>▶</v>
      </c>
      <c r="O3324" s="37" t="s">
        <v>17936</v>
      </c>
      <c r="P3324" s="37">
        <v>24</v>
      </c>
      <c r="Q3324" s="37" t="s">
        <v>23</v>
      </c>
      <c r="R3324" s="9" t="str">
        <f>词典存放目录!$A$1&amp;O3324&amp;P3324&amp;Q3324</f>
        <v>F:\《自创文法查阅Excel》4.1备份\《B词汇·红宝书》\红宝书MP3分割\11 n5-さ (24).mp3</v>
      </c>
      <c r="S3324" s="38"/>
      <c r="T3324" s="56"/>
      <c r="U3324" s="56"/>
      <c r="V3324" s="30" t="str">
        <f t="shared" si="314"/>
        <v/>
      </c>
      <c r="W3324" s="29"/>
      <c r="X3324" s="9" t="s">
        <v>24</v>
      </c>
    </row>
    <row r="3325" spans="1:24" s="57" customFormat="1" ht="24">
      <c r="A3325" s="31">
        <v>3499</v>
      </c>
      <c r="B3325" s="32">
        <f t="shared" ca="1" si="309"/>
        <v>0.10518471340992097</v>
      </c>
      <c r="C3325" s="130" t="s">
        <v>6210</v>
      </c>
      <c r="D3325" s="120" t="s">
        <v>6211</v>
      </c>
      <c r="E3325" s="21"/>
      <c r="F3325" s="22"/>
      <c r="G3325" s="22"/>
      <c r="H3325" s="22"/>
      <c r="I3325" s="23"/>
      <c r="J3325" s="35" t="str">
        <f t="shared" si="310"/>
        <v>➸</v>
      </c>
      <c r="K3325" s="117" t="str">
        <f>词典存放目录!$A$1&amp;L3325&amp;M3325</f>
        <v>F:\《自创文法查阅Excel》4.1备份\《B词汇·红宝书》\红宝书15版图片\3499-さらいしゅう【再来週】.jpg</v>
      </c>
      <c r="L3325" s="9" t="s">
        <v>18120</v>
      </c>
      <c r="M3325" s="117" t="s">
        <v>21444</v>
      </c>
      <c r="N3325" s="36" t="str">
        <f t="shared" si="311"/>
        <v>▶</v>
      </c>
      <c r="O3325" s="37" t="s">
        <v>17936</v>
      </c>
      <c r="P3325" s="37">
        <v>25</v>
      </c>
      <c r="Q3325" s="37" t="s">
        <v>23</v>
      </c>
      <c r="R3325" s="9" t="str">
        <f>词典存放目录!$A$1&amp;O3325&amp;P3325&amp;Q3325</f>
        <v>F:\《自创文法查阅Excel》4.1备份\《B词汇·红宝书》\红宝书MP3分割\11 n5-さ (25).mp3</v>
      </c>
      <c r="S3325" s="38"/>
      <c r="T3325" s="56"/>
      <c r="U3325" s="56"/>
      <c r="V3325" s="30" t="str">
        <f t="shared" si="314"/>
        <v/>
      </c>
      <c r="W3325" s="29"/>
      <c r="X3325" s="9" t="s">
        <v>24</v>
      </c>
    </row>
    <row r="3326" spans="1:24" s="57" customFormat="1" ht="24">
      <c r="A3326" s="31">
        <v>3500</v>
      </c>
      <c r="B3326" s="32">
        <f t="shared" ref="B3326:B3389" ca="1" si="315">RAND()</f>
        <v>0.44311651132867935</v>
      </c>
      <c r="C3326" s="130" t="s">
        <v>6212</v>
      </c>
      <c r="D3326" s="120" t="s">
        <v>6213</v>
      </c>
      <c r="E3326" s="21"/>
      <c r="F3326" s="22"/>
      <c r="G3326" s="22"/>
      <c r="H3326" s="22"/>
      <c r="I3326" s="23"/>
      <c r="J3326" s="35" t="str">
        <f t="shared" ref="J3326:J3389" si="316">HYPERLINK(K3326,"➸")</f>
        <v>➸</v>
      </c>
      <c r="K3326" s="117" t="str">
        <f>词典存放目录!$A$1&amp;L3326&amp;M3326</f>
        <v>F:\《自创文法查阅Excel》4.1备份\《B词汇·红宝书》\红宝书15版图片\3500-さらいねん【再来年】.jpg</v>
      </c>
      <c r="L3326" s="9" t="s">
        <v>18120</v>
      </c>
      <c r="M3326" s="117" t="s">
        <v>21445</v>
      </c>
      <c r="N3326" s="36" t="str">
        <f t="shared" ref="N3326:N3389" si="317">HYPERLINK(R3326,"▶")</f>
        <v>▶</v>
      </c>
      <c r="O3326" s="37" t="s">
        <v>17936</v>
      </c>
      <c r="P3326" s="37">
        <v>26</v>
      </c>
      <c r="Q3326" s="37" t="s">
        <v>23</v>
      </c>
      <c r="R3326" s="9" t="str">
        <f>词典存放目录!$A$1&amp;O3326&amp;P3326&amp;Q3326</f>
        <v>F:\《自创文法查阅Excel》4.1备份\《B词汇·红宝书》\红宝书MP3分割\11 n5-さ (26).mp3</v>
      </c>
      <c r="S3326" s="38"/>
      <c r="T3326" s="56"/>
      <c r="U3326" s="56"/>
      <c r="V3326" s="30" t="str">
        <f t="shared" si="314"/>
        <v/>
      </c>
      <c r="W3326" s="29"/>
      <c r="X3326" s="9" t="s">
        <v>24</v>
      </c>
    </row>
    <row r="3327" spans="1:24" s="57" customFormat="1" ht="24">
      <c r="A3327" s="31">
        <v>3501</v>
      </c>
      <c r="B3327" s="32">
        <f t="shared" ca="1" si="315"/>
        <v>0.65153681386261086</v>
      </c>
      <c r="C3327" s="130" t="s">
        <v>6214</v>
      </c>
      <c r="D3327" s="120"/>
      <c r="E3327" s="21"/>
      <c r="F3327" s="22"/>
      <c r="G3327" s="22"/>
      <c r="H3327" s="22"/>
      <c r="I3327" s="23"/>
      <c r="J3327" s="35" t="str">
        <f t="shared" si="316"/>
        <v>➸</v>
      </c>
      <c r="K3327" s="117" t="str">
        <f>词典存放目录!$A$1&amp;L3327&amp;M3327</f>
        <v>F:\《自创文法查阅Excel》4.1备份\《B词汇·红宝书》\红宝书15版图片\3501-～さん.jpg</v>
      </c>
      <c r="L3327" s="9" t="s">
        <v>18120</v>
      </c>
      <c r="M3327" s="117" t="s">
        <v>21446</v>
      </c>
      <c r="N3327" s="36" t="str">
        <f t="shared" si="317"/>
        <v>▶</v>
      </c>
      <c r="O3327" s="37" t="s">
        <v>17936</v>
      </c>
      <c r="P3327" s="37">
        <v>27</v>
      </c>
      <c r="Q3327" s="37" t="s">
        <v>23</v>
      </c>
      <c r="R3327" s="9" t="str">
        <f>词典存放目录!$A$1&amp;O3327&amp;P3327&amp;Q3327</f>
        <v>F:\《自创文法查阅Excel》4.1备份\《B词汇·红宝书》\红宝书MP3分割\11 n5-さ (27).mp3</v>
      </c>
      <c r="S3327" s="38"/>
      <c r="T3327" s="56"/>
      <c r="U3327" s="56"/>
      <c r="V3327" s="30" t="str">
        <f t="shared" si="314"/>
        <v/>
      </c>
      <c r="W3327" s="29"/>
      <c r="X3327" s="9" t="s">
        <v>24</v>
      </c>
    </row>
    <row r="3328" spans="1:24" s="57" customFormat="1" ht="24">
      <c r="A3328" s="31">
        <v>3502</v>
      </c>
      <c r="B3328" s="32">
        <f t="shared" ca="1" si="315"/>
        <v>0.25525177213965267</v>
      </c>
      <c r="C3328" s="130" t="s">
        <v>6215</v>
      </c>
      <c r="D3328" s="120" t="s">
        <v>6216</v>
      </c>
      <c r="E3328" s="21"/>
      <c r="F3328" s="22"/>
      <c r="G3328" s="22"/>
      <c r="H3328" s="22"/>
      <c r="I3328" s="23"/>
      <c r="J3328" s="35" t="str">
        <f t="shared" si="316"/>
        <v>➸</v>
      </c>
      <c r="K3328" s="117" t="str">
        <f>词典存放目录!$A$1&amp;L3328&amp;M3328</f>
        <v>F:\《自创文法查阅Excel》4.1备份\《B词汇·红宝书》\红宝书15版图片\3502-ざんぎょう【残業】.jpg</v>
      </c>
      <c r="L3328" s="9" t="s">
        <v>18120</v>
      </c>
      <c r="M3328" s="117" t="s">
        <v>21447</v>
      </c>
      <c r="N3328" s="36" t="str">
        <f t="shared" si="317"/>
        <v>▶</v>
      </c>
      <c r="O3328" s="37" t="s">
        <v>17936</v>
      </c>
      <c r="P3328" s="37">
        <v>28</v>
      </c>
      <c r="Q3328" s="37" t="s">
        <v>23</v>
      </c>
      <c r="R3328" s="9" t="str">
        <f>词典存放目录!$A$1&amp;O3328&amp;P3328&amp;Q3328</f>
        <v>F:\《自创文法查阅Excel》4.1备份\《B词汇·红宝书》\红宝书MP3分割\11 n5-さ (28).mp3</v>
      </c>
      <c r="S3328" s="38"/>
      <c r="T3328" s="56"/>
      <c r="U3328" s="56"/>
      <c r="V3328" s="30" t="str">
        <f t="shared" si="314"/>
        <v/>
      </c>
      <c r="W3328" s="29"/>
      <c r="X3328" s="9" t="s">
        <v>24</v>
      </c>
    </row>
    <row r="3329" spans="1:24" s="57" customFormat="1" ht="24">
      <c r="A3329" s="31">
        <v>3503</v>
      </c>
      <c r="B3329" s="32">
        <f t="shared" ca="1" si="315"/>
        <v>0.29757127329198174</v>
      </c>
      <c r="C3329" s="130" t="s">
        <v>6217</v>
      </c>
      <c r="D3329" s="120" t="s">
        <v>6218</v>
      </c>
      <c r="E3329" s="21"/>
      <c r="F3329" s="22"/>
      <c r="G3329" s="22"/>
      <c r="H3329" s="22"/>
      <c r="I3329" s="23"/>
      <c r="J3329" s="35" t="str">
        <f t="shared" si="316"/>
        <v>➸</v>
      </c>
      <c r="K3329" s="117" t="str">
        <f>词典存放目录!$A$1&amp;L3329&amp;M3329</f>
        <v>F:\《自创文法查阅Excel》4.1备份\《B词汇·红宝书》\红宝书15版图片\3503-さんぽ【散歩】.jpg</v>
      </c>
      <c r="L3329" s="9" t="s">
        <v>18120</v>
      </c>
      <c r="M3329" s="117" t="s">
        <v>21448</v>
      </c>
      <c r="N3329" s="36" t="str">
        <f t="shared" si="317"/>
        <v>▶</v>
      </c>
      <c r="O3329" s="37" t="s">
        <v>17936</v>
      </c>
      <c r="P3329" s="37">
        <v>29</v>
      </c>
      <c r="Q3329" s="37" t="s">
        <v>23</v>
      </c>
      <c r="R3329" s="9" t="str">
        <f>词典存放目录!$A$1&amp;O3329&amp;P3329&amp;Q3329</f>
        <v>F:\《自创文法查阅Excel》4.1备份\《B词汇·红宝书》\红宝书MP3分割\11 n5-さ (29).mp3</v>
      </c>
      <c r="S3329" s="38"/>
      <c r="T3329" s="56"/>
      <c r="U3329" s="56"/>
      <c r="V3329" s="30" t="str">
        <f t="shared" si="314"/>
        <v/>
      </c>
      <c r="W3329" s="29"/>
      <c r="X3329" s="9" t="s">
        <v>24</v>
      </c>
    </row>
    <row r="3330" spans="1:24" s="57" customFormat="1" ht="24">
      <c r="A3330" s="31">
        <v>3504</v>
      </c>
      <c r="B3330" s="32">
        <f t="shared" ca="1" si="315"/>
        <v>0.64773782440454053</v>
      </c>
      <c r="C3330" s="131" t="s">
        <v>6219</v>
      </c>
      <c r="D3330" s="122" t="s">
        <v>6220</v>
      </c>
      <c r="E3330" s="21"/>
      <c r="F3330" s="22"/>
      <c r="G3330" s="22"/>
      <c r="H3330" s="22"/>
      <c r="I3330" s="23"/>
      <c r="J3330" s="35" t="str">
        <f t="shared" si="316"/>
        <v>➸</v>
      </c>
      <c r="K3330" s="117" t="str">
        <f>词典存放目录!$A$1&amp;L3330&amp;M3330</f>
        <v>F:\《自创文法查阅Excel》4.1备份\《B词汇·红宝书》\红宝书15版图片\3504-サークル【circle】.jpg</v>
      </c>
      <c r="L3330" s="9" t="s">
        <v>18120</v>
      </c>
      <c r="M3330" s="117" t="s">
        <v>21449</v>
      </c>
      <c r="N3330" s="36" t="str">
        <f t="shared" si="317"/>
        <v>▶</v>
      </c>
      <c r="O3330" s="37" t="s">
        <v>17937</v>
      </c>
      <c r="P3330" s="37">
        <v>1</v>
      </c>
      <c r="Q3330" s="37" t="s">
        <v>23</v>
      </c>
      <c r="R3330" s="9" t="str">
        <f>词典存放目录!$A$1&amp;O3330&amp;P3330&amp;Q3330</f>
        <v>F:\《自创文法查阅Excel》4.1备份\《B词汇·红宝书》\红宝书MP3分割\11 n4-さ (1).mp3</v>
      </c>
      <c r="S3330" s="38"/>
      <c r="T3330" s="56"/>
      <c r="U3330" s="56"/>
      <c r="V3330" s="30" t="str">
        <f t="shared" si="314"/>
        <v/>
      </c>
      <c r="W3330" s="29"/>
      <c r="X3330" s="9" t="s">
        <v>113</v>
      </c>
    </row>
    <row r="3331" spans="1:24" s="57" customFormat="1" ht="24">
      <c r="A3331" s="31">
        <v>3505</v>
      </c>
      <c r="B3331" s="32">
        <f t="shared" ca="1" si="315"/>
        <v>0.2024056588103299</v>
      </c>
      <c r="C3331" s="131" t="s">
        <v>6221</v>
      </c>
      <c r="D3331" s="122"/>
      <c r="E3331" s="21"/>
      <c r="F3331" s="22"/>
      <c r="G3331" s="41" t="s">
        <v>99</v>
      </c>
      <c r="H3331" s="22" t="s">
        <v>159</v>
      </c>
      <c r="I3331" s="23"/>
      <c r="J3331" s="35" t="str">
        <f t="shared" si="316"/>
        <v>➸</v>
      </c>
      <c r="K3331" s="117" t="str">
        <f>词典存放目录!$A$1&amp;L3331&amp;M3331</f>
        <v>F:\《自创文法查阅Excel》4.1备份\《B词汇·红宝书》\红宝书15版图片\3505-ざあざあ.jpg</v>
      </c>
      <c r="L3331" s="9" t="s">
        <v>18120</v>
      </c>
      <c r="M3331" s="117" t="s">
        <v>21450</v>
      </c>
      <c r="N3331" s="36" t="str">
        <f t="shared" si="317"/>
        <v>▶</v>
      </c>
      <c r="O3331" s="37" t="s">
        <v>17937</v>
      </c>
      <c r="P3331" s="37">
        <v>2</v>
      </c>
      <c r="Q3331" s="37" t="s">
        <v>23</v>
      </c>
      <c r="R3331" s="9" t="str">
        <f>词典存放目录!$A$1&amp;O3331&amp;P3331&amp;Q3331</f>
        <v>F:\《自创文法查阅Excel》4.1备份\《B词汇·红宝书》\红宝书MP3分割\11 n4-さ (2).mp3</v>
      </c>
      <c r="S3331" s="38"/>
      <c r="T3331" s="56"/>
      <c r="U3331" s="56"/>
      <c r="V3331" s="30" t="str">
        <f t="shared" si="314"/>
        <v/>
      </c>
      <c r="W3331" s="29"/>
      <c r="X3331" s="9" t="s">
        <v>113</v>
      </c>
    </row>
    <row r="3332" spans="1:24" s="57" customFormat="1" ht="24">
      <c r="A3332" s="31">
        <v>3506</v>
      </c>
      <c r="B3332" s="32">
        <f t="shared" ca="1" si="315"/>
        <v>0.39424702597987749</v>
      </c>
      <c r="C3332" s="131" t="s">
        <v>6222</v>
      </c>
      <c r="D3332" s="122" t="s">
        <v>6223</v>
      </c>
      <c r="E3332" s="21"/>
      <c r="F3332" s="22"/>
      <c r="G3332" s="22"/>
      <c r="H3332" s="22"/>
      <c r="I3332" s="23"/>
      <c r="J3332" s="35" t="str">
        <f t="shared" si="316"/>
        <v>➸</v>
      </c>
      <c r="K3332" s="117" t="str">
        <f>词典存放目录!$A$1&amp;L3332&amp;M3332</f>
        <v>F:\《自创文法查阅Excel》4.1备份\《B词汇·红宝书》\红宝书15版图片\3506-さいかい【再会】.jpg</v>
      </c>
      <c r="L3332" s="9" t="s">
        <v>18120</v>
      </c>
      <c r="M3332" s="117" t="s">
        <v>21451</v>
      </c>
      <c r="N3332" s="36" t="str">
        <f t="shared" si="317"/>
        <v>▶</v>
      </c>
      <c r="O3332" s="37" t="s">
        <v>17937</v>
      </c>
      <c r="P3332" s="37">
        <v>3</v>
      </c>
      <c r="Q3332" s="37" t="s">
        <v>23</v>
      </c>
      <c r="R3332" s="9" t="str">
        <f>词典存放目录!$A$1&amp;O3332&amp;P3332&amp;Q3332</f>
        <v>F:\《自创文法查阅Excel》4.1备份\《B词汇·红宝书》\红宝书MP3分割\11 n4-さ (3).mp3</v>
      </c>
      <c r="S3332" s="38"/>
      <c r="T3332" s="56"/>
      <c r="U3332" s="56"/>
      <c r="V3332" s="30" t="str">
        <f t="shared" si="314"/>
        <v/>
      </c>
      <c r="W3332" s="29"/>
      <c r="X3332" s="9" t="s">
        <v>113</v>
      </c>
    </row>
    <row r="3333" spans="1:24" s="57" customFormat="1" ht="24">
      <c r="A3333" s="31">
        <v>3507</v>
      </c>
      <c r="B3333" s="32">
        <f t="shared" ca="1" si="315"/>
        <v>0.39765717250441524</v>
      </c>
      <c r="C3333" s="131" t="s">
        <v>6224</v>
      </c>
      <c r="D3333" s="122" t="s">
        <v>6225</v>
      </c>
      <c r="E3333" s="21"/>
      <c r="F3333" s="22"/>
      <c r="G3333" s="22"/>
      <c r="H3333" s="22"/>
      <c r="I3333" s="23"/>
      <c r="J3333" s="35" t="str">
        <f t="shared" si="316"/>
        <v>➸</v>
      </c>
      <c r="K3333" s="117" t="str">
        <f>词典存放目录!$A$1&amp;L3333&amp;M3333</f>
        <v>F:\《自创文法查阅Excel》4.1备份\《B词汇·红宝书》\红宝书15版图片\3507-さいきん【最近】.jpg</v>
      </c>
      <c r="L3333" s="9" t="s">
        <v>18120</v>
      </c>
      <c r="M3333" s="117" t="s">
        <v>21452</v>
      </c>
      <c r="N3333" s="36" t="str">
        <f t="shared" si="317"/>
        <v>▶</v>
      </c>
      <c r="O3333" s="37" t="s">
        <v>17937</v>
      </c>
      <c r="P3333" s="37">
        <v>4</v>
      </c>
      <c r="Q3333" s="37" t="s">
        <v>23</v>
      </c>
      <c r="R3333" s="9" t="str">
        <f>词典存放目录!$A$1&amp;O3333&amp;P3333&amp;Q3333</f>
        <v>F:\《自创文法查阅Excel》4.1备份\《B词汇·红宝书》\红宝书MP3分割\11 n4-さ (4).mp3</v>
      </c>
      <c r="S3333" s="38"/>
      <c r="T3333" s="56"/>
      <c r="U3333" s="56"/>
      <c r="V3333" s="30" t="str">
        <f t="shared" si="314"/>
        <v/>
      </c>
      <c r="W3333" s="69"/>
      <c r="X3333" s="9" t="s">
        <v>113</v>
      </c>
    </row>
    <row r="3334" spans="1:24" s="57" customFormat="1" ht="24">
      <c r="A3334" s="31">
        <v>3508</v>
      </c>
      <c r="B3334" s="32">
        <f t="shared" ca="1" si="315"/>
        <v>0.69731213953048199</v>
      </c>
      <c r="C3334" s="131" t="s">
        <v>6226</v>
      </c>
      <c r="D3334" s="122" t="s">
        <v>6227</v>
      </c>
      <c r="E3334" s="21"/>
      <c r="F3334" s="22"/>
      <c r="G3334" s="22"/>
      <c r="H3334" s="22"/>
      <c r="I3334" s="23"/>
      <c r="J3334" s="35" t="str">
        <f t="shared" si="316"/>
        <v>➸</v>
      </c>
      <c r="K3334" s="117" t="str">
        <f>词典存放目录!$A$1&amp;L3334&amp;M3334</f>
        <v>F:\《自创文法查阅Excel》4.1备份\《B词汇·红宝书》\红宝书15版图片\3508-さいこ【最古】.jpg</v>
      </c>
      <c r="L3334" s="9" t="s">
        <v>18120</v>
      </c>
      <c r="M3334" s="117" t="s">
        <v>21453</v>
      </c>
      <c r="N3334" s="36" t="str">
        <f t="shared" si="317"/>
        <v>▶</v>
      </c>
      <c r="O3334" s="37" t="s">
        <v>17937</v>
      </c>
      <c r="P3334" s="37">
        <v>5</v>
      </c>
      <c r="Q3334" s="37" t="s">
        <v>23</v>
      </c>
      <c r="R3334" s="9" t="str">
        <f>词典存放目录!$A$1&amp;O3334&amp;P3334&amp;Q3334</f>
        <v>F:\《自创文法查阅Excel》4.1备份\《B词汇·红宝书》\红宝书MP3分割\11 n4-さ (5).mp3</v>
      </c>
      <c r="S3334" s="38"/>
      <c r="T3334" s="56"/>
      <c r="U3334" s="56"/>
      <c r="V3334" s="30" t="str">
        <f t="shared" si="314"/>
        <v/>
      </c>
      <c r="W3334" s="29"/>
      <c r="X3334" s="9" t="s">
        <v>113</v>
      </c>
    </row>
    <row r="3335" spans="1:24" s="57" customFormat="1" ht="24">
      <c r="A3335" s="31">
        <v>3509</v>
      </c>
      <c r="B3335" s="32">
        <f t="shared" ca="1" si="315"/>
        <v>0.28206892686640284</v>
      </c>
      <c r="C3335" s="131" t="s">
        <v>6228</v>
      </c>
      <c r="D3335" s="122" t="s">
        <v>6229</v>
      </c>
      <c r="E3335" s="21"/>
      <c r="F3335" s="22"/>
      <c r="G3335" s="22"/>
      <c r="H3335" s="22"/>
      <c r="I3335" s="23"/>
      <c r="J3335" s="35" t="str">
        <f t="shared" si="316"/>
        <v>➸</v>
      </c>
      <c r="K3335" s="117" t="str">
        <f>词典存放目录!$A$1&amp;L3335&amp;M3335</f>
        <v>F:\《自创文法查阅Excel》4.1备份\《B词汇·红宝书》\红宝书15版图片\3509-ざいこ【在庫】.jpg</v>
      </c>
      <c r="L3335" s="9" t="s">
        <v>18120</v>
      </c>
      <c r="M3335" s="117" t="s">
        <v>21454</v>
      </c>
      <c r="N3335" s="36" t="str">
        <f t="shared" si="317"/>
        <v>▶</v>
      </c>
      <c r="O3335" s="37" t="s">
        <v>17937</v>
      </c>
      <c r="P3335" s="37">
        <v>6</v>
      </c>
      <c r="Q3335" s="37" t="s">
        <v>23</v>
      </c>
      <c r="R3335" s="9" t="str">
        <f>词典存放目录!$A$1&amp;O3335&amp;P3335&amp;Q3335</f>
        <v>F:\《自创文法查阅Excel》4.1备份\《B词汇·红宝书》\红宝书MP3分割\11 n4-さ (6).mp3</v>
      </c>
      <c r="S3335" s="38"/>
      <c r="T3335" s="56"/>
      <c r="U3335" s="56"/>
      <c r="V3335" s="30" t="str">
        <f t="shared" si="314"/>
        <v/>
      </c>
      <c r="W3335" s="29"/>
      <c r="X3335" s="9" t="s">
        <v>113</v>
      </c>
    </row>
    <row r="3336" spans="1:24" s="57" customFormat="1" ht="24">
      <c r="A3336" s="31">
        <v>3510</v>
      </c>
      <c r="B3336" s="32">
        <f t="shared" ca="1" si="315"/>
        <v>0.11652138824129188</v>
      </c>
      <c r="C3336" s="131" t="s">
        <v>6230</v>
      </c>
      <c r="D3336" s="122" t="s">
        <v>6231</v>
      </c>
      <c r="E3336" s="21"/>
      <c r="F3336" s="22"/>
      <c r="G3336" s="22"/>
      <c r="H3336" s="22"/>
      <c r="I3336" s="23"/>
      <c r="J3336" s="35" t="str">
        <f t="shared" si="316"/>
        <v>➸</v>
      </c>
      <c r="K3336" s="117" t="str">
        <f>词典存放目录!$A$1&amp;L3336&amp;M3336</f>
        <v>F:\《自创文法查阅Excel》4.1备份\《B词汇·红宝书》\红宝书15版图片\3510-サイズ【size】.jpg</v>
      </c>
      <c r="L3336" s="9" t="s">
        <v>18120</v>
      </c>
      <c r="M3336" s="117" t="s">
        <v>21455</v>
      </c>
      <c r="N3336" s="36" t="str">
        <f t="shared" si="317"/>
        <v>▶</v>
      </c>
      <c r="O3336" s="37" t="s">
        <v>17937</v>
      </c>
      <c r="P3336" s="37">
        <v>7</v>
      </c>
      <c r="Q3336" s="37" t="s">
        <v>23</v>
      </c>
      <c r="R3336" s="9" t="str">
        <f>词典存放目录!$A$1&amp;O3336&amp;P3336&amp;Q3336</f>
        <v>F:\《自创文法查阅Excel》4.1备份\《B词汇·红宝书》\红宝书MP3分割\11 n4-さ (7).mp3</v>
      </c>
      <c r="S3336" s="38"/>
      <c r="T3336" s="56"/>
      <c r="U3336" s="56"/>
      <c r="V3336" s="30" t="str">
        <f t="shared" si="314"/>
        <v/>
      </c>
      <c r="W3336" s="29"/>
      <c r="X3336" s="9" t="s">
        <v>113</v>
      </c>
    </row>
    <row r="3337" spans="1:24" s="57" customFormat="1" ht="24">
      <c r="A3337" s="31">
        <v>3511</v>
      </c>
      <c r="B3337" s="32">
        <f t="shared" ca="1" si="315"/>
        <v>0.89947701877996444</v>
      </c>
      <c r="C3337" s="131" t="s">
        <v>6232</v>
      </c>
      <c r="D3337" s="122" t="s">
        <v>6233</v>
      </c>
      <c r="E3337" s="21"/>
      <c r="F3337" s="22"/>
      <c r="G3337" s="22"/>
      <c r="H3337" s="22"/>
      <c r="I3337" s="23"/>
      <c r="J3337" s="35" t="str">
        <f t="shared" si="316"/>
        <v>➸</v>
      </c>
      <c r="K3337" s="117" t="str">
        <f>词典存放目录!$A$1&amp;L3337&amp;M3337</f>
        <v>F:\《自创文法查阅Excel》4.1备份\《B词汇·红宝书》\红宝书15版图片\3511-ざいりょう【材料】.jpg</v>
      </c>
      <c r="L3337" s="9" t="s">
        <v>18120</v>
      </c>
      <c r="M3337" s="117" t="s">
        <v>21456</v>
      </c>
      <c r="N3337" s="36" t="str">
        <f t="shared" si="317"/>
        <v>▶</v>
      </c>
      <c r="O3337" s="37" t="s">
        <v>17937</v>
      </c>
      <c r="P3337" s="37">
        <v>8</v>
      </c>
      <c r="Q3337" s="37" t="s">
        <v>23</v>
      </c>
      <c r="R3337" s="9" t="str">
        <f>词典存放目录!$A$1&amp;O3337&amp;P3337&amp;Q3337</f>
        <v>F:\《自创文法查阅Excel》4.1备份\《B词汇·红宝书》\红宝书MP3分割\11 n4-さ (8).mp3</v>
      </c>
      <c r="S3337" s="38"/>
      <c r="T3337" s="56"/>
      <c r="U3337" s="56"/>
      <c r="V3337" s="30" t="str">
        <f t="shared" si="314"/>
        <v/>
      </c>
      <c r="W3337" s="29"/>
      <c r="X3337" s="9" t="s">
        <v>113</v>
      </c>
    </row>
    <row r="3338" spans="1:24" s="57" customFormat="1" ht="24">
      <c r="A3338" s="31">
        <v>3512</v>
      </c>
      <c r="B3338" s="32">
        <f t="shared" ca="1" si="315"/>
        <v>0.32851755006479211</v>
      </c>
      <c r="C3338" s="131" t="s">
        <v>6234</v>
      </c>
      <c r="D3338" s="122" t="s">
        <v>6235</v>
      </c>
      <c r="E3338" s="21"/>
      <c r="F3338" s="22"/>
      <c r="G3338" s="22"/>
      <c r="H3338" s="22"/>
      <c r="I3338" s="23"/>
      <c r="J3338" s="35" t="str">
        <f t="shared" si="316"/>
        <v>➸</v>
      </c>
      <c r="K3338" s="117" t="str">
        <f>词典存放目录!$A$1&amp;L3338&amp;M3338</f>
        <v>F:\《自创文法查阅Excel》4.1备份\《B词汇·红宝书》\红宝书15版图片\3512-さか【坂】.jpg</v>
      </c>
      <c r="L3338" s="9" t="s">
        <v>18120</v>
      </c>
      <c r="M3338" s="117" t="s">
        <v>21457</v>
      </c>
      <c r="N3338" s="36" t="str">
        <f t="shared" si="317"/>
        <v>▶</v>
      </c>
      <c r="O3338" s="37" t="s">
        <v>17937</v>
      </c>
      <c r="P3338" s="37">
        <v>9</v>
      </c>
      <c r="Q3338" s="37" t="s">
        <v>23</v>
      </c>
      <c r="R3338" s="9" t="str">
        <f>词典存放目录!$A$1&amp;O3338&amp;P3338&amp;Q3338</f>
        <v>F:\《自创文法查阅Excel》4.1备份\《B词汇·红宝书》\红宝书MP3分割\11 n4-さ (9).mp3</v>
      </c>
      <c r="S3338" s="38"/>
      <c r="T3338" s="56"/>
      <c r="U3338" s="56"/>
      <c r="V3338" s="30" t="str">
        <f t="shared" si="314"/>
        <v/>
      </c>
      <c r="W3338" s="29"/>
      <c r="X3338" s="9" t="s">
        <v>113</v>
      </c>
    </row>
    <row r="3339" spans="1:24" s="57" customFormat="1" ht="24">
      <c r="A3339" s="31">
        <v>3514</v>
      </c>
      <c r="B3339" s="32">
        <f t="shared" ca="1" si="315"/>
        <v>0.97687925793133701</v>
      </c>
      <c r="C3339" s="131" t="s">
        <v>6236</v>
      </c>
      <c r="D3339" s="122" t="s">
        <v>6237</v>
      </c>
      <c r="E3339" s="21"/>
      <c r="F3339" s="22"/>
      <c r="G3339" s="22"/>
      <c r="H3339" s="22"/>
      <c r="I3339" s="23"/>
      <c r="J3339" s="35" t="str">
        <f t="shared" si="316"/>
        <v>➸</v>
      </c>
      <c r="K3339" s="117" t="str">
        <f>词典存放目录!$A$1&amp;L3339&amp;M3339</f>
        <v>F:\《自创文法查阅Excel》4.1备份\《B词汇·红宝书》\红宝书15版图片\3514-さかや【酒屋】.jpg</v>
      </c>
      <c r="L3339" s="9" t="s">
        <v>18120</v>
      </c>
      <c r="M3339" s="117" t="s">
        <v>21458</v>
      </c>
      <c r="N3339" s="36" t="str">
        <f t="shared" si="317"/>
        <v>▶</v>
      </c>
      <c r="O3339" s="37" t="s">
        <v>17937</v>
      </c>
      <c r="P3339" s="37">
        <v>11</v>
      </c>
      <c r="Q3339" s="37" t="s">
        <v>23</v>
      </c>
      <c r="R3339" s="9" t="str">
        <f>词典存放目录!$A$1&amp;O3339&amp;P3339&amp;Q3339</f>
        <v>F:\《自创文法查阅Excel》4.1备份\《B词汇·红宝书》\红宝书MP3分割\11 n4-さ (11).mp3</v>
      </c>
      <c r="S3339" s="38"/>
      <c r="T3339" s="56"/>
      <c r="U3339" s="56"/>
      <c r="V3339" s="30"/>
      <c r="W3339" s="29"/>
      <c r="X3339" s="9" t="s">
        <v>113</v>
      </c>
    </row>
    <row r="3340" spans="1:24" s="57" customFormat="1" ht="24">
      <c r="A3340" s="31">
        <v>3515</v>
      </c>
      <c r="B3340" s="32">
        <f t="shared" ca="1" si="315"/>
        <v>0.74520084284716326</v>
      </c>
      <c r="C3340" s="131" t="s">
        <v>6238</v>
      </c>
      <c r="D3340" s="122" t="s">
        <v>6239</v>
      </c>
      <c r="E3340" s="21"/>
      <c r="F3340" s="22"/>
      <c r="G3340" s="22"/>
      <c r="H3340" s="22"/>
      <c r="I3340" s="23"/>
      <c r="J3340" s="35" t="str">
        <f t="shared" si="316"/>
        <v>➸</v>
      </c>
      <c r="K3340" s="117" t="str">
        <f>词典存放目录!$A$1&amp;L3340&amp;M3340</f>
        <v>F:\《自创文法查阅Excel》4.1备份\《B词汇·红宝书》\红宝书15版图片\3515-さがる【下がる】.jpg</v>
      </c>
      <c r="L3340" s="9" t="s">
        <v>18120</v>
      </c>
      <c r="M3340" s="117" t="s">
        <v>21459</v>
      </c>
      <c r="N3340" s="36" t="str">
        <f t="shared" si="317"/>
        <v>▶</v>
      </c>
      <c r="O3340" s="37" t="s">
        <v>17937</v>
      </c>
      <c r="P3340" s="37">
        <v>12</v>
      </c>
      <c r="Q3340" s="37" t="s">
        <v>23</v>
      </c>
      <c r="R3340" s="9" t="str">
        <f>词典存放目录!$A$1&amp;O3340&amp;P3340&amp;Q3340</f>
        <v>F:\《自创文法查阅Excel》4.1备份\《B词汇·红宝书》\红宝书MP3分割\11 n4-さ (12).mp3</v>
      </c>
      <c r="S3340" s="38"/>
      <c r="T3340" s="56"/>
      <c r="U3340" s="56"/>
      <c r="V3340" s="30" t="str">
        <f t="shared" ref="V3340:V3369" si="318">IF(COUNTA(S3340:U3340)=0,"",COUNTIF(S3340:U3340,"0")/COUNTA(S3340:U3340))</f>
        <v/>
      </c>
      <c r="W3340" s="29"/>
      <c r="X3340" s="9" t="s">
        <v>113</v>
      </c>
    </row>
    <row r="3341" spans="1:24" s="57" customFormat="1" ht="24">
      <c r="A3341" s="31">
        <v>3516</v>
      </c>
      <c r="B3341" s="32">
        <f t="shared" ca="1" si="315"/>
        <v>0.29733641696514945</v>
      </c>
      <c r="C3341" s="131" t="s">
        <v>6240</v>
      </c>
      <c r="D3341" s="122" t="s">
        <v>6241</v>
      </c>
      <c r="E3341" s="21"/>
      <c r="F3341" s="22"/>
      <c r="G3341" s="22"/>
      <c r="H3341" s="22"/>
      <c r="I3341" s="23"/>
      <c r="J3341" s="35" t="str">
        <f t="shared" si="316"/>
        <v>➸</v>
      </c>
      <c r="K3341" s="117" t="str">
        <f>词典存放目录!$A$1&amp;L3341&amp;M3341</f>
        <v>F:\《自创文法查阅Excel》4.1备份\《B词汇·红宝书》\红宝书15版图片\3516-さかん【盛ん】.jpg</v>
      </c>
      <c r="L3341" s="9" t="s">
        <v>18120</v>
      </c>
      <c r="M3341" s="117" t="s">
        <v>21460</v>
      </c>
      <c r="N3341" s="36" t="str">
        <f t="shared" si="317"/>
        <v>▶</v>
      </c>
      <c r="O3341" s="37" t="s">
        <v>17937</v>
      </c>
      <c r="P3341" s="37">
        <v>13</v>
      </c>
      <c r="Q3341" s="37" t="s">
        <v>23</v>
      </c>
      <c r="R3341" s="9" t="str">
        <f>词典存放目录!$A$1&amp;O3341&amp;P3341&amp;Q3341</f>
        <v>F:\《自创文法查阅Excel》4.1备份\《B词汇·红宝书》\红宝书MP3分割\11 n4-さ (13).mp3</v>
      </c>
      <c r="S3341" s="38"/>
      <c r="T3341" s="56"/>
      <c r="U3341" s="56"/>
      <c r="V3341" s="30" t="str">
        <f t="shared" si="318"/>
        <v/>
      </c>
      <c r="W3341" s="29"/>
      <c r="X3341" s="9" t="s">
        <v>113</v>
      </c>
    </row>
    <row r="3342" spans="1:24" s="57" customFormat="1" ht="24">
      <c r="A3342" s="31">
        <v>3517</v>
      </c>
      <c r="B3342" s="32">
        <f t="shared" ca="1" si="315"/>
        <v>0.64613000256504582</v>
      </c>
      <c r="C3342" s="131" t="s">
        <v>6242</v>
      </c>
      <c r="D3342" s="122" t="s">
        <v>6243</v>
      </c>
      <c r="E3342" s="21"/>
      <c r="F3342" s="22"/>
      <c r="G3342" s="22"/>
      <c r="H3342" s="22"/>
      <c r="I3342" s="23"/>
      <c r="J3342" s="35" t="str">
        <f t="shared" si="316"/>
        <v>➸</v>
      </c>
      <c r="K3342" s="117" t="str">
        <f>词典存放目录!$A$1&amp;L3342&amp;M3342</f>
        <v>F:\《自创文法查阅Excel》4.1备份\《B词汇·红宝书》\红宝书15版图片\3517-さきおととい【一昨々日】.jpg</v>
      </c>
      <c r="L3342" s="9" t="s">
        <v>18120</v>
      </c>
      <c r="M3342" s="117" t="s">
        <v>21461</v>
      </c>
      <c r="N3342" s="36" t="str">
        <f t="shared" si="317"/>
        <v>▶</v>
      </c>
      <c r="O3342" s="37" t="s">
        <v>17937</v>
      </c>
      <c r="P3342" s="37">
        <v>14</v>
      </c>
      <c r="Q3342" s="37" t="s">
        <v>23</v>
      </c>
      <c r="R3342" s="9" t="str">
        <f>词典存放目录!$A$1&amp;O3342&amp;P3342&amp;Q3342</f>
        <v>F:\《自创文法查阅Excel》4.1备份\《B词汇·红宝书》\红宝书MP3分割\11 n4-さ (14).mp3</v>
      </c>
      <c r="S3342" s="38"/>
      <c r="T3342" s="56"/>
      <c r="U3342" s="56"/>
      <c r="V3342" s="30" t="str">
        <f t="shared" si="318"/>
        <v/>
      </c>
      <c r="W3342" s="29"/>
      <c r="X3342" s="9" t="s">
        <v>113</v>
      </c>
    </row>
    <row r="3343" spans="1:24" s="57" customFormat="1" ht="24">
      <c r="A3343" s="31">
        <v>3518</v>
      </c>
      <c r="B3343" s="32">
        <f t="shared" ca="1" si="315"/>
        <v>0.93810423824857225</v>
      </c>
      <c r="C3343" s="131" t="s">
        <v>6244</v>
      </c>
      <c r="D3343" s="122" t="s">
        <v>6245</v>
      </c>
      <c r="E3343" s="21"/>
      <c r="F3343" s="22"/>
      <c r="G3343" s="22"/>
      <c r="H3343" s="22"/>
      <c r="I3343" s="23"/>
      <c r="J3343" s="35" t="str">
        <f t="shared" si="316"/>
        <v>➸</v>
      </c>
      <c r="K3343" s="117" t="str">
        <f>词典存放目录!$A$1&amp;L3343&amp;M3343</f>
        <v>F:\《自创文法查阅Excel》4.1备份\《B词汇·红宝书》\红宝书15版图片\3518-さきおととし【一昨々年】.jpg</v>
      </c>
      <c r="L3343" s="9" t="s">
        <v>18120</v>
      </c>
      <c r="M3343" s="117" t="s">
        <v>21462</v>
      </c>
      <c r="N3343" s="36" t="str">
        <f t="shared" si="317"/>
        <v>▶</v>
      </c>
      <c r="O3343" s="37" t="s">
        <v>17937</v>
      </c>
      <c r="P3343" s="37">
        <v>15</v>
      </c>
      <c r="Q3343" s="37" t="s">
        <v>23</v>
      </c>
      <c r="R3343" s="9" t="str">
        <f>词典存放目录!$A$1&amp;O3343&amp;P3343&amp;Q3343</f>
        <v>F:\《自创文法查阅Excel》4.1备份\《B词汇·红宝书》\红宝书MP3分割\11 n4-さ (15).mp3</v>
      </c>
      <c r="S3343" s="38"/>
      <c r="T3343" s="56"/>
      <c r="U3343" s="56"/>
      <c r="V3343" s="30" t="str">
        <f t="shared" si="318"/>
        <v/>
      </c>
      <c r="W3343" s="29"/>
      <c r="X3343" s="9" t="s">
        <v>113</v>
      </c>
    </row>
    <row r="3344" spans="1:24" s="57" customFormat="1" ht="24">
      <c r="A3344" s="31">
        <v>3519</v>
      </c>
      <c r="B3344" s="32">
        <f t="shared" ca="1" si="315"/>
        <v>0.30142232471563468</v>
      </c>
      <c r="C3344" s="131" t="s">
        <v>6246</v>
      </c>
      <c r="D3344" s="122" t="s">
        <v>6247</v>
      </c>
      <c r="E3344" s="21"/>
      <c r="F3344" s="22"/>
      <c r="G3344" s="22"/>
      <c r="H3344" s="22"/>
      <c r="I3344" s="23"/>
      <c r="J3344" s="35" t="str">
        <f t="shared" si="316"/>
        <v>➸</v>
      </c>
      <c r="K3344" s="117" t="str">
        <f>词典存放目录!$A$1&amp;L3344&amp;M3344</f>
        <v>F:\《自创文法查阅Excel》4.1备份\《B词汇·红宝书》\红宝书15版图片\3519-さくひん【作品】.jpg</v>
      </c>
      <c r="L3344" s="9" t="s">
        <v>18120</v>
      </c>
      <c r="M3344" s="117" t="s">
        <v>21463</v>
      </c>
      <c r="N3344" s="36" t="str">
        <f t="shared" si="317"/>
        <v>▶</v>
      </c>
      <c r="O3344" s="37" t="s">
        <v>17937</v>
      </c>
      <c r="P3344" s="37">
        <v>16</v>
      </c>
      <c r="Q3344" s="37" t="s">
        <v>23</v>
      </c>
      <c r="R3344" s="9" t="str">
        <f>词典存放目录!$A$1&amp;O3344&amp;P3344&amp;Q3344</f>
        <v>F:\《自创文法查阅Excel》4.1备份\《B词汇·红宝书》\红宝书MP3分割\11 n4-さ (16).mp3</v>
      </c>
      <c r="S3344" s="38"/>
      <c r="T3344" s="56"/>
      <c r="U3344" s="56"/>
      <c r="V3344" s="30" t="str">
        <f t="shared" si="318"/>
        <v/>
      </c>
      <c r="W3344" s="29"/>
      <c r="X3344" s="9" t="s">
        <v>113</v>
      </c>
    </row>
    <row r="3345" spans="1:24" s="57" customFormat="1" ht="24">
      <c r="A3345" s="31">
        <v>3520</v>
      </c>
      <c r="B3345" s="32">
        <f t="shared" ca="1" si="315"/>
        <v>9.7950603798265479E-2</v>
      </c>
      <c r="C3345" s="131" t="s">
        <v>6248</v>
      </c>
      <c r="D3345" s="122" t="s">
        <v>6249</v>
      </c>
      <c r="E3345" s="21"/>
      <c r="F3345" s="22"/>
      <c r="G3345" s="22"/>
      <c r="H3345" s="22"/>
      <c r="I3345" s="23"/>
      <c r="J3345" s="35" t="str">
        <f t="shared" si="316"/>
        <v>➸</v>
      </c>
      <c r="K3345" s="117" t="str">
        <f>词典存放目录!$A$1&amp;L3345&amp;M3345</f>
        <v>F:\《自创文法查阅Excel》4.1备份\《B词汇·红宝书》\红宝书15版图片\3520-さくら【桜】.jpg</v>
      </c>
      <c r="L3345" s="9" t="s">
        <v>18120</v>
      </c>
      <c r="M3345" s="117" t="s">
        <v>21464</v>
      </c>
      <c r="N3345" s="36" t="str">
        <f t="shared" si="317"/>
        <v>▶</v>
      </c>
      <c r="O3345" s="37" t="s">
        <v>17937</v>
      </c>
      <c r="P3345" s="37">
        <v>17</v>
      </c>
      <c r="Q3345" s="37" t="s">
        <v>23</v>
      </c>
      <c r="R3345" s="9" t="str">
        <f>词典存放目录!$A$1&amp;O3345&amp;P3345&amp;Q3345</f>
        <v>F:\《自创文法查阅Excel》4.1备份\《B词汇·红宝书》\红宝书MP3分割\11 n4-さ (17).mp3</v>
      </c>
      <c r="S3345" s="38"/>
      <c r="T3345" s="56"/>
      <c r="U3345" s="56"/>
      <c r="V3345" s="30" t="str">
        <f t="shared" si="318"/>
        <v/>
      </c>
      <c r="W3345" s="29"/>
      <c r="X3345" s="9" t="s">
        <v>113</v>
      </c>
    </row>
    <row r="3346" spans="1:24" s="57" customFormat="1" ht="24">
      <c r="A3346" s="31">
        <v>3521</v>
      </c>
      <c r="B3346" s="32">
        <f t="shared" ca="1" si="315"/>
        <v>0.21329431658363596</v>
      </c>
      <c r="C3346" s="131" t="s">
        <v>6250</v>
      </c>
      <c r="D3346" s="122" t="s">
        <v>6251</v>
      </c>
      <c r="E3346" s="21"/>
      <c r="F3346" s="22"/>
      <c r="G3346" s="22"/>
      <c r="H3346" s="22"/>
      <c r="I3346" s="23"/>
      <c r="J3346" s="35" t="str">
        <f t="shared" si="316"/>
        <v>➸</v>
      </c>
      <c r="K3346" s="117" t="str">
        <f>词典存放目录!$A$1&amp;L3346&amp;M3346</f>
        <v>F:\《自创文法查阅Excel》4.1备份\《B词汇·红宝书》\红宝书15版图片\3521-さけぶ【叫ぶ】.jpg</v>
      </c>
      <c r="L3346" s="9" t="s">
        <v>18120</v>
      </c>
      <c r="M3346" s="117" t="s">
        <v>21465</v>
      </c>
      <c r="N3346" s="36" t="str">
        <f t="shared" si="317"/>
        <v>▶</v>
      </c>
      <c r="O3346" s="37" t="s">
        <v>17937</v>
      </c>
      <c r="P3346" s="37">
        <v>18</v>
      </c>
      <c r="Q3346" s="37" t="s">
        <v>23</v>
      </c>
      <c r="R3346" s="9" t="str">
        <f>词典存放目录!$A$1&amp;O3346&amp;P3346&amp;Q3346</f>
        <v>F:\《自创文法查阅Excel》4.1备份\《B词汇·红宝书》\红宝书MP3分割\11 n4-さ (18).mp3</v>
      </c>
      <c r="S3346" s="38"/>
      <c r="T3346" s="56"/>
      <c r="U3346" s="56"/>
      <c r="V3346" s="30" t="str">
        <f t="shared" si="318"/>
        <v/>
      </c>
      <c r="W3346" s="29"/>
      <c r="X3346" s="9" t="s">
        <v>113</v>
      </c>
    </row>
    <row r="3347" spans="1:24" s="57" customFormat="1" ht="24">
      <c r="A3347" s="31">
        <v>3522</v>
      </c>
      <c r="B3347" s="32">
        <f t="shared" ca="1" si="315"/>
        <v>2.5185255255545047E-2</v>
      </c>
      <c r="C3347" s="131" t="s">
        <v>6252</v>
      </c>
      <c r="D3347" s="122" t="s">
        <v>6253</v>
      </c>
      <c r="E3347" s="21"/>
      <c r="F3347" s="22"/>
      <c r="G3347" s="22"/>
      <c r="H3347" s="22"/>
      <c r="I3347" s="23"/>
      <c r="J3347" s="35" t="str">
        <f t="shared" si="316"/>
        <v>➸</v>
      </c>
      <c r="K3347" s="117" t="str">
        <f>词典存放目录!$A$1&amp;L3347&amp;M3347</f>
        <v>F:\《自创文法查阅Excel》4.1备份\《B词汇·红宝书》\红宝书15版图片\3522-さげる【下げる】.jpg</v>
      </c>
      <c r="L3347" s="9" t="s">
        <v>18120</v>
      </c>
      <c r="M3347" s="117" t="s">
        <v>21466</v>
      </c>
      <c r="N3347" s="36" t="str">
        <f t="shared" si="317"/>
        <v>▶</v>
      </c>
      <c r="O3347" s="37" t="s">
        <v>17937</v>
      </c>
      <c r="P3347" s="37">
        <v>19</v>
      </c>
      <c r="Q3347" s="37" t="s">
        <v>23</v>
      </c>
      <c r="R3347" s="9" t="str">
        <f>词典存放目录!$A$1&amp;O3347&amp;P3347&amp;Q3347</f>
        <v>F:\《自创文法查阅Excel》4.1备份\《B词汇·红宝书》\红宝书MP3分割\11 n4-さ (19).mp3</v>
      </c>
      <c r="S3347" s="38"/>
      <c r="T3347" s="56"/>
      <c r="U3347" s="56"/>
      <c r="V3347" s="30" t="str">
        <f t="shared" si="318"/>
        <v/>
      </c>
      <c r="W3347" s="29"/>
      <c r="X3347" s="9" t="s">
        <v>113</v>
      </c>
    </row>
    <row r="3348" spans="1:24" s="57" customFormat="1" ht="24">
      <c r="A3348" s="31">
        <v>3523</v>
      </c>
      <c r="B3348" s="32">
        <f t="shared" ca="1" si="315"/>
        <v>0.93755708329622833</v>
      </c>
      <c r="C3348" s="131" t="s">
        <v>6254</v>
      </c>
      <c r="D3348" s="122" t="s">
        <v>6255</v>
      </c>
      <c r="E3348" s="21"/>
      <c r="F3348" s="22"/>
      <c r="G3348" s="22"/>
      <c r="H3348" s="22"/>
      <c r="I3348" s="23"/>
      <c r="J3348" s="35" t="str">
        <f t="shared" si="316"/>
        <v>➸</v>
      </c>
      <c r="K3348" s="117" t="str">
        <f>词典存放目录!$A$1&amp;L3348&amp;M3348</f>
        <v>F:\《自创文法查阅Excel》4.1备份\《B词汇·红宝书》\红宝书15版图片\3523-さしあげる【差し上げる】.jpg</v>
      </c>
      <c r="L3348" s="9" t="s">
        <v>18120</v>
      </c>
      <c r="M3348" s="117" t="s">
        <v>21467</v>
      </c>
      <c r="N3348" s="36" t="str">
        <f t="shared" si="317"/>
        <v>▶</v>
      </c>
      <c r="O3348" s="37" t="s">
        <v>17937</v>
      </c>
      <c r="P3348" s="37">
        <v>20</v>
      </c>
      <c r="Q3348" s="37" t="s">
        <v>23</v>
      </c>
      <c r="R3348" s="9" t="str">
        <f>词典存放目录!$A$1&amp;O3348&amp;P3348&amp;Q3348</f>
        <v>F:\《自创文法查阅Excel》4.1备份\《B词汇·红宝书》\红宝书MP3分割\11 n4-さ (20).mp3</v>
      </c>
      <c r="S3348" s="38"/>
      <c r="T3348" s="56"/>
      <c r="U3348" s="56"/>
      <c r="V3348" s="30" t="str">
        <f t="shared" si="318"/>
        <v/>
      </c>
      <c r="W3348" s="29"/>
      <c r="X3348" s="9" t="s">
        <v>113</v>
      </c>
    </row>
    <row r="3349" spans="1:24" s="57" customFormat="1" ht="24">
      <c r="A3349" s="31">
        <v>3524</v>
      </c>
      <c r="B3349" s="32">
        <f t="shared" ca="1" si="315"/>
        <v>0.22829034188650443</v>
      </c>
      <c r="C3349" s="131" t="s">
        <v>6256</v>
      </c>
      <c r="D3349" s="122" t="s">
        <v>6257</v>
      </c>
      <c r="E3349" s="21"/>
      <c r="F3349" s="22"/>
      <c r="G3349" s="22"/>
      <c r="H3349" s="22"/>
      <c r="I3349" s="23"/>
      <c r="J3349" s="35" t="str">
        <f t="shared" si="316"/>
        <v>➸</v>
      </c>
      <c r="K3349" s="117" t="str">
        <f>词典存放目录!$A$1&amp;L3349&amp;M3349</f>
        <v>F:\《自创文法查阅Excel》4.1备份\《B词汇·红宝书》\红宝书15版图片\3524-さしみ【刺身】.jpg</v>
      </c>
      <c r="L3349" s="9" t="s">
        <v>18120</v>
      </c>
      <c r="M3349" s="117" t="s">
        <v>21468</v>
      </c>
      <c r="N3349" s="36" t="str">
        <f t="shared" si="317"/>
        <v>▶</v>
      </c>
      <c r="O3349" s="37" t="s">
        <v>17937</v>
      </c>
      <c r="P3349" s="37">
        <v>21</v>
      </c>
      <c r="Q3349" s="37" t="s">
        <v>23</v>
      </c>
      <c r="R3349" s="9" t="str">
        <f>词典存放目录!$A$1&amp;O3349&amp;P3349&amp;Q3349</f>
        <v>F:\《自创文法查阅Excel》4.1备份\《B词汇·红宝书》\红宝书MP3分割\11 n4-さ (21).mp3</v>
      </c>
      <c r="S3349" s="38"/>
      <c r="T3349" s="56"/>
      <c r="U3349" s="56"/>
      <c r="V3349" s="30" t="str">
        <f t="shared" si="318"/>
        <v/>
      </c>
      <c r="W3349" s="29"/>
      <c r="X3349" s="9" t="s">
        <v>113</v>
      </c>
    </row>
    <row r="3350" spans="1:24" s="57" customFormat="1" ht="24">
      <c r="A3350" s="31">
        <v>3525</v>
      </c>
      <c r="B3350" s="32">
        <f t="shared" ca="1" si="315"/>
        <v>0.49749013708128043</v>
      </c>
      <c r="C3350" s="131" t="s">
        <v>6186</v>
      </c>
      <c r="D3350" s="122" t="s">
        <v>6258</v>
      </c>
      <c r="E3350" s="21"/>
      <c r="F3350" s="22"/>
      <c r="G3350" s="22"/>
      <c r="H3350" s="22"/>
      <c r="I3350" s="23"/>
      <c r="J3350" s="35" t="str">
        <f t="shared" si="316"/>
        <v>➸</v>
      </c>
      <c r="K3350" s="117" t="str">
        <f>词典存放目录!$A$1&amp;L3350&amp;M3350</f>
        <v>F:\《自创文法查阅Excel》4.1备份\《B词汇·红宝书》\红宝书15版图片\3525-さす【指す】.jpg</v>
      </c>
      <c r="L3350" s="9" t="s">
        <v>18120</v>
      </c>
      <c r="M3350" s="117" t="s">
        <v>21469</v>
      </c>
      <c r="N3350" s="36" t="str">
        <f t="shared" si="317"/>
        <v>▶</v>
      </c>
      <c r="O3350" s="37" t="s">
        <v>17937</v>
      </c>
      <c r="P3350" s="37">
        <v>22</v>
      </c>
      <c r="Q3350" s="37" t="s">
        <v>23</v>
      </c>
      <c r="R3350" s="9" t="str">
        <f>词典存放目录!$A$1&amp;O3350&amp;P3350&amp;Q3350</f>
        <v>F:\《自创文法查阅Excel》4.1备份\《B词汇·红宝书》\红宝书MP3分割\11 n4-さ (22).mp3</v>
      </c>
      <c r="S3350" s="38"/>
      <c r="T3350" s="56"/>
      <c r="U3350" s="56"/>
      <c r="V3350" s="30" t="str">
        <f t="shared" si="318"/>
        <v/>
      </c>
      <c r="W3350" s="29"/>
      <c r="X3350" s="9" t="s">
        <v>113</v>
      </c>
    </row>
    <row r="3351" spans="1:24" s="57" customFormat="1" ht="24">
      <c r="A3351" s="31">
        <v>3526</v>
      </c>
      <c r="B3351" s="32">
        <f t="shared" ca="1" si="315"/>
        <v>0.10402198706852384</v>
      </c>
      <c r="C3351" s="131" t="s">
        <v>6259</v>
      </c>
      <c r="D3351" s="122" t="s">
        <v>6260</v>
      </c>
      <c r="E3351" s="21"/>
      <c r="F3351" s="22"/>
      <c r="G3351" s="22"/>
      <c r="H3351" s="22"/>
      <c r="I3351" s="23"/>
      <c r="J3351" s="35" t="str">
        <f t="shared" si="316"/>
        <v>➸</v>
      </c>
      <c r="K3351" s="117" t="str">
        <f>词典存放目录!$A$1&amp;L3351&amp;M3351</f>
        <v>F:\《自创文法查阅Excel》4.1备份\《B词汇·红宝书》\红宝书15版图片\3526-さすが【流石】.jpg</v>
      </c>
      <c r="L3351" s="9" t="s">
        <v>18120</v>
      </c>
      <c r="M3351" s="117" t="s">
        <v>21470</v>
      </c>
      <c r="N3351" s="36" t="str">
        <f t="shared" si="317"/>
        <v>▶</v>
      </c>
      <c r="O3351" s="37" t="s">
        <v>17937</v>
      </c>
      <c r="P3351" s="37">
        <v>23</v>
      </c>
      <c r="Q3351" s="37" t="s">
        <v>23</v>
      </c>
      <c r="R3351" s="9" t="str">
        <f>词典存放目录!$A$1&amp;O3351&amp;P3351&amp;Q3351</f>
        <v>F:\《自创文法查阅Excel》4.1备份\《B词汇·红宝书》\红宝书MP3分割\11 n4-さ (23).mp3</v>
      </c>
      <c r="S3351" s="38"/>
      <c r="T3351" s="56"/>
      <c r="U3351" s="56"/>
      <c r="V3351" s="30" t="str">
        <f t="shared" si="318"/>
        <v/>
      </c>
      <c r="W3351" s="69"/>
      <c r="X3351" s="9" t="s">
        <v>113</v>
      </c>
    </row>
    <row r="3352" spans="1:24" s="57" customFormat="1" ht="24">
      <c r="A3352" s="31">
        <v>3527</v>
      </c>
      <c r="B3352" s="32">
        <f t="shared" ca="1" si="315"/>
        <v>0.57068280709823493</v>
      </c>
      <c r="C3352" s="131" t="s">
        <v>6261</v>
      </c>
      <c r="D3352" s="122" t="s">
        <v>6262</v>
      </c>
      <c r="E3352" s="21"/>
      <c r="F3352" s="22"/>
      <c r="G3352" s="22"/>
      <c r="H3352" s="22"/>
      <c r="I3352" s="23"/>
      <c r="J3352" s="35" t="str">
        <f t="shared" si="316"/>
        <v>➸</v>
      </c>
      <c r="K3352" s="117" t="str">
        <f>词典存放目录!$A$1&amp;L3352&amp;M3352</f>
        <v>F:\《自创文法查阅Excel》4.1备份\《B词汇·红宝书》\红宝书15版图片\3527-さそう【誘う】.jpg</v>
      </c>
      <c r="L3352" s="9" t="s">
        <v>18120</v>
      </c>
      <c r="M3352" s="117" t="s">
        <v>21471</v>
      </c>
      <c r="N3352" s="36" t="str">
        <f t="shared" si="317"/>
        <v>▶</v>
      </c>
      <c r="O3352" s="37" t="s">
        <v>17937</v>
      </c>
      <c r="P3352" s="37">
        <v>24</v>
      </c>
      <c r="Q3352" s="37" t="s">
        <v>23</v>
      </c>
      <c r="R3352" s="9" t="str">
        <f>词典存放目录!$A$1&amp;O3352&amp;P3352&amp;Q3352</f>
        <v>F:\《自创文法查阅Excel》4.1备份\《B词汇·红宝书》\红宝书MP3分割\11 n4-さ (24).mp3</v>
      </c>
      <c r="S3352" s="38"/>
      <c r="T3352" s="56"/>
      <c r="U3352" s="56"/>
      <c r="V3352" s="30" t="str">
        <f t="shared" si="318"/>
        <v/>
      </c>
      <c r="W3352" s="29"/>
      <c r="X3352" s="9" t="s">
        <v>113</v>
      </c>
    </row>
    <row r="3353" spans="1:24" s="57" customFormat="1" ht="24">
      <c r="A3353" s="31">
        <v>3528</v>
      </c>
      <c r="B3353" s="32">
        <f t="shared" ca="1" si="315"/>
        <v>0.64037284442705433</v>
      </c>
      <c r="C3353" s="131" t="s">
        <v>6263</v>
      </c>
      <c r="D3353" s="122"/>
      <c r="E3353" s="21"/>
      <c r="F3353" s="22"/>
      <c r="G3353" s="22"/>
      <c r="H3353" s="22"/>
      <c r="I3353" s="23"/>
      <c r="J3353" s="35" t="str">
        <f t="shared" si="316"/>
        <v>➸</v>
      </c>
      <c r="K3353" s="117" t="str">
        <f>词典存放目录!$A$1&amp;L3353&amp;M3353</f>
        <v>F:\《自创文法查阅Excel》4.1备份\《B词汇·红宝书》\红宝书15版图片\3528-さっき.jpg</v>
      </c>
      <c r="L3353" s="9" t="s">
        <v>18120</v>
      </c>
      <c r="M3353" s="117" t="s">
        <v>21472</v>
      </c>
      <c r="N3353" s="36" t="str">
        <f t="shared" si="317"/>
        <v>▶</v>
      </c>
      <c r="O3353" s="37" t="s">
        <v>17937</v>
      </c>
      <c r="P3353" s="37">
        <v>25</v>
      </c>
      <c r="Q3353" s="37" t="s">
        <v>23</v>
      </c>
      <c r="R3353" s="9" t="str">
        <f>词典存放目录!$A$1&amp;O3353&amp;P3353&amp;Q3353</f>
        <v>F:\《自创文法查阅Excel》4.1备份\《B词汇·红宝书》\红宝书MP3分割\11 n4-さ (25).mp3</v>
      </c>
      <c r="S3353" s="38"/>
      <c r="T3353" s="56"/>
      <c r="U3353" s="56"/>
      <c r="V3353" s="30" t="str">
        <f t="shared" si="318"/>
        <v/>
      </c>
      <c r="W3353" s="29"/>
      <c r="X3353" s="9" t="s">
        <v>113</v>
      </c>
    </row>
    <row r="3354" spans="1:24" s="57" customFormat="1" ht="24">
      <c r="A3354" s="31">
        <v>3529</v>
      </c>
      <c r="B3354" s="32">
        <f t="shared" ca="1" si="315"/>
        <v>0.87388819069793933</v>
      </c>
      <c r="C3354" s="131" t="s">
        <v>6264</v>
      </c>
      <c r="D3354" s="122" t="s">
        <v>6265</v>
      </c>
      <c r="E3354" s="21"/>
      <c r="F3354" s="22"/>
      <c r="G3354" s="22"/>
      <c r="H3354" s="22"/>
      <c r="I3354" s="23"/>
      <c r="J3354" s="35" t="str">
        <f t="shared" si="316"/>
        <v>➸</v>
      </c>
      <c r="K3354" s="117" t="str">
        <f>词典存放目录!$A$1&amp;L3354&amp;M3354</f>
        <v>F:\《自创文法查阅Excel》4.1备份\《B词汇·红宝书》\红宝书15版图片\3529-さつじん【殺人】.jpg</v>
      </c>
      <c r="L3354" s="9" t="s">
        <v>18120</v>
      </c>
      <c r="M3354" s="117" t="s">
        <v>21473</v>
      </c>
      <c r="N3354" s="36" t="str">
        <f t="shared" si="317"/>
        <v>▶</v>
      </c>
      <c r="O3354" s="37" t="s">
        <v>17937</v>
      </c>
      <c r="P3354" s="37">
        <v>26</v>
      </c>
      <c r="Q3354" s="37" t="s">
        <v>23</v>
      </c>
      <c r="R3354" s="9" t="str">
        <f>词典存放目录!$A$1&amp;O3354&amp;P3354&amp;Q3354</f>
        <v>F:\《自创文法查阅Excel》4.1备份\《B词汇·红宝书》\红宝书MP3分割\11 n4-さ (26).mp3</v>
      </c>
      <c r="S3354" s="38"/>
      <c r="T3354" s="56"/>
      <c r="U3354" s="56"/>
      <c r="V3354" s="30" t="str">
        <f t="shared" si="318"/>
        <v/>
      </c>
      <c r="W3354" s="29"/>
      <c r="X3354" s="9" t="s">
        <v>113</v>
      </c>
    </row>
    <row r="3355" spans="1:24" s="57" customFormat="1" ht="24">
      <c r="A3355" s="31">
        <v>3530</v>
      </c>
      <c r="B3355" s="32">
        <f t="shared" ca="1" si="315"/>
        <v>0.13038512584238071</v>
      </c>
      <c r="C3355" s="131" t="s">
        <v>6266</v>
      </c>
      <c r="D3355" s="122" t="s">
        <v>6267</v>
      </c>
      <c r="E3355" s="21"/>
      <c r="F3355" s="22"/>
      <c r="G3355" s="22"/>
      <c r="H3355" s="22"/>
      <c r="I3355" s="23"/>
      <c r="J3355" s="35" t="str">
        <f t="shared" si="316"/>
        <v>➸</v>
      </c>
      <c r="K3355" s="117" t="str">
        <f>词典存放目录!$A$1&amp;L3355&amp;M3355</f>
        <v>F:\《自创文法查阅Excel》4.1备份\《B词汇·红宝书》\红宝书15版图片\3530-サツマいも【サツマ芋】.jpg</v>
      </c>
      <c r="L3355" s="9" t="s">
        <v>18120</v>
      </c>
      <c r="M3355" s="117" t="s">
        <v>21474</v>
      </c>
      <c r="N3355" s="36" t="str">
        <f t="shared" si="317"/>
        <v>▶</v>
      </c>
      <c r="O3355" s="37" t="s">
        <v>17937</v>
      </c>
      <c r="P3355" s="37">
        <v>27</v>
      </c>
      <c r="Q3355" s="37" t="s">
        <v>23</v>
      </c>
      <c r="R3355" s="9" t="str">
        <f>词典存放目录!$A$1&amp;O3355&amp;P3355&amp;Q3355</f>
        <v>F:\《自创文法查阅Excel》4.1备份\《B词汇·红宝书》\红宝书MP3分割\11 n4-さ (27).mp3</v>
      </c>
      <c r="S3355" s="38"/>
      <c r="T3355" s="56"/>
      <c r="U3355" s="56"/>
      <c r="V3355" s="30" t="str">
        <f t="shared" si="318"/>
        <v/>
      </c>
      <c r="W3355" s="29"/>
      <c r="X3355" s="9" t="s">
        <v>113</v>
      </c>
    </row>
    <row r="3356" spans="1:24" s="57" customFormat="1" ht="24">
      <c r="A3356" s="31">
        <v>3532</v>
      </c>
      <c r="B3356" s="32">
        <f t="shared" ca="1" si="315"/>
        <v>0.15689825822090331</v>
      </c>
      <c r="C3356" s="131" t="s">
        <v>6268</v>
      </c>
      <c r="D3356" s="122" t="s">
        <v>6269</v>
      </c>
      <c r="E3356" s="21"/>
      <c r="F3356" s="22"/>
      <c r="G3356" s="22"/>
      <c r="H3356" s="22"/>
      <c r="I3356" s="23"/>
      <c r="J3356" s="35" t="str">
        <f t="shared" si="316"/>
        <v>➸</v>
      </c>
      <c r="K3356" s="117" t="str">
        <f>词典存放目录!$A$1&amp;L3356&amp;M3356</f>
        <v>F:\《自创文法查阅Excel》4.1备份\《B词汇·红宝书》\红宝书15版图片\3532-さまざま【様々】.jpg</v>
      </c>
      <c r="L3356" s="9" t="s">
        <v>18120</v>
      </c>
      <c r="M3356" s="117" t="s">
        <v>21475</v>
      </c>
      <c r="N3356" s="36" t="str">
        <f t="shared" si="317"/>
        <v>▶</v>
      </c>
      <c r="O3356" s="37" t="s">
        <v>17937</v>
      </c>
      <c r="P3356" s="37">
        <v>29</v>
      </c>
      <c r="Q3356" s="37" t="s">
        <v>23</v>
      </c>
      <c r="R3356" s="9" t="str">
        <f>词典存放目录!$A$1&amp;O3356&amp;P3356&amp;Q3356</f>
        <v>F:\《自创文法查阅Excel》4.1备份\《B词汇·红宝书》\红宝书MP3分割\11 n4-さ (29).mp3</v>
      </c>
      <c r="S3356" s="38"/>
      <c r="T3356" s="56"/>
      <c r="U3356" s="56"/>
      <c r="V3356" s="30" t="str">
        <f t="shared" si="318"/>
        <v/>
      </c>
      <c r="W3356" s="29"/>
      <c r="X3356" s="9" t="s">
        <v>113</v>
      </c>
    </row>
    <row r="3357" spans="1:24" s="57" customFormat="1" ht="24">
      <c r="A3357" s="31">
        <v>3533</v>
      </c>
      <c r="B3357" s="32">
        <f t="shared" ca="1" si="315"/>
        <v>0.78364834873794198</v>
      </c>
      <c r="C3357" s="131" t="s">
        <v>6270</v>
      </c>
      <c r="D3357" s="122" t="s">
        <v>6271</v>
      </c>
      <c r="E3357" s="21"/>
      <c r="F3357" s="22"/>
      <c r="G3357" s="22"/>
      <c r="H3357" s="22"/>
      <c r="I3357" s="23"/>
      <c r="J3357" s="35" t="str">
        <f t="shared" si="316"/>
        <v>➸</v>
      </c>
      <c r="K3357" s="117" t="str">
        <f>词典存放目录!$A$1&amp;L3357&amp;M3357</f>
        <v>F:\《自创文法查阅Excel》4.1备份\《B词汇·红宝书》\红宝书15版图片\3533-サラダ【salad】.jpg</v>
      </c>
      <c r="L3357" s="9" t="s">
        <v>18120</v>
      </c>
      <c r="M3357" s="117" t="s">
        <v>21476</v>
      </c>
      <c r="N3357" s="36" t="str">
        <f t="shared" si="317"/>
        <v>▶</v>
      </c>
      <c r="O3357" s="37" t="s">
        <v>17937</v>
      </c>
      <c r="P3357" s="37">
        <v>30</v>
      </c>
      <c r="Q3357" s="37" t="s">
        <v>23</v>
      </c>
      <c r="R3357" s="9" t="str">
        <f>词典存放目录!$A$1&amp;O3357&amp;P3357&amp;Q3357</f>
        <v>F:\《自创文法查阅Excel》4.1备份\《B词汇·红宝书》\红宝书MP3分割\11 n4-さ (30).mp3</v>
      </c>
      <c r="S3357" s="38"/>
      <c r="T3357" s="56"/>
      <c r="U3357" s="56"/>
      <c r="V3357" s="30" t="str">
        <f t="shared" si="318"/>
        <v/>
      </c>
      <c r="W3357" s="29"/>
      <c r="X3357" s="9" t="s">
        <v>113</v>
      </c>
    </row>
    <row r="3358" spans="1:24" s="57" customFormat="1" ht="24">
      <c r="A3358" s="31">
        <v>3534</v>
      </c>
      <c r="B3358" s="32">
        <f t="shared" ca="1" si="315"/>
        <v>0.38789191250583366</v>
      </c>
      <c r="C3358" s="131" t="s">
        <v>6272</v>
      </c>
      <c r="D3358" s="122" t="s">
        <v>6273</v>
      </c>
      <c r="E3358" s="21"/>
      <c r="F3358" s="22"/>
      <c r="G3358" s="22"/>
      <c r="H3358" s="22"/>
      <c r="I3358" s="23"/>
      <c r="J3358" s="35" t="str">
        <f t="shared" si="316"/>
        <v>➸</v>
      </c>
      <c r="K3358" s="117" t="str">
        <f>词典存放目录!$A$1&amp;L3358&amp;M3358</f>
        <v>F:\《自创文法查阅Excel》4.1备份\《B词汇·红宝书》\红宝书15版图片\3534-さわぎ【騒ぎ】.jpg</v>
      </c>
      <c r="L3358" s="9" t="s">
        <v>18120</v>
      </c>
      <c r="M3358" s="117" t="s">
        <v>21477</v>
      </c>
      <c r="N3358" s="36" t="str">
        <f t="shared" si="317"/>
        <v>▶</v>
      </c>
      <c r="O3358" s="37" t="s">
        <v>17937</v>
      </c>
      <c r="P3358" s="37">
        <v>31</v>
      </c>
      <c r="Q3358" s="37" t="s">
        <v>23</v>
      </c>
      <c r="R3358" s="9" t="str">
        <f>词典存放目录!$A$1&amp;O3358&amp;P3358&amp;Q3358</f>
        <v>F:\《自创文法查阅Excel》4.1备份\《B词汇·红宝书》\红宝书MP3分割\11 n4-さ (31).mp3</v>
      </c>
      <c r="S3358" s="38"/>
      <c r="T3358" s="56"/>
      <c r="U3358" s="56"/>
      <c r="V3358" s="30" t="str">
        <f t="shared" si="318"/>
        <v/>
      </c>
      <c r="W3358" s="29"/>
      <c r="X3358" s="9" t="s">
        <v>113</v>
      </c>
    </row>
    <row r="3359" spans="1:24" s="57" customFormat="1" ht="24">
      <c r="A3359" s="31">
        <v>3535</v>
      </c>
      <c r="B3359" s="32">
        <f t="shared" ca="1" si="315"/>
        <v>7.6583895017211412E-2</v>
      </c>
      <c r="C3359" s="131" t="s">
        <v>6274</v>
      </c>
      <c r="D3359" s="122" t="s">
        <v>6275</v>
      </c>
      <c r="E3359" s="21"/>
      <c r="F3359" s="22"/>
      <c r="G3359" s="22"/>
      <c r="H3359" s="22"/>
      <c r="I3359" s="23"/>
      <c r="J3359" s="35" t="str">
        <f t="shared" si="316"/>
        <v>➸</v>
      </c>
      <c r="K3359" s="117" t="str">
        <f>词典存放目录!$A$1&amp;L3359&amp;M3359</f>
        <v>F:\《自创文法查阅Excel》4.1备份\《B词汇·红宝书》\红宝书15版图片\3535-さわぐ【騒ぐ】.jpg</v>
      </c>
      <c r="L3359" s="9" t="s">
        <v>18120</v>
      </c>
      <c r="M3359" s="117" t="s">
        <v>21478</v>
      </c>
      <c r="N3359" s="36" t="str">
        <f t="shared" si="317"/>
        <v>▶</v>
      </c>
      <c r="O3359" s="37" t="s">
        <v>17937</v>
      </c>
      <c r="P3359" s="37">
        <v>32</v>
      </c>
      <c r="Q3359" s="37" t="s">
        <v>23</v>
      </c>
      <c r="R3359" s="9" t="str">
        <f>词典存放目录!$A$1&amp;O3359&amp;P3359&amp;Q3359</f>
        <v>F:\《自创文法查阅Excel》4.1备份\《B词汇·红宝书》\红宝书MP3分割\11 n4-さ (32).mp3</v>
      </c>
      <c r="S3359" s="38"/>
      <c r="T3359" s="56"/>
      <c r="U3359" s="56"/>
      <c r="V3359" s="30" t="str">
        <f t="shared" si="318"/>
        <v/>
      </c>
      <c r="W3359" s="29"/>
      <c r="X3359" s="9" t="s">
        <v>113</v>
      </c>
    </row>
    <row r="3360" spans="1:24" s="57" customFormat="1" ht="24">
      <c r="A3360" s="31">
        <v>3536</v>
      </c>
      <c r="B3360" s="32">
        <f t="shared" ca="1" si="315"/>
        <v>0.85596022515098924</v>
      </c>
      <c r="C3360" s="131" t="s">
        <v>6276</v>
      </c>
      <c r="D3360" s="122" t="s">
        <v>6277</v>
      </c>
      <c r="E3360" s="21" t="s">
        <v>554</v>
      </c>
      <c r="F3360" s="22"/>
      <c r="G3360" s="22"/>
      <c r="H3360" s="22"/>
      <c r="I3360" s="23"/>
      <c r="J3360" s="35" t="str">
        <f t="shared" si="316"/>
        <v>➸</v>
      </c>
      <c r="K3360" s="117" t="str">
        <f>词典存放目录!$A$1&amp;L3360&amp;M3360</f>
        <v>F:\《自创文法查阅Excel》4.1备份\《B词汇·红宝书》\红宝书15版图片\3536-さわやか【爽やか】.jpg</v>
      </c>
      <c r="L3360" s="9" t="s">
        <v>18120</v>
      </c>
      <c r="M3360" s="117" t="s">
        <v>21479</v>
      </c>
      <c r="N3360" s="36" t="str">
        <f t="shared" si="317"/>
        <v>▶</v>
      </c>
      <c r="O3360" s="37" t="s">
        <v>17937</v>
      </c>
      <c r="P3360" s="37">
        <v>33</v>
      </c>
      <c r="Q3360" s="37" t="s">
        <v>23</v>
      </c>
      <c r="R3360" s="9" t="str">
        <f>词典存放目录!$A$1&amp;O3360&amp;P3360&amp;Q3360</f>
        <v>F:\《自创文法查阅Excel》4.1备份\《B词汇·红宝书》\红宝书MP3分割\11 n4-さ (33).mp3</v>
      </c>
      <c r="S3360" s="38"/>
      <c r="T3360" s="56"/>
      <c r="U3360" s="56"/>
      <c r="V3360" s="30" t="str">
        <f t="shared" si="318"/>
        <v/>
      </c>
      <c r="W3360" s="29"/>
      <c r="X3360" s="9" t="s">
        <v>113</v>
      </c>
    </row>
    <row r="3361" spans="1:24" s="57" customFormat="1" ht="24">
      <c r="A3361" s="31">
        <v>3537</v>
      </c>
      <c r="B3361" s="32">
        <f t="shared" ca="1" si="315"/>
        <v>0.4267869104613492</v>
      </c>
      <c r="C3361" s="131" t="s">
        <v>6278</v>
      </c>
      <c r="D3361" s="122" t="s">
        <v>6279</v>
      </c>
      <c r="E3361" s="21"/>
      <c r="F3361" s="22"/>
      <c r="G3361" s="22"/>
      <c r="H3361" s="22"/>
      <c r="I3361" s="23"/>
      <c r="J3361" s="35" t="str">
        <f t="shared" si="316"/>
        <v>➸</v>
      </c>
      <c r="K3361" s="117" t="str">
        <f>词典存放目录!$A$1&amp;L3361&amp;M3361</f>
        <v>F:\《自创文法查阅Excel》4.1备份\《B词汇·红宝书》\红宝书15版图片\3537-さわる【触る】.jpg</v>
      </c>
      <c r="L3361" s="9" t="s">
        <v>18120</v>
      </c>
      <c r="M3361" s="117" t="s">
        <v>21480</v>
      </c>
      <c r="N3361" s="36" t="str">
        <f t="shared" si="317"/>
        <v>▶</v>
      </c>
      <c r="O3361" s="37" t="s">
        <v>17937</v>
      </c>
      <c r="P3361" s="37">
        <v>34</v>
      </c>
      <c r="Q3361" s="37" t="s">
        <v>23</v>
      </c>
      <c r="R3361" s="9" t="str">
        <f>词典存放目录!$A$1&amp;O3361&amp;P3361&amp;Q3361</f>
        <v>F:\《自创文法查阅Excel》4.1备份\《B词汇·红宝书》\红宝书MP3分割\11 n4-さ (34).mp3</v>
      </c>
      <c r="S3361" s="38"/>
      <c r="T3361" s="56"/>
      <c r="U3361" s="56"/>
      <c r="V3361" s="30" t="str">
        <f t="shared" si="318"/>
        <v/>
      </c>
      <c r="W3361" s="29"/>
      <c r="X3361" s="9" t="s">
        <v>113</v>
      </c>
    </row>
    <row r="3362" spans="1:24" s="57" customFormat="1" ht="24">
      <c r="A3362" s="31">
        <v>3538</v>
      </c>
      <c r="B3362" s="32">
        <f t="shared" ca="1" si="315"/>
        <v>0.22947996029110973</v>
      </c>
      <c r="C3362" s="131" t="s">
        <v>6280</v>
      </c>
      <c r="D3362" s="122" t="s">
        <v>6281</v>
      </c>
      <c r="E3362" s="21"/>
      <c r="F3362" s="22"/>
      <c r="G3362" s="22"/>
      <c r="H3362" s="22"/>
      <c r="I3362" s="23"/>
      <c r="J3362" s="35" t="str">
        <f t="shared" si="316"/>
        <v>➸</v>
      </c>
      <c r="K3362" s="117" t="str">
        <f>词典存放目录!$A$1&amp;L3362&amp;M3362</f>
        <v>F:\《自创文法查阅Excel》4.1备份\《B词汇·红宝书》\红宝书15版图片\3538-さんか【参加】.jpg</v>
      </c>
      <c r="L3362" s="9" t="s">
        <v>18120</v>
      </c>
      <c r="M3362" s="117" t="s">
        <v>21481</v>
      </c>
      <c r="N3362" s="36" t="str">
        <f t="shared" si="317"/>
        <v>▶</v>
      </c>
      <c r="O3362" s="37" t="s">
        <v>17937</v>
      </c>
      <c r="P3362" s="37">
        <v>35</v>
      </c>
      <c r="Q3362" s="37" t="s">
        <v>23</v>
      </c>
      <c r="R3362" s="9" t="str">
        <f>词典存放目录!$A$1&amp;O3362&amp;P3362&amp;Q3362</f>
        <v>F:\《自创文法查阅Excel》4.1备份\《B词汇·红宝书》\红宝书MP3分割\11 n4-さ (35).mp3</v>
      </c>
      <c r="S3362" s="38"/>
      <c r="T3362" s="56"/>
      <c r="U3362" s="56"/>
      <c r="V3362" s="30" t="str">
        <f t="shared" si="318"/>
        <v/>
      </c>
      <c r="W3362" s="29"/>
      <c r="X3362" s="9" t="s">
        <v>113</v>
      </c>
    </row>
    <row r="3363" spans="1:24" s="57" customFormat="1" ht="24">
      <c r="A3363" s="31">
        <v>3539</v>
      </c>
      <c r="B3363" s="32">
        <f t="shared" ca="1" si="315"/>
        <v>0.15895143494978592</v>
      </c>
      <c r="C3363" s="131" t="s">
        <v>6282</v>
      </c>
      <c r="D3363" s="122" t="s">
        <v>6283</v>
      </c>
      <c r="E3363" s="21"/>
      <c r="F3363" s="22"/>
      <c r="G3363" s="22"/>
      <c r="H3363" s="22"/>
      <c r="I3363" s="23"/>
      <c r="J3363" s="35" t="str">
        <f t="shared" si="316"/>
        <v>➸</v>
      </c>
      <c r="K3363" s="117" t="str">
        <f>词典存放目录!$A$1&amp;L3363&amp;M3363</f>
        <v>F:\《自创文法查阅Excel》4.1备份\《B词汇·红宝书》\红宝书15版图片\3539-さんかく【三角】.jpg</v>
      </c>
      <c r="L3363" s="9" t="s">
        <v>18120</v>
      </c>
      <c r="M3363" s="117" t="s">
        <v>21482</v>
      </c>
      <c r="N3363" s="36" t="str">
        <f t="shared" si="317"/>
        <v>▶</v>
      </c>
      <c r="O3363" s="37" t="s">
        <v>17937</v>
      </c>
      <c r="P3363" s="37">
        <v>36</v>
      </c>
      <c r="Q3363" s="37" t="s">
        <v>23</v>
      </c>
      <c r="R3363" s="9" t="str">
        <f>词典存放目录!$A$1&amp;O3363&amp;P3363&amp;Q3363</f>
        <v>F:\《自创文法查阅Excel》4.1备份\《B词汇·红宝书》\红宝书MP3分割\11 n4-さ (36).mp3</v>
      </c>
      <c r="S3363" s="38"/>
      <c r="T3363" s="56"/>
      <c r="U3363" s="56"/>
      <c r="V3363" s="30" t="str">
        <f t="shared" si="318"/>
        <v/>
      </c>
      <c r="W3363" s="29"/>
      <c r="X3363" s="9" t="s">
        <v>113</v>
      </c>
    </row>
    <row r="3364" spans="1:24" s="57" customFormat="1" ht="24">
      <c r="A3364" s="31">
        <v>3540</v>
      </c>
      <c r="B3364" s="32">
        <f t="shared" ca="1" si="315"/>
        <v>0.56703034079063563</v>
      </c>
      <c r="C3364" s="131" t="s">
        <v>6284</v>
      </c>
      <c r="D3364" s="122" t="s">
        <v>6285</v>
      </c>
      <c r="E3364" s="21"/>
      <c r="F3364" s="22"/>
      <c r="G3364" s="22"/>
      <c r="H3364" s="22"/>
      <c r="I3364" s="23"/>
      <c r="J3364" s="35" t="str">
        <f t="shared" si="316"/>
        <v>➸</v>
      </c>
      <c r="K3364" s="117" t="str">
        <f>词典存放目录!$A$1&amp;L3364&amp;M3364</f>
        <v>F:\《自创文法查阅Excel》4.1备份\《B词汇·红宝书》\红宝书15版图片\3540-さんぎょう【産業】.jpg</v>
      </c>
      <c r="L3364" s="9" t="s">
        <v>18120</v>
      </c>
      <c r="M3364" s="117" t="s">
        <v>21483</v>
      </c>
      <c r="N3364" s="36" t="str">
        <f t="shared" si="317"/>
        <v>▶</v>
      </c>
      <c r="O3364" s="37" t="s">
        <v>17937</v>
      </c>
      <c r="P3364" s="37">
        <v>37</v>
      </c>
      <c r="Q3364" s="37" t="s">
        <v>23</v>
      </c>
      <c r="R3364" s="9" t="str">
        <f>词典存放目录!$A$1&amp;O3364&amp;P3364&amp;Q3364</f>
        <v>F:\《自创文法查阅Excel》4.1备份\《B词汇·红宝书》\红宝书MP3分割\11 n4-さ (37).mp3</v>
      </c>
      <c r="S3364" s="38"/>
      <c r="T3364" s="56"/>
      <c r="U3364" s="56"/>
      <c r="V3364" s="30" t="str">
        <f t="shared" si="318"/>
        <v/>
      </c>
      <c r="W3364" s="29"/>
      <c r="X3364" s="9" t="s">
        <v>113</v>
      </c>
    </row>
    <row r="3365" spans="1:24" s="57" customFormat="1" ht="24">
      <c r="A3365" s="31">
        <v>3541</v>
      </c>
      <c r="B3365" s="32">
        <f t="shared" ca="1" si="315"/>
        <v>0.42063409685148634</v>
      </c>
      <c r="C3365" s="131" t="s">
        <v>6286</v>
      </c>
      <c r="D3365" s="122" t="s">
        <v>6287</v>
      </c>
      <c r="E3365" s="21"/>
      <c r="F3365" s="22"/>
      <c r="G3365" s="22"/>
      <c r="H3365" s="22"/>
      <c r="I3365" s="23"/>
      <c r="J3365" s="35" t="str">
        <f t="shared" si="316"/>
        <v>➸</v>
      </c>
      <c r="K3365" s="117" t="str">
        <f>词典存放目录!$A$1&amp;L3365&amp;M3365</f>
        <v>F:\《自创文法查阅Excel》4.1备份\《B词汇·红宝书》\红宝书15版图片\3541-さんせい【賛成】.jpg</v>
      </c>
      <c r="L3365" s="9" t="s">
        <v>18120</v>
      </c>
      <c r="M3365" s="117" t="s">
        <v>21484</v>
      </c>
      <c r="N3365" s="36" t="str">
        <f t="shared" si="317"/>
        <v>▶</v>
      </c>
      <c r="O3365" s="37" t="s">
        <v>17937</v>
      </c>
      <c r="P3365" s="37">
        <v>38</v>
      </c>
      <c r="Q3365" s="37" t="s">
        <v>23</v>
      </c>
      <c r="R3365" s="9" t="str">
        <f>词典存放目录!$A$1&amp;O3365&amp;P3365&amp;Q3365</f>
        <v>F:\《自创文法查阅Excel》4.1备份\《B词汇·红宝书》\红宝书MP3分割\11 n4-さ (38).mp3</v>
      </c>
      <c r="S3365" s="38"/>
      <c r="T3365" s="56"/>
      <c r="U3365" s="56"/>
      <c r="V3365" s="30" t="str">
        <f t="shared" si="318"/>
        <v/>
      </c>
      <c r="W3365" s="29"/>
      <c r="X3365" s="9" t="s">
        <v>113</v>
      </c>
    </row>
    <row r="3366" spans="1:24" s="57" customFormat="1" ht="24">
      <c r="A3366" s="31">
        <v>3542</v>
      </c>
      <c r="B3366" s="32">
        <f t="shared" ca="1" si="315"/>
        <v>0.68957902854748809</v>
      </c>
      <c r="C3366" s="131" t="s">
        <v>6288</v>
      </c>
      <c r="D3366" s="122" t="s">
        <v>6289</v>
      </c>
      <c r="E3366" s="21"/>
      <c r="F3366" s="22"/>
      <c r="G3366" s="22"/>
      <c r="H3366" s="22"/>
      <c r="I3366" s="23"/>
      <c r="J3366" s="35" t="str">
        <f t="shared" si="316"/>
        <v>➸</v>
      </c>
      <c r="K3366" s="117" t="str">
        <f>词典存放目录!$A$1&amp;L3366&amp;M3366</f>
        <v>F:\《自创文法查阅Excel》4.1备份\《B词汇·红宝书》\红宝书15版图片\3542-サンダル【sandal】.jpg</v>
      </c>
      <c r="L3366" s="9" t="s">
        <v>18120</v>
      </c>
      <c r="M3366" s="117" t="s">
        <v>21485</v>
      </c>
      <c r="N3366" s="36" t="str">
        <f t="shared" si="317"/>
        <v>▶</v>
      </c>
      <c r="O3366" s="37" t="s">
        <v>17937</v>
      </c>
      <c r="P3366" s="37">
        <v>39</v>
      </c>
      <c r="Q3366" s="37" t="s">
        <v>23</v>
      </c>
      <c r="R3366" s="9" t="str">
        <f>词典存放目录!$A$1&amp;O3366&amp;P3366&amp;Q3366</f>
        <v>F:\《自创文法查阅Excel》4.1备份\《B词汇·红宝书》\红宝书MP3分割\11 n4-さ (39).mp3</v>
      </c>
      <c r="S3366" s="38"/>
      <c r="T3366" s="56"/>
      <c r="U3366" s="56"/>
      <c r="V3366" s="30" t="str">
        <f t="shared" si="318"/>
        <v/>
      </c>
      <c r="W3366" s="29"/>
      <c r="X3366" s="9" t="s">
        <v>113</v>
      </c>
    </row>
    <row r="3367" spans="1:24" s="57" customFormat="1" ht="24">
      <c r="A3367" s="31">
        <v>3543</v>
      </c>
      <c r="B3367" s="32">
        <f t="shared" ca="1" si="315"/>
        <v>0.81843366026489617</v>
      </c>
      <c r="C3367" s="131" t="s">
        <v>6290</v>
      </c>
      <c r="D3367" s="122" t="s">
        <v>6291</v>
      </c>
      <c r="E3367" s="21"/>
      <c r="F3367" s="22"/>
      <c r="G3367" s="22"/>
      <c r="H3367" s="22"/>
      <c r="I3367" s="23"/>
      <c r="J3367" s="35" t="str">
        <f t="shared" si="316"/>
        <v>➸</v>
      </c>
      <c r="K3367" s="117" t="str">
        <f>词典存放目录!$A$1&amp;L3367&amp;M3367</f>
        <v>F:\《自创文法查阅Excel》4.1备份\《B词汇·红宝书》\红宝书15版图片\3543-サンドイッチ【sandwich】.jpg</v>
      </c>
      <c r="L3367" s="9" t="s">
        <v>18120</v>
      </c>
      <c r="M3367" s="117" t="s">
        <v>21486</v>
      </c>
      <c r="N3367" s="36" t="str">
        <f t="shared" si="317"/>
        <v>▶</v>
      </c>
      <c r="O3367" s="37" t="s">
        <v>17937</v>
      </c>
      <c r="P3367" s="37">
        <v>40</v>
      </c>
      <c r="Q3367" s="37" t="s">
        <v>23</v>
      </c>
      <c r="R3367" s="9" t="str">
        <f>词典存放目录!$A$1&amp;O3367&amp;P3367&amp;Q3367</f>
        <v>F:\《自创文法查阅Excel》4.1备份\《B词汇·红宝书》\红宝书MP3分割\11 n4-さ (40).mp3</v>
      </c>
      <c r="S3367" s="38"/>
      <c r="T3367" s="56"/>
      <c r="U3367" s="56"/>
      <c r="V3367" s="30" t="str">
        <f t="shared" si="318"/>
        <v/>
      </c>
      <c r="W3367" s="29"/>
      <c r="X3367" s="9" t="s">
        <v>113</v>
      </c>
    </row>
    <row r="3368" spans="1:24" s="57" customFormat="1" ht="24">
      <c r="A3368" s="31">
        <v>3544</v>
      </c>
      <c r="B3368" s="32">
        <f t="shared" ca="1" si="315"/>
        <v>0.78705074266242014</v>
      </c>
      <c r="C3368" s="131" t="s">
        <v>6292</v>
      </c>
      <c r="D3368" s="122" t="s">
        <v>6293</v>
      </c>
      <c r="E3368" s="21"/>
      <c r="F3368" s="22"/>
      <c r="G3368" s="22"/>
      <c r="H3368" s="22"/>
      <c r="I3368" s="23"/>
      <c r="J3368" s="35" t="str">
        <f t="shared" si="316"/>
        <v>➸</v>
      </c>
      <c r="K3368" s="117" t="str">
        <f>词典存放目录!$A$1&amp;L3368&amp;M3368</f>
        <v>F:\《自创文法查阅Excel》4.1备份\《B词汇·红宝书》\红宝书15版图片\3544-ざんねん【残念】.jpg</v>
      </c>
      <c r="L3368" s="9" t="s">
        <v>18120</v>
      </c>
      <c r="M3368" s="117" t="s">
        <v>21487</v>
      </c>
      <c r="N3368" s="36" t="str">
        <f t="shared" si="317"/>
        <v>▶</v>
      </c>
      <c r="O3368" s="37" t="s">
        <v>17937</v>
      </c>
      <c r="P3368" s="37">
        <v>41</v>
      </c>
      <c r="Q3368" s="37" t="s">
        <v>23</v>
      </c>
      <c r="R3368" s="9" t="str">
        <f>词典存放目录!$A$1&amp;O3368&amp;P3368&amp;Q3368</f>
        <v>F:\《自创文法查阅Excel》4.1备份\《B词汇·红宝书》\红宝书MP3分割\11 n4-さ (41).mp3</v>
      </c>
      <c r="S3368" s="38"/>
      <c r="T3368" s="56"/>
      <c r="U3368" s="56"/>
      <c r="V3368" s="30" t="str">
        <f t="shared" si="318"/>
        <v/>
      </c>
      <c r="W3368" s="29"/>
      <c r="X3368" s="9" t="s">
        <v>113</v>
      </c>
    </row>
    <row r="3369" spans="1:24" s="57" customFormat="1" ht="24">
      <c r="A3369" s="31">
        <v>3545</v>
      </c>
      <c r="B3369" s="32">
        <f t="shared" ca="1" si="315"/>
        <v>0.48473331662823849</v>
      </c>
      <c r="C3369" s="132" t="s">
        <v>498</v>
      </c>
      <c r="D3369" s="124" t="s">
        <v>6294</v>
      </c>
      <c r="E3369" s="21"/>
      <c r="F3369" s="22"/>
      <c r="G3369" s="22"/>
      <c r="H3369" s="22"/>
      <c r="I3369" s="23"/>
      <c r="J3369" s="35" t="str">
        <f t="shared" si="316"/>
        <v>➸</v>
      </c>
      <c r="K3369" s="117" t="str">
        <f>词典存放目录!$A$1&amp;L3369&amp;M3369</f>
        <v>F:\《自创文法查阅Excel》4.1备份\《B词汇·红宝书》\红宝书15版图片\3545-さ【差】.jpg</v>
      </c>
      <c r="L3369" s="9" t="s">
        <v>18120</v>
      </c>
      <c r="M3369" s="117" t="s">
        <v>21488</v>
      </c>
      <c r="N3369" s="36" t="str">
        <f t="shared" si="317"/>
        <v>▶</v>
      </c>
      <c r="O3369" s="37" t="s">
        <v>17938</v>
      </c>
      <c r="P3369" s="37">
        <v>1</v>
      </c>
      <c r="Q3369" s="37" t="s">
        <v>23</v>
      </c>
      <c r="R3369" s="9" t="str">
        <f>词典存放目录!$A$1&amp;O3369&amp;P3369&amp;Q3369</f>
        <v>F:\《自创文法查阅Excel》4.1备份\《B词汇·红宝书》\红宝书MP3分割\11 n3-さ (1).mp3</v>
      </c>
      <c r="S3369" s="38"/>
      <c r="T3369" s="56"/>
      <c r="U3369" s="56"/>
      <c r="V3369" s="30" t="str">
        <f t="shared" si="318"/>
        <v/>
      </c>
      <c r="W3369" s="29"/>
      <c r="X3369" s="9" t="s">
        <v>212</v>
      </c>
    </row>
    <row r="3370" spans="1:24" s="57" customFormat="1" ht="24">
      <c r="A3370" s="31">
        <v>3546</v>
      </c>
      <c r="B3370" s="32">
        <f t="shared" ca="1" si="315"/>
        <v>0.93397414331867523</v>
      </c>
      <c r="C3370" s="132" t="s">
        <v>6295</v>
      </c>
      <c r="D3370" s="124" t="s">
        <v>6296</v>
      </c>
      <c r="E3370" s="21"/>
      <c r="F3370" s="22"/>
      <c r="G3370" s="22"/>
      <c r="H3370" s="22"/>
      <c r="I3370" s="23"/>
      <c r="J3370" s="35" t="str">
        <f t="shared" si="316"/>
        <v>➸</v>
      </c>
      <c r="K3370" s="117" t="str">
        <f>词典存放目录!$A$1&amp;L3370&amp;M3370</f>
        <v>F:\《自创文法查阅Excel》4.1备份\《B词汇·红宝书》\红宝书15版图片\3546-～さ【～差】.jpg</v>
      </c>
      <c r="L3370" s="9" t="s">
        <v>18120</v>
      </c>
      <c r="M3370" s="117" t="s">
        <v>21489</v>
      </c>
      <c r="N3370" s="36" t="str">
        <f t="shared" si="317"/>
        <v>▶</v>
      </c>
      <c r="O3370" s="37" t="s">
        <v>17938</v>
      </c>
      <c r="P3370" s="37">
        <v>2</v>
      </c>
      <c r="Q3370" s="37" t="s">
        <v>23</v>
      </c>
      <c r="R3370" s="9" t="str">
        <f>词典存放目录!$A$1&amp;O3370&amp;P3370&amp;Q3370</f>
        <v>F:\《自创文法查阅Excel》4.1备份\《B词汇·红宝书》\红宝书MP3分割\11 n3-さ (2).mp3</v>
      </c>
      <c r="S3370" s="38"/>
      <c r="T3370" s="56"/>
      <c r="U3370" s="56"/>
      <c r="V3370" s="30"/>
      <c r="W3370" s="29"/>
      <c r="X3370" s="9" t="s">
        <v>212</v>
      </c>
    </row>
    <row r="3371" spans="1:24" s="57" customFormat="1" ht="24">
      <c r="A3371" s="31">
        <v>3547</v>
      </c>
      <c r="B3371" s="32">
        <f t="shared" ca="1" si="315"/>
        <v>0.669388263666996</v>
      </c>
      <c r="C3371" s="132" t="s">
        <v>6297</v>
      </c>
      <c r="D3371" s="124" t="s">
        <v>6298</v>
      </c>
      <c r="E3371" s="21"/>
      <c r="F3371" s="22"/>
      <c r="G3371" s="22"/>
      <c r="H3371" s="22"/>
      <c r="I3371" s="23"/>
      <c r="J3371" s="35" t="str">
        <f t="shared" si="316"/>
        <v>➸</v>
      </c>
      <c r="K3371" s="117" t="str">
        <f>词典存放目录!$A$1&amp;L3371&amp;M3371</f>
        <v>F:\《自创文法查阅Excel》4.1备份\《B词汇·红宝书》\红宝书15版图片\3547-サービス【service】.jpg</v>
      </c>
      <c r="L3371" s="9" t="s">
        <v>18120</v>
      </c>
      <c r="M3371" s="117" t="s">
        <v>21490</v>
      </c>
      <c r="N3371" s="36" t="str">
        <f t="shared" si="317"/>
        <v>▶</v>
      </c>
      <c r="O3371" s="37" t="s">
        <v>17938</v>
      </c>
      <c r="P3371" s="37">
        <v>3</v>
      </c>
      <c r="Q3371" s="37" t="s">
        <v>23</v>
      </c>
      <c r="R3371" s="9" t="str">
        <f>词典存放目录!$A$1&amp;O3371&amp;P3371&amp;Q3371</f>
        <v>F:\《自创文法查阅Excel》4.1备份\《B词汇·红宝书》\红宝书MP3分割\11 n3-さ (3).mp3</v>
      </c>
      <c r="S3371" s="38"/>
      <c r="T3371" s="56"/>
      <c r="U3371" s="56"/>
      <c r="V3371" s="30"/>
      <c r="W3371" s="29"/>
      <c r="X3371" s="9" t="s">
        <v>212</v>
      </c>
    </row>
    <row r="3372" spans="1:24" s="57" customFormat="1" ht="24">
      <c r="A3372" s="31">
        <v>3548</v>
      </c>
      <c r="B3372" s="32">
        <f t="shared" ca="1" si="315"/>
        <v>0.76629384850943116</v>
      </c>
      <c r="C3372" s="132" t="s">
        <v>6299</v>
      </c>
      <c r="D3372" s="124" t="s">
        <v>6300</v>
      </c>
      <c r="E3372" s="21"/>
      <c r="F3372" s="22"/>
      <c r="G3372" s="22"/>
      <c r="H3372" s="22"/>
      <c r="I3372" s="23"/>
      <c r="J3372" s="35" t="str">
        <f t="shared" si="316"/>
        <v>➸</v>
      </c>
      <c r="K3372" s="117" t="str">
        <f>词典存放目录!$A$1&amp;L3372&amp;M3372</f>
        <v>F:\《自创文法查阅Excel》4.1备份\《B词汇·红宝书》\红宝书15版图片\3548-さい～【再～】.jpg</v>
      </c>
      <c r="L3372" s="9" t="s">
        <v>18120</v>
      </c>
      <c r="M3372" s="117" t="s">
        <v>21491</v>
      </c>
      <c r="N3372" s="36" t="str">
        <f t="shared" si="317"/>
        <v>▶</v>
      </c>
      <c r="O3372" s="37" t="s">
        <v>17938</v>
      </c>
      <c r="P3372" s="37">
        <v>4</v>
      </c>
      <c r="Q3372" s="37" t="s">
        <v>23</v>
      </c>
      <c r="R3372" s="9" t="str">
        <f>词典存放目录!$A$1&amp;O3372&amp;P3372&amp;Q3372</f>
        <v>F:\《自创文法查阅Excel》4.1备份\《B词汇·红宝书》\红宝书MP3分割\11 n3-さ (4).mp3</v>
      </c>
      <c r="S3372" s="38"/>
      <c r="T3372" s="56"/>
      <c r="U3372" s="56"/>
      <c r="V3372" s="30" t="str">
        <f>IF(COUNTA(S3372:U3372)=0,"",COUNTIF(S3372:U3372,"0")/COUNTA(S3372:U3372))</f>
        <v/>
      </c>
      <c r="W3372" s="29"/>
      <c r="X3372" s="9" t="s">
        <v>212</v>
      </c>
    </row>
    <row r="3373" spans="1:24" s="57" customFormat="1" ht="24">
      <c r="A3373" s="31">
        <v>3549</v>
      </c>
      <c r="B3373" s="32">
        <f t="shared" ca="1" si="315"/>
        <v>0.45362730448717425</v>
      </c>
      <c r="C3373" s="132" t="s">
        <v>6299</v>
      </c>
      <c r="D3373" s="124" t="s">
        <v>6301</v>
      </c>
      <c r="E3373" s="21"/>
      <c r="F3373" s="22"/>
      <c r="G3373" s="22"/>
      <c r="H3373" s="22"/>
      <c r="I3373" s="23"/>
      <c r="J3373" s="35" t="str">
        <f t="shared" si="316"/>
        <v>➸</v>
      </c>
      <c r="K3373" s="117" t="str">
        <f>词典存放目录!$A$1&amp;L3373&amp;M3373</f>
        <v>F:\《自创文法查阅Excel》4.1备份\《B词汇·红宝书》\红宝书15版图片\3549-さい～【最～】.jpg</v>
      </c>
      <c r="L3373" s="9" t="s">
        <v>18120</v>
      </c>
      <c r="M3373" s="117" t="s">
        <v>21492</v>
      </c>
      <c r="N3373" s="36" t="str">
        <f t="shared" si="317"/>
        <v>▶</v>
      </c>
      <c r="O3373" s="37" t="s">
        <v>17938</v>
      </c>
      <c r="P3373" s="37">
        <v>5</v>
      </c>
      <c r="Q3373" s="37" t="s">
        <v>23</v>
      </c>
      <c r="R3373" s="9" t="str">
        <f>词典存放目录!$A$1&amp;O3373&amp;P3373&amp;Q3373</f>
        <v>F:\《自创文法查阅Excel》4.1备份\《B词汇·红宝书》\红宝书MP3分割\11 n3-さ (5).mp3</v>
      </c>
      <c r="S3373" s="38"/>
      <c r="T3373" s="56"/>
      <c r="U3373" s="56"/>
      <c r="V3373" s="30" t="str">
        <f>IF(COUNTA(S3373:U3373)=0,"",COUNTIF(S3373:U3373,"0")/COUNTA(S3373:U3373))</f>
        <v/>
      </c>
      <c r="W3373" s="29"/>
      <c r="X3373" s="9" t="s">
        <v>212</v>
      </c>
    </row>
    <row r="3374" spans="1:24" s="57" customFormat="1" ht="24">
      <c r="A3374" s="31">
        <v>3550</v>
      </c>
      <c r="B3374" s="32">
        <f t="shared" ca="1" si="315"/>
        <v>0.9868734132544118</v>
      </c>
      <c r="C3374" s="132" t="s">
        <v>6302</v>
      </c>
      <c r="D3374" s="124" t="s">
        <v>6303</v>
      </c>
      <c r="E3374" s="21"/>
      <c r="F3374" s="22"/>
      <c r="G3374" s="22"/>
      <c r="H3374" s="22"/>
      <c r="I3374" s="23"/>
      <c r="J3374" s="35" t="str">
        <f t="shared" si="316"/>
        <v>➸</v>
      </c>
      <c r="K3374" s="117" t="str">
        <f>词典存放目录!$A$1&amp;L3374&amp;M3374</f>
        <v>F:\《自创文法查阅Excel》4.1备份\《B词汇·红宝书》\红宝书15版图片\3550-さいがい【災害】.jpg</v>
      </c>
      <c r="L3374" s="9" t="s">
        <v>18120</v>
      </c>
      <c r="M3374" s="117" t="s">
        <v>21493</v>
      </c>
      <c r="N3374" s="36" t="str">
        <f t="shared" si="317"/>
        <v>▶</v>
      </c>
      <c r="O3374" s="37" t="s">
        <v>17938</v>
      </c>
      <c r="P3374" s="37">
        <v>6</v>
      </c>
      <c r="Q3374" s="37" t="s">
        <v>23</v>
      </c>
      <c r="R3374" s="9" t="str">
        <f>词典存放目录!$A$1&amp;O3374&amp;P3374&amp;Q3374</f>
        <v>F:\《自创文法查阅Excel》4.1备份\《B词汇·红宝书》\红宝书MP3分割\11 n3-さ (6).mp3</v>
      </c>
      <c r="S3374" s="38"/>
      <c r="T3374" s="56"/>
      <c r="U3374" s="56"/>
      <c r="V3374" s="30" t="str">
        <f>IF(COUNTA(S3374:U3374)=0,"",COUNTIF(S3374:U3374,"0")/COUNTA(S3374:U3374))</f>
        <v/>
      </c>
      <c r="W3374" s="29"/>
      <c r="X3374" s="9" t="s">
        <v>212</v>
      </c>
    </row>
    <row r="3375" spans="1:24" s="57" customFormat="1" ht="24">
      <c r="A3375" s="31">
        <v>3551</v>
      </c>
      <c r="B3375" s="32">
        <f t="shared" ca="1" si="315"/>
        <v>0.63767935575242296</v>
      </c>
      <c r="C3375" s="132" t="s">
        <v>6304</v>
      </c>
      <c r="D3375" s="124" t="s">
        <v>6305</v>
      </c>
      <c r="E3375" s="21"/>
      <c r="F3375" s="22"/>
      <c r="G3375" s="22"/>
      <c r="H3375" s="22"/>
      <c r="I3375" s="23"/>
      <c r="J3375" s="35" t="str">
        <f t="shared" si="316"/>
        <v>➸</v>
      </c>
      <c r="K3375" s="117" t="str">
        <f>词典存放目录!$A$1&amp;L3375&amp;M3375</f>
        <v>F:\《自创文法查阅Excel》4.1备份\《B词汇·红宝书》\红宝书15版图片\3551-さいこう【最高】.jpg</v>
      </c>
      <c r="L3375" s="9" t="s">
        <v>18120</v>
      </c>
      <c r="M3375" s="117" t="s">
        <v>21494</v>
      </c>
      <c r="N3375" s="36" t="str">
        <f t="shared" si="317"/>
        <v>▶</v>
      </c>
      <c r="O3375" s="37" t="s">
        <v>17938</v>
      </c>
      <c r="P3375" s="37">
        <v>7</v>
      </c>
      <c r="Q3375" s="37" t="s">
        <v>23</v>
      </c>
      <c r="R3375" s="9" t="str">
        <f>词典存放目录!$A$1&amp;O3375&amp;P3375&amp;Q3375</f>
        <v>F:\《自创文法查阅Excel》4.1备份\《B词汇·红宝书》\红宝书MP3分割\11 n3-さ (7).mp3</v>
      </c>
      <c r="S3375" s="38"/>
      <c r="T3375" s="56"/>
      <c r="U3375" s="56"/>
      <c r="V3375" s="30" t="str">
        <f>IF(COUNTA(S3375:U3375)=0,"",COUNTIF(S3375:U3375,"0")/COUNTA(S3375:U3375))</f>
        <v/>
      </c>
      <c r="W3375" s="29"/>
      <c r="X3375" s="9" t="s">
        <v>212</v>
      </c>
    </row>
    <row r="3376" spans="1:24" s="57" customFormat="1" ht="24">
      <c r="A3376" s="31">
        <v>3552</v>
      </c>
      <c r="B3376" s="32">
        <f t="shared" ca="1" si="315"/>
        <v>0.99634807010475945</v>
      </c>
      <c r="C3376" s="132" t="s">
        <v>6306</v>
      </c>
      <c r="D3376" s="124" t="s">
        <v>6307</v>
      </c>
      <c r="E3376" s="21"/>
      <c r="F3376" s="22"/>
      <c r="G3376" s="22"/>
      <c r="H3376" s="22"/>
      <c r="I3376" s="23"/>
      <c r="J3376" s="35" t="str">
        <f t="shared" si="316"/>
        <v>➸</v>
      </c>
      <c r="K3376" s="117" t="str">
        <f>词典存放目录!$A$1&amp;L3376&amp;M3376</f>
        <v>F:\《自创文法查阅Excel》4.1备份\《B词汇·红宝书》\红宝书15版图片\3552-さいこん【再婚】.jpg</v>
      </c>
      <c r="L3376" s="9" t="s">
        <v>18120</v>
      </c>
      <c r="M3376" s="117" t="s">
        <v>21495</v>
      </c>
      <c r="N3376" s="36" t="str">
        <f t="shared" si="317"/>
        <v>▶</v>
      </c>
      <c r="O3376" s="37" t="s">
        <v>17938</v>
      </c>
      <c r="P3376" s="37">
        <v>8</v>
      </c>
      <c r="Q3376" s="37" t="s">
        <v>23</v>
      </c>
      <c r="R3376" s="9" t="str">
        <f>词典存放目录!$A$1&amp;O3376&amp;P3376&amp;Q3376</f>
        <v>F:\《自创文法查阅Excel》4.1备份\《B词汇·红宝书》\红宝书MP3分割\11 n3-さ (8).mp3</v>
      </c>
      <c r="S3376" s="38"/>
      <c r="T3376" s="56"/>
      <c r="U3376" s="56"/>
      <c r="V3376" s="30"/>
      <c r="W3376" s="29"/>
      <c r="X3376" s="9" t="s">
        <v>212</v>
      </c>
    </row>
    <row r="3377" spans="1:24" s="57" customFormat="1" ht="24">
      <c r="A3377" s="31">
        <v>3553</v>
      </c>
      <c r="B3377" s="32">
        <f t="shared" ca="1" si="315"/>
        <v>0.86356733714045153</v>
      </c>
      <c r="C3377" s="132" t="s">
        <v>6308</v>
      </c>
      <c r="D3377" s="124" t="s">
        <v>6309</v>
      </c>
      <c r="E3377" s="21"/>
      <c r="F3377" s="22"/>
      <c r="G3377" s="22"/>
      <c r="H3377" s="22"/>
      <c r="I3377" s="23"/>
      <c r="J3377" s="35" t="str">
        <f t="shared" si="316"/>
        <v>➸</v>
      </c>
      <c r="K3377" s="117" t="str">
        <f>词典存放目录!$A$1&amp;L3377&amp;M3377</f>
        <v>F:\《自创文法查阅Excel》4.1备份\《B词汇·红宝书》\红宝书15版图片\3553-ざいさん【財産】.jpg</v>
      </c>
      <c r="L3377" s="9" t="s">
        <v>18120</v>
      </c>
      <c r="M3377" s="117" t="s">
        <v>21496</v>
      </c>
      <c r="N3377" s="36" t="str">
        <f t="shared" si="317"/>
        <v>▶</v>
      </c>
      <c r="O3377" s="37" t="s">
        <v>17938</v>
      </c>
      <c r="P3377" s="37">
        <v>9</v>
      </c>
      <c r="Q3377" s="37" t="s">
        <v>23</v>
      </c>
      <c r="R3377" s="9" t="str">
        <f>词典存放目录!$A$1&amp;O3377&amp;P3377&amp;Q3377</f>
        <v>F:\《自创文法查阅Excel》4.1备份\《B词汇·红宝书》\红宝书MP3分割\11 n3-さ (9).mp3</v>
      </c>
      <c r="S3377" s="38"/>
      <c r="T3377" s="56"/>
      <c r="U3377" s="56"/>
      <c r="V3377" s="30" t="str">
        <f>IF(COUNTA(S3377:U3377)=0,"",COUNTIF(S3377:U3377,"0")/COUNTA(S3377:U3377))</f>
        <v/>
      </c>
      <c r="W3377" s="29"/>
      <c r="X3377" s="9" t="s">
        <v>212</v>
      </c>
    </row>
    <row r="3378" spans="1:24" s="57" customFormat="1" ht="24">
      <c r="A3378" s="31">
        <v>3554</v>
      </c>
      <c r="B3378" s="32">
        <f t="shared" ca="1" si="315"/>
        <v>0.40872484979446411</v>
      </c>
      <c r="C3378" s="132" t="s">
        <v>6310</v>
      </c>
      <c r="D3378" s="124" t="s">
        <v>6311</v>
      </c>
      <c r="E3378" s="21"/>
      <c r="F3378" s="22"/>
      <c r="G3378" s="22"/>
      <c r="H3378" s="22"/>
      <c r="I3378" s="23"/>
      <c r="J3378" s="35" t="str">
        <f t="shared" si="316"/>
        <v>➸</v>
      </c>
      <c r="K3378" s="117" t="str">
        <f>词典存放目录!$A$1&amp;L3378&amp;M3378</f>
        <v>F:\《自创文法查阅Excel》4.1备份\《B词汇·红宝书》\红宝书15版图片\3554-さいじつ【祭日】.jpg</v>
      </c>
      <c r="L3378" s="9" t="s">
        <v>18120</v>
      </c>
      <c r="M3378" s="117" t="s">
        <v>21497</v>
      </c>
      <c r="N3378" s="36" t="str">
        <f t="shared" si="317"/>
        <v>▶</v>
      </c>
      <c r="O3378" s="37" t="s">
        <v>17938</v>
      </c>
      <c r="P3378" s="37">
        <v>10</v>
      </c>
      <c r="Q3378" s="37" t="s">
        <v>23</v>
      </c>
      <c r="R3378" s="9" t="str">
        <f>词典存放目录!$A$1&amp;O3378&amp;P3378&amp;Q3378</f>
        <v>F:\《自创文法查阅Excel》4.1备份\《B词汇·红宝书》\红宝书MP3分割\11 n3-さ (10).mp3</v>
      </c>
      <c r="S3378" s="38"/>
      <c r="T3378" s="56"/>
      <c r="U3378" s="56"/>
      <c r="V3378" s="30" t="str">
        <f>IF(COUNTA(S3378:U3378)=0,"",COUNTIF(S3378:U3378,"0")/COUNTA(S3378:U3378))</f>
        <v/>
      </c>
      <c r="W3378" s="29"/>
      <c r="X3378" s="9" t="s">
        <v>212</v>
      </c>
    </row>
    <row r="3379" spans="1:24" s="57" customFormat="1" ht="24">
      <c r="A3379" s="31">
        <v>3555</v>
      </c>
      <c r="B3379" s="32">
        <f t="shared" ca="1" si="315"/>
        <v>0.71727222665700652</v>
      </c>
      <c r="C3379" s="132" t="s">
        <v>6312</v>
      </c>
      <c r="D3379" s="124" t="s">
        <v>6313</v>
      </c>
      <c r="E3379" s="21"/>
      <c r="F3379" s="22"/>
      <c r="G3379" s="22"/>
      <c r="H3379" s="22"/>
      <c r="I3379" s="23"/>
      <c r="J3379" s="35" t="str">
        <f t="shared" si="316"/>
        <v>➸</v>
      </c>
      <c r="K3379" s="117" t="str">
        <f>词典存放目录!$A$1&amp;L3379&amp;M3379</f>
        <v>F:\《自创文法查阅Excel》4.1备份\《B词汇·红宝书》\红宝书15版图片\3555-さいしゅう【最終】.jpg</v>
      </c>
      <c r="L3379" s="9" t="s">
        <v>18120</v>
      </c>
      <c r="M3379" s="117" t="s">
        <v>21498</v>
      </c>
      <c r="N3379" s="36" t="str">
        <f t="shared" si="317"/>
        <v>▶</v>
      </c>
      <c r="O3379" s="37" t="s">
        <v>17938</v>
      </c>
      <c r="P3379" s="37">
        <v>11</v>
      </c>
      <c r="Q3379" s="37" t="s">
        <v>23</v>
      </c>
      <c r="R3379" s="9" t="str">
        <f>词典存放目录!$A$1&amp;O3379&amp;P3379&amp;Q3379</f>
        <v>F:\《自创文法查阅Excel》4.1备份\《B词汇·红宝书》\红宝书MP3分割\11 n3-さ (11).mp3</v>
      </c>
      <c r="S3379" s="38"/>
      <c r="T3379" s="56"/>
      <c r="U3379" s="56"/>
      <c r="V3379" s="30" t="str">
        <f>IF(COUNTA(S3379:U3379)=0,"",COUNTIF(S3379:U3379,"0")/COUNTA(S3379:U3379))</f>
        <v/>
      </c>
      <c r="W3379" s="29"/>
      <c r="X3379" s="9" t="s">
        <v>212</v>
      </c>
    </row>
    <row r="3380" spans="1:24" s="57" customFormat="1" ht="24">
      <c r="A3380" s="31">
        <v>3556</v>
      </c>
      <c r="B3380" s="32">
        <f t="shared" ca="1" si="315"/>
        <v>8.7980065410042219E-2</v>
      </c>
      <c r="C3380" s="132" t="s">
        <v>6314</v>
      </c>
      <c r="D3380" s="124" t="s">
        <v>6315</v>
      </c>
      <c r="E3380" s="21"/>
      <c r="F3380" s="22"/>
      <c r="G3380" s="22"/>
      <c r="H3380" s="22"/>
      <c r="I3380" s="23"/>
      <c r="J3380" s="35" t="str">
        <f t="shared" si="316"/>
        <v>➸</v>
      </c>
      <c r="K3380" s="117" t="str">
        <f>词典存放目录!$A$1&amp;L3380&amp;M3380</f>
        <v>F:\《自创文法查阅Excel》4.1备份\《B词汇·红宝书》\红宝书15版图片\3556-さいしゅうび【最終日】.jpg</v>
      </c>
      <c r="L3380" s="9" t="s">
        <v>18120</v>
      </c>
      <c r="M3380" s="117" t="s">
        <v>21499</v>
      </c>
      <c r="N3380" s="36" t="str">
        <f t="shared" si="317"/>
        <v>▶</v>
      </c>
      <c r="O3380" s="37" t="s">
        <v>17938</v>
      </c>
      <c r="P3380" s="37">
        <v>12</v>
      </c>
      <c r="Q3380" s="37" t="s">
        <v>23</v>
      </c>
      <c r="R3380" s="9" t="str">
        <f>词典存放目录!$A$1&amp;O3380&amp;P3380&amp;Q3380</f>
        <v>F:\《自创文法查阅Excel》4.1备份\《B词汇·红宝书》\红宝书MP3分割\11 n3-さ (12).mp3</v>
      </c>
      <c r="S3380" s="38"/>
      <c r="T3380" s="56"/>
      <c r="U3380" s="56"/>
      <c r="V3380" s="30"/>
      <c r="W3380" s="29"/>
      <c r="X3380" s="9" t="s">
        <v>212</v>
      </c>
    </row>
    <row r="3381" spans="1:24" s="57" customFormat="1" ht="24">
      <c r="A3381" s="31">
        <v>3557</v>
      </c>
      <c r="B3381" s="32">
        <f t="shared" ca="1" si="315"/>
        <v>0.14680438711444399</v>
      </c>
      <c r="C3381" s="132" t="s">
        <v>6316</v>
      </c>
      <c r="D3381" s="124" t="s">
        <v>6317</v>
      </c>
      <c r="E3381" s="21"/>
      <c r="F3381" s="22"/>
      <c r="G3381" s="22"/>
      <c r="H3381" s="22"/>
      <c r="I3381" s="23"/>
      <c r="J3381" s="35" t="str">
        <f t="shared" si="316"/>
        <v>➸</v>
      </c>
      <c r="K3381" s="117" t="str">
        <f>词典存放目录!$A$1&amp;L3381&amp;M3381</f>
        <v>F:\《自创文法查阅Excel》4.1备份\《B词汇·红宝书》\红宝书15版图片\3557-さいしょう【最小】.jpg</v>
      </c>
      <c r="L3381" s="9" t="s">
        <v>18120</v>
      </c>
      <c r="M3381" s="117" t="s">
        <v>21500</v>
      </c>
      <c r="N3381" s="36" t="str">
        <f t="shared" si="317"/>
        <v>▶</v>
      </c>
      <c r="O3381" s="37" t="s">
        <v>17938</v>
      </c>
      <c r="P3381" s="37">
        <v>13</v>
      </c>
      <c r="Q3381" s="37" t="s">
        <v>23</v>
      </c>
      <c r="R3381" s="9" t="str">
        <f>词典存放目录!$A$1&amp;O3381&amp;P3381&amp;Q3381</f>
        <v>F:\《自创文法查阅Excel》4.1备份\《B词汇·红宝书》\红宝书MP3分割\11 n3-さ (13).mp3</v>
      </c>
      <c r="S3381" s="38"/>
      <c r="T3381" s="56"/>
      <c r="U3381" s="56"/>
      <c r="V3381" s="30" t="str">
        <f t="shared" ref="V3381:V3387" si="319">IF(COUNTA(S3381:U3381)=0,"",COUNTIF(S3381:U3381,"0")/COUNTA(S3381:U3381))</f>
        <v/>
      </c>
      <c r="W3381" s="29"/>
      <c r="X3381" s="9" t="s">
        <v>212</v>
      </c>
    </row>
    <row r="3382" spans="1:24" s="57" customFormat="1" ht="24">
      <c r="A3382" s="31">
        <v>3558</v>
      </c>
      <c r="B3382" s="32">
        <f t="shared" ca="1" si="315"/>
        <v>0.29324458506335727</v>
      </c>
      <c r="C3382" s="132" t="s">
        <v>6318</v>
      </c>
      <c r="D3382" s="124" t="s">
        <v>6319</v>
      </c>
      <c r="E3382" s="21"/>
      <c r="F3382" s="22"/>
      <c r="G3382" s="22"/>
      <c r="H3382" s="22"/>
      <c r="I3382" s="23"/>
      <c r="J3382" s="35" t="str">
        <f t="shared" si="316"/>
        <v>➸</v>
      </c>
      <c r="K3382" s="117" t="str">
        <f>词典存放目录!$A$1&amp;L3382&amp;M3382</f>
        <v>F:\《自创文法查阅Excel》4.1备份\《B词汇·红宝书》\红宝书15版图片\3558-さいしょうげん【最小限】.jpg</v>
      </c>
      <c r="L3382" s="9" t="s">
        <v>18120</v>
      </c>
      <c r="M3382" s="117" t="s">
        <v>21501</v>
      </c>
      <c r="N3382" s="36" t="str">
        <f t="shared" si="317"/>
        <v>▶</v>
      </c>
      <c r="O3382" s="37" t="s">
        <v>17938</v>
      </c>
      <c r="P3382" s="37">
        <v>14</v>
      </c>
      <c r="Q3382" s="37" t="s">
        <v>23</v>
      </c>
      <c r="R3382" s="9" t="str">
        <f>词典存放目录!$A$1&amp;O3382&amp;P3382&amp;Q3382</f>
        <v>F:\《自创文法查阅Excel》4.1备份\《B词汇·红宝书》\红宝书MP3分割\11 n3-さ (14).mp3</v>
      </c>
      <c r="S3382" s="38"/>
      <c r="T3382" s="56"/>
      <c r="U3382" s="56"/>
      <c r="V3382" s="30" t="str">
        <f t="shared" si="319"/>
        <v/>
      </c>
      <c r="W3382" s="29"/>
      <c r="X3382" s="9" t="s">
        <v>212</v>
      </c>
    </row>
    <row r="3383" spans="1:24" s="57" customFormat="1" ht="24">
      <c r="A3383" s="31">
        <v>3559</v>
      </c>
      <c r="B3383" s="32">
        <f t="shared" ca="1" si="315"/>
        <v>0.95600191945706547</v>
      </c>
      <c r="C3383" s="132" t="s">
        <v>6320</v>
      </c>
      <c r="D3383" s="124" t="s">
        <v>6321</v>
      </c>
      <c r="E3383" s="21"/>
      <c r="F3383" s="22"/>
      <c r="G3383" s="22"/>
      <c r="H3383" s="22"/>
      <c r="I3383" s="23"/>
      <c r="J3383" s="35" t="str">
        <f t="shared" si="316"/>
        <v>➸</v>
      </c>
      <c r="K3383" s="117" t="str">
        <f>词典存放目录!$A$1&amp;L3383&amp;M3383</f>
        <v>F:\《自创文法查阅Excel》4.1备份\《B词汇·红宝书》\红宝书15版图片\3559-さいしん【最新】.jpg</v>
      </c>
      <c r="L3383" s="9" t="s">
        <v>18120</v>
      </c>
      <c r="M3383" s="117" t="s">
        <v>21502</v>
      </c>
      <c r="N3383" s="36" t="str">
        <f t="shared" si="317"/>
        <v>▶</v>
      </c>
      <c r="O3383" s="37" t="s">
        <v>17938</v>
      </c>
      <c r="P3383" s="37">
        <v>15</v>
      </c>
      <c r="Q3383" s="37" t="s">
        <v>23</v>
      </c>
      <c r="R3383" s="9" t="str">
        <f>词典存放目录!$A$1&amp;O3383&amp;P3383&amp;Q3383</f>
        <v>F:\《自创文法查阅Excel》4.1备份\《B词汇·红宝书》\红宝书MP3分割\11 n3-さ (15).mp3</v>
      </c>
      <c r="S3383" s="38"/>
      <c r="T3383" s="56"/>
      <c r="U3383" s="56"/>
      <c r="V3383" s="30" t="str">
        <f t="shared" si="319"/>
        <v/>
      </c>
      <c r="W3383" s="29"/>
      <c r="X3383" s="9" t="s">
        <v>212</v>
      </c>
    </row>
    <row r="3384" spans="1:24" s="57" customFormat="1" ht="24">
      <c r="A3384" s="31">
        <v>3560</v>
      </c>
      <c r="B3384" s="32">
        <f t="shared" ca="1" si="315"/>
        <v>0.65325921230080797</v>
      </c>
      <c r="C3384" s="132" t="s">
        <v>6322</v>
      </c>
      <c r="D3384" s="124" t="s">
        <v>6323</v>
      </c>
      <c r="E3384" s="21"/>
      <c r="F3384" s="22"/>
      <c r="G3384" s="22"/>
      <c r="H3384" s="22"/>
      <c r="I3384" s="23"/>
      <c r="J3384" s="35" t="str">
        <f t="shared" si="316"/>
        <v>➸</v>
      </c>
      <c r="K3384" s="117" t="str">
        <f>词典存放目录!$A$1&amp;L3384&amp;M3384</f>
        <v>F:\《自创文法查阅Excel》4.1备份\《B词汇·红宝书》\红宝书15版图片\3560-さいしんがた【最新型】.jpg</v>
      </c>
      <c r="L3384" s="9" t="s">
        <v>18120</v>
      </c>
      <c r="M3384" s="117" t="s">
        <v>21503</v>
      </c>
      <c r="N3384" s="36" t="str">
        <f t="shared" si="317"/>
        <v>▶</v>
      </c>
      <c r="O3384" s="37" t="s">
        <v>17938</v>
      </c>
      <c r="P3384" s="37">
        <v>16</v>
      </c>
      <c r="Q3384" s="37" t="s">
        <v>23</v>
      </c>
      <c r="R3384" s="9" t="str">
        <f>词典存放目录!$A$1&amp;O3384&amp;P3384&amp;Q3384</f>
        <v>F:\《自创文法查阅Excel》4.1备份\《B词汇·红宝书》\红宝书MP3分割\11 n3-さ (16).mp3</v>
      </c>
      <c r="S3384" s="38"/>
      <c r="T3384" s="56"/>
      <c r="U3384" s="56"/>
      <c r="V3384" s="30" t="str">
        <f t="shared" si="319"/>
        <v/>
      </c>
      <c r="W3384" s="29"/>
      <c r="X3384" s="9" t="s">
        <v>212</v>
      </c>
    </row>
    <row r="3385" spans="1:24" s="57" customFormat="1" ht="24">
      <c r="A3385" s="31">
        <v>3561</v>
      </c>
      <c r="B3385" s="32">
        <f t="shared" ca="1" si="315"/>
        <v>0.46365333640866746</v>
      </c>
      <c r="C3385" s="132" t="s">
        <v>6324</v>
      </c>
      <c r="D3385" s="124" t="s">
        <v>6325</v>
      </c>
      <c r="E3385" s="21"/>
      <c r="F3385" s="22"/>
      <c r="G3385" s="22"/>
      <c r="H3385" s="22"/>
      <c r="I3385" s="23"/>
      <c r="J3385" s="35" t="str">
        <f t="shared" si="316"/>
        <v>➸</v>
      </c>
      <c r="K3385" s="117" t="str">
        <f>词典存放目录!$A$1&amp;L3385&amp;M3385</f>
        <v>F:\《自创文法查阅Excel》4.1备份\《B词汇·红宝书》\红宝书15版图片\3561-さいた【最多】.jpg</v>
      </c>
      <c r="L3385" s="9" t="s">
        <v>18120</v>
      </c>
      <c r="M3385" s="117" t="s">
        <v>21504</v>
      </c>
      <c r="N3385" s="36" t="str">
        <f t="shared" si="317"/>
        <v>▶</v>
      </c>
      <c r="O3385" s="37" t="s">
        <v>17938</v>
      </c>
      <c r="P3385" s="37">
        <v>17</v>
      </c>
      <c r="Q3385" s="37" t="s">
        <v>23</v>
      </c>
      <c r="R3385" s="9" t="str">
        <f>词典存放目录!$A$1&amp;O3385&amp;P3385&amp;Q3385</f>
        <v>F:\《自创文法查阅Excel》4.1备份\《B词汇·红宝书》\红宝书MP3分割\11 n3-さ (17).mp3</v>
      </c>
      <c r="S3385" s="38"/>
      <c r="T3385" s="56"/>
      <c r="U3385" s="56"/>
      <c r="V3385" s="30" t="str">
        <f t="shared" si="319"/>
        <v/>
      </c>
      <c r="W3385" s="29"/>
      <c r="X3385" s="9" t="s">
        <v>212</v>
      </c>
    </row>
    <row r="3386" spans="1:24" s="57" customFormat="1" ht="24">
      <c r="A3386" s="31">
        <v>3562</v>
      </c>
      <c r="B3386" s="32">
        <f t="shared" ca="1" si="315"/>
        <v>0.71317703647667618</v>
      </c>
      <c r="C3386" s="132" t="s">
        <v>6326</v>
      </c>
      <c r="D3386" s="124" t="s">
        <v>6327</v>
      </c>
      <c r="E3386" s="21"/>
      <c r="F3386" s="22"/>
      <c r="G3386" s="22"/>
      <c r="H3386" s="22"/>
      <c r="I3386" s="23"/>
      <c r="J3386" s="35" t="str">
        <f t="shared" si="316"/>
        <v>➸</v>
      </c>
      <c r="K3386" s="117" t="str">
        <f>词典存放目录!$A$1&amp;L3386&amp;M3386</f>
        <v>F:\《自创文法查阅Excel》4.1备份\《B词汇·红宝书》\红宝书15版图片\3562-さいだい【最大】.jpg</v>
      </c>
      <c r="L3386" s="9" t="s">
        <v>18120</v>
      </c>
      <c r="M3386" s="117" t="s">
        <v>21505</v>
      </c>
      <c r="N3386" s="36" t="str">
        <f t="shared" si="317"/>
        <v>▶</v>
      </c>
      <c r="O3386" s="37" t="s">
        <v>17938</v>
      </c>
      <c r="P3386" s="37">
        <v>18</v>
      </c>
      <c r="Q3386" s="37" t="s">
        <v>23</v>
      </c>
      <c r="R3386" s="9" t="str">
        <f>词典存放目录!$A$1&amp;O3386&amp;P3386&amp;Q3386</f>
        <v>F:\《自创文法查阅Excel》4.1备份\《B词汇·红宝书》\红宝书MP3分割\11 n3-さ (18).mp3</v>
      </c>
      <c r="S3386" s="38"/>
      <c r="T3386" s="56"/>
      <c r="U3386" s="56"/>
      <c r="V3386" s="30" t="str">
        <f t="shared" si="319"/>
        <v/>
      </c>
      <c r="W3386" s="29"/>
      <c r="X3386" s="9" t="s">
        <v>212</v>
      </c>
    </row>
    <row r="3387" spans="1:24" s="57" customFormat="1" ht="24">
      <c r="A3387" s="31">
        <v>3563</v>
      </c>
      <c r="B3387" s="32">
        <f t="shared" ca="1" si="315"/>
        <v>0.20160059881960768</v>
      </c>
      <c r="C3387" s="132" t="s">
        <v>6328</v>
      </c>
      <c r="D3387" s="124" t="s">
        <v>6329</v>
      </c>
      <c r="E3387" s="21"/>
      <c r="F3387" s="22"/>
      <c r="G3387" s="22"/>
      <c r="H3387" s="22"/>
      <c r="I3387" s="23"/>
      <c r="J3387" s="35" t="str">
        <f t="shared" si="316"/>
        <v>➸</v>
      </c>
      <c r="K3387" s="117" t="str">
        <f>词典存放目录!$A$1&amp;L3387&amp;M3387</f>
        <v>F:\《自创文法查阅Excel》4.1备份\《B词汇·红宝书》\红宝书15版图片\3563-さいだいげん【最大限】.jpg</v>
      </c>
      <c r="L3387" s="9" t="s">
        <v>18120</v>
      </c>
      <c r="M3387" s="117" t="s">
        <v>21506</v>
      </c>
      <c r="N3387" s="36" t="str">
        <f t="shared" si="317"/>
        <v>▶</v>
      </c>
      <c r="O3387" s="37" t="s">
        <v>17938</v>
      </c>
      <c r="P3387" s="37">
        <v>19</v>
      </c>
      <c r="Q3387" s="37" t="s">
        <v>23</v>
      </c>
      <c r="R3387" s="9" t="str">
        <f>词典存放目录!$A$1&amp;O3387&amp;P3387&amp;Q3387</f>
        <v>F:\《自创文法查阅Excel》4.1备份\《B词汇·红宝书》\红宝书MP3分割\11 n3-さ (19).mp3</v>
      </c>
      <c r="S3387" s="38"/>
      <c r="T3387" s="56"/>
      <c r="U3387" s="56"/>
      <c r="V3387" s="30" t="str">
        <f t="shared" si="319"/>
        <v/>
      </c>
      <c r="W3387" s="29"/>
      <c r="X3387" s="9" t="s">
        <v>212</v>
      </c>
    </row>
    <row r="3388" spans="1:24" s="57" customFormat="1" ht="24">
      <c r="A3388" s="31">
        <v>3564</v>
      </c>
      <c r="B3388" s="32">
        <f t="shared" ca="1" si="315"/>
        <v>0.99048216679550261</v>
      </c>
      <c r="C3388" s="132" t="s">
        <v>6330</v>
      </c>
      <c r="D3388" s="124" t="s">
        <v>6331</v>
      </c>
      <c r="E3388" s="21"/>
      <c r="F3388" s="22"/>
      <c r="G3388" s="22"/>
      <c r="H3388" s="22"/>
      <c r="I3388" s="23"/>
      <c r="J3388" s="35" t="str">
        <f t="shared" si="316"/>
        <v>➸</v>
      </c>
      <c r="K3388" s="117" t="str">
        <f>词典存放目录!$A$1&amp;L3388&amp;M3388</f>
        <v>F:\《自创文法查阅Excel》4.1备份\《B词汇·红宝书》\红宝书15版图片\3564-さいちゅう【最中】.jpg</v>
      </c>
      <c r="L3388" s="9" t="s">
        <v>18120</v>
      </c>
      <c r="M3388" s="117" t="s">
        <v>21507</v>
      </c>
      <c r="N3388" s="36" t="str">
        <f t="shared" si="317"/>
        <v>▶</v>
      </c>
      <c r="O3388" s="37" t="s">
        <v>17938</v>
      </c>
      <c r="P3388" s="37">
        <v>20</v>
      </c>
      <c r="Q3388" s="37" t="s">
        <v>23</v>
      </c>
      <c r="R3388" s="9" t="str">
        <f>词典存放目录!$A$1&amp;O3388&amp;P3388&amp;Q3388</f>
        <v>F:\《自创文法查阅Excel》4.1备份\《B词汇·红宝书》\红宝书MP3分割\11 n3-さ (20).mp3</v>
      </c>
      <c r="S3388" s="38"/>
      <c r="T3388" s="56"/>
      <c r="U3388" s="56"/>
      <c r="V3388" s="30"/>
      <c r="W3388" s="29"/>
      <c r="X3388" s="9" t="s">
        <v>212</v>
      </c>
    </row>
    <row r="3389" spans="1:24" s="57" customFormat="1" ht="24">
      <c r="A3389" s="31">
        <v>3565</v>
      </c>
      <c r="B3389" s="32">
        <f t="shared" ca="1" si="315"/>
        <v>0.14053285510202829</v>
      </c>
      <c r="C3389" s="132" t="s">
        <v>6332</v>
      </c>
      <c r="D3389" s="124" t="s">
        <v>6333</v>
      </c>
      <c r="E3389" s="21"/>
      <c r="F3389" s="22"/>
      <c r="G3389" s="22"/>
      <c r="H3389" s="22"/>
      <c r="I3389" s="23"/>
      <c r="J3389" s="35" t="str">
        <f t="shared" si="316"/>
        <v>➸</v>
      </c>
      <c r="K3389" s="117" t="str">
        <f>词典存放目录!$A$1&amp;L3389&amp;M3389</f>
        <v>F:\《自创文法查阅Excel》4.1备份\《B词汇·红宝书》\红宝书15版图片\3565-さいてい【最低】.jpg</v>
      </c>
      <c r="L3389" s="9" t="s">
        <v>18120</v>
      </c>
      <c r="M3389" s="117" t="s">
        <v>21508</v>
      </c>
      <c r="N3389" s="36" t="str">
        <f t="shared" si="317"/>
        <v>▶</v>
      </c>
      <c r="O3389" s="37" t="s">
        <v>17938</v>
      </c>
      <c r="P3389" s="37">
        <v>21</v>
      </c>
      <c r="Q3389" s="37" t="s">
        <v>23</v>
      </c>
      <c r="R3389" s="9" t="str">
        <f>词典存放目录!$A$1&amp;O3389&amp;P3389&amp;Q3389</f>
        <v>F:\《自创文法查阅Excel》4.1备份\《B词汇·红宝书》\红宝书MP3分割\11 n3-さ (21).mp3</v>
      </c>
      <c r="S3389" s="38"/>
      <c r="T3389" s="56"/>
      <c r="U3389" s="56"/>
      <c r="V3389" s="30" t="str">
        <f>IF(COUNTA(S3389:U3389)=0,"",COUNTIF(S3389:U3389,"0")/COUNTA(S3389:U3389))</f>
        <v/>
      </c>
      <c r="W3389" s="29"/>
      <c r="X3389" s="9" t="s">
        <v>212</v>
      </c>
    </row>
    <row r="3390" spans="1:24" s="57" customFormat="1" ht="24">
      <c r="A3390" s="31">
        <v>3566</v>
      </c>
      <c r="B3390" s="32">
        <f t="shared" ref="B3390:B3453" ca="1" si="320">RAND()</f>
        <v>0.18446788657002755</v>
      </c>
      <c r="C3390" s="132" t="s">
        <v>6334</v>
      </c>
      <c r="D3390" s="124" t="s">
        <v>6335</v>
      </c>
      <c r="E3390" s="21"/>
      <c r="F3390" s="22"/>
      <c r="G3390" s="22"/>
      <c r="H3390" s="22"/>
      <c r="I3390" s="23"/>
      <c r="J3390" s="35" t="str">
        <f t="shared" ref="J3390:J3453" si="321">HYPERLINK(K3390,"➸")</f>
        <v>➸</v>
      </c>
      <c r="K3390" s="117" t="str">
        <f>词典存放目录!$A$1&amp;L3390&amp;M3390</f>
        <v>F:\《自创文法查阅Excel》4.1备份\《B词汇·红宝书》\红宝书15版图片\3566-さいていげん【最低限】.jpg</v>
      </c>
      <c r="L3390" s="9" t="s">
        <v>18120</v>
      </c>
      <c r="M3390" s="117" t="s">
        <v>21509</v>
      </c>
      <c r="N3390" s="36" t="str">
        <f t="shared" ref="N3390:N3453" si="322">HYPERLINK(R3390,"▶")</f>
        <v>▶</v>
      </c>
      <c r="O3390" s="37" t="s">
        <v>17938</v>
      </c>
      <c r="P3390" s="37">
        <v>22</v>
      </c>
      <c r="Q3390" s="37" t="s">
        <v>23</v>
      </c>
      <c r="R3390" s="9" t="str">
        <f>词典存放目录!$A$1&amp;O3390&amp;P3390&amp;Q3390</f>
        <v>F:\《自创文法查阅Excel》4.1备份\《B词汇·红宝书》\红宝书MP3分割\11 n3-さ (22).mp3</v>
      </c>
      <c r="S3390" s="38"/>
      <c r="T3390" s="56"/>
      <c r="U3390" s="56"/>
      <c r="V3390" s="30" t="str">
        <f>IF(COUNTA(S3390:U3390)=0,"",COUNTIF(S3390:U3390,"0")/COUNTA(S3390:U3390))</f>
        <v/>
      </c>
      <c r="W3390" s="29"/>
      <c r="X3390" s="9" t="s">
        <v>212</v>
      </c>
    </row>
    <row r="3391" spans="1:24" s="57" customFormat="1" ht="24">
      <c r="A3391" s="31">
        <v>3567</v>
      </c>
      <c r="B3391" s="32">
        <f t="shared" ca="1" si="320"/>
        <v>0.54023236688690057</v>
      </c>
      <c r="C3391" s="132" t="s">
        <v>6336</v>
      </c>
      <c r="D3391" s="124" t="s">
        <v>6337</v>
      </c>
      <c r="E3391" s="21"/>
      <c r="F3391" s="22"/>
      <c r="G3391" s="22"/>
      <c r="H3391" s="22"/>
      <c r="I3391" s="23"/>
      <c r="J3391" s="35" t="str">
        <f t="shared" si="321"/>
        <v>➸</v>
      </c>
      <c r="K3391" s="117" t="str">
        <f>词典存放目录!$A$1&amp;L3391&amp;M3391</f>
        <v>F:\《自创文法查阅Excel》4.1备份\《B词汇·红宝书》\红宝书15版图片\3567-さいてき【最適】.jpg</v>
      </c>
      <c r="L3391" s="9" t="s">
        <v>18120</v>
      </c>
      <c r="M3391" s="117" t="s">
        <v>21510</v>
      </c>
      <c r="N3391" s="36" t="str">
        <f t="shared" si="322"/>
        <v>▶</v>
      </c>
      <c r="O3391" s="37" t="s">
        <v>17938</v>
      </c>
      <c r="P3391" s="37">
        <v>23</v>
      </c>
      <c r="Q3391" s="37" t="s">
        <v>23</v>
      </c>
      <c r="R3391" s="9" t="str">
        <f>词典存放目录!$A$1&amp;O3391&amp;P3391&amp;Q3391</f>
        <v>F:\《自创文法查阅Excel》4.1备份\《B词汇·红宝书》\红宝书MP3分割\11 n3-さ (23).mp3</v>
      </c>
      <c r="S3391" s="38"/>
      <c r="T3391" s="56"/>
      <c r="U3391" s="56"/>
      <c r="V3391" s="30"/>
      <c r="W3391" s="29"/>
      <c r="X3391" s="9" t="s">
        <v>212</v>
      </c>
    </row>
    <row r="3392" spans="1:24" s="57" customFormat="1" ht="24">
      <c r="A3392" s="31">
        <v>3568</v>
      </c>
      <c r="B3392" s="32">
        <f t="shared" ca="1" si="320"/>
        <v>0.73019427589517194</v>
      </c>
      <c r="C3392" s="132" t="s">
        <v>6338</v>
      </c>
      <c r="D3392" s="124" t="s">
        <v>6339</v>
      </c>
      <c r="E3392" s="21"/>
      <c r="F3392" s="22"/>
      <c r="G3392" s="22"/>
      <c r="H3392" s="22"/>
      <c r="I3392" s="23"/>
      <c r="J3392" s="35" t="str">
        <f t="shared" si="321"/>
        <v>➸</v>
      </c>
      <c r="K3392" s="117" t="str">
        <f>词典存放目录!$A$1&amp;L3392&amp;M3392</f>
        <v>F:\《自创文法查阅Excel》4.1备份\《B词汇·红宝书》\红宝书15版图片\3568-さいてん【採点】.jpg</v>
      </c>
      <c r="L3392" s="9" t="s">
        <v>18120</v>
      </c>
      <c r="M3392" s="117" t="s">
        <v>21511</v>
      </c>
      <c r="N3392" s="36" t="str">
        <f t="shared" si="322"/>
        <v>▶</v>
      </c>
      <c r="O3392" s="37" t="s">
        <v>17938</v>
      </c>
      <c r="P3392" s="37">
        <v>24</v>
      </c>
      <c r="Q3392" s="37" t="s">
        <v>23</v>
      </c>
      <c r="R3392" s="9" t="str">
        <f>词典存放目录!$A$1&amp;O3392&amp;P3392&amp;Q3392</f>
        <v>F:\《自创文法查阅Excel》4.1备份\《B词汇·红宝书》\红宝书MP3分割\11 n3-さ (24).mp3</v>
      </c>
      <c r="S3392" s="38"/>
      <c r="T3392" s="56"/>
      <c r="U3392" s="56"/>
      <c r="V3392" s="30" t="str">
        <f t="shared" ref="V3392:V3417" si="323">IF(COUNTA(S3392:U3392)=0,"",COUNTIF(S3392:U3392,"0")/COUNTA(S3392:U3392))</f>
        <v/>
      </c>
      <c r="W3392" s="29"/>
      <c r="X3392" s="9" t="s">
        <v>212</v>
      </c>
    </row>
    <row r="3393" spans="1:24" s="57" customFormat="1" ht="24">
      <c r="A3393" s="31">
        <v>3569</v>
      </c>
      <c r="B3393" s="32">
        <f t="shared" ca="1" si="320"/>
        <v>0.77679600590221876</v>
      </c>
      <c r="C3393" s="132" t="s">
        <v>6340</v>
      </c>
      <c r="D3393" s="124" t="s">
        <v>6341</v>
      </c>
      <c r="E3393" s="21"/>
      <c r="F3393" s="22"/>
      <c r="G3393" s="22"/>
      <c r="H3393" s="22"/>
      <c r="I3393" s="23"/>
      <c r="J3393" s="35" t="str">
        <f t="shared" si="321"/>
        <v>➸</v>
      </c>
      <c r="K3393" s="117" t="str">
        <f>词典存放目录!$A$1&amp;L3393&amp;M3393</f>
        <v>F:\《自创文法查阅Excel》4.1备份\《B词汇·红宝书》\红宝书15版图片\3569-さいなん【災難】.jpg</v>
      </c>
      <c r="L3393" s="9" t="s">
        <v>18120</v>
      </c>
      <c r="M3393" s="117" t="s">
        <v>21512</v>
      </c>
      <c r="N3393" s="36" t="str">
        <f t="shared" si="322"/>
        <v>▶</v>
      </c>
      <c r="O3393" s="37" t="s">
        <v>17938</v>
      </c>
      <c r="P3393" s="37">
        <v>25</v>
      </c>
      <c r="Q3393" s="37" t="s">
        <v>23</v>
      </c>
      <c r="R3393" s="9" t="str">
        <f>词典存放目录!$A$1&amp;O3393&amp;P3393&amp;Q3393</f>
        <v>F:\《自创文法查阅Excel》4.1备份\《B词汇·红宝书》\红宝书MP3分割\11 n3-さ (25).mp3</v>
      </c>
      <c r="S3393" s="38"/>
      <c r="T3393" s="56"/>
      <c r="U3393" s="56"/>
      <c r="V3393" s="30" t="str">
        <f t="shared" si="323"/>
        <v/>
      </c>
      <c r="W3393" s="29"/>
      <c r="X3393" s="9" t="s">
        <v>212</v>
      </c>
    </row>
    <row r="3394" spans="1:24" s="57" customFormat="1" ht="24">
      <c r="A3394" s="31">
        <v>3570</v>
      </c>
      <c r="B3394" s="32">
        <f t="shared" ca="1" si="320"/>
        <v>0.71258054554983385</v>
      </c>
      <c r="C3394" s="132" t="s">
        <v>6342</v>
      </c>
      <c r="D3394" s="124" t="s">
        <v>6343</v>
      </c>
      <c r="E3394" s="21"/>
      <c r="F3394" s="22"/>
      <c r="G3394" s="22"/>
      <c r="H3394" s="22"/>
      <c r="I3394" s="23"/>
      <c r="J3394" s="35" t="str">
        <f t="shared" si="321"/>
        <v>➸</v>
      </c>
      <c r="K3394" s="117" t="str">
        <f>词典存放目录!$A$1&amp;L3394&amp;M3394</f>
        <v>F:\《自创文法查阅Excel》4.1备份\《B词汇·红宝书》\红宝书15版图片\3570-さいのう【才能】.jpg</v>
      </c>
      <c r="L3394" s="9" t="s">
        <v>18120</v>
      </c>
      <c r="M3394" s="117" t="s">
        <v>21513</v>
      </c>
      <c r="N3394" s="36" t="str">
        <f t="shared" si="322"/>
        <v>▶</v>
      </c>
      <c r="O3394" s="37" t="s">
        <v>17938</v>
      </c>
      <c r="P3394" s="37">
        <v>26</v>
      </c>
      <c r="Q3394" s="37" t="s">
        <v>23</v>
      </c>
      <c r="R3394" s="9" t="str">
        <f>词典存放目录!$A$1&amp;O3394&amp;P3394&amp;Q3394</f>
        <v>F:\《自创文法查阅Excel》4.1备份\《B词汇·红宝书》\红宝书MP3分割\11 n3-さ (26).mp3</v>
      </c>
      <c r="S3394" s="38"/>
      <c r="T3394" s="56"/>
      <c r="U3394" s="56"/>
      <c r="V3394" s="30" t="str">
        <f t="shared" si="323"/>
        <v/>
      </c>
      <c r="W3394" s="29"/>
      <c r="X3394" s="9" t="s">
        <v>212</v>
      </c>
    </row>
    <row r="3395" spans="1:24" s="57" customFormat="1" ht="24">
      <c r="A3395" s="31">
        <v>3571</v>
      </c>
      <c r="B3395" s="32">
        <f t="shared" ca="1" si="320"/>
        <v>0.32411481271647435</v>
      </c>
      <c r="C3395" s="132" t="s">
        <v>6344</v>
      </c>
      <c r="D3395" s="124" t="s">
        <v>6345</v>
      </c>
      <c r="E3395" s="21"/>
      <c r="F3395" s="22"/>
      <c r="G3395" s="22"/>
      <c r="H3395" s="22"/>
      <c r="I3395" s="23"/>
      <c r="J3395" s="35" t="str">
        <f t="shared" si="321"/>
        <v>➸</v>
      </c>
      <c r="K3395" s="117" t="str">
        <f>词典存放目录!$A$1&amp;L3395&amp;M3395</f>
        <v>F:\《自创文法查阅Excel》4.1备份\《B词汇·红宝书》\红宝书15版图片\3571-さいばい【栽培】.jpg</v>
      </c>
      <c r="L3395" s="9" t="s">
        <v>18120</v>
      </c>
      <c r="M3395" s="117" t="s">
        <v>21514</v>
      </c>
      <c r="N3395" s="36" t="str">
        <f t="shared" si="322"/>
        <v>▶</v>
      </c>
      <c r="O3395" s="37" t="s">
        <v>17938</v>
      </c>
      <c r="P3395" s="37">
        <v>27</v>
      </c>
      <c r="Q3395" s="37" t="s">
        <v>23</v>
      </c>
      <c r="R3395" s="9" t="str">
        <f>词典存放目录!$A$1&amp;O3395&amp;P3395&amp;Q3395</f>
        <v>F:\《自创文法查阅Excel》4.1备份\《B词汇·红宝书》\红宝书MP3分割\11 n3-さ (27).mp3</v>
      </c>
      <c r="S3395" s="38"/>
      <c r="T3395" s="56"/>
      <c r="U3395" s="56"/>
      <c r="V3395" s="30" t="str">
        <f t="shared" si="323"/>
        <v/>
      </c>
      <c r="W3395" s="29"/>
      <c r="X3395" s="9" t="s">
        <v>212</v>
      </c>
    </row>
    <row r="3396" spans="1:24" s="57" customFormat="1" ht="24">
      <c r="A3396" s="31">
        <v>3572</v>
      </c>
      <c r="B3396" s="32">
        <f t="shared" ca="1" si="320"/>
        <v>0.83134952763906056</v>
      </c>
      <c r="C3396" s="132" t="s">
        <v>6346</v>
      </c>
      <c r="D3396" s="124" t="s">
        <v>6347</v>
      </c>
      <c r="E3396" s="21"/>
      <c r="F3396" s="22"/>
      <c r="G3396" s="22"/>
      <c r="H3396" s="22"/>
      <c r="I3396" s="23"/>
      <c r="J3396" s="35" t="str">
        <f t="shared" si="321"/>
        <v>➸</v>
      </c>
      <c r="K3396" s="117" t="str">
        <f>词典存放目录!$A$1&amp;L3396&amp;M3396</f>
        <v>F:\《自创文法查阅Excel》4.1备份\《B词汇·红宝书》\红宝书15版图片\3572-さいよう【採用】.jpg</v>
      </c>
      <c r="L3396" s="9" t="s">
        <v>18120</v>
      </c>
      <c r="M3396" s="117" t="s">
        <v>21515</v>
      </c>
      <c r="N3396" s="36" t="str">
        <f t="shared" si="322"/>
        <v>▶</v>
      </c>
      <c r="O3396" s="37" t="s">
        <v>17938</v>
      </c>
      <c r="P3396" s="37">
        <v>28</v>
      </c>
      <c r="Q3396" s="37" t="s">
        <v>23</v>
      </c>
      <c r="R3396" s="9" t="str">
        <f>词典存放目录!$A$1&amp;O3396&amp;P3396&amp;Q3396</f>
        <v>F:\《自创文法查阅Excel》4.1备份\《B词汇·红宝书》\红宝书MP3分割\11 n3-さ (28).mp3</v>
      </c>
      <c r="S3396" s="38"/>
      <c r="T3396" s="56"/>
      <c r="U3396" s="56"/>
      <c r="V3396" s="30" t="str">
        <f t="shared" si="323"/>
        <v/>
      </c>
      <c r="W3396" s="29"/>
      <c r="X3396" s="9" t="s">
        <v>212</v>
      </c>
    </row>
    <row r="3397" spans="1:24" s="57" customFormat="1" ht="24">
      <c r="A3397" s="31">
        <v>3573</v>
      </c>
      <c r="B3397" s="32">
        <f t="shared" ca="1" si="320"/>
        <v>0.31425295283050769</v>
      </c>
      <c r="C3397" s="132" t="s">
        <v>6348</v>
      </c>
      <c r="D3397" s="124" t="s">
        <v>6349</v>
      </c>
      <c r="E3397" s="21"/>
      <c r="F3397" s="22"/>
      <c r="G3397" s="22"/>
      <c r="H3397" s="22"/>
      <c r="I3397" s="23"/>
      <c r="J3397" s="35" t="str">
        <f t="shared" si="321"/>
        <v>➸</v>
      </c>
      <c r="K3397" s="117" t="str">
        <f>词典存放目录!$A$1&amp;L3397&amp;M3397</f>
        <v>F:\《自创文法查阅Excel》4.1备份\《B词汇·红宝书》\红宝书15版图片\3573-さいわい【幸い】.jpg</v>
      </c>
      <c r="L3397" s="9" t="s">
        <v>18120</v>
      </c>
      <c r="M3397" s="117" t="s">
        <v>21516</v>
      </c>
      <c r="N3397" s="36" t="str">
        <f t="shared" si="322"/>
        <v>▶</v>
      </c>
      <c r="O3397" s="37" t="s">
        <v>17938</v>
      </c>
      <c r="P3397" s="37">
        <v>29</v>
      </c>
      <c r="Q3397" s="37" t="s">
        <v>23</v>
      </c>
      <c r="R3397" s="9" t="str">
        <f>词典存放目录!$A$1&amp;O3397&amp;P3397&amp;Q3397</f>
        <v>F:\《自创文法查阅Excel》4.1备份\《B词汇·红宝书》\红宝书MP3分割\11 n3-さ (29).mp3</v>
      </c>
      <c r="S3397" s="38"/>
      <c r="T3397" s="56"/>
      <c r="U3397" s="56"/>
      <c r="V3397" s="30" t="str">
        <f t="shared" si="323"/>
        <v/>
      </c>
      <c r="W3397" s="29"/>
      <c r="X3397" s="9" t="s">
        <v>212</v>
      </c>
    </row>
    <row r="3398" spans="1:24" s="57" customFormat="1" ht="24">
      <c r="A3398" s="31">
        <v>3574</v>
      </c>
      <c r="B3398" s="32">
        <f t="shared" ca="1" si="320"/>
        <v>0.71579106716634244</v>
      </c>
      <c r="C3398" s="132" t="s">
        <v>6350</v>
      </c>
      <c r="D3398" s="124" t="s">
        <v>6351</v>
      </c>
      <c r="E3398" s="21"/>
      <c r="F3398" s="22"/>
      <c r="G3398" s="22"/>
      <c r="H3398" s="22"/>
      <c r="I3398" s="23"/>
      <c r="J3398" s="35" t="str">
        <f t="shared" si="321"/>
        <v>➸</v>
      </c>
      <c r="K3398" s="117" t="str">
        <f>词典存放目录!$A$1&amp;L3398&amp;M3398</f>
        <v>F:\《自创文法查阅Excel》4.1备份\《B词汇·红宝书》\红宝书15版图片\3574-サイン【sign】.jpg</v>
      </c>
      <c r="L3398" s="9" t="s">
        <v>18120</v>
      </c>
      <c r="M3398" s="117" t="s">
        <v>21517</v>
      </c>
      <c r="N3398" s="36" t="str">
        <f t="shared" si="322"/>
        <v>▶</v>
      </c>
      <c r="O3398" s="37" t="s">
        <v>17938</v>
      </c>
      <c r="P3398" s="37">
        <v>30</v>
      </c>
      <c r="Q3398" s="37" t="s">
        <v>23</v>
      </c>
      <c r="R3398" s="9" t="str">
        <f>词典存放目录!$A$1&amp;O3398&amp;P3398&amp;Q3398</f>
        <v>F:\《自创文法查阅Excel》4.1备份\《B词汇·红宝书》\红宝书MP3分割\11 n3-さ (30).mp3</v>
      </c>
      <c r="S3398" s="38"/>
      <c r="T3398" s="56"/>
      <c r="U3398" s="56"/>
      <c r="V3398" s="30" t="str">
        <f t="shared" si="323"/>
        <v/>
      </c>
      <c r="W3398" s="29"/>
      <c r="X3398" s="9" t="s">
        <v>212</v>
      </c>
    </row>
    <row r="3399" spans="1:24" s="57" customFormat="1" ht="24">
      <c r="A3399" s="31">
        <v>3576</v>
      </c>
      <c r="B3399" s="32">
        <f t="shared" ca="1" si="320"/>
        <v>0.55127119807143121</v>
      </c>
      <c r="C3399" s="132" t="s">
        <v>6352</v>
      </c>
      <c r="D3399" s="124" t="s">
        <v>6353</v>
      </c>
      <c r="E3399" s="21"/>
      <c r="F3399" s="22"/>
      <c r="G3399" s="22"/>
      <c r="H3399" s="22"/>
      <c r="I3399" s="23"/>
      <c r="J3399" s="35" t="str">
        <f t="shared" si="321"/>
        <v>➸</v>
      </c>
      <c r="K3399" s="117" t="str">
        <f>词典存放目录!$A$1&amp;L3399&amp;M3399</f>
        <v>F:\《自创文法查阅Excel》4.1备份\《B词汇·红宝书》\红宝书15版图片\3576-～さき【～先】.jpg</v>
      </c>
      <c r="L3399" s="9" t="s">
        <v>18120</v>
      </c>
      <c r="M3399" s="117" t="s">
        <v>21518</v>
      </c>
      <c r="N3399" s="36" t="str">
        <f t="shared" si="322"/>
        <v>▶</v>
      </c>
      <c r="O3399" s="37" t="s">
        <v>17938</v>
      </c>
      <c r="P3399" s="37">
        <v>32</v>
      </c>
      <c r="Q3399" s="37" t="s">
        <v>23</v>
      </c>
      <c r="R3399" s="9" t="str">
        <f>词典存放目录!$A$1&amp;O3399&amp;P3399&amp;Q3399</f>
        <v>F:\《自创文法查阅Excel》4.1备份\《B词汇·红宝书》\红宝书MP3分割\11 n3-さ (32).mp3</v>
      </c>
      <c r="S3399" s="38"/>
      <c r="T3399" s="56"/>
      <c r="U3399" s="56"/>
      <c r="V3399" s="30" t="str">
        <f t="shared" si="323"/>
        <v/>
      </c>
      <c r="W3399" s="29"/>
      <c r="X3399" s="9" t="s">
        <v>212</v>
      </c>
    </row>
    <row r="3400" spans="1:24" s="57" customFormat="1" ht="24">
      <c r="A3400" s="31">
        <v>3577</v>
      </c>
      <c r="B3400" s="32">
        <f t="shared" ca="1" si="320"/>
        <v>0.30093268253210181</v>
      </c>
      <c r="C3400" s="132" t="s">
        <v>6354</v>
      </c>
      <c r="D3400" s="124" t="s">
        <v>6355</v>
      </c>
      <c r="E3400" s="21"/>
      <c r="F3400" s="22"/>
      <c r="G3400" s="22"/>
      <c r="H3400" s="22"/>
      <c r="I3400" s="23"/>
      <c r="J3400" s="35" t="str">
        <f t="shared" si="321"/>
        <v>➸</v>
      </c>
      <c r="K3400" s="117" t="str">
        <f>词典存放目录!$A$1&amp;L3400&amp;M3400</f>
        <v>F:\《自创文法查阅Excel》4.1备份\《B词汇·红宝书》\红宝书15版图片\3577-さきざき【先々】.jpg</v>
      </c>
      <c r="L3400" s="9" t="s">
        <v>18120</v>
      </c>
      <c r="M3400" s="117" t="s">
        <v>21519</v>
      </c>
      <c r="N3400" s="36" t="str">
        <f t="shared" si="322"/>
        <v>▶</v>
      </c>
      <c r="O3400" s="37" t="s">
        <v>17938</v>
      </c>
      <c r="P3400" s="37">
        <v>33</v>
      </c>
      <c r="Q3400" s="37" t="s">
        <v>23</v>
      </c>
      <c r="R3400" s="9" t="str">
        <f>词典存放目录!$A$1&amp;O3400&amp;P3400&amp;Q3400</f>
        <v>F:\《自创文法查阅Excel》4.1备份\《B词汇·红宝书》\红宝书MP3分割\11 n3-さ (33).mp3</v>
      </c>
      <c r="S3400" s="38"/>
      <c r="T3400" s="56"/>
      <c r="U3400" s="56"/>
      <c r="V3400" s="30" t="str">
        <f t="shared" si="323"/>
        <v/>
      </c>
      <c r="W3400" s="29"/>
      <c r="X3400" s="9" t="s">
        <v>212</v>
      </c>
    </row>
    <row r="3401" spans="1:24" s="57" customFormat="1" ht="24">
      <c r="A3401" s="31">
        <v>3578</v>
      </c>
      <c r="B3401" s="32">
        <f t="shared" ca="1" si="320"/>
        <v>0.54344243702211226</v>
      </c>
      <c r="C3401" s="132" t="s">
        <v>6356</v>
      </c>
      <c r="D3401" s="124" t="s">
        <v>6357</v>
      </c>
      <c r="E3401" s="21"/>
      <c r="F3401" s="22"/>
      <c r="G3401" s="22"/>
      <c r="H3401" s="22"/>
      <c r="I3401" s="23"/>
      <c r="J3401" s="35" t="str">
        <f t="shared" si="321"/>
        <v>➸</v>
      </c>
      <c r="K3401" s="117" t="str">
        <f>词典存放目录!$A$1&amp;L3401&amp;M3401</f>
        <v>F:\《自创文法查阅Excel》4.1备份\《B词汇·红宝书》\红宝书15版图片\3578-さきほど【先程】.jpg</v>
      </c>
      <c r="L3401" s="9" t="s">
        <v>18120</v>
      </c>
      <c r="M3401" s="117" t="s">
        <v>21520</v>
      </c>
      <c r="N3401" s="36" t="str">
        <f t="shared" si="322"/>
        <v>▶</v>
      </c>
      <c r="O3401" s="37" t="s">
        <v>17938</v>
      </c>
      <c r="P3401" s="37">
        <v>34</v>
      </c>
      <c r="Q3401" s="37" t="s">
        <v>23</v>
      </c>
      <c r="R3401" s="9" t="str">
        <f>词典存放目录!$A$1&amp;O3401&amp;P3401&amp;Q3401</f>
        <v>F:\《自创文法查阅Excel》4.1备份\《B词汇·红宝书》\红宝书MP3分割\11 n3-さ (34).mp3</v>
      </c>
      <c r="S3401" s="38"/>
      <c r="T3401" s="56"/>
      <c r="U3401" s="56"/>
      <c r="V3401" s="30" t="str">
        <f t="shared" si="323"/>
        <v/>
      </c>
      <c r="W3401" s="29"/>
      <c r="X3401" s="9" t="s">
        <v>212</v>
      </c>
    </row>
    <row r="3402" spans="1:24" s="57" customFormat="1" ht="24">
      <c r="A3402" s="31">
        <v>3579</v>
      </c>
      <c r="B3402" s="32">
        <f t="shared" ca="1" si="320"/>
        <v>0.7836554198777641</v>
      </c>
      <c r="C3402" s="132" t="s">
        <v>6358</v>
      </c>
      <c r="D3402" s="124" t="s">
        <v>6359</v>
      </c>
      <c r="E3402" s="21"/>
      <c r="F3402" s="22"/>
      <c r="G3402" s="22"/>
      <c r="H3402" s="22"/>
      <c r="I3402" s="23"/>
      <c r="J3402" s="35" t="str">
        <f t="shared" si="321"/>
        <v>➸</v>
      </c>
      <c r="K3402" s="117" t="str">
        <f>词典存放目录!$A$1&amp;L3402&amp;M3402</f>
        <v>F:\《自创文法查阅Excel》4.1备份\《B词汇·红宝书》\红宝书15版图片\3579-さぎょう【作業】.jpg</v>
      </c>
      <c r="L3402" s="9" t="s">
        <v>18120</v>
      </c>
      <c r="M3402" s="117" t="s">
        <v>21521</v>
      </c>
      <c r="N3402" s="36" t="str">
        <f t="shared" si="322"/>
        <v>▶</v>
      </c>
      <c r="O3402" s="37" t="s">
        <v>17938</v>
      </c>
      <c r="P3402" s="37">
        <v>35</v>
      </c>
      <c r="Q3402" s="37" t="s">
        <v>23</v>
      </c>
      <c r="R3402" s="9" t="str">
        <f>词典存放目录!$A$1&amp;O3402&amp;P3402&amp;Q3402</f>
        <v>F:\《自创文法查阅Excel》4.1备份\《B词汇·红宝书》\红宝书MP3分割\11 n3-さ (35).mp3</v>
      </c>
      <c r="S3402" s="38"/>
      <c r="T3402" s="56"/>
      <c r="U3402" s="56"/>
      <c r="V3402" s="30" t="str">
        <f t="shared" si="323"/>
        <v/>
      </c>
      <c r="W3402" s="29"/>
      <c r="X3402" s="9" t="s">
        <v>212</v>
      </c>
    </row>
    <row r="3403" spans="1:24" s="57" customFormat="1" ht="24">
      <c r="A3403" s="31">
        <v>3580</v>
      </c>
      <c r="B3403" s="32">
        <f t="shared" ca="1" si="320"/>
        <v>0.72820046920733661</v>
      </c>
      <c r="C3403" s="132" t="s">
        <v>6360</v>
      </c>
      <c r="D3403" s="124" t="s">
        <v>3790</v>
      </c>
      <c r="E3403" s="21"/>
      <c r="F3403" s="22"/>
      <c r="G3403" s="22"/>
      <c r="H3403" s="22"/>
      <c r="I3403" s="23"/>
      <c r="J3403" s="35" t="str">
        <f t="shared" si="321"/>
        <v>➸</v>
      </c>
      <c r="K3403" s="117" t="str">
        <f>词典存放目录!$A$1&amp;L3403&amp;M3403</f>
        <v>F:\《自创文法查阅Excel》4.1备份\《B词汇·红宝书》\红宝书15版图片\3580-さくじつ【昨日】.jpg</v>
      </c>
      <c r="L3403" s="9" t="s">
        <v>18120</v>
      </c>
      <c r="M3403" s="117" t="s">
        <v>21522</v>
      </c>
      <c r="N3403" s="36" t="str">
        <f t="shared" si="322"/>
        <v>▶</v>
      </c>
      <c r="O3403" s="37" t="s">
        <v>17938</v>
      </c>
      <c r="P3403" s="37">
        <v>36</v>
      </c>
      <c r="Q3403" s="37" t="s">
        <v>23</v>
      </c>
      <c r="R3403" s="9" t="str">
        <f>词典存放目录!$A$1&amp;O3403&amp;P3403&amp;Q3403</f>
        <v>F:\《自创文法查阅Excel》4.1备份\《B词汇·红宝书》\红宝书MP3分割\11 n3-さ (36).mp3</v>
      </c>
      <c r="S3403" s="38"/>
      <c r="T3403" s="56"/>
      <c r="U3403" s="56"/>
      <c r="V3403" s="30" t="str">
        <f t="shared" si="323"/>
        <v/>
      </c>
      <c r="W3403" s="29"/>
      <c r="X3403" s="9" t="s">
        <v>212</v>
      </c>
    </row>
    <row r="3404" spans="1:24" s="57" customFormat="1" ht="24">
      <c r="A3404" s="31">
        <v>3581</v>
      </c>
      <c r="B3404" s="32">
        <f t="shared" ca="1" si="320"/>
        <v>0.56023216434269119</v>
      </c>
      <c r="C3404" s="132" t="s">
        <v>6361</v>
      </c>
      <c r="D3404" s="124" t="s">
        <v>6362</v>
      </c>
      <c r="E3404" s="21"/>
      <c r="F3404" s="22"/>
      <c r="G3404" s="22"/>
      <c r="H3404" s="22"/>
      <c r="I3404" s="23"/>
      <c r="J3404" s="35" t="str">
        <f t="shared" si="321"/>
        <v>➸</v>
      </c>
      <c r="K3404" s="117" t="str">
        <f>词典存放目录!$A$1&amp;L3404&amp;M3404</f>
        <v>F:\《自创文法查阅Excel》4.1备份\《B词汇·红宝书》\红宝书15版图片\3581-さくしゃ【作者】.jpg</v>
      </c>
      <c r="L3404" s="9" t="s">
        <v>18120</v>
      </c>
      <c r="M3404" s="117" t="s">
        <v>21523</v>
      </c>
      <c r="N3404" s="36" t="str">
        <f t="shared" si="322"/>
        <v>▶</v>
      </c>
      <c r="O3404" s="37" t="s">
        <v>17938</v>
      </c>
      <c r="P3404" s="37">
        <v>37</v>
      </c>
      <c r="Q3404" s="37" t="s">
        <v>23</v>
      </c>
      <c r="R3404" s="9" t="str">
        <f>词典存放目录!$A$1&amp;O3404&amp;P3404&amp;Q3404</f>
        <v>F:\《自创文法查阅Excel》4.1备份\《B词汇·红宝书》\红宝书MP3分割\11 n3-さ (37).mp3</v>
      </c>
      <c r="S3404" s="38"/>
      <c r="T3404" s="56"/>
      <c r="U3404" s="56"/>
      <c r="V3404" s="30" t="str">
        <f t="shared" si="323"/>
        <v/>
      </c>
      <c r="W3404" s="29"/>
      <c r="X3404" s="9" t="s">
        <v>212</v>
      </c>
    </row>
    <row r="3405" spans="1:24" s="57" customFormat="1" ht="24">
      <c r="A3405" s="31">
        <v>3582</v>
      </c>
      <c r="B3405" s="32">
        <f t="shared" ca="1" si="320"/>
        <v>0.57752072046171343</v>
      </c>
      <c r="C3405" s="132" t="s">
        <v>6363</v>
      </c>
      <c r="D3405" s="124" t="s">
        <v>6364</v>
      </c>
      <c r="E3405" s="21"/>
      <c r="F3405" s="22"/>
      <c r="G3405" s="22"/>
      <c r="H3405" s="22"/>
      <c r="I3405" s="23"/>
      <c r="J3405" s="35" t="str">
        <f t="shared" si="321"/>
        <v>➸</v>
      </c>
      <c r="K3405" s="117" t="str">
        <f>词典存放目录!$A$1&amp;L3405&amp;M3405</f>
        <v>F:\《自创文法查阅Excel》4.1备份\《B词汇·红宝书》\红宝书15版图片\3582-さくせい【作成】.jpg</v>
      </c>
      <c r="L3405" s="9" t="s">
        <v>18120</v>
      </c>
      <c r="M3405" s="117" t="s">
        <v>21524</v>
      </c>
      <c r="N3405" s="36" t="str">
        <f t="shared" si="322"/>
        <v>▶</v>
      </c>
      <c r="O3405" s="37" t="s">
        <v>17938</v>
      </c>
      <c r="P3405" s="37">
        <v>38</v>
      </c>
      <c r="Q3405" s="37" t="s">
        <v>23</v>
      </c>
      <c r="R3405" s="9" t="str">
        <f>词典存放目录!$A$1&amp;O3405&amp;P3405&amp;Q3405</f>
        <v>F:\《自创文法查阅Excel》4.1备份\《B词汇·红宝书》\红宝书MP3分割\11 n3-さ (38).mp3</v>
      </c>
      <c r="S3405" s="38"/>
      <c r="T3405" s="56"/>
      <c r="U3405" s="56"/>
      <c r="V3405" s="30" t="str">
        <f t="shared" si="323"/>
        <v/>
      </c>
      <c r="W3405" s="29"/>
      <c r="X3405" s="9" t="s">
        <v>212</v>
      </c>
    </row>
    <row r="3406" spans="1:24" s="57" customFormat="1" ht="24">
      <c r="A3406" s="31">
        <v>3583</v>
      </c>
      <c r="B3406" s="32">
        <f t="shared" ca="1" si="320"/>
        <v>0.47028405220779135</v>
      </c>
      <c r="C3406" s="132" t="s">
        <v>6365</v>
      </c>
      <c r="D3406" s="124" t="s">
        <v>6366</v>
      </c>
      <c r="E3406" s="21"/>
      <c r="F3406" s="22"/>
      <c r="G3406" s="22"/>
      <c r="H3406" s="22"/>
      <c r="I3406" s="23"/>
      <c r="J3406" s="35" t="str">
        <f t="shared" si="321"/>
        <v>➸</v>
      </c>
      <c r="K3406" s="117" t="str">
        <f>词典存放目录!$A$1&amp;L3406&amp;M3406</f>
        <v>F:\《自创文法查阅Excel》4.1备份\《B词汇·红宝书》\红宝书15版图片\3583-さくねん【昨年】.jpg</v>
      </c>
      <c r="L3406" s="9" t="s">
        <v>18120</v>
      </c>
      <c r="M3406" s="117" t="s">
        <v>21525</v>
      </c>
      <c r="N3406" s="36" t="str">
        <f t="shared" si="322"/>
        <v>▶</v>
      </c>
      <c r="O3406" s="37" t="s">
        <v>17938</v>
      </c>
      <c r="P3406" s="37">
        <v>39</v>
      </c>
      <c r="Q3406" s="37" t="s">
        <v>23</v>
      </c>
      <c r="R3406" s="9" t="str">
        <f>词典存放目录!$A$1&amp;O3406&amp;P3406&amp;Q3406</f>
        <v>F:\《自创文法查阅Excel》4.1备份\《B词汇·红宝书》\红宝书MP3分割\11 n3-さ (39).mp3</v>
      </c>
      <c r="S3406" s="38"/>
      <c r="T3406" s="56"/>
      <c r="U3406" s="56"/>
      <c r="V3406" s="30" t="str">
        <f t="shared" si="323"/>
        <v/>
      </c>
      <c r="W3406" s="29"/>
      <c r="X3406" s="9" t="s">
        <v>212</v>
      </c>
    </row>
    <row r="3407" spans="1:24" s="57" customFormat="1" ht="24">
      <c r="A3407" s="31">
        <v>3584</v>
      </c>
      <c r="B3407" s="32">
        <f t="shared" ca="1" si="320"/>
        <v>0.97989845077761384</v>
      </c>
      <c r="C3407" s="132" t="s">
        <v>6367</v>
      </c>
      <c r="D3407" s="124" t="s">
        <v>6368</v>
      </c>
      <c r="E3407" s="21"/>
      <c r="F3407" s="22"/>
      <c r="G3407" s="22"/>
      <c r="H3407" s="22"/>
      <c r="I3407" s="23"/>
      <c r="J3407" s="35" t="str">
        <f t="shared" si="321"/>
        <v>➸</v>
      </c>
      <c r="K3407" s="117" t="str">
        <f>词典存放目录!$A$1&amp;L3407&amp;M3407</f>
        <v>F:\《自创文法查阅Excel》4.1备份\《B词汇·红宝书》\红宝书15版图片\3584-さくばん【昨晩】.jpg</v>
      </c>
      <c r="L3407" s="9" t="s">
        <v>18120</v>
      </c>
      <c r="M3407" s="117" t="s">
        <v>21526</v>
      </c>
      <c r="N3407" s="36" t="str">
        <f t="shared" si="322"/>
        <v>▶</v>
      </c>
      <c r="O3407" s="37" t="s">
        <v>17938</v>
      </c>
      <c r="P3407" s="37">
        <v>40</v>
      </c>
      <c r="Q3407" s="37" t="s">
        <v>23</v>
      </c>
      <c r="R3407" s="9" t="str">
        <f>词典存放目录!$A$1&amp;O3407&amp;P3407&amp;Q3407</f>
        <v>F:\《自创文法查阅Excel》4.1备份\《B词汇·红宝书》\红宝书MP3分割\11 n3-さ (40).mp3</v>
      </c>
      <c r="S3407" s="38"/>
      <c r="T3407" s="56"/>
      <c r="U3407" s="56"/>
      <c r="V3407" s="30" t="str">
        <f t="shared" si="323"/>
        <v/>
      </c>
      <c r="W3407" s="29"/>
      <c r="X3407" s="9" t="s">
        <v>212</v>
      </c>
    </row>
    <row r="3408" spans="1:24" s="57" customFormat="1" ht="24">
      <c r="A3408" s="31">
        <v>3585</v>
      </c>
      <c r="B3408" s="32">
        <f t="shared" ca="1" si="320"/>
        <v>0.30997365140822863</v>
      </c>
      <c r="C3408" s="132" t="s">
        <v>6369</v>
      </c>
      <c r="D3408" s="124" t="s">
        <v>6370</v>
      </c>
      <c r="E3408" s="21"/>
      <c r="F3408" s="22"/>
      <c r="G3408" s="22"/>
      <c r="H3408" s="22"/>
      <c r="I3408" s="23"/>
      <c r="J3408" s="35" t="str">
        <f t="shared" si="321"/>
        <v>➸</v>
      </c>
      <c r="K3408" s="117" t="str">
        <f>词典存放目录!$A$1&amp;L3408&amp;M3408</f>
        <v>F:\《自创文法查阅Excel》4.1备份\《B词汇·红宝书》\红宝书15版图片\3585-さけびごえ【叫び声】.jpg</v>
      </c>
      <c r="L3408" s="9" t="s">
        <v>18120</v>
      </c>
      <c r="M3408" s="117" t="s">
        <v>21527</v>
      </c>
      <c r="N3408" s="36" t="str">
        <f t="shared" si="322"/>
        <v>▶</v>
      </c>
      <c r="O3408" s="37" t="s">
        <v>17938</v>
      </c>
      <c r="P3408" s="37">
        <v>41</v>
      </c>
      <c r="Q3408" s="37" t="s">
        <v>23</v>
      </c>
      <c r="R3408" s="9" t="str">
        <f>词典存放目录!$A$1&amp;O3408&amp;P3408&amp;Q3408</f>
        <v>F:\《自创文法查阅Excel》4.1备份\《B词汇·红宝书》\红宝书MP3分割\11 n3-さ (41).mp3</v>
      </c>
      <c r="S3408" s="38"/>
      <c r="T3408" s="56"/>
      <c r="U3408" s="56"/>
      <c r="V3408" s="30" t="str">
        <f t="shared" si="323"/>
        <v/>
      </c>
      <c r="W3408" s="29"/>
      <c r="X3408" s="9" t="s">
        <v>212</v>
      </c>
    </row>
    <row r="3409" spans="1:24" s="57" customFormat="1" ht="24">
      <c r="A3409" s="31">
        <v>3586</v>
      </c>
      <c r="B3409" s="32">
        <f t="shared" ca="1" si="320"/>
        <v>0.62717584101037893</v>
      </c>
      <c r="C3409" s="132" t="s">
        <v>6371</v>
      </c>
      <c r="D3409" s="124" t="s">
        <v>6372</v>
      </c>
      <c r="E3409" s="21"/>
      <c r="F3409" s="22"/>
      <c r="G3409" s="22"/>
      <c r="H3409" s="22"/>
      <c r="I3409" s="23"/>
      <c r="J3409" s="35" t="str">
        <f t="shared" si="321"/>
        <v>➸</v>
      </c>
      <c r="K3409" s="117" t="str">
        <f>词典存放目录!$A$1&amp;L3409&amp;M3409</f>
        <v>F:\《自创文法查阅Excel》4.1备份\《B词汇·红宝书》\红宝书15版图片\3586-さける【避ける】.jpg</v>
      </c>
      <c r="L3409" s="9" t="s">
        <v>18120</v>
      </c>
      <c r="M3409" s="117" t="s">
        <v>21528</v>
      </c>
      <c r="N3409" s="36" t="str">
        <f t="shared" si="322"/>
        <v>▶</v>
      </c>
      <c r="O3409" s="37" t="s">
        <v>17938</v>
      </c>
      <c r="P3409" s="37">
        <v>42</v>
      </c>
      <c r="Q3409" s="37" t="s">
        <v>23</v>
      </c>
      <c r="R3409" s="9" t="str">
        <f>词典存放目录!$A$1&amp;O3409&amp;P3409&amp;Q3409</f>
        <v>F:\《自创文法查阅Excel》4.1备份\《B词汇·红宝书》\红宝书MP3分割\11 n3-さ (42).mp3</v>
      </c>
      <c r="S3409" s="38"/>
      <c r="T3409" s="56"/>
      <c r="U3409" s="56"/>
      <c r="V3409" s="30" t="str">
        <f t="shared" si="323"/>
        <v/>
      </c>
      <c r="W3409" s="29"/>
      <c r="X3409" s="9" t="s">
        <v>212</v>
      </c>
    </row>
    <row r="3410" spans="1:24" s="57" customFormat="1" ht="24">
      <c r="A3410" s="31">
        <v>3587</v>
      </c>
      <c r="B3410" s="32">
        <f t="shared" ca="1" si="320"/>
        <v>0.76755947308271344</v>
      </c>
      <c r="C3410" s="132" t="s">
        <v>6373</v>
      </c>
      <c r="D3410" s="124" t="s">
        <v>6374</v>
      </c>
      <c r="E3410" s="21"/>
      <c r="F3410" s="22"/>
      <c r="G3410" s="22"/>
      <c r="H3410" s="22"/>
      <c r="I3410" s="23"/>
      <c r="J3410" s="35" t="str">
        <f t="shared" si="321"/>
        <v>➸</v>
      </c>
      <c r="K3410" s="117" t="str">
        <f>词典存放目录!$A$1&amp;L3410&amp;M3410</f>
        <v>F:\《自创文法查阅Excel》4.1备份\《B词汇·红宝书》\红宝书15版图片\3587-ささえる【支える】.jpg</v>
      </c>
      <c r="L3410" s="9" t="s">
        <v>18120</v>
      </c>
      <c r="M3410" s="117" t="s">
        <v>21529</v>
      </c>
      <c r="N3410" s="36" t="str">
        <f t="shared" si="322"/>
        <v>▶</v>
      </c>
      <c r="O3410" s="37" t="s">
        <v>17938</v>
      </c>
      <c r="P3410" s="37">
        <v>43</v>
      </c>
      <c r="Q3410" s="37" t="s">
        <v>23</v>
      </c>
      <c r="R3410" s="9" t="str">
        <f>词典存放目录!$A$1&amp;O3410&amp;P3410&amp;Q3410</f>
        <v>F:\《自创文法查阅Excel》4.1备份\《B词汇·红宝书》\红宝书MP3分割\11 n3-さ (43).mp3</v>
      </c>
      <c r="S3410" s="38"/>
      <c r="T3410" s="56"/>
      <c r="U3410" s="56"/>
      <c r="V3410" s="30" t="str">
        <f t="shared" si="323"/>
        <v/>
      </c>
      <c r="W3410" s="29"/>
      <c r="X3410" s="9" t="s">
        <v>212</v>
      </c>
    </row>
    <row r="3411" spans="1:24" s="57" customFormat="1" ht="24">
      <c r="A3411" s="31">
        <v>3588</v>
      </c>
      <c r="B3411" s="32">
        <f t="shared" ca="1" si="320"/>
        <v>4.0536043927957066E-2</v>
      </c>
      <c r="C3411" s="132" t="s">
        <v>6375</v>
      </c>
      <c r="D3411" s="124" t="s">
        <v>6376</v>
      </c>
      <c r="E3411" s="21"/>
      <c r="F3411" s="22"/>
      <c r="G3411" s="22"/>
      <c r="H3411" s="22"/>
      <c r="I3411" s="23"/>
      <c r="J3411" s="35" t="str">
        <f t="shared" si="321"/>
        <v>➸</v>
      </c>
      <c r="K3411" s="117" t="str">
        <f>词典存放目录!$A$1&amp;L3411&amp;M3411</f>
        <v>F:\《自创文法查阅Excel》4.1备份\《B词汇·红宝书》\红宝书15版图片\3588-ささる【刺さる】.jpg</v>
      </c>
      <c r="L3411" s="9" t="s">
        <v>18120</v>
      </c>
      <c r="M3411" s="117" t="s">
        <v>21530</v>
      </c>
      <c r="N3411" s="36" t="str">
        <f t="shared" si="322"/>
        <v>▶</v>
      </c>
      <c r="O3411" s="37" t="s">
        <v>17938</v>
      </c>
      <c r="P3411" s="37">
        <v>44</v>
      </c>
      <c r="Q3411" s="37" t="s">
        <v>23</v>
      </c>
      <c r="R3411" s="9" t="str">
        <f>词典存放目录!$A$1&amp;O3411&amp;P3411&amp;Q3411</f>
        <v>F:\《自创文法查阅Excel》4.1备份\《B词汇·红宝书》\红宝书MP3分割\11 n3-さ (44).mp3</v>
      </c>
      <c r="S3411" s="38"/>
      <c r="T3411" s="56"/>
      <c r="U3411" s="56"/>
      <c r="V3411" s="30" t="str">
        <f t="shared" si="323"/>
        <v/>
      </c>
      <c r="W3411" s="29"/>
      <c r="X3411" s="9" t="s">
        <v>212</v>
      </c>
    </row>
    <row r="3412" spans="1:24" s="57" customFormat="1" ht="24">
      <c r="A3412" s="31">
        <v>3589</v>
      </c>
      <c r="B3412" s="32">
        <f t="shared" ca="1" si="320"/>
        <v>0.96072893273580029</v>
      </c>
      <c r="C3412" s="132" t="s">
        <v>6377</v>
      </c>
      <c r="D3412" s="124" t="s">
        <v>6378</v>
      </c>
      <c r="E3412" s="21"/>
      <c r="F3412" s="22"/>
      <c r="G3412" s="22"/>
      <c r="H3412" s="22"/>
      <c r="I3412" s="23"/>
      <c r="J3412" s="35" t="str">
        <f t="shared" si="321"/>
        <v>➸</v>
      </c>
      <c r="K3412" s="117" t="str">
        <f>词典存放目录!$A$1&amp;L3412&amp;M3412</f>
        <v>F:\《自创文法查阅Excel》4.1备份\《B词汇·红宝书》\红宝书15版图片\3589-さしだしにん【差出人】.jpg</v>
      </c>
      <c r="L3412" s="9" t="s">
        <v>18120</v>
      </c>
      <c r="M3412" s="117" t="s">
        <v>21531</v>
      </c>
      <c r="N3412" s="36" t="str">
        <f t="shared" si="322"/>
        <v>▶</v>
      </c>
      <c r="O3412" s="37" t="s">
        <v>17938</v>
      </c>
      <c r="P3412" s="37">
        <v>45</v>
      </c>
      <c r="Q3412" s="37" t="s">
        <v>23</v>
      </c>
      <c r="R3412" s="9" t="str">
        <f>词典存放目录!$A$1&amp;O3412&amp;P3412&amp;Q3412</f>
        <v>F:\《自创文法查阅Excel》4.1备份\《B词汇·红宝书》\红宝书MP3分割\11 n3-さ (45).mp3</v>
      </c>
      <c r="S3412" s="38"/>
      <c r="T3412" s="56"/>
      <c r="U3412" s="56"/>
      <c r="V3412" s="30" t="str">
        <f t="shared" si="323"/>
        <v/>
      </c>
      <c r="W3412" s="29"/>
      <c r="X3412" s="9" t="s">
        <v>212</v>
      </c>
    </row>
    <row r="3413" spans="1:24" s="57" customFormat="1" ht="24">
      <c r="A3413" s="31">
        <v>3590</v>
      </c>
      <c r="B3413" s="32">
        <f t="shared" ca="1" si="320"/>
        <v>0.65682621162514543</v>
      </c>
      <c r="C3413" s="132" t="s">
        <v>6186</v>
      </c>
      <c r="D3413" s="124" t="s">
        <v>6379</v>
      </c>
      <c r="E3413" s="21"/>
      <c r="F3413" s="22"/>
      <c r="G3413" s="22"/>
      <c r="H3413" s="22"/>
      <c r="I3413" s="23"/>
      <c r="J3413" s="35" t="str">
        <f t="shared" si="321"/>
        <v>➸</v>
      </c>
      <c r="K3413" s="117" t="str">
        <f>词典存放目录!$A$1&amp;L3413&amp;M3413</f>
        <v>F:\《自创文法查阅Excel》4.1备份\《B词汇·红宝书》\红宝书15版图片\3590-さす【刺す】.jpg</v>
      </c>
      <c r="L3413" s="9" t="s">
        <v>18120</v>
      </c>
      <c r="M3413" s="117" t="s">
        <v>21532</v>
      </c>
      <c r="N3413" s="36" t="str">
        <f t="shared" si="322"/>
        <v>▶</v>
      </c>
      <c r="O3413" s="37" t="s">
        <v>17938</v>
      </c>
      <c r="P3413" s="37">
        <v>46</v>
      </c>
      <c r="Q3413" s="37" t="s">
        <v>23</v>
      </c>
      <c r="R3413" s="9" t="str">
        <f>词典存放目录!$A$1&amp;O3413&amp;P3413&amp;Q3413</f>
        <v>F:\《自创文法查阅Excel》4.1备份\《B词汇·红宝书》\红宝书MP3分割\11 n3-さ (46).mp3</v>
      </c>
      <c r="S3413" s="38"/>
      <c r="T3413" s="56"/>
      <c r="U3413" s="56"/>
      <c r="V3413" s="30" t="str">
        <f t="shared" si="323"/>
        <v/>
      </c>
      <c r="W3413" s="29"/>
      <c r="X3413" s="9" t="s">
        <v>212</v>
      </c>
    </row>
    <row r="3414" spans="1:24" s="57" customFormat="1" ht="24">
      <c r="A3414" s="31">
        <v>3591</v>
      </c>
      <c r="B3414" s="32">
        <f t="shared" ca="1" si="320"/>
        <v>0.53465686395628542</v>
      </c>
      <c r="C3414" s="132" t="s">
        <v>6186</v>
      </c>
      <c r="D3414" s="124" t="s">
        <v>6380</v>
      </c>
      <c r="E3414" s="21"/>
      <c r="F3414" s="22"/>
      <c r="G3414" s="22"/>
      <c r="H3414" s="22"/>
      <c r="I3414" s="23"/>
      <c r="J3414" s="35" t="str">
        <f t="shared" si="321"/>
        <v>➸</v>
      </c>
      <c r="K3414" s="117" t="str">
        <f>词典存放目录!$A$1&amp;L3414&amp;M3414</f>
        <v>F:\《自创文法查阅Excel》4.1备份\《B词汇·红宝书》\红宝书15版图片\3591-さす【挿す】.jpg</v>
      </c>
      <c r="L3414" s="9" t="s">
        <v>18120</v>
      </c>
      <c r="M3414" s="117" t="s">
        <v>21533</v>
      </c>
      <c r="N3414" s="36" t="str">
        <f t="shared" si="322"/>
        <v>▶</v>
      </c>
      <c r="O3414" s="37" t="s">
        <v>17938</v>
      </c>
      <c r="P3414" s="37">
        <v>47</v>
      </c>
      <c r="Q3414" s="37" t="s">
        <v>23</v>
      </c>
      <c r="R3414" s="9" t="str">
        <f>词典存放目录!$A$1&amp;O3414&amp;P3414&amp;Q3414</f>
        <v>F:\《自创文法查阅Excel》4.1备份\《B词汇·红宝书》\红宝书MP3分割\11 n3-さ (47).mp3</v>
      </c>
      <c r="S3414" s="38"/>
      <c r="T3414" s="56"/>
      <c r="U3414" s="56"/>
      <c r="V3414" s="30" t="str">
        <f t="shared" si="323"/>
        <v/>
      </c>
      <c r="W3414" s="29"/>
      <c r="X3414" s="9" t="s">
        <v>212</v>
      </c>
    </row>
    <row r="3415" spans="1:24" s="57" customFormat="1" ht="24">
      <c r="A3415" s="31">
        <v>3592</v>
      </c>
      <c r="B3415" s="32">
        <f t="shared" ca="1" si="320"/>
        <v>0.5578940836399281</v>
      </c>
      <c r="C3415" s="132" t="s">
        <v>6381</v>
      </c>
      <c r="D3415" s="124" t="s">
        <v>6382</v>
      </c>
      <c r="E3415" s="21"/>
      <c r="F3415" s="22"/>
      <c r="G3415" s="22"/>
      <c r="H3415" s="22"/>
      <c r="I3415" s="23"/>
      <c r="J3415" s="35" t="str">
        <f t="shared" si="321"/>
        <v>➸</v>
      </c>
      <c r="K3415" s="117" t="str">
        <f>词典存放目录!$A$1&amp;L3415&amp;M3415</f>
        <v>F:\《自创文法查阅Excel》4.1备份\《B词汇·红宝书》\红宝书15版图片\3592-ざせき【座席】.jpg</v>
      </c>
      <c r="L3415" s="9" t="s">
        <v>18120</v>
      </c>
      <c r="M3415" s="117" t="s">
        <v>21534</v>
      </c>
      <c r="N3415" s="36" t="str">
        <f t="shared" si="322"/>
        <v>▶</v>
      </c>
      <c r="O3415" s="37" t="s">
        <v>17938</v>
      </c>
      <c r="P3415" s="37">
        <v>48</v>
      </c>
      <c r="Q3415" s="37" t="s">
        <v>23</v>
      </c>
      <c r="R3415" s="9" t="str">
        <f>词典存放目录!$A$1&amp;O3415&amp;P3415&amp;Q3415</f>
        <v>F:\《自创文法查阅Excel》4.1备份\《B词汇·红宝书》\红宝书MP3分割\11 n3-さ (48).mp3</v>
      </c>
      <c r="S3415" s="38"/>
      <c r="T3415" s="56"/>
      <c r="U3415" s="56"/>
      <c r="V3415" s="30" t="str">
        <f t="shared" si="323"/>
        <v/>
      </c>
      <c r="W3415" s="102"/>
      <c r="X3415" s="9" t="s">
        <v>212</v>
      </c>
    </row>
    <row r="3416" spans="1:24" s="57" customFormat="1" ht="24">
      <c r="A3416" s="31">
        <v>3593</v>
      </c>
      <c r="B3416" s="32">
        <f t="shared" ca="1" si="320"/>
        <v>0.15992564693143463</v>
      </c>
      <c r="C3416" s="132" t="s">
        <v>6383</v>
      </c>
      <c r="D3416" s="124" t="s">
        <v>6384</v>
      </c>
      <c r="E3416" s="21"/>
      <c r="F3416" s="22"/>
      <c r="G3416" s="22"/>
      <c r="H3416" s="22"/>
      <c r="I3416" s="23"/>
      <c r="J3416" s="35" t="str">
        <f t="shared" si="321"/>
        <v>➸</v>
      </c>
      <c r="K3416" s="117" t="str">
        <f>词典存放目录!$A$1&amp;L3416&amp;M3416</f>
        <v>F:\《自创文法查阅Excel》4.1备份\《B词汇·红宝书》\红宝书15版图片\3593-さつえい【撮影】.jpg</v>
      </c>
      <c r="L3416" s="9" t="s">
        <v>18120</v>
      </c>
      <c r="M3416" s="117" t="s">
        <v>21535</v>
      </c>
      <c r="N3416" s="36" t="str">
        <f t="shared" si="322"/>
        <v>▶</v>
      </c>
      <c r="O3416" s="37" t="s">
        <v>17938</v>
      </c>
      <c r="P3416" s="37">
        <v>49</v>
      </c>
      <c r="Q3416" s="37" t="s">
        <v>23</v>
      </c>
      <c r="R3416" s="9" t="str">
        <f>词典存放目录!$A$1&amp;O3416&amp;P3416&amp;Q3416</f>
        <v>F:\《自创文法查阅Excel》4.1备份\《B词汇·红宝书》\红宝书MP3分割\11 n3-さ (49).mp3</v>
      </c>
      <c r="S3416" s="38"/>
      <c r="T3416" s="56"/>
      <c r="U3416" s="56"/>
      <c r="V3416" s="30" t="str">
        <f t="shared" si="323"/>
        <v/>
      </c>
      <c r="W3416" s="29"/>
      <c r="X3416" s="9" t="s">
        <v>212</v>
      </c>
    </row>
    <row r="3417" spans="1:24" s="57" customFormat="1" ht="24">
      <c r="A3417" s="31">
        <v>3596</v>
      </c>
      <c r="B3417" s="32">
        <f t="shared" ca="1" si="320"/>
        <v>0.67837547206746329</v>
      </c>
      <c r="C3417" s="132" t="s">
        <v>6385</v>
      </c>
      <c r="D3417" s="124"/>
      <c r="E3417" s="21"/>
      <c r="F3417" s="22"/>
      <c r="G3417" s="22" t="s">
        <v>4</v>
      </c>
      <c r="H3417" s="22"/>
      <c r="I3417" s="42" t="s">
        <v>533</v>
      </c>
      <c r="J3417" s="35" t="str">
        <f t="shared" si="321"/>
        <v>➸</v>
      </c>
      <c r="K3417" s="117" t="str">
        <f>词典存放目录!$A$1&amp;L3417&amp;M3417</f>
        <v>F:\《自创文法查阅Excel》4.1备份\《B词汇·红宝书》\红宝书15版图片\3596-さっさと.jpg</v>
      </c>
      <c r="L3417" s="9" t="s">
        <v>18120</v>
      </c>
      <c r="M3417" s="117" t="s">
        <v>21536</v>
      </c>
      <c r="N3417" s="36" t="str">
        <f t="shared" si="322"/>
        <v>▶</v>
      </c>
      <c r="O3417" s="37" t="s">
        <v>17938</v>
      </c>
      <c r="P3417" s="37">
        <v>52</v>
      </c>
      <c r="Q3417" s="37" t="s">
        <v>23</v>
      </c>
      <c r="R3417" s="9" t="str">
        <f>词典存放目录!$A$1&amp;O3417&amp;P3417&amp;Q3417</f>
        <v>F:\《自创文法查阅Excel》4.1备份\《B词汇·红宝书》\红宝书MP3分割\11 n3-さ (52).mp3</v>
      </c>
      <c r="S3417" s="38"/>
      <c r="T3417" s="56"/>
      <c r="U3417" s="56"/>
      <c r="V3417" s="30" t="str">
        <f t="shared" si="323"/>
        <v/>
      </c>
      <c r="W3417" s="29"/>
      <c r="X3417" s="9" t="s">
        <v>212</v>
      </c>
    </row>
    <row r="3418" spans="1:24" s="57" customFormat="1" ht="24">
      <c r="A3418" s="31">
        <v>3597</v>
      </c>
      <c r="B3418" s="32">
        <f t="shared" ca="1" si="320"/>
        <v>0.45091775598391959</v>
      </c>
      <c r="C3418" s="132" t="s">
        <v>6386</v>
      </c>
      <c r="D3418" s="124" t="s">
        <v>6387</v>
      </c>
      <c r="E3418" s="21"/>
      <c r="F3418" s="22"/>
      <c r="G3418" s="22"/>
      <c r="H3418" s="22"/>
      <c r="I3418" s="23"/>
      <c r="J3418" s="35" t="str">
        <f t="shared" si="321"/>
        <v>➸</v>
      </c>
      <c r="K3418" s="117" t="str">
        <f>词典存放目录!$A$1&amp;L3418&amp;M3418</f>
        <v>F:\《自创文法查阅Excel》4.1备份\《B词汇·红宝书》\红宝书15版图片\3597-さっそく【早速】.jpg</v>
      </c>
      <c r="L3418" s="9" t="s">
        <v>18120</v>
      </c>
      <c r="M3418" s="117" t="s">
        <v>21537</v>
      </c>
      <c r="N3418" s="36" t="str">
        <f t="shared" si="322"/>
        <v>▶</v>
      </c>
      <c r="O3418" s="37" t="s">
        <v>17938</v>
      </c>
      <c r="P3418" s="37">
        <v>53</v>
      </c>
      <c r="Q3418" s="37" t="s">
        <v>23</v>
      </c>
      <c r="R3418" s="9" t="str">
        <f>词典存放目录!$A$1&amp;O3418&amp;P3418&amp;Q3418</f>
        <v>F:\《自创文法查阅Excel》4.1备份\《B词汇·红宝书》\红宝书MP3分割\11 n3-さ (53).mp3</v>
      </c>
      <c r="S3418" s="38"/>
      <c r="T3418" s="56"/>
      <c r="U3418" s="56"/>
      <c r="V3418" s="30"/>
      <c r="W3418" s="102"/>
      <c r="X3418" s="9" t="s">
        <v>212</v>
      </c>
    </row>
    <row r="3419" spans="1:24" s="57" customFormat="1" ht="24">
      <c r="A3419" s="31">
        <v>3598</v>
      </c>
      <c r="B3419" s="32">
        <f t="shared" ca="1" si="320"/>
        <v>0.54276796188757293</v>
      </c>
      <c r="C3419" s="132" t="s">
        <v>6388</v>
      </c>
      <c r="D3419" s="124"/>
      <c r="E3419" s="21"/>
      <c r="F3419" s="22"/>
      <c r="G3419" s="22" t="s">
        <v>4</v>
      </c>
      <c r="H3419" s="22"/>
      <c r="I3419" s="42" t="s">
        <v>533</v>
      </c>
      <c r="J3419" s="35" t="str">
        <f t="shared" si="321"/>
        <v>➸</v>
      </c>
      <c r="K3419" s="117" t="str">
        <f>词典存放目录!$A$1&amp;L3419&amp;M3419</f>
        <v>F:\《自创文法查阅Excel》4.1备份\《B词汇·红宝书》\红宝书15版图片\3598-ざっと.jpg</v>
      </c>
      <c r="L3419" s="9" t="s">
        <v>18120</v>
      </c>
      <c r="M3419" s="117" t="s">
        <v>21538</v>
      </c>
      <c r="N3419" s="36" t="str">
        <f t="shared" si="322"/>
        <v>▶</v>
      </c>
      <c r="O3419" s="37" t="s">
        <v>17938</v>
      </c>
      <c r="P3419" s="37">
        <v>54</v>
      </c>
      <c r="Q3419" s="37" t="s">
        <v>23</v>
      </c>
      <c r="R3419" s="9" t="str">
        <f>词典存放目录!$A$1&amp;O3419&amp;P3419&amp;Q3419</f>
        <v>F:\《自创文法查阅Excel》4.1备份\《B词汇·红宝书》\红宝书MP3分割\11 n3-さ (54).mp3</v>
      </c>
      <c r="S3419" s="38"/>
      <c r="T3419" s="56"/>
      <c r="U3419" s="56"/>
      <c r="V3419" s="30" t="str">
        <f t="shared" ref="V3419:V3436" si="324">IF(COUNTA(S3419:U3419)=0,"",COUNTIF(S3419:U3419,"0")/COUNTA(S3419:U3419))</f>
        <v/>
      </c>
      <c r="W3419" s="29"/>
      <c r="X3419" s="9" t="s">
        <v>212</v>
      </c>
    </row>
    <row r="3420" spans="1:24" s="57" customFormat="1" ht="24">
      <c r="A3420" s="31">
        <v>3599</v>
      </c>
      <c r="B3420" s="32">
        <f t="shared" ca="1" si="320"/>
        <v>0.21457527866166171</v>
      </c>
      <c r="C3420" s="132" t="s">
        <v>6389</v>
      </c>
      <c r="D3420" s="124"/>
      <c r="E3420" s="21"/>
      <c r="F3420" s="22"/>
      <c r="G3420" s="22" t="s">
        <v>4</v>
      </c>
      <c r="H3420" s="22"/>
      <c r="I3420" s="42" t="s">
        <v>98</v>
      </c>
      <c r="J3420" s="35" t="str">
        <f t="shared" si="321"/>
        <v>➸</v>
      </c>
      <c r="K3420" s="117" t="str">
        <f>词典存放目录!$A$1&amp;L3420&amp;M3420</f>
        <v>F:\《自创文法查阅Excel》4.1备份\《B词汇·红宝书》\红宝书15版图片\3599-さっぱり.jpg</v>
      </c>
      <c r="L3420" s="9" t="s">
        <v>18120</v>
      </c>
      <c r="M3420" s="117" t="s">
        <v>21539</v>
      </c>
      <c r="N3420" s="36" t="str">
        <f t="shared" si="322"/>
        <v>▶</v>
      </c>
      <c r="O3420" s="37" t="s">
        <v>17938</v>
      </c>
      <c r="P3420" s="37">
        <v>55</v>
      </c>
      <c r="Q3420" s="37" t="s">
        <v>23</v>
      </c>
      <c r="R3420" s="9" t="str">
        <f>词典存放目录!$A$1&amp;O3420&amp;P3420&amp;Q3420</f>
        <v>F:\《自创文法查阅Excel》4.1备份\《B词汇·红宝书》\红宝书MP3分割\11 n3-さ (55).mp3</v>
      </c>
      <c r="S3420" s="38"/>
      <c r="T3420" s="56"/>
      <c r="U3420" s="56"/>
      <c r="V3420" s="30" t="str">
        <f t="shared" si="324"/>
        <v/>
      </c>
      <c r="W3420" s="29"/>
      <c r="X3420" s="9" t="s">
        <v>212</v>
      </c>
    </row>
    <row r="3421" spans="1:24" s="57" customFormat="1" ht="24">
      <c r="A3421" s="31">
        <v>3600</v>
      </c>
      <c r="B3421" s="32">
        <f t="shared" ca="1" si="320"/>
        <v>9.3915561799088443E-2</v>
      </c>
      <c r="C3421" s="132" t="s">
        <v>6390</v>
      </c>
      <c r="D3421" s="124"/>
      <c r="E3421" s="21"/>
      <c r="F3421" s="22"/>
      <c r="G3421" s="22"/>
      <c r="H3421" s="22"/>
      <c r="I3421" s="23"/>
      <c r="J3421" s="35" t="str">
        <f t="shared" si="321"/>
        <v>➸</v>
      </c>
      <c r="K3421" s="117" t="str">
        <f>词典存放目录!$A$1&amp;L3421&amp;M3421</f>
        <v>F:\《自创文法查阅Excel》4.1备份\《B词汇·红宝书》\红宝书15版图片\3600-さて.jpg</v>
      </c>
      <c r="L3421" s="9" t="s">
        <v>18120</v>
      </c>
      <c r="M3421" s="117" t="s">
        <v>21540</v>
      </c>
      <c r="N3421" s="36" t="str">
        <f t="shared" si="322"/>
        <v>▶</v>
      </c>
      <c r="O3421" s="37" t="s">
        <v>17938</v>
      </c>
      <c r="P3421" s="37">
        <v>56</v>
      </c>
      <c r="Q3421" s="37" t="s">
        <v>23</v>
      </c>
      <c r="R3421" s="9" t="str">
        <f>词典存放目录!$A$1&amp;O3421&amp;P3421&amp;Q3421</f>
        <v>F:\《自创文法查阅Excel》4.1备份\《B词汇·红宝书》\红宝书MP3分割\11 n3-さ (56).mp3</v>
      </c>
      <c r="S3421" s="38"/>
      <c r="T3421" s="56"/>
      <c r="U3421" s="56"/>
      <c r="V3421" s="30" t="str">
        <f t="shared" si="324"/>
        <v/>
      </c>
      <c r="W3421" s="29"/>
      <c r="X3421" s="9" t="s">
        <v>212</v>
      </c>
    </row>
    <row r="3422" spans="1:24" s="57" customFormat="1" ht="24">
      <c r="A3422" s="31">
        <v>3601</v>
      </c>
      <c r="B3422" s="32">
        <f t="shared" ca="1" si="320"/>
        <v>0.18848682847709108</v>
      </c>
      <c r="C3422" s="132" t="s">
        <v>6391</v>
      </c>
      <c r="D3422" s="124" t="s">
        <v>6392</v>
      </c>
      <c r="E3422" s="21"/>
      <c r="F3422" s="22"/>
      <c r="G3422" s="22"/>
      <c r="H3422" s="22"/>
      <c r="I3422" s="23"/>
      <c r="J3422" s="35" t="str">
        <f t="shared" si="321"/>
        <v>➸</v>
      </c>
      <c r="K3422" s="117" t="str">
        <f>词典存放目录!$A$1&amp;L3422&amp;M3422</f>
        <v>F:\《自创文法查阅Excel》4.1备份\《B词汇·红宝书》\红宝书15版图片\3601-さべつ【差別】.jpg</v>
      </c>
      <c r="L3422" s="9" t="s">
        <v>18120</v>
      </c>
      <c r="M3422" s="117" t="s">
        <v>21541</v>
      </c>
      <c r="N3422" s="36" t="str">
        <f t="shared" si="322"/>
        <v>▶</v>
      </c>
      <c r="O3422" s="37" t="s">
        <v>17938</v>
      </c>
      <c r="P3422" s="37">
        <v>57</v>
      </c>
      <c r="Q3422" s="37" t="s">
        <v>23</v>
      </c>
      <c r="R3422" s="9" t="str">
        <f>词典存放目录!$A$1&amp;O3422&amp;P3422&amp;Q3422</f>
        <v>F:\《自创文法查阅Excel》4.1备份\《B词汇·红宝书》\红宝书MP3分割\11 n3-さ (57).mp3</v>
      </c>
      <c r="S3422" s="38"/>
      <c r="T3422" s="56"/>
      <c r="U3422" s="56"/>
      <c r="V3422" s="30" t="str">
        <f t="shared" si="324"/>
        <v/>
      </c>
      <c r="W3422" s="29"/>
      <c r="X3422" s="9" t="s">
        <v>212</v>
      </c>
    </row>
    <row r="3423" spans="1:24" s="57" customFormat="1" ht="24">
      <c r="A3423" s="31">
        <v>3602</v>
      </c>
      <c r="B3423" s="32">
        <f t="shared" ca="1" si="320"/>
        <v>0.86861504412324497</v>
      </c>
      <c r="C3423" s="132" t="s">
        <v>6393</v>
      </c>
      <c r="D3423" s="124"/>
      <c r="E3423" s="21"/>
      <c r="F3423" s="22"/>
      <c r="G3423" s="22"/>
      <c r="H3423" s="22"/>
      <c r="I3423" s="23"/>
      <c r="J3423" s="35" t="str">
        <f t="shared" si="321"/>
        <v>➸</v>
      </c>
      <c r="K3423" s="117" t="str">
        <f>词典存放目录!$A$1&amp;L3423&amp;M3423</f>
        <v>F:\《自创文法查阅Excel》4.1备份\《B词汇·红宝书》\红宝书15版图片\3602-サボる.jpg</v>
      </c>
      <c r="L3423" s="9" t="s">
        <v>18120</v>
      </c>
      <c r="M3423" s="117" t="s">
        <v>21542</v>
      </c>
      <c r="N3423" s="36" t="str">
        <f t="shared" si="322"/>
        <v>▶</v>
      </c>
      <c r="O3423" s="37" t="s">
        <v>17938</v>
      </c>
      <c r="P3423" s="37">
        <v>58</v>
      </c>
      <c r="Q3423" s="37" t="s">
        <v>23</v>
      </c>
      <c r="R3423" s="9" t="str">
        <f>词典存放目录!$A$1&amp;O3423&amp;P3423&amp;Q3423</f>
        <v>F:\《自创文法查阅Excel》4.1备份\《B词汇·红宝书》\红宝书MP3分割\11 n3-さ (58).mp3</v>
      </c>
      <c r="S3423" s="38"/>
      <c r="T3423" s="56"/>
      <c r="U3423" s="56"/>
      <c r="V3423" s="30" t="str">
        <f t="shared" si="324"/>
        <v/>
      </c>
      <c r="W3423" s="29"/>
      <c r="X3423" s="9" t="s">
        <v>212</v>
      </c>
    </row>
    <row r="3424" spans="1:24" s="57" customFormat="1" ht="24">
      <c r="A3424" s="31">
        <v>3603</v>
      </c>
      <c r="B3424" s="32">
        <f t="shared" ca="1" si="320"/>
        <v>0.72378324086181378</v>
      </c>
      <c r="C3424" s="132" t="s">
        <v>6394</v>
      </c>
      <c r="D3424" s="124" t="s">
        <v>6395</v>
      </c>
      <c r="E3424" s="21"/>
      <c r="F3424" s="22"/>
      <c r="G3424" s="22"/>
      <c r="H3424" s="22"/>
      <c r="I3424" s="23"/>
      <c r="J3424" s="35" t="str">
        <f t="shared" si="321"/>
        <v>➸</v>
      </c>
      <c r="K3424" s="117" t="str">
        <f>词典存放目录!$A$1&amp;L3424&amp;M3424</f>
        <v>F:\《自创文法查阅Excel》4.1备份\《B词汇·红宝书》\红宝书15版图片\3603-さます【冷ます】.jpg</v>
      </c>
      <c r="L3424" s="9" t="s">
        <v>18120</v>
      </c>
      <c r="M3424" s="117" t="s">
        <v>21543</v>
      </c>
      <c r="N3424" s="36" t="str">
        <f t="shared" si="322"/>
        <v>▶</v>
      </c>
      <c r="O3424" s="37" t="s">
        <v>17938</v>
      </c>
      <c r="P3424" s="37">
        <v>59</v>
      </c>
      <c r="Q3424" s="37" t="s">
        <v>23</v>
      </c>
      <c r="R3424" s="9" t="str">
        <f>词典存放目录!$A$1&amp;O3424&amp;P3424&amp;Q3424</f>
        <v>F:\《自创文法查阅Excel》4.1备份\《B词汇·红宝书》\红宝书MP3分割\11 n3-さ (59).mp3</v>
      </c>
      <c r="S3424" s="38"/>
      <c r="T3424" s="56"/>
      <c r="U3424" s="56"/>
      <c r="V3424" s="30" t="str">
        <f t="shared" si="324"/>
        <v/>
      </c>
      <c r="W3424" s="29"/>
      <c r="X3424" s="9" t="s">
        <v>212</v>
      </c>
    </row>
    <row r="3425" spans="1:24" s="57" customFormat="1" ht="24">
      <c r="A3425" s="31">
        <v>3604</v>
      </c>
      <c r="B3425" s="32">
        <f t="shared" ca="1" si="320"/>
        <v>0.21546890007786335</v>
      </c>
      <c r="C3425" s="132" t="s">
        <v>6394</v>
      </c>
      <c r="D3425" s="124" t="s">
        <v>6396</v>
      </c>
      <c r="E3425" s="21"/>
      <c r="F3425" s="22"/>
      <c r="G3425" s="22"/>
      <c r="H3425" s="22"/>
      <c r="I3425" s="23"/>
      <c r="J3425" s="35" t="str">
        <f t="shared" si="321"/>
        <v>➸</v>
      </c>
      <c r="K3425" s="117" t="str">
        <f>词典存放目录!$A$1&amp;L3425&amp;M3425</f>
        <v>F:\《自创文法查阅Excel》4.1备份\《B词汇·红宝书》\红宝书15版图片\3604-さます【覚ます】.jpg</v>
      </c>
      <c r="L3425" s="9" t="s">
        <v>18120</v>
      </c>
      <c r="M3425" s="117" t="s">
        <v>21544</v>
      </c>
      <c r="N3425" s="36" t="str">
        <f t="shared" si="322"/>
        <v>▶</v>
      </c>
      <c r="O3425" s="37" t="s">
        <v>17938</v>
      </c>
      <c r="P3425" s="37">
        <v>60</v>
      </c>
      <c r="Q3425" s="37" t="s">
        <v>23</v>
      </c>
      <c r="R3425" s="9" t="str">
        <f>词典存放目录!$A$1&amp;O3425&amp;P3425&amp;Q3425</f>
        <v>F:\《自创文法查阅Excel》4.1备份\《B词汇·红宝书》\红宝书MP3分割\11 n3-さ (60).mp3</v>
      </c>
      <c r="S3425" s="38"/>
      <c r="T3425" s="56"/>
      <c r="U3425" s="56"/>
      <c r="V3425" s="30" t="str">
        <f t="shared" si="324"/>
        <v/>
      </c>
      <c r="W3425" s="29"/>
      <c r="X3425" s="9" t="s">
        <v>212</v>
      </c>
    </row>
    <row r="3426" spans="1:24" s="57" customFormat="1" ht="24">
      <c r="A3426" s="31">
        <v>3605</v>
      </c>
      <c r="B3426" s="32">
        <f t="shared" ca="1" si="320"/>
        <v>0.24402641883812393</v>
      </c>
      <c r="C3426" s="132" t="s">
        <v>6397</v>
      </c>
      <c r="D3426" s="124" t="s">
        <v>6398</v>
      </c>
      <c r="E3426" s="21"/>
      <c r="F3426" s="22"/>
      <c r="G3426" s="22"/>
      <c r="H3426" s="22"/>
      <c r="I3426" s="23"/>
      <c r="J3426" s="35" t="str">
        <f t="shared" si="321"/>
        <v>➸</v>
      </c>
      <c r="K3426" s="117" t="str">
        <f>词典存放目录!$A$1&amp;L3426&amp;M3426</f>
        <v>F:\《自创文法查阅Excel》4.1备份\《B词汇·红宝书》\红宝书15版图片\3605-さむけ【寒気】.jpg</v>
      </c>
      <c r="L3426" s="9" t="s">
        <v>18120</v>
      </c>
      <c r="M3426" s="117" t="s">
        <v>21545</v>
      </c>
      <c r="N3426" s="36" t="str">
        <f t="shared" si="322"/>
        <v>▶</v>
      </c>
      <c r="O3426" s="37" t="s">
        <v>17938</v>
      </c>
      <c r="P3426" s="37">
        <v>61</v>
      </c>
      <c r="Q3426" s="37" t="s">
        <v>23</v>
      </c>
      <c r="R3426" s="9" t="str">
        <f>词典存放目录!$A$1&amp;O3426&amp;P3426&amp;Q3426</f>
        <v>F:\《自创文法查阅Excel》4.1备份\《B词汇·红宝书》\红宝书MP3分割\11 n3-さ (61).mp3</v>
      </c>
      <c r="S3426" s="38"/>
      <c r="T3426" s="56"/>
      <c r="U3426" s="56"/>
      <c r="V3426" s="30" t="str">
        <f t="shared" si="324"/>
        <v/>
      </c>
      <c r="W3426" s="29"/>
      <c r="X3426" s="9" t="s">
        <v>212</v>
      </c>
    </row>
    <row r="3427" spans="1:24" s="57" customFormat="1" ht="24">
      <c r="A3427" s="31">
        <v>3606</v>
      </c>
      <c r="B3427" s="32">
        <f t="shared" ca="1" si="320"/>
        <v>0.66739202723487057</v>
      </c>
      <c r="C3427" s="132" t="s">
        <v>6399</v>
      </c>
      <c r="D3427" s="124" t="s">
        <v>6400</v>
      </c>
      <c r="E3427" s="21"/>
      <c r="F3427" s="22"/>
      <c r="G3427" s="22"/>
      <c r="H3427" s="22"/>
      <c r="I3427" s="23"/>
      <c r="J3427" s="35" t="str">
        <f t="shared" si="321"/>
        <v>➸</v>
      </c>
      <c r="K3427" s="117" t="str">
        <f>词典存放目录!$A$1&amp;L3427&amp;M3427</f>
        <v>F:\《自创文法查阅Excel》4.1备份\《B词汇·红宝书》\红宝书15版图片\3606-さめる【冷める】.jpg</v>
      </c>
      <c r="L3427" s="9" t="s">
        <v>18120</v>
      </c>
      <c r="M3427" s="117" t="s">
        <v>21546</v>
      </c>
      <c r="N3427" s="36" t="str">
        <f t="shared" si="322"/>
        <v>▶</v>
      </c>
      <c r="O3427" s="37" t="s">
        <v>17938</v>
      </c>
      <c r="P3427" s="37">
        <v>62</v>
      </c>
      <c r="Q3427" s="37" t="s">
        <v>23</v>
      </c>
      <c r="R3427" s="9" t="str">
        <f>词典存放目录!$A$1&amp;O3427&amp;P3427&amp;Q3427</f>
        <v>F:\《自创文法查阅Excel》4.1备份\《B词汇·红宝书》\红宝书MP3分割\11 n3-さ (62).mp3</v>
      </c>
      <c r="S3427" s="38"/>
      <c r="T3427" s="56"/>
      <c r="U3427" s="56"/>
      <c r="V3427" s="30" t="str">
        <f t="shared" si="324"/>
        <v/>
      </c>
      <c r="W3427" s="29"/>
      <c r="X3427" s="9" t="s">
        <v>212</v>
      </c>
    </row>
    <row r="3428" spans="1:24" s="57" customFormat="1" ht="24">
      <c r="A3428" s="31">
        <v>3607</v>
      </c>
      <c r="B3428" s="32">
        <f t="shared" ca="1" si="320"/>
        <v>0.58730090830697146</v>
      </c>
      <c r="C3428" s="132" t="s">
        <v>6401</v>
      </c>
      <c r="D3428" s="124" t="s">
        <v>6402</v>
      </c>
      <c r="E3428" s="21"/>
      <c r="F3428" s="22"/>
      <c r="G3428" s="22"/>
      <c r="H3428" s="22"/>
      <c r="I3428" s="23"/>
      <c r="J3428" s="35" t="str">
        <f t="shared" si="321"/>
        <v>➸</v>
      </c>
      <c r="K3428" s="117" t="str">
        <f>词典存放目录!$A$1&amp;L3428&amp;M3428</f>
        <v>F:\《自创文法查阅Excel》4.1备份\《B词汇·红宝书》\红宝书15版图片\3607-さゆう【左右】.jpg</v>
      </c>
      <c r="L3428" s="9" t="s">
        <v>18120</v>
      </c>
      <c r="M3428" s="117" t="s">
        <v>21547</v>
      </c>
      <c r="N3428" s="36" t="str">
        <f t="shared" si="322"/>
        <v>▶</v>
      </c>
      <c r="O3428" s="37" t="s">
        <v>17938</v>
      </c>
      <c r="P3428" s="37">
        <v>63</v>
      </c>
      <c r="Q3428" s="37" t="s">
        <v>23</v>
      </c>
      <c r="R3428" s="9" t="str">
        <f>词典存放目录!$A$1&amp;O3428&amp;P3428&amp;Q3428</f>
        <v>F:\《自创文法查阅Excel》4.1备份\《B词汇·红宝书》\红宝书MP3分割\11 n3-さ (63).mp3</v>
      </c>
      <c r="S3428" s="38"/>
      <c r="T3428" s="56"/>
      <c r="U3428" s="56"/>
      <c r="V3428" s="30" t="str">
        <f t="shared" si="324"/>
        <v/>
      </c>
      <c r="W3428" s="29"/>
      <c r="X3428" s="9" t="s">
        <v>212</v>
      </c>
    </row>
    <row r="3429" spans="1:24" s="57" customFormat="1" ht="24">
      <c r="A3429" s="31">
        <v>3608</v>
      </c>
      <c r="B3429" s="32">
        <f t="shared" ca="1" si="320"/>
        <v>2.2914311595783943E-2</v>
      </c>
      <c r="C3429" s="132" t="s">
        <v>6403</v>
      </c>
      <c r="D3429" s="124" t="s">
        <v>6404</v>
      </c>
      <c r="E3429" s="21"/>
      <c r="F3429" s="22"/>
      <c r="G3429" s="22"/>
      <c r="H3429" s="22"/>
      <c r="I3429" s="23"/>
      <c r="J3429" s="35" t="str">
        <f t="shared" si="321"/>
        <v>➸</v>
      </c>
      <c r="K3429" s="117" t="str">
        <f>词典存放目录!$A$1&amp;L3429&amp;M3429</f>
        <v>F:\《自创文法查阅Excel》4.1备份\《B词汇·红宝书》\红宝书15版图片\3608-サラダゆ【salad油】.jpg</v>
      </c>
      <c r="L3429" s="9" t="s">
        <v>18120</v>
      </c>
      <c r="M3429" s="117" t="s">
        <v>21548</v>
      </c>
      <c r="N3429" s="36" t="str">
        <f t="shared" si="322"/>
        <v>▶</v>
      </c>
      <c r="O3429" s="37" t="s">
        <v>17938</v>
      </c>
      <c r="P3429" s="37">
        <v>64</v>
      </c>
      <c r="Q3429" s="37" t="s">
        <v>23</v>
      </c>
      <c r="R3429" s="9" t="str">
        <f>词典存放目录!$A$1&amp;O3429&amp;P3429&amp;Q3429</f>
        <v>F:\《自创文法查阅Excel》4.1备份\《B词汇·红宝书》\红宝书MP3分割\11 n3-さ (64).mp3</v>
      </c>
      <c r="S3429" s="38"/>
      <c r="T3429" s="56"/>
      <c r="U3429" s="56"/>
      <c r="V3429" s="30" t="str">
        <f t="shared" si="324"/>
        <v/>
      </c>
      <c r="W3429" s="29"/>
      <c r="X3429" s="9" t="s">
        <v>212</v>
      </c>
    </row>
    <row r="3430" spans="1:24" s="57" customFormat="1" ht="24">
      <c r="A3430" s="31">
        <v>3609</v>
      </c>
      <c r="B3430" s="32">
        <f t="shared" ca="1" si="320"/>
        <v>0.82738743305485141</v>
      </c>
      <c r="C3430" s="132" t="s">
        <v>6405</v>
      </c>
      <c r="D3430" s="124" t="s">
        <v>6406</v>
      </c>
      <c r="E3430" s="21"/>
      <c r="F3430" s="22"/>
      <c r="G3430" s="22"/>
      <c r="H3430" s="22"/>
      <c r="I3430" s="23"/>
      <c r="J3430" s="35" t="str">
        <f t="shared" si="321"/>
        <v>➸</v>
      </c>
      <c r="K3430" s="117" t="str">
        <f>词典存放目录!$A$1&amp;L3430&amp;M3430</f>
        <v>F:\《自创文法查阅Excel》4.1备份\《B词汇·红宝书》\红宝书15版图片\3609-さらに【更に】.jpg</v>
      </c>
      <c r="L3430" s="9" t="s">
        <v>18120</v>
      </c>
      <c r="M3430" s="117" t="s">
        <v>21549</v>
      </c>
      <c r="N3430" s="36" t="str">
        <f t="shared" si="322"/>
        <v>▶</v>
      </c>
      <c r="O3430" s="37" t="s">
        <v>17938</v>
      </c>
      <c r="P3430" s="37">
        <v>65</v>
      </c>
      <c r="Q3430" s="37" t="s">
        <v>23</v>
      </c>
      <c r="R3430" s="9" t="str">
        <f>词典存放目录!$A$1&amp;O3430&amp;P3430&amp;Q3430</f>
        <v>F:\《自创文法查阅Excel》4.1备份\《B词汇·红宝书》\红宝书MP3分割\11 n3-さ (65).mp3</v>
      </c>
      <c r="S3430" s="38"/>
      <c r="T3430" s="56"/>
      <c r="U3430" s="56"/>
      <c r="V3430" s="30" t="str">
        <f t="shared" si="324"/>
        <v/>
      </c>
      <c r="W3430" s="29"/>
      <c r="X3430" s="9" t="s">
        <v>212</v>
      </c>
    </row>
    <row r="3431" spans="1:24" s="57" customFormat="1" ht="24">
      <c r="A3431" s="31">
        <v>3610</v>
      </c>
      <c r="B3431" s="32">
        <f t="shared" ca="1" si="320"/>
        <v>0.93433501038178246</v>
      </c>
      <c r="C3431" s="132" t="s">
        <v>6407</v>
      </c>
      <c r="D3431" s="124" t="s">
        <v>6408</v>
      </c>
      <c r="E3431" s="21"/>
      <c r="F3431" s="22"/>
      <c r="G3431" s="22"/>
      <c r="H3431" s="22"/>
      <c r="I3431" s="23"/>
      <c r="J3431" s="35" t="str">
        <f t="shared" si="321"/>
        <v>➸</v>
      </c>
      <c r="K3431" s="117" t="str">
        <f>词典存放目录!$A$1&amp;L3431&amp;M3431</f>
        <v>F:\《自创文法查阅Excel》4.1备份\《B词汇·红宝书》\红宝书15版图片\3610-サラリーマン【salaried-man】.jpg</v>
      </c>
      <c r="L3431" s="9" t="s">
        <v>18120</v>
      </c>
      <c r="M3431" s="117" t="s">
        <v>21550</v>
      </c>
      <c r="N3431" s="36" t="str">
        <f t="shared" si="322"/>
        <v>▶</v>
      </c>
      <c r="O3431" s="37" t="s">
        <v>17938</v>
      </c>
      <c r="P3431" s="37">
        <v>66</v>
      </c>
      <c r="Q3431" s="37" t="s">
        <v>23</v>
      </c>
      <c r="R3431" s="9" t="str">
        <f>词典存放目录!$A$1&amp;O3431&amp;P3431&amp;Q3431</f>
        <v>F:\《自创文法查阅Excel》4.1备份\《B词汇·红宝书》\红宝书MP3分割\11 n3-さ (66).mp3</v>
      </c>
      <c r="S3431" s="38"/>
      <c r="T3431" s="56"/>
      <c r="U3431" s="56"/>
      <c r="V3431" s="30" t="str">
        <f t="shared" si="324"/>
        <v/>
      </c>
      <c r="W3431" s="29"/>
      <c r="X3431" s="9" t="s">
        <v>212</v>
      </c>
    </row>
    <row r="3432" spans="1:24" s="57" customFormat="1" ht="24">
      <c r="A3432" s="31">
        <v>3611</v>
      </c>
      <c r="B3432" s="32">
        <f t="shared" ca="1" si="320"/>
        <v>0.84729202397009162</v>
      </c>
      <c r="C3432" s="132" t="s">
        <v>6409</v>
      </c>
      <c r="D3432" s="124" t="s">
        <v>6410</v>
      </c>
      <c r="E3432" s="21"/>
      <c r="F3432" s="22"/>
      <c r="G3432" s="22"/>
      <c r="H3432" s="22"/>
      <c r="I3432" s="23"/>
      <c r="J3432" s="35" t="str">
        <f t="shared" si="321"/>
        <v>➸</v>
      </c>
      <c r="K3432" s="117" t="str">
        <f>词典存放目录!$A$1&amp;L3432&amp;M3432</f>
        <v>F:\《自创文法查阅Excel》4.1备份\《B词汇·红宝书》\红宝书15版图片\3611-さる【猿】.jpg</v>
      </c>
      <c r="L3432" s="9" t="s">
        <v>18120</v>
      </c>
      <c r="M3432" s="117" t="s">
        <v>21551</v>
      </c>
      <c r="N3432" s="36" t="str">
        <f t="shared" si="322"/>
        <v>▶</v>
      </c>
      <c r="O3432" s="37" t="s">
        <v>17938</v>
      </c>
      <c r="P3432" s="37">
        <v>67</v>
      </c>
      <c r="Q3432" s="37" t="s">
        <v>23</v>
      </c>
      <c r="R3432" s="9" t="str">
        <f>词典存放目录!$A$1&amp;O3432&amp;P3432&amp;Q3432</f>
        <v>F:\《自创文法查阅Excel》4.1备份\《B词汇·红宝书》\红宝书MP3分割\11 n3-さ (67).mp3</v>
      </c>
      <c r="S3432" s="38"/>
      <c r="T3432" s="56"/>
      <c r="U3432" s="56"/>
      <c r="V3432" s="30" t="str">
        <f t="shared" si="324"/>
        <v/>
      </c>
      <c r="W3432" s="29"/>
      <c r="X3432" s="9" t="s">
        <v>212</v>
      </c>
    </row>
    <row r="3433" spans="1:24" s="57" customFormat="1" ht="24">
      <c r="A3433" s="31">
        <v>3613</v>
      </c>
      <c r="B3433" s="32">
        <f t="shared" ca="1" si="320"/>
        <v>0.38024051548661608</v>
      </c>
      <c r="C3433" s="132" t="s">
        <v>6214</v>
      </c>
      <c r="D3433" s="124" t="s">
        <v>6411</v>
      </c>
      <c r="E3433" s="21"/>
      <c r="F3433" s="22"/>
      <c r="G3433" s="22"/>
      <c r="H3433" s="22"/>
      <c r="I3433" s="23"/>
      <c r="J3433" s="35" t="str">
        <f t="shared" si="321"/>
        <v>➸</v>
      </c>
      <c r="K3433" s="117" t="str">
        <f>词典存放目录!$A$1&amp;L3433&amp;M3433</f>
        <v>F:\《自创文法查阅Excel》4.1备份\《B词汇·红宝书》\红宝书15版图片\3613-～さん【～産】.jpg</v>
      </c>
      <c r="L3433" s="9" t="s">
        <v>18120</v>
      </c>
      <c r="M3433" s="117" t="s">
        <v>21552</v>
      </c>
      <c r="N3433" s="36" t="str">
        <f t="shared" si="322"/>
        <v>▶</v>
      </c>
      <c r="O3433" s="37" t="s">
        <v>17938</v>
      </c>
      <c r="P3433" s="37">
        <v>69</v>
      </c>
      <c r="Q3433" s="37" t="s">
        <v>23</v>
      </c>
      <c r="R3433" s="9" t="str">
        <f>词典存放目录!$A$1&amp;O3433&amp;P3433&amp;Q3433</f>
        <v>F:\《自创文法查阅Excel》4.1备份\《B词汇·红宝书》\红宝书MP3分割\11 n3-さ (69).mp3</v>
      </c>
      <c r="S3433" s="38"/>
      <c r="T3433" s="56"/>
      <c r="U3433" s="56"/>
      <c r="V3433" s="30" t="str">
        <f t="shared" si="324"/>
        <v/>
      </c>
      <c r="W3433" s="29"/>
      <c r="X3433" s="9" t="s">
        <v>212</v>
      </c>
    </row>
    <row r="3434" spans="1:24" s="57" customFormat="1" ht="24">
      <c r="A3434" s="31">
        <v>3614</v>
      </c>
      <c r="B3434" s="32">
        <f t="shared" ca="1" si="320"/>
        <v>0.54196833328279759</v>
      </c>
      <c r="C3434" s="132" t="s">
        <v>6412</v>
      </c>
      <c r="D3434" s="124" t="s">
        <v>6413</v>
      </c>
      <c r="E3434" s="21"/>
      <c r="F3434" s="22"/>
      <c r="G3434" s="22"/>
      <c r="H3434" s="22"/>
      <c r="I3434" s="23"/>
      <c r="J3434" s="35" t="str">
        <f t="shared" si="321"/>
        <v>➸</v>
      </c>
      <c r="K3434" s="117" t="str">
        <f>词典存放目录!$A$1&amp;L3434&amp;M3434</f>
        <v>F:\《自创文法查阅Excel》4.1备份\《B词汇·红宝书》\红宝书15版图片\3614-さんかくけい【三角形】.jpg</v>
      </c>
      <c r="L3434" s="9" t="s">
        <v>18120</v>
      </c>
      <c r="M3434" s="117" t="s">
        <v>21553</v>
      </c>
      <c r="N3434" s="36" t="str">
        <f t="shared" si="322"/>
        <v>▶</v>
      </c>
      <c r="O3434" s="37" t="s">
        <v>17938</v>
      </c>
      <c r="P3434" s="37">
        <v>70</v>
      </c>
      <c r="Q3434" s="37" t="s">
        <v>23</v>
      </c>
      <c r="R3434" s="9" t="str">
        <f>词典存放目录!$A$1&amp;O3434&amp;P3434&amp;Q3434</f>
        <v>F:\《自创文法查阅Excel》4.1备份\《B词汇·红宝书》\红宝书MP3分割\11 n3-さ (70).mp3</v>
      </c>
      <c r="S3434" s="38"/>
      <c r="T3434" s="56"/>
      <c r="U3434" s="56"/>
      <c r="V3434" s="30" t="str">
        <f t="shared" si="324"/>
        <v/>
      </c>
      <c r="W3434" s="29"/>
      <c r="X3434" s="9" t="s">
        <v>212</v>
      </c>
    </row>
    <row r="3435" spans="1:24" s="57" customFormat="1" ht="24">
      <c r="A3435" s="31">
        <v>3615</v>
      </c>
      <c r="B3435" s="32">
        <f t="shared" ca="1" si="320"/>
        <v>5.2951758981832908E-2</v>
      </c>
      <c r="C3435" s="132" t="s">
        <v>6414</v>
      </c>
      <c r="D3435" s="124" t="s">
        <v>6415</v>
      </c>
      <c r="E3435" s="21"/>
      <c r="F3435" s="22"/>
      <c r="G3435" s="22"/>
      <c r="H3435" s="22"/>
      <c r="I3435" s="23"/>
      <c r="J3435" s="35" t="str">
        <f t="shared" si="321"/>
        <v>➸</v>
      </c>
      <c r="K3435" s="117" t="str">
        <f>词典存放目录!$A$1&amp;L3435&amp;M3435</f>
        <v>F:\《自创文法查阅Excel》4.1备份\《B词汇·红宝书》\红宝书15版图片\3615-サングラス【sunglasses】.jpg</v>
      </c>
      <c r="L3435" s="9" t="s">
        <v>18120</v>
      </c>
      <c r="M3435" s="117" t="s">
        <v>21554</v>
      </c>
      <c r="N3435" s="36" t="str">
        <f t="shared" si="322"/>
        <v>▶</v>
      </c>
      <c r="O3435" s="37" t="s">
        <v>17938</v>
      </c>
      <c r="P3435" s="37">
        <v>71</v>
      </c>
      <c r="Q3435" s="37" t="s">
        <v>23</v>
      </c>
      <c r="R3435" s="9" t="str">
        <f>词典存放目录!$A$1&amp;O3435&amp;P3435&amp;Q3435</f>
        <v>F:\《自创文法查阅Excel》4.1备份\《B词汇·红宝书》\红宝书MP3分割\11 n3-さ (71).mp3</v>
      </c>
      <c r="S3435" s="38"/>
      <c r="T3435" s="56"/>
      <c r="U3435" s="56"/>
      <c r="V3435" s="30" t="str">
        <f t="shared" si="324"/>
        <v/>
      </c>
      <c r="W3435" s="29"/>
      <c r="X3435" s="9" t="s">
        <v>212</v>
      </c>
    </row>
    <row r="3436" spans="1:24" s="57" customFormat="1" ht="24">
      <c r="A3436" s="31">
        <v>3616</v>
      </c>
      <c r="B3436" s="32">
        <f t="shared" ca="1" si="320"/>
        <v>0.45803921664687841</v>
      </c>
      <c r="C3436" s="132" t="s">
        <v>6416</v>
      </c>
      <c r="D3436" s="124" t="s">
        <v>6417</v>
      </c>
      <c r="E3436" s="21"/>
      <c r="F3436" s="22"/>
      <c r="G3436" s="22"/>
      <c r="H3436" s="22"/>
      <c r="I3436" s="23"/>
      <c r="J3436" s="35" t="str">
        <f t="shared" si="321"/>
        <v>➸</v>
      </c>
      <c r="K3436" s="117" t="str">
        <f>词典存放目录!$A$1&amp;L3436&amp;M3436</f>
        <v>F:\《自创文法查阅Excel》4.1备份\《B词汇·红宝书》\红宝书15版图片\3616-さんこう【参考】.jpg</v>
      </c>
      <c r="L3436" s="9" t="s">
        <v>18120</v>
      </c>
      <c r="M3436" s="117" t="s">
        <v>21555</v>
      </c>
      <c r="N3436" s="36" t="str">
        <f t="shared" si="322"/>
        <v>▶</v>
      </c>
      <c r="O3436" s="37" t="s">
        <v>17938</v>
      </c>
      <c r="P3436" s="37">
        <v>72</v>
      </c>
      <c r="Q3436" s="37" t="s">
        <v>23</v>
      </c>
      <c r="R3436" s="9" t="str">
        <f>词典存放目录!$A$1&amp;O3436&amp;P3436&amp;Q3436</f>
        <v>F:\《自创文法查阅Excel》4.1备份\《B词汇·红宝书》\红宝书MP3分割\11 n3-さ (72).mp3</v>
      </c>
      <c r="S3436" s="38"/>
      <c r="T3436" s="56"/>
      <c r="U3436" s="56"/>
      <c r="V3436" s="30" t="str">
        <f t="shared" si="324"/>
        <v/>
      </c>
      <c r="W3436" s="29"/>
      <c r="X3436" s="9" t="s">
        <v>212</v>
      </c>
    </row>
    <row r="3437" spans="1:24" s="57" customFormat="1" ht="24">
      <c r="A3437" s="31">
        <v>3617</v>
      </c>
      <c r="B3437" s="32">
        <f t="shared" ca="1" si="320"/>
        <v>0.77695870878976236</v>
      </c>
      <c r="C3437" s="132" t="s">
        <v>6418</v>
      </c>
      <c r="D3437" s="124" t="s">
        <v>6419</v>
      </c>
      <c r="E3437" s="21"/>
      <c r="F3437" s="22"/>
      <c r="G3437" s="22"/>
      <c r="H3437" s="22"/>
      <c r="I3437" s="23"/>
      <c r="J3437" s="35" t="str">
        <f t="shared" si="321"/>
        <v>➸</v>
      </c>
      <c r="K3437" s="117" t="str">
        <f>词典存放目录!$A$1&amp;L3437&amp;M3437</f>
        <v>F:\《自创文法查阅Excel》4.1备份\《B词汇·红宝书》\红宝书15版图片\3617-さんこうしょ【参考書】.jpg</v>
      </c>
      <c r="L3437" s="9" t="s">
        <v>18120</v>
      </c>
      <c r="M3437" s="117" t="s">
        <v>21556</v>
      </c>
      <c r="N3437" s="36" t="str">
        <f t="shared" si="322"/>
        <v>▶</v>
      </c>
      <c r="O3437" s="37" t="s">
        <v>17938</v>
      </c>
      <c r="P3437" s="37">
        <v>73</v>
      </c>
      <c r="Q3437" s="37" t="s">
        <v>23</v>
      </c>
      <c r="R3437" s="9" t="str">
        <f>词典存放目录!$A$1&amp;O3437&amp;P3437&amp;Q3437</f>
        <v>F:\《自创文法查阅Excel》4.1备份\《B词汇·红宝书》\红宝书MP3分割\11 n3-さ (73).mp3</v>
      </c>
      <c r="S3437" s="38"/>
      <c r="T3437" s="56"/>
      <c r="U3437" s="56"/>
      <c r="V3437" s="30"/>
      <c r="W3437" s="29"/>
      <c r="X3437" s="9" t="s">
        <v>212</v>
      </c>
    </row>
    <row r="3438" spans="1:24" s="57" customFormat="1" ht="24">
      <c r="A3438" s="31">
        <v>3618</v>
      </c>
      <c r="B3438" s="32">
        <f t="shared" ca="1" si="320"/>
        <v>0.87170736641624391</v>
      </c>
      <c r="C3438" s="132" t="s">
        <v>6420</v>
      </c>
      <c r="D3438" s="124" t="s">
        <v>6421</v>
      </c>
      <c r="E3438" s="21"/>
      <c r="F3438" s="22"/>
      <c r="G3438" s="22"/>
      <c r="H3438" s="22"/>
      <c r="I3438" s="23"/>
      <c r="J3438" s="35" t="str">
        <f t="shared" si="321"/>
        <v>➸</v>
      </c>
      <c r="K3438" s="117" t="str">
        <f>词典存放目录!$A$1&amp;L3438&amp;M3438</f>
        <v>F:\《自创文法查阅Excel》4.1备份\《B词汇·红宝书》\红宝书15版图片\3618-さんすう【算数】.jpg</v>
      </c>
      <c r="L3438" s="9" t="s">
        <v>18120</v>
      </c>
      <c r="M3438" s="117" t="s">
        <v>21557</v>
      </c>
      <c r="N3438" s="36" t="str">
        <f t="shared" si="322"/>
        <v>▶</v>
      </c>
      <c r="O3438" s="37" t="s">
        <v>17938</v>
      </c>
      <c r="P3438" s="37">
        <v>74</v>
      </c>
      <c r="Q3438" s="37" t="s">
        <v>23</v>
      </c>
      <c r="R3438" s="9" t="str">
        <f>词典存放目录!$A$1&amp;O3438&amp;P3438&amp;Q3438</f>
        <v>F:\《自创文法查阅Excel》4.1备份\《B词汇·红宝书》\红宝书MP3分割\11 n3-さ (74).mp3</v>
      </c>
      <c r="S3438" s="38"/>
      <c r="T3438" s="56"/>
      <c r="U3438" s="56"/>
      <c r="V3438" s="30" t="str">
        <f t="shared" ref="V3438:V3447" si="325">IF(COUNTA(S3438:U3438)=0,"",COUNTIF(S3438:U3438,"0")/COUNTA(S3438:U3438))</f>
        <v/>
      </c>
      <c r="W3438" s="69"/>
      <c r="X3438" s="9" t="s">
        <v>212</v>
      </c>
    </row>
    <row r="3439" spans="1:24" s="57" customFormat="1" ht="24">
      <c r="A3439" s="31">
        <v>3619</v>
      </c>
      <c r="B3439" s="32">
        <f t="shared" ca="1" si="320"/>
        <v>0.37691077037501974</v>
      </c>
      <c r="C3439" s="132" t="s">
        <v>6422</v>
      </c>
      <c r="D3439" s="124" t="s">
        <v>6423</v>
      </c>
      <c r="E3439" s="21"/>
      <c r="F3439" s="22"/>
      <c r="G3439" s="22"/>
      <c r="H3439" s="22"/>
      <c r="I3439" s="23"/>
      <c r="J3439" s="35" t="str">
        <f t="shared" si="321"/>
        <v>➸</v>
      </c>
      <c r="K3439" s="117" t="str">
        <f>词典存放目录!$A$1&amp;L3439&amp;M3439</f>
        <v>F:\《自创文法查阅Excel》4.1备份\《B词汇·红宝书》\红宝书15版图片\3619-さんち【産地】.jpg</v>
      </c>
      <c r="L3439" s="9" t="s">
        <v>18120</v>
      </c>
      <c r="M3439" s="117" t="s">
        <v>21558</v>
      </c>
      <c r="N3439" s="36" t="str">
        <f t="shared" si="322"/>
        <v>▶</v>
      </c>
      <c r="O3439" s="37" t="s">
        <v>17938</v>
      </c>
      <c r="P3439" s="37">
        <v>75</v>
      </c>
      <c r="Q3439" s="37" t="s">
        <v>23</v>
      </c>
      <c r="R3439" s="9" t="str">
        <f>词典存放目录!$A$1&amp;O3439&amp;P3439&amp;Q3439</f>
        <v>F:\《自创文法查阅Excel》4.1备份\《B词汇·红宝书》\红宝书MP3分割\11 n3-さ (75).mp3</v>
      </c>
      <c r="S3439" s="38"/>
      <c r="T3439" s="56"/>
      <c r="U3439" s="56"/>
      <c r="V3439" s="30" t="str">
        <f t="shared" si="325"/>
        <v/>
      </c>
      <c r="W3439" s="29"/>
      <c r="X3439" s="9" t="s">
        <v>212</v>
      </c>
    </row>
    <row r="3440" spans="1:24" s="57" customFormat="1" ht="24">
      <c r="A3440" s="31">
        <v>3620</v>
      </c>
      <c r="B3440" s="32">
        <f t="shared" ca="1" si="320"/>
        <v>0.48858512724861036</v>
      </c>
      <c r="C3440" s="132" t="s">
        <v>6424</v>
      </c>
      <c r="D3440" s="124" t="s">
        <v>6425</v>
      </c>
      <c r="E3440" s="21"/>
      <c r="F3440" s="22"/>
      <c r="G3440" s="22"/>
      <c r="H3440" s="22"/>
      <c r="I3440" s="23"/>
      <c r="J3440" s="35" t="str">
        <f t="shared" si="321"/>
        <v>➸</v>
      </c>
      <c r="K3440" s="117" t="str">
        <f>词典存放目录!$A$1&amp;L3440&amp;M3440</f>
        <v>F:\《自创文法查阅Excel》4.1备份\《B词汇·红宝书》\红宝书15版图片\3620-サンプル【sample】.jpg</v>
      </c>
      <c r="L3440" s="9" t="s">
        <v>18120</v>
      </c>
      <c r="M3440" s="117" t="s">
        <v>21559</v>
      </c>
      <c r="N3440" s="36" t="str">
        <f t="shared" si="322"/>
        <v>▶</v>
      </c>
      <c r="O3440" s="37" t="s">
        <v>17938</v>
      </c>
      <c r="P3440" s="37">
        <v>76</v>
      </c>
      <c r="Q3440" s="37" t="s">
        <v>23</v>
      </c>
      <c r="R3440" s="9" t="str">
        <f>词典存放目录!$A$1&amp;O3440&amp;P3440&amp;Q3440</f>
        <v>F:\《自创文法查阅Excel》4.1备份\《B词汇·红宝书》\红宝书MP3分割\11 n3-さ (76).mp3</v>
      </c>
      <c r="S3440" s="38"/>
      <c r="T3440" s="56"/>
      <c r="U3440" s="56"/>
      <c r="V3440" s="30" t="str">
        <f t="shared" si="325"/>
        <v/>
      </c>
      <c r="W3440" s="29"/>
      <c r="X3440" s="9" t="s">
        <v>212</v>
      </c>
    </row>
    <row r="3441" spans="1:24" s="57" customFormat="1" ht="24">
      <c r="A3441" s="31">
        <v>3623</v>
      </c>
      <c r="B3441" s="32">
        <f t="shared" ca="1" si="320"/>
        <v>0.77771767163736982</v>
      </c>
      <c r="C3441" s="133" t="s">
        <v>6426</v>
      </c>
      <c r="D3441" s="126" t="s">
        <v>6427</v>
      </c>
      <c r="E3441" s="21"/>
      <c r="F3441" s="22"/>
      <c r="G3441" s="22"/>
      <c r="H3441" s="22"/>
      <c r="I3441" s="23"/>
      <c r="J3441" s="35" t="str">
        <f t="shared" si="321"/>
        <v>➸</v>
      </c>
      <c r="K3441" s="117" t="str">
        <f>词典存放目录!$A$1&amp;L3441&amp;M3441</f>
        <v>F:\《自创文法查阅Excel》4.1备份\《B词汇·红宝书》\红宝书15版图片\3623-さい【際】.jpg</v>
      </c>
      <c r="L3441" s="9" t="s">
        <v>18120</v>
      </c>
      <c r="M3441" s="117" t="s">
        <v>21560</v>
      </c>
      <c r="N3441" s="36" t="str">
        <f t="shared" si="322"/>
        <v>▶</v>
      </c>
      <c r="O3441" s="37" t="s">
        <v>17939</v>
      </c>
      <c r="P3441" s="37">
        <v>3</v>
      </c>
      <c r="Q3441" s="37" t="s">
        <v>23</v>
      </c>
      <c r="R3441" s="9" t="str">
        <f>词典存放目录!$A$1&amp;O3441&amp;P3441&amp;Q3441</f>
        <v>F:\《自创文法查阅Excel》4.1备份\《B词汇·红宝书》\红宝书MP3分割\11 n2-さ (3).mp3</v>
      </c>
      <c r="S3441" s="38"/>
      <c r="T3441" s="56"/>
      <c r="U3441" s="56"/>
      <c r="V3441" s="30" t="str">
        <f t="shared" si="325"/>
        <v/>
      </c>
      <c r="W3441" s="29"/>
      <c r="X3441" s="9" t="s">
        <v>329</v>
      </c>
    </row>
    <row r="3442" spans="1:24" s="57" customFormat="1" ht="24">
      <c r="A3442" s="31">
        <v>3624</v>
      </c>
      <c r="B3442" s="32">
        <f t="shared" ca="1" si="320"/>
        <v>0.15000357527661445</v>
      </c>
      <c r="C3442" s="133" t="s">
        <v>6165</v>
      </c>
      <c r="D3442" s="126" t="s">
        <v>6428</v>
      </c>
      <c r="E3442" s="21"/>
      <c r="F3442" s="22"/>
      <c r="G3442" s="22"/>
      <c r="H3442" s="22"/>
      <c r="I3442" s="23"/>
      <c r="J3442" s="35" t="str">
        <f t="shared" si="321"/>
        <v>➸</v>
      </c>
      <c r="K3442" s="117" t="str">
        <f>词典存放目录!$A$1&amp;L3442&amp;M3442</f>
        <v>F:\《自创文法查阅Excel》4.1备份\《B词汇·红宝书》\红宝书15版图片\3624-～さい【～祭】.jpg</v>
      </c>
      <c r="L3442" s="9" t="s">
        <v>18120</v>
      </c>
      <c r="M3442" s="117" t="s">
        <v>21561</v>
      </c>
      <c r="N3442" s="36" t="str">
        <f t="shared" si="322"/>
        <v>▶</v>
      </c>
      <c r="O3442" s="37" t="s">
        <v>17939</v>
      </c>
      <c r="P3442" s="37">
        <v>4</v>
      </c>
      <c r="Q3442" s="37" t="s">
        <v>23</v>
      </c>
      <c r="R3442" s="9" t="str">
        <f>词典存放目录!$A$1&amp;O3442&amp;P3442&amp;Q3442</f>
        <v>F:\《自创文法查阅Excel》4.1备份\《B词汇·红宝书》\红宝书MP3分割\11 n2-さ (4).mp3</v>
      </c>
      <c r="S3442" s="38"/>
      <c r="T3442" s="56"/>
      <c r="U3442" s="56"/>
      <c r="V3442" s="30" t="str">
        <f t="shared" si="325"/>
        <v/>
      </c>
      <c r="W3442" s="29"/>
      <c r="X3442" s="9" t="s">
        <v>329</v>
      </c>
    </row>
    <row r="3443" spans="1:24" s="57" customFormat="1" ht="24">
      <c r="A3443" s="31">
        <v>3626</v>
      </c>
      <c r="B3443" s="32">
        <f t="shared" ca="1" si="320"/>
        <v>0.33438474598334811</v>
      </c>
      <c r="C3443" s="133" t="s">
        <v>6429</v>
      </c>
      <c r="D3443" s="126" t="s">
        <v>6430</v>
      </c>
      <c r="E3443" s="21"/>
      <c r="F3443" s="22"/>
      <c r="G3443" s="22"/>
      <c r="H3443" s="22"/>
      <c r="I3443" s="23"/>
      <c r="J3443" s="35" t="str">
        <f t="shared" si="321"/>
        <v>➸</v>
      </c>
      <c r="K3443" s="117" t="str">
        <f>词典存放目录!$A$1&amp;L3443&amp;M3443</f>
        <v>F:\《自创文法查阅Excel》4.1备份\《B词汇·红宝书》\红宝书15版图片\3626-ざいがく【在学】.jpg</v>
      </c>
      <c r="L3443" s="9" t="s">
        <v>18120</v>
      </c>
      <c r="M3443" s="117" t="s">
        <v>21562</v>
      </c>
      <c r="N3443" s="36" t="str">
        <f t="shared" si="322"/>
        <v>▶</v>
      </c>
      <c r="O3443" s="37" t="s">
        <v>17939</v>
      </c>
      <c r="P3443" s="37">
        <v>6</v>
      </c>
      <c r="Q3443" s="37" t="s">
        <v>23</v>
      </c>
      <c r="R3443" s="9" t="str">
        <f>词典存放目录!$A$1&amp;O3443&amp;P3443&amp;Q3443</f>
        <v>F:\《自创文法查阅Excel》4.1备份\《B词汇·红宝书》\红宝书MP3分割\11 n2-さ (6).mp3</v>
      </c>
      <c r="S3443" s="38"/>
      <c r="T3443" s="56"/>
      <c r="U3443" s="56"/>
      <c r="V3443" s="30" t="str">
        <f t="shared" si="325"/>
        <v/>
      </c>
      <c r="W3443" s="29"/>
      <c r="X3443" s="9" t="s">
        <v>329</v>
      </c>
    </row>
    <row r="3444" spans="1:24" s="57" customFormat="1" ht="24">
      <c r="A3444" s="31">
        <v>3627</v>
      </c>
      <c r="B3444" s="32">
        <f t="shared" ca="1" si="320"/>
        <v>0.280920969191223</v>
      </c>
      <c r="C3444" s="133" t="s">
        <v>6431</v>
      </c>
      <c r="D3444" s="126" t="s">
        <v>6432</v>
      </c>
      <c r="E3444" s="21"/>
      <c r="F3444" s="22"/>
      <c r="G3444" s="22"/>
      <c r="H3444" s="22"/>
      <c r="I3444" s="23"/>
      <c r="J3444" s="35" t="str">
        <f t="shared" si="321"/>
        <v>➸</v>
      </c>
      <c r="K3444" s="117" t="str">
        <f>词典存放目录!$A$1&amp;L3444&amp;M3444</f>
        <v>F:\《自创文法查阅Excel》4.1备份\《B词汇·红宝书》\红宝书15版图片\3627-さいく【細工】.jpg</v>
      </c>
      <c r="L3444" s="9" t="s">
        <v>18120</v>
      </c>
      <c r="M3444" s="117" t="s">
        <v>21563</v>
      </c>
      <c r="N3444" s="36" t="str">
        <f t="shared" si="322"/>
        <v>▶</v>
      </c>
      <c r="O3444" s="37" t="s">
        <v>17939</v>
      </c>
      <c r="P3444" s="37">
        <v>7</v>
      </c>
      <c r="Q3444" s="37" t="s">
        <v>23</v>
      </c>
      <c r="R3444" s="9" t="str">
        <f>词典存放目录!$A$1&amp;O3444&amp;P3444&amp;Q3444</f>
        <v>F:\《自创文法查阅Excel》4.1备份\《B词汇·红宝书》\红宝书MP3分割\11 n2-さ (7).mp3</v>
      </c>
      <c r="S3444" s="38"/>
      <c r="T3444" s="56"/>
      <c r="U3444" s="56"/>
      <c r="V3444" s="30" t="str">
        <f t="shared" si="325"/>
        <v/>
      </c>
      <c r="W3444" s="29"/>
      <c r="X3444" s="9" t="s">
        <v>329</v>
      </c>
    </row>
    <row r="3445" spans="1:24" s="57" customFormat="1" ht="24">
      <c r="A3445" s="31">
        <v>3629</v>
      </c>
      <c r="B3445" s="32">
        <f t="shared" ca="1" si="320"/>
        <v>0.71916849392479931</v>
      </c>
      <c r="C3445" s="133" t="s">
        <v>6433</v>
      </c>
      <c r="D3445" s="126" t="s">
        <v>6434</v>
      </c>
      <c r="E3445" s="21"/>
      <c r="F3445" s="22"/>
      <c r="G3445" s="22"/>
      <c r="H3445" s="22"/>
      <c r="I3445" s="23"/>
      <c r="J3445" s="35" t="str">
        <f t="shared" si="321"/>
        <v>➸</v>
      </c>
      <c r="K3445" s="117" t="str">
        <f>词典存放目录!$A$1&amp;L3445&amp;M3445</f>
        <v>F:\《自创文法查阅Excel》4.1备份\《B词汇·红宝书》\红宝书15版图片\3629-さいさん【再三】.jpg</v>
      </c>
      <c r="L3445" s="9" t="s">
        <v>18120</v>
      </c>
      <c r="M3445" s="117" t="s">
        <v>21564</v>
      </c>
      <c r="N3445" s="36" t="str">
        <f t="shared" si="322"/>
        <v>▶</v>
      </c>
      <c r="O3445" s="37" t="s">
        <v>17939</v>
      </c>
      <c r="P3445" s="37">
        <v>9</v>
      </c>
      <c r="Q3445" s="37" t="s">
        <v>23</v>
      </c>
      <c r="R3445" s="9" t="str">
        <f>词典存放目录!$A$1&amp;O3445&amp;P3445&amp;Q3445</f>
        <v>F:\《自创文法查阅Excel》4.1备份\《B词汇·红宝书》\红宝书MP3分割\11 n2-さ (9).mp3</v>
      </c>
      <c r="S3445" s="38"/>
      <c r="T3445" s="56"/>
      <c r="U3445" s="56"/>
      <c r="V3445" s="30" t="str">
        <f t="shared" si="325"/>
        <v/>
      </c>
      <c r="W3445" s="29"/>
      <c r="X3445" s="9" t="s">
        <v>329</v>
      </c>
    </row>
    <row r="3446" spans="1:24" s="57" customFormat="1" ht="24">
      <c r="A3446" s="31">
        <v>3630</v>
      </c>
      <c r="B3446" s="32">
        <f t="shared" ca="1" si="320"/>
        <v>0.22978713400745399</v>
      </c>
      <c r="C3446" s="133" t="s">
        <v>6435</v>
      </c>
      <c r="D3446" s="126" t="s">
        <v>6436</v>
      </c>
      <c r="E3446" s="21"/>
      <c r="F3446" s="22"/>
      <c r="G3446" s="22"/>
      <c r="H3446" s="22"/>
      <c r="I3446" s="23"/>
      <c r="J3446" s="35" t="str">
        <f t="shared" si="321"/>
        <v>➸</v>
      </c>
      <c r="K3446" s="117" t="str">
        <f>词典存放目录!$A$1&amp;L3446&amp;M3446</f>
        <v>F:\《自创文法查阅Excel》4.1备份\《B词汇·红宝书》\红宝书15版图片\3630-ざいせき【在籍】.jpg</v>
      </c>
      <c r="L3446" s="9" t="s">
        <v>18120</v>
      </c>
      <c r="M3446" s="117" t="s">
        <v>21565</v>
      </c>
      <c r="N3446" s="36" t="str">
        <f t="shared" si="322"/>
        <v>▶</v>
      </c>
      <c r="O3446" s="37" t="s">
        <v>17939</v>
      </c>
      <c r="P3446" s="37">
        <v>10</v>
      </c>
      <c r="Q3446" s="37" t="s">
        <v>23</v>
      </c>
      <c r="R3446" s="9" t="str">
        <f>词典存放目录!$A$1&amp;O3446&amp;P3446&amp;Q3446</f>
        <v>F:\《自创文法查阅Excel》4.1备份\《B词汇·红宝书》\红宝书MP3分割\11 n2-さ (10).mp3</v>
      </c>
      <c r="S3446" s="38"/>
      <c r="T3446" s="56"/>
      <c r="U3446" s="56"/>
      <c r="V3446" s="30" t="str">
        <f t="shared" si="325"/>
        <v/>
      </c>
      <c r="W3446" s="29"/>
      <c r="X3446" s="9" t="s">
        <v>329</v>
      </c>
    </row>
    <row r="3447" spans="1:24" s="57" customFormat="1" ht="24">
      <c r="A3447" s="31">
        <v>3631</v>
      </c>
      <c r="B3447" s="32">
        <f t="shared" ca="1" si="320"/>
        <v>6.1402336228528753E-3</v>
      </c>
      <c r="C3447" s="133" t="s">
        <v>6437</v>
      </c>
      <c r="D3447" s="126" t="s">
        <v>6438</v>
      </c>
      <c r="E3447" s="21"/>
      <c r="F3447" s="22"/>
      <c r="G3447" s="22"/>
      <c r="H3447" s="22"/>
      <c r="I3447" s="23"/>
      <c r="J3447" s="35" t="str">
        <f t="shared" si="321"/>
        <v>➸</v>
      </c>
      <c r="K3447" s="117" t="str">
        <f>词典存放目录!$A$1&amp;L3447&amp;M3447</f>
        <v>F:\《自创文法查阅Excel》4.1备份\《B词汇·红宝书》\红宝书15版图片\3631-さいそく【催促】.jpg</v>
      </c>
      <c r="L3447" s="9" t="s">
        <v>18120</v>
      </c>
      <c r="M3447" s="117" t="s">
        <v>21566</v>
      </c>
      <c r="N3447" s="36" t="str">
        <f t="shared" si="322"/>
        <v>▶</v>
      </c>
      <c r="O3447" s="37" t="s">
        <v>17939</v>
      </c>
      <c r="P3447" s="37">
        <v>11</v>
      </c>
      <c r="Q3447" s="37" t="s">
        <v>23</v>
      </c>
      <c r="R3447" s="9" t="str">
        <f>词典存放目录!$A$1&amp;O3447&amp;P3447&amp;Q3447</f>
        <v>F:\《自创文法查阅Excel》4.1备份\《B词汇·红宝书》\红宝书MP3分割\11 n2-さ (11).mp3</v>
      </c>
      <c r="S3447" s="38"/>
      <c r="T3447" s="56"/>
      <c r="U3447" s="56"/>
      <c r="V3447" s="30" t="str">
        <f t="shared" si="325"/>
        <v/>
      </c>
      <c r="W3447" s="29"/>
      <c r="X3447" s="9" t="s">
        <v>329</v>
      </c>
    </row>
    <row r="3448" spans="1:24" s="57" customFormat="1" ht="24">
      <c r="A3448" s="31">
        <v>3632</v>
      </c>
      <c r="B3448" s="32">
        <f t="shared" ca="1" si="320"/>
        <v>0.74459517243748308</v>
      </c>
      <c r="C3448" s="133" t="s">
        <v>6439</v>
      </c>
      <c r="D3448" s="126" t="s">
        <v>6440</v>
      </c>
      <c r="E3448" s="21"/>
      <c r="F3448" s="22"/>
      <c r="G3448" s="22"/>
      <c r="H3448" s="22"/>
      <c r="I3448" s="23"/>
      <c r="J3448" s="35" t="str">
        <f t="shared" si="321"/>
        <v>➸</v>
      </c>
      <c r="K3448" s="117" t="str">
        <f>词典存放目录!$A$1&amp;L3448&amp;M3448</f>
        <v>F:\《自创文法查阅Excel》4.1备份\《B词汇·红宝书》\红宝书15版图片\3632-さいたく【採択】.jpg</v>
      </c>
      <c r="L3448" s="9" t="s">
        <v>18120</v>
      </c>
      <c r="M3448" s="117" t="s">
        <v>21567</v>
      </c>
      <c r="N3448" s="36" t="str">
        <f t="shared" si="322"/>
        <v>▶</v>
      </c>
      <c r="O3448" s="37" t="s">
        <v>17939</v>
      </c>
      <c r="P3448" s="37">
        <v>12</v>
      </c>
      <c r="Q3448" s="37" t="s">
        <v>23</v>
      </c>
      <c r="R3448" s="9" t="str">
        <f>词典存放目录!$A$1&amp;O3448&amp;P3448&amp;Q3448</f>
        <v>F:\《自创文法查阅Excel》4.1备份\《B词汇·红宝书》\红宝书MP3分割\11 n2-さ (12).mp3</v>
      </c>
      <c r="S3448" s="38"/>
      <c r="T3448" s="56"/>
      <c r="U3448" s="56"/>
      <c r="V3448" s="30"/>
      <c r="W3448" s="29"/>
      <c r="X3448" s="9" t="s">
        <v>329</v>
      </c>
    </row>
    <row r="3449" spans="1:24" s="57" customFormat="1" ht="24">
      <c r="A3449" s="31">
        <v>3634</v>
      </c>
      <c r="B3449" s="32">
        <f t="shared" ca="1" si="320"/>
        <v>0.18746703057169656</v>
      </c>
      <c r="C3449" s="133" t="s">
        <v>6441</v>
      </c>
      <c r="D3449" s="126" t="s">
        <v>6442</v>
      </c>
      <c r="E3449" s="21"/>
      <c r="F3449" s="22"/>
      <c r="G3449" s="22"/>
      <c r="H3449" s="22"/>
      <c r="I3449" s="23"/>
      <c r="J3449" s="35" t="str">
        <f t="shared" si="321"/>
        <v>➸</v>
      </c>
      <c r="K3449" s="117" t="str">
        <f>词典存放目录!$A$1&amp;L3449&amp;M3449</f>
        <v>F:\《自创文法查阅Excel》4.1备份\《B词汇·红宝书》\红宝书15版图片\3634-さいばん【裁判】.jpg</v>
      </c>
      <c r="L3449" s="9" t="s">
        <v>18120</v>
      </c>
      <c r="M3449" s="117" t="s">
        <v>21568</v>
      </c>
      <c r="N3449" s="36" t="str">
        <f t="shared" si="322"/>
        <v>▶</v>
      </c>
      <c r="O3449" s="37" t="s">
        <v>17939</v>
      </c>
      <c r="P3449" s="37">
        <v>14</v>
      </c>
      <c r="Q3449" s="37" t="s">
        <v>23</v>
      </c>
      <c r="R3449" s="9" t="str">
        <f>词典存放目录!$A$1&amp;O3449&amp;P3449&amp;Q3449</f>
        <v>F:\《自创文法查阅Excel》4.1备份\《B词汇·红宝书》\红宝书MP3分割\11 n2-さ (14).mp3</v>
      </c>
      <c r="S3449" s="38"/>
      <c r="T3449" s="56"/>
      <c r="U3449" s="56"/>
      <c r="V3449" s="30" t="str">
        <f>IF(COUNTA(S3449:U3449)=0,"",COUNTIF(S3449:U3449,"0")/COUNTA(S3449:U3449))</f>
        <v/>
      </c>
      <c r="W3449" s="29"/>
      <c r="X3449" s="9" t="s">
        <v>329</v>
      </c>
    </row>
    <row r="3450" spans="1:24" s="57" customFormat="1" ht="24">
      <c r="A3450" s="31">
        <v>3635</v>
      </c>
      <c r="B3450" s="32">
        <f t="shared" ca="1" si="320"/>
        <v>0.77945681463294192</v>
      </c>
      <c r="C3450" s="133" t="s">
        <v>6443</v>
      </c>
      <c r="D3450" s="126" t="s">
        <v>6444</v>
      </c>
      <c r="E3450" s="21"/>
      <c r="F3450" s="22"/>
      <c r="G3450" s="22"/>
      <c r="H3450" s="22"/>
      <c r="I3450" s="23"/>
      <c r="J3450" s="35" t="str">
        <f t="shared" si="321"/>
        <v>➸</v>
      </c>
      <c r="K3450" s="117" t="str">
        <f>词典存放目录!$A$1&amp;L3450&amp;M3450</f>
        <v>F:\《自创文法查阅Excel》4.1备份\《B词汇·红宝书》\红宝书15版图片\3635-さいほう【裁縫】.jpg</v>
      </c>
      <c r="L3450" s="9" t="s">
        <v>18120</v>
      </c>
      <c r="M3450" s="117" t="s">
        <v>21569</v>
      </c>
      <c r="N3450" s="36" t="str">
        <f t="shared" si="322"/>
        <v>▶</v>
      </c>
      <c r="O3450" s="37" t="s">
        <v>17939</v>
      </c>
      <c r="P3450" s="37">
        <v>15</v>
      </c>
      <c r="Q3450" s="37" t="s">
        <v>23</v>
      </c>
      <c r="R3450" s="9" t="str">
        <f>词典存放目录!$A$1&amp;O3450&amp;P3450&amp;Q3450</f>
        <v>F:\《自创文法查阅Excel》4.1备份\《B词汇·红宝书》\红宝书MP3分割\11 n2-さ (15).mp3</v>
      </c>
      <c r="S3450" s="38"/>
      <c r="T3450" s="56"/>
      <c r="U3450" s="56"/>
      <c r="V3450" s="30" t="str">
        <f>IF(COUNTA(S3450:U3450)=0,"",COUNTIF(S3450:U3450,"0")/COUNTA(S3450:U3450))</f>
        <v/>
      </c>
      <c r="W3450" s="29"/>
      <c r="X3450" s="9" t="s">
        <v>329</v>
      </c>
    </row>
    <row r="3451" spans="1:24" s="57" customFormat="1" ht="24">
      <c r="A3451" s="31">
        <v>3636</v>
      </c>
      <c r="B3451" s="32">
        <f t="shared" ca="1" si="320"/>
        <v>0.18209318286749621</v>
      </c>
      <c r="C3451" s="133" t="s">
        <v>6445</v>
      </c>
      <c r="D3451" s="126" t="s">
        <v>6446</v>
      </c>
      <c r="E3451" s="21"/>
      <c r="F3451" s="22"/>
      <c r="G3451" s="22"/>
      <c r="H3451" s="22"/>
      <c r="I3451" s="23"/>
      <c r="J3451" s="35" t="str">
        <f t="shared" si="321"/>
        <v>➸</v>
      </c>
      <c r="K3451" s="117" t="str">
        <f>词典存放目录!$A$1&amp;L3451&amp;M3451</f>
        <v>F:\《自创文法查阅Excel》4.1备份\《B词汇·红宝书》\红宝书15版图片\3636-さいまつ【歳末】.jpg</v>
      </c>
      <c r="L3451" s="9" t="s">
        <v>18120</v>
      </c>
      <c r="M3451" s="117" t="s">
        <v>21570</v>
      </c>
      <c r="N3451" s="36" t="str">
        <f t="shared" si="322"/>
        <v>▶</v>
      </c>
      <c r="O3451" s="37" t="s">
        <v>17939</v>
      </c>
      <c r="P3451" s="37">
        <v>16</v>
      </c>
      <c r="Q3451" s="37" t="s">
        <v>23</v>
      </c>
      <c r="R3451" s="9" t="str">
        <f>词典存放目录!$A$1&amp;O3451&amp;P3451&amp;Q3451</f>
        <v>F:\《自创文法查阅Excel》4.1备份\《B词汇·红宝书》\红宝书MP3分割\11 n2-さ (16).mp3</v>
      </c>
      <c r="S3451" s="38"/>
      <c r="T3451" s="56"/>
      <c r="U3451" s="56"/>
      <c r="V3451" s="30"/>
      <c r="W3451" s="29"/>
      <c r="X3451" s="9" t="s">
        <v>329</v>
      </c>
    </row>
    <row r="3452" spans="1:24" s="57" customFormat="1" ht="24">
      <c r="A3452" s="31">
        <v>3637</v>
      </c>
      <c r="B3452" s="32">
        <f t="shared" ca="1" si="320"/>
        <v>0.74298055410163433</v>
      </c>
      <c r="C3452" s="133" t="s">
        <v>6447</v>
      </c>
      <c r="D3452" s="126" t="s">
        <v>6448</v>
      </c>
      <c r="E3452" s="21"/>
      <c r="F3452" s="22"/>
      <c r="G3452" s="22"/>
      <c r="H3452" s="22"/>
      <c r="I3452" s="23"/>
      <c r="J3452" s="35" t="str">
        <f t="shared" si="321"/>
        <v>➸</v>
      </c>
      <c r="K3452" s="117" t="str">
        <f>词典存放目录!$A$1&amp;L3452&amp;M3452</f>
        <v>F:\《自创文法查阅Excel》4.1备份\《B词汇·红宝书》\红宝书15版图片\3637-ざいもく【材木】.jpg</v>
      </c>
      <c r="L3452" s="9" t="s">
        <v>18120</v>
      </c>
      <c r="M3452" s="117" t="s">
        <v>21571</v>
      </c>
      <c r="N3452" s="36" t="str">
        <f t="shared" si="322"/>
        <v>▶</v>
      </c>
      <c r="O3452" s="37" t="s">
        <v>17939</v>
      </c>
      <c r="P3452" s="37">
        <v>17</v>
      </c>
      <c r="Q3452" s="37" t="s">
        <v>23</v>
      </c>
      <c r="R3452" s="9" t="str">
        <f>词典存放目录!$A$1&amp;O3452&amp;P3452&amp;Q3452</f>
        <v>F:\《自创文法查阅Excel》4.1备份\《B词汇·红宝书》\红宝书MP3分割\11 n2-さ (17).mp3</v>
      </c>
      <c r="S3452" s="38"/>
      <c r="T3452" s="56"/>
      <c r="U3452" s="56"/>
      <c r="V3452" s="30" t="str">
        <f t="shared" ref="V3452:V3459" si="326">IF(COUNTA(S3452:U3452)=0,"",COUNTIF(S3452:U3452,"0")/COUNTA(S3452:U3452))</f>
        <v/>
      </c>
      <c r="W3452" s="29"/>
      <c r="X3452" s="9" t="s">
        <v>329</v>
      </c>
    </row>
    <row r="3453" spans="1:24" s="57" customFormat="1" ht="24">
      <c r="A3453" s="31">
        <v>3639</v>
      </c>
      <c r="B3453" s="32">
        <f t="shared" ca="1" si="320"/>
        <v>0.22632213589256955</v>
      </c>
      <c r="C3453" s="133" t="s">
        <v>6449</v>
      </c>
      <c r="D3453" s="126" t="s">
        <v>6450</v>
      </c>
      <c r="E3453" s="21"/>
      <c r="F3453" s="22"/>
      <c r="G3453" s="22"/>
      <c r="H3453" s="22"/>
      <c r="I3453" s="23"/>
      <c r="J3453" s="35" t="str">
        <f t="shared" si="321"/>
        <v>➸</v>
      </c>
      <c r="K3453" s="117" t="str">
        <f>词典存放目录!$A$1&amp;L3453&amp;M3453</f>
        <v>F:\《自创文法查阅Excel》4.1备份\《B词汇·红宝书》\红宝书15版图片\3639-サイレン【siren】.jpg</v>
      </c>
      <c r="L3453" s="9" t="s">
        <v>18120</v>
      </c>
      <c r="M3453" s="117" t="s">
        <v>21572</v>
      </c>
      <c r="N3453" s="36" t="str">
        <f t="shared" si="322"/>
        <v>▶</v>
      </c>
      <c r="O3453" s="37" t="s">
        <v>17939</v>
      </c>
      <c r="P3453" s="37">
        <v>19</v>
      </c>
      <c r="Q3453" s="37" t="s">
        <v>23</v>
      </c>
      <c r="R3453" s="9" t="str">
        <f>词典存放目录!$A$1&amp;O3453&amp;P3453&amp;Q3453</f>
        <v>F:\《自创文法查阅Excel》4.1备份\《B词汇·红宝书》\红宝书MP3分割\11 n2-さ (19).mp3</v>
      </c>
      <c r="S3453" s="38"/>
      <c r="T3453" s="56"/>
      <c r="U3453" s="56"/>
      <c r="V3453" s="30" t="str">
        <f t="shared" si="326"/>
        <v/>
      </c>
      <c r="W3453" s="29"/>
      <c r="X3453" s="9" t="s">
        <v>329</v>
      </c>
    </row>
    <row r="3454" spans="1:24" s="57" customFormat="1" ht="24">
      <c r="A3454" s="31">
        <v>3640</v>
      </c>
      <c r="B3454" s="32">
        <f t="shared" ref="B3454:B3517" ca="1" si="327">RAND()</f>
        <v>0.52384285364353034</v>
      </c>
      <c r="C3454" s="133" t="s">
        <v>6451</v>
      </c>
      <c r="D3454" s="126" t="s">
        <v>6452</v>
      </c>
      <c r="E3454" s="21"/>
      <c r="F3454" s="22"/>
      <c r="G3454" s="22"/>
      <c r="H3454" s="22"/>
      <c r="I3454" s="23"/>
      <c r="J3454" s="35" t="str">
        <f t="shared" ref="J3454:J3517" si="328">HYPERLINK(K3454,"➸")</f>
        <v>➸</v>
      </c>
      <c r="K3454" s="117" t="str">
        <f>词典存放目录!$A$1&amp;L3454&amp;M3454</f>
        <v>F:\《自创文法查阅Excel》4.1备份\《B词汇·红宝书》\红宝书15版图片\3640-さえずる【囀る】.jpg</v>
      </c>
      <c r="L3454" s="9" t="s">
        <v>18120</v>
      </c>
      <c r="M3454" s="117" t="s">
        <v>21573</v>
      </c>
      <c r="N3454" s="36" t="str">
        <f t="shared" ref="N3454:N3517" si="329">HYPERLINK(R3454,"▶")</f>
        <v>▶</v>
      </c>
      <c r="O3454" s="37" t="s">
        <v>17939</v>
      </c>
      <c r="P3454" s="37">
        <v>20</v>
      </c>
      <c r="Q3454" s="37" t="s">
        <v>23</v>
      </c>
      <c r="R3454" s="9" t="str">
        <f>词典存放目录!$A$1&amp;O3454&amp;P3454&amp;Q3454</f>
        <v>F:\《自创文法查阅Excel》4.1备份\《B词汇·红宝书》\红宝书MP3分割\11 n2-さ (20).mp3</v>
      </c>
      <c r="S3454" s="38"/>
      <c r="T3454" s="56"/>
      <c r="U3454" s="56"/>
      <c r="V3454" s="30" t="str">
        <f t="shared" si="326"/>
        <v/>
      </c>
      <c r="W3454" s="29"/>
      <c r="X3454" s="9" t="s">
        <v>329</v>
      </c>
    </row>
    <row r="3455" spans="1:24" s="57" customFormat="1" ht="24">
      <c r="A3455" s="31">
        <v>3641</v>
      </c>
      <c r="B3455" s="32">
        <f t="shared" ca="1" si="327"/>
        <v>0.53767125964428308</v>
      </c>
      <c r="C3455" s="133" t="s">
        <v>6453</v>
      </c>
      <c r="D3455" s="126" t="s">
        <v>6454</v>
      </c>
      <c r="E3455" s="21"/>
      <c r="F3455" s="22"/>
      <c r="G3455" s="22"/>
      <c r="H3455" s="22"/>
      <c r="I3455" s="23"/>
      <c r="J3455" s="35" t="str">
        <f t="shared" si="328"/>
        <v>➸</v>
      </c>
      <c r="K3455" s="117" t="str">
        <f>词典存放目录!$A$1&amp;L3455&amp;M3455</f>
        <v>F:\《自创文法查阅Excel》4.1备份\《B词汇·红宝书》\红宝书15版图片\3641-さかい【境】.jpg</v>
      </c>
      <c r="L3455" s="9" t="s">
        <v>18120</v>
      </c>
      <c r="M3455" s="117" t="s">
        <v>21574</v>
      </c>
      <c r="N3455" s="36" t="str">
        <f t="shared" si="329"/>
        <v>▶</v>
      </c>
      <c r="O3455" s="37" t="s">
        <v>17939</v>
      </c>
      <c r="P3455" s="37">
        <v>21</v>
      </c>
      <c r="Q3455" s="37" t="s">
        <v>23</v>
      </c>
      <c r="R3455" s="9" t="str">
        <f>词典存放目录!$A$1&amp;O3455&amp;P3455&amp;Q3455</f>
        <v>F:\《自创文法查阅Excel》4.1备份\《B词汇·红宝书》\红宝书MP3分割\11 n2-さ (21).mp3</v>
      </c>
      <c r="S3455" s="38"/>
      <c r="T3455" s="56"/>
      <c r="U3455" s="56"/>
      <c r="V3455" s="30" t="str">
        <f t="shared" si="326"/>
        <v/>
      </c>
      <c r="W3455" s="29"/>
      <c r="X3455" s="9" t="s">
        <v>329</v>
      </c>
    </row>
    <row r="3456" spans="1:24" s="57" customFormat="1" ht="24">
      <c r="A3456" s="31">
        <v>3642</v>
      </c>
      <c r="B3456" s="32">
        <f t="shared" ca="1" si="327"/>
        <v>0.2540817422452043</v>
      </c>
      <c r="C3456" s="133" t="s">
        <v>6455</v>
      </c>
      <c r="D3456" s="126" t="s">
        <v>6456</v>
      </c>
      <c r="E3456" s="21"/>
      <c r="F3456" s="22"/>
      <c r="G3456" s="22"/>
      <c r="H3456" s="22"/>
      <c r="I3456" s="23"/>
      <c r="J3456" s="35" t="str">
        <f t="shared" si="328"/>
        <v>➸</v>
      </c>
      <c r="K3456" s="117" t="str">
        <f>词典存放目录!$A$1&amp;L3456&amp;M3456</f>
        <v>F:\《自创文法查阅Excel》4.1备份\《B词汇·红宝书》\红宝书15版图片\3642-さかさ【逆さ】.jpg</v>
      </c>
      <c r="L3456" s="9" t="s">
        <v>18120</v>
      </c>
      <c r="M3456" s="117" t="s">
        <v>21575</v>
      </c>
      <c r="N3456" s="36" t="str">
        <f t="shared" si="329"/>
        <v>▶</v>
      </c>
      <c r="O3456" s="37" t="s">
        <v>17939</v>
      </c>
      <c r="P3456" s="37">
        <v>22</v>
      </c>
      <c r="Q3456" s="37" t="s">
        <v>23</v>
      </c>
      <c r="R3456" s="9" t="str">
        <f>词典存放目录!$A$1&amp;O3456&amp;P3456&amp;Q3456</f>
        <v>F:\《自创文法查阅Excel》4.1备份\《B词汇·红宝书》\红宝书MP3分割\11 n2-さ (22).mp3</v>
      </c>
      <c r="S3456" s="38"/>
      <c r="T3456" s="56"/>
      <c r="U3456" s="56"/>
      <c r="V3456" s="30" t="str">
        <f t="shared" si="326"/>
        <v/>
      </c>
      <c r="W3456" s="29"/>
      <c r="X3456" s="9" t="s">
        <v>329</v>
      </c>
    </row>
    <row r="3457" spans="1:24" s="57" customFormat="1" ht="24">
      <c r="A3457" s="31">
        <v>3643</v>
      </c>
      <c r="B3457" s="32">
        <f t="shared" ca="1" si="327"/>
        <v>0.22394997886265455</v>
      </c>
      <c r="C3457" s="133" t="s">
        <v>6457</v>
      </c>
      <c r="D3457" s="126" t="s">
        <v>6458</v>
      </c>
      <c r="E3457" s="21"/>
      <c r="F3457" s="22"/>
      <c r="G3457" s="22"/>
      <c r="H3457" s="22"/>
      <c r="I3457" s="23"/>
      <c r="J3457" s="35" t="str">
        <f t="shared" si="328"/>
        <v>➸</v>
      </c>
      <c r="K3457" s="117" t="str">
        <f>词典存放目录!$A$1&amp;L3457&amp;M3457</f>
        <v>F:\《自创文法查阅Excel》4.1备份\《B词汇·红宝书》\红宝书15版图片\3643-さかさま【逆様】.jpg</v>
      </c>
      <c r="L3457" s="9" t="s">
        <v>18120</v>
      </c>
      <c r="M3457" s="117" t="s">
        <v>21576</v>
      </c>
      <c r="N3457" s="36" t="str">
        <f t="shared" si="329"/>
        <v>▶</v>
      </c>
      <c r="O3457" s="37" t="s">
        <v>17939</v>
      </c>
      <c r="P3457" s="37">
        <v>23</v>
      </c>
      <c r="Q3457" s="37" t="s">
        <v>23</v>
      </c>
      <c r="R3457" s="9" t="str">
        <f>词典存放目录!$A$1&amp;O3457&amp;P3457&amp;Q3457</f>
        <v>F:\《自创文法查阅Excel》4.1备份\《B词汇·红宝书》\红宝书MP3分割\11 n2-さ (23).mp3</v>
      </c>
      <c r="S3457" s="38"/>
      <c r="T3457" s="56"/>
      <c r="U3457" s="56"/>
      <c r="V3457" s="30" t="str">
        <f t="shared" si="326"/>
        <v/>
      </c>
      <c r="W3457" s="29"/>
      <c r="X3457" s="9" t="s">
        <v>329</v>
      </c>
    </row>
    <row r="3458" spans="1:24" s="57" customFormat="1" ht="24">
      <c r="A3458" s="31">
        <v>3644</v>
      </c>
      <c r="B3458" s="32">
        <f t="shared" ca="1" si="327"/>
        <v>0.28951822592492105</v>
      </c>
      <c r="C3458" s="133" t="s">
        <v>6459</v>
      </c>
      <c r="D3458" s="126" t="s">
        <v>6460</v>
      </c>
      <c r="E3458" s="21"/>
      <c r="F3458" s="22"/>
      <c r="G3458" s="22"/>
      <c r="H3458" s="22"/>
      <c r="I3458" s="23"/>
      <c r="J3458" s="35" t="str">
        <f t="shared" si="328"/>
        <v>➸</v>
      </c>
      <c r="K3458" s="117" t="str">
        <f>词典存放目录!$A$1&amp;L3458&amp;M3458</f>
        <v>F:\《自创文法查阅Excel》4.1备份\《B词汇·红宝书》\红宝书15版图片\3644-さかだち【逆立ち】.jpg</v>
      </c>
      <c r="L3458" s="9" t="s">
        <v>18120</v>
      </c>
      <c r="M3458" s="117" t="s">
        <v>21577</v>
      </c>
      <c r="N3458" s="36" t="str">
        <f t="shared" si="329"/>
        <v>▶</v>
      </c>
      <c r="O3458" s="37" t="s">
        <v>17939</v>
      </c>
      <c r="P3458" s="37">
        <v>24</v>
      </c>
      <c r="Q3458" s="37" t="s">
        <v>23</v>
      </c>
      <c r="R3458" s="9" t="str">
        <f>词典存放目录!$A$1&amp;O3458&amp;P3458&amp;Q3458</f>
        <v>F:\《自创文法查阅Excel》4.1备份\《B词汇·红宝书》\红宝书MP3分割\11 n2-さ (24).mp3</v>
      </c>
      <c r="S3458" s="38"/>
      <c r="T3458" s="56"/>
      <c r="U3458" s="56"/>
      <c r="V3458" s="30" t="str">
        <f t="shared" si="326"/>
        <v/>
      </c>
      <c r="W3458" s="29"/>
      <c r="X3458" s="9" t="s">
        <v>329</v>
      </c>
    </row>
    <row r="3459" spans="1:24" s="57" customFormat="1" ht="24">
      <c r="A3459" s="31">
        <v>3645</v>
      </c>
      <c r="B3459" s="32">
        <f t="shared" ca="1" si="327"/>
        <v>0.70340973907058357</v>
      </c>
      <c r="C3459" s="133" t="s">
        <v>6461</v>
      </c>
      <c r="D3459" s="126" t="s">
        <v>6462</v>
      </c>
      <c r="E3459" s="21"/>
      <c r="F3459" s="22"/>
      <c r="G3459" s="22"/>
      <c r="H3459" s="22"/>
      <c r="I3459" s="23"/>
      <c r="J3459" s="35" t="str">
        <f t="shared" si="328"/>
        <v>➸</v>
      </c>
      <c r="K3459" s="117" t="str">
        <f>词典存放目录!$A$1&amp;L3459&amp;M3459</f>
        <v>F:\《自创文法查阅Excel》4.1备份\《B词汇·红宝书》\红宝书15版图片\3645-さかのぼる【遡る·溯る】.jpg</v>
      </c>
      <c r="L3459" s="9" t="s">
        <v>18120</v>
      </c>
      <c r="M3459" s="117" t="s">
        <v>21578</v>
      </c>
      <c r="N3459" s="36" t="str">
        <f t="shared" si="329"/>
        <v>▶</v>
      </c>
      <c r="O3459" s="37" t="s">
        <v>17939</v>
      </c>
      <c r="P3459" s="37">
        <v>25</v>
      </c>
      <c r="Q3459" s="37" t="s">
        <v>23</v>
      </c>
      <c r="R3459" s="9" t="str">
        <f>词典存放目录!$A$1&amp;O3459&amp;P3459&amp;Q3459</f>
        <v>F:\《自创文法查阅Excel》4.1备份\《B词汇·红宝书》\红宝书MP3分割\11 n2-さ (25).mp3</v>
      </c>
      <c r="S3459" s="38"/>
      <c r="T3459" s="56"/>
      <c r="U3459" s="56"/>
      <c r="V3459" s="30" t="str">
        <f t="shared" si="326"/>
        <v/>
      </c>
      <c r="W3459" s="29"/>
      <c r="X3459" s="9" t="s">
        <v>329</v>
      </c>
    </row>
    <row r="3460" spans="1:24" s="57" customFormat="1" ht="24">
      <c r="A3460" s="31">
        <v>3646</v>
      </c>
      <c r="B3460" s="32">
        <f t="shared" ca="1" si="327"/>
        <v>0.98081939125407336</v>
      </c>
      <c r="C3460" s="133" t="s">
        <v>6463</v>
      </c>
      <c r="D3460" s="126" t="s">
        <v>6464</v>
      </c>
      <c r="E3460" s="21"/>
      <c r="F3460" s="22"/>
      <c r="G3460" s="22"/>
      <c r="H3460" s="22"/>
      <c r="I3460" s="23"/>
      <c r="J3460" s="35" t="str">
        <f t="shared" si="328"/>
        <v>➸</v>
      </c>
      <c r="K3460" s="117" t="str">
        <f>词典存放目录!$A$1&amp;L3460&amp;M3460</f>
        <v>F:\《自创文法查阅Excel》4.1备份\《B词汇·红宝书》\红宝书15版图片\3646-さかば【酒場】.jpg</v>
      </c>
      <c r="L3460" s="9" t="s">
        <v>18120</v>
      </c>
      <c r="M3460" s="117" t="s">
        <v>21579</v>
      </c>
      <c r="N3460" s="36" t="str">
        <f t="shared" si="329"/>
        <v>▶</v>
      </c>
      <c r="O3460" s="37" t="s">
        <v>17939</v>
      </c>
      <c r="P3460" s="37">
        <v>26</v>
      </c>
      <c r="Q3460" s="37" t="s">
        <v>23</v>
      </c>
      <c r="R3460" s="9" t="str">
        <f>词典存放目录!$A$1&amp;O3460&amp;P3460&amp;Q3460</f>
        <v>F:\《自创文法查阅Excel》4.1备份\《B词汇·红宝书》\红宝书MP3分割\11 n2-さ (26).mp3</v>
      </c>
      <c r="S3460" s="38"/>
      <c r="T3460" s="56"/>
      <c r="U3460" s="56"/>
      <c r="V3460" s="30"/>
      <c r="W3460" s="29"/>
      <c r="X3460" s="9" t="s">
        <v>329</v>
      </c>
    </row>
    <row r="3461" spans="1:24" s="57" customFormat="1" ht="24">
      <c r="A3461" s="31">
        <v>3647</v>
      </c>
      <c r="B3461" s="32">
        <f t="shared" ca="1" si="327"/>
        <v>0.36689932209359466</v>
      </c>
      <c r="C3461" s="133" t="s">
        <v>6465</v>
      </c>
      <c r="D3461" s="126" t="s">
        <v>6466</v>
      </c>
      <c r="E3461" s="21"/>
      <c r="F3461" s="22"/>
      <c r="G3461" s="22"/>
      <c r="H3461" s="22"/>
      <c r="I3461" s="23"/>
      <c r="J3461" s="35" t="str">
        <f t="shared" si="328"/>
        <v>➸</v>
      </c>
      <c r="K3461" s="117" t="str">
        <f>词典存放目录!$A$1&amp;L3461&amp;M3461</f>
        <v>F:\《自创文法查阅Excel》4.1备份\《B词汇·红宝书》\红宝书15版图片\3647-さからう【逆らう】.jpg</v>
      </c>
      <c r="L3461" s="9" t="s">
        <v>18120</v>
      </c>
      <c r="M3461" s="117" t="s">
        <v>21580</v>
      </c>
      <c r="N3461" s="36" t="str">
        <f t="shared" si="329"/>
        <v>▶</v>
      </c>
      <c r="O3461" s="37" t="s">
        <v>17939</v>
      </c>
      <c r="P3461" s="37">
        <v>27</v>
      </c>
      <c r="Q3461" s="37" t="s">
        <v>23</v>
      </c>
      <c r="R3461" s="9" t="str">
        <f>词典存放目录!$A$1&amp;O3461&amp;P3461&amp;Q3461</f>
        <v>F:\《自创文法查阅Excel》4.1备份\《B词汇·红宝书》\红宝书MP3分割\11 n2-さ (27).mp3</v>
      </c>
      <c r="S3461" s="38"/>
      <c r="T3461" s="56"/>
      <c r="U3461" s="56"/>
      <c r="V3461" s="30" t="str">
        <f t="shared" ref="V3461:V3469" si="330">IF(COUNTA(S3461:U3461)=0,"",COUNTIF(S3461:U3461,"0")/COUNTA(S3461:U3461))</f>
        <v/>
      </c>
      <c r="W3461" s="29"/>
      <c r="X3461" s="9" t="s">
        <v>329</v>
      </c>
    </row>
    <row r="3462" spans="1:24" s="57" customFormat="1" ht="24">
      <c r="A3462" s="31">
        <v>3648</v>
      </c>
      <c r="B3462" s="32">
        <f t="shared" ca="1" si="327"/>
        <v>9.4822263927124006E-2</v>
      </c>
      <c r="C3462" s="133" t="s">
        <v>6467</v>
      </c>
      <c r="D3462" s="126" t="s">
        <v>6468</v>
      </c>
      <c r="E3462" s="21"/>
      <c r="F3462" s="22"/>
      <c r="G3462" s="22"/>
      <c r="H3462" s="22"/>
      <c r="I3462" s="23"/>
      <c r="J3462" s="35" t="str">
        <f t="shared" si="328"/>
        <v>➸</v>
      </c>
      <c r="K3462" s="117" t="str">
        <f>词典存放目录!$A$1&amp;L3462&amp;M3462</f>
        <v>F:\《自创文法查阅Excel》4.1备份\《B词汇·红宝书》\红宝书15版图片\3648-さかり【盛り】.jpg</v>
      </c>
      <c r="L3462" s="9" t="s">
        <v>18120</v>
      </c>
      <c r="M3462" s="117" t="s">
        <v>21581</v>
      </c>
      <c r="N3462" s="36" t="str">
        <f t="shared" si="329"/>
        <v>▶</v>
      </c>
      <c r="O3462" s="37" t="s">
        <v>17939</v>
      </c>
      <c r="P3462" s="37">
        <v>28</v>
      </c>
      <c r="Q3462" s="37" t="s">
        <v>23</v>
      </c>
      <c r="R3462" s="9" t="str">
        <f>词典存放目录!$A$1&amp;O3462&amp;P3462&amp;Q3462</f>
        <v>F:\《自创文法查阅Excel》4.1备份\《B词汇·红宝书》\红宝书MP3分割\11 n2-さ (28).mp3</v>
      </c>
      <c r="S3462" s="38"/>
      <c r="T3462" s="56"/>
      <c r="U3462" s="56"/>
      <c r="V3462" s="30" t="str">
        <f t="shared" si="330"/>
        <v/>
      </c>
      <c r="W3462" s="29"/>
      <c r="X3462" s="9" t="s">
        <v>329</v>
      </c>
    </row>
    <row r="3463" spans="1:24" s="57" customFormat="1" ht="24">
      <c r="A3463" s="31">
        <v>3649</v>
      </c>
      <c r="B3463" s="32">
        <f t="shared" ca="1" si="327"/>
        <v>0.25779982316649019</v>
      </c>
      <c r="C3463" s="133" t="s">
        <v>6469</v>
      </c>
      <c r="D3463" s="126" t="s">
        <v>6470</v>
      </c>
      <c r="E3463" s="21"/>
      <c r="F3463" s="22"/>
      <c r="G3463" s="22"/>
      <c r="H3463" s="22"/>
      <c r="I3463" s="23"/>
      <c r="J3463" s="35" t="str">
        <f t="shared" si="328"/>
        <v>➸</v>
      </c>
      <c r="K3463" s="117" t="str">
        <f>词典存放目录!$A$1&amp;L3463&amp;M3463</f>
        <v>F:\《自创文法查阅Excel》4.1备份\《B词汇·红宝书》\红宝书15版图片\3649-～ざかり【～盛り】.jpg</v>
      </c>
      <c r="L3463" s="9" t="s">
        <v>18120</v>
      </c>
      <c r="M3463" s="117" t="s">
        <v>21582</v>
      </c>
      <c r="N3463" s="36" t="str">
        <f t="shared" si="329"/>
        <v>▶</v>
      </c>
      <c r="O3463" s="37" t="s">
        <v>17939</v>
      </c>
      <c r="P3463" s="37">
        <v>29</v>
      </c>
      <c r="Q3463" s="37" t="s">
        <v>23</v>
      </c>
      <c r="R3463" s="9" t="str">
        <f>词典存放目录!$A$1&amp;O3463&amp;P3463&amp;Q3463</f>
        <v>F:\《自创文法查阅Excel》4.1备份\《B词汇·红宝书》\红宝书MP3分割\11 n2-さ (29).mp3</v>
      </c>
      <c r="S3463" s="38"/>
      <c r="T3463" s="56"/>
      <c r="U3463" s="56"/>
      <c r="V3463" s="30" t="str">
        <f t="shared" si="330"/>
        <v/>
      </c>
      <c r="W3463" s="29"/>
      <c r="X3463" s="9" t="s">
        <v>329</v>
      </c>
    </row>
    <row r="3464" spans="1:24" s="57" customFormat="1" ht="24">
      <c r="A3464" s="31">
        <v>3650</v>
      </c>
      <c r="B3464" s="32">
        <f t="shared" ca="1" si="327"/>
        <v>0.5332871832200532</v>
      </c>
      <c r="C3464" s="133" t="s">
        <v>6180</v>
      </c>
      <c r="D3464" s="126" t="s">
        <v>6471</v>
      </c>
      <c r="E3464" s="21"/>
      <c r="F3464" s="22"/>
      <c r="G3464" s="22"/>
      <c r="H3464" s="22"/>
      <c r="I3464" s="23"/>
      <c r="J3464" s="35" t="str">
        <f t="shared" si="328"/>
        <v>➸</v>
      </c>
      <c r="K3464" s="117" t="str">
        <f>词典存放目录!$A$1&amp;L3464&amp;M3464</f>
        <v>F:\《自创文法查阅Excel》4.1备份\《B词汇·红宝书》\红宝书15版图片\3650-さく【裂く】.jpg</v>
      </c>
      <c r="L3464" s="9" t="s">
        <v>18120</v>
      </c>
      <c r="M3464" s="117" t="s">
        <v>21583</v>
      </c>
      <c r="N3464" s="36" t="str">
        <f t="shared" si="329"/>
        <v>▶</v>
      </c>
      <c r="O3464" s="37" t="s">
        <v>17939</v>
      </c>
      <c r="P3464" s="37">
        <v>30</v>
      </c>
      <c r="Q3464" s="37" t="s">
        <v>23</v>
      </c>
      <c r="R3464" s="9" t="str">
        <f>词典存放目录!$A$1&amp;O3464&amp;P3464&amp;Q3464</f>
        <v>F:\《自创文法查阅Excel》4.1备份\《B词汇·红宝书》\红宝书MP3分割\11 n2-さ (30).mp3</v>
      </c>
      <c r="S3464" s="38"/>
      <c r="T3464" s="56"/>
      <c r="U3464" s="56"/>
      <c r="V3464" s="30" t="str">
        <f t="shared" si="330"/>
        <v/>
      </c>
      <c r="W3464" s="29"/>
      <c r="X3464" s="9" t="s">
        <v>329</v>
      </c>
    </row>
    <row r="3465" spans="1:24" s="57" customFormat="1" ht="24">
      <c r="A3465" s="31">
        <v>3651</v>
      </c>
      <c r="B3465" s="32">
        <f t="shared" ca="1" si="327"/>
        <v>0.22582741209107915</v>
      </c>
      <c r="C3465" s="133" t="s">
        <v>6472</v>
      </c>
      <c r="D3465" s="126" t="s">
        <v>6473</v>
      </c>
      <c r="E3465" s="21"/>
      <c r="F3465" s="22"/>
      <c r="G3465" s="22"/>
      <c r="H3465" s="22"/>
      <c r="I3465" s="23"/>
      <c r="J3465" s="35" t="str">
        <f t="shared" si="328"/>
        <v>➸</v>
      </c>
      <c r="K3465" s="117" t="str">
        <f>词典存放目录!$A$1&amp;L3465&amp;M3465</f>
        <v>F:\《自创文法查阅Excel》4.1备份\《B词汇·红宝书》\红宝书15版图片\3651-さく～【昨～】.jpg</v>
      </c>
      <c r="L3465" s="9" t="s">
        <v>18120</v>
      </c>
      <c r="M3465" s="117" t="s">
        <v>21584</v>
      </c>
      <c r="N3465" s="36" t="str">
        <f t="shared" si="329"/>
        <v>▶</v>
      </c>
      <c r="O3465" s="37" t="s">
        <v>17939</v>
      </c>
      <c r="P3465" s="37">
        <v>31</v>
      </c>
      <c r="Q3465" s="37" t="s">
        <v>23</v>
      </c>
      <c r="R3465" s="9" t="str">
        <f>词典存放目录!$A$1&amp;O3465&amp;P3465&amp;Q3465</f>
        <v>F:\《自创文法查阅Excel》4.1备份\《B词汇·红宝书》\红宝书MP3分割\11 n2-さ (31).mp3</v>
      </c>
      <c r="S3465" s="38"/>
      <c r="T3465" s="56"/>
      <c r="U3465" s="56"/>
      <c r="V3465" s="30" t="str">
        <f t="shared" si="330"/>
        <v/>
      </c>
      <c r="W3465" s="29"/>
      <c r="X3465" s="9" t="s">
        <v>329</v>
      </c>
    </row>
    <row r="3466" spans="1:24" s="57" customFormat="1" ht="24">
      <c r="A3466" s="31">
        <v>3652</v>
      </c>
      <c r="B3466" s="32">
        <f t="shared" ca="1" si="327"/>
        <v>0.29773621664116812</v>
      </c>
      <c r="C3466" s="133" t="s">
        <v>6474</v>
      </c>
      <c r="D3466" s="126" t="s">
        <v>6475</v>
      </c>
      <c r="E3466" s="21"/>
      <c r="F3466" s="22"/>
      <c r="G3466" s="22"/>
      <c r="H3466" s="22"/>
      <c r="I3466" s="23"/>
      <c r="J3466" s="35" t="str">
        <f t="shared" si="328"/>
        <v>➸</v>
      </c>
      <c r="K3466" s="117" t="str">
        <f>词典存放目录!$A$1&amp;L3466&amp;M3466</f>
        <v>F:\《自创文法查阅Excel》4.1备份\《B词汇·红宝书》\红宝书15版图片\3652-さくいん【索引】.jpg</v>
      </c>
      <c r="L3466" s="9" t="s">
        <v>18120</v>
      </c>
      <c r="M3466" s="117" t="s">
        <v>21585</v>
      </c>
      <c r="N3466" s="36" t="str">
        <f t="shared" si="329"/>
        <v>▶</v>
      </c>
      <c r="O3466" s="37" t="s">
        <v>17939</v>
      </c>
      <c r="P3466" s="37">
        <v>32</v>
      </c>
      <c r="Q3466" s="37" t="s">
        <v>23</v>
      </c>
      <c r="R3466" s="9" t="str">
        <f>词典存放目录!$A$1&amp;O3466&amp;P3466&amp;Q3466</f>
        <v>F:\《自创文法查阅Excel》4.1备份\《B词汇·红宝书》\红宝书MP3分割\11 n2-さ (32).mp3</v>
      </c>
      <c r="S3466" s="38"/>
      <c r="T3466" s="56"/>
      <c r="U3466" s="56"/>
      <c r="V3466" s="30" t="str">
        <f t="shared" si="330"/>
        <v/>
      </c>
      <c r="W3466" s="29"/>
      <c r="X3466" s="9" t="s">
        <v>329</v>
      </c>
    </row>
    <row r="3467" spans="1:24" s="57" customFormat="1" ht="24">
      <c r="A3467" s="31">
        <v>3653</v>
      </c>
      <c r="B3467" s="32">
        <f t="shared" ca="1" si="327"/>
        <v>0.46085903454325305</v>
      </c>
      <c r="C3467" s="133" t="s">
        <v>6476</v>
      </c>
      <c r="D3467" s="126" t="s">
        <v>6477</v>
      </c>
      <c r="E3467" s="21"/>
      <c r="F3467" s="22"/>
      <c r="G3467" s="22"/>
      <c r="H3467" s="22"/>
      <c r="I3467" s="23"/>
      <c r="J3467" s="35" t="str">
        <f t="shared" si="328"/>
        <v>➸</v>
      </c>
      <c r="K3467" s="117" t="str">
        <f>词典存放目录!$A$1&amp;L3467&amp;M3467</f>
        <v>F:\《自创文法查阅Excel》4.1备份\《B词汇·红宝书》\红宝书15版图片\3653-さくげん【削減】.jpg</v>
      </c>
      <c r="L3467" s="9" t="s">
        <v>18120</v>
      </c>
      <c r="M3467" s="117" t="s">
        <v>21586</v>
      </c>
      <c r="N3467" s="36" t="str">
        <f t="shared" si="329"/>
        <v>▶</v>
      </c>
      <c r="O3467" s="37" t="s">
        <v>17939</v>
      </c>
      <c r="P3467" s="37">
        <v>33</v>
      </c>
      <c r="Q3467" s="37" t="s">
        <v>23</v>
      </c>
      <c r="R3467" s="9" t="str">
        <f>词典存放目录!$A$1&amp;O3467&amp;P3467&amp;Q3467</f>
        <v>F:\《自创文法查阅Excel》4.1备份\《B词汇·红宝书》\红宝书MP3分割\11 n2-さ (33).mp3</v>
      </c>
      <c r="S3467" s="38"/>
      <c r="T3467" s="56"/>
      <c r="U3467" s="56"/>
      <c r="V3467" s="30" t="str">
        <f t="shared" si="330"/>
        <v/>
      </c>
      <c r="W3467" s="29"/>
      <c r="X3467" s="9" t="s">
        <v>329</v>
      </c>
    </row>
    <row r="3468" spans="1:24" s="57" customFormat="1" ht="24">
      <c r="A3468" s="31">
        <v>3654</v>
      </c>
      <c r="B3468" s="32">
        <f t="shared" ca="1" si="327"/>
        <v>0.95847175182494582</v>
      </c>
      <c r="C3468" s="133" t="s">
        <v>6478</v>
      </c>
      <c r="D3468" s="126" t="s">
        <v>6479</v>
      </c>
      <c r="E3468" s="21"/>
      <c r="F3468" s="22"/>
      <c r="G3468" s="22"/>
      <c r="H3468" s="22"/>
      <c r="I3468" s="23"/>
      <c r="J3468" s="35" t="str">
        <f t="shared" si="328"/>
        <v>➸</v>
      </c>
      <c r="K3468" s="117" t="str">
        <f>词典存放目录!$A$1&amp;L3468&amp;M3468</f>
        <v>F:\《自创文法查阅Excel》4.1备份\《B词汇·红宝书》\红宝书15版图片\3654-さくじょ【削除】.jpg</v>
      </c>
      <c r="L3468" s="9" t="s">
        <v>18120</v>
      </c>
      <c r="M3468" s="117" t="s">
        <v>21587</v>
      </c>
      <c r="N3468" s="36" t="str">
        <f t="shared" si="329"/>
        <v>▶</v>
      </c>
      <c r="O3468" s="37" t="s">
        <v>17939</v>
      </c>
      <c r="P3468" s="37">
        <v>34</v>
      </c>
      <c r="Q3468" s="37" t="s">
        <v>23</v>
      </c>
      <c r="R3468" s="9" t="str">
        <f>词典存放目录!$A$1&amp;O3468&amp;P3468&amp;Q3468</f>
        <v>F:\《自创文法查阅Excel》4.1备份\《B词汇·红宝书》\红宝书MP3分割\11 n2-さ (34).mp3</v>
      </c>
      <c r="S3468" s="38"/>
      <c r="T3468" s="56"/>
      <c r="U3468" s="56"/>
      <c r="V3468" s="30" t="str">
        <f t="shared" si="330"/>
        <v/>
      </c>
      <c r="W3468" s="29"/>
      <c r="X3468" s="9" t="s">
        <v>329</v>
      </c>
    </row>
    <row r="3469" spans="1:24" s="57" customFormat="1" ht="24">
      <c r="A3469" s="31">
        <v>3655</v>
      </c>
      <c r="B3469" s="32">
        <f t="shared" ca="1" si="327"/>
        <v>0.4873626535665031</v>
      </c>
      <c r="C3469" s="133" t="s">
        <v>6480</v>
      </c>
      <c r="D3469" s="126" t="s">
        <v>6481</v>
      </c>
      <c r="E3469" s="21"/>
      <c r="F3469" s="22"/>
      <c r="G3469" s="22"/>
      <c r="H3469" s="22"/>
      <c r="I3469" s="23"/>
      <c r="J3469" s="35" t="str">
        <f t="shared" si="328"/>
        <v>➸</v>
      </c>
      <c r="K3469" s="117" t="str">
        <f>词典存放目录!$A$1&amp;L3469&amp;M3469</f>
        <v>F:\《自创文法查阅Excel》4.1备份\《B词汇·红宝书》\红宝书15版图片\3655-さくもつ【作物】.jpg</v>
      </c>
      <c r="L3469" s="9" t="s">
        <v>18120</v>
      </c>
      <c r="M3469" s="117" t="s">
        <v>21588</v>
      </c>
      <c r="N3469" s="36" t="str">
        <f t="shared" si="329"/>
        <v>▶</v>
      </c>
      <c r="O3469" s="37" t="s">
        <v>17939</v>
      </c>
      <c r="P3469" s="37">
        <v>35</v>
      </c>
      <c r="Q3469" s="37" t="s">
        <v>23</v>
      </c>
      <c r="R3469" s="9" t="str">
        <f>词典存放目录!$A$1&amp;O3469&amp;P3469&amp;Q3469</f>
        <v>F:\《自创文法查阅Excel》4.1备份\《B词汇·红宝书》\红宝书MP3分割\11 n2-さ (35).mp3</v>
      </c>
      <c r="S3469" s="38"/>
      <c r="T3469" s="56"/>
      <c r="U3469" s="56"/>
      <c r="V3469" s="30" t="str">
        <f t="shared" si="330"/>
        <v/>
      </c>
      <c r="W3469" s="29"/>
      <c r="X3469" s="9" t="s">
        <v>329</v>
      </c>
    </row>
    <row r="3470" spans="1:24" s="57" customFormat="1" ht="24">
      <c r="A3470" s="31">
        <v>3656</v>
      </c>
      <c r="B3470" s="32">
        <f t="shared" ca="1" si="327"/>
        <v>0.18045171664323356</v>
      </c>
      <c r="C3470" s="133" t="s">
        <v>6482</v>
      </c>
      <c r="D3470" s="126" t="s">
        <v>6483</v>
      </c>
      <c r="E3470" s="21"/>
      <c r="F3470" s="22"/>
      <c r="G3470" s="22"/>
      <c r="H3470" s="22"/>
      <c r="I3470" s="23"/>
      <c r="J3470" s="35" t="str">
        <f t="shared" si="328"/>
        <v>➸</v>
      </c>
      <c r="K3470" s="117" t="str">
        <f>词典存放目录!$A$1&amp;L3470&amp;M3470</f>
        <v>F:\《自创文法查阅Excel》4.1备份\《B词汇·红宝书》\红宝书15版图片\3656-さくらなみき【桜並木】.jpg</v>
      </c>
      <c r="L3470" s="9" t="s">
        <v>18120</v>
      </c>
      <c r="M3470" s="117" t="s">
        <v>21589</v>
      </c>
      <c r="N3470" s="36" t="str">
        <f t="shared" si="329"/>
        <v>▶</v>
      </c>
      <c r="O3470" s="37" t="s">
        <v>17939</v>
      </c>
      <c r="P3470" s="37">
        <v>36</v>
      </c>
      <c r="Q3470" s="37" t="s">
        <v>23</v>
      </c>
      <c r="R3470" s="9" t="str">
        <f>词典存放目录!$A$1&amp;O3470&amp;P3470&amp;Q3470</f>
        <v>F:\《自创文法查阅Excel》4.1备份\《B词汇·红宝书》\红宝书MP3分割\11 n2-さ (36).mp3</v>
      </c>
      <c r="S3470" s="38"/>
      <c r="T3470" s="56"/>
      <c r="U3470" s="56"/>
      <c r="V3470" s="30"/>
      <c r="W3470" s="29"/>
      <c r="X3470" s="9" t="s">
        <v>329</v>
      </c>
    </row>
    <row r="3471" spans="1:24" s="57" customFormat="1" ht="24">
      <c r="A3471" s="31">
        <v>3657</v>
      </c>
      <c r="B3471" s="32">
        <f t="shared" ca="1" si="327"/>
        <v>3.2960312976198947E-2</v>
      </c>
      <c r="C3471" s="133" t="s">
        <v>6484</v>
      </c>
      <c r="D3471" s="126" t="s">
        <v>6485</v>
      </c>
      <c r="E3471" s="21"/>
      <c r="F3471" s="22"/>
      <c r="G3471" s="22"/>
      <c r="H3471" s="22"/>
      <c r="I3471" s="23"/>
      <c r="J3471" s="35" t="str">
        <f t="shared" si="328"/>
        <v>➸</v>
      </c>
      <c r="K3471" s="117" t="str">
        <f>词典存放目录!$A$1&amp;L3471&amp;M3471</f>
        <v>F:\《自创文法查阅Excel》4.1备份\《B词汇·红宝书》\红宝书15版图片\3657-さぐる【探る】.jpg</v>
      </c>
      <c r="L3471" s="9" t="s">
        <v>18120</v>
      </c>
      <c r="M3471" s="117" t="s">
        <v>21590</v>
      </c>
      <c r="N3471" s="36" t="str">
        <f t="shared" si="329"/>
        <v>▶</v>
      </c>
      <c r="O3471" s="37" t="s">
        <v>17939</v>
      </c>
      <c r="P3471" s="37">
        <v>37</v>
      </c>
      <c r="Q3471" s="37" t="s">
        <v>23</v>
      </c>
      <c r="R3471" s="9" t="str">
        <f>词典存放目录!$A$1&amp;O3471&amp;P3471&amp;Q3471</f>
        <v>F:\《自创文法查阅Excel》4.1备份\《B词汇·红宝书》\红宝书MP3分割\11 n2-さ (37).mp3</v>
      </c>
      <c r="S3471" s="38"/>
      <c r="T3471" s="56"/>
      <c r="U3471" s="56"/>
      <c r="V3471" s="30" t="str">
        <f>IF(COUNTA(S3471:U3471)=0,"",COUNTIF(S3471:U3471,"0")/COUNTA(S3471:U3471))</f>
        <v/>
      </c>
      <c r="W3471" s="29"/>
      <c r="X3471" s="9" t="s">
        <v>329</v>
      </c>
    </row>
    <row r="3472" spans="1:24" s="57" customFormat="1" ht="24">
      <c r="A3472" s="31">
        <v>3658</v>
      </c>
      <c r="B3472" s="32">
        <f t="shared" ca="1" si="327"/>
        <v>0.61498982249799894</v>
      </c>
      <c r="C3472" s="133" t="s">
        <v>6486</v>
      </c>
      <c r="D3472" s="126" t="s">
        <v>6487</v>
      </c>
      <c r="E3472" s="21"/>
      <c r="F3472" s="22"/>
      <c r="G3472" s="22"/>
      <c r="H3472" s="22"/>
      <c r="I3472" s="23"/>
      <c r="J3472" s="35" t="str">
        <f t="shared" si="328"/>
        <v>➸</v>
      </c>
      <c r="K3472" s="117" t="str">
        <f>词典存放目录!$A$1&amp;L3472&amp;M3472</f>
        <v>F:\《自创文法查阅Excel》4.1备份\《B词汇·红宝书》\红宝书15版图片\3658-さけび【叫び】.jpg</v>
      </c>
      <c r="L3472" s="9" t="s">
        <v>18120</v>
      </c>
      <c r="M3472" s="117" t="s">
        <v>21591</v>
      </c>
      <c r="N3472" s="36" t="str">
        <f t="shared" si="329"/>
        <v>▶</v>
      </c>
      <c r="O3472" s="37" t="s">
        <v>17939</v>
      </c>
      <c r="P3472" s="37">
        <v>38</v>
      </c>
      <c r="Q3472" s="37" t="s">
        <v>23</v>
      </c>
      <c r="R3472" s="9" t="str">
        <f>词典存放目录!$A$1&amp;O3472&amp;P3472&amp;Q3472</f>
        <v>F:\《自创文法查阅Excel》4.1备份\《B词汇·红宝书》\红宝书MP3分割\11 n2-さ (38).mp3</v>
      </c>
      <c r="S3472" s="38"/>
      <c r="T3472" s="56"/>
      <c r="U3472" s="56"/>
      <c r="V3472" s="30" t="str">
        <f>IF(COUNTA(S3472:U3472)=0,"",COUNTIF(S3472:U3472,"0")/COUNTA(S3472:U3472))</f>
        <v/>
      </c>
      <c r="W3472" s="29"/>
      <c r="X3472" s="9" t="s">
        <v>329</v>
      </c>
    </row>
    <row r="3473" spans="1:24" s="57" customFormat="1" ht="24">
      <c r="A3473" s="31">
        <v>3660</v>
      </c>
      <c r="B3473" s="32">
        <f t="shared" ca="1" si="327"/>
        <v>9.6123197725307086E-2</v>
      </c>
      <c r="C3473" s="133" t="s">
        <v>6488</v>
      </c>
      <c r="D3473" s="126" t="s">
        <v>6109</v>
      </c>
      <c r="E3473" s="21" t="s">
        <v>554</v>
      </c>
      <c r="F3473" s="22"/>
      <c r="G3473" s="22"/>
      <c r="H3473" s="22"/>
      <c r="I3473" s="23"/>
      <c r="J3473" s="35" t="str">
        <f t="shared" si="328"/>
        <v>➸</v>
      </c>
      <c r="K3473" s="117" t="str">
        <f>词典存放目录!$A$1&amp;L3473&amp;M3473</f>
        <v>F:\《自创文法查阅Excel》4.1备份\《B词汇·红宝书》\红宝书15版图片\3660-ささやか【細やか】.jpg</v>
      </c>
      <c r="L3473" s="9" t="s">
        <v>18120</v>
      </c>
      <c r="M3473" s="117" t="s">
        <v>21592</v>
      </c>
      <c r="N3473" s="36" t="str">
        <f t="shared" si="329"/>
        <v>▶</v>
      </c>
      <c r="O3473" s="37" t="s">
        <v>17939</v>
      </c>
      <c r="P3473" s="37">
        <v>40</v>
      </c>
      <c r="Q3473" s="37" t="s">
        <v>23</v>
      </c>
      <c r="R3473" s="9" t="str">
        <f>词典存放目录!$A$1&amp;O3473&amp;P3473&amp;Q3473</f>
        <v>F:\《自创文法查阅Excel》4.1备份\《B词汇·红宝书》\红宝书MP3分割\11 n2-さ (40).mp3</v>
      </c>
      <c r="S3473" s="38"/>
      <c r="T3473" s="56"/>
      <c r="U3473" s="56"/>
      <c r="V3473" s="30"/>
      <c r="W3473" s="29"/>
      <c r="X3473" s="9" t="s">
        <v>329</v>
      </c>
    </row>
    <row r="3474" spans="1:24" s="57" customFormat="1" ht="24">
      <c r="A3474" s="31">
        <v>3661</v>
      </c>
      <c r="B3474" s="32">
        <f t="shared" ca="1" si="327"/>
        <v>5.9350331979498239E-2</v>
      </c>
      <c r="C3474" s="133" t="s">
        <v>6489</v>
      </c>
      <c r="D3474" s="126" t="s">
        <v>6490</v>
      </c>
      <c r="E3474" s="21"/>
      <c r="F3474" s="22"/>
      <c r="G3474" s="22"/>
      <c r="H3474" s="22"/>
      <c r="I3474" s="23"/>
      <c r="J3474" s="35" t="str">
        <f t="shared" si="328"/>
        <v>➸</v>
      </c>
      <c r="K3474" s="117" t="str">
        <f>词典存放目录!$A$1&amp;L3474&amp;M3474</f>
        <v>F:\《自创文法查阅Excel》4.1备份\《B词汇·红宝书》\红宝书15版图片\3661-ささやく【囁く】.jpg</v>
      </c>
      <c r="L3474" s="9" t="s">
        <v>18120</v>
      </c>
      <c r="M3474" s="117" t="s">
        <v>21593</v>
      </c>
      <c r="N3474" s="36" t="str">
        <f t="shared" si="329"/>
        <v>▶</v>
      </c>
      <c r="O3474" s="37" t="s">
        <v>17939</v>
      </c>
      <c r="P3474" s="37">
        <v>41</v>
      </c>
      <c r="Q3474" s="37" t="s">
        <v>23</v>
      </c>
      <c r="R3474" s="9" t="str">
        <f>词典存放目录!$A$1&amp;O3474&amp;P3474&amp;Q3474</f>
        <v>F:\《自创文法查阅Excel》4.1备份\《B词汇·红宝书》\红宝书MP3分割\11 n2-さ (41).mp3</v>
      </c>
      <c r="S3474" s="38"/>
      <c r="T3474" s="56"/>
      <c r="U3474" s="56"/>
      <c r="V3474" s="30" t="str">
        <f>IF(COUNTA(S3474:U3474)=0,"",COUNTIF(S3474:U3474,"0")/COUNTA(S3474:U3474))</f>
        <v/>
      </c>
      <c r="W3474" s="29"/>
      <c r="X3474" s="9" t="s">
        <v>329</v>
      </c>
    </row>
    <row r="3475" spans="1:24" s="57" customFormat="1" ht="24">
      <c r="A3475" s="31">
        <v>3662</v>
      </c>
      <c r="B3475" s="32">
        <f t="shared" ca="1" si="327"/>
        <v>0.64880257433837885</v>
      </c>
      <c r="C3475" s="133" t="s">
        <v>6491</v>
      </c>
      <c r="D3475" s="126" t="s">
        <v>6492</v>
      </c>
      <c r="E3475" s="21"/>
      <c r="F3475" s="22"/>
      <c r="G3475" s="22"/>
      <c r="H3475" s="22"/>
      <c r="I3475" s="23"/>
      <c r="J3475" s="35" t="str">
        <f t="shared" si="328"/>
        <v>➸</v>
      </c>
      <c r="K3475" s="117" t="str">
        <f>词典存放目录!$A$1&amp;L3475&amp;M3475</f>
        <v>F:\《自创文法查阅Excel》4.1备份\《B词汇·红宝书》\红宝书15版图片\3662-さじ【匙】.jpg</v>
      </c>
      <c r="L3475" s="9" t="s">
        <v>18120</v>
      </c>
      <c r="M3475" s="117" t="s">
        <v>21594</v>
      </c>
      <c r="N3475" s="36" t="str">
        <f t="shared" si="329"/>
        <v>▶</v>
      </c>
      <c r="O3475" s="37" t="s">
        <v>17939</v>
      </c>
      <c r="P3475" s="37">
        <v>42</v>
      </c>
      <c r="Q3475" s="37" t="s">
        <v>23</v>
      </c>
      <c r="R3475" s="9" t="str">
        <f>词典存放目录!$A$1&amp;O3475&amp;P3475&amp;Q3475</f>
        <v>F:\《自创文法查阅Excel》4.1备份\《B词汇·红宝书》\红宝书MP3分割\11 n2-さ (42).mp3</v>
      </c>
      <c r="S3475" s="38"/>
      <c r="T3475" s="56"/>
      <c r="U3475" s="56"/>
      <c r="V3475" s="30"/>
      <c r="W3475" s="29"/>
      <c r="X3475" s="9" t="s">
        <v>329</v>
      </c>
    </row>
    <row r="3476" spans="1:24" s="57" customFormat="1" ht="24">
      <c r="A3476" s="31">
        <v>3663</v>
      </c>
      <c r="B3476" s="32">
        <f t="shared" ca="1" si="327"/>
        <v>3.1030075609786989E-2</v>
      </c>
      <c r="C3476" s="133" t="s">
        <v>6493</v>
      </c>
      <c r="D3476" s="126" t="s">
        <v>6494</v>
      </c>
      <c r="E3476" s="21"/>
      <c r="F3476" s="22"/>
      <c r="G3476" s="22"/>
      <c r="H3476" s="22"/>
      <c r="I3476" s="23"/>
      <c r="J3476" s="35" t="str">
        <f t="shared" si="328"/>
        <v>➸</v>
      </c>
      <c r="K3476" s="117" t="str">
        <f>词典存放目录!$A$1&amp;L3476&amp;M3476</f>
        <v>F:\《自创文法查阅Excel》4.1备份\《B词汇·红宝书》\红宝书15版图片\3663-ざしき【座敷】.jpg</v>
      </c>
      <c r="L3476" s="9" t="s">
        <v>18120</v>
      </c>
      <c r="M3476" s="117" t="s">
        <v>21595</v>
      </c>
      <c r="N3476" s="36" t="str">
        <f t="shared" si="329"/>
        <v>▶</v>
      </c>
      <c r="O3476" s="37" t="s">
        <v>17939</v>
      </c>
      <c r="P3476" s="37">
        <v>43</v>
      </c>
      <c r="Q3476" s="37" t="s">
        <v>23</v>
      </c>
      <c r="R3476" s="9" t="str">
        <f>词典存放目录!$A$1&amp;O3476&amp;P3476&amp;Q3476</f>
        <v>F:\《自创文法查阅Excel》4.1备份\《B词汇·红宝书》\红宝书MP3分割\11 n2-さ (43).mp3</v>
      </c>
      <c r="S3476" s="38"/>
      <c r="T3476" s="56"/>
      <c r="U3476" s="56"/>
      <c r="V3476" s="30" t="str">
        <f t="shared" ref="V3476:V3493" si="331">IF(COUNTA(S3476:U3476)=0,"",COUNTIF(S3476:U3476,"0")/COUNTA(S3476:U3476))</f>
        <v/>
      </c>
      <c r="W3476" s="102"/>
      <c r="X3476" s="9" t="s">
        <v>329</v>
      </c>
    </row>
    <row r="3477" spans="1:24" s="57" customFormat="1" ht="24">
      <c r="A3477" s="31">
        <v>3664</v>
      </c>
      <c r="B3477" s="32">
        <f t="shared" ca="1" si="327"/>
        <v>0.22456405834208215</v>
      </c>
      <c r="C3477" s="133" t="s">
        <v>6495</v>
      </c>
      <c r="D3477" s="126" t="s">
        <v>6496</v>
      </c>
      <c r="E3477" s="21"/>
      <c r="F3477" s="22"/>
      <c r="G3477" s="22"/>
      <c r="H3477" s="22"/>
      <c r="I3477" s="23"/>
      <c r="J3477" s="35" t="str">
        <f t="shared" si="328"/>
        <v>➸</v>
      </c>
      <c r="K3477" s="117" t="str">
        <f>词典存放目录!$A$1&amp;L3477&amp;M3477</f>
        <v>F:\《自创文法查阅Excel》4.1备份\《B词汇·红宝书》\红宝书15版图片\3664-さしだす【差し出す】.jpg</v>
      </c>
      <c r="L3477" s="9" t="s">
        <v>18120</v>
      </c>
      <c r="M3477" s="117" t="s">
        <v>21596</v>
      </c>
      <c r="N3477" s="36" t="str">
        <f t="shared" si="329"/>
        <v>▶</v>
      </c>
      <c r="O3477" s="37" t="s">
        <v>17939</v>
      </c>
      <c r="P3477" s="37">
        <v>44</v>
      </c>
      <c r="Q3477" s="37" t="s">
        <v>23</v>
      </c>
      <c r="R3477" s="9" t="str">
        <f>词典存放目录!$A$1&amp;O3477&amp;P3477&amp;Q3477</f>
        <v>F:\《自创文法查阅Excel》4.1备份\《B词汇·红宝书》\红宝书MP3分割\11 n2-さ (44).mp3</v>
      </c>
      <c r="S3477" s="38"/>
      <c r="T3477" s="56"/>
      <c r="U3477" s="56"/>
      <c r="V3477" s="30" t="str">
        <f t="shared" si="331"/>
        <v/>
      </c>
      <c r="W3477" s="29"/>
      <c r="X3477" s="9" t="s">
        <v>329</v>
      </c>
    </row>
    <row r="3478" spans="1:24" s="57" customFormat="1" ht="24">
      <c r="A3478" s="31">
        <v>3665</v>
      </c>
      <c r="B3478" s="32">
        <f t="shared" ca="1" si="327"/>
        <v>0.33101306416516962</v>
      </c>
      <c r="C3478" s="133" t="s">
        <v>6497</v>
      </c>
      <c r="D3478" s="126" t="s">
        <v>6498</v>
      </c>
      <c r="E3478" s="21"/>
      <c r="F3478" s="22"/>
      <c r="G3478" s="22"/>
      <c r="H3478" s="22"/>
      <c r="I3478" s="23"/>
      <c r="J3478" s="35" t="str">
        <f t="shared" si="328"/>
        <v>➸</v>
      </c>
      <c r="K3478" s="117" t="str">
        <f>词典存放目录!$A$1&amp;L3478&amp;M3478</f>
        <v>F:\《自创文法查阅Excel》4.1备份\《B词汇·红宝书》\红宝书15版图片\3665-さしつかえ【差し支え】.jpg</v>
      </c>
      <c r="L3478" s="9" t="s">
        <v>18120</v>
      </c>
      <c r="M3478" s="117" t="s">
        <v>21597</v>
      </c>
      <c r="N3478" s="36" t="str">
        <f t="shared" si="329"/>
        <v>▶</v>
      </c>
      <c r="O3478" s="37" t="s">
        <v>17939</v>
      </c>
      <c r="P3478" s="37">
        <v>45</v>
      </c>
      <c r="Q3478" s="37" t="s">
        <v>23</v>
      </c>
      <c r="R3478" s="9" t="str">
        <f>词典存放目录!$A$1&amp;O3478&amp;P3478&amp;Q3478</f>
        <v>F:\《自创文法查阅Excel》4.1备份\《B词汇·红宝书》\红宝书MP3分割\11 n2-さ (45).mp3</v>
      </c>
      <c r="S3478" s="38"/>
      <c r="T3478" s="56"/>
      <c r="U3478" s="56"/>
      <c r="V3478" s="30" t="str">
        <f t="shared" si="331"/>
        <v/>
      </c>
      <c r="W3478" s="29"/>
      <c r="X3478" s="9" t="s">
        <v>329</v>
      </c>
    </row>
    <row r="3479" spans="1:24" s="57" customFormat="1" ht="24">
      <c r="A3479" s="31">
        <v>3666</v>
      </c>
      <c r="B3479" s="32">
        <f t="shared" ca="1" si="327"/>
        <v>0.57402407554343871</v>
      </c>
      <c r="C3479" s="133" t="s">
        <v>6499</v>
      </c>
      <c r="D3479" s="126" t="s">
        <v>6500</v>
      </c>
      <c r="E3479" s="21"/>
      <c r="F3479" s="22"/>
      <c r="G3479" s="22"/>
      <c r="H3479" s="22"/>
      <c r="I3479" s="23"/>
      <c r="J3479" s="35" t="str">
        <f t="shared" si="328"/>
        <v>➸</v>
      </c>
      <c r="K3479" s="117" t="str">
        <f>词典存放目录!$A$1&amp;L3479&amp;M3479</f>
        <v>F:\《自创文法查阅Excel》4.1备份\《B词汇·红宝书》\红宝书15版图片\3666-さしのべる【差し伸べる】.jpg</v>
      </c>
      <c r="L3479" s="9" t="s">
        <v>18120</v>
      </c>
      <c r="M3479" s="117" t="s">
        <v>21598</v>
      </c>
      <c r="N3479" s="36" t="str">
        <f t="shared" si="329"/>
        <v>▶</v>
      </c>
      <c r="O3479" s="37" t="s">
        <v>17939</v>
      </c>
      <c r="P3479" s="37">
        <v>46</v>
      </c>
      <c r="Q3479" s="37" t="s">
        <v>23</v>
      </c>
      <c r="R3479" s="9" t="str">
        <f>词典存放目录!$A$1&amp;O3479&amp;P3479&amp;Q3479</f>
        <v>F:\《自创文法查阅Excel》4.1备份\《B词汇·红宝书》\红宝书MP3分割\11 n2-さ (46).mp3</v>
      </c>
      <c r="S3479" s="38"/>
      <c r="T3479" s="56"/>
      <c r="U3479" s="56"/>
      <c r="V3479" s="30" t="str">
        <f t="shared" si="331"/>
        <v/>
      </c>
      <c r="W3479" s="69"/>
      <c r="X3479" s="9" t="s">
        <v>329</v>
      </c>
    </row>
    <row r="3480" spans="1:24" s="57" customFormat="1" ht="24">
      <c r="A3480" s="31">
        <v>3667</v>
      </c>
      <c r="B3480" s="32">
        <f t="shared" ca="1" si="327"/>
        <v>0.88879757483866551</v>
      </c>
      <c r="C3480" s="133" t="s">
        <v>6501</v>
      </c>
      <c r="D3480" s="126" t="s">
        <v>6502</v>
      </c>
      <c r="E3480" s="21"/>
      <c r="F3480" s="22"/>
      <c r="G3480" s="22"/>
      <c r="H3480" s="22"/>
      <c r="I3480" s="23"/>
      <c r="J3480" s="35" t="str">
        <f t="shared" si="328"/>
        <v>➸</v>
      </c>
      <c r="K3480" s="117" t="str">
        <f>词典存放目录!$A$1&amp;L3480&amp;M3480</f>
        <v>F:\《自创文法查阅Excel》4.1备份\《B词汇·红宝书》\红宝书15版图片\3667-さしひく【差し引く】.jpg</v>
      </c>
      <c r="L3480" s="9" t="s">
        <v>18120</v>
      </c>
      <c r="M3480" s="117" t="s">
        <v>21599</v>
      </c>
      <c r="N3480" s="36" t="str">
        <f t="shared" si="329"/>
        <v>▶</v>
      </c>
      <c r="O3480" s="37" t="s">
        <v>17939</v>
      </c>
      <c r="P3480" s="37">
        <v>47</v>
      </c>
      <c r="Q3480" s="37" t="s">
        <v>23</v>
      </c>
      <c r="R3480" s="9" t="str">
        <f>词典存放目录!$A$1&amp;O3480&amp;P3480&amp;Q3480</f>
        <v>F:\《自创文法查阅Excel》4.1备份\《B词汇·红宝书》\红宝书MP3分割\11 n2-さ (47).mp3</v>
      </c>
      <c r="S3480" s="38"/>
      <c r="T3480" s="56"/>
      <c r="U3480" s="56"/>
      <c r="V3480" s="30" t="str">
        <f t="shared" si="331"/>
        <v/>
      </c>
      <c r="W3480" s="29"/>
      <c r="X3480" s="9" t="s">
        <v>329</v>
      </c>
    </row>
    <row r="3481" spans="1:24" s="57" customFormat="1" ht="24">
      <c r="A3481" s="31">
        <v>3668</v>
      </c>
      <c r="B3481" s="32">
        <f t="shared" ca="1" si="327"/>
        <v>0.74808367340702842</v>
      </c>
      <c r="C3481" s="133" t="s">
        <v>6503</v>
      </c>
      <c r="D3481" s="126" t="s">
        <v>6504</v>
      </c>
      <c r="E3481" s="21"/>
      <c r="F3481" s="22"/>
      <c r="G3481" s="22"/>
      <c r="H3481" s="22"/>
      <c r="I3481" s="23"/>
      <c r="J3481" s="35" t="str">
        <f t="shared" si="328"/>
        <v>➸</v>
      </c>
      <c r="K3481" s="117" t="str">
        <f>词典存放目录!$A$1&amp;L3481&amp;M3481</f>
        <v>F:\《自创文法查阅Excel》4.1备份\《B词汇·红宝书》\红宝书15版图片\3668-さしょう【些少】.jpg</v>
      </c>
      <c r="L3481" s="9" t="s">
        <v>18120</v>
      </c>
      <c r="M3481" s="117" t="s">
        <v>21600</v>
      </c>
      <c r="N3481" s="36" t="str">
        <f t="shared" si="329"/>
        <v>▶</v>
      </c>
      <c r="O3481" s="37" t="s">
        <v>17939</v>
      </c>
      <c r="P3481" s="37">
        <v>48</v>
      </c>
      <c r="Q3481" s="37" t="s">
        <v>23</v>
      </c>
      <c r="R3481" s="9" t="str">
        <f>词典存放目录!$A$1&amp;O3481&amp;P3481&amp;Q3481</f>
        <v>F:\《自创文法查阅Excel》4.1备份\《B词汇·红宝书》\红宝书MP3分割\11 n2-さ (48).mp3</v>
      </c>
      <c r="S3481" s="38"/>
      <c r="T3481" s="56"/>
      <c r="U3481" s="56"/>
      <c r="V3481" s="30" t="str">
        <f t="shared" si="331"/>
        <v/>
      </c>
      <c r="W3481" s="29"/>
      <c r="X3481" s="9" t="s">
        <v>329</v>
      </c>
    </row>
    <row r="3482" spans="1:24" s="57" customFormat="1" ht="24">
      <c r="A3482" s="31">
        <v>3670</v>
      </c>
      <c r="B3482" s="32">
        <f t="shared" ca="1" si="327"/>
        <v>0.72465405048756326</v>
      </c>
      <c r="C3482" s="133" t="s">
        <v>6186</v>
      </c>
      <c r="D3482" s="126" t="s">
        <v>6505</v>
      </c>
      <c r="E3482" s="21"/>
      <c r="F3482" s="22"/>
      <c r="G3482" s="22"/>
      <c r="H3482" s="22"/>
      <c r="I3482" s="23"/>
      <c r="J3482" s="35" t="str">
        <f t="shared" si="328"/>
        <v>➸</v>
      </c>
      <c r="K3482" s="117" t="str">
        <f>词典存放目录!$A$1&amp;L3482&amp;M3482</f>
        <v>F:\《自创文法查阅Excel》4.1备份\《B词汇·红宝书》\红宝书15版图片\3670-さす【注す】.jpg</v>
      </c>
      <c r="L3482" s="9" t="s">
        <v>18120</v>
      </c>
      <c r="M3482" s="117" t="s">
        <v>21601</v>
      </c>
      <c r="N3482" s="36" t="str">
        <f t="shared" si="329"/>
        <v>▶</v>
      </c>
      <c r="O3482" s="37" t="s">
        <v>17939</v>
      </c>
      <c r="P3482" s="37">
        <v>50</v>
      </c>
      <c r="Q3482" s="37" t="s">
        <v>23</v>
      </c>
      <c r="R3482" s="9" t="str">
        <f>词典存放目录!$A$1&amp;O3482&amp;P3482&amp;Q3482</f>
        <v>F:\《自创文法查阅Excel》4.1备份\《B词汇·红宝书》\红宝书MP3分割\11 n2-さ (50).mp3</v>
      </c>
      <c r="S3482" s="38"/>
      <c r="T3482" s="56"/>
      <c r="U3482" s="56"/>
      <c r="V3482" s="30" t="str">
        <f t="shared" si="331"/>
        <v/>
      </c>
      <c r="W3482" s="29"/>
      <c r="X3482" s="9" t="s">
        <v>329</v>
      </c>
    </row>
    <row r="3483" spans="1:24" s="57" customFormat="1" ht="24">
      <c r="A3483" s="31">
        <v>3672</v>
      </c>
      <c r="B3483" s="32">
        <f t="shared" ca="1" si="327"/>
        <v>0.16259098585535792</v>
      </c>
      <c r="C3483" s="133" t="s">
        <v>6506</v>
      </c>
      <c r="D3483" s="126"/>
      <c r="E3483" s="21"/>
      <c r="F3483" s="22"/>
      <c r="G3483" s="22"/>
      <c r="H3483" s="22"/>
      <c r="I3483" s="23"/>
      <c r="J3483" s="35" t="str">
        <f t="shared" si="328"/>
        <v>➸</v>
      </c>
      <c r="K3483" s="117" t="str">
        <f>词典存放目录!$A$1&amp;L3483&amp;M3483</f>
        <v>F:\《自创文法查阅Excel》4.1备份\《B词汇·红宝书》\红宝书15版图片\3672-さぞ.jpg</v>
      </c>
      <c r="L3483" s="9" t="s">
        <v>18120</v>
      </c>
      <c r="M3483" s="117" t="s">
        <v>21602</v>
      </c>
      <c r="N3483" s="36" t="str">
        <f t="shared" si="329"/>
        <v>▶</v>
      </c>
      <c r="O3483" s="37" t="s">
        <v>17939</v>
      </c>
      <c r="P3483" s="37">
        <v>52</v>
      </c>
      <c r="Q3483" s="37" t="s">
        <v>23</v>
      </c>
      <c r="R3483" s="9" t="str">
        <f>词典存放目录!$A$1&amp;O3483&amp;P3483&amp;Q3483</f>
        <v>F:\《自创文法查阅Excel》4.1备份\《B词汇·红宝书》\红宝书MP3分割\11 n2-さ (52).mp3</v>
      </c>
      <c r="S3483" s="38"/>
      <c r="T3483" s="56"/>
      <c r="U3483" s="56"/>
      <c r="V3483" s="30" t="str">
        <f t="shared" si="331"/>
        <v/>
      </c>
      <c r="W3483" s="29"/>
      <c r="X3483" s="9" t="s">
        <v>329</v>
      </c>
    </row>
    <row r="3484" spans="1:24" s="57" customFormat="1" ht="24">
      <c r="A3484" s="31">
        <v>3675</v>
      </c>
      <c r="B3484" s="32">
        <f t="shared" ca="1" si="327"/>
        <v>0.42889724385147954</v>
      </c>
      <c r="C3484" s="133" t="s">
        <v>6507</v>
      </c>
      <c r="D3484" s="126" t="s">
        <v>6508</v>
      </c>
      <c r="E3484" s="21"/>
      <c r="F3484" s="22"/>
      <c r="G3484" s="22"/>
      <c r="H3484" s="22"/>
      <c r="I3484" s="23"/>
      <c r="J3484" s="35" t="str">
        <f t="shared" si="328"/>
        <v>➸</v>
      </c>
      <c r="K3484" s="117" t="str">
        <f>词典存放目录!$A$1&amp;L3484&amp;M3484</f>
        <v>F:\《自创文法查阅Excel》4.1备份\《B词汇·红宝书》\红宝书15版图片\3675-ざつおん【雑音】.jpg</v>
      </c>
      <c r="L3484" s="9" t="s">
        <v>18120</v>
      </c>
      <c r="M3484" s="117" t="s">
        <v>21603</v>
      </c>
      <c r="N3484" s="36" t="str">
        <f t="shared" si="329"/>
        <v>▶</v>
      </c>
      <c r="O3484" s="37" t="s">
        <v>17939</v>
      </c>
      <c r="P3484" s="37">
        <v>55</v>
      </c>
      <c r="Q3484" s="37" t="s">
        <v>23</v>
      </c>
      <c r="R3484" s="9" t="str">
        <f>词典存放目录!$A$1&amp;O3484&amp;P3484&amp;Q3484</f>
        <v>F:\《自创文法查阅Excel》4.1备份\《B词汇·红宝书》\红宝书MP3分割\11 n2-さ (55).mp3</v>
      </c>
      <c r="S3484" s="38"/>
      <c r="T3484" s="56"/>
      <c r="U3484" s="56"/>
      <c r="V3484" s="30" t="str">
        <f t="shared" si="331"/>
        <v/>
      </c>
      <c r="W3484" s="29"/>
      <c r="X3484" s="9" t="s">
        <v>329</v>
      </c>
    </row>
    <row r="3485" spans="1:24" s="57" customFormat="1" ht="24">
      <c r="A3485" s="31">
        <v>3676</v>
      </c>
      <c r="B3485" s="32">
        <f t="shared" ca="1" si="327"/>
        <v>0.59431431689245084</v>
      </c>
      <c r="C3485" s="133" t="s">
        <v>6509</v>
      </c>
      <c r="D3485" s="126" t="s">
        <v>6510</v>
      </c>
      <c r="E3485" s="21"/>
      <c r="F3485" s="22"/>
      <c r="G3485" s="22"/>
      <c r="H3485" s="22"/>
      <c r="I3485" s="23"/>
      <c r="J3485" s="35" t="str">
        <f t="shared" si="328"/>
        <v>➸</v>
      </c>
      <c r="K3485" s="117" t="str">
        <f>词典存放目录!$A$1&amp;L3485&amp;M3485</f>
        <v>F:\《自创文法查阅Excel》4.1备份\《B词汇·红宝书》\红宝书15版图片\3676-さっかく【錯覚】.jpg</v>
      </c>
      <c r="L3485" s="9" t="s">
        <v>18120</v>
      </c>
      <c r="M3485" s="117" t="s">
        <v>21604</v>
      </c>
      <c r="N3485" s="36" t="str">
        <f t="shared" si="329"/>
        <v>▶</v>
      </c>
      <c r="O3485" s="37" t="s">
        <v>17939</v>
      </c>
      <c r="P3485" s="37">
        <v>56</v>
      </c>
      <c r="Q3485" s="37" t="s">
        <v>23</v>
      </c>
      <c r="R3485" s="9" t="str">
        <f>词典存放目录!$A$1&amp;O3485&amp;P3485&amp;Q3485</f>
        <v>F:\《自创文法查阅Excel》4.1备份\《B词汇·红宝书》\红宝书MP3分割\11 n2-さ (56).mp3</v>
      </c>
      <c r="S3485" s="38"/>
      <c r="T3485" s="56"/>
      <c r="U3485" s="56"/>
      <c r="V3485" s="30" t="str">
        <f t="shared" si="331"/>
        <v/>
      </c>
      <c r="W3485" s="29"/>
      <c r="X3485" s="9" t="s">
        <v>329</v>
      </c>
    </row>
    <row r="3486" spans="1:24" s="57" customFormat="1" ht="24">
      <c r="A3486" s="31">
        <v>3677</v>
      </c>
      <c r="B3486" s="32">
        <f t="shared" ca="1" si="327"/>
        <v>0.11675751475416873</v>
      </c>
      <c r="C3486" s="133" t="s">
        <v>6511</v>
      </c>
      <c r="D3486" s="126" t="s">
        <v>6512</v>
      </c>
      <c r="E3486" s="21"/>
      <c r="F3486" s="22"/>
      <c r="G3486" s="22"/>
      <c r="H3486" s="22"/>
      <c r="I3486" s="23"/>
      <c r="J3486" s="35" t="str">
        <f t="shared" si="328"/>
        <v>➸</v>
      </c>
      <c r="K3486" s="117" t="str">
        <f>词典存放目录!$A$1&amp;L3486&amp;M3486</f>
        <v>F:\《自创文法查阅Excel》4.1备份\《B词汇·红宝书》\红宝书15版图片\3677-さっきょく【作曲】.jpg</v>
      </c>
      <c r="L3486" s="9" t="s">
        <v>18120</v>
      </c>
      <c r="M3486" s="117" t="s">
        <v>21605</v>
      </c>
      <c r="N3486" s="36" t="str">
        <f t="shared" si="329"/>
        <v>▶</v>
      </c>
      <c r="O3486" s="37" t="s">
        <v>17939</v>
      </c>
      <c r="P3486" s="37">
        <v>57</v>
      </c>
      <c r="Q3486" s="37" t="s">
        <v>23</v>
      </c>
      <c r="R3486" s="9" t="str">
        <f>词典存放目录!$A$1&amp;O3486&amp;P3486&amp;Q3486</f>
        <v>F:\《自创文法查阅Excel》4.1备份\《B词汇·红宝书》\红宝书MP3分割\11 n2-さ (57).mp3</v>
      </c>
      <c r="S3486" s="38"/>
      <c r="T3486" s="56"/>
      <c r="U3486" s="56"/>
      <c r="V3486" s="30" t="str">
        <f t="shared" si="331"/>
        <v/>
      </c>
      <c r="W3486" s="29"/>
      <c r="X3486" s="9" t="s">
        <v>329</v>
      </c>
    </row>
    <row r="3487" spans="1:24" s="57" customFormat="1" ht="24">
      <c r="A3487" s="31">
        <v>3679</v>
      </c>
      <c r="B3487" s="32">
        <f t="shared" ca="1" si="327"/>
        <v>0.97297601243995835</v>
      </c>
      <c r="C3487" s="133" t="s">
        <v>6513</v>
      </c>
      <c r="D3487" s="126" t="s">
        <v>6514</v>
      </c>
      <c r="E3487" s="21"/>
      <c r="F3487" s="22"/>
      <c r="G3487" s="22"/>
      <c r="H3487" s="22"/>
      <c r="I3487" s="23"/>
      <c r="J3487" s="35" t="str">
        <f t="shared" si="328"/>
        <v>➸</v>
      </c>
      <c r="K3487" s="117" t="str">
        <f>词典存放目录!$A$1&amp;L3487&amp;M3487</f>
        <v>F:\《自创文法查阅Excel》4.1备份\《B词汇·红宝书》\红宝书15版图片\3679-ざつだん【雑談】.jpg</v>
      </c>
      <c r="L3487" s="9" t="s">
        <v>18120</v>
      </c>
      <c r="M3487" s="117" t="s">
        <v>21606</v>
      </c>
      <c r="N3487" s="36" t="str">
        <f t="shared" si="329"/>
        <v>▶</v>
      </c>
      <c r="O3487" s="37" t="s">
        <v>17939</v>
      </c>
      <c r="P3487" s="37">
        <v>59</v>
      </c>
      <c r="Q3487" s="37" t="s">
        <v>23</v>
      </c>
      <c r="R3487" s="9" t="str">
        <f>词典存放目录!$A$1&amp;O3487&amp;P3487&amp;Q3487</f>
        <v>F:\《自创文法查阅Excel》4.1备份\《B词汇·红宝书》\红宝书MP3分割\11 n2-さ (59).mp3</v>
      </c>
      <c r="S3487" s="38"/>
      <c r="T3487" s="56"/>
      <c r="U3487" s="56"/>
      <c r="V3487" s="30" t="str">
        <f t="shared" si="331"/>
        <v/>
      </c>
      <c r="W3487" s="29"/>
      <c r="X3487" s="9" t="s">
        <v>329</v>
      </c>
    </row>
    <row r="3488" spans="1:24" s="57" customFormat="1" ht="24">
      <c r="A3488" s="31">
        <v>3680</v>
      </c>
      <c r="B3488" s="32">
        <f t="shared" ca="1" si="327"/>
        <v>0.3949486829269413</v>
      </c>
      <c r="C3488" s="133" t="s">
        <v>6515</v>
      </c>
      <c r="D3488" s="126"/>
      <c r="E3488" s="21"/>
      <c r="F3488" s="22"/>
      <c r="G3488" s="22" t="s">
        <v>4</v>
      </c>
      <c r="H3488" s="22"/>
      <c r="I3488" s="42" t="s">
        <v>533</v>
      </c>
      <c r="J3488" s="35" t="str">
        <f t="shared" si="328"/>
        <v>➸</v>
      </c>
      <c r="K3488" s="117" t="str">
        <f>词典存放目录!$A$1&amp;L3488&amp;M3488</f>
        <v>F:\《自创文法查阅Excel》4.1备份\《B词汇·红宝书》\红宝书15版图片\3680-さっと.jpg</v>
      </c>
      <c r="L3488" s="9" t="s">
        <v>18120</v>
      </c>
      <c r="M3488" s="117" t="s">
        <v>21607</v>
      </c>
      <c r="N3488" s="36" t="str">
        <f t="shared" si="329"/>
        <v>▶</v>
      </c>
      <c r="O3488" s="37" t="s">
        <v>17939</v>
      </c>
      <c r="P3488" s="37">
        <v>60</v>
      </c>
      <c r="Q3488" s="37" t="s">
        <v>23</v>
      </c>
      <c r="R3488" s="9" t="str">
        <f>词典存放目录!$A$1&amp;O3488&amp;P3488&amp;Q3488</f>
        <v>F:\《自创文法查阅Excel》4.1备份\《B词汇·红宝书》\红宝书MP3分割\11 n2-さ (60).mp3</v>
      </c>
      <c r="S3488" s="38"/>
      <c r="T3488" s="56"/>
      <c r="U3488" s="56"/>
      <c r="V3488" s="30" t="str">
        <f t="shared" si="331"/>
        <v/>
      </c>
      <c r="W3488" s="29"/>
      <c r="X3488" s="9" t="s">
        <v>329</v>
      </c>
    </row>
    <row r="3489" spans="1:24" s="57" customFormat="1" ht="24">
      <c r="A3489" s="31">
        <v>3681</v>
      </c>
      <c r="B3489" s="32">
        <f t="shared" ca="1" si="327"/>
        <v>6.1624453949991942E-2</v>
      </c>
      <c r="C3489" s="133" t="s">
        <v>6389</v>
      </c>
      <c r="D3489" s="126"/>
      <c r="E3489" s="21"/>
      <c r="F3489" s="22"/>
      <c r="G3489" s="22" t="s">
        <v>4</v>
      </c>
      <c r="H3489" s="22"/>
      <c r="I3489" s="42" t="s">
        <v>98</v>
      </c>
      <c r="J3489" s="35" t="str">
        <f t="shared" si="328"/>
        <v>➸</v>
      </c>
      <c r="K3489" s="117" t="str">
        <f>词典存放目录!$A$1&amp;L3489&amp;M3489</f>
        <v>F:\《自创文法查阅Excel》4.1备份\《B词汇·红宝书》\红宝书15版图片\3681-さっぱり.jpg</v>
      </c>
      <c r="L3489" s="9" t="s">
        <v>18120</v>
      </c>
      <c r="M3489" s="117" t="s">
        <v>27744</v>
      </c>
      <c r="N3489" s="36" t="str">
        <f t="shared" si="329"/>
        <v>▶</v>
      </c>
      <c r="O3489" s="37" t="s">
        <v>17939</v>
      </c>
      <c r="P3489" s="37">
        <v>61</v>
      </c>
      <c r="Q3489" s="37" t="s">
        <v>23</v>
      </c>
      <c r="R3489" s="9" t="str">
        <f>词典存放目录!$A$1&amp;O3489&amp;P3489&amp;Q3489</f>
        <v>F:\《自创文法查阅Excel》4.1备份\《B词汇·红宝书》\红宝书MP3分割\11 n2-さ (61).mp3</v>
      </c>
      <c r="S3489" s="38"/>
      <c r="T3489" s="56"/>
      <c r="U3489" s="56"/>
      <c r="V3489" s="30" t="str">
        <f t="shared" si="331"/>
        <v/>
      </c>
      <c r="W3489" s="29"/>
      <c r="X3489" s="9" t="s">
        <v>329</v>
      </c>
    </row>
    <row r="3490" spans="1:24" s="57" customFormat="1" ht="24">
      <c r="A3490" s="31">
        <v>3682</v>
      </c>
      <c r="B3490" s="32">
        <f t="shared" ca="1" si="327"/>
        <v>0.91845046747045711</v>
      </c>
      <c r="C3490" s="133" t="s">
        <v>6516</v>
      </c>
      <c r="D3490" s="126" t="s">
        <v>6517</v>
      </c>
      <c r="E3490" s="21"/>
      <c r="F3490" s="22"/>
      <c r="G3490" s="22"/>
      <c r="H3490" s="22"/>
      <c r="I3490" s="23"/>
      <c r="J3490" s="35" t="str">
        <f t="shared" si="328"/>
        <v>➸</v>
      </c>
      <c r="K3490" s="117" t="str">
        <f>词典存放目录!$A$1&amp;L3490&amp;M3490</f>
        <v>F:\《自创文法查阅Excel》4.1备份\《B词汇·红宝书》\红宝书15版图片\3682-サバイバル【survival】.jpg</v>
      </c>
      <c r="L3490" s="9" t="s">
        <v>18120</v>
      </c>
      <c r="M3490" s="117" t="s">
        <v>21608</v>
      </c>
      <c r="N3490" s="36" t="str">
        <f t="shared" si="329"/>
        <v>▶</v>
      </c>
      <c r="O3490" s="37" t="s">
        <v>17939</v>
      </c>
      <c r="P3490" s="37">
        <v>62</v>
      </c>
      <c r="Q3490" s="37" t="s">
        <v>23</v>
      </c>
      <c r="R3490" s="9" t="str">
        <f>词典存放目录!$A$1&amp;O3490&amp;P3490&amp;Q3490</f>
        <v>F:\《自创文法查阅Excel》4.1备份\《B词汇·红宝书》\红宝书MP3分割\11 n2-さ (62).mp3</v>
      </c>
      <c r="S3490" s="38"/>
      <c r="T3490" s="56"/>
      <c r="U3490" s="56"/>
      <c r="V3490" s="30" t="str">
        <f t="shared" si="331"/>
        <v/>
      </c>
      <c r="W3490" s="29"/>
      <c r="X3490" s="9" t="s">
        <v>329</v>
      </c>
    </row>
    <row r="3491" spans="1:24" s="57" customFormat="1" ht="24">
      <c r="A3491" s="31">
        <v>3683</v>
      </c>
      <c r="B3491" s="32">
        <f t="shared" ca="1" si="327"/>
        <v>0.74870246644401406</v>
      </c>
      <c r="C3491" s="133" t="s">
        <v>6518</v>
      </c>
      <c r="D3491" s="126" t="s">
        <v>6519</v>
      </c>
      <c r="E3491" s="21"/>
      <c r="F3491" s="22"/>
      <c r="G3491" s="22"/>
      <c r="H3491" s="22"/>
      <c r="I3491" s="23"/>
      <c r="J3491" s="35" t="str">
        <f t="shared" si="328"/>
        <v>➸</v>
      </c>
      <c r="K3491" s="117" t="str">
        <f>词典存放目录!$A$1&amp;L3491&amp;M3491</f>
        <v>F:\《自创文法查阅Excel》4.1备份\《B词汇·红宝书》\红宝书15版图片\3683-さばく【砂漠】.jpg</v>
      </c>
      <c r="L3491" s="9" t="s">
        <v>18120</v>
      </c>
      <c r="M3491" s="117" t="s">
        <v>21609</v>
      </c>
      <c r="N3491" s="36" t="str">
        <f t="shared" si="329"/>
        <v>▶</v>
      </c>
      <c r="O3491" s="37" t="s">
        <v>17939</v>
      </c>
      <c r="P3491" s="37">
        <v>63</v>
      </c>
      <c r="Q3491" s="37" t="s">
        <v>23</v>
      </c>
      <c r="R3491" s="9" t="str">
        <f>词典存放目录!$A$1&amp;O3491&amp;P3491&amp;Q3491</f>
        <v>F:\《自创文法查阅Excel》4.1备份\《B词汇·红宝书》\红宝书MP3分割\11 n2-さ (63).mp3</v>
      </c>
      <c r="S3491" s="38"/>
      <c r="T3491" s="56"/>
      <c r="U3491" s="56"/>
      <c r="V3491" s="30" t="str">
        <f t="shared" si="331"/>
        <v/>
      </c>
      <c r="W3491" s="29"/>
      <c r="X3491" s="9" t="s">
        <v>329</v>
      </c>
    </row>
    <row r="3492" spans="1:24" s="57" customFormat="1" ht="24">
      <c r="A3492" s="31">
        <v>3684</v>
      </c>
      <c r="B3492" s="32">
        <f t="shared" ca="1" si="327"/>
        <v>0.24181068021420316</v>
      </c>
      <c r="C3492" s="133" t="s">
        <v>6520</v>
      </c>
      <c r="D3492" s="126" t="s">
        <v>6521</v>
      </c>
      <c r="E3492" s="21"/>
      <c r="F3492" s="22"/>
      <c r="G3492" s="22"/>
      <c r="H3492" s="22"/>
      <c r="I3492" s="23"/>
      <c r="J3492" s="35" t="str">
        <f t="shared" si="328"/>
        <v>➸</v>
      </c>
      <c r="K3492" s="117" t="str">
        <f>词典存放目录!$A$1&amp;L3492&amp;M3492</f>
        <v>F:\《自创文法查阅Excel》4.1备份\《B词汇·红宝书》\红宝书15版图片\3684-さび【錆】.jpg</v>
      </c>
      <c r="L3492" s="9" t="s">
        <v>18120</v>
      </c>
      <c r="M3492" s="117" t="s">
        <v>21610</v>
      </c>
      <c r="N3492" s="36" t="str">
        <f t="shared" si="329"/>
        <v>▶</v>
      </c>
      <c r="O3492" s="37" t="s">
        <v>17939</v>
      </c>
      <c r="P3492" s="37">
        <v>64</v>
      </c>
      <c r="Q3492" s="37" t="s">
        <v>23</v>
      </c>
      <c r="R3492" s="9" t="str">
        <f>词典存放目录!$A$1&amp;O3492&amp;P3492&amp;Q3492</f>
        <v>F:\《自创文法查阅Excel》4.1备份\《B词汇·红宝书》\红宝书MP3分割\11 n2-さ (64).mp3</v>
      </c>
      <c r="S3492" s="38"/>
      <c r="T3492" s="56"/>
      <c r="U3492" s="56"/>
      <c r="V3492" s="30" t="str">
        <f t="shared" si="331"/>
        <v/>
      </c>
      <c r="W3492" s="29"/>
      <c r="X3492" s="9" t="s">
        <v>329</v>
      </c>
    </row>
    <row r="3493" spans="1:24" s="57" customFormat="1" ht="24">
      <c r="A3493" s="31">
        <v>3685</v>
      </c>
      <c r="B3493" s="32">
        <f t="shared" ca="1" si="327"/>
        <v>0.87057063481975283</v>
      </c>
      <c r="C3493" s="133" t="s">
        <v>6522</v>
      </c>
      <c r="D3493" s="126" t="s">
        <v>6523</v>
      </c>
      <c r="E3493" s="21"/>
      <c r="F3493" s="22"/>
      <c r="G3493" s="22"/>
      <c r="H3493" s="22"/>
      <c r="I3493" s="23"/>
      <c r="J3493" s="35" t="str">
        <f t="shared" si="328"/>
        <v>➸</v>
      </c>
      <c r="K3493" s="117" t="str">
        <f>词典存放目录!$A$1&amp;L3493&amp;M3493</f>
        <v>F:\《自创文法查阅Excel》4.1备份\《B词汇·红宝书》\红宝书15版图片\3685-さびる【錆びる】.jpg</v>
      </c>
      <c r="L3493" s="9" t="s">
        <v>18120</v>
      </c>
      <c r="M3493" s="117" t="s">
        <v>21611</v>
      </c>
      <c r="N3493" s="36" t="str">
        <f t="shared" si="329"/>
        <v>▶</v>
      </c>
      <c r="O3493" s="37" t="s">
        <v>17939</v>
      </c>
      <c r="P3493" s="37">
        <v>65</v>
      </c>
      <c r="Q3493" s="37" t="s">
        <v>23</v>
      </c>
      <c r="R3493" s="9" t="str">
        <f>词典存放目录!$A$1&amp;O3493&amp;P3493&amp;Q3493</f>
        <v>F:\《自创文法查阅Excel》4.1备份\《B词汇·红宝书》\红宝书MP3分割\11 n2-さ (65).mp3</v>
      </c>
      <c r="S3493" s="38"/>
      <c r="T3493" s="56"/>
      <c r="U3493" s="56"/>
      <c r="V3493" s="30" t="str">
        <f t="shared" si="331"/>
        <v/>
      </c>
      <c r="W3493" s="29"/>
      <c r="X3493" s="9" t="s">
        <v>329</v>
      </c>
    </row>
    <row r="3494" spans="1:24" s="57" customFormat="1" ht="24">
      <c r="A3494" s="31">
        <v>3686</v>
      </c>
      <c r="B3494" s="32">
        <f t="shared" ca="1" si="327"/>
        <v>0.6352066150350768</v>
      </c>
      <c r="C3494" s="133" t="s">
        <v>6524</v>
      </c>
      <c r="D3494" s="126" t="s">
        <v>6525</v>
      </c>
      <c r="E3494" s="21"/>
      <c r="F3494" s="22"/>
      <c r="G3494" s="22"/>
      <c r="H3494" s="22"/>
      <c r="I3494" s="23"/>
      <c r="J3494" s="35" t="str">
        <f t="shared" si="328"/>
        <v>➸</v>
      </c>
      <c r="K3494" s="117" t="str">
        <f>词典存放目录!$A$1&amp;L3494&amp;M3494</f>
        <v>F:\《自创文法查阅Excel》4.1备份\《B词汇·红宝书》\红宝书15版图片\3686-ざぶとん【座布団】.jpg</v>
      </c>
      <c r="L3494" s="9" t="s">
        <v>18120</v>
      </c>
      <c r="M3494" s="117" t="s">
        <v>21612</v>
      </c>
      <c r="N3494" s="36" t="str">
        <f t="shared" si="329"/>
        <v>▶</v>
      </c>
      <c r="O3494" s="37" t="s">
        <v>17939</v>
      </c>
      <c r="P3494" s="37">
        <v>66</v>
      </c>
      <c r="Q3494" s="37" t="s">
        <v>23</v>
      </c>
      <c r="R3494" s="9" t="str">
        <f>词典存放目录!$A$1&amp;O3494&amp;P3494&amp;Q3494</f>
        <v>F:\《自创文法查阅Excel》4.1备份\《B词汇·红宝书》\红宝书MP3分割\11 n2-さ (66).mp3</v>
      </c>
      <c r="S3494" s="38"/>
      <c r="T3494" s="56"/>
      <c r="U3494" s="56"/>
      <c r="V3494" s="30"/>
      <c r="W3494" s="102"/>
      <c r="X3494" s="9" t="s">
        <v>329</v>
      </c>
    </row>
    <row r="3495" spans="1:24" s="57" customFormat="1" ht="24">
      <c r="A3495" s="31">
        <v>3687</v>
      </c>
      <c r="B3495" s="32">
        <f t="shared" ca="1" si="327"/>
        <v>0.47510155796031972</v>
      </c>
      <c r="C3495" s="133" t="s">
        <v>6526</v>
      </c>
      <c r="D3495" s="126" t="s">
        <v>6527</v>
      </c>
      <c r="E3495" s="21"/>
      <c r="F3495" s="22"/>
      <c r="G3495" s="22"/>
      <c r="H3495" s="22"/>
      <c r="I3495" s="23"/>
      <c r="J3495" s="35" t="str">
        <f t="shared" si="328"/>
        <v>➸</v>
      </c>
      <c r="K3495" s="117" t="str">
        <f>词典存放目录!$A$1&amp;L3495&amp;M3495</f>
        <v>F:\《自创文法查阅Excel》4.1备份\《B词汇·红宝书》\红宝书15版图片\3687-サプリメント【supplement】.jpg</v>
      </c>
      <c r="L3495" s="9" t="s">
        <v>18120</v>
      </c>
      <c r="M3495" s="117" t="s">
        <v>21613</v>
      </c>
      <c r="N3495" s="36" t="str">
        <f t="shared" si="329"/>
        <v>▶</v>
      </c>
      <c r="O3495" s="37" t="s">
        <v>17939</v>
      </c>
      <c r="P3495" s="37">
        <v>67</v>
      </c>
      <c r="Q3495" s="37" t="s">
        <v>23</v>
      </c>
      <c r="R3495" s="9" t="str">
        <f>词典存放目录!$A$1&amp;O3495&amp;P3495&amp;Q3495</f>
        <v>F:\《自创文法查阅Excel》4.1备份\《B词汇·红宝书》\红宝书MP3分割\11 n2-さ (67).mp3</v>
      </c>
      <c r="S3495" s="38"/>
      <c r="T3495" s="56"/>
      <c r="U3495" s="56"/>
      <c r="V3495" s="30" t="str">
        <f>IF(COUNTA(S3495:U3495)=0,"",COUNTIF(S3495:U3495,"0")/COUNTA(S3495:U3495))</f>
        <v/>
      </c>
      <c r="W3495" s="29"/>
      <c r="X3495" s="9" t="s">
        <v>329</v>
      </c>
    </row>
    <row r="3496" spans="1:24" s="57" customFormat="1" ht="24">
      <c r="A3496" s="31">
        <v>3689</v>
      </c>
      <c r="B3496" s="32">
        <f t="shared" ca="1" si="327"/>
        <v>0.24805552589500901</v>
      </c>
      <c r="C3496" s="133" t="s">
        <v>6528</v>
      </c>
      <c r="D3496" s="126" t="s">
        <v>6529</v>
      </c>
      <c r="E3496" s="21"/>
      <c r="F3496" s="22"/>
      <c r="G3496" s="22"/>
      <c r="H3496" s="22"/>
      <c r="I3496" s="23"/>
      <c r="J3496" s="35" t="str">
        <f t="shared" si="328"/>
        <v>➸</v>
      </c>
      <c r="K3496" s="117" t="str">
        <f>词典存放目录!$A$1&amp;L3496&amp;M3496</f>
        <v>F:\《自创文法查阅Excel》4.1备份\《B词汇·红宝书》\红宝书15版图片\3689-さほう【作法】.jpg</v>
      </c>
      <c r="L3496" s="9" t="s">
        <v>18120</v>
      </c>
      <c r="M3496" s="117" t="s">
        <v>21614</v>
      </c>
      <c r="N3496" s="36" t="str">
        <f t="shared" si="329"/>
        <v>▶</v>
      </c>
      <c r="O3496" s="37" t="s">
        <v>17939</v>
      </c>
      <c r="P3496" s="37">
        <v>69</v>
      </c>
      <c r="Q3496" s="37" t="s">
        <v>23</v>
      </c>
      <c r="R3496" s="9" t="str">
        <f>词典存放目录!$A$1&amp;O3496&amp;P3496&amp;Q3496</f>
        <v>F:\《自创文法查阅Excel》4.1备份\《B词汇·红宝书》\红宝书MP3分割\11 n2-さ (69).mp3</v>
      </c>
      <c r="S3496" s="38"/>
      <c r="T3496" s="56"/>
      <c r="U3496" s="56"/>
      <c r="V3496" s="30" t="str">
        <f>IF(COUNTA(S3496:U3496)=0,"",COUNTIF(S3496:U3496,"0")/COUNTA(S3496:U3496))</f>
        <v/>
      </c>
      <c r="W3496" s="29"/>
      <c r="X3496" s="9" t="s">
        <v>329</v>
      </c>
    </row>
    <row r="3497" spans="1:24" s="57" customFormat="1" ht="24">
      <c r="A3497" s="31">
        <v>3690</v>
      </c>
      <c r="B3497" s="32">
        <f t="shared" ca="1" si="327"/>
        <v>0.8471240178675955</v>
      </c>
      <c r="C3497" s="133" t="s">
        <v>6530</v>
      </c>
      <c r="D3497" s="126" t="s">
        <v>6531</v>
      </c>
      <c r="E3497" s="21"/>
      <c r="F3497" s="22"/>
      <c r="G3497" s="22"/>
      <c r="H3497" s="22"/>
      <c r="I3497" s="23"/>
      <c r="J3497" s="35" t="str">
        <f t="shared" si="328"/>
        <v>➸</v>
      </c>
      <c r="K3497" s="117" t="str">
        <f>词典存放目录!$A$1&amp;L3497&amp;M3497</f>
        <v>F:\《自创文法查阅Excel》4.1备份\《B词汇·红宝书》\红宝书15版图片\3690-さまたげる【妨げる】.jpg</v>
      </c>
      <c r="L3497" s="9" t="s">
        <v>18120</v>
      </c>
      <c r="M3497" s="117" t="s">
        <v>21615</v>
      </c>
      <c r="N3497" s="36" t="str">
        <f t="shared" si="329"/>
        <v>▶</v>
      </c>
      <c r="O3497" s="37" t="s">
        <v>17939</v>
      </c>
      <c r="P3497" s="37">
        <v>70</v>
      </c>
      <c r="Q3497" s="37" t="s">
        <v>23</v>
      </c>
      <c r="R3497" s="9" t="str">
        <f>词典存放目录!$A$1&amp;O3497&amp;P3497&amp;Q3497</f>
        <v>F:\《自创文法查阅Excel》4.1备份\《B词汇·红宝书》\红宝书MP3分割\11 n2-さ (70).mp3</v>
      </c>
      <c r="S3497" s="38"/>
      <c r="T3497" s="56"/>
      <c r="U3497" s="56"/>
      <c r="V3497" s="30" t="str">
        <f>IF(COUNTA(S3497:U3497)=0,"",COUNTIF(S3497:U3497,"0")/COUNTA(S3497:U3497))</f>
        <v/>
      </c>
      <c r="W3497" s="29"/>
      <c r="X3497" s="9" t="s">
        <v>329</v>
      </c>
    </row>
    <row r="3498" spans="1:24" s="57" customFormat="1" ht="24">
      <c r="A3498" s="31">
        <v>3691</v>
      </c>
      <c r="B3498" s="32">
        <f t="shared" ca="1" si="327"/>
        <v>0.26408748474824906</v>
      </c>
      <c r="C3498" s="133" t="s">
        <v>6399</v>
      </c>
      <c r="D3498" s="126" t="s">
        <v>6532</v>
      </c>
      <c r="E3498" s="21"/>
      <c r="F3498" s="22"/>
      <c r="G3498" s="22"/>
      <c r="H3498" s="22"/>
      <c r="I3498" s="23"/>
      <c r="J3498" s="35" t="str">
        <f t="shared" si="328"/>
        <v>➸</v>
      </c>
      <c r="K3498" s="117" t="str">
        <f>词典存放目录!$A$1&amp;L3498&amp;M3498</f>
        <v>F:\《自创文法查阅Excel》4.1备份\《B词汇·红宝书》\红宝书15版图片\3691-さめる【覚める】.jpg</v>
      </c>
      <c r="L3498" s="9" t="s">
        <v>18120</v>
      </c>
      <c r="M3498" s="117" t="s">
        <v>21616</v>
      </c>
      <c r="N3498" s="36" t="str">
        <f t="shared" si="329"/>
        <v>▶</v>
      </c>
      <c r="O3498" s="37" t="s">
        <v>17939</v>
      </c>
      <c r="P3498" s="37">
        <v>71</v>
      </c>
      <c r="Q3498" s="37" t="s">
        <v>23</v>
      </c>
      <c r="R3498" s="9" t="str">
        <f>词典存放目录!$A$1&amp;O3498&amp;P3498&amp;Q3498</f>
        <v>F:\《自创文法查阅Excel》4.1备份\《B词汇·红宝书》\红宝书MP3分割\11 n2-さ (71).mp3</v>
      </c>
      <c r="S3498" s="38"/>
      <c r="T3498" s="56"/>
      <c r="U3498" s="56"/>
      <c r="V3498" s="30"/>
      <c r="W3498" s="29"/>
      <c r="X3498" s="9" t="s">
        <v>329</v>
      </c>
    </row>
    <row r="3499" spans="1:24" s="57" customFormat="1" ht="24">
      <c r="A3499" s="31">
        <v>3693</v>
      </c>
      <c r="B3499" s="32">
        <f t="shared" ca="1" si="327"/>
        <v>0.431235991316397</v>
      </c>
      <c r="C3499" s="133" t="s">
        <v>6533</v>
      </c>
      <c r="D3499" s="126" t="s">
        <v>6534</v>
      </c>
      <c r="E3499" s="21"/>
      <c r="F3499" s="22"/>
      <c r="G3499" s="41" t="s">
        <v>99</v>
      </c>
      <c r="H3499" s="22" t="s">
        <v>159</v>
      </c>
      <c r="I3499" s="23"/>
      <c r="J3499" s="35" t="str">
        <f t="shared" si="328"/>
        <v>➸</v>
      </c>
      <c r="K3499" s="117" t="str">
        <f>词典存放目录!$A$1&amp;L3499&amp;M3499</f>
        <v>F:\《自创文法查阅Excel》4.1备份\《B词汇·红宝书》\红宝书15版图片\3693-さらさら【更々】.jpg</v>
      </c>
      <c r="L3499" s="9" t="s">
        <v>18120</v>
      </c>
      <c r="M3499" s="117" t="s">
        <v>21617</v>
      </c>
      <c r="N3499" s="36" t="str">
        <f t="shared" si="329"/>
        <v>▶</v>
      </c>
      <c r="O3499" s="37" t="s">
        <v>17939</v>
      </c>
      <c r="P3499" s="37">
        <v>73</v>
      </c>
      <c r="Q3499" s="37" t="s">
        <v>23</v>
      </c>
      <c r="R3499" s="9" t="str">
        <f>词典存放目录!$A$1&amp;O3499&amp;P3499&amp;Q3499</f>
        <v>F:\《自创文法查阅Excel》4.1备份\《B词汇·红宝书》\红宝书MP3分割\11 n2-さ (73).mp3</v>
      </c>
      <c r="S3499" s="38"/>
      <c r="T3499" s="56"/>
      <c r="U3499" s="56"/>
      <c r="V3499" s="30" t="str">
        <f t="shared" ref="V3499:V3525" si="332">IF(COUNTA(S3499:U3499)=0,"",COUNTIF(S3499:U3499,"0")/COUNTA(S3499:U3499))</f>
        <v/>
      </c>
      <c r="W3499" s="29"/>
      <c r="X3499" s="9" t="s">
        <v>329</v>
      </c>
    </row>
    <row r="3500" spans="1:24" s="57" customFormat="1" ht="24">
      <c r="A3500" s="31">
        <v>3694</v>
      </c>
      <c r="B3500" s="32">
        <f t="shared" ca="1" si="327"/>
        <v>0.80974317810858532</v>
      </c>
      <c r="C3500" s="133" t="s">
        <v>6535</v>
      </c>
      <c r="D3500" s="126"/>
      <c r="E3500" s="21"/>
      <c r="F3500" s="22"/>
      <c r="G3500" s="41" t="s">
        <v>99</v>
      </c>
      <c r="H3500" s="22" t="s">
        <v>159</v>
      </c>
      <c r="I3500" s="23"/>
      <c r="J3500" s="35" t="str">
        <f t="shared" si="328"/>
        <v>➸</v>
      </c>
      <c r="K3500" s="117" t="str">
        <f>词典存放目录!$A$1&amp;L3500&amp;M3500</f>
        <v>F:\《自创文法查阅Excel》4.1备份\《B词汇·红宝书》\红宝书15版图片\3694-ざらざら.jpg</v>
      </c>
      <c r="L3500" s="9" t="s">
        <v>18120</v>
      </c>
      <c r="M3500" s="117" t="s">
        <v>21618</v>
      </c>
      <c r="N3500" s="36" t="str">
        <f t="shared" si="329"/>
        <v>▶</v>
      </c>
      <c r="O3500" s="37" t="s">
        <v>17939</v>
      </c>
      <c r="P3500" s="37">
        <v>74</v>
      </c>
      <c r="Q3500" s="37" t="s">
        <v>23</v>
      </c>
      <c r="R3500" s="9" t="str">
        <f>词典存放目录!$A$1&amp;O3500&amp;P3500&amp;Q3500</f>
        <v>F:\《自创文法查阅Excel》4.1备份\《B词汇·红宝书》\红宝书MP3分割\11 n2-さ (74).mp3</v>
      </c>
      <c r="S3500" s="38"/>
      <c r="T3500" s="56"/>
      <c r="U3500" s="56"/>
      <c r="V3500" s="30" t="str">
        <f t="shared" si="332"/>
        <v/>
      </c>
      <c r="W3500" s="29"/>
      <c r="X3500" s="9" t="s">
        <v>329</v>
      </c>
    </row>
    <row r="3501" spans="1:24" s="57" customFormat="1" ht="24">
      <c r="A3501" s="31">
        <v>3695</v>
      </c>
      <c r="B3501" s="32">
        <f t="shared" ca="1" si="327"/>
        <v>0.20561090951622996</v>
      </c>
      <c r="C3501" s="133" t="s">
        <v>6409</v>
      </c>
      <c r="D3501" s="126" t="s">
        <v>6536</v>
      </c>
      <c r="E3501" s="21"/>
      <c r="F3501" s="22"/>
      <c r="G3501" s="22"/>
      <c r="H3501" s="22"/>
      <c r="I3501" s="23"/>
      <c r="J3501" s="35" t="str">
        <f t="shared" si="328"/>
        <v>➸</v>
      </c>
      <c r="K3501" s="117" t="str">
        <f>词典存放目录!$A$1&amp;L3501&amp;M3501</f>
        <v>F:\《自创文法查阅Excel》4.1备份\《B词汇·红宝书》\红宝书15版图片\3695-さる【去る】.jpg</v>
      </c>
      <c r="L3501" s="9" t="s">
        <v>18120</v>
      </c>
      <c r="M3501" s="117" t="s">
        <v>21619</v>
      </c>
      <c r="N3501" s="36" t="str">
        <f t="shared" si="329"/>
        <v>▶</v>
      </c>
      <c r="O3501" s="37" t="s">
        <v>17939</v>
      </c>
      <c r="P3501" s="37">
        <v>75</v>
      </c>
      <c r="Q3501" s="37" t="s">
        <v>23</v>
      </c>
      <c r="R3501" s="9" t="str">
        <f>词典存放目录!$A$1&amp;O3501&amp;P3501&amp;Q3501</f>
        <v>F:\《自创文法查阅Excel》4.1备份\《B词汇·红宝书》\红宝书MP3分割\11 n2-さ (75).mp3</v>
      </c>
      <c r="S3501" s="38"/>
      <c r="T3501" s="56"/>
      <c r="U3501" s="56"/>
      <c r="V3501" s="30" t="str">
        <f t="shared" si="332"/>
        <v/>
      </c>
      <c r="W3501" s="29"/>
      <c r="X3501" s="9" t="s">
        <v>329</v>
      </c>
    </row>
    <row r="3502" spans="1:24" s="57" customFormat="1" ht="24">
      <c r="A3502" s="31">
        <v>3696</v>
      </c>
      <c r="B3502" s="32">
        <f t="shared" ca="1" si="327"/>
        <v>0.62377963525457558</v>
      </c>
      <c r="C3502" s="133" t="s">
        <v>6537</v>
      </c>
      <c r="D3502" s="126" t="s">
        <v>6538</v>
      </c>
      <c r="E3502" s="21" t="s">
        <v>32</v>
      </c>
      <c r="F3502" s="22"/>
      <c r="G3502" s="22"/>
      <c r="H3502" s="22"/>
      <c r="I3502" s="23"/>
      <c r="J3502" s="35" t="str">
        <f t="shared" si="328"/>
        <v>➸</v>
      </c>
      <c r="K3502" s="117" t="str">
        <f>词典存放目录!$A$1&amp;L3502&amp;M3502</f>
        <v>F:\《自创文法查阅Excel》4.1备份\《B词汇·红宝书》\红宝书15版图片\3696-さわがしい【騒がしい】.jpg</v>
      </c>
      <c r="L3502" s="9" t="s">
        <v>18120</v>
      </c>
      <c r="M3502" s="117" t="s">
        <v>21620</v>
      </c>
      <c r="N3502" s="36" t="str">
        <f t="shared" si="329"/>
        <v>▶</v>
      </c>
      <c r="O3502" s="37" t="s">
        <v>17939</v>
      </c>
      <c r="P3502" s="37">
        <v>76</v>
      </c>
      <c r="Q3502" s="37" t="s">
        <v>23</v>
      </c>
      <c r="R3502" s="9" t="str">
        <f>词典存放目录!$A$1&amp;O3502&amp;P3502&amp;Q3502</f>
        <v>F:\《自创文法查阅Excel》4.1备份\《B词汇·红宝书》\红宝书MP3分割\11 n2-さ (76).mp3</v>
      </c>
      <c r="S3502" s="38"/>
      <c r="T3502" s="56"/>
      <c r="U3502" s="56"/>
      <c r="V3502" s="30" t="str">
        <f t="shared" si="332"/>
        <v/>
      </c>
      <c r="W3502" s="29"/>
      <c r="X3502" s="9" t="s">
        <v>329</v>
      </c>
    </row>
    <row r="3503" spans="1:24" s="57" customFormat="1" ht="24">
      <c r="A3503" s="31">
        <v>3697</v>
      </c>
      <c r="B3503" s="32">
        <f t="shared" ca="1" si="327"/>
        <v>0.83067357806535758</v>
      </c>
      <c r="C3503" s="133" t="s">
        <v>6539</v>
      </c>
      <c r="D3503" s="126" t="s">
        <v>6540</v>
      </c>
      <c r="E3503" s="21"/>
      <c r="F3503" s="22"/>
      <c r="G3503" s="22"/>
      <c r="H3503" s="22"/>
      <c r="I3503" s="23"/>
      <c r="J3503" s="35" t="str">
        <f t="shared" si="328"/>
        <v>➸</v>
      </c>
      <c r="K3503" s="117" t="str">
        <f>词典存放目录!$A$1&amp;L3503&amp;M3503</f>
        <v>F:\《自创文法查阅Excel》4.1备份\《B词汇·红宝书》\红宝书15版图片\3697-～ざわり【～触り】.jpg</v>
      </c>
      <c r="L3503" s="9" t="s">
        <v>18120</v>
      </c>
      <c r="M3503" s="117" t="s">
        <v>21621</v>
      </c>
      <c r="N3503" s="36" t="str">
        <f t="shared" si="329"/>
        <v>▶</v>
      </c>
      <c r="O3503" s="37" t="s">
        <v>17939</v>
      </c>
      <c r="P3503" s="37">
        <v>77</v>
      </c>
      <c r="Q3503" s="37" t="s">
        <v>23</v>
      </c>
      <c r="R3503" s="9" t="str">
        <f>词典存放目录!$A$1&amp;O3503&amp;P3503&amp;Q3503</f>
        <v>F:\《自创文法查阅Excel》4.1备份\《B词汇·红宝书》\红宝书MP3分割\11 n2-さ (77).mp3</v>
      </c>
      <c r="S3503" s="38"/>
      <c r="T3503" s="56"/>
      <c r="U3503" s="56"/>
      <c r="V3503" s="30" t="str">
        <f t="shared" si="332"/>
        <v/>
      </c>
      <c r="W3503" s="29"/>
      <c r="X3503" s="9" t="s">
        <v>329</v>
      </c>
    </row>
    <row r="3504" spans="1:24" s="57" customFormat="1" ht="24">
      <c r="A3504" s="31">
        <v>3698</v>
      </c>
      <c r="B3504" s="32">
        <f t="shared" ca="1" si="327"/>
        <v>0.69541495012910004</v>
      </c>
      <c r="C3504" s="133" t="s">
        <v>6541</v>
      </c>
      <c r="D3504" s="126" t="s">
        <v>6542</v>
      </c>
      <c r="E3504" s="21"/>
      <c r="F3504" s="22"/>
      <c r="G3504" s="22"/>
      <c r="H3504" s="22"/>
      <c r="I3504" s="23"/>
      <c r="J3504" s="35" t="str">
        <f t="shared" si="328"/>
        <v>➸</v>
      </c>
      <c r="K3504" s="117" t="str">
        <f>词典存放目录!$A$1&amp;L3504&amp;M3504</f>
        <v>F:\《自创文法查阅Excel》4.1备份\《B词汇·红宝书》\红宝书15版图片\3698-ざんこく【残酷】.jpg</v>
      </c>
      <c r="L3504" s="9" t="s">
        <v>18120</v>
      </c>
      <c r="M3504" s="117" t="s">
        <v>21622</v>
      </c>
      <c r="N3504" s="36" t="str">
        <f t="shared" si="329"/>
        <v>▶</v>
      </c>
      <c r="O3504" s="37" t="s">
        <v>17939</v>
      </c>
      <c r="P3504" s="37">
        <v>78</v>
      </c>
      <c r="Q3504" s="37" t="s">
        <v>23</v>
      </c>
      <c r="R3504" s="9" t="str">
        <f>词典存放目录!$A$1&amp;O3504&amp;P3504&amp;Q3504</f>
        <v>F:\《自创文法查阅Excel》4.1备份\《B词汇·红宝书》\红宝书MP3分割\11 n2-さ (78).mp3</v>
      </c>
      <c r="S3504" s="38"/>
      <c r="T3504" s="56"/>
      <c r="U3504" s="56"/>
      <c r="V3504" s="30" t="str">
        <f t="shared" si="332"/>
        <v/>
      </c>
      <c r="W3504" s="29"/>
      <c r="X3504" s="9" t="s">
        <v>329</v>
      </c>
    </row>
    <row r="3505" spans="1:24" s="57" customFormat="1" ht="24">
      <c r="A3505" s="31">
        <v>3699</v>
      </c>
      <c r="B3505" s="32">
        <f t="shared" ca="1" si="327"/>
        <v>0.33278763670407219</v>
      </c>
      <c r="C3505" s="133" t="s">
        <v>6543</v>
      </c>
      <c r="D3505" s="126" t="s">
        <v>6544</v>
      </c>
      <c r="E3505" s="21"/>
      <c r="F3505" s="22"/>
      <c r="G3505" s="22"/>
      <c r="H3505" s="22"/>
      <c r="I3505" s="23"/>
      <c r="J3505" s="35" t="str">
        <f t="shared" si="328"/>
        <v>➸</v>
      </c>
      <c r="K3505" s="117" t="str">
        <f>词典存放目录!$A$1&amp;L3505&amp;M3505</f>
        <v>F:\《自创文法查阅Excel》4.1备份\《B词汇·红宝书》\红宝书15版图片\3699-さんざん【散々】.jpg</v>
      </c>
      <c r="L3505" s="9" t="s">
        <v>18120</v>
      </c>
      <c r="M3505" s="117" t="s">
        <v>21623</v>
      </c>
      <c r="N3505" s="36" t="str">
        <f t="shared" si="329"/>
        <v>▶</v>
      </c>
      <c r="O3505" s="37" t="s">
        <v>17939</v>
      </c>
      <c r="P3505" s="37">
        <v>79</v>
      </c>
      <c r="Q3505" s="37" t="s">
        <v>23</v>
      </c>
      <c r="R3505" s="9" t="str">
        <f>词典存放目录!$A$1&amp;O3505&amp;P3505&amp;Q3505</f>
        <v>F:\《自创文法查阅Excel》4.1备份\《B词汇·红宝书》\红宝书MP3分割\11 n2-さ (79).mp3</v>
      </c>
      <c r="S3505" s="38"/>
      <c r="T3505" s="56"/>
      <c r="U3505" s="56"/>
      <c r="V3505" s="30" t="str">
        <f t="shared" si="332"/>
        <v/>
      </c>
      <c r="W3505" s="29"/>
      <c r="X3505" s="9" t="s">
        <v>329</v>
      </c>
    </row>
    <row r="3506" spans="1:24" s="57" customFormat="1" ht="24">
      <c r="A3506" s="31">
        <v>3700</v>
      </c>
      <c r="B3506" s="32">
        <f t="shared" ca="1" si="327"/>
        <v>0.59778073572185486</v>
      </c>
      <c r="C3506" s="133" t="s">
        <v>6545</v>
      </c>
      <c r="D3506" s="126" t="s">
        <v>6546</v>
      </c>
      <c r="E3506" s="21"/>
      <c r="F3506" s="22"/>
      <c r="G3506" s="22"/>
      <c r="H3506" s="22"/>
      <c r="I3506" s="23"/>
      <c r="J3506" s="35" t="str">
        <f t="shared" si="328"/>
        <v>➸</v>
      </c>
      <c r="K3506" s="117" t="str">
        <f>词典存放目录!$A$1&amp;L3506&amp;M3506</f>
        <v>F:\《自创文法查阅Excel》4.1备份\《B词汇·红宝书》\红宝书15版图片\3700-ざんしょ【残暑】.jpg</v>
      </c>
      <c r="L3506" s="9" t="s">
        <v>18120</v>
      </c>
      <c r="M3506" s="117" t="s">
        <v>21624</v>
      </c>
      <c r="N3506" s="36" t="str">
        <f t="shared" si="329"/>
        <v>▶</v>
      </c>
      <c r="O3506" s="37" t="s">
        <v>17939</v>
      </c>
      <c r="P3506" s="37">
        <v>80</v>
      </c>
      <c r="Q3506" s="37" t="s">
        <v>23</v>
      </c>
      <c r="R3506" s="9" t="str">
        <f>词典存放目录!$A$1&amp;O3506&amp;P3506&amp;Q3506</f>
        <v>F:\《自创文法查阅Excel》4.1备份\《B词汇·红宝书》\红宝书MP3分割\11 n2-さ (80).mp3</v>
      </c>
      <c r="S3506" s="38"/>
      <c r="T3506" s="56"/>
      <c r="U3506" s="56"/>
      <c r="V3506" s="30" t="str">
        <f t="shared" si="332"/>
        <v/>
      </c>
      <c r="W3506" s="29"/>
      <c r="X3506" s="9" t="s">
        <v>329</v>
      </c>
    </row>
    <row r="3507" spans="1:24" s="57" customFormat="1" ht="24">
      <c r="A3507" s="31">
        <v>3702</v>
      </c>
      <c r="B3507" s="32">
        <f t="shared" ca="1" si="327"/>
        <v>0.9241527086077993</v>
      </c>
      <c r="C3507" s="133" t="s">
        <v>6286</v>
      </c>
      <c r="D3507" s="126" t="s">
        <v>6547</v>
      </c>
      <c r="E3507" s="21"/>
      <c r="F3507" s="22"/>
      <c r="G3507" s="22"/>
      <c r="H3507" s="22"/>
      <c r="I3507" s="23"/>
      <c r="J3507" s="35" t="str">
        <f t="shared" si="328"/>
        <v>➸</v>
      </c>
      <c r="K3507" s="117" t="str">
        <f>词典存放目录!$A$1&amp;L3507&amp;M3507</f>
        <v>F:\《自创文法查阅Excel》4.1备份\《B词汇·红宝书》\红宝书15版图片\3702-さんせい【酸性】.jpg</v>
      </c>
      <c r="L3507" s="9" t="s">
        <v>18120</v>
      </c>
      <c r="M3507" s="117" t="s">
        <v>21625</v>
      </c>
      <c r="N3507" s="36" t="str">
        <f t="shared" si="329"/>
        <v>▶</v>
      </c>
      <c r="O3507" s="37" t="s">
        <v>17939</v>
      </c>
      <c r="P3507" s="37">
        <v>82</v>
      </c>
      <c r="Q3507" s="37" t="s">
        <v>23</v>
      </c>
      <c r="R3507" s="9" t="str">
        <f>词典存放目录!$A$1&amp;O3507&amp;P3507&amp;Q3507</f>
        <v>F:\《自创文法查阅Excel》4.1备份\《B词汇·红宝书》\红宝书MP3分割\11 n2-さ (82).mp3</v>
      </c>
      <c r="S3507" s="38"/>
      <c r="T3507" s="56"/>
      <c r="U3507" s="56"/>
      <c r="V3507" s="30" t="str">
        <f t="shared" si="332"/>
        <v/>
      </c>
      <c r="W3507" s="29"/>
      <c r="X3507" s="9" t="s">
        <v>329</v>
      </c>
    </row>
    <row r="3508" spans="1:24" s="57" customFormat="1" ht="24">
      <c r="A3508" s="31">
        <v>3703</v>
      </c>
      <c r="B3508" s="32">
        <f t="shared" ca="1" si="327"/>
        <v>0.65432395082901951</v>
      </c>
      <c r="C3508" s="133" t="s">
        <v>6548</v>
      </c>
      <c r="D3508" s="126" t="s">
        <v>6549</v>
      </c>
      <c r="E3508" s="21"/>
      <c r="F3508" s="22"/>
      <c r="G3508" s="22"/>
      <c r="H3508" s="22"/>
      <c r="I3508" s="23"/>
      <c r="J3508" s="35" t="str">
        <f t="shared" si="328"/>
        <v>➸</v>
      </c>
      <c r="K3508" s="117" t="str">
        <f>词典存放目录!$A$1&amp;L3508&amp;M3508</f>
        <v>F:\《自创文法查阅Excel》4.1备份\《B词汇·红宝书》\红宝书15版图片\3703-さんぷく【山腹】.jpg</v>
      </c>
      <c r="L3508" s="9" t="s">
        <v>18120</v>
      </c>
      <c r="M3508" s="117" t="s">
        <v>21626</v>
      </c>
      <c r="N3508" s="36" t="str">
        <f t="shared" si="329"/>
        <v>▶</v>
      </c>
      <c r="O3508" s="37" t="s">
        <v>17939</v>
      </c>
      <c r="P3508" s="37">
        <v>83</v>
      </c>
      <c r="Q3508" s="37" t="s">
        <v>23</v>
      </c>
      <c r="R3508" s="9" t="str">
        <f>词典存放目录!$A$1&amp;O3508&amp;P3508&amp;Q3508</f>
        <v>F:\《自创文法查阅Excel》4.1备份\《B词汇·红宝书》\红宝书MP3分割\11 n2-さ (83).mp3</v>
      </c>
      <c r="S3508" s="38"/>
      <c r="T3508" s="56"/>
      <c r="U3508" s="56"/>
      <c r="V3508" s="30" t="str">
        <f t="shared" si="332"/>
        <v/>
      </c>
      <c r="W3508" s="29"/>
      <c r="X3508" s="9" t="s">
        <v>329</v>
      </c>
    </row>
    <row r="3509" spans="1:24" s="57" customFormat="1" ht="24">
      <c r="A3509" s="31">
        <v>3704</v>
      </c>
      <c r="B3509" s="32">
        <f t="shared" ca="1" si="327"/>
        <v>0.44224899214311697</v>
      </c>
      <c r="C3509" s="133" t="s">
        <v>6550</v>
      </c>
      <c r="D3509" s="126" t="s">
        <v>6551</v>
      </c>
      <c r="E3509" s="21"/>
      <c r="F3509" s="22"/>
      <c r="G3509" s="22"/>
      <c r="H3509" s="22"/>
      <c r="I3509" s="23"/>
      <c r="J3509" s="35" t="str">
        <f t="shared" si="328"/>
        <v>➸</v>
      </c>
      <c r="K3509" s="117" t="str">
        <f>词典存放目录!$A$1&amp;L3509&amp;M3509</f>
        <v>F:\《自创文法查阅Excel》4.1备份\《B词汇·红宝书》\红宝书15版图片\3704-さんりん【山林】.jpg</v>
      </c>
      <c r="L3509" s="9" t="s">
        <v>18120</v>
      </c>
      <c r="M3509" s="117" t="s">
        <v>21627</v>
      </c>
      <c r="N3509" s="36" t="str">
        <f t="shared" si="329"/>
        <v>▶</v>
      </c>
      <c r="O3509" s="37" t="s">
        <v>17939</v>
      </c>
      <c r="P3509" s="37">
        <v>84</v>
      </c>
      <c r="Q3509" s="37" t="s">
        <v>23</v>
      </c>
      <c r="R3509" s="9" t="str">
        <f>词典存放目录!$A$1&amp;O3509&amp;P3509&amp;Q3509</f>
        <v>F:\《自创文法查阅Excel》4.1备份\《B词汇·红宝书》\红宝书MP3分割\11 n2-さ (84).mp3</v>
      </c>
      <c r="S3509" s="38"/>
      <c r="T3509" s="56"/>
      <c r="U3509" s="56"/>
      <c r="V3509" s="30" t="str">
        <f t="shared" si="332"/>
        <v/>
      </c>
      <c r="W3509" s="29"/>
      <c r="X3509" s="9" t="s">
        <v>329</v>
      </c>
    </row>
    <row r="3510" spans="1:24" s="57" customFormat="1" ht="24">
      <c r="A3510" s="31">
        <v>3705</v>
      </c>
      <c r="B3510" s="32">
        <f t="shared" ca="1" si="327"/>
        <v>0.47540493369105397</v>
      </c>
      <c r="C3510" s="134" t="s">
        <v>6552</v>
      </c>
      <c r="D3510" s="128" t="s">
        <v>6553</v>
      </c>
      <c r="E3510" s="21"/>
      <c r="F3510" s="22"/>
      <c r="G3510" s="22"/>
      <c r="H3510" s="22"/>
      <c r="I3510" s="23"/>
      <c r="J3510" s="35" t="str">
        <f t="shared" si="328"/>
        <v>➸</v>
      </c>
      <c r="K3510" s="117" t="str">
        <f>词典存放目录!$A$1&amp;L3510&amp;M3510</f>
        <v>F:\《自创文法查阅Excel》4.1备份\《B词汇·红宝书》\红宝书15版图片\3705-サーカス【circus】.jpg</v>
      </c>
      <c r="L3510" s="9" t="s">
        <v>18120</v>
      </c>
      <c r="M3510" s="117" t="s">
        <v>21628</v>
      </c>
      <c r="N3510" s="36" t="str">
        <f t="shared" si="329"/>
        <v>▶</v>
      </c>
      <c r="O3510" s="37" t="s">
        <v>17940</v>
      </c>
      <c r="P3510" s="37">
        <v>1</v>
      </c>
      <c r="Q3510" s="37" t="s">
        <v>23</v>
      </c>
      <c r="R3510" s="9" t="str">
        <f>词典存放目录!$A$1&amp;O3510&amp;P3510&amp;Q3510</f>
        <v>F:\《自创文法查阅Excel》4.1备份\《B词汇·红宝书》\红宝书MP3分割\11 n1-さ (1).mp3</v>
      </c>
      <c r="S3510" s="38"/>
      <c r="T3510" s="56"/>
      <c r="U3510" s="56"/>
      <c r="V3510" s="30" t="str">
        <f t="shared" si="332"/>
        <v/>
      </c>
      <c r="W3510" s="29"/>
      <c r="X3510" s="9" t="s">
        <v>464</v>
      </c>
    </row>
    <row r="3511" spans="1:24" s="57" customFormat="1" ht="24">
      <c r="A3511" s="31">
        <v>3706</v>
      </c>
      <c r="B3511" s="32">
        <f t="shared" ca="1" si="327"/>
        <v>0.21214428052527778</v>
      </c>
      <c r="C3511" s="134" t="s">
        <v>6554</v>
      </c>
      <c r="D3511" s="128" t="s">
        <v>6555</v>
      </c>
      <c r="E3511" s="21"/>
      <c r="F3511" s="22"/>
      <c r="G3511" s="22"/>
      <c r="H3511" s="22"/>
      <c r="I3511" s="23"/>
      <c r="J3511" s="35" t="str">
        <f t="shared" si="328"/>
        <v>➸</v>
      </c>
      <c r="K3511" s="117" t="str">
        <f>词典存放目录!$A$1&amp;L3511&amp;M3511</f>
        <v>F:\《自创文法查阅Excel》4.1备份\《B词汇·红宝书》\红宝书15版图片\3706-サービスエリア【servicearea】.jpg</v>
      </c>
      <c r="L3511" s="9" t="s">
        <v>18120</v>
      </c>
      <c r="M3511" s="117" t="s">
        <v>21629</v>
      </c>
      <c r="N3511" s="36" t="str">
        <f t="shared" si="329"/>
        <v>▶</v>
      </c>
      <c r="O3511" s="37" t="s">
        <v>17940</v>
      </c>
      <c r="P3511" s="37">
        <v>2</v>
      </c>
      <c r="Q3511" s="37" t="s">
        <v>23</v>
      </c>
      <c r="R3511" s="9" t="str">
        <f>词典存放目录!$A$1&amp;O3511&amp;P3511&amp;Q3511</f>
        <v>F:\《自创文法查阅Excel》4.1备份\《B词汇·红宝书》\红宝书MP3分割\11 n1-さ (2).mp3</v>
      </c>
      <c r="S3511" s="38"/>
      <c r="T3511" s="56"/>
      <c r="U3511" s="56"/>
      <c r="V3511" s="30" t="str">
        <f t="shared" si="332"/>
        <v/>
      </c>
      <c r="W3511" s="29"/>
      <c r="X3511" s="9" t="s">
        <v>464</v>
      </c>
    </row>
    <row r="3512" spans="1:24" s="57" customFormat="1" ht="24">
      <c r="A3512" s="31">
        <v>3707</v>
      </c>
      <c r="B3512" s="32">
        <f t="shared" ca="1" si="327"/>
        <v>0.98291832067091023</v>
      </c>
      <c r="C3512" s="134" t="s">
        <v>6556</v>
      </c>
      <c r="D3512" s="128" t="s">
        <v>6557</v>
      </c>
      <c r="E3512" s="21"/>
      <c r="F3512" s="22"/>
      <c r="G3512" s="22"/>
      <c r="H3512" s="22"/>
      <c r="I3512" s="23"/>
      <c r="J3512" s="35" t="str">
        <f t="shared" si="328"/>
        <v>➸</v>
      </c>
      <c r="K3512" s="117" t="str">
        <f>词典存放目录!$A$1&amp;L3512&amp;M3512</f>
        <v>F:\《自创文法查阅Excel》4.1备份\《B词汇·红宝书》\红宝书15版图片\3707-サーフィン【surfing】.jpg</v>
      </c>
      <c r="L3512" s="9" t="s">
        <v>18120</v>
      </c>
      <c r="M3512" s="117" t="s">
        <v>21630</v>
      </c>
      <c r="N3512" s="36" t="str">
        <f t="shared" si="329"/>
        <v>▶</v>
      </c>
      <c r="O3512" s="37" t="s">
        <v>17940</v>
      </c>
      <c r="P3512" s="37">
        <v>3</v>
      </c>
      <c r="Q3512" s="37" t="s">
        <v>23</v>
      </c>
      <c r="R3512" s="9" t="str">
        <f>词典存放目录!$A$1&amp;O3512&amp;P3512&amp;Q3512</f>
        <v>F:\《自创文法查阅Excel》4.1备份\《B词汇·红宝书》\红宝书MP3分割\11 n1-さ (3).mp3</v>
      </c>
      <c r="S3512" s="38"/>
      <c r="T3512" s="56"/>
      <c r="U3512" s="56"/>
      <c r="V3512" s="30" t="str">
        <f t="shared" si="332"/>
        <v/>
      </c>
      <c r="W3512" s="29"/>
      <c r="X3512" s="9" t="s">
        <v>464</v>
      </c>
    </row>
    <row r="3513" spans="1:24" s="57" customFormat="1" ht="24">
      <c r="A3513" s="31">
        <v>3708</v>
      </c>
      <c r="B3513" s="32">
        <f t="shared" ca="1" si="327"/>
        <v>0.67556409729418521</v>
      </c>
      <c r="C3513" s="134" t="s">
        <v>6558</v>
      </c>
      <c r="D3513" s="128" t="s">
        <v>6559</v>
      </c>
      <c r="E3513" s="21"/>
      <c r="F3513" s="22"/>
      <c r="G3513" s="22"/>
      <c r="H3513" s="22"/>
      <c r="I3513" s="23"/>
      <c r="J3513" s="35" t="str">
        <f t="shared" si="328"/>
        <v>➸</v>
      </c>
      <c r="K3513" s="117" t="str">
        <f>词典存放目录!$A$1&amp;L3513&amp;M3513</f>
        <v>F:\《自创文法查阅Excel》4.1备份\《B词汇·红宝书》\红宝书15版图片\3708-ざい【財】.jpg</v>
      </c>
      <c r="L3513" s="9" t="s">
        <v>18120</v>
      </c>
      <c r="M3513" s="117" t="s">
        <v>21631</v>
      </c>
      <c r="N3513" s="36" t="str">
        <f t="shared" si="329"/>
        <v>▶</v>
      </c>
      <c r="O3513" s="37" t="s">
        <v>17940</v>
      </c>
      <c r="P3513" s="37">
        <v>4</v>
      </c>
      <c r="Q3513" s="37" t="s">
        <v>23</v>
      </c>
      <c r="R3513" s="9" t="str">
        <f>词典存放目录!$A$1&amp;O3513&amp;P3513&amp;Q3513</f>
        <v>F:\《自创文法查阅Excel》4.1备份\《B词汇·红宝书》\红宝书MP3分割\11 n1-さ (4).mp3</v>
      </c>
      <c r="S3513" s="38"/>
      <c r="T3513" s="56"/>
      <c r="U3513" s="56"/>
      <c r="V3513" s="30" t="str">
        <f t="shared" si="332"/>
        <v/>
      </c>
      <c r="W3513" s="29"/>
      <c r="X3513" s="9" t="s">
        <v>464</v>
      </c>
    </row>
    <row r="3514" spans="1:24" s="57" customFormat="1" ht="24">
      <c r="A3514" s="31">
        <v>3709</v>
      </c>
      <c r="B3514" s="32">
        <f t="shared" ca="1" si="327"/>
        <v>0.97637592785763994</v>
      </c>
      <c r="C3514" s="134" t="s">
        <v>6560</v>
      </c>
      <c r="D3514" s="128" t="s">
        <v>6561</v>
      </c>
      <c r="E3514" s="21"/>
      <c r="F3514" s="22"/>
      <c r="G3514" s="22"/>
      <c r="H3514" s="22"/>
      <c r="I3514" s="23"/>
      <c r="J3514" s="35" t="str">
        <f t="shared" si="328"/>
        <v>➸</v>
      </c>
      <c r="K3514" s="117" t="str">
        <f>词典存放目录!$A$1&amp;L3514&amp;M3514</f>
        <v>F:\《自创文法查阅Excel》4.1备份\《B词汇·红宝书》\红宝书15版图片\3709-～ざい【～財】.jpg</v>
      </c>
      <c r="L3514" s="9" t="s">
        <v>18120</v>
      </c>
      <c r="M3514" s="117" t="s">
        <v>21632</v>
      </c>
      <c r="N3514" s="36" t="str">
        <f t="shared" si="329"/>
        <v>▶</v>
      </c>
      <c r="O3514" s="37" t="s">
        <v>17940</v>
      </c>
      <c r="P3514" s="37">
        <v>5</v>
      </c>
      <c r="Q3514" s="37" t="s">
        <v>23</v>
      </c>
      <c r="R3514" s="9" t="str">
        <f>词典存放目录!$A$1&amp;O3514&amp;P3514&amp;Q3514</f>
        <v>F:\《自创文法查阅Excel》4.1备份\《B词汇·红宝书》\红宝书MP3分割\11 n1-さ (5).mp3</v>
      </c>
      <c r="S3514" s="38"/>
      <c r="T3514" s="56"/>
      <c r="U3514" s="56"/>
      <c r="V3514" s="30" t="str">
        <f t="shared" si="332"/>
        <v/>
      </c>
      <c r="W3514" s="29"/>
      <c r="X3514" s="9" t="s">
        <v>464</v>
      </c>
    </row>
    <row r="3515" spans="1:24" s="57" customFormat="1" ht="24">
      <c r="A3515" s="31">
        <v>3710</v>
      </c>
      <c r="B3515" s="32">
        <f t="shared" ca="1" si="327"/>
        <v>0.13484453503893989</v>
      </c>
      <c r="C3515" s="134" t="s">
        <v>6562</v>
      </c>
      <c r="D3515" s="128" t="s">
        <v>6563</v>
      </c>
      <c r="E3515" s="21"/>
      <c r="F3515" s="22"/>
      <c r="G3515" s="22"/>
      <c r="H3515" s="22"/>
      <c r="I3515" s="23"/>
      <c r="J3515" s="35" t="str">
        <f t="shared" si="328"/>
        <v>➸</v>
      </c>
      <c r="K3515" s="117" t="str">
        <f>词典存放目录!$A$1&amp;L3515&amp;M3515</f>
        <v>F:\《自创文法查阅Excel》4.1备份\《B词汇·红宝书》\红宝书15版图片\3710-さいあく【最悪】.jpg</v>
      </c>
      <c r="L3515" s="9" t="s">
        <v>18120</v>
      </c>
      <c r="M3515" s="117" t="s">
        <v>21633</v>
      </c>
      <c r="N3515" s="36" t="str">
        <f t="shared" si="329"/>
        <v>▶</v>
      </c>
      <c r="O3515" s="37" t="s">
        <v>17940</v>
      </c>
      <c r="P3515" s="37">
        <v>6</v>
      </c>
      <c r="Q3515" s="37" t="s">
        <v>23</v>
      </c>
      <c r="R3515" s="9" t="str">
        <f>词典存放目录!$A$1&amp;O3515&amp;P3515&amp;Q3515</f>
        <v>F:\《自创文法查阅Excel》4.1备份\《B词汇·红宝书》\红宝书MP3分割\11 n1-さ (6).mp3</v>
      </c>
      <c r="S3515" s="38"/>
      <c r="T3515" s="56"/>
      <c r="U3515" s="56"/>
      <c r="V3515" s="30" t="str">
        <f t="shared" si="332"/>
        <v/>
      </c>
      <c r="W3515" s="29"/>
      <c r="X3515" s="9" t="s">
        <v>464</v>
      </c>
    </row>
    <row r="3516" spans="1:24" s="57" customFormat="1" ht="24">
      <c r="A3516" s="31">
        <v>3712</v>
      </c>
      <c r="B3516" s="32">
        <f t="shared" ca="1" si="327"/>
        <v>0.9206711922222377</v>
      </c>
      <c r="C3516" s="134" t="s">
        <v>6564</v>
      </c>
      <c r="D3516" s="128" t="s">
        <v>6565</v>
      </c>
      <c r="E3516" s="21"/>
      <c r="F3516" s="22"/>
      <c r="G3516" s="22"/>
      <c r="H3516" s="22"/>
      <c r="I3516" s="23"/>
      <c r="J3516" s="35" t="str">
        <f t="shared" si="328"/>
        <v>➸</v>
      </c>
      <c r="K3516" s="117" t="str">
        <f>词典存放目录!$A$1&amp;L3516&amp;M3516</f>
        <v>F:\《自创文法查阅Excel》4.1备份\《B词汇·红宝书》\红宝书15版图片\3712-さいくつ【採掘】.jpg</v>
      </c>
      <c r="L3516" s="9" t="s">
        <v>18120</v>
      </c>
      <c r="M3516" s="117" t="s">
        <v>21634</v>
      </c>
      <c r="N3516" s="36" t="str">
        <f t="shared" si="329"/>
        <v>▶</v>
      </c>
      <c r="O3516" s="37" t="s">
        <v>17940</v>
      </c>
      <c r="P3516" s="37">
        <v>8</v>
      </c>
      <c r="Q3516" s="37" t="s">
        <v>23</v>
      </c>
      <c r="R3516" s="9" t="str">
        <f>词典存放目录!$A$1&amp;O3516&amp;P3516&amp;Q3516</f>
        <v>F:\《自创文法查阅Excel》4.1备份\《B词汇·红宝书》\红宝书MP3分割\11 n1-さ (8).mp3</v>
      </c>
      <c r="S3516" s="38"/>
      <c r="T3516" s="56"/>
      <c r="U3516" s="56"/>
      <c r="V3516" s="30" t="str">
        <f t="shared" si="332"/>
        <v/>
      </c>
      <c r="W3516" s="29"/>
      <c r="X3516" s="9" t="s">
        <v>464</v>
      </c>
    </row>
    <row r="3517" spans="1:24" s="57" customFormat="1" ht="24">
      <c r="A3517" s="31">
        <v>3713</v>
      </c>
      <c r="B3517" s="32">
        <f t="shared" ca="1" si="327"/>
        <v>0.63929204484363555</v>
      </c>
      <c r="C3517" s="134" t="s">
        <v>6566</v>
      </c>
      <c r="D3517" s="128" t="s">
        <v>6567</v>
      </c>
      <c r="E3517" s="21"/>
      <c r="F3517" s="22"/>
      <c r="G3517" s="22"/>
      <c r="H3517" s="22"/>
      <c r="I3517" s="23"/>
      <c r="J3517" s="35" t="str">
        <f t="shared" si="328"/>
        <v>➸</v>
      </c>
      <c r="K3517" s="117" t="str">
        <f>词典存放目录!$A$1&amp;L3517&amp;M3517</f>
        <v>F:\《自创文法查阅Excel》4.1备份\《B词汇·红宝书》\红宝书15版图片\3713-サイクル【cycle】.jpg</v>
      </c>
      <c r="L3517" s="9" t="s">
        <v>18120</v>
      </c>
      <c r="M3517" s="117" t="s">
        <v>21635</v>
      </c>
      <c r="N3517" s="36" t="str">
        <f t="shared" si="329"/>
        <v>▶</v>
      </c>
      <c r="O3517" s="37" t="s">
        <v>17940</v>
      </c>
      <c r="P3517" s="37">
        <v>9</v>
      </c>
      <c r="Q3517" s="37" t="s">
        <v>23</v>
      </c>
      <c r="R3517" s="9" t="str">
        <f>词典存放目录!$A$1&amp;O3517&amp;P3517&amp;Q3517</f>
        <v>F:\《自创文法查阅Excel》4.1备份\《B词汇·红宝书》\红宝书MP3分割\11 n1-さ (9).mp3</v>
      </c>
      <c r="S3517" s="38"/>
      <c r="T3517" s="56"/>
      <c r="U3517" s="56"/>
      <c r="V3517" s="30" t="str">
        <f t="shared" si="332"/>
        <v/>
      </c>
      <c r="W3517" s="29"/>
      <c r="X3517" s="9" t="s">
        <v>464</v>
      </c>
    </row>
    <row r="3518" spans="1:24" s="57" customFormat="1" ht="24">
      <c r="A3518" s="31">
        <v>3714</v>
      </c>
      <c r="B3518" s="32">
        <f t="shared" ref="B3518:B3581" ca="1" si="333">RAND()</f>
        <v>0.61822419682748564</v>
      </c>
      <c r="C3518" s="134" t="s">
        <v>6568</v>
      </c>
      <c r="D3518" s="128" t="s">
        <v>6569</v>
      </c>
      <c r="E3518" s="21"/>
      <c r="F3518" s="22"/>
      <c r="G3518" s="22"/>
      <c r="H3518" s="22"/>
      <c r="I3518" s="23"/>
      <c r="J3518" s="35" t="str">
        <f t="shared" ref="J3518:J3581" si="334">HYPERLINK(K3518,"➸")</f>
        <v>➸</v>
      </c>
      <c r="K3518" s="117" t="str">
        <f>词典存放目录!$A$1&amp;L3518&amp;M3518</f>
        <v>F:\《自创文法查阅Excel》4.1备份\《B词汇·红宝书》\红宝书15版图片\3714-さいけつ【採決】.jpg</v>
      </c>
      <c r="L3518" s="9" t="s">
        <v>18120</v>
      </c>
      <c r="M3518" s="117" t="s">
        <v>21636</v>
      </c>
      <c r="N3518" s="36" t="str">
        <f t="shared" ref="N3518:N3581" si="335">HYPERLINK(R3518,"▶")</f>
        <v>▶</v>
      </c>
      <c r="O3518" s="37" t="s">
        <v>17940</v>
      </c>
      <c r="P3518" s="37">
        <v>10</v>
      </c>
      <c r="Q3518" s="37" t="s">
        <v>23</v>
      </c>
      <c r="R3518" s="9" t="str">
        <f>词典存放目录!$A$1&amp;O3518&amp;P3518&amp;Q3518</f>
        <v>F:\《自创文法查阅Excel》4.1备份\《B词汇·红宝书》\红宝书MP3分割\11 n1-さ (10).mp3</v>
      </c>
      <c r="S3518" s="38"/>
      <c r="T3518" s="56"/>
      <c r="U3518" s="56"/>
      <c r="V3518" s="30" t="str">
        <f t="shared" si="332"/>
        <v/>
      </c>
      <c r="W3518" s="29"/>
      <c r="X3518" s="9" t="s">
        <v>464</v>
      </c>
    </row>
    <row r="3519" spans="1:24" s="57" customFormat="1" ht="24">
      <c r="A3519" s="31">
        <v>3715</v>
      </c>
      <c r="B3519" s="32">
        <f t="shared" ca="1" si="333"/>
        <v>0.53864813696241221</v>
      </c>
      <c r="C3519" s="134" t="s">
        <v>6568</v>
      </c>
      <c r="D3519" s="128" t="s">
        <v>6570</v>
      </c>
      <c r="E3519" s="21"/>
      <c r="F3519" s="22"/>
      <c r="G3519" s="22"/>
      <c r="H3519" s="22"/>
      <c r="I3519" s="23"/>
      <c r="J3519" s="35" t="str">
        <f t="shared" si="334"/>
        <v>➸</v>
      </c>
      <c r="K3519" s="117" t="str">
        <f>词典存放目录!$A$1&amp;L3519&amp;M3519</f>
        <v>F:\《自创文法查阅Excel》4.1备份\《B词汇·红宝书》\红宝书15版图片\3715-さいけつ【裁決】.jpg</v>
      </c>
      <c r="L3519" s="9" t="s">
        <v>18120</v>
      </c>
      <c r="M3519" s="117" t="s">
        <v>21637</v>
      </c>
      <c r="N3519" s="36" t="str">
        <f t="shared" si="335"/>
        <v>▶</v>
      </c>
      <c r="O3519" s="37" t="s">
        <v>17940</v>
      </c>
      <c r="P3519" s="37">
        <v>11</v>
      </c>
      <c r="Q3519" s="37" t="s">
        <v>23</v>
      </c>
      <c r="R3519" s="9" t="str">
        <f>词典存放目录!$A$1&amp;O3519&amp;P3519&amp;Q3519</f>
        <v>F:\《自创文法查阅Excel》4.1备份\《B词汇·红宝书》\红宝书MP3分割\11 n1-さ (11).mp3</v>
      </c>
      <c r="S3519" s="38"/>
      <c r="T3519" s="56"/>
      <c r="U3519" s="56"/>
      <c r="V3519" s="30" t="str">
        <f t="shared" si="332"/>
        <v/>
      </c>
      <c r="W3519" s="29"/>
      <c r="X3519" s="9" t="s">
        <v>464</v>
      </c>
    </row>
    <row r="3520" spans="1:24" s="57" customFormat="1" ht="24">
      <c r="A3520" s="31">
        <v>3716</v>
      </c>
      <c r="B3520" s="32">
        <f t="shared" ca="1" si="333"/>
        <v>0.54764787874445409</v>
      </c>
      <c r="C3520" s="134" t="s">
        <v>6571</v>
      </c>
      <c r="D3520" s="128" t="s">
        <v>6572</v>
      </c>
      <c r="E3520" s="21"/>
      <c r="F3520" s="22"/>
      <c r="G3520" s="22"/>
      <c r="H3520" s="22"/>
      <c r="I3520" s="23"/>
      <c r="J3520" s="35" t="str">
        <f t="shared" si="334"/>
        <v>➸</v>
      </c>
      <c r="K3520" s="117" t="str">
        <f>词典存放目录!$A$1&amp;L3520&amp;M3520</f>
        <v>F:\《自创文法查阅Excel》4.1备份\《B词汇·红宝书》\红宝书15版图片\3716-かいげつ【歳月】.jpg</v>
      </c>
      <c r="L3520" s="9" t="s">
        <v>18120</v>
      </c>
      <c r="M3520" s="117" t="s">
        <v>21638</v>
      </c>
      <c r="N3520" s="36" t="str">
        <f t="shared" si="335"/>
        <v>▶</v>
      </c>
      <c r="O3520" s="37" t="s">
        <v>17940</v>
      </c>
      <c r="P3520" s="37">
        <v>12</v>
      </c>
      <c r="Q3520" s="37" t="s">
        <v>23</v>
      </c>
      <c r="R3520" s="9" t="str">
        <f>词典存放目录!$A$1&amp;O3520&amp;P3520&amp;Q3520</f>
        <v>F:\《自创文法查阅Excel》4.1备份\《B词汇·红宝书》\红宝书MP3分割\11 n1-さ (12).mp3</v>
      </c>
      <c r="S3520" s="38"/>
      <c r="T3520" s="56"/>
      <c r="U3520" s="56"/>
      <c r="V3520" s="30" t="str">
        <f t="shared" si="332"/>
        <v/>
      </c>
      <c r="W3520" s="29"/>
      <c r="X3520" s="9" t="s">
        <v>464</v>
      </c>
    </row>
    <row r="3521" spans="1:24" s="57" customFormat="1" ht="24">
      <c r="A3521" s="31">
        <v>3717</v>
      </c>
      <c r="B3521" s="32">
        <f t="shared" ca="1" si="333"/>
        <v>0.58527142398318077</v>
      </c>
      <c r="C3521" s="134" t="s">
        <v>6573</v>
      </c>
      <c r="D3521" s="128" t="s">
        <v>6574</v>
      </c>
      <c r="E3521" s="21"/>
      <c r="F3521" s="22"/>
      <c r="G3521" s="22"/>
      <c r="H3521" s="22"/>
      <c r="I3521" s="23"/>
      <c r="J3521" s="35" t="str">
        <f t="shared" si="334"/>
        <v>➸</v>
      </c>
      <c r="K3521" s="117" t="str">
        <f>词典存放目录!$A$1&amp;L3521&amp;M3521</f>
        <v>F:\《自创文法查阅Excel》4.1备份\《B词汇·红宝书》\红宝书15版图片\3717-さいけん【再建】.jpg</v>
      </c>
      <c r="L3521" s="9" t="s">
        <v>18120</v>
      </c>
      <c r="M3521" s="117" t="s">
        <v>21639</v>
      </c>
      <c r="N3521" s="36" t="str">
        <f t="shared" si="335"/>
        <v>▶</v>
      </c>
      <c r="O3521" s="37" t="s">
        <v>17940</v>
      </c>
      <c r="P3521" s="37">
        <v>13</v>
      </c>
      <c r="Q3521" s="37" t="s">
        <v>23</v>
      </c>
      <c r="R3521" s="9" t="str">
        <f>词典存放目录!$A$1&amp;O3521&amp;P3521&amp;Q3521</f>
        <v>F:\《自创文法查阅Excel》4.1备份\《B词汇·红宝书》\红宝书MP3分割\11 n1-さ (13).mp3</v>
      </c>
      <c r="S3521" s="38"/>
      <c r="T3521" s="56"/>
      <c r="U3521" s="56"/>
      <c r="V3521" s="30" t="str">
        <f t="shared" si="332"/>
        <v/>
      </c>
      <c r="W3521" s="29"/>
      <c r="X3521" s="9" t="s">
        <v>464</v>
      </c>
    </row>
    <row r="3522" spans="1:24" s="57" customFormat="1" ht="24">
      <c r="A3522" s="31">
        <v>3718</v>
      </c>
      <c r="B3522" s="32">
        <f t="shared" ca="1" si="333"/>
        <v>0.47527367401928555</v>
      </c>
      <c r="C3522" s="134" t="s">
        <v>6575</v>
      </c>
      <c r="D3522" s="128" t="s">
        <v>6576</v>
      </c>
      <c r="E3522" s="21"/>
      <c r="F3522" s="22"/>
      <c r="G3522" s="22"/>
      <c r="H3522" s="22"/>
      <c r="I3522" s="23"/>
      <c r="J3522" s="35" t="str">
        <f t="shared" si="334"/>
        <v>➸</v>
      </c>
      <c r="K3522" s="117" t="str">
        <f>词典存放目录!$A$1&amp;L3522&amp;M3522</f>
        <v>F:\《自创文法查阅Excel》4.1备份\《B词汇·红宝书》\红宝书15版图片\3718-さいげん【再現】.jpg</v>
      </c>
      <c r="L3522" s="9" t="s">
        <v>18120</v>
      </c>
      <c r="M3522" s="117" t="s">
        <v>21640</v>
      </c>
      <c r="N3522" s="36" t="str">
        <f t="shared" si="335"/>
        <v>▶</v>
      </c>
      <c r="O3522" s="37" t="s">
        <v>17940</v>
      </c>
      <c r="P3522" s="37">
        <v>14</v>
      </c>
      <c r="Q3522" s="37" t="s">
        <v>23</v>
      </c>
      <c r="R3522" s="9" t="str">
        <f>词典存放目录!$A$1&amp;O3522&amp;P3522&amp;Q3522</f>
        <v>F:\《自创文法查阅Excel》4.1备份\《B词汇·红宝书》\红宝书MP3分割\11 n1-さ (14).mp3</v>
      </c>
      <c r="S3522" s="38"/>
      <c r="T3522" s="56"/>
      <c r="U3522" s="56"/>
      <c r="V3522" s="30" t="str">
        <f t="shared" si="332"/>
        <v/>
      </c>
      <c r="W3522" s="29"/>
      <c r="X3522" s="9" t="s">
        <v>464</v>
      </c>
    </row>
    <row r="3523" spans="1:24" s="57" customFormat="1" ht="24">
      <c r="A3523" s="31">
        <v>3719</v>
      </c>
      <c r="B3523" s="32">
        <f t="shared" ca="1" si="333"/>
        <v>0.37582266863421299</v>
      </c>
      <c r="C3523" s="134" t="s">
        <v>6577</v>
      </c>
      <c r="D3523" s="128" t="s">
        <v>6578</v>
      </c>
      <c r="E3523" s="21"/>
      <c r="F3523" s="22"/>
      <c r="G3523" s="22"/>
      <c r="H3523" s="22"/>
      <c r="I3523" s="23"/>
      <c r="J3523" s="35" t="str">
        <f t="shared" si="334"/>
        <v>➸</v>
      </c>
      <c r="K3523" s="117" t="str">
        <f>词典存放目录!$A$1&amp;L3523&amp;M3523</f>
        <v>F:\《自创文法查阅Excel》4.1备份\《B词汇·红宝书》\红宝书15版图片\3719-ざいげん【財源】.jpg</v>
      </c>
      <c r="L3523" s="9" t="s">
        <v>18120</v>
      </c>
      <c r="M3523" s="117" t="s">
        <v>21641</v>
      </c>
      <c r="N3523" s="36" t="str">
        <f t="shared" si="335"/>
        <v>▶</v>
      </c>
      <c r="O3523" s="37" t="s">
        <v>17940</v>
      </c>
      <c r="P3523" s="37">
        <v>15</v>
      </c>
      <c r="Q3523" s="37" t="s">
        <v>23</v>
      </c>
      <c r="R3523" s="9" t="str">
        <f>词典存放目录!$A$1&amp;O3523&amp;P3523&amp;Q3523</f>
        <v>F:\《自创文法查阅Excel》4.1备份\《B词汇·红宝书》\红宝书MP3分割\11 n1-さ (15).mp3</v>
      </c>
      <c r="S3523" s="38"/>
      <c r="T3523" s="56"/>
      <c r="U3523" s="56"/>
      <c r="V3523" s="30" t="str">
        <f t="shared" si="332"/>
        <v/>
      </c>
      <c r="W3523" s="29"/>
      <c r="X3523" s="9" t="s">
        <v>464</v>
      </c>
    </row>
    <row r="3524" spans="1:24" s="57" customFormat="1" ht="24">
      <c r="A3524" s="31">
        <v>3721</v>
      </c>
      <c r="B3524" s="32">
        <f t="shared" ca="1" si="333"/>
        <v>0.79279827481818277</v>
      </c>
      <c r="C3524" s="134" t="s">
        <v>6167</v>
      </c>
      <c r="D3524" s="128" t="s">
        <v>6579</v>
      </c>
      <c r="E3524" s="21"/>
      <c r="F3524" s="22"/>
      <c r="G3524" s="22"/>
      <c r="H3524" s="22"/>
      <c r="I3524" s="23"/>
      <c r="J3524" s="35" t="str">
        <f t="shared" si="334"/>
        <v>➸</v>
      </c>
      <c r="K3524" s="117" t="str">
        <f>词典存放目录!$A$1&amp;L3524&amp;M3524</f>
        <v>F:\《自创文法查阅Excel》4.1备份\《B词汇·红宝书》\红宝书15版图片\3721-さいご【最期】.jpg</v>
      </c>
      <c r="L3524" s="9" t="s">
        <v>18120</v>
      </c>
      <c r="M3524" s="117" t="s">
        <v>21642</v>
      </c>
      <c r="N3524" s="36" t="str">
        <f t="shared" si="335"/>
        <v>▶</v>
      </c>
      <c r="O3524" s="37" t="s">
        <v>17940</v>
      </c>
      <c r="P3524" s="37">
        <v>17</v>
      </c>
      <c r="Q3524" s="37" t="s">
        <v>23</v>
      </c>
      <c r="R3524" s="9" t="str">
        <f>词典存放目录!$A$1&amp;O3524&amp;P3524&amp;Q3524</f>
        <v>F:\《自创文法查阅Excel》4.1备份\《B词汇·红宝书》\红宝书MP3分割\11 n1-さ (17).mp3</v>
      </c>
      <c r="S3524" s="38"/>
      <c r="T3524" s="56"/>
      <c r="U3524" s="56"/>
      <c r="V3524" s="30" t="str">
        <f t="shared" si="332"/>
        <v/>
      </c>
      <c r="W3524" s="29"/>
      <c r="X3524" s="9" t="s">
        <v>464</v>
      </c>
    </row>
    <row r="3525" spans="1:24" s="57" customFormat="1" ht="24">
      <c r="A3525" s="31">
        <v>3722</v>
      </c>
      <c r="B3525" s="32">
        <f t="shared" ca="1" si="333"/>
        <v>0.15565441158335069</v>
      </c>
      <c r="C3525" s="134" t="s">
        <v>6433</v>
      </c>
      <c r="D3525" s="128" t="s">
        <v>6580</v>
      </c>
      <c r="E3525" s="21"/>
      <c r="F3525" s="22"/>
      <c r="G3525" s="22"/>
      <c r="H3525" s="22"/>
      <c r="I3525" s="23"/>
      <c r="J3525" s="35" t="str">
        <f t="shared" si="334"/>
        <v>➸</v>
      </c>
      <c r="K3525" s="117" t="str">
        <f>词典存放目录!$A$1&amp;L3525&amp;M3525</f>
        <v>F:\《自创文法查阅Excel》4.1备份\《B词汇·红宝书》\红宝书15版图片\3722-さいさん【採算】.jpg</v>
      </c>
      <c r="L3525" s="9" t="s">
        <v>18120</v>
      </c>
      <c r="M3525" s="117" t="s">
        <v>21643</v>
      </c>
      <c r="N3525" s="36" t="str">
        <f t="shared" si="335"/>
        <v>▶</v>
      </c>
      <c r="O3525" s="37" t="s">
        <v>17940</v>
      </c>
      <c r="P3525" s="37">
        <v>18</v>
      </c>
      <c r="Q3525" s="37" t="s">
        <v>23</v>
      </c>
      <c r="R3525" s="9" t="str">
        <f>词典存放目录!$A$1&amp;O3525&amp;P3525&amp;Q3525</f>
        <v>F:\《自创文法查阅Excel》4.1备份\《B词汇·红宝书》\红宝书MP3分割\11 n1-さ (18).mp3</v>
      </c>
      <c r="S3525" s="38"/>
      <c r="T3525" s="56"/>
      <c r="U3525" s="56"/>
      <c r="V3525" s="30" t="str">
        <f t="shared" si="332"/>
        <v/>
      </c>
      <c r="W3525" s="69"/>
      <c r="X3525" s="9" t="s">
        <v>464</v>
      </c>
    </row>
    <row r="3526" spans="1:24" s="57" customFormat="1" ht="24">
      <c r="A3526" s="31">
        <v>3723</v>
      </c>
      <c r="B3526" s="32">
        <f t="shared" ca="1" si="333"/>
        <v>0.95859973393956344</v>
      </c>
      <c r="C3526" s="134" t="s">
        <v>6581</v>
      </c>
      <c r="D3526" s="128" t="s">
        <v>6582</v>
      </c>
      <c r="E3526" s="21"/>
      <c r="F3526" s="22"/>
      <c r="G3526" s="22"/>
      <c r="H3526" s="22"/>
      <c r="I3526" s="23"/>
      <c r="J3526" s="35" t="str">
        <f t="shared" si="334"/>
        <v>➸</v>
      </c>
      <c r="K3526" s="117" t="str">
        <f>词典存放目录!$A$1&amp;L3526&amp;M3526</f>
        <v>F:\《自创文法查阅Excel》4.1备份\《B词汇·红宝书》\红宝书15版图片\3723-さいしゅ【採取】.jpg</v>
      </c>
      <c r="L3526" s="9" t="s">
        <v>18120</v>
      </c>
      <c r="M3526" s="117" t="s">
        <v>21644</v>
      </c>
      <c r="N3526" s="36" t="str">
        <f t="shared" si="335"/>
        <v>▶</v>
      </c>
      <c r="O3526" s="37" t="s">
        <v>17940</v>
      </c>
      <c r="P3526" s="37">
        <v>19</v>
      </c>
      <c r="Q3526" s="37" t="s">
        <v>23</v>
      </c>
      <c r="R3526" s="9" t="str">
        <f>词典存放目录!$A$1&amp;O3526&amp;P3526&amp;Q3526</f>
        <v>F:\《自创文法查阅Excel》4.1备份\《B词汇·红宝书》\红宝书MP3分割\11 n1-さ (19).mp3</v>
      </c>
      <c r="S3526" s="38"/>
      <c r="T3526" s="56"/>
      <c r="U3526" s="56"/>
      <c r="V3526" s="30"/>
      <c r="W3526" s="29"/>
      <c r="X3526" s="9" t="s">
        <v>464</v>
      </c>
    </row>
    <row r="3527" spans="1:24" s="57" customFormat="1" ht="24">
      <c r="A3527" s="31">
        <v>3724</v>
      </c>
      <c r="B3527" s="32">
        <f t="shared" ca="1" si="333"/>
        <v>0.73841254347455665</v>
      </c>
      <c r="C3527" s="134" t="s">
        <v>6312</v>
      </c>
      <c r="D3527" s="128" t="s">
        <v>6583</v>
      </c>
      <c r="E3527" s="21"/>
      <c r="F3527" s="22"/>
      <c r="G3527" s="22"/>
      <c r="H3527" s="22"/>
      <c r="I3527" s="23"/>
      <c r="J3527" s="35" t="str">
        <f t="shared" si="334"/>
        <v>➸</v>
      </c>
      <c r="K3527" s="117" t="str">
        <f>词典存放目录!$A$1&amp;L3527&amp;M3527</f>
        <v>F:\《自创文法查阅Excel》4.1备份\《B词汇·红宝书》\红宝书15版图片\3724-さいしゅう【採集】.jpg</v>
      </c>
      <c r="L3527" s="9" t="s">
        <v>18120</v>
      </c>
      <c r="M3527" s="117" t="s">
        <v>21645</v>
      </c>
      <c r="N3527" s="36" t="str">
        <f t="shared" si="335"/>
        <v>▶</v>
      </c>
      <c r="O3527" s="37" t="s">
        <v>17940</v>
      </c>
      <c r="P3527" s="37">
        <v>20</v>
      </c>
      <c r="Q3527" s="37" t="s">
        <v>23</v>
      </c>
      <c r="R3527" s="9" t="str">
        <f>词典存放目录!$A$1&amp;O3527&amp;P3527&amp;Q3527</f>
        <v>F:\《自创文法查阅Excel》4.1备份\《B词汇·红宝书》\红宝书MP3分割\11 n1-さ (20).mp3</v>
      </c>
      <c r="S3527" s="38"/>
      <c r="T3527" s="56"/>
      <c r="U3527" s="56"/>
      <c r="V3527" s="30" t="str">
        <f>IF(COUNTA(S3527:U3527)=0,"",COUNTIF(S3527:U3527,"0")/COUNTA(S3527:U3527))</f>
        <v/>
      </c>
      <c r="W3527" s="29"/>
      <c r="X3527" s="9" t="s">
        <v>464</v>
      </c>
    </row>
    <row r="3528" spans="1:24" s="57" customFormat="1" ht="24">
      <c r="A3528" s="31">
        <v>3725</v>
      </c>
      <c r="B3528" s="32">
        <f t="shared" ca="1" si="333"/>
        <v>0.93816974307567502</v>
      </c>
      <c r="C3528" s="134" t="s">
        <v>6584</v>
      </c>
      <c r="D3528" s="128" t="s">
        <v>6585</v>
      </c>
      <c r="E3528" s="21"/>
      <c r="F3528" s="22"/>
      <c r="G3528" s="22"/>
      <c r="H3528" s="22"/>
      <c r="I3528" s="23"/>
      <c r="J3528" s="35" t="str">
        <f t="shared" si="334"/>
        <v>➸</v>
      </c>
      <c r="K3528" s="117" t="str">
        <f>词典存放目录!$A$1&amp;L3528&amp;M3528</f>
        <v>F:\《自创文法查阅Excel》4.1备份\《B词汇·红宝书》\红宝书15版图片\3725-さいじょう【最上】.jpg</v>
      </c>
      <c r="L3528" s="9" t="s">
        <v>18120</v>
      </c>
      <c r="M3528" s="117" t="s">
        <v>21646</v>
      </c>
      <c r="N3528" s="36" t="str">
        <f t="shared" si="335"/>
        <v>▶</v>
      </c>
      <c r="O3528" s="37" t="s">
        <v>17940</v>
      </c>
      <c r="P3528" s="37">
        <v>21</v>
      </c>
      <c r="Q3528" s="37" t="s">
        <v>23</v>
      </c>
      <c r="R3528" s="9" t="str">
        <f>词典存放目录!$A$1&amp;O3528&amp;P3528&amp;Q3528</f>
        <v>F:\《自创文法查阅Excel》4.1备份\《B词汇·红宝书》\红宝书MP3分割\11 n1-さ (21).mp3</v>
      </c>
      <c r="S3528" s="38"/>
      <c r="T3528" s="56"/>
      <c r="U3528" s="56"/>
      <c r="V3528" s="30" t="str">
        <f>IF(COUNTA(S3528:U3528)=0,"",COUNTIF(S3528:U3528,"0")/COUNTA(S3528:U3528))</f>
        <v/>
      </c>
      <c r="W3528" s="29"/>
      <c r="X3528" s="9" t="s">
        <v>464</v>
      </c>
    </row>
    <row r="3529" spans="1:24" s="57" customFormat="1" ht="24">
      <c r="A3529" s="31">
        <v>3726</v>
      </c>
      <c r="B3529" s="32">
        <f t="shared" ca="1" si="333"/>
        <v>0.80651481408118231</v>
      </c>
      <c r="C3529" s="134" t="s">
        <v>6320</v>
      </c>
      <c r="D3529" s="128" t="s">
        <v>6586</v>
      </c>
      <c r="E3529" s="21"/>
      <c r="F3529" s="22"/>
      <c r="G3529" s="22"/>
      <c r="H3529" s="22"/>
      <c r="I3529" s="23"/>
      <c r="J3529" s="35" t="str">
        <f t="shared" si="334"/>
        <v>➸</v>
      </c>
      <c r="K3529" s="117" t="str">
        <f>词典存放目录!$A$1&amp;L3529&amp;M3529</f>
        <v>F:\《自创文法查阅Excel》4.1备份\《B词汇·红宝书》\红宝书15版图片\3726-さいしん【細心】.jpg</v>
      </c>
      <c r="L3529" s="9" t="s">
        <v>18120</v>
      </c>
      <c r="M3529" s="117" t="s">
        <v>21647</v>
      </c>
      <c r="N3529" s="36" t="str">
        <f t="shared" si="335"/>
        <v>▶</v>
      </c>
      <c r="O3529" s="37" t="s">
        <v>17940</v>
      </c>
      <c r="P3529" s="37">
        <v>22</v>
      </c>
      <c r="Q3529" s="37" t="s">
        <v>23</v>
      </c>
      <c r="R3529" s="9" t="str">
        <f>词典存放目录!$A$1&amp;O3529&amp;P3529&amp;Q3529</f>
        <v>F:\《自创文法查阅Excel》4.1备份\《B词汇·红宝书》\红宝书MP3分割\11 n1-さ (22).mp3</v>
      </c>
      <c r="S3529" s="38"/>
      <c r="T3529" s="56"/>
      <c r="U3529" s="56"/>
      <c r="V3529" s="30" t="str">
        <f>IF(COUNTA(S3529:U3529)=0,"",COUNTIF(S3529:U3529,"0")/COUNTA(S3529:U3529))</f>
        <v/>
      </c>
      <c r="W3529" s="29"/>
      <c r="X3529" s="9" t="s">
        <v>464</v>
      </c>
    </row>
    <row r="3530" spans="1:24" s="57" customFormat="1" ht="24">
      <c r="A3530" s="31">
        <v>3727</v>
      </c>
      <c r="B3530" s="32">
        <f t="shared" ca="1" si="333"/>
        <v>0.56687210627106821</v>
      </c>
      <c r="C3530" s="134" t="s">
        <v>6587</v>
      </c>
      <c r="D3530" s="128" t="s">
        <v>6588</v>
      </c>
      <c r="E3530" s="21"/>
      <c r="F3530" s="22"/>
      <c r="G3530" s="22"/>
      <c r="H3530" s="22"/>
      <c r="I3530" s="23"/>
      <c r="J3530" s="35" t="str">
        <f t="shared" si="334"/>
        <v>➸</v>
      </c>
      <c r="K3530" s="117" t="str">
        <f>词典存放目录!$A$1&amp;L3530&amp;M3530</f>
        <v>F:\《自创文法查阅Excel》4.1备份\《B词汇·红宝书》\红宝书15版图片\3727-さいせい【再生】.jpg</v>
      </c>
      <c r="L3530" s="9" t="s">
        <v>18120</v>
      </c>
      <c r="M3530" s="117" t="s">
        <v>21648</v>
      </c>
      <c r="N3530" s="36" t="str">
        <f t="shared" si="335"/>
        <v>▶</v>
      </c>
      <c r="O3530" s="37" t="s">
        <v>17940</v>
      </c>
      <c r="P3530" s="37">
        <v>23</v>
      </c>
      <c r="Q3530" s="37" t="s">
        <v>23</v>
      </c>
      <c r="R3530" s="9" t="str">
        <f>词典存放目录!$A$1&amp;O3530&amp;P3530&amp;Q3530</f>
        <v>F:\《自创文法查阅Excel》4.1备份\《B词汇·红宝书》\红宝书MP3分割\11 n1-さ (23).mp3</v>
      </c>
      <c r="S3530" s="38"/>
      <c r="T3530" s="56"/>
      <c r="U3530" s="56"/>
      <c r="V3530" s="30" t="str">
        <f>IF(COUNTA(S3530:U3530)=0,"",COUNTIF(S3530:U3530,"0")/COUNTA(S3530:U3530))</f>
        <v/>
      </c>
      <c r="W3530" s="29"/>
      <c r="X3530" s="9" t="s">
        <v>464</v>
      </c>
    </row>
    <row r="3531" spans="1:24" s="57" customFormat="1" ht="24">
      <c r="A3531" s="31">
        <v>3728</v>
      </c>
      <c r="B3531" s="32">
        <f t="shared" ca="1" si="333"/>
        <v>0.72011124350041633</v>
      </c>
      <c r="C3531" s="134" t="s">
        <v>6589</v>
      </c>
      <c r="D3531" s="128" t="s">
        <v>6590</v>
      </c>
      <c r="E3531" s="21"/>
      <c r="F3531" s="22"/>
      <c r="G3531" s="22"/>
      <c r="H3531" s="22"/>
      <c r="I3531" s="23"/>
      <c r="J3531" s="35" t="str">
        <f t="shared" si="334"/>
        <v>➸</v>
      </c>
      <c r="K3531" s="117" t="str">
        <f>词典存放目录!$A$1&amp;L3531&amp;M3531</f>
        <v>F:\《自创文法查阅Excel》4.1备份\《B词汇·红宝书》\红宝书15版图片\3728-ざいせい【財政】.jpg</v>
      </c>
      <c r="L3531" s="9" t="s">
        <v>18120</v>
      </c>
      <c r="M3531" s="117" t="s">
        <v>21649</v>
      </c>
      <c r="N3531" s="36" t="str">
        <f t="shared" si="335"/>
        <v>▶</v>
      </c>
      <c r="O3531" s="37" t="s">
        <v>17940</v>
      </c>
      <c r="P3531" s="37">
        <v>24</v>
      </c>
      <c r="Q3531" s="37" t="s">
        <v>23</v>
      </c>
      <c r="R3531" s="9" t="str">
        <f>词典存放目录!$A$1&amp;O3531&amp;P3531&amp;Q3531</f>
        <v>F:\《自创文法查阅Excel》4.1备份\《B词汇·红宝书》\红宝书MP3分割\11 n1-さ (24).mp3</v>
      </c>
      <c r="S3531" s="38"/>
      <c r="T3531" s="56"/>
      <c r="U3531" s="56"/>
      <c r="V3531" s="30" t="str">
        <f>IF(COUNTA(S3531:U3531)=0,"",COUNTIF(S3531:U3531,"0")/COUNTA(S3531:U3531))</f>
        <v/>
      </c>
      <c r="W3531" s="29"/>
      <c r="X3531" s="9" t="s">
        <v>464</v>
      </c>
    </row>
    <row r="3532" spans="1:24" s="57" customFormat="1" ht="24">
      <c r="A3532" s="31">
        <v>3729</v>
      </c>
      <c r="B3532" s="32">
        <f t="shared" ca="1" si="333"/>
        <v>0.99351049209699138</v>
      </c>
      <c r="C3532" s="134" t="s">
        <v>6591</v>
      </c>
      <c r="D3532" s="128" t="s">
        <v>6592</v>
      </c>
      <c r="E3532" s="21"/>
      <c r="F3532" s="22"/>
      <c r="G3532" s="22"/>
      <c r="H3532" s="22"/>
      <c r="I3532" s="23"/>
      <c r="J3532" s="35" t="str">
        <f t="shared" si="334"/>
        <v>➸</v>
      </c>
      <c r="K3532" s="117" t="str">
        <f>词典存放目录!$A$1&amp;L3532&amp;M3532</f>
        <v>F:\《自创文法查阅Excel》4.1备份\《B词汇·红宝书》\红宝书15版图片\3729-さいせいき【最盛期】.jpg</v>
      </c>
      <c r="L3532" s="9" t="s">
        <v>18120</v>
      </c>
      <c r="M3532" s="117" t="s">
        <v>21650</v>
      </c>
      <c r="N3532" s="36" t="str">
        <f t="shared" si="335"/>
        <v>▶</v>
      </c>
      <c r="O3532" s="37" t="s">
        <v>17940</v>
      </c>
      <c r="P3532" s="37">
        <v>25</v>
      </c>
      <c r="Q3532" s="37" t="s">
        <v>23</v>
      </c>
      <c r="R3532" s="9" t="str">
        <f>词典存放目录!$A$1&amp;O3532&amp;P3532&amp;Q3532</f>
        <v>F:\《自创文法查阅Excel》4.1备份\《B词汇·红宝书》\红宝书MP3分割\11 n1-さ (25).mp3</v>
      </c>
      <c r="S3532" s="38"/>
      <c r="T3532" s="56"/>
      <c r="U3532" s="56"/>
      <c r="V3532" s="30"/>
      <c r="W3532" s="29"/>
      <c r="X3532" s="9" t="s">
        <v>464</v>
      </c>
    </row>
    <row r="3533" spans="1:24" s="57" customFormat="1" ht="24">
      <c r="A3533" s="31">
        <v>3730</v>
      </c>
      <c r="B3533" s="32">
        <f t="shared" ca="1" si="333"/>
        <v>0.86346789954075676</v>
      </c>
      <c r="C3533" s="134" t="s">
        <v>6593</v>
      </c>
      <c r="D3533" s="128" t="s">
        <v>6594</v>
      </c>
      <c r="E3533" s="21"/>
      <c r="F3533" s="22"/>
      <c r="G3533" s="22"/>
      <c r="H3533" s="22"/>
      <c r="I3533" s="23"/>
      <c r="J3533" s="35" t="str">
        <f t="shared" si="334"/>
        <v>➸</v>
      </c>
      <c r="K3533" s="117" t="str">
        <f>词典存放目录!$A$1&amp;L3533&amp;M3533</f>
        <v>F:\《自创文法查阅Excel》4.1备份\《B词汇·红宝书》\红宝书15版图片\3730-さいぜん【最善】.jpg</v>
      </c>
      <c r="L3533" s="9" t="s">
        <v>18120</v>
      </c>
      <c r="M3533" s="117" t="s">
        <v>21651</v>
      </c>
      <c r="N3533" s="36" t="str">
        <f t="shared" si="335"/>
        <v>▶</v>
      </c>
      <c r="O3533" s="37" t="s">
        <v>17940</v>
      </c>
      <c r="P3533" s="37">
        <v>26</v>
      </c>
      <c r="Q3533" s="37" t="s">
        <v>23</v>
      </c>
      <c r="R3533" s="9" t="str">
        <f>词典存放目录!$A$1&amp;O3533&amp;P3533&amp;Q3533</f>
        <v>F:\《自创文法查阅Excel》4.1备份\《B词汇·红宝书》\红宝书MP3分割\11 n1-さ (26).mp3</v>
      </c>
      <c r="S3533" s="38"/>
      <c r="T3533" s="56"/>
      <c r="U3533" s="56"/>
      <c r="V3533" s="30" t="str">
        <f>IF(COUNTA(S3533:U3533)=0,"",COUNTIF(S3533:U3533,"0")/COUNTA(S3533:U3533))</f>
        <v/>
      </c>
      <c r="W3533" s="29"/>
      <c r="X3533" s="9" t="s">
        <v>464</v>
      </c>
    </row>
    <row r="3534" spans="1:24" s="57" customFormat="1" ht="24">
      <c r="A3534" s="31">
        <v>3733</v>
      </c>
      <c r="B3534" s="32">
        <f t="shared" ca="1" si="333"/>
        <v>0.41723664420670681</v>
      </c>
      <c r="C3534" s="134" t="s">
        <v>6595</v>
      </c>
      <c r="D3534" s="128" t="s">
        <v>6596</v>
      </c>
      <c r="E3534" s="21"/>
      <c r="F3534" s="22"/>
      <c r="G3534" s="22"/>
      <c r="H3534" s="22"/>
      <c r="I3534" s="23"/>
      <c r="J3534" s="35" t="str">
        <f t="shared" si="334"/>
        <v>➸</v>
      </c>
      <c r="K3534" s="117" t="str">
        <f>词典存放目录!$A$1&amp;L3534&amp;M3534</f>
        <v>F:\《自创文法查阅Excel》4.1备份\《B词汇·红宝书》\红宝书15版图片\3733-サイト【site】.jpg</v>
      </c>
      <c r="L3534" s="9" t="s">
        <v>18120</v>
      </c>
      <c r="M3534" s="117" t="s">
        <v>21652</v>
      </c>
      <c r="N3534" s="36" t="str">
        <f t="shared" si="335"/>
        <v>▶</v>
      </c>
      <c r="O3534" s="37" t="s">
        <v>17940</v>
      </c>
      <c r="P3534" s="37">
        <v>29</v>
      </c>
      <c r="Q3534" s="37" t="s">
        <v>23</v>
      </c>
      <c r="R3534" s="9" t="str">
        <f>词典存放目录!$A$1&amp;O3534&amp;P3534&amp;Q3534</f>
        <v>F:\《自创文法查阅Excel》4.1备份\《B词汇·红宝书》\红宝书MP3分割\11 n1-さ (29).mp3</v>
      </c>
      <c r="S3534" s="38"/>
      <c r="T3534" s="56"/>
      <c r="U3534" s="56"/>
      <c r="V3534" s="30" t="str">
        <f>IF(COUNTA(S3534:U3534)=0,"",COUNTIF(S3534:U3534,"0")/COUNTA(S3534:U3534))</f>
        <v/>
      </c>
      <c r="W3534" s="29"/>
      <c r="X3534" s="9" t="s">
        <v>464</v>
      </c>
    </row>
    <row r="3535" spans="1:24" s="57" customFormat="1" ht="24">
      <c r="A3535" s="31">
        <v>3734</v>
      </c>
      <c r="B3535" s="32">
        <f t="shared" ca="1" si="333"/>
        <v>0.72049997474732397</v>
      </c>
      <c r="C3535" s="134" t="s">
        <v>6597</v>
      </c>
      <c r="D3535" s="128" t="s">
        <v>6598</v>
      </c>
      <c r="E3535" s="21"/>
      <c r="F3535" s="22"/>
      <c r="G3535" s="22"/>
      <c r="H3535" s="22"/>
      <c r="I3535" s="23"/>
      <c r="J3535" s="35" t="str">
        <f t="shared" si="334"/>
        <v>➸</v>
      </c>
      <c r="K3535" s="117" t="str">
        <f>词典存放目录!$A$1&amp;L3535&amp;M3535</f>
        <v>F:\《自创文法查阅Excel》4.1备份\《B词汇·红宝书》\红宝书15版图片\3734-さいはつ【再発】.jpg</v>
      </c>
      <c r="L3535" s="9" t="s">
        <v>18120</v>
      </c>
      <c r="M3535" s="117" t="s">
        <v>21653</v>
      </c>
      <c r="N3535" s="36" t="str">
        <f t="shared" si="335"/>
        <v>▶</v>
      </c>
      <c r="O3535" s="37" t="s">
        <v>17940</v>
      </c>
      <c r="P3535" s="37">
        <v>30</v>
      </c>
      <c r="Q3535" s="37" t="s">
        <v>23</v>
      </c>
      <c r="R3535" s="9" t="str">
        <f>词典存放目录!$A$1&amp;O3535&amp;P3535&amp;Q3535</f>
        <v>F:\《自创文法查阅Excel》4.1备份\《B词汇·红宝书》\红宝书MP3分割\11 n1-さ (30).mp3</v>
      </c>
      <c r="S3535" s="38"/>
      <c r="T3535" s="56"/>
      <c r="U3535" s="56"/>
      <c r="V3535" s="30" t="str">
        <f>IF(COUNTA(S3535:U3535)=0,"",COUNTIF(S3535:U3535,"0")/COUNTA(S3535:U3535))</f>
        <v/>
      </c>
      <c r="W3535" s="29"/>
      <c r="X3535" s="9" t="s">
        <v>464</v>
      </c>
    </row>
    <row r="3536" spans="1:24" s="57" customFormat="1" ht="24">
      <c r="A3536" s="31">
        <v>3735</v>
      </c>
      <c r="B3536" s="32">
        <f t="shared" ca="1" si="333"/>
        <v>0.9170660643690306</v>
      </c>
      <c r="C3536" s="134" t="s">
        <v>6599</v>
      </c>
      <c r="D3536" s="128" t="s">
        <v>6600</v>
      </c>
      <c r="E3536" s="21"/>
      <c r="F3536" s="22"/>
      <c r="G3536" s="22"/>
      <c r="H3536" s="22"/>
      <c r="I3536" s="23"/>
      <c r="J3536" s="35" t="str">
        <f t="shared" si="334"/>
        <v>➸</v>
      </c>
      <c r="K3536" s="117" t="str">
        <f>词典存放目录!$A$1&amp;L3536&amp;M3536</f>
        <v>F:\《自创文法查阅Excel》4.1备份\《B词汇·红宝书》\红宝书15版图片\3735-さいぼう【細胞】.jpg</v>
      </c>
      <c r="L3536" s="9" t="s">
        <v>18120</v>
      </c>
      <c r="M3536" s="117" t="s">
        <v>21654</v>
      </c>
      <c r="N3536" s="36" t="str">
        <f t="shared" si="335"/>
        <v>▶</v>
      </c>
      <c r="O3536" s="37" t="s">
        <v>17940</v>
      </c>
      <c r="P3536" s="37">
        <v>31</v>
      </c>
      <c r="Q3536" s="37" t="s">
        <v>23</v>
      </c>
      <c r="R3536" s="9" t="str">
        <f>词典存放目录!$A$1&amp;O3536&amp;P3536&amp;Q3536</f>
        <v>F:\《自创文法查阅Excel》4.1备份\《B词汇·红宝书》\红宝书MP3分割\11 n1-さ (31).mp3</v>
      </c>
      <c r="S3536" s="38"/>
      <c r="T3536" s="56"/>
      <c r="U3536" s="56"/>
      <c r="V3536" s="30" t="str">
        <f>IF(COUNTA(S3536:U3536)=0,"",COUNTIF(S3536:U3536,"0")/COUNTA(S3536:U3536))</f>
        <v/>
      </c>
      <c r="W3536" s="29"/>
      <c r="X3536" s="9" t="s">
        <v>464</v>
      </c>
    </row>
    <row r="3537" spans="1:24" s="57" customFormat="1" ht="24">
      <c r="A3537" s="31">
        <v>3736</v>
      </c>
      <c r="B3537" s="32">
        <f t="shared" ca="1" si="333"/>
        <v>0.63867094657717127</v>
      </c>
      <c r="C3537" s="134" t="s">
        <v>6601</v>
      </c>
      <c r="D3537" s="128" t="s">
        <v>6602</v>
      </c>
      <c r="E3537" s="21"/>
      <c r="F3537" s="22"/>
      <c r="G3537" s="22"/>
      <c r="H3537" s="22"/>
      <c r="I3537" s="23"/>
      <c r="J3537" s="35" t="str">
        <f t="shared" si="334"/>
        <v>➸</v>
      </c>
      <c r="K3537" s="117" t="str">
        <f>词典存放目录!$A$1&amp;L3537&amp;M3537</f>
        <v>F:\《自创文法查阅Excel》4.1备份\《B词汇·红宝书》\红宝书15版图片\3736-ざいむ【財務】.jpg</v>
      </c>
      <c r="L3537" s="9" t="s">
        <v>18120</v>
      </c>
      <c r="M3537" s="117" t="s">
        <v>21655</v>
      </c>
      <c r="N3537" s="36" t="str">
        <f t="shared" si="335"/>
        <v>▶</v>
      </c>
      <c r="O3537" s="37" t="s">
        <v>17940</v>
      </c>
      <c r="P3537" s="37">
        <v>32</v>
      </c>
      <c r="Q3537" s="37" t="s">
        <v>23</v>
      </c>
      <c r="R3537" s="9" t="str">
        <f>词典存放目录!$A$1&amp;O3537&amp;P3537&amp;Q3537</f>
        <v>F:\《自创文法查阅Excel》4.1备份\《B词汇·红宝书》\红宝书MP3分割\11 n1-さ (32).mp3</v>
      </c>
      <c r="S3537" s="38"/>
      <c r="T3537" s="56"/>
      <c r="U3537" s="56"/>
      <c r="V3537" s="30"/>
      <c r="W3537" s="29"/>
      <c r="X3537" s="9" t="s">
        <v>464</v>
      </c>
    </row>
    <row r="3538" spans="1:24" s="57" customFormat="1" ht="24">
      <c r="A3538" s="31">
        <v>3737</v>
      </c>
      <c r="B3538" s="32">
        <f t="shared" ca="1" si="333"/>
        <v>0.12663996593738081</v>
      </c>
      <c r="C3538" s="134" t="s">
        <v>6603</v>
      </c>
      <c r="D3538" s="128" t="s">
        <v>6604</v>
      </c>
      <c r="E3538" s="21"/>
      <c r="F3538" s="22"/>
      <c r="G3538" s="22"/>
      <c r="H3538" s="22"/>
      <c r="I3538" s="23"/>
      <c r="J3538" s="35" t="str">
        <f t="shared" si="334"/>
        <v>➸</v>
      </c>
      <c r="K3538" s="117" t="str">
        <f>词典存放目录!$A$1&amp;L3538&amp;M3538</f>
        <v>F:\《自创文法查阅Excel》4.1备份\《B词汇·红宝书》\红宝书15版图片\3737-ざいらい【在来】.jpg</v>
      </c>
      <c r="L3538" s="9" t="s">
        <v>18120</v>
      </c>
      <c r="M3538" s="117" t="s">
        <v>21656</v>
      </c>
      <c r="N3538" s="36" t="str">
        <f t="shared" si="335"/>
        <v>▶</v>
      </c>
      <c r="O3538" s="37" t="s">
        <v>17940</v>
      </c>
      <c r="P3538" s="37">
        <v>33</v>
      </c>
      <c r="Q3538" s="37" t="s">
        <v>23</v>
      </c>
      <c r="R3538" s="9" t="str">
        <f>词典存放目录!$A$1&amp;O3538&amp;P3538&amp;Q3538</f>
        <v>F:\《自创文法查阅Excel》4.1备份\《B词汇·红宝书》\红宝书MP3分割\11 n1-さ (33).mp3</v>
      </c>
      <c r="S3538" s="38"/>
      <c r="T3538" s="56"/>
      <c r="U3538" s="56"/>
      <c r="V3538" s="30" t="str">
        <f t="shared" ref="V3538:V3566" si="336">IF(COUNTA(S3538:U3538)=0,"",COUNTIF(S3538:U3538,"0")/COUNTA(S3538:U3538))</f>
        <v/>
      </c>
      <c r="W3538" s="29"/>
      <c r="X3538" s="9" t="s">
        <v>464</v>
      </c>
    </row>
    <row r="3539" spans="1:24" s="57" customFormat="1" ht="24">
      <c r="A3539" s="31">
        <v>3738</v>
      </c>
      <c r="B3539" s="32">
        <f t="shared" ca="1" si="333"/>
        <v>0.77272185842743668</v>
      </c>
      <c r="C3539" s="134" t="s">
        <v>6605</v>
      </c>
      <c r="D3539" s="128" t="s">
        <v>6606</v>
      </c>
      <c r="E3539" s="21"/>
      <c r="F3539" s="22"/>
      <c r="G3539" s="22"/>
      <c r="H3539" s="22"/>
      <c r="I3539" s="23"/>
      <c r="J3539" s="35" t="str">
        <f t="shared" si="334"/>
        <v>➸</v>
      </c>
      <c r="K3539" s="117" t="str">
        <f>词典存放目录!$A$1&amp;L3539&amp;M3539</f>
        <v>F:\《自创文法查阅Excel》4.1备份\《B词汇·红宝书》\红宝书15版图片\3738-さえる【冴える】.jpg</v>
      </c>
      <c r="L3539" s="9" t="s">
        <v>18120</v>
      </c>
      <c r="M3539" s="117" t="s">
        <v>21657</v>
      </c>
      <c r="N3539" s="36" t="str">
        <f t="shared" si="335"/>
        <v>▶</v>
      </c>
      <c r="O3539" s="37" t="s">
        <v>17940</v>
      </c>
      <c r="P3539" s="37">
        <v>34</v>
      </c>
      <c r="Q3539" s="37" t="s">
        <v>23</v>
      </c>
      <c r="R3539" s="9" t="str">
        <f>词典存放目录!$A$1&amp;O3539&amp;P3539&amp;Q3539</f>
        <v>F:\《自创文法查阅Excel》4.1备份\《B词汇·红宝书》\红宝书MP3分割\11 n1-さ (34).mp3</v>
      </c>
      <c r="S3539" s="38"/>
      <c r="T3539" s="56"/>
      <c r="U3539" s="56"/>
      <c r="V3539" s="30" t="str">
        <f t="shared" si="336"/>
        <v/>
      </c>
      <c r="W3539" s="29"/>
      <c r="X3539" s="9" t="s">
        <v>464</v>
      </c>
    </row>
    <row r="3540" spans="1:24" s="57" customFormat="1" ht="24">
      <c r="A3540" s="31">
        <v>3739</v>
      </c>
      <c r="B3540" s="32">
        <f t="shared" ca="1" si="333"/>
        <v>4.5089626898373703E-2</v>
      </c>
      <c r="C3540" s="134" t="s">
        <v>6607</v>
      </c>
      <c r="D3540" s="128" t="s">
        <v>6608</v>
      </c>
      <c r="E3540" s="21"/>
      <c r="F3540" s="22"/>
      <c r="G3540" s="22"/>
      <c r="H3540" s="22"/>
      <c r="I3540" s="23"/>
      <c r="J3540" s="35" t="str">
        <f t="shared" si="334"/>
        <v>➸</v>
      </c>
      <c r="K3540" s="117" t="str">
        <f>词典存放目录!$A$1&amp;L3540&amp;M3540</f>
        <v>F:\《自创文法查阅Excel》4.1备份\《B词汇·红宝书》\红宝书15版图片\3739-さかえる【栄える】.jpg</v>
      </c>
      <c r="L3540" s="9" t="s">
        <v>18120</v>
      </c>
      <c r="M3540" s="117" t="s">
        <v>21658</v>
      </c>
      <c r="N3540" s="36" t="str">
        <f t="shared" si="335"/>
        <v>▶</v>
      </c>
      <c r="O3540" s="37" t="s">
        <v>17940</v>
      </c>
      <c r="P3540" s="37">
        <v>35</v>
      </c>
      <c r="Q3540" s="37" t="s">
        <v>23</v>
      </c>
      <c r="R3540" s="9" t="str">
        <f>词典存放目录!$A$1&amp;O3540&amp;P3540&amp;Q3540</f>
        <v>F:\《自创文法查阅Excel》4.1备份\《B词汇·红宝书》\红宝书MP3分割\11 n1-さ (35).mp3</v>
      </c>
      <c r="S3540" s="38"/>
      <c r="T3540" s="56"/>
      <c r="U3540" s="56"/>
      <c r="V3540" s="30" t="str">
        <f t="shared" si="336"/>
        <v/>
      </c>
      <c r="W3540" s="29"/>
      <c r="X3540" s="9" t="s">
        <v>464</v>
      </c>
    </row>
    <row r="3541" spans="1:24" s="57" customFormat="1" ht="24">
      <c r="A3541" s="31">
        <v>3740</v>
      </c>
      <c r="B3541" s="32">
        <f t="shared" ca="1" si="333"/>
        <v>5.8862154714492521E-2</v>
      </c>
      <c r="C3541" s="134" t="s">
        <v>6609</v>
      </c>
      <c r="D3541" s="128" t="s">
        <v>6610</v>
      </c>
      <c r="E3541" s="21"/>
      <c r="F3541" s="22"/>
      <c r="G3541" s="22"/>
      <c r="H3541" s="22"/>
      <c r="I3541" s="23"/>
      <c r="J3541" s="35" t="str">
        <f t="shared" si="334"/>
        <v>➸</v>
      </c>
      <c r="K3541" s="117" t="str">
        <f>词典存放目录!$A$1&amp;L3541&amp;M3541</f>
        <v>F:\《自创文法查阅Excel》4.1备份\《B词汇·红宝书》\红宝书15版图片\3740-さがく【差額】.jpg</v>
      </c>
      <c r="L3541" s="9" t="s">
        <v>18120</v>
      </c>
      <c r="M3541" s="117" t="s">
        <v>21659</v>
      </c>
      <c r="N3541" s="36" t="str">
        <f t="shared" si="335"/>
        <v>▶</v>
      </c>
      <c r="O3541" s="37" t="s">
        <v>17940</v>
      </c>
      <c r="P3541" s="37">
        <v>36</v>
      </c>
      <c r="Q3541" s="37" t="s">
        <v>23</v>
      </c>
      <c r="R3541" s="9" t="str">
        <f>词典存放目录!$A$1&amp;O3541&amp;P3541&amp;Q3541</f>
        <v>F:\《自创文法查阅Excel》4.1备份\《B词汇·红宝书》\红宝书MP3分割\11 n1-さ (36).mp3</v>
      </c>
      <c r="S3541" s="38"/>
      <c r="T3541" s="56"/>
      <c r="U3541" s="56"/>
      <c r="V3541" s="30" t="str">
        <f t="shared" si="336"/>
        <v/>
      </c>
      <c r="W3541" s="29"/>
      <c r="X3541" s="9" t="s">
        <v>464</v>
      </c>
    </row>
    <row r="3542" spans="1:24" s="57" customFormat="1" ht="24">
      <c r="A3542" s="31">
        <v>3741</v>
      </c>
      <c r="B3542" s="32">
        <f t="shared" ca="1" si="333"/>
        <v>0.63794979238897231</v>
      </c>
      <c r="C3542" s="134" t="s">
        <v>6611</v>
      </c>
      <c r="D3542" s="128" t="s">
        <v>6612</v>
      </c>
      <c r="E3542" s="21"/>
      <c r="F3542" s="22"/>
      <c r="G3542" s="22"/>
      <c r="H3542" s="22"/>
      <c r="I3542" s="23"/>
      <c r="J3542" s="35" t="str">
        <f t="shared" si="334"/>
        <v>➸</v>
      </c>
      <c r="K3542" s="117" t="str">
        <f>词典存放目录!$A$1&amp;L3542&amp;M3542</f>
        <v>F:\《自创文法查阅Excel》4.1备份\《B词汇·红宝书》\红宝书15版图片\3741-さかずき【杯】.jpg</v>
      </c>
      <c r="L3542" s="9" t="s">
        <v>18120</v>
      </c>
      <c r="M3542" s="117" t="s">
        <v>21660</v>
      </c>
      <c r="N3542" s="36" t="str">
        <f t="shared" si="335"/>
        <v>▶</v>
      </c>
      <c r="O3542" s="37" t="s">
        <v>17940</v>
      </c>
      <c r="P3542" s="37">
        <v>37</v>
      </c>
      <c r="Q3542" s="37" t="s">
        <v>23</v>
      </c>
      <c r="R3542" s="9" t="str">
        <f>词典存放目录!$A$1&amp;O3542&amp;P3542&amp;Q3542</f>
        <v>F:\《自创文法查阅Excel》4.1备份\《B词汇·红宝书》\红宝书MP3分割\11 n1-さ (37).mp3</v>
      </c>
      <c r="S3542" s="38"/>
      <c r="T3542" s="56"/>
      <c r="U3542" s="56"/>
      <c r="V3542" s="30" t="str">
        <f t="shared" si="336"/>
        <v/>
      </c>
      <c r="W3542" s="29"/>
      <c r="X3542" s="9" t="s">
        <v>464</v>
      </c>
    </row>
    <row r="3543" spans="1:24" s="57" customFormat="1" ht="24">
      <c r="A3543" s="31">
        <v>3742</v>
      </c>
      <c r="B3543" s="32">
        <f t="shared" ca="1" si="333"/>
        <v>0.7685518967964432</v>
      </c>
      <c r="C3543" s="134" t="s">
        <v>6613</v>
      </c>
      <c r="D3543" s="128" t="s">
        <v>6614</v>
      </c>
      <c r="E3543" s="21"/>
      <c r="F3543" s="22"/>
      <c r="G3543" s="22"/>
      <c r="H3543" s="22"/>
      <c r="I3543" s="23"/>
      <c r="J3543" s="35" t="str">
        <f t="shared" si="334"/>
        <v>➸</v>
      </c>
      <c r="K3543" s="117" t="str">
        <f>词典存放目录!$A$1&amp;L3543&amp;M3543</f>
        <v>F:\《自创文法查阅Excel》4.1备份\《B词汇·红宝书》\红宝书15版图片\3742-さぎ【詐欺】.jpg</v>
      </c>
      <c r="L3543" s="9" t="s">
        <v>18120</v>
      </c>
      <c r="M3543" s="117" t="s">
        <v>21661</v>
      </c>
      <c r="N3543" s="36" t="str">
        <f t="shared" si="335"/>
        <v>▶</v>
      </c>
      <c r="O3543" s="37" t="s">
        <v>17940</v>
      </c>
      <c r="P3543" s="37">
        <v>38</v>
      </c>
      <c r="Q3543" s="37" t="s">
        <v>23</v>
      </c>
      <c r="R3543" s="9" t="str">
        <f>词典存放目录!$A$1&amp;O3543&amp;P3543&amp;Q3543</f>
        <v>F:\《自创文法查阅Excel》4.1备份\《B词汇·红宝书》\红宝书MP3分割\11 n1-さ (38).mp3</v>
      </c>
      <c r="S3543" s="38"/>
      <c r="T3543" s="56"/>
      <c r="U3543" s="56"/>
      <c r="V3543" s="30" t="str">
        <f t="shared" si="336"/>
        <v/>
      </c>
      <c r="W3543" s="29"/>
      <c r="X3543" s="9" t="s">
        <v>464</v>
      </c>
    </row>
    <row r="3544" spans="1:24" s="57" customFormat="1" ht="24">
      <c r="A3544" s="31">
        <v>3743</v>
      </c>
      <c r="B3544" s="32">
        <f t="shared" ca="1" si="333"/>
        <v>0.51881429003785662</v>
      </c>
      <c r="C3544" s="134" t="s">
        <v>6615</v>
      </c>
      <c r="D3544" s="128" t="s">
        <v>6616</v>
      </c>
      <c r="E3544" s="21"/>
      <c r="F3544" s="22"/>
      <c r="G3544" s="22"/>
      <c r="H3544" s="22"/>
      <c r="I3544" s="23"/>
      <c r="J3544" s="35" t="str">
        <f t="shared" si="334"/>
        <v>➸</v>
      </c>
      <c r="K3544" s="117" t="str">
        <f>词典存放目录!$A$1&amp;L3544&amp;M3544</f>
        <v>F:\《自创文法查阅Excel》4.1备份\《B词汇·红宝书》\红宝书15版图片\3743-さきおくり【先送り】.jpg</v>
      </c>
      <c r="L3544" s="9" t="s">
        <v>18120</v>
      </c>
      <c r="M3544" s="117" t="s">
        <v>21662</v>
      </c>
      <c r="N3544" s="36" t="str">
        <f t="shared" si="335"/>
        <v>▶</v>
      </c>
      <c r="O3544" s="37" t="s">
        <v>17940</v>
      </c>
      <c r="P3544" s="37">
        <v>39</v>
      </c>
      <c r="Q3544" s="37" t="s">
        <v>23</v>
      </c>
      <c r="R3544" s="9" t="str">
        <f>词典存放目录!$A$1&amp;O3544&amp;P3544&amp;Q3544</f>
        <v>F:\《自创文法查阅Excel》4.1备份\《B词汇·红宝书》\红宝书MP3分割\11 n1-さ (39).mp3</v>
      </c>
      <c r="S3544" s="38"/>
      <c r="T3544" s="56"/>
      <c r="U3544" s="56"/>
      <c r="V3544" s="30" t="str">
        <f t="shared" si="336"/>
        <v/>
      </c>
      <c r="W3544" s="29"/>
      <c r="X3544" s="9" t="s">
        <v>464</v>
      </c>
    </row>
    <row r="3545" spans="1:24" s="57" customFormat="1" ht="24">
      <c r="A3545" s="31">
        <v>3744</v>
      </c>
      <c r="B3545" s="32">
        <f t="shared" ca="1" si="333"/>
        <v>0.17713489277641126</v>
      </c>
      <c r="C3545" s="134" t="s">
        <v>6180</v>
      </c>
      <c r="D3545" s="128" t="s">
        <v>6617</v>
      </c>
      <c r="E3545" s="21"/>
      <c r="F3545" s="22"/>
      <c r="G3545" s="22"/>
      <c r="H3545" s="22"/>
      <c r="I3545" s="23"/>
      <c r="J3545" s="35" t="str">
        <f t="shared" si="334"/>
        <v>➸</v>
      </c>
      <c r="K3545" s="117" t="str">
        <f>词典存放目录!$A$1&amp;L3545&amp;M3545</f>
        <v>F:\《自创文法查阅Excel》4.1备份\《B词汇·红宝书》\红宝书15版图片\3744-さく【策】.jpg</v>
      </c>
      <c r="L3545" s="9" t="s">
        <v>18120</v>
      </c>
      <c r="M3545" s="117" t="s">
        <v>21663</v>
      </c>
      <c r="N3545" s="36" t="str">
        <f t="shared" si="335"/>
        <v>▶</v>
      </c>
      <c r="O3545" s="37" t="s">
        <v>17940</v>
      </c>
      <c r="P3545" s="37">
        <v>40</v>
      </c>
      <c r="Q3545" s="37" t="s">
        <v>23</v>
      </c>
      <c r="R3545" s="9" t="str">
        <f>词典存放目录!$A$1&amp;O3545&amp;P3545&amp;Q3545</f>
        <v>F:\《自创文法查阅Excel》4.1备份\《B词汇·红宝书》\红宝书MP3分割\11 n1-さ (40).mp3</v>
      </c>
      <c r="S3545" s="38"/>
      <c r="T3545" s="56"/>
      <c r="U3545" s="56"/>
      <c r="V3545" s="30" t="str">
        <f t="shared" si="336"/>
        <v/>
      </c>
      <c r="W3545" s="29"/>
      <c r="X3545" s="9" t="s">
        <v>464</v>
      </c>
    </row>
    <row r="3546" spans="1:24" s="57" customFormat="1" ht="24">
      <c r="A3546" s="31">
        <v>3745</v>
      </c>
      <c r="B3546" s="32">
        <f t="shared" ca="1" si="333"/>
        <v>0.50923609797401836</v>
      </c>
      <c r="C3546" s="134" t="s">
        <v>6618</v>
      </c>
      <c r="D3546" s="128" t="s">
        <v>6619</v>
      </c>
      <c r="E3546" s="21"/>
      <c r="F3546" s="22"/>
      <c r="G3546" s="22"/>
      <c r="H3546" s="22"/>
      <c r="I3546" s="23"/>
      <c r="J3546" s="35" t="str">
        <f t="shared" si="334"/>
        <v>➸</v>
      </c>
      <c r="K3546" s="117" t="str">
        <f>词典存放目录!$A$1&amp;L3546&amp;M3546</f>
        <v>F:\《自创文法查阅Excel》4.1备份\《B词汇·红宝书》\红宝书15版图片\3745-～さく【～作】.jpg</v>
      </c>
      <c r="L3546" s="9" t="s">
        <v>18120</v>
      </c>
      <c r="M3546" s="117" t="s">
        <v>21664</v>
      </c>
      <c r="N3546" s="36" t="str">
        <f t="shared" si="335"/>
        <v>▶</v>
      </c>
      <c r="O3546" s="37" t="s">
        <v>17940</v>
      </c>
      <c r="P3546" s="37">
        <v>41</v>
      </c>
      <c r="Q3546" s="37" t="s">
        <v>23</v>
      </c>
      <c r="R3546" s="9" t="str">
        <f>词典存放目录!$A$1&amp;O3546&amp;P3546&amp;Q3546</f>
        <v>F:\《自创文法查阅Excel》4.1备份\《B词汇·红宝书》\红宝书MP3分割\11 n1-さ (41).mp3</v>
      </c>
      <c r="S3546" s="38"/>
      <c r="T3546" s="56"/>
      <c r="U3546" s="56"/>
      <c r="V3546" s="30" t="str">
        <f t="shared" si="336"/>
        <v/>
      </c>
      <c r="W3546" s="29"/>
      <c r="X3546" s="9" t="s">
        <v>464</v>
      </c>
    </row>
    <row r="3547" spans="1:24" s="57" customFormat="1" ht="24">
      <c r="A3547" s="31">
        <v>3746</v>
      </c>
      <c r="B3547" s="32">
        <f t="shared" ca="1" si="333"/>
        <v>0.40474851510267418</v>
      </c>
      <c r="C3547" s="134" t="s">
        <v>6620</v>
      </c>
      <c r="D3547" s="128" t="s">
        <v>6621</v>
      </c>
      <c r="E3547" s="21"/>
      <c r="F3547" s="22"/>
      <c r="G3547" s="22"/>
      <c r="H3547" s="22"/>
      <c r="I3547" s="23"/>
      <c r="J3547" s="35" t="str">
        <f t="shared" si="334"/>
        <v>➸</v>
      </c>
      <c r="K3547" s="117" t="str">
        <f>词典存放目录!$A$1&amp;L3547&amp;M3547</f>
        <v>F:\《自创文法查阅Excel》4.1备份\《B词汇·红宝书》\红宝书15版图片\3746-さくご【錯誤】.jpg</v>
      </c>
      <c r="L3547" s="9" t="s">
        <v>18120</v>
      </c>
      <c r="M3547" s="117" t="s">
        <v>21665</v>
      </c>
      <c r="N3547" s="36" t="str">
        <f t="shared" si="335"/>
        <v>▶</v>
      </c>
      <c r="O3547" s="37" t="s">
        <v>17940</v>
      </c>
      <c r="P3547" s="37">
        <v>42</v>
      </c>
      <c r="Q3547" s="37" t="s">
        <v>23</v>
      </c>
      <c r="R3547" s="9" t="str">
        <f>词典存放目录!$A$1&amp;O3547&amp;P3547&amp;Q3547</f>
        <v>F:\《自创文法查阅Excel》4.1备份\《B词汇·红宝书》\红宝书MP3分割\11 n1-さ (42).mp3</v>
      </c>
      <c r="S3547" s="38"/>
      <c r="T3547" s="56"/>
      <c r="U3547" s="56"/>
      <c r="V3547" s="30" t="str">
        <f t="shared" si="336"/>
        <v/>
      </c>
      <c r="W3547" s="29"/>
      <c r="X3547" s="9" t="s">
        <v>464</v>
      </c>
    </row>
    <row r="3548" spans="1:24" s="57" customFormat="1" ht="24">
      <c r="A3548" s="31">
        <v>3747</v>
      </c>
      <c r="B3548" s="32">
        <f t="shared" ca="1" si="333"/>
        <v>1.6226878315208082E-2</v>
      </c>
      <c r="C3548" s="134" t="s">
        <v>6622</v>
      </c>
      <c r="D3548" s="128" t="s">
        <v>6623</v>
      </c>
      <c r="E3548" s="21"/>
      <c r="F3548" s="22"/>
      <c r="G3548" s="22"/>
      <c r="H3548" s="22"/>
      <c r="I3548" s="23"/>
      <c r="J3548" s="35" t="str">
        <f t="shared" si="334"/>
        <v>➸</v>
      </c>
      <c r="K3548" s="117" t="str">
        <f>词典存放目录!$A$1&amp;L3548&amp;M3548</f>
        <v>F:\《自创文法查阅Excel》4.1备份\《B词汇·红宝书》\红宝书15版图片\3747-さくせん【作戦】.jpg</v>
      </c>
      <c r="L3548" s="9" t="s">
        <v>18120</v>
      </c>
      <c r="M3548" s="117" t="s">
        <v>21666</v>
      </c>
      <c r="N3548" s="36" t="str">
        <f t="shared" si="335"/>
        <v>▶</v>
      </c>
      <c r="O3548" s="37" t="s">
        <v>17940</v>
      </c>
      <c r="P3548" s="37">
        <v>43</v>
      </c>
      <c r="Q3548" s="37" t="s">
        <v>23</v>
      </c>
      <c r="R3548" s="9" t="str">
        <f>词典存放目录!$A$1&amp;O3548&amp;P3548&amp;Q3548</f>
        <v>F:\《自创文法查阅Excel》4.1备份\《B词汇·红宝书》\红宝书MP3分割\11 n1-さ (43).mp3</v>
      </c>
      <c r="S3548" s="38"/>
      <c r="T3548" s="56"/>
      <c r="U3548" s="56"/>
      <c r="V3548" s="30" t="str">
        <f t="shared" si="336"/>
        <v/>
      </c>
      <c r="W3548" s="29"/>
      <c r="X3548" s="9" t="s">
        <v>464</v>
      </c>
    </row>
    <row r="3549" spans="1:24" s="57" customFormat="1" ht="24">
      <c r="A3549" s="31">
        <v>3748</v>
      </c>
      <c r="B3549" s="32">
        <f t="shared" ca="1" si="333"/>
        <v>0.43791469843740505</v>
      </c>
      <c r="C3549" s="134" t="s">
        <v>6371</v>
      </c>
      <c r="D3549" s="128" t="s">
        <v>6624</v>
      </c>
      <c r="E3549" s="21"/>
      <c r="F3549" s="22"/>
      <c r="G3549" s="22"/>
      <c r="H3549" s="22"/>
      <c r="I3549" s="23"/>
      <c r="J3549" s="35" t="str">
        <f t="shared" si="334"/>
        <v>➸</v>
      </c>
      <c r="K3549" s="117" t="str">
        <f>词典存放目录!$A$1&amp;L3549&amp;M3549</f>
        <v>F:\《自创文法查阅Excel》4.1备份\《B词汇·红宝书》\红宝书15版图片\3748-さける【裂ける】.jpg</v>
      </c>
      <c r="L3549" s="9" t="s">
        <v>18120</v>
      </c>
      <c r="M3549" s="117" t="s">
        <v>21667</v>
      </c>
      <c r="N3549" s="36" t="str">
        <f t="shared" si="335"/>
        <v>▶</v>
      </c>
      <c r="O3549" s="37" t="s">
        <v>17940</v>
      </c>
      <c r="P3549" s="37">
        <v>44</v>
      </c>
      <c r="Q3549" s="37" t="s">
        <v>23</v>
      </c>
      <c r="R3549" s="9" t="str">
        <f>词典存放目录!$A$1&amp;O3549&amp;P3549&amp;Q3549</f>
        <v>F:\《自创文法查阅Excel》4.1备份\《B词汇·红宝书》\红宝书MP3分割\11 n1-さ (44).mp3</v>
      </c>
      <c r="S3549" s="38"/>
      <c r="T3549" s="56"/>
      <c r="U3549" s="56"/>
      <c r="V3549" s="30" t="str">
        <f t="shared" si="336"/>
        <v/>
      </c>
      <c r="W3549" s="29"/>
      <c r="X3549" s="9" t="s">
        <v>464</v>
      </c>
    </row>
    <row r="3550" spans="1:24" s="57" customFormat="1" ht="24">
      <c r="A3550" s="31">
        <v>3749</v>
      </c>
      <c r="B3550" s="32">
        <f t="shared" ca="1" si="333"/>
        <v>0.45986891729818991</v>
      </c>
      <c r="C3550" s="134" t="s">
        <v>6625</v>
      </c>
      <c r="D3550" s="128" t="s">
        <v>6626</v>
      </c>
      <c r="E3550" s="21"/>
      <c r="F3550" s="22"/>
      <c r="G3550" s="22"/>
      <c r="H3550" s="22"/>
      <c r="I3550" s="23"/>
      <c r="J3550" s="35" t="str">
        <f t="shared" si="334"/>
        <v>➸</v>
      </c>
      <c r="K3550" s="117" t="str">
        <f>词典存放目录!$A$1&amp;L3550&amp;M3550</f>
        <v>F:\《自创文法查阅Excel》4.1备份\《B词汇·红宝书》\红宝书15版图片\3749-ささげる【捧げる】.jpg</v>
      </c>
      <c r="L3550" s="9" t="s">
        <v>18120</v>
      </c>
      <c r="M3550" s="117" t="s">
        <v>21668</v>
      </c>
      <c r="N3550" s="36" t="str">
        <f t="shared" si="335"/>
        <v>▶</v>
      </c>
      <c r="O3550" s="37" t="s">
        <v>17940</v>
      </c>
      <c r="P3550" s="37">
        <v>45</v>
      </c>
      <c r="Q3550" s="37" t="s">
        <v>23</v>
      </c>
      <c r="R3550" s="9" t="str">
        <f>词典存放目录!$A$1&amp;O3550&amp;P3550&amp;Q3550</f>
        <v>F:\《自创文法查阅Excel》4.1备份\《B词汇·红宝书》\红宝书MP3分割\11 n1-さ (45).mp3</v>
      </c>
      <c r="S3550" s="38"/>
      <c r="T3550" s="56"/>
      <c r="U3550" s="56"/>
      <c r="V3550" s="30" t="str">
        <f t="shared" si="336"/>
        <v/>
      </c>
      <c r="W3550" s="29"/>
      <c r="X3550" s="9" t="s">
        <v>464</v>
      </c>
    </row>
    <row r="3551" spans="1:24" s="57" customFormat="1" ht="24">
      <c r="A3551" s="31">
        <v>3750</v>
      </c>
      <c r="B3551" s="32">
        <f t="shared" ca="1" si="333"/>
        <v>0.77623414406864955</v>
      </c>
      <c r="C3551" s="134" t="s">
        <v>6627</v>
      </c>
      <c r="D3551" s="128" t="s">
        <v>6628</v>
      </c>
      <c r="E3551" s="21"/>
      <c r="F3551" s="22"/>
      <c r="G3551" s="22"/>
      <c r="H3551" s="22"/>
      <c r="I3551" s="23"/>
      <c r="J3551" s="35" t="str">
        <f t="shared" si="334"/>
        <v>➸</v>
      </c>
      <c r="K3551" s="117" t="str">
        <f>词典存放目录!$A$1&amp;L3551&amp;M3551</f>
        <v>F:\《自创文法查阅Excel》4.1备份\《B词汇·红宝书》\红宝书15版图片\3750-さしいれ【差し入れ】.jpg</v>
      </c>
      <c r="L3551" s="9" t="s">
        <v>18120</v>
      </c>
      <c r="M3551" s="117" t="s">
        <v>21669</v>
      </c>
      <c r="N3551" s="36" t="str">
        <f t="shared" si="335"/>
        <v>▶</v>
      </c>
      <c r="O3551" s="37" t="s">
        <v>17940</v>
      </c>
      <c r="P3551" s="37">
        <v>46</v>
      </c>
      <c r="Q3551" s="37" t="s">
        <v>23</v>
      </c>
      <c r="R3551" s="9" t="str">
        <f>词典存放目录!$A$1&amp;O3551&amp;P3551&amp;Q3551</f>
        <v>F:\《自创文法查阅Excel》4.1备份\《B词汇·红宝书》\红宝书MP3分割\11 n1-さ (46).mp3</v>
      </c>
      <c r="S3551" s="38"/>
      <c r="T3551" s="56"/>
      <c r="U3551" s="56"/>
      <c r="V3551" s="30" t="str">
        <f t="shared" si="336"/>
        <v/>
      </c>
      <c r="W3551" s="29"/>
      <c r="X3551" s="9" t="s">
        <v>464</v>
      </c>
    </row>
    <row r="3552" spans="1:24" s="57" customFormat="1" ht="24">
      <c r="A3552" s="31">
        <v>3751</v>
      </c>
      <c r="B3552" s="32">
        <f t="shared" ca="1" si="333"/>
        <v>0.21233586137085847</v>
      </c>
      <c r="C3552" s="134" t="s">
        <v>6629</v>
      </c>
      <c r="D3552" s="128" t="s">
        <v>6630</v>
      </c>
      <c r="E3552" s="21"/>
      <c r="F3552" s="22"/>
      <c r="G3552" s="22"/>
      <c r="H3552" s="22"/>
      <c r="I3552" s="23"/>
      <c r="J3552" s="35" t="str">
        <f t="shared" si="334"/>
        <v>➸</v>
      </c>
      <c r="K3552" s="117" t="str">
        <f>词典存放目录!$A$1&amp;L3552&amp;M3552</f>
        <v>F:\《自创文法查阅Excel》4.1备份\《B词汇·红宝书》\红宝书15版图片\3751-さしかかる【差し掛かる】.jpg</v>
      </c>
      <c r="L3552" s="9" t="s">
        <v>18120</v>
      </c>
      <c r="M3552" s="117" t="s">
        <v>21670</v>
      </c>
      <c r="N3552" s="36" t="str">
        <f t="shared" si="335"/>
        <v>▶</v>
      </c>
      <c r="O3552" s="37" t="s">
        <v>17940</v>
      </c>
      <c r="P3552" s="37">
        <v>47</v>
      </c>
      <c r="Q3552" s="37" t="s">
        <v>23</v>
      </c>
      <c r="R3552" s="9" t="str">
        <f>词典存放目录!$A$1&amp;O3552&amp;P3552&amp;Q3552</f>
        <v>F:\《自创文法查阅Excel》4.1备份\《B词汇·红宝书》\红宝书MP3分割\11 n1-さ (47).mp3</v>
      </c>
      <c r="S3552" s="38"/>
      <c r="T3552" s="56"/>
      <c r="U3552" s="56"/>
      <c r="V3552" s="30" t="str">
        <f t="shared" si="336"/>
        <v/>
      </c>
      <c r="W3552" s="29"/>
      <c r="X3552" s="9" t="s">
        <v>464</v>
      </c>
    </row>
    <row r="3553" spans="1:24" s="57" customFormat="1" ht="24">
      <c r="A3553" s="31">
        <v>3752</v>
      </c>
      <c r="B3553" s="32">
        <f t="shared" ca="1" si="333"/>
        <v>0.8623185404664544</v>
      </c>
      <c r="C3553" s="134" t="s">
        <v>6631</v>
      </c>
      <c r="D3553" s="128" t="s">
        <v>6632</v>
      </c>
      <c r="E3553" s="21"/>
      <c r="F3553" s="22"/>
      <c r="G3553" s="22"/>
      <c r="H3553" s="22"/>
      <c r="I3553" s="23"/>
      <c r="J3553" s="35" t="str">
        <f t="shared" si="334"/>
        <v>➸</v>
      </c>
      <c r="K3553" s="117" t="str">
        <f>词典存放目录!$A$1&amp;L3553&amp;M3553</f>
        <v>F:\《自创文法查阅Excel》4.1备份\《B词汇·红宝书》\红宝书15版图片\3752-さしず【指図】.jpg</v>
      </c>
      <c r="L3553" s="9" t="s">
        <v>18120</v>
      </c>
      <c r="M3553" s="117" t="s">
        <v>21671</v>
      </c>
      <c r="N3553" s="36" t="str">
        <f t="shared" si="335"/>
        <v>▶</v>
      </c>
      <c r="O3553" s="37" t="s">
        <v>17940</v>
      </c>
      <c r="P3553" s="37">
        <v>48</v>
      </c>
      <c r="Q3553" s="37" t="s">
        <v>23</v>
      </c>
      <c r="R3553" s="9" t="str">
        <f>词典存放目录!$A$1&amp;O3553&amp;P3553&amp;Q3553</f>
        <v>F:\《自创文法查阅Excel》4.1备份\《B词汇·红宝书》\红宝书MP3分割\11 n1-さ (48).mp3</v>
      </c>
      <c r="S3553" s="38"/>
      <c r="T3553" s="56"/>
      <c r="U3553" s="56"/>
      <c r="V3553" s="30" t="str">
        <f t="shared" si="336"/>
        <v/>
      </c>
      <c r="W3553" s="29"/>
      <c r="X3553" s="9" t="s">
        <v>464</v>
      </c>
    </row>
    <row r="3554" spans="1:24" s="57" customFormat="1" ht="24">
      <c r="A3554" s="31">
        <v>3753</v>
      </c>
      <c r="B3554" s="32">
        <f t="shared" ca="1" si="333"/>
        <v>0.68508189302720579</v>
      </c>
      <c r="C3554" s="134" t="s">
        <v>6633</v>
      </c>
      <c r="D3554" s="128" t="s">
        <v>6634</v>
      </c>
      <c r="E3554" s="21"/>
      <c r="F3554" s="22"/>
      <c r="G3554" s="22"/>
      <c r="H3554" s="22"/>
      <c r="I3554" s="23"/>
      <c r="J3554" s="35" t="str">
        <f t="shared" si="334"/>
        <v>➸</v>
      </c>
      <c r="K3554" s="117" t="str">
        <f>词典存放目录!$A$1&amp;L3554&amp;M3554</f>
        <v>F:\《自创文法查阅Excel》4.1备份\《B词汇·红宝书》\红宝书15版图片\3753-さしつかえる【差支える】.jpg</v>
      </c>
      <c r="L3554" s="9" t="s">
        <v>18120</v>
      </c>
      <c r="M3554" s="117" t="s">
        <v>21672</v>
      </c>
      <c r="N3554" s="36" t="str">
        <f t="shared" si="335"/>
        <v>▶</v>
      </c>
      <c r="O3554" s="37" t="s">
        <v>17940</v>
      </c>
      <c r="P3554" s="37">
        <v>49</v>
      </c>
      <c r="Q3554" s="37" t="s">
        <v>23</v>
      </c>
      <c r="R3554" s="9" t="str">
        <f>词典存放目录!$A$1&amp;O3554&amp;P3554&amp;Q3554</f>
        <v>F:\《自创文法查阅Excel》4.1备份\《B词汇·红宝书》\红宝书MP3分割\11 n1-さ (49).mp3</v>
      </c>
      <c r="S3554" s="38"/>
      <c r="T3554" s="56"/>
      <c r="U3554" s="56"/>
      <c r="V3554" s="30" t="str">
        <f t="shared" si="336"/>
        <v/>
      </c>
      <c r="W3554" s="29"/>
      <c r="X3554" s="9" t="s">
        <v>464</v>
      </c>
    </row>
    <row r="3555" spans="1:24" s="57" customFormat="1" ht="24">
      <c r="A3555" s="31">
        <v>3754</v>
      </c>
      <c r="B3555" s="32">
        <f t="shared" ca="1" si="333"/>
        <v>0.48144427212184393</v>
      </c>
      <c r="C3555" s="134" t="s">
        <v>6635</v>
      </c>
      <c r="D3555" s="128" t="s">
        <v>6636</v>
      </c>
      <c r="E3555" s="21"/>
      <c r="F3555" s="22"/>
      <c r="G3555" s="22"/>
      <c r="H3555" s="22"/>
      <c r="I3555" s="23"/>
      <c r="J3555" s="35" t="str">
        <f t="shared" si="334"/>
        <v>➸</v>
      </c>
      <c r="K3555" s="117" t="str">
        <f>词典存放目录!$A$1&amp;L3555&amp;M3555</f>
        <v>F:\《自创文法查阅Excel》4.1备份\《B词汇·红宝书》\红宝书15版图片\3754-さして【然して】.jpg</v>
      </c>
      <c r="L3555" s="9" t="s">
        <v>18120</v>
      </c>
      <c r="M3555" s="117" t="s">
        <v>21673</v>
      </c>
      <c r="N3555" s="36" t="str">
        <f t="shared" si="335"/>
        <v>▶</v>
      </c>
      <c r="O3555" s="37" t="s">
        <v>17940</v>
      </c>
      <c r="P3555" s="37">
        <v>50</v>
      </c>
      <c r="Q3555" s="37" t="s">
        <v>23</v>
      </c>
      <c r="R3555" s="9" t="str">
        <f>词典存放目录!$A$1&amp;O3555&amp;P3555&amp;Q3555</f>
        <v>F:\《自创文法查阅Excel》4.1备份\《B词汇·红宝书》\红宝书MP3分割\11 n1-さ (50).mp3</v>
      </c>
      <c r="S3555" s="38"/>
      <c r="T3555" s="56"/>
      <c r="U3555" s="56"/>
      <c r="V3555" s="30" t="str">
        <f t="shared" si="336"/>
        <v/>
      </c>
      <c r="W3555" s="29"/>
      <c r="X3555" s="9" t="s">
        <v>464</v>
      </c>
    </row>
    <row r="3556" spans="1:24" s="57" customFormat="1" ht="24">
      <c r="A3556" s="31">
        <v>3755</v>
      </c>
      <c r="B3556" s="32">
        <f t="shared" ca="1" si="333"/>
        <v>0.21972036660218897</v>
      </c>
      <c r="C3556" s="134" t="s">
        <v>6637</v>
      </c>
      <c r="D3556" s="128" t="s">
        <v>6638</v>
      </c>
      <c r="E3556" s="21"/>
      <c r="F3556" s="22"/>
      <c r="G3556" s="22"/>
      <c r="H3556" s="22"/>
      <c r="I3556" s="23"/>
      <c r="J3556" s="35" t="str">
        <f t="shared" si="334"/>
        <v>➸</v>
      </c>
      <c r="K3556" s="117" t="str">
        <f>词典存放目录!$A$1&amp;L3556&amp;M3556</f>
        <v>F:\《自创文法查阅Excel》4.1备份\《B词汇·红宝书》\红宝书15版图片\3755-さしひき【差し引き】.jpg</v>
      </c>
      <c r="L3556" s="9" t="s">
        <v>18120</v>
      </c>
      <c r="M3556" s="117" t="s">
        <v>21674</v>
      </c>
      <c r="N3556" s="36" t="str">
        <f t="shared" si="335"/>
        <v>▶</v>
      </c>
      <c r="O3556" s="37" t="s">
        <v>17940</v>
      </c>
      <c r="P3556" s="37">
        <v>51</v>
      </c>
      <c r="Q3556" s="37" t="s">
        <v>23</v>
      </c>
      <c r="R3556" s="9" t="str">
        <f>词典存放目录!$A$1&amp;O3556&amp;P3556&amp;Q3556</f>
        <v>F:\《自创文法查阅Excel》4.1备份\《B词汇·红宝书》\红宝书MP3分割\11 n1-さ (51).mp3</v>
      </c>
      <c r="S3556" s="38"/>
      <c r="T3556" s="56"/>
      <c r="U3556" s="56"/>
      <c r="V3556" s="30" t="str">
        <f t="shared" si="336"/>
        <v/>
      </c>
      <c r="W3556" s="29"/>
      <c r="X3556" s="9" t="s">
        <v>464</v>
      </c>
    </row>
    <row r="3557" spans="1:24" s="57" customFormat="1" ht="24">
      <c r="A3557" s="31">
        <v>3756</v>
      </c>
      <c r="B3557" s="32">
        <f t="shared" ca="1" si="333"/>
        <v>0.22676384307400199</v>
      </c>
      <c r="C3557" s="134" t="s">
        <v>6503</v>
      </c>
      <c r="D3557" s="128" t="s">
        <v>6639</v>
      </c>
      <c r="E3557" s="21"/>
      <c r="F3557" s="22"/>
      <c r="G3557" s="22"/>
      <c r="H3557" s="22"/>
      <c r="I3557" s="23"/>
      <c r="J3557" s="35" t="str">
        <f t="shared" si="334"/>
        <v>➸</v>
      </c>
      <c r="K3557" s="117" t="str">
        <f>词典存放目录!$A$1&amp;L3557&amp;M3557</f>
        <v>F:\《自创文法查阅Excel》4.1备份\《B词汇·红宝书》\红宝书15版图片\3756-さしょう【査証】.jpg</v>
      </c>
      <c r="L3557" s="9" t="s">
        <v>18120</v>
      </c>
      <c r="M3557" s="117" t="s">
        <v>21675</v>
      </c>
      <c r="N3557" s="36" t="str">
        <f t="shared" si="335"/>
        <v>▶</v>
      </c>
      <c r="O3557" s="37" t="s">
        <v>17940</v>
      </c>
      <c r="P3557" s="37">
        <v>52</v>
      </c>
      <c r="Q3557" s="37" t="s">
        <v>23</v>
      </c>
      <c r="R3557" s="9" t="str">
        <f>词典存放目录!$A$1&amp;O3557&amp;P3557&amp;Q3557</f>
        <v>F:\《自创文法查阅Excel》4.1备份\《B词汇·红宝书》\红宝书MP3分割\11 n1-さ (52).mp3</v>
      </c>
      <c r="S3557" s="38"/>
      <c r="T3557" s="56"/>
      <c r="U3557" s="56"/>
      <c r="V3557" s="30" t="str">
        <f t="shared" si="336"/>
        <v/>
      </c>
      <c r="W3557" s="29"/>
      <c r="X3557" s="9" t="s">
        <v>464</v>
      </c>
    </row>
    <row r="3558" spans="1:24" s="57" customFormat="1" ht="24">
      <c r="A3558" s="31">
        <v>3757</v>
      </c>
      <c r="B3558" s="32">
        <f t="shared" ca="1" si="333"/>
        <v>0.2637801699355089</v>
      </c>
      <c r="C3558" s="134" t="s">
        <v>6640</v>
      </c>
      <c r="D3558" s="128" t="s">
        <v>6641</v>
      </c>
      <c r="E3558" s="21"/>
      <c r="F3558" s="22"/>
      <c r="G3558" s="22"/>
      <c r="H3558" s="22"/>
      <c r="I3558" s="23"/>
      <c r="J3558" s="35" t="str">
        <f t="shared" si="334"/>
        <v>➸</v>
      </c>
      <c r="K3558" s="117" t="str">
        <f>词典存放目录!$A$1&amp;L3558&amp;M3558</f>
        <v>F:\《自创文法查阅Excel》4.1备份\《B词汇·红宝书》\红宝书15版图片\3757-さずかる【授かる】.jpg</v>
      </c>
      <c r="L3558" s="9" t="s">
        <v>18120</v>
      </c>
      <c r="M3558" s="117" t="s">
        <v>21676</v>
      </c>
      <c r="N3558" s="36" t="str">
        <f t="shared" si="335"/>
        <v>▶</v>
      </c>
      <c r="O3558" s="37" t="s">
        <v>17940</v>
      </c>
      <c r="P3558" s="37">
        <v>53</v>
      </c>
      <c r="Q3558" s="37" t="s">
        <v>23</v>
      </c>
      <c r="R3558" s="9" t="str">
        <f>词典存放目录!$A$1&amp;O3558&amp;P3558&amp;Q3558</f>
        <v>F:\《自创文法查阅Excel》4.1备份\《B词汇·红宝书》\红宝书MP3分割\11 n1-さ (53).mp3</v>
      </c>
      <c r="S3558" s="38"/>
      <c r="T3558" s="56"/>
      <c r="U3558" s="56"/>
      <c r="V3558" s="30" t="str">
        <f t="shared" si="336"/>
        <v/>
      </c>
      <c r="W3558" s="29"/>
      <c r="X3558" s="9" t="s">
        <v>464</v>
      </c>
    </row>
    <row r="3559" spans="1:24" s="57" customFormat="1" ht="24">
      <c r="A3559" s="31">
        <v>3758</v>
      </c>
      <c r="B3559" s="32">
        <f t="shared" ca="1" si="333"/>
        <v>0.93859914380304488</v>
      </c>
      <c r="C3559" s="134" t="s">
        <v>6642</v>
      </c>
      <c r="D3559" s="128" t="s">
        <v>6643</v>
      </c>
      <c r="E3559" s="21"/>
      <c r="F3559" s="22"/>
      <c r="G3559" s="22"/>
      <c r="H3559" s="22"/>
      <c r="I3559" s="23"/>
      <c r="J3559" s="35" t="str">
        <f t="shared" si="334"/>
        <v>➸</v>
      </c>
      <c r="K3559" s="117" t="str">
        <f>词典存放目录!$A$1&amp;L3559&amp;M3559</f>
        <v>F:\《自创文法查阅Excel》4.1备份\《B词汇·红宝书》\红宝书15版图片\3758-さずける【授ける】.jpg</v>
      </c>
      <c r="L3559" s="9" t="s">
        <v>18120</v>
      </c>
      <c r="M3559" s="117" t="s">
        <v>21677</v>
      </c>
      <c r="N3559" s="36" t="str">
        <f t="shared" si="335"/>
        <v>▶</v>
      </c>
      <c r="O3559" s="37" t="s">
        <v>17940</v>
      </c>
      <c r="P3559" s="37">
        <v>54</v>
      </c>
      <c r="Q3559" s="37" t="s">
        <v>23</v>
      </c>
      <c r="R3559" s="9" t="str">
        <f>词典存放目录!$A$1&amp;O3559&amp;P3559&amp;Q3559</f>
        <v>F:\《自创文法查阅Excel》4.1备份\《B词汇·红宝书》\红宝书MP3分割\11 n1-さ (54).mp3</v>
      </c>
      <c r="S3559" s="38"/>
      <c r="T3559" s="56"/>
      <c r="U3559" s="56"/>
      <c r="V3559" s="30" t="str">
        <f t="shared" si="336"/>
        <v/>
      </c>
      <c r="W3559" s="29"/>
      <c r="X3559" s="9" t="s">
        <v>464</v>
      </c>
    </row>
    <row r="3560" spans="1:24" s="57" customFormat="1" ht="24">
      <c r="A3560" s="31">
        <v>3759</v>
      </c>
      <c r="B3560" s="32">
        <f t="shared" ca="1" si="333"/>
        <v>0.64779681523239907</v>
      </c>
      <c r="C3560" s="134" t="s">
        <v>6644</v>
      </c>
      <c r="D3560" s="128" t="s">
        <v>6645</v>
      </c>
      <c r="E3560" s="21"/>
      <c r="F3560" s="22"/>
      <c r="G3560" s="22"/>
      <c r="H3560" s="22"/>
      <c r="I3560" s="23"/>
      <c r="J3560" s="35" t="str">
        <f t="shared" si="334"/>
        <v>➸</v>
      </c>
      <c r="K3560" s="117" t="str">
        <f>词典存放目录!$A$1&amp;L3560&amp;M3560</f>
        <v>F:\《自创文法查阅Excel》4.1备份\《B词汇·红宝书》\红宝书15版图片\3759-さする【摩る】.jpg</v>
      </c>
      <c r="L3560" s="9" t="s">
        <v>18120</v>
      </c>
      <c r="M3560" s="117" t="s">
        <v>21678</v>
      </c>
      <c r="N3560" s="36" t="str">
        <f t="shared" si="335"/>
        <v>▶</v>
      </c>
      <c r="O3560" s="37" t="s">
        <v>17940</v>
      </c>
      <c r="P3560" s="37">
        <v>55</v>
      </c>
      <c r="Q3560" s="37" t="s">
        <v>23</v>
      </c>
      <c r="R3560" s="9" t="str">
        <f>词典存放目录!$A$1&amp;O3560&amp;P3560&amp;Q3560</f>
        <v>F:\《自创文法查阅Excel》4.1备份\《B词汇·红宝书》\红宝书MP3分割\11 n1-さ (55).mp3</v>
      </c>
      <c r="S3560" s="38"/>
      <c r="T3560" s="56"/>
      <c r="U3560" s="56"/>
      <c r="V3560" s="30" t="str">
        <f t="shared" si="336"/>
        <v/>
      </c>
      <c r="W3560" s="29"/>
      <c r="X3560" s="9" t="s">
        <v>464</v>
      </c>
    </row>
    <row r="3561" spans="1:24" s="57" customFormat="1" ht="24">
      <c r="A3561" s="31">
        <v>3760</v>
      </c>
      <c r="B3561" s="32">
        <f t="shared" ca="1" si="333"/>
        <v>0.66836209412504388</v>
      </c>
      <c r="C3561" s="134" t="s">
        <v>6646</v>
      </c>
      <c r="D3561" s="128"/>
      <c r="E3561" s="21"/>
      <c r="F3561" s="22"/>
      <c r="G3561" s="22"/>
      <c r="H3561" s="22"/>
      <c r="I3561" s="23"/>
      <c r="J3561" s="35" t="str">
        <f t="shared" si="334"/>
        <v>➸</v>
      </c>
      <c r="K3561" s="117" t="str">
        <f>词典存放目录!$A$1&amp;L3561&amp;M3561</f>
        <v>F:\《自创文法查阅Excel》4.1备份\《B词汇·红宝书》\红宝书15版图片\3760-さぞかし.jpg</v>
      </c>
      <c r="L3561" s="9" t="s">
        <v>18120</v>
      </c>
      <c r="M3561" s="117" t="s">
        <v>21679</v>
      </c>
      <c r="N3561" s="36" t="str">
        <f t="shared" si="335"/>
        <v>▶</v>
      </c>
      <c r="O3561" s="37" t="s">
        <v>17940</v>
      </c>
      <c r="P3561" s="37">
        <v>56</v>
      </c>
      <c r="Q3561" s="37" t="s">
        <v>23</v>
      </c>
      <c r="R3561" s="9" t="str">
        <f>词典存放目录!$A$1&amp;O3561&amp;P3561&amp;Q3561</f>
        <v>F:\《自创文法查阅Excel》4.1备份\《B词汇·红宝书》\红宝书MP3分割\11 n1-さ (56).mp3</v>
      </c>
      <c r="S3561" s="38"/>
      <c r="T3561" s="56"/>
      <c r="U3561" s="56"/>
      <c r="V3561" s="30" t="str">
        <f t="shared" si="336"/>
        <v/>
      </c>
      <c r="W3561" s="29"/>
      <c r="X3561" s="9" t="s">
        <v>464</v>
      </c>
    </row>
    <row r="3562" spans="1:24" s="57" customFormat="1" ht="24">
      <c r="A3562" s="31">
        <v>3761</v>
      </c>
      <c r="B3562" s="32">
        <f t="shared" ca="1" si="333"/>
        <v>0.27045250232115103</v>
      </c>
      <c r="C3562" s="134" t="s">
        <v>6647</v>
      </c>
      <c r="D3562" s="128" t="s">
        <v>6648</v>
      </c>
      <c r="E3562" s="21"/>
      <c r="F3562" s="22"/>
      <c r="G3562" s="22"/>
      <c r="H3562" s="22"/>
      <c r="I3562" s="23"/>
      <c r="J3562" s="35" t="str">
        <f t="shared" si="334"/>
        <v>➸</v>
      </c>
      <c r="K3562" s="117" t="str">
        <f>词典存放目录!$A$1&amp;L3562&amp;M3562</f>
        <v>F:\《自创文法查阅Excel》4.1备份\《B词汇·红宝书》\红宝书15版图片\3761-さだまる【定まる】.jpg</v>
      </c>
      <c r="L3562" s="9" t="s">
        <v>18120</v>
      </c>
      <c r="M3562" s="117" t="s">
        <v>21680</v>
      </c>
      <c r="N3562" s="36" t="str">
        <f t="shared" si="335"/>
        <v>▶</v>
      </c>
      <c r="O3562" s="37" t="s">
        <v>17940</v>
      </c>
      <c r="P3562" s="37">
        <v>57</v>
      </c>
      <c r="Q3562" s="37" t="s">
        <v>23</v>
      </c>
      <c r="R3562" s="9" t="str">
        <f>词典存放目录!$A$1&amp;O3562&amp;P3562&amp;Q3562</f>
        <v>F:\《自创文法查阅Excel》4.1备份\《B词汇·红宝书》\红宝书MP3分割\11 n1-さ (57).mp3</v>
      </c>
      <c r="S3562" s="38"/>
      <c r="T3562" s="56"/>
      <c r="U3562" s="56"/>
      <c r="V3562" s="30" t="str">
        <f t="shared" si="336"/>
        <v/>
      </c>
      <c r="W3562" s="69"/>
      <c r="X3562" s="9" t="s">
        <v>464</v>
      </c>
    </row>
    <row r="3563" spans="1:24" s="57" customFormat="1" ht="24">
      <c r="A3563" s="31">
        <v>3762</v>
      </c>
      <c r="B3563" s="32">
        <f t="shared" ca="1" si="333"/>
        <v>0.16304296047373623</v>
      </c>
      <c r="C3563" s="134" t="s">
        <v>6649</v>
      </c>
      <c r="D3563" s="128" t="s">
        <v>6650</v>
      </c>
      <c r="E3563" s="21"/>
      <c r="F3563" s="22"/>
      <c r="G3563" s="22"/>
      <c r="H3563" s="22"/>
      <c r="I3563" s="23"/>
      <c r="J3563" s="35" t="str">
        <f t="shared" si="334"/>
        <v>➸</v>
      </c>
      <c r="K3563" s="117" t="str">
        <f>词典存放目录!$A$1&amp;L3563&amp;M3563</f>
        <v>F:\《自创文法查阅Excel》4.1备份\《B词汇·红宝书》\红宝书15版图片\3762-さだめる【定める】.jpg</v>
      </c>
      <c r="L3563" s="9" t="s">
        <v>18120</v>
      </c>
      <c r="M3563" s="117" t="s">
        <v>21681</v>
      </c>
      <c r="N3563" s="36" t="str">
        <f t="shared" si="335"/>
        <v>▶</v>
      </c>
      <c r="O3563" s="37" t="s">
        <v>17940</v>
      </c>
      <c r="P3563" s="37">
        <v>58</v>
      </c>
      <c r="Q3563" s="37" t="s">
        <v>23</v>
      </c>
      <c r="R3563" s="9" t="str">
        <f>词典存放目录!$A$1&amp;O3563&amp;P3563&amp;Q3563</f>
        <v>F:\《自创文法查阅Excel》4.1备份\《B词汇·红宝书》\红宝书MP3分割\11 n1-さ (58).mp3</v>
      </c>
      <c r="S3563" s="38"/>
      <c r="T3563" s="56"/>
      <c r="U3563" s="56"/>
      <c r="V3563" s="30" t="str">
        <f t="shared" si="336"/>
        <v/>
      </c>
      <c r="W3563" s="69"/>
      <c r="X3563" s="9" t="s">
        <v>464</v>
      </c>
    </row>
    <row r="3564" spans="1:24" s="57" customFormat="1" ht="24">
      <c r="A3564" s="31">
        <v>3763</v>
      </c>
      <c r="B3564" s="32">
        <f t="shared" ca="1" si="333"/>
        <v>0.24392532015347923</v>
      </c>
      <c r="C3564" s="134" t="s">
        <v>6651</v>
      </c>
      <c r="D3564" s="128" t="s">
        <v>6652</v>
      </c>
      <c r="E3564" s="21"/>
      <c r="F3564" s="22"/>
      <c r="G3564" s="22"/>
      <c r="H3564" s="22"/>
      <c r="I3564" s="23"/>
      <c r="J3564" s="35" t="str">
        <f t="shared" si="334"/>
        <v>➸</v>
      </c>
      <c r="K3564" s="117" t="str">
        <f>词典存放目录!$A$1&amp;L3564&amp;M3564</f>
        <v>F:\《自创文法查阅Excel》4.1备份\《B词汇·红宝书》\红宝书15版图片\3763-ざっか【雑貨】.jpg</v>
      </c>
      <c r="L3564" s="9" t="s">
        <v>18120</v>
      </c>
      <c r="M3564" s="117" t="s">
        <v>21682</v>
      </c>
      <c r="N3564" s="36" t="str">
        <f t="shared" si="335"/>
        <v>▶</v>
      </c>
      <c r="O3564" s="37" t="s">
        <v>17940</v>
      </c>
      <c r="P3564" s="37">
        <v>59</v>
      </c>
      <c r="Q3564" s="37" t="s">
        <v>23</v>
      </c>
      <c r="R3564" s="9" t="str">
        <f>词典存放目录!$A$1&amp;O3564&amp;P3564&amp;Q3564</f>
        <v>F:\《自创文法查阅Excel》4.1备份\《B词汇·红宝书》\红宝书MP3分割\11 n1-さ (59).mp3</v>
      </c>
      <c r="S3564" s="38"/>
      <c r="T3564" s="56"/>
      <c r="U3564" s="56"/>
      <c r="V3564" s="30" t="str">
        <f t="shared" si="336"/>
        <v/>
      </c>
      <c r="W3564" s="29"/>
      <c r="X3564" s="9" t="s">
        <v>464</v>
      </c>
    </row>
    <row r="3565" spans="1:24" s="57" customFormat="1" ht="24">
      <c r="A3565" s="31">
        <v>3764</v>
      </c>
      <c r="B3565" s="32">
        <f t="shared" ca="1" si="333"/>
        <v>0.51067595832450163</v>
      </c>
      <c r="C3565" s="134" t="s">
        <v>6653</v>
      </c>
      <c r="D3565" s="128" t="s">
        <v>6654</v>
      </c>
      <c r="E3565" s="21"/>
      <c r="F3565" s="22"/>
      <c r="G3565" s="22"/>
      <c r="H3565" s="22"/>
      <c r="I3565" s="23"/>
      <c r="J3565" s="35" t="str">
        <f t="shared" si="334"/>
        <v>➸</v>
      </c>
      <c r="K3565" s="117" t="str">
        <f>词典存放目录!$A$1&amp;L3565&amp;M3565</f>
        <v>F:\《自创文法查阅Excel》4.1备份\《B词汇·红宝书》\红宝书15版图片\3764-さっこん【昨今】.jpg</v>
      </c>
      <c r="L3565" s="9" t="s">
        <v>18120</v>
      </c>
      <c r="M3565" s="117" t="s">
        <v>21683</v>
      </c>
      <c r="N3565" s="36" t="str">
        <f t="shared" si="335"/>
        <v>▶</v>
      </c>
      <c r="O3565" s="37" t="s">
        <v>17940</v>
      </c>
      <c r="P3565" s="37">
        <v>60</v>
      </c>
      <c r="Q3565" s="37" t="s">
        <v>23</v>
      </c>
      <c r="R3565" s="9" t="str">
        <f>词典存放目录!$A$1&amp;O3565&amp;P3565&amp;Q3565</f>
        <v>F:\《自创文法查阅Excel》4.1备份\《B词汇·红宝书》\红宝书MP3分割\11 n1-さ (60).mp3</v>
      </c>
      <c r="S3565" s="38"/>
      <c r="T3565" s="56"/>
      <c r="U3565" s="56"/>
      <c r="V3565" s="30" t="str">
        <f t="shared" si="336"/>
        <v/>
      </c>
      <c r="W3565" s="29"/>
      <c r="X3565" s="9" t="s">
        <v>464</v>
      </c>
    </row>
    <row r="3566" spans="1:24" s="57" customFormat="1" ht="24">
      <c r="A3566" s="31">
        <v>3765</v>
      </c>
      <c r="B3566" s="32">
        <f t="shared" ca="1" si="333"/>
        <v>0.3793024045378437</v>
      </c>
      <c r="C3566" s="134" t="s">
        <v>6655</v>
      </c>
      <c r="D3566" s="128" t="s">
        <v>6656</v>
      </c>
      <c r="E3566" s="21"/>
      <c r="F3566" s="22"/>
      <c r="G3566" s="22"/>
      <c r="H3566" s="22"/>
      <c r="I3566" s="23"/>
      <c r="J3566" s="35" t="str">
        <f t="shared" si="334"/>
        <v>➸</v>
      </c>
      <c r="K3566" s="117" t="str">
        <f>词典存放目录!$A$1&amp;L3566&amp;M3566</f>
        <v>F:\《自创文法查阅Excel》4.1备份\《B词汇·红宝书》\红宝书15版图片\3765-さっする【察する】.jpg</v>
      </c>
      <c r="L3566" s="9" t="s">
        <v>18120</v>
      </c>
      <c r="M3566" s="117" t="s">
        <v>21684</v>
      </c>
      <c r="N3566" s="36" t="str">
        <f t="shared" si="335"/>
        <v>▶</v>
      </c>
      <c r="O3566" s="37" t="s">
        <v>17940</v>
      </c>
      <c r="P3566" s="37">
        <v>61</v>
      </c>
      <c r="Q3566" s="37" t="s">
        <v>23</v>
      </c>
      <c r="R3566" s="9" t="str">
        <f>词典存放目录!$A$1&amp;O3566&amp;P3566&amp;Q3566</f>
        <v>F:\《自创文法查阅Excel》4.1备份\《B词汇·红宝书》\红宝书MP3分割\11 n1-さ (61).mp3</v>
      </c>
      <c r="S3566" s="38"/>
      <c r="T3566" s="56"/>
      <c r="U3566" s="56"/>
      <c r="V3566" s="30" t="str">
        <f t="shared" si="336"/>
        <v/>
      </c>
      <c r="W3566" s="29"/>
      <c r="X3566" s="9" t="s">
        <v>464</v>
      </c>
    </row>
    <row r="3567" spans="1:24" s="57" customFormat="1" ht="24">
      <c r="A3567" s="31">
        <v>3766</v>
      </c>
      <c r="B3567" s="32">
        <f t="shared" ca="1" si="333"/>
        <v>0.6830588477519135</v>
      </c>
      <c r="C3567" s="134" t="s">
        <v>6657</v>
      </c>
      <c r="D3567" s="128" t="s">
        <v>6658</v>
      </c>
      <c r="E3567" s="21"/>
      <c r="F3567" s="22"/>
      <c r="G3567" s="22"/>
      <c r="H3567" s="22"/>
      <c r="I3567" s="23"/>
      <c r="J3567" s="35" t="str">
        <f t="shared" si="334"/>
        <v>➸</v>
      </c>
      <c r="K3567" s="117" t="str">
        <f>词典存放目录!$A$1&amp;L3567&amp;M3567</f>
        <v>F:\《自创文法查阅Excel》4.1备份\《B词汇·红宝书》\红宝书15版图片\3766-さっち【察知】.jpg</v>
      </c>
      <c r="L3567" s="9" t="s">
        <v>18120</v>
      </c>
      <c r="M3567" s="117" t="s">
        <v>21685</v>
      </c>
      <c r="N3567" s="36" t="str">
        <f t="shared" si="335"/>
        <v>▶</v>
      </c>
      <c r="O3567" s="37" t="s">
        <v>17940</v>
      </c>
      <c r="P3567" s="37">
        <v>62</v>
      </c>
      <c r="Q3567" s="37" t="s">
        <v>23</v>
      </c>
      <c r="R3567" s="9" t="str">
        <f>词典存放目录!$A$1&amp;O3567&amp;P3567&amp;Q3567</f>
        <v>F:\《自创文法查阅Excel》4.1备份\《B词汇·红宝书》\红宝书MP3分割\11 n1-さ (62).mp3</v>
      </c>
      <c r="S3567" s="38"/>
      <c r="T3567" s="56"/>
      <c r="U3567" s="56"/>
      <c r="V3567" s="30"/>
      <c r="W3567" s="29"/>
      <c r="X3567" s="9" t="s">
        <v>464</v>
      </c>
    </row>
    <row r="3568" spans="1:24" s="57" customFormat="1" ht="24">
      <c r="A3568" s="31">
        <v>3767</v>
      </c>
      <c r="B3568" s="32">
        <f t="shared" ca="1" si="333"/>
        <v>0.67531086901732895</v>
      </c>
      <c r="C3568" s="134" t="s">
        <v>6659</v>
      </c>
      <c r="D3568" s="128" t="s">
        <v>6660</v>
      </c>
      <c r="E3568" s="21"/>
      <c r="F3568" s="22"/>
      <c r="G3568" s="22"/>
      <c r="H3568" s="22"/>
      <c r="I3568" s="23"/>
      <c r="J3568" s="35" t="str">
        <f t="shared" si="334"/>
        <v>➸</v>
      </c>
      <c r="K3568" s="117" t="str">
        <f>词典存放目录!$A$1&amp;L3568&amp;M3568</f>
        <v>F:\《自创文法查阅Excel》4.1备份\《B词汇·红宝书》\红宝书15版图片\3767-さっとう【殺到】.jpg</v>
      </c>
      <c r="L3568" s="9" t="s">
        <v>18120</v>
      </c>
      <c r="M3568" s="117" t="s">
        <v>21686</v>
      </c>
      <c r="N3568" s="36" t="str">
        <f t="shared" si="335"/>
        <v>▶</v>
      </c>
      <c r="O3568" s="37" t="s">
        <v>17940</v>
      </c>
      <c r="P3568" s="37">
        <v>63</v>
      </c>
      <c r="Q3568" s="37" t="s">
        <v>23</v>
      </c>
      <c r="R3568" s="9" t="str">
        <f>词典存放目录!$A$1&amp;O3568&amp;P3568&amp;Q3568</f>
        <v>F:\《自创文法查阅Excel》4.1备份\《B词汇·红宝书》\红宝书MP3分割\11 n1-さ (63).mp3</v>
      </c>
      <c r="S3568" s="38"/>
      <c r="T3568" s="56"/>
      <c r="U3568" s="56"/>
      <c r="V3568" s="30" t="str">
        <f>IF(COUNTA(S3568:U3568)=0,"",COUNTIF(S3568:U3568,"0")/COUNTA(S3568:U3568))</f>
        <v/>
      </c>
      <c r="W3568" s="29"/>
      <c r="X3568" s="9" t="s">
        <v>464</v>
      </c>
    </row>
    <row r="3569" spans="1:24" s="57" customFormat="1" ht="24">
      <c r="A3569" s="31">
        <v>3768</v>
      </c>
      <c r="B3569" s="32">
        <f t="shared" ca="1" si="333"/>
        <v>0.55441702174796426</v>
      </c>
      <c r="C3569" s="134" t="s">
        <v>6661</v>
      </c>
      <c r="D3569" s="128" t="s">
        <v>6662</v>
      </c>
      <c r="E3569" s="21"/>
      <c r="F3569" s="22"/>
      <c r="G3569" s="22"/>
      <c r="H3569" s="22"/>
      <c r="I3569" s="23"/>
      <c r="J3569" s="35" t="str">
        <f t="shared" si="334"/>
        <v>➸</v>
      </c>
      <c r="K3569" s="117" t="str">
        <f>词典存放目录!$A$1&amp;L3569&amp;M3569</f>
        <v>F:\《自创文法查阅Excel》4.1备份\《B词汇·红宝书》\红宝书15版图片\3768-ざっぴ【雑費】.jpg</v>
      </c>
      <c r="L3569" s="9" t="s">
        <v>18120</v>
      </c>
      <c r="M3569" s="117" t="s">
        <v>21687</v>
      </c>
      <c r="N3569" s="36" t="str">
        <f t="shared" si="335"/>
        <v>▶</v>
      </c>
      <c r="O3569" s="37" t="s">
        <v>17940</v>
      </c>
      <c r="P3569" s="37">
        <v>64</v>
      </c>
      <c r="Q3569" s="37" t="s">
        <v>23</v>
      </c>
      <c r="R3569" s="9" t="str">
        <f>词典存放目录!$A$1&amp;O3569&amp;P3569&amp;Q3569</f>
        <v>F:\《自创文法查阅Excel》4.1备份\《B词汇·红宝书》\红宝书MP3分割\11 n1-さ (64).mp3</v>
      </c>
      <c r="S3569" s="38"/>
      <c r="T3569" s="56"/>
      <c r="U3569" s="56"/>
      <c r="V3569" s="30" t="str">
        <f>IF(COUNTA(S3569:U3569)=0,"",COUNTIF(S3569:U3569,"0")/COUNTA(S3569:U3569))</f>
        <v/>
      </c>
      <c r="W3569" s="29"/>
      <c r="X3569" s="9" t="s">
        <v>464</v>
      </c>
    </row>
    <row r="3570" spans="1:24" s="57" customFormat="1" ht="24">
      <c r="A3570" s="31">
        <v>3769</v>
      </c>
      <c r="B3570" s="32">
        <f t="shared" ca="1" si="333"/>
        <v>0.94703099311740691</v>
      </c>
      <c r="C3570" s="134" t="s">
        <v>6663</v>
      </c>
      <c r="D3570" s="128" t="s">
        <v>6664</v>
      </c>
      <c r="E3570" s="21"/>
      <c r="F3570" s="22"/>
      <c r="G3570" s="22"/>
      <c r="H3570" s="22"/>
      <c r="I3570" s="23"/>
      <c r="J3570" s="35" t="str">
        <f t="shared" si="334"/>
        <v>➸</v>
      </c>
      <c r="K3570" s="117" t="str">
        <f>词典存放目录!$A$1&amp;L3570&amp;M3570</f>
        <v>F:\《自创文法查阅Excel》4.1备份\《B词汇·红宝书》\红宝书15版图片\3769-さっぷうけい【殺風景】.jpg</v>
      </c>
      <c r="L3570" s="9" t="s">
        <v>18120</v>
      </c>
      <c r="M3570" s="117" t="s">
        <v>21688</v>
      </c>
      <c r="N3570" s="36" t="str">
        <f t="shared" si="335"/>
        <v>▶</v>
      </c>
      <c r="O3570" s="37" t="s">
        <v>17940</v>
      </c>
      <c r="P3570" s="37">
        <v>65</v>
      </c>
      <c r="Q3570" s="37" t="s">
        <v>23</v>
      </c>
      <c r="R3570" s="9" t="str">
        <f>词典存放目录!$A$1&amp;O3570&amp;P3570&amp;Q3570</f>
        <v>F:\《自创文法查阅Excel》4.1备份\《B词汇·红宝书》\红宝书MP3分割\11 n1-さ (65).mp3</v>
      </c>
      <c r="S3570" s="38"/>
      <c r="T3570" s="56"/>
      <c r="U3570" s="56"/>
      <c r="V3570" s="30"/>
      <c r="W3570" s="29"/>
      <c r="X3570" s="9" t="s">
        <v>464</v>
      </c>
    </row>
    <row r="3571" spans="1:24" s="57" customFormat="1" ht="24">
      <c r="A3571" s="31">
        <v>3770</v>
      </c>
      <c r="B3571" s="32">
        <f t="shared" ca="1" si="333"/>
        <v>0.90863205828417115</v>
      </c>
      <c r="C3571" s="134" t="s">
        <v>6665</v>
      </c>
      <c r="D3571" s="128" t="s">
        <v>6666</v>
      </c>
      <c r="E3571" s="21"/>
      <c r="F3571" s="22"/>
      <c r="G3571" s="22"/>
      <c r="H3571" s="22"/>
      <c r="I3571" s="23"/>
      <c r="J3571" s="35" t="str">
        <f t="shared" si="334"/>
        <v>➸</v>
      </c>
      <c r="K3571" s="117" t="str">
        <f>词典存放目录!$A$1&amp;L3571&amp;M3571</f>
        <v>F:\《自创文法查阅Excel》4.1备份\《B词汇·红宝书》\红宝书15版图片\3770-さてい【査定】.jpg</v>
      </c>
      <c r="L3571" s="9" t="s">
        <v>18120</v>
      </c>
      <c r="M3571" s="117" t="s">
        <v>21689</v>
      </c>
      <c r="N3571" s="36" t="str">
        <f t="shared" si="335"/>
        <v>▶</v>
      </c>
      <c r="O3571" s="37" t="s">
        <v>17940</v>
      </c>
      <c r="P3571" s="37">
        <v>66</v>
      </c>
      <c r="Q3571" s="37" t="s">
        <v>23</v>
      </c>
      <c r="R3571" s="9" t="str">
        <f>词典存放目录!$A$1&amp;O3571&amp;P3571&amp;Q3571</f>
        <v>F:\《自创文法查阅Excel》4.1备份\《B词汇·红宝书》\红宝书MP3分割\11 n1-さ (66).mp3</v>
      </c>
      <c r="S3571" s="38"/>
      <c r="T3571" s="56"/>
      <c r="U3571" s="56"/>
      <c r="V3571" s="30"/>
      <c r="W3571" s="69"/>
      <c r="X3571" s="9" t="s">
        <v>464</v>
      </c>
    </row>
    <row r="3572" spans="1:24" s="57" customFormat="1" ht="24">
      <c r="A3572" s="31">
        <v>3773</v>
      </c>
      <c r="B3572" s="32">
        <f t="shared" ca="1" si="333"/>
        <v>0.30487608909239494</v>
      </c>
      <c r="C3572" s="134" t="s">
        <v>6198</v>
      </c>
      <c r="D3572" s="128" t="s">
        <v>6667</v>
      </c>
      <c r="E3572" s="21"/>
      <c r="F3572" s="22"/>
      <c r="G3572" s="22"/>
      <c r="H3572" s="22"/>
      <c r="I3572" s="23"/>
      <c r="J3572" s="35" t="str">
        <f t="shared" si="334"/>
        <v>➸</v>
      </c>
      <c r="K3572" s="117" t="str">
        <f>词典存放目录!$A$1&amp;L3572&amp;M3572</f>
        <v>F:\《自创文法查阅Excel》4.1备份\《B词汇·红宝书》\红宝书15版图片\3773-さどう【作動】.jpg</v>
      </c>
      <c r="L3572" s="9" t="s">
        <v>18120</v>
      </c>
      <c r="M3572" s="117" t="s">
        <v>21690</v>
      </c>
      <c r="N3572" s="36" t="str">
        <f t="shared" si="335"/>
        <v>▶</v>
      </c>
      <c r="O3572" s="37" t="s">
        <v>17940</v>
      </c>
      <c r="P3572" s="37">
        <v>69</v>
      </c>
      <c r="Q3572" s="37" t="s">
        <v>23</v>
      </c>
      <c r="R3572" s="9" t="str">
        <f>词典存放目录!$A$1&amp;O3572&amp;P3572&amp;Q3572</f>
        <v>F:\《自创文法查阅Excel》4.1备份\《B词汇·红宝书》\红宝书MP3分割\11 n1-さ (69).mp3</v>
      </c>
      <c r="S3572" s="38"/>
      <c r="T3572" s="56"/>
      <c r="U3572" s="56"/>
      <c r="V3572" s="30" t="str">
        <f t="shared" ref="V3572:V3603" si="337">IF(COUNTA(S3572:U3572)=0,"",COUNTIF(S3572:U3572,"0")/COUNTA(S3572:U3572))</f>
        <v/>
      </c>
      <c r="W3572" s="29"/>
      <c r="X3572" s="9" t="s">
        <v>464</v>
      </c>
    </row>
    <row r="3573" spans="1:24" s="57" customFormat="1" ht="24">
      <c r="A3573" s="31">
        <v>3774</v>
      </c>
      <c r="B3573" s="32">
        <f t="shared" ca="1" si="333"/>
        <v>0.94179524763898659</v>
      </c>
      <c r="C3573" s="134" t="s">
        <v>6668</v>
      </c>
      <c r="D3573" s="128" t="s">
        <v>6669</v>
      </c>
      <c r="E3573" s="21"/>
      <c r="F3573" s="22"/>
      <c r="G3573" s="22"/>
      <c r="H3573" s="22"/>
      <c r="I3573" s="23"/>
      <c r="J3573" s="35" t="str">
        <f t="shared" si="334"/>
        <v>➸</v>
      </c>
      <c r="K3573" s="117" t="str">
        <f>词典存放目录!$A$1&amp;L3573&amp;M3573</f>
        <v>F:\《自创文法查阅Excel》4.1备份\《B词汇·红宝书》\红宝书15版图片\3774-さとす【諭す】.jpg</v>
      </c>
      <c r="L3573" s="9" t="s">
        <v>18120</v>
      </c>
      <c r="M3573" s="117" t="s">
        <v>21691</v>
      </c>
      <c r="N3573" s="36" t="str">
        <f t="shared" si="335"/>
        <v>▶</v>
      </c>
      <c r="O3573" s="37" t="s">
        <v>17940</v>
      </c>
      <c r="P3573" s="37">
        <v>70</v>
      </c>
      <c r="Q3573" s="37" t="s">
        <v>23</v>
      </c>
      <c r="R3573" s="9" t="str">
        <f>词典存放目录!$A$1&amp;O3573&amp;P3573&amp;Q3573</f>
        <v>F:\《自创文法查阅Excel》4.1备份\《B词汇·红宝书》\红宝书MP3分割\11 n1-さ (70).mp3</v>
      </c>
      <c r="S3573" s="38"/>
      <c r="T3573" s="56"/>
      <c r="U3573" s="56"/>
      <c r="V3573" s="30" t="str">
        <f t="shared" si="337"/>
        <v/>
      </c>
      <c r="W3573" s="29"/>
      <c r="X3573" s="9" t="s">
        <v>464</v>
      </c>
    </row>
    <row r="3574" spans="1:24" s="57" customFormat="1" ht="24">
      <c r="A3574" s="31">
        <v>3775</v>
      </c>
      <c r="B3574" s="32">
        <f t="shared" ca="1" si="333"/>
        <v>0.73100539252867236</v>
      </c>
      <c r="C3574" s="134" t="s">
        <v>6670</v>
      </c>
      <c r="D3574" s="128" t="s">
        <v>6671</v>
      </c>
      <c r="E3574" s="21"/>
      <c r="F3574" s="22"/>
      <c r="G3574" s="22"/>
      <c r="H3574" s="22"/>
      <c r="I3574" s="23"/>
      <c r="J3574" s="35" t="str">
        <f t="shared" si="334"/>
        <v>➸</v>
      </c>
      <c r="K3574" s="117" t="str">
        <f>词典存放目录!$A$1&amp;L3574&amp;M3574</f>
        <v>F:\《自创文法查阅Excel》4.1备份\《B词汇·红宝书》\红宝书15版图片\3775-さとる【悟る】.jpg</v>
      </c>
      <c r="L3574" s="9" t="s">
        <v>18120</v>
      </c>
      <c r="M3574" s="117" t="s">
        <v>21692</v>
      </c>
      <c r="N3574" s="36" t="str">
        <f t="shared" si="335"/>
        <v>▶</v>
      </c>
      <c r="O3574" s="37" t="s">
        <v>17940</v>
      </c>
      <c r="P3574" s="37">
        <v>71</v>
      </c>
      <c r="Q3574" s="37" t="s">
        <v>23</v>
      </c>
      <c r="R3574" s="9" t="str">
        <f>词典存放目录!$A$1&amp;O3574&amp;P3574&amp;Q3574</f>
        <v>F:\《自创文法查阅Excel》4.1备份\《B词汇·红宝书》\红宝书MP3分割\11 n1-さ (71).mp3</v>
      </c>
      <c r="S3574" s="38"/>
      <c r="T3574" s="56"/>
      <c r="U3574" s="56"/>
      <c r="V3574" s="30" t="str">
        <f t="shared" si="337"/>
        <v/>
      </c>
      <c r="W3574" s="29"/>
      <c r="X3574" s="9" t="s">
        <v>464</v>
      </c>
    </row>
    <row r="3575" spans="1:24" s="57" customFormat="1" ht="24">
      <c r="A3575" s="31">
        <v>3776</v>
      </c>
      <c r="B3575" s="32">
        <f t="shared" ca="1" si="333"/>
        <v>4.2987988201061977E-2</v>
      </c>
      <c r="C3575" s="134" t="s">
        <v>6672</v>
      </c>
      <c r="D3575" s="128" t="s">
        <v>6331</v>
      </c>
      <c r="E3575" s="21"/>
      <c r="F3575" s="22"/>
      <c r="G3575" s="22"/>
      <c r="H3575" s="22"/>
      <c r="I3575" s="23"/>
      <c r="J3575" s="35" t="str">
        <f t="shared" si="334"/>
        <v>➸</v>
      </c>
      <c r="K3575" s="117" t="str">
        <f>词典存放目录!$A$1&amp;L3575&amp;M3575</f>
        <v>F:\《自创文法查阅Excel》4.1备份\《B词汇·红宝书》\红宝书15版图片\3776-さなか【最中】.jpg</v>
      </c>
      <c r="L3575" s="9" t="s">
        <v>18120</v>
      </c>
      <c r="M3575" s="117" t="s">
        <v>21693</v>
      </c>
      <c r="N3575" s="36" t="str">
        <f t="shared" si="335"/>
        <v>▶</v>
      </c>
      <c r="O3575" s="37" t="s">
        <v>17940</v>
      </c>
      <c r="P3575" s="37">
        <v>72</v>
      </c>
      <c r="Q3575" s="37" t="s">
        <v>23</v>
      </c>
      <c r="R3575" s="9" t="str">
        <f>词典存放目录!$A$1&amp;O3575&amp;P3575&amp;Q3575</f>
        <v>F:\《自创文法查阅Excel》4.1备份\《B词汇·红宝书》\红宝书MP3分割\11 n1-さ (72).mp3</v>
      </c>
      <c r="S3575" s="38"/>
      <c r="T3575" s="56"/>
      <c r="U3575" s="56"/>
      <c r="V3575" s="30" t="str">
        <f t="shared" si="337"/>
        <v/>
      </c>
      <c r="W3575" s="29"/>
      <c r="X3575" s="9" t="s">
        <v>464</v>
      </c>
    </row>
    <row r="3576" spans="1:24" s="57" customFormat="1" ht="24">
      <c r="A3576" s="31">
        <v>3777</v>
      </c>
      <c r="B3576" s="32">
        <f t="shared" ca="1" si="333"/>
        <v>0.12349374224655363</v>
      </c>
      <c r="C3576" s="134" t="s">
        <v>6673</v>
      </c>
      <c r="D3576" s="128" t="s">
        <v>6674</v>
      </c>
      <c r="E3576" s="21"/>
      <c r="F3576" s="22"/>
      <c r="G3576" s="22"/>
      <c r="H3576" s="22"/>
      <c r="I3576" s="23"/>
      <c r="J3576" s="35" t="str">
        <f t="shared" si="334"/>
        <v>➸</v>
      </c>
      <c r="K3576" s="117" t="str">
        <f>词典存放目录!$A$1&amp;L3576&amp;M3576</f>
        <v>F:\《自创文法查阅Excel》4.1备份\《B词汇·红宝书》\红宝书15版图片\3777-さながら【宛ら】.jpg</v>
      </c>
      <c r="L3576" s="9" t="s">
        <v>18120</v>
      </c>
      <c r="M3576" s="117" t="s">
        <v>21694</v>
      </c>
      <c r="N3576" s="36" t="str">
        <f t="shared" si="335"/>
        <v>▶</v>
      </c>
      <c r="O3576" s="37" t="s">
        <v>17940</v>
      </c>
      <c r="P3576" s="37">
        <v>73</v>
      </c>
      <c r="Q3576" s="37" t="s">
        <v>23</v>
      </c>
      <c r="R3576" s="9" t="str">
        <f>词典存放目录!$A$1&amp;O3576&amp;P3576&amp;Q3576</f>
        <v>F:\《自创文法查阅Excel》4.1备份\《B词汇·红宝书》\红宝书MP3分割\11 n1-さ (73).mp3</v>
      </c>
      <c r="S3576" s="38"/>
      <c r="T3576" s="56"/>
      <c r="U3576" s="56"/>
      <c r="V3576" s="30" t="str">
        <f t="shared" si="337"/>
        <v/>
      </c>
      <c r="W3576" s="29"/>
      <c r="X3576" s="9" t="s">
        <v>464</v>
      </c>
    </row>
    <row r="3577" spans="1:24" s="57" customFormat="1" ht="24">
      <c r="A3577" s="31">
        <v>3778</v>
      </c>
      <c r="B3577" s="32">
        <f t="shared" ca="1" si="333"/>
        <v>5.5769838177438524E-2</v>
      </c>
      <c r="C3577" s="134" t="s">
        <v>6518</v>
      </c>
      <c r="D3577" s="128" t="s">
        <v>6675</v>
      </c>
      <c r="E3577" s="21"/>
      <c r="F3577" s="22"/>
      <c r="G3577" s="22"/>
      <c r="H3577" s="22"/>
      <c r="I3577" s="23"/>
      <c r="J3577" s="35" t="str">
        <f t="shared" si="334"/>
        <v>➸</v>
      </c>
      <c r="K3577" s="117" t="str">
        <f>词典存放目录!$A$1&amp;L3577&amp;M3577</f>
        <v>F:\《自创文法查阅Excel》4.1备份\《B词汇·红宝书》\红宝书15版图片\3778-さばく【裁く】.jpg</v>
      </c>
      <c r="L3577" s="9" t="s">
        <v>18120</v>
      </c>
      <c r="M3577" s="117" t="s">
        <v>21695</v>
      </c>
      <c r="N3577" s="36" t="str">
        <f t="shared" si="335"/>
        <v>▶</v>
      </c>
      <c r="O3577" s="37" t="s">
        <v>17940</v>
      </c>
      <c r="P3577" s="37">
        <v>74</v>
      </c>
      <c r="Q3577" s="37" t="s">
        <v>23</v>
      </c>
      <c r="R3577" s="9" t="str">
        <f>词典存放目录!$A$1&amp;O3577&amp;P3577&amp;Q3577</f>
        <v>F:\《自创文法查阅Excel》4.1备份\《B词汇·红宝书》\红宝书MP3分割\11 n1-さ (74).mp3</v>
      </c>
      <c r="S3577" s="38"/>
      <c r="T3577" s="56"/>
      <c r="U3577" s="56"/>
      <c r="V3577" s="30" t="str">
        <f t="shared" si="337"/>
        <v/>
      </c>
      <c r="W3577" s="29"/>
      <c r="X3577" s="9" t="s">
        <v>464</v>
      </c>
    </row>
    <row r="3578" spans="1:24" s="57" customFormat="1" ht="24">
      <c r="A3578" s="31">
        <v>3779</v>
      </c>
      <c r="B3578" s="32">
        <f t="shared" ca="1" si="333"/>
        <v>8.4554684631589216E-2</v>
      </c>
      <c r="C3578" s="134" t="s">
        <v>6518</v>
      </c>
      <c r="D3578" s="128" t="s">
        <v>6676</v>
      </c>
      <c r="E3578" s="21"/>
      <c r="F3578" s="22"/>
      <c r="G3578" s="22"/>
      <c r="H3578" s="22"/>
      <c r="I3578" s="23"/>
      <c r="J3578" s="35" t="str">
        <f t="shared" si="334"/>
        <v>➸</v>
      </c>
      <c r="K3578" s="117" t="str">
        <f>词典存放目录!$A$1&amp;L3578&amp;M3578</f>
        <v>F:\《自创文法查阅Excel》4.1备份\《B词汇·红宝书》\红宝书15版图片\3779-さばく【捌く】.jpg</v>
      </c>
      <c r="L3578" s="9" t="s">
        <v>18120</v>
      </c>
      <c r="M3578" s="117" t="s">
        <v>21696</v>
      </c>
      <c r="N3578" s="36" t="str">
        <f t="shared" si="335"/>
        <v>▶</v>
      </c>
      <c r="O3578" s="37" t="s">
        <v>17940</v>
      </c>
      <c r="P3578" s="37">
        <v>75</v>
      </c>
      <c r="Q3578" s="37" t="s">
        <v>23</v>
      </c>
      <c r="R3578" s="9" t="str">
        <f>词典存放目录!$A$1&amp;O3578&amp;P3578&amp;Q3578</f>
        <v>F:\《自创文法查阅Excel》4.1备份\《B词汇·红宝书》\红宝书MP3分割\11 n1-さ (75).mp3</v>
      </c>
      <c r="S3578" s="38"/>
      <c r="T3578" s="56"/>
      <c r="U3578" s="56"/>
      <c r="V3578" s="30" t="str">
        <f t="shared" si="337"/>
        <v/>
      </c>
      <c r="W3578" s="29"/>
      <c r="X3578" s="9" t="s">
        <v>464</v>
      </c>
    </row>
    <row r="3579" spans="1:24" s="57" customFormat="1" ht="24">
      <c r="A3579" s="31">
        <v>3780</v>
      </c>
      <c r="B3579" s="32">
        <f t="shared" ca="1" si="333"/>
        <v>0.71055171146180185</v>
      </c>
      <c r="C3579" s="134" t="s">
        <v>6677</v>
      </c>
      <c r="D3579" s="128" t="s">
        <v>6678</v>
      </c>
      <c r="E3579" s="21"/>
      <c r="F3579" s="22"/>
      <c r="G3579" s="22"/>
      <c r="H3579" s="22"/>
      <c r="I3579" s="23"/>
      <c r="J3579" s="35" t="str">
        <f t="shared" si="334"/>
        <v>➸</v>
      </c>
      <c r="K3579" s="117" t="str">
        <f>词典存放目录!$A$1&amp;L3579&amp;M3579</f>
        <v>F:\《自创文法查阅Excel》4.1备份\《B词汇·红宝书》\红宝书15版图片\3780-さはんじ【茶飯事】.jpg</v>
      </c>
      <c r="L3579" s="9" t="s">
        <v>18120</v>
      </c>
      <c r="M3579" s="117" t="s">
        <v>21697</v>
      </c>
      <c r="N3579" s="36" t="str">
        <f t="shared" si="335"/>
        <v>▶</v>
      </c>
      <c r="O3579" s="37" t="s">
        <v>17940</v>
      </c>
      <c r="P3579" s="37">
        <v>76</v>
      </c>
      <c r="Q3579" s="37" t="s">
        <v>23</v>
      </c>
      <c r="R3579" s="9" t="str">
        <f>词典存放目录!$A$1&amp;O3579&amp;P3579&amp;Q3579</f>
        <v>F:\《自创文法查阅Excel》4.1备份\《B词汇·红宝书》\红宝书MP3分割\11 n1-さ (76).mp3</v>
      </c>
      <c r="S3579" s="38"/>
      <c r="T3579" s="56"/>
      <c r="U3579" s="56"/>
      <c r="V3579" s="30" t="str">
        <f t="shared" si="337"/>
        <v/>
      </c>
      <c r="W3579" s="29"/>
      <c r="X3579" s="9" t="s">
        <v>464</v>
      </c>
    </row>
    <row r="3580" spans="1:24" s="57" customFormat="1" ht="24">
      <c r="A3580" s="31">
        <v>3782</v>
      </c>
      <c r="B3580" s="32">
        <f t="shared" ca="1" si="333"/>
        <v>0.51656194891132734</v>
      </c>
      <c r="C3580" s="134" t="s">
        <v>6679</v>
      </c>
      <c r="D3580" s="128" t="s">
        <v>6680</v>
      </c>
      <c r="E3580" s="21"/>
      <c r="F3580" s="22"/>
      <c r="G3580" s="22"/>
      <c r="H3580" s="22"/>
      <c r="I3580" s="23"/>
      <c r="J3580" s="35" t="str">
        <f t="shared" si="334"/>
        <v>➸</v>
      </c>
      <c r="K3580" s="117" t="str">
        <f>词典存放目录!$A$1&amp;L3580&amp;M3580</f>
        <v>F:\《自创文法查阅Excel》4.1备份\《B词汇·红宝书》\红宝书15版图片\3782-サポート【support】.jpg</v>
      </c>
      <c r="L3580" s="9" t="s">
        <v>18120</v>
      </c>
      <c r="M3580" s="117" t="s">
        <v>21698</v>
      </c>
      <c r="N3580" s="36" t="str">
        <f t="shared" si="335"/>
        <v>▶</v>
      </c>
      <c r="O3580" s="37" t="s">
        <v>17940</v>
      </c>
      <c r="P3580" s="37">
        <v>78</v>
      </c>
      <c r="Q3580" s="37" t="s">
        <v>23</v>
      </c>
      <c r="R3580" s="9" t="str">
        <f>词典存放目录!$A$1&amp;O3580&amp;P3580&amp;Q3580</f>
        <v>F:\《自创文法查阅Excel》4.1备份\《B词汇·红宝书》\红宝书MP3分割\11 n1-さ (78).mp3</v>
      </c>
      <c r="S3580" s="38"/>
      <c r="T3580" s="56"/>
      <c r="U3580" s="56"/>
      <c r="V3580" s="30" t="str">
        <f t="shared" si="337"/>
        <v/>
      </c>
      <c r="W3580" s="29"/>
      <c r="X3580" s="9" t="s">
        <v>464</v>
      </c>
    </row>
    <row r="3581" spans="1:24" s="57" customFormat="1" ht="24">
      <c r="A3581" s="31">
        <v>3783</v>
      </c>
      <c r="B3581" s="32">
        <f t="shared" ca="1" si="333"/>
        <v>0.10145544949139873</v>
      </c>
      <c r="C3581" s="134" t="s">
        <v>6681</v>
      </c>
      <c r="D3581" s="128" t="s">
        <v>6682</v>
      </c>
      <c r="E3581" s="21"/>
      <c r="F3581" s="22"/>
      <c r="G3581" s="22"/>
      <c r="H3581" s="22"/>
      <c r="I3581" s="23"/>
      <c r="J3581" s="35" t="str">
        <f t="shared" si="334"/>
        <v>➸</v>
      </c>
      <c r="K3581" s="117" t="str">
        <f>词典存放目录!$A$1&amp;L3581&amp;M3581</f>
        <v>F:\《自创文法查阅Excel》4.1备份\《B词汇·红宝书》\红宝书15版图片\3783-さほど【左程·然程】.jpg</v>
      </c>
      <c r="L3581" s="9" t="s">
        <v>18120</v>
      </c>
      <c r="M3581" s="117" t="s">
        <v>21699</v>
      </c>
      <c r="N3581" s="36" t="str">
        <f t="shared" si="335"/>
        <v>▶</v>
      </c>
      <c r="O3581" s="37" t="s">
        <v>17940</v>
      </c>
      <c r="P3581" s="37">
        <v>79</v>
      </c>
      <c r="Q3581" s="37" t="s">
        <v>23</v>
      </c>
      <c r="R3581" s="9" t="str">
        <f>词典存放目录!$A$1&amp;O3581&amp;P3581&amp;Q3581</f>
        <v>F:\《自创文法查阅Excel》4.1备份\《B词汇·红宝书》\红宝书MP3分割\11 n1-さ (79).mp3</v>
      </c>
      <c r="S3581" s="38"/>
      <c r="T3581" s="56"/>
      <c r="U3581" s="56"/>
      <c r="V3581" s="30" t="str">
        <f t="shared" si="337"/>
        <v/>
      </c>
      <c r="W3581" s="29"/>
      <c r="X3581" s="9" t="s">
        <v>464</v>
      </c>
    </row>
    <row r="3582" spans="1:24" s="57" customFormat="1" ht="24">
      <c r="A3582" s="31">
        <v>3785</v>
      </c>
      <c r="B3582" s="32">
        <f t="shared" ref="B3582:B3645" ca="1" si="338">RAND()</f>
        <v>0.72262139830239369</v>
      </c>
      <c r="C3582" s="134" t="s">
        <v>6683</v>
      </c>
      <c r="D3582" s="128" t="s">
        <v>6684</v>
      </c>
      <c r="E3582" s="21"/>
      <c r="F3582" s="22"/>
      <c r="G3582" s="22"/>
      <c r="H3582" s="22"/>
      <c r="I3582" s="23"/>
      <c r="J3582" s="35" t="str">
        <f t="shared" ref="J3582:J3645" si="339">HYPERLINK(K3582,"➸")</f>
        <v>➸</v>
      </c>
      <c r="K3582" s="117" t="str">
        <f>词典存放目录!$A$1&amp;L3582&amp;M3582</f>
        <v>F:\《自创文法查阅Excel》4.1备份\《B词汇·红宝书》\红宝书15版图片\3785-さまがわり【様変わり】.jpg</v>
      </c>
      <c r="L3582" s="9" t="s">
        <v>18120</v>
      </c>
      <c r="M3582" s="117" t="s">
        <v>21700</v>
      </c>
      <c r="N3582" s="36" t="str">
        <f t="shared" ref="N3582:N3645" si="340">HYPERLINK(R3582,"▶")</f>
        <v>▶</v>
      </c>
      <c r="O3582" s="37" t="s">
        <v>17940</v>
      </c>
      <c r="P3582" s="37">
        <v>81</v>
      </c>
      <c r="Q3582" s="37" t="s">
        <v>23</v>
      </c>
      <c r="R3582" s="9" t="str">
        <f>词典存放目录!$A$1&amp;O3582&amp;P3582&amp;Q3582</f>
        <v>F:\《自创文法查阅Excel》4.1备份\《B词汇·红宝书》\红宝书MP3分割\11 n1-さ (81).mp3</v>
      </c>
      <c r="S3582" s="38"/>
      <c r="T3582" s="56"/>
      <c r="U3582" s="56"/>
      <c r="V3582" s="30" t="str">
        <f t="shared" si="337"/>
        <v/>
      </c>
      <c r="W3582" s="29"/>
      <c r="X3582" s="9" t="s">
        <v>464</v>
      </c>
    </row>
    <row r="3583" spans="1:24" s="57" customFormat="1" ht="24">
      <c r="A3583" s="31">
        <v>3786</v>
      </c>
      <c r="B3583" s="32">
        <f t="shared" ca="1" si="338"/>
        <v>0.34559460739759762</v>
      </c>
      <c r="C3583" s="134" t="s">
        <v>6685</v>
      </c>
      <c r="D3583" s="128" t="s">
        <v>6686</v>
      </c>
      <c r="E3583" s="21"/>
      <c r="F3583" s="22"/>
      <c r="G3583" s="22"/>
      <c r="H3583" s="22"/>
      <c r="I3583" s="23"/>
      <c r="J3583" s="35" t="str">
        <f t="shared" si="339"/>
        <v>➸</v>
      </c>
      <c r="K3583" s="117" t="str">
        <f>词典存放目录!$A$1&amp;L3583&amp;M3583</f>
        <v>F:\《自创文法查阅Excel》4.1备份\《B词汇·红宝书》\红宝书15版图片\3786-さまよう【彷徨う】.jpg</v>
      </c>
      <c r="L3583" s="9" t="s">
        <v>18120</v>
      </c>
      <c r="M3583" s="117" t="s">
        <v>21701</v>
      </c>
      <c r="N3583" s="36" t="str">
        <f t="shared" si="340"/>
        <v>▶</v>
      </c>
      <c r="O3583" s="37" t="s">
        <v>17940</v>
      </c>
      <c r="P3583" s="37">
        <v>82</v>
      </c>
      <c r="Q3583" s="37" t="s">
        <v>23</v>
      </c>
      <c r="R3583" s="9" t="str">
        <f>词典存放目录!$A$1&amp;O3583&amp;P3583&amp;Q3583</f>
        <v>F:\《自创文法查阅Excel》4.1备份\《B词汇·红宝书》\红宝书MP3分割\11 n1-さ (82).mp3</v>
      </c>
      <c r="S3583" s="38"/>
      <c r="T3583" s="56"/>
      <c r="U3583" s="56"/>
      <c r="V3583" s="30" t="str">
        <f t="shared" si="337"/>
        <v/>
      </c>
      <c r="W3583" s="29"/>
      <c r="X3583" s="9" t="s">
        <v>464</v>
      </c>
    </row>
    <row r="3584" spans="1:24" s="57" customFormat="1" ht="24">
      <c r="A3584" s="31">
        <v>3788</v>
      </c>
      <c r="B3584" s="32">
        <f t="shared" ca="1" si="338"/>
        <v>0.88175584549046759</v>
      </c>
      <c r="C3584" s="134" t="s">
        <v>6687</v>
      </c>
      <c r="D3584" s="128" t="s">
        <v>6688</v>
      </c>
      <c r="E3584" s="21"/>
      <c r="F3584" s="22"/>
      <c r="G3584" s="22"/>
      <c r="H3584" s="22"/>
      <c r="I3584" s="23"/>
      <c r="J3584" s="35" t="str">
        <f t="shared" si="339"/>
        <v>➸</v>
      </c>
      <c r="K3584" s="117" t="str">
        <f>词典存放目录!$A$1&amp;L3584&amp;M3584</f>
        <v>F:\《自创文法查阅Excel》4.1备份\《B词汇·红宝书》\红宝书15版图片\3788-さむらい【侍】.jpg</v>
      </c>
      <c r="L3584" s="9" t="s">
        <v>18120</v>
      </c>
      <c r="M3584" s="117" t="s">
        <v>21702</v>
      </c>
      <c r="N3584" s="36" t="str">
        <f t="shared" si="340"/>
        <v>▶</v>
      </c>
      <c r="O3584" s="37" t="s">
        <v>17940</v>
      </c>
      <c r="P3584" s="37">
        <v>84</v>
      </c>
      <c r="Q3584" s="37" t="s">
        <v>23</v>
      </c>
      <c r="R3584" s="9" t="str">
        <f>词典存放目录!$A$1&amp;O3584&amp;P3584&amp;Q3584</f>
        <v>F:\《自创文法查阅Excel》4.1备份\《B词汇·红宝书》\红宝书MP3分割\11 n1-さ (84).mp3</v>
      </c>
      <c r="S3584" s="38"/>
      <c r="T3584" s="56"/>
      <c r="U3584" s="56"/>
      <c r="V3584" s="30" t="str">
        <f t="shared" si="337"/>
        <v/>
      </c>
      <c r="W3584" s="29"/>
      <c r="X3584" s="9" t="s">
        <v>464</v>
      </c>
    </row>
    <row r="3585" spans="1:24" s="57" customFormat="1" ht="24">
      <c r="A3585" s="31">
        <v>3789</v>
      </c>
      <c r="B3585" s="32">
        <f t="shared" ca="1" si="338"/>
        <v>0.85242045598166893</v>
      </c>
      <c r="C3585" s="134" t="s">
        <v>6689</v>
      </c>
      <c r="D3585" s="128" t="s">
        <v>6690</v>
      </c>
      <c r="E3585" s="21"/>
      <c r="F3585" s="22"/>
      <c r="G3585" s="22"/>
      <c r="H3585" s="22"/>
      <c r="I3585" s="23"/>
      <c r="J3585" s="35" t="str">
        <f t="shared" si="339"/>
        <v>➸</v>
      </c>
      <c r="K3585" s="117" t="str">
        <f>词典存放目录!$A$1&amp;L3585&amp;M3585</f>
        <v>F:\《自创文法查阅Excel》4.1备份\《B词汇·红宝书》\红宝书15版图片\3789-さも【然も】.jpg</v>
      </c>
      <c r="L3585" s="9" t="s">
        <v>18120</v>
      </c>
      <c r="M3585" s="117" t="s">
        <v>21703</v>
      </c>
      <c r="N3585" s="36" t="str">
        <f t="shared" si="340"/>
        <v>▶</v>
      </c>
      <c r="O3585" s="37" t="s">
        <v>17940</v>
      </c>
      <c r="P3585" s="37">
        <v>85</v>
      </c>
      <c r="Q3585" s="37" t="s">
        <v>23</v>
      </c>
      <c r="R3585" s="9" t="str">
        <f>词典存放目录!$A$1&amp;O3585&amp;P3585&amp;Q3585</f>
        <v>F:\《自创文法查阅Excel》4.1备份\《B词汇·红宝书》\红宝书MP3分割\11 n1-さ (85).mp3</v>
      </c>
      <c r="S3585" s="38"/>
      <c r="T3585" s="56"/>
      <c r="U3585" s="56"/>
      <c r="V3585" s="30" t="str">
        <f t="shared" si="337"/>
        <v/>
      </c>
      <c r="W3585" s="29"/>
      <c r="X3585" s="9" t="s">
        <v>464</v>
      </c>
    </row>
    <row r="3586" spans="1:24" s="57" customFormat="1" ht="24">
      <c r="A3586" s="31">
        <v>3790</v>
      </c>
      <c r="B3586" s="32">
        <f t="shared" ca="1" si="338"/>
        <v>0.68603016742874712</v>
      </c>
      <c r="C3586" s="134" t="s">
        <v>6691</v>
      </c>
      <c r="D3586" s="128" t="s">
        <v>27710</v>
      </c>
      <c r="E3586" s="21"/>
      <c r="F3586" s="22"/>
      <c r="G3586" s="22"/>
      <c r="H3586" s="22"/>
      <c r="I3586" s="23"/>
      <c r="J3586" s="35" t="str">
        <f t="shared" si="339"/>
        <v>➸</v>
      </c>
      <c r="K3586" s="117" t="str">
        <f>词典存放目录!$A$1&amp;L3586&amp;M3586</f>
        <v>F:\《自创文法查阅Excel》4.1备份\《B词汇·红宝书》\红宝书15版图片\3790-さもないと【然もないと】.jpg</v>
      </c>
      <c r="L3586" s="9" t="s">
        <v>18120</v>
      </c>
      <c r="M3586" s="117" t="s">
        <v>21704</v>
      </c>
      <c r="N3586" s="36" t="str">
        <f t="shared" si="340"/>
        <v>▶</v>
      </c>
      <c r="O3586" s="37" t="s">
        <v>17940</v>
      </c>
      <c r="P3586" s="37">
        <v>86</v>
      </c>
      <c r="Q3586" s="37" t="s">
        <v>23</v>
      </c>
      <c r="R3586" s="9" t="str">
        <f>词典存放目录!$A$1&amp;O3586&amp;P3586&amp;Q3586</f>
        <v>F:\《自创文法查阅Excel》4.1备份\《B词汇·红宝书》\红宝书MP3分割\11 n1-さ (86).mp3</v>
      </c>
      <c r="S3586" s="38"/>
      <c r="T3586" s="56"/>
      <c r="U3586" s="56"/>
      <c r="V3586" s="30" t="str">
        <f t="shared" si="337"/>
        <v/>
      </c>
      <c r="W3586" s="29"/>
      <c r="X3586" s="9" t="s">
        <v>464</v>
      </c>
    </row>
    <row r="3587" spans="1:24" s="57" customFormat="1" ht="24">
      <c r="A3587" s="31">
        <v>3791</v>
      </c>
      <c r="B3587" s="32">
        <f t="shared" ca="1" si="338"/>
        <v>0.92546472345629927</v>
      </c>
      <c r="C3587" s="134" t="s">
        <v>6692</v>
      </c>
      <c r="D3587" s="128" t="s">
        <v>6693</v>
      </c>
      <c r="E3587" s="21"/>
      <c r="F3587" s="22"/>
      <c r="G3587" s="22"/>
      <c r="H3587" s="22"/>
      <c r="I3587" s="23"/>
      <c r="J3587" s="35" t="str">
        <f t="shared" si="339"/>
        <v>➸</v>
      </c>
      <c r="K3587" s="117" t="str">
        <f>词典存放目录!$A$1&amp;L3587&amp;M3587</f>
        <v>F:\《自创文法查阅Excel》4.1备份\《B词汇·红宝书》\红宝书15版图片\3791-さよう【作用】.jpg</v>
      </c>
      <c r="L3587" s="9" t="s">
        <v>18120</v>
      </c>
      <c r="M3587" s="117" t="s">
        <v>21705</v>
      </c>
      <c r="N3587" s="36" t="str">
        <f t="shared" si="340"/>
        <v>▶</v>
      </c>
      <c r="O3587" s="37" t="s">
        <v>17940</v>
      </c>
      <c r="P3587" s="37">
        <v>87</v>
      </c>
      <c r="Q3587" s="37" t="s">
        <v>23</v>
      </c>
      <c r="R3587" s="9" t="str">
        <f>词典存放目录!$A$1&amp;O3587&amp;P3587&amp;Q3587</f>
        <v>F:\《自创文法查阅Excel》4.1备份\《B词汇·红宝书》\红宝书MP3分割\11 n1-さ (87).mp3</v>
      </c>
      <c r="S3587" s="38"/>
      <c r="T3587" s="56"/>
      <c r="U3587" s="56"/>
      <c r="V3587" s="30" t="str">
        <f t="shared" si="337"/>
        <v/>
      </c>
      <c r="W3587" s="29"/>
      <c r="X3587" s="9" t="s">
        <v>464</v>
      </c>
    </row>
    <row r="3588" spans="1:24" s="57" customFormat="1" ht="24">
      <c r="A3588" s="31">
        <v>3792</v>
      </c>
      <c r="B3588" s="32">
        <f t="shared" ca="1" si="338"/>
        <v>0.21939400908430706</v>
      </c>
      <c r="C3588" s="134" t="s">
        <v>6694</v>
      </c>
      <c r="D3588" s="128" t="s">
        <v>6695</v>
      </c>
      <c r="E3588" s="21"/>
      <c r="F3588" s="22"/>
      <c r="G3588" s="22"/>
      <c r="H3588" s="22"/>
      <c r="I3588" s="23"/>
      <c r="J3588" s="35" t="str">
        <f t="shared" si="339"/>
        <v>➸</v>
      </c>
      <c r="K3588" s="117" t="str">
        <f>词典存放目录!$A$1&amp;L3588&amp;M3588</f>
        <v>F:\《自创文法查阅Excel》4.1备份\《B词汇·红宝书》\红宝书15版图片\3792-さらう【攫う】.jpg</v>
      </c>
      <c r="L3588" s="9" t="s">
        <v>18120</v>
      </c>
      <c r="M3588" s="117" t="s">
        <v>21706</v>
      </c>
      <c r="N3588" s="36" t="str">
        <f t="shared" si="340"/>
        <v>▶</v>
      </c>
      <c r="O3588" s="37" t="s">
        <v>17940</v>
      </c>
      <c r="P3588" s="37">
        <v>88</v>
      </c>
      <c r="Q3588" s="37" t="s">
        <v>23</v>
      </c>
      <c r="R3588" s="9" t="str">
        <f>词典存放目录!$A$1&amp;O3588&amp;P3588&amp;Q3588</f>
        <v>F:\《自创文法查阅Excel》4.1备份\《B词汇·红宝书》\红宝书MP3分割\11 n1-さ (88).mp3</v>
      </c>
      <c r="S3588" s="38"/>
      <c r="T3588" s="56"/>
      <c r="U3588" s="56"/>
      <c r="V3588" s="30" t="str">
        <f t="shared" si="337"/>
        <v/>
      </c>
      <c r="W3588" s="29"/>
      <c r="X3588" s="9" t="s">
        <v>464</v>
      </c>
    </row>
    <row r="3589" spans="1:24" s="57" customFormat="1" ht="24">
      <c r="A3589" s="31">
        <v>3793</v>
      </c>
      <c r="B3589" s="32">
        <f t="shared" ca="1" si="338"/>
        <v>0.48960383524736129</v>
      </c>
      <c r="C3589" s="134" t="s">
        <v>6694</v>
      </c>
      <c r="D3589" s="128" t="s">
        <v>6696</v>
      </c>
      <c r="E3589" s="21"/>
      <c r="F3589" s="22"/>
      <c r="G3589" s="22"/>
      <c r="H3589" s="22"/>
      <c r="I3589" s="23"/>
      <c r="J3589" s="35" t="str">
        <f t="shared" si="339"/>
        <v>➸</v>
      </c>
      <c r="K3589" s="117" t="str">
        <f>词典存放目录!$A$1&amp;L3589&amp;M3589</f>
        <v>F:\《自创文法查阅Excel》4.1备份\《B词汇·红宝书》\红宝书15版图片\3793-さらう【浚う】.jpg</v>
      </c>
      <c r="L3589" s="9" t="s">
        <v>18120</v>
      </c>
      <c r="M3589" s="117" t="s">
        <v>21707</v>
      </c>
      <c r="N3589" s="36" t="str">
        <f t="shared" si="340"/>
        <v>▶</v>
      </c>
      <c r="O3589" s="37" t="s">
        <v>17940</v>
      </c>
      <c r="P3589" s="37">
        <v>89</v>
      </c>
      <c r="Q3589" s="37" t="s">
        <v>23</v>
      </c>
      <c r="R3589" s="9" t="str">
        <f>词典存放目录!$A$1&amp;O3589&amp;P3589&amp;Q3589</f>
        <v>F:\《自创文法查阅Excel》4.1备份\《B词汇·红宝书》\红宝书MP3分割\11 n1-さ (89).mp3</v>
      </c>
      <c r="S3589" s="38"/>
      <c r="T3589" s="56"/>
      <c r="U3589" s="56"/>
      <c r="V3589" s="30" t="str">
        <f t="shared" si="337"/>
        <v/>
      </c>
      <c r="W3589" s="29"/>
      <c r="X3589" s="9" t="s">
        <v>464</v>
      </c>
    </row>
    <row r="3590" spans="1:24" s="57" customFormat="1" ht="24">
      <c r="A3590" s="31">
        <v>3794</v>
      </c>
      <c r="B3590" s="32">
        <f t="shared" ca="1" si="338"/>
        <v>0.56415872524013422</v>
      </c>
      <c r="C3590" s="134" t="s">
        <v>6694</v>
      </c>
      <c r="D3590" s="128" t="s">
        <v>27739</v>
      </c>
      <c r="E3590" s="21"/>
      <c r="F3590" s="22"/>
      <c r="G3590" s="22"/>
      <c r="H3590" s="22"/>
      <c r="I3590" s="23"/>
      <c r="J3590" s="35" t="str">
        <f t="shared" si="339"/>
        <v>➸</v>
      </c>
      <c r="K3590" s="117" t="str">
        <f>词典存放目录!$A$1&amp;L3590&amp;M3590</f>
        <v>F:\《自创文法查阅Excel》4.1备份\《B词汇·红宝书》\红宝书15版图片\3794-さらう【さらう】.jpg</v>
      </c>
      <c r="L3590" s="9" t="s">
        <v>18120</v>
      </c>
      <c r="M3590" s="117" t="s">
        <v>21708</v>
      </c>
      <c r="N3590" s="36" t="str">
        <f t="shared" si="340"/>
        <v>▶</v>
      </c>
      <c r="O3590" s="37" t="s">
        <v>17940</v>
      </c>
      <c r="P3590" s="37">
        <v>90</v>
      </c>
      <c r="Q3590" s="37" t="s">
        <v>23</v>
      </c>
      <c r="R3590" s="9" t="str">
        <f>词典存放目录!$A$1&amp;O3590&amp;P3590&amp;Q3590</f>
        <v>F:\《自创文法查阅Excel》4.1备份\《B词汇·红宝书》\红宝书MP3分割\11 n1-さ (90).mp3</v>
      </c>
      <c r="S3590" s="38"/>
      <c r="T3590" s="56"/>
      <c r="U3590" s="56"/>
      <c r="V3590" s="30" t="str">
        <f t="shared" si="337"/>
        <v/>
      </c>
      <c r="W3590" s="29"/>
      <c r="X3590" s="9" t="s">
        <v>464</v>
      </c>
    </row>
    <row r="3591" spans="1:24" s="57" customFormat="1" ht="24">
      <c r="A3591" s="31">
        <v>3795</v>
      </c>
      <c r="B3591" s="32">
        <f t="shared" ca="1" si="338"/>
        <v>0.62545741292452761</v>
      </c>
      <c r="C3591" s="134" t="s">
        <v>6697</v>
      </c>
      <c r="D3591" s="128" t="s">
        <v>6698</v>
      </c>
      <c r="E3591" s="21"/>
      <c r="F3591" s="22"/>
      <c r="G3591" s="22"/>
      <c r="H3591" s="22"/>
      <c r="I3591" s="23"/>
      <c r="J3591" s="35" t="str">
        <f t="shared" si="339"/>
        <v>➸</v>
      </c>
      <c r="K3591" s="117" t="str">
        <f>词典存放目录!$A$1&amp;L3591&amp;M3591</f>
        <v>F:\《自创文法查阅Excel》4.1备份\《B词汇·红宝书》\红宝书15版图片\3795-サラきん【サラ金】.jpg</v>
      </c>
      <c r="L3591" s="9" t="s">
        <v>18120</v>
      </c>
      <c r="M3591" s="117" t="s">
        <v>21709</v>
      </c>
      <c r="N3591" s="36" t="str">
        <f t="shared" si="340"/>
        <v>▶</v>
      </c>
      <c r="O3591" s="37" t="s">
        <v>17940</v>
      </c>
      <c r="P3591" s="37">
        <v>91</v>
      </c>
      <c r="Q3591" s="37" t="s">
        <v>23</v>
      </c>
      <c r="R3591" s="9" t="str">
        <f>词典存放目录!$A$1&amp;O3591&amp;P3591&amp;Q3591</f>
        <v>F:\《自创文法查阅Excel》4.1备份\《B词汇·红宝书》\红宝书MP3分割\11 n1-さ (91).mp3</v>
      </c>
      <c r="S3591" s="38"/>
      <c r="T3591" s="56"/>
      <c r="U3591" s="56"/>
      <c r="V3591" s="30" t="str">
        <f t="shared" si="337"/>
        <v/>
      </c>
      <c r="W3591" s="69"/>
      <c r="X3591" s="9" t="s">
        <v>464</v>
      </c>
    </row>
    <row r="3592" spans="1:24" s="57" customFormat="1" ht="24">
      <c r="A3592" s="31">
        <v>3796</v>
      </c>
      <c r="B3592" s="32">
        <f t="shared" ca="1" si="338"/>
        <v>0.39463991921866592</v>
      </c>
      <c r="C3592" s="134" t="s">
        <v>6699</v>
      </c>
      <c r="D3592" s="128" t="s">
        <v>6700</v>
      </c>
      <c r="E3592" s="21"/>
      <c r="F3592" s="22"/>
      <c r="G3592" s="22"/>
      <c r="H3592" s="22"/>
      <c r="I3592" s="23"/>
      <c r="J3592" s="35" t="str">
        <f t="shared" si="339"/>
        <v>➸</v>
      </c>
      <c r="K3592" s="117" t="str">
        <f>词典存放目录!$A$1&amp;L3592&amp;M3592</f>
        <v>F:\《自创文法查阅Excel》4.1备份\《B词汇·红宝书》\红宝书15版图片\3796-さらす【晒す·曝す】.jpg</v>
      </c>
      <c r="L3592" s="9" t="s">
        <v>18120</v>
      </c>
      <c r="M3592" s="117" t="s">
        <v>21710</v>
      </c>
      <c r="N3592" s="36" t="str">
        <f t="shared" si="340"/>
        <v>▶</v>
      </c>
      <c r="O3592" s="37" t="s">
        <v>17940</v>
      </c>
      <c r="P3592" s="37">
        <v>92</v>
      </c>
      <c r="Q3592" s="37" t="s">
        <v>23</v>
      </c>
      <c r="R3592" s="9" t="str">
        <f>词典存放目录!$A$1&amp;O3592&amp;P3592&amp;Q3592</f>
        <v>F:\《自创文法查阅Excel》4.1备份\《B词汇·红宝书》\红宝书MP3分割\11 n1-さ (92).mp3</v>
      </c>
      <c r="S3592" s="38"/>
      <c r="T3592" s="56"/>
      <c r="U3592" s="56"/>
      <c r="V3592" s="30" t="str">
        <f t="shared" si="337"/>
        <v/>
      </c>
      <c r="W3592" s="29"/>
      <c r="X3592" s="9" t="s">
        <v>464</v>
      </c>
    </row>
    <row r="3593" spans="1:24" s="57" customFormat="1" ht="24">
      <c r="A3593" s="31">
        <v>3797</v>
      </c>
      <c r="B3593" s="32">
        <f t="shared" ca="1" si="338"/>
        <v>1.9593165025240666E-2</v>
      </c>
      <c r="C3593" s="134" t="s">
        <v>6701</v>
      </c>
      <c r="D3593" s="128" t="s">
        <v>6702</v>
      </c>
      <c r="E3593" s="21"/>
      <c r="F3593" s="22"/>
      <c r="G3593" s="22"/>
      <c r="H3593" s="22"/>
      <c r="I3593" s="23"/>
      <c r="J3593" s="35" t="str">
        <f t="shared" si="339"/>
        <v>➸</v>
      </c>
      <c r="K3593" s="117" t="str">
        <f>词典存放目录!$A$1&amp;L3593&amp;M3593</f>
        <v>F:\《自创文法查阅Excel》4.1备份\《B词汇·红宝书》\红宝书15版图片\3797-さらなる【更なる】.jpg</v>
      </c>
      <c r="L3593" s="9" t="s">
        <v>18120</v>
      </c>
      <c r="M3593" s="117" t="s">
        <v>21711</v>
      </c>
      <c r="N3593" s="36" t="str">
        <f t="shared" si="340"/>
        <v>▶</v>
      </c>
      <c r="O3593" s="37" t="s">
        <v>17940</v>
      </c>
      <c r="P3593" s="37">
        <v>93</v>
      </c>
      <c r="Q3593" s="37" t="s">
        <v>23</v>
      </c>
      <c r="R3593" s="9" t="str">
        <f>词典存放目录!$A$1&amp;O3593&amp;P3593&amp;Q3593</f>
        <v>F:\《自创文法查阅Excel》4.1备份\《B词汇·红宝书》\红宝书MP3分割\11 n1-さ (93).mp3</v>
      </c>
      <c r="S3593" s="38"/>
      <c r="T3593" s="56"/>
      <c r="U3593" s="56"/>
      <c r="V3593" s="30" t="str">
        <f t="shared" si="337"/>
        <v/>
      </c>
      <c r="W3593" s="29"/>
      <c r="X3593" s="9" t="s">
        <v>464</v>
      </c>
    </row>
    <row r="3594" spans="1:24" s="57" customFormat="1" ht="24">
      <c r="A3594" s="31">
        <v>3798</v>
      </c>
      <c r="B3594" s="32">
        <f t="shared" ca="1" si="338"/>
        <v>3.6482307630199884E-2</v>
      </c>
      <c r="C3594" s="134" t="s">
        <v>6278</v>
      </c>
      <c r="D3594" s="128" t="s">
        <v>6703</v>
      </c>
      <c r="E3594" s="21"/>
      <c r="F3594" s="22"/>
      <c r="G3594" s="22"/>
      <c r="H3594" s="22"/>
      <c r="I3594" s="23"/>
      <c r="J3594" s="35" t="str">
        <f t="shared" si="339"/>
        <v>➸</v>
      </c>
      <c r="K3594" s="117" t="str">
        <f>词典存放目录!$A$1&amp;L3594&amp;M3594</f>
        <v>F:\《自创文法查阅Excel》4.1备份\《B词汇·红宝书》\红宝书15版图片\3798-さわる【障る】.jpg</v>
      </c>
      <c r="L3594" s="9" t="s">
        <v>18120</v>
      </c>
      <c r="M3594" s="117" t="s">
        <v>21712</v>
      </c>
      <c r="N3594" s="36" t="str">
        <f t="shared" si="340"/>
        <v>▶</v>
      </c>
      <c r="O3594" s="37" t="s">
        <v>17940</v>
      </c>
      <c r="P3594" s="37">
        <v>94</v>
      </c>
      <c r="Q3594" s="37" t="s">
        <v>23</v>
      </c>
      <c r="R3594" s="9" t="str">
        <f>词典存放目录!$A$1&amp;O3594&amp;P3594&amp;Q3594</f>
        <v>F:\《自创文法查阅Excel》4.1备份\《B词汇·红宝书》\红宝书MP3分割\11 n1-さ (94).mp3</v>
      </c>
      <c r="S3594" s="38"/>
      <c r="T3594" s="56"/>
      <c r="U3594" s="56"/>
      <c r="V3594" s="30" t="str">
        <f t="shared" si="337"/>
        <v/>
      </c>
      <c r="W3594" s="29"/>
      <c r="X3594" s="9" t="s">
        <v>464</v>
      </c>
    </row>
    <row r="3595" spans="1:24" s="57" customFormat="1" ht="24">
      <c r="A3595" s="31">
        <v>3799</v>
      </c>
      <c r="B3595" s="32">
        <f t="shared" ca="1" si="338"/>
        <v>0.49832621104675534</v>
      </c>
      <c r="C3595" s="134" t="s">
        <v>6280</v>
      </c>
      <c r="D3595" s="128" t="s">
        <v>6704</v>
      </c>
      <c r="E3595" s="21"/>
      <c r="F3595" s="22"/>
      <c r="G3595" s="22"/>
      <c r="H3595" s="22"/>
      <c r="I3595" s="23"/>
      <c r="J3595" s="35" t="str">
        <f t="shared" si="339"/>
        <v>➸</v>
      </c>
      <c r="K3595" s="117" t="str">
        <f>词典存放目录!$A$1&amp;L3595&amp;M3595</f>
        <v>F:\《自创文法查阅Excel》4.1备份\《B词汇·红宝书》\红宝书15版图片\3799-さんか【傘下】.jpg</v>
      </c>
      <c r="L3595" s="9" t="s">
        <v>18120</v>
      </c>
      <c r="M3595" s="117" t="s">
        <v>21713</v>
      </c>
      <c r="N3595" s="36" t="str">
        <f t="shared" si="340"/>
        <v>▶</v>
      </c>
      <c r="O3595" s="37" t="s">
        <v>17940</v>
      </c>
      <c r="P3595" s="37">
        <v>95</v>
      </c>
      <c r="Q3595" s="37" t="s">
        <v>23</v>
      </c>
      <c r="R3595" s="9" t="str">
        <f>词典存放目录!$A$1&amp;O3595&amp;P3595&amp;Q3595</f>
        <v>F:\《自创文法查阅Excel》4.1备份\《B词汇·红宝书》\红宝书MP3分割\11 n1-さ (95).mp3</v>
      </c>
      <c r="S3595" s="38"/>
      <c r="T3595" s="56"/>
      <c r="U3595" s="56"/>
      <c r="V3595" s="30" t="str">
        <f t="shared" si="337"/>
        <v/>
      </c>
      <c r="W3595" s="29"/>
      <c r="X3595" s="9" t="s">
        <v>464</v>
      </c>
    </row>
    <row r="3596" spans="1:24" s="57" customFormat="1" ht="24">
      <c r="A3596" s="31">
        <v>3800</v>
      </c>
      <c r="B3596" s="32">
        <f t="shared" ca="1" si="338"/>
        <v>0.48030652723140688</v>
      </c>
      <c r="C3596" s="134" t="s">
        <v>6705</v>
      </c>
      <c r="D3596" s="128" t="s">
        <v>6706</v>
      </c>
      <c r="E3596" s="21"/>
      <c r="F3596" s="22"/>
      <c r="G3596" s="22"/>
      <c r="H3596" s="22"/>
      <c r="I3596" s="23"/>
      <c r="J3596" s="35" t="str">
        <f t="shared" si="339"/>
        <v>➸</v>
      </c>
      <c r="K3596" s="117" t="str">
        <f>词典存放目录!$A$1&amp;L3596&amp;M3596</f>
        <v>F:\《自创文法查阅Excel》4.1备份\《B词汇·红宝书》\红宝书15版图片\3800-さんがく【山岳】.jpg</v>
      </c>
      <c r="L3596" s="9" t="s">
        <v>18120</v>
      </c>
      <c r="M3596" s="117" t="s">
        <v>21714</v>
      </c>
      <c r="N3596" s="36" t="str">
        <f t="shared" si="340"/>
        <v>▶</v>
      </c>
      <c r="O3596" s="37" t="s">
        <v>17940</v>
      </c>
      <c r="P3596" s="37">
        <v>96</v>
      </c>
      <c r="Q3596" s="37" t="s">
        <v>23</v>
      </c>
      <c r="R3596" s="9" t="str">
        <f>词典存放目录!$A$1&amp;O3596&amp;P3596&amp;Q3596</f>
        <v>F:\《自创文法查阅Excel》4.1备份\《B词汇·红宝书》\红宝书MP3分割\11 n1-さ (96).mp3</v>
      </c>
      <c r="S3596" s="38"/>
      <c r="T3596" s="56"/>
      <c r="U3596" s="56"/>
      <c r="V3596" s="30" t="str">
        <f t="shared" si="337"/>
        <v/>
      </c>
      <c r="W3596" s="29"/>
      <c r="X3596" s="9" t="s">
        <v>464</v>
      </c>
    </row>
    <row r="3597" spans="1:24" s="57" customFormat="1" ht="24">
      <c r="A3597" s="31">
        <v>3801</v>
      </c>
      <c r="B3597" s="32">
        <f t="shared" ca="1" si="338"/>
        <v>0.1392122057310855</v>
      </c>
      <c r="C3597" s="134" t="s">
        <v>6707</v>
      </c>
      <c r="D3597" s="128" t="s">
        <v>6708</v>
      </c>
      <c r="E3597" s="21"/>
      <c r="F3597" s="22"/>
      <c r="G3597" s="22"/>
      <c r="H3597" s="22"/>
      <c r="I3597" s="23"/>
      <c r="J3597" s="35" t="str">
        <f t="shared" si="339"/>
        <v>➸</v>
      </c>
      <c r="K3597" s="117" t="str">
        <f>词典存放目录!$A$1&amp;L3597&amp;M3597</f>
        <v>F:\《自创文法查阅Excel》4.1备份\《B词汇·红宝书》\红宝书15版图片\3801-さんきゅう【産休】.jpg</v>
      </c>
      <c r="L3597" s="9" t="s">
        <v>18120</v>
      </c>
      <c r="M3597" s="117" t="s">
        <v>21715</v>
      </c>
      <c r="N3597" s="36" t="str">
        <f t="shared" si="340"/>
        <v>▶</v>
      </c>
      <c r="O3597" s="37" t="s">
        <v>17940</v>
      </c>
      <c r="P3597" s="37">
        <v>97</v>
      </c>
      <c r="Q3597" s="37" t="s">
        <v>23</v>
      </c>
      <c r="R3597" s="9" t="str">
        <f>词典存放目录!$A$1&amp;O3597&amp;P3597&amp;Q3597</f>
        <v>F:\《自创文法查阅Excel》4.1备份\《B词汇·红宝书》\红宝书MP3分割\11 n1-さ (97).mp3</v>
      </c>
      <c r="S3597" s="38"/>
      <c r="T3597" s="56"/>
      <c r="U3597" s="56"/>
      <c r="V3597" s="30" t="str">
        <f t="shared" si="337"/>
        <v/>
      </c>
      <c r="W3597" s="29"/>
      <c r="X3597" s="9" t="s">
        <v>464</v>
      </c>
    </row>
    <row r="3598" spans="1:24" s="57" customFormat="1" ht="24">
      <c r="A3598" s="31">
        <v>3802</v>
      </c>
      <c r="B3598" s="32">
        <f t="shared" ca="1" si="338"/>
        <v>0.29136415117871672</v>
      </c>
      <c r="C3598" s="134" t="s">
        <v>6709</v>
      </c>
      <c r="D3598" s="128" t="s">
        <v>6710</v>
      </c>
      <c r="E3598" s="21"/>
      <c r="F3598" s="22"/>
      <c r="G3598" s="22"/>
      <c r="H3598" s="22"/>
      <c r="I3598" s="23"/>
      <c r="J3598" s="35" t="str">
        <f t="shared" si="339"/>
        <v>➸</v>
      </c>
      <c r="K3598" s="117" t="str">
        <f>词典存放目录!$A$1&amp;L3598&amp;M3598</f>
        <v>F:\《自创文法查阅Excel》4.1备份\《B词汇·红宝书》\红宝书15版图片\3802-ざんきん【残金】.jpg</v>
      </c>
      <c r="L3598" s="9" t="s">
        <v>18120</v>
      </c>
      <c r="M3598" s="117" t="s">
        <v>21716</v>
      </c>
      <c r="N3598" s="36" t="str">
        <f t="shared" si="340"/>
        <v>▶</v>
      </c>
      <c r="O3598" s="37" t="s">
        <v>17940</v>
      </c>
      <c r="P3598" s="37">
        <v>98</v>
      </c>
      <c r="Q3598" s="37" t="s">
        <v>23</v>
      </c>
      <c r="R3598" s="9" t="str">
        <f>词典存放目录!$A$1&amp;O3598&amp;P3598&amp;Q3598</f>
        <v>F:\《自创文法查阅Excel》4.1备份\《B词汇·红宝书》\红宝书MP3分割\11 n1-さ (98).mp3</v>
      </c>
      <c r="S3598" s="38"/>
      <c r="T3598" s="56"/>
      <c r="U3598" s="56"/>
      <c r="V3598" s="30" t="str">
        <f t="shared" si="337"/>
        <v/>
      </c>
      <c r="W3598" s="69"/>
      <c r="X3598" s="9" t="s">
        <v>464</v>
      </c>
    </row>
    <row r="3599" spans="1:24" s="57" customFormat="1" ht="24">
      <c r="A3599" s="31">
        <v>3803</v>
      </c>
      <c r="B3599" s="32">
        <f t="shared" ca="1" si="338"/>
        <v>0.26896909534983782</v>
      </c>
      <c r="C3599" s="134" t="s">
        <v>6711</v>
      </c>
      <c r="D3599" s="128" t="s">
        <v>6712</v>
      </c>
      <c r="E3599" s="21"/>
      <c r="F3599" s="22"/>
      <c r="G3599" s="22"/>
      <c r="H3599" s="22"/>
      <c r="I3599" s="23"/>
      <c r="J3599" s="35" t="str">
        <f t="shared" si="339"/>
        <v>➸</v>
      </c>
      <c r="K3599" s="117" t="str">
        <f>词典存放目录!$A$1&amp;L3599&amp;M3599</f>
        <v>F:\《自创文法查阅Excel》4.1备份\《B词汇·红宝书》\红宝书15版图片\3803-さんしゅつ【産出】.jpg</v>
      </c>
      <c r="L3599" s="9" t="s">
        <v>18120</v>
      </c>
      <c r="M3599" s="117" t="s">
        <v>21717</v>
      </c>
      <c r="N3599" s="36" t="str">
        <f t="shared" si="340"/>
        <v>▶</v>
      </c>
      <c r="O3599" s="37" t="s">
        <v>17940</v>
      </c>
      <c r="P3599" s="37">
        <v>99</v>
      </c>
      <c r="Q3599" s="37" t="s">
        <v>23</v>
      </c>
      <c r="R3599" s="9" t="str">
        <f>词典存放目录!$A$1&amp;O3599&amp;P3599&amp;Q3599</f>
        <v>F:\《自创文法查阅Excel》4.1备份\《B词汇·红宝书》\红宝书MP3分割\11 n1-さ (99).mp3</v>
      </c>
      <c r="S3599" s="38"/>
      <c r="T3599" s="56"/>
      <c r="U3599" s="56"/>
      <c r="V3599" s="30" t="str">
        <f t="shared" si="337"/>
        <v/>
      </c>
      <c r="W3599" s="29"/>
      <c r="X3599" s="9" t="s">
        <v>464</v>
      </c>
    </row>
    <row r="3600" spans="1:24" s="57" customFormat="1" ht="24">
      <c r="A3600" s="31">
        <v>3804</v>
      </c>
      <c r="B3600" s="32">
        <f t="shared" ca="1" si="338"/>
        <v>0.34630790054964067</v>
      </c>
      <c r="C3600" s="134" t="s">
        <v>6713</v>
      </c>
      <c r="D3600" s="128" t="s">
        <v>6714</v>
      </c>
      <c r="E3600" s="21"/>
      <c r="F3600" s="22"/>
      <c r="G3600" s="22"/>
      <c r="H3600" s="22"/>
      <c r="I3600" s="23"/>
      <c r="J3600" s="35" t="str">
        <f t="shared" si="339"/>
        <v>➸</v>
      </c>
      <c r="K3600" s="117" t="str">
        <f>词典存放目录!$A$1&amp;L3600&amp;M3600</f>
        <v>F:\《自创文法查阅Excel》4.1备份\《B词汇·红宝书》\红宝书15版图片\3804-さんしょう【参照】.jpg</v>
      </c>
      <c r="L3600" s="9" t="s">
        <v>18120</v>
      </c>
      <c r="M3600" s="117" t="s">
        <v>21718</v>
      </c>
      <c r="N3600" s="36" t="str">
        <f t="shared" si="340"/>
        <v>▶</v>
      </c>
      <c r="O3600" s="37" t="s">
        <v>17940</v>
      </c>
      <c r="P3600" s="37">
        <v>100</v>
      </c>
      <c r="Q3600" s="37" t="s">
        <v>23</v>
      </c>
      <c r="R3600" s="9" t="str">
        <f>词典存放目录!$A$1&amp;O3600&amp;P3600&amp;Q3600</f>
        <v>F:\《自创文法查阅Excel》4.1备份\《B词汇·红宝书》\红宝书MP3分割\11 n1-さ (100).mp3</v>
      </c>
      <c r="S3600" s="38"/>
      <c r="T3600" s="56"/>
      <c r="U3600" s="56"/>
      <c r="V3600" s="30" t="str">
        <f t="shared" si="337"/>
        <v/>
      </c>
      <c r="W3600" s="29"/>
      <c r="X3600" s="9" t="s">
        <v>464</v>
      </c>
    </row>
    <row r="3601" spans="1:24" s="57" customFormat="1" ht="24">
      <c r="A3601" s="31">
        <v>3805</v>
      </c>
      <c r="B3601" s="32">
        <f t="shared" ca="1" si="338"/>
        <v>0.13641346647915398</v>
      </c>
      <c r="C3601" s="134" t="s">
        <v>6715</v>
      </c>
      <c r="D3601" s="128" t="s">
        <v>6716</v>
      </c>
      <c r="E3601" s="21"/>
      <c r="F3601" s="22"/>
      <c r="G3601" s="22"/>
      <c r="H3601" s="22"/>
      <c r="I3601" s="23"/>
      <c r="J3601" s="35" t="str">
        <f t="shared" si="339"/>
        <v>➸</v>
      </c>
      <c r="K3601" s="117" t="str">
        <f>词典存放目录!$A$1&amp;L3601&amp;M3601</f>
        <v>F:\《自创文法查阅Excel》4.1备份\《B词汇·红宝书》\红宝书15版图片\3805-さんじょう【参上】.jpg</v>
      </c>
      <c r="L3601" s="9" t="s">
        <v>18120</v>
      </c>
      <c r="M3601" s="117" t="s">
        <v>21719</v>
      </c>
      <c r="N3601" s="36" t="str">
        <f t="shared" si="340"/>
        <v>▶</v>
      </c>
      <c r="O3601" s="37" t="s">
        <v>17940</v>
      </c>
      <c r="P3601" s="37">
        <v>101</v>
      </c>
      <c r="Q3601" s="37" t="s">
        <v>23</v>
      </c>
      <c r="R3601" s="9" t="str">
        <f>词典存放目录!$A$1&amp;O3601&amp;P3601&amp;Q3601</f>
        <v>F:\《自创文法查阅Excel》4.1备份\《B词汇·红宝书》\红宝书MP3分割\11 n1-さ (101).mp3</v>
      </c>
      <c r="S3601" s="38"/>
      <c r="T3601" s="56"/>
      <c r="U3601" s="56"/>
      <c r="V3601" s="30" t="str">
        <f t="shared" si="337"/>
        <v/>
      </c>
      <c r="W3601" s="29"/>
      <c r="X3601" s="9" t="s">
        <v>464</v>
      </c>
    </row>
    <row r="3602" spans="1:24" s="57" customFormat="1" ht="24">
      <c r="A3602" s="31">
        <v>3806</v>
      </c>
      <c r="B3602" s="32">
        <f t="shared" ca="1" si="338"/>
        <v>0.39414398850186461</v>
      </c>
      <c r="C3602" s="134" t="s">
        <v>6717</v>
      </c>
      <c r="D3602" s="128" t="s">
        <v>6718</v>
      </c>
      <c r="E3602" s="21"/>
      <c r="F3602" s="22"/>
      <c r="G3602" s="22"/>
      <c r="H3602" s="22"/>
      <c r="I3602" s="23"/>
      <c r="J3602" s="35" t="str">
        <f t="shared" si="339"/>
        <v>➸</v>
      </c>
      <c r="K3602" s="117" t="str">
        <f>词典存放目录!$A$1&amp;L3602&amp;M3602</f>
        <v>F:\《自创文法查阅Excel》4.1备份\《B词汇·红宝书》\红宝书15版图片\3806-ざんだか【残高】.jpg</v>
      </c>
      <c r="L3602" s="9" t="s">
        <v>18120</v>
      </c>
      <c r="M3602" s="117" t="s">
        <v>21720</v>
      </c>
      <c r="N3602" s="36" t="str">
        <f t="shared" si="340"/>
        <v>▶</v>
      </c>
      <c r="O3602" s="37" t="s">
        <v>17940</v>
      </c>
      <c r="P3602" s="37">
        <v>102</v>
      </c>
      <c r="Q3602" s="37" t="s">
        <v>23</v>
      </c>
      <c r="R3602" s="9" t="str">
        <f>词典存放目录!$A$1&amp;O3602&amp;P3602&amp;Q3602</f>
        <v>F:\《自创文法查阅Excel》4.1备份\《B词汇·红宝书》\红宝书MP3分割\11 n1-さ (102).mp3</v>
      </c>
      <c r="S3602" s="38"/>
      <c r="T3602" s="56"/>
      <c r="U3602" s="56"/>
      <c r="V3602" s="30" t="str">
        <f t="shared" si="337"/>
        <v/>
      </c>
      <c r="W3602" s="29"/>
      <c r="X3602" s="9" t="s">
        <v>464</v>
      </c>
    </row>
    <row r="3603" spans="1:24" s="57" customFormat="1" ht="24">
      <c r="A3603" s="31">
        <v>3807</v>
      </c>
      <c r="B3603" s="32">
        <f t="shared" ca="1" si="338"/>
        <v>0.81752741544169527</v>
      </c>
      <c r="C3603" s="134" t="s">
        <v>6719</v>
      </c>
      <c r="D3603" s="128" t="s">
        <v>6720</v>
      </c>
      <c r="E3603" s="21"/>
      <c r="F3603" s="22"/>
      <c r="G3603" s="22"/>
      <c r="H3603" s="22"/>
      <c r="I3603" s="23"/>
      <c r="J3603" s="35" t="str">
        <f t="shared" si="339"/>
        <v>➸</v>
      </c>
      <c r="K3603" s="117" t="str">
        <f>词典存放目录!$A$1&amp;L3603&amp;M3603</f>
        <v>F:\《自创文法查阅Excel》4.1备份\《B词汇·红宝书》\红宝书15版图片\3807-さんにゅう【参入】.jpg</v>
      </c>
      <c r="L3603" s="9" t="s">
        <v>18120</v>
      </c>
      <c r="M3603" s="117" t="s">
        <v>21721</v>
      </c>
      <c r="N3603" s="36" t="str">
        <f t="shared" si="340"/>
        <v>▶</v>
      </c>
      <c r="O3603" s="37" t="s">
        <v>17940</v>
      </c>
      <c r="P3603" s="37">
        <v>103</v>
      </c>
      <c r="Q3603" s="37" t="s">
        <v>23</v>
      </c>
      <c r="R3603" s="9" t="str">
        <f>词典存放目录!$A$1&amp;O3603&amp;P3603&amp;Q3603</f>
        <v>F:\《自创文法查阅Excel》4.1备份\《B词汇·红宝书》\红宝书MP3分割\11 n1-さ (103).mp3</v>
      </c>
      <c r="S3603" s="38"/>
      <c r="T3603" s="56"/>
      <c r="U3603" s="56"/>
      <c r="V3603" s="30" t="str">
        <f t="shared" si="337"/>
        <v/>
      </c>
      <c r="W3603" s="29"/>
      <c r="X3603" s="9" t="s">
        <v>464</v>
      </c>
    </row>
    <row r="3604" spans="1:24" s="57" customFormat="1" ht="24">
      <c r="A3604" s="31">
        <v>3808</v>
      </c>
      <c r="B3604" s="32">
        <f t="shared" ca="1" si="338"/>
        <v>0.33376929361307994</v>
      </c>
      <c r="C3604" s="134" t="s">
        <v>6721</v>
      </c>
      <c r="D3604" s="128" t="s">
        <v>6722</v>
      </c>
      <c r="E3604" s="21"/>
      <c r="F3604" s="22"/>
      <c r="G3604" s="22"/>
      <c r="H3604" s="22"/>
      <c r="I3604" s="23"/>
      <c r="J3604" s="35" t="str">
        <f t="shared" si="339"/>
        <v>➸</v>
      </c>
      <c r="K3604" s="117" t="str">
        <f>词典存放目录!$A$1&amp;L3604&amp;M3604</f>
        <v>F:\《自创文法查阅Excel》4.1备份\《B词汇·红宝书》\红宝书15版图片\3808-さんばし【桟橋】.jpg</v>
      </c>
      <c r="L3604" s="9" t="s">
        <v>18120</v>
      </c>
      <c r="M3604" s="117" t="s">
        <v>21722</v>
      </c>
      <c r="N3604" s="36" t="str">
        <f t="shared" si="340"/>
        <v>▶</v>
      </c>
      <c r="O3604" s="37" t="s">
        <v>17940</v>
      </c>
      <c r="P3604" s="37">
        <v>104</v>
      </c>
      <c r="Q3604" s="37" t="s">
        <v>23</v>
      </c>
      <c r="R3604" s="9" t="str">
        <f>词典存放目录!$A$1&amp;O3604&amp;P3604&amp;Q3604</f>
        <v>F:\《自创文法查阅Excel》4.1备份\《B词汇·红宝书》\红宝书MP3分割\11 n1-さ (104).mp3</v>
      </c>
      <c r="S3604" s="38"/>
      <c r="T3604" s="56"/>
      <c r="U3604" s="56"/>
      <c r="V3604" s="30" t="str">
        <f t="shared" ref="V3604:V3635" si="341">IF(COUNTA(S3604:U3604)=0,"",COUNTIF(S3604:U3604,"0")/COUNTA(S3604:U3604))</f>
        <v/>
      </c>
      <c r="W3604" s="29"/>
      <c r="X3604" s="9" t="s">
        <v>464</v>
      </c>
    </row>
    <row r="3605" spans="1:24" s="57" customFormat="1" ht="24">
      <c r="A3605" s="31">
        <v>3809</v>
      </c>
      <c r="B3605" s="32">
        <f t="shared" ca="1" si="338"/>
        <v>0.78378758943268656</v>
      </c>
      <c r="C3605" s="134" t="s">
        <v>6723</v>
      </c>
      <c r="D3605" s="128" t="s">
        <v>6724</v>
      </c>
      <c r="E3605" s="21"/>
      <c r="F3605" s="22"/>
      <c r="G3605" s="22"/>
      <c r="H3605" s="22"/>
      <c r="I3605" s="23"/>
      <c r="J3605" s="35" t="str">
        <f t="shared" si="339"/>
        <v>➸</v>
      </c>
      <c r="K3605" s="117" t="str">
        <f>词典存放目录!$A$1&amp;L3605&amp;M3605</f>
        <v>F:\《自创文法查阅Excel》4.1备份\《B词汇·红宝书》\红宝书15版图片\3809-さんび【賛美】.jpg</v>
      </c>
      <c r="L3605" s="9" t="s">
        <v>18120</v>
      </c>
      <c r="M3605" s="117" t="s">
        <v>21723</v>
      </c>
      <c r="N3605" s="36" t="str">
        <f t="shared" si="340"/>
        <v>▶</v>
      </c>
      <c r="O3605" s="37" t="s">
        <v>17940</v>
      </c>
      <c r="P3605" s="37">
        <v>105</v>
      </c>
      <c r="Q3605" s="37" t="s">
        <v>23</v>
      </c>
      <c r="R3605" s="9" t="str">
        <f>词典存放目录!$A$1&amp;O3605&amp;P3605&amp;Q3605</f>
        <v>F:\《自创文法查阅Excel》4.1备份\《B词汇·红宝书》\红宝书MP3分割\11 n1-さ (105).mp3</v>
      </c>
      <c r="S3605" s="38"/>
      <c r="T3605" s="56"/>
      <c r="U3605" s="56"/>
      <c r="V3605" s="30" t="str">
        <f t="shared" si="341"/>
        <v/>
      </c>
      <c r="W3605" s="29"/>
      <c r="X3605" s="9" t="s">
        <v>464</v>
      </c>
    </row>
    <row r="3606" spans="1:24" s="57" customFormat="1" ht="24">
      <c r="A3606" s="31">
        <v>3810</v>
      </c>
      <c r="B3606" s="32">
        <f t="shared" ca="1" si="338"/>
        <v>0.33690321585956617</v>
      </c>
      <c r="C3606" s="134" t="s">
        <v>6725</v>
      </c>
      <c r="D3606" s="128" t="s">
        <v>6726</v>
      </c>
      <c r="E3606" s="21"/>
      <c r="F3606" s="22"/>
      <c r="G3606" s="22"/>
      <c r="H3606" s="22"/>
      <c r="I3606" s="23"/>
      <c r="J3606" s="35" t="str">
        <f t="shared" si="339"/>
        <v>➸</v>
      </c>
      <c r="K3606" s="117" t="str">
        <f>词典存放目录!$A$1&amp;L3606&amp;M3606</f>
        <v>F:\《自创文法查阅Excel》4.1备份\《B词汇·红宝书》\红宝书15版图片\3810-さんぴ【賛否】.jpg</v>
      </c>
      <c r="L3606" s="9" t="s">
        <v>18120</v>
      </c>
      <c r="M3606" s="117" t="s">
        <v>21724</v>
      </c>
      <c r="N3606" s="36" t="str">
        <f t="shared" si="340"/>
        <v>▶</v>
      </c>
      <c r="O3606" s="37" t="s">
        <v>17940</v>
      </c>
      <c r="P3606" s="37">
        <v>106</v>
      </c>
      <c r="Q3606" s="37" t="s">
        <v>23</v>
      </c>
      <c r="R3606" s="9" t="str">
        <f>词典存放目录!$A$1&amp;O3606&amp;P3606&amp;Q3606</f>
        <v>F:\《自创文法查阅Excel》4.1备份\《B词汇·红宝书》\红宝书MP3分割\11 n1-さ (106).mp3</v>
      </c>
      <c r="S3606" s="38"/>
      <c r="T3606" s="56"/>
      <c r="U3606" s="56"/>
      <c r="V3606" s="30" t="str">
        <f t="shared" si="341"/>
        <v/>
      </c>
      <c r="W3606" s="29"/>
      <c r="X3606" s="9" t="s">
        <v>464</v>
      </c>
    </row>
    <row r="3607" spans="1:24" s="57" customFormat="1" ht="24">
      <c r="A3607" s="31">
        <v>3811</v>
      </c>
      <c r="B3607" s="32">
        <f t="shared" ca="1" si="338"/>
        <v>0.6539619306439628</v>
      </c>
      <c r="C3607" s="134" t="s">
        <v>6727</v>
      </c>
      <c r="D3607" s="128" t="s">
        <v>6728</v>
      </c>
      <c r="E3607" s="21"/>
      <c r="F3607" s="22"/>
      <c r="G3607" s="22"/>
      <c r="H3607" s="22"/>
      <c r="I3607" s="23"/>
      <c r="J3607" s="35" t="str">
        <f t="shared" si="339"/>
        <v>➸</v>
      </c>
      <c r="K3607" s="117" t="str">
        <f>词典存放目录!$A$1&amp;L3607&amp;M3607</f>
        <v>F:\《自创文法查阅Excel》4.1备份\《B词汇·红宝书》\红宝书15版图片\3811-さんぶつ【産物】.jpg</v>
      </c>
      <c r="L3607" s="9" t="s">
        <v>18120</v>
      </c>
      <c r="M3607" s="117" t="s">
        <v>21725</v>
      </c>
      <c r="N3607" s="36" t="str">
        <f t="shared" si="340"/>
        <v>▶</v>
      </c>
      <c r="O3607" s="37" t="s">
        <v>17940</v>
      </c>
      <c r="P3607" s="37">
        <v>107</v>
      </c>
      <c r="Q3607" s="37" t="s">
        <v>23</v>
      </c>
      <c r="R3607" s="9" t="str">
        <f>词典存放目录!$A$1&amp;O3607&amp;P3607&amp;Q3607</f>
        <v>F:\《自创文法查阅Excel》4.1备份\《B词汇·红宝书》\红宝书MP3分割\11 n1-さ (107).mp3</v>
      </c>
      <c r="S3607" s="38"/>
      <c r="T3607" s="56"/>
      <c r="U3607" s="56"/>
      <c r="V3607" s="30" t="str">
        <f t="shared" si="341"/>
        <v/>
      </c>
      <c r="W3607" s="29"/>
      <c r="X3607" s="9" t="s">
        <v>464</v>
      </c>
    </row>
    <row r="3608" spans="1:24" s="57" customFormat="1" ht="24">
      <c r="A3608" s="31">
        <v>3812</v>
      </c>
      <c r="B3608" s="32">
        <f t="shared" ca="1" si="338"/>
        <v>0.18539312535610186</v>
      </c>
      <c r="C3608" s="134" t="s">
        <v>6729</v>
      </c>
      <c r="D3608" s="128" t="s">
        <v>6730</v>
      </c>
      <c r="E3608" s="21"/>
      <c r="F3608" s="22"/>
      <c r="G3608" s="22"/>
      <c r="H3608" s="22"/>
      <c r="I3608" s="23"/>
      <c r="J3608" s="35" t="str">
        <f t="shared" si="339"/>
        <v>➸</v>
      </c>
      <c r="K3608" s="117" t="str">
        <f>词典存放目录!$A$1&amp;L3608&amp;M3608</f>
        <v>F:\《自创文法查阅Excel》4.1备份\《B词汇·红宝书》\红宝书15版图片\3812-さんみゃく【山脈】.jpg</v>
      </c>
      <c r="L3608" s="9" t="s">
        <v>18120</v>
      </c>
      <c r="M3608" s="117" t="s">
        <v>21726</v>
      </c>
      <c r="N3608" s="36" t="str">
        <f t="shared" si="340"/>
        <v>▶</v>
      </c>
      <c r="O3608" s="37" t="s">
        <v>17940</v>
      </c>
      <c r="P3608" s="37">
        <v>108</v>
      </c>
      <c r="Q3608" s="37" t="s">
        <v>23</v>
      </c>
      <c r="R3608" s="9" t="str">
        <f>词典存放目录!$A$1&amp;O3608&amp;P3608&amp;Q3608</f>
        <v>F:\《自创文法查阅Excel》4.1备份\《B词汇·红宝书》\红宝书MP3分割\11 n1-さ (108).mp3</v>
      </c>
      <c r="S3608" s="38"/>
      <c r="T3608" s="56"/>
      <c r="U3608" s="56"/>
      <c r="V3608" s="30" t="str">
        <f t="shared" si="341"/>
        <v/>
      </c>
      <c r="W3608" s="29"/>
      <c r="X3608" s="9" t="s">
        <v>464</v>
      </c>
    </row>
    <row r="3609" spans="1:24" s="57" customFormat="1" ht="24">
      <c r="A3609" s="31">
        <v>3813</v>
      </c>
      <c r="B3609" s="32">
        <f t="shared" ca="1" si="338"/>
        <v>0.12208510096426928</v>
      </c>
      <c r="C3609" s="130" t="s">
        <v>6731</v>
      </c>
      <c r="D3609" s="120" t="s">
        <v>6732</v>
      </c>
      <c r="E3609" s="21"/>
      <c r="F3609" s="22"/>
      <c r="G3609" s="22"/>
      <c r="H3609" s="22"/>
      <c r="I3609" s="23"/>
      <c r="J3609" s="35" t="str">
        <f t="shared" si="339"/>
        <v>➸</v>
      </c>
      <c r="K3609" s="117" t="str">
        <f>词典存放目录!$A$1&amp;L3609&amp;M3609</f>
        <v>F:\《自创文法查阅Excel》4.1备份\《B词汇·红宝书》\红宝书15版图片\3813-～じ【～時】.jpg</v>
      </c>
      <c r="L3609" s="9" t="s">
        <v>18120</v>
      </c>
      <c r="M3609" s="117" t="s">
        <v>27736</v>
      </c>
      <c r="N3609" s="36" t="str">
        <f t="shared" si="340"/>
        <v>▶</v>
      </c>
      <c r="O3609" s="37" t="s">
        <v>17941</v>
      </c>
      <c r="P3609" s="37">
        <v>1</v>
      </c>
      <c r="Q3609" s="37" t="s">
        <v>23</v>
      </c>
      <c r="R3609" s="9" t="str">
        <f>词典存放目录!$A$1&amp;O3609&amp;P3609&amp;Q3609</f>
        <v>F:\《自创文法查阅Excel》4.1备份\《B词汇·红宝书》\红宝书MP3分割\12 n5-し (1).mp3</v>
      </c>
      <c r="S3609" s="38"/>
      <c r="T3609" s="56"/>
      <c r="U3609" s="56"/>
      <c r="V3609" s="30" t="str">
        <f t="shared" si="341"/>
        <v/>
      </c>
      <c r="W3609" s="29"/>
      <c r="X3609" s="9" t="s">
        <v>24</v>
      </c>
    </row>
    <row r="3610" spans="1:24" s="57" customFormat="1" ht="24">
      <c r="A3610" s="31">
        <v>3814</v>
      </c>
      <c r="B3610" s="32">
        <f t="shared" ca="1" si="338"/>
        <v>0.12642539607965675</v>
      </c>
      <c r="C3610" s="130" t="s">
        <v>6733</v>
      </c>
      <c r="D3610" s="120" t="s">
        <v>6734</v>
      </c>
      <c r="E3610" s="21"/>
      <c r="F3610" s="22"/>
      <c r="G3610" s="22"/>
      <c r="H3610" s="22"/>
      <c r="I3610" s="23"/>
      <c r="J3610" s="35" t="str">
        <f t="shared" si="339"/>
        <v>➸</v>
      </c>
      <c r="K3610" s="117" t="str">
        <f>词典存放目录!$A$1&amp;L3610&amp;M3610</f>
        <v>F:\《自创文法查阅Excel》4.1备份\《B词汇·红宝书》\红宝书15版图片\3814-シーディー【CD】.jpg</v>
      </c>
      <c r="L3610" s="9" t="s">
        <v>18120</v>
      </c>
      <c r="M3610" s="117" t="s">
        <v>21727</v>
      </c>
      <c r="N3610" s="36" t="str">
        <f t="shared" si="340"/>
        <v>▶</v>
      </c>
      <c r="O3610" s="37" t="s">
        <v>17941</v>
      </c>
      <c r="P3610" s="37">
        <v>2</v>
      </c>
      <c r="Q3610" s="37" t="s">
        <v>23</v>
      </c>
      <c r="R3610" s="9" t="str">
        <f>词典存放目录!$A$1&amp;O3610&amp;P3610&amp;Q3610</f>
        <v>F:\《自创文法查阅Excel》4.1备份\《B词汇·红宝书》\红宝书MP3分割\12 n5-し (2).mp3</v>
      </c>
      <c r="S3610" s="38"/>
      <c r="T3610" s="56"/>
      <c r="U3610" s="56"/>
      <c r="V3610" s="30" t="str">
        <f t="shared" si="341"/>
        <v/>
      </c>
      <c r="W3610" s="29"/>
      <c r="X3610" s="9" t="s">
        <v>24</v>
      </c>
    </row>
    <row r="3611" spans="1:24" s="57" customFormat="1" ht="24">
      <c r="A3611" s="31">
        <v>3815</v>
      </c>
      <c r="B3611" s="32">
        <f t="shared" ca="1" si="338"/>
        <v>0.66473722152648917</v>
      </c>
      <c r="C3611" s="130" t="s">
        <v>6735</v>
      </c>
      <c r="D3611" s="120" t="s">
        <v>6736</v>
      </c>
      <c r="E3611" s="21"/>
      <c r="F3611" s="22"/>
      <c r="G3611" s="22"/>
      <c r="H3611" s="22"/>
      <c r="I3611" s="23"/>
      <c r="J3611" s="35" t="str">
        <f t="shared" si="339"/>
        <v>➸</v>
      </c>
      <c r="K3611" s="117" t="str">
        <f>词典存放目录!$A$1&amp;L3611&amp;M3611</f>
        <v>F:\《自创文法查阅Excel》4.1备份\《B词汇·红宝书》\红宝书15版图片\3815-ジェーアール【JR】.jpg</v>
      </c>
      <c r="L3611" s="9" t="s">
        <v>18120</v>
      </c>
      <c r="M3611" s="117" t="s">
        <v>21728</v>
      </c>
      <c r="N3611" s="36" t="str">
        <f t="shared" si="340"/>
        <v>▶</v>
      </c>
      <c r="O3611" s="37" t="s">
        <v>17941</v>
      </c>
      <c r="P3611" s="37">
        <v>3</v>
      </c>
      <c r="Q3611" s="37" t="s">
        <v>23</v>
      </c>
      <c r="R3611" s="9" t="str">
        <f>词典存放目录!$A$1&amp;O3611&amp;P3611&amp;Q3611</f>
        <v>F:\《自创文法查阅Excel》4.1备份\《B词汇·红宝书》\红宝书MP3分割\12 n5-し (3).mp3</v>
      </c>
      <c r="S3611" s="38"/>
      <c r="T3611" s="56"/>
      <c r="U3611" s="56"/>
      <c r="V3611" s="30" t="str">
        <f t="shared" si="341"/>
        <v/>
      </c>
      <c r="W3611" s="29"/>
      <c r="X3611" s="9" t="s">
        <v>24</v>
      </c>
    </row>
    <row r="3612" spans="1:24" s="57" customFormat="1" ht="24">
      <c r="A3612" s="31">
        <v>3816</v>
      </c>
      <c r="B3612" s="32">
        <f t="shared" ca="1" si="338"/>
        <v>0.27717444263459268</v>
      </c>
      <c r="C3612" s="130" t="s">
        <v>6737</v>
      </c>
      <c r="D3612" s="120" t="s">
        <v>6738</v>
      </c>
      <c r="E3612" s="21"/>
      <c r="F3612" s="22"/>
      <c r="G3612" s="22"/>
      <c r="H3612" s="22"/>
      <c r="I3612" s="23"/>
      <c r="J3612" s="35" t="str">
        <f t="shared" si="339"/>
        <v>➸</v>
      </c>
      <c r="K3612" s="117" t="str">
        <f>词典存放目录!$A$1&amp;L3612&amp;M3612</f>
        <v>F:\《自创文法查阅Excel》4.1备份\《B词汇·红宝书》\红宝书15版图片\3816-しお【塩】.jpg</v>
      </c>
      <c r="L3612" s="9" t="s">
        <v>18120</v>
      </c>
      <c r="M3612" s="117" t="s">
        <v>21729</v>
      </c>
      <c r="N3612" s="36" t="str">
        <f t="shared" si="340"/>
        <v>▶</v>
      </c>
      <c r="O3612" s="37" t="s">
        <v>17941</v>
      </c>
      <c r="P3612" s="37">
        <v>4</v>
      </c>
      <c r="Q3612" s="37" t="s">
        <v>23</v>
      </c>
      <c r="R3612" s="9" t="str">
        <f>词典存放目录!$A$1&amp;O3612&amp;P3612&amp;Q3612</f>
        <v>F:\《自创文法查阅Excel》4.1备份\《B词汇·红宝书》\红宝书MP3分割\12 n5-し (4).mp3</v>
      </c>
      <c r="S3612" s="38"/>
      <c r="T3612" s="56"/>
      <c r="U3612" s="56"/>
      <c r="V3612" s="30" t="str">
        <f t="shared" si="341"/>
        <v/>
      </c>
      <c r="W3612" s="69"/>
      <c r="X3612" s="9" t="s">
        <v>24</v>
      </c>
    </row>
    <row r="3613" spans="1:24" s="57" customFormat="1" ht="24">
      <c r="A3613" s="31">
        <v>3817</v>
      </c>
      <c r="B3613" s="32">
        <f t="shared" ca="1" si="338"/>
        <v>0.7193162863273197</v>
      </c>
      <c r="C3613" s="130" t="s">
        <v>6739</v>
      </c>
      <c r="D3613" s="120" t="s">
        <v>6740</v>
      </c>
      <c r="E3613" s="21"/>
      <c r="F3613" s="22"/>
      <c r="G3613" s="22"/>
      <c r="H3613" s="22"/>
      <c r="I3613" s="23"/>
      <c r="J3613" s="35" t="str">
        <f t="shared" si="339"/>
        <v>➸</v>
      </c>
      <c r="K3613" s="117" t="str">
        <f>词典存放目录!$A$1&amp;L3613&amp;M3613</f>
        <v>F:\《自创文法查阅Excel》4.1备份\《B词汇·红宝书》\红宝书15版图片\3817-しかし【然し·併し】.jpg</v>
      </c>
      <c r="L3613" s="9" t="s">
        <v>18120</v>
      </c>
      <c r="M3613" s="117" t="s">
        <v>21730</v>
      </c>
      <c r="N3613" s="36" t="str">
        <f t="shared" si="340"/>
        <v>▶</v>
      </c>
      <c r="O3613" s="37" t="s">
        <v>17941</v>
      </c>
      <c r="P3613" s="37">
        <v>5</v>
      </c>
      <c r="Q3613" s="37" t="s">
        <v>23</v>
      </c>
      <c r="R3613" s="9" t="str">
        <f>词典存放目录!$A$1&amp;O3613&amp;P3613&amp;Q3613</f>
        <v>F:\《自创文法查阅Excel》4.1备份\《B词汇·红宝书》\红宝书MP3分割\12 n5-し (5).mp3</v>
      </c>
      <c r="S3613" s="38"/>
      <c r="T3613" s="56"/>
      <c r="U3613" s="56"/>
      <c r="V3613" s="30" t="str">
        <f t="shared" si="341"/>
        <v/>
      </c>
      <c r="W3613" s="29"/>
      <c r="X3613" s="9" t="s">
        <v>24</v>
      </c>
    </row>
    <row r="3614" spans="1:24" s="57" customFormat="1" ht="24">
      <c r="A3614" s="31">
        <v>3818</v>
      </c>
      <c r="B3614" s="32">
        <f t="shared" ca="1" si="338"/>
        <v>0.11746602555629204</v>
      </c>
      <c r="C3614" s="130" t="s">
        <v>6741</v>
      </c>
      <c r="D3614" s="120" t="s">
        <v>6742</v>
      </c>
      <c r="E3614" s="21"/>
      <c r="F3614" s="22"/>
      <c r="G3614" s="22"/>
      <c r="H3614" s="22"/>
      <c r="I3614" s="23"/>
      <c r="J3614" s="35" t="str">
        <f t="shared" si="339"/>
        <v>➸</v>
      </c>
      <c r="K3614" s="117" t="str">
        <f>词典存放目录!$A$1&amp;L3614&amp;M3614</f>
        <v>F:\《自创文法查阅Excel》4.1备份\《B词汇·红宝书》\红宝书15版图片\3818-じかん【時間】.jpg</v>
      </c>
      <c r="L3614" s="9" t="s">
        <v>18120</v>
      </c>
      <c r="M3614" s="117" t="s">
        <v>21731</v>
      </c>
      <c r="N3614" s="36" t="str">
        <f t="shared" si="340"/>
        <v>▶</v>
      </c>
      <c r="O3614" s="37" t="s">
        <v>17941</v>
      </c>
      <c r="P3614" s="37">
        <v>6</v>
      </c>
      <c r="Q3614" s="37" t="s">
        <v>23</v>
      </c>
      <c r="R3614" s="9" t="str">
        <f>词典存放目录!$A$1&amp;O3614&amp;P3614&amp;Q3614</f>
        <v>F:\《自创文法查阅Excel》4.1备份\《B词汇·红宝书》\红宝书MP3分割\12 n5-し (6).mp3</v>
      </c>
      <c r="S3614" s="38"/>
      <c r="T3614" s="56"/>
      <c r="U3614" s="56"/>
      <c r="V3614" s="30" t="str">
        <f t="shared" si="341"/>
        <v/>
      </c>
      <c r="W3614" s="29"/>
      <c r="X3614" s="9" t="s">
        <v>24</v>
      </c>
    </row>
    <row r="3615" spans="1:24" s="57" customFormat="1" ht="24">
      <c r="A3615" s="31">
        <v>3819</v>
      </c>
      <c r="B3615" s="32">
        <f t="shared" ca="1" si="338"/>
        <v>0.56168461769170208</v>
      </c>
      <c r="C3615" s="130" t="s">
        <v>6743</v>
      </c>
      <c r="D3615" s="120" t="s">
        <v>6744</v>
      </c>
      <c r="E3615" s="21"/>
      <c r="F3615" s="22"/>
      <c r="G3615" s="22"/>
      <c r="H3615" s="22"/>
      <c r="I3615" s="23"/>
      <c r="J3615" s="35" t="str">
        <f t="shared" si="339"/>
        <v>➸</v>
      </c>
      <c r="K3615" s="117" t="str">
        <f>词典存放目录!$A$1&amp;L3615&amp;M3615</f>
        <v>F:\《自创文法查阅Excel》4.1备份\《B词汇·红宝书》\红宝书15版图片\3819-～じかん【～時間】.jpg</v>
      </c>
      <c r="L3615" s="9" t="s">
        <v>18120</v>
      </c>
      <c r="M3615" s="117" t="s">
        <v>21732</v>
      </c>
      <c r="N3615" s="36" t="str">
        <f t="shared" si="340"/>
        <v>▶</v>
      </c>
      <c r="O3615" s="37" t="s">
        <v>17941</v>
      </c>
      <c r="P3615" s="37">
        <v>7</v>
      </c>
      <c r="Q3615" s="37" t="s">
        <v>23</v>
      </c>
      <c r="R3615" s="9" t="str">
        <f>词典存放目录!$A$1&amp;O3615&amp;P3615&amp;Q3615</f>
        <v>F:\《自创文法查阅Excel》4.1备份\《B词汇·红宝书》\红宝书MP3分割\12 n5-し (7).mp3</v>
      </c>
      <c r="S3615" s="38"/>
      <c r="T3615" s="56"/>
      <c r="U3615" s="56"/>
      <c r="V3615" s="30" t="str">
        <f t="shared" si="341"/>
        <v/>
      </c>
      <c r="W3615" s="29"/>
      <c r="X3615" s="9" t="s">
        <v>24</v>
      </c>
    </row>
    <row r="3616" spans="1:24" s="57" customFormat="1" ht="24">
      <c r="A3616" s="31">
        <v>3820</v>
      </c>
      <c r="B3616" s="32">
        <f t="shared" ca="1" si="338"/>
        <v>0.58603937420132235</v>
      </c>
      <c r="C3616" s="130" t="s">
        <v>6745</v>
      </c>
      <c r="D3616" s="120" t="s">
        <v>6746</v>
      </c>
      <c r="E3616" s="21"/>
      <c r="F3616" s="22"/>
      <c r="G3616" s="22"/>
      <c r="H3616" s="22"/>
      <c r="I3616" s="23"/>
      <c r="J3616" s="35" t="str">
        <f t="shared" si="339"/>
        <v>➸</v>
      </c>
      <c r="K3616" s="117" t="str">
        <f>词典存放目录!$A$1&amp;L3616&amp;M3616</f>
        <v>F:\《自创文法查阅Excel》4.1备份\《B词汇·红宝书》\红宝书15版图片\3820-しけん【試験】.jpg</v>
      </c>
      <c r="L3616" s="9" t="s">
        <v>18120</v>
      </c>
      <c r="M3616" s="117" t="s">
        <v>21733</v>
      </c>
      <c r="N3616" s="36" t="str">
        <f t="shared" si="340"/>
        <v>▶</v>
      </c>
      <c r="O3616" s="37" t="s">
        <v>17941</v>
      </c>
      <c r="P3616" s="37">
        <v>8</v>
      </c>
      <c r="Q3616" s="37" t="s">
        <v>23</v>
      </c>
      <c r="R3616" s="9" t="str">
        <f>词典存放目录!$A$1&amp;O3616&amp;P3616&amp;Q3616</f>
        <v>F:\《自创文法查阅Excel》4.1备份\《B词汇·红宝书》\红宝书MP3分割\12 n5-し (8).mp3</v>
      </c>
      <c r="S3616" s="38"/>
      <c r="T3616" s="56"/>
      <c r="U3616" s="56"/>
      <c r="V3616" s="30" t="str">
        <f t="shared" si="341"/>
        <v/>
      </c>
      <c r="W3616" s="29"/>
      <c r="X3616" s="9" t="s">
        <v>24</v>
      </c>
    </row>
    <row r="3617" spans="1:24" s="57" customFormat="1" ht="24">
      <c r="A3617" s="31">
        <v>3821</v>
      </c>
      <c r="B3617" s="32">
        <f t="shared" ca="1" si="338"/>
        <v>0.5258914486732913</v>
      </c>
      <c r="C3617" s="130" t="s">
        <v>6747</v>
      </c>
      <c r="D3617" s="120" t="s">
        <v>6748</v>
      </c>
      <c r="E3617" s="21"/>
      <c r="F3617" s="22"/>
      <c r="G3617" s="22"/>
      <c r="H3617" s="22"/>
      <c r="I3617" s="23"/>
      <c r="J3617" s="35" t="str">
        <f t="shared" si="339"/>
        <v>➸</v>
      </c>
      <c r="K3617" s="117" t="str">
        <f>词典存放目录!$A$1&amp;L3617&amp;M3617</f>
        <v>F:\《自创文法查阅Excel》4.1备份\《B词汇·红宝书》\红宝书15版图片\3821-じこしょうかい【自己紹介】.jpg</v>
      </c>
      <c r="L3617" s="9" t="s">
        <v>18120</v>
      </c>
      <c r="M3617" s="117" t="s">
        <v>21734</v>
      </c>
      <c r="N3617" s="36" t="str">
        <f t="shared" si="340"/>
        <v>▶</v>
      </c>
      <c r="O3617" s="37" t="s">
        <v>17941</v>
      </c>
      <c r="P3617" s="37">
        <v>9</v>
      </c>
      <c r="Q3617" s="37" t="s">
        <v>23</v>
      </c>
      <c r="R3617" s="9" t="str">
        <f>词典存放目录!$A$1&amp;O3617&amp;P3617&amp;Q3617</f>
        <v>F:\《自创文法查阅Excel》4.1备份\《B词汇·红宝书》\红宝书MP3分割\12 n5-し (9).mp3</v>
      </c>
      <c r="S3617" s="38"/>
      <c r="T3617" s="56"/>
      <c r="U3617" s="56"/>
      <c r="V3617" s="30" t="str">
        <f t="shared" si="341"/>
        <v/>
      </c>
      <c r="W3617" s="29"/>
      <c r="X3617" s="9" t="s">
        <v>24</v>
      </c>
    </row>
    <row r="3618" spans="1:24" s="57" customFormat="1" ht="24">
      <c r="A3618" s="31">
        <v>3822</v>
      </c>
      <c r="B3618" s="32">
        <f t="shared" ca="1" si="338"/>
        <v>5.9618930980928186E-2</v>
      </c>
      <c r="C3618" s="130" t="s">
        <v>6749</v>
      </c>
      <c r="D3618" s="120" t="s">
        <v>6750</v>
      </c>
      <c r="E3618" s="21"/>
      <c r="F3618" s="22"/>
      <c r="G3618" s="22"/>
      <c r="H3618" s="22"/>
      <c r="I3618" s="23"/>
      <c r="J3618" s="35" t="str">
        <f t="shared" si="339"/>
        <v>➸</v>
      </c>
      <c r="K3618" s="117" t="str">
        <f>词典存放目录!$A$1&amp;L3618&amp;M3618</f>
        <v>F:\《自创文法查阅Excel》4.1备份\《B词汇·红宝书》\红宝书15版图片\3822-しごと【仕事】.jpg</v>
      </c>
      <c r="L3618" s="9" t="s">
        <v>18120</v>
      </c>
      <c r="M3618" s="117" t="s">
        <v>21735</v>
      </c>
      <c r="N3618" s="36" t="str">
        <f t="shared" si="340"/>
        <v>▶</v>
      </c>
      <c r="O3618" s="37" t="s">
        <v>17941</v>
      </c>
      <c r="P3618" s="37">
        <v>10</v>
      </c>
      <c r="Q3618" s="37" t="s">
        <v>23</v>
      </c>
      <c r="R3618" s="9" t="str">
        <f>词典存放目录!$A$1&amp;O3618&amp;P3618&amp;Q3618</f>
        <v>F:\《自创文法查阅Excel》4.1备份\《B词汇·红宝书》\红宝书MP3分割\12 n5-し (10).mp3</v>
      </c>
      <c r="S3618" s="38"/>
      <c r="T3618" s="56"/>
      <c r="U3618" s="56"/>
      <c r="V3618" s="30" t="str">
        <f t="shared" si="341"/>
        <v/>
      </c>
      <c r="W3618" s="29"/>
      <c r="X3618" s="9" t="s">
        <v>24</v>
      </c>
    </row>
    <row r="3619" spans="1:24" s="57" customFormat="1" ht="24">
      <c r="A3619" s="31">
        <v>3823</v>
      </c>
      <c r="B3619" s="32">
        <f t="shared" ca="1" si="338"/>
        <v>0.34608389642743431</v>
      </c>
      <c r="C3619" s="130" t="s">
        <v>6751</v>
      </c>
      <c r="D3619" s="120" t="s">
        <v>6752</v>
      </c>
      <c r="E3619" s="21"/>
      <c r="F3619" s="22"/>
      <c r="G3619" s="22"/>
      <c r="H3619" s="22"/>
      <c r="I3619" s="23"/>
      <c r="J3619" s="35" t="str">
        <f t="shared" si="339"/>
        <v>➸</v>
      </c>
      <c r="K3619" s="117" t="str">
        <f>词典存放目录!$A$1&amp;L3619&amp;M3619</f>
        <v>F:\《自创文法查阅Excel》4.1备份\《B词汇·红宝书》\红宝书15版图片\3823-じしょ【辞書】.jpg</v>
      </c>
      <c r="L3619" s="9" t="s">
        <v>18120</v>
      </c>
      <c r="M3619" s="117" t="s">
        <v>21736</v>
      </c>
      <c r="N3619" s="36" t="str">
        <f t="shared" si="340"/>
        <v>▶</v>
      </c>
      <c r="O3619" s="37" t="s">
        <v>17941</v>
      </c>
      <c r="P3619" s="37">
        <v>11</v>
      </c>
      <c r="Q3619" s="37" t="s">
        <v>23</v>
      </c>
      <c r="R3619" s="9" t="str">
        <f>词典存放目录!$A$1&amp;O3619&amp;P3619&amp;Q3619</f>
        <v>F:\《自创文法查阅Excel》4.1备份\《B词汇·红宝书》\红宝书MP3分割\12 n5-し (11).mp3</v>
      </c>
      <c r="S3619" s="38"/>
      <c r="T3619" s="56"/>
      <c r="U3619" s="56"/>
      <c r="V3619" s="30" t="str">
        <f t="shared" si="341"/>
        <v/>
      </c>
      <c r="W3619" s="29"/>
      <c r="X3619" s="9" t="s">
        <v>24</v>
      </c>
    </row>
    <row r="3620" spans="1:24" s="57" customFormat="1" ht="24">
      <c r="A3620" s="31">
        <v>3824</v>
      </c>
      <c r="B3620" s="32">
        <f t="shared" ca="1" si="338"/>
        <v>0.67334326755378171</v>
      </c>
      <c r="C3620" s="130" t="s">
        <v>6753</v>
      </c>
      <c r="D3620" s="120" t="s">
        <v>6754</v>
      </c>
      <c r="E3620" s="21"/>
      <c r="F3620" s="22"/>
      <c r="G3620" s="22"/>
      <c r="H3620" s="22"/>
      <c r="I3620" s="23"/>
      <c r="J3620" s="35" t="str">
        <f t="shared" si="339"/>
        <v>➸</v>
      </c>
      <c r="K3620" s="117" t="str">
        <f>词典存放目录!$A$1&amp;L3620&amp;M3620</f>
        <v>F:\《自创文法查阅Excel》4.1备份\《B词汇·红宝书》\红宝书15版图片\3824-じしん【地震】.jpg</v>
      </c>
      <c r="L3620" s="9" t="s">
        <v>18120</v>
      </c>
      <c r="M3620" s="117" t="s">
        <v>21737</v>
      </c>
      <c r="N3620" s="36" t="str">
        <f t="shared" si="340"/>
        <v>▶</v>
      </c>
      <c r="O3620" s="37" t="s">
        <v>17941</v>
      </c>
      <c r="P3620" s="37">
        <v>12</v>
      </c>
      <c r="Q3620" s="37" t="s">
        <v>23</v>
      </c>
      <c r="R3620" s="9" t="str">
        <f>词典存放目录!$A$1&amp;O3620&amp;P3620&amp;Q3620</f>
        <v>F:\《自创文法查阅Excel》4.1备份\《B词汇·红宝书》\红宝书MP3分割\12 n5-し (12).mp3</v>
      </c>
      <c r="S3620" s="38"/>
      <c r="T3620" s="56"/>
      <c r="U3620" s="56"/>
      <c r="V3620" s="30" t="str">
        <f t="shared" si="341"/>
        <v/>
      </c>
      <c r="W3620" s="29"/>
      <c r="X3620" s="9" t="s">
        <v>24</v>
      </c>
    </row>
    <row r="3621" spans="1:24" s="57" customFormat="1" ht="24">
      <c r="A3621" s="31">
        <v>3825</v>
      </c>
      <c r="B3621" s="32">
        <f t="shared" ca="1" si="338"/>
        <v>0.50424005324508336</v>
      </c>
      <c r="C3621" s="130" t="s">
        <v>6755</v>
      </c>
      <c r="D3621" s="120" t="s">
        <v>6756</v>
      </c>
      <c r="E3621" s="21"/>
      <c r="F3621" s="22"/>
      <c r="G3621" s="22"/>
      <c r="H3621" s="22"/>
      <c r="I3621" s="23"/>
      <c r="J3621" s="35" t="str">
        <f t="shared" si="339"/>
        <v>➸</v>
      </c>
      <c r="K3621" s="117" t="str">
        <f>词典存放目录!$A$1&amp;L3621&amp;M3621</f>
        <v>F:\《自创文法查阅Excel》4.1备份\《B词汇·红宝书》\红宝书15版图片\3825-しずか【静か】.jpg</v>
      </c>
      <c r="L3621" s="9" t="s">
        <v>18120</v>
      </c>
      <c r="M3621" s="117" t="s">
        <v>21738</v>
      </c>
      <c r="N3621" s="36" t="str">
        <f t="shared" si="340"/>
        <v>▶</v>
      </c>
      <c r="O3621" s="37" t="s">
        <v>17941</v>
      </c>
      <c r="P3621" s="37">
        <v>13</v>
      </c>
      <c r="Q3621" s="37" t="s">
        <v>23</v>
      </c>
      <c r="R3621" s="9" t="str">
        <f>词典存放目录!$A$1&amp;O3621&amp;P3621&amp;Q3621</f>
        <v>F:\《自创文法查阅Excel》4.1备份\《B词汇·红宝书》\红宝书MP3分割\12 n5-し (13).mp3</v>
      </c>
      <c r="S3621" s="38"/>
      <c r="T3621" s="56"/>
      <c r="U3621" s="56"/>
      <c r="V3621" s="30" t="str">
        <f t="shared" si="341"/>
        <v/>
      </c>
      <c r="W3621" s="69"/>
      <c r="X3621" s="9" t="s">
        <v>24</v>
      </c>
    </row>
    <row r="3622" spans="1:24" s="57" customFormat="1" ht="24">
      <c r="A3622" s="31">
        <v>3826</v>
      </c>
      <c r="B3622" s="32">
        <f t="shared" ca="1" si="338"/>
        <v>0.77821639680336496</v>
      </c>
      <c r="C3622" s="130" t="s">
        <v>6757</v>
      </c>
      <c r="D3622" s="120" t="s">
        <v>6758</v>
      </c>
      <c r="E3622" s="21"/>
      <c r="F3622" s="22"/>
      <c r="G3622" s="22"/>
      <c r="H3622" s="22"/>
      <c r="I3622" s="23"/>
      <c r="J3622" s="35" t="str">
        <f t="shared" si="339"/>
        <v>➸</v>
      </c>
      <c r="K3622" s="117" t="str">
        <f>词典存放目录!$A$1&amp;L3622&amp;M3622</f>
        <v>F:\《自创文法查阅Excel》4.1备份\《B词汇·红宝书》\红宝书15版图片\3826-した【下】.jpg</v>
      </c>
      <c r="L3622" s="9" t="s">
        <v>18120</v>
      </c>
      <c r="M3622" s="117" t="s">
        <v>21739</v>
      </c>
      <c r="N3622" s="36" t="str">
        <f t="shared" si="340"/>
        <v>▶</v>
      </c>
      <c r="O3622" s="37" t="s">
        <v>17941</v>
      </c>
      <c r="P3622" s="37">
        <v>14</v>
      </c>
      <c r="Q3622" s="37" t="s">
        <v>23</v>
      </c>
      <c r="R3622" s="9" t="str">
        <f>词典存放目录!$A$1&amp;O3622&amp;P3622&amp;Q3622</f>
        <v>F:\《自创文法查阅Excel》4.1备份\《B词汇·红宝书》\红宝书MP3分割\12 n5-し (14).mp3</v>
      </c>
      <c r="S3622" s="38"/>
      <c r="T3622" s="56"/>
      <c r="U3622" s="56"/>
      <c r="V3622" s="30" t="str">
        <f t="shared" si="341"/>
        <v/>
      </c>
      <c r="W3622" s="29"/>
      <c r="X3622" s="9" t="s">
        <v>24</v>
      </c>
    </row>
    <row r="3623" spans="1:24" s="57" customFormat="1" ht="24">
      <c r="A3623" s="31">
        <v>3827</v>
      </c>
      <c r="B3623" s="32">
        <f t="shared" ca="1" si="338"/>
        <v>0.64304154490587095</v>
      </c>
      <c r="C3623" s="130" t="s">
        <v>6759</v>
      </c>
      <c r="D3623" s="120" t="s">
        <v>6760</v>
      </c>
      <c r="E3623" s="21"/>
      <c r="F3623" s="22"/>
      <c r="G3623" s="22"/>
      <c r="H3623" s="22"/>
      <c r="I3623" s="23"/>
      <c r="J3623" s="35" t="str">
        <f t="shared" si="339"/>
        <v>➸</v>
      </c>
      <c r="K3623" s="117" t="str">
        <f>词典存放目录!$A$1&amp;L3623&amp;M3623</f>
        <v>F:\《自创文法查阅Excel》4.1备份\《B词汇·红宝书》\红宝书15版图片\3827-しちごさん【七五三】.jpg</v>
      </c>
      <c r="L3623" s="9" t="s">
        <v>18120</v>
      </c>
      <c r="M3623" s="117" t="s">
        <v>21740</v>
      </c>
      <c r="N3623" s="36" t="str">
        <f t="shared" si="340"/>
        <v>▶</v>
      </c>
      <c r="O3623" s="37" t="s">
        <v>17941</v>
      </c>
      <c r="P3623" s="37">
        <v>15</v>
      </c>
      <c r="Q3623" s="37" t="s">
        <v>23</v>
      </c>
      <c r="R3623" s="9" t="str">
        <f>词典存放目录!$A$1&amp;O3623&amp;P3623&amp;Q3623</f>
        <v>F:\《自创文法查阅Excel》4.1备份\《B词汇·红宝书》\红宝书MP3分割\12 n5-し (15).mp3</v>
      </c>
      <c r="S3623" s="38"/>
      <c r="T3623" s="56"/>
      <c r="U3623" s="56"/>
      <c r="V3623" s="30" t="str">
        <f t="shared" si="341"/>
        <v/>
      </c>
      <c r="W3623" s="29"/>
      <c r="X3623" s="9" t="s">
        <v>24</v>
      </c>
    </row>
    <row r="3624" spans="1:24" s="57" customFormat="1" ht="24">
      <c r="A3624" s="31">
        <v>3828</v>
      </c>
      <c r="B3624" s="32">
        <f t="shared" ca="1" si="338"/>
        <v>0.9283995302822825</v>
      </c>
      <c r="C3624" s="130" t="s">
        <v>6761</v>
      </c>
      <c r="D3624" s="120" t="s">
        <v>6762</v>
      </c>
      <c r="E3624" s="21"/>
      <c r="F3624" s="22"/>
      <c r="G3624" s="22"/>
      <c r="H3624" s="22"/>
      <c r="I3624" s="23"/>
      <c r="J3624" s="35" t="str">
        <f t="shared" si="339"/>
        <v>➸</v>
      </c>
      <c r="K3624" s="117" t="str">
        <f>词典存放目录!$A$1&amp;L3624&amp;M3624</f>
        <v>F:\《自创文法查阅Excel》4.1备份\《B词汇·红宝书》\红宝书15版图片\3828-しつど【湿度】.jpg</v>
      </c>
      <c r="L3624" s="9" t="s">
        <v>18120</v>
      </c>
      <c r="M3624" s="117" t="s">
        <v>21741</v>
      </c>
      <c r="N3624" s="36" t="str">
        <f t="shared" si="340"/>
        <v>▶</v>
      </c>
      <c r="O3624" s="37" t="s">
        <v>17941</v>
      </c>
      <c r="P3624" s="37">
        <v>16</v>
      </c>
      <c r="Q3624" s="37" t="s">
        <v>23</v>
      </c>
      <c r="R3624" s="9" t="str">
        <f>词典存放目录!$A$1&amp;O3624&amp;P3624&amp;Q3624</f>
        <v>F:\《自创文法查阅Excel》4.1备份\《B词汇·红宝书》\红宝书MP3分割\12 n5-し (16).mp3</v>
      </c>
      <c r="S3624" s="38"/>
      <c r="T3624" s="56"/>
      <c r="U3624" s="56"/>
      <c r="V3624" s="30" t="str">
        <f t="shared" si="341"/>
        <v/>
      </c>
      <c r="W3624" s="29"/>
      <c r="X3624" s="9" t="s">
        <v>24</v>
      </c>
    </row>
    <row r="3625" spans="1:24" s="57" customFormat="1" ht="24">
      <c r="A3625" s="31">
        <v>3829</v>
      </c>
      <c r="B3625" s="32">
        <f t="shared" ca="1" si="338"/>
        <v>0.6562310952870315</v>
      </c>
      <c r="C3625" s="130" t="s">
        <v>6763</v>
      </c>
      <c r="D3625" s="120" t="s">
        <v>6764</v>
      </c>
      <c r="E3625" s="21"/>
      <c r="F3625" s="22"/>
      <c r="G3625" s="22"/>
      <c r="H3625" s="22"/>
      <c r="I3625" s="23"/>
      <c r="J3625" s="35" t="str">
        <f t="shared" si="339"/>
        <v>➸</v>
      </c>
      <c r="K3625" s="117" t="str">
        <f>词典存放目录!$A$1&amp;L3625&amp;M3625</f>
        <v>F:\《自创文法查阅Excel》4.1备份\《B词汇·红宝书》\红宝书15版图片\3829-しつもん【質問】.jpg</v>
      </c>
      <c r="L3625" s="9" t="s">
        <v>18120</v>
      </c>
      <c r="M3625" s="117" t="s">
        <v>21742</v>
      </c>
      <c r="N3625" s="36" t="str">
        <f t="shared" si="340"/>
        <v>▶</v>
      </c>
      <c r="O3625" s="37" t="s">
        <v>17941</v>
      </c>
      <c r="P3625" s="37">
        <v>17</v>
      </c>
      <c r="Q3625" s="37" t="s">
        <v>23</v>
      </c>
      <c r="R3625" s="9" t="str">
        <f>词典存放目录!$A$1&amp;O3625&amp;P3625&amp;Q3625</f>
        <v>F:\《自创文法查阅Excel》4.1备份\《B词汇·红宝书》\红宝书MP3分割\12 n5-し (17).mp3</v>
      </c>
      <c r="S3625" s="38"/>
      <c r="T3625" s="56"/>
      <c r="U3625" s="56"/>
      <c r="V3625" s="30" t="str">
        <f t="shared" si="341"/>
        <v/>
      </c>
      <c r="W3625" s="29"/>
      <c r="X3625" s="9" t="s">
        <v>24</v>
      </c>
    </row>
    <row r="3626" spans="1:24" s="57" customFormat="1" ht="24">
      <c r="A3626" s="31">
        <v>3830</v>
      </c>
      <c r="B3626" s="32">
        <f t="shared" ca="1" si="338"/>
        <v>2.6924491067095158E-3</v>
      </c>
      <c r="C3626" s="130" t="s">
        <v>6765</v>
      </c>
      <c r="D3626" s="120" t="s">
        <v>6766</v>
      </c>
      <c r="E3626" s="21"/>
      <c r="F3626" s="22"/>
      <c r="G3626" s="22"/>
      <c r="H3626" s="22"/>
      <c r="I3626" s="23"/>
      <c r="J3626" s="35" t="str">
        <f t="shared" si="339"/>
        <v>➸</v>
      </c>
      <c r="K3626" s="117" t="str">
        <f>词典存放目录!$A$1&amp;L3626&amp;M3626</f>
        <v>F:\《自创文法查阅Excel》4.1备份\《B词汇·红宝书》\红宝书15版图片\3830-じてんしゃ【自転車】.jpg</v>
      </c>
      <c r="L3626" s="9" t="s">
        <v>18120</v>
      </c>
      <c r="M3626" s="117" t="s">
        <v>21743</v>
      </c>
      <c r="N3626" s="36" t="str">
        <f t="shared" si="340"/>
        <v>▶</v>
      </c>
      <c r="O3626" s="37" t="s">
        <v>17941</v>
      </c>
      <c r="P3626" s="37">
        <v>18</v>
      </c>
      <c r="Q3626" s="37" t="s">
        <v>23</v>
      </c>
      <c r="R3626" s="9" t="str">
        <f>词典存放目录!$A$1&amp;O3626&amp;P3626&amp;Q3626</f>
        <v>F:\《自创文法查阅Excel》4.1备份\《B词汇·红宝书》\红宝书MP3分割\12 n5-し (18).mp3</v>
      </c>
      <c r="S3626" s="38"/>
      <c r="T3626" s="56"/>
      <c r="U3626" s="56"/>
      <c r="V3626" s="30" t="str">
        <f t="shared" si="341"/>
        <v/>
      </c>
      <c r="W3626" s="29"/>
      <c r="X3626" s="9" t="s">
        <v>24</v>
      </c>
    </row>
    <row r="3627" spans="1:24" s="57" customFormat="1" ht="24">
      <c r="A3627" s="31">
        <v>3831</v>
      </c>
      <c r="B3627" s="32">
        <f t="shared" ca="1" si="338"/>
        <v>0.8930018491591335</v>
      </c>
      <c r="C3627" s="130" t="s">
        <v>6767</v>
      </c>
      <c r="D3627" s="120" t="s">
        <v>6768</v>
      </c>
      <c r="E3627" s="21"/>
      <c r="F3627" s="22"/>
      <c r="G3627" s="22"/>
      <c r="H3627" s="22"/>
      <c r="I3627" s="23"/>
      <c r="J3627" s="35" t="str">
        <f t="shared" si="339"/>
        <v>➸</v>
      </c>
      <c r="K3627" s="117" t="str">
        <f>词典存放目录!$A$1&amp;L3627&amp;M3627</f>
        <v>F:\《自创文法查阅Excel》4.1备份\《B词汇·红宝书》\红宝书15版图片\3831-じどうしゃ【自動車】.jpg</v>
      </c>
      <c r="L3627" s="9" t="s">
        <v>18120</v>
      </c>
      <c r="M3627" s="117" t="s">
        <v>21744</v>
      </c>
      <c r="N3627" s="36" t="str">
        <f t="shared" si="340"/>
        <v>▶</v>
      </c>
      <c r="O3627" s="37" t="s">
        <v>17941</v>
      </c>
      <c r="P3627" s="37">
        <v>19</v>
      </c>
      <c r="Q3627" s="37" t="s">
        <v>23</v>
      </c>
      <c r="R3627" s="9" t="str">
        <f>词典存放目录!$A$1&amp;O3627&amp;P3627&amp;Q3627</f>
        <v>F:\《自创文法查阅Excel》4.1备份\《B词汇·红宝书》\红宝书MP3分割\12 n5-し (19).mp3</v>
      </c>
      <c r="S3627" s="38"/>
      <c r="T3627" s="56"/>
      <c r="U3627" s="56"/>
      <c r="V3627" s="30" t="str">
        <f t="shared" si="341"/>
        <v/>
      </c>
      <c r="W3627" s="29"/>
      <c r="X3627" s="9" t="s">
        <v>24</v>
      </c>
    </row>
    <row r="3628" spans="1:24" s="57" customFormat="1" ht="24">
      <c r="A3628" s="31">
        <v>3832</v>
      </c>
      <c r="B3628" s="32">
        <f t="shared" ca="1" si="338"/>
        <v>0.11251427883680132</v>
      </c>
      <c r="C3628" s="130" t="s">
        <v>6769</v>
      </c>
      <c r="D3628" s="120" t="s">
        <v>6770</v>
      </c>
      <c r="E3628" s="21"/>
      <c r="F3628" s="22"/>
      <c r="G3628" s="22"/>
      <c r="H3628" s="22"/>
      <c r="I3628" s="23"/>
      <c r="J3628" s="35" t="str">
        <f t="shared" si="339"/>
        <v>➸</v>
      </c>
      <c r="K3628" s="117" t="str">
        <f>词典存放目录!$A$1&amp;L3628&amp;M3628</f>
        <v>F:\《自创文法查阅Excel》4.1备份\《B词汇·红宝书》\红宝书15版图片\3832-しぬ【死ぬ】.jpg</v>
      </c>
      <c r="L3628" s="9" t="s">
        <v>18120</v>
      </c>
      <c r="M3628" s="117" t="s">
        <v>21745</v>
      </c>
      <c r="N3628" s="36" t="str">
        <f t="shared" si="340"/>
        <v>▶</v>
      </c>
      <c r="O3628" s="37" t="s">
        <v>17941</v>
      </c>
      <c r="P3628" s="37">
        <v>20</v>
      </c>
      <c r="Q3628" s="37" t="s">
        <v>23</v>
      </c>
      <c r="R3628" s="9" t="str">
        <f>词典存放目录!$A$1&amp;O3628&amp;P3628&amp;Q3628</f>
        <v>F:\《自创文法查阅Excel》4.1备份\《B词汇·红宝书》\红宝书MP3分割\12 n5-し (20).mp3</v>
      </c>
      <c r="S3628" s="38"/>
      <c r="T3628" s="56"/>
      <c r="U3628" s="56"/>
      <c r="V3628" s="30" t="str">
        <f t="shared" si="341"/>
        <v/>
      </c>
      <c r="W3628" s="29"/>
      <c r="X3628" s="9" t="s">
        <v>24</v>
      </c>
    </row>
    <row r="3629" spans="1:24" s="57" customFormat="1" ht="24">
      <c r="A3629" s="31">
        <v>3833</v>
      </c>
      <c r="B3629" s="32">
        <f t="shared" ca="1" si="338"/>
        <v>4.9414770619181869E-2</v>
      </c>
      <c r="C3629" s="130" t="s">
        <v>6771</v>
      </c>
      <c r="D3629" s="120" t="s">
        <v>6772</v>
      </c>
      <c r="E3629" s="21"/>
      <c r="F3629" s="22"/>
      <c r="G3629" s="22"/>
      <c r="H3629" s="22"/>
      <c r="I3629" s="23"/>
      <c r="J3629" s="35" t="str">
        <f t="shared" si="339"/>
        <v>➸</v>
      </c>
      <c r="K3629" s="117" t="str">
        <f>词典存放目录!$A$1&amp;L3629&amp;M3629</f>
        <v>F:\《自创文法查阅Excel》4.1备份\《B词汇·红宝书》\红宝书15版图片\3833-じびき【字引】.jpg</v>
      </c>
      <c r="L3629" s="9" t="s">
        <v>18120</v>
      </c>
      <c r="M3629" s="117" t="s">
        <v>21746</v>
      </c>
      <c r="N3629" s="36" t="str">
        <f t="shared" si="340"/>
        <v>▶</v>
      </c>
      <c r="O3629" s="37" t="s">
        <v>17941</v>
      </c>
      <c r="P3629" s="37">
        <v>21</v>
      </c>
      <c r="Q3629" s="37" t="s">
        <v>23</v>
      </c>
      <c r="R3629" s="9" t="str">
        <f>词典存放目录!$A$1&amp;O3629&amp;P3629&amp;Q3629</f>
        <v>F:\《自创文法查阅Excel》4.1备份\《B词汇·红宝书》\红宝书MP3分割\12 n5-し (21).mp3</v>
      </c>
      <c r="S3629" s="38"/>
      <c r="T3629" s="56"/>
      <c r="U3629" s="56"/>
      <c r="V3629" s="30" t="str">
        <f t="shared" si="341"/>
        <v/>
      </c>
      <c r="W3629" s="29"/>
      <c r="X3629" s="9" t="s">
        <v>24</v>
      </c>
    </row>
    <row r="3630" spans="1:24" s="57" customFormat="1" ht="24">
      <c r="A3630" s="31">
        <v>3834</v>
      </c>
      <c r="B3630" s="32">
        <f t="shared" ca="1" si="338"/>
        <v>0.88190898492907788</v>
      </c>
      <c r="C3630" s="130" t="s">
        <v>6773</v>
      </c>
      <c r="D3630" s="120" t="s">
        <v>6774</v>
      </c>
      <c r="E3630" s="21"/>
      <c r="F3630" s="22"/>
      <c r="G3630" s="22"/>
      <c r="H3630" s="22"/>
      <c r="I3630" s="23"/>
      <c r="J3630" s="35" t="str">
        <f t="shared" si="339"/>
        <v>➸</v>
      </c>
      <c r="K3630" s="117" t="str">
        <f>词典存放目录!$A$1&amp;L3630&amp;M3630</f>
        <v>F:\《自创文法查阅Excel》4.1备份\《B词汇·红宝书》\红宝书15版图片\3834-じぶん【自分】.jpg</v>
      </c>
      <c r="L3630" s="9" t="s">
        <v>18120</v>
      </c>
      <c r="M3630" s="117" t="s">
        <v>21747</v>
      </c>
      <c r="N3630" s="36" t="str">
        <f t="shared" si="340"/>
        <v>▶</v>
      </c>
      <c r="O3630" s="37" t="s">
        <v>17941</v>
      </c>
      <c r="P3630" s="37">
        <v>22</v>
      </c>
      <c r="Q3630" s="37" t="s">
        <v>23</v>
      </c>
      <c r="R3630" s="9" t="str">
        <f>词典存放目录!$A$1&amp;O3630&amp;P3630&amp;Q3630</f>
        <v>F:\《自创文法查阅Excel》4.1备份\《B词汇·红宝书》\红宝书MP3分割\12 n5-し (22).mp3</v>
      </c>
      <c r="S3630" s="38"/>
      <c r="T3630" s="56"/>
      <c r="U3630" s="56"/>
      <c r="V3630" s="30" t="str">
        <f t="shared" si="341"/>
        <v/>
      </c>
      <c r="W3630" s="29"/>
      <c r="X3630" s="9" t="s">
        <v>24</v>
      </c>
    </row>
    <row r="3631" spans="1:24" s="57" customFormat="1" ht="24">
      <c r="A3631" s="31">
        <v>3835</v>
      </c>
      <c r="B3631" s="32">
        <f t="shared" ca="1" si="338"/>
        <v>0.70998205661604841</v>
      </c>
      <c r="C3631" s="130" t="s">
        <v>6775</v>
      </c>
      <c r="D3631" s="120" t="s">
        <v>6776</v>
      </c>
      <c r="E3631" s="21"/>
      <c r="F3631" s="22"/>
      <c r="G3631" s="22"/>
      <c r="H3631" s="22"/>
      <c r="I3631" s="23"/>
      <c r="J3631" s="35" t="str">
        <f t="shared" si="339"/>
        <v>➸</v>
      </c>
      <c r="K3631" s="117" t="str">
        <f>词典存放目录!$A$1&amp;L3631&amp;M3631</f>
        <v>F:\《自创文法查阅Excel》4.1备份\《B词汇·红宝书》\红宝书15版图片\3835-しまる【閉まる】.jpg</v>
      </c>
      <c r="L3631" s="9" t="s">
        <v>18120</v>
      </c>
      <c r="M3631" s="117" t="s">
        <v>21748</v>
      </c>
      <c r="N3631" s="36" t="str">
        <f t="shared" si="340"/>
        <v>▶</v>
      </c>
      <c r="O3631" s="37" t="s">
        <v>17941</v>
      </c>
      <c r="P3631" s="37">
        <v>23</v>
      </c>
      <c r="Q3631" s="37" t="s">
        <v>23</v>
      </c>
      <c r="R3631" s="9" t="str">
        <f>词典存放目录!$A$1&amp;O3631&amp;P3631&amp;Q3631</f>
        <v>F:\《自创文法查阅Excel》4.1备份\《B词汇·红宝书》\红宝书MP3分割\12 n5-し (23).mp3</v>
      </c>
      <c r="S3631" s="38"/>
      <c r="T3631" s="56"/>
      <c r="U3631" s="56"/>
      <c r="V3631" s="30" t="str">
        <f t="shared" si="341"/>
        <v/>
      </c>
      <c r="W3631" s="69"/>
      <c r="X3631" s="9" t="s">
        <v>24</v>
      </c>
    </row>
    <row r="3632" spans="1:24" s="57" customFormat="1" ht="24">
      <c r="A3632" s="31">
        <v>3836</v>
      </c>
      <c r="B3632" s="32">
        <f t="shared" ca="1" si="338"/>
        <v>0.3302640550363275</v>
      </c>
      <c r="C3632" s="130" t="s">
        <v>6777</v>
      </c>
      <c r="D3632" s="120" t="s">
        <v>6778</v>
      </c>
      <c r="E3632" s="21"/>
      <c r="F3632" s="22"/>
      <c r="G3632" s="22"/>
      <c r="H3632" s="22"/>
      <c r="I3632" s="23"/>
      <c r="J3632" s="35" t="str">
        <f t="shared" si="339"/>
        <v>➸</v>
      </c>
      <c r="K3632" s="117" t="str">
        <f>词典存放目录!$A$1&amp;L3632&amp;M3632</f>
        <v>F:\《自创文法查阅Excel》4.1备份\《B词汇·红宝书》\红宝书15版图片\3836-しめる【閉める】.jpg</v>
      </c>
      <c r="L3632" s="9" t="s">
        <v>18120</v>
      </c>
      <c r="M3632" s="117" t="s">
        <v>21749</v>
      </c>
      <c r="N3632" s="36" t="str">
        <f t="shared" si="340"/>
        <v>▶</v>
      </c>
      <c r="O3632" s="37" t="s">
        <v>17941</v>
      </c>
      <c r="P3632" s="37">
        <v>24</v>
      </c>
      <c r="Q3632" s="37" t="s">
        <v>23</v>
      </c>
      <c r="R3632" s="9" t="str">
        <f>词典存放目录!$A$1&amp;O3632&amp;P3632&amp;Q3632</f>
        <v>F:\《自创文法查阅Excel》4.1备份\《B词汇·红宝书》\红宝书MP3分割\12 n5-し (24).mp3</v>
      </c>
      <c r="S3632" s="38"/>
      <c r="T3632" s="56"/>
      <c r="U3632" s="56"/>
      <c r="V3632" s="30" t="str">
        <f t="shared" si="341"/>
        <v/>
      </c>
      <c r="W3632" s="69"/>
      <c r="X3632" s="9" t="s">
        <v>24</v>
      </c>
    </row>
    <row r="3633" spans="1:24" s="57" customFormat="1" ht="24">
      <c r="A3633" s="31">
        <v>3837</v>
      </c>
      <c r="B3633" s="32">
        <f t="shared" ca="1" si="338"/>
        <v>0.12235792154262437</v>
      </c>
      <c r="C3633" s="130" t="s">
        <v>6777</v>
      </c>
      <c r="D3633" s="120" t="s">
        <v>6779</v>
      </c>
      <c r="E3633" s="21"/>
      <c r="F3633" s="22"/>
      <c r="G3633" s="22"/>
      <c r="H3633" s="22"/>
      <c r="I3633" s="23"/>
      <c r="J3633" s="35" t="str">
        <f t="shared" si="339"/>
        <v>➸</v>
      </c>
      <c r="K3633" s="117" t="str">
        <f>词典存放目录!$A$1&amp;L3633&amp;M3633</f>
        <v>F:\《自创文法查阅Excel》4.1备份\《B词汇·红宝书》\红宝书15版图片\3837-しめる【締める】.jpg</v>
      </c>
      <c r="L3633" s="9" t="s">
        <v>18120</v>
      </c>
      <c r="M3633" s="117" t="s">
        <v>21750</v>
      </c>
      <c r="N3633" s="36" t="str">
        <f t="shared" si="340"/>
        <v>▶</v>
      </c>
      <c r="O3633" s="37" t="s">
        <v>17941</v>
      </c>
      <c r="P3633" s="37">
        <v>25</v>
      </c>
      <c r="Q3633" s="37" t="s">
        <v>23</v>
      </c>
      <c r="R3633" s="9" t="str">
        <f>词典存放目录!$A$1&amp;O3633&amp;P3633&amp;Q3633</f>
        <v>F:\《自创文法查阅Excel》4.1备份\《B词汇·红宝书》\红宝书MP3分割\12 n5-し (25).mp3</v>
      </c>
      <c r="S3633" s="38"/>
      <c r="T3633" s="56"/>
      <c r="U3633" s="56"/>
      <c r="V3633" s="30" t="str">
        <f t="shared" si="341"/>
        <v/>
      </c>
      <c r="W3633" s="29"/>
      <c r="X3633" s="9" t="s">
        <v>24</v>
      </c>
    </row>
    <row r="3634" spans="1:24" s="57" customFormat="1" ht="24">
      <c r="A3634" s="31">
        <v>3838</v>
      </c>
      <c r="B3634" s="32">
        <f t="shared" ca="1" si="338"/>
        <v>0.99153795699261571</v>
      </c>
      <c r="C3634" s="130" t="s">
        <v>6780</v>
      </c>
      <c r="D3634" s="120" t="s">
        <v>6781</v>
      </c>
      <c r="E3634" s="21"/>
      <c r="F3634" s="22"/>
      <c r="G3634" s="22"/>
      <c r="H3634" s="22"/>
      <c r="I3634" s="23"/>
      <c r="J3634" s="35" t="str">
        <f t="shared" si="339"/>
        <v>➸</v>
      </c>
      <c r="K3634" s="117" t="str">
        <f>词典存放目录!$A$1&amp;L3634&amp;M3634</f>
        <v>F:\《自创文法查阅Excel》4.1备份\《B词汇·红宝书》\红宝书15版图片\3838-じゃ【じゃ·じゃあ】.jpg</v>
      </c>
      <c r="L3634" s="9" t="s">
        <v>18120</v>
      </c>
      <c r="M3634" s="117" t="s">
        <v>21751</v>
      </c>
      <c r="N3634" s="36" t="str">
        <f t="shared" si="340"/>
        <v>▶</v>
      </c>
      <c r="O3634" s="37" t="s">
        <v>17941</v>
      </c>
      <c r="P3634" s="37">
        <v>26</v>
      </c>
      <c r="Q3634" s="37" t="s">
        <v>23</v>
      </c>
      <c r="R3634" s="9" t="str">
        <f>词典存放目录!$A$1&amp;O3634&amp;P3634&amp;Q3634</f>
        <v>F:\《自创文法查阅Excel》4.1备份\《B词汇·红宝书》\红宝书MP3分割\12 n5-し (26).mp3</v>
      </c>
      <c r="S3634" s="38"/>
      <c r="T3634" s="56"/>
      <c r="U3634" s="56"/>
      <c r="V3634" s="30" t="str">
        <f t="shared" si="341"/>
        <v/>
      </c>
      <c r="W3634" s="29"/>
      <c r="X3634" s="9" t="s">
        <v>24</v>
      </c>
    </row>
    <row r="3635" spans="1:24" s="57" customFormat="1" ht="24">
      <c r="A3635" s="31">
        <v>3839</v>
      </c>
      <c r="B3635" s="32">
        <f t="shared" ca="1" si="338"/>
        <v>0.66466191004963859</v>
      </c>
      <c r="C3635" s="130" t="s">
        <v>6782</v>
      </c>
      <c r="D3635" s="120" t="s">
        <v>6783</v>
      </c>
      <c r="E3635" s="21"/>
      <c r="F3635" s="22"/>
      <c r="G3635" s="22"/>
      <c r="H3635" s="22"/>
      <c r="I3635" s="23"/>
      <c r="J3635" s="35" t="str">
        <f t="shared" si="339"/>
        <v>➸</v>
      </c>
      <c r="K3635" s="117" t="str">
        <f>词典存放目录!$A$1&amp;L3635&amp;M3635</f>
        <v>F:\《自创文法查阅Excel》4.1备份\《B词汇·红宝书》\红宝书15版图片\3839-しゃいん【社員】.jpg</v>
      </c>
      <c r="L3635" s="9" t="s">
        <v>18120</v>
      </c>
      <c r="M3635" s="117" t="s">
        <v>21752</v>
      </c>
      <c r="N3635" s="36" t="str">
        <f t="shared" si="340"/>
        <v>▶</v>
      </c>
      <c r="O3635" s="37" t="s">
        <v>17941</v>
      </c>
      <c r="P3635" s="37">
        <v>27</v>
      </c>
      <c r="Q3635" s="37" t="s">
        <v>23</v>
      </c>
      <c r="R3635" s="9" t="str">
        <f>词典存放目录!$A$1&amp;O3635&amp;P3635&amp;Q3635</f>
        <v>F:\《自创文法查阅Excel》4.1备份\《B词汇·红宝书》\红宝书MP3分割\12 n5-し (27).mp3</v>
      </c>
      <c r="S3635" s="38"/>
      <c r="T3635" s="56"/>
      <c r="U3635" s="56"/>
      <c r="V3635" s="30" t="str">
        <f t="shared" si="341"/>
        <v/>
      </c>
      <c r="W3635" s="29"/>
      <c r="X3635" s="9" t="s">
        <v>24</v>
      </c>
    </row>
    <row r="3636" spans="1:24" s="57" customFormat="1" ht="24">
      <c r="A3636" s="31">
        <v>3840</v>
      </c>
      <c r="B3636" s="32">
        <f t="shared" ca="1" si="338"/>
        <v>0.59827988204576765</v>
      </c>
      <c r="C3636" s="130" t="s">
        <v>6784</v>
      </c>
      <c r="D3636" s="120" t="s">
        <v>6785</v>
      </c>
      <c r="E3636" s="21"/>
      <c r="F3636" s="22"/>
      <c r="G3636" s="22"/>
      <c r="H3636" s="22"/>
      <c r="I3636" s="23"/>
      <c r="J3636" s="35" t="str">
        <f t="shared" si="339"/>
        <v>➸</v>
      </c>
      <c r="K3636" s="117" t="str">
        <f>词典存放目录!$A$1&amp;L3636&amp;M3636</f>
        <v>F:\《自创文法查阅Excel》4.1备份\《B词汇·红宝书》\红宝书15版图片\3840-しゃかい【社会】.jpg</v>
      </c>
      <c r="L3636" s="9" t="s">
        <v>18120</v>
      </c>
      <c r="M3636" s="117" t="s">
        <v>21753</v>
      </c>
      <c r="N3636" s="36" t="str">
        <f t="shared" si="340"/>
        <v>▶</v>
      </c>
      <c r="O3636" s="37" t="s">
        <v>17941</v>
      </c>
      <c r="P3636" s="37">
        <v>28</v>
      </c>
      <c r="Q3636" s="37" t="s">
        <v>23</v>
      </c>
      <c r="R3636" s="9" t="str">
        <f>词典存放目录!$A$1&amp;O3636&amp;P3636&amp;Q3636</f>
        <v>F:\《自创文法查阅Excel》4.1备份\《B词汇·红宝书》\红宝书MP3分割\12 n5-し (28).mp3</v>
      </c>
      <c r="S3636" s="38"/>
      <c r="T3636" s="56"/>
      <c r="U3636" s="56"/>
      <c r="V3636" s="30" t="str">
        <f t="shared" ref="V3636:V3667" si="342">IF(COUNTA(S3636:U3636)=0,"",COUNTIF(S3636:U3636,"0")/COUNTA(S3636:U3636))</f>
        <v/>
      </c>
      <c r="W3636" s="29"/>
      <c r="X3636" s="9" t="s">
        <v>24</v>
      </c>
    </row>
    <row r="3637" spans="1:24" s="57" customFormat="1" ht="24">
      <c r="A3637" s="31">
        <v>3841</v>
      </c>
      <c r="B3637" s="32">
        <f t="shared" ca="1" si="338"/>
        <v>0.73876672872824478</v>
      </c>
      <c r="C3637" s="130" t="s">
        <v>6786</v>
      </c>
      <c r="D3637" s="120" t="s">
        <v>6787</v>
      </c>
      <c r="E3637" s="21"/>
      <c r="F3637" s="22"/>
      <c r="G3637" s="22"/>
      <c r="H3637" s="22"/>
      <c r="I3637" s="23"/>
      <c r="J3637" s="35" t="str">
        <f t="shared" si="339"/>
        <v>➸</v>
      </c>
      <c r="K3637" s="117" t="str">
        <f>词典存放目录!$A$1&amp;L3637&amp;M3637</f>
        <v>F:\《自创文法查阅Excel》4.1备份\《B词汇·红宝书》\红宝书15版图片\3841-ジャガいも【じゃが芋】.jpg</v>
      </c>
      <c r="L3637" s="9" t="s">
        <v>18120</v>
      </c>
      <c r="M3637" s="117" t="s">
        <v>21754</v>
      </c>
      <c r="N3637" s="36" t="str">
        <f t="shared" si="340"/>
        <v>▶</v>
      </c>
      <c r="O3637" s="37" t="s">
        <v>17941</v>
      </c>
      <c r="P3637" s="37">
        <v>29</v>
      </c>
      <c r="Q3637" s="37" t="s">
        <v>23</v>
      </c>
      <c r="R3637" s="9" t="str">
        <f>词典存放目录!$A$1&amp;O3637&amp;P3637&amp;Q3637</f>
        <v>F:\《自创文法查阅Excel》4.1备份\《B词汇·红宝书》\红宝书MP3分割\12 n5-し (29).mp3</v>
      </c>
      <c r="S3637" s="38"/>
      <c r="T3637" s="56"/>
      <c r="U3637" s="56"/>
      <c r="V3637" s="30" t="str">
        <f t="shared" si="342"/>
        <v/>
      </c>
      <c r="W3637" s="29"/>
      <c r="X3637" s="9" t="s">
        <v>24</v>
      </c>
    </row>
    <row r="3638" spans="1:24" s="57" customFormat="1" ht="24">
      <c r="A3638" s="31">
        <v>3842</v>
      </c>
      <c r="B3638" s="32">
        <f t="shared" ca="1" si="338"/>
        <v>0.23484452118542887</v>
      </c>
      <c r="C3638" s="130" t="s">
        <v>6788</v>
      </c>
      <c r="D3638" s="120" t="s">
        <v>6789</v>
      </c>
      <c r="E3638" s="21"/>
      <c r="F3638" s="22"/>
      <c r="G3638" s="22"/>
      <c r="H3638" s="22"/>
      <c r="I3638" s="23"/>
      <c r="J3638" s="35" t="str">
        <f t="shared" si="339"/>
        <v>➸</v>
      </c>
      <c r="K3638" s="117" t="str">
        <f>词典存放目录!$A$1&amp;L3638&amp;M3638</f>
        <v>F:\《自创文法查阅Excel》4.1备份\《B词汇·红宝书》\红宝书15版图片\3842-しやくしょ【市役所】.jpg</v>
      </c>
      <c r="L3638" s="9" t="s">
        <v>18120</v>
      </c>
      <c r="M3638" s="117" t="s">
        <v>21755</v>
      </c>
      <c r="N3638" s="36" t="str">
        <f t="shared" si="340"/>
        <v>▶</v>
      </c>
      <c r="O3638" s="37" t="s">
        <v>17941</v>
      </c>
      <c r="P3638" s="37">
        <v>30</v>
      </c>
      <c r="Q3638" s="37" t="s">
        <v>23</v>
      </c>
      <c r="R3638" s="9" t="str">
        <f>词典存放目录!$A$1&amp;O3638&amp;P3638&amp;Q3638</f>
        <v>F:\《自创文法查阅Excel》4.1备份\《B词汇·红宝书》\红宝书MP3分割\12 n5-し (30).mp3</v>
      </c>
      <c r="S3638" s="38"/>
      <c r="T3638" s="56"/>
      <c r="U3638" s="56"/>
      <c r="V3638" s="30" t="str">
        <f t="shared" si="342"/>
        <v/>
      </c>
      <c r="W3638" s="29"/>
      <c r="X3638" s="9" t="s">
        <v>24</v>
      </c>
    </row>
    <row r="3639" spans="1:24" s="57" customFormat="1" ht="24">
      <c r="A3639" s="31">
        <v>3843</v>
      </c>
      <c r="B3639" s="32">
        <f t="shared" ca="1" si="338"/>
        <v>0.17943639775405318</v>
      </c>
      <c r="C3639" s="130" t="s">
        <v>6790</v>
      </c>
      <c r="D3639" s="120" t="s">
        <v>6791</v>
      </c>
      <c r="E3639" s="21"/>
      <c r="F3639" s="22"/>
      <c r="G3639" s="22"/>
      <c r="H3639" s="22"/>
      <c r="I3639" s="23"/>
      <c r="J3639" s="35" t="str">
        <f t="shared" si="339"/>
        <v>➸</v>
      </c>
      <c r="K3639" s="117" t="str">
        <f>词典存放目录!$A$1&amp;L3639&amp;M3639</f>
        <v>F:\《自创文法查阅Excel》4.1备份\《B词汇·红宝书》\红宝书15版图片\3843-しゃしん【写真】.jpg</v>
      </c>
      <c r="L3639" s="9" t="s">
        <v>18120</v>
      </c>
      <c r="M3639" s="117" t="s">
        <v>21756</v>
      </c>
      <c r="N3639" s="36" t="str">
        <f t="shared" si="340"/>
        <v>▶</v>
      </c>
      <c r="O3639" s="37" t="s">
        <v>17941</v>
      </c>
      <c r="P3639" s="37">
        <v>31</v>
      </c>
      <c r="Q3639" s="37" t="s">
        <v>23</v>
      </c>
      <c r="R3639" s="9" t="str">
        <f>词典存放目录!$A$1&amp;O3639&amp;P3639&amp;Q3639</f>
        <v>F:\《自创文法查阅Excel》4.1备份\《B词汇·红宝书》\红宝书MP3分割\12 n5-し (31).mp3</v>
      </c>
      <c r="S3639" s="38"/>
      <c r="T3639" s="56"/>
      <c r="U3639" s="56"/>
      <c r="V3639" s="30" t="str">
        <f t="shared" si="342"/>
        <v/>
      </c>
      <c r="W3639" s="29"/>
      <c r="X3639" s="9" t="s">
        <v>24</v>
      </c>
    </row>
    <row r="3640" spans="1:24" s="57" customFormat="1" ht="24">
      <c r="A3640" s="31">
        <v>3844</v>
      </c>
      <c r="B3640" s="32">
        <f t="shared" ca="1" si="338"/>
        <v>0.33170868971737355</v>
      </c>
      <c r="C3640" s="130" t="s">
        <v>6792</v>
      </c>
      <c r="D3640" s="120" t="s">
        <v>6793</v>
      </c>
      <c r="E3640" s="21"/>
      <c r="F3640" s="22"/>
      <c r="G3640" s="22"/>
      <c r="H3640" s="22"/>
      <c r="I3640" s="23"/>
      <c r="J3640" s="35" t="str">
        <f t="shared" si="339"/>
        <v>➸</v>
      </c>
      <c r="K3640" s="117" t="str">
        <f>词典存放目录!$A$1&amp;L3640&amp;M3640</f>
        <v>F:\《自创文法查阅Excel》4.1备份\《B词汇·红宝书》\红宝书15版图片\3844-シャツ【shirt】.jpg</v>
      </c>
      <c r="L3640" s="9" t="s">
        <v>18120</v>
      </c>
      <c r="M3640" s="117" t="s">
        <v>21757</v>
      </c>
      <c r="N3640" s="36" t="str">
        <f t="shared" si="340"/>
        <v>▶</v>
      </c>
      <c r="O3640" s="37" t="s">
        <v>17941</v>
      </c>
      <c r="P3640" s="37">
        <v>32</v>
      </c>
      <c r="Q3640" s="37" t="s">
        <v>23</v>
      </c>
      <c r="R3640" s="9" t="str">
        <f>词典存放目录!$A$1&amp;O3640&amp;P3640&amp;Q3640</f>
        <v>F:\《自创文法查阅Excel》4.1备份\《B词汇·红宝书》\红宝书MP3分割\12 n5-し (32).mp3</v>
      </c>
      <c r="S3640" s="38"/>
      <c r="T3640" s="56"/>
      <c r="U3640" s="56"/>
      <c r="V3640" s="30" t="str">
        <f t="shared" si="342"/>
        <v/>
      </c>
      <c r="W3640" s="29"/>
      <c r="X3640" s="9" t="s">
        <v>24</v>
      </c>
    </row>
    <row r="3641" spans="1:24" s="57" customFormat="1" ht="24">
      <c r="A3641" s="31">
        <v>3845</v>
      </c>
      <c r="B3641" s="32">
        <f t="shared" ca="1" si="338"/>
        <v>0.91453743556320444</v>
      </c>
      <c r="C3641" s="130" t="s">
        <v>6794</v>
      </c>
      <c r="D3641" s="120" t="s">
        <v>6795</v>
      </c>
      <c r="E3641" s="21"/>
      <c r="F3641" s="22"/>
      <c r="G3641" s="22"/>
      <c r="H3641" s="22"/>
      <c r="I3641" s="23"/>
      <c r="J3641" s="35" t="str">
        <f t="shared" si="339"/>
        <v>➸</v>
      </c>
      <c r="K3641" s="117" t="str">
        <f>词典存放目录!$A$1&amp;L3641&amp;M3641</f>
        <v>F:\《自创文法查阅Excel》4.1备份\《B词汇·红宝书》\红宝书15版图片\3845-シャワー【shower】.jpg</v>
      </c>
      <c r="L3641" s="9" t="s">
        <v>18120</v>
      </c>
      <c r="M3641" s="117" t="s">
        <v>21758</v>
      </c>
      <c r="N3641" s="36" t="str">
        <f t="shared" si="340"/>
        <v>▶</v>
      </c>
      <c r="O3641" s="37" t="s">
        <v>17941</v>
      </c>
      <c r="P3641" s="37">
        <v>33</v>
      </c>
      <c r="Q3641" s="37" t="s">
        <v>23</v>
      </c>
      <c r="R3641" s="9" t="str">
        <f>词典存放目录!$A$1&amp;O3641&amp;P3641&amp;Q3641</f>
        <v>F:\《自创文法查阅Excel》4.1备份\《B词汇·红宝书》\红宝书MP3分割\12 n5-し (33).mp3</v>
      </c>
      <c r="S3641" s="38"/>
      <c r="T3641" s="56"/>
      <c r="U3641" s="56"/>
      <c r="V3641" s="30" t="str">
        <f t="shared" si="342"/>
        <v/>
      </c>
      <c r="W3641" s="29"/>
      <c r="X3641" s="9" t="s">
        <v>24</v>
      </c>
    </row>
    <row r="3642" spans="1:24" s="57" customFormat="1" ht="24">
      <c r="A3642" s="31">
        <v>3846</v>
      </c>
      <c r="B3642" s="32">
        <f t="shared" ca="1" si="338"/>
        <v>0.83634911877306084</v>
      </c>
      <c r="C3642" s="130" t="s">
        <v>6796</v>
      </c>
      <c r="D3642" s="120" t="s">
        <v>6797</v>
      </c>
      <c r="E3642" s="21"/>
      <c r="F3642" s="22"/>
      <c r="G3642" s="22"/>
      <c r="H3642" s="22"/>
      <c r="I3642" s="23"/>
      <c r="J3642" s="35" t="str">
        <f t="shared" si="339"/>
        <v>➸</v>
      </c>
      <c r="K3642" s="117" t="str">
        <f>词典存放目录!$A$1&amp;L3642&amp;M3642</f>
        <v>F:\《自创文法查阅Excel》4.1备份\《B词汇·红宝书》\红宝书15版图片\3846-しゅう【週】.jpg</v>
      </c>
      <c r="L3642" s="9" t="s">
        <v>18120</v>
      </c>
      <c r="M3642" s="117" t="s">
        <v>21759</v>
      </c>
      <c r="N3642" s="36" t="str">
        <f t="shared" si="340"/>
        <v>▶</v>
      </c>
      <c r="O3642" s="37" t="s">
        <v>17941</v>
      </c>
      <c r="P3642" s="37">
        <v>34</v>
      </c>
      <c r="Q3642" s="37" t="s">
        <v>23</v>
      </c>
      <c r="R3642" s="9" t="str">
        <f>词典存放目录!$A$1&amp;O3642&amp;P3642&amp;Q3642</f>
        <v>F:\《自创文法查阅Excel》4.1备份\《B词汇·红宝书》\红宝书MP3分割\12 n5-し (34).mp3</v>
      </c>
      <c r="S3642" s="38"/>
      <c r="T3642" s="56"/>
      <c r="U3642" s="56"/>
      <c r="V3642" s="30" t="str">
        <f t="shared" si="342"/>
        <v/>
      </c>
      <c r="W3642" s="29"/>
      <c r="X3642" s="9" t="s">
        <v>24</v>
      </c>
    </row>
    <row r="3643" spans="1:24" s="57" customFormat="1" ht="24">
      <c r="A3643" s="31">
        <v>3847</v>
      </c>
      <c r="B3643" s="32">
        <f t="shared" ca="1" si="338"/>
        <v>0.86977244554865352</v>
      </c>
      <c r="C3643" s="130" t="s">
        <v>6798</v>
      </c>
      <c r="D3643" s="120" t="s">
        <v>6799</v>
      </c>
      <c r="E3643" s="21"/>
      <c r="F3643" s="22"/>
      <c r="G3643" s="22"/>
      <c r="H3643" s="22"/>
      <c r="I3643" s="23"/>
      <c r="J3643" s="35" t="str">
        <f t="shared" si="339"/>
        <v>➸</v>
      </c>
      <c r="K3643" s="117" t="str">
        <f>词典存放目录!$A$1&amp;L3643&amp;M3643</f>
        <v>F:\《自创文法查阅Excel》4.1备份\《B词汇·红宝书》\红宝书15版图片\3847-～じゅう【～中】.jpg</v>
      </c>
      <c r="L3643" s="9" t="s">
        <v>18120</v>
      </c>
      <c r="M3643" s="117" t="s">
        <v>21760</v>
      </c>
      <c r="N3643" s="36" t="str">
        <f t="shared" si="340"/>
        <v>▶</v>
      </c>
      <c r="O3643" s="37" t="s">
        <v>17941</v>
      </c>
      <c r="P3643" s="37">
        <v>35</v>
      </c>
      <c r="Q3643" s="37" t="s">
        <v>23</v>
      </c>
      <c r="R3643" s="9" t="str">
        <f>词典存放目录!$A$1&amp;O3643&amp;P3643&amp;Q3643</f>
        <v>F:\《自创文法查阅Excel》4.1备份\《B词汇·红宝书》\红宝书MP3分割\12 n5-し (35).mp3</v>
      </c>
      <c r="S3643" s="38"/>
      <c r="T3643" s="56"/>
      <c r="U3643" s="56"/>
      <c r="V3643" s="30" t="str">
        <f t="shared" si="342"/>
        <v/>
      </c>
      <c r="W3643" s="29"/>
      <c r="X3643" s="9" t="s">
        <v>24</v>
      </c>
    </row>
    <row r="3644" spans="1:24" s="57" customFormat="1" ht="24">
      <c r="A3644" s="31">
        <v>3848</v>
      </c>
      <c r="B3644" s="32">
        <f t="shared" ca="1" si="338"/>
        <v>0.87276096289460037</v>
      </c>
      <c r="C3644" s="130" t="s">
        <v>6800</v>
      </c>
      <c r="D3644" s="120" t="s">
        <v>6801</v>
      </c>
      <c r="E3644" s="21"/>
      <c r="F3644" s="22"/>
      <c r="G3644" s="22"/>
      <c r="H3644" s="22"/>
      <c r="I3644" s="23"/>
      <c r="J3644" s="35" t="str">
        <f t="shared" si="339"/>
        <v>➸</v>
      </c>
      <c r="K3644" s="117" t="str">
        <f>词典存放目录!$A$1&amp;L3644&amp;M3644</f>
        <v>F:\《自创文法查阅Excel》4.1备份\《B词汇·红宝书》\红宝书15版图片\3848-～しゅうかん【～週間】.jpg</v>
      </c>
      <c r="L3644" s="9" t="s">
        <v>18120</v>
      </c>
      <c r="M3644" s="117" t="s">
        <v>21761</v>
      </c>
      <c r="N3644" s="36" t="str">
        <f t="shared" si="340"/>
        <v>▶</v>
      </c>
      <c r="O3644" s="37" t="s">
        <v>17941</v>
      </c>
      <c r="P3644" s="37">
        <v>36</v>
      </c>
      <c r="Q3644" s="37" t="s">
        <v>23</v>
      </c>
      <c r="R3644" s="9" t="str">
        <f>词典存放目录!$A$1&amp;O3644&amp;P3644&amp;Q3644</f>
        <v>F:\《自创文法查阅Excel》4.1备份\《B词汇·红宝书》\红宝书MP3分割\12 n5-し (36).mp3</v>
      </c>
      <c r="S3644" s="38"/>
      <c r="T3644" s="56"/>
      <c r="U3644" s="56"/>
      <c r="V3644" s="30" t="str">
        <f t="shared" si="342"/>
        <v/>
      </c>
      <c r="W3644" s="29"/>
      <c r="X3644" s="9" t="s">
        <v>24</v>
      </c>
    </row>
    <row r="3645" spans="1:24" s="57" customFormat="1" ht="24">
      <c r="A3645" s="31">
        <v>3849</v>
      </c>
      <c r="B3645" s="32">
        <f t="shared" ca="1" si="338"/>
        <v>0.31641656985173083</v>
      </c>
      <c r="C3645" s="130" t="s">
        <v>6802</v>
      </c>
      <c r="D3645" s="120" t="s">
        <v>6803</v>
      </c>
      <c r="E3645" s="21"/>
      <c r="F3645" s="22"/>
      <c r="G3645" s="22"/>
      <c r="H3645" s="22"/>
      <c r="I3645" s="23"/>
      <c r="J3645" s="35" t="str">
        <f t="shared" si="339"/>
        <v>➸</v>
      </c>
      <c r="K3645" s="117" t="str">
        <f>词典存放目录!$A$1&amp;L3645&amp;M3645</f>
        <v>F:\《自创文法查阅Excel》4.1备份\《B词汇·红宝书》\红宝书15版图片\3849-しゅうしょく【就職】.jpg</v>
      </c>
      <c r="L3645" s="9" t="s">
        <v>18120</v>
      </c>
      <c r="M3645" s="117" t="s">
        <v>21762</v>
      </c>
      <c r="N3645" s="36" t="str">
        <f t="shared" si="340"/>
        <v>▶</v>
      </c>
      <c r="O3645" s="37" t="s">
        <v>17941</v>
      </c>
      <c r="P3645" s="37">
        <v>37</v>
      </c>
      <c r="Q3645" s="37" t="s">
        <v>23</v>
      </c>
      <c r="R3645" s="9" t="str">
        <f>词典存放目录!$A$1&amp;O3645&amp;P3645&amp;Q3645</f>
        <v>F:\《自创文法查阅Excel》4.1备份\《B词汇·红宝书》\红宝书MP3分割\12 n5-し (37).mp3</v>
      </c>
      <c r="S3645" s="38"/>
      <c r="T3645" s="56"/>
      <c r="U3645" s="56"/>
      <c r="V3645" s="30" t="str">
        <f t="shared" si="342"/>
        <v/>
      </c>
      <c r="W3645" s="29"/>
      <c r="X3645" s="9" t="s">
        <v>24</v>
      </c>
    </row>
    <row r="3646" spans="1:24" s="57" customFormat="1" ht="24">
      <c r="A3646" s="31">
        <v>3850</v>
      </c>
      <c r="B3646" s="32">
        <f t="shared" ref="B3646:B3709" ca="1" si="343">RAND()</f>
        <v>0.12880215805805628</v>
      </c>
      <c r="C3646" s="130" t="s">
        <v>6804</v>
      </c>
      <c r="D3646" s="120" t="s">
        <v>6805</v>
      </c>
      <c r="E3646" s="21"/>
      <c r="F3646" s="22"/>
      <c r="G3646" s="22"/>
      <c r="H3646" s="22"/>
      <c r="I3646" s="23"/>
      <c r="J3646" s="35" t="str">
        <f t="shared" ref="J3646:J3709" si="344">HYPERLINK(K3646,"➸")</f>
        <v>➸</v>
      </c>
      <c r="K3646" s="117" t="str">
        <f>词典存放目录!$A$1&amp;L3646&amp;M3646</f>
        <v>F:\《自创文法查阅Excel》4.1备份\《B词汇·红宝书》\红宝书15版图片\3850-ジュース【juice】.jpg</v>
      </c>
      <c r="L3646" s="9" t="s">
        <v>18120</v>
      </c>
      <c r="M3646" s="117" t="s">
        <v>21763</v>
      </c>
      <c r="N3646" s="36" t="str">
        <f t="shared" ref="N3646:N3709" si="345">HYPERLINK(R3646,"▶")</f>
        <v>▶</v>
      </c>
      <c r="O3646" s="37" t="s">
        <v>17941</v>
      </c>
      <c r="P3646" s="37">
        <v>38</v>
      </c>
      <c r="Q3646" s="37" t="s">
        <v>23</v>
      </c>
      <c r="R3646" s="9" t="str">
        <f>词典存放目录!$A$1&amp;O3646&amp;P3646&amp;Q3646</f>
        <v>F:\《自创文法查阅Excel》4.1备份\《B词汇·红宝书》\红宝书MP3分割\12 n5-し (38).mp3</v>
      </c>
      <c r="S3646" s="38"/>
      <c r="T3646" s="56"/>
      <c r="U3646" s="56"/>
      <c r="V3646" s="30" t="str">
        <f t="shared" si="342"/>
        <v/>
      </c>
      <c r="W3646" s="29"/>
      <c r="X3646" s="9" t="s">
        <v>24</v>
      </c>
    </row>
    <row r="3647" spans="1:24" s="57" customFormat="1" ht="24">
      <c r="A3647" s="31">
        <v>3851</v>
      </c>
      <c r="B3647" s="32">
        <f t="shared" ca="1" si="343"/>
        <v>0.52300128975526028</v>
      </c>
      <c r="C3647" s="130" t="s">
        <v>6806</v>
      </c>
      <c r="D3647" s="120" t="s">
        <v>6807</v>
      </c>
      <c r="E3647" s="21"/>
      <c r="F3647" s="22"/>
      <c r="G3647" s="22"/>
      <c r="H3647" s="22"/>
      <c r="I3647" s="23"/>
      <c r="J3647" s="35" t="str">
        <f t="shared" si="344"/>
        <v>➸</v>
      </c>
      <c r="K3647" s="117" t="str">
        <f>词典存放目录!$A$1&amp;L3647&amp;M3647</f>
        <v>F:\《自创文法查阅Excel》4.1备份\《B词汇·红宝书》\红宝书15版图片\3851-しゅうまつ【週末】.jpg</v>
      </c>
      <c r="L3647" s="9" t="s">
        <v>18120</v>
      </c>
      <c r="M3647" s="117" t="s">
        <v>21764</v>
      </c>
      <c r="N3647" s="36" t="str">
        <f t="shared" si="345"/>
        <v>▶</v>
      </c>
      <c r="O3647" s="37" t="s">
        <v>17941</v>
      </c>
      <c r="P3647" s="37">
        <v>39</v>
      </c>
      <c r="Q3647" s="37" t="s">
        <v>23</v>
      </c>
      <c r="R3647" s="9" t="str">
        <f>词典存放目录!$A$1&amp;O3647&amp;P3647&amp;Q3647</f>
        <v>F:\《自创文法查阅Excel》4.1备份\《B词汇·红宝书》\红宝书MP3分割\12 n5-し (39).mp3</v>
      </c>
      <c r="S3647" s="38"/>
      <c r="T3647" s="56"/>
      <c r="U3647" s="56"/>
      <c r="V3647" s="30" t="str">
        <f t="shared" si="342"/>
        <v/>
      </c>
      <c r="W3647" s="29"/>
      <c r="X3647" s="9" t="s">
        <v>24</v>
      </c>
    </row>
    <row r="3648" spans="1:24" s="57" customFormat="1" ht="24">
      <c r="A3648" s="31">
        <v>3852</v>
      </c>
      <c r="B3648" s="32">
        <f t="shared" ca="1" si="343"/>
        <v>0.38620557700490776</v>
      </c>
      <c r="C3648" s="130" t="s">
        <v>6808</v>
      </c>
      <c r="D3648" s="120" t="s">
        <v>6809</v>
      </c>
      <c r="E3648" s="21"/>
      <c r="F3648" s="22"/>
      <c r="G3648" s="22"/>
      <c r="H3648" s="22"/>
      <c r="I3648" s="23"/>
      <c r="J3648" s="35" t="str">
        <f t="shared" si="344"/>
        <v>➸</v>
      </c>
      <c r="K3648" s="117" t="str">
        <f>词典存放目录!$A$1&amp;L3648&amp;M3648</f>
        <v>F:\《自创文法查阅Excel》4.1备份\《B词汇·红宝书》\红宝书15版图片\3852-じゅぎょう【授業】.jpg</v>
      </c>
      <c r="L3648" s="9" t="s">
        <v>18120</v>
      </c>
      <c r="M3648" s="117" t="s">
        <v>21765</v>
      </c>
      <c r="N3648" s="36" t="str">
        <f t="shared" si="345"/>
        <v>▶</v>
      </c>
      <c r="O3648" s="37" t="s">
        <v>17941</v>
      </c>
      <c r="P3648" s="37">
        <v>40</v>
      </c>
      <c r="Q3648" s="37" t="s">
        <v>23</v>
      </c>
      <c r="R3648" s="9" t="str">
        <f>词典存放目录!$A$1&amp;O3648&amp;P3648&amp;Q3648</f>
        <v>F:\《自创文法查阅Excel》4.1备份\《B词汇·红宝书》\红宝书MP3分割\12 n5-し (40).mp3</v>
      </c>
      <c r="S3648" s="38"/>
      <c r="T3648" s="56"/>
      <c r="U3648" s="56"/>
      <c r="V3648" s="30" t="str">
        <f t="shared" si="342"/>
        <v/>
      </c>
      <c r="W3648" s="29"/>
      <c r="X3648" s="9" t="s">
        <v>24</v>
      </c>
    </row>
    <row r="3649" spans="1:24" s="57" customFormat="1" ht="24">
      <c r="A3649" s="31">
        <v>3853</v>
      </c>
      <c r="B3649" s="32">
        <f t="shared" ca="1" si="343"/>
        <v>0.12681226733371587</v>
      </c>
      <c r="C3649" s="130" t="s">
        <v>6810</v>
      </c>
      <c r="D3649" s="120" t="s">
        <v>6811</v>
      </c>
      <c r="E3649" s="21"/>
      <c r="F3649" s="22"/>
      <c r="G3649" s="22"/>
      <c r="H3649" s="22"/>
      <c r="I3649" s="23"/>
      <c r="J3649" s="35" t="str">
        <f t="shared" si="344"/>
        <v>➸</v>
      </c>
      <c r="K3649" s="117" t="str">
        <f>词典存放目录!$A$1&amp;L3649&amp;M3649</f>
        <v>F:\《自创文法查阅Excel》4.1备份\《B词汇·红宝书》\红宝书15版图片\3853-しゅくだい【宿題】.jpg</v>
      </c>
      <c r="L3649" s="9" t="s">
        <v>18120</v>
      </c>
      <c r="M3649" s="117" t="s">
        <v>21766</v>
      </c>
      <c r="N3649" s="36" t="str">
        <f t="shared" si="345"/>
        <v>▶</v>
      </c>
      <c r="O3649" s="37" t="s">
        <v>17941</v>
      </c>
      <c r="P3649" s="37">
        <v>41</v>
      </c>
      <c r="Q3649" s="37" t="s">
        <v>23</v>
      </c>
      <c r="R3649" s="9" t="str">
        <f>词典存放目录!$A$1&amp;O3649&amp;P3649&amp;Q3649</f>
        <v>F:\《自创文法查阅Excel》4.1备份\《B词汇·红宝书》\红宝书MP3分割\12 n5-し (41).mp3</v>
      </c>
      <c r="S3649" s="38"/>
      <c r="T3649" s="56"/>
      <c r="U3649" s="56"/>
      <c r="V3649" s="30" t="str">
        <f t="shared" si="342"/>
        <v/>
      </c>
      <c r="W3649" s="29"/>
      <c r="X3649" s="9" t="s">
        <v>24</v>
      </c>
    </row>
    <row r="3650" spans="1:24" s="57" customFormat="1" ht="24">
      <c r="A3650" s="31">
        <v>3854</v>
      </c>
      <c r="B3650" s="32">
        <f t="shared" ca="1" si="343"/>
        <v>0.61488344829554398</v>
      </c>
      <c r="C3650" s="130" t="s">
        <v>6812</v>
      </c>
      <c r="D3650" s="120" t="s">
        <v>6813</v>
      </c>
      <c r="E3650" s="21"/>
      <c r="F3650" s="22"/>
      <c r="G3650" s="22"/>
      <c r="H3650" s="22"/>
      <c r="I3650" s="23"/>
      <c r="J3650" s="35" t="str">
        <f t="shared" si="344"/>
        <v>➸</v>
      </c>
      <c r="K3650" s="117" t="str">
        <f>词典存放目录!$A$1&amp;L3650&amp;M3650</f>
        <v>F:\《自创文法查阅Excel》4.1备份\《B词汇·红宝书》\红宝书15版图片\3854-しゅじん【主人】.jpg</v>
      </c>
      <c r="L3650" s="9" t="s">
        <v>18120</v>
      </c>
      <c r="M3650" s="117" t="s">
        <v>21767</v>
      </c>
      <c r="N3650" s="36" t="str">
        <f t="shared" si="345"/>
        <v>▶</v>
      </c>
      <c r="O3650" s="37" t="s">
        <v>17941</v>
      </c>
      <c r="P3650" s="37">
        <v>42</v>
      </c>
      <c r="Q3650" s="37" t="s">
        <v>23</v>
      </c>
      <c r="R3650" s="9" t="str">
        <f>词典存放目录!$A$1&amp;O3650&amp;P3650&amp;Q3650</f>
        <v>F:\《自创文法查阅Excel》4.1备份\《B词汇·红宝书》\红宝书MP3分割\12 n5-し (42).mp3</v>
      </c>
      <c r="S3650" s="38"/>
      <c r="T3650" s="56"/>
      <c r="U3650" s="56"/>
      <c r="V3650" s="30" t="str">
        <f t="shared" si="342"/>
        <v/>
      </c>
      <c r="W3650" s="29"/>
      <c r="X3650" s="9" t="s">
        <v>24</v>
      </c>
    </row>
    <row r="3651" spans="1:24" s="57" customFormat="1" ht="24">
      <c r="A3651" s="31">
        <v>3855</v>
      </c>
      <c r="B3651" s="32">
        <f t="shared" ca="1" si="343"/>
        <v>0.73746451007914782</v>
      </c>
      <c r="C3651" s="130" t="s">
        <v>6814</v>
      </c>
      <c r="D3651" s="120" t="s">
        <v>6815</v>
      </c>
      <c r="E3651" s="21"/>
      <c r="F3651" s="22"/>
      <c r="G3651" s="22"/>
      <c r="H3651" s="22"/>
      <c r="I3651" s="23"/>
      <c r="J3651" s="35" t="str">
        <f t="shared" si="344"/>
        <v>➸</v>
      </c>
      <c r="K3651" s="117" t="str">
        <f>词典存放目录!$A$1&amp;L3651&amp;M3651</f>
        <v>F:\《自创文法查阅Excel》4.1备份\《B词汇·红宝书》\红宝书15版图片\3855-しゅっさん【出産】.jpg</v>
      </c>
      <c r="L3651" s="9" t="s">
        <v>18120</v>
      </c>
      <c r="M3651" s="117" t="s">
        <v>21768</v>
      </c>
      <c r="N3651" s="36" t="str">
        <f t="shared" si="345"/>
        <v>▶</v>
      </c>
      <c r="O3651" s="37" t="s">
        <v>17941</v>
      </c>
      <c r="P3651" s="37">
        <v>43</v>
      </c>
      <c r="Q3651" s="37" t="s">
        <v>23</v>
      </c>
      <c r="R3651" s="9" t="str">
        <f>词典存放目录!$A$1&amp;O3651&amp;P3651&amp;Q3651</f>
        <v>F:\《自创文法查阅Excel》4.1备份\《B词汇·红宝书》\红宝书MP3分割\12 n5-し (43).mp3</v>
      </c>
      <c r="S3651" s="38"/>
      <c r="T3651" s="56"/>
      <c r="U3651" s="56"/>
      <c r="V3651" s="30" t="str">
        <f t="shared" si="342"/>
        <v/>
      </c>
      <c r="W3651" s="29"/>
      <c r="X3651" s="9" t="s">
        <v>24</v>
      </c>
    </row>
    <row r="3652" spans="1:24" s="57" customFormat="1" ht="24">
      <c r="A3652" s="31">
        <v>3856</v>
      </c>
      <c r="B3652" s="32">
        <f t="shared" ca="1" si="343"/>
        <v>0.94322220925245726</v>
      </c>
      <c r="C3652" s="130" t="s">
        <v>6816</v>
      </c>
      <c r="D3652" s="120" t="s">
        <v>6817</v>
      </c>
      <c r="E3652" s="21"/>
      <c r="F3652" s="22"/>
      <c r="G3652" s="22"/>
      <c r="H3652" s="22"/>
      <c r="I3652" s="23"/>
      <c r="J3652" s="35" t="str">
        <f t="shared" si="344"/>
        <v>➸</v>
      </c>
      <c r="K3652" s="117" t="str">
        <f>词典存放目录!$A$1&amp;L3652&amp;M3652</f>
        <v>F:\《自创文法查阅Excel》4.1备份\《B词汇·红宝书》\红宝书15版图片\3856-しゅっちょう【出張】.jpg</v>
      </c>
      <c r="L3652" s="9" t="s">
        <v>18120</v>
      </c>
      <c r="M3652" s="117" t="s">
        <v>21769</v>
      </c>
      <c r="N3652" s="36" t="str">
        <f t="shared" si="345"/>
        <v>▶</v>
      </c>
      <c r="O3652" s="37" t="s">
        <v>17941</v>
      </c>
      <c r="P3652" s="37">
        <v>44</v>
      </c>
      <c r="Q3652" s="37" t="s">
        <v>23</v>
      </c>
      <c r="R3652" s="9" t="str">
        <f>词典存放目录!$A$1&amp;O3652&amp;P3652&amp;Q3652</f>
        <v>F:\《自创文法查阅Excel》4.1备份\《B词汇·红宝书》\红宝书MP3分割\12 n5-し (44).mp3</v>
      </c>
      <c r="S3652" s="38"/>
      <c r="T3652" s="56"/>
      <c r="U3652" s="56"/>
      <c r="V3652" s="30" t="str">
        <f t="shared" si="342"/>
        <v/>
      </c>
      <c r="W3652" s="29"/>
      <c r="X3652" s="9" t="s">
        <v>24</v>
      </c>
    </row>
    <row r="3653" spans="1:24" s="57" customFormat="1" ht="24">
      <c r="A3653" s="31">
        <v>3857</v>
      </c>
      <c r="B3653" s="32">
        <f t="shared" ca="1" si="343"/>
        <v>0.43183266312888913</v>
      </c>
      <c r="C3653" s="130" t="s">
        <v>6818</v>
      </c>
      <c r="D3653" s="120" t="s">
        <v>6819</v>
      </c>
      <c r="E3653" s="21"/>
      <c r="F3653" s="22"/>
      <c r="G3653" s="22"/>
      <c r="H3653" s="22"/>
      <c r="I3653" s="23"/>
      <c r="J3653" s="35" t="str">
        <f t="shared" si="344"/>
        <v>➸</v>
      </c>
      <c r="K3653" s="117" t="str">
        <f>词典存放目录!$A$1&amp;L3653&amp;M3653</f>
        <v>F:\《自创文法查阅Excel》4.1备份\《B词汇·红宝书》\红宝书15版图片\3857-しゅるい【種類】.jpg</v>
      </c>
      <c r="L3653" s="9" t="s">
        <v>18120</v>
      </c>
      <c r="M3653" s="117" t="s">
        <v>21770</v>
      </c>
      <c r="N3653" s="36" t="str">
        <f t="shared" si="345"/>
        <v>▶</v>
      </c>
      <c r="O3653" s="37" t="s">
        <v>17941</v>
      </c>
      <c r="P3653" s="37">
        <v>45</v>
      </c>
      <c r="Q3653" s="37" t="s">
        <v>23</v>
      </c>
      <c r="R3653" s="9" t="str">
        <f>词典存放目录!$A$1&amp;O3653&amp;P3653&amp;Q3653</f>
        <v>F:\《自创文法查阅Excel》4.1备份\《B词汇·红宝书》\红宝书MP3分割\12 n5-し (45).mp3</v>
      </c>
      <c r="S3653" s="38"/>
      <c r="T3653" s="56"/>
      <c r="U3653" s="56"/>
      <c r="V3653" s="30" t="str">
        <f t="shared" si="342"/>
        <v/>
      </c>
      <c r="W3653" s="29"/>
      <c r="X3653" s="9" t="s">
        <v>24</v>
      </c>
    </row>
    <row r="3654" spans="1:24" s="57" customFormat="1" ht="24">
      <c r="A3654" s="31">
        <v>3858</v>
      </c>
      <c r="B3654" s="32">
        <f t="shared" ca="1" si="343"/>
        <v>0.91961782377538792</v>
      </c>
      <c r="C3654" s="130" t="s">
        <v>6820</v>
      </c>
      <c r="D3654" s="120" t="s">
        <v>6821</v>
      </c>
      <c r="E3654" s="21"/>
      <c r="F3654" s="22"/>
      <c r="G3654" s="22"/>
      <c r="H3654" s="22"/>
      <c r="I3654" s="23"/>
      <c r="J3654" s="35" t="str">
        <f t="shared" si="344"/>
        <v>➸</v>
      </c>
      <c r="K3654" s="117" t="str">
        <f>词典存放目录!$A$1&amp;L3654&amp;M3654</f>
        <v>F:\《自创文法查阅Excel》4.1备份\《B词汇·红宝书》\红宝书15版图片\3858-しょう～【小～】.jpg</v>
      </c>
      <c r="L3654" s="9" t="s">
        <v>18120</v>
      </c>
      <c r="M3654" s="117" t="s">
        <v>21771</v>
      </c>
      <c r="N3654" s="36" t="str">
        <f t="shared" si="345"/>
        <v>▶</v>
      </c>
      <c r="O3654" s="37" t="s">
        <v>17941</v>
      </c>
      <c r="P3654" s="37">
        <v>46</v>
      </c>
      <c r="Q3654" s="37" t="s">
        <v>23</v>
      </c>
      <c r="R3654" s="9" t="str">
        <f>词典存放目录!$A$1&amp;O3654&amp;P3654&amp;Q3654</f>
        <v>F:\《自创文法查阅Excel》4.1备份\《B词汇·红宝书》\红宝书MP3分割\12 n5-し (46).mp3</v>
      </c>
      <c r="S3654" s="38"/>
      <c r="T3654" s="56"/>
      <c r="U3654" s="56"/>
      <c r="V3654" s="30" t="str">
        <f t="shared" si="342"/>
        <v/>
      </c>
      <c r="W3654" s="29"/>
      <c r="X3654" s="9" t="s">
        <v>24</v>
      </c>
    </row>
    <row r="3655" spans="1:24" s="57" customFormat="1" ht="24">
      <c r="A3655" s="31">
        <v>3859</v>
      </c>
      <c r="B3655" s="32">
        <f t="shared" ca="1" si="343"/>
        <v>0.89924618144402746</v>
      </c>
      <c r="C3655" s="130" t="s">
        <v>6822</v>
      </c>
      <c r="D3655" s="120" t="s">
        <v>6823</v>
      </c>
      <c r="E3655" s="21"/>
      <c r="F3655" s="22"/>
      <c r="G3655" s="22"/>
      <c r="H3655" s="22"/>
      <c r="I3655" s="23"/>
      <c r="J3655" s="35" t="str">
        <f t="shared" si="344"/>
        <v>➸</v>
      </c>
      <c r="K3655" s="117" t="str">
        <f>词典存放目录!$A$1&amp;L3655&amp;M3655</f>
        <v>F:\《自创文法查阅Excel》4.1备份\《B词汇·红宝书》\红宝书15版图片\3859-しょうがくせい【小学生】.jpg</v>
      </c>
      <c r="L3655" s="9" t="s">
        <v>18120</v>
      </c>
      <c r="M3655" s="117" t="s">
        <v>21772</v>
      </c>
      <c r="N3655" s="36" t="str">
        <f t="shared" si="345"/>
        <v>▶</v>
      </c>
      <c r="O3655" s="37" t="s">
        <v>17941</v>
      </c>
      <c r="P3655" s="37">
        <v>47</v>
      </c>
      <c r="Q3655" s="37" t="s">
        <v>23</v>
      </c>
      <c r="R3655" s="9" t="str">
        <f>词典存放目录!$A$1&amp;O3655&amp;P3655&amp;Q3655</f>
        <v>F:\《自创文法查阅Excel》4.1备份\《B词汇·红宝书》\红宝书MP3分割\12 n5-し (47).mp3</v>
      </c>
      <c r="S3655" s="38"/>
      <c r="T3655" s="56"/>
      <c r="U3655" s="56"/>
      <c r="V3655" s="30" t="str">
        <f t="shared" si="342"/>
        <v/>
      </c>
      <c r="W3655" s="29"/>
      <c r="X3655" s="9" t="s">
        <v>24</v>
      </c>
    </row>
    <row r="3656" spans="1:24" s="57" customFormat="1" ht="24">
      <c r="A3656" s="31">
        <v>3860</v>
      </c>
      <c r="B3656" s="32">
        <f t="shared" ca="1" si="343"/>
        <v>0.63622248460080311</v>
      </c>
      <c r="C3656" s="130" t="s">
        <v>6824</v>
      </c>
      <c r="D3656" s="120" t="s">
        <v>6825</v>
      </c>
      <c r="E3656" s="21"/>
      <c r="F3656" s="22"/>
      <c r="G3656" s="22"/>
      <c r="H3656" s="22"/>
      <c r="I3656" s="23"/>
      <c r="J3656" s="35" t="str">
        <f t="shared" si="344"/>
        <v>➸</v>
      </c>
      <c r="K3656" s="117" t="str">
        <f>词典存放目录!$A$1&amp;L3656&amp;M3656</f>
        <v>F:\《自创文法查阅Excel》4.1备份\《B词汇·红宝书》\红宝书15版图片\3860-じょうず【上手】.jpg</v>
      </c>
      <c r="L3656" s="9" t="s">
        <v>18120</v>
      </c>
      <c r="M3656" s="117" t="s">
        <v>21773</v>
      </c>
      <c r="N3656" s="36" t="str">
        <f t="shared" si="345"/>
        <v>▶</v>
      </c>
      <c r="O3656" s="37" t="s">
        <v>17941</v>
      </c>
      <c r="P3656" s="37">
        <v>48</v>
      </c>
      <c r="Q3656" s="37" t="s">
        <v>23</v>
      </c>
      <c r="R3656" s="9" t="str">
        <f>词典存放目录!$A$1&amp;O3656&amp;P3656&amp;Q3656</f>
        <v>F:\《自创文法查阅Excel》4.1备份\《B词汇·红宝书》\红宝书MP3分割\12 n5-し (48).mp3</v>
      </c>
      <c r="S3656" s="38"/>
      <c r="T3656" s="56"/>
      <c r="U3656" s="56"/>
      <c r="V3656" s="30" t="str">
        <f t="shared" si="342"/>
        <v/>
      </c>
      <c r="W3656" s="29"/>
      <c r="X3656" s="9" t="s">
        <v>24</v>
      </c>
    </row>
    <row r="3657" spans="1:24" s="57" customFormat="1" ht="24">
      <c r="A3657" s="31">
        <v>3861</v>
      </c>
      <c r="B3657" s="32">
        <f t="shared" ca="1" si="343"/>
        <v>0.47616458604703971</v>
      </c>
      <c r="C3657" s="130" t="s">
        <v>6826</v>
      </c>
      <c r="D3657" s="120" t="s">
        <v>6827</v>
      </c>
      <c r="E3657" s="21"/>
      <c r="F3657" s="22"/>
      <c r="G3657" s="22"/>
      <c r="H3657" s="22"/>
      <c r="I3657" s="23"/>
      <c r="J3657" s="35" t="str">
        <f t="shared" si="344"/>
        <v>➸</v>
      </c>
      <c r="K3657" s="117" t="str">
        <f>词典存放目录!$A$1&amp;L3657&amp;M3657</f>
        <v>F:\《自创文法查阅Excel》4.1备份\《B词汇·红宝书》\红宝书15版图片\3861-しょうちゅう【焼酎】.jpg</v>
      </c>
      <c r="L3657" s="9" t="s">
        <v>18120</v>
      </c>
      <c r="M3657" s="117" t="s">
        <v>21774</v>
      </c>
      <c r="N3657" s="36" t="str">
        <f t="shared" si="345"/>
        <v>▶</v>
      </c>
      <c r="O3657" s="37" t="s">
        <v>17941</v>
      </c>
      <c r="P3657" s="37">
        <v>49</v>
      </c>
      <c r="Q3657" s="37" t="s">
        <v>23</v>
      </c>
      <c r="R3657" s="9" t="str">
        <f>词典存放目录!$A$1&amp;O3657&amp;P3657&amp;Q3657</f>
        <v>F:\《自创文法查阅Excel》4.1备份\《B词汇·红宝书》\红宝书MP3分割\12 n5-し (49).mp3</v>
      </c>
      <c r="S3657" s="38"/>
      <c r="T3657" s="56"/>
      <c r="U3657" s="56"/>
      <c r="V3657" s="30" t="str">
        <f t="shared" si="342"/>
        <v/>
      </c>
      <c r="W3657" s="29"/>
      <c r="X3657" s="9" t="s">
        <v>24</v>
      </c>
    </row>
    <row r="3658" spans="1:24" s="57" customFormat="1" ht="24">
      <c r="A3658" s="31">
        <v>3862</v>
      </c>
      <c r="B3658" s="32">
        <f t="shared" ca="1" si="343"/>
        <v>4.4934657471919714E-2</v>
      </c>
      <c r="C3658" s="130" t="s">
        <v>6828</v>
      </c>
      <c r="D3658" s="120" t="s">
        <v>6829</v>
      </c>
      <c r="E3658" s="21"/>
      <c r="F3658" s="22"/>
      <c r="G3658" s="22"/>
      <c r="H3658" s="22"/>
      <c r="I3658" s="23"/>
      <c r="J3658" s="35" t="str">
        <f t="shared" si="344"/>
        <v>➸</v>
      </c>
      <c r="K3658" s="117" t="str">
        <f>词典存放目录!$A$1&amp;L3658&amp;M3658</f>
        <v>F:\《自创文法查阅Excel》4.1备份\《B词汇·红宝书》\红宝书15版图片\3862-じょうぶ【丈夫】.jpg</v>
      </c>
      <c r="L3658" s="9" t="s">
        <v>18120</v>
      </c>
      <c r="M3658" s="117" t="s">
        <v>21775</v>
      </c>
      <c r="N3658" s="36" t="str">
        <f t="shared" si="345"/>
        <v>▶</v>
      </c>
      <c r="O3658" s="37" t="s">
        <v>17941</v>
      </c>
      <c r="P3658" s="37">
        <v>50</v>
      </c>
      <c r="Q3658" s="37" t="s">
        <v>23</v>
      </c>
      <c r="R3658" s="9" t="str">
        <f>词典存放目录!$A$1&amp;O3658&amp;P3658&amp;Q3658</f>
        <v>F:\《自创文法查阅Excel》4.1备份\《B词汇·红宝书》\红宝书MP3分割\12 n5-し (50).mp3</v>
      </c>
      <c r="S3658" s="38"/>
      <c r="T3658" s="56"/>
      <c r="U3658" s="56"/>
      <c r="V3658" s="30" t="str">
        <f t="shared" si="342"/>
        <v/>
      </c>
      <c r="W3658" s="29"/>
      <c r="X3658" s="9" t="s">
        <v>24</v>
      </c>
    </row>
    <row r="3659" spans="1:24" s="57" customFormat="1" ht="24">
      <c r="A3659" s="31">
        <v>3863</v>
      </c>
      <c r="B3659" s="32">
        <f t="shared" ca="1" si="343"/>
        <v>0.19188546970368292</v>
      </c>
      <c r="C3659" s="130" t="s">
        <v>6830</v>
      </c>
      <c r="D3659" s="120" t="s">
        <v>6831</v>
      </c>
      <c r="E3659" s="21"/>
      <c r="F3659" s="22"/>
      <c r="G3659" s="22"/>
      <c r="H3659" s="22"/>
      <c r="I3659" s="23"/>
      <c r="J3659" s="35" t="str">
        <f t="shared" si="344"/>
        <v>➸</v>
      </c>
      <c r="K3659" s="117" t="str">
        <f>词典存放目录!$A$1&amp;L3659&amp;M3659</f>
        <v>F:\《自创文法查阅Excel》4.1备份\《B词汇·红宝书》\红宝书15版图片\3863-しょうゆ【醤油】.jpg</v>
      </c>
      <c r="L3659" s="9" t="s">
        <v>18120</v>
      </c>
      <c r="M3659" s="117" t="s">
        <v>21776</v>
      </c>
      <c r="N3659" s="36" t="str">
        <f t="shared" si="345"/>
        <v>▶</v>
      </c>
      <c r="O3659" s="37" t="s">
        <v>17941</v>
      </c>
      <c r="P3659" s="37">
        <v>51</v>
      </c>
      <c r="Q3659" s="37" t="s">
        <v>23</v>
      </c>
      <c r="R3659" s="9" t="str">
        <f>词典存放目录!$A$1&amp;O3659&amp;P3659&amp;Q3659</f>
        <v>F:\《自创文法查阅Excel》4.1备份\《B词汇·红宝书》\红宝书MP3分割\12 n5-し (51).mp3</v>
      </c>
      <c r="S3659" s="38"/>
      <c r="T3659" s="56"/>
      <c r="U3659" s="56"/>
      <c r="V3659" s="30" t="str">
        <f t="shared" si="342"/>
        <v/>
      </c>
      <c r="W3659" s="29"/>
      <c r="X3659" s="9" t="s">
        <v>24</v>
      </c>
    </row>
    <row r="3660" spans="1:24" s="57" customFormat="1" ht="24">
      <c r="A3660" s="31">
        <v>3864</v>
      </c>
      <c r="B3660" s="32">
        <f t="shared" ca="1" si="343"/>
        <v>8.0139805770160666E-2</v>
      </c>
      <c r="C3660" s="130" t="s">
        <v>6832</v>
      </c>
      <c r="D3660" s="120" t="s">
        <v>6833</v>
      </c>
      <c r="E3660" s="21"/>
      <c r="F3660" s="22"/>
      <c r="G3660" s="22"/>
      <c r="H3660" s="22"/>
      <c r="I3660" s="23"/>
      <c r="J3660" s="35" t="str">
        <f t="shared" si="344"/>
        <v>➸</v>
      </c>
      <c r="K3660" s="117" t="str">
        <f>词典存放目录!$A$1&amp;L3660&amp;M3660</f>
        <v>F:\《自创文法查阅Excel》4.1备份\《B词汇·红宝书》\红宝书15版图片\3864-しょくどう【食堂】.jpg</v>
      </c>
      <c r="L3660" s="9" t="s">
        <v>18120</v>
      </c>
      <c r="M3660" s="117" t="s">
        <v>21777</v>
      </c>
      <c r="N3660" s="36" t="str">
        <f t="shared" si="345"/>
        <v>▶</v>
      </c>
      <c r="O3660" s="37" t="s">
        <v>17941</v>
      </c>
      <c r="P3660" s="37">
        <v>52</v>
      </c>
      <c r="Q3660" s="37" t="s">
        <v>23</v>
      </c>
      <c r="R3660" s="9" t="str">
        <f>词典存放目录!$A$1&amp;O3660&amp;P3660&amp;Q3660</f>
        <v>F:\《自创文法查阅Excel》4.1备份\《B词汇·红宝书》\红宝书MP3分割\12 n5-し (52).mp3</v>
      </c>
      <c r="S3660" s="38"/>
      <c r="T3660" s="56"/>
      <c r="U3660" s="56"/>
      <c r="V3660" s="30" t="str">
        <f t="shared" si="342"/>
        <v/>
      </c>
      <c r="W3660" s="29"/>
      <c r="X3660" s="9" t="s">
        <v>24</v>
      </c>
    </row>
    <row r="3661" spans="1:24" s="57" customFormat="1" ht="24">
      <c r="A3661" s="31">
        <v>3865</v>
      </c>
      <c r="B3661" s="32">
        <f t="shared" ca="1" si="343"/>
        <v>0.32468233873422436</v>
      </c>
      <c r="C3661" s="130" t="s">
        <v>6834</v>
      </c>
      <c r="D3661" s="120" t="s">
        <v>6835</v>
      </c>
      <c r="E3661" s="21"/>
      <c r="F3661" s="22"/>
      <c r="G3661" s="22"/>
      <c r="H3661" s="22"/>
      <c r="I3661" s="23"/>
      <c r="J3661" s="35" t="str">
        <f t="shared" si="344"/>
        <v>➸</v>
      </c>
      <c r="K3661" s="117" t="str">
        <f>词典存放目录!$A$1&amp;L3661&amp;M3661</f>
        <v>F:\《自创文法查阅Excel》4.1备份\《B词汇·红宝书》\红宝书15版图片\3865-じょせい【女性】.jpg</v>
      </c>
      <c r="L3661" s="9" t="s">
        <v>18120</v>
      </c>
      <c r="M3661" s="117" t="s">
        <v>21778</v>
      </c>
      <c r="N3661" s="36" t="str">
        <f t="shared" si="345"/>
        <v>▶</v>
      </c>
      <c r="O3661" s="37" t="s">
        <v>17941</v>
      </c>
      <c r="P3661" s="37">
        <v>53</v>
      </c>
      <c r="Q3661" s="37" t="s">
        <v>23</v>
      </c>
      <c r="R3661" s="9" t="str">
        <f>词典存放目录!$A$1&amp;O3661&amp;P3661&amp;Q3661</f>
        <v>F:\《自创文法查阅Excel》4.1备份\《B词汇·红宝书》\红宝书MP3分割\12 n5-し (53).mp3</v>
      </c>
      <c r="S3661" s="38"/>
      <c r="T3661" s="56"/>
      <c r="U3661" s="56"/>
      <c r="V3661" s="30" t="str">
        <f t="shared" si="342"/>
        <v/>
      </c>
      <c r="W3661" s="29"/>
      <c r="X3661" s="9" t="s">
        <v>24</v>
      </c>
    </row>
    <row r="3662" spans="1:24" s="57" customFormat="1" ht="24">
      <c r="A3662" s="31">
        <v>3866</v>
      </c>
      <c r="B3662" s="32">
        <f t="shared" ca="1" si="343"/>
        <v>0.45558406912619986</v>
      </c>
      <c r="C3662" s="130" t="s">
        <v>6836</v>
      </c>
      <c r="D3662" s="120"/>
      <c r="E3662" s="21" t="s">
        <v>32</v>
      </c>
      <c r="F3662" s="22"/>
      <c r="G3662" s="22"/>
      <c r="H3662" s="22"/>
      <c r="I3662" s="23"/>
      <c r="J3662" s="35" t="str">
        <f t="shared" si="344"/>
        <v>➸</v>
      </c>
      <c r="K3662" s="117" t="str">
        <f>词典存放目录!$A$1&amp;L3662&amp;M3662</f>
        <v>F:\《自创文法查阅Excel》4.1备份\《B词汇·红宝书》\红宝书15版图片\3866-しょっぱい.jpg</v>
      </c>
      <c r="L3662" s="9" t="s">
        <v>18120</v>
      </c>
      <c r="M3662" s="117" t="s">
        <v>21779</v>
      </c>
      <c r="N3662" s="36" t="str">
        <f t="shared" si="345"/>
        <v>▶</v>
      </c>
      <c r="O3662" s="37" t="s">
        <v>17941</v>
      </c>
      <c r="P3662" s="37">
        <v>54</v>
      </c>
      <c r="Q3662" s="37" t="s">
        <v>23</v>
      </c>
      <c r="R3662" s="9" t="str">
        <f>词典存放目录!$A$1&amp;O3662&amp;P3662&amp;Q3662</f>
        <v>F:\《自创文法查阅Excel》4.1备份\《B词汇·红宝书》\红宝书MP3分割\12 n5-し (54).mp3</v>
      </c>
      <c r="S3662" s="38"/>
      <c r="T3662" s="56"/>
      <c r="U3662" s="56"/>
      <c r="V3662" s="30" t="str">
        <f t="shared" si="342"/>
        <v/>
      </c>
      <c r="W3662" s="29"/>
      <c r="X3662" s="9" t="s">
        <v>24</v>
      </c>
    </row>
    <row r="3663" spans="1:24" s="57" customFormat="1" ht="24">
      <c r="A3663" s="31">
        <v>3867</v>
      </c>
      <c r="B3663" s="32">
        <f t="shared" ca="1" si="343"/>
        <v>0.54821482633392071</v>
      </c>
      <c r="C3663" s="130" t="s">
        <v>6837</v>
      </c>
      <c r="D3663" s="120" t="s">
        <v>6838</v>
      </c>
      <c r="E3663" s="21"/>
      <c r="F3663" s="22"/>
      <c r="G3663" s="22"/>
      <c r="H3663" s="22"/>
      <c r="I3663" s="23"/>
      <c r="J3663" s="35" t="str">
        <f t="shared" si="344"/>
        <v>➸</v>
      </c>
      <c r="K3663" s="117" t="str">
        <f>词典存放目录!$A$1&amp;L3663&amp;M3663</f>
        <v>F:\《自创文法查阅Excel》4.1备份\《B词汇·红宝书》\红宝书15版图片\3867-ショッピング【shopping】.jpg</v>
      </c>
      <c r="L3663" s="9" t="s">
        <v>18120</v>
      </c>
      <c r="M3663" s="117" t="s">
        <v>21780</v>
      </c>
      <c r="N3663" s="36" t="str">
        <f t="shared" si="345"/>
        <v>▶</v>
      </c>
      <c r="O3663" s="37" t="s">
        <v>17941</v>
      </c>
      <c r="P3663" s="37">
        <v>55</v>
      </c>
      <c r="Q3663" s="37" t="s">
        <v>23</v>
      </c>
      <c r="R3663" s="9" t="str">
        <f>词典存放目录!$A$1&amp;O3663&amp;P3663&amp;Q3663</f>
        <v>F:\《自创文法查阅Excel》4.1备份\《B词汇·红宝书》\红宝书MP3分割\12 n5-し (55).mp3</v>
      </c>
      <c r="S3663" s="38"/>
      <c r="T3663" s="56"/>
      <c r="U3663" s="56"/>
      <c r="V3663" s="30" t="str">
        <f t="shared" si="342"/>
        <v/>
      </c>
      <c r="W3663" s="29"/>
      <c r="X3663" s="9" t="s">
        <v>24</v>
      </c>
    </row>
    <row r="3664" spans="1:24" s="57" customFormat="1" ht="24">
      <c r="A3664" s="31">
        <v>3868</v>
      </c>
      <c r="B3664" s="32">
        <f t="shared" ca="1" si="343"/>
        <v>0.61474313497961774</v>
      </c>
      <c r="C3664" s="130" t="s">
        <v>6839</v>
      </c>
      <c r="D3664" s="120" t="s">
        <v>6840</v>
      </c>
      <c r="E3664" s="21"/>
      <c r="F3664" s="22"/>
      <c r="G3664" s="22"/>
      <c r="H3664" s="22"/>
      <c r="I3664" s="23"/>
      <c r="J3664" s="35" t="str">
        <f t="shared" si="344"/>
        <v>➸</v>
      </c>
      <c r="K3664" s="117" t="str">
        <f>词典存放目录!$A$1&amp;L3664&amp;M3664</f>
        <v>F:\《自创文法查阅Excel》4.1备份\《B词汇·红宝书》\红宝书15版图片\3868-しょどう【書道】.jpg</v>
      </c>
      <c r="L3664" s="9" t="s">
        <v>18120</v>
      </c>
      <c r="M3664" s="117" t="s">
        <v>21781</v>
      </c>
      <c r="N3664" s="36" t="str">
        <f t="shared" si="345"/>
        <v>▶</v>
      </c>
      <c r="O3664" s="37" t="s">
        <v>17941</v>
      </c>
      <c r="P3664" s="37">
        <v>56</v>
      </c>
      <c r="Q3664" s="37" t="s">
        <v>23</v>
      </c>
      <c r="R3664" s="9" t="str">
        <f>词典存放目录!$A$1&amp;O3664&amp;P3664&amp;Q3664</f>
        <v>F:\《自创文法查阅Excel》4.1备份\《B词汇·红宝书》\红宝书MP3分割\12 n5-し (56).mp3</v>
      </c>
      <c r="S3664" s="38"/>
      <c r="T3664" s="56"/>
      <c r="U3664" s="56"/>
      <c r="V3664" s="30" t="str">
        <f t="shared" si="342"/>
        <v/>
      </c>
      <c r="W3664" s="29"/>
      <c r="X3664" s="9" t="s">
        <v>24</v>
      </c>
    </row>
    <row r="3665" spans="1:24" s="57" customFormat="1" ht="24">
      <c r="A3665" s="31">
        <v>3869</v>
      </c>
      <c r="B3665" s="32">
        <f t="shared" ca="1" si="343"/>
        <v>0.90878827334229373</v>
      </c>
      <c r="C3665" s="130" t="s">
        <v>6841</v>
      </c>
      <c r="D3665" s="120" t="s">
        <v>6842</v>
      </c>
      <c r="E3665" s="21"/>
      <c r="F3665" s="22"/>
      <c r="G3665" s="22"/>
      <c r="H3665" s="22"/>
      <c r="I3665" s="23"/>
      <c r="J3665" s="35" t="str">
        <f t="shared" si="344"/>
        <v>➸</v>
      </c>
      <c r="K3665" s="117" t="str">
        <f>词典存放目录!$A$1&amp;L3665&amp;M3665</f>
        <v>F:\《自创文法查阅Excel》4.1备份\《B词汇·红宝书》\红宝书15版图片\3869-しょるい【書類】.jpg</v>
      </c>
      <c r="L3665" s="9" t="s">
        <v>18120</v>
      </c>
      <c r="M3665" s="117" t="s">
        <v>21782</v>
      </c>
      <c r="N3665" s="36" t="str">
        <f t="shared" si="345"/>
        <v>▶</v>
      </c>
      <c r="O3665" s="37" t="s">
        <v>17941</v>
      </c>
      <c r="P3665" s="37">
        <v>57</v>
      </c>
      <c r="Q3665" s="37" t="s">
        <v>23</v>
      </c>
      <c r="R3665" s="9" t="str">
        <f>词典存放目录!$A$1&amp;O3665&amp;P3665&amp;Q3665</f>
        <v>F:\《自创文法查阅Excel》4.1备份\《B词汇·红宝书》\红宝书MP3分割\12 n5-し (57).mp3</v>
      </c>
      <c r="S3665" s="38"/>
      <c r="T3665" s="56"/>
      <c r="U3665" s="56"/>
      <c r="V3665" s="30" t="str">
        <f t="shared" si="342"/>
        <v/>
      </c>
      <c r="W3665" s="29"/>
      <c r="X3665" s="9" t="s">
        <v>24</v>
      </c>
    </row>
    <row r="3666" spans="1:24" s="57" customFormat="1" ht="24">
      <c r="A3666" s="31">
        <v>3870</v>
      </c>
      <c r="B3666" s="32">
        <f t="shared" ca="1" si="343"/>
        <v>0.18985397447445362</v>
      </c>
      <c r="C3666" s="130" t="s">
        <v>6843</v>
      </c>
      <c r="D3666" s="120" t="s">
        <v>6844</v>
      </c>
      <c r="E3666" s="21"/>
      <c r="F3666" s="22"/>
      <c r="G3666" s="22"/>
      <c r="H3666" s="22"/>
      <c r="I3666" s="23"/>
      <c r="J3666" s="35" t="str">
        <f t="shared" si="344"/>
        <v>➸</v>
      </c>
      <c r="K3666" s="117" t="str">
        <f>词典存放目录!$A$1&amp;L3666&amp;M3666</f>
        <v>F:\《自创文法查阅Excel》4.1备份\《B词汇·红宝书》\红宝书15版图片\3870-しりょう【資料】.jpg</v>
      </c>
      <c r="L3666" s="9" t="s">
        <v>18120</v>
      </c>
      <c r="M3666" s="117" t="s">
        <v>21783</v>
      </c>
      <c r="N3666" s="36" t="str">
        <f t="shared" si="345"/>
        <v>▶</v>
      </c>
      <c r="O3666" s="37" t="s">
        <v>17941</v>
      </c>
      <c r="P3666" s="37">
        <v>58</v>
      </c>
      <c r="Q3666" s="37" t="s">
        <v>23</v>
      </c>
      <c r="R3666" s="9" t="str">
        <f>词典存放目录!$A$1&amp;O3666&amp;P3666&amp;Q3666</f>
        <v>F:\《自创文法查阅Excel》4.1备份\《B词汇·红宝书》\红宝书MP3分割\12 n5-し (58).mp3</v>
      </c>
      <c r="S3666" s="38"/>
      <c r="T3666" s="56"/>
      <c r="U3666" s="56"/>
      <c r="V3666" s="30" t="str">
        <f t="shared" si="342"/>
        <v/>
      </c>
      <c r="W3666" s="29"/>
      <c r="X3666" s="9" t="s">
        <v>24</v>
      </c>
    </row>
    <row r="3667" spans="1:24" s="57" customFormat="1" ht="24">
      <c r="A3667" s="31">
        <v>3871</v>
      </c>
      <c r="B3667" s="32">
        <f t="shared" ca="1" si="343"/>
        <v>0.4135362377576921</v>
      </c>
      <c r="C3667" s="130" t="s">
        <v>6845</v>
      </c>
      <c r="D3667" s="120" t="s">
        <v>6846</v>
      </c>
      <c r="E3667" s="21"/>
      <c r="F3667" s="22"/>
      <c r="G3667" s="22"/>
      <c r="H3667" s="22"/>
      <c r="I3667" s="23"/>
      <c r="J3667" s="35" t="str">
        <f t="shared" si="344"/>
        <v>➸</v>
      </c>
      <c r="K3667" s="117" t="str">
        <f>词典存放目录!$A$1&amp;L3667&amp;M3667</f>
        <v>F:\《自创文法查阅Excel》4.1备份\《B词汇·红宝书》\红宝书15版图片\3871-しる【知る】.jpg</v>
      </c>
      <c r="L3667" s="9" t="s">
        <v>18120</v>
      </c>
      <c r="M3667" s="117" t="s">
        <v>21784</v>
      </c>
      <c r="N3667" s="36" t="str">
        <f t="shared" si="345"/>
        <v>▶</v>
      </c>
      <c r="O3667" s="37" t="s">
        <v>17941</v>
      </c>
      <c r="P3667" s="37">
        <v>59</v>
      </c>
      <c r="Q3667" s="37" t="s">
        <v>23</v>
      </c>
      <c r="R3667" s="9" t="str">
        <f>词典存放目录!$A$1&amp;O3667&amp;P3667&amp;Q3667</f>
        <v>F:\《自创文法查阅Excel》4.1备份\《B词汇·红宝书》\红宝书MP3分割\12 n5-し (59).mp3</v>
      </c>
      <c r="S3667" s="38"/>
      <c r="T3667" s="56"/>
      <c r="U3667" s="56"/>
      <c r="V3667" s="30" t="str">
        <f t="shared" si="342"/>
        <v/>
      </c>
      <c r="W3667" s="29"/>
      <c r="X3667" s="9" t="s">
        <v>24</v>
      </c>
    </row>
    <row r="3668" spans="1:24" s="57" customFormat="1" ht="24">
      <c r="A3668" s="31">
        <v>3872</v>
      </c>
      <c r="B3668" s="32">
        <f t="shared" ca="1" si="343"/>
        <v>0.67138248032295311</v>
      </c>
      <c r="C3668" s="130" t="s">
        <v>6847</v>
      </c>
      <c r="D3668" s="120" t="s">
        <v>6848</v>
      </c>
      <c r="E3668" s="21"/>
      <c r="F3668" s="22"/>
      <c r="G3668" s="22"/>
      <c r="H3668" s="22"/>
      <c r="I3668" s="23"/>
      <c r="J3668" s="35" t="str">
        <f t="shared" si="344"/>
        <v>➸</v>
      </c>
      <c r="K3668" s="117" t="str">
        <f>词典存放目录!$A$1&amp;L3668&amp;M3668</f>
        <v>F:\《自创文法查阅Excel》4.1备份\《B词汇·红宝书》\红宝书15版图片\3872-しろ【白】.jpg</v>
      </c>
      <c r="L3668" s="9" t="s">
        <v>18120</v>
      </c>
      <c r="M3668" s="117" t="s">
        <v>21785</v>
      </c>
      <c r="N3668" s="36" t="str">
        <f t="shared" si="345"/>
        <v>▶</v>
      </c>
      <c r="O3668" s="37" t="s">
        <v>17941</v>
      </c>
      <c r="P3668" s="37">
        <v>60</v>
      </c>
      <c r="Q3668" s="37" t="s">
        <v>23</v>
      </c>
      <c r="R3668" s="9" t="str">
        <f>词典存放目录!$A$1&amp;O3668&amp;P3668&amp;Q3668</f>
        <v>F:\《自创文法查阅Excel》4.1备份\《B词汇·红宝书》\红宝书MP3分割\12 n5-し (60).mp3</v>
      </c>
      <c r="S3668" s="38"/>
      <c r="T3668" s="56"/>
      <c r="U3668" s="56"/>
      <c r="V3668" s="30" t="str">
        <f t="shared" ref="V3668:V3699" si="346">IF(COUNTA(S3668:U3668)=0,"",COUNTIF(S3668:U3668,"0")/COUNTA(S3668:U3668))</f>
        <v/>
      </c>
      <c r="W3668" s="29"/>
      <c r="X3668" s="9" t="s">
        <v>24</v>
      </c>
    </row>
    <row r="3669" spans="1:24" s="57" customFormat="1" ht="24">
      <c r="A3669" s="31">
        <v>3873</v>
      </c>
      <c r="B3669" s="32">
        <f t="shared" ca="1" si="343"/>
        <v>3.6511800233592462E-2</v>
      </c>
      <c r="C3669" s="130" t="s">
        <v>6849</v>
      </c>
      <c r="D3669" s="120" t="s">
        <v>6850</v>
      </c>
      <c r="E3669" s="21" t="s">
        <v>32</v>
      </c>
      <c r="F3669" s="22"/>
      <c r="G3669" s="22"/>
      <c r="H3669" s="22"/>
      <c r="I3669" s="23"/>
      <c r="J3669" s="35" t="str">
        <f t="shared" si="344"/>
        <v>➸</v>
      </c>
      <c r="K3669" s="117" t="str">
        <f>词典存放目录!$A$1&amp;L3669&amp;M3669</f>
        <v>F:\《自创文法查阅Excel》4.1备份\《B词汇·红宝书》\红宝书15版图片\3873-しろい【白い】.jpg</v>
      </c>
      <c r="L3669" s="9" t="s">
        <v>18120</v>
      </c>
      <c r="M3669" s="117" t="s">
        <v>21786</v>
      </c>
      <c r="N3669" s="36" t="str">
        <f t="shared" si="345"/>
        <v>▶</v>
      </c>
      <c r="O3669" s="37" t="s">
        <v>17941</v>
      </c>
      <c r="P3669" s="37">
        <v>61</v>
      </c>
      <c r="Q3669" s="37" t="s">
        <v>23</v>
      </c>
      <c r="R3669" s="9" t="str">
        <f>词典存放目录!$A$1&amp;O3669&amp;P3669&amp;Q3669</f>
        <v>F:\《自创文法查阅Excel》4.1备份\《B词汇·红宝书》\红宝书MP3分割\12 n5-し (61).mp3</v>
      </c>
      <c r="S3669" s="38"/>
      <c r="T3669" s="56"/>
      <c r="U3669" s="56"/>
      <c r="V3669" s="30" t="str">
        <f t="shared" si="346"/>
        <v/>
      </c>
      <c r="W3669" s="29"/>
      <c r="X3669" s="9" t="s">
        <v>24</v>
      </c>
    </row>
    <row r="3670" spans="1:24" s="57" customFormat="1" ht="24">
      <c r="A3670" s="31">
        <v>3874</v>
      </c>
      <c r="B3670" s="32">
        <f t="shared" ca="1" si="343"/>
        <v>0.76747980815155137</v>
      </c>
      <c r="C3670" s="130" t="s">
        <v>6851</v>
      </c>
      <c r="D3670" s="120" t="s">
        <v>6852</v>
      </c>
      <c r="E3670" s="21"/>
      <c r="F3670" s="22"/>
      <c r="G3670" s="22"/>
      <c r="H3670" s="22"/>
      <c r="I3670" s="23"/>
      <c r="J3670" s="35" t="str">
        <f t="shared" si="344"/>
        <v>➸</v>
      </c>
      <c r="K3670" s="117" t="str">
        <f>词典存放目录!$A$1&amp;L3670&amp;M3670</f>
        <v>F:\《自创文法查阅Excel》4.1备份\《B词汇·红宝书》\红宝书15版图片\3874-～じん【～人】.jpg</v>
      </c>
      <c r="L3670" s="9" t="s">
        <v>18120</v>
      </c>
      <c r="M3670" s="117" t="s">
        <v>21787</v>
      </c>
      <c r="N3670" s="36" t="str">
        <f t="shared" si="345"/>
        <v>▶</v>
      </c>
      <c r="O3670" s="37" t="s">
        <v>17941</v>
      </c>
      <c r="P3670" s="37">
        <v>62</v>
      </c>
      <c r="Q3670" s="37" t="s">
        <v>23</v>
      </c>
      <c r="R3670" s="9" t="str">
        <f>词典存放目录!$A$1&amp;O3670&amp;P3670&amp;Q3670</f>
        <v>F:\《自创文法查阅Excel》4.1备份\《B词汇·红宝书》\红宝书MP3分割\12 n5-し (62).mp3</v>
      </c>
      <c r="S3670" s="38"/>
      <c r="T3670" s="56"/>
      <c r="U3670" s="56"/>
      <c r="V3670" s="30" t="str">
        <f t="shared" si="346"/>
        <v/>
      </c>
      <c r="W3670" s="29"/>
      <c r="X3670" s="9" t="s">
        <v>24</v>
      </c>
    </row>
    <row r="3671" spans="1:24" s="57" customFormat="1" ht="24">
      <c r="A3671" s="31">
        <v>3875</v>
      </c>
      <c r="B3671" s="32">
        <f t="shared" ca="1" si="343"/>
        <v>0.43883858506799223</v>
      </c>
      <c r="C3671" s="130" t="s">
        <v>6853</v>
      </c>
      <c r="D3671" s="120" t="s">
        <v>6854</v>
      </c>
      <c r="E3671" s="21"/>
      <c r="F3671" s="22"/>
      <c r="G3671" s="22"/>
      <c r="H3671" s="22"/>
      <c r="I3671" s="23"/>
      <c r="J3671" s="35" t="str">
        <f t="shared" si="344"/>
        <v>➸</v>
      </c>
      <c r="K3671" s="117" t="str">
        <f>词典存放目录!$A$1&amp;L3671&amp;M3671</f>
        <v>F:\《自创文法查阅Excel》4.1备份\《B词汇·红宝书》\红宝书15版图片\3875-しんごう【信号】.jpg</v>
      </c>
      <c r="L3671" s="9" t="s">
        <v>18120</v>
      </c>
      <c r="M3671" s="117" t="s">
        <v>21788</v>
      </c>
      <c r="N3671" s="36" t="str">
        <f t="shared" si="345"/>
        <v>▶</v>
      </c>
      <c r="O3671" s="37" t="s">
        <v>17941</v>
      </c>
      <c r="P3671" s="37">
        <v>63</v>
      </c>
      <c r="Q3671" s="37" t="s">
        <v>23</v>
      </c>
      <c r="R3671" s="9" t="str">
        <f>词典存放目录!$A$1&amp;O3671&amp;P3671&amp;Q3671</f>
        <v>F:\《自创文法查阅Excel》4.1备份\《B词汇·红宝书》\红宝书MP3分割\12 n5-し (63).mp3</v>
      </c>
      <c r="S3671" s="38"/>
      <c r="T3671" s="56"/>
      <c r="U3671" s="56"/>
      <c r="V3671" s="30" t="str">
        <f t="shared" si="346"/>
        <v/>
      </c>
      <c r="W3671" s="69"/>
      <c r="X3671" s="9" t="s">
        <v>24</v>
      </c>
    </row>
    <row r="3672" spans="1:24" s="57" customFormat="1" ht="24">
      <c r="A3672" s="31">
        <v>3876</v>
      </c>
      <c r="B3672" s="32">
        <f t="shared" ca="1" si="343"/>
        <v>0.92538672504611441</v>
      </c>
      <c r="C3672" s="130" t="s">
        <v>6855</v>
      </c>
      <c r="D3672" s="120" t="s">
        <v>6856</v>
      </c>
      <c r="E3672" s="21"/>
      <c r="F3672" s="22"/>
      <c r="G3672" s="22"/>
      <c r="H3672" s="22"/>
      <c r="I3672" s="23"/>
      <c r="J3672" s="35" t="str">
        <f t="shared" si="344"/>
        <v>➸</v>
      </c>
      <c r="K3672" s="117" t="str">
        <f>词典存放目录!$A$1&amp;L3672&amp;M3672</f>
        <v>F:\《自创文法查阅Excel》4.1备份\《B词汇·红宝书》\红宝书15版图片\3876-しんじる【信じる】.jpg</v>
      </c>
      <c r="L3672" s="9" t="s">
        <v>18120</v>
      </c>
      <c r="M3672" s="117" t="s">
        <v>21789</v>
      </c>
      <c r="N3672" s="36" t="str">
        <f t="shared" si="345"/>
        <v>▶</v>
      </c>
      <c r="O3672" s="37" t="s">
        <v>17941</v>
      </c>
      <c r="P3672" s="37">
        <v>64</v>
      </c>
      <c r="Q3672" s="37" t="s">
        <v>23</v>
      </c>
      <c r="R3672" s="9" t="str">
        <f>词典存放目录!$A$1&amp;O3672&amp;P3672&amp;Q3672</f>
        <v>F:\《自创文法查阅Excel》4.1备份\《B词汇·红宝书》\红宝书MP3分割\12 n5-し (64).mp3</v>
      </c>
      <c r="S3672" s="38"/>
      <c r="T3672" s="56"/>
      <c r="U3672" s="56"/>
      <c r="V3672" s="30" t="str">
        <f t="shared" si="346"/>
        <v/>
      </c>
      <c r="W3672" s="29"/>
      <c r="X3672" s="9" t="s">
        <v>24</v>
      </c>
    </row>
    <row r="3673" spans="1:24" s="57" customFormat="1" ht="24">
      <c r="A3673" s="31">
        <v>3877</v>
      </c>
      <c r="B3673" s="32">
        <f t="shared" ca="1" si="343"/>
        <v>8.1839679445324887E-2</v>
      </c>
      <c r="C3673" s="130" t="s">
        <v>6857</v>
      </c>
      <c r="D3673" s="120" t="s">
        <v>6858</v>
      </c>
      <c r="E3673" s="21"/>
      <c r="F3673" s="22"/>
      <c r="G3673" s="22"/>
      <c r="H3673" s="22"/>
      <c r="I3673" s="23"/>
      <c r="J3673" s="35" t="str">
        <f t="shared" si="344"/>
        <v>➸</v>
      </c>
      <c r="K3673" s="117" t="str">
        <f>词典存放目录!$A$1&amp;L3673&amp;M3673</f>
        <v>F:\《自创文法查阅Excel》4.1备份\《B词汇·红宝书》\红宝书15版图片\3877-しんせん【新鮮】.jpg</v>
      </c>
      <c r="L3673" s="9" t="s">
        <v>18120</v>
      </c>
      <c r="M3673" s="117" t="s">
        <v>21790</v>
      </c>
      <c r="N3673" s="36" t="str">
        <f t="shared" si="345"/>
        <v>▶</v>
      </c>
      <c r="O3673" s="37" t="s">
        <v>17941</v>
      </c>
      <c r="P3673" s="37">
        <v>65</v>
      </c>
      <c r="Q3673" s="37" t="s">
        <v>23</v>
      </c>
      <c r="R3673" s="9" t="str">
        <f>词典存放目录!$A$1&amp;O3673&amp;P3673&amp;Q3673</f>
        <v>F:\《自创文法查阅Excel》4.1备份\《B词汇·红宝书》\红宝书MP3分割\12 n5-し (65).mp3</v>
      </c>
      <c r="S3673" s="38"/>
      <c r="T3673" s="56"/>
      <c r="U3673" s="56"/>
      <c r="V3673" s="30" t="str">
        <f t="shared" si="346"/>
        <v/>
      </c>
      <c r="W3673" s="29"/>
      <c r="X3673" s="9" t="s">
        <v>24</v>
      </c>
    </row>
    <row r="3674" spans="1:24" s="57" customFormat="1" ht="24">
      <c r="A3674" s="31">
        <v>3878</v>
      </c>
      <c r="B3674" s="32">
        <f t="shared" ca="1" si="343"/>
        <v>0.7422242753318492</v>
      </c>
      <c r="C3674" s="130" t="s">
        <v>6859</v>
      </c>
      <c r="D3674" s="120" t="s">
        <v>6860</v>
      </c>
      <c r="E3674" s="21"/>
      <c r="F3674" s="22"/>
      <c r="G3674" s="22"/>
      <c r="H3674" s="22"/>
      <c r="I3674" s="23"/>
      <c r="J3674" s="35" t="str">
        <f t="shared" si="344"/>
        <v>➸</v>
      </c>
      <c r="K3674" s="117" t="str">
        <f>词典存放目录!$A$1&amp;L3674&amp;M3674</f>
        <v>F:\《自创文法查阅Excel》4.1备份\《B词汇·红宝书》\红宝书15版图片\3878-しんねん【新年】.jpg</v>
      </c>
      <c r="L3674" s="9" t="s">
        <v>18120</v>
      </c>
      <c r="M3674" s="117" t="s">
        <v>21791</v>
      </c>
      <c r="N3674" s="36" t="str">
        <f t="shared" si="345"/>
        <v>▶</v>
      </c>
      <c r="O3674" s="37" t="s">
        <v>17941</v>
      </c>
      <c r="P3674" s="37">
        <v>66</v>
      </c>
      <c r="Q3674" s="37" t="s">
        <v>23</v>
      </c>
      <c r="R3674" s="9" t="str">
        <f>词典存放目录!$A$1&amp;O3674&amp;P3674&amp;Q3674</f>
        <v>F:\《自创文法查阅Excel》4.1备份\《B词汇·红宝书》\红宝书MP3分割\12 n5-し (66).mp3</v>
      </c>
      <c r="S3674" s="38"/>
      <c r="T3674" s="56"/>
      <c r="U3674" s="56"/>
      <c r="V3674" s="30" t="str">
        <f t="shared" si="346"/>
        <v/>
      </c>
      <c r="W3674" s="29"/>
      <c r="X3674" s="9" t="s">
        <v>24</v>
      </c>
    </row>
    <row r="3675" spans="1:24" s="57" customFormat="1" ht="24">
      <c r="A3675" s="31">
        <v>3879</v>
      </c>
      <c r="B3675" s="32">
        <f t="shared" ca="1" si="343"/>
        <v>0.93370420824601752</v>
      </c>
      <c r="C3675" s="130" t="s">
        <v>6861</v>
      </c>
      <c r="D3675" s="120" t="s">
        <v>6862</v>
      </c>
      <c r="E3675" s="21"/>
      <c r="F3675" s="22"/>
      <c r="G3675" s="22"/>
      <c r="H3675" s="22"/>
      <c r="I3675" s="23"/>
      <c r="J3675" s="35" t="str">
        <f t="shared" si="344"/>
        <v>➸</v>
      </c>
      <c r="K3675" s="117" t="str">
        <f>词典存放目录!$A$1&amp;L3675&amp;M3675</f>
        <v>F:\《自创文法查阅Excel》4.1备份\《B词汇·红宝书》\红宝书15版图片\3879-しんぶん【新聞】.jpg</v>
      </c>
      <c r="L3675" s="9" t="s">
        <v>18120</v>
      </c>
      <c r="M3675" s="117" t="s">
        <v>21792</v>
      </c>
      <c r="N3675" s="36" t="str">
        <f t="shared" si="345"/>
        <v>▶</v>
      </c>
      <c r="O3675" s="37" t="s">
        <v>17941</v>
      </c>
      <c r="P3675" s="37">
        <v>67</v>
      </c>
      <c r="Q3675" s="37" t="s">
        <v>23</v>
      </c>
      <c r="R3675" s="9" t="str">
        <f>词典存放目录!$A$1&amp;O3675&amp;P3675&amp;Q3675</f>
        <v>F:\《自创文法查阅Excel》4.1备份\《B词汇·红宝书》\红宝书MP3分割\12 n5-し (67).mp3</v>
      </c>
      <c r="S3675" s="38"/>
      <c r="T3675" s="56"/>
      <c r="U3675" s="56"/>
      <c r="V3675" s="30" t="str">
        <f t="shared" si="346"/>
        <v/>
      </c>
      <c r="W3675" s="29"/>
      <c r="X3675" s="9" t="s">
        <v>24</v>
      </c>
    </row>
    <row r="3676" spans="1:24" s="57" customFormat="1" ht="24">
      <c r="A3676" s="31">
        <v>3880</v>
      </c>
      <c r="B3676" s="32">
        <f t="shared" ca="1" si="343"/>
        <v>0.28940388911061976</v>
      </c>
      <c r="C3676" s="131" t="s">
        <v>235</v>
      </c>
      <c r="D3676" s="122" t="s">
        <v>6863</v>
      </c>
      <c r="E3676" s="21"/>
      <c r="F3676" s="22"/>
      <c r="G3676" s="22"/>
      <c r="H3676" s="22"/>
      <c r="I3676" s="23"/>
      <c r="J3676" s="35" t="str">
        <f t="shared" si="344"/>
        <v>➸</v>
      </c>
      <c r="K3676" s="117" t="str">
        <f>词典存放目录!$A$1&amp;L3676&amp;M3676</f>
        <v>F:\《自创文法查阅Excel》4.1备份\《B词汇·红宝书》\红宝书15版图片\3880-し【市】.jpg</v>
      </c>
      <c r="L3676" s="9" t="s">
        <v>18120</v>
      </c>
      <c r="M3676" s="117" t="s">
        <v>21793</v>
      </c>
      <c r="N3676" s="36" t="str">
        <f t="shared" si="345"/>
        <v>▶</v>
      </c>
      <c r="O3676" s="37" t="s">
        <v>17942</v>
      </c>
      <c r="P3676" s="37">
        <v>1</v>
      </c>
      <c r="Q3676" s="37" t="s">
        <v>23</v>
      </c>
      <c r="R3676" s="9" t="str">
        <f>词典存放目录!$A$1&amp;O3676&amp;P3676&amp;Q3676</f>
        <v>F:\《自创文法查阅Excel》4.1备份\《B词汇·红宝书》\红宝书MP3分割\12 n4-し (1).mp3</v>
      </c>
      <c r="S3676" s="38"/>
      <c r="T3676" s="56"/>
      <c r="U3676" s="56"/>
      <c r="V3676" s="30" t="str">
        <f t="shared" si="346"/>
        <v/>
      </c>
      <c r="W3676" s="29"/>
      <c r="X3676" s="9" t="s">
        <v>113</v>
      </c>
    </row>
    <row r="3677" spans="1:24" s="57" customFormat="1" ht="24">
      <c r="A3677" s="31">
        <v>3881</v>
      </c>
      <c r="B3677" s="32">
        <f t="shared" ca="1" si="343"/>
        <v>0.77118923502186854</v>
      </c>
      <c r="C3677" s="131" t="s">
        <v>571</v>
      </c>
      <c r="D3677" s="122" t="s">
        <v>6864</v>
      </c>
      <c r="E3677" s="21"/>
      <c r="F3677" s="22"/>
      <c r="G3677" s="22"/>
      <c r="H3677" s="22"/>
      <c r="I3677" s="23"/>
      <c r="J3677" s="35" t="str">
        <f t="shared" si="344"/>
        <v>➸</v>
      </c>
      <c r="K3677" s="117" t="str">
        <f>词典存放目录!$A$1&amp;L3677&amp;M3677</f>
        <v>F:\《自创文法查阅Excel》4.1备份\《B词汇·红宝书》\红宝书15版图片\3881-じ【字】.jpg</v>
      </c>
      <c r="L3677" s="9" t="s">
        <v>18120</v>
      </c>
      <c r="M3677" s="117" t="s">
        <v>21794</v>
      </c>
      <c r="N3677" s="36" t="str">
        <f t="shared" si="345"/>
        <v>▶</v>
      </c>
      <c r="O3677" s="37" t="s">
        <v>17942</v>
      </c>
      <c r="P3677" s="37">
        <v>2</v>
      </c>
      <c r="Q3677" s="37" t="s">
        <v>23</v>
      </c>
      <c r="R3677" s="9" t="str">
        <f>词典存放目录!$A$1&amp;O3677&amp;P3677&amp;Q3677</f>
        <v>F:\《自创文法查阅Excel》4.1备份\《B词汇·红宝书》\红宝书MP3分割\12 n4-し (2).mp3</v>
      </c>
      <c r="S3677" s="38"/>
      <c r="T3677" s="56"/>
      <c r="U3677" s="56"/>
      <c r="V3677" s="30" t="str">
        <f t="shared" si="346"/>
        <v/>
      </c>
      <c r="W3677" s="29"/>
      <c r="X3677" s="9" t="s">
        <v>113</v>
      </c>
    </row>
    <row r="3678" spans="1:24" s="57" customFormat="1" ht="24">
      <c r="A3678" s="31">
        <v>3882</v>
      </c>
      <c r="B3678" s="32">
        <f t="shared" ca="1" si="343"/>
        <v>0.34364917660695427</v>
      </c>
      <c r="C3678" s="131" t="s">
        <v>6865</v>
      </c>
      <c r="D3678" s="122" t="s">
        <v>6866</v>
      </c>
      <c r="E3678" s="21"/>
      <c r="F3678" s="22"/>
      <c r="G3678" s="22"/>
      <c r="H3678" s="22"/>
      <c r="I3678" s="23"/>
      <c r="J3678" s="35" t="str">
        <f t="shared" si="344"/>
        <v>➸</v>
      </c>
      <c r="K3678" s="117" t="str">
        <f>词典存放目录!$A$1&amp;L3678&amp;M3678</f>
        <v>F:\《自创文法查阅Excel》4.1备份\《B词汇·红宝书》\红宝书15版图片\3882-しあい【試合】.jpg</v>
      </c>
      <c r="L3678" s="9" t="s">
        <v>18120</v>
      </c>
      <c r="M3678" s="117" t="s">
        <v>21795</v>
      </c>
      <c r="N3678" s="36" t="str">
        <f t="shared" si="345"/>
        <v>▶</v>
      </c>
      <c r="O3678" s="37" t="s">
        <v>17942</v>
      </c>
      <c r="P3678" s="37">
        <v>3</v>
      </c>
      <c r="Q3678" s="37" t="s">
        <v>23</v>
      </c>
      <c r="R3678" s="9" t="str">
        <f>词典存放目录!$A$1&amp;O3678&amp;P3678&amp;Q3678</f>
        <v>F:\《自创文法查阅Excel》4.1备份\《B词汇·红宝书》\红宝书MP3分割\12 n4-し (3).mp3</v>
      </c>
      <c r="S3678" s="38"/>
      <c r="T3678" s="56"/>
      <c r="U3678" s="56"/>
      <c r="V3678" s="30" t="str">
        <f t="shared" si="346"/>
        <v/>
      </c>
      <c r="W3678" s="29"/>
      <c r="X3678" s="9" t="s">
        <v>113</v>
      </c>
    </row>
    <row r="3679" spans="1:24" s="57" customFormat="1" ht="24">
      <c r="A3679" s="31">
        <v>3883</v>
      </c>
      <c r="B3679" s="32">
        <f t="shared" ca="1" si="343"/>
        <v>0.38712821183766699</v>
      </c>
      <c r="C3679" s="131" t="s">
        <v>6867</v>
      </c>
      <c r="D3679" s="122" t="s">
        <v>6868</v>
      </c>
      <c r="E3679" s="21"/>
      <c r="F3679" s="22"/>
      <c r="G3679" s="22"/>
      <c r="H3679" s="22"/>
      <c r="I3679" s="23"/>
      <c r="J3679" s="35" t="str">
        <f t="shared" si="344"/>
        <v>➸</v>
      </c>
      <c r="K3679" s="117" t="str">
        <f>词典存放目录!$A$1&amp;L3679&amp;M3679</f>
        <v>F:\《自创文法查阅Excel》4.1备份\《B词汇·红宝书》\红宝书15版图片\3883-しあわせ【幸せ】.jpg</v>
      </c>
      <c r="L3679" s="9" t="s">
        <v>18120</v>
      </c>
      <c r="M3679" s="117" t="s">
        <v>21796</v>
      </c>
      <c r="N3679" s="36" t="str">
        <f t="shared" si="345"/>
        <v>▶</v>
      </c>
      <c r="O3679" s="37" t="s">
        <v>17942</v>
      </c>
      <c r="P3679" s="37">
        <v>4</v>
      </c>
      <c r="Q3679" s="37" t="s">
        <v>23</v>
      </c>
      <c r="R3679" s="9" t="str">
        <f>词典存放目录!$A$1&amp;O3679&amp;P3679&amp;Q3679</f>
        <v>F:\《自创文法查阅Excel》4.1备份\《B词汇·红宝书》\红宝书MP3分割\12 n4-し (4).mp3</v>
      </c>
      <c r="S3679" s="38"/>
      <c r="T3679" s="56"/>
      <c r="U3679" s="56"/>
      <c r="V3679" s="30" t="str">
        <f t="shared" si="346"/>
        <v/>
      </c>
      <c r="W3679" s="29"/>
      <c r="X3679" s="9" t="s">
        <v>113</v>
      </c>
    </row>
    <row r="3680" spans="1:24" s="57" customFormat="1" ht="24">
      <c r="A3680" s="31">
        <v>3884</v>
      </c>
      <c r="B3680" s="32">
        <f t="shared" ca="1" si="343"/>
        <v>0.90294516573994765</v>
      </c>
      <c r="C3680" s="131" t="s">
        <v>6869</v>
      </c>
      <c r="D3680" s="122" t="s">
        <v>6870</v>
      </c>
      <c r="E3680" s="21"/>
      <c r="F3680" s="22"/>
      <c r="G3680" s="22"/>
      <c r="H3680" s="22"/>
      <c r="I3680" s="23"/>
      <c r="J3680" s="35" t="str">
        <f t="shared" si="344"/>
        <v>➸</v>
      </c>
      <c r="K3680" s="117" t="str">
        <f>词典存放目录!$A$1&amp;L3680&amp;M3680</f>
        <v>F:\《自创文法查阅Excel》4.1备份\《B词汇·红宝书》\红宝书15版图片\3884-じかい【次回】.jpg</v>
      </c>
      <c r="L3680" s="9" t="s">
        <v>18120</v>
      </c>
      <c r="M3680" s="117" t="s">
        <v>21797</v>
      </c>
      <c r="N3680" s="36" t="str">
        <f t="shared" si="345"/>
        <v>▶</v>
      </c>
      <c r="O3680" s="37" t="s">
        <v>17942</v>
      </c>
      <c r="P3680" s="37">
        <v>5</v>
      </c>
      <c r="Q3680" s="37" t="s">
        <v>23</v>
      </c>
      <c r="R3680" s="9" t="str">
        <f>词典存放目录!$A$1&amp;O3680&amp;P3680&amp;Q3680</f>
        <v>F:\《自创文法查阅Excel》4.1备份\《B词汇·红宝书》\红宝书MP3分割\12 n4-し (5).mp3</v>
      </c>
      <c r="S3680" s="38"/>
      <c r="T3680" s="56"/>
      <c r="U3680" s="56"/>
      <c r="V3680" s="30" t="str">
        <f t="shared" si="346"/>
        <v/>
      </c>
      <c r="W3680" s="29"/>
      <c r="X3680" s="9" t="s">
        <v>113</v>
      </c>
    </row>
    <row r="3681" spans="1:24" s="57" customFormat="1" ht="24">
      <c r="A3681" s="31">
        <v>3885</v>
      </c>
      <c r="B3681" s="32">
        <f t="shared" ca="1" si="343"/>
        <v>0.15068570530513858</v>
      </c>
      <c r="C3681" s="131" t="s">
        <v>6871</v>
      </c>
      <c r="D3681" s="122" t="s">
        <v>6872</v>
      </c>
      <c r="E3681" s="21"/>
      <c r="F3681" s="22"/>
      <c r="G3681" s="22"/>
      <c r="H3681" s="22"/>
      <c r="I3681" s="23"/>
      <c r="J3681" s="35" t="str">
        <f t="shared" si="344"/>
        <v>➸</v>
      </c>
      <c r="K3681" s="117" t="str">
        <f>词典存放目录!$A$1&amp;L3681&amp;M3681</f>
        <v>F:\《自创文法查阅Excel》4.1备份\《B词汇·红宝书》\红宝书15版图片\3885-しかく【四角】.jpg</v>
      </c>
      <c r="L3681" s="9" t="s">
        <v>18120</v>
      </c>
      <c r="M3681" s="117" t="s">
        <v>21798</v>
      </c>
      <c r="N3681" s="36" t="str">
        <f t="shared" si="345"/>
        <v>▶</v>
      </c>
      <c r="O3681" s="37" t="s">
        <v>17942</v>
      </c>
      <c r="P3681" s="37">
        <v>6</v>
      </c>
      <c r="Q3681" s="37" t="s">
        <v>23</v>
      </c>
      <c r="R3681" s="9" t="str">
        <f>词典存放目录!$A$1&amp;O3681&amp;P3681&amp;Q3681</f>
        <v>F:\《自创文法查阅Excel》4.1备份\《B词汇·红宝书》\红宝书MP3分割\12 n4-し (6).mp3</v>
      </c>
      <c r="S3681" s="38"/>
      <c r="T3681" s="56"/>
      <c r="U3681" s="56"/>
      <c r="V3681" s="30" t="str">
        <f t="shared" si="346"/>
        <v/>
      </c>
      <c r="W3681" s="29"/>
      <c r="X3681" s="9" t="s">
        <v>113</v>
      </c>
    </row>
    <row r="3682" spans="1:24" s="57" customFormat="1" ht="24">
      <c r="A3682" s="31">
        <v>3886</v>
      </c>
      <c r="B3682" s="32">
        <f t="shared" ca="1" si="343"/>
        <v>0.43394874722067678</v>
      </c>
      <c r="C3682" s="131" t="s">
        <v>6873</v>
      </c>
      <c r="D3682" s="122" t="s">
        <v>6874</v>
      </c>
      <c r="E3682" s="21"/>
      <c r="F3682" s="22"/>
      <c r="G3682" s="22"/>
      <c r="H3682" s="22"/>
      <c r="I3682" s="23"/>
      <c r="J3682" s="35" t="str">
        <f t="shared" si="344"/>
        <v>➸</v>
      </c>
      <c r="K3682" s="117" t="str">
        <f>词典存放目录!$A$1&amp;L3682&amp;M3682</f>
        <v>F:\《自创文法查阅Excel》4.1备份\《B词汇·红宝书》\红宝书15版图片\3886-しかくい【四角い】.jpg</v>
      </c>
      <c r="L3682" s="9" t="s">
        <v>18120</v>
      </c>
      <c r="M3682" s="117" t="s">
        <v>21799</v>
      </c>
      <c r="N3682" s="36" t="str">
        <f t="shared" si="345"/>
        <v>▶</v>
      </c>
      <c r="O3682" s="37" t="s">
        <v>17942</v>
      </c>
      <c r="P3682" s="37">
        <v>7</v>
      </c>
      <c r="Q3682" s="37" t="s">
        <v>23</v>
      </c>
      <c r="R3682" s="9" t="str">
        <f>词典存放目录!$A$1&amp;O3682&amp;P3682&amp;Q3682</f>
        <v>F:\《自创文法查阅Excel》4.1备份\《B词汇·红宝书》\红宝书MP3分割\12 n4-し (7).mp3</v>
      </c>
      <c r="S3682" s="38"/>
      <c r="T3682" s="56"/>
      <c r="U3682" s="56"/>
      <c r="V3682" s="30" t="str">
        <f t="shared" si="346"/>
        <v/>
      </c>
      <c r="W3682" s="29"/>
      <c r="X3682" s="9" t="s">
        <v>113</v>
      </c>
    </row>
    <row r="3683" spans="1:24" s="57" customFormat="1" ht="24">
      <c r="A3683" s="31">
        <v>3887</v>
      </c>
      <c r="B3683" s="32">
        <f t="shared" ca="1" si="343"/>
        <v>6.9810722177572671E-2</v>
      </c>
      <c r="C3683" s="131" t="s">
        <v>6875</v>
      </c>
      <c r="D3683" s="122" t="s">
        <v>6876</v>
      </c>
      <c r="E3683" s="21"/>
      <c r="F3683" s="22"/>
      <c r="G3683" s="22"/>
      <c r="H3683" s="22"/>
      <c r="I3683" s="23"/>
      <c r="J3683" s="35" t="str">
        <f t="shared" si="344"/>
        <v>➸</v>
      </c>
      <c r="K3683" s="117" t="str">
        <f>词典存放目录!$A$1&amp;L3683&amp;M3683</f>
        <v>F:\《自创文法查阅Excel》4.1备份\《B词汇·红宝书》\红宝书15版图片\3887-しかた【仕方】.jpg</v>
      </c>
      <c r="L3683" s="9" t="s">
        <v>18120</v>
      </c>
      <c r="M3683" s="117" t="s">
        <v>21800</v>
      </c>
      <c r="N3683" s="36" t="str">
        <f t="shared" si="345"/>
        <v>▶</v>
      </c>
      <c r="O3683" s="37" t="s">
        <v>17942</v>
      </c>
      <c r="P3683" s="37">
        <v>8</v>
      </c>
      <c r="Q3683" s="37" t="s">
        <v>23</v>
      </c>
      <c r="R3683" s="9" t="str">
        <f>词典存放目录!$A$1&amp;O3683&amp;P3683&amp;Q3683</f>
        <v>F:\《自创文法查阅Excel》4.1备份\《B词汇·红宝书》\红宝书MP3分割\12 n4-し (8).mp3</v>
      </c>
      <c r="S3683" s="38"/>
      <c r="T3683" s="56"/>
      <c r="U3683" s="56"/>
      <c r="V3683" s="30" t="str">
        <f t="shared" si="346"/>
        <v/>
      </c>
      <c r="W3683" s="29"/>
      <c r="X3683" s="9" t="s">
        <v>113</v>
      </c>
    </row>
    <row r="3684" spans="1:24" s="57" customFormat="1" ht="24">
      <c r="A3684" s="31">
        <v>3888</v>
      </c>
      <c r="B3684" s="32">
        <f t="shared" ca="1" si="343"/>
        <v>0.47201028779412946</v>
      </c>
      <c r="C3684" s="131" t="s">
        <v>6877</v>
      </c>
      <c r="D3684" s="122" t="s">
        <v>6878</v>
      </c>
      <c r="E3684" s="21" t="s">
        <v>32</v>
      </c>
      <c r="F3684" s="22"/>
      <c r="G3684" s="22"/>
      <c r="H3684" s="22"/>
      <c r="I3684" s="23"/>
      <c r="J3684" s="35" t="str">
        <f t="shared" si="344"/>
        <v>➸</v>
      </c>
      <c r="K3684" s="117" t="str">
        <f>词典存放目录!$A$1&amp;L3684&amp;M3684</f>
        <v>F:\《自创文法查阅Excel》4.1备份\《B词汇·红宝书》\红宝书15版图片\3888-しかたない【仕方ない】.jpg</v>
      </c>
      <c r="L3684" s="9" t="s">
        <v>18120</v>
      </c>
      <c r="M3684" s="117" t="s">
        <v>21801</v>
      </c>
      <c r="N3684" s="36" t="str">
        <f t="shared" si="345"/>
        <v>▶</v>
      </c>
      <c r="O3684" s="37" t="s">
        <v>17942</v>
      </c>
      <c r="P3684" s="37">
        <v>9</v>
      </c>
      <c r="Q3684" s="37" t="s">
        <v>23</v>
      </c>
      <c r="R3684" s="9" t="str">
        <f>词典存放目录!$A$1&amp;O3684&amp;P3684&amp;Q3684</f>
        <v>F:\《自创文法查阅Excel》4.1备份\《B词汇·红宝书》\红宝书MP3分割\12 n4-し (9).mp3</v>
      </c>
      <c r="S3684" s="38"/>
      <c r="T3684" s="56"/>
      <c r="U3684" s="56"/>
      <c r="V3684" s="30" t="str">
        <f t="shared" si="346"/>
        <v/>
      </c>
      <c r="W3684" s="29"/>
      <c r="X3684" s="9" t="s">
        <v>113</v>
      </c>
    </row>
    <row r="3685" spans="1:24" s="57" customFormat="1" ht="24">
      <c r="A3685" s="31">
        <v>3889</v>
      </c>
      <c r="B3685" s="32">
        <f t="shared" ca="1" si="343"/>
        <v>0.98161942022830684</v>
      </c>
      <c r="C3685" s="131" t="s">
        <v>6879</v>
      </c>
      <c r="D3685" s="122" t="s">
        <v>6880</v>
      </c>
      <c r="E3685" s="21"/>
      <c r="F3685" s="22"/>
      <c r="G3685" s="22"/>
      <c r="H3685" s="22"/>
      <c r="I3685" s="23"/>
      <c r="J3685" s="35" t="str">
        <f t="shared" si="344"/>
        <v>➸</v>
      </c>
      <c r="K3685" s="117" t="str">
        <f>词典存放目录!$A$1&amp;L3685&amp;M3685</f>
        <v>F:\《自创文法查阅Excel》4.1备份\《B词汇·红宝书》\红宝书15版图片\3889-しかる【叱る】.jpg</v>
      </c>
      <c r="L3685" s="9" t="s">
        <v>18120</v>
      </c>
      <c r="M3685" s="117" t="s">
        <v>21802</v>
      </c>
      <c r="N3685" s="36" t="str">
        <f t="shared" si="345"/>
        <v>▶</v>
      </c>
      <c r="O3685" s="37" t="s">
        <v>17942</v>
      </c>
      <c r="P3685" s="37">
        <v>10</v>
      </c>
      <c r="Q3685" s="37" t="s">
        <v>23</v>
      </c>
      <c r="R3685" s="9" t="str">
        <f>词典存放目录!$A$1&amp;O3685&amp;P3685&amp;Q3685</f>
        <v>F:\《自创文法查阅Excel》4.1备份\《B词汇·红宝书》\红宝书MP3分割\12 n4-し (10).mp3</v>
      </c>
      <c r="S3685" s="38"/>
      <c r="T3685" s="56"/>
      <c r="U3685" s="56"/>
      <c r="V3685" s="30" t="str">
        <f t="shared" si="346"/>
        <v/>
      </c>
      <c r="W3685" s="29"/>
      <c r="X3685" s="9" t="s">
        <v>113</v>
      </c>
    </row>
    <row r="3686" spans="1:24" s="57" customFormat="1" ht="24">
      <c r="A3686" s="31">
        <v>3890</v>
      </c>
      <c r="B3686" s="32">
        <f t="shared" ca="1" si="343"/>
        <v>0.5745706384546081</v>
      </c>
      <c r="C3686" s="131" t="s">
        <v>6881</v>
      </c>
      <c r="D3686" s="122" t="s">
        <v>6882</v>
      </c>
      <c r="E3686" s="21"/>
      <c r="F3686" s="22"/>
      <c r="G3686" s="22"/>
      <c r="H3686" s="22"/>
      <c r="I3686" s="23"/>
      <c r="J3686" s="35" t="str">
        <f t="shared" si="344"/>
        <v>➸</v>
      </c>
      <c r="K3686" s="117" t="str">
        <f>词典存放目录!$A$1&amp;L3686&amp;M3686</f>
        <v>F:\《自创文法查阅Excel》4.1备份\《B词汇·红宝书》\红宝书15版图片\3890-～じかんめ【～時間目】.jpg</v>
      </c>
      <c r="L3686" s="9" t="s">
        <v>18120</v>
      </c>
      <c r="M3686" s="117" t="s">
        <v>21803</v>
      </c>
      <c r="N3686" s="36" t="str">
        <f t="shared" si="345"/>
        <v>▶</v>
      </c>
      <c r="O3686" s="37" t="s">
        <v>17942</v>
      </c>
      <c r="P3686" s="37">
        <v>11</v>
      </c>
      <c r="Q3686" s="37" t="s">
        <v>23</v>
      </c>
      <c r="R3686" s="9" t="str">
        <f>词典存放目录!$A$1&amp;O3686&amp;P3686&amp;Q3686</f>
        <v>F:\《自创文法查阅Excel》4.1备份\《B词汇·红宝书》\红宝书MP3分割\12 n4-し (11).mp3</v>
      </c>
      <c r="S3686" s="38"/>
      <c r="T3686" s="56"/>
      <c r="U3686" s="56"/>
      <c r="V3686" s="30" t="str">
        <f t="shared" si="346"/>
        <v/>
      </c>
      <c r="W3686" s="29"/>
      <c r="X3686" s="9" t="s">
        <v>113</v>
      </c>
    </row>
    <row r="3687" spans="1:24" s="57" customFormat="1" ht="24">
      <c r="A3687" s="31">
        <v>3891</v>
      </c>
      <c r="B3687" s="32">
        <f t="shared" ca="1" si="343"/>
        <v>1.7717815477049204E-2</v>
      </c>
      <c r="C3687" s="131" t="s">
        <v>6883</v>
      </c>
      <c r="D3687" s="122" t="s">
        <v>6884</v>
      </c>
      <c r="E3687" s="21"/>
      <c r="F3687" s="22"/>
      <c r="G3687" s="22"/>
      <c r="H3687" s="22"/>
      <c r="I3687" s="23"/>
      <c r="J3687" s="35" t="str">
        <f t="shared" si="344"/>
        <v>➸</v>
      </c>
      <c r="K3687" s="117" t="str">
        <f>词典存放目录!$A$1&amp;L3687&amp;M3687</f>
        <v>F:\《自创文法查阅Excel》4.1备份\《B词汇·红宝书》\红宝书15版图片\3891-しき【四季】.jpg</v>
      </c>
      <c r="L3687" s="9" t="s">
        <v>18120</v>
      </c>
      <c r="M3687" s="117" t="s">
        <v>21804</v>
      </c>
      <c r="N3687" s="36" t="str">
        <f t="shared" si="345"/>
        <v>▶</v>
      </c>
      <c r="O3687" s="37" t="s">
        <v>17942</v>
      </c>
      <c r="P3687" s="37">
        <v>12</v>
      </c>
      <c r="Q3687" s="37" t="s">
        <v>23</v>
      </c>
      <c r="R3687" s="9" t="str">
        <f>词典存放目录!$A$1&amp;O3687&amp;P3687&amp;Q3687</f>
        <v>F:\《自创文法查阅Excel》4.1备份\《B词汇·红宝书》\红宝书MP3分割\12 n4-し (12).mp3</v>
      </c>
      <c r="S3687" s="38"/>
      <c r="T3687" s="56"/>
      <c r="U3687" s="56"/>
      <c r="V3687" s="30" t="str">
        <f t="shared" si="346"/>
        <v/>
      </c>
      <c r="W3687" s="29"/>
      <c r="X3687" s="9" t="s">
        <v>113</v>
      </c>
    </row>
    <row r="3688" spans="1:24" s="57" customFormat="1" ht="24">
      <c r="A3688" s="31">
        <v>3892</v>
      </c>
      <c r="B3688" s="32">
        <f t="shared" ca="1" si="343"/>
        <v>0.4434824749452102</v>
      </c>
      <c r="C3688" s="131" t="s">
        <v>6885</v>
      </c>
      <c r="D3688" s="122" t="s">
        <v>6886</v>
      </c>
      <c r="E3688" s="21"/>
      <c r="F3688" s="22"/>
      <c r="G3688" s="22"/>
      <c r="H3688" s="22"/>
      <c r="I3688" s="23"/>
      <c r="J3688" s="35" t="str">
        <f t="shared" si="344"/>
        <v>➸</v>
      </c>
      <c r="K3688" s="117" t="str">
        <f>词典存放目录!$A$1&amp;L3688&amp;M3688</f>
        <v>F:\《自创文法查阅Excel》4.1备份\《B词汇·红宝书》\红宝书15版图片\3892-～しき【～式】.jpg</v>
      </c>
      <c r="L3688" s="9" t="s">
        <v>18120</v>
      </c>
      <c r="M3688" s="117" t="s">
        <v>21805</v>
      </c>
      <c r="N3688" s="36" t="str">
        <f t="shared" si="345"/>
        <v>▶</v>
      </c>
      <c r="O3688" s="37" t="s">
        <v>17942</v>
      </c>
      <c r="P3688" s="37">
        <v>13</v>
      </c>
      <c r="Q3688" s="37" t="s">
        <v>23</v>
      </c>
      <c r="R3688" s="9" t="str">
        <f>词典存放目录!$A$1&amp;O3688&amp;P3688&amp;Q3688</f>
        <v>F:\《自创文法查阅Excel》4.1备份\《B词汇·红宝书》\红宝书MP3分割\12 n4-し (13).mp3</v>
      </c>
      <c r="S3688" s="38"/>
      <c r="T3688" s="56"/>
      <c r="U3688" s="56"/>
      <c r="V3688" s="30" t="str">
        <f t="shared" si="346"/>
        <v/>
      </c>
      <c r="W3688" s="29"/>
      <c r="X3688" s="9" t="s">
        <v>113</v>
      </c>
    </row>
    <row r="3689" spans="1:24" s="57" customFormat="1" ht="24">
      <c r="A3689" s="31">
        <v>3893</v>
      </c>
      <c r="B3689" s="32">
        <f t="shared" ca="1" si="343"/>
        <v>0.29138140110466804</v>
      </c>
      <c r="C3689" s="131" t="s">
        <v>6887</v>
      </c>
      <c r="D3689" s="122" t="s">
        <v>6888</v>
      </c>
      <c r="E3689" s="21"/>
      <c r="F3689" s="22"/>
      <c r="G3689" s="22"/>
      <c r="H3689" s="22"/>
      <c r="I3689" s="23"/>
      <c r="J3689" s="35" t="str">
        <f t="shared" si="344"/>
        <v>➸</v>
      </c>
      <c r="K3689" s="117" t="str">
        <f>词典存放目录!$A$1&amp;L3689&amp;M3689</f>
        <v>F:\《自创文法查阅Excel》4.1备份\《B词汇·红宝书》\红宝书15版图片\3893-しききん【敷金】.jpg</v>
      </c>
      <c r="L3689" s="9" t="s">
        <v>18120</v>
      </c>
      <c r="M3689" s="117" t="s">
        <v>21806</v>
      </c>
      <c r="N3689" s="36" t="str">
        <f t="shared" si="345"/>
        <v>▶</v>
      </c>
      <c r="O3689" s="37" t="s">
        <v>17942</v>
      </c>
      <c r="P3689" s="37">
        <v>14</v>
      </c>
      <c r="Q3689" s="37" t="s">
        <v>23</v>
      </c>
      <c r="R3689" s="9" t="str">
        <f>词典存放目录!$A$1&amp;O3689&amp;P3689&amp;Q3689</f>
        <v>F:\《自创文法查阅Excel》4.1备份\《B词汇·红宝书》\红宝书MP3分割\12 n4-し (14).mp3</v>
      </c>
      <c r="S3689" s="38"/>
      <c r="T3689" s="56"/>
      <c r="U3689" s="56"/>
      <c r="V3689" s="30" t="str">
        <f t="shared" si="346"/>
        <v/>
      </c>
      <c r="W3689" s="69"/>
      <c r="X3689" s="9" t="s">
        <v>113</v>
      </c>
    </row>
    <row r="3690" spans="1:24" s="57" customFormat="1" ht="24">
      <c r="A3690" s="31">
        <v>3895</v>
      </c>
      <c r="B3690" s="32">
        <f t="shared" ca="1" si="343"/>
        <v>0.83770312446904327</v>
      </c>
      <c r="C3690" s="131" t="s">
        <v>6889</v>
      </c>
      <c r="D3690" s="122" t="s">
        <v>6890</v>
      </c>
      <c r="E3690" s="21"/>
      <c r="F3690" s="22"/>
      <c r="G3690" s="22"/>
      <c r="H3690" s="22"/>
      <c r="I3690" s="23"/>
      <c r="J3690" s="35" t="str">
        <f t="shared" si="344"/>
        <v>➸</v>
      </c>
      <c r="K3690" s="117" t="str">
        <f>词典存放目录!$A$1&amp;L3690&amp;M3690</f>
        <v>F:\《自创文法查阅Excel》4.1备份\《B词汇·红宝书》\红宝书15版图片\3895-じこ【事故】.jpg</v>
      </c>
      <c r="L3690" s="9" t="s">
        <v>18120</v>
      </c>
      <c r="M3690" s="117" t="s">
        <v>21807</v>
      </c>
      <c r="N3690" s="36" t="str">
        <f t="shared" si="345"/>
        <v>▶</v>
      </c>
      <c r="O3690" s="37" t="s">
        <v>17942</v>
      </c>
      <c r="P3690" s="37">
        <v>16</v>
      </c>
      <c r="Q3690" s="37" t="s">
        <v>23</v>
      </c>
      <c r="R3690" s="9" t="str">
        <f>词典存放目录!$A$1&amp;O3690&amp;P3690&amp;Q3690</f>
        <v>F:\《自创文法查阅Excel》4.1备份\《B词汇·红宝书》\红宝书MP3分割\12 n4-し (16).mp3</v>
      </c>
      <c r="S3690" s="38"/>
      <c r="T3690" s="56"/>
      <c r="U3690" s="56"/>
      <c r="V3690" s="30" t="str">
        <f t="shared" si="346"/>
        <v/>
      </c>
      <c r="W3690" s="29"/>
      <c r="X3690" s="9" t="s">
        <v>113</v>
      </c>
    </row>
    <row r="3691" spans="1:24" s="57" customFormat="1" ht="24">
      <c r="A3691" s="31">
        <v>3896</v>
      </c>
      <c r="B3691" s="32">
        <f t="shared" ca="1" si="343"/>
        <v>0.7711024479009152</v>
      </c>
      <c r="C3691" s="131" t="s">
        <v>6891</v>
      </c>
      <c r="D3691" s="122" t="s">
        <v>6892</v>
      </c>
      <c r="E3691" s="21"/>
      <c r="F3691" s="22"/>
      <c r="G3691" s="22"/>
      <c r="H3691" s="22"/>
      <c r="I3691" s="23"/>
      <c r="J3691" s="35" t="str">
        <f t="shared" si="344"/>
        <v>➸</v>
      </c>
      <c r="K3691" s="117" t="str">
        <f>词典存放目录!$A$1&amp;L3691&amp;M3691</f>
        <v>F:\《自创文法查阅Excel》4.1备份\《B词汇·红宝书》\红宝书15版图片\3896-じこう【事項】.jpg</v>
      </c>
      <c r="L3691" s="9" t="s">
        <v>18120</v>
      </c>
      <c r="M3691" s="117" t="s">
        <v>21808</v>
      </c>
      <c r="N3691" s="36" t="str">
        <f t="shared" si="345"/>
        <v>▶</v>
      </c>
      <c r="O3691" s="37" t="s">
        <v>17942</v>
      </c>
      <c r="P3691" s="37">
        <v>17</v>
      </c>
      <c r="Q3691" s="37" t="s">
        <v>23</v>
      </c>
      <c r="R3691" s="9" t="str">
        <f>词典存放目录!$A$1&amp;O3691&amp;P3691&amp;Q3691</f>
        <v>F:\《自创文法查阅Excel》4.1备份\《B词汇·红宝书》\红宝书MP3分割\12 n4-し (17).mp3</v>
      </c>
      <c r="S3691" s="38"/>
      <c r="T3691" s="56"/>
      <c r="U3691" s="56"/>
      <c r="V3691" s="30" t="str">
        <f t="shared" si="346"/>
        <v/>
      </c>
      <c r="W3691" s="29"/>
      <c r="X3691" s="9" t="s">
        <v>113</v>
      </c>
    </row>
    <row r="3692" spans="1:24" s="57" customFormat="1" ht="24">
      <c r="A3692" s="31">
        <v>3897</v>
      </c>
      <c r="B3692" s="32">
        <f t="shared" ca="1" si="343"/>
        <v>0.14257588735256377</v>
      </c>
      <c r="C3692" s="131" t="s">
        <v>6893</v>
      </c>
      <c r="D3692" s="122" t="s">
        <v>6894</v>
      </c>
      <c r="E3692" s="21"/>
      <c r="F3692" s="22"/>
      <c r="G3692" s="22"/>
      <c r="H3692" s="22"/>
      <c r="I3692" s="23"/>
      <c r="J3692" s="35" t="str">
        <f t="shared" si="344"/>
        <v>➸</v>
      </c>
      <c r="K3692" s="117" t="str">
        <f>词典存放目录!$A$1&amp;L3692&amp;M3692</f>
        <v>F:\《自创文法查阅Excel》4.1备份\《B词汇·红宝书》\红宝书15版图片\3897-ししゃ【支社】.jpg</v>
      </c>
      <c r="L3692" s="9" t="s">
        <v>18120</v>
      </c>
      <c r="M3692" s="117" t="s">
        <v>21809</v>
      </c>
      <c r="N3692" s="36" t="str">
        <f t="shared" si="345"/>
        <v>▶</v>
      </c>
      <c r="O3692" s="37" t="s">
        <v>17942</v>
      </c>
      <c r="P3692" s="37">
        <v>18</v>
      </c>
      <c r="Q3692" s="37" t="s">
        <v>23</v>
      </c>
      <c r="R3692" s="9" t="str">
        <f>词典存放目录!$A$1&amp;O3692&amp;P3692&amp;Q3692</f>
        <v>F:\《自创文法查阅Excel》4.1备份\《B词汇·红宝书》\红宝书MP3分割\12 n4-し (18).mp3</v>
      </c>
      <c r="S3692" s="38"/>
      <c r="T3692" s="56"/>
      <c r="U3692" s="56"/>
      <c r="V3692" s="30" t="str">
        <f t="shared" si="346"/>
        <v/>
      </c>
      <c r="W3692" s="29"/>
      <c r="X3692" s="9" t="s">
        <v>113</v>
      </c>
    </row>
    <row r="3693" spans="1:24" s="57" customFormat="1" ht="24">
      <c r="A3693" s="31">
        <v>3898</v>
      </c>
      <c r="B3693" s="32">
        <f t="shared" ca="1" si="343"/>
        <v>0.4992414543085536</v>
      </c>
      <c r="C3693" s="131" t="s">
        <v>6753</v>
      </c>
      <c r="D3693" s="122" t="s">
        <v>6895</v>
      </c>
      <c r="E3693" s="21"/>
      <c r="F3693" s="22"/>
      <c r="G3693" s="22"/>
      <c r="H3693" s="22"/>
      <c r="I3693" s="23"/>
      <c r="J3693" s="35" t="str">
        <f t="shared" si="344"/>
        <v>➸</v>
      </c>
      <c r="K3693" s="117" t="str">
        <f>词典存放目录!$A$1&amp;L3693&amp;M3693</f>
        <v>F:\《自创文法查阅Excel》4.1备份\《B词汇·红宝书》\红宝书15版图片\3898-じしん【自信】.jpg</v>
      </c>
      <c r="L3693" s="9" t="s">
        <v>18120</v>
      </c>
      <c r="M3693" s="117" t="s">
        <v>21810</v>
      </c>
      <c r="N3693" s="36" t="str">
        <f t="shared" si="345"/>
        <v>▶</v>
      </c>
      <c r="O3693" s="37" t="s">
        <v>17942</v>
      </c>
      <c r="P3693" s="37">
        <v>19</v>
      </c>
      <c r="Q3693" s="37" t="s">
        <v>23</v>
      </c>
      <c r="R3693" s="9" t="str">
        <f>词典存放目录!$A$1&amp;O3693&amp;P3693&amp;Q3693</f>
        <v>F:\《自创文法查阅Excel》4.1备份\《B词汇·红宝书》\红宝书MP3分割\12 n4-し (19).mp3</v>
      </c>
      <c r="S3693" s="38"/>
      <c r="T3693" s="56"/>
      <c r="U3693" s="56"/>
      <c r="V3693" s="30" t="str">
        <f t="shared" si="346"/>
        <v/>
      </c>
      <c r="W3693" s="29"/>
      <c r="X3693" s="9" t="s">
        <v>113</v>
      </c>
    </row>
    <row r="3694" spans="1:24" s="57" customFormat="1" ht="24">
      <c r="A3694" s="31">
        <v>3900</v>
      </c>
      <c r="B3694" s="32">
        <f t="shared" ca="1" si="343"/>
        <v>0.35302187077343739</v>
      </c>
      <c r="C3694" s="131" t="s">
        <v>6896</v>
      </c>
      <c r="D3694" s="122" t="s">
        <v>6897</v>
      </c>
      <c r="E3694" s="21"/>
      <c r="F3694" s="22"/>
      <c r="G3694" s="22"/>
      <c r="H3694" s="22"/>
      <c r="I3694" s="23"/>
      <c r="J3694" s="35" t="str">
        <f t="shared" si="344"/>
        <v>➸</v>
      </c>
      <c r="K3694" s="117" t="str">
        <f>词典存放目录!$A$1&amp;L3694&amp;M3694</f>
        <v>F:\《自创文法查阅Excel》4.1备份\《B词汇·红宝书》\红宝书15版图片\3900-しぜん【自然】.jpg</v>
      </c>
      <c r="L3694" s="9" t="s">
        <v>18120</v>
      </c>
      <c r="M3694" s="117" t="s">
        <v>21811</v>
      </c>
      <c r="N3694" s="36" t="str">
        <f t="shared" si="345"/>
        <v>▶</v>
      </c>
      <c r="O3694" s="37" t="s">
        <v>17942</v>
      </c>
      <c r="P3694" s="37">
        <v>21</v>
      </c>
      <c r="Q3694" s="37" t="s">
        <v>23</v>
      </c>
      <c r="R3694" s="9" t="str">
        <f>词典存放目录!$A$1&amp;O3694&amp;P3694&amp;Q3694</f>
        <v>F:\《自创文法查阅Excel》4.1备份\《B词汇·红宝书》\红宝书MP3分割\12 n4-し (21).mp3</v>
      </c>
      <c r="S3694" s="38"/>
      <c r="T3694" s="56"/>
      <c r="U3694" s="56"/>
      <c r="V3694" s="30" t="str">
        <f t="shared" si="346"/>
        <v/>
      </c>
      <c r="W3694" s="29"/>
      <c r="X3694" s="9" t="s">
        <v>113</v>
      </c>
    </row>
    <row r="3695" spans="1:24" s="57" customFormat="1" ht="24">
      <c r="A3695" s="31">
        <v>3901</v>
      </c>
      <c r="B3695" s="32">
        <f t="shared" ca="1" si="343"/>
        <v>0.7094647597940551</v>
      </c>
      <c r="C3695" s="131" t="s">
        <v>6898</v>
      </c>
      <c r="D3695" s="122" t="s">
        <v>6899</v>
      </c>
      <c r="E3695" s="21"/>
      <c r="F3695" s="22"/>
      <c r="G3695" s="22"/>
      <c r="H3695" s="22"/>
      <c r="I3695" s="23"/>
      <c r="J3695" s="35" t="str">
        <f t="shared" si="344"/>
        <v>➸</v>
      </c>
      <c r="K3695" s="117" t="str">
        <f>词典存放目录!$A$1&amp;L3695&amp;M3695</f>
        <v>F:\《自创文法查阅Excel》4.1备份\《B词汇·红宝书》\红宝书15版图片\3901-しぜんに【自然に】.jpg</v>
      </c>
      <c r="L3695" s="9" t="s">
        <v>18120</v>
      </c>
      <c r="M3695" s="117" t="s">
        <v>21812</v>
      </c>
      <c r="N3695" s="36" t="str">
        <f t="shared" si="345"/>
        <v>▶</v>
      </c>
      <c r="O3695" s="37" t="s">
        <v>17942</v>
      </c>
      <c r="P3695" s="37">
        <v>22</v>
      </c>
      <c r="Q3695" s="37" t="s">
        <v>23</v>
      </c>
      <c r="R3695" s="9" t="str">
        <f>词典存放目录!$A$1&amp;O3695&amp;P3695&amp;Q3695</f>
        <v>F:\《自创文法查阅Excel》4.1备份\《B词汇·红宝书》\红宝书MP3分割\12 n4-し (22).mp3</v>
      </c>
      <c r="S3695" s="38"/>
      <c r="T3695" s="56"/>
      <c r="U3695" s="56"/>
      <c r="V3695" s="30" t="str">
        <f t="shared" si="346"/>
        <v/>
      </c>
      <c r="W3695" s="29"/>
      <c r="X3695" s="9" t="s">
        <v>113</v>
      </c>
    </row>
    <row r="3696" spans="1:24" s="57" customFormat="1" ht="24">
      <c r="A3696" s="31">
        <v>3902</v>
      </c>
      <c r="B3696" s="32">
        <f t="shared" ca="1" si="343"/>
        <v>0.62613131420612844</v>
      </c>
      <c r="C3696" s="131" t="s">
        <v>6757</v>
      </c>
      <c r="D3696" s="122" t="s">
        <v>6900</v>
      </c>
      <c r="E3696" s="21"/>
      <c r="F3696" s="22"/>
      <c r="G3696" s="22"/>
      <c r="H3696" s="22"/>
      <c r="I3696" s="23"/>
      <c r="J3696" s="35" t="str">
        <f t="shared" si="344"/>
        <v>➸</v>
      </c>
      <c r="K3696" s="117" t="str">
        <f>词典存放目录!$A$1&amp;L3696&amp;M3696</f>
        <v>F:\《自创文法查阅Excel》4.1备份\《B词汇·红宝书》\红宝书15版图片\3902-した【舌】.jpg</v>
      </c>
      <c r="L3696" s="9" t="s">
        <v>18120</v>
      </c>
      <c r="M3696" s="117" t="s">
        <v>21813</v>
      </c>
      <c r="N3696" s="36" t="str">
        <f t="shared" si="345"/>
        <v>▶</v>
      </c>
      <c r="O3696" s="37" t="s">
        <v>17942</v>
      </c>
      <c r="P3696" s="37">
        <v>23</v>
      </c>
      <c r="Q3696" s="37" t="s">
        <v>23</v>
      </c>
      <c r="R3696" s="9" t="str">
        <f>词典存放目录!$A$1&amp;O3696&amp;P3696&amp;Q3696</f>
        <v>F:\《自创文法查阅Excel》4.1备份\《B词汇·红宝书》\红宝书MP3分割\12 n4-し (23).mp3</v>
      </c>
      <c r="S3696" s="38"/>
      <c r="T3696" s="56"/>
      <c r="U3696" s="56"/>
      <c r="V3696" s="30" t="str">
        <f t="shared" si="346"/>
        <v/>
      </c>
      <c r="W3696" s="29"/>
      <c r="X3696" s="9" t="s">
        <v>113</v>
      </c>
    </row>
    <row r="3697" spans="1:24" s="57" customFormat="1" ht="24">
      <c r="A3697" s="31">
        <v>3903</v>
      </c>
      <c r="B3697" s="32">
        <f t="shared" ca="1" si="343"/>
        <v>0.43289164765655719</v>
      </c>
      <c r="C3697" s="131" t="s">
        <v>6901</v>
      </c>
      <c r="D3697" s="122" t="s">
        <v>6902</v>
      </c>
      <c r="E3697" s="21"/>
      <c r="F3697" s="22"/>
      <c r="G3697" s="22"/>
      <c r="H3697" s="22"/>
      <c r="I3697" s="23"/>
      <c r="J3697" s="35" t="str">
        <f t="shared" si="344"/>
        <v>➸</v>
      </c>
      <c r="K3697" s="117" t="str">
        <f>词典存放目录!$A$1&amp;L3697&amp;M3697</f>
        <v>F:\《自创文法查阅Excel》4.1备份\《B词汇·红宝书》\红宝书15版图片\3903-じだい【時代】.jpg</v>
      </c>
      <c r="L3697" s="9" t="s">
        <v>18120</v>
      </c>
      <c r="M3697" s="117" t="s">
        <v>21814</v>
      </c>
      <c r="N3697" s="36" t="str">
        <f t="shared" si="345"/>
        <v>▶</v>
      </c>
      <c r="O3697" s="37" t="s">
        <v>17942</v>
      </c>
      <c r="P3697" s="37">
        <v>24</v>
      </c>
      <c r="Q3697" s="37" t="s">
        <v>23</v>
      </c>
      <c r="R3697" s="9" t="str">
        <f>词典存放目录!$A$1&amp;O3697&amp;P3697&amp;Q3697</f>
        <v>F:\《自创文法查阅Excel》4.1备份\《B词汇·红宝书》\红宝书MP3分割\12 n4-し (24).mp3</v>
      </c>
      <c r="S3697" s="38"/>
      <c r="T3697" s="56"/>
      <c r="U3697" s="56"/>
      <c r="V3697" s="30" t="str">
        <f t="shared" si="346"/>
        <v/>
      </c>
      <c r="W3697" s="29"/>
      <c r="X3697" s="9" t="s">
        <v>113</v>
      </c>
    </row>
    <row r="3698" spans="1:24" s="57" customFormat="1" ht="24">
      <c r="A3698" s="31">
        <v>3904</v>
      </c>
      <c r="B3698" s="32">
        <f t="shared" ca="1" si="343"/>
        <v>8.3631715196338385E-2</v>
      </c>
      <c r="C3698" s="131" t="s">
        <v>6903</v>
      </c>
      <c r="D3698" s="122" t="s">
        <v>6904</v>
      </c>
      <c r="E3698" s="21"/>
      <c r="F3698" s="22"/>
      <c r="G3698" s="22"/>
      <c r="H3698" s="22"/>
      <c r="I3698" s="23"/>
      <c r="J3698" s="35" t="str">
        <f t="shared" si="344"/>
        <v>➸</v>
      </c>
      <c r="K3698" s="117" t="str">
        <f>词典存放目录!$A$1&amp;L3698&amp;M3698</f>
        <v>F:\《自创文法查阅Excel》4.1备份\《B词汇·红宝书》\红宝书15版图片\3904-したぎ【下着】.jpg</v>
      </c>
      <c r="L3698" s="9" t="s">
        <v>18120</v>
      </c>
      <c r="M3698" s="117" t="s">
        <v>21815</v>
      </c>
      <c r="N3698" s="36" t="str">
        <f t="shared" si="345"/>
        <v>▶</v>
      </c>
      <c r="O3698" s="37" t="s">
        <v>17942</v>
      </c>
      <c r="P3698" s="37">
        <v>25</v>
      </c>
      <c r="Q3698" s="37" t="s">
        <v>23</v>
      </c>
      <c r="R3698" s="9" t="str">
        <f>词典存放目录!$A$1&amp;O3698&amp;P3698&amp;Q3698</f>
        <v>F:\《自创文法查阅Excel》4.1备份\《B词汇·红宝书》\红宝书MP3分割\12 n4-し (25).mp3</v>
      </c>
      <c r="S3698" s="38"/>
      <c r="T3698" s="56"/>
      <c r="U3698" s="56"/>
      <c r="V3698" s="30" t="str">
        <f t="shared" si="346"/>
        <v/>
      </c>
      <c r="W3698" s="29"/>
      <c r="X3698" s="9" t="s">
        <v>113</v>
      </c>
    </row>
    <row r="3699" spans="1:24" s="57" customFormat="1" ht="24">
      <c r="A3699" s="31">
        <v>3905</v>
      </c>
      <c r="B3699" s="32">
        <f t="shared" ca="1" si="343"/>
        <v>0.21116615882180167</v>
      </c>
      <c r="C3699" s="131" t="s">
        <v>6905</v>
      </c>
      <c r="D3699" s="122" t="s">
        <v>6906</v>
      </c>
      <c r="E3699" s="21"/>
      <c r="F3699" s="22"/>
      <c r="G3699" s="22"/>
      <c r="H3699" s="22"/>
      <c r="I3699" s="23"/>
      <c r="J3699" s="35" t="str">
        <f t="shared" si="344"/>
        <v>➸</v>
      </c>
      <c r="K3699" s="117" t="str">
        <f>词典存放目录!$A$1&amp;L3699&amp;M3699</f>
        <v>F:\《自创文法查阅Excel》4.1备份\《B词汇·红宝书》\红宝书15版图片\3905-したく【支度】.jpg</v>
      </c>
      <c r="L3699" s="9" t="s">
        <v>18120</v>
      </c>
      <c r="M3699" s="117" t="s">
        <v>21816</v>
      </c>
      <c r="N3699" s="36" t="str">
        <f t="shared" si="345"/>
        <v>▶</v>
      </c>
      <c r="O3699" s="37" t="s">
        <v>17942</v>
      </c>
      <c r="P3699" s="37">
        <v>26</v>
      </c>
      <c r="Q3699" s="37" t="s">
        <v>23</v>
      </c>
      <c r="R3699" s="9" t="str">
        <f>词典存放目录!$A$1&amp;O3699&amp;P3699&amp;Q3699</f>
        <v>F:\《自创文法查阅Excel》4.1备份\《B词汇·红宝书》\红宝书MP3分割\12 n4-し (26).mp3</v>
      </c>
      <c r="S3699" s="38"/>
      <c r="T3699" s="56"/>
      <c r="U3699" s="56"/>
      <c r="V3699" s="30" t="str">
        <f t="shared" si="346"/>
        <v/>
      </c>
      <c r="W3699" s="29"/>
      <c r="X3699" s="9" t="s">
        <v>113</v>
      </c>
    </row>
    <row r="3700" spans="1:24" s="57" customFormat="1" ht="24">
      <c r="A3700" s="31">
        <v>3906</v>
      </c>
      <c r="B3700" s="32">
        <f t="shared" ca="1" si="343"/>
        <v>0.20298048091652665</v>
      </c>
      <c r="C3700" s="131" t="s">
        <v>6907</v>
      </c>
      <c r="D3700" s="122" t="s">
        <v>6908</v>
      </c>
      <c r="E3700" s="21" t="s">
        <v>287</v>
      </c>
      <c r="F3700" s="22"/>
      <c r="G3700" s="22"/>
      <c r="H3700" s="22"/>
      <c r="I3700" s="23"/>
      <c r="J3700" s="35" t="str">
        <f t="shared" si="344"/>
        <v>➸</v>
      </c>
      <c r="K3700" s="117" t="str">
        <f>词典存放目录!$A$1&amp;L3700&amp;M3700</f>
        <v>F:\《自创文法查阅Excel》4.1备份\《B词汇·红宝书》\红宝书15版图片\3906-したしい【親しい】.jpg</v>
      </c>
      <c r="L3700" s="9" t="s">
        <v>18120</v>
      </c>
      <c r="M3700" s="117" t="s">
        <v>21817</v>
      </c>
      <c r="N3700" s="36" t="str">
        <f t="shared" si="345"/>
        <v>▶</v>
      </c>
      <c r="O3700" s="37" t="s">
        <v>17942</v>
      </c>
      <c r="P3700" s="37">
        <v>27</v>
      </c>
      <c r="Q3700" s="37" t="s">
        <v>23</v>
      </c>
      <c r="R3700" s="9" t="str">
        <f>词典存放目录!$A$1&amp;O3700&amp;P3700&amp;Q3700</f>
        <v>F:\《自创文法查阅Excel》4.1备份\《B词汇·红宝书》\红宝书MP3分割\12 n4-し (27).mp3</v>
      </c>
      <c r="S3700" s="38"/>
      <c r="T3700" s="56"/>
      <c r="U3700" s="56"/>
      <c r="V3700" s="30" t="str">
        <f t="shared" ref="V3700:V3731" si="347">IF(COUNTA(S3700:U3700)=0,"",COUNTIF(S3700:U3700,"0")/COUNTA(S3700:U3700))</f>
        <v/>
      </c>
      <c r="W3700" s="29"/>
      <c r="X3700" s="9" t="s">
        <v>113</v>
      </c>
    </row>
    <row r="3701" spans="1:24" s="57" customFormat="1" ht="24">
      <c r="A3701" s="31">
        <v>3907</v>
      </c>
      <c r="B3701" s="32">
        <f t="shared" ca="1" si="343"/>
        <v>0.57222483681702729</v>
      </c>
      <c r="C3701" s="131" t="s">
        <v>6909</v>
      </c>
      <c r="D3701" s="122" t="s">
        <v>6910</v>
      </c>
      <c r="E3701" s="21"/>
      <c r="F3701" s="22"/>
      <c r="G3701" s="22"/>
      <c r="H3701" s="22"/>
      <c r="I3701" s="23"/>
      <c r="J3701" s="35" t="str">
        <f t="shared" si="344"/>
        <v>➸</v>
      </c>
      <c r="K3701" s="117" t="str">
        <f>词典存放目录!$A$1&amp;L3701&amp;M3701</f>
        <v>F:\《自创文法查阅Excel》4.1备份\《B词汇·红宝书》\红宝书15版图片\3907-じっか【実家】.jpg</v>
      </c>
      <c r="L3701" s="9" t="s">
        <v>18120</v>
      </c>
      <c r="M3701" s="117" t="s">
        <v>21818</v>
      </c>
      <c r="N3701" s="36" t="str">
        <f t="shared" si="345"/>
        <v>▶</v>
      </c>
      <c r="O3701" s="37" t="s">
        <v>17942</v>
      </c>
      <c r="P3701" s="37">
        <v>28</v>
      </c>
      <c r="Q3701" s="37" t="s">
        <v>23</v>
      </c>
      <c r="R3701" s="9" t="str">
        <f>词典存放目录!$A$1&amp;O3701&amp;P3701&amp;Q3701</f>
        <v>F:\《自创文法查阅Excel》4.1备份\《B词汇·红宝书》\红宝书MP3分割\12 n4-し (28).mp3</v>
      </c>
      <c r="S3701" s="38"/>
      <c r="T3701" s="56"/>
      <c r="U3701" s="56"/>
      <c r="V3701" s="30" t="str">
        <f t="shared" si="347"/>
        <v/>
      </c>
      <c r="W3701" s="29"/>
      <c r="X3701" s="9" t="s">
        <v>113</v>
      </c>
    </row>
    <row r="3702" spans="1:24" s="57" customFormat="1" ht="24">
      <c r="A3702" s="31">
        <v>3908</v>
      </c>
      <c r="B3702" s="32">
        <f t="shared" ca="1" si="343"/>
        <v>0.22344761373716671</v>
      </c>
      <c r="C3702" s="131" t="s">
        <v>6911</v>
      </c>
      <c r="D3702" s="122" t="s">
        <v>6912</v>
      </c>
      <c r="E3702" s="21"/>
      <c r="F3702" s="22"/>
      <c r="G3702" s="22" t="s">
        <v>4</v>
      </c>
      <c r="H3702" s="22"/>
      <c r="I3702" s="42" t="s">
        <v>98</v>
      </c>
      <c r="J3702" s="35" t="str">
        <f t="shared" si="344"/>
        <v>➸</v>
      </c>
      <c r="K3702" s="117" t="str">
        <f>词典存放目录!$A$1&amp;L3702&amp;M3702</f>
        <v>F:\《自创文法查阅Excel》4.1备份\《B词汇·红宝书》\红宝书15版图片\3908-しっかり【確り】.jpg</v>
      </c>
      <c r="L3702" s="9" t="s">
        <v>18120</v>
      </c>
      <c r="M3702" s="117" t="s">
        <v>21819</v>
      </c>
      <c r="N3702" s="36" t="str">
        <f t="shared" si="345"/>
        <v>▶</v>
      </c>
      <c r="O3702" s="37" t="s">
        <v>17942</v>
      </c>
      <c r="P3702" s="37">
        <v>29</v>
      </c>
      <c r="Q3702" s="37" t="s">
        <v>23</v>
      </c>
      <c r="R3702" s="9" t="str">
        <f>词典存放目录!$A$1&amp;O3702&amp;P3702&amp;Q3702</f>
        <v>F:\《自创文法查阅Excel》4.1备份\《B词汇·红宝书》\红宝书MP3分割\12 n4-し (29).mp3</v>
      </c>
      <c r="S3702" s="38"/>
      <c r="T3702" s="56"/>
      <c r="U3702" s="56"/>
      <c r="V3702" s="30" t="str">
        <f t="shared" si="347"/>
        <v/>
      </c>
      <c r="W3702" s="29"/>
      <c r="X3702" s="9" t="s">
        <v>113</v>
      </c>
    </row>
    <row r="3703" spans="1:24" s="57" customFormat="1" ht="24">
      <c r="A3703" s="31">
        <v>3909</v>
      </c>
      <c r="B3703" s="32">
        <f t="shared" ca="1" si="343"/>
        <v>0.66793353264373179</v>
      </c>
      <c r="C3703" s="131" t="s">
        <v>6913</v>
      </c>
      <c r="D3703" s="122" t="s">
        <v>6914</v>
      </c>
      <c r="E3703" s="21"/>
      <c r="F3703" s="22"/>
      <c r="G3703" s="22"/>
      <c r="H3703" s="22"/>
      <c r="I3703" s="23"/>
      <c r="J3703" s="35" t="str">
        <f t="shared" si="344"/>
        <v>➸</v>
      </c>
      <c r="K3703" s="117" t="str">
        <f>词典存放目录!$A$1&amp;L3703&amp;M3703</f>
        <v>F:\《自创文法查阅Excel》4.1备份\《B词汇·红宝书》\红宝书15版图片\3909-じっさい【実際】.jpg</v>
      </c>
      <c r="L3703" s="9" t="s">
        <v>18120</v>
      </c>
      <c r="M3703" s="117" t="s">
        <v>21820</v>
      </c>
      <c r="N3703" s="36" t="str">
        <f t="shared" si="345"/>
        <v>▶</v>
      </c>
      <c r="O3703" s="37" t="s">
        <v>17942</v>
      </c>
      <c r="P3703" s="37">
        <v>30</v>
      </c>
      <c r="Q3703" s="37" t="s">
        <v>23</v>
      </c>
      <c r="R3703" s="9" t="str">
        <f>词典存放目录!$A$1&amp;O3703&amp;P3703&amp;Q3703</f>
        <v>F:\《自创文法查阅Excel》4.1备份\《B词汇·红宝书》\红宝书MP3分割\12 n4-し (30).mp3</v>
      </c>
      <c r="S3703" s="38"/>
      <c r="T3703" s="56"/>
      <c r="U3703" s="56"/>
      <c r="V3703" s="30" t="str">
        <f t="shared" si="347"/>
        <v/>
      </c>
      <c r="W3703" s="29"/>
      <c r="X3703" s="9" t="s">
        <v>113</v>
      </c>
    </row>
    <row r="3704" spans="1:24" s="57" customFormat="1" ht="24">
      <c r="A3704" s="31">
        <v>3910</v>
      </c>
      <c r="B3704" s="32">
        <f t="shared" ca="1" si="343"/>
        <v>0.33844939820136299</v>
      </c>
      <c r="C3704" s="131" t="s">
        <v>6915</v>
      </c>
      <c r="D3704" s="122" t="s">
        <v>6916</v>
      </c>
      <c r="E3704" s="21"/>
      <c r="F3704" s="22"/>
      <c r="G3704" s="22"/>
      <c r="H3704" s="22"/>
      <c r="I3704" s="23"/>
      <c r="J3704" s="35" t="str">
        <f t="shared" si="344"/>
        <v>➸</v>
      </c>
      <c r="K3704" s="117" t="str">
        <f>词典存放目录!$A$1&amp;L3704&amp;M3704</f>
        <v>F:\《自创文法查阅Excel》4.1备份\《B词汇·红宝书》\红宝书15版图片\3910-じっさいに【実際に】.jpg</v>
      </c>
      <c r="L3704" s="9" t="s">
        <v>18120</v>
      </c>
      <c r="M3704" s="117" t="s">
        <v>21821</v>
      </c>
      <c r="N3704" s="36" t="str">
        <f t="shared" si="345"/>
        <v>▶</v>
      </c>
      <c r="O3704" s="37" t="s">
        <v>17942</v>
      </c>
      <c r="P3704" s="37">
        <v>31</v>
      </c>
      <c r="Q3704" s="37" t="s">
        <v>23</v>
      </c>
      <c r="R3704" s="9" t="str">
        <f>词典存放目录!$A$1&amp;O3704&amp;P3704&amp;Q3704</f>
        <v>F:\《自创文法查阅Excel》4.1备份\《B词汇·红宝书》\红宝书MP3分割\12 n4-し (31).mp3</v>
      </c>
      <c r="S3704" s="38"/>
      <c r="T3704" s="56"/>
      <c r="U3704" s="56"/>
      <c r="V3704" s="30" t="str">
        <f t="shared" si="347"/>
        <v/>
      </c>
      <c r="W3704" s="29"/>
      <c r="X3704" s="9" t="s">
        <v>113</v>
      </c>
    </row>
    <row r="3705" spans="1:24" s="57" customFormat="1" ht="24">
      <c r="A3705" s="31">
        <v>3911</v>
      </c>
      <c r="B3705" s="32">
        <f t="shared" ca="1" si="343"/>
        <v>0.44726070248417293</v>
      </c>
      <c r="C3705" s="131" t="s">
        <v>6917</v>
      </c>
      <c r="D3705" s="122" t="s">
        <v>6918</v>
      </c>
      <c r="E3705" s="21"/>
      <c r="F3705" s="22"/>
      <c r="G3705" s="22"/>
      <c r="H3705" s="22"/>
      <c r="I3705" s="23"/>
      <c r="J3705" s="35" t="str">
        <f t="shared" si="344"/>
        <v>➸</v>
      </c>
      <c r="K3705" s="117" t="str">
        <f>词典存放目录!$A$1&amp;L3705&amp;M3705</f>
        <v>F:\《自创文法查阅Excel》4.1备份\《B词汇·红宝书》\红宝书15版图片\3911-しっぱい【失敗】.jpg</v>
      </c>
      <c r="L3705" s="9" t="s">
        <v>18120</v>
      </c>
      <c r="M3705" s="117" t="s">
        <v>21822</v>
      </c>
      <c r="N3705" s="36" t="str">
        <f t="shared" si="345"/>
        <v>▶</v>
      </c>
      <c r="O3705" s="37" t="s">
        <v>17942</v>
      </c>
      <c r="P3705" s="37">
        <v>32</v>
      </c>
      <c r="Q3705" s="37" t="s">
        <v>23</v>
      </c>
      <c r="R3705" s="9" t="str">
        <f>词典存放目录!$A$1&amp;O3705&amp;P3705&amp;Q3705</f>
        <v>F:\《自创文法查阅Excel》4.1备份\《B词汇·红宝书》\红宝书MP3分割\12 n4-し (32).mp3</v>
      </c>
      <c r="S3705" s="38"/>
      <c r="T3705" s="56"/>
      <c r="U3705" s="56"/>
      <c r="V3705" s="30" t="str">
        <f t="shared" si="347"/>
        <v/>
      </c>
      <c r="W3705" s="29"/>
      <c r="X3705" s="9" t="s">
        <v>113</v>
      </c>
    </row>
    <row r="3706" spans="1:24" s="57" customFormat="1" ht="24">
      <c r="A3706" s="31">
        <v>3912</v>
      </c>
      <c r="B3706" s="32">
        <f t="shared" ca="1" si="343"/>
        <v>0.87607909462297828</v>
      </c>
      <c r="C3706" s="131" t="s">
        <v>6919</v>
      </c>
      <c r="D3706" s="122" t="s">
        <v>6920</v>
      </c>
      <c r="E3706" s="21"/>
      <c r="F3706" s="22"/>
      <c r="G3706" s="22"/>
      <c r="H3706" s="22"/>
      <c r="I3706" s="23"/>
      <c r="J3706" s="35" t="str">
        <f t="shared" si="344"/>
        <v>➸</v>
      </c>
      <c r="K3706" s="117" t="str">
        <f>词典存放目录!$A$1&amp;L3706&amp;M3706</f>
        <v>F:\《自创文法查阅Excel》4.1备份\《B词汇·红宝书》\红宝书15版图片\3912-しつれい【失礼】.jpg</v>
      </c>
      <c r="L3706" s="9" t="s">
        <v>18120</v>
      </c>
      <c r="M3706" s="117" t="s">
        <v>21823</v>
      </c>
      <c r="N3706" s="36" t="str">
        <f t="shared" si="345"/>
        <v>▶</v>
      </c>
      <c r="O3706" s="37" t="s">
        <v>17942</v>
      </c>
      <c r="P3706" s="37">
        <v>33</v>
      </c>
      <c r="Q3706" s="37" t="s">
        <v>23</v>
      </c>
      <c r="R3706" s="9" t="str">
        <f>词典存放目录!$A$1&amp;O3706&amp;P3706&amp;Q3706</f>
        <v>F:\《自创文法查阅Excel》4.1备份\《B词汇·红宝书》\红宝书MP3分割\12 n4-し (33).mp3</v>
      </c>
      <c r="S3706" s="38"/>
      <c r="T3706" s="56"/>
      <c r="U3706" s="56"/>
      <c r="V3706" s="30" t="str">
        <f t="shared" si="347"/>
        <v/>
      </c>
      <c r="W3706" s="29"/>
      <c r="X3706" s="9" t="s">
        <v>113</v>
      </c>
    </row>
    <row r="3707" spans="1:24" s="57" customFormat="1" ht="24">
      <c r="A3707" s="31">
        <v>3913</v>
      </c>
      <c r="B3707" s="32">
        <f t="shared" ca="1" si="343"/>
        <v>0.43758804598489831</v>
      </c>
      <c r="C3707" s="131" t="s">
        <v>6921</v>
      </c>
      <c r="D3707" s="122" t="s">
        <v>6922</v>
      </c>
      <c r="E3707" s="21"/>
      <c r="F3707" s="22"/>
      <c r="G3707" s="22"/>
      <c r="H3707" s="22"/>
      <c r="I3707" s="23"/>
      <c r="J3707" s="35" t="str">
        <f t="shared" si="344"/>
        <v>➸</v>
      </c>
      <c r="K3707" s="117" t="str">
        <f>词典存放目录!$A$1&amp;L3707&amp;M3707</f>
        <v>F:\《自创文法查阅Excel》4.1备份\《B词汇·红宝书》\红宝书15版图片\3913-じてん【辞典】.jpg</v>
      </c>
      <c r="L3707" s="9" t="s">
        <v>18120</v>
      </c>
      <c r="M3707" s="117" t="s">
        <v>21824</v>
      </c>
      <c r="N3707" s="36" t="str">
        <f t="shared" si="345"/>
        <v>▶</v>
      </c>
      <c r="O3707" s="37" t="s">
        <v>17942</v>
      </c>
      <c r="P3707" s="37">
        <v>34</v>
      </c>
      <c r="Q3707" s="37" t="s">
        <v>23</v>
      </c>
      <c r="R3707" s="9" t="str">
        <f>词典存放目录!$A$1&amp;O3707&amp;P3707&amp;Q3707</f>
        <v>F:\《自创文法查阅Excel》4.1备份\《B词汇·红宝书》\红宝书MP3分割\12 n4-し (34).mp3</v>
      </c>
      <c r="S3707" s="38"/>
      <c r="T3707" s="56"/>
      <c r="U3707" s="56"/>
      <c r="V3707" s="30" t="str">
        <f t="shared" si="347"/>
        <v/>
      </c>
      <c r="W3707" s="29"/>
      <c r="X3707" s="9" t="s">
        <v>113</v>
      </c>
    </row>
    <row r="3708" spans="1:24" s="57" customFormat="1" ht="24">
      <c r="A3708" s="31">
        <v>3914</v>
      </c>
      <c r="B3708" s="32">
        <f t="shared" ca="1" si="343"/>
        <v>0.18339316693125474</v>
      </c>
      <c r="C3708" s="131" t="s">
        <v>6923</v>
      </c>
      <c r="D3708" s="122" t="s">
        <v>6924</v>
      </c>
      <c r="E3708" s="21"/>
      <c r="F3708" s="22"/>
      <c r="G3708" s="22"/>
      <c r="H3708" s="22"/>
      <c r="I3708" s="23"/>
      <c r="J3708" s="35" t="str">
        <f t="shared" si="344"/>
        <v>➸</v>
      </c>
      <c r="K3708" s="117" t="str">
        <f>词典存放目录!$A$1&amp;L3708&amp;M3708</f>
        <v>F:\《自创文法查阅Excel》4.1备份\《B词汇·红宝书》\红宝书15版图片\3914-しなもの【品物】.jpg</v>
      </c>
      <c r="L3708" s="9" t="s">
        <v>18120</v>
      </c>
      <c r="M3708" s="117" t="s">
        <v>21825</v>
      </c>
      <c r="N3708" s="36" t="str">
        <f t="shared" si="345"/>
        <v>▶</v>
      </c>
      <c r="O3708" s="37" t="s">
        <v>17942</v>
      </c>
      <c r="P3708" s="37">
        <v>35</v>
      </c>
      <c r="Q3708" s="37" t="s">
        <v>23</v>
      </c>
      <c r="R3708" s="9" t="str">
        <f>词典存放目录!$A$1&amp;O3708&amp;P3708&amp;Q3708</f>
        <v>F:\《自创文法查阅Excel》4.1备份\《B词汇·红宝书》\红宝书MP3分割\12 n4-し (35).mp3</v>
      </c>
      <c r="S3708" s="38"/>
      <c r="T3708" s="56"/>
      <c r="U3708" s="56"/>
      <c r="V3708" s="30" t="str">
        <f t="shared" si="347"/>
        <v/>
      </c>
      <c r="W3708" s="29"/>
      <c r="X3708" s="9" t="s">
        <v>113</v>
      </c>
    </row>
    <row r="3709" spans="1:24" s="57" customFormat="1" ht="24">
      <c r="A3709" s="31">
        <v>3915</v>
      </c>
      <c r="B3709" s="32">
        <f t="shared" ca="1" si="343"/>
        <v>0.34124349798896059</v>
      </c>
      <c r="C3709" s="131" t="s">
        <v>6925</v>
      </c>
      <c r="D3709" s="122" t="s">
        <v>6926</v>
      </c>
      <c r="E3709" s="21"/>
      <c r="F3709" s="22"/>
      <c r="G3709" s="22"/>
      <c r="H3709" s="22"/>
      <c r="I3709" s="23"/>
      <c r="J3709" s="35" t="str">
        <f t="shared" si="344"/>
        <v>➸</v>
      </c>
      <c r="K3709" s="117" t="str">
        <f>词典存放目录!$A$1&amp;L3709&amp;M3709</f>
        <v>F:\《自创文法查阅Excel》4.1备份\《B词汇·红宝书》\红宝书15版图片\3915-しばらく【暫く】.jpg</v>
      </c>
      <c r="L3709" s="9" t="s">
        <v>18120</v>
      </c>
      <c r="M3709" s="117" t="s">
        <v>21826</v>
      </c>
      <c r="N3709" s="36" t="str">
        <f t="shared" si="345"/>
        <v>▶</v>
      </c>
      <c r="O3709" s="37" t="s">
        <v>17942</v>
      </c>
      <c r="P3709" s="37">
        <v>36</v>
      </c>
      <c r="Q3709" s="37" t="s">
        <v>23</v>
      </c>
      <c r="R3709" s="9" t="str">
        <f>词典存放目录!$A$1&amp;O3709&amp;P3709&amp;Q3709</f>
        <v>F:\《自创文法查阅Excel》4.1备份\《B词汇·红宝书》\红宝书MP3分割\12 n4-し (36).mp3</v>
      </c>
      <c r="S3709" s="38"/>
      <c r="T3709" s="56"/>
      <c r="U3709" s="56"/>
      <c r="V3709" s="30" t="str">
        <f t="shared" si="347"/>
        <v/>
      </c>
      <c r="W3709" s="29"/>
      <c r="X3709" s="9" t="s">
        <v>113</v>
      </c>
    </row>
    <row r="3710" spans="1:24" s="57" customFormat="1" ht="24">
      <c r="A3710" s="31">
        <v>3916</v>
      </c>
      <c r="B3710" s="32">
        <f t="shared" ref="B3710:B3773" ca="1" si="348">RAND()</f>
        <v>0.78540823726452325</v>
      </c>
      <c r="C3710" s="131" t="s">
        <v>6927</v>
      </c>
      <c r="D3710" s="122" t="s">
        <v>6928</v>
      </c>
      <c r="E3710" s="21"/>
      <c r="F3710" s="22"/>
      <c r="G3710" s="22"/>
      <c r="H3710" s="22"/>
      <c r="I3710" s="23"/>
      <c r="J3710" s="35" t="str">
        <f t="shared" ref="J3710:J3773" si="349">HYPERLINK(K3710,"➸")</f>
        <v>➸</v>
      </c>
      <c r="K3710" s="117" t="str">
        <f>词典存放目录!$A$1&amp;L3710&amp;M3710</f>
        <v>F:\《自创文法查阅Excel》4.1备份\《B词汇·红宝书》\红宝书15版图片\3916-しま【島】.jpg</v>
      </c>
      <c r="L3710" s="9" t="s">
        <v>18120</v>
      </c>
      <c r="M3710" s="117" t="s">
        <v>21827</v>
      </c>
      <c r="N3710" s="36" t="str">
        <f t="shared" ref="N3710:N3773" si="350">HYPERLINK(R3710,"▶")</f>
        <v>▶</v>
      </c>
      <c r="O3710" s="37" t="s">
        <v>17942</v>
      </c>
      <c r="P3710" s="37">
        <v>37</v>
      </c>
      <c r="Q3710" s="37" t="s">
        <v>23</v>
      </c>
      <c r="R3710" s="9" t="str">
        <f>词典存放目录!$A$1&amp;O3710&amp;P3710&amp;Q3710</f>
        <v>F:\《自创文法查阅Excel》4.1备份\《B词汇·红宝书》\红宝书MP3分割\12 n4-し (37).mp3</v>
      </c>
      <c r="S3710" s="38"/>
      <c r="T3710" s="56"/>
      <c r="U3710" s="56"/>
      <c r="V3710" s="30" t="str">
        <f t="shared" si="347"/>
        <v/>
      </c>
      <c r="W3710" s="29"/>
      <c r="X3710" s="9" t="s">
        <v>113</v>
      </c>
    </row>
    <row r="3711" spans="1:24" s="57" customFormat="1" ht="24">
      <c r="A3711" s="31">
        <v>3917</v>
      </c>
      <c r="B3711" s="32">
        <f t="shared" ca="1" si="348"/>
        <v>0.33711259485132716</v>
      </c>
      <c r="C3711" s="131" t="s">
        <v>6929</v>
      </c>
      <c r="D3711" s="122" t="s">
        <v>27740</v>
      </c>
      <c r="E3711" s="21"/>
      <c r="F3711" s="22"/>
      <c r="G3711" s="22"/>
      <c r="H3711" s="22"/>
      <c r="I3711" s="23"/>
      <c r="J3711" s="35" t="str">
        <f t="shared" si="349"/>
        <v>➸</v>
      </c>
      <c r="K3711" s="117" t="str">
        <f>词典存放目录!$A$1&amp;L3711&amp;M3711</f>
        <v>F:\《自创文法查阅Excel》4.1备份\《B词汇·红宝书》\红宝书15版图片\3917-しまう【しまう】.jpg</v>
      </c>
      <c r="L3711" s="9" t="s">
        <v>18120</v>
      </c>
      <c r="M3711" s="117" t="s">
        <v>21828</v>
      </c>
      <c r="N3711" s="36" t="str">
        <f t="shared" si="350"/>
        <v>▶</v>
      </c>
      <c r="O3711" s="37" t="s">
        <v>17942</v>
      </c>
      <c r="P3711" s="37">
        <v>38</v>
      </c>
      <c r="Q3711" s="37" t="s">
        <v>23</v>
      </c>
      <c r="R3711" s="9" t="str">
        <f>词典存放目录!$A$1&amp;O3711&amp;P3711&amp;Q3711</f>
        <v>F:\《自创文法查阅Excel》4.1备份\《B词汇·红宝书》\红宝书MP3分割\12 n4-し (38).mp3</v>
      </c>
      <c r="S3711" s="38"/>
      <c r="T3711" s="56"/>
      <c r="U3711" s="56"/>
      <c r="V3711" s="30" t="str">
        <f t="shared" si="347"/>
        <v/>
      </c>
      <c r="W3711" s="29"/>
      <c r="X3711" s="9" t="s">
        <v>113</v>
      </c>
    </row>
    <row r="3712" spans="1:24" s="57" customFormat="1" ht="24">
      <c r="A3712" s="31">
        <v>3918</v>
      </c>
      <c r="B3712" s="32">
        <f t="shared" ca="1" si="348"/>
        <v>0.20612494121051095</v>
      </c>
      <c r="C3712" s="131" t="s">
        <v>6930</v>
      </c>
      <c r="D3712" s="122" t="s">
        <v>6931</v>
      </c>
      <c r="E3712" s="21"/>
      <c r="F3712" s="22"/>
      <c r="G3712" s="22"/>
      <c r="H3712" s="22"/>
      <c r="I3712" s="23"/>
      <c r="J3712" s="35" t="str">
        <f t="shared" si="349"/>
        <v>➸</v>
      </c>
      <c r="K3712" s="117" t="str">
        <f>词典存放目录!$A$1&amp;L3712&amp;M3712</f>
        <v>F:\《自创文法查阅Excel》4.1备份\《B词汇·红宝书》\红宝书15版图片\3918-しまじま【島々】.jpg</v>
      </c>
      <c r="L3712" s="9" t="s">
        <v>18120</v>
      </c>
      <c r="M3712" s="117" t="s">
        <v>21829</v>
      </c>
      <c r="N3712" s="36" t="str">
        <f t="shared" si="350"/>
        <v>▶</v>
      </c>
      <c r="O3712" s="37" t="s">
        <v>17942</v>
      </c>
      <c r="P3712" s="37">
        <v>39</v>
      </c>
      <c r="Q3712" s="37" t="s">
        <v>23</v>
      </c>
      <c r="R3712" s="9" t="str">
        <f>词典存放目录!$A$1&amp;O3712&amp;P3712&amp;Q3712</f>
        <v>F:\《自创文法查阅Excel》4.1备份\《B词汇·红宝书》\红宝书MP3分割\12 n4-し (39).mp3</v>
      </c>
      <c r="S3712" s="38"/>
      <c r="T3712" s="56"/>
      <c r="U3712" s="56"/>
      <c r="V3712" s="30" t="str">
        <f t="shared" si="347"/>
        <v/>
      </c>
      <c r="W3712" s="29"/>
      <c r="X3712" s="9" t="s">
        <v>113</v>
      </c>
    </row>
    <row r="3713" spans="1:24" s="57" customFormat="1" ht="24">
      <c r="A3713" s="31">
        <v>3919</v>
      </c>
      <c r="B3713" s="32">
        <f t="shared" ca="1" si="348"/>
        <v>3.6117848853357337E-2</v>
      </c>
      <c r="C3713" s="131" t="s">
        <v>6775</v>
      </c>
      <c r="D3713" s="122" t="s">
        <v>6932</v>
      </c>
      <c r="E3713" s="21"/>
      <c r="F3713" s="22"/>
      <c r="G3713" s="22"/>
      <c r="H3713" s="22"/>
      <c r="I3713" s="23"/>
      <c r="J3713" s="35" t="str">
        <f t="shared" si="349"/>
        <v>➸</v>
      </c>
      <c r="K3713" s="117" t="str">
        <f>词典存放目录!$A$1&amp;L3713&amp;M3713</f>
        <v>F:\《自创文法查阅Excel》4.1备份\《B词汇·红宝书》\红宝书15版图片\3919-しまる【閉まる·締まる】.jpg</v>
      </c>
      <c r="L3713" s="9" t="s">
        <v>18120</v>
      </c>
      <c r="M3713" s="117" t="s">
        <v>21830</v>
      </c>
      <c r="N3713" s="36" t="str">
        <f t="shared" si="350"/>
        <v>▶</v>
      </c>
      <c r="O3713" s="37" t="s">
        <v>17942</v>
      </c>
      <c r="P3713" s="37">
        <v>40</v>
      </c>
      <c r="Q3713" s="37" t="s">
        <v>23</v>
      </c>
      <c r="R3713" s="9" t="str">
        <f>词典存放目录!$A$1&amp;O3713&amp;P3713&amp;Q3713</f>
        <v>F:\《自创文法查阅Excel》4.1备份\《B词汇·红宝书》\红宝书MP3分割\12 n4-し (40).mp3</v>
      </c>
      <c r="S3713" s="38"/>
      <c r="T3713" s="56"/>
      <c r="U3713" s="56"/>
      <c r="V3713" s="30" t="str">
        <f t="shared" si="347"/>
        <v/>
      </c>
      <c r="W3713" s="69"/>
      <c r="X3713" s="9" t="s">
        <v>113</v>
      </c>
    </row>
    <row r="3714" spans="1:24" s="57" customFormat="1" ht="24">
      <c r="A3714" s="31">
        <v>3920</v>
      </c>
      <c r="B3714" s="32">
        <f t="shared" ca="1" si="348"/>
        <v>0.83658132563843313</v>
      </c>
      <c r="C3714" s="131" t="s">
        <v>6933</v>
      </c>
      <c r="D3714" s="122" t="s">
        <v>6934</v>
      </c>
      <c r="E3714" s="21"/>
      <c r="F3714" s="22"/>
      <c r="G3714" s="22"/>
      <c r="H3714" s="22"/>
      <c r="I3714" s="23"/>
      <c r="J3714" s="35" t="str">
        <f t="shared" si="349"/>
        <v>➸</v>
      </c>
      <c r="K3714" s="117" t="str">
        <f>词典存放目录!$A$1&amp;L3714&amp;M3714</f>
        <v>F:\《自创文法查阅Excel》4.1备份\《B词汇·红宝书》\红宝书15版图片\3920-しみん【市民】.jpg</v>
      </c>
      <c r="L3714" s="9" t="s">
        <v>18120</v>
      </c>
      <c r="M3714" s="117" t="s">
        <v>21831</v>
      </c>
      <c r="N3714" s="36" t="str">
        <f t="shared" si="350"/>
        <v>▶</v>
      </c>
      <c r="O3714" s="37" t="s">
        <v>17942</v>
      </c>
      <c r="P3714" s="37">
        <v>41</v>
      </c>
      <c r="Q3714" s="37" t="s">
        <v>23</v>
      </c>
      <c r="R3714" s="9" t="str">
        <f>词典存放目录!$A$1&amp;O3714&amp;P3714&amp;Q3714</f>
        <v>F:\《自创文法查阅Excel》4.1备份\《B词汇·红宝书》\红宝书MP3分割\12 n4-し (41).mp3</v>
      </c>
      <c r="S3714" s="38"/>
      <c r="T3714" s="56"/>
      <c r="U3714" s="56"/>
      <c r="V3714" s="30" t="str">
        <f t="shared" si="347"/>
        <v/>
      </c>
      <c r="W3714" s="29"/>
      <c r="X3714" s="9" t="s">
        <v>113</v>
      </c>
    </row>
    <row r="3715" spans="1:24" s="57" customFormat="1" ht="24">
      <c r="A3715" s="31">
        <v>3921</v>
      </c>
      <c r="B3715" s="32">
        <f t="shared" ca="1" si="348"/>
        <v>0.517143808166034</v>
      </c>
      <c r="C3715" s="131" t="s">
        <v>6935</v>
      </c>
      <c r="D3715" s="122" t="s">
        <v>6936</v>
      </c>
      <c r="E3715" s="21"/>
      <c r="F3715" s="22"/>
      <c r="G3715" s="22"/>
      <c r="H3715" s="22"/>
      <c r="I3715" s="23"/>
      <c r="J3715" s="35" t="str">
        <f t="shared" si="349"/>
        <v>➸</v>
      </c>
      <c r="K3715" s="117" t="str">
        <f>词典存放目录!$A$1&amp;L3715&amp;M3715</f>
        <v>F:\《自创文法查阅Excel》4.1备份\《B词汇·红宝书》\红宝书15版图片\3921-じむしょ【事務所】.jpg</v>
      </c>
      <c r="L3715" s="9" t="s">
        <v>18120</v>
      </c>
      <c r="M3715" s="117" t="s">
        <v>21832</v>
      </c>
      <c r="N3715" s="36" t="str">
        <f t="shared" si="350"/>
        <v>▶</v>
      </c>
      <c r="O3715" s="37" t="s">
        <v>17942</v>
      </c>
      <c r="P3715" s="37">
        <v>42</v>
      </c>
      <c r="Q3715" s="37" t="s">
        <v>23</v>
      </c>
      <c r="R3715" s="9" t="str">
        <f>词典存放目录!$A$1&amp;O3715&amp;P3715&amp;Q3715</f>
        <v>F:\《自创文法查阅Excel》4.1备份\《B词汇·红宝书》\红宝书MP3分割\12 n4-し (42).mp3</v>
      </c>
      <c r="S3715" s="38"/>
      <c r="T3715" s="56"/>
      <c r="U3715" s="56"/>
      <c r="V3715" s="30" t="str">
        <f t="shared" si="347"/>
        <v/>
      </c>
      <c r="W3715" s="29"/>
      <c r="X3715" s="9" t="s">
        <v>113</v>
      </c>
    </row>
    <row r="3716" spans="1:24" s="57" customFormat="1" ht="24">
      <c r="A3716" s="31">
        <v>3922</v>
      </c>
      <c r="B3716" s="32">
        <f t="shared" ca="1" si="348"/>
        <v>0.32273802951663777</v>
      </c>
      <c r="C3716" s="131" t="s">
        <v>6937</v>
      </c>
      <c r="D3716" s="122" t="s">
        <v>6938</v>
      </c>
      <c r="E3716" s="21"/>
      <c r="F3716" s="22"/>
      <c r="G3716" s="22"/>
      <c r="H3716" s="22"/>
      <c r="I3716" s="23"/>
      <c r="J3716" s="35" t="str">
        <f t="shared" si="349"/>
        <v>➸</v>
      </c>
      <c r="K3716" s="117" t="str">
        <f>词典存放目录!$A$1&amp;L3716&amp;M3716</f>
        <v>F:\《自创文法查阅Excel》4.1备份\《B词汇·红宝书》\红宝书15版图片\3922-シャープペン【sharppen】.jpg</v>
      </c>
      <c r="L3716" s="9" t="s">
        <v>18120</v>
      </c>
      <c r="M3716" s="117" t="s">
        <v>21833</v>
      </c>
      <c r="N3716" s="36" t="str">
        <f t="shared" si="350"/>
        <v>▶</v>
      </c>
      <c r="O3716" s="37" t="s">
        <v>17942</v>
      </c>
      <c r="P3716" s="37">
        <v>43</v>
      </c>
      <c r="Q3716" s="37" t="s">
        <v>23</v>
      </c>
      <c r="R3716" s="9" t="str">
        <f>词典存放目录!$A$1&amp;O3716&amp;P3716&amp;Q3716</f>
        <v>F:\《自创文法查阅Excel》4.1备份\《B词汇·红宝书》\红宝书MP3分割\12 n4-し (43).mp3</v>
      </c>
      <c r="S3716" s="38"/>
      <c r="T3716" s="56"/>
      <c r="U3716" s="56"/>
      <c r="V3716" s="30" t="str">
        <f t="shared" si="347"/>
        <v/>
      </c>
      <c r="W3716" s="29"/>
      <c r="X3716" s="9" t="s">
        <v>113</v>
      </c>
    </row>
    <row r="3717" spans="1:24" s="57" customFormat="1" ht="24">
      <c r="A3717" s="31">
        <v>3923</v>
      </c>
      <c r="B3717" s="32">
        <f t="shared" ca="1" si="348"/>
        <v>0.62016494106613029</v>
      </c>
      <c r="C3717" s="131" t="s">
        <v>6939</v>
      </c>
      <c r="D3717" s="122" t="s">
        <v>6940</v>
      </c>
      <c r="E3717" s="21"/>
      <c r="F3717" s="22"/>
      <c r="G3717" s="22"/>
      <c r="H3717" s="22"/>
      <c r="I3717" s="23"/>
      <c r="J3717" s="35" t="str">
        <f t="shared" si="349"/>
        <v>➸</v>
      </c>
      <c r="K3717" s="117" t="str">
        <f>词典存放目录!$A$1&amp;L3717&amp;M3717</f>
        <v>F:\《自创文法查阅Excel》4.1备份\《B词汇·红宝书》\红宝书15版图片\3923-しゃかいじん【社会人】.jpg</v>
      </c>
      <c r="L3717" s="9" t="s">
        <v>18120</v>
      </c>
      <c r="M3717" s="117" t="s">
        <v>21834</v>
      </c>
      <c r="N3717" s="36" t="str">
        <f t="shared" si="350"/>
        <v>▶</v>
      </c>
      <c r="O3717" s="37" t="s">
        <v>17942</v>
      </c>
      <c r="P3717" s="37">
        <v>44</v>
      </c>
      <c r="Q3717" s="37" t="s">
        <v>23</v>
      </c>
      <c r="R3717" s="9" t="str">
        <f>词典存放目录!$A$1&amp;O3717&amp;P3717&amp;Q3717</f>
        <v>F:\《自创文法查阅Excel》4.1备份\《B词汇·红宝书》\红宝书MP3分割\12 n4-し (44).mp3</v>
      </c>
      <c r="S3717" s="38"/>
      <c r="T3717" s="56"/>
      <c r="U3717" s="56"/>
      <c r="V3717" s="30" t="str">
        <f t="shared" si="347"/>
        <v/>
      </c>
      <c r="W3717" s="29"/>
      <c r="X3717" s="9" t="s">
        <v>113</v>
      </c>
    </row>
    <row r="3718" spans="1:24" s="57" customFormat="1" ht="24">
      <c r="A3718" s="31">
        <v>3924</v>
      </c>
      <c r="B3718" s="32">
        <f t="shared" ca="1" si="348"/>
        <v>0.52299258290888029</v>
      </c>
      <c r="C3718" s="131" t="s">
        <v>6941</v>
      </c>
      <c r="D3718" s="122" t="s">
        <v>6942</v>
      </c>
      <c r="E3718" s="21"/>
      <c r="F3718" s="22"/>
      <c r="G3718" s="22"/>
      <c r="H3718" s="22"/>
      <c r="I3718" s="23"/>
      <c r="J3718" s="35" t="str">
        <f t="shared" si="349"/>
        <v>➸</v>
      </c>
      <c r="K3718" s="117" t="str">
        <f>词典存放目录!$A$1&amp;L3718&amp;M3718</f>
        <v>F:\《自创文法查阅Excel》4.1备份\《B词汇·红宝书》\红宝书15版图片\3924-しゃちょう【社長】.jpg</v>
      </c>
      <c r="L3718" s="9" t="s">
        <v>18120</v>
      </c>
      <c r="M3718" s="117" t="s">
        <v>21835</v>
      </c>
      <c r="N3718" s="36" t="str">
        <f t="shared" si="350"/>
        <v>▶</v>
      </c>
      <c r="O3718" s="37" t="s">
        <v>17942</v>
      </c>
      <c r="P3718" s="37">
        <v>45</v>
      </c>
      <c r="Q3718" s="37" t="s">
        <v>23</v>
      </c>
      <c r="R3718" s="9" t="str">
        <f>词典存放目录!$A$1&amp;O3718&amp;P3718&amp;Q3718</f>
        <v>F:\《自创文法查阅Excel》4.1备份\《B词汇·红宝书》\红宝书MP3分割\12 n4-し (45).mp3</v>
      </c>
      <c r="S3718" s="38"/>
      <c r="T3718" s="56"/>
      <c r="U3718" s="56"/>
      <c r="V3718" s="30" t="str">
        <f t="shared" si="347"/>
        <v/>
      </c>
      <c r="W3718" s="29"/>
      <c r="X3718" s="9" t="s">
        <v>113</v>
      </c>
    </row>
    <row r="3719" spans="1:24" s="57" customFormat="1" ht="24">
      <c r="A3719" s="31">
        <v>3925</v>
      </c>
      <c r="B3719" s="32">
        <f t="shared" ca="1" si="348"/>
        <v>0.5096441177866684</v>
      </c>
      <c r="C3719" s="131" t="s">
        <v>6943</v>
      </c>
      <c r="D3719" s="122" t="s">
        <v>6944</v>
      </c>
      <c r="E3719" s="21"/>
      <c r="F3719" s="22"/>
      <c r="G3719" s="22"/>
      <c r="H3719" s="22"/>
      <c r="I3719" s="23"/>
      <c r="J3719" s="35" t="str">
        <f t="shared" si="349"/>
        <v>➸</v>
      </c>
      <c r="K3719" s="117" t="str">
        <f>词典存放目录!$A$1&amp;L3719&amp;M3719</f>
        <v>F:\《自创文法查阅Excel》4.1备份\《B词汇·红宝书》\红宝书15版图片\3925-じゃま【邪魔】.jpg</v>
      </c>
      <c r="L3719" s="9" t="s">
        <v>18120</v>
      </c>
      <c r="M3719" s="117" t="s">
        <v>21836</v>
      </c>
      <c r="N3719" s="36" t="str">
        <f t="shared" si="350"/>
        <v>▶</v>
      </c>
      <c r="O3719" s="37" t="s">
        <v>17942</v>
      </c>
      <c r="P3719" s="37">
        <v>46</v>
      </c>
      <c r="Q3719" s="37" t="s">
        <v>23</v>
      </c>
      <c r="R3719" s="9" t="str">
        <f>词典存放目录!$A$1&amp;O3719&amp;P3719&amp;Q3719</f>
        <v>F:\《自创文法查阅Excel》4.1备份\《B词汇·红宝书》\红宝书MP3分割\12 n4-し (46).mp3</v>
      </c>
      <c r="S3719" s="38"/>
      <c r="T3719" s="56"/>
      <c r="U3719" s="56"/>
      <c r="V3719" s="30" t="str">
        <f t="shared" si="347"/>
        <v/>
      </c>
      <c r="W3719" s="29"/>
      <c r="X3719" s="9" t="s">
        <v>113</v>
      </c>
    </row>
    <row r="3720" spans="1:24" s="57" customFormat="1" ht="24">
      <c r="A3720" s="31">
        <v>3926</v>
      </c>
      <c r="B3720" s="32">
        <f t="shared" ca="1" si="348"/>
        <v>4.5582251411666719E-2</v>
      </c>
      <c r="C3720" s="131" t="s">
        <v>6945</v>
      </c>
      <c r="D3720" s="122" t="s">
        <v>6946</v>
      </c>
      <c r="E3720" s="21"/>
      <c r="F3720" s="22"/>
      <c r="G3720" s="22"/>
      <c r="H3720" s="22"/>
      <c r="I3720" s="23"/>
      <c r="J3720" s="35" t="str">
        <f t="shared" si="349"/>
        <v>➸</v>
      </c>
      <c r="K3720" s="117" t="str">
        <f>词典存放目录!$A$1&amp;L3720&amp;M3720</f>
        <v>F:\《自创文法查阅Excel》4.1备份\《B词汇·红宝书》\红宝书15版图片\3926-ジャム【jam】.jpg</v>
      </c>
      <c r="L3720" s="9" t="s">
        <v>18120</v>
      </c>
      <c r="M3720" s="117" t="s">
        <v>21837</v>
      </c>
      <c r="N3720" s="36" t="str">
        <f t="shared" si="350"/>
        <v>▶</v>
      </c>
      <c r="O3720" s="37" t="s">
        <v>17942</v>
      </c>
      <c r="P3720" s="37">
        <v>47</v>
      </c>
      <c r="Q3720" s="37" t="s">
        <v>23</v>
      </c>
      <c r="R3720" s="9" t="str">
        <f>词典存放目录!$A$1&amp;O3720&amp;P3720&amp;Q3720</f>
        <v>F:\《自创文法查阅Excel》4.1备份\《B词汇·红宝书》\红宝书MP3分割\12 n4-し (47).mp3</v>
      </c>
      <c r="S3720" s="38"/>
      <c r="T3720" s="56"/>
      <c r="U3720" s="56"/>
      <c r="V3720" s="30" t="str">
        <f t="shared" si="347"/>
        <v/>
      </c>
      <c r="W3720" s="29"/>
      <c r="X3720" s="9" t="s">
        <v>113</v>
      </c>
    </row>
    <row r="3721" spans="1:24" s="57" customFormat="1" ht="24">
      <c r="A3721" s="31">
        <v>3927</v>
      </c>
      <c r="B3721" s="32">
        <f t="shared" ca="1" si="348"/>
        <v>0.2017450977335955</v>
      </c>
      <c r="C3721" s="131" t="s">
        <v>6947</v>
      </c>
      <c r="D3721" s="122" t="s">
        <v>6948</v>
      </c>
      <c r="E3721" s="21"/>
      <c r="F3721" s="22"/>
      <c r="G3721" s="22"/>
      <c r="H3721" s="22"/>
      <c r="I3721" s="23"/>
      <c r="J3721" s="35" t="str">
        <f t="shared" si="349"/>
        <v>➸</v>
      </c>
      <c r="K3721" s="117" t="str">
        <f>词典存放目录!$A$1&amp;L3721&amp;M3721</f>
        <v>F:\《自创文法查阅Excel》4.1备份\《B词汇·红宝书》\红宝书15版图片\3927-じゆう【自由】.jpg</v>
      </c>
      <c r="L3721" s="9" t="s">
        <v>18120</v>
      </c>
      <c r="M3721" s="117" t="s">
        <v>21838</v>
      </c>
      <c r="N3721" s="36" t="str">
        <f t="shared" si="350"/>
        <v>▶</v>
      </c>
      <c r="O3721" s="37" t="s">
        <v>17942</v>
      </c>
      <c r="P3721" s="37">
        <v>48</v>
      </c>
      <c r="Q3721" s="37" t="s">
        <v>23</v>
      </c>
      <c r="R3721" s="9" t="str">
        <f>词典存放目录!$A$1&amp;O3721&amp;P3721&amp;Q3721</f>
        <v>F:\《自创文法查阅Excel》4.1备份\《B词汇·红宝书》\红宝书MP3分割\12 n4-し (48).mp3</v>
      </c>
      <c r="S3721" s="38"/>
      <c r="T3721" s="56"/>
      <c r="U3721" s="56"/>
      <c r="V3721" s="30" t="str">
        <f t="shared" si="347"/>
        <v/>
      </c>
      <c r="W3721" s="69"/>
      <c r="X3721" s="9" t="s">
        <v>113</v>
      </c>
    </row>
    <row r="3722" spans="1:24" s="57" customFormat="1" ht="24">
      <c r="A3722" s="31">
        <v>3928</v>
      </c>
      <c r="B3722" s="32">
        <f t="shared" ca="1" si="348"/>
        <v>0.44153967039047137</v>
      </c>
      <c r="C3722" s="131" t="s">
        <v>6949</v>
      </c>
      <c r="D3722" s="122" t="s">
        <v>6950</v>
      </c>
      <c r="E3722" s="21"/>
      <c r="F3722" s="22"/>
      <c r="G3722" s="22"/>
      <c r="H3722" s="22"/>
      <c r="I3722" s="23"/>
      <c r="J3722" s="35" t="str">
        <f t="shared" si="349"/>
        <v>➸</v>
      </c>
      <c r="K3722" s="117" t="str">
        <f>词典存放目录!$A$1&amp;L3722&amp;M3722</f>
        <v>F:\《自创文法查阅Excel》4.1备份\《B词汇·红宝书》\红宝书15版图片\3928-しゅうかん【習慣】.jpg</v>
      </c>
      <c r="L3722" s="9" t="s">
        <v>18120</v>
      </c>
      <c r="M3722" s="117" t="s">
        <v>21839</v>
      </c>
      <c r="N3722" s="36" t="str">
        <f t="shared" si="350"/>
        <v>▶</v>
      </c>
      <c r="O3722" s="37" t="s">
        <v>17942</v>
      </c>
      <c r="P3722" s="37">
        <v>49</v>
      </c>
      <c r="Q3722" s="37" t="s">
        <v>23</v>
      </c>
      <c r="R3722" s="9" t="str">
        <f>词典存放目录!$A$1&amp;O3722&amp;P3722&amp;Q3722</f>
        <v>F:\《自创文法查阅Excel》4.1备份\《B词汇·红宝书》\红宝书MP3分割\12 n4-し (49).mp3</v>
      </c>
      <c r="S3722" s="38"/>
      <c r="T3722" s="56"/>
      <c r="U3722" s="56"/>
      <c r="V3722" s="30" t="str">
        <f t="shared" si="347"/>
        <v/>
      </c>
      <c r="W3722" s="29"/>
      <c r="X3722" s="9" t="s">
        <v>113</v>
      </c>
    </row>
    <row r="3723" spans="1:24" s="57" customFormat="1" ht="24">
      <c r="A3723" s="31">
        <v>3929</v>
      </c>
      <c r="B3723" s="32">
        <f t="shared" ca="1" si="348"/>
        <v>0.14334216646698794</v>
      </c>
      <c r="C3723" s="131" t="s">
        <v>6951</v>
      </c>
      <c r="D3723" s="122" t="s">
        <v>6952</v>
      </c>
      <c r="E3723" s="21"/>
      <c r="F3723" s="22"/>
      <c r="G3723" s="22"/>
      <c r="H3723" s="22"/>
      <c r="I3723" s="23"/>
      <c r="J3723" s="35" t="str">
        <f t="shared" si="349"/>
        <v>➸</v>
      </c>
      <c r="K3723" s="117" t="str">
        <f>词典存放目录!$A$1&amp;L3723&amp;M3723</f>
        <v>F:\《自创文法查阅Excel》4.1备份\《B词汇·红宝书》\红宝书15版图片\3929-じゅうしょ【住所】.jpg</v>
      </c>
      <c r="L3723" s="9" t="s">
        <v>18120</v>
      </c>
      <c r="M3723" s="117" t="s">
        <v>21840</v>
      </c>
      <c r="N3723" s="36" t="str">
        <f t="shared" si="350"/>
        <v>▶</v>
      </c>
      <c r="O3723" s="37" t="s">
        <v>17942</v>
      </c>
      <c r="P3723" s="37">
        <v>50</v>
      </c>
      <c r="Q3723" s="37" t="s">
        <v>23</v>
      </c>
      <c r="R3723" s="9" t="str">
        <f>词典存放目录!$A$1&amp;O3723&amp;P3723&amp;Q3723</f>
        <v>F:\《自创文法查阅Excel》4.1备份\《B词汇·红宝书》\红宝书MP3分割\12 n4-し (50).mp3</v>
      </c>
      <c r="S3723" s="38"/>
      <c r="T3723" s="56"/>
      <c r="U3723" s="56"/>
      <c r="V3723" s="30" t="str">
        <f t="shared" si="347"/>
        <v/>
      </c>
      <c r="W3723" s="29"/>
      <c r="X3723" s="9" t="s">
        <v>113</v>
      </c>
    </row>
    <row r="3724" spans="1:24" s="57" customFormat="1" ht="24">
      <c r="A3724" s="31">
        <v>3930</v>
      </c>
      <c r="B3724" s="32">
        <f t="shared" ca="1" si="348"/>
        <v>0.76998714167184845</v>
      </c>
      <c r="C3724" s="131" t="s">
        <v>6953</v>
      </c>
      <c r="D3724" s="122" t="s">
        <v>6954</v>
      </c>
      <c r="E3724" s="21"/>
      <c r="F3724" s="22"/>
      <c r="G3724" s="22"/>
      <c r="H3724" s="22"/>
      <c r="I3724" s="23"/>
      <c r="J3724" s="35" t="str">
        <f t="shared" si="349"/>
        <v>➸</v>
      </c>
      <c r="K3724" s="117" t="str">
        <f>词典存放目录!$A$1&amp;L3724&amp;M3724</f>
        <v>F:\《自创文法查阅Excel》4.1备份\《B词汇·红宝书》\红宝书15版图片\3930-じゅうたい【渋滞】.jpg</v>
      </c>
      <c r="L3724" s="9" t="s">
        <v>18120</v>
      </c>
      <c r="M3724" s="117" t="s">
        <v>21841</v>
      </c>
      <c r="N3724" s="36" t="str">
        <f t="shared" si="350"/>
        <v>▶</v>
      </c>
      <c r="O3724" s="37" t="s">
        <v>17942</v>
      </c>
      <c r="P3724" s="37">
        <v>51</v>
      </c>
      <c r="Q3724" s="37" t="s">
        <v>23</v>
      </c>
      <c r="R3724" s="9" t="str">
        <f>词典存放目录!$A$1&amp;O3724&amp;P3724&amp;Q3724</f>
        <v>F:\《自创文法查阅Excel》4.1备份\《B词汇·红宝书》\红宝书MP3分割\12 n4-し (51).mp3</v>
      </c>
      <c r="S3724" s="38"/>
      <c r="T3724" s="56"/>
      <c r="U3724" s="56"/>
      <c r="V3724" s="30" t="str">
        <f t="shared" si="347"/>
        <v/>
      </c>
      <c r="W3724" s="29"/>
      <c r="X3724" s="9" t="s">
        <v>113</v>
      </c>
    </row>
    <row r="3725" spans="1:24" s="57" customFormat="1" ht="24">
      <c r="A3725" s="31">
        <v>3931</v>
      </c>
      <c r="B3725" s="32">
        <f t="shared" ca="1" si="348"/>
        <v>0.18109577342098071</v>
      </c>
      <c r="C3725" s="131" t="s">
        <v>6955</v>
      </c>
      <c r="D3725" s="122" t="s">
        <v>6956</v>
      </c>
      <c r="E3725" s="21"/>
      <c r="F3725" s="22"/>
      <c r="G3725" s="22"/>
      <c r="H3725" s="22"/>
      <c r="I3725" s="23"/>
      <c r="J3725" s="35" t="str">
        <f t="shared" si="349"/>
        <v>➸</v>
      </c>
      <c r="K3725" s="117" t="str">
        <f>词典存放目录!$A$1&amp;L3725&amp;M3725</f>
        <v>F:\《自创文法查阅Excel》4.1备份\《B词汇·红宝书》\红宝书15版图片\3931-じゅうどう【柔道】.jpg</v>
      </c>
      <c r="L3725" s="9" t="s">
        <v>18120</v>
      </c>
      <c r="M3725" s="117" t="s">
        <v>21842</v>
      </c>
      <c r="N3725" s="36" t="str">
        <f t="shared" si="350"/>
        <v>▶</v>
      </c>
      <c r="O3725" s="37" t="s">
        <v>17942</v>
      </c>
      <c r="P3725" s="37">
        <v>52</v>
      </c>
      <c r="Q3725" s="37" t="s">
        <v>23</v>
      </c>
      <c r="R3725" s="9" t="str">
        <f>词典存放目录!$A$1&amp;O3725&amp;P3725&amp;Q3725</f>
        <v>F:\《自创文法查阅Excel》4.1备份\《B词汇·红宝书》\红宝书MP3分割\12 n4-し (52).mp3</v>
      </c>
      <c r="S3725" s="38"/>
      <c r="T3725" s="56"/>
      <c r="U3725" s="56"/>
      <c r="V3725" s="30" t="str">
        <f t="shared" si="347"/>
        <v/>
      </c>
      <c r="W3725" s="29"/>
      <c r="X3725" s="9" t="s">
        <v>113</v>
      </c>
    </row>
    <row r="3726" spans="1:24" s="57" customFormat="1" ht="24">
      <c r="A3726" s="31">
        <v>3932</v>
      </c>
      <c r="B3726" s="32">
        <f t="shared" ca="1" si="348"/>
        <v>0.65986626052903485</v>
      </c>
      <c r="C3726" s="131" t="s">
        <v>6957</v>
      </c>
      <c r="D3726" s="122" t="s">
        <v>6958</v>
      </c>
      <c r="E3726" s="21"/>
      <c r="F3726" s="22"/>
      <c r="G3726" s="22"/>
      <c r="H3726" s="22"/>
      <c r="I3726" s="23"/>
      <c r="J3726" s="35" t="str">
        <f t="shared" si="349"/>
        <v>➸</v>
      </c>
      <c r="K3726" s="117" t="str">
        <f>词典存放目录!$A$1&amp;L3726&amp;M3726</f>
        <v>F:\《自创文法查阅Excel》4.1备份\《B词汇·红宝书》\红宝书15版图片\3932-しゅうにゅう【収入】.jpg</v>
      </c>
      <c r="L3726" s="9" t="s">
        <v>18120</v>
      </c>
      <c r="M3726" s="117" t="s">
        <v>21843</v>
      </c>
      <c r="N3726" s="36" t="str">
        <f t="shared" si="350"/>
        <v>▶</v>
      </c>
      <c r="O3726" s="37" t="s">
        <v>17942</v>
      </c>
      <c r="P3726" s="37">
        <v>53</v>
      </c>
      <c r="Q3726" s="37" t="s">
        <v>23</v>
      </c>
      <c r="R3726" s="9" t="str">
        <f>词典存放目录!$A$1&amp;O3726&amp;P3726&amp;Q3726</f>
        <v>F:\《自创文法查阅Excel》4.1备份\《B词汇·红宝书》\红宝书MP3分割\12 n4-し (53).mp3</v>
      </c>
      <c r="S3726" s="38"/>
      <c r="T3726" s="56"/>
      <c r="U3726" s="56"/>
      <c r="V3726" s="30" t="str">
        <f t="shared" si="347"/>
        <v/>
      </c>
      <c r="W3726" s="29"/>
      <c r="X3726" s="9" t="s">
        <v>113</v>
      </c>
    </row>
    <row r="3727" spans="1:24" s="57" customFormat="1" ht="24">
      <c r="A3727" s="31">
        <v>3933</v>
      </c>
      <c r="B3727" s="32">
        <f t="shared" ca="1" si="348"/>
        <v>0.60083860561633373</v>
      </c>
      <c r="C3727" s="131" t="s">
        <v>6959</v>
      </c>
      <c r="D3727" s="122" t="s">
        <v>6960</v>
      </c>
      <c r="E3727" s="21"/>
      <c r="F3727" s="22"/>
      <c r="G3727" s="22"/>
      <c r="H3727" s="22"/>
      <c r="I3727" s="23"/>
      <c r="J3727" s="35" t="str">
        <f t="shared" si="349"/>
        <v>➸</v>
      </c>
      <c r="K3727" s="117" t="str">
        <f>词典存放目录!$A$1&amp;L3727&amp;M3727</f>
        <v>F:\《自创文法查阅Excel》4.1备份\《B词汇·红宝书》\红宝书15版图片\3933-じゅうぶん【十分】.jpg</v>
      </c>
      <c r="L3727" s="9" t="s">
        <v>18120</v>
      </c>
      <c r="M3727" s="117" t="s">
        <v>21844</v>
      </c>
      <c r="N3727" s="36" t="str">
        <f t="shared" si="350"/>
        <v>▶</v>
      </c>
      <c r="O3727" s="37" t="s">
        <v>17942</v>
      </c>
      <c r="P3727" s="37">
        <v>54</v>
      </c>
      <c r="Q3727" s="37" t="s">
        <v>23</v>
      </c>
      <c r="R3727" s="9" t="str">
        <f>词典存放目录!$A$1&amp;O3727&amp;P3727&amp;Q3727</f>
        <v>F:\《自创文法查阅Excel》4.1备份\《B词汇·红宝书》\红宝书MP3分割\12 n4-し (54).mp3</v>
      </c>
      <c r="S3727" s="38"/>
      <c r="T3727" s="56"/>
      <c r="U3727" s="56"/>
      <c r="V3727" s="30" t="str">
        <f t="shared" si="347"/>
        <v/>
      </c>
      <c r="W3727" s="29"/>
      <c r="X3727" s="9" t="s">
        <v>113</v>
      </c>
    </row>
    <row r="3728" spans="1:24" s="57" customFormat="1" ht="24">
      <c r="A3728" s="31">
        <v>3934</v>
      </c>
      <c r="B3728" s="32">
        <f t="shared" ca="1" si="348"/>
        <v>0.16171935664981396</v>
      </c>
      <c r="C3728" s="131" t="s">
        <v>6961</v>
      </c>
      <c r="D3728" s="122" t="s">
        <v>6962</v>
      </c>
      <c r="E3728" s="21"/>
      <c r="F3728" s="22"/>
      <c r="G3728" s="22"/>
      <c r="H3728" s="22"/>
      <c r="I3728" s="23"/>
      <c r="J3728" s="35" t="str">
        <f t="shared" si="349"/>
        <v>➸</v>
      </c>
      <c r="K3728" s="117" t="str">
        <f>词典存放目录!$A$1&amp;L3728&amp;M3728</f>
        <v>F:\《自创文法查阅Excel》4.1备份\《B词汇·红宝书》\红宝书15版图片\3934-じゅうよう【重要】.jpg</v>
      </c>
      <c r="L3728" s="9" t="s">
        <v>18120</v>
      </c>
      <c r="M3728" s="117" t="s">
        <v>21845</v>
      </c>
      <c r="N3728" s="36" t="str">
        <f t="shared" si="350"/>
        <v>▶</v>
      </c>
      <c r="O3728" s="37" t="s">
        <v>17942</v>
      </c>
      <c r="P3728" s="37">
        <v>55</v>
      </c>
      <c r="Q3728" s="37" t="s">
        <v>23</v>
      </c>
      <c r="R3728" s="9" t="str">
        <f>词典存放目录!$A$1&amp;O3728&amp;P3728&amp;Q3728</f>
        <v>F:\《自创文法查阅Excel》4.1备份\《B词汇·红宝书》\红宝书MP3分割\12 n4-し (55).mp3</v>
      </c>
      <c r="S3728" s="38"/>
      <c r="T3728" s="56"/>
      <c r="U3728" s="56"/>
      <c r="V3728" s="30" t="str">
        <f t="shared" si="347"/>
        <v/>
      </c>
      <c r="W3728" s="29"/>
      <c r="X3728" s="9" t="s">
        <v>113</v>
      </c>
    </row>
    <row r="3729" spans="1:24" s="57" customFormat="1" ht="24">
      <c r="A3729" s="31">
        <v>3935</v>
      </c>
      <c r="B3729" s="32">
        <f t="shared" ca="1" si="348"/>
        <v>0.95495970368943162</v>
      </c>
      <c r="C3729" s="131" t="s">
        <v>6963</v>
      </c>
      <c r="D3729" s="122" t="s">
        <v>6964</v>
      </c>
      <c r="E3729" s="21"/>
      <c r="F3729" s="22"/>
      <c r="G3729" s="22"/>
      <c r="H3729" s="22"/>
      <c r="I3729" s="23"/>
      <c r="J3729" s="35" t="str">
        <f t="shared" si="349"/>
        <v>➸</v>
      </c>
      <c r="K3729" s="117" t="str">
        <f>词典存放目录!$A$1&amp;L3729&amp;M3729</f>
        <v>F:\《自创文法查阅Excel》4.1备份\《B词汇·红宝书》\红宝书15版图片\3935-しゅっせき【出席】.jpg</v>
      </c>
      <c r="L3729" s="9" t="s">
        <v>18120</v>
      </c>
      <c r="M3729" s="117" t="s">
        <v>21846</v>
      </c>
      <c r="N3729" s="36" t="str">
        <f t="shared" si="350"/>
        <v>▶</v>
      </c>
      <c r="O3729" s="37" t="s">
        <v>17942</v>
      </c>
      <c r="P3729" s="37">
        <v>56</v>
      </c>
      <c r="Q3729" s="37" t="s">
        <v>23</v>
      </c>
      <c r="R3729" s="9" t="str">
        <f>词典存放目录!$A$1&amp;O3729&amp;P3729&amp;Q3729</f>
        <v>F:\《自创文法查阅Excel》4.1备份\《B词汇·红宝书》\红宝书MP3分割\12 n4-し (56).mp3</v>
      </c>
      <c r="S3729" s="38"/>
      <c r="T3729" s="56"/>
      <c r="U3729" s="56"/>
      <c r="V3729" s="30" t="str">
        <f t="shared" si="347"/>
        <v/>
      </c>
      <c r="W3729" s="102"/>
      <c r="X3729" s="9" t="s">
        <v>113</v>
      </c>
    </row>
    <row r="3730" spans="1:24" s="57" customFormat="1" ht="24">
      <c r="A3730" s="31">
        <v>3936</v>
      </c>
      <c r="B3730" s="32">
        <f t="shared" ca="1" si="348"/>
        <v>0.7109246903194637</v>
      </c>
      <c r="C3730" s="131" t="s">
        <v>6965</v>
      </c>
      <c r="D3730" s="122" t="s">
        <v>6966</v>
      </c>
      <c r="E3730" s="21"/>
      <c r="F3730" s="22"/>
      <c r="G3730" s="22"/>
      <c r="H3730" s="22"/>
      <c r="I3730" s="23"/>
      <c r="J3730" s="35" t="str">
        <f t="shared" si="349"/>
        <v>➸</v>
      </c>
      <c r="K3730" s="117" t="str">
        <f>词典存放目录!$A$1&amp;L3730&amp;M3730</f>
        <v>F:\《自创文法查阅Excel》4.1备份\《B词汇·红宝书》\红宝书15版图片\3936-しゅっぱつ【出発】.jpg</v>
      </c>
      <c r="L3730" s="9" t="s">
        <v>18120</v>
      </c>
      <c r="M3730" s="117" t="s">
        <v>21847</v>
      </c>
      <c r="N3730" s="36" t="str">
        <f t="shared" si="350"/>
        <v>▶</v>
      </c>
      <c r="O3730" s="37" t="s">
        <v>17942</v>
      </c>
      <c r="P3730" s="37">
        <v>57</v>
      </c>
      <c r="Q3730" s="37" t="s">
        <v>23</v>
      </c>
      <c r="R3730" s="9" t="str">
        <f>词典存放目录!$A$1&amp;O3730&amp;P3730&amp;Q3730</f>
        <v>F:\《自创文法查阅Excel》4.1备份\《B词汇·红宝书》\红宝书MP3分割\12 n4-し (57).mp3</v>
      </c>
      <c r="S3730" s="38"/>
      <c r="T3730" s="56"/>
      <c r="U3730" s="56"/>
      <c r="V3730" s="30" t="str">
        <f t="shared" si="347"/>
        <v/>
      </c>
      <c r="W3730" s="29"/>
      <c r="X3730" s="9" t="s">
        <v>113</v>
      </c>
    </row>
    <row r="3731" spans="1:24" s="57" customFormat="1" ht="24">
      <c r="A3731" s="31">
        <v>3937</v>
      </c>
      <c r="B3731" s="32">
        <f t="shared" ca="1" si="348"/>
        <v>0.228699033213006</v>
      </c>
      <c r="C3731" s="131" t="s">
        <v>6967</v>
      </c>
      <c r="D3731" s="122" t="s">
        <v>6968</v>
      </c>
      <c r="E3731" s="21"/>
      <c r="F3731" s="22"/>
      <c r="G3731" s="22"/>
      <c r="H3731" s="22"/>
      <c r="I3731" s="23"/>
      <c r="J3731" s="35" t="str">
        <f t="shared" si="349"/>
        <v>➸</v>
      </c>
      <c r="K3731" s="117" t="str">
        <f>词典存放目录!$A$1&amp;L3731&amp;M3731</f>
        <v>F:\《自创文法查阅Excel》4.1备份\《B词汇·红宝书》\红宝书15版图片\3937-しゅふ【主婦】.jpg</v>
      </c>
      <c r="L3731" s="9" t="s">
        <v>18120</v>
      </c>
      <c r="M3731" s="117" t="s">
        <v>21848</v>
      </c>
      <c r="N3731" s="36" t="str">
        <f t="shared" si="350"/>
        <v>▶</v>
      </c>
      <c r="O3731" s="37" t="s">
        <v>17942</v>
      </c>
      <c r="P3731" s="37">
        <v>58</v>
      </c>
      <c r="Q3731" s="37" t="s">
        <v>23</v>
      </c>
      <c r="R3731" s="9" t="str">
        <f>词典存放目录!$A$1&amp;O3731&amp;P3731&amp;Q3731</f>
        <v>F:\《自创文法查阅Excel》4.1备份\《B词汇·红宝书》\红宝书MP3分割\12 n4-し (58).mp3</v>
      </c>
      <c r="S3731" s="38"/>
      <c r="T3731" s="56"/>
      <c r="U3731" s="56"/>
      <c r="V3731" s="30" t="str">
        <f t="shared" si="347"/>
        <v/>
      </c>
      <c r="W3731" s="29"/>
      <c r="X3731" s="9" t="s">
        <v>113</v>
      </c>
    </row>
    <row r="3732" spans="1:24" s="57" customFormat="1" ht="24">
      <c r="A3732" s="31">
        <v>3938</v>
      </c>
      <c r="B3732" s="32">
        <f t="shared" ca="1" si="348"/>
        <v>0.97482408987671287</v>
      </c>
      <c r="C3732" s="131" t="s">
        <v>6969</v>
      </c>
      <c r="D3732" s="122" t="s">
        <v>6970</v>
      </c>
      <c r="E3732" s="21"/>
      <c r="F3732" s="22"/>
      <c r="G3732" s="22"/>
      <c r="H3732" s="22"/>
      <c r="I3732" s="23"/>
      <c r="J3732" s="35" t="str">
        <f t="shared" si="349"/>
        <v>➸</v>
      </c>
      <c r="K3732" s="117" t="str">
        <f>词典存放目录!$A$1&amp;L3732&amp;M3732</f>
        <v>F:\《自创文法查阅Excel》4.1备份\《B词汇·红宝书》\红宝书15版图片\3938-しゅみ【趣味】.jpg</v>
      </c>
      <c r="L3732" s="9" t="s">
        <v>18120</v>
      </c>
      <c r="M3732" s="117" t="s">
        <v>21849</v>
      </c>
      <c r="N3732" s="36" t="str">
        <f t="shared" si="350"/>
        <v>▶</v>
      </c>
      <c r="O3732" s="37" t="s">
        <v>17942</v>
      </c>
      <c r="P3732" s="37">
        <v>59</v>
      </c>
      <c r="Q3732" s="37" t="s">
        <v>23</v>
      </c>
      <c r="R3732" s="9" t="str">
        <f>词典存放目录!$A$1&amp;O3732&amp;P3732&amp;Q3732</f>
        <v>F:\《自创文法查阅Excel》4.1备份\《B词汇·红宝书》\红宝书MP3分割\12 n4-し (59).mp3</v>
      </c>
      <c r="S3732" s="38"/>
      <c r="T3732" s="56"/>
      <c r="U3732" s="56"/>
      <c r="V3732" s="30" t="str">
        <f t="shared" ref="V3732:V3734" si="351">IF(COUNTA(S3732:U3732)=0,"",COUNTIF(S3732:U3732,"0")/COUNTA(S3732:U3732))</f>
        <v/>
      </c>
      <c r="W3732" s="29"/>
      <c r="X3732" s="9" t="s">
        <v>113</v>
      </c>
    </row>
    <row r="3733" spans="1:24" s="57" customFormat="1" ht="24">
      <c r="A3733" s="31">
        <v>3939</v>
      </c>
      <c r="B3733" s="32">
        <f t="shared" ca="1" si="348"/>
        <v>0.44476984003774978</v>
      </c>
      <c r="C3733" s="131" t="s">
        <v>6971</v>
      </c>
      <c r="D3733" s="122" t="s">
        <v>6972</v>
      </c>
      <c r="E3733" s="21"/>
      <c r="F3733" s="22"/>
      <c r="G3733" s="22"/>
      <c r="H3733" s="22"/>
      <c r="I3733" s="23"/>
      <c r="J3733" s="35" t="str">
        <f t="shared" si="349"/>
        <v>➸</v>
      </c>
      <c r="K3733" s="117" t="str">
        <f>词典存放目录!$A$1&amp;L3733&amp;M3733</f>
        <v>F:\《自创文法查阅Excel》4.1备份\《B词汇·红宝书》\红宝书15版图片\3939-じゅわき【受話器】.jpg</v>
      </c>
      <c r="L3733" s="9" t="s">
        <v>18120</v>
      </c>
      <c r="M3733" s="117" t="s">
        <v>21850</v>
      </c>
      <c r="N3733" s="36" t="str">
        <f t="shared" si="350"/>
        <v>▶</v>
      </c>
      <c r="O3733" s="37" t="s">
        <v>17942</v>
      </c>
      <c r="P3733" s="37">
        <v>60</v>
      </c>
      <c r="Q3733" s="37" t="s">
        <v>23</v>
      </c>
      <c r="R3733" s="9" t="str">
        <f>词典存放目录!$A$1&amp;O3733&amp;P3733&amp;Q3733</f>
        <v>F:\《自创文法查阅Excel》4.1备份\《B词汇·红宝书》\红宝书MP3分割\12 n4-し (60).mp3</v>
      </c>
      <c r="S3733" s="38"/>
      <c r="T3733" s="56"/>
      <c r="U3733" s="56"/>
      <c r="V3733" s="30" t="str">
        <f t="shared" si="351"/>
        <v/>
      </c>
      <c r="W3733" s="102"/>
      <c r="X3733" s="9" t="s">
        <v>113</v>
      </c>
    </row>
    <row r="3734" spans="1:24" s="57" customFormat="1" ht="24">
      <c r="A3734" s="31">
        <v>3940</v>
      </c>
      <c r="B3734" s="32">
        <f t="shared" ca="1" si="348"/>
        <v>0.6702154801366268</v>
      </c>
      <c r="C3734" s="131" t="s">
        <v>6973</v>
      </c>
      <c r="D3734" s="122" t="s">
        <v>6974</v>
      </c>
      <c r="E3734" s="21"/>
      <c r="F3734" s="22"/>
      <c r="G3734" s="22"/>
      <c r="H3734" s="22"/>
      <c r="I3734" s="23"/>
      <c r="J3734" s="35" t="str">
        <f t="shared" si="349"/>
        <v>➸</v>
      </c>
      <c r="K3734" s="117" t="str">
        <f>词典存放目录!$A$1&amp;L3734&amp;M3734</f>
        <v>F:\《自创文法查阅Excel》4.1备份\《B词汇·红宝书》\红宝书15版图片\3940-しゅんせつ【春節】.jpg</v>
      </c>
      <c r="L3734" s="9" t="s">
        <v>18120</v>
      </c>
      <c r="M3734" s="117" t="s">
        <v>21851</v>
      </c>
      <c r="N3734" s="36" t="str">
        <f t="shared" si="350"/>
        <v>▶</v>
      </c>
      <c r="O3734" s="37" t="s">
        <v>17942</v>
      </c>
      <c r="P3734" s="37">
        <v>61</v>
      </c>
      <c r="Q3734" s="37" t="s">
        <v>23</v>
      </c>
      <c r="R3734" s="9" t="str">
        <f>词典存放目录!$A$1&amp;O3734&amp;P3734&amp;Q3734</f>
        <v>F:\《自创文法查阅Excel》4.1备份\《B词汇·红宝书》\红宝书MP3分割\12 n4-し (61).mp3</v>
      </c>
      <c r="S3734" s="38"/>
      <c r="T3734" s="56"/>
      <c r="U3734" s="56"/>
      <c r="V3734" s="30" t="str">
        <f t="shared" si="351"/>
        <v/>
      </c>
      <c r="W3734" s="29"/>
      <c r="X3734" s="9" t="s">
        <v>113</v>
      </c>
    </row>
    <row r="3735" spans="1:24" s="57" customFormat="1" ht="24">
      <c r="A3735" s="31">
        <v>3941</v>
      </c>
      <c r="B3735" s="32">
        <f t="shared" ca="1" si="348"/>
        <v>0.65010418069096365</v>
      </c>
      <c r="C3735" s="131" t="s">
        <v>6975</v>
      </c>
      <c r="D3735" s="122" t="s">
        <v>6976</v>
      </c>
      <c r="E3735" s="21"/>
      <c r="F3735" s="22"/>
      <c r="G3735" s="22"/>
      <c r="H3735" s="22"/>
      <c r="I3735" s="23"/>
      <c r="J3735" s="35" t="str">
        <f t="shared" si="349"/>
        <v>➸</v>
      </c>
      <c r="K3735" s="117" t="str">
        <f>词典存放目录!$A$1&amp;L3735&amp;M3735</f>
        <v>F:\《自创文法查阅Excel》4.1备份\《B词汇·红宝书》\红宝书15版图片\3941-じゅんび【準備】.jpg</v>
      </c>
      <c r="L3735" s="9" t="s">
        <v>18120</v>
      </c>
      <c r="M3735" s="117" t="s">
        <v>21852</v>
      </c>
      <c r="N3735" s="36" t="str">
        <f t="shared" si="350"/>
        <v>▶</v>
      </c>
      <c r="O3735" s="37" t="s">
        <v>17942</v>
      </c>
      <c r="P3735" s="37">
        <v>62</v>
      </c>
      <c r="Q3735" s="37" t="s">
        <v>23</v>
      </c>
      <c r="R3735" s="9" t="str">
        <f>词典存放目录!$A$1&amp;O3735&amp;P3735&amp;Q3735</f>
        <v>F:\《自创文法查阅Excel》4.1备份\《B词汇·红宝书》\红宝书MP3分割\12 n4-し (62).mp3</v>
      </c>
      <c r="S3735" s="38"/>
      <c r="T3735" s="56"/>
      <c r="U3735" s="56"/>
      <c r="V3735" s="30"/>
      <c r="W3735" s="69"/>
      <c r="X3735" s="9" t="s">
        <v>113</v>
      </c>
    </row>
    <row r="3736" spans="1:24" s="57" customFormat="1" ht="24">
      <c r="A3736" s="31">
        <v>3942</v>
      </c>
      <c r="B3736" s="32">
        <f t="shared" ca="1" si="348"/>
        <v>0.82119508328023116</v>
      </c>
      <c r="C3736" s="131" t="s">
        <v>6977</v>
      </c>
      <c r="D3736" s="122" t="s">
        <v>6978</v>
      </c>
      <c r="E3736" s="21"/>
      <c r="F3736" s="22"/>
      <c r="G3736" s="22"/>
      <c r="H3736" s="22"/>
      <c r="I3736" s="23"/>
      <c r="J3736" s="35" t="str">
        <f t="shared" si="349"/>
        <v>➸</v>
      </c>
      <c r="K3736" s="117" t="str">
        <f>词典存放目录!$A$1&amp;L3736&amp;M3736</f>
        <v>F:\《自创文法查阅Excel》4.1备份\《B词汇·红宝书》\红宝书15版图片\3942-しょうかい【紹介】.jpg</v>
      </c>
      <c r="L3736" s="9" t="s">
        <v>18120</v>
      </c>
      <c r="M3736" s="117" t="s">
        <v>21853</v>
      </c>
      <c r="N3736" s="36" t="str">
        <f t="shared" si="350"/>
        <v>▶</v>
      </c>
      <c r="O3736" s="37" t="s">
        <v>17942</v>
      </c>
      <c r="P3736" s="37">
        <v>63</v>
      </c>
      <c r="Q3736" s="37" t="s">
        <v>23</v>
      </c>
      <c r="R3736" s="9" t="str">
        <f>词典存放目录!$A$1&amp;O3736&amp;P3736&amp;Q3736</f>
        <v>F:\《自创文法查阅Excel》4.1备份\《B词汇·红宝书》\红宝书MP3分割\12 n4-し (63).mp3</v>
      </c>
      <c r="S3736" s="38"/>
      <c r="T3736" s="56"/>
      <c r="U3736" s="56"/>
      <c r="V3736" s="30" t="str">
        <f t="shared" ref="V3736:V3767" si="352">IF(COUNTA(S3736:U3736)=0,"",COUNTIF(S3736:U3736,"0")/COUNTA(S3736:U3736))</f>
        <v/>
      </c>
      <c r="W3736" s="29"/>
      <c r="X3736" s="9" t="s">
        <v>113</v>
      </c>
    </row>
    <row r="3737" spans="1:24" s="57" customFormat="1" ht="24">
      <c r="A3737" s="31">
        <v>3943</v>
      </c>
      <c r="B3737" s="32">
        <f t="shared" ca="1" si="348"/>
        <v>0.99530313232347167</v>
      </c>
      <c r="C3737" s="131" t="s">
        <v>6979</v>
      </c>
      <c r="D3737" s="122" t="s">
        <v>6980</v>
      </c>
      <c r="E3737" s="21"/>
      <c r="F3737" s="22"/>
      <c r="G3737" s="22"/>
      <c r="H3737" s="22"/>
      <c r="I3737" s="23"/>
      <c r="J3737" s="35" t="str">
        <f t="shared" si="349"/>
        <v>➸</v>
      </c>
      <c r="K3737" s="117" t="str">
        <f>词典存放目录!$A$1&amp;L3737&amp;M3737</f>
        <v>F:\《自创文法查阅Excel》4.1备份\《B词汇·红宝书》\红宝书15版图片\3943-しょうがく【小学】.jpg</v>
      </c>
      <c r="L3737" s="9" t="s">
        <v>18120</v>
      </c>
      <c r="M3737" s="117" t="s">
        <v>21854</v>
      </c>
      <c r="N3737" s="36" t="str">
        <f t="shared" si="350"/>
        <v>▶</v>
      </c>
      <c r="O3737" s="37" t="s">
        <v>17942</v>
      </c>
      <c r="P3737" s="37">
        <v>64</v>
      </c>
      <c r="Q3737" s="37" t="s">
        <v>23</v>
      </c>
      <c r="R3737" s="9" t="str">
        <f>词典存放目录!$A$1&amp;O3737&amp;P3737&amp;Q3737</f>
        <v>F:\《自创文法查阅Excel》4.1备份\《B词汇·红宝书》\红宝书MP3分割\12 n4-し (64).mp3</v>
      </c>
      <c r="S3737" s="38"/>
      <c r="T3737" s="56"/>
      <c r="U3737" s="56"/>
      <c r="V3737" s="30" t="str">
        <f t="shared" si="352"/>
        <v/>
      </c>
      <c r="W3737" s="29"/>
      <c r="X3737" s="9" t="s">
        <v>113</v>
      </c>
    </row>
    <row r="3738" spans="1:24" s="57" customFormat="1" ht="24">
      <c r="A3738" s="31">
        <v>3944</v>
      </c>
      <c r="B3738" s="32">
        <f t="shared" ca="1" si="348"/>
        <v>0.5427946788125807</v>
      </c>
      <c r="C3738" s="131" t="s">
        <v>6981</v>
      </c>
      <c r="D3738" s="122" t="s">
        <v>6982</v>
      </c>
      <c r="E3738" s="21"/>
      <c r="F3738" s="22"/>
      <c r="G3738" s="22"/>
      <c r="H3738" s="22"/>
      <c r="I3738" s="23"/>
      <c r="J3738" s="35" t="str">
        <f t="shared" si="349"/>
        <v>➸</v>
      </c>
      <c r="K3738" s="117" t="str">
        <f>词典存放目录!$A$1&amp;L3738&amp;M3738</f>
        <v>F:\《自创文法查阅Excel》4.1备份\《B词汇·红宝书》\红宝书15版图片\3944-しょうがつ【正月】.jpg</v>
      </c>
      <c r="L3738" s="9" t="s">
        <v>18120</v>
      </c>
      <c r="M3738" s="117" t="s">
        <v>21855</v>
      </c>
      <c r="N3738" s="36" t="str">
        <f t="shared" si="350"/>
        <v>▶</v>
      </c>
      <c r="O3738" s="37" t="s">
        <v>17942</v>
      </c>
      <c r="P3738" s="37">
        <v>65</v>
      </c>
      <c r="Q3738" s="37" t="s">
        <v>23</v>
      </c>
      <c r="R3738" s="9" t="str">
        <f>词典存放目录!$A$1&amp;O3738&amp;P3738&amp;Q3738</f>
        <v>F:\《自创文法查阅Excel》4.1备份\《B词汇·红宝书》\红宝书MP3分割\12 n4-し (65).mp3</v>
      </c>
      <c r="S3738" s="38"/>
      <c r="T3738" s="56"/>
      <c r="U3738" s="56"/>
      <c r="V3738" s="30" t="str">
        <f t="shared" si="352"/>
        <v/>
      </c>
      <c r="W3738" s="29"/>
      <c r="X3738" s="9" t="s">
        <v>113</v>
      </c>
    </row>
    <row r="3739" spans="1:24" s="57" customFormat="1" ht="24">
      <c r="A3739" s="31">
        <v>3945</v>
      </c>
      <c r="B3739" s="32">
        <f t="shared" ca="1" si="348"/>
        <v>0.59979039564587344</v>
      </c>
      <c r="C3739" s="131" t="s">
        <v>6983</v>
      </c>
      <c r="D3739" s="122" t="s">
        <v>6984</v>
      </c>
      <c r="E3739" s="21"/>
      <c r="F3739" s="22"/>
      <c r="G3739" s="22"/>
      <c r="H3739" s="22"/>
      <c r="I3739" s="23"/>
      <c r="J3739" s="35" t="str">
        <f t="shared" si="349"/>
        <v>➸</v>
      </c>
      <c r="K3739" s="117" t="str">
        <f>词典存放目录!$A$1&amp;L3739&amp;M3739</f>
        <v>F:\《自创文法查阅Excel》4.1备份\《B词汇·红宝书》\红宝书15版图片\3945-じょうし【上司】.jpg</v>
      </c>
      <c r="L3739" s="9" t="s">
        <v>18120</v>
      </c>
      <c r="M3739" s="117" t="s">
        <v>21856</v>
      </c>
      <c r="N3739" s="36" t="str">
        <f t="shared" si="350"/>
        <v>▶</v>
      </c>
      <c r="O3739" s="37" t="s">
        <v>17942</v>
      </c>
      <c r="P3739" s="37">
        <v>66</v>
      </c>
      <c r="Q3739" s="37" t="s">
        <v>23</v>
      </c>
      <c r="R3739" s="9" t="str">
        <f>词典存放目录!$A$1&amp;O3739&amp;P3739&amp;Q3739</f>
        <v>F:\《自创文法查阅Excel》4.1备份\《B词汇·红宝书》\红宝书MP3分割\12 n4-し (66).mp3</v>
      </c>
      <c r="S3739" s="38"/>
      <c r="T3739" s="56"/>
      <c r="U3739" s="56"/>
      <c r="V3739" s="30" t="str">
        <f t="shared" si="352"/>
        <v/>
      </c>
      <c r="W3739" s="29"/>
      <c r="X3739" s="9" t="s">
        <v>113</v>
      </c>
    </row>
    <row r="3740" spans="1:24" s="57" customFormat="1" ht="24">
      <c r="A3740" s="31">
        <v>3946</v>
      </c>
      <c r="B3740" s="32">
        <f t="shared" ca="1" si="348"/>
        <v>0.48829395945098608</v>
      </c>
      <c r="C3740" s="131" t="s">
        <v>6985</v>
      </c>
      <c r="D3740" s="122" t="s">
        <v>6986</v>
      </c>
      <c r="E3740" s="21"/>
      <c r="F3740" s="22"/>
      <c r="G3740" s="22"/>
      <c r="H3740" s="22"/>
      <c r="I3740" s="23"/>
      <c r="J3740" s="35" t="str">
        <f t="shared" si="349"/>
        <v>➸</v>
      </c>
      <c r="K3740" s="117" t="str">
        <f>词典存放目录!$A$1&amp;L3740&amp;M3740</f>
        <v>F:\《自创文法查阅Excel》4.1备份\《B词汇·红宝书》\红宝书15版图片\3946-しょうしか【少子化】.jpg</v>
      </c>
      <c r="L3740" s="9" t="s">
        <v>18120</v>
      </c>
      <c r="M3740" s="117" t="s">
        <v>21857</v>
      </c>
      <c r="N3740" s="36" t="str">
        <f t="shared" si="350"/>
        <v>▶</v>
      </c>
      <c r="O3740" s="37" t="s">
        <v>17942</v>
      </c>
      <c r="P3740" s="37">
        <v>67</v>
      </c>
      <c r="Q3740" s="37" t="s">
        <v>23</v>
      </c>
      <c r="R3740" s="9" t="str">
        <f>词典存放目录!$A$1&amp;O3740&amp;P3740&amp;Q3740</f>
        <v>F:\《自创文法查阅Excel》4.1备份\《B词汇·红宝书》\红宝书MP3分割\12 n4-し (67).mp3</v>
      </c>
      <c r="S3740" s="38"/>
      <c r="T3740" s="56"/>
      <c r="U3740" s="56"/>
      <c r="V3740" s="30" t="str">
        <f t="shared" si="352"/>
        <v/>
      </c>
      <c r="W3740" s="69"/>
      <c r="X3740" s="9" t="s">
        <v>113</v>
      </c>
    </row>
    <row r="3741" spans="1:24" s="57" customFormat="1" ht="24">
      <c r="A3741" s="31">
        <v>3947</v>
      </c>
      <c r="B3741" s="32">
        <f t="shared" ca="1" si="348"/>
        <v>0.13466328482247347</v>
      </c>
      <c r="C3741" s="131" t="s">
        <v>6987</v>
      </c>
      <c r="D3741" s="122" t="s">
        <v>6988</v>
      </c>
      <c r="E3741" s="21"/>
      <c r="F3741" s="22"/>
      <c r="G3741" s="41" t="s">
        <v>99</v>
      </c>
      <c r="H3741" s="22" t="s">
        <v>159</v>
      </c>
      <c r="I3741" s="23"/>
      <c r="J3741" s="35" t="str">
        <f t="shared" si="349"/>
        <v>➸</v>
      </c>
      <c r="K3741" s="117" t="str">
        <f>词典存放目录!$A$1&amp;L3741&amp;M3741</f>
        <v>F:\《自创文法查阅Excel》4.1备份\《B词汇·红宝书》\红宝书15版图片\3947-しょうしょう【少々】.jpg</v>
      </c>
      <c r="L3741" s="9" t="s">
        <v>18120</v>
      </c>
      <c r="M3741" s="117" t="s">
        <v>21858</v>
      </c>
      <c r="N3741" s="36" t="str">
        <f t="shared" si="350"/>
        <v>▶</v>
      </c>
      <c r="O3741" s="37" t="s">
        <v>17942</v>
      </c>
      <c r="P3741" s="37">
        <v>68</v>
      </c>
      <c r="Q3741" s="37" t="s">
        <v>23</v>
      </c>
      <c r="R3741" s="9" t="str">
        <f>词典存放目录!$A$1&amp;O3741&amp;P3741&amp;Q3741</f>
        <v>F:\《自创文法查阅Excel》4.1备份\《B词汇·红宝书》\红宝书MP3分割\12 n4-し (68).mp3</v>
      </c>
      <c r="S3741" s="38"/>
      <c r="T3741" s="56"/>
      <c r="U3741" s="56"/>
      <c r="V3741" s="30" t="str">
        <f t="shared" si="352"/>
        <v/>
      </c>
      <c r="W3741" s="29"/>
      <c r="X3741" s="9" t="s">
        <v>113</v>
      </c>
    </row>
    <row r="3742" spans="1:24" s="57" customFormat="1" ht="24">
      <c r="A3742" s="31">
        <v>3948</v>
      </c>
      <c r="B3742" s="32">
        <f t="shared" ca="1" si="348"/>
        <v>0.60790945453736411</v>
      </c>
      <c r="C3742" s="131" t="s">
        <v>6989</v>
      </c>
      <c r="D3742" s="122" t="s">
        <v>6990</v>
      </c>
      <c r="E3742" s="21"/>
      <c r="F3742" s="22"/>
      <c r="G3742" s="22"/>
      <c r="H3742" s="22"/>
      <c r="I3742" s="23"/>
      <c r="J3742" s="35" t="str">
        <f t="shared" si="349"/>
        <v>➸</v>
      </c>
      <c r="K3742" s="117" t="str">
        <f>词典存放目录!$A$1&amp;L3742&amp;M3742</f>
        <v>F:\《自创文法查阅Excel》4.1备份\《B词汇·红宝书》\红宝书15版图片\3948-しょうせつ【小説】.jpg</v>
      </c>
      <c r="L3742" s="9" t="s">
        <v>18120</v>
      </c>
      <c r="M3742" s="117" t="s">
        <v>21859</v>
      </c>
      <c r="N3742" s="36" t="str">
        <f t="shared" si="350"/>
        <v>▶</v>
      </c>
      <c r="O3742" s="37" t="s">
        <v>17942</v>
      </c>
      <c r="P3742" s="37">
        <v>69</v>
      </c>
      <c r="Q3742" s="37" t="s">
        <v>23</v>
      </c>
      <c r="R3742" s="9" t="str">
        <f>词典存放目录!$A$1&amp;O3742&amp;P3742&amp;Q3742</f>
        <v>F:\《自创文法查阅Excel》4.1备份\《B词汇·红宝书》\红宝书MP3分割\12 n4-し (69).mp3</v>
      </c>
      <c r="S3742" s="38"/>
      <c r="T3742" s="56"/>
      <c r="U3742" s="56"/>
      <c r="V3742" s="30" t="str">
        <f t="shared" si="352"/>
        <v/>
      </c>
      <c r="W3742" s="29"/>
      <c r="X3742" s="9" t="s">
        <v>113</v>
      </c>
    </row>
    <row r="3743" spans="1:24" s="57" customFormat="1" ht="24">
      <c r="A3743" s="31">
        <v>3949</v>
      </c>
      <c r="B3743" s="32">
        <f t="shared" ca="1" si="348"/>
        <v>0.11914948849544005</v>
      </c>
      <c r="C3743" s="131" t="s">
        <v>6991</v>
      </c>
      <c r="D3743" s="122" t="s">
        <v>6992</v>
      </c>
      <c r="E3743" s="21"/>
      <c r="F3743" s="22"/>
      <c r="G3743" s="22"/>
      <c r="H3743" s="22"/>
      <c r="I3743" s="23"/>
      <c r="J3743" s="35" t="str">
        <f t="shared" si="349"/>
        <v>➸</v>
      </c>
      <c r="K3743" s="117" t="str">
        <f>词典存放目录!$A$1&amp;L3743&amp;M3743</f>
        <v>F:\《自创文法查阅Excel》4.1备份\《B词汇·红宝书》\红宝书15版图片\3949-しょうたい【招待】.jpg</v>
      </c>
      <c r="L3743" s="9" t="s">
        <v>18120</v>
      </c>
      <c r="M3743" s="117" t="s">
        <v>21860</v>
      </c>
      <c r="N3743" s="36" t="str">
        <f t="shared" si="350"/>
        <v>▶</v>
      </c>
      <c r="O3743" s="37" t="s">
        <v>17942</v>
      </c>
      <c r="P3743" s="37">
        <v>70</v>
      </c>
      <c r="Q3743" s="37" t="s">
        <v>23</v>
      </c>
      <c r="R3743" s="9" t="str">
        <f>词典存放目录!$A$1&amp;O3743&amp;P3743&amp;Q3743</f>
        <v>F:\《自创文法查阅Excel》4.1备份\《B词汇·红宝书》\红宝书MP3分割\12 n4-し (70).mp3</v>
      </c>
      <c r="S3743" s="38"/>
      <c r="T3743" s="56"/>
      <c r="U3743" s="56"/>
      <c r="V3743" s="30" t="str">
        <f t="shared" si="352"/>
        <v/>
      </c>
      <c r="W3743" s="29"/>
      <c r="X3743" s="9" t="s">
        <v>113</v>
      </c>
    </row>
    <row r="3744" spans="1:24" s="57" customFormat="1" ht="24">
      <c r="A3744" s="31">
        <v>3950</v>
      </c>
      <c r="B3744" s="32">
        <f t="shared" ca="1" si="348"/>
        <v>0.89015274961219426</v>
      </c>
      <c r="C3744" s="131" t="s">
        <v>6993</v>
      </c>
      <c r="D3744" s="122" t="s">
        <v>6994</v>
      </c>
      <c r="E3744" s="21"/>
      <c r="F3744" s="22"/>
      <c r="G3744" s="22"/>
      <c r="H3744" s="22"/>
      <c r="I3744" s="23"/>
      <c r="J3744" s="35" t="str">
        <f t="shared" si="349"/>
        <v>➸</v>
      </c>
      <c r="K3744" s="117" t="str">
        <f>词典存放目录!$A$1&amp;L3744&amp;M3744</f>
        <v>F:\《自创文法查阅Excel》4.1备份\《B词汇·红宝书》\红宝书15版图片\3950-じょうだん【冗談】.jpg</v>
      </c>
      <c r="L3744" s="9" t="s">
        <v>18120</v>
      </c>
      <c r="M3744" s="117" t="s">
        <v>21861</v>
      </c>
      <c r="N3744" s="36" t="str">
        <f t="shared" si="350"/>
        <v>▶</v>
      </c>
      <c r="O3744" s="37" t="s">
        <v>17942</v>
      </c>
      <c r="P3744" s="37">
        <v>71</v>
      </c>
      <c r="Q3744" s="37" t="s">
        <v>23</v>
      </c>
      <c r="R3744" s="9" t="str">
        <f>词典存放目录!$A$1&amp;O3744&amp;P3744&amp;Q3744</f>
        <v>F:\《自创文法查阅Excel》4.1备份\《B词汇·红宝书》\红宝书MP3分割\12 n4-し (71).mp3</v>
      </c>
      <c r="S3744" s="38"/>
      <c r="T3744" s="56"/>
      <c r="U3744" s="56"/>
      <c r="V3744" s="30" t="str">
        <f t="shared" si="352"/>
        <v/>
      </c>
      <c r="W3744" s="29"/>
      <c r="X3744" s="9" t="s">
        <v>113</v>
      </c>
    </row>
    <row r="3745" spans="1:24" s="57" customFormat="1" ht="24">
      <c r="A3745" s="31">
        <v>3951</v>
      </c>
      <c r="B3745" s="32">
        <f t="shared" ca="1" si="348"/>
        <v>5.4519811987019828E-2</v>
      </c>
      <c r="C3745" s="131" t="s">
        <v>6995</v>
      </c>
      <c r="D3745" s="122" t="s">
        <v>6996</v>
      </c>
      <c r="E3745" s="21"/>
      <c r="F3745" s="22"/>
      <c r="G3745" s="22"/>
      <c r="H3745" s="22"/>
      <c r="I3745" s="23"/>
      <c r="J3745" s="35" t="str">
        <f t="shared" si="349"/>
        <v>➸</v>
      </c>
      <c r="K3745" s="117" t="str">
        <f>词典存放目录!$A$1&amp;L3745&amp;M3745</f>
        <v>F:\《自创文法查阅Excel》4.1备份\《B词汇·红宝书》\红宝书15版图片\3951-しょうち【承知】.jpg</v>
      </c>
      <c r="L3745" s="9" t="s">
        <v>18120</v>
      </c>
      <c r="M3745" s="117" t="s">
        <v>21862</v>
      </c>
      <c r="N3745" s="36" t="str">
        <f t="shared" si="350"/>
        <v>▶</v>
      </c>
      <c r="O3745" s="37" t="s">
        <v>17942</v>
      </c>
      <c r="P3745" s="37">
        <v>72</v>
      </c>
      <c r="Q3745" s="37" t="s">
        <v>23</v>
      </c>
      <c r="R3745" s="9" t="str">
        <f>词典存放目录!$A$1&amp;O3745&amp;P3745&amp;Q3745</f>
        <v>F:\《自创文法查阅Excel》4.1备份\《B词汇·红宝书》\红宝书MP3分割\12 n4-し (72).mp3</v>
      </c>
      <c r="S3745" s="38"/>
      <c r="T3745" s="56"/>
      <c r="U3745" s="56"/>
      <c r="V3745" s="30" t="str">
        <f t="shared" si="352"/>
        <v/>
      </c>
      <c r="W3745" s="29"/>
      <c r="X3745" s="9" t="s">
        <v>113</v>
      </c>
    </row>
    <row r="3746" spans="1:24" s="57" customFormat="1" ht="24">
      <c r="A3746" s="31">
        <v>3952</v>
      </c>
      <c r="B3746" s="32">
        <f t="shared" ca="1" si="348"/>
        <v>0.69472751433256719</v>
      </c>
      <c r="C3746" s="131" t="s">
        <v>6997</v>
      </c>
      <c r="D3746" s="122" t="s">
        <v>6998</v>
      </c>
      <c r="E3746" s="21"/>
      <c r="F3746" s="22"/>
      <c r="G3746" s="22"/>
      <c r="H3746" s="22"/>
      <c r="I3746" s="23"/>
      <c r="J3746" s="35" t="str">
        <f t="shared" si="349"/>
        <v>➸</v>
      </c>
      <c r="K3746" s="117" t="str">
        <f>词典存放目录!$A$1&amp;L3746&amp;M3746</f>
        <v>F:\《自创文法查阅Excel》4.1备份\《B词汇·红宝书》\红宝书15版图片\3952-じょうほう【情報】.jpg</v>
      </c>
      <c r="L3746" s="9" t="s">
        <v>18120</v>
      </c>
      <c r="M3746" s="117" t="s">
        <v>21863</v>
      </c>
      <c r="N3746" s="36" t="str">
        <f t="shared" si="350"/>
        <v>▶</v>
      </c>
      <c r="O3746" s="37" t="s">
        <v>17942</v>
      </c>
      <c r="P3746" s="37">
        <v>73</v>
      </c>
      <c r="Q3746" s="37" t="s">
        <v>23</v>
      </c>
      <c r="R3746" s="9" t="str">
        <f>词典存放目录!$A$1&amp;O3746&amp;P3746&amp;Q3746</f>
        <v>F:\《自创文法查阅Excel》4.1备份\《B词汇·红宝书》\红宝书MP3分割\12 n4-し (73).mp3</v>
      </c>
      <c r="S3746" s="38"/>
      <c r="T3746" s="56"/>
      <c r="U3746" s="56"/>
      <c r="V3746" s="30" t="str">
        <f t="shared" si="352"/>
        <v/>
      </c>
      <c r="W3746" s="29"/>
      <c r="X3746" s="9" t="s">
        <v>113</v>
      </c>
    </row>
    <row r="3747" spans="1:24" s="57" customFormat="1" ht="24">
      <c r="A3747" s="31">
        <v>3953</v>
      </c>
      <c r="B3747" s="32">
        <f t="shared" ca="1" si="348"/>
        <v>0.51922735216817872</v>
      </c>
      <c r="C3747" s="131" t="s">
        <v>6999</v>
      </c>
      <c r="D3747" s="122" t="s">
        <v>7000</v>
      </c>
      <c r="E3747" s="21"/>
      <c r="F3747" s="22"/>
      <c r="G3747" s="22"/>
      <c r="H3747" s="22"/>
      <c r="I3747" s="23"/>
      <c r="J3747" s="35" t="str">
        <f t="shared" si="349"/>
        <v>➸</v>
      </c>
      <c r="K3747" s="117" t="str">
        <f>词典存放目录!$A$1&amp;L3747&amp;M3747</f>
        <v>F:\《自创文法查阅Excel》4.1备份\《B词汇·红宝书》\红宝书15版图片\3953-しょうらい【将来】.jpg</v>
      </c>
      <c r="L3747" s="9" t="s">
        <v>18120</v>
      </c>
      <c r="M3747" s="117" t="s">
        <v>21864</v>
      </c>
      <c r="N3747" s="36" t="str">
        <f t="shared" si="350"/>
        <v>▶</v>
      </c>
      <c r="O3747" s="37" t="s">
        <v>17942</v>
      </c>
      <c r="P3747" s="37">
        <v>74</v>
      </c>
      <c r="Q3747" s="37" t="s">
        <v>23</v>
      </c>
      <c r="R3747" s="9" t="str">
        <f>词典存放目录!$A$1&amp;O3747&amp;P3747&amp;Q3747</f>
        <v>F:\《自创文法查阅Excel》4.1备份\《B词汇·红宝书》\红宝书MP3分割\12 n4-し (74).mp3</v>
      </c>
      <c r="S3747" s="38"/>
      <c r="T3747" s="56"/>
      <c r="U3747" s="56"/>
      <c r="V3747" s="30" t="str">
        <f t="shared" si="352"/>
        <v/>
      </c>
      <c r="W3747" s="29"/>
      <c r="X3747" s="9" t="s">
        <v>113</v>
      </c>
    </row>
    <row r="3748" spans="1:24" s="57" customFormat="1" ht="24">
      <c r="A3748" s="31">
        <v>3954</v>
      </c>
      <c r="B3748" s="32">
        <f t="shared" ca="1" si="348"/>
        <v>0.99303283740540904</v>
      </c>
      <c r="C3748" s="131" t="s">
        <v>7001</v>
      </c>
      <c r="D3748" s="122" t="s">
        <v>7002</v>
      </c>
      <c r="E3748" s="21"/>
      <c r="F3748" s="22"/>
      <c r="G3748" s="22"/>
      <c r="H3748" s="22"/>
      <c r="I3748" s="23"/>
      <c r="J3748" s="35" t="str">
        <f t="shared" si="349"/>
        <v>➸</v>
      </c>
      <c r="K3748" s="117" t="str">
        <f>词典存放目录!$A$1&amp;L3748&amp;M3748</f>
        <v>F:\《自创文法查阅Excel》4.1备份\《B词汇·红宝书》\红宝书15版图片\3954-しょくじ【食事】.jpg</v>
      </c>
      <c r="L3748" s="9" t="s">
        <v>18120</v>
      </c>
      <c r="M3748" s="117" t="s">
        <v>21865</v>
      </c>
      <c r="N3748" s="36" t="str">
        <f t="shared" si="350"/>
        <v>▶</v>
      </c>
      <c r="O3748" s="37" t="s">
        <v>17942</v>
      </c>
      <c r="P3748" s="37">
        <v>75</v>
      </c>
      <c r="Q3748" s="37" t="s">
        <v>23</v>
      </c>
      <c r="R3748" s="9" t="str">
        <f>词典存放目录!$A$1&amp;O3748&amp;P3748&amp;Q3748</f>
        <v>F:\《自创文法查阅Excel》4.1备份\《B词汇·红宝书》\红宝书MP3分割\12 n4-し (75).mp3</v>
      </c>
      <c r="S3748" s="38"/>
      <c r="T3748" s="56"/>
      <c r="U3748" s="56"/>
      <c r="V3748" s="30" t="str">
        <f t="shared" si="352"/>
        <v/>
      </c>
      <c r="W3748" s="29"/>
      <c r="X3748" s="9" t="s">
        <v>113</v>
      </c>
    </row>
    <row r="3749" spans="1:24" s="57" customFormat="1" ht="24">
      <c r="A3749" s="31">
        <v>3955</v>
      </c>
      <c r="B3749" s="32">
        <f t="shared" ca="1" si="348"/>
        <v>7.9603540733440559E-2</v>
      </c>
      <c r="C3749" s="131" t="s">
        <v>7003</v>
      </c>
      <c r="D3749" s="122" t="s">
        <v>7004</v>
      </c>
      <c r="E3749" s="21"/>
      <c r="F3749" s="22"/>
      <c r="G3749" s="22"/>
      <c r="H3749" s="22"/>
      <c r="I3749" s="23"/>
      <c r="J3749" s="35" t="str">
        <f t="shared" si="349"/>
        <v>➸</v>
      </c>
      <c r="K3749" s="117" t="str">
        <f>词典存放目录!$A$1&amp;L3749&amp;M3749</f>
        <v>F:\《自创文法查阅Excel》4.1备份\《B词汇·红宝书》\红宝书15版图片\3955-しょくたく【食卓】.jpg</v>
      </c>
      <c r="L3749" s="9" t="s">
        <v>18120</v>
      </c>
      <c r="M3749" s="117" t="s">
        <v>21866</v>
      </c>
      <c r="N3749" s="36" t="str">
        <f t="shared" si="350"/>
        <v>▶</v>
      </c>
      <c r="O3749" s="37" t="s">
        <v>17942</v>
      </c>
      <c r="P3749" s="37">
        <v>76</v>
      </c>
      <c r="Q3749" s="37" t="s">
        <v>23</v>
      </c>
      <c r="R3749" s="9" t="str">
        <f>词典存放目录!$A$1&amp;O3749&amp;P3749&amp;Q3749</f>
        <v>F:\《自创文法查阅Excel》4.1备份\《B词汇·红宝书》\红宝书MP3分割\12 n4-し (76).mp3</v>
      </c>
      <c r="S3749" s="38"/>
      <c r="T3749" s="56"/>
      <c r="U3749" s="56"/>
      <c r="V3749" s="30" t="str">
        <f t="shared" si="352"/>
        <v/>
      </c>
      <c r="W3749" s="29"/>
      <c r="X3749" s="9" t="s">
        <v>113</v>
      </c>
    </row>
    <row r="3750" spans="1:24" s="57" customFormat="1" ht="24">
      <c r="A3750" s="31">
        <v>3956</v>
      </c>
      <c r="B3750" s="32">
        <f t="shared" ca="1" si="348"/>
        <v>0.91129268035912692</v>
      </c>
      <c r="C3750" s="131" t="s">
        <v>7005</v>
      </c>
      <c r="D3750" s="122" t="s">
        <v>7006</v>
      </c>
      <c r="E3750" s="21"/>
      <c r="F3750" s="22"/>
      <c r="G3750" s="22"/>
      <c r="H3750" s="22"/>
      <c r="I3750" s="23"/>
      <c r="J3750" s="35" t="str">
        <f t="shared" si="349"/>
        <v>➸</v>
      </c>
      <c r="K3750" s="117" t="str">
        <f>词典存放目录!$A$1&amp;L3750&amp;M3750</f>
        <v>F:\《自创文法查阅Excel》4.1备份\《B词汇·红宝书》\红宝书15版图片\3956-しょくぶつ【植物】.jpg</v>
      </c>
      <c r="L3750" s="9" t="s">
        <v>18120</v>
      </c>
      <c r="M3750" s="117" t="s">
        <v>21867</v>
      </c>
      <c r="N3750" s="36" t="str">
        <f t="shared" si="350"/>
        <v>▶</v>
      </c>
      <c r="O3750" s="37" t="s">
        <v>17942</v>
      </c>
      <c r="P3750" s="37">
        <v>77</v>
      </c>
      <c r="Q3750" s="37" t="s">
        <v>23</v>
      </c>
      <c r="R3750" s="9" t="str">
        <f>词典存放目录!$A$1&amp;O3750&amp;P3750&amp;Q3750</f>
        <v>F:\《自创文法查阅Excel》4.1备份\《B词汇·红宝书》\红宝书MP3分割\12 n4-し (77).mp3</v>
      </c>
      <c r="S3750" s="38"/>
      <c r="T3750" s="56"/>
      <c r="U3750" s="56"/>
      <c r="V3750" s="30" t="str">
        <f t="shared" si="352"/>
        <v/>
      </c>
      <c r="W3750" s="29"/>
      <c r="X3750" s="9" t="s">
        <v>113</v>
      </c>
    </row>
    <row r="3751" spans="1:24" s="57" customFormat="1" ht="24">
      <c r="A3751" s="31">
        <v>3957</v>
      </c>
      <c r="B3751" s="32">
        <f t="shared" ca="1" si="348"/>
        <v>0.90590508879279452</v>
      </c>
      <c r="C3751" s="131" t="s">
        <v>7007</v>
      </c>
      <c r="D3751" s="122" t="s">
        <v>7008</v>
      </c>
      <c r="E3751" s="21"/>
      <c r="F3751" s="22"/>
      <c r="G3751" s="22"/>
      <c r="H3751" s="22"/>
      <c r="I3751" s="23"/>
      <c r="J3751" s="35" t="str">
        <f t="shared" si="349"/>
        <v>➸</v>
      </c>
      <c r="K3751" s="117" t="str">
        <f>词典存放目录!$A$1&amp;L3751&amp;M3751</f>
        <v>F:\《自创文法查阅Excel》4.1备份\《B词汇·红宝书》\红宝书15版图片\3957-しょくりょうひん【食料品】.jpg</v>
      </c>
      <c r="L3751" s="9" t="s">
        <v>18120</v>
      </c>
      <c r="M3751" s="117" t="s">
        <v>21868</v>
      </c>
      <c r="N3751" s="36" t="str">
        <f t="shared" si="350"/>
        <v>▶</v>
      </c>
      <c r="O3751" s="37" t="s">
        <v>17942</v>
      </c>
      <c r="P3751" s="37">
        <v>78</v>
      </c>
      <c r="Q3751" s="37" t="s">
        <v>23</v>
      </c>
      <c r="R3751" s="9" t="str">
        <f>词典存放目录!$A$1&amp;O3751&amp;P3751&amp;Q3751</f>
        <v>F:\《自创文法查阅Excel》4.1备份\《B词汇·红宝书》\红宝书MP3分割\12 n4-し (78).mp3</v>
      </c>
      <c r="S3751" s="38"/>
      <c r="T3751" s="56"/>
      <c r="U3751" s="56"/>
      <c r="V3751" s="30" t="str">
        <f t="shared" si="352"/>
        <v/>
      </c>
      <c r="W3751" s="29"/>
      <c r="X3751" s="9" t="s">
        <v>113</v>
      </c>
    </row>
    <row r="3752" spans="1:24" s="57" customFormat="1" ht="24">
      <c r="A3752" s="31">
        <v>3958</v>
      </c>
      <c r="B3752" s="32">
        <f t="shared" ca="1" si="348"/>
        <v>5.3468502264587547E-3</v>
      </c>
      <c r="C3752" s="131" t="s">
        <v>7009</v>
      </c>
      <c r="D3752" s="122" t="s">
        <v>7010</v>
      </c>
      <c r="E3752" s="21"/>
      <c r="F3752" s="22"/>
      <c r="G3752" s="22"/>
      <c r="H3752" s="22"/>
      <c r="I3752" s="23"/>
      <c r="J3752" s="35" t="str">
        <f t="shared" si="349"/>
        <v>➸</v>
      </c>
      <c r="K3752" s="117" t="str">
        <f>词典存放目录!$A$1&amp;L3752&amp;M3752</f>
        <v>F:\《自创文法查阅Excel》4.1备份\《B词汇·红宝书》\红宝书15版图片\3958-しらせ【知らせ】.jpg</v>
      </c>
      <c r="L3752" s="9" t="s">
        <v>18120</v>
      </c>
      <c r="M3752" s="117" t="s">
        <v>21869</v>
      </c>
      <c r="N3752" s="36" t="str">
        <f t="shared" si="350"/>
        <v>▶</v>
      </c>
      <c r="O3752" s="37" t="s">
        <v>17942</v>
      </c>
      <c r="P3752" s="37">
        <v>79</v>
      </c>
      <c r="Q3752" s="37" t="s">
        <v>23</v>
      </c>
      <c r="R3752" s="9" t="str">
        <f>词典存放目录!$A$1&amp;O3752&amp;P3752&amp;Q3752</f>
        <v>F:\《自创文法查阅Excel》4.1备份\《B词汇·红宝书》\红宝书MP3分割\12 n4-し (79).mp3</v>
      </c>
      <c r="S3752" s="38"/>
      <c r="T3752" s="56"/>
      <c r="U3752" s="56"/>
      <c r="V3752" s="30" t="str">
        <f t="shared" si="352"/>
        <v/>
      </c>
      <c r="W3752" s="29"/>
      <c r="X3752" s="9" t="s">
        <v>113</v>
      </c>
    </row>
    <row r="3753" spans="1:24" s="57" customFormat="1" ht="24">
      <c r="A3753" s="31">
        <v>3959</v>
      </c>
      <c r="B3753" s="32">
        <f t="shared" ca="1" si="348"/>
        <v>0.78394985818941865</v>
      </c>
      <c r="C3753" s="131" t="s">
        <v>7011</v>
      </c>
      <c r="D3753" s="122" t="s">
        <v>7012</v>
      </c>
      <c r="E3753" s="21"/>
      <c r="F3753" s="22"/>
      <c r="G3753" s="22"/>
      <c r="H3753" s="22"/>
      <c r="I3753" s="23"/>
      <c r="J3753" s="35" t="str">
        <f t="shared" si="349"/>
        <v>➸</v>
      </c>
      <c r="K3753" s="117" t="str">
        <f>词典存放目录!$A$1&amp;L3753&amp;M3753</f>
        <v>F:\《自创文法查阅Excel》4.1备份\《B词汇·红宝书》\红宝书15版图片\3959-しらせる【知らせる】.jpg</v>
      </c>
      <c r="L3753" s="9" t="s">
        <v>18120</v>
      </c>
      <c r="M3753" s="117" t="s">
        <v>21870</v>
      </c>
      <c r="N3753" s="36" t="str">
        <f t="shared" si="350"/>
        <v>▶</v>
      </c>
      <c r="O3753" s="37" t="s">
        <v>17942</v>
      </c>
      <c r="P3753" s="37">
        <v>80</v>
      </c>
      <c r="Q3753" s="37" t="s">
        <v>23</v>
      </c>
      <c r="R3753" s="9" t="str">
        <f>词典存放目录!$A$1&amp;O3753&amp;P3753&amp;Q3753</f>
        <v>F:\《自创文法查阅Excel》4.1备份\《B词汇·红宝书》\红宝书MP3分割\12 n4-し (80).mp3</v>
      </c>
      <c r="S3753" s="38"/>
      <c r="T3753" s="56"/>
      <c r="U3753" s="56"/>
      <c r="V3753" s="30" t="str">
        <f t="shared" si="352"/>
        <v/>
      </c>
      <c r="W3753" s="29"/>
      <c r="X3753" s="9" t="s">
        <v>113</v>
      </c>
    </row>
    <row r="3754" spans="1:24" s="57" customFormat="1" ht="24">
      <c r="A3754" s="31">
        <v>3960</v>
      </c>
      <c r="B3754" s="32">
        <f t="shared" ca="1" si="348"/>
        <v>0.47580256711212565</v>
      </c>
      <c r="C3754" s="131" t="s">
        <v>7013</v>
      </c>
      <c r="D3754" s="122" t="s">
        <v>7014</v>
      </c>
      <c r="E3754" s="21"/>
      <c r="F3754" s="22"/>
      <c r="G3754" s="22"/>
      <c r="H3754" s="22"/>
      <c r="I3754" s="23"/>
      <c r="J3754" s="35" t="str">
        <f t="shared" si="349"/>
        <v>➸</v>
      </c>
      <c r="K3754" s="117" t="str">
        <f>词典存放目录!$A$1&amp;L3754&amp;M3754</f>
        <v>F:\《自创文法查阅Excel》4.1备份\《B词汇·红宝书》\红宝书15版图片\3960-しらべる【調べる】.jpg</v>
      </c>
      <c r="L3754" s="9" t="s">
        <v>18120</v>
      </c>
      <c r="M3754" s="117" t="s">
        <v>21871</v>
      </c>
      <c r="N3754" s="36" t="str">
        <f t="shared" si="350"/>
        <v>▶</v>
      </c>
      <c r="O3754" s="37" t="s">
        <v>17942</v>
      </c>
      <c r="P3754" s="37">
        <v>81</v>
      </c>
      <c r="Q3754" s="37" t="s">
        <v>23</v>
      </c>
      <c r="R3754" s="9" t="str">
        <f>词典存放目录!$A$1&amp;O3754&amp;P3754&amp;Q3754</f>
        <v>F:\《自创文法查阅Excel》4.1备份\《B词汇·红宝书》\红宝书MP3分割\12 n4-し (81).mp3</v>
      </c>
      <c r="S3754" s="38"/>
      <c r="T3754" s="56"/>
      <c r="U3754" s="56"/>
      <c r="V3754" s="30" t="str">
        <f t="shared" si="352"/>
        <v/>
      </c>
      <c r="W3754" s="29"/>
      <c r="X3754" s="9" t="s">
        <v>113</v>
      </c>
    </row>
    <row r="3755" spans="1:24" s="57" customFormat="1" ht="24">
      <c r="A3755" s="31">
        <v>3961</v>
      </c>
      <c r="B3755" s="32">
        <f t="shared" ca="1" si="348"/>
        <v>0.38371090921766871</v>
      </c>
      <c r="C3755" s="131" t="s">
        <v>7015</v>
      </c>
      <c r="D3755" s="122" t="s">
        <v>7016</v>
      </c>
      <c r="E3755" s="21"/>
      <c r="F3755" s="22"/>
      <c r="G3755" s="22"/>
      <c r="H3755" s="22"/>
      <c r="I3755" s="23"/>
      <c r="J3755" s="35" t="str">
        <f t="shared" si="349"/>
        <v>➸</v>
      </c>
      <c r="K3755" s="117" t="str">
        <f>词典存放目录!$A$1&amp;L3755&amp;M3755</f>
        <v>F:\《自创文法查阅Excel》4.1备份\《B词汇·红宝书》\红宝书15版图片\3961-しりあい【知り合い】.jpg</v>
      </c>
      <c r="L3755" s="9" t="s">
        <v>18120</v>
      </c>
      <c r="M3755" s="117" t="s">
        <v>21872</v>
      </c>
      <c r="N3755" s="36" t="str">
        <f t="shared" si="350"/>
        <v>▶</v>
      </c>
      <c r="O3755" s="37" t="s">
        <v>17942</v>
      </c>
      <c r="P3755" s="37">
        <v>82</v>
      </c>
      <c r="Q3755" s="37" t="s">
        <v>23</v>
      </c>
      <c r="R3755" s="9" t="str">
        <f>词典存放目录!$A$1&amp;O3755&amp;P3755&amp;Q3755</f>
        <v>F:\《自创文法查阅Excel》4.1备份\《B词汇·红宝书》\红宝书MP3分割\12 n4-し (82).mp3</v>
      </c>
      <c r="S3755" s="38"/>
      <c r="T3755" s="56"/>
      <c r="U3755" s="56"/>
      <c r="V3755" s="30" t="str">
        <f t="shared" si="352"/>
        <v/>
      </c>
      <c r="W3755" s="29"/>
      <c r="X3755" s="9" t="s">
        <v>113</v>
      </c>
    </row>
    <row r="3756" spans="1:24" s="57" customFormat="1" ht="24">
      <c r="A3756" s="31">
        <v>3962</v>
      </c>
      <c r="B3756" s="32">
        <f t="shared" ca="1" si="348"/>
        <v>0.37598001179497864</v>
      </c>
      <c r="C3756" s="131" t="s">
        <v>7017</v>
      </c>
      <c r="D3756" s="122" t="s">
        <v>7018</v>
      </c>
      <c r="E3756" s="21"/>
      <c r="F3756" s="22"/>
      <c r="G3756" s="22"/>
      <c r="H3756" s="22"/>
      <c r="I3756" s="23"/>
      <c r="J3756" s="35" t="str">
        <f t="shared" si="349"/>
        <v>➸</v>
      </c>
      <c r="K3756" s="117" t="str">
        <f>词典存放目录!$A$1&amp;L3756&amp;M3756</f>
        <v>F:\《自创文法查阅Excel》4.1备份\《B词汇·红宝书》\红宝书15版图片\3962-しん～【新～】.jpg</v>
      </c>
      <c r="L3756" s="9" t="s">
        <v>18120</v>
      </c>
      <c r="M3756" s="117" t="s">
        <v>21873</v>
      </c>
      <c r="N3756" s="36" t="str">
        <f t="shared" si="350"/>
        <v>▶</v>
      </c>
      <c r="O3756" s="37" t="s">
        <v>17942</v>
      </c>
      <c r="P3756" s="37">
        <v>83</v>
      </c>
      <c r="Q3756" s="37" t="s">
        <v>23</v>
      </c>
      <c r="R3756" s="9" t="str">
        <f>词典存放目录!$A$1&amp;O3756&amp;P3756&amp;Q3756</f>
        <v>F:\《自创文法查阅Excel》4.1备份\《B词汇·红宝书》\红宝书MP3分割\12 n4-し (83).mp3</v>
      </c>
      <c r="S3756" s="38"/>
      <c r="T3756" s="56"/>
      <c r="U3756" s="56"/>
      <c r="V3756" s="30" t="str">
        <f t="shared" si="352"/>
        <v/>
      </c>
      <c r="W3756" s="29"/>
      <c r="X3756" s="9" t="s">
        <v>113</v>
      </c>
    </row>
    <row r="3757" spans="1:24" s="57" customFormat="1" ht="24">
      <c r="A3757" s="31">
        <v>3963</v>
      </c>
      <c r="B3757" s="32">
        <f t="shared" ca="1" si="348"/>
        <v>1.4874973885003695E-2</v>
      </c>
      <c r="C3757" s="131" t="s">
        <v>7019</v>
      </c>
      <c r="D3757" s="122" t="s">
        <v>7020</v>
      </c>
      <c r="E3757" s="21"/>
      <c r="F3757" s="22"/>
      <c r="G3757" s="22"/>
      <c r="H3757" s="22"/>
      <c r="I3757" s="23"/>
      <c r="J3757" s="35" t="str">
        <f t="shared" si="349"/>
        <v>➸</v>
      </c>
      <c r="K3757" s="117" t="str">
        <f>词典存放目录!$A$1&amp;L3757&amp;M3757</f>
        <v>F:\《自创文法查阅Excel》4.1备份\《B词汇·红宝书》\红宝书15版图片\3963-じんこう【人口】.jpg</v>
      </c>
      <c r="L3757" s="9" t="s">
        <v>18120</v>
      </c>
      <c r="M3757" s="117" t="s">
        <v>21874</v>
      </c>
      <c r="N3757" s="36" t="str">
        <f t="shared" si="350"/>
        <v>▶</v>
      </c>
      <c r="O3757" s="37" t="s">
        <v>17942</v>
      </c>
      <c r="P3757" s="37">
        <v>84</v>
      </c>
      <c r="Q3757" s="37" t="s">
        <v>23</v>
      </c>
      <c r="R3757" s="9" t="str">
        <f>词典存放目录!$A$1&amp;O3757&amp;P3757&amp;Q3757</f>
        <v>F:\《自创文法查阅Excel》4.1备份\《B词汇·红宝书》\红宝书MP3分割\12 n4-し (84).mp3</v>
      </c>
      <c r="S3757" s="38"/>
      <c r="T3757" s="56"/>
      <c r="U3757" s="56"/>
      <c r="V3757" s="30" t="str">
        <f t="shared" si="352"/>
        <v/>
      </c>
      <c r="W3757" s="29"/>
      <c r="X3757" s="9" t="s">
        <v>113</v>
      </c>
    </row>
    <row r="3758" spans="1:24" s="57" customFormat="1" ht="24">
      <c r="A3758" s="31">
        <v>3964</v>
      </c>
      <c r="B3758" s="32">
        <f t="shared" ca="1" si="348"/>
        <v>0.11649744369953707</v>
      </c>
      <c r="C3758" s="131" t="s">
        <v>7021</v>
      </c>
      <c r="D3758" s="122" t="s">
        <v>7022</v>
      </c>
      <c r="E3758" s="21"/>
      <c r="F3758" s="22"/>
      <c r="G3758" s="22"/>
      <c r="H3758" s="22"/>
      <c r="I3758" s="23"/>
      <c r="J3758" s="35" t="str">
        <f t="shared" si="349"/>
        <v>➸</v>
      </c>
      <c r="K3758" s="117" t="str">
        <f>词典存放目录!$A$1&amp;L3758&amp;M3758</f>
        <v>F:\《自创文法查阅Excel》4.1备份\《B词汇·红宝书》\红宝书15版图片\3964-じんじ【人事】.jpg</v>
      </c>
      <c r="L3758" s="9" t="s">
        <v>18120</v>
      </c>
      <c r="M3758" s="117" t="s">
        <v>21875</v>
      </c>
      <c r="N3758" s="36" t="str">
        <f t="shared" si="350"/>
        <v>▶</v>
      </c>
      <c r="O3758" s="37" t="s">
        <v>17942</v>
      </c>
      <c r="P3758" s="37">
        <v>85</v>
      </c>
      <c r="Q3758" s="37" t="s">
        <v>23</v>
      </c>
      <c r="R3758" s="9" t="str">
        <f>词典存放目录!$A$1&amp;O3758&amp;P3758&amp;Q3758</f>
        <v>F:\《自创文法查阅Excel》4.1备份\《B词汇·红宝书》\红宝书MP3分割\12 n4-し (85).mp3</v>
      </c>
      <c r="S3758" s="38"/>
      <c r="T3758" s="56"/>
      <c r="U3758" s="56"/>
      <c r="V3758" s="30" t="str">
        <f t="shared" si="352"/>
        <v/>
      </c>
      <c r="W3758" s="29"/>
      <c r="X3758" s="9" t="s">
        <v>113</v>
      </c>
    </row>
    <row r="3759" spans="1:24" s="57" customFormat="1" ht="24">
      <c r="A3759" s="31">
        <v>3965</v>
      </c>
      <c r="B3759" s="32">
        <f t="shared" ca="1" si="348"/>
        <v>0.11183457922935147</v>
      </c>
      <c r="C3759" s="131" t="s">
        <v>7023</v>
      </c>
      <c r="D3759" s="122" t="s">
        <v>7024</v>
      </c>
      <c r="E3759" s="21"/>
      <c r="F3759" s="22"/>
      <c r="G3759" s="22"/>
      <c r="H3759" s="22"/>
      <c r="I3759" s="23"/>
      <c r="J3759" s="35" t="str">
        <f t="shared" si="349"/>
        <v>➸</v>
      </c>
      <c r="K3759" s="117" t="str">
        <f>词典存放目录!$A$1&amp;L3759&amp;M3759</f>
        <v>F:\《自创文法查阅Excel》4.1备份\《B词汇·红宝书》\红宝书15版图片\3965-じんじゃ【神社】.jpg</v>
      </c>
      <c r="L3759" s="9" t="s">
        <v>18120</v>
      </c>
      <c r="M3759" s="117" t="s">
        <v>21876</v>
      </c>
      <c r="N3759" s="36" t="str">
        <f t="shared" si="350"/>
        <v>▶</v>
      </c>
      <c r="O3759" s="37" t="s">
        <v>17942</v>
      </c>
      <c r="P3759" s="37">
        <v>86</v>
      </c>
      <c r="Q3759" s="37" t="s">
        <v>23</v>
      </c>
      <c r="R3759" s="9" t="str">
        <f>词典存放目录!$A$1&amp;O3759&amp;P3759&amp;Q3759</f>
        <v>F:\《自创文法查阅Excel》4.1备份\《B词汇·红宝书》\红宝书MP3分割\12 n4-し (86).mp3</v>
      </c>
      <c r="S3759" s="38"/>
      <c r="T3759" s="56"/>
      <c r="U3759" s="56"/>
      <c r="V3759" s="30" t="str">
        <f t="shared" si="352"/>
        <v/>
      </c>
      <c r="W3759" s="29"/>
      <c r="X3759" s="9" t="s">
        <v>113</v>
      </c>
    </row>
    <row r="3760" spans="1:24" s="57" customFormat="1" ht="24">
      <c r="A3760" s="31">
        <v>3966</v>
      </c>
      <c r="B3760" s="32">
        <f t="shared" ca="1" si="348"/>
        <v>0.72762525210113438</v>
      </c>
      <c r="C3760" s="131" t="s">
        <v>7025</v>
      </c>
      <c r="D3760" s="122" t="s">
        <v>7026</v>
      </c>
      <c r="E3760" s="21"/>
      <c r="F3760" s="22"/>
      <c r="G3760" s="22"/>
      <c r="H3760" s="22"/>
      <c r="I3760" s="23"/>
      <c r="J3760" s="35" t="str">
        <f t="shared" si="349"/>
        <v>➸</v>
      </c>
      <c r="K3760" s="117" t="str">
        <f>词典存放目录!$A$1&amp;L3760&amp;M3760</f>
        <v>F:\《自创文法查阅Excel》4.1备份\《B词汇·红宝书》\红宝书15版图片\3966-しんせき【親戚】.jpg</v>
      </c>
      <c r="L3760" s="9" t="s">
        <v>18120</v>
      </c>
      <c r="M3760" s="117" t="s">
        <v>21877</v>
      </c>
      <c r="N3760" s="36" t="str">
        <f t="shared" si="350"/>
        <v>▶</v>
      </c>
      <c r="O3760" s="37" t="s">
        <v>17942</v>
      </c>
      <c r="P3760" s="37">
        <v>87</v>
      </c>
      <c r="Q3760" s="37" t="s">
        <v>23</v>
      </c>
      <c r="R3760" s="9" t="str">
        <f>词典存放目录!$A$1&amp;O3760&amp;P3760&amp;Q3760</f>
        <v>F:\《自创文法查阅Excel》4.1备份\《B词汇·红宝书》\红宝书MP3分割\12 n4-し (87).mp3</v>
      </c>
      <c r="S3760" s="38"/>
      <c r="T3760" s="56"/>
      <c r="U3760" s="56"/>
      <c r="V3760" s="30" t="str">
        <f t="shared" si="352"/>
        <v/>
      </c>
      <c r="W3760" s="29"/>
      <c r="X3760" s="9" t="s">
        <v>113</v>
      </c>
    </row>
    <row r="3761" spans="1:24" s="57" customFormat="1" ht="24">
      <c r="A3761" s="31">
        <v>3967</v>
      </c>
      <c r="B3761" s="32">
        <f t="shared" ca="1" si="348"/>
        <v>0.37077557087184287</v>
      </c>
      <c r="C3761" s="131" t="s">
        <v>7027</v>
      </c>
      <c r="D3761" s="122" t="s">
        <v>7028</v>
      </c>
      <c r="E3761" s="21"/>
      <c r="F3761" s="22"/>
      <c r="G3761" s="22"/>
      <c r="H3761" s="22"/>
      <c r="I3761" s="23"/>
      <c r="J3761" s="35" t="str">
        <f t="shared" si="349"/>
        <v>➸</v>
      </c>
      <c r="K3761" s="117" t="str">
        <f>词典存放目录!$A$1&amp;L3761&amp;M3761</f>
        <v>F:\《自创文法查阅Excel》4.1备份\《B词汇·红宝书》\红宝书15版图片\3967-しんせつ【親切】.jpg</v>
      </c>
      <c r="L3761" s="9" t="s">
        <v>18120</v>
      </c>
      <c r="M3761" s="117" t="s">
        <v>21878</v>
      </c>
      <c r="N3761" s="36" t="str">
        <f t="shared" si="350"/>
        <v>▶</v>
      </c>
      <c r="O3761" s="37" t="s">
        <v>17942</v>
      </c>
      <c r="P3761" s="37">
        <v>88</v>
      </c>
      <c r="Q3761" s="37" t="s">
        <v>23</v>
      </c>
      <c r="R3761" s="9" t="str">
        <f>词典存放目录!$A$1&amp;O3761&amp;P3761&amp;Q3761</f>
        <v>F:\《自创文法查阅Excel》4.1备份\《B词汇·红宝书》\红宝书MP3分割\12 n4-し (88).mp3</v>
      </c>
      <c r="S3761" s="38"/>
      <c r="T3761" s="56"/>
      <c r="U3761" s="56"/>
      <c r="V3761" s="30" t="str">
        <f t="shared" si="352"/>
        <v/>
      </c>
      <c r="W3761" s="29"/>
      <c r="X3761" s="9" t="s">
        <v>113</v>
      </c>
    </row>
    <row r="3762" spans="1:24" s="57" customFormat="1" ht="24">
      <c r="A3762" s="31">
        <v>3968</v>
      </c>
      <c r="B3762" s="32">
        <f t="shared" ca="1" si="348"/>
        <v>0.28336657811142962</v>
      </c>
      <c r="C3762" s="131" t="s">
        <v>7029</v>
      </c>
      <c r="D3762" s="122" t="s">
        <v>7030</v>
      </c>
      <c r="E3762" s="21"/>
      <c r="F3762" s="22"/>
      <c r="G3762" s="22"/>
      <c r="H3762" s="22"/>
      <c r="I3762" s="23"/>
      <c r="J3762" s="35" t="str">
        <f t="shared" si="349"/>
        <v>➸</v>
      </c>
      <c r="K3762" s="117" t="str">
        <f>词典存放目录!$A$1&amp;L3762&amp;M3762</f>
        <v>F:\《自创文法查阅Excel》4.1备份\《B词汇·红宝书》\红宝书15版图片\3968-しんにゅう【新入社員】.jpg</v>
      </c>
      <c r="L3762" s="9" t="s">
        <v>18120</v>
      </c>
      <c r="M3762" s="117" t="s">
        <v>21879</v>
      </c>
      <c r="N3762" s="36" t="str">
        <f t="shared" si="350"/>
        <v>▶</v>
      </c>
      <c r="O3762" s="37" t="s">
        <v>17942</v>
      </c>
      <c r="P3762" s="37">
        <v>89</v>
      </c>
      <c r="Q3762" s="37" t="s">
        <v>23</v>
      </c>
      <c r="R3762" s="9" t="str">
        <f>词典存放目录!$A$1&amp;O3762&amp;P3762&amp;Q3762</f>
        <v>F:\《自创文法查阅Excel》4.1备份\《B词汇·红宝书》\红宝书MP3分割\12 n4-し (89).mp3</v>
      </c>
      <c r="S3762" s="38"/>
      <c r="T3762" s="56"/>
      <c r="U3762" s="56"/>
      <c r="V3762" s="30" t="str">
        <f t="shared" si="352"/>
        <v/>
      </c>
      <c r="W3762" s="29"/>
      <c r="X3762" s="9" t="s">
        <v>113</v>
      </c>
    </row>
    <row r="3763" spans="1:24" s="57" customFormat="1" ht="24">
      <c r="A3763" s="31">
        <v>3969</v>
      </c>
      <c r="B3763" s="32">
        <f t="shared" ca="1" si="348"/>
        <v>0.44765646464944342</v>
      </c>
      <c r="C3763" s="131" t="s">
        <v>7031</v>
      </c>
      <c r="D3763" s="122" t="s">
        <v>7032</v>
      </c>
      <c r="E3763" s="21"/>
      <c r="F3763" s="22"/>
      <c r="G3763" s="22"/>
      <c r="H3763" s="22"/>
      <c r="I3763" s="23"/>
      <c r="J3763" s="35" t="str">
        <f t="shared" si="349"/>
        <v>➸</v>
      </c>
      <c r="K3763" s="117" t="str">
        <f>词典存放目录!$A$1&amp;L3763&amp;M3763</f>
        <v>F:\《自创文法查阅Excel》4.1备份\《B词汇·红宝书》\红宝书15版图片\3969-しんにゅうせい【新入生】.jpg</v>
      </c>
      <c r="L3763" s="9" t="s">
        <v>18120</v>
      </c>
      <c r="M3763" s="117" t="s">
        <v>21880</v>
      </c>
      <c r="N3763" s="36" t="str">
        <f t="shared" si="350"/>
        <v>▶</v>
      </c>
      <c r="O3763" s="37" t="s">
        <v>17942</v>
      </c>
      <c r="P3763" s="37">
        <v>90</v>
      </c>
      <c r="Q3763" s="37" t="s">
        <v>23</v>
      </c>
      <c r="R3763" s="9" t="str">
        <f>词典存放目录!$A$1&amp;O3763&amp;P3763&amp;Q3763</f>
        <v>F:\《自创文法查阅Excel》4.1备份\《B词汇·红宝书》\红宝书MP3分割\12 n4-し (90).mp3</v>
      </c>
      <c r="S3763" s="38"/>
      <c r="T3763" s="56"/>
      <c r="U3763" s="56"/>
      <c r="V3763" s="30" t="str">
        <f t="shared" si="352"/>
        <v/>
      </c>
      <c r="W3763" s="29"/>
      <c r="X3763" s="9" t="s">
        <v>113</v>
      </c>
    </row>
    <row r="3764" spans="1:24" s="57" customFormat="1" ht="24">
      <c r="A3764" s="31">
        <v>3970</v>
      </c>
      <c r="B3764" s="32">
        <f t="shared" ca="1" si="348"/>
        <v>0.77816931771091735</v>
      </c>
      <c r="C3764" s="131" t="s">
        <v>7033</v>
      </c>
      <c r="D3764" s="122" t="s">
        <v>7034</v>
      </c>
      <c r="E3764" s="21"/>
      <c r="F3764" s="22"/>
      <c r="G3764" s="22"/>
      <c r="H3764" s="22"/>
      <c r="I3764" s="23"/>
      <c r="J3764" s="35" t="str">
        <f t="shared" si="349"/>
        <v>➸</v>
      </c>
      <c r="K3764" s="117" t="str">
        <f>词典存放目录!$A$1&amp;L3764&amp;M3764</f>
        <v>F:\《自创文法查阅Excel》4.1备份\《B词汇·红宝书》\红宝书15版图片\3970-しんぱい【心配】.jpg</v>
      </c>
      <c r="L3764" s="9" t="s">
        <v>18120</v>
      </c>
      <c r="M3764" s="117" t="s">
        <v>21881</v>
      </c>
      <c r="N3764" s="36" t="str">
        <f t="shared" si="350"/>
        <v>▶</v>
      </c>
      <c r="O3764" s="37" t="s">
        <v>17942</v>
      </c>
      <c r="P3764" s="37">
        <v>91</v>
      </c>
      <c r="Q3764" s="37" t="s">
        <v>23</v>
      </c>
      <c r="R3764" s="9" t="str">
        <f>词典存放目录!$A$1&amp;O3764&amp;P3764&amp;Q3764</f>
        <v>F:\《自创文法查阅Excel》4.1备份\《B词汇·红宝书》\红宝书MP3分割\12 n4-し (91).mp3</v>
      </c>
      <c r="S3764" s="38"/>
      <c r="T3764" s="56"/>
      <c r="U3764" s="56"/>
      <c r="V3764" s="30" t="str">
        <f t="shared" si="352"/>
        <v/>
      </c>
      <c r="W3764" s="29"/>
      <c r="X3764" s="9" t="s">
        <v>113</v>
      </c>
    </row>
    <row r="3765" spans="1:24" s="57" customFormat="1" ht="24">
      <c r="A3765" s="31">
        <v>3971</v>
      </c>
      <c r="B3765" s="32">
        <f t="shared" ca="1" si="348"/>
        <v>0.60632946903734453</v>
      </c>
      <c r="C3765" s="131" t="s">
        <v>7035</v>
      </c>
      <c r="D3765" s="122" t="s">
        <v>7036</v>
      </c>
      <c r="E3765" s="21"/>
      <c r="F3765" s="22"/>
      <c r="G3765" s="22"/>
      <c r="H3765" s="22"/>
      <c r="I3765" s="23"/>
      <c r="J3765" s="35" t="str">
        <f t="shared" si="349"/>
        <v>➸</v>
      </c>
      <c r="K3765" s="117" t="str">
        <f>词典存放目录!$A$1&amp;L3765&amp;M3765</f>
        <v>F:\《自创文法查阅Excel》4.1备份\《B词汇·红宝书》\红宝书15版图片\3971-しんぶんしゃ【新聞社】.jpg</v>
      </c>
      <c r="L3765" s="9" t="s">
        <v>18120</v>
      </c>
      <c r="M3765" s="117" t="s">
        <v>21882</v>
      </c>
      <c r="N3765" s="36" t="str">
        <f t="shared" si="350"/>
        <v>▶</v>
      </c>
      <c r="O3765" s="37" t="s">
        <v>17942</v>
      </c>
      <c r="P3765" s="37">
        <v>92</v>
      </c>
      <c r="Q3765" s="37" t="s">
        <v>23</v>
      </c>
      <c r="R3765" s="9" t="str">
        <f>词典存放目录!$A$1&amp;O3765&amp;P3765&amp;Q3765</f>
        <v>F:\《自创文法查阅Excel》4.1备份\《B词汇·红宝书》\红宝书MP3分割\12 n4-し (92).mp3</v>
      </c>
      <c r="S3765" s="38"/>
      <c r="T3765" s="56"/>
      <c r="U3765" s="56"/>
      <c r="V3765" s="30" t="str">
        <f t="shared" si="352"/>
        <v/>
      </c>
      <c r="W3765" s="29"/>
      <c r="X3765" s="9" t="s">
        <v>113</v>
      </c>
    </row>
    <row r="3766" spans="1:24" s="57" customFormat="1" ht="24">
      <c r="A3766" s="31">
        <v>3972</v>
      </c>
      <c r="B3766" s="32">
        <f t="shared" ca="1" si="348"/>
        <v>0.99290100502722412</v>
      </c>
      <c r="C3766" s="131" t="s">
        <v>7037</v>
      </c>
      <c r="D3766" s="122" t="s">
        <v>7038</v>
      </c>
      <c r="E3766" s="21"/>
      <c r="F3766" s="22"/>
      <c r="G3766" s="22"/>
      <c r="H3766" s="22"/>
      <c r="I3766" s="23"/>
      <c r="J3766" s="35" t="str">
        <f t="shared" si="349"/>
        <v>➸</v>
      </c>
      <c r="K3766" s="117" t="str">
        <f>词典存放目录!$A$1&amp;L3766&amp;M3766</f>
        <v>F:\《自创文法查阅Excel》4.1备份\《B词汇·红宝书》\红宝书15版图片\3972-じんみんげん【人民元】.jpg</v>
      </c>
      <c r="L3766" s="9" t="s">
        <v>18120</v>
      </c>
      <c r="M3766" s="117" t="s">
        <v>21883</v>
      </c>
      <c r="N3766" s="36" t="str">
        <f t="shared" si="350"/>
        <v>▶</v>
      </c>
      <c r="O3766" s="37" t="s">
        <v>17942</v>
      </c>
      <c r="P3766" s="37">
        <v>93</v>
      </c>
      <c r="Q3766" s="37" t="s">
        <v>23</v>
      </c>
      <c r="R3766" s="9" t="str">
        <f>词典存放目录!$A$1&amp;O3766&amp;P3766&amp;Q3766</f>
        <v>F:\《自创文法查阅Excel》4.1备份\《B词汇·红宝书》\红宝书MP3分割\12 n4-し (93).mp3</v>
      </c>
      <c r="S3766" s="38"/>
      <c r="T3766" s="56"/>
      <c r="U3766" s="56"/>
      <c r="V3766" s="30" t="str">
        <f t="shared" si="352"/>
        <v/>
      </c>
      <c r="W3766" s="29"/>
      <c r="X3766" s="9" t="s">
        <v>113</v>
      </c>
    </row>
    <row r="3767" spans="1:24" s="57" customFormat="1" ht="24">
      <c r="A3767" s="31">
        <v>3973</v>
      </c>
      <c r="B3767" s="32">
        <f t="shared" ca="1" si="348"/>
        <v>0.40491143996605994</v>
      </c>
      <c r="C3767" s="132" t="s">
        <v>7039</v>
      </c>
      <c r="D3767" s="124" t="s">
        <v>7040</v>
      </c>
      <c r="E3767" s="21"/>
      <c r="F3767" s="22"/>
      <c r="G3767" s="22"/>
      <c r="H3767" s="22"/>
      <c r="I3767" s="23"/>
      <c r="J3767" s="35" t="str">
        <f t="shared" si="349"/>
        <v>➸</v>
      </c>
      <c r="K3767" s="117" t="str">
        <f>词典存放目录!$A$1&amp;L3767&amp;M3767</f>
        <v>F:\《自创文法查阅Excel》4.1备份\《B词汇·红宝书》\红宝书15版图片\3973-～し【～氏】.jpg</v>
      </c>
      <c r="L3767" s="9" t="s">
        <v>18120</v>
      </c>
      <c r="M3767" s="117" t="s">
        <v>21884</v>
      </c>
      <c r="N3767" s="36" t="str">
        <f t="shared" si="350"/>
        <v>▶</v>
      </c>
      <c r="O3767" s="37" t="s">
        <v>17943</v>
      </c>
      <c r="P3767" s="37">
        <v>1</v>
      </c>
      <c r="Q3767" s="37" t="s">
        <v>23</v>
      </c>
      <c r="R3767" s="9" t="str">
        <f>词典存放目录!$A$1&amp;O3767&amp;P3767&amp;Q3767</f>
        <v>F:\《自创文法查阅Excel》4.1备份\《B词汇·红宝书》\红宝书MP3分割\12 n3-し (1).mp3</v>
      </c>
      <c r="S3767" s="38"/>
      <c r="T3767" s="56"/>
      <c r="U3767" s="56"/>
      <c r="V3767" s="30" t="str">
        <f t="shared" si="352"/>
        <v/>
      </c>
      <c r="W3767" s="29"/>
      <c r="X3767" s="9" t="s">
        <v>212</v>
      </c>
    </row>
    <row r="3768" spans="1:24" s="57" customFormat="1" ht="24">
      <c r="A3768" s="31">
        <v>3974</v>
      </c>
      <c r="B3768" s="32">
        <f t="shared" ca="1" si="348"/>
        <v>0.91784261802739131</v>
      </c>
      <c r="C3768" s="132" t="s">
        <v>7041</v>
      </c>
      <c r="D3768" s="124" t="s">
        <v>7042</v>
      </c>
      <c r="E3768" s="21"/>
      <c r="F3768" s="22"/>
      <c r="G3768" s="22"/>
      <c r="H3768" s="22"/>
      <c r="I3768" s="23"/>
      <c r="J3768" s="35" t="str">
        <f t="shared" si="349"/>
        <v>➸</v>
      </c>
      <c r="K3768" s="117" t="str">
        <f>词典存放目录!$A$1&amp;L3768&amp;M3768</f>
        <v>F:\《自创文法查阅Excel》4.1备份\《B词汇·红宝书》\红宝书15版图片\3974-しあがる【仕上がる】.jpg</v>
      </c>
      <c r="L3768" s="9" t="s">
        <v>18120</v>
      </c>
      <c r="M3768" s="117" t="s">
        <v>21885</v>
      </c>
      <c r="N3768" s="36" t="str">
        <f t="shared" si="350"/>
        <v>▶</v>
      </c>
      <c r="O3768" s="37" t="s">
        <v>17943</v>
      </c>
      <c r="P3768" s="37">
        <v>2</v>
      </c>
      <c r="Q3768" s="37" t="s">
        <v>23</v>
      </c>
      <c r="R3768" s="9" t="str">
        <f>词典存放目录!$A$1&amp;O3768&amp;P3768&amp;Q3768</f>
        <v>F:\《自创文法查阅Excel》4.1备份\《B词汇·红宝书》\红宝书MP3分割\12 n3-し (2).mp3</v>
      </c>
      <c r="S3768" s="38"/>
      <c r="T3768" s="56"/>
      <c r="U3768" s="56"/>
      <c r="V3768" s="30" t="str">
        <f t="shared" ref="V3768:V3784" si="353">IF(COUNTA(S3768:U3768)=0,"",COUNTIF(S3768:U3768,"0")/COUNTA(S3768:U3768))</f>
        <v/>
      </c>
      <c r="W3768" s="29"/>
      <c r="X3768" s="9" t="s">
        <v>212</v>
      </c>
    </row>
    <row r="3769" spans="1:24" s="57" customFormat="1" ht="24">
      <c r="A3769" s="31">
        <v>3975</v>
      </c>
      <c r="B3769" s="32">
        <f t="shared" ca="1" si="348"/>
        <v>0.68815761270729503</v>
      </c>
      <c r="C3769" s="132" t="s">
        <v>7043</v>
      </c>
      <c r="D3769" s="124" t="s">
        <v>7044</v>
      </c>
      <c r="E3769" s="21"/>
      <c r="F3769" s="22"/>
      <c r="G3769" s="22"/>
      <c r="H3769" s="22"/>
      <c r="I3769" s="23"/>
      <c r="J3769" s="35" t="str">
        <f t="shared" si="349"/>
        <v>➸</v>
      </c>
      <c r="K3769" s="117" t="str">
        <f>词典存放目录!$A$1&amp;L3769&amp;M3769</f>
        <v>F:\《自创文法查阅Excel》4.1备份\《B词汇·红宝书》\红宝书15版图片\3975-シーズン【season】.jpg</v>
      </c>
      <c r="L3769" s="9" t="s">
        <v>18120</v>
      </c>
      <c r="M3769" s="117" t="s">
        <v>21886</v>
      </c>
      <c r="N3769" s="36" t="str">
        <f t="shared" si="350"/>
        <v>▶</v>
      </c>
      <c r="O3769" s="37" t="s">
        <v>17943</v>
      </c>
      <c r="P3769" s="37">
        <v>3</v>
      </c>
      <c r="Q3769" s="37" t="s">
        <v>23</v>
      </c>
      <c r="R3769" s="9" t="str">
        <f>词典存放目录!$A$1&amp;O3769&amp;P3769&amp;Q3769</f>
        <v>F:\《自创文法查阅Excel》4.1备份\《B词汇·红宝书》\红宝书MP3分割\12 n3-し (3).mp3</v>
      </c>
      <c r="S3769" s="38"/>
      <c r="T3769" s="56"/>
      <c r="U3769" s="56"/>
      <c r="V3769" s="30" t="str">
        <f t="shared" si="353"/>
        <v/>
      </c>
      <c r="W3769" s="29"/>
      <c r="X3769" s="9" t="s">
        <v>212</v>
      </c>
    </row>
    <row r="3770" spans="1:24" s="57" customFormat="1" ht="24">
      <c r="A3770" s="31">
        <v>3976</v>
      </c>
      <c r="B3770" s="32">
        <f t="shared" ca="1" si="348"/>
        <v>0.30197578953589621</v>
      </c>
      <c r="C3770" s="132" t="s">
        <v>7045</v>
      </c>
      <c r="D3770" s="124" t="s">
        <v>7046</v>
      </c>
      <c r="E3770" s="21"/>
      <c r="F3770" s="22"/>
      <c r="G3770" s="22"/>
      <c r="H3770" s="22"/>
      <c r="I3770" s="23"/>
      <c r="J3770" s="35" t="str">
        <f t="shared" si="349"/>
        <v>➸</v>
      </c>
      <c r="K3770" s="117" t="str">
        <f>词典存放目录!$A$1&amp;L3770&amp;M3770</f>
        <v>F:\《自创文法查阅Excel》4.1备份\《B词汇·红宝书》\红宝书15版图片\3976-シーツ【sheet】.jpg</v>
      </c>
      <c r="L3770" s="9" t="s">
        <v>18120</v>
      </c>
      <c r="M3770" s="117" t="s">
        <v>21887</v>
      </c>
      <c r="N3770" s="36" t="str">
        <f t="shared" si="350"/>
        <v>▶</v>
      </c>
      <c r="O3770" s="37" t="s">
        <v>17943</v>
      </c>
      <c r="P3770" s="37">
        <v>4</v>
      </c>
      <c r="Q3770" s="37" t="s">
        <v>23</v>
      </c>
      <c r="R3770" s="9" t="str">
        <f>词典存放目录!$A$1&amp;O3770&amp;P3770&amp;Q3770</f>
        <v>F:\《自创文法查阅Excel》4.1备份\《B词汇·红宝书》\红宝书MP3分割\12 n3-し (4).mp3</v>
      </c>
      <c r="S3770" s="38"/>
      <c r="T3770" s="56"/>
      <c r="U3770" s="56"/>
      <c r="V3770" s="30" t="str">
        <f t="shared" si="353"/>
        <v/>
      </c>
      <c r="W3770" s="29"/>
      <c r="X3770" s="9" t="s">
        <v>212</v>
      </c>
    </row>
    <row r="3771" spans="1:24" s="57" customFormat="1" ht="24">
      <c r="A3771" s="31">
        <v>3977</v>
      </c>
      <c r="B3771" s="32">
        <f t="shared" ca="1" si="348"/>
        <v>0.13405307215904971</v>
      </c>
      <c r="C3771" s="132" t="s">
        <v>7047</v>
      </c>
      <c r="D3771" s="124" t="s">
        <v>7048</v>
      </c>
      <c r="E3771" s="21"/>
      <c r="F3771" s="22"/>
      <c r="G3771" s="22"/>
      <c r="H3771" s="22"/>
      <c r="I3771" s="23"/>
      <c r="J3771" s="35" t="str">
        <f t="shared" si="349"/>
        <v>➸</v>
      </c>
      <c r="K3771" s="117" t="str">
        <f>词典存放目录!$A$1&amp;L3771&amp;M3771</f>
        <v>F:\《自创文法查阅Excel》4.1备份\《B词汇·红宝书》\红宝书15版图片\3977-シートベルト【seatbelt】.jpg</v>
      </c>
      <c r="L3771" s="9" t="s">
        <v>18120</v>
      </c>
      <c r="M3771" s="117" t="s">
        <v>21888</v>
      </c>
      <c r="N3771" s="36" t="str">
        <f t="shared" si="350"/>
        <v>▶</v>
      </c>
      <c r="O3771" s="37" t="s">
        <v>17943</v>
      </c>
      <c r="P3771" s="37">
        <v>5</v>
      </c>
      <c r="Q3771" s="37" t="s">
        <v>23</v>
      </c>
      <c r="R3771" s="9" t="str">
        <f>词典存放目录!$A$1&amp;O3771&amp;P3771&amp;Q3771</f>
        <v>F:\《自创文法查阅Excel》4.1备份\《B词汇·红宝书》\红宝书MP3分割\12 n3-し (5).mp3</v>
      </c>
      <c r="S3771" s="38"/>
      <c r="T3771" s="56"/>
      <c r="U3771" s="56"/>
      <c r="V3771" s="30" t="str">
        <f t="shared" si="353"/>
        <v/>
      </c>
      <c r="W3771" s="29"/>
      <c r="X3771" s="9" t="s">
        <v>212</v>
      </c>
    </row>
    <row r="3772" spans="1:24" s="57" customFormat="1" ht="24">
      <c r="A3772" s="31">
        <v>3978</v>
      </c>
      <c r="B3772" s="32">
        <f t="shared" ca="1" si="348"/>
        <v>0.5710596300893731</v>
      </c>
      <c r="C3772" s="132" t="s">
        <v>7049</v>
      </c>
      <c r="D3772" s="124" t="s">
        <v>7050</v>
      </c>
      <c r="E3772" s="21"/>
      <c r="F3772" s="22"/>
      <c r="G3772" s="22"/>
      <c r="H3772" s="22"/>
      <c r="I3772" s="23"/>
      <c r="J3772" s="35" t="str">
        <f t="shared" si="349"/>
        <v>➸</v>
      </c>
      <c r="K3772" s="117" t="str">
        <f>词典存放目录!$A$1&amp;L3772&amp;M3772</f>
        <v>F:\《自创文法查阅Excel》4.1备份\《B词汇·红宝书》\红宝书15版图片\3978-ジーパン【jeans-pants】.jpg</v>
      </c>
      <c r="L3772" s="9" t="s">
        <v>18120</v>
      </c>
      <c r="M3772" s="117" t="s">
        <v>21889</v>
      </c>
      <c r="N3772" s="36" t="str">
        <f t="shared" si="350"/>
        <v>▶</v>
      </c>
      <c r="O3772" s="37" t="s">
        <v>17943</v>
      </c>
      <c r="P3772" s="37">
        <v>6</v>
      </c>
      <c r="Q3772" s="37" t="s">
        <v>23</v>
      </c>
      <c r="R3772" s="9" t="str">
        <f>词典存放目录!$A$1&amp;O3772&amp;P3772&amp;Q3772</f>
        <v>F:\《自创文法查阅Excel》4.1备份\《B词汇·红宝书》\红宝书MP3分割\12 n3-し (6).mp3</v>
      </c>
      <c r="S3772" s="38"/>
      <c r="T3772" s="56"/>
      <c r="U3772" s="56"/>
      <c r="V3772" s="30" t="str">
        <f t="shared" si="353"/>
        <v/>
      </c>
      <c r="W3772" s="29"/>
      <c r="X3772" s="9" t="s">
        <v>212</v>
      </c>
    </row>
    <row r="3773" spans="1:24" s="57" customFormat="1" ht="24">
      <c r="A3773" s="31">
        <v>3979</v>
      </c>
      <c r="B3773" s="32">
        <f t="shared" ca="1" si="348"/>
        <v>0.53451901730657914</v>
      </c>
      <c r="C3773" s="132" t="s">
        <v>7051</v>
      </c>
      <c r="D3773" s="124"/>
      <c r="E3773" s="21"/>
      <c r="F3773" s="22"/>
      <c r="G3773" s="22" t="s">
        <v>99</v>
      </c>
      <c r="H3773" s="22"/>
      <c r="I3773" s="23"/>
      <c r="J3773" s="35" t="str">
        <f t="shared" si="349"/>
        <v>➸</v>
      </c>
      <c r="K3773" s="117" t="str">
        <f>词典存放目录!$A$1&amp;L3773&amp;M3773</f>
        <v>F:\《自创文法查阅Excel》4.1备份\《B词汇·红宝书》\红宝书15版图片\3979-しいんと.jpg</v>
      </c>
      <c r="L3773" s="9" t="s">
        <v>18120</v>
      </c>
      <c r="M3773" s="117" t="s">
        <v>21890</v>
      </c>
      <c r="N3773" s="36" t="str">
        <f t="shared" si="350"/>
        <v>▶</v>
      </c>
      <c r="O3773" s="37" t="s">
        <v>17943</v>
      </c>
      <c r="P3773" s="37">
        <v>7</v>
      </c>
      <c r="Q3773" s="37" t="s">
        <v>23</v>
      </c>
      <c r="R3773" s="9" t="str">
        <f>词典存放目录!$A$1&amp;O3773&amp;P3773&amp;Q3773</f>
        <v>F:\《自创文法查阅Excel》4.1备份\《B词汇·红宝书》\红宝书MP3分割\12 n3-し (7).mp3</v>
      </c>
      <c r="S3773" s="38"/>
      <c r="T3773" s="56"/>
      <c r="U3773" s="56"/>
      <c r="V3773" s="30" t="str">
        <f t="shared" si="353"/>
        <v/>
      </c>
      <c r="W3773" s="29"/>
      <c r="X3773" s="9" t="s">
        <v>212</v>
      </c>
    </row>
    <row r="3774" spans="1:24" s="57" customFormat="1" ht="24">
      <c r="A3774" s="31">
        <v>3980</v>
      </c>
      <c r="B3774" s="32">
        <f t="shared" ref="B3774:B3837" ca="1" si="354">RAND()</f>
        <v>0.41360151658372135</v>
      </c>
      <c r="C3774" s="132" t="s">
        <v>7052</v>
      </c>
      <c r="D3774" s="124" t="s">
        <v>7053</v>
      </c>
      <c r="E3774" s="21" t="s">
        <v>32</v>
      </c>
      <c r="F3774" s="22"/>
      <c r="G3774" s="22"/>
      <c r="H3774" s="22"/>
      <c r="I3774" s="23"/>
      <c r="J3774" s="35" t="str">
        <f t="shared" ref="J3774:J3837" si="355">HYPERLINK(K3774,"➸")</f>
        <v>➸</v>
      </c>
      <c r="K3774" s="117" t="str">
        <f>词典存放目录!$A$1&amp;L3774&amp;M3774</f>
        <v>F:\《自创文法查阅Excel》4.1备份\《B词汇·红宝书》\红宝书15版图片\3980-しおからい【塩辛い】.jpg</v>
      </c>
      <c r="L3774" s="9" t="s">
        <v>18120</v>
      </c>
      <c r="M3774" s="117" t="s">
        <v>21891</v>
      </c>
      <c r="N3774" s="36" t="str">
        <f t="shared" ref="N3774:N3837" si="356">HYPERLINK(R3774,"▶")</f>
        <v>▶</v>
      </c>
      <c r="O3774" s="37" t="s">
        <v>17943</v>
      </c>
      <c r="P3774" s="37">
        <v>8</v>
      </c>
      <c r="Q3774" s="37" t="s">
        <v>23</v>
      </c>
      <c r="R3774" s="9" t="str">
        <f>词典存放目录!$A$1&amp;O3774&amp;P3774&amp;Q3774</f>
        <v>F:\《自创文法查阅Excel》4.1备份\《B词汇·红宝书》\红宝书MP3分割\12 n3-し (8).mp3</v>
      </c>
      <c r="S3774" s="38"/>
      <c r="T3774" s="56"/>
      <c r="U3774" s="56"/>
      <c r="V3774" s="30" t="str">
        <f t="shared" si="353"/>
        <v/>
      </c>
      <c r="W3774" s="69"/>
      <c r="X3774" s="9" t="s">
        <v>212</v>
      </c>
    </row>
    <row r="3775" spans="1:24" s="57" customFormat="1" ht="24">
      <c r="A3775" s="31">
        <v>3981</v>
      </c>
      <c r="B3775" s="32">
        <f t="shared" ca="1" si="354"/>
        <v>0.92734605599090525</v>
      </c>
      <c r="C3775" s="132" t="s">
        <v>7054</v>
      </c>
      <c r="D3775" s="124" t="s">
        <v>7055</v>
      </c>
      <c r="E3775" s="21"/>
      <c r="F3775" s="22"/>
      <c r="G3775" s="22"/>
      <c r="H3775" s="22"/>
      <c r="I3775" s="23"/>
      <c r="J3775" s="35" t="str">
        <f t="shared" si="355"/>
        <v>➸</v>
      </c>
      <c r="K3775" s="117" t="str">
        <f>词典存放目录!$A$1&amp;L3775&amp;M3775</f>
        <v>F:\《自创文法查阅Excel》4.1备份\《B词汇·红宝书》\红宝书15版图片\3981-しおくり【仕送り】.jpg</v>
      </c>
      <c r="L3775" s="9" t="s">
        <v>18120</v>
      </c>
      <c r="M3775" s="117" t="s">
        <v>21892</v>
      </c>
      <c r="N3775" s="36" t="str">
        <f t="shared" si="356"/>
        <v>▶</v>
      </c>
      <c r="O3775" s="37" t="s">
        <v>17943</v>
      </c>
      <c r="P3775" s="37">
        <v>9</v>
      </c>
      <c r="Q3775" s="37" t="s">
        <v>23</v>
      </c>
      <c r="R3775" s="9" t="str">
        <f>词典存放目录!$A$1&amp;O3775&amp;P3775&amp;Q3775</f>
        <v>F:\《自创文法查阅Excel》4.1备份\《B词汇·红宝书》\红宝书MP3分割\12 n3-し (9).mp3</v>
      </c>
      <c r="S3775" s="38"/>
      <c r="T3775" s="56"/>
      <c r="U3775" s="56"/>
      <c r="V3775" s="30" t="str">
        <f t="shared" si="353"/>
        <v/>
      </c>
      <c r="W3775" s="29"/>
      <c r="X3775" s="9" t="s">
        <v>212</v>
      </c>
    </row>
    <row r="3776" spans="1:24" s="57" customFormat="1" ht="24">
      <c r="A3776" s="31">
        <v>3982</v>
      </c>
      <c r="B3776" s="32">
        <f t="shared" ca="1" si="354"/>
        <v>0.86962627555042771</v>
      </c>
      <c r="C3776" s="132" t="s">
        <v>7056</v>
      </c>
      <c r="D3776" s="124" t="s">
        <v>7057</v>
      </c>
      <c r="E3776" s="21"/>
      <c r="F3776" s="22"/>
      <c r="G3776" s="22"/>
      <c r="H3776" s="22"/>
      <c r="I3776" s="23"/>
      <c r="J3776" s="35" t="str">
        <f t="shared" si="355"/>
        <v>➸</v>
      </c>
      <c r="K3776" s="117" t="str">
        <f>词典存放目录!$A$1&amp;L3776&amp;M3776</f>
        <v>F:\《自创文法查阅Excel》4.1备份\《B词汇·红宝书》\红宝书15版图片\3982-しかい【司会】.jpg</v>
      </c>
      <c r="L3776" s="9" t="s">
        <v>18120</v>
      </c>
      <c r="M3776" s="117" t="s">
        <v>21893</v>
      </c>
      <c r="N3776" s="36" t="str">
        <f t="shared" si="356"/>
        <v>▶</v>
      </c>
      <c r="O3776" s="37" t="s">
        <v>17943</v>
      </c>
      <c r="P3776" s="37">
        <v>10</v>
      </c>
      <c r="Q3776" s="37" t="s">
        <v>23</v>
      </c>
      <c r="R3776" s="9" t="str">
        <f>词典存放目录!$A$1&amp;O3776&amp;P3776&amp;Q3776</f>
        <v>F:\《自创文法查阅Excel》4.1备份\《B词汇·红宝书》\红宝书MP3分割\12 n3-し (10).mp3</v>
      </c>
      <c r="S3776" s="38"/>
      <c r="T3776" s="56"/>
      <c r="U3776" s="56"/>
      <c r="V3776" s="30" t="str">
        <f t="shared" si="353"/>
        <v/>
      </c>
      <c r="W3776" s="29"/>
      <c r="X3776" s="9" t="s">
        <v>212</v>
      </c>
    </row>
    <row r="3777" spans="1:24" s="57" customFormat="1" ht="24">
      <c r="A3777" s="31">
        <v>3983</v>
      </c>
      <c r="B3777" s="32">
        <f t="shared" ca="1" si="354"/>
        <v>0.5118244614055667</v>
      </c>
      <c r="C3777" s="132" t="s">
        <v>6871</v>
      </c>
      <c r="D3777" s="124" t="s">
        <v>7058</v>
      </c>
      <c r="E3777" s="21"/>
      <c r="F3777" s="22"/>
      <c r="G3777" s="22"/>
      <c r="H3777" s="22"/>
      <c r="I3777" s="23"/>
      <c r="J3777" s="35" t="str">
        <f t="shared" si="355"/>
        <v>➸</v>
      </c>
      <c r="K3777" s="117" t="str">
        <f>词典存放目录!$A$1&amp;L3777&amp;M3777</f>
        <v>F:\《自创文法查阅Excel》4.1备份\《B词汇·红宝书》\红宝书15版图片\3983-しかく【資格】.jpg</v>
      </c>
      <c r="L3777" s="9" t="s">
        <v>18120</v>
      </c>
      <c r="M3777" s="117" t="s">
        <v>21894</v>
      </c>
      <c r="N3777" s="36" t="str">
        <f t="shared" si="356"/>
        <v>▶</v>
      </c>
      <c r="O3777" s="37" t="s">
        <v>17943</v>
      </c>
      <c r="P3777" s="37">
        <v>11</v>
      </c>
      <c r="Q3777" s="37" t="s">
        <v>23</v>
      </c>
      <c r="R3777" s="9" t="str">
        <f>词典存放目录!$A$1&amp;O3777&amp;P3777&amp;Q3777</f>
        <v>F:\《自创文法查阅Excel》4.1备份\《B词汇·红宝书》\红宝书MP3分割\12 n3-し (11).mp3</v>
      </c>
      <c r="S3777" s="38"/>
      <c r="T3777" s="56"/>
      <c r="U3777" s="56"/>
      <c r="V3777" s="30" t="str">
        <f t="shared" si="353"/>
        <v/>
      </c>
      <c r="W3777" s="29"/>
      <c r="X3777" s="9" t="s">
        <v>212</v>
      </c>
    </row>
    <row r="3778" spans="1:24" s="57" customFormat="1" ht="24">
      <c r="A3778" s="31">
        <v>3984</v>
      </c>
      <c r="B3778" s="32">
        <f t="shared" ca="1" si="354"/>
        <v>0.32165076849979479</v>
      </c>
      <c r="C3778" s="132" t="s">
        <v>7059</v>
      </c>
      <c r="D3778" s="124" t="s">
        <v>7060</v>
      </c>
      <c r="E3778" s="21"/>
      <c r="F3778" s="22"/>
      <c r="G3778" s="22"/>
      <c r="H3778" s="22"/>
      <c r="I3778" s="23"/>
      <c r="J3778" s="35" t="str">
        <f t="shared" si="355"/>
        <v>➸</v>
      </c>
      <c r="K3778" s="117" t="str">
        <f>词典存放目录!$A$1&amp;L3778&amp;M3778</f>
        <v>F:\《自创文法查阅Excel》4.1备份\《B词汇·红宝书》\红宝书15版图片\3984-しかも【然も·而も】.jpg</v>
      </c>
      <c r="L3778" s="9" t="s">
        <v>18120</v>
      </c>
      <c r="M3778" s="117" t="s">
        <v>21895</v>
      </c>
      <c r="N3778" s="36" t="str">
        <f t="shared" si="356"/>
        <v>▶</v>
      </c>
      <c r="O3778" s="37" t="s">
        <v>17943</v>
      </c>
      <c r="P3778" s="37">
        <v>12</v>
      </c>
      <c r="Q3778" s="37" t="s">
        <v>23</v>
      </c>
      <c r="R3778" s="9" t="str">
        <f>词典存放目录!$A$1&amp;O3778&amp;P3778&amp;Q3778</f>
        <v>F:\《自创文法查阅Excel》4.1备份\《B词汇·红宝书》\红宝书MP3分割\12 n3-し (12).mp3</v>
      </c>
      <c r="S3778" s="38"/>
      <c r="T3778" s="56"/>
      <c r="U3778" s="56"/>
      <c r="V3778" s="30" t="str">
        <f t="shared" si="353"/>
        <v/>
      </c>
      <c r="W3778" s="29"/>
      <c r="X3778" s="9" t="s">
        <v>212</v>
      </c>
    </row>
    <row r="3779" spans="1:24" s="57" customFormat="1" ht="24">
      <c r="A3779" s="31">
        <v>3985</v>
      </c>
      <c r="B3779" s="32">
        <f t="shared" ca="1" si="354"/>
        <v>0.23773401078505985</v>
      </c>
      <c r="C3779" s="132" t="s">
        <v>7061</v>
      </c>
      <c r="D3779" s="124" t="s">
        <v>7062</v>
      </c>
      <c r="E3779" s="21"/>
      <c r="F3779" s="22"/>
      <c r="G3779" s="22"/>
      <c r="H3779" s="22"/>
      <c r="I3779" s="23"/>
      <c r="J3779" s="35" t="str">
        <f t="shared" si="355"/>
        <v>➸</v>
      </c>
      <c r="K3779" s="117" t="str">
        <f>词典存放目录!$A$1&amp;L3779&amp;M3779</f>
        <v>F:\《自创文法查阅Excel》4.1备份\《B词汇·红宝书》\红宝书15版图片\3985-じかんわり【時間割】.jpg</v>
      </c>
      <c r="L3779" s="9" t="s">
        <v>18120</v>
      </c>
      <c r="M3779" s="117" t="s">
        <v>21896</v>
      </c>
      <c r="N3779" s="36" t="str">
        <f t="shared" si="356"/>
        <v>▶</v>
      </c>
      <c r="O3779" s="37" t="s">
        <v>17943</v>
      </c>
      <c r="P3779" s="37">
        <v>13</v>
      </c>
      <c r="Q3779" s="37" t="s">
        <v>23</v>
      </c>
      <c r="R3779" s="9" t="str">
        <f>词典存放目录!$A$1&amp;O3779&amp;P3779&amp;Q3779</f>
        <v>F:\《自创文法查阅Excel》4.1备份\《B词汇·红宝书》\红宝书MP3分割\12 n3-し (13).mp3</v>
      </c>
      <c r="S3779" s="38"/>
      <c r="T3779" s="56"/>
      <c r="U3779" s="56"/>
      <c r="V3779" s="30" t="str">
        <f t="shared" si="353"/>
        <v/>
      </c>
      <c r="W3779" s="69"/>
      <c r="X3779" s="9" t="s">
        <v>212</v>
      </c>
    </row>
    <row r="3780" spans="1:24" s="57" customFormat="1" ht="24">
      <c r="A3780" s="31">
        <v>3986</v>
      </c>
      <c r="B3780" s="32">
        <f t="shared" ca="1" si="354"/>
        <v>0.95607757198638255</v>
      </c>
      <c r="C3780" s="132" t="s">
        <v>7063</v>
      </c>
      <c r="D3780" s="124" t="s">
        <v>7064</v>
      </c>
      <c r="E3780" s="21"/>
      <c r="F3780" s="22"/>
      <c r="G3780" s="22"/>
      <c r="H3780" s="22"/>
      <c r="I3780" s="23"/>
      <c r="J3780" s="35" t="str">
        <f t="shared" si="355"/>
        <v>➸</v>
      </c>
      <c r="K3780" s="117" t="str">
        <f>词典存放目录!$A$1&amp;L3780&amp;M3780</f>
        <v>F:\《自创文法查阅Excel》4.1备份\《B词汇·红宝书》\红宝书15版图片\3986-じき【時期】.jpg</v>
      </c>
      <c r="L3780" s="9" t="s">
        <v>18120</v>
      </c>
      <c r="M3780" s="117" t="s">
        <v>21897</v>
      </c>
      <c r="N3780" s="36" t="str">
        <f t="shared" si="356"/>
        <v>▶</v>
      </c>
      <c r="O3780" s="37" t="s">
        <v>17943</v>
      </c>
      <c r="P3780" s="37">
        <v>14</v>
      </c>
      <c r="Q3780" s="37" t="s">
        <v>23</v>
      </c>
      <c r="R3780" s="9" t="str">
        <f>词典存放目录!$A$1&amp;O3780&amp;P3780&amp;Q3780</f>
        <v>F:\《自创文法查阅Excel》4.1备份\《B词汇·红宝书》\红宝书MP3分割\12 n3-し (14).mp3</v>
      </c>
      <c r="S3780" s="38"/>
      <c r="T3780" s="56"/>
      <c r="U3780" s="56"/>
      <c r="V3780" s="30" t="str">
        <f t="shared" si="353"/>
        <v/>
      </c>
      <c r="W3780" s="29"/>
      <c r="X3780" s="9" t="s">
        <v>212</v>
      </c>
    </row>
    <row r="3781" spans="1:24" s="57" customFormat="1" ht="24">
      <c r="A3781" s="31">
        <v>3987</v>
      </c>
      <c r="B3781" s="32">
        <f t="shared" ca="1" si="354"/>
        <v>0.86168577598098561</v>
      </c>
      <c r="C3781" s="132" t="s">
        <v>7065</v>
      </c>
      <c r="D3781" s="124" t="s">
        <v>7066</v>
      </c>
      <c r="E3781" s="21"/>
      <c r="F3781" s="22"/>
      <c r="G3781" s="22"/>
      <c r="H3781" s="22"/>
      <c r="I3781" s="23"/>
      <c r="J3781" s="35" t="str">
        <f t="shared" si="355"/>
        <v>➸</v>
      </c>
      <c r="K3781" s="117" t="str">
        <f>词典存放目录!$A$1&amp;L3781&amp;M3781</f>
        <v>F:\《自创文法查阅Excel》4.1备份\《B词汇·红宝书》\红宝书15版图片\3987-じきゅう【時給】.jpg</v>
      </c>
      <c r="L3781" s="9" t="s">
        <v>18120</v>
      </c>
      <c r="M3781" s="117" t="s">
        <v>21898</v>
      </c>
      <c r="N3781" s="36" t="str">
        <f t="shared" si="356"/>
        <v>▶</v>
      </c>
      <c r="O3781" s="37" t="s">
        <v>17943</v>
      </c>
      <c r="P3781" s="37">
        <v>15</v>
      </c>
      <c r="Q3781" s="37" t="s">
        <v>23</v>
      </c>
      <c r="R3781" s="9" t="str">
        <f>词典存放目录!$A$1&amp;O3781&amp;P3781&amp;Q3781</f>
        <v>F:\《自创文法查阅Excel》4.1备份\《B词汇·红宝书》\红宝书MP3分割\12 n3-し (15).mp3</v>
      </c>
      <c r="S3781" s="38"/>
      <c r="T3781" s="56"/>
      <c r="U3781" s="56"/>
      <c r="V3781" s="30" t="str">
        <f t="shared" si="353"/>
        <v/>
      </c>
      <c r="W3781" s="29"/>
      <c r="X3781" s="9" t="s">
        <v>212</v>
      </c>
    </row>
    <row r="3782" spans="1:24" s="57" customFormat="1" ht="24">
      <c r="A3782" s="31">
        <v>3988</v>
      </c>
      <c r="B3782" s="32">
        <f t="shared" ca="1" si="354"/>
        <v>0.43323857565666168</v>
      </c>
      <c r="C3782" s="132" t="s">
        <v>7067</v>
      </c>
      <c r="D3782" s="124" t="s">
        <v>7068</v>
      </c>
      <c r="E3782" s="21"/>
      <c r="F3782" s="22"/>
      <c r="G3782" s="22"/>
      <c r="H3782" s="22"/>
      <c r="I3782" s="23"/>
      <c r="J3782" s="35" t="str">
        <f t="shared" si="355"/>
        <v>➸</v>
      </c>
      <c r="K3782" s="117" t="str">
        <f>词典存放目录!$A$1&amp;L3782&amp;M3782</f>
        <v>F:\《自创文法查阅Excel》4.1备份\《B词汇·红宝书》\红宝书15版图片\3988-しきん【資金】.jpg</v>
      </c>
      <c r="L3782" s="9" t="s">
        <v>18120</v>
      </c>
      <c r="M3782" s="117" t="s">
        <v>21899</v>
      </c>
      <c r="N3782" s="36" t="str">
        <f t="shared" si="356"/>
        <v>▶</v>
      </c>
      <c r="O3782" s="37" t="s">
        <v>17943</v>
      </c>
      <c r="P3782" s="37">
        <v>16</v>
      </c>
      <c r="Q3782" s="37" t="s">
        <v>23</v>
      </c>
      <c r="R3782" s="9" t="str">
        <f>词典存放目录!$A$1&amp;O3782&amp;P3782&amp;Q3782</f>
        <v>F:\《自创文法查阅Excel》4.1备份\《B词汇·红宝书》\红宝书MP3分割\12 n3-し (16).mp3</v>
      </c>
      <c r="S3782" s="38"/>
      <c r="T3782" s="56"/>
      <c r="U3782" s="56"/>
      <c r="V3782" s="30" t="str">
        <f t="shared" si="353"/>
        <v/>
      </c>
      <c r="W3782" s="69"/>
      <c r="X3782" s="9" t="s">
        <v>212</v>
      </c>
    </row>
    <row r="3783" spans="1:24" s="57" customFormat="1" ht="24">
      <c r="A3783" s="31">
        <v>3989</v>
      </c>
      <c r="B3783" s="32">
        <f t="shared" ca="1" si="354"/>
        <v>0.54031803453462679</v>
      </c>
      <c r="C3783" s="132" t="s">
        <v>7069</v>
      </c>
      <c r="D3783" s="124" t="s">
        <v>7070</v>
      </c>
      <c r="E3783" s="21"/>
      <c r="F3783" s="22"/>
      <c r="G3783" s="22"/>
      <c r="H3783" s="22"/>
      <c r="I3783" s="23"/>
      <c r="J3783" s="35" t="str">
        <f t="shared" si="355"/>
        <v>➸</v>
      </c>
      <c r="K3783" s="117" t="str">
        <f>词典存放目录!$A$1&amp;L3783&amp;M3783</f>
        <v>F:\《自创文法查阅Excel》4.1备份\《B词汇·红宝书》\红宝书15版图片\3989-しく【敷く】.jpg</v>
      </c>
      <c r="L3783" s="9" t="s">
        <v>18120</v>
      </c>
      <c r="M3783" s="117" t="s">
        <v>21900</v>
      </c>
      <c r="N3783" s="36" t="str">
        <f t="shared" si="356"/>
        <v>▶</v>
      </c>
      <c r="O3783" s="37" t="s">
        <v>17943</v>
      </c>
      <c r="P3783" s="37">
        <v>17</v>
      </c>
      <c r="Q3783" s="37" t="s">
        <v>23</v>
      </c>
      <c r="R3783" s="9" t="str">
        <f>词典存放目录!$A$1&amp;O3783&amp;P3783&amp;Q3783</f>
        <v>F:\《自创文法查阅Excel》4.1备份\《B词汇·红宝书》\红宝书MP3分割\12 n3-し (17).mp3</v>
      </c>
      <c r="S3783" s="38"/>
      <c r="T3783" s="56"/>
      <c r="U3783" s="56"/>
      <c r="V3783" s="30" t="str">
        <f t="shared" si="353"/>
        <v/>
      </c>
      <c r="W3783" s="29"/>
      <c r="X3783" s="9" t="s">
        <v>212</v>
      </c>
    </row>
    <row r="3784" spans="1:24" s="57" customFormat="1" ht="24">
      <c r="A3784" s="31">
        <v>3990</v>
      </c>
      <c r="B3784" s="32">
        <f t="shared" ca="1" si="354"/>
        <v>0.81312322356826927</v>
      </c>
      <c r="C3784" s="132" t="s">
        <v>7071</v>
      </c>
      <c r="D3784" s="124" t="s">
        <v>7072</v>
      </c>
      <c r="E3784" s="21"/>
      <c r="F3784" s="22"/>
      <c r="G3784" s="22"/>
      <c r="H3784" s="22"/>
      <c r="I3784" s="23"/>
      <c r="J3784" s="35" t="str">
        <f t="shared" si="355"/>
        <v>➸</v>
      </c>
      <c r="K3784" s="117" t="str">
        <f>词典存放目录!$A$1&amp;L3784&amp;M3784</f>
        <v>F:\《自创文法查阅Excel》4.1备份\《B词汇·红宝书》\红宝书15版图片\3990-しげん【資源】.jpg</v>
      </c>
      <c r="L3784" s="9" t="s">
        <v>18120</v>
      </c>
      <c r="M3784" s="117" t="s">
        <v>21901</v>
      </c>
      <c r="N3784" s="36" t="str">
        <f t="shared" si="356"/>
        <v>▶</v>
      </c>
      <c r="O3784" s="37" t="s">
        <v>17943</v>
      </c>
      <c r="P3784" s="37">
        <v>18</v>
      </c>
      <c r="Q3784" s="37" t="s">
        <v>23</v>
      </c>
      <c r="R3784" s="9" t="str">
        <f>词典存放目录!$A$1&amp;O3784&amp;P3784&amp;Q3784</f>
        <v>F:\《自创文法查阅Excel》4.1备份\《B词汇·红宝书》\红宝书MP3分割\12 n3-し (18).mp3</v>
      </c>
      <c r="S3784" s="38"/>
      <c r="T3784" s="56"/>
      <c r="U3784" s="56"/>
      <c r="V3784" s="30" t="str">
        <f t="shared" si="353"/>
        <v/>
      </c>
      <c r="W3784" s="29"/>
      <c r="X3784" s="9" t="s">
        <v>212</v>
      </c>
    </row>
    <row r="3785" spans="1:24" s="57" customFormat="1" ht="24">
      <c r="A3785" s="31">
        <v>3991</v>
      </c>
      <c r="B3785" s="32">
        <f t="shared" ca="1" si="354"/>
        <v>0.16722389495223677</v>
      </c>
      <c r="C3785" s="132" t="s">
        <v>7073</v>
      </c>
      <c r="D3785" s="124" t="s">
        <v>7074</v>
      </c>
      <c r="E3785" s="21"/>
      <c r="F3785" s="22"/>
      <c r="G3785" s="22"/>
      <c r="H3785" s="22"/>
      <c r="I3785" s="23"/>
      <c r="J3785" s="35" t="str">
        <f t="shared" si="355"/>
        <v>➸</v>
      </c>
      <c r="K3785" s="117" t="str">
        <f>词典存放目录!$A$1&amp;L3785&amp;M3785</f>
        <v>F:\《自创文法查阅Excel》4.1备份\《B词汇·红宝书》\红宝书15版图片\3991-じけん【事件】.jpg</v>
      </c>
      <c r="L3785" s="9" t="s">
        <v>18120</v>
      </c>
      <c r="M3785" s="117" t="s">
        <v>21902</v>
      </c>
      <c r="N3785" s="36" t="str">
        <f t="shared" si="356"/>
        <v>▶</v>
      </c>
      <c r="O3785" s="37" t="s">
        <v>17943</v>
      </c>
      <c r="P3785" s="37">
        <v>19</v>
      </c>
      <c r="Q3785" s="37" t="s">
        <v>23</v>
      </c>
      <c r="R3785" s="9" t="str">
        <f>词典存放目录!$A$1&amp;O3785&amp;P3785&amp;Q3785</f>
        <v>F:\《自创文法查阅Excel》4.1备份\《B词汇·红宝书》\红宝书MP3分割\12 n3-し (19).mp3</v>
      </c>
      <c r="S3785" s="38"/>
      <c r="T3785" s="56"/>
      <c r="U3785" s="56"/>
      <c r="V3785" s="30"/>
      <c r="W3785" s="29"/>
      <c r="X3785" s="9" t="s">
        <v>212</v>
      </c>
    </row>
    <row r="3786" spans="1:24" s="57" customFormat="1" ht="24">
      <c r="A3786" s="31">
        <v>3992</v>
      </c>
      <c r="B3786" s="32">
        <f t="shared" ca="1" si="354"/>
        <v>0.30383408509570009</v>
      </c>
      <c r="C3786" s="132" t="s">
        <v>7075</v>
      </c>
      <c r="D3786" s="124" t="s">
        <v>7076</v>
      </c>
      <c r="E3786" s="21"/>
      <c r="F3786" s="22"/>
      <c r="G3786" s="22"/>
      <c r="H3786" s="22"/>
      <c r="I3786" s="23"/>
      <c r="J3786" s="35" t="str">
        <f t="shared" si="355"/>
        <v>➸</v>
      </c>
      <c r="K3786" s="117" t="str">
        <f>词典存放目录!$A$1&amp;L3786&amp;M3786</f>
        <v>F:\《自创文法查阅Excel》4.1备份\《B词汇·红宝书》\红宝书15版图片\3992-じこく【時刻】.jpg</v>
      </c>
      <c r="L3786" s="9" t="s">
        <v>18120</v>
      </c>
      <c r="M3786" s="117" t="s">
        <v>21903</v>
      </c>
      <c r="N3786" s="36" t="str">
        <f t="shared" si="356"/>
        <v>▶</v>
      </c>
      <c r="O3786" s="37" t="s">
        <v>17943</v>
      </c>
      <c r="P3786" s="37">
        <v>20</v>
      </c>
      <c r="Q3786" s="37" t="s">
        <v>23</v>
      </c>
      <c r="R3786" s="9" t="str">
        <f>词典存放目录!$A$1&amp;O3786&amp;P3786&amp;Q3786</f>
        <v>F:\《自创文法查阅Excel》4.1备份\《B词汇·红宝书》\红宝书MP3分割\12 n3-し (20).mp3</v>
      </c>
      <c r="S3786" s="38"/>
      <c r="T3786" s="56"/>
      <c r="U3786" s="56"/>
      <c r="V3786" s="30" t="str">
        <f t="shared" ref="V3786:V3792" si="357">IF(COUNTA(S3786:U3786)=0,"",COUNTIF(S3786:U3786,"0")/COUNTA(S3786:U3786))</f>
        <v/>
      </c>
      <c r="W3786" s="69"/>
      <c r="X3786" s="9" t="s">
        <v>212</v>
      </c>
    </row>
    <row r="3787" spans="1:24" s="57" customFormat="1" ht="24">
      <c r="A3787" s="31">
        <v>3993</v>
      </c>
      <c r="B3787" s="32">
        <f t="shared" ca="1" si="354"/>
        <v>0.31072378828535041</v>
      </c>
      <c r="C3787" s="132" t="s">
        <v>7077</v>
      </c>
      <c r="D3787" s="124" t="s">
        <v>7078</v>
      </c>
      <c r="E3787" s="21"/>
      <c r="F3787" s="22"/>
      <c r="G3787" s="22"/>
      <c r="H3787" s="22"/>
      <c r="I3787" s="23"/>
      <c r="J3787" s="35" t="str">
        <f t="shared" si="355"/>
        <v>➸</v>
      </c>
      <c r="K3787" s="117" t="str">
        <f>词典存放目录!$A$1&amp;L3787&amp;M3787</f>
        <v>F:\《自创文法查阅Excel》4.1备份\《B词汇·红宝书》\红宝书15版图片\3993-しじ【指示】.jpg</v>
      </c>
      <c r="L3787" s="9" t="s">
        <v>18120</v>
      </c>
      <c r="M3787" s="117" t="s">
        <v>21904</v>
      </c>
      <c r="N3787" s="36" t="str">
        <f t="shared" si="356"/>
        <v>▶</v>
      </c>
      <c r="O3787" s="37" t="s">
        <v>17943</v>
      </c>
      <c r="P3787" s="37">
        <v>21</v>
      </c>
      <c r="Q3787" s="37" t="s">
        <v>23</v>
      </c>
      <c r="R3787" s="9" t="str">
        <f>词典存放目录!$A$1&amp;O3787&amp;P3787&amp;Q3787</f>
        <v>F:\《自创文法查阅Excel》4.1备份\《B词汇·红宝书》\红宝书MP3分割\12 n3-し (21).mp3</v>
      </c>
      <c r="S3787" s="38"/>
      <c r="T3787" s="56"/>
      <c r="U3787" s="56"/>
      <c r="V3787" s="30" t="str">
        <f t="shared" si="357"/>
        <v/>
      </c>
      <c r="W3787" s="29"/>
      <c r="X3787" s="9" t="s">
        <v>212</v>
      </c>
    </row>
    <row r="3788" spans="1:24" s="57" customFormat="1" ht="24">
      <c r="A3788" s="31">
        <v>3994</v>
      </c>
      <c r="B3788" s="32">
        <f t="shared" ca="1" si="354"/>
        <v>0.51057579713252754</v>
      </c>
      <c r="C3788" s="132" t="s">
        <v>7079</v>
      </c>
      <c r="D3788" s="124" t="s">
        <v>7080</v>
      </c>
      <c r="E3788" s="21"/>
      <c r="F3788" s="22"/>
      <c r="G3788" s="22"/>
      <c r="H3788" s="22"/>
      <c r="I3788" s="23"/>
      <c r="J3788" s="35" t="str">
        <f t="shared" si="355"/>
        <v>➸</v>
      </c>
      <c r="K3788" s="117" t="str">
        <f>词典存放目录!$A$1&amp;L3788&amp;M3788</f>
        <v>F:\《自创文法查阅Excel》4.1备份\《B词汇·红宝书》\红宝书15版图片\3994-じじつ【事実】.jpg</v>
      </c>
      <c r="L3788" s="9" t="s">
        <v>18120</v>
      </c>
      <c r="M3788" s="117" t="s">
        <v>21905</v>
      </c>
      <c r="N3788" s="36" t="str">
        <f t="shared" si="356"/>
        <v>▶</v>
      </c>
      <c r="O3788" s="37" t="s">
        <v>17943</v>
      </c>
      <c r="P3788" s="37">
        <v>22</v>
      </c>
      <c r="Q3788" s="37" t="s">
        <v>23</v>
      </c>
      <c r="R3788" s="9" t="str">
        <f>词典存放目录!$A$1&amp;O3788&amp;P3788&amp;Q3788</f>
        <v>F:\《自创文法查阅Excel》4.1备份\《B词汇·红宝书》\红宝书MP3分割\12 n3-し (22).mp3</v>
      </c>
      <c r="S3788" s="38"/>
      <c r="T3788" s="56"/>
      <c r="U3788" s="56"/>
      <c r="V3788" s="30" t="str">
        <f t="shared" si="357"/>
        <v/>
      </c>
      <c r="W3788" s="29"/>
      <c r="X3788" s="9" t="s">
        <v>212</v>
      </c>
    </row>
    <row r="3789" spans="1:24" s="57" customFormat="1" ht="24">
      <c r="A3789" s="31">
        <v>3996</v>
      </c>
      <c r="B3789" s="32">
        <f t="shared" ca="1" si="354"/>
        <v>9.3492784156004038E-3</v>
      </c>
      <c r="C3789" s="132" t="s">
        <v>7081</v>
      </c>
      <c r="D3789" s="124" t="s">
        <v>7082</v>
      </c>
      <c r="E3789" s="21"/>
      <c r="F3789" s="22"/>
      <c r="G3789" s="22"/>
      <c r="H3789" s="22"/>
      <c r="I3789" s="23"/>
      <c r="J3789" s="35" t="str">
        <f t="shared" si="355"/>
        <v>➸</v>
      </c>
      <c r="K3789" s="117" t="str">
        <f>词典存放目录!$A$1&amp;L3789&amp;M3789</f>
        <v>F:\《自创文法查阅Excel》4.1备份\《B词汇·红宝书》\红宝书15版图片\3996-じしゅう【自習】.jpg</v>
      </c>
      <c r="L3789" s="9" t="s">
        <v>18120</v>
      </c>
      <c r="M3789" s="117" t="s">
        <v>21906</v>
      </c>
      <c r="N3789" s="36" t="str">
        <f t="shared" si="356"/>
        <v>▶</v>
      </c>
      <c r="O3789" s="37" t="s">
        <v>17943</v>
      </c>
      <c r="P3789" s="37">
        <v>24</v>
      </c>
      <c r="Q3789" s="37" t="s">
        <v>23</v>
      </c>
      <c r="R3789" s="9" t="str">
        <f>词典存放目录!$A$1&amp;O3789&amp;P3789&amp;Q3789</f>
        <v>F:\《自创文法查阅Excel》4.1备份\《B词汇·红宝书》\红宝书MP3分割\12 n3-し (24).mp3</v>
      </c>
      <c r="S3789" s="38"/>
      <c r="T3789" s="56"/>
      <c r="U3789" s="56"/>
      <c r="V3789" s="30" t="str">
        <f t="shared" si="357"/>
        <v/>
      </c>
      <c r="W3789" s="29"/>
      <c r="X3789" s="9" t="s">
        <v>212</v>
      </c>
    </row>
    <row r="3790" spans="1:24" s="57" customFormat="1" ht="24">
      <c r="A3790" s="31">
        <v>3997</v>
      </c>
      <c r="B3790" s="32">
        <f t="shared" ca="1" si="354"/>
        <v>0.98217213617574139</v>
      </c>
      <c r="C3790" s="132" t="s">
        <v>7083</v>
      </c>
      <c r="D3790" s="124" t="s">
        <v>7084</v>
      </c>
      <c r="E3790" s="21"/>
      <c r="F3790" s="22"/>
      <c r="G3790" s="22"/>
      <c r="H3790" s="22"/>
      <c r="I3790" s="23"/>
      <c r="J3790" s="35" t="str">
        <f t="shared" si="355"/>
        <v>➸</v>
      </c>
      <c r="K3790" s="117" t="str">
        <f>词典存放目录!$A$1&amp;L3790&amp;M3790</f>
        <v>F:\《自创文法查阅Excel》4.1备份\《B词汇·红宝书》\红宝书15版图片\3997-ししゅつ【支出】.jpg</v>
      </c>
      <c r="L3790" s="9" t="s">
        <v>18120</v>
      </c>
      <c r="M3790" s="117" t="s">
        <v>21907</v>
      </c>
      <c r="N3790" s="36" t="str">
        <f t="shared" si="356"/>
        <v>▶</v>
      </c>
      <c r="O3790" s="37" t="s">
        <v>17943</v>
      </c>
      <c r="P3790" s="37">
        <v>25</v>
      </c>
      <c r="Q3790" s="37" t="s">
        <v>23</v>
      </c>
      <c r="R3790" s="9" t="str">
        <f>词典存放目录!$A$1&amp;O3790&amp;P3790&amp;Q3790</f>
        <v>F:\《自创文法查阅Excel》4.1备份\《B词汇·红宝书》\红宝书MP3分割\12 n3-し (25).mp3</v>
      </c>
      <c r="S3790" s="38"/>
      <c r="T3790" s="56"/>
      <c r="U3790" s="56"/>
      <c r="V3790" s="30" t="str">
        <f t="shared" si="357"/>
        <v/>
      </c>
      <c r="W3790" s="29"/>
      <c r="X3790" s="9" t="s">
        <v>212</v>
      </c>
    </row>
    <row r="3791" spans="1:24" s="57" customFormat="1" ht="24">
      <c r="A3791" s="31">
        <v>3998</v>
      </c>
      <c r="B3791" s="32">
        <f t="shared" ca="1" si="354"/>
        <v>0.39981486089580154</v>
      </c>
      <c r="C3791" s="132" t="s">
        <v>7085</v>
      </c>
      <c r="D3791" s="124" t="s">
        <v>923</v>
      </c>
      <c r="E3791" s="21"/>
      <c r="F3791" s="22"/>
      <c r="G3791" s="22"/>
      <c r="H3791" s="22"/>
      <c r="I3791" s="23"/>
      <c r="J3791" s="35" t="str">
        <f t="shared" si="355"/>
        <v>➸</v>
      </c>
      <c r="K3791" s="117" t="str">
        <f>词典存放目录!$A$1&amp;L3791&amp;M3791</f>
        <v>F:\《自创文法查阅Excel》4.1备份\《B词汇·红宝书》\红宝书15版图片\3998-しじょう【市場】.jpg</v>
      </c>
      <c r="L3791" s="9" t="s">
        <v>18120</v>
      </c>
      <c r="M3791" s="117" t="s">
        <v>21908</v>
      </c>
      <c r="N3791" s="36" t="str">
        <f t="shared" si="356"/>
        <v>▶</v>
      </c>
      <c r="O3791" s="37" t="s">
        <v>17943</v>
      </c>
      <c r="P3791" s="37">
        <v>26</v>
      </c>
      <c r="Q3791" s="37" t="s">
        <v>23</v>
      </c>
      <c r="R3791" s="9" t="str">
        <f>词典存放目录!$A$1&amp;O3791&amp;P3791&amp;Q3791</f>
        <v>F:\《自创文法查阅Excel》4.1备份\《B词汇·红宝书》\红宝书MP3分割\12 n3-し (26).mp3</v>
      </c>
      <c r="S3791" s="38"/>
      <c r="T3791" s="56"/>
      <c r="U3791" s="56"/>
      <c r="V3791" s="30" t="str">
        <f t="shared" si="357"/>
        <v/>
      </c>
      <c r="W3791" s="29"/>
      <c r="X3791" s="9" t="s">
        <v>212</v>
      </c>
    </row>
    <row r="3792" spans="1:24" s="57" customFormat="1" ht="24">
      <c r="A3792" s="31">
        <v>3999</v>
      </c>
      <c r="B3792" s="32">
        <f t="shared" ca="1" si="354"/>
        <v>0.30772924935121304</v>
      </c>
      <c r="C3792" s="132" t="s">
        <v>7086</v>
      </c>
      <c r="D3792" s="124" t="s">
        <v>7087</v>
      </c>
      <c r="E3792" s="21"/>
      <c r="F3792" s="22"/>
      <c r="G3792" s="22"/>
      <c r="H3792" s="22"/>
      <c r="I3792" s="23"/>
      <c r="J3792" s="35" t="str">
        <f t="shared" si="355"/>
        <v>➸</v>
      </c>
      <c r="K3792" s="117" t="str">
        <f>词典存放目录!$A$1&amp;L3792&amp;M3792</f>
        <v>F:\《自创文法查阅Excel》4.1备份\《B词汇·红宝书》\红宝书15版图片\3999-じじょう【事情】.jpg</v>
      </c>
      <c r="L3792" s="9" t="s">
        <v>18120</v>
      </c>
      <c r="M3792" s="117" t="s">
        <v>21909</v>
      </c>
      <c r="N3792" s="36" t="str">
        <f t="shared" si="356"/>
        <v>▶</v>
      </c>
      <c r="O3792" s="37" t="s">
        <v>17943</v>
      </c>
      <c r="P3792" s="37">
        <v>27</v>
      </c>
      <c r="Q3792" s="37" t="s">
        <v>23</v>
      </c>
      <c r="R3792" s="9" t="str">
        <f>词典存放目录!$A$1&amp;O3792&amp;P3792&amp;Q3792</f>
        <v>F:\《自创文法查阅Excel》4.1备份\《B词汇·红宝书》\红宝书MP3分割\12 n3-し (27).mp3</v>
      </c>
      <c r="S3792" s="38"/>
      <c r="T3792" s="56"/>
      <c r="U3792" s="56"/>
      <c r="V3792" s="30" t="str">
        <f t="shared" si="357"/>
        <v/>
      </c>
      <c r="W3792" s="29"/>
      <c r="X3792" s="9" t="s">
        <v>212</v>
      </c>
    </row>
    <row r="3793" spans="1:24" s="57" customFormat="1" ht="24">
      <c r="A3793" s="31">
        <v>4000</v>
      </c>
      <c r="B3793" s="32">
        <f t="shared" ca="1" si="354"/>
        <v>0.46969340135845605</v>
      </c>
      <c r="C3793" s="132" t="s">
        <v>7088</v>
      </c>
      <c r="D3793" s="124" t="s">
        <v>7089</v>
      </c>
      <c r="E3793" s="21"/>
      <c r="F3793" s="22"/>
      <c r="G3793" s="22"/>
      <c r="H3793" s="22"/>
      <c r="I3793" s="23"/>
      <c r="J3793" s="35" t="str">
        <f t="shared" si="355"/>
        <v>➸</v>
      </c>
      <c r="K3793" s="117" t="str">
        <f>词典存放目录!$A$1&amp;L3793&amp;M3793</f>
        <v>F:\《自创文法查阅Excel》4.1备份\《B词汇·红宝书》\红宝书15版图片\4000-ししょく【試食】.jpg</v>
      </c>
      <c r="L3793" s="9" t="s">
        <v>18120</v>
      </c>
      <c r="M3793" s="117" t="s">
        <v>21910</v>
      </c>
      <c r="N3793" s="36" t="str">
        <f t="shared" si="356"/>
        <v>▶</v>
      </c>
      <c r="O3793" s="37" t="s">
        <v>17943</v>
      </c>
      <c r="P3793" s="37">
        <v>28</v>
      </c>
      <c r="Q3793" s="37" t="s">
        <v>23</v>
      </c>
      <c r="R3793" s="9" t="str">
        <f>词典存放目录!$A$1&amp;O3793&amp;P3793&amp;Q3793</f>
        <v>F:\《自创文法查阅Excel》4.1备份\《B词汇·红宝书》\红宝书MP3分割\12 n3-し (28).mp3</v>
      </c>
      <c r="S3793" s="38"/>
      <c r="T3793" s="56"/>
      <c r="U3793" s="56"/>
      <c r="V3793" s="30"/>
      <c r="W3793" s="29"/>
      <c r="X3793" s="9" t="s">
        <v>212</v>
      </c>
    </row>
    <row r="3794" spans="1:24" s="57" customFormat="1" ht="24">
      <c r="A3794" s="31">
        <v>4001</v>
      </c>
      <c r="B3794" s="32">
        <f t="shared" ca="1" si="354"/>
        <v>0.62313446924120186</v>
      </c>
      <c r="C3794" s="132" t="s">
        <v>6753</v>
      </c>
      <c r="D3794" s="124" t="s">
        <v>7090</v>
      </c>
      <c r="E3794" s="21"/>
      <c r="F3794" s="22"/>
      <c r="G3794" s="22"/>
      <c r="H3794" s="22"/>
      <c r="I3794" s="23"/>
      <c r="J3794" s="35" t="str">
        <f t="shared" si="355"/>
        <v>➸</v>
      </c>
      <c r="K3794" s="117" t="str">
        <f>词典存放目录!$A$1&amp;L3794&amp;M3794</f>
        <v>F:\《自创文法查阅Excel》4.1备份\《B词汇·红宝书》\红宝书15版图片\4001-じしん【自身】.jpg</v>
      </c>
      <c r="L3794" s="9" t="s">
        <v>18120</v>
      </c>
      <c r="M3794" s="117" t="s">
        <v>21911</v>
      </c>
      <c r="N3794" s="36" t="str">
        <f t="shared" si="356"/>
        <v>▶</v>
      </c>
      <c r="O3794" s="37" t="s">
        <v>17943</v>
      </c>
      <c r="P3794" s="37">
        <v>29</v>
      </c>
      <c r="Q3794" s="37" t="s">
        <v>23</v>
      </c>
      <c r="R3794" s="9" t="str">
        <f>词典存放目录!$A$1&amp;O3794&amp;P3794&amp;Q3794</f>
        <v>F:\《自创文法查阅Excel》4.1备份\《B词汇·红宝书》\红宝书MP3分割\12 n3-し (29).mp3</v>
      </c>
      <c r="S3794" s="38"/>
      <c r="T3794" s="56"/>
      <c r="U3794" s="56"/>
      <c r="V3794" s="30" t="str">
        <f t="shared" ref="V3794:V3799" si="358">IF(COUNTA(S3794:U3794)=0,"",COUNTIF(S3794:U3794,"0")/COUNTA(S3794:U3794))</f>
        <v/>
      </c>
      <c r="W3794" s="29"/>
      <c r="X3794" s="9" t="s">
        <v>212</v>
      </c>
    </row>
    <row r="3795" spans="1:24" s="57" customFormat="1" ht="24">
      <c r="A3795" s="31">
        <v>4002</v>
      </c>
      <c r="B3795" s="32">
        <f t="shared" ca="1" si="354"/>
        <v>0.28157254254709962</v>
      </c>
      <c r="C3795" s="132" t="s">
        <v>7091</v>
      </c>
      <c r="D3795" s="124" t="s">
        <v>7092</v>
      </c>
      <c r="E3795" s="21"/>
      <c r="F3795" s="22"/>
      <c r="G3795" s="41"/>
      <c r="H3795" s="22" t="s">
        <v>159</v>
      </c>
      <c r="I3795" s="23"/>
      <c r="J3795" s="35" t="str">
        <f t="shared" si="355"/>
        <v>➸</v>
      </c>
      <c r="K3795" s="117" t="str">
        <f>词典存放目录!$A$1&amp;L3795&amp;M3795</f>
        <v>F:\《自创文法查阅Excel》4.1备份\《B词汇·红宝书》\红宝书15版图片\4002-じしんまんまん【自信満々】.jpg</v>
      </c>
      <c r="L3795" s="9" t="s">
        <v>18120</v>
      </c>
      <c r="M3795" s="117" t="s">
        <v>21912</v>
      </c>
      <c r="N3795" s="36" t="str">
        <f t="shared" si="356"/>
        <v>▶</v>
      </c>
      <c r="O3795" s="37" t="s">
        <v>17943</v>
      </c>
      <c r="P3795" s="37">
        <v>30</v>
      </c>
      <c r="Q3795" s="37" t="s">
        <v>23</v>
      </c>
      <c r="R3795" s="9" t="str">
        <f>词典存放目录!$A$1&amp;O3795&amp;P3795&amp;Q3795</f>
        <v>F:\《自创文法查阅Excel》4.1备份\《B词汇·红宝书》\红宝书MP3分割\12 n3-し (30).mp3</v>
      </c>
      <c r="S3795" s="38"/>
      <c r="T3795" s="56"/>
      <c r="U3795" s="56"/>
      <c r="V3795" s="30" t="str">
        <f t="shared" si="358"/>
        <v/>
      </c>
      <c r="W3795" s="29"/>
      <c r="X3795" s="9" t="s">
        <v>212</v>
      </c>
    </row>
    <row r="3796" spans="1:24" s="57" customFormat="1" ht="24">
      <c r="A3796" s="31">
        <v>4003</v>
      </c>
      <c r="B3796" s="32">
        <f t="shared" ca="1" si="354"/>
        <v>0.99839127770882041</v>
      </c>
      <c r="C3796" s="132" t="s">
        <v>7093</v>
      </c>
      <c r="D3796" s="124" t="s">
        <v>7094</v>
      </c>
      <c r="E3796" s="21"/>
      <c r="F3796" s="22"/>
      <c r="G3796" s="22"/>
      <c r="H3796" s="22"/>
      <c r="I3796" s="23"/>
      <c r="J3796" s="35" t="str">
        <f t="shared" si="355"/>
        <v>➸</v>
      </c>
      <c r="K3796" s="117" t="str">
        <f>词典存放目录!$A$1&amp;L3796&amp;M3796</f>
        <v>F:\《自创文法查阅Excel》4.1备份\《B词汇·红宝书》\红宝书15版图片\4003-しずむ【沈む】.jpg</v>
      </c>
      <c r="L3796" s="9" t="s">
        <v>18120</v>
      </c>
      <c r="M3796" s="117" t="s">
        <v>21913</v>
      </c>
      <c r="N3796" s="36" t="str">
        <f t="shared" si="356"/>
        <v>▶</v>
      </c>
      <c r="O3796" s="37" t="s">
        <v>17943</v>
      </c>
      <c r="P3796" s="37">
        <v>31</v>
      </c>
      <c r="Q3796" s="37" t="s">
        <v>23</v>
      </c>
      <c r="R3796" s="9" t="str">
        <f>词典存放目录!$A$1&amp;O3796&amp;P3796&amp;Q3796</f>
        <v>F:\《自创文法查阅Excel》4.1备份\《B词汇·红宝书》\红宝书MP3分割\12 n3-し (31).mp3</v>
      </c>
      <c r="S3796" s="38"/>
      <c r="T3796" s="56"/>
      <c r="U3796" s="56"/>
      <c r="V3796" s="30" t="str">
        <f t="shared" si="358"/>
        <v/>
      </c>
      <c r="W3796" s="69"/>
      <c r="X3796" s="9" t="s">
        <v>212</v>
      </c>
    </row>
    <row r="3797" spans="1:24" s="57" customFormat="1" ht="24">
      <c r="A3797" s="31">
        <v>4004</v>
      </c>
      <c r="B3797" s="32">
        <f t="shared" ca="1" si="354"/>
        <v>0.98948167393869824</v>
      </c>
      <c r="C3797" s="132" t="s">
        <v>7095</v>
      </c>
      <c r="D3797" s="124" t="s">
        <v>7096</v>
      </c>
      <c r="E3797" s="21"/>
      <c r="F3797" s="22"/>
      <c r="G3797" s="22"/>
      <c r="H3797" s="22"/>
      <c r="I3797" s="23"/>
      <c r="J3797" s="35" t="str">
        <f t="shared" si="355"/>
        <v>➸</v>
      </c>
      <c r="K3797" s="117" t="str">
        <f>词典存放目录!$A$1&amp;L3797&amp;M3797</f>
        <v>F:\《自创文法查阅Excel》4.1备份\《B词汇·红宝书》\红宝书15版图片\4004-しせい【姿勢】.jpg</v>
      </c>
      <c r="L3797" s="9" t="s">
        <v>18120</v>
      </c>
      <c r="M3797" s="117" t="s">
        <v>21914</v>
      </c>
      <c r="N3797" s="36" t="str">
        <f t="shared" si="356"/>
        <v>▶</v>
      </c>
      <c r="O3797" s="37" t="s">
        <v>17943</v>
      </c>
      <c r="P3797" s="37">
        <v>32</v>
      </c>
      <c r="Q3797" s="37" t="s">
        <v>23</v>
      </c>
      <c r="R3797" s="9" t="str">
        <f>词典存放目录!$A$1&amp;O3797&amp;P3797&amp;Q3797</f>
        <v>F:\《自创文法查阅Excel》4.1备份\《B词汇·红宝书》\红宝书MP3分割\12 n3-し (32).mp3</v>
      </c>
      <c r="S3797" s="38"/>
      <c r="T3797" s="56"/>
      <c r="U3797" s="56"/>
      <c r="V3797" s="30" t="str">
        <f t="shared" si="358"/>
        <v/>
      </c>
      <c r="W3797" s="29"/>
      <c r="X3797" s="9" t="s">
        <v>212</v>
      </c>
    </row>
    <row r="3798" spans="1:24" s="57" customFormat="1" ht="24">
      <c r="A3798" s="31">
        <v>4005</v>
      </c>
      <c r="B3798" s="32">
        <f t="shared" ca="1" si="354"/>
        <v>0.69976232720374332</v>
      </c>
      <c r="C3798" s="132" t="s">
        <v>7097</v>
      </c>
      <c r="D3798" s="124" t="s">
        <v>7098</v>
      </c>
      <c r="E3798" s="21"/>
      <c r="F3798" s="22"/>
      <c r="G3798" s="22"/>
      <c r="H3798" s="22"/>
      <c r="I3798" s="23"/>
      <c r="J3798" s="35" t="str">
        <f t="shared" si="355"/>
        <v>➸</v>
      </c>
      <c r="K3798" s="117" t="str">
        <f>词典存放目录!$A$1&amp;L3798&amp;M3798</f>
        <v>F:\《自创文法查阅Excel》4.1备份\《B词汇·红宝书》\红宝书15版图片\4005-したがう【従う】.jpg</v>
      </c>
      <c r="L3798" s="9" t="s">
        <v>18120</v>
      </c>
      <c r="M3798" s="117" t="s">
        <v>21915</v>
      </c>
      <c r="N3798" s="36" t="str">
        <f t="shared" si="356"/>
        <v>▶</v>
      </c>
      <c r="O3798" s="37" t="s">
        <v>17943</v>
      </c>
      <c r="P3798" s="37">
        <v>33</v>
      </c>
      <c r="Q3798" s="37" t="s">
        <v>23</v>
      </c>
      <c r="R3798" s="9" t="str">
        <f>词典存放目录!$A$1&amp;O3798&amp;P3798&amp;Q3798</f>
        <v>F:\《自创文法查阅Excel》4.1备份\《B词汇·红宝书》\红宝书MP3分割\12 n3-し (33).mp3</v>
      </c>
      <c r="S3798" s="38"/>
      <c r="T3798" s="56"/>
      <c r="U3798" s="56"/>
      <c r="V3798" s="30" t="str">
        <f t="shared" si="358"/>
        <v/>
      </c>
      <c r="W3798" s="29"/>
      <c r="X3798" s="9" t="s">
        <v>212</v>
      </c>
    </row>
    <row r="3799" spans="1:24" s="57" customFormat="1" ht="24">
      <c r="A3799" s="31">
        <v>4007</v>
      </c>
      <c r="B3799" s="32">
        <f t="shared" ca="1" si="354"/>
        <v>0.36117560291858042</v>
      </c>
      <c r="C3799" s="132" t="s">
        <v>7099</v>
      </c>
      <c r="D3799" s="124" t="s">
        <v>7100</v>
      </c>
      <c r="E3799" s="21"/>
      <c r="F3799" s="22"/>
      <c r="G3799" s="22"/>
      <c r="H3799" s="22"/>
      <c r="I3799" s="23"/>
      <c r="J3799" s="35" t="str">
        <f t="shared" si="355"/>
        <v>➸</v>
      </c>
      <c r="K3799" s="117" t="str">
        <f>词典存放目录!$A$1&amp;L3799&amp;M3799</f>
        <v>F:\《自创文法查阅Excel》4.1备份\《B词汇·红宝书》\红宝书15版图片\4007-したしむ【親しむ】.jpg</v>
      </c>
      <c r="L3799" s="9" t="s">
        <v>18120</v>
      </c>
      <c r="M3799" s="117" t="s">
        <v>21916</v>
      </c>
      <c r="N3799" s="36" t="str">
        <f t="shared" si="356"/>
        <v>▶</v>
      </c>
      <c r="O3799" s="37" t="s">
        <v>17943</v>
      </c>
      <c r="P3799" s="37">
        <v>35</v>
      </c>
      <c r="Q3799" s="37" t="s">
        <v>23</v>
      </c>
      <c r="R3799" s="9" t="str">
        <f>词典存放目录!$A$1&amp;O3799&amp;P3799&amp;Q3799</f>
        <v>F:\《自创文法查阅Excel》4.1备份\《B词汇·红宝书》\红宝书MP3分割\12 n3-し (35).mp3</v>
      </c>
      <c r="S3799" s="38"/>
      <c r="T3799" s="56"/>
      <c r="U3799" s="56"/>
      <c r="V3799" s="30" t="str">
        <f t="shared" si="358"/>
        <v/>
      </c>
      <c r="W3799" s="29"/>
      <c r="X3799" s="9" t="s">
        <v>212</v>
      </c>
    </row>
    <row r="3800" spans="1:24" s="57" customFormat="1" ht="24">
      <c r="A3800" s="31">
        <v>4008</v>
      </c>
      <c r="B3800" s="32">
        <f t="shared" ca="1" si="354"/>
        <v>4.4619849050813398E-2</v>
      </c>
      <c r="C3800" s="132" t="s">
        <v>7101</v>
      </c>
      <c r="D3800" s="124" t="s">
        <v>7102</v>
      </c>
      <c r="E3800" s="21"/>
      <c r="F3800" s="22"/>
      <c r="G3800" s="22"/>
      <c r="H3800" s="22"/>
      <c r="I3800" s="23"/>
      <c r="J3800" s="35" t="str">
        <f t="shared" si="355"/>
        <v>➸</v>
      </c>
      <c r="K3800" s="117" t="str">
        <f>词典存放目录!$A$1&amp;L3800&amp;M3800</f>
        <v>F:\《自创文法查阅Excel》4.1备份\《B词汇·红宝书》\红宝书15版图片\4008-しちゃく【試着】.jpg</v>
      </c>
      <c r="L3800" s="9" t="s">
        <v>18120</v>
      </c>
      <c r="M3800" s="117" t="s">
        <v>21917</v>
      </c>
      <c r="N3800" s="36" t="str">
        <f t="shared" si="356"/>
        <v>▶</v>
      </c>
      <c r="O3800" s="37" t="s">
        <v>17943</v>
      </c>
      <c r="P3800" s="37">
        <v>36</v>
      </c>
      <c r="Q3800" s="37" t="s">
        <v>23</v>
      </c>
      <c r="R3800" s="9" t="str">
        <f>词典存放目录!$A$1&amp;O3800&amp;P3800&amp;Q3800</f>
        <v>F:\《自创文法查阅Excel》4.1备份\《B词汇·红宝书》\红宝书MP3分割\12 n3-し (36).mp3</v>
      </c>
      <c r="S3800" s="38"/>
      <c r="T3800" s="56"/>
      <c r="U3800" s="56"/>
      <c r="V3800" s="30"/>
      <c r="W3800" s="29"/>
      <c r="X3800" s="9" t="s">
        <v>212</v>
      </c>
    </row>
    <row r="3801" spans="1:24" s="57" customFormat="1" ht="24">
      <c r="A3801" s="31">
        <v>4009</v>
      </c>
      <c r="B3801" s="32">
        <f t="shared" ca="1" si="354"/>
        <v>0.51699427473436399</v>
      </c>
      <c r="C3801" s="132" t="s">
        <v>7103</v>
      </c>
      <c r="D3801" s="124" t="s">
        <v>7104</v>
      </c>
      <c r="E3801" s="21"/>
      <c r="F3801" s="22"/>
      <c r="G3801" s="22"/>
      <c r="H3801" s="22"/>
      <c r="I3801" s="23"/>
      <c r="J3801" s="35" t="str">
        <f t="shared" si="355"/>
        <v>➸</v>
      </c>
      <c r="K3801" s="117" t="str">
        <f>词典存放目录!$A$1&amp;L3801&amp;M3801</f>
        <v>F:\《自创文法查阅Excel》4.1备份\《B词汇·红宝书》\红宝书15版图片\4009-しつ【質】.jpg</v>
      </c>
      <c r="L3801" s="9" t="s">
        <v>18120</v>
      </c>
      <c r="M3801" s="117" t="s">
        <v>21918</v>
      </c>
      <c r="N3801" s="36" t="str">
        <f t="shared" si="356"/>
        <v>▶</v>
      </c>
      <c r="O3801" s="37" t="s">
        <v>17943</v>
      </c>
      <c r="P3801" s="37">
        <v>37</v>
      </c>
      <c r="Q3801" s="37" t="s">
        <v>23</v>
      </c>
      <c r="R3801" s="9" t="str">
        <f>词典存放目录!$A$1&amp;O3801&amp;P3801&amp;Q3801</f>
        <v>F:\《自创文法查阅Excel》4.1备份\《B词汇·红宝书》\红宝书MP3分割\12 n3-し (37).mp3</v>
      </c>
      <c r="S3801" s="38"/>
      <c r="T3801" s="56"/>
      <c r="U3801" s="56"/>
      <c r="V3801" s="30" t="str">
        <f t="shared" ref="V3801:V3837" si="359">IF(COUNTA(S3801:U3801)=0,"",COUNTIF(S3801:U3801,"0")/COUNTA(S3801:U3801))</f>
        <v/>
      </c>
      <c r="W3801" s="29"/>
      <c r="X3801" s="9" t="s">
        <v>212</v>
      </c>
    </row>
    <row r="3802" spans="1:24" s="57" customFormat="1" ht="24">
      <c r="A3802" s="31">
        <v>4010</v>
      </c>
      <c r="B3802" s="32">
        <f t="shared" ca="1" si="354"/>
        <v>0.98363933312668683</v>
      </c>
      <c r="C3802" s="132" t="s">
        <v>7105</v>
      </c>
      <c r="D3802" s="124" t="s">
        <v>7106</v>
      </c>
      <c r="E3802" s="21"/>
      <c r="F3802" s="22"/>
      <c r="G3802" s="22"/>
      <c r="H3802" s="22"/>
      <c r="I3802" s="23"/>
      <c r="J3802" s="35" t="str">
        <f t="shared" si="355"/>
        <v>➸</v>
      </c>
      <c r="K3802" s="117" t="str">
        <f>词典存放目录!$A$1&amp;L3802&amp;M3802</f>
        <v>F:\《自创文法查阅Excel》4.1备份\《B词汇·红宝书》\红宝书15版图片\4010-じっかん【実感】.jpg</v>
      </c>
      <c r="L3802" s="9" t="s">
        <v>18120</v>
      </c>
      <c r="M3802" s="117" t="s">
        <v>21919</v>
      </c>
      <c r="N3802" s="36" t="str">
        <f t="shared" si="356"/>
        <v>▶</v>
      </c>
      <c r="O3802" s="37" t="s">
        <v>17943</v>
      </c>
      <c r="P3802" s="37">
        <v>38</v>
      </c>
      <c r="Q3802" s="37" t="s">
        <v>23</v>
      </c>
      <c r="R3802" s="9" t="str">
        <f>词典存放目录!$A$1&amp;O3802&amp;P3802&amp;Q3802</f>
        <v>F:\《自创文法查阅Excel》4.1备份\《B词汇·红宝书》\红宝书MP3分割\12 n3-し (38).mp3</v>
      </c>
      <c r="S3802" s="38"/>
      <c r="T3802" s="56"/>
      <c r="U3802" s="56"/>
      <c r="V3802" s="30" t="str">
        <f t="shared" si="359"/>
        <v/>
      </c>
      <c r="W3802" s="29"/>
      <c r="X3802" s="9" t="s">
        <v>212</v>
      </c>
    </row>
    <row r="3803" spans="1:24" s="57" customFormat="1" ht="24">
      <c r="A3803" s="31">
        <v>4011</v>
      </c>
      <c r="B3803" s="32">
        <f t="shared" ca="1" si="354"/>
        <v>0.62713784898381963</v>
      </c>
      <c r="C3803" s="132" t="s">
        <v>7107</v>
      </c>
      <c r="D3803" s="124" t="s">
        <v>7108</v>
      </c>
      <c r="E3803" s="21"/>
      <c r="F3803" s="22"/>
      <c r="G3803" s="22"/>
      <c r="H3803" s="22"/>
      <c r="I3803" s="23"/>
      <c r="J3803" s="35" t="str">
        <f t="shared" si="355"/>
        <v>➸</v>
      </c>
      <c r="K3803" s="117" t="str">
        <f>词典存放目录!$A$1&amp;L3803&amp;M3803</f>
        <v>F:\《自创文法查阅Excel》4.1备份\《B词汇·红宝书》\红宝书15版图片\4011-しつぎょう【失業】.jpg</v>
      </c>
      <c r="L3803" s="9" t="s">
        <v>18120</v>
      </c>
      <c r="M3803" s="117" t="s">
        <v>21920</v>
      </c>
      <c r="N3803" s="36" t="str">
        <f t="shared" si="356"/>
        <v>▶</v>
      </c>
      <c r="O3803" s="37" t="s">
        <v>17943</v>
      </c>
      <c r="P3803" s="37">
        <v>39</v>
      </c>
      <c r="Q3803" s="37" t="s">
        <v>23</v>
      </c>
      <c r="R3803" s="9" t="str">
        <f>词典存放目录!$A$1&amp;O3803&amp;P3803&amp;Q3803</f>
        <v>F:\《自创文法查阅Excel》4.1备份\《B词汇·红宝书》\红宝书MP3分割\12 n3-し (39).mp3</v>
      </c>
      <c r="S3803" s="38"/>
      <c r="T3803" s="56"/>
      <c r="U3803" s="56"/>
      <c r="V3803" s="30" t="str">
        <f t="shared" si="359"/>
        <v/>
      </c>
      <c r="W3803" s="29"/>
      <c r="X3803" s="9" t="s">
        <v>212</v>
      </c>
    </row>
    <row r="3804" spans="1:24" s="57" customFormat="1" ht="24">
      <c r="A3804" s="31">
        <v>4012</v>
      </c>
      <c r="B3804" s="32">
        <f t="shared" ca="1" si="354"/>
        <v>0.53031076799605037</v>
      </c>
      <c r="C3804" s="132" t="s">
        <v>7109</v>
      </c>
      <c r="D3804" s="124" t="s">
        <v>7110</v>
      </c>
      <c r="E3804" s="21"/>
      <c r="F3804" s="22"/>
      <c r="G3804" s="22"/>
      <c r="H3804" s="22"/>
      <c r="I3804" s="23"/>
      <c r="J3804" s="35" t="str">
        <f t="shared" si="355"/>
        <v>➸</v>
      </c>
      <c r="K3804" s="117" t="str">
        <f>词典存放目录!$A$1&amp;L3804&amp;M3804</f>
        <v>F:\《自创文法查阅Excel》4.1备份\《B词汇·红宝书》\红宝书15版图片\4012-じっけん【実験】.jpg</v>
      </c>
      <c r="L3804" s="9" t="s">
        <v>18120</v>
      </c>
      <c r="M3804" s="117" t="s">
        <v>21921</v>
      </c>
      <c r="N3804" s="36" t="str">
        <f t="shared" si="356"/>
        <v>▶</v>
      </c>
      <c r="O3804" s="37" t="s">
        <v>17943</v>
      </c>
      <c r="P3804" s="37">
        <v>40</v>
      </c>
      <c r="Q3804" s="37" t="s">
        <v>23</v>
      </c>
      <c r="R3804" s="9" t="str">
        <f>词典存放目录!$A$1&amp;O3804&amp;P3804&amp;Q3804</f>
        <v>F:\《自创文法查阅Excel》4.1备份\《B词汇·红宝书》\红宝书MP3分割\12 n3-し (40).mp3</v>
      </c>
      <c r="S3804" s="38"/>
      <c r="T3804" s="56"/>
      <c r="U3804" s="56"/>
      <c r="V3804" s="30" t="str">
        <f t="shared" si="359"/>
        <v/>
      </c>
      <c r="W3804" s="29"/>
      <c r="X3804" s="9" t="s">
        <v>212</v>
      </c>
    </row>
    <row r="3805" spans="1:24" s="57" customFormat="1" ht="24">
      <c r="A3805" s="31">
        <v>4013</v>
      </c>
      <c r="B3805" s="32">
        <f t="shared" ca="1" si="354"/>
        <v>0.54625704440295531</v>
      </c>
      <c r="C3805" s="132" t="s">
        <v>7111</v>
      </c>
      <c r="D3805" s="124" t="s">
        <v>7112</v>
      </c>
      <c r="E3805" s="21"/>
      <c r="F3805" s="22"/>
      <c r="G3805" s="22"/>
      <c r="H3805" s="22"/>
      <c r="I3805" s="23"/>
      <c r="J3805" s="35" t="str">
        <f t="shared" si="355"/>
        <v>➸</v>
      </c>
      <c r="K3805" s="117" t="str">
        <f>词典存放目录!$A$1&amp;L3805&amp;M3805</f>
        <v>F:\《自创文法查阅Excel》4.1备份\《B词汇·红宝书》\红宝书15版图片\4013-じつげん【実現】.jpg</v>
      </c>
      <c r="L3805" s="9" t="s">
        <v>18120</v>
      </c>
      <c r="M3805" s="117" t="s">
        <v>21922</v>
      </c>
      <c r="N3805" s="36" t="str">
        <f t="shared" si="356"/>
        <v>▶</v>
      </c>
      <c r="O3805" s="37" t="s">
        <v>17943</v>
      </c>
      <c r="P3805" s="37">
        <v>41</v>
      </c>
      <c r="Q3805" s="37" t="s">
        <v>23</v>
      </c>
      <c r="R3805" s="9" t="str">
        <f>词典存放目录!$A$1&amp;O3805&amp;P3805&amp;Q3805</f>
        <v>F:\《自创文法查阅Excel》4.1备份\《B词汇·红宝书》\红宝书MP3分割\12 n3-し (41).mp3</v>
      </c>
      <c r="S3805" s="38"/>
      <c r="T3805" s="56"/>
      <c r="U3805" s="56"/>
      <c r="V3805" s="30" t="str">
        <f t="shared" si="359"/>
        <v/>
      </c>
      <c r="W3805" s="29"/>
      <c r="X3805" s="9" t="s">
        <v>212</v>
      </c>
    </row>
    <row r="3806" spans="1:24" s="57" customFormat="1" ht="24">
      <c r="A3806" s="31">
        <v>4014</v>
      </c>
      <c r="B3806" s="32">
        <f t="shared" ca="1" si="354"/>
        <v>5.2932234597916517E-2</v>
      </c>
      <c r="C3806" s="132" t="s">
        <v>7113</v>
      </c>
      <c r="D3806" s="124" t="s">
        <v>7114</v>
      </c>
      <c r="E3806" s="21"/>
      <c r="F3806" s="22"/>
      <c r="G3806" s="22"/>
      <c r="H3806" s="22"/>
      <c r="I3806" s="23"/>
      <c r="J3806" s="35" t="str">
        <f t="shared" si="355"/>
        <v>➸</v>
      </c>
      <c r="K3806" s="117" t="str">
        <f>词典存放目录!$A$1&amp;L3806&amp;M3806</f>
        <v>F:\《自创文法查阅Excel》4.1备份\《B词汇·红宝书》\红宝书15版图片\4014-じっこう【実行】.jpg</v>
      </c>
      <c r="L3806" s="9" t="s">
        <v>18120</v>
      </c>
      <c r="M3806" s="117" t="s">
        <v>21923</v>
      </c>
      <c r="N3806" s="36" t="str">
        <f t="shared" si="356"/>
        <v>▶</v>
      </c>
      <c r="O3806" s="37" t="s">
        <v>17943</v>
      </c>
      <c r="P3806" s="37">
        <v>42</v>
      </c>
      <c r="Q3806" s="37" t="s">
        <v>23</v>
      </c>
      <c r="R3806" s="9" t="str">
        <f>词典存放目录!$A$1&amp;O3806&amp;P3806&amp;Q3806</f>
        <v>F:\《自创文法查阅Excel》4.1备份\《B词汇·红宝书》\红宝书MP3分割\12 n3-し (42).mp3</v>
      </c>
      <c r="S3806" s="38"/>
      <c r="T3806" s="56"/>
      <c r="U3806" s="56"/>
      <c r="V3806" s="30" t="str">
        <f t="shared" si="359"/>
        <v/>
      </c>
      <c r="W3806" s="29"/>
      <c r="X3806" s="9" t="s">
        <v>212</v>
      </c>
    </row>
    <row r="3807" spans="1:24" s="57" customFormat="1" ht="24">
      <c r="A3807" s="31">
        <v>4015</v>
      </c>
      <c r="B3807" s="32">
        <f t="shared" ca="1" si="354"/>
        <v>0.6122404522091377</v>
      </c>
      <c r="C3807" s="132" t="s">
        <v>7115</v>
      </c>
      <c r="D3807" s="124" t="s">
        <v>7116</v>
      </c>
      <c r="E3807" s="21"/>
      <c r="F3807" s="22"/>
      <c r="G3807" s="22"/>
      <c r="H3807" s="22"/>
      <c r="I3807" s="23"/>
      <c r="J3807" s="35" t="str">
        <f t="shared" si="355"/>
        <v>➸</v>
      </c>
      <c r="K3807" s="117" t="str">
        <f>词典存放目录!$A$1&amp;L3807&amp;M3807</f>
        <v>F:\《自创文法查阅Excel》4.1备份\《B词汇·红宝书》\红宝书15版图片\4015-じっしゃかい【実社会】.jpg</v>
      </c>
      <c r="L3807" s="9" t="s">
        <v>18120</v>
      </c>
      <c r="M3807" s="117" t="s">
        <v>21924</v>
      </c>
      <c r="N3807" s="36" t="str">
        <f t="shared" si="356"/>
        <v>▶</v>
      </c>
      <c r="O3807" s="37" t="s">
        <v>17943</v>
      </c>
      <c r="P3807" s="37">
        <v>43</v>
      </c>
      <c r="Q3807" s="37" t="s">
        <v>23</v>
      </c>
      <c r="R3807" s="9" t="str">
        <f>词典存放目录!$A$1&amp;O3807&amp;P3807&amp;Q3807</f>
        <v>F:\《自创文法查阅Excel》4.1备份\《B词汇·红宝书》\红宝书MP3分割\12 n3-し (43).mp3</v>
      </c>
      <c r="S3807" s="38"/>
      <c r="T3807" s="56"/>
      <c r="U3807" s="56"/>
      <c r="V3807" s="30" t="str">
        <f t="shared" si="359"/>
        <v/>
      </c>
      <c r="W3807" s="29"/>
      <c r="X3807" s="9" t="s">
        <v>212</v>
      </c>
    </row>
    <row r="3808" spans="1:24" s="57" customFormat="1" ht="24">
      <c r="A3808" s="31">
        <v>4016</v>
      </c>
      <c r="B3808" s="32">
        <f t="shared" ca="1" si="354"/>
        <v>0.45124450269822869</v>
      </c>
      <c r="C3808" s="132" t="s">
        <v>7117</v>
      </c>
      <c r="D3808" s="124" t="s">
        <v>7118</v>
      </c>
      <c r="E3808" s="21"/>
      <c r="F3808" s="22"/>
      <c r="G3808" s="22"/>
      <c r="H3808" s="22"/>
      <c r="I3808" s="23"/>
      <c r="J3808" s="35" t="str">
        <f t="shared" si="355"/>
        <v>➸</v>
      </c>
      <c r="K3808" s="117" t="str">
        <f>词典存放目录!$A$1&amp;L3808&amp;M3808</f>
        <v>F:\《自创文法查阅Excel》4.1备份\《B词汇·红宝书》\红宝书15版图片\4016-じっしゅう【実習】.jpg</v>
      </c>
      <c r="L3808" s="9" t="s">
        <v>18120</v>
      </c>
      <c r="M3808" s="117" t="s">
        <v>21925</v>
      </c>
      <c r="N3808" s="36" t="str">
        <f t="shared" si="356"/>
        <v>▶</v>
      </c>
      <c r="O3808" s="37" t="s">
        <v>17943</v>
      </c>
      <c r="P3808" s="37">
        <v>44</v>
      </c>
      <c r="Q3808" s="37" t="s">
        <v>23</v>
      </c>
      <c r="R3808" s="9" t="str">
        <f>词典存放目录!$A$1&amp;O3808&amp;P3808&amp;Q3808</f>
        <v>F:\《自创文法查阅Excel》4.1备份\《B词汇·红宝书》\红宝书MP3分割\12 n3-し (44).mp3</v>
      </c>
      <c r="S3808" s="38"/>
      <c r="T3808" s="56"/>
      <c r="U3808" s="56"/>
      <c r="V3808" s="30" t="str">
        <f t="shared" si="359"/>
        <v/>
      </c>
      <c r="W3808" s="29"/>
      <c r="X3808" s="9" t="s">
        <v>212</v>
      </c>
    </row>
    <row r="3809" spans="1:24" s="57" customFormat="1" ht="24">
      <c r="A3809" s="31">
        <v>4017</v>
      </c>
      <c r="B3809" s="32">
        <f t="shared" ca="1" si="354"/>
        <v>0.50401748834086368</v>
      </c>
      <c r="C3809" s="132" t="s">
        <v>7119</v>
      </c>
      <c r="D3809" s="124" t="s">
        <v>7120</v>
      </c>
      <c r="E3809" s="21"/>
      <c r="F3809" s="22"/>
      <c r="G3809" s="22"/>
      <c r="H3809" s="22"/>
      <c r="I3809" s="23"/>
      <c r="J3809" s="35" t="str">
        <f t="shared" si="355"/>
        <v>➸</v>
      </c>
      <c r="K3809" s="117" t="str">
        <f>词典存放目录!$A$1&amp;L3809&amp;M3809</f>
        <v>F:\《自创文法查阅Excel》4.1备份\《B词汇·红宝书》\红宝书15版图片\4017-じっせいかつ【実生活】.jpg</v>
      </c>
      <c r="L3809" s="9" t="s">
        <v>18120</v>
      </c>
      <c r="M3809" s="117" t="s">
        <v>21926</v>
      </c>
      <c r="N3809" s="36" t="str">
        <f t="shared" si="356"/>
        <v>▶</v>
      </c>
      <c r="O3809" s="37" t="s">
        <v>17943</v>
      </c>
      <c r="P3809" s="37">
        <v>45</v>
      </c>
      <c r="Q3809" s="37" t="s">
        <v>23</v>
      </c>
      <c r="R3809" s="9" t="str">
        <f>词典存放目录!$A$1&amp;O3809&amp;P3809&amp;Q3809</f>
        <v>F:\《自创文法查阅Excel》4.1备份\《B词汇·红宝书》\红宝书MP3分割\12 n3-し (45).mp3</v>
      </c>
      <c r="S3809" s="38"/>
      <c r="T3809" s="56"/>
      <c r="U3809" s="56"/>
      <c r="V3809" s="30" t="str">
        <f t="shared" si="359"/>
        <v/>
      </c>
      <c r="W3809" s="29"/>
      <c r="X3809" s="9" t="s">
        <v>212</v>
      </c>
    </row>
    <row r="3810" spans="1:24" s="57" customFormat="1" ht="24">
      <c r="A3810" s="31">
        <v>4018</v>
      </c>
      <c r="B3810" s="32">
        <f t="shared" ca="1" si="354"/>
        <v>0.27562242683941673</v>
      </c>
      <c r="C3810" s="132" t="s">
        <v>7121</v>
      </c>
      <c r="D3810" s="124" t="s">
        <v>7122</v>
      </c>
      <c r="E3810" s="21"/>
      <c r="F3810" s="22"/>
      <c r="G3810" s="22"/>
      <c r="H3810" s="22"/>
      <c r="I3810" s="23"/>
      <c r="J3810" s="35" t="str">
        <f t="shared" si="355"/>
        <v>➸</v>
      </c>
      <c r="K3810" s="117" t="str">
        <f>词典存放目录!$A$1&amp;L3810&amp;M3810</f>
        <v>F:\《自创文法查阅Excel》4.1备份\《B词汇·红宝书》\红宝书15版图片\4018-じっせき【実績】.jpg</v>
      </c>
      <c r="L3810" s="9" t="s">
        <v>18120</v>
      </c>
      <c r="M3810" s="117" t="s">
        <v>21927</v>
      </c>
      <c r="N3810" s="36" t="str">
        <f t="shared" si="356"/>
        <v>▶</v>
      </c>
      <c r="O3810" s="37" t="s">
        <v>17943</v>
      </c>
      <c r="P3810" s="37">
        <v>46</v>
      </c>
      <c r="Q3810" s="37" t="s">
        <v>23</v>
      </c>
      <c r="R3810" s="9" t="str">
        <f>词典存放目录!$A$1&amp;O3810&amp;P3810&amp;Q3810</f>
        <v>F:\《自创文法查阅Excel》4.1备份\《B词汇·红宝书》\红宝书MP3分割\12 n3-し (46).mp3</v>
      </c>
      <c r="S3810" s="38"/>
      <c r="T3810" s="56"/>
      <c r="U3810" s="56"/>
      <c r="V3810" s="30" t="str">
        <f t="shared" si="359"/>
        <v/>
      </c>
      <c r="W3810" s="29"/>
      <c r="X3810" s="9" t="s">
        <v>212</v>
      </c>
    </row>
    <row r="3811" spans="1:24" s="57" customFormat="1" ht="24">
      <c r="A3811" s="31">
        <v>4020</v>
      </c>
      <c r="B3811" s="32">
        <f t="shared" ca="1" si="354"/>
        <v>0.66794989352657741</v>
      </c>
      <c r="C3811" s="132" t="s">
        <v>7123</v>
      </c>
      <c r="D3811" s="124"/>
      <c r="E3811" s="21"/>
      <c r="F3811" s="22"/>
      <c r="G3811" s="22" t="s">
        <v>4</v>
      </c>
      <c r="H3811" s="22"/>
      <c r="I3811" s="42" t="s">
        <v>533</v>
      </c>
      <c r="J3811" s="35" t="str">
        <f t="shared" si="355"/>
        <v>➸</v>
      </c>
      <c r="K3811" s="117" t="str">
        <f>词典存放目录!$A$1&amp;L3811&amp;M3811</f>
        <v>F:\《自创文法查阅Excel》4.1备份\《B词汇·红宝书》\红宝书15版图片\4020-じっと.jpg</v>
      </c>
      <c r="L3811" s="9" t="s">
        <v>18120</v>
      </c>
      <c r="M3811" s="117" t="s">
        <v>21928</v>
      </c>
      <c r="N3811" s="36" t="str">
        <f t="shared" si="356"/>
        <v>▶</v>
      </c>
      <c r="O3811" s="37" t="s">
        <v>17943</v>
      </c>
      <c r="P3811" s="37">
        <v>48</v>
      </c>
      <c r="Q3811" s="37" t="s">
        <v>23</v>
      </c>
      <c r="R3811" s="9" t="str">
        <f>词典存放目录!$A$1&amp;O3811&amp;P3811&amp;Q3811</f>
        <v>F:\《自创文法查阅Excel》4.1备份\《B词汇·红宝书》\红宝书MP3分割\12 n3-し (48).mp3</v>
      </c>
      <c r="S3811" s="38"/>
      <c r="T3811" s="56"/>
      <c r="U3811" s="56"/>
      <c r="V3811" s="30" t="str">
        <f t="shared" si="359"/>
        <v/>
      </c>
      <c r="W3811" s="29"/>
      <c r="X3811" s="9" t="s">
        <v>212</v>
      </c>
    </row>
    <row r="3812" spans="1:24" s="57" customFormat="1" ht="24">
      <c r="A3812" s="31">
        <v>4021</v>
      </c>
      <c r="B3812" s="32">
        <f t="shared" ca="1" si="354"/>
        <v>0.46181793849803709</v>
      </c>
      <c r="C3812" s="132" t="s">
        <v>7124</v>
      </c>
      <c r="D3812" s="124" t="s">
        <v>7125</v>
      </c>
      <c r="E3812" s="21"/>
      <c r="F3812" s="22"/>
      <c r="G3812" s="22"/>
      <c r="H3812" s="22"/>
      <c r="I3812" s="23"/>
      <c r="J3812" s="35" t="str">
        <f t="shared" si="355"/>
        <v>➸</v>
      </c>
      <c r="K3812" s="117" t="str">
        <f>词典存放目录!$A$1&amp;L3812&amp;M3812</f>
        <v>F:\《自创文法查阅Excel》4.1备份\《B词汇·红宝书》\红宝书15版图片\4021-じつに【実に】.jpg</v>
      </c>
      <c r="L3812" s="9" t="s">
        <v>18120</v>
      </c>
      <c r="M3812" s="117" t="s">
        <v>21929</v>
      </c>
      <c r="N3812" s="36" t="str">
        <f t="shared" si="356"/>
        <v>▶</v>
      </c>
      <c r="O3812" s="37" t="s">
        <v>17943</v>
      </c>
      <c r="P3812" s="37">
        <v>49</v>
      </c>
      <c r="Q3812" s="37" t="s">
        <v>23</v>
      </c>
      <c r="R3812" s="9" t="str">
        <f>词典存放目录!$A$1&amp;O3812&amp;P3812&amp;Q3812</f>
        <v>F:\《自创文法查阅Excel》4.1备份\《B词汇·红宝书》\红宝书MP3分割\12 n3-し (49).mp3</v>
      </c>
      <c r="S3812" s="38"/>
      <c r="T3812" s="56"/>
      <c r="U3812" s="56"/>
      <c r="V3812" s="30" t="str">
        <f t="shared" si="359"/>
        <v/>
      </c>
      <c r="W3812" s="29"/>
      <c r="X3812" s="9" t="s">
        <v>212</v>
      </c>
    </row>
    <row r="3813" spans="1:24" s="57" customFormat="1" ht="24">
      <c r="A3813" s="31">
        <v>4022</v>
      </c>
      <c r="B3813" s="32">
        <f t="shared" ca="1" si="354"/>
        <v>0.6579011569433284</v>
      </c>
      <c r="C3813" s="132" t="s">
        <v>7126</v>
      </c>
      <c r="D3813" s="124" t="s">
        <v>7127</v>
      </c>
      <c r="E3813" s="21"/>
      <c r="F3813" s="22"/>
      <c r="G3813" s="22"/>
      <c r="H3813" s="22"/>
      <c r="I3813" s="23"/>
      <c r="J3813" s="35" t="str">
        <f t="shared" si="355"/>
        <v>➸</v>
      </c>
      <c r="K3813" s="117" t="str">
        <f>词典存放目录!$A$1&amp;L3813&amp;M3813</f>
        <v>F:\《自创文法查阅Excel》4.1备份\《B词汇·红宝书》\红宝书15版图片\4022-しっぽ【尻尾】.jpg</v>
      </c>
      <c r="L3813" s="9" t="s">
        <v>18120</v>
      </c>
      <c r="M3813" s="117" t="s">
        <v>21930</v>
      </c>
      <c r="N3813" s="36" t="str">
        <f t="shared" si="356"/>
        <v>▶</v>
      </c>
      <c r="O3813" s="37" t="s">
        <v>17943</v>
      </c>
      <c r="P3813" s="37">
        <v>50</v>
      </c>
      <c r="Q3813" s="37" t="s">
        <v>23</v>
      </c>
      <c r="R3813" s="9" t="str">
        <f>词典存放目录!$A$1&amp;O3813&amp;P3813&amp;Q3813</f>
        <v>F:\《自创文法查阅Excel》4.1备份\《B词汇·红宝书》\红宝书MP3分割\12 n3-し (50).mp3</v>
      </c>
      <c r="S3813" s="38"/>
      <c r="T3813" s="56"/>
      <c r="U3813" s="56"/>
      <c r="V3813" s="30" t="str">
        <f t="shared" si="359"/>
        <v/>
      </c>
      <c r="W3813" s="29"/>
      <c r="X3813" s="9" t="s">
        <v>212</v>
      </c>
    </row>
    <row r="3814" spans="1:24" s="57" customFormat="1" ht="24">
      <c r="A3814" s="31">
        <v>4023</v>
      </c>
      <c r="B3814" s="32">
        <f t="shared" ca="1" si="354"/>
        <v>0.7034781656957767</v>
      </c>
      <c r="C3814" s="132" t="s">
        <v>7128</v>
      </c>
      <c r="D3814" s="124" t="s">
        <v>7129</v>
      </c>
      <c r="E3814" s="21"/>
      <c r="F3814" s="22"/>
      <c r="G3814" s="22"/>
      <c r="H3814" s="22"/>
      <c r="I3814" s="23"/>
      <c r="J3814" s="35" t="str">
        <f t="shared" si="355"/>
        <v>➸</v>
      </c>
      <c r="K3814" s="117" t="str">
        <f>词典存放目录!$A$1&amp;L3814&amp;M3814</f>
        <v>F:\《自创文法查阅Excel》4.1备份\《B词汇·红宝书》\红宝书15版图片\4023-しつぼう【失望】.jpg</v>
      </c>
      <c r="L3814" s="9" t="s">
        <v>18120</v>
      </c>
      <c r="M3814" s="117" t="s">
        <v>21931</v>
      </c>
      <c r="N3814" s="36" t="str">
        <f t="shared" si="356"/>
        <v>▶</v>
      </c>
      <c r="O3814" s="37" t="s">
        <v>17943</v>
      </c>
      <c r="P3814" s="37">
        <v>51</v>
      </c>
      <c r="Q3814" s="37" t="s">
        <v>23</v>
      </c>
      <c r="R3814" s="9" t="str">
        <f>词典存放目录!$A$1&amp;O3814&amp;P3814&amp;Q3814</f>
        <v>F:\《自创文法查阅Excel》4.1备份\《B词汇·红宝书》\红宝书MP3分割\12 n3-し (51).mp3</v>
      </c>
      <c r="S3814" s="38"/>
      <c r="T3814" s="56"/>
      <c r="U3814" s="56"/>
      <c r="V3814" s="30" t="str">
        <f t="shared" si="359"/>
        <v/>
      </c>
      <c r="W3814" s="29"/>
      <c r="X3814" s="9" t="s">
        <v>212</v>
      </c>
    </row>
    <row r="3815" spans="1:24" s="57" customFormat="1" ht="24">
      <c r="A3815" s="31">
        <v>4024</v>
      </c>
      <c r="B3815" s="32">
        <f t="shared" ca="1" si="354"/>
        <v>0.62914160613736869</v>
      </c>
      <c r="C3815" s="132" t="s">
        <v>7130</v>
      </c>
      <c r="D3815" s="124" t="s">
        <v>7131</v>
      </c>
      <c r="E3815" s="21"/>
      <c r="F3815" s="22"/>
      <c r="G3815" s="22"/>
      <c r="H3815" s="22"/>
      <c r="I3815" s="23"/>
      <c r="J3815" s="35" t="str">
        <f t="shared" si="355"/>
        <v>➸</v>
      </c>
      <c r="K3815" s="117" t="str">
        <f>词典存放目录!$A$1&amp;L3815&amp;M3815</f>
        <v>F:\《自创文法查阅Excel》4.1备份\《B词汇·红宝书》\红宝书15版图片\4024-じつよう【実用】.jpg</v>
      </c>
      <c r="L3815" s="9" t="s">
        <v>18120</v>
      </c>
      <c r="M3815" s="117" t="s">
        <v>21932</v>
      </c>
      <c r="N3815" s="36" t="str">
        <f t="shared" si="356"/>
        <v>▶</v>
      </c>
      <c r="O3815" s="37" t="s">
        <v>17943</v>
      </c>
      <c r="P3815" s="37">
        <v>52</v>
      </c>
      <c r="Q3815" s="37" t="s">
        <v>23</v>
      </c>
      <c r="R3815" s="9" t="str">
        <f>词典存放目录!$A$1&amp;O3815&amp;P3815&amp;Q3815</f>
        <v>F:\《自创文法查阅Excel》4.1备份\《B词汇·红宝书》\红宝书MP3分割\12 n3-し (52).mp3</v>
      </c>
      <c r="S3815" s="38"/>
      <c r="T3815" s="56"/>
      <c r="U3815" s="56"/>
      <c r="V3815" s="30" t="str">
        <f t="shared" si="359"/>
        <v/>
      </c>
      <c r="W3815" s="29"/>
      <c r="X3815" s="9" t="s">
        <v>212</v>
      </c>
    </row>
    <row r="3816" spans="1:24" s="57" customFormat="1" ht="24">
      <c r="A3816" s="31">
        <v>4025</v>
      </c>
      <c r="B3816" s="32">
        <f t="shared" ca="1" si="354"/>
        <v>0.93424053579699762</v>
      </c>
      <c r="C3816" s="132" t="s">
        <v>7132</v>
      </c>
      <c r="D3816" s="124" t="s">
        <v>7133</v>
      </c>
      <c r="E3816" s="21"/>
      <c r="F3816" s="22"/>
      <c r="G3816" s="22"/>
      <c r="H3816" s="22"/>
      <c r="I3816" s="23"/>
      <c r="J3816" s="35" t="str">
        <f t="shared" si="355"/>
        <v>➸</v>
      </c>
      <c r="K3816" s="117" t="str">
        <f>词典存放目录!$A$1&amp;L3816&amp;M3816</f>
        <v>F:\《自创文法查阅Excel》4.1备份\《B词汇·红宝书》\红宝书15版图片\4025-じつりょく【実力】.jpg</v>
      </c>
      <c r="L3816" s="9" t="s">
        <v>18120</v>
      </c>
      <c r="M3816" s="117" t="s">
        <v>21933</v>
      </c>
      <c r="N3816" s="36" t="str">
        <f t="shared" si="356"/>
        <v>▶</v>
      </c>
      <c r="O3816" s="37" t="s">
        <v>17943</v>
      </c>
      <c r="P3816" s="37">
        <v>53</v>
      </c>
      <c r="Q3816" s="37" t="s">
        <v>23</v>
      </c>
      <c r="R3816" s="9" t="str">
        <f>词典存放目录!$A$1&amp;O3816&amp;P3816&amp;Q3816</f>
        <v>F:\《自创文法查阅Excel》4.1备份\《B词汇·红宝书》\红宝书MP3分割\12 n3-し (53).mp3</v>
      </c>
      <c r="S3816" s="38"/>
      <c r="T3816" s="56"/>
      <c r="U3816" s="56"/>
      <c r="V3816" s="30" t="str">
        <f t="shared" si="359"/>
        <v/>
      </c>
      <c r="W3816" s="29"/>
      <c r="X3816" s="9" t="s">
        <v>212</v>
      </c>
    </row>
    <row r="3817" spans="1:24" s="57" customFormat="1" ht="24">
      <c r="A3817" s="31">
        <v>4026</v>
      </c>
      <c r="B3817" s="32">
        <f t="shared" ca="1" si="354"/>
        <v>0.7129751324773983</v>
      </c>
      <c r="C3817" s="132" t="s">
        <v>7134</v>
      </c>
      <c r="D3817" s="124" t="s">
        <v>7135</v>
      </c>
      <c r="E3817" s="21"/>
      <c r="F3817" s="22"/>
      <c r="G3817" s="22"/>
      <c r="H3817" s="22"/>
      <c r="I3817" s="23"/>
      <c r="J3817" s="35" t="str">
        <f t="shared" si="355"/>
        <v>➸</v>
      </c>
      <c r="K3817" s="117" t="str">
        <f>词典存放目录!$A$1&amp;L3817&amp;M3817</f>
        <v>F:\《自创文法查阅Excel》4.1备份\《B词汇·红宝书》\红宝书15版图片\4026-してい【指定】.jpg</v>
      </c>
      <c r="L3817" s="9" t="s">
        <v>18120</v>
      </c>
      <c r="M3817" s="117" t="s">
        <v>21934</v>
      </c>
      <c r="N3817" s="36" t="str">
        <f t="shared" si="356"/>
        <v>▶</v>
      </c>
      <c r="O3817" s="37" t="s">
        <v>17943</v>
      </c>
      <c r="P3817" s="37">
        <v>54</v>
      </c>
      <c r="Q3817" s="37" t="s">
        <v>23</v>
      </c>
      <c r="R3817" s="9" t="str">
        <f>词典存放目录!$A$1&amp;O3817&amp;P3817&amp;Q3817</f>
        <v>F:\《自创文法查阅Excel》4.1备份\《B词汇·红宝书》\红宝书MP3分割\12 n3-し (54).mp3</v>
      </c>
      <c r="S3817" s="38"/>
      <c r="T3817" s="56"/>
      <c r="U3817" s="56"/>
      <c r="V3817" s="30" t="str">
        <f t="shared" si="359"/>
        <v/>
      </c>
      <c r="W3817" s="69"/>
      <c r="X3817" s="9" t="s">
        <v>212</v>
      </c>
    </row>
    <row r="3818" spans="1:24" s="57" customFormat="1" ht="24">
      <c r="A3818" s="31">
        <v>4027</v>
      </c>
      <c r="B3818" s="32">
        <f t="shared" ca="1" si="354"/>
        <v>0.39193802761261054</v>
      </c>
      <c r="C3818" s="132" t="s">
        <v>7136</v>
      </c>
      <c r="D3818" s="124" t="s">
        <v>7137</v>
      </c>
      <c r="E3818" s="21"/>
      <c r="F3818" s="22"/>
      <c r="G3818" s="22"/>
      <c r="H3818" s="22"/>
      <c r="I3818" s="23"/>
      <c r="J3818" s="35" t="str">
        <f t="shared" si="355"/>
        <v>➸</v>
      </c>
      <c r="K3818" s="117" t="str">
        <f>词典存放目录!$A$1&amp;L3818&amp;M3818</f>
        <v>F:\《自创文法查阅Excel》4.1备份\《B词汇·红宝书》\红宝书15版图片\4027-していせき【指定席】.jpg</v>
      </c>
      <c r="L3818" s="9" t="s">
        <v>18120</v>
      </c>
      <c r="M3818" s="117" t="s">
        <v>21935</v>
      </c>
      <c r="N3818" s="36" t="str">
        <f t="shared" si="356"/>
        <v>▶</v>
      </c>
      <c r="O3818" s="37" t="s">
        <v>17943</v>
      </c>
      <c r="P3818" s="37">
        <v>55</v>
      </c>
      <c r="Q3818" s="37" t="s">
        <v>23</v>
      </c>
      <c r="R3818" s="9" t="str">
        <f>词典存放目录!$A$1&amp;O3818&amp;P3818&amp;Q3818</f>
        <v>F:\《自创文法查阅Excel》4.1备份\《B词汇·红宝书》\红宝书MP3分割\12 n3-し (55).mp3</v>
      </c>
      <c r="S3818" s="38"/>
      <c r="T3818" s="56"/>
      <c r="U3818" s="56"/>
      <c r="V3818" s="30" t="str">
        <f t="shared" si="359"/>
        <v/>
      </c>
      <c r="W3818" s="69"/>
      <c r="X3818" s="9" t="s">
        <v>212</v>
      </c>
    </row>
    <row r="3819" spans="1:24" s="57" customFormat="1" ht="24">
      <c r="A3819" s="31">
        <v>4028</v>
      </c>
      <c r="B3819" s="32">
        <f t="shared" ca="1" si="354"/>
        <v>0.38892499291642846</v>
      </c>
      <c r="C3819" s="132" t="s">
        <v>7138</v>
      </c>
      <c r="D3819" s="124" t="s">
        <v>7139</v>
      </c>
      <c r="E3819" s="21"/>
      <c r="F3819" s="22"/>
      <c r="G3819" s="22"/>
      <c r="H3819" s="22"/>
      <c r="I3819" s="23"/>
      <c r="J3819" s="35" t="str">
        <f t="shared" si="355"/>
        <v>➸</v>
      </c>
      <c r="K3819" s="117" t="str">
        <f>词典存放目录!$A$1&amp;L3819&amp;M3819</f>
        <v>F:\《自创文法查阅Excel》4.1备份\《B词汇·红宝书》\红宝书15版图片\4028-してん【支店】.jpg</v>
      </c>
      <c r="L3819" s="9" t="s">
        <v>18120</v>
      </c>
      <c r="M3819" s="117" t="s">
        <v>21936</v>
      </c>
      <c r="N3819" s="36" t="str">
        <f t="shared" si="356"/>
        <v>▶</v>
      </c>
      <c r="O3819" s="37" t="s">
        <v>17943</v>
      </c>
      <c r="P3819" s="37">
        <v>56</v>
      </c>
      <c r="Q3819" s="37" t="s">
        <v>23</v>
      </c>
      <c r="R3819" s="9" t="str">
        <f>词典存放目录!$A$1&amp;O3819&amp;P3819&amp;Q3819</f>
        <v>F:\《自创文法查阅Excel》4.1备份\《B词汇·红宝书》\红宝书MP3分割\12 n3-し (56).mp3</v>
      </c>
      <c r="S3819" s="38"/>
      <c r="T3819" s="56"/>
      <c r="U3819" s="56"/>
      <c r="V3819" s="30" t="str">
        <f t="shared" si="359"/>
        <v/>
      </c>
      <c r="W3819" s="29"/>
      <c r="X3819" s="9" t="s">
        <v>212</v>
      </c>
    </row>
    <row r="3820" spans="1:24" s="57" customFormat="1" ht="24">
      <c r="A3820" s="31">
        <v>4029</v>
      </c>
      <c r="B3820" s="32">
        <f t="shared" ca="1" si="354"/>
        <v>0.30012366856380457</v>
      </c>
      <c r="C3820" s="132" t="s">
        <v>7140</v>
      </c>
      <c r="D3820" s="124" t="s">
        <v>7141</v>
      </c>
      <c r="E3820" s="21"/>
      <c r="F3820" s="22"/>
      <c r="G3820" s="22"/>
      <c r="H3820" s="22"/>
      <c r="I3820" s="23"/>
      <c r="J3820" s="35" t="str">
        <f t="shared" si="355"/>
        <v>➸</v>
      </c>
      <c r="K3820" s="117" t="str">
        <f>词典存放目录!$A$1&amp;L3820&amp;M3820</f>
        <v>F:\《自创文法查阅Excel》4.1备份\《B词汇·红宝书》\红宝书15版图片\4029-しどう【指導】.jpg</v>
      </c>
      <c r="L3820" s="9" t="s">
        <v>18120</v>
      </c>
      <c r="M3820" s="117" t="s">
        <v>21937</v>
      </c>
      <c r="N3820" s="36" t="str">
        <f t="shared" si="356"/>
        <v>▶</v>
      </c>
      <c r="O3820" s="37" t="s">
        <v>17943</v>
      </c>
      <c r="P3820" s="37">
        <v>57</v>
      </c>
      <c r="Q3820" s="37" t="s">
        <v>23</v>
      </c>
      <c r="R3820" s="9" t="str">
        <f>词典存放目录!$A$1&amp;O3820&amp;P3820&amp;Q3820</f>
        <v>F:\《自创文法查阅Excel》4.1备份\《B词汇·红宝书》\红宝书MP3分割\12 n3-し (57).mp3</v>
      </c>
      <c r="S3820" s="38"/>
      <c r="T3820" s="56"/>
      <c r="U3820" s="56"/>
      <c r="V3820" s="30" t="str">
        <f t="shared" si="359"/>
        <v/>
      </c>
      <c r="W3820" s="29"/>
      <c r="X3820" s="9" t="s">
        <v>212</v>
      </c>
    </row>
    <row r="3821" spans="1:24" s="57" customFormat="1" ht="24">
      <c r="A3821" s="31">
        <v>4030</v>
      </c>
      <c r="B3821" s="32">
        <f t="shared" ca="1" si="354"/>
        <v>0.81734369296784781</v>
      </c>
      <c r="C3821" s="132" t="s">
        <v>7142</v>
      </c>
      <c r="D3821" s="124" t="s">
        <v>7143</v>
      </c>
      <c r="E3821" s="21"/>
      <c r="F3821" s="22"/>
      <c r="G3821" s="22"/>
      <c r="H3821" s="22"/>
      <c r="I3821" s="23"/>
      <c r="J3821" s="35" t="str">
        <f t="shared" si="355"/>
        <v>➸</v>
      </c>
      <c r="K3821" s="117" t="str">
        <f>词典存放目录!$A$1&amp;L3821&amp;M3821</f>
        <v>F:\《自创文法查阅Excel》4.1备份\《B词汇·红宝书》\红宝书15版图片\4030-じどうてき【自動的】.jpg</v>
      </c>
      <c r="L3821" s="9" t="s">
        <v>18120</v>
      </c>
      <c r="M3821" s="117" t="s">
        <v>21938</v>
      </c>
      <c r="N3821" s="36" t="str">
        <f t="shared" si="356"/>
        <v>▶</v>
      </c>
      <c r="O3821" s="37" t="s">
        <v>17943</v>
      </c>
      <c r="P3821" s="37">
        <v>58</v>
      </c>
      <c r="Q3821" s="37" t="s">
        <v>23</v>
      </c>
      <c r="R3821" s="9" t="str">
        <f>词典存放目录!$A$1&amp;O3821&amp;P3821&amp;Q3821</f>
        <v>F:\《自创文法查阅Excel》4.1备份\《B词汇·红宝书》\红宝书MP3分割\12 n3-し (58).mp3</v>
      </c>
      <c r="S3821" s="38"/>
      <c r="T3821" s="56"/>
      <c r="U3821" s="56"/>
      <c r="V3821" s="30" t="str">
        <f t="shared" si="359"/>
        <v/>
      </c>
      <c r="W3821" s="29"/>
      <c r="X3821" s="9" t="s">
        <v>212</v>
      </c>
    </row>
    <row r="3822" spans="1:24" s="57" customFormat="1" ht="24">
      <c r="A3822" s="31">
        <v>4031</v>
      </c>
      <c r="B3822" s="32">
        <f t="shared" ca="1" si="354"/>
        <v>6.8024187014345205E-2</v>
      </c>
      <c r="C3822" s="132" t="s">
        <v>7144</v>
      </c>
      <c r="D3822" s="124" t="s">
        <v>7145</v>
      </c>
      <c r="E3822" s="21"/>
      <c r="F3822" s="22"/>
      <c r="G3822" s="22"/>
      <c r="H3822" s="22"/>
      <c r="I3822" s="23"/>
      <c r="J3822" s="35" t="str">
        <f t="shared" si="355"/>
        <v>➸</v>
      </c>
      <c r="K3822" s="117" t="str">
        <f>词典存放目录!$A$1&amp;L3822&amp;M3822</f>
        <v>F:\《自创文法查阅Excel》4.1备份\《B词汇·红宝书》\红宝书15版图片\4031-じどうはんばいき【自動販売機】.jpg</v>
      </c>
      <c r="L3822" s="9" t="s">
        <v>18120</v>
      </c>
      <c r="M3822" s="117" t="s">
        <v>21939</v>
      </c>
      <c r="N3822" s="36" t="str">
        <f t="shared" si="356"/>
        <v>▶</v>
      </c>
      <c r="O3822" s="37" t="s">
        <v>17943</v>
      </c>
      <c r="P3822" s="37">
        <v>59</v>
      </c>
      <c r="Q3822" s="37" t="s">
        <v>23</v>
      </c>
      <c r="R3822" s="9" t="str">
        <f>词典存放目录!$A$1&amp;O3822&amp;P3822&amp;Q3822</f>
        <v>F:\《自创文法查阅Excel》4.1备份\《B词汇·红宝书》\红宝书MP3分割\12 n3-し (59).mp3</v>
      </c>
      <c r="S3822" s="38"/>
      <c r="T3822" s="56"/>
      <c r="U3822" s="56"/>
      <c r="V3822" s="30" t="str">
        <f t="shared" si="359"/>
        <v/>
      </c>
      <c r="W3822" s="29"/>
      <c r="X3822" s="9" t="s">
        <v>212</v>
      </c>
    </row>
    <row r="3823" spans="1:24" s="57" customFormat="1" ht="24">
      <c r="A3823" s="31">
        <v>4032</v>
      </c>
      <c r="B3823" s="32">
        <f t="shared" ca="1" si="354"/>
        <v>0.69518911388988047</v>
      </c>
      <c r="C3823" s="132" t="s">
        <v>7146</v>
      </c>
      <c r="D3823" s="124" t="s">
        <v>7147</v>
      </c>
      <c r="E3823" s="21"/>
      <c r="F3823" s="22"/>
      <c r="G3823" s="22"/>
      <c r="H3823" s="22"/>
      <c r="I3823" s="23"/>
      <c r="J3823" s="35" t="str">
        <f t="shared" si="355"/>
        <v>➸</v>
      </c>
      <c r="K3823" s="117" t="str">
        <f>词典存放目录!$A$1&amp;L3823&amp;M3823</f>
        <v>F:\《自创文法查阅Excel》4.1备份\《B词汇·红宝书》\红宝书15版图片\4032-しな【品】.jpg</v>
      </c>
      <c r="L3823" s="9" t="s">
        <v>18120</v>
      </c>
      <c r="M3823" s="117" t="s">
        <v>21940</v>
      </c>
      <c r="N3823" s="36" t="str">
        <f t="shared" si="356"/>
        <v>▶</v>
      </c>
      <c r="O3823" s="37" t="s">
        <v>17943</v>
      </c>
      <c r="P3823" s="37">
        <v>60</v>
      </c>
      <c r="Q3823" s="37" t="s">
        <v>23</v>
      </c>
      <c r="R3823" s="9" t="str">
        <f>词典存放目录!$A$1&amp;O3823&amp;P3823&amp;Q3823</f>
        <v>F:\《自创文法查阅Excel》4.1备份\《B词汇·红宝书》\红宝书MP3分割\12 n3-し (60).mp3</v>
      </c>
      <c r="S3823" s="38"/>
      <c r="T3823" s="56"/>
      <c r="U3823" s="56"/>
      <c r="V3823" s="30" t="str">
        <f t="shared" si="359"/>
        <v/>
      </c>
      <c r="W3823" s="29"/>
      <c r="X3823" s="9" t="s">
        <v>212</v>
      </c>
    </row>
    <row r="3824" spans="1:24" s="57" customFormat="1" ht="24">
      <c r="A3824" s="31">
        <v>4033</v>
      </c>
      <c r="B3824" s="32">
        <f t="shared" ca="1" si="354"/>
        <v>1.7912949608021478E-2</v>
      </c>
      <c r="C3824" s="132" t="s">
        <v>7148</v>
      </c>
      <c r="D3824" s="124" t="s">
        <v>7149</v>
      </c>
      <c r="E3824" s="21"/>
      <c r="F3824" s="22"/>
      <c r="G3824" s="22"/>
      <c r="H3824" s="22"/>
      <c r="I3824" s="23"/>
      <c r="J3824" s="35" t="str">
        <f t="shared" si="355"/>
        <v>➸</v>
      </c>
      <c r="K3824" s="117" t="str">
        <f>词典存放目录!$A$1&amp;L3824&amp;M3824</f>
        <v>F:\《自创文法查阅Excel》4.1备份\《B词汇·红宝书》\红宝书15版图片\4033-しない【市内】.jpg</v>
      </c>
      <c r="L3824" s="9" t="s">
        <v>18120</v>
      </c>
      <c r="M3824" s="117" t="s">
        <v>21941</v>
      </c>
      <c r="N3824" s="36" t="str">
        <f t="shared" si="356"/>
        <v>▶</v>
      </c>
      <c r="O3824" s="37" t="s">
        <v>17943</v>
      </c>
      <c r="P3824" s="37">
        <v>61</v>
      </c>
      <c r="Q3824" s="37" t="s">
        <v>23</v>
      </c>
      <c r="R3824" s="9" t="str">
        <f>词典存放目录!$A$1&amp;O3824&amp;P3824&amp;Q3824</f>
        <v>F:\《自创文法查阅Excel》4.1备份\《B词汇·红宝书》\红宝书MP3分割\12 n3-し (61).mp3</v>
      </c>
      <c r="S3824" s="38"/>
      <c r="T3824" s="56"/>
      <c r="U3824" s="56"/>
      <c r="V3824" s="30" t="str">
        <f t="shared" si="359"/>
        <v/>
      </c>
      <c r="W3824" s="69"/>
      <c r="X3824" s="9" t="s">
        <v>212</v>
      </c>
    </row>
    <row r="3825" spans="1:24" s="57" customFormat="1" ht="24">
      <c r="A3825" s="31">
        <v>4034</v>
      </c>
      <c r="B3825" s="32">
        <f t="shared" ca="1" si="354"/>
        <v>0.96504282858863943</v>
      </c>
      <c r="C3825" s="132" t="s">
        <v>7150</v>
      </c>
      <c r="D3825" s="124" t="s">
        <v>7151</v>
      </c>
      <c r="E3825" s="21"/>
      <c r="F3825" s="22"/>
      <c r="G3825" s="22"/>
      <c r="H3825" s="22"/>
      <c r="I3825" s="23"/>
      <c r="J3825" s="35" t="str">
        <f t="shared" si="355"/>
        <v>➸</v>
      </c>
      <c r="K3825" s="117" t="str">
        <f>词典存放目录!$A$1&amp;L3825&amp;M3825</f>
        <v>F:\《自创文法查阅Excel》4.1备份\《B词汇·红宝书》\红宝书15版图片\4034-しなかず【品数】.jpg</v>
      </c>
      <c r="L3825" s="9" t="s">
        <v>18120</v>
      </c>
      <c r="M3825" s="117" t="s">
        <v>21942</v>
      </c>
      <c r="N3825" s="36" t="str">
        <f t="shared" si="356"/>
        <v>▶</v>
      </c>
      <c r="O3825" s="37" t="s">
        <v>17943</v>
      </c>
      <c r="P3825" s="37">
        <v>62</v>
      </c>
      <c r="Q3825" s="37" t="s">
        <v>23</v>
      </c>
      <c r="R3825" s="9" t="str">
        <f>词典存放目录!$A$1&amp;O3825&amp;P3825&amp;Q3825</f>
        <v>F:\《自创文法查阅Excel》4.1备份\《B词汇·红宝书》\红宝书MP3分割\12 n3-し (62).mp3</v>
      </c>
      <c r="S3825" s="38"/>
      <c r="T3825" s="56"/>
      <c r="U3825" s="56"/>
      <c r="V3825" s="30" t="str">
        <f t="shared" si="359"/>
        <v/>
      </c>
      <c r="W3825" s="29"/>
      <c r="X3825" s="9" t="s">
        <v>212</v>
      </c>
    </row>
    <row r="3826" spans="1:24" s="57" customFormat="1" ht="24">
      <c r="A3826" s="31">
        <v>4035</v>
      </c>
      <c r="B3826" s="32">
        <f t="shared" ca="1" si="354"/>
        <v>0.38632197880132835</v>
      </c>
      <c r="C3826" s="132" t="s">
        <v>7152</v>
      </c>
      <c r="D3826" s="124" t="s">
        <v>7153</v>
      </c>
      <c r="E3826" s="21"/>
      <c r="F3826" s="22"/>
      <c r="G3826" s="22"/>
      <c r="H3826" s="22"/>
      <c r="I3826" s="23"/>
      <c r="J3826" s="35" t="str">
        <f t="shared" si="355"/>
        <v>➸</v>
      </c>
      <c r="K3826" s="117" t="str">
        <f>词典存放目录!$A$1&amp;L3826&amp;M3826</f>
        <v>F:\《自创文法查阅Excel》4.1备份\《B词汇·红宝书》\红宝书15版图片\4035-じなん【次男】.jpg</v>
      </c>
      <c r="L3826" s="9" t="s">
        <v>18120</v>
      </c>
      <c r="M3826" s="117" t="s">
        <v>21943</v>
      </c>
      <c r="N3826" s="36" t="str">
        <f t="shared" si="356"/>
        <v>▶</v>
      </c>
      <c r="O3826" s="37" t="s">
        <v>17943</v>
      </c>
      <c r="P3826" s="37">
        <v>63</v>
      </c>
      <c r="Q3826" s="37" t="s">
        <v>23</v>
      </c>
      <c r="R3826" s="9" t="str">
        <f>词典存放目录!$A$1&amp;O3826&amp;P3826&amp;Q3826</f>
        <v>F:\《自创文法查阅Excel》4.1备份\《B词汇·红宝书》\红宝书MP3分割\12 n3-し (63).mp3</v>
      </c>
      <c r="S3826" s="38"/>
      <c r="T3826" s="56"/>
      <c r="U3826" s="56"/>
      <c r="V3826" s="30" t="str">
        <f t="shared" si="359"/>
        <v/>
      </c>
      <c r="W3826" s="29"/>
      <c r="X3826" s="9" t="s">
        <v>212</v>
      </c>
    </row>
    <row r="3827" spans="1:24" s="57" customFormat="1" ht="24">
      <c r="A3827" s="31">
        <v>4036</v>
      </c>
      <c r="B3827" s="32">
        <f t="shared" ca="1" si="354"/>
        <v>7.6781997726727336E-2</v>
      </c>
      <c r="C3827" s="132" t="s">
        <v>7154</v>
      </c>
      <c r="D3827" s="124" t="s">
        <v>7155</v>
      </c>
      <c r="E3827" s="21"/>
      <c r="F3827" s="22"/>
      <c r="G3827" s="41" t="s">
        <v>99</v>
      </c>
      <c r="H3827" s="22" t="s">
        <v>159</v>
      </c>
      <c r="I3827" s="23"/>
      <c r="J3827" s="35" t="str">
        <f t="shared" si="355"/>
        <v>➸</v>
      </c>
      <c r="K3827" s="117" t="str">
        <f>词典存放目录!$A$1&amp;L3827&amp;M3827</f>
        <v>F:\《自创文法查阅Excel》4.1备份\《B词汇·红宝书》\红宝书15版图片\4036-しばしば【屡】.jpg</v>
      </c>
      <c r="L3827" s="9" t="s">
        <v>18120</v>
      </c>
      <c r="M3827" s="117" t="s">
        <v>21944</v>
      </c>
      <c r="N3827" s="36" t="str">
        <f t="shared" si="356"/>
        <v>▶</v>
      </c>
      <c r="O3827" s="37" t="s">
        <v>17943</v>
      </c>
      <c r="P3827" s="37">
        <v>64</v>
      </c>
      <c r="Q3827" s="37" t="s">
        <v>23</v>
      </c>
      <c r="R3827" s="9" t="str">
        <f>词典存放目录!$A$1&amp;O3827&amp;P3827&amp;Q3827</f>
        <v>F:\《自创文法查阅Excel》4.1备份\《B词汇·红宝书》\红宝书MP3分割\12 n3-し (64).mp3</v>
      </c>
      <c r="S3827" s="38"/>
      <c r="T3827" s="56"/>
      <c r="U3827" s="56"/>
      <c r="V3827" s="30" t="str">
        <f t="shared" si="359"/>
        <v/>
      </c>
      <c r="W3827" s="29"/>
      <c r="X3827" s="9" t="s">
        <v>212</v>
      </c>
    </row>
    <row r="3828" spans="1:24" s="57" customFormat="1" ht="24">
      <c r="A3828" s="31">
        <v>4037</v>
      </c>
      <c r="B3828" s="32">
        <f t="shared" ca="1" si="354"/>
        <v>0.74794110739313202</v>
      </c>
      <c r="C3828" s="132" t="s">
        <v>7156</v>
      </c>
      <c r="D3828" s="124" t="s">
        <v>7157</v>
      </c>
      <c r="E3828" s="21"/>
      <c r="F3828" s="22"/>
      <c r="G3828" s="22"/>
      <c r="H3828" s="22"/>
      <c r="I3828" s="23"/>
      <c r="J3828" s="35" t="str">
        <f t="shared" si="355"/>
        <v>➸</v>
      </c>
      <c r="K3828" s="117" t="str">
        <f>词典存放目录!$A$1&amp;L3828&amp;M3828</f>
        <v>F:\《自创文法查阅Excel》4.1备份\《B词汇·红宝书》\红宝书15版图片\4037-しはつ【始発】.jpg</v>
      </c>
      <c r="L3828" s="9" t="s">
        <v>18120</v>
      </c>
      <c r="M3828" s="117" t="s">
        <v>21945</v>
      </c>
      <c r="N3828" s="36" t="str">
        <f t="shared" si="356"/>
        <v>▶</v>
      </c>
      <c r="O3828" s="37" t="s">
        <v>17943</v>
      </c>
      <c r="P3828" s="37">
        <v>65</v>
      </c>
      <c r="Q3828" s="37" t="s">
        <v>23</v>
      </c>
      <c r="R3828" s="9" t="str">
        <f>词典存放目录!$A$1&amp;O3828&amp;P3828&amp;Q3828</f>
        <v>F:\《自创文法查阅Excel》4.1备份\《B词汇·红宝书》\红宝书MP3分割\12 n3-し (65).mp3</v>
      </c>
      <c r="S3828" s="38"/>
      <c r="T3828" s="56"/>
      <c r="U3828" s="56"/>
      <c r="V3828" s="30" t="str">
        <f t="shared" si="359"/>
        <v/>
      </c>
      <c r="W3828" s="29"/>
      <c r="X3828" s="9" t="s">
        <v>212</v>
      </c>
    </row>
    <row r="3829" spans="1:24" s="57" customFormat="1" ht="24">
      <c r="A3829" s="31">
        <v>4038</v>
      </c>
      <c r="B3829" s="32">
        <f t="shared" ca="1" si="354"/>
        <v>0.73659837957430507</v>
      </c>
      <c r="C3829" s="132" t="s">
        <v>7158</v>
      </c>
      <c r="D3829" s="124" t="s">
        <v>7159</v>
      </c>
      <c r="E3829" s="21"/>
      <c r="F3829" s="22"/>
      <c r="G3829" s="22"/>
      <c r="H3829" s="22"/>
      <c r="I3829" s="23"/>
      <c r="J3829" s="35" t="str">
        <f t="shared" si="355"/>
        <v>➸</v>
      </c>
      <c r="K3829" s="117" t="str">
        <f>词典存放目录!$A$1&amp;L3829&amp;M3829</f>
        <v>F:\《自创文法查阅Excel》4.1备份\《B词汇·红宝书》\红宝书15版图片\4038-しばふ【芝生】.jpg</v>
      </c>
      <c r="L3829" s="9" t="s">
        <v>18120</v>
      </c>
      <c r="M3829" s="117" t="s">
        <v>21946</v>
      </c>
      <c r="N3829" s="36" t="str">
        <f t="shared" si="356"/>
        <v>▶</v>
      </c>
      <c r="O3829" s="37" t="s">
        <v>17943</v>
      </c>
      <c r="P3829" s="37">
        <v>66</v>
      </c>
      <c r="Q3829" s="37" t="s">
        <v>23</v>
      </c>
      <c r="R3829" s="9" t="str">
        <f>词典存放目录!$A$1&amp;O3829&amp;P3829&amp;Q3829</f>
        <v>F:\《自创文法查阅Excel》4.1备份\《B词汇·红宝书》\红宝书MP3分割\12 n3-し (66).mp3</v>
      </c>
      <c r="S3829" s="38"/>
      <c r="T3829" s="56"/>
      <c r="U3829" s="56"/>
      <c r="V3829" s="30" t="str">
        <f t="shared" si="359"/>
        <v/>
      </c>
      <c r="W3829" s="29"/>
      <c r="X3829" s="9" t="s">
        <v>212</v>
      </c>
    </row>
    <row r="3830" spans="1:24" s="57" customFormat="1" ht="24">
      <c r="A3830" s="31">
        <v>4039</v>
      </c>
      <c r="B3830" s="32">
        <f t="shared" ca="1" si="354"/>
        <v>0.45258230028644042</v>
      </c>
      <c r="C3830" s="132" t="s">
        <v>7160</v>
      </c>
      <c r="D3830" s="124" t="s">
        <v>7161</v>
      </c>
      <c r="E3830" s="21"/>
      <c r="F3830" s="22"/>
      <c r="G3830" s="22"/>
      <c r="H3830" s="22"/>
      <c r="I3830" s="23"/>
      <c r="J3830" s="35" t="str">
        <f t="shared" si="355"/>
        <v>➸</v>
      </c>
      <c r="K3830" s="117" t="str">
        <f>词典存放目录!$A$1&amp;L3830&amp;M3830</f>
        <v>F:\《自创文法查阅Excel》4.1备份\《B词汇·红宝书》\红宝书15版图片\4039-しはらう【支払う】.jpg</v>
      </c>
      <c r="L3830" s="9" t="s">
        <v>18120</v>
      </c>
      <c r="M3830" s="117" t="s">
        <v>21947</v>
      </c>
      <c r="N3830" s="36" t="str">
        <f t="shared" si="356"/>
        <v>▶</v>
      </c>
      <c r="O3830" s="37" t="s">
        <v>17943</v>
      </c>
      <c r="P3830" s="37">
        <v>67</v>
      </c>
      <c r="Q3830" s="37" t="s">
        <v>23</v>
      </c>
      <c r="R3830" s="9" t="str">
        <f>词典存放目录!$A$1&amp;O3830&amp;P3830&amp;Q3830</f>
        <v>F:\《自创文法查阅Excel》4.1备份\《B词汇·红宝书》\红宝书MP3分割\12 n3-し (67).mp3</v>
      </c>
      <c r="S3830" s="38"/>
      <c r="T3830" s="56"/>
      <c r="U3830" s="56"/>
      <c r="V3830" s="30" t="str">
        <f t="shared" si="359"/>
        <v/>
      </c>
      <c r="W3830" s="29"/>
      <c r="X3830" s="9" t="s">
        <v>212</v>
      </c>
    </row>
    <row r="3831" spans="1:24" s="57" customFormat="1" ht="24">
      <c r="A3831" s="31">
        <v>4040</v>
      </c>
      <c r="B3831" s="32">
        <f t="shared" ca="1" si="354"/>
        <v>0.25417764574506074</v>
      </c>
      <c r="C3831" s="132" t="s">
        <v>7162</v>
      </c>
      <c r="D3831" s="124" t="s">
        <v>7163</v>
      </c>
      <c r="E3831" s="21"/>
      <c r="F3831" s="22"/>
      <c r="G3831" s="22"/>
      <c r="H3831" s="22"/>
      <c r="I3831" s="23"/>
      <c r="J3831" s="35" t="str">
        <f t="shared" si="355"/>
        <v>➸</v>
      </c>
      <c r="K3831" s="117" t="str">
        <f>词典存放目录!$A$1&amp;L3831&amp;M3831</f>
        <v>F:\《自创文法查阅Excel》4.1备份\《B词汇·红宝书》\红宝书15版图片\4040-しばる【縛る】.jpg</v>
      </c>
      <c r="L3831" s="9" t="s">
        <v>18120</v>
      </c>
      <c r="M3831" s="117" t="s">
        <v>21948</v>
      </c>
      <c r="N3831" s="36" t="str">
        <f t="shared" si="356"/>
        <v>▶</v>
      </c>
      <c r="O3831" s="37" t="s">
        <v>17943</v>
      </c>
      <c r="P3831" s="37">
        <v>68</v>
      </c>
      <c r="Q3831" s="37" t="s">
        <v>23</v>
      </c>
      <c r="R3831" s="9" t="str">
        <f>词典存放目录!$A$1&amp;O3831&amp;P3831&amp;Q3831</f>
        <v>F:\《自创文法查阅Excel》4.1备份\《B词汇·红宝书》\红宝书MP3分割\12 n3-し (68).mp3</v>
      </c>
      <c r="S3831" s="38"/>
      <c r="T3831" s="56"/>
      <c r="U3831" s="56"/>
      <c r="V3831" s="30" t="str">
        <f t="shared" si="359"/>
        <v/>
      </c>
      <c r="W3831" s="29"/>
      <c r="X3831" s="9" t="s">
        <v>212</v>
      </c>
    </row>
    <row r="3832" spans="1:24" s="57" customFormat="1" ht="24">
      <c r="A3832" s="31">
        <v>4041</v>
      </c>
      <c r="B3832" s="32">
        <f t="shared" ca="1" si="354"/>
        <v>0.49002429235794853</v>
      </c>
      <c r="C3832" s="132" t="s">
        <v>7164</v>
      </c>
      <c r="D3832" s="124" t="s">
        <v>7165</v>
      </c>
      <c r="E3832" s="21"/>
      <c r="F3832" s="22"/>
      <c r="G3832" s="22"/>
      <c r="H3832" s="22"/>
      <c r="I3832" s="23"/>
      <c r="J3832" s="35" t="str">
        <f t="shared" si="355"/>
        <v>➸</v>
      </c>
      <c r="K3832" s="117" t="str">
        <f>词典存放目录!$A$1&amp;L3832&amp;M3832</f>
        <v>F:\《自创文法查阅Excel》4.1备份\《B词汇·红宝书》\红宝书15版图片\4041-じひょう【辞表】.jpg</v>
      </c>
      <c r="L3832" s="9" t="s">
        <v>18120</v>
      </c>
      <c r="M3832" s="117" t="s">
        <v>21949</v>
      </c>
      <c r="N3832" s="36" t="str">
        <f t="shared" si="356"/>
        <v>▶</v>
      </c>
      <c r="O3832" s="37" t="s">
        <v>17943</v>
      </c>
      <c r="P3832" s="37">
        <v>69</v>
      </c>
      <c r="Q3832" s="37" t="s">
        <v>23</v>
      </c>
      <c r="R3832" s="9" t="str">
        <f>词典存放目录!$A$1&amp;O3832&amp;P3832&amp;Q3832</f>
        <v>F:\《自创文法查阅Excel》4.1备份\《B词汇·红宝书》\红宝书MP3分割\12 n3-し (69).mp3</v>
      </c>
      <c r="S3832" s="38"/>
      <c r="T3832" s="56"/>
      <c r="U3832" s="56"/>
      <c r="V3832" s="30" t="str">
        <f t="shared" si="359"/>
        <v/>
      </c>
      <c r="W3832" s="29"/>
      <c r="X3832" s="9" t="s">
        <v>212</v>
      </c>
    </row>
    <row r="3833" spans="1:24" s="57" customFormat="1" ht="24">
      <c r="A3833" s="31">
        <v>4042</v>
      </c>
      <c r="B3833" s="32">
        <f t="shared" ca="1" si="354"/>
        <v>0.93474795017986179</v>
      </c>
      <c r="C3833" s="132" t="s">
        <v>7166</v>
      </c>
      <c r="D3833" s="124" t="s">
        <v>7167</v>
      </c>
      <c r="E3833" s="21"/>
      <c r="F3833" s="22"/>
      <c r="G3833" s="22"/>
      <c r="H3833" s="22"/>
      <c r="I3833" s="23"/>
      <c r="J3833" s="35" t="str">
        <f t="shared" si="355"/>
        <v>➸</v>
      </c>
      <c r="K3833" s="117" t="str">
        <f>词典存放目录!$A$1&amp;L3833&amp;M3833</f>
        <v>F:\《自创文法查阅Excel》4.1备份\《B词汇·红宝书》\红宝书15版图片\4042-しぼう【死亡】.jpg</v>
      </c>
      <c r="L3833" s="9" t="s">
        <v>18120</v>
      </c>
      <c r="M3833" s="117" t="s">
        <v>21950</v>
      </c>
      <c r="N3833" s="36" t="str">
        <f t="shared" si="356"/>
        <v>▶</v>
      </c>
      <c r="O3833" s="37" t="s">
        <v>17943</v>
      </c>
      <c r="P3833" s="37">
        <v>70</v>
      </c>
      <c r="Q3833" s="37" t="s">
        <v>23</v>
      </c>
      <c r="R3833" s="9" t="str">
        <f>词典存放目录!$A$1&amp;O3833&amp;P3833&amp;Q3833</f>
        <v>F:\《自创文法查阅Excel》4.1备份\《B词汇·红宝书》\红宝书MP3分割\12 n3-し (70).mp3</v>
      </c>
      <c r="S3833" s="38"/>
      <c r="T3833" s="56"/>
      <c r="U3833" s="56"/>
      <c r="V3833" s="30" t="str">
        <f t="shared" si="359"/>
        <v/>
      </c>
      <c r="W3833" s="29"/>
      <c r="X3833" s="9" t="s">
        <v>212</v>
      </c>
    </row>
    <row r="3834" spans="1:24" s="57" customFormat="1" ht="24">
      <c r="A3834" s="31">
        <v>4043</v>
      </c>
      <c r="B3834" s="32">
        <f t="shared" ca="1" si="354"/>
        <v>0.80975800691424527</v>
      </c>
      <c r="C3834" s="132" t="s">
        <v>7168</v>
      </c>
      <c r="D3834" s="124" t="s">
        <v>7169</v>
      </c>
      <c r="E3834" s="21"/>
      <c r="F3834" s="22"/>
      <c r="G3834" s="22"/>
      <c r="H3834" s="22"/>
      <c r="I3834" s="23"/>
      <c r="J3834" s="35" t="str">
        <f t="shared" si="355"/>
        <v>➸</v>
      </c>
      <c r="K3834" s="117" t="str">
        <f>词典存放目录!$A$1&amp;L3834&amp;M3834</f>
        <v>F:\《自创文法查阅Excel》4.1备份\《B词汇·红宝书》\红宝书15版图片\4043-しぼる【絞る】.jpg</v>
      </c>
      <c r="L3834" s="9" t="s">
        <v>18120</v>
      </c>
      <c r="M3834" s="117" t="s">
        <v>21951</v>
      </c>
      <c r="N3834" s="36" t="str">
        <f t="shared" si="356"/>
        <v>▶</v>
      </c>
      <c r="O3834" s="37" t="s">
        <v>17943</v>
      </c>
      <c r="P3834" s="37">
        <v>71</v>
      </c>
      <c r="Q3834" s="37" t="s">
        <v>23</v>
      </c>
      <c r="R3834" s="9" t="str">
        <f>词典存放目录!$A$1&amp;O3834&amp;P3834&amp;Q3834</f>
        <v>F:\《自创文法查阅Excel》4.1备份\《B词汇·红宝书》\红宝书MP3分割\12 n3-し (71).mp3</v>
      </c>
      <c r="S3834" s="38"/>
      <c r="T3834" s="56"/>
      <c r="U3834" s="56"/>
      <c r="V3834" s="30" t="str">
        <f t="shared" si="359"/>
        <v/>
      </c>
      <c r="W3834" s="29"/>
      <c r="X3834" s="9" t="s">
        <v>212</v>
      </c>
    </row>
    <row r="3835" spans="1:24" s="57" customFormat="1" ht="24">
      <c r="A3835" s="31">
        <v>4044</v>
      </c>
      <c r="B3835" s="32">
        <f t="shared" ca="1" si="354"/>
        <v>0.45982833353144892</v>
      </c>
      <c r="C3835" s="132" t="s">
        <v>7170</v>
      </c>
      <c r="D3835" s="124" t="s">
        <v>7171</v>
      </c>
      <c r="E3835" s="21"/>
      <c r="F3835" s="22"/>
      <c r="G3835" s="22"/>
      <c r="H3835" s="22"/>
      <c r="I3835" s="23"/>
      <c r="J3835" s="35" t="str">
        <f t="shared" si="355"/>
        <v>➸</v>
      </c>
      <c r="K3835" s="117" t="str">
        <f>词典存放目录!$A$1&amp;L3835&amp;M3835</f>
        <v>F:\《自创文法查阅Excel》4.1备份\《B词汇·红宝书》\红宝书15版图片\4044-しまい【仕舞い·終い】.jpg</v>
      </c>
      <c r="L3835" s="9" t="s">
        <v>18120</v>
      </c>
      <c r="M3835" s="117" t="s">
        <v>21952</v>
      </c>
      <c r="N3835" s="36" t="str">
        <f t="shared" si="356"/>
        <v>▶</v>
      </c>
      <c r="O3835" s="37" t="s">
        <v>17943</v>
      </c>
      <c r="P3835" s="37">
        <v>72</v>
      </c>
      <c r="Q3835" s="37" t="s">
        <v>23</v>
      </c>
      <c r="R3835" s="9" t="str">
        <f>词典存放目录!$A$1&amp;O3835&amp;P3835&amp;Q3835</f>
        <v>F:\《自创文法查阅Excel》4.1备份\《B词汇·红宝书》\红宝书MP3分割\12 n3-し (72).mp3</v>
      </c>
      <c r="S3835" s="38"/>
      <c r="T3835" s="56"/>
      <c r="U3835" s="56"/>
      <c r="V3835" s="30" t="str">
        <f t="shared" si="359"/>
        <v/>
      </c>
      <c r="W3835" s="29"/>
      <c r="X3835" s="9" t="s">
        <v>212</v>
      </c>
    </row>
    <row r="3836" spans="1:24" s="57" customFormat="1" ht="24">
      <c r="A3836" s="31">
        <v>4045</v>
      </c>
      <c r="B3836" s="32">
        <f t="shared" ca="1" si="354"/>
        <v>0.12349938759329526</v>
      </c>
      <c r="C3836" s="132" t="s">
        <v>7170</v>
      </c>
      <c r="D3836" s="124" t="s">
        <v>7172</v>
      </c>
      <c r="E3836" s="21"/>
      <c r="F3836" s="22"/>
      <c r="G3836" s="22"/>
      <c r="H3836" s="22"/>
      <c r="I3836" s="23"/>
      <c r="J3836" s="35" t="str">
        <f t="shared" si="355"/>
        <v>➸</v>
      </c>
      <c r="K3836" s="117" t="str">
        <f>词典存放目录!$A$1&amp;L3836&amp;M3836</f>
        <v>F:\《自创文法查阅Excel》4.1备份\《B词汇·红宝书》\红宝书15版图片\4045-しまい【姉妹】.jpg</v>
      </c>
      <c r="L3836" s="9" t="s">
        <v>18120</v>
      </c>
      <c r="M3836" s="117" t="s">
        <v>21953</v>
      </c>
      <c r="N3836" s="36" t="str">
        <f t="shared" si="356"/>
        <v>▶</v>
      </c>
      <c r="O3836" s="37" t="s">
        <v>17943</v>
      </c>
      <c r="P3836" s="37">
        <v>73</v>
      </c>
      <c r="Q3836" s="37" t="s">
        <v>23</v>
      </c>
      <c r="R3836" s="9" t="str">
        <f>词典存放目录!$A$1&amp;O3836&amp;P3836&amp;Q3836</f>
        <v>F:\《自创文法查阅Excel》4.1备份\《B词汇·红宝书》\红宝书MP3分割\12 n3-し (73).mp3</v>
      </c>
      <c r="S3836" s="38"/>
      <c r="T3836" s="56"/>
      <c r="U3836" s="56"/>
      <c r="V3836" s="30" t="str">
        <f t="shared" si="359"/>
        <v/>
      </c>
      <c r="W3836" s="29"/>
      <c r="X3836" s="9" t="s">
        <v>212</v>
      </c>
    </row>
    <row r="3837" spans="1:24" s="57" customFormat="1" ht="24">
      <c r="A3837" s="31">
        <v>4047</v>
      </c>
      <c r="B3837" s="32">
        <f t="shared" ca="1" si="354"/>
        <v>0.11932832145232219</v>
      </c>
      <c r="C3837" s="132" t="s">
        <v>7173</v>
      </c>
      <c r="D3837" s="124" t="s">
        <v>7174</v>
      </c>
      <c r="E3837" s="21"/>
      <c r="F3837" s="22"/>
      <c r="G3837" s="22"/>
      <c r="H3837" s="22"/>
      <c r="I3837" s="23"/>
      <c r="J3837" s="35" t="str">
        <f t="shared" si="355"/>
        <v>➸</v>
      </c>
      <c r="K3837" s="117" t="str">
        <f>词典存放目录!$A$1&amp;L3837&amp;M3837</f>
        <v>F:\《自创文法查阅Excel》4.1备份\《B词汇·红宝书》\红宝书15版图片\4047-じまん【自慢】.jpg</v>
      </c>
      <c r="L3837" s="9" t="s">
        <v>18120</v>
      </c>
      <c r="M3837" s="117" t="s">
        <v>21954</v>
      </c>
      <c r="N3837" s="36" t="str">
        <f t="shared" si="356"/>
        <v>▶</v>
      </c>
      <c r="O3837" s="37" t="s">
        <v>17943</v>
      </c>
      <c r="P3837" s="37">
        <v>75</v>
      </c>
      <c r="Q3837" s="37" t="s">
        <v>23</v>
      </c>
      <c r="R3837" s="9" t="str">
        <f>词典存放目录!$A$1&amp;O3837&amp;P3837&amp;Q3837</f>
        <v>F:\《自创文法查阅Excel》4.1备份\《B词汇·红宝书》\红宝书MP3分割\12 n3-し (75).mp3</v>
      </c>
      <c r="S3837" s="38"/>
      <c r="T3837" s="56"/>
      <c r="U3837" s="56"/>
      <c r="V3837" s="30" t="str">
        <f t="shared" si="359"/>
        <v/>
      </c>
      <c r="W3837" s="29"/>
      <c r="X3837" s="9" t="s">
        <v>212</v>
      </c>
    </row>
    <row r="3838" spans="1:24" s="57" customFormat="1" ht="24">
      <c r="A3838" s="31">
        <v>4048</v>
      </c>
      <c r="B3838" s="32">
        <f t="shared" ref="B3838:B3901" ca="1" si="360">RAND()</f>
        <v>0.54401489219800525</v>
      </c>
      <c r="C3838" s="132" t="s">
        <v>7175</v>
      </c>
      <c r="D3838" s="124" t="s">
        <v>7176</v>
      </c>
      <c r="E3838" s="21"/>
      <c r="F3838" s="22"/>
      <c r="G3838" s="22"/>
      <c r="H3838" s="22"/>
      <c r="I3838" s="23"/>
      <c r="J3838" s="35" t="str">
        <f t="shared" ref="J3838:J3901" si="361">HYPERLINK(K3838,"➸")</f>
        <v>➸</v>
      </c>
      <c r="K3838" s="117" t="str">
        <f>词典存放目录!$A$1&amp;L3838&amp;M3838</f>
        <v>F:\《自创文法查阅Excel》4.1备份\《B词汇·红宝书》\红宝书15版图片\4048-しみ【染み】.jpg</v>
      </c>
      <c r="L3838" s="9" t="s">
        <v>18120</v>
      </c>
      <c r="M3838" s="117" t="s">
        <v>21955</v>
      </c>
      <c r="N3838" s="36" t="str">
        <f t="shared" ref="N3838:N3901" si="362">HYPERLINK(R3838,"▶")</f>
        <v>▶</v>
      </c>
      <c r="O3838" s="37" t="s">
        <v>17943</v>
      </c>
      <c r="P3838" s="37">
        <v>76</v>
      </c>
      <c r="Q3838" s="37" t="s">
        <v>23</v>
      </c>
      <c r="R3838" s="9" t="str">
        <f>词典存放目录!$A$1&amp;O3838&amp;P3838&amp;Q3838</f>
        <v>F:\《自创文法查阅Excel》4.1备份\《B词汇·红宝书》\红宝书MP3分割\12 n3-し (76).mp3</v>
      </c>
      <c r="S3838" s="38"/>
      <c r="T3838" s="56"/>
      <c r="U3838" s="56"/>
      <c r="V3838" s="30"/>
      <c r="W3838" s="29"/>
      <c r="X3838" s="9" t="s">
        <v>212</v>
      </c>
    </row>
    <row r="3839" spans="1:24" s="57" customFormat="1" ht="24">
      <c r="A3839" s="31">
        <v>4049</v>
      </c>
      <c r="B3839" s="32">
        <f t="shared" ca="1" si="360"/>
        <v>0.22278006123663052</v>
      </c>
      <c r="C3839" s="132" t="s">
        <v>7177</v>
      </c>
      <c r="D3839" s="124" t="s">
        <v>7178</v>
      </c>
      <c r="E3839" s="21"/>
      <c r="F3839" s="22"/>
      <c r="G3839" s="22"/>
      <c r="H3839" s="22"/>
      <c r="I3839" s="23"/>
      <c r="J3839" s="35" t="str">
        <f t="shared" si="361"/>
        <v>➸</v>
      </c>
      <c r="K3839" s="117" t="str">
        <f>词典存放目录!$A$1&amp;L3839&amp;M3839</f>
        <v>F:\《自创文法查阅Excel》4.1备份\《B词汇·红宝书》\红宝书15版图片\4049-じみ【地味】.jpg</v>
      </c>
      <c r="L3839" s="9" t="s">
        <v>18120</v>
      </c>
      <c r="M3839" s="117" t="s">
        <v>21956</v>
      </c>
      <c r="N3839" s="36" t="str">
        <f t="shared" si="362"/>
        <v>▶</v>
      </c>
      <c r="O3839" s="37" t="s">
        <v>17943</v>
      </c>
      <c r="P3839" s="37">
        <v>77</v>
      </c>
      <c r="Q3839" s="37" t="s">
        <v>23</v>
      </c>
      <c r="R3839" s="9" t="str">
        <f>词典存放目录!$A$1&amp;O3839&amp;P3839&amp;Q3839</f>
        <v>F:\《自创文法查阅Excel》4.1备份\《B词汇·红宝书》\红宝书MP3分割\12 n3-し (77).mp3</v>
      </c>
      <c r="S3839" s="38"/>
      <c r="T3839" s="56"/>
      <c r="U3839" s="56"/>
      <c r="V3839" s="30" t="str">
        <f>IF(COUNTA(S3839:U3839)=0,"",COUNTIF(S3839:U3839,"0")/COUNTA(S3839:U3839))</f>
        <v/>
      </c>
      <c r="W3839" s="29"/>
      <c r="X3839" s="9" t="s">
        <v>212</v>
      </c>
    </row>
    <row r="3840" spans="1:24" s="57" customFormat="1" ht="24">
      <c r="A3840" s="31">
        <v>4051</v>
      </c>
      <c r="B3840" s="32">
        <f t="shared" ca="1" si="360"/>
        <v>0.56682667490177208</v>
      </c>
      <c r="C3840" s="132" t="s">
        <v>7179</v>
      </c>
      <c r="D3840" s="124" t="s">
        <v>7180</v>
      </c>
      <c r="E3840" s="21"/>
      <c r="F3840" s="22"/>
      <c r="G3840" s="22"/>
      <c r="H3840" s="22"/>
      <c r="I3840" s="23"/>
      <c r="J3840" s="35" t="str">
        <f t="shared" si="361"/>
        <v>➸</v>
      </c>
      <c r="K3840" s="117" t="str">
        <f>词典存放目录!$A$1&amp;L3840&amp;M3840</f>
        <v>F:\《自创文法查阅Excel》4.1备份\《B词汇·红宝书》\红宝书15版图片\4051-じむ【事務】.jpg</v>
      </c>
      <c r="L3840" s="9" t="s">
        <v>18120</v>
      </c>
      <c r="M3840" s="117" t="s">
        <v>21957</v>
      </c>
      <c r="N3840" s="36" t="str">
        <f t="shared" si="362"/>
        <v>▶</v>
      </c>
      <c r="O3840" s="37" t="s">
        <v>17943</v>
      </c>
      <c r="P3840" s="37">
        <v>79</v>
      </c>
      <c r="Q3840" s="37" t="s">
        <v>23</v>
      </c>
      <c r="R3840" s="9" t="str">
        <f>词典存放目录!$A$1&amp;O3840&amp;P3840&amp;Q3840</f>
        <v>F:\《自创文法查阅Excel》4.1备份\《B词汇·红宝书》\红宝书MP3分割\12 n3-し (79).mp3</v>
      </c>
      <c r="S3840" s="38"/>
      <c r="T3840" s="56"/>
      <c r="U3840" s="56"/>
      <c r="V3840" s="30" t="str">
        <f>IF(COUNTA(S3840:U3840)=0,"",COUNTIF(S3840:U3840,"0")/COUNTA(S3840:U3840))</f>
        <v/>
      </c>
      <c r="W3840" s="29"/>
      <c r="X3840" s="9" t="s">
        <v>212</v>
      </c>
    </row>
    <row r="3841" spans="1:24" s="57" customFormat="1" ht="24">
      <c r="A3841" s="31">
        <v>4052</v>
      </c>
      <c r="B3841" s="32">
        <f t="shared" ca="1" si="360"/>
        <v>0.9149732152084602</v>
      </c>
      <c r="C3841" s="132" t="s">
        <v>7181</v>
      </c>
      <c r="D3841" s="124" t="s">
        <v>7182</v>
      </c>
      <c r="E3841" s="21"/>
      <c r="F3841" s="22"/>
      <c r="G3841" s="22"/>
      <c r="H3841" s="22"/>
      <c r="I3841" s="23"/>
      <c r="J3841" s="35" t="str">
        <f t="shared" si="361"/>
        <v>➸</v>
      </c>
      <c r="K3841" s="117" t="str">
        <f>词典存放目录!$A$1&amp;L3841&amp;M3841</f>
        <v>F:\《自创文法查阅Excel》4.1备份\《B词汇·红宝书》\红宝书15版图片\4052-しめい【氏名】.jpg</v>
      </c>
      <c r="L3841" s="9" t="s">
        <v>18120</v>
      </c>
      <c r="M3841" s="117" t="s">
        <v>21958</v>
      </c>
      <c r="N3841" s="36" t="str">
        <f t="shared" si="362"/>
        <v>▶</v>
      </c>
      <c r="O3841" s="37" t="s">
        <v>17943</v>
      </c>
      <c r="P3841" s="37">
        <v>80</v>
      </c>
      <c r="Q3841" s="37" t="s">
        <v>23</v>
      </c>
      <c r="R3841" s="9" t="str">
        <f>词典存放目录!$A$1&amp;O3841&amp;P3841&amp;Q3841</f>
        <v>F:\《自创文法查阅Excel》4.1备份\《B词汇·红宝书》\红宝书MP3分割\12 n3-し (80).mp3</v>
      </c>
      <c r="S3841" s="38"/>
      <c r="T3841" s="56"/>
      <c r="U3841" s="56"/>
      <c r="V3841" s="30" t="str">
        <f>IF(COUNTA(S3841:U3841)=0,"",COUNTIF(S3841:U3841,"0")/COUNTA(S3841:U3841))</f>
        <v/>
      </c>
      <c r="W3841" s="29"/>
      <c r="X3841" s="9" t="s">
        <v>212</v>
      </c>
    </row>
    <row r="3842" spans="1:24" s="57" customFormat="1" ht="24">
      <c r="A3842" s="31">
        <v>4053</v>
      </c>
      <c r="B3842" s="32">
        <f t="shared" ca="1" si="360"/>
        <v>0.18738890844137623</v>
      </c>
      <c r="C3842" s="132" t="s">
        <v>7181</v>
      </c>
      <c r="D3842" s="124" t="s">
        <v>7183</v>
      </c>
      <c r="E3842" s="21"/>
      <c r="F3842" s="22"/>
      <c r="G3842" s="22"/>
      <c r="H3842" s="22"/>
      <c r="I3842" s="23"/>
      <c r="J3842" s="35" t="str">
        <f t="shared" si="361"/>
        <v>➸</v>
      </c>
      <c r="K3842" s="117" t="str">
        <f>词典存放目录!$A$1&amp;L3842&amp;M3842</f>
        <v>F:\《自创文法查阅Excel》4.1备份\《B词汇·红宝书》\红宝书15版图片\4053-しめい【指名】.jpg</v>
      </c>
      <c r="L3842" s="9" t="s">
        <v>18120</v>
      </c>
      <c r="M3842" s="117" t="s">
        <v>21959</v>
      </c>
      <c r="N3842" s="36" t="str">
        <f t="shared" si="362"/>
        <v>▶</v>
      </c>
      <c r="O3842" s="37" t="s">
        <v>17943</v>
      </c>
      <c r="P3842" s="37">
        <v>81</v>
      </c>
      <c r="Q3842" s="37" t="s">
        <v>23</v>
      </c>
      <c r="R3842" s="9" t="str">
        <f>词典存放目录!$A$1&amp;O3842&amp;P3842&amp;Q3842</f>
        <v>F:\《自创文法查阅Excel》4.1备份\《B词汇·红宝书》\红宝书MP3分割\12 n3-し (81).mp3</v>
      </c>
      <c r="S3842" s="38"/>
      <c r="T3842" s="56"/>
      <c r="U3842" s="56"/>
      <c r="V3842" s="30"/>
      <c r="W3842" s="29"/>
      <c r="X3842" s="9" t="s">
        <v>212</v>
      </c>
    </row>
    <row r="3843" spans="1:24" s="57" customFormat="1" ht="24">
      <c r="A3843" s="31">
        <v>4054</v>
      </c>
      <c r="B3843" s="32">
        <f t="shared" ca="1" si="360"/>
        <v>0.6152520082606372</v>
      </c>
      <c r="C3843" s="132" t="s">
        <v>7184</v>
      </c>
      <c r="D3843" s="124" t="s">
        <v>7185</v>
      </c>
      <c r="E3843" s="21"/>
      <c r="F3843" s="22"/>
      <c r="G3843" s="22"/>
      <c r="H3843" s="22"/>
      <c r="I3843" s="23"/>
      <c r="J3843" s="35" t="str">
        <f t="shared" si="361"/>
        <v>➸</v>
      </c>
      <c r="K3843" s="117" t="str">
        <f>词典存放目录!$A$1&amp;L3843&amp;M3843</f>
        <v>F:\《自创文法查阅Excel》4.1备份\《B词汇·红宝书》\红宝书15版图片\4054-しめきり【締め切り】.jpg</v>
      </c>
      <c r="L3843" s="9" t="s">
        <v>18120</v>
      </c>
      <c r="M3843" s="117" t="s">
        <v>21960</v>
      </c>
      <c r="N3843" s="36" t="str">
        <f t="shared" si="362"/>
        <v>▶</v>
      </c>
      <c r="O3843" s="37" t="s">
        <v>17943</v>
      </c>
      <c r="P3843" s="37">
        <v>82</v>
      </c>
      <c r="Q3843" s="37" t="s">
        <v>23</v>
      </c>
      <c r="R3843" s="9" t="str">
        <f>词典存放目录!$A$1&amp;O3843&amp;P3843&amp;Q3843</f>
        <v>F:\《自创文法查阅Excel》4.1备份\《B词汇·红宝书》\红宝书MP3分割\12 n3-し (82).mp3</v>
      </c>
      <c r="S3843" s="38"/>
      <c r="T3843" s="56"/>
      <c r="U3843" s="56"/>
      <c r="V3843" s="30" t="str">
        <f t="shared" ref="V3843:V3854" si="363">IF(COUNTA(S3843:U3843)=0,"",COUNTIF(S3843:U3843,"0")/COUNTA(S3843:U3843))</f>
        <v/>
      </c>
      <c r="W3843" s="29"/>
      <c r="X3843" s="9" t="s">
        <v>212</v>
      </c>
    </row>
    <row r="3844" spans="1:24" s="57" customFormat="1" ht="24">
      <c r="A3844" s="31">
        <v>4055</v>
      </c>
      <c r="B3844" s="32">
        <f t="shared" ca="1" si="360"/>
        <v>0.93487504714676628</v>
      </c>
      <c r="C3844" s="132" t="s">
        <v>7186</v>
      </c>
      <c r="D3844" s="124" t="s">
        <v>7187</v>
      </c>
      <c r="E3844" s="21"/>
      <c r="F3844" s="22"/>
      <c r="G3844" s="22"/>
      <c r="H3844" s="22"/>
      <c r="I3844" s="23"/>
      <c r="J3844" s="35" t="str">
        <f t="shared" si="361"/>
        <v>➸</v>
      </c>
      <c r="K3844" s="117" t="str">
        <f>词典存放目录!$A$1&amp;L3844&amp;M3844</f>
        <v>F:\《自创文法查阅Excel》4.1备份\《B词汇·红宝书》\红宝书15版图片\4055-しめきる【締め切る】.jpg</v>
      </c>
      <c r="L3844" s="9" t="s">
        <v>18120</v>
      </c>
      <c r="M3844" s="117" t="s">
        <v>21961</v>
      </c>
      <c r="N3844" s="36" t="str">
        <f t="shared" si="362"/>
        <v>▶</v>
      </c>
      <c r="O3844" s="37" t="s">
        <v>17943</v>
      </c>
      <c r="P3844" s="37">
        <v>83</v>
      </c>
      <c r="Q3844" s="37" t="s">
        <v>23</v>
      </c>
      <c r="R3844" s="9" t="str">
        <f>词典存放目录!$A$1&amp;O3844&amp;P3844&amp;Q3844</f>
        <v>F:\《自创文法查阅Excel》4.1备份\《B词汇·红宝书》\红宝书MP3分割\12 n3-し (83).mp3</v>
      </c>
      <c r="S3844" s="38"/>
      <c r="T3844" s="56"/>
      <c r="U3844" s="56"/>
      <c r="V3844" s="30" t="str">
        <f t="shared" si="363"/>
        <v/>
      </c>
      <c r="W3844" s="29"/>
      <c r="X3844" s="9" t="s">
        <v>212</v>
      </c>
    </row>
    <row r="3845" spans="1:24" s="57" customFormat="1" ht="24">
      <c r="A3845" s="31">
        <v>4056</v>
      </c>
      <c r="B3845" s="32">
        <f t="shared" ca="1" si="360"/>
        <v>0.8805567429800415</v>
      </c>
      <c r="C3845" s="132" t="s">
        <v>7188</v>
      </c>
      <c r="D3845" s="124" t="s">
        <v>7189</v>
      </c>
      <c r="E3845" s="21"/>
      <c r="F3845" s="22"/>
      <c r="G3845" s="22"/>
      <c r="H3845" s="22"/>
      <c r="I3845" s="23"/>
      <c r="J3845" s="35" t="str">
        <f t="shared" si="361"/>
        <v>➸</v>
      </c>
      <c r="K3845" s="117" t="str">
        <f>词典存放目录!$A$1&amp;L3845&amp;M3845</f>
        <v>F:\《自创文法查阅Excel》4.1备份\《B词汇·红宝书》\红宝书15版图片\4056-しめす【示す】.jpg</v>
      </c>
      <c r="L3845" s="9" t="s">
        <v>18120</v>
      </c>
      <c r="M3845" s="117" t="s">
        <v>21962</v>
      </c>
      <c r="N3845" s="36" t="str">
        <f t="shared" si="362"/>
        <v>▶</v>
      </c>
      <c r="O3845" s="37" t="s">
        <v>17943</v>
      </c>
      <c r="P3845" s="37">
        <v>84</v>
      </c>
      <c r="Q3845" s="37" t="s">
        <v>23</v>
      </c>
      <c r="R3845" s="9" t="str">
        <f>词典存放目录!$A$1&amp;O3845&amp;P3845&amp;Q3845</f>
        <v>F:\《自创文法查阅Excel》4.1备份\《B词汇·红宝书》\红宝书MP3分割\12 n3-し (84).mp3</v>
      </c>
      <c r="S3845" s="38"/>
      <c r="T3845" s="56"/>
      <c r="U3845" s="56"/>
      <c r="V3845" s="30" t="str">
        <f t="shared" si="363"/>
        <v/>
      </c>
      <c r="W3845" s="29"/>
      <c r="X3845" s="9" t="s">
        <v>212</v>
      </c>
    </row>
    <row r="3846" spans="1:24" s="57" customFormat="1" ht="24">
      <c r="A3846" s="31">
        <v>4057</v>
      </c>
      <c r="B3846" s="32">
        <f t="shared" ca="1" si="360"/>
        <v>3.7291341189482186E-2</v>
      </c>
      <c r="C3846" s="132" t="s">
        <v>7190</v>
      </c>
      <c r="D3846" s="124" t="s">
        <v>7191</v>
      </c>
      <c r="E3846" s="21"/>
      <c r="F3846" s="22"/>
      <c r="G3846" s="22"/>
      <c r="H3846" s="22"/>
      <c r="I3846" s="23"/>
      <c r="J3846" s="35" t="str">
        <f t="shared" si="361"/>
        <v>➸</v>
      </c>
      <c r="K3846" s="117" t="str">
        <f>词典存放目录!$A$1&amp;L3846&amp;M3846</f>
        <v>F:\《自创文法查阅Excel》4.1备份\《B词汇·红宝书》\红宝书15版图片\4057-しも【霜】.jpg</v>
      </c>
      <c r="L3846" s="9" t="s">
        <v>18120</v>
      </c>
      <c r="M3846" s="117" t="s">
        <v>21963</v>
      </c>
      <c r="N3846" s="36" t="str">
        <f t="shared" si="362"/>
        <v>▶</v>
      </c>
      <c r="O3846" s="37" t="s">
        <v>17943</v>
      </c>
      <c r="P3846" s="37">
        <v>85</v>
      </c>
      <c r="Q3846" s="37" t="s">
        <v>23</v>
      </c>
      <c r="R3846" s="9" t="str">
        <f>词典存放目录!$A$1&amp;O3846&amp;P3846&amp;Q3846</f>
        <v>F:\《自创文法查阅Excel》4.1备份\《B词汇·红宝书》\红宝书MP3分割\12 n3-し (85).mp3</v>
      </c>
      <c r="S3846" s="38"/>
      <c r="T3846" s="56"/>
      <c r="U3846" s="56"/>
      <c r="V3846" s="30" t="str">
        <f t="shared" si="363"/>
        <v/>
      </c>
      <c r="W3846" s="29"/>
      <c r="X3846" s="9" t="s">
        <v>212</v>
      </c>
    </row>
    <row r="3847" spans="1:24" s="57" customFormat="1" ht="24">
      <c r="A3847" s="31">
        <v>4058</v>
      </c>
      <c r="B3847" s="32">
        <f t="shared" ca="1" si="360"/>
        <v>0.18603265481247411</v>
      </c>
      <c r="C3847" s="132" t="s">
        <v>7192</v>
      </c>
      <c r="D3847" s="124" t="s">
        <v>7193</v>
      </c>
      <c r="E3847" s="21"/>
      <c r="F3847" s="22"/>
      <c r="G3847" s="22"/>
      <c r="H3847" s="22"/>
      <c r="I3847" s="23"/>
      <c r="J3847" s="35" t="str">
        <f t="shared" si="361"/>
        <v>➸</v>
      </c>
      <c r="K3847" s="117" t="str">
        <f>词典存放目录!$A$1&amp;L3847&amp;M3847</f>
        <v>F:\《自创文法查阅Excel》4.1备份\《B词汇·红宝书》\红宝书15版图片\4058-～しゃ【～者】.jpg</v>
      </c>
      <c r="L3847" s="9" t="s">
        <v>18120</v>
      </c>
      <c r="M3847" s="117" t="s">
        <v>21964</v>
      </c>
      <c r="N3847" s="36" t="str">
        <f t="shared" si="362"/>
        <v>▶</v>
      </c>
      <c r="O3847" s="37" t="s">
        <v>17943</v>
      </c>
      <c r="P3847" s="37">
        <v>86</v>
      </c>
      <c r="Q3847" s="37" t="s">
        <v>23</v>
      </c>
      <c r="R3847" s="9" t="str">
        <f>词典存放目录!$A$1&amp;O3847&amp;P3847&amp;Q3847</f>
        <v>F:\《自创文法查阅Excel》4.1备份\《B词汇·红宝书》\红宝书MP3分割\12 n3-し (86).mp3</v>
      </c>
      <c r="S3847" s="38"/>
      <c r="T3847" s="56"/>
      <c r="U3847" s="56"/>
      <c r="V3847" s="30" t="str">
        <f t="shared" si="363"/>
        <v/>
      </c>
      <c r="W3847" s="29"/>
      <c r="X3847" s="9" t="s">
        <v>212</v>
      </c>
    </row>
    <row r="3848" spans="1:24" s="57" customFormat="1" ht="24">
      <c r="A3848" s="31">
        <v>4059</v>
      </c>
      <c r="B3848" s="32">
        <f t="shared" ca="1" si="360"/>
        <v>0.15896879198155422</v>
      </c>
      <c r="C3848" s="132" t="s">
        <v>7194</v>
      </c>
      <c r="D3848" s="124" t="s">
        <v>27741</v>
      </c>
      <c r="E3848" s="21"/>
      <c r="F3848" s="22"/>
      <c r="G3848" s="22"/>
      <c r="H3848" s="22"/>
      <c r="I3848" s="23"/>
      <c r="J3848" s="35" t="str">
        <f t="shared" si="361"/>
        <v>➸</v>
      </c>
      <c r="K3848" s="117" t="str">
        <f>词典存放目录!$A$1&amp;L3848&amp;M3848</f>
        <v>F:\《自创文法查阅Excel》4.1备份\《B词汇·红宝书》\红宝书15版图片\4059-しや【しや】.jpg</v>
      </c>
      <c r="L3848" s="9" t="s">
        <v>18120</v>
      </c>
      <c r="M3848" s="117" t="s">
        <v>21965</v>
      </c>
      <c r="N3848" s="36" t="str">
        <f t="shared" si="362"/>
        <v>▶</v>
      </c>
      <c r="O3848" s="37" t="s">
        <v>17943</v>
      </c>
      <c r="P3848" s="37">
        <v>87</v>
      </c>
      <c r="Q3848" s="37" t="s">
        <v>23</v>
      </c>
      <c r="R3848" s="9" t="str">
        <f>词典存放目录!$A$1&amp;O3848&amp;P3848&amp;Q3848</f>
        <v>F:\《自创文法查阅Excel》4.1备份\《B词汇·红宝书》\红宝书MP3分割\12 n3-し (87).mp3</v>
      </c>
      <c r="S3848" s="38"/>
      <c r="T3848" s="56"/>
      <c r="U3848" s="56"/>
      <c r="V3848" s="30" t="str">
        <f t="shared" si="363"/>
        <v/>
      </c>
      <c r="W3848" s="29"/>
      <c r="X3848" s="9" t="s">
        <v>212</v>
      </c>
    </row>
    <row r="3849" spans="1:24" s="57" customFormat="1" ht="24">
      <c r="A3849" s="31">
        <v>4061</v>
      </c>
      <c r="B3849" s="32">
        <f t="shared" ca="1" si="360"/>
        <v>0.44443252158035595</v>
      </c>
      <c r="C3849" s="132" t="s">
        <v>7195</v>
      </c>
      <c r="D3849" s="124"/>
      <c r="E3849" s="21"/>
      <c r="F3849" s="22"/>
      <c r="G3849" s="22"/>
      <c r="H3849" s="22"/>
      <c r="I3849" s="23"/>
      <c r="J3849" s="35" t="str">
        <f t="shared" si="361"/>
        <v>➸</v>
      </c>
      <c r="K3849" s="117" t="str">
        <f>词典存放目录!$A$1&amp;L3849&amp;M3849</f>
        <v>F:\《自创文法查阅Excel》4.1备份\《B词汇·红宝书》\红宝书15版图片\4061-しゃがむ.jpg</v>
      </c>
      <c r="L3849" s="9" t="s">
        <v>18120</v>
      </c>
      <c r="M3849" s="117" t="s">
        <v>21966</v>
      </c>
      <c r="N3849" s="36" t="str">
        <f t="shared" si="362"/>
        <v>▶</v>
      </c>
      <c r="O3849" s="37" t="s">
        <v>17943</v>
      </c>
      <c r="P3849" s="37">
        <v>89</v>
      </c>
      <c r="Q3849" s="37" t="s">
        <v>23</v>
      </c>
      <c r="R3849" s="9" t="str">
        <f>词典存放目录!$A$1&amp;O3849&amp;P3849&amp;Q3849</f>
        <v>F:\《自创文法查阅Excel》4.1备份\《B词汇·红宝书》\红宝书MP3分割\12 n3-し (89).mp3</v>
      </c>
      <c r="S3849" s="38"/>
      <c r="T3849" s="56"/>
      <c r="U3849" s="56"/>
      <c r="V3849" s="30" t="str">
        <f t="shared" si="363"/>
        <v/>
      </c>
      <c r="W3849" s="29"/>
      <c r="X3849" s="9" t="s">
        <v>212</v>
      </c>
    </row>
    <row r="3850" spans="1:24" s="57" customFormat="1" ht="24">
      <c r="A3850" s="31">
        <v>4063</v>
      </c>
      <c r="B3850" s="32">
        <f t="shared" ca="1" si="360"/>
        <v>0.30089030474500855</v>
      </c>
      <c r="C3850" s="132" t="s">
        <v>7196</v>
      </c>
      <c r="D3850" s="124" t="s">
        <v>7197</v>
      </c>
      <c r="E3850" s="21"/>
      <c r="F3850" s="22"/>
      <c r="G3850" s="22"/>
      <c r="H3850" s="22"/>
      <c r="I3850" s="23"/>
      <c r="J3850" s="35" t="str">
        <f t="shared" si="361"/>
        <v>➸</v>
      </c>
      <c r="K3850" s="117" t="str">
        <f>词典存放目录!$A$1&amp;L3850&amp;M3850</f>
        <v>F:\《自创文法查阅Excel》4.1备份\《B词汇·红宝书》\红宝书15版图片\4063-じゃぐち【蛇口】.jpg</v>
      </c>
      <c r="L3850" s="9" t="s">
        <v>18120</v>
      </c>
      <c r="M3850" s="117" t="s">
        <v>21967</v>
      </c>
      <c r="N3850" s="36" t="str">
        <f t="shared" si="362"/>
        <v>▶</v>
      </c>
      <c r="O3850" s="37" t="s">
        <v>17943</v>
      </c>
      <c r="P3850" s="37">
        <v>91</v>
      </c>
      <c r="Q3850" s="37" t="s">
        <v>23</v>
      </c>
      <c r="R3850" s="9" t="str">
        <f>词典存放目录!$A$1&amp;O3850&amp;P3850&amp;Q3850</f>
        <v>F:\《自创文法查阅Excel》4.1备份\《B词汇·红宝书》\红宝书MP3分割\12 n3-し (91).mp3</v>
      </c>
      <c r="S3850" s="38"/>
      <c r="T3850" s="56"/>
      <c r="U3850" s="56"/>
      <c r="V3850" s="30" t="str">
        <f t="shared" si="363"/>
        <v/>
      </c>
      <c r="W3850" s="29"/>
      <c r="X3850" s="9" t="s">
        <v>212</v>
      </c>
    </row>
    <row r="3851" spans="1:24" s="57" customFormat="1" ht="24">
      <c r="A3851" s="31">
        <v>4064</v>
      </c>
      <c r="B3851" s="32">
        <f t="shared" ca="1" si="360"/>
        <v>0.76034639317744623</v>
      </c>
      <c r="C3851" s="132" t="s">
        <v>7198</v>
      </c>
      <c r="D3851" s="124" t="s">
        <v>7199</v>
      </c>
      <c r="E3851" s="21"/>
      <c r="F3851" s="22"/>
      <c r="G3851" s="22"/>
      <c r="H3851" s="22"/>
      <c r="I3851" s="23"/>
      <c r="J3851" s="35" t="str">
        <f t="shared" si="361"/>
        <v>➸</v>
      </c>
      <c r="K3851" s="117" t="str">
        <f>词典存放目录!$A$1&amp;L3851&amp;M3851</f>
        <v>F:\《自创文法查阅Excel》4.1备份\《B词汇·红宝书》\红宝书15版图片\4064-しゃこ【車庫】.jpg</v>
      </c>
      <c r="L3851" s="9" t="s">
        <v>18120</v>
      </c>
      <c r="M3851" s="117" t="s">
        <v>21968</v>
      </c>
      <c r="N3851" s="36" t="str">
        <f t="shared" si="362"/>
        <v>▶</v>
      </c>
      <c r="O3851" s="37" t="s">
        <v>17943</v>
      </c>
      <c r="P3851" s="37">
        <v>92</v>
      </c>
      <c r="Q3851" s="37" t="s">
        <v>23</v>
      </c>
      <c r="R3851" s="9" t="str">
        <f>词典存放目录!$A$1&amp;O3851&amp;P3851&amp;Q3851</f>
        <v>F:\《自创文法查阅Excel》4.1备份\《B词汇·红宝书》\红宝书MP3分割\12 n3-し (92).mp3</v>
      </c>
      <c r="S3851" s="38"/>
      <c r="T3851" s="56"/>
      <c r="U3851" s="56"/>
      <c r="V3851" s="30" t="str">
        <f t="shared" si="363"/>
        <v/>
      </c>
      <c r="W3851" s="29"/>
      <c r="X3851" s="9" t="s">
        <v>212</v>
      </c>
    </row>
    <row r="3852" spans="1:24" s="57" customFormat="1" ht="24">
      <c r="A3852" s="31">
        <v>4065</v>
      </c>
      <c r="B3852" s="32">
        <f t="shared" ca="1" si="360"/>
        <v>0.12618688242044052</v>
      </c>
      <c r="C3852" s="132" t="s">
        <v>7200</v>
      </c>
      <c r="D3852" s="124" t="s">
        <v>7201</v>
      </c>
      <c r="E3852" s="21"/>
      <c r="F3852" s="22"/>
      <c r="G3852" s="22"/>
      <c r="H3852" s="22"/>
      <c r="I3852" s="23"/>
      <c r="J3852" s="35" t="str">
        <f t="shared" si="361"/>
        <v>➸</v>
      </c>
      <c r="K3852" s="117" t="str">
        <f>词典存放目录!$A$1&amp;L3852&amp;M3852</f>
        <v>F:\《自创文法查阅Excel》4.1备份\《B词汇·红宝书》\红宝书15版图片\4065-しゃしょう【車掌】.jpg</v>
      </c>
      <c r="L3852" s="9" t="s">
        <v>18120</v>
      </c>
      <c r="M3852" s="117" t="s">
        <v>21969</v>
      </c>
      <c r="N3852" s="36" t="str">
        <f t="shared" si="362"/>
        <v>▶</v>
      </c>
      <c r="O3852" s="37" t="s">
        <v>17943</v>
      </c>
      <c r="P3852" s="37">
        <v>93</v>
      </c>
      <c r="Q3852" s="37" t="s">
        <v>23</v>
      </c>
      <c r="R3852" s="9" t="str">
        <f>词典存放目录!$A$1&amp;O3852&amp;P3852&amp;Q3852</f>
        <v>F:\《自创文法查阅Excel》4.1备份\《B词汇·红宝书》\红宝书MP3分割\12 n3-し (93).mp3</v>
      </c>
      <c r="S3852" s="38"/>
      <c r="T3852" s="56"/>
      <c r="U3852" s="56"/>
      <c r="V3852" s="30" t="str">
        <f t="shared" si="363"/>
        <v/>
      </c>
      <c r="W3852" s="29"/>
      <c r="X3852" s="9" t="s">
        <v>212</v>
      </c>
    </row>
    <row r="3853" spans="1:24" s="57" customFormat="1" ht="24">
      <c r="A3853" s="31">
        <v>4066</v>
      </c>
      <c r="B3853" s="32">
        <f t="shared" ca="1" si="360"/>
        <v>0.49873775475558901</v>
      </c>
      <c r="C3853" s="132" t="s">
        <v>7202</v>
      </c>
      <c r="D3853" s="124" t="s">
        <v>7203</v>
      </c>
      <c r="E3853" s="21"/>
      <c r="F3853" s="22"/>
      <c r="G3853" s="22"/>
      <c r="H3853" s="22"/>
      <c r="I3853" s="23"/>
      <c r="J3853" s="35" t="str">
        <f t="shared" si="361"/>
        <v>➸</v>
      </c>
      <c r="K3853" s="117" t="str">
        <f>词典存放目录!$A$1&amp;L3853&amp;M3853</f>
        <v>F:\《自创文法查阅Excel》4.1备份\《B词汇·红宝书》\红宝书15版图片\4066-しゃっきん【借金】.jpg</v>
      </c>
      <c r="L3853" s="9" t="s">
        <v>18120</v>
      </c>
      <c r="M3853" s="117" t="s">
        <v>21970</v>
      </c>
      <c r="N3853" s="36" t="str">
        <f t="shared" si="362"/>
        <v>▶</v>
      </c>
      <c r="O3853" s="37" t="s">
        <v>17943</v>
      </c>
      <c r="P3853" s="37">
        <v>94</v>
      </c>
      <c r="Q3853" s="37" t="s">
        <v>23</v>
      </c>
      <c r="R3853" s="9" t="str">
        <f>词典存放目录!$A$1&amp;O3853&amp;P3853&amp;Q3853</f>
        <v>F:\《自创文法查阅Excel》4.1备份\《B词汇·红宝书》\红宝书MP3分割\12 n3-し (94).mp3</v>
      </c>
      <c r="S3853" s="38"/>
      <c r="T3853" s="56"/>
      <c r="U3853" s="56"/>
      <c r="V3853" s="30" t="str">
        <f t="shared" si="363"/>
        <v/>
      </c>
      <c r="W3853" s="69"/>
      <c r="X3853" s="9" t="s">
        <v>212</v>
      </c>
    </row>
    <row r="3854" spans="1:24" s="57" customFormat="1" ht="24">
      <c r="A3854" s="31">
        <v>4067</v>
      </c>
      <c r="B3854" s="32">
        <f t="shared" ca="1" si="360"/>
        <v>0.69364306929734865</v>
      </c>
      <c r="C3854" s="132" t="s">
        <v>7204</v>
      </c>
      <c r="D3854" s="124"/>
      <c r="E3854" s="21"/>
      <c r="F3854" s="22"/>
      <c r="G3854" s="22" t="s">
        <v>4</v>
      </c>
      <c r="H3854" s="22"/>
      <c r="I3854" s="42" t="s">
        <v>98</v>
      </c>
      <c r="J3854" s="35" t="str">
        <f t="shared" si="361"/>
        <v>➸</v>
      </c>
      <c r="K3854" s="117" t="str">
        <f>词典存放目录!$A$1&amp;L3854&amp;M3854</f>
        <v>F:\《自创文法查阅Excel》4.1备份\《B词汇·红宝书》\红宝书15版图片\4067-しゃっくり.jpg</v>
      </c>
      <c r="L3854" s="9" t="s">
        <v>18120</v>
      </c>
      <c r="M3854" s="117" t="s">
        <v>21971</v>
      </c>
      <c r="N3854" s="36" t="str">
        <f t="shared" si="362"/>
        <v>▶</v>
      </c>
      <c r="O3854" s="37" t="s">
        <v>17943</v>
      </c>
      <c r="P3854" s="37">
        <v>95</v>
      </c>
      <c r="Q3854" s="37" t="s">
        <v>23</v>
      </c>
      <c r="R3854" s="9" t="str">
        <f>词典存放目录!$A$1&amp;O3854&amp;P3854&amp;Q3854</f>
        <v>F:\《自创文法查阅Excel》4.1备份\《B词汇·红宝书》\红宝书MP3分割\12 n3-し (95).mp3</v>
      </c>
      <c r="S3854" s="38"/>
      <c r="T3854" s="56"/>
      <c r="U3854" s="56"/>
      <c r="V3854" s="30" t="str">
        <f t="shared" si="363"/>
        <v/>
      </c>
      <c r="W3854" s="29"/>
      <c r="X3854" s="9" t="s">
        <v>212</v>
      </c>
    </row>
    <row r="3855" spans="1:24" s="57" customFormat="1" ht="24">
      <c r="A3855" s="31">
        <v>4068</v>
      </c>
      <c r="B3855" s="32">
        <f t="shared" ca="1" si="360"/>
        <v>0.49673278702038981</v>
      </c>
      <c r="C3855" s="132" t="s">
        <v>7205</v>
      </c>
      <c r="D3855" s="124" t="s">
        <v>7206</v>
      </c>
      <c r="E3855" s="21"/>
      <c r="F3855" s="22"/>
      <c r="G3855" s="22"/>
      <c r="H3855" s="22"/>
      <c r="I3855" s="23"/>
      <c r="J3855" s="35" t="str">
        <f t="shared" si="361"/>
        <v>➸</v>
      </c>
      <c r="K3855" s="117" t="str">
        <f>词典存放目录!$A$1&amp;L3855&amp;M3855</f>
        <v>F:\《自创文法查阅Excel》4.1备份\《B词汇·红宝书》\红宝书15版图片\4068-シャッター【shutter】.jpg</v>
      </c>
      <c r="L3855" s="9" t="s">
        <v>18120</v>
      </c>
      <c r="M3855" s="117" t="s">
        <v>21972</v>
      </c>
      <c r="N3855" s="36" t="str">
        <f t="shared" si="362"/>
        <v>▶</v>
      </c>
      <c r="O3855" s="37" t="s">
        <v>17943</v>
      </c>
      <c r="P3855" s="37">
        <v>96</v>
      </c>
      <c r="Q3855" s="37" t="s">
        <v>23</v>
      </c>
      <c r="R3855" s="9" t="str">
        <f>词典存放目录!$A$1&amp;O3855&amp;P3855&amp;Q3855</f>
        <v>F:\《自创文法查阅Excel》4.1备份\《B词汇·红宝书》\红宝书MP3分割\12 n3-し (96).mp3</v>
      </c>
      <c r="S3855" s="38"/>
      <c r="T3855" s="56"/>
      <c r="U3855" s="56"/>
      <c r="V3855" s="30"/>
      <c r="W3855" s="29"/>
      <c r="X3855" s="9" t="s">
        <v>212</v>
      </c>
    </row>
    <row r="3856" spans="1:24" s="57" customFormat="1" ht="24">
      <c r="A3856" s="31">
        <v>4069</v>
      </c>
      <c r="B3856" s="32">
        <f t="shared" ca="1" si="360"/>
        <v>0.642458993564203</v>
      </c>
      <c r="C3856" s="132" t="s">
        <v>7207</v>
      </c>
      <c r="D3856" s="124" t="s">
        <v>7208</v>
      </c>
      <c r="E3856" s="21"/>
      <c r="F3856" s="22"/>
      <c r="G3856" s="22"/>
      <c r="H3856" s="22"/>
      <c r="I3856" s="23"/>
      <c r="J3856" s="35" t="str">
        <f t="shared" si="361"/>
        <v>➸</v>
      </c>
      <c r="K3856" s="117" t="str">
        <f>词典存放目录!$A$1&amp;L3856&amp;M3856</f>
        <v>F:\《自创文法查阅Excel》4.1备份\《B词汇·红宝书》\红宝书15版图片\4069-しゃない【車内】.jpg</v>
      </c>
      <c r="L3856" s="9" t="s">
        <v>18120</v>
      </c>
      <c r="M3856" s="117" t="s">
        <v>21973</v>
      </c>
      <c r="N3856" s="36" t="str">
        <f t="shared" si="362"/>
        <v>▶</v>
      </c>
      <c r="O3856" s="37" t="s">
        <v>17943</v>
      </c>
      <c r="P3856" s="37">
        <v>97</v>
      </c>
      <c r="Q3856" s="37" t="s">
        <v>23</v>
      </c>
      <c r="R3856" s="9" t="str">
        <f>词典存放目录!$A$1&amp;O3856&amp;P3856&amp;Q3856</f>
        <v>F:\《自创文法查阅Excel》4.1备份\《B词汇·红宝书》\红宝书MP3分割\12 n3-し (97).mp3</v>
      </c>
      <c r="S3856" s="38"/>
      <c r="T3856" s="56"/>
      <c r="U3856" s="56"/>
      <c r="V3856" s="30" t="str">
        <f t="shared" ref="V3856:V3862" si="364">IF(COUNTA(S3856:U3856)=0,"",COUNTIF(S3856:U3856,"0")/COUNTA(S3856:U3856))</f>
        <v/>
      </c>
      <c r="W3856" s="69"/>
      <c r="X3856" s="9" t="s">
        <v>212</v>
      </c>
    </row>
    <row r="3857" spans="1:24" s="57" customFormat="1" ht="24">
      <c r="A3857" s="31">
        <v>4070</v>
      </c>
      <c r="B3857" s="32">
        <f t="shared" ca="1" si="360"/>
        <v>0.62575869724752242</v>
      </c>
      <c r="C3857" s="132" t="s">
        <v>7207</v>
      </c>
      <c r="D3857" s="124" t="s">
        <v>7209</v>
      </c>
      <c r="E3857" s="21"/>
      <c r="F3857" s="22"/>
      <c r="G3857" s="22"/>
      <c r="H3857" s="22"/>
      <c r="I3857" s="23"/>
      <c r="J3857" s="35" t="str">
        <f t="shared" si="361"/>
        <v>➸</v>
      </c>
      <c r="K3857" s="117" t="str">
        <f>词典存放目录!$A$1&amp;L3857&amp;M3857</f>
        <v>F:\《自创文法查阅Excel》4.1备份\《B词汇·红宝书》\红宝书15版图片\4070-しゃない【社内】.jpg</v>
      </c>
      <c r="L3857" s="9" t="s">
        <v>18120</v>
      </c>
      <c r="M3857" s="117" t="s">
        <v>21974</v>
      </c>
      <c r="N3857" s="36" t="str">
        <f t="shared" si="362"/>
        <v>▶</v>
      </c>
      <c r="O3857" s="37" t="s">
        <v>17943</v>
      </c>
      <c r="P3857" s="37">
        <v>98</v>
      </c>
      <c r="Q3857" s="37" t="s">
        <v>23</v>
      </c>
      <c r="R3857" s="9" t="str">
        <f>词典存放目录!$A$1&amp;O3857&amp;P3857&amp;Q3857</f>
        <v>F:\《自创文法查阅Excel》4.1备份\《B词汇·红宝书》\红宝书MP3分割\12 n3-し (98).mp3</v>
      </c>
      <c r="S3857" s="38"/>
      <c r="T3857" s="56"/>
      <c r="U3857" s="56"/>
      <c r="V3857" s="30" t="str">
        <f t="shared" si="364"/>
        <v/>
      </c>
      <c r="W3857" s="69"/>
      <c r="X3857" s="9" t="s">
        <v>212</v>
      </c>
    </row>
    <row r="3858" spans="1:24" s="57" customFormat="1" ht="24">
      <c r="A3858" s="31">
        <v>4071</v>
      </c>
      <c r="B3858" s="32">
        <f t="shared" ca="1" si="360"/>
        <v>0.53946599155609465</v>
      </c>
      <c r="C3858" s="132" t="s">
        <v>7210</v>
      </c>
      <c r="D3858" s="124" t="s">
        <v>7211</v>
      </c>
      <c r="E3858" s="21"/>
      <c r="F3858" s="22"/>
      <c r="G3858" s="22"/>
      <c r="H3858" s="22"/>
      <c r="I3858" s="23"/>
      <c r="J3858" s="35" t="str">
        <f t="shared" si="361"/>
        <v>➸</v>
      </c>
      <c r="K3858" s="117" t="str">
        <f>词典存放目录!$A$1&amp;L3858&amp;M3858</f>
        <v>F:\《自创文法查阅Excel》4.1备份\《B词汇·红宝书》\红宝书15版图片\4071-しゃべる【喋る】.jpg</v>
      </c>
      <c r="L3858" s="9" t="s">
        <v>18120</v>
      </c>
      <c r="M3858" s="117" t="s">
        <v>21975</v>
      </c>
      <c r="N3858" s="36" t="str">
        <f t="shared" si="362"/>
        <v>▶</v>
      </c>
      <c r="O3858" s="37" t="s">
        <v>17943</v>
      </c>
      <c r="P3858" s="37">
        <v>99</v>
      </c>
      <c r="Q3858" s="37" t="s">
        <v>23</v>
      </c>
      <c r="R3858" s="9" t="str">
        <f>词典存放目录!$A$1&amp;O3858&amp;P3858&amp;Q3858</f>
        <v>F:\《自创文法查阅Excel》4.1备份\《B词汇·红宝书》\红宝书MP3分割\12 n3-し (99).mp3</v>
      </c>
      <c r="S3858" s="38"/>
      <c r="T3858" s="56"/>
      <c r="U3858" s="56"/>
      <c r="V3858" s="30" t="str">
        <f t="shared" si="364"/>
        <v/>
      </c>
      <c r="W3858" s="29"/>
      <c r="X3858" s="9" t="s">
        <v>212</v>
      </c>
    </row>
    <row r="3859" spans="1:24" s="57" customFormat="1" ht="24">
      <c r="A3859" s="31">
        <v>4073</v>
      </c>
      <c r="B3859" s="32">
        <f t="shared" ca="1" si="360"/>
        <v>6.3527192824099799E-2</v>
      </c>
      <c r="C3859" s="132" t="s">
        <v>7212</v>
      </c>
      <c r="D3859" s="124"/>
      <c r="E3859" s="21"/>
      <c r="F3859" s="22"/>
      <c r="G3859" s="22"/>
      <c r="H3859" s="22"/>
      <c r="I3859" s="23"/>
      <c r="J3859" s="35" t="str">
        <f t="shared" si="361"/>
        <v>➸</v>
      </c>
      <c r="K3859" s="117" t="str">
        <f>词典存放目录!$A$1&amp;L3859&amp;M3859</f>
        <v>F:\《自创文法查阅Excel》4.1备份\《B词汇·红宝书》\红宝书15版图片\4073-じゃんけん.jpg</v>
      </c>
      <c r="L3859" s="9" t="s">
        <v>18120</v>
      </c>
      <c r="M3859" s="117" t="s">
        <v>21976</v>
      </c>
      <c r="N3859" s="36" t="str">
        <f t="shared" si="362"/>
        <v>▶</v>
      </c>
      <c r="O3859" s="37" t="s">
        <v>17943</v>
      </c>
      <c r="P3859" s="37">
        <v>101</v>
      </c>
      <c r="Q3859" s="37" t="s">
        <v>23</v>
      </c>
      <c r="R3859" s="9" t="str">
        <f>词典存放目录!$A$1&amp;O3859&amp;P3859&amp;Q3859</f>
        <v>F:\《自创文法查阅Excel》4.1备份\《B词汇·红宝书》\红宝书MP3分割\12 n3-し (101).mp3</v>
      </c>
      <c r="S3859" s="38"/>
      <c r="T3859" s="56"/>
      <c r="U3859" s="56"/>
      <c r="V3859" s="30" t="str">
        <f t="shared" si="364"/>
        <v/>
      </c>
      <c r="W3859" s="29"/>
      <c r="X3859" s="9" t="s">
        <v>212</v>
      </c>
    </row>
    <row r="3860" spans="1:24" s="57" customFormat="1" ht="24">
      <c r="A3860" s="31">
        <v>4074</v>
      </c>
      <c r="B3860" s="32">
        <f t="shared" ca="1" si="360"/>
        <v>0.42032691648606113</v>
      </c>
      <c r="C3860" s="132" t="s">
        <v>7213</v>
      </c>
      <c r="D3860" s="124" t="s">
        <v>7214</v>
      </c>
      <c r="E3860" s="21"/>
      <c r="F3860" s="22"/>
      <c r="G3860" s="22"/>
      <c r="H3860" s="22"/>
      <c r="I3860" s="23"/>
      <c r="J3860" s="35" t="str">
        <f t="shared" si="361"/>
        <v>➸</v>
      </c>
      <c r="K3860" s="117" t="str">
        <f>词典存放目录!$A$1&amp;L3860&amp;M3860</f>
        <v>F:\《自创文法查阅Excel》4.1备份\《B词汇·红宝书》\红宝书15版图片\4074-～しゅ【～手】.jpg</v>
      </c>
      <c r="L3860" s="9" t="s">
        <v>18120</v>
      </c>
      <c r="M3860" s="117" t="s">
        <v>21977</v>
      </c>
      <c r="N3860" s="36" t="str">
        <f t="shared" si="362"/>
        <v>▶</v>
      </c>
      <c r="O3860" s="37" t="s">
        <v>17943</v>
      </c>
      <c r="P3860" s="37">
        <v>102</v>
      </c>
      <c r="Q3860" s="37" t="s">
        <v>23</v>
      </c>
      <c r="R3860" s="9" t="str">
        <f>词典存放目录!$A$1&amp;O3860&amp;P3860&amp;Q3860</f>
        <v>F:\《自创文法查阅Excel》4.1备份\《B词汇·红宝书》\红宝书MP3分割\12 n3-し (102).mp3</v>
      </c>
      <c r="S3860" s="38"/>
      <c r="T3860" s="56"/>
      <c r="U3860" s="56"/>
      <c r="V3860" s="30" t="str">
        <f t="shared" si="364"/>
        <v/>
      </c>
      <c r="W3860" s="29"/>
      <c r="X3860" s="9" t="s">
        <v>212</v>
      </c>
    </row>
    <row r="3861" spans="1:24" s="57" customFormat="1" ht="24">
      <c r="A3861" s="31">
        <v>4076</v>
      </c>
      <c r="B3861" s="32">
        <f t="shared" ca="1" si="360"/>
        <v>0.67377756147749768</v>
      </c>
      <c r="C3861" s="132" t="s">
        <v>7215</v>
      </c>
      <c r="D3861" s="124" t="s">
        <v>7216</v>
      </c>
      <c r="E3861" s="21"/>
      <c r="F3861" s="22"/>
      <c r="G3861" s="22"/>
      <c r="H3861" s="22"/>
      <c r="I3861" s="23"/>
      <c r="J3861" s="35" t="str">
        <f t="shared" si="361"/>
        <v>➸</v>
      </c>
      <c r="K3861" s="117" t="str">
        <f>词典存放目录!$A$1&amp;L3861&amp;M3861</f>
        <v>F:\《自创文法查阅Excel》4.1备份\《B词汇·红宝书》\红宝书15版图片\4076-しゅうがく【修学】.jpg</v>
      </c>
      <c r="L3861" s="9" t="s">
        <v>18120</v>
      </c>
      <c r="M3861" s="117" t="s">
        <v>21978</v>
      </c>
      <c r="N3861" s="36" t="str">
        <f t="shared" si="362"/>
        <v>▶</v>
      </c>
      <c r="O3861" s="37" t="s">
        <v>17943</v>
      </c>
      <c r="P3861" s="37">
        <v>104</v>
      </c>
      <c r="Q3861" s="37" t="s">
        <v>23</v>
      </c>
      <c r="R3861" s="9" t="str">
        <f>词典存放目录!$A$1&amp;O3861&amp;P3861&amp;Q3861</f>
        <v>F:\《自创文法查阅Excel》4.1备份\《B词汇·红宝书》\红宝书MP3分割\12 n3-し (104).mp3</v>
      </c>
      <c r="S3861" s="38"/>
      <c r="T3861" s="56"/>
      <c r="U3861" s="56"/>
      <c r="V3861" s="30" t="str">
        <f t="shared" si="364"/>
        <v/>
      </c>
      <c r="W3861" s="29"/>
      <c r="X3861" s="9" t="s">
        <v>212</v>
      </c>
    </row>
    <row r="3862" spans="1:24" s="57" customFormat="1" ht="24">
      <c r="A3862" s="31">
        <v>4077</v>
      </c>
      <c r="B3862" s="32">
        <f t="shared" ca="1" si="360"/>
        <v>0.28731686045586102</v>
      </c>
      <c r="C3862" s="132" t="s">
        <v>6949</v>
      </c>
      <c r="D3862" s="124" t="s">
        <v>7217</v>
      </c>
      <c r="E3862" s="21"/>
      <c r="F3862" s="22"/>
      <c r="G3862" s="22"/>
      <c r="H3862" s="22"/>
      <c r="I3862" s="23"/>
      <c r="J3862" s="35" t="str">
        <f t="shared" si="361"/>
        <v>➸</v>
      </c>
      <c r="K3862" s="117" t="str">
        <f>词典存放目录!$A$1&amp;L3862&amp;M3862</f>
        <v>F:\《自创文法查阅Excel》4.1备份\《B词汇·红宝书》\红宝书15版图片\4077-しゅうかん【週間】.jpg</v>
      </c>
      <c r="L3862" s="9" t="s">
        <v>18120</v>
      </c>
      <c r="M3862" s="117" t="s">
        <v>21979</v>
      </c>
      <c r="N3862" s="36" t="str">
        <f t="shared" si="362"/>
        <v>▶</v>
      </c>
      <c r="O3862" s="37" t="s">
        <v>17943</v>
      </c>
      <c r="P3862" s="37">
        <v>105</v>
      </c>
      <c r="Q3862" s="37" t="s">
        <v>23</v>
      </c>
      <c r="R3862" s="9" t="str">
        <f>词典存放目录!$A$1&amp;O3862&amp;P3862&amp;Q3862</f>
        <v>F:\《自创文法查阅Excel》4.1备份\《B词汇·红宝书》\红宝书MP3分割\12 n3-し (105).mp3</v>
      </c>
      <c r="S3862" s="38"/>
      <c r="T3862" s="56"/>
      <c r="U3862" s="56"/>
      <c r="V3862" s="30" t="str">
        <f t="shared" si="364"/>
        <v/>
      </c>
      <c r="W3862" s="29"/>
      <c r="X3862" s="9" t="s">
        <v>212</v>
      </c>
    </row>
    <row r="3863" spans="1:24" s="57" customFormat="1" ht="24">
      <c r="A3863" s="31">
        <v>4078</v>
      </c>
      <c r="B3863" s="32">
        <f t="shared" ca="1" si="360"/>
        <v>0.98982375014639878</v>
      </c>
      <c r="C3863" s="132" t="s">
        <v>7218</v>
      </c>
      <c r="D3863" s="124" t="s">
        <v>7219</v>
      </c>
      <c r="E3863" s="21"/>
      <c r="F3863" s="22"/>
      <c r="G3863" s="22"/>
      <c r="H3863" s="22"/>
      <c r="I3863" s="23"/>
      <c r="J3863" s="35" t="str">
        <f t="shared" si="361"/>
        <v>➸</v>
      </c>
      <c r="K3863" s="117" t="str">
        <f>词典存放目录!$A$1&amp;L3863&amp;M3863</f>
        <v>F:\《自创文法查阅Excel》4.1备份\《B词汇·红宝书》\红宝书15版图片\4078-しゅうかんし【週刊誌】.jpg</v>
      </c>
      <c r="L3863" s="9" t="s">
        <v>18120</v>
      </c>
      <c r="M3863" s="117" t="s">
        <v>21980</v>
      </c>
      <c r="N3863" s="36" t="str">
        <f t="shared" si="362"/>
        <v>▶</v>
      </c>
      <c r="O3863" s="37" t="s">
        <v>17943</v>
      </c>
      <c r="P3863" s="37">
        <v>106</v>
      </c>
      <c r="Q3863" s="37" t="s">
        <v>23</v>
      </c>
      <c r="R3863" s="9" t="str">
        <f>词典存放目录!$A$1&amp;O3863&amp;P3863&amp;Q3863</f>
        <v>F:\《自创文法查阅Excel》4.1备份\《B词汇·红宝书》\红宝书MP3分割\12 n3-し (106).mp3</v>
      </c>
      <c r="S3863" s="38"/>
      <c r="T3863" s="56"/>
      <c r="U3863" s="56"/>
      <c r="V3863" s="30"/>
      <c r="W3863" s="29"/>
      <c r="X3863" s="9" t="s">
        <v>212</v>
      </c>
    </row>
    <row r="3864" spans="1:24" s="57" customFormat="1" ht="24">
      <c r="A3864" s="31">
        <v>4079</v>
      </c>
      <c r="B3864" s="32">
        <f t="shared" ca="1" si="360"/>
        <v>0.77468294116796299</v>
      </c>
      <c r="C3864" s="132" t="s">
        <v>7220</v>
      </c>
      <c r="D3864" s="124" t="s">
        <v>7221</v>
      </c>
      <c r="E3864" s="21"/>
      <c r="F3864" s="22"/>
      <c r="G3864" s="22"/>
      <c r="H3864" s="22"/>
      <c r="I3864" s="23"/>
      <c r="J3864" s="35" t="str">
        <f t="shared" si="361"/>
        <v>➸</v>
      </c>
      <c r="K3864" s="117" t="str">
        <f>词典存放目录!$A$1&amp;L3864&amp;M3864</f>
        <v>F:\《自创文法查阅Excel》4.1备份\《B词汇·红宝书》\红宝书15版图片\4079-じゅうきょ【住居】.jpg</v>
      </c>
      <c r="L3864" s="9" t="s">
        <v>18120</v>
      </c>
      <c r="M3864" s="117" t="s">
        <v>21981</v>
      </c>
      <c r="N3864" s="36" t="str">
        <f t="shared" si="362"/>
        <v>▶</v>
      </c>
      <c r="O3864" s="37" t="s">
        <v>17943</v>
      </c>
      <c r="P3864" s="37">
        <v>107</v>
      </c>
      <c r="Q3864" s="37" t="s">
        <v>23</v>
      </c>
      <c r="R3864" s="9" t="str">
        <f>词典存放目录!$A$1&amp;O3864&amp;P3864&amp;Q3864</f>
        <v>F:\《自创文法查阅Excel》4.1备份\《B词汇·红宝书》\红宝书MP3分割\12 n3-し (107).mp3</v>
      </c>
      <c r="S3864" s="38"/>
      <c r="T3864" s="56"/>
      <c r="U3864" s="56"/>
      <c r="V3864" s="30" t="str">
        <f t="shared" ref="V3864:V3872" si="365">IF(COUNTA(S3864:U3864)=0,"",COUNTIF(S3864:U3864,"0")/COUNTA(S3864:U3864))</f>
        <v/>
      </c>
      <c r="W3864" s="29"/>
      <c r="X3864" s="9" t="s">
        <v>212</v>
      </c>
    </row>
    <row r="3865" spans="1:24" s="57" customFormat="1" ht="24">
      <c r="A3865" s="31">
        <v>4080</v>
      </c>
      <c r="B3865" s="32">
        <f t="shared" ca="1" si="360"/>
        <v>0.33187804779056373</v>
      </c>
      <c r="C3865" s="132" t="s">
        <v>7222</v>
      </c>
      <c r="D3865" s="124" t="s">
        <v>7223</v>
      </c>
      <c r="E3865" s="21"/>
      <c r="F3865" s="22"/>
      <c r="G3865" s="22"/>
      <c r="H3865" s="22"/>
      <c r="I3865" s="23"/>
      <c r="J3865" s="35" t="str">
        <f t="shared" si="361"/>
        <v>➸</v>
      </c>
      <c r="K3865" s="117" t="str">
        <f>词典存放目录!$A$1&amp;L3865&amp;M3865</f>
        <v>F:\《自创文法查阅Excel》4.1备份\《B词汇·红宝书》\红宝书15版图片\4080-じゅうぎょういん【従業員】.jpg</v>
      </c>
      <c r="L3865" s="9" t="s">
        <v>18120</v>
      </c>
      <c r="M3865" s="117" t="s">
        <v>21982</v>
      </c>
      <c r="N3865" s="36" t="str">
        <f t="shared" si="362"/>
        <v>▶</v>
      </c>
      <c r="O3865" s="37" t="s">
        <v>17943</v>
      </c>
      <c r="P3865" s="37">
        <v>108</v>
      </c>
      <c r="Q3865" s="37" t="s">
        <v>23</v>
      </c>
      <c r="R3865" s="9" t="str">
        <f>词典存放目录!$A$1&amp;O3865&amp;P3865&amp;Q3865</f>
        <v>F:\《自创文法查阅Excel》4.1备份\《B词汇·红宝书》\红宝书MP3分割\12 n3-し (108).mp3</v>
      </c>
      <c r="S3865" s="38"/>
      <c r="T3865" s="56"/>
      <c r="U3865" s="56"/>
      <c r="V3865" s="30" t="str">
        <f t="shared" si="365"/>
        <v/>
      </c>
      <c r="W3865" s="29"/>
      <c r="X3865" s="9" t="s">
        <v>212</v>
      </c>
    </row>
    <row r="3866" spans="1:24" s="57" customFormat="1" ht="24">
      <c r="A3866" s="31">
        <v>4081</v>
      </c>
      <c r="B3866" s="32">
        <f t="shared" ca="1" si="360"/>
        <v>0.71026800337091567</v>
      </c>
      <c r="C3866" s="132" t="s">
        <v>7224</v>
      </c>
      <c r="D3866" s="124" t="s">
        <v>7225</v>
      </c>
      <c r="E3866" s="21"/>
      <c r="F3866" s="22"/>
      <c r="G3866" s="22"/>
      <c r="H3866" s="22"/>
      <c r="I3866" s="23"/>
      <c r="J3866" s="35" t="str">
        <f t="shared" si="361"/>
        <v>➸</v>
      </c>
      <c r="K3866" s="117" t="str">
        <f>词典存放目录!$A$1&amp;L3866&amp;M3866</f>
        <v>F:\《自创文法查阅Excel》4.1备份\《B词汇·红宝书》\红宝书15版图片\4081-じゅうし【重視】.jpg</v>
      </c>
      <c r="L3866" s="9" t="s">
        <v>18120</v>
      </c>
      <c r="M3866" s="117" t="s">
        <v>21983</v>
      </c>
      <c r="N3866" s="36" t="str">
        <f t="shared" si="362"/>
        <v>▶</v>
      </c>
      <c r="O3866" s="37" t="s">
        <v>17943</v>
      </c>
      <c r="P3866" s="37">
        <v>109</v>
      </c>
      <c r="Q3866" s="37" t="s">
        <v>23</v>
      </c>
      <c r="R3866" s="9" t="str">
        <f>词典存放目录!$A$1&amp;O3866&amp;P3866&amp;Q3866</f>
        <v>F:\《自创文法查阅Excel》4.1备份\《B词汇·红宝书》\红宝书MP3分割\12 n3-し (109).mp3</v>
      </c>
      <c r="S3866" s="38"/>
      <c r="T3866" s="56"/>
      <c r="U3866" s="56"/>
      <c r="V3866" s="30" t="str">
        <f t="shared" si="365"/>
        <v/>
      </c>
      <c r="W3866" s="29"/>
      <c r="X3866" s="9" t="s">
        <v>212</v>
      </c>
    </row>
    <row r="3867" spans="1:24" s="57" customFormat="1" ht="24">
      <c r="A3867" s="31">
        <v>4083</v>
      </c>
      <c r="B3867" s="32">
        <f t="shared" ca="1" si="360"/>
        <v>0.87429977470849041</v>
      </c>
      <c r="C3867" s="132" t="s">
        <v>7226</v>
      </c>
      <c r="D3867" s="124" t="s">
        <v>7227</v>
      </c>
      <c r="E3867" s="21"/>
      <c r="F3867" s="22"/>
      <c r="G3867" s="22"/>
      <c r="H3867" s="22"/>
      <c r="I3867" s="23"/>
      <c r="J3867" s="35" t="str">
        <f t="shared" si="361"/>
        <v>➸</v>
      </c>
      <c r="K3867" s="117" t="str">
        <f>词典存放目录!$A$1&amp;L3867&amp;M3867</f>
        <v>F:\《自创文法查阅Excel》4.1备份\《B词汇·红宝书》\红宝书15版图片\4083-じゆうせき【自由席】.jpg</v>
      </c>
      <c r="L3867" s="9" t="s">
        <v>18120</v>
      </c>
      <c r="M3867" s="117" t="s">
        <v>21984</v>
      </c>
      <c r="N3867" s="36" t="str">
        <f t="shared" si="362"/>
        <v>▶</v>
      </c>
      <c r="O3867" s="37" t="s">
        <v>17943</v>
      </c>
      <c r="P3867" s="37">
        <v>111</v>
      </c>
      <c r="Q3867" s="37" t="s">
        <v>23</v>
      </c>
      <c r="R3867" s="9" t="str">
        <f>词典存放目录!$A$1&amp;O3867&amp;P3867&amp;Q3867</f>
        <v>F:\《自创文法查阅Excel》4.1备份\《B词汇·红宝书》\红宝书MP3分割\12 n3-し (111).mp3</v>
      </c>
      <c r="S3867" s="38"/>
      <c r="T3867" s="56"/>
      <c r="U3867" s="56"/>
      <c r="V3867" s="30" t="str">
        <f t="shared" si="365"/>
        <v/>
      </c>
      <c r="W3867" s="69"/>
      <c r="X3867" s="9" t="s">
        <v>212</v>
      </c>
    </row>
    <row r="3868" spans="1:24" s="57" customFormat="1" ht="24">
      <c r="A3868" s="31">
        <v>4084</v>
      </c>
      <c r="B3868" s="32">
        <f t="shared" ca="1" si="360"/>
        <v>0.32183435546519323</v>
      </c>
      <c r="C3868" s="132" t="s">
        <v>7228</v>
      </c>
      <c r="D3868" s="124" t="s">
        <v>7229</v>
      </c>
      <c r="E3868" s="21" t="s">
        <v>459</v>
      </c>
      <c r="F3868" s="22"/>
      <c r="G3868" s="22"/>
      <c r="H3868" s="22"/>
      <c r="I3868" s="23"/>
      <c r="J3868" s="35" t="str">
        <f t="shared" si="361"/>
        <v>➸</v>
      </c>
      <c r="K3868" s="117" t="str">
        <f>词典存放目录!$A$1&amp;L3868&amp;M3868</f>
        <v>F:\《自创文法查阅Excel》4.1备份\《B词汇·红宝书》\红宝书15版图片\4084-じゅうだい【重大】.jpg</v>
      </c>
      <c r="L3868" s="9" t="s">
        <v>18120</v>
      </c>
      <c r="M3868" s="117" t="s">
        <v>21985</v>
      </c>
      <c r="N3868" s="36" t="str">
        <f t="shared" si="362"/>
        <v>▶</v>
      </c>
      <c r="O3868" s="37" t="s">
        <v>17943</v>
      </c>
      <c r="P3868" s="37">
        <v>112</v>
      </c>
      <c r="Q3868" s="37" t="s">
        <v>23</v>
      </c>
      <c r="R3868" s="9" t="str">
        <f>词典存放目录!$A$1&amp;O3868&amp;P3868&amp;Q3868</f>
        <v>F:\《自创文法查阅Excel》4.1备份\《B词汇·红宝书》\红宝书MP3分割\12 n3-し (112).mp3</v>
      </c>
      <c r="S3868" s="38"/>
      <c r="T3868" s="56"/>
      <c r="U3868" s="56"/>
      <c r="V3868" s="30" t="str">
        <f t="shared" si="365"/>
        <v/>
      </c>
      <c r="W3868" s="29"/>
      <c r="X3868" s="9" t="s">
        <v>212</v>
      </c>
    </row>
    <row r="3869" spans="1:24" s="57" customFormat="1" ht="24">
      <c r="A3869" s="31">
        <v>4085</v>
      </c>
      <c r="B3869" s="32">
        <f t="shared" ca="1" si="360"/>
        <v>0.26060122564275068</v>
      </c>
      <c r="C3869" s="132" t="s">
        <v>7230</v>
      </c>
      <c r="D3869" s="124" t="s">
        <v>7231</v>
      </c>
      <c r="E3869" s="21"/>
      <c r="F3869" s="22"/>
      <c r="G3869" s="22"/>
      <c r="H3869" s="22"/>
      <c r="I3869" s="23"/>
      <c r="J3869" s="35" t="str">
        <f t="shared" si="361"/>
        <v>➸</v>
      </c>
      <c r="K3869" s="117" t="str">
        <f>词典存放目录!$A$1&amp;L3869&amp;M3869</f>
        <v>F:\《自创文法查阅Excel》4.1备份\《B词汇·红宝书》\红宝书15版图片\4085-じゅうたく【住宅】.jpg</v>
      </c>
      <c r="L3869" s="9" t="s">
        <v>18120</v>
      </c>
      <c r="M3869" s="117" t="s">
        <v>21986</v>
      </c>
      <c r="N3869" s="36" t="str">
        <f t="shared" si="362"/>
        <v>▶</v>
      </c>
      <c r="O3869" s="37" t="s">
        <v>17943</v>
      </c>
      <c r="P3869" s="37">
        <v>113</v>
      </c>
      <c r="Q3869" s="37" t="s">
        <v>23</v>
      </c>
      <c r="R3869" s="9" t="str">
        <f>词典存放目录!$A$1&amp;O3869&amp;P3869&amp;Q3869</f>
        <v>F:\《自创文法查阅Excel》4.1备份\《B词汇·红宝书》\红宝书MP3分割\12 n3-し (113).mp3</v>
      </c>
      <c r="S3869" s="38"/>
      <c r="T3869" s="56"/>
      <c r="U3869" s="56"/>
      <c r="V3869" s="30" t="str">
        <f t="shared" si="365"/>
        <v/>
      </c>
      <c r="W3869" s="29"/>
      <c r="X3869" s="9" t="s">
        <v>212</v>
      </c>
    </row>
    <row r="3870" spans="1:24" s="57" customFormat="1" ht="24">
      <c r="A3870" s="31">
        <v>4086</v>
      </c>
      <c r="B3870" s="32">
        <f t="shared" ca="1" si="360"/>
        <v>0.81201832245667238</v>
      </c>
      <c r="C3870" s="132" t="s">
        <v>7232</v>
      </c>
      <c r="D3870" s="124" t="s">
        <v>7233</v>
      </c>
      <c r="E3870" s="21"/>
      <c r="F3870" s="22"/>
      <c r="G3870" s="22"/>
      <c r="H3870" s="22"/>
      <c r="I3870" s="23"/>
      <c r="J3870" s="35" t="str">
        <f t="shared" si="361"/>
        <v>➸</v>
      </c>
      <c r="K3870" s="117" t="str">
        <f>词典存放目录!$A$1&amp;L3870&amp;M3870</f>
        <v>F:\《自创文法查阅Excel》4.1备份\《B词汇·红宝书》\红宝书15版图片\4086-しゅうだん【集団】.jpg</v>
      </c>
      <c r="L3870" s="9" t="s">
        <v>18120</v>
      </c>
      <c r="M3870" s="117" t="s">
        <v>21987</v>
      </c>
      <c r="N3870" s="36" t="str">
        <f t="shared" si="362"/>
        <v>▶</v>
      </c>
      <c r="O3870" s="37" t="s">
        <v>17943</v>
      </c>
      <c r="P3870" s="37">
        <v>114</v>
      </c>
      <c r="Q3870" s="37" t="s">
        <v>23</v>
      </c>
      <c r="R3870" s="9" t="str">
        <f>词典存放目录!$A$1&amp;O3870&amp;P3870&amp;Q3870</f>
        <v>F:\《自创文法查阅Excel》4.1备份\《B词汇·红宝书》\红宝书MP3分割\12 n3-し (114).mp3</v>
      </c>
      <c r="S3870" s="38"/>
      <c r="T3870" s="56"/>
      <c r="U3870" s="56"/>
      <c r="V3870" s="30" t="str">
        <f t="shared" si="365"/>
        <v/>
      </c>
      <c r="W3870" s="29"/>
      <c r="X3870" s="9" t="s">
        <v>212</v>
      </c>
    </row>
    <row r="3871" spans="1:24" s="57" customFormat="1" ht="24">
      <c r="A3871" s="31">
        <v>4087</v>
      </c>
      <c r="B3871" s="32">
        <f t="shared" ca="1" si="360"/>
        <v>0.22873703719041971</v>
      </c>
      <c r="C3871" s="132" t="s">
        <v>7234</v>
      </c>
      <c r="D3871" s="124" t="s">
        <v>7235</v>
      </c>
      <c r="E3871" s="21"/>
      <c r="F3871" s="22"/>
      <c r="G3871" s="22"/>
      <c r="H3871" s="22"/>
      <c r="I3871" s="23"/>
      <c r="J3871" s="35" t="str">
        <f t="shared" si="361"/>
        <v>➸</v>
      </c>
      <c r="K3871" s="117" t="str">
        <f>词典存放目录!$A$1&amp;L3871&amp;M3871</f>
        <v>F:\《自创文法查阅Excel》4.1备份\《B词汇·红宝书》\红宝书15版图片\4087-しゅうちゅう【集中】.jpg</v>
      </c>
      <c r="L3871" s="9" t="s">
        <v>18120</v>
      </c>
      <c r="M3871" s="117" t="s">
        <v>21988</v>
      </c>
      <c r="N3871" s="36" t="str">
        <f t="shared" si="362"/>
        <v>▶</v>
      </c>
      <c r="O3871" s="37" t="s">
        <v>17943</v>
      </c>
      <c r="P3871" s="37">
        <v>115</v>
      </c>
      <c r="Q3871" s="37" t="s">
        <v>23</v>
      </c>
      <c r="R3871" s="9" t="str">
        <f>词典存放目录!$A$1&amp;O3871&amp;P3871&amp;Q3871</f>
        <v>F:\《自创文法查阅Excel》4.1备份\《B词汇·红宝书》\红宝书MP3分割\12 n3-し (115).mp3</v>
      </c>
      <c r="S3871" s="38"/>
      <c r="T3871" s="56"/>
      <c r="U3871" s="56"/>
      <c r="V3871" s="30" t="str">
        <f t="shared" si="365"/>
        <v/>
      </c>
      <c r="W3871" s="29"/>
      <c r="X3871" s="9" t="s">
        <v>212</v>
      </c>
    </row>
    <row r="3872" spans="1:24" s="57" customFormat="1" ht="24">
      <c r="A3872" s="31">
        <v>4088</v>
      </c>
      <c r="B3872" s="32">
        <f t="shared" ca="1" si="360"/>
        <v>0.24769616977176878</v>
      </c>
      <c r="C3872" s="132" t="s">
        <v>7236</v>
      </c>
      <c r="D3872" s="124" t="s">
        <v>7237</v>
      </c>
      <c r="E3872" s="21"/>
      <c r="F3872" s="22"/>
      <c r="G3872" s="22"/>
      <c r="H3872" s="22"/>
      <c r="I3872" s="23"/>
      <c r="J3872" s="35" t="str">
        <f t="shared" si="361"/>
        <v>➸</v>
      </c>
      <c r="K3872" s="117" t="str">
        <f>词典存放目录!$A$1&amp;L3872&amp;M3872</f>
        <v>F:\《自创文法查阅Excel》4.1备份\《B词汇·红宝书》\红宝书15版图片\4088-しゅうてん【終点】.jpg</v>
      </c>
      <c r="L3872" s="9" t="s">
        <v>18120</v>
      </c>
      <c r="M3872" s="117" t="s">
        <v>21989</v>
      </c>
      <c r="N3872" s="36" t="str">
        <f t="shared" si="362"/>
        <v>▶</v>
      </c>
      <c r="O3872" s="37" t="s">
        <v>17943</v>
      </c>
      <c r="P3872" s="37">
        <v>116</v>
      </c>
      <c r="Q3872" s="37" t="s">
        <v>23</v>
      </c>
      <c r="R3872" s="9" t="str">
        <f>词典存放目录!$A$1&amp;O3872&amp;P3872&amp;Q3872</f>
        <v>F:\《自创文法查阅Excel》4.1备份\《B词汇·红宝书》\红宝书MP3分割\12 n3-し (116).mp3</v>
      </c>
      <c r="S3872" s="38"/>
      <c r="T3872" s="56"/>
      <c r="U3872" s="56"/>
      <c r="V3872" s="30" t="str">
        <f t="shared" si="365"/>
        <v/>
      </c>
      <c r="W3872" s="29"/>
      <c r="X3872" s="9" t="s">
        <v>212</v>
      </c>
    </row>
    <row r="3873" spans="1:24" s="57" customFormat="1" ht="24">
      <c r="A3873" s="31">
        <v>4089</v>
      </c>
      <c r="B3873" s="32">
        <f t="shared" ca="1" si="360"/>
        <v>0.33226229515550454</v>
      </c>
      <c r="C3873" s="132" t="s">
        <v>7238</v>
      </c>
      <c r="D3873" s="124" t="s">
        <v>7239</v>
      </c>
      <c r="E3873" s="21"/>
      <c r="F3873" s="22"/>
      <c r="G3873" s="22"/>
      <c r="H3873" s="22"/>
      <c r="I3873" s="23"/>
      <c r="J3873" s="35" t="str">
        <f t="shared" si="361"/>
        <v>➸</v>
      </c>
      <c r="K3873" s="117" t="str">
        <f>词典存放目录!$A$1&amp;L3873&amp;M3873</f>
        <v>F:\《自创文法查阅Excel》4.1备份\《B词汇·红宝书》\红宝书15版图片\4089-しゅうでん【終電】.jpg</v>
      </c>
      <c r="L3873" s="9" t="s">
        <v>18120</v>
      </c>
      <c r="M3873" s="117" t="s">
        <v>21990</v>
      </c>
      <c r="N3873" s="36" t="str">
        <f t="shared" si="362"/>
        <v>▶</v>
      </c>
      <c r="O3873" s="37" t="s">
        <v>17943</v>
      </c>
      <c r="P3873" s="37">
        <v>117</v>
      </c>
      <c r="Q3873" s="37" t="s">
        <v>23</v>
      </c>
      <c r="R3873" s="9" t="str">
        <f>词典存放目录!$A$1&amp;O3873&amp;P3873&amp;Q3873</f>
        <v>F:\《自创文法查阅Excel》4.1备份\《B词汇·红宝书》\红宝书MP3分割\12 n3-し (117).mp3</v>
      </c>
      <c r="S3873" s="38"/>
      <c r="T3873" s="56"/>
      <c r="U3873" s="56"/>
      <c r="V3873" s="30"/>
      <c r="W3873" s="29"/>
      <c r="X3873" s="9" t="s">
        <v>212</v>
      </c>
    </row>
    <row r="3874" spans="1:24" s="57" customFormat="1" ht="24">
      <c r="A3874" s="31">
        <v>4090</v>
      </c>
      <c r="B3874" s="32">
        <f t="shared" ca="1" si="360"/>
        <v>0.66137321101982072</v>
      </c>
      <c r="C3874" s="132" t="s">
        <v>7240</v>
      </c>
      <c r="D3874" s="124" t="s">
        <v>7241</v>
      </c>
      <c r="E3874" s="21"/>
      <c r="F3874" s="22"/>
      <c r="G3874" s="22"/>
      <c r="H3874" s="22"/>
      <c r="I3874" s="23"/>
      <c r="J3874" s="35" t="str">
        <f t="shared" si="361"/>
        <v>➸</v>
      </c>
      <c r="K3874" s="117" t="str">
        <f>词典存放目录!$A$1&amp;L3874&amp;M3874</f>
        <v>F:\《自创文法查阅Excel》4.1备份\《B词汇·红宝书》\红宝书15版图片\4090-じゅうてん【重点】.jpg</v>
      </c>
      <c r="L3874" s="9" t="s">
        <v>18120</v>
      </c>
      <c r="M3874" s="117" t="s">
        <v>21991</v>
      </c>
      <c r="N3874" s="36" t="str">
        <f t="shared" si="362"/>
        <v>▶</v>
      </c>
      <c r="O3874" s="37" t="s">
        <v>17943</v>
      </c>
      <c r="P3874" s="37">
        <v>118</v>
      </c>
      <c r="Q3874" s="37" t="s">
        <v>23</v>
      </c>
      <c r="R3874" s="9" t="str">
        <f>词典存放目录!$A$1&amp;O3874&amp;P3874&amp;Q3874</f>
        <v>F:\《自创文法查阅Excel》4.1备份\《B词汇·红宝书》\红宝书MP3分割\12 n3-し (118).mp3</v>
      </c>
      <c r="S3874" s="38"/>
      <c r="T3874" s="56"/>
      <c r="U3874" s="56"/>
      <c r="V3874" s="30" t="str">
        <f>IF(COUNTA(S3874:U3874)=0,"",COUNTIF(S3874:U3874,"0")/COUNTA(S3874:U3874))</f>
        <v/>
      </c>
      <c r="W3874" s="29"/>
      <c r="X3874" s="9" t="s">
        <v>212</v>
      </c>
    </row>
    <row r="3875" spans="1:24" s="57" customFormat="1" ht="24">
      <c r="A3875" s="31">
        <v>4091</v>
      </c>
      <c r="B3875" s="32">
        <f t="shared" ca="1" si="360"/>
        <v>0.99215667841244526</v>
      </c>
      <c r="C3875" s="132" t="s">
        <v>7242</v>
      </c>
      <c r="D3875" s="124" t="s">
        <v>7243</v>
      </c>
      <c r="E3875" s="21"/>
      <c r="F3875" s="22"/>
      <c r="G3875" s="22"/>
      <c r="H3875" s="22"/>
      <c r="I3875" s="23"/>
      <c r="J3875" s="35" t="str">
        <f t="shared" si="361"/>
        <v>➸</v>
      </c>
      <c r="K3875" s="117" t="str">
        <f>词典存放目录!$A$1&amp;L3875&amp;M3875</f>
        <v>F:\《自创文法查阅Excel》4.1备份\《B词汇·红宝书》\红宝书15版图片\4091-じゅうでん【充電】.jpg</v>
      </c>
      <c r="L3875" s="9" t="s">
        <v>18120</v>
      </c>
      <c r="M3875" s="117" t="s">
        <v>21992</v>
      </c>
      <c r="N3875" s="36" t="str">
        <f t="shared" si="362"/>
        <v>▶</v>
      </c>
      <c r="O3875" s="37" t="s">
        <v>17943</v>
      </c>
      <c r="P3875" s="37">
        <v>119</v>
      </c>
      <c r="Q3875" s="37" t="s">
        <v>23</v>
      </c>
      <c r="R3875" s="9" t="str">
        <f>词典存放目录!$A$1&amp;O3875&amp;P3875&amp;Q3875</f>
        <v>F:\《自创文法查阅Excel》4.1备份\《B词汇·红宝书》\红宝书MP3分割\12 n3-し (119).mp3</v>
      </c>
      <c r="S3875" s="38"/>
      <c r="T3875" s="56"/>
      <c r="U3875" s="56"/>
      <c r="V3875" s="30" t="str">
        <f>IF(COUNTA(S3875:U3875)=0,"",COUNTIF(S3875:U3875,"0")/COUNTA(S3875:U3875))</f>
        <v/>
      </c>
      <c r="W3875" s="29"/>
      <c r="X3875" s="9" t="s">
        <v>212</v>
      </c>
    </row>
    <row r="3876" spans="1:24" s="57" customFormat="1" ht="24">
      <c r="A3876" s="31">
        <v>4092</v>
      </c>
      <c r="B3876" s="32">
        <f t="shared" ca="1" si="360"/>
        <v>0.34162359807587184</v>
      </c>
      <c r="C3876" s="132" t="s">
        <v>7244</v>
      </c>
      <c r="D3876" s="124" t="s">
        <v>7245</v>
      </c>
      <c r="E3876" s="21"/>
      <c r="F3876" s="22"/>
      <c r="G3876" s="22"/>
      <c r="H3876" s="22"/>
      <c r="I3876" s="23"/>
      <c r="J3876" s="35" t="str">
        <f t="shared" si="361"/>
        <v>➸</v>
      </c>
      <c r="K3876" s="117" t="str">
        <f>词典存放目录!$A$1&amp;L3876&amp;M3876</f>
        <v>F:\《自创文法查阅Excel》4.1备份\《B词汇·红宝书》\红宝书15版图片\4092-しゅうへん【周辺】.jpg</v>
      </c>
      <c r="L3876" s="9" t="s">
        <v>18120</v>
      </c>
      <c r="M3876" s="117" t="s">
        <v>21993</v>
      </c>
      <c r="N3876" s="36" t="str">
        <f t="shared" si="362"/>
        <v>▶</v>
      </c>
      <c r="O3876" s="37" t="s">
        <v>17943</v>
      </c>
      <c r="P3876" s="37">
        <v>120</v>
      </c>
      <c r="Q3876" s="37" t="s">
        <v>23</v>
      </c>
      <c r="R3876" s="9" t="str">
        <f>词典存放目录!$A$1&amp;O3876&amp;P3876&amp;Q3876</f>
        <v>F:\《自创文法查阅Excel》4.1备份\《B词汇·红宝书》\红宝书MP3分割\12 n3-し (120).mp3</v>
      </c>
      <c r="S3876" s="38"/>
      <c r="T3876" s="56"/>
      <c r="U3876" s="56"/>
      <c r="V3876" s="30" t="str">
        <f>IF(COUNTA(S3876:U3876)=0,"",COUNTIF(S3876:U3876,"0")/COUNTA(S3876:U3876))</f>
        <v/>
      </c>
      <c r="W3876" s="29"/>
      <c r="X3876" s="9" t="s">
        <v>212</v>
      </c>
    </row>
    <row r="3877" spans="1:24" s="57" customFormat="1" ht="24">
      <c r="A3877" s="31">
        <v>4093</v>
      </c>
      <c r="B3877" s="32">
        <f t="shared" ca="1" si="360"/>
        <v>0.41215232536964697</v>
      </c>
      <c r="C3877" s="132" t="s">
        <v>7246</v>
      </c>
      <c r="D3877" s="124" t="s">
        <v>7247</v>
      </c>
      <c r="E3877" s="21"/>
      <c r="F3877" s="22"/>
      <c r="G3877" s="22"/>
      <c r="H3877" s="22"/>
      <c r="I3877" s="23"/>
      <c r="J3877" s="35" t="str">
        <f t="shared" si="361"/>
        <v>➸</v>
      </c>
      <c r="K3877" s="117" t="str">
        <f>词典存放目录!$A$1&amp;L3877&amp;M3877</f>
        <v>F:\《自创文法查阅Excel》4.1备份\《B词汇·红宝书》\红宝书15版图片\4093-じゅうみん【住民】.jpg</v>
      </c>
      <c r="L3877" s="9" t="s">
        <v>18120</v>
      </c>
      <c r="M3877" s="117" t="s">
        <v>21994</v>
      </c>
      <c r="N3877" s="36" t="str">
        <f t="shared" si="362"/>
        <v>▶</v>
      </c>
      <c r="O3877" s="37" t="s">
        <v>17943</v>
      </c>
      <c r="P3877" s="37">
        <v>121</v>
      </c>
      <c r="Q3877" s="37" t="s">
        <v>23</v>
      </c>
      <c r="R3877" s="9" t="str">
        <f>词典存放目录!$A$1&amp;O3877&amp;P3877&amp;Q3877</f>
        <v>F:\《自创文法查阅Excel》4.1备份\《B词汇·红宝书》\红宝书MP3分割\12 n3-し (121).mp3</v>
      </c>
      <c r="S3877" s="38"/>
      <c r="T3877" s="56"/>
      <c r="U3877" s="56"/>
      <c r="V3877" s="30"/>
      <c r="W3877" s="29"/>
      <c r="X3877" s="9" t="s">
        <v>212</v>
      </c>
    </row>
    <row r="3878" spans="1:24" s="57" customFormat="1" ht="24">
      <c r="A3878" s="31">
        <v>4094</v>
      </c>
      <c r="B3878" s="32">
        <f t="shared" ca="1" si="360"/>
        <v>0.97796878123010722</v>
      </c>
      <c r="C3878" s="132" t="s">
        <v>7248</v>
      </c>
      <c r="D3878" s="124" t="s">
        <v>7249</v>
      </c>
      <c r="E3878" s="21"/>
      <c r="F3878" s="22"/>
      <c r="G3878" s="22"/>
      <c r="H3878" s="22"/>
      <c r="I3878" s="23"/>
      <c r="J3878" s="35" t="str">
        <f t="shared" si="361"/>
        <v>➸</v>
      </c>
      <c r="K3878" s="117" t="str">
        <f>词典存放目录!$A$1&amp;L3878&amp;M3878</f>
        <v>F:\《自创文法查阅Excel》4.1备份\《B词汇·红宝书》\红宝书15版图片\4094-しゅうり【修理】.jpg</v>
      </c>
      <c r="L3878" s="9" t="s">
        <v>18120</v>
      </c>
      <c r="M3878" s="117" t="s">
        <v>21995</v>
      </c>
      <c r="N3878" s="36" t="str">
        <f t="shared" si="362"/>
        <v>▶</v>
      </c>
      <c r="O3878" s="37" t="s">
        <v>17943</v>
      </c>
      <c r="P3878" s="37">
        <v>122</v>
      </c>
      <c r="Q3878" s="37" t="s">
        <v>23</v>
      </c>
      <c r="R3878" s="9" t="str">
        <f>词典存放目录!$A$1&amp;O3878&amp;P3878&amp;Q3878</f>
        <v>F:\《自创文法查阅Excel》4.1备份\《B词汇·红宝书》\红宝书MP3分割\12 n3-し (122).mp3</v>
      </c>
      <c r="S3878" s="38"/>
      <c r="T3878" s="56"/>
      <c r="U3878" s="56"/>
      <c r="V3878" s="30" t="str">
        <f t="shared" ref="V3878:V3889" si="366">IF(COUNTA(S3878:U3878)=0,"",COUNTIF(S3878:U3878,"0")/COUNTA(S3878:U3878))</f>
        <v/>
      </c>
      <c r="W3878" s="29"/>
      <c r="X3878" s="9" t="s">
        <v>212</v>
      </c>
    </row>
    <row r="3879" spans="1:24" s="57" customFormat="1" ht="24">
      <c r="A3879" s="31">
        <v>4095</v>
      </c>
      <c r="B3879" s="32">
        <f t="shared" ca="1" si="360"/>
        <v>0.1171849336791102</v>
      </c>
      <c r="C3879" s="132" t="s">
        <v>7250</v>
      </c>
      <c r="D3879" s="124" t="s">
        <v>7251</v>
      </c>
      <c r="E3879" s="21"/>
      <c r="F3879" s="22"/>
      <c r="G3879" s="22"/>
      <c r="H3879" s="22"/>
      <c r="I3879" s="23"/>
      <c r="J3879" s="35" t="str">
        <f t="shared" si="361"/>
        <v>➸</v>
      </c>
      <c r="K3879" s="117" t="str">
        <f>词典存放目录!$A$1&amp;L3879&amp;M3879</f>
        <v>F:\《自创文法查阅Excel》4.1备份\《B词汇·红宝书》\红宝书15版图片\4095-しゅうりょう【終了】.jpg</v>
      </c>
      <c r="L3879" s="9" t="s">
        <v>18120</v>
      </c>
      <c r="M3879" s="117" t="s">
        <v>21996</v>
      </c>
      <c r="N3879" s="36" t="str">
        <f t="shared" si="362"/>
        <v>▶</v>
      </c>
      <c r="O3879" s="37" t="s">
        <v>17943</v>
      </c>
      <c r="P3879" s="37">
        <v>123</v>
      </c>
      <c r="Q3879" s="37" t="s">
        <v>23</v>
      </c>
      <c r="R3879" s="9" t="str">
        <f>词典存放目录!$A$1&amp;O3879&amp;P3879&amp;Q3879</f>
        <v>F:\《自创文法查阅Excel》4.1备份\《B词汇·红宝书》\红宝书MP3分割\12 n3-し (123).mp3</v>
      </c>
      <c r="S3879" s="38"/>
      <c r="T3879" s="56"/>
      <c r="U3879" s="56"/>
      <c r="V3879" s="30" t="str">
        <f t="shared" si="366"/>
        <v/>
      </c>
      <c r="W3879" s="29"/>
      <c r="X3879" s="9" t="s">
        <v>212</v>
      </c>
    </row>
    <row r="3880" spans="1:24" s="57" customFormat="1" ht="24">
      <c r="A3880" s="31">
        <v>4096</v>
      </c>
      <c r="B3880" s="32">
        <f t="shared" ca="1" si="360"/>
        <v>2.3135446327028464E-2</v>
      </c>
      <c r="C3880" s="132" t="s">
        <v>7252</v>
      </c>
      <c r="D3880" s="124" t="s">
        <v>7253</v>
      </c>
      <c r="E3880" s="21"/>
      <c r="F3880" s="22"/>
      <c r="G3880" s="22"/>
      <c r="H3880" s="22"/>
      <c r="I3880" s="23"/>
      <c r="J3880" s="35" t="str">
        <f t="shared" si="361"/>
        <v>➸</v>
      </c>
      <c r="K3880" s="117" t="str">
        <f>词典存放目录!$A$1&amp;L3880&amp;M3880</f>
        <v>F:\《自创文法查阅Excel》4.1备份\《B词汇·红宝书》\红宝书15版图片\4096-じゅうりょう【重量】.jpg</v>
      </c>
      <c r="L3880" s="9" t="s">
        <v>18120</v>
      </c>
      <c r="M3880" s="117" t="s">
        <v>21997</v>
      </c>
      <c r="N3880" s="36" t="str">
        <f t="shared" si="362"/>
        <v>▶</v>
      </c>
      <c r="O3880" s="37" t="s">
        <v>17943</v>
      </c>
      <c r="P3880" s="37">
        <v>124</v>
      </c>
      <c r="Q3880" s="37" t="s">
        <v>23</v>
      </c>
      <c r="R3880" s="9" t="str">
        <f>词典存放目录!$A$1&amp;O3880&amp;P3880&amp;Q3880</f>
        <v>F:\《自创文法查阅Excel》4.1备份\《B词汇·红宝书》\红宝书MP3分割\12 n3-し (124).mp3</v>
      </c>
      <c r="S3880" s="38"/>
      <c r="T3880" s="56"/>
      <c r="U3880" s="56"/>
      <c r="V3880" s="30" t="str">
        <f t="shared" si="366"/>
        <v/>
      </c>
      <c r="W3880" s="29"/>
      <c r="X3880" s="9" t="s">
        <v>212</v>
      </c>
    </row>
    <row r="3881" spans="1:24" s="57" customFormat="1" ht="24">
      <c r="A3881" s="31">
        <v>4097</v>
      </c>
      <c r="B3881" s="32">
        <f t="shared" ca="1" si="360"/>
        <v>0.44198703406396544</v>
      </c>
      <c r="C3881" s="132" t="s">
        <v>7254</v>
      </c>
      <c r="D3881" s="124" t="s">
        <v>7255</v>
      </c>
      <c r="E3881" s="21"/>
      <c r="F3881" s="22"/>
      <c r="G3881" s="22"/>
      <c r="H3881" s="22"/>
      <c r="I3881" s="23"/>
      <c r="J3881" s="35" t="str">
        <f t="shared" si="361"/>
        <v>➸</v>
      </c>
      <c r="K3881" s="117" t="str">
        <f>词典存放目录!$A$1&amp;L3881&amp;M3881</f>
        <v>F:\《自创文法查阅Excel》4.1备份\《B词汇·红宝书》\红宝书15版图片\4097-じゅぎょうりょう【授業料】.jpg</v>
      </c>
      <c r="L3881" s="9" t="s">
        <v>18120</v>
      </c>
      <c r="M3881" s="117" t="s">
        <v>21998</v>
      </c>
      <c r="N3881" s="36" t="str">
        <f t="shared" si="362"/>
        <v>▶</v>
      </c>
      <c r="O3881" s="37" t="s">
        <v>17943</v>
      </c>
      <c r="P3881" s="37">
        <v>125</v>
      </c>
      <c r="Q3881" s="37" t="s">
        <v>23</v>
      </c>
      <c r="R3881" s="9" t="str">
        <f>词典存放目录!$A$1&amp;O3881&amp;P3881&amp;Q3881</f>
        <v>F:\《自创文法查阅Excel》4.1备份\《B词汇·红宝书》\红宝书MP3分割\12 n3-し (125).mp3</v>
      </c>
      <c r="S3881" s="38"/>
      <c r="T3881" s="56"/>
      <c r="U3881" s="56"/>
      <c r="V3881" s="30" t="str">
        <f t="shared" si="366"/>
        <v/>
      </c>
      <c r="W3881" s="29"/>
      <c r="X3881" s="9" t="s">
        <v>212</v>
      </c>
    </row>
    <row r="3882" spans="1:24" s="57" customFormat="1" ht="24">
      <c r="A3882" s="31">
        <v>4098</v>
      </c>
      <c r="B3882" s="32">
        <f t="shared" ca="1" si="360"/>
        <v>0.80188138097694628</v>
      </c>
      <c r="C3882" s="132" t="s">
        <v>7256</v>
      </c>
      <c r="D3882" s="124" t="s">
        <v>7257</v>
      </c>
      <c r="E3882" s="21"/>
      <c r="F3882" s="22"/>
      <c r="G3882" s="22"/>
      <c r="H3882" s="22"/>
      <c r="I3882" s="23"/>
      <c r="J3882" s="35" t="str">
        <f t="shared" si="361"/>
        <v>➸</v>
      </c>
      <c r="K3882" s="117" t="str">
        <f>词典存放目录!$A$1&amp;L3882&amp;M3882</f>
        <v>F:\《自创文法查阅Excel》4.1备份\《B词汇·红宝书》\红宝书15版图片\4098-じゅく【塾】.jpg</v>
      </c>
      <c r="L3882" s="9" t="s">
        <v>18120</v>
      </c>
      <c r="M3882" s="117" t="s">
        <v>21999</v>
      </c>
      <c r="N3882" s="36" t="str">
        <f t="shared" si="362"/>
        <v>▶</v>
      </c>
      <c r="O3882" s="37" t="s">
        <v>17943</v>
      </c>
      <c r="P3882" s="37">
        <v>126</v>
      </c>
      <c r="Q3882" s="37" t="s">
        <v>23</v>
      </c>
      <c r="R3882" s="9" t="str">
        <f>词典存放目录!$A$1&amp;O3882&amp;P3882&amp;Q3882</f>
        <v>F:\《自创文法查阅Excel》4.1备份\《B词汇·红宝书》\红宝书MP3分割\12 n3-し (126).mp3</v>
      </c>
      <c r="S3882" s="38"/>
      <c r="T3882" s="56"/>
      <c r="U3882" s="56"/>
      <c r="V3882" s="30" t="str">
        <f t="shared" si="366"/>
        <v/>
      </c>
      <c r="W3882" s="29"/>
      <c r="X3882" s="9" t="s">
        <v>212</v>
      </c>
    </row>
    <row r="3883" spans="1:24" s="57" customFormat="1" ht="24">
      <c r="A3883" s="31">
        <v>4099</v>
      </c>
      <c r="B3883" s="32">
        <f t="shared" ca="1" si="360"/>
        <v>0.20518674017842298</v>
      </c>
      <c r="C3883" s="132" t="s">
        <v>7258</v>
      </c>
      <c r="D3883" s="124" t="s">
        <v>7259</v>
      </c>
      <c r="E3883" s="21"/>
      <c r="F3883" s="22"/>
      <c r="G3883" s="22"/>
      <c r="H3883" s="22"/>
      <c r="I3883" s="23"/>
      <c r="J3883" s="35" t="str">
        <f t="shared" si="361"/>
        <v>➸</v>
      </c>
      <c r="K3883" s="117" t="str">
        <f>词典存放目录!$A$1&amp;L3883&amp;M3883</f>
        <v>F:\《自创文法查阅Excel》4.1备份\《B词汇·红宝书》\红宝书15版图片\4099-しゅくじつ【祝日】.jpg</v>
      </c>
      <c r="L3883" s="9" t="s">
        <v>18120</v>
      </c>
      <c r="M3883" s="117" t="s">
        <v>22000</v>
      </c>
      <c r="N3883" s="36" t="str">
        <f t="shared" si="362"/>
        <v>▶</v>
      </c>
      <c r="O3883" s="37" t="s">
        <v>17943</v>
      </c>
      <c r="P3883" s="37">
        <v>127</v>
      </c>
      <c r="Q3883" s="37" t="s">
        <v>23</v>
      </c>
      <c r="R3883" s="9" t="str">
        <f>词典存放目录!$A$1&amp;O3883&amp;P3883&amp;Q3883</f>
        <v>F:\《自创文法查阅Excel》4.1备份\《B词汇·红宝书》\红宝书MP3分割\12 n3-し (127).mp3</v>
      </c>
      <c r="S3883" s="38"/>
      <c r="T3883" s="56"/>
      <c r="U3883" s="56"/>
      <c r="V3883" s="30" t="str">
        <f t="shared" si="366"/>
        <v/>
      </c>
      <c r="W3883" s="29"/>
      <c r="X3883" s="9" t="s">
        <v>212</v>
      </c>
    </row>
    <row r="3884" spans="1:24" s="57" customFormat="1" ht="24">
      <c r="A3884" s="31">
        <v>4100</v>
      </c>
      <c r="B3884" s="32">
        <f t="shared" ca="1" si="360"/>
        <v>0.80032406756308572</v>
      </c>
      <c r="C3884" s="132" t="s">
        <v>7260</v>
      </c>
      <c r="D3884" s="124" t="s">
        <v>7261</v>
      </c>
      <c r="E3884" s="21"/>
      <c r="F3884" s="22"/>
      <c r="G3884" s="22"/>
      <c r="H3884" s="22"/>
      <c r="I3884" s="23"/>
      <c r="J3884" s="35" t="str">
        <f t="shared" si="361"/>
        <v>➸</v>
      </c>
      <c r="K3884" s="117" t="str">
        <f>词典存放目录!$A$1&amp;L3884&amp;M3884</f>
        <v>F:\《自创文法查阅Excel》4.1备份\《B词汇·红宝书》\红宝书15版图片\4100-じゅけん【受験】.jpg</v>
      </c>
      <c r="L3884" s="9" t="s">
        <v>18120</v>
      </c>
      <c r="M3884" s="117" t="s">
        <v>22001</v>
      </c>
      <c r="N3884" s="36" t="str">
        <f t="shared" si="362"/>
        <v>▶</v>
      </c>
      <c r="O3884" s="37" t="s">
        <v>17943</v>
      </c>
      <c r="P3884" s="37">
        <v>128</v>
      </c>
      <c r="Q3884" s="37" t="s">
        <v>23</v>
      </c>
      <c r="R3884" s="9" t="str">
        <f>词典存放目录!$A$1&amp;O3884&amp;P3884&amp;Q3884</f>
        <v>F:\《自创文法查阅Excel》4.1备份\《B词汇·红宝书》\红宝书MP3分割\12 n3-し (128).mp3</v>
      </c>
      <c r="S3884" s="38"/>
      <c r="T3884" s="56"/>
      <c r="U3884" s="56"/>
      <c r="V3884" s="30" t="str">
        <f t="shared" si="366"/>
        <v/>
      </c>
      <c r="W3884" s="102"/>
      <c r="X3884" s="9" t="s">
        <v>212</v>
      </c>
    </row>
    <row r="3885" spans="1:24" s="57" customFormat="1" ht="24">
      <c r="A3885" s="31">
        <v>4101</v>
      </c>
      <c r="B3885" s="32">
        <f t="shared" ca="1" si="360"/>
        <v>0.81128117163820246</v>
      </c>
      <c r="C3885" s="132" t="s">
        <v>7262</v>
      </c>
      <c r="D3885" s="124" t="s">
        <v>7263</v>
      </c>
      <c r="E3885" s="21"/>
      <c r="F3885" s="22"/>
      <c r="G3885" s="22"/>
      <c r="H3885" s="22"/>
      <c r="I3885" s="23"/>
      <c r="J3885" s="35" t="str">
        <f t="shared" si="361"/>
        <v>➸</v>
      </c>
      <c r="K3885" s="117" t="str">
        <f>词典存放目录!$A$1&amp;L3885&amp;M3885</f>
        <v>F:\《自创文法查阅Excel》4.1备份\《B词汇·红宝书》\红宝书15版图片\4101-しゅじゅつ【手術】.jpg</v>
      </c>
      <c r="L3885" s="9" t="s">
        <v>18120</v>
      </c>
      <c r="M3885" s="117" t="s">
        <v>22002</v>
      </c>
      <c r="N3885" s="36" t="str">
        <f t="shared" si="362"/>
        <v>▶</v>
      </c>
      <c r="O3885" s="37" t="s">
        <v>17943</v>
      </c>
      <c r="P3885" s="37">
        <v>129</v>
      </c>
      <c r="Q3885" s="37" t="s">
        <v>23</v>
      </c>
      <c r="R3885" s="9" t="str">
        <f>词典存放目录!$A$1&amp;O3885&amp;P3885&amp;Q3885</f>
        <v>F:\《自创文法查阅Excel》4.1备份\《B词汇·红宝书》\红宝书MP3分割\12 n3-し (129).mp3</v>
      </c>
      <c r="S3885" s="38"/>
      <c r="T3885" s="56"/>
      <c r="U3885" s="56"/>
      <c r="V3885" s="30" t="str">
        <f t="shared" si="366"/>
        <v/>
      </c>
      <c r="W3885" s="29"/>
      <c r="X3885" s="9" t="s">
        <v>212</v>
      </c>
    </row>
    <row r="3886" spans="1:24" s="57" customFormat="1" ht="24">
      <c r="A3886" s="31">
        <v>4102</v>
      </c>
      <c r="B3886" s="32">
        <f t="shared" ca="1" si="360"/>
        <v>0.75724983038714977</v>
      </c>
      <c r="C3886" s="132" t="s">
        <v>7264</v>
      </c>
      <c r="D3886" s="124" t="s">
        <v>7265</v>
      </c>
      <c r="E3886" s="21"/>
      <c r="F3886" s="22"/>
      <c r="G3886" s="22"/>
      <c r="H3886" s="22"/>
      <c r="I3886" s="23"/>
      <c r="J3886" s="35" t="str">
        <f t="shared" si="361"/>
        <v>➸</v>
      </c>
      <c r="K3886" s="117" t="str">
        <f>词典存放目录!$A$1&amp;L3886&amp;M3886</f>
        <v>F:\《自创文法查阅Excel》4.1备份\《B词汇·红宝书》\红宝书15版图片\4102-しゅしょう【首相】.jpg</v>
      </c>
      <c r="L3886" s="9" t="s">
        <v>18120</v>
      </c>
      <c r="M3886" s="117" t="s">
        <v>22003</v>
      </c>
      <c r="N3886" s="36" t="str">
        <f t="shared" si="362"/>
        <v>▶</v>
      </c>
      <c r="O3886" s="37" t="s">
        <v>17943</v>
      </c>
      <c r="P3886" s="37">
        <v>130</v>
      </c>
      <c r="Q3886" s="37" t="s">
        <v>23</v>
      </c>
      <c r="R3886" s="9" t="str">
        <f>词典存放目录!$A$1&amp;O3886&amp;P3886&amp;Q3886</f>
        <v>F:\《自创文法查阅Excel》4.1备份\《B词汇·红宝书》\红宝书MP3分割\12 n3-し (130).mp3</v>
      </c>
      <c r="S3886" s="38"/>
      <c r="T3886" s="56"/>
      <c r="U3886" s="56"/>
      <c r="V3886" s="30" t="str">
        <f t="shared" si="366"/>
        <v/>
      </c>
      <c r="W3886" s="29"/>
      <c r="X3886" s="9" t="s">
        <v>212</v>
      </c>
    </row>
    <row r="3887" spans="1:24" s="57" customFormat="1" ht="24">
      <c r="A3887" s="31">
        <v>4103</v>
      </c>
      <c r="B3887" s="32">
        <f t="shared" ca="1" si="360"/>
        <v>0.40105696248818812</v>
      </c>
      <c r="C3887" s="132" t="s">
        <v>7266</v>
      </c>
      <c r="D3887" s="124" t="s">
        <v>7267</v>
      </c>
      <c r="E3887" s="21"/>
      <c r="F3887" s="22"/>
      <c r="G3887" s="22"/>
      <c r="H3887" s="22"/>
      <c r="I3887" s="23"/>
      <c r="J3887" s="35" t="str">
        <f t="shared" si="361"/>
        <v>➸</v>
      </c>
      <c r="K3887" s="117" t="str">
        <f>词典存放目录!$A$1&amp;L3887&amp;M3887</f>
        <v>F:\《自创文法查阅Excel》4.1备份\《B词汇·红宝书》\红宝书15版图片\4103-じゅしん【受信】.jpg</v>
      </c>
      <c r="L3887" s="9" t="s">
        <v>18120</v>
      </c>
      <c r="M3887" s="117" t="s">
        <v>22004</v>
      </c>
      <c r="N3887" s="36" t="str">
        <f t="shared" si="362"/>
        <v>▶</v>
      </c>
      <c r="O3887" s="37" t="s">
        <v>17943</v>
      </c>
      <c r="P3887" s="37">
        <v>131</v>
      </c>
      <c r="Q3887" s="37" t="s">
        <v>23</v>
      </c>
      <c r="R3887" s="9" t="str">
        <f>词典存放目录!$A$1&amp;O3887&amp;P3887&amp;Q3887</f>
        <v>F:\《自创文法查阅Excel》4.1备份\《B词汇·红宝书》\红宝书MP3分割\12 n3-し (131).mp3</v>
      </c>
      <c r="S3887" s="38"/>
      <c r="T3887" s="56"/>
      <c r="U3887" s="56"/>
      <c r="V3887" s="30" t="str">
        <f t="shared" si="366"/>
        <v/>
      </c>
      <c r="W3887" s="102"/>
      <c r="X3887" s="9" t="s">
        <v>212</v>
      </c>
    </row>
    <row r="3888" spans="1:24" s="57" customFormat="1" ht="24">
      <c r="A3888" s="31">
        <v>4104</v>
      </c>
      <c r="B3888" s="32">
        <f t="shared" ca="1" si="360"/>
        <v>0.54829393947924099</v>
      </c>
      <c r="C3888" s="132" t="s">
        <v>7268</v>
      </c>
      <c r="D3888" s="124" t="s">
        <v>7269</v>
      </c>
      <c r="E3888" s="21"/>
      <c r="F3888" s="22"/>
      <c r="G3888" s="22"/>
      <c r="H3888" s="22"/>
      <c r="I3888" s="23"/>
      <c r="J3888" s="35" t="str">
        <f t="shared" si="361"/>
        <v>➸</v>
      </c>
      <c r="K3888" s="117" t="str">
        <f>词典存放目录!$A$1&amp;L3888&amp;M3888</f>
        <v>F:\《自创文法查阅Excel》4.1备份\《B词汇·红宝书》\红宝书15版图片\4104-しゅだん【手段】.jpg</v>
      </c>
      <c r="L3888" s="9" t="s">
        <v>18120</v>
      </c>
      <c r="M3888" s="117" t="s">
        <v>22005</v>
      </c>
      <c r="N3888" s="36" t="str">
        <f t="shared" si="362"/>
        <v>▶</v>
      </c>
      <c r="O3888" s="37" t="s">
        <v>17943</v>
      </c>
      <c r="P3888" s="37">
        <v>132</v>
      </c>
      <c r="Q3888" s="37" t="s">
        <v>23</v>
      </c>
      <c r="R3888" s="9" t="str">
        <f>词典存放目录!$A$1&amp;O3888&amp;P3888&amp;Q3888</f>
        <v>F:\《自创文法查阅Excel》4.1备份\《B词汇·红宝书》\红宝书MP3分割\12 n3-し (132).mp3</v>
      </c>
      <c r="S3888" s="38"/>
      <c r="T3888" s="56"/>
      <c r="U3888" s="56"/>
      <c r="V3888" s="30" t="str">
        <f t="shared" si="366"/>
        <v/>
      </c>
      <c r="W3888" s="102"/>
      <c r="X3888" s="9" t="s">
        <v>212</v>
      </c>
    </row>
    <row r="3889" spans="1:24" s="57" customFormat="1" ht="24">
      <c r="A3889" s="31">
        <v>4105</v>
      </c>
      <c r="B3889" s="32">
        <f t="shared" ca="1" si="360"/>
        <v>0.60890475821732981</v>
      </c>
      <c r="C3889" s="132" t="s">
        <v>7270</v>
      </c>
      <c r="D3889" s="124" t="s">
        <v>7271</v>
      </c>
      <c r="E3889" s="21"/>
      <c r="F3889" s="22"/>
      <c r="G3889" s="22"/>
      <c r="H3889" s="22"/>
      <c r="I3889" s="23"/>
      <c r="J3889" s="35" t="str">
        <f t="shared" si="361"/>
        <v>➸</v>
      </c>
      <c r="K3889" s="117" t="str">
        <f>词典存放目录!$A$1&amp;L3889&amp;M3889</f>
        <v>F:\《自创文法查阅Excel》4.1备份\《B词汇·红宝书》\红宝书15版图片\4105-しゅちょう【主張】.jpg</v>
      </c>
      <c r="L3889" s="9" t="s">
        <v>18120</v>
      </c>
      <c r="M3889" s="117" t="s">
        <v>22006</v>
      </c>
      <c r="N3889" s="36" t="str">
        <f t="shared" si="362"/>
        <v>▶</v>
      </c>
      <c r="O3889" s="37" t="s">
        <v>17943</v>
      </c>
      <c r="P3889" s="37">
        <v>133</v>
      </c>
      <c r="Q3889" s="37" t="s">
        <v>23</v>
      </c>
      <c r="R3889" s="9" t="str">
        <f>词典存放目录!$A$1&amp;O3889&amp;P3889&amp;Q3889</f>
        <v>F:\《自创文法查阅Excel》4.1备份\《B词汇·红宝书》\红宝书MP3分割\12 n3-し (133).mp3</v>
      </c>
      <c r="S3889" s="38"/>
      <c r="T3889" s="56"/>
      <c r="U3889" s="56"/>
      <c r="V3889" s="30" t="str">
        <f t="shared" si="366"/>
        <v/>
      </c>
      <c r="W3889" s="29"/>
      <c r="X3889" s="9" t="s">
        <v>212</v>
      </c>
    </row>
    <row r="3890" spans="1:24" s="57" customFormat="1" ht="24">
      <c r="A3890" s="31">
        <v>4106</v>
      </c>
      <c r="B3890" s="32">
        <f t="shared" ca="1" si="360"/>
        <v>0.46189122871449728</v>
      </c>
      <c r="C3890" s="132" t="s">
        <v>7272</v>
      </c>
      <c r="D3890" s="124" t="s">
        <v>7273</v>
      </c>
      <c r="E3890" s="21"/>
      <c r="F3890" s="22"/>
      <c r="G3890" s="22"/>
      <c r="H3890" s="22"/>
      <c r="I3890" s="23"/>
      <c r="J3890" s="35" t="str">
        <f t="shared" si="361"/>
        <v>➸</v>
      </c>
      <c r="K3890" s="117" t="str">
        <f>词典存放目录!$A$1&amp;L3890&amp;M3890</f>
        <v>F:\《自创文法查阅Excel》4.1备份\《B词汇·红宝书》\红宝书15版图片\4106-しゅっか【出荷】.jpg</v>
      </c>
      <c r="L3890" s="9" t="s">
        <v>18120</v>
      </c>
      <c r="M3890" s="117" t="s">
        <v>22007</v>
      </c>
      <c r="N3890" s="36" t="str">
        <f t="shared" si="362"/>
        <v>▶</v>
      </c>
      <c r="O3890" s="37" t="s">
        <v>17943</v>
      </c>
      <c r="P3890" s="37">
        <v>134</v>
      </c>
      <c r="Q3890" s="37" t="s">
        <v>23</v>
      </c>
      <c r="R3890" s="9" t="str">
        <f>词典存放目录!$A$1&amp;O3890&amp;P3890&amp;Q3890</f>
        <v>F:\《自创文法查阅Excel》4.1备份\《B词汇·红宝书》\红宝书MP3分割\12 n3-し (134).mp3</v>
      </c>
      <c r="S3890" s="38"/>
      <c r="T3890" s="56"/>
      <c r="U3890" s="56"/>
      <c r="V3890" s="30"/>
      <c r="W3890" s="29"/>
      <c r="X3890" s="9" t="s">
        <v>212</v>
      </c>
    </row>
    <row r="3891" spans="1:24" s="57" customFormat="1" ht="24">
      <c r="A3891" s="31">
        <v>4107</v>
      </c>
      <c r="B3891" s="32">
        <f t="shared" ca="1" si="360"/>
        <v>0.86361015002929964</v>
      </c>
      <c r="C3891" s="132" t="s">
        <v>7274</v>
      </c>
      <c r="D3891" s="124" t="s">
        <v>7275</v>
      </c>
      <c r="E3891" s="21"/>
      <c r="F3891" s="22"/>
      <c r="G3891" s="22"/>
      <c r="H3891" s="22"/>
      <c r="I3891" s="23"/>
      <c r="J3891" s="35" t="str">
        <f t="shared" si="361"/>
        <v>➸</v>
      </c>
      <c r="K3891" s="117" t="str">
        <f>词典存放目录!$A$1&amp;L3891&amp;M3891</f>
        <v>F:\《自创文法查阅Excel》4.1备份\《B词汇·红宝书》\红宝书15版图片\4107-しゅっきん【出勤】.jpg</v>
      </c>
      <c r="L3891" s="9" t="s">
        <v>18120</v>
      </c>
      <c r="M3891" s="117" t="s">
        <v>22008</v>
      </c>
      <c r="N3891" s="36" t="str">
        <f t="shared" si="362"/>
        <v>▶</v>
      </c>
      <c r="O3891" s="37" t="s">
        <v>17943</v>
      </c>
      <c r="P3891" s="37">
        <v>135</v>
      </c>
      <c r="Q3891" s="37" t="s">
        <v>23</v>
      </c>
      <c r="R3891" s="9" t="str">
        <f>词典存放目录!$A$1&amp;O3891&amp;P3891&amp;Q3891</f>
        <v>F:\《自创文法查阅Excel》4.1备份\《B词汇·红宝书》\红宝书MP3分割\12 n3-し (135).mp3</v>
      </c>
      <c r="S3891" s="38"/>
      <c r="T3891" s="56"/>
      <c r="U3891" s="56"/>
      <c r="V3891" s="30"/>
      <c r="W3891" s="69"/>
      <c r="X3891" s="9" t="s">
        <v>212</v>
      </c>
    </row>
    <row r="3892" spans="1:24" s="57" customFormat="1" ht="24">
      <c r="A3892" s="31">
        <v>4108</v>
      </c>
      <c r="B3892" s="32">
        <f t="shared" ca="1" si="360"/>
        <v>0.72339483418964745</v>
      </c>
      <c r="C3892" s="132" t="s">
        <v>7276</v>
      </c>
      <c r="D3892" s="124" t="s">
        <v>7277</v>
      </c>
      <c r="E3892" s="21"/>
      <c r="F3892" s="22"/>
      <c r="G3892" s="22"/>
      <c r="H3892" s="22"/>
      <c r="I3892" s="23"/>
      <c r="J3892" s="35" t="str">
        <f t="shared" si="361"/>
        <v>➸</v>
      </c>
      <c r="K3892" s="117" t="str">
        <f>词典存放目录!$A$1&amp;L3892&amp;M3892</f>
        <v>F:\《自创文法查阅Excel》4.1备份\《B词汇·红宝书》\红宝书15版图片\4108-しゅっこく【出国】.jpg</v>
      </c>
      <c r="L3892" s="9" t="s">
        <v>18120</v>
      </c>
      <c r="M3892" s="117" t="s">
        <v>22009</v>
      </c>
      <c r="N3892" s="36" t="str">
        <f t="shared" si="362"/>
        <v>▶</v>
      </c>
      <c r="O3892" s="37" t="s">
        <v>17943</v>
      </c>
      <c r="P3892" s="37">
        <v>136</v>
      </c>
      <c r="Q3892" s="37" t="s">
        <v>23</v>
      </c>
      <c r="R3892" s="9" t="str">
        <f>词典存放目录!$A$1&amp;O3892&amp;P3892&amp;Q3892</f>
        <v>F:\《自创文法查阅Excel》4.1备份\《B词汇·红宝书》\红宝书MP3分割\12 n3-し (136).mp3</v>
      </c>
      <c r="S3892" s="38"/>
      <c r="T3892" s="56"/>
      <c r="U3892" s="56"/>
      <c r="V3892" s="30"/>
      <c r="W3892" s="29"/>
      <c r="X3892" s="9" t="s">
        <v>212</v>
      </c>
    </row>
    <row r="3893" spans="1:24" s="57" customFormat="1" ht="24">
      <c r="A3893" s="31">
        <v>4109</v>
      </c>
      <c r="B3893" s="32">
        <f t="shared" ca="1" si="360"/>
        <v>0.56818415094805996</v>
      </c>
      <c r="C3893" s="132" t="s">
        <v>7278</v>
      </c>
      <c r="D3893" s="124" t="s">
        <v>7279</v>
      </c>
      <c r="E3893" s="21"/>
      <c r="F3893" s="22"/>
      <c r="G3893" s="22"/>
      <c r="H3893" s="22"/>
      <c r="I3893" s="23"/>
      <c r="J3893" s="35" t="str">
        <f t="shared" si="361"/>
        <v>➸</v>
      </c>
      <c r="K3893" s="117" t="str">
        <f>词典存放目录!$A$1&amp;L3893&amp;M3893</f>
        <v>F:\《自创文法查阅Excel》4.1备份\《B词汇·红宝书》\红宝书15版图片\4109-しゅっしん【出身】.jpg</v>
      </c>
      <c r="L3893" s="9" t="s">
        <v>18120</v>
      </c>
      <c r="M3893" s="117" t="s">
        <v>22010</v>
      </c>
      <c r="N3893" s="36" t="str">
        <f t="shared" si="362"/>
        <v>▶</v>
      </c>
      <c r="O3893" s="37" t="s">
        <v>17943</v>
      </c>
      <c r="P3893" s="37">
        <v>137</v>
      </c>
      <c r="Q3893" s="37" t="s">
        <v>23</v>
      </c>
      <c r="R3893" s="9" t="str">
        <f>词典存放目录!$A$1&amp;O3893&amp;P3893&amp;Q3893</f>
        <v>F:\《自创文法查阅Excel》4.1备份\《B词汇·红宝书》\红宝书MP3分割\12 n3-し (137).mp3</v>
      </c>
      <c r="S3893" s="38"/>
      <c r="T3893" s="56"/>
      <c r="U3893" s="56"/>
      <c r="V3893" s="30" t="str">
        <f>IF(COUNTA(S3893:U3893)=0,"",COUNTIF(S3893:U3893,"0")/COUNTA(S3893:U3893))</f>
        <v/>
      </c>
      <c r="W3893" s="29"/>
      <c r="X3893" s="9" t="s">
        <v>212</v>
      </c>
    </row>
    <row r="3894" spans="1:24" s="57" customFormat="1" ht="24">
      <c r="A3894" s="31">
        <v>4110</v>
      </c>
      <c r="B3894" s="32">
        <f t="shared" ca="1" si="360"/>
        <v>6.9157978315523949E-2</v>
      </c>
      <c r="C3894" s="132" t="s">
        <v>7280</v>
      </c>
      <c r="D3894" s="124" t="s">
        <v>7281</v>
      </c>
      <c r="E3894" s="21"/>
      <c r="F3894" s="22"/>
      <c r="G3894" s="22"/>
      <c r="H3894" s="22"/>
      <c r="I3894" s="23"/>
      <c r="J3894" s="35" t="str">
        <f t="shared" si="361"/>
        <v>➸</v>
      </c>
      <c r="K3894" s="117" t="str">
        <f>词典存放目录!$A$1&amp;L3894&amp;M3894</f>
        <v>F:\《自创文法查阅Excel》4.1备份\《B词汇·红宝书》\红宝书15版图片\4110-しゅっぱん【出版】.jpg</v>
      </c>
      <c r="L3894" s="9" t="s">
        <v>18120</v>
      </c>
      <c r="M3894" s="117" t="s">
        <v>22011</v>
      </c>
      <c r="N3894" s="36" t="str">
        <f t="shared" si="362"/>
        <v>▶</v>
      </c>
      <c r="O3894" s="37" t="s">
        <v>17943</v>
      </c>
      <c r="P3894" s="37">
        <v>138</v>
      </c>
      <c r="Q3894" s="37" t="s">
        <v>23</v>
      </c>
      <c r="R3894" s="9" t="str">
        <f>词典存放目录!$A$1&amp;O3894&amp;P3894&amp;Q3894</f>
        <v>F:\《自创文法查阅Excel》4.1备份\《B词汇·红宝书》\红宝书MP3分割\12 n3-し (138).mp3</v>
      </c>
      <c r="S3894" s="38"/>
      <c r="T3894" s="56"/>
      <c r="U3894" s="56"/>
      <c r="V3894" s="30" t="str">
        <f>IF(COUNTA(S3894:U3894)=0,"",COUNTIF(S3894:U3894,"0")/COUNTA(S3894:U3894))</f>
        <v/>
      </c>
      <c r="W3894" s="29"/>
      <c r="X3894" s="9" t="s">
        <v>212</v>
      </c>
    </row>
    <row r="3895" spans="1:24" s="57" customFormat="1" ht="24">
      <c r="A3895" s="31">
        <v>4111</v>
      </c>
      <c r="B3895" s="32">
        <f t="shared" ca="1" si="360"/>
        <v>0.2871622851751604</v>
      </c>
      <c r="C3895" s="132" t="s">
        <v>7282</v>
      </c>
      <c r="D3895" s="124" t="s">
        <v>7283</v>
      </c>
      <c r="E3895" s="21"/>
      <c r="F3895" s="22"/>
      <c r="G3895" s="22"/>
      <c r="H3895" s="22"/>
      <c r="I3895" s="23"/>
      <c r="J3895" s="35" t="str">
        <f t="shared" si="361"/>
        <v>➸</v>
      </c>
      <c r="K3895" s="117" t="str">
        <f>词典存放目录!$A$1&amp;L3895&amp;M3895</f>
        <v>F:\《自创文法查阅Excel》4.1备份\《B词汇·红宝书》\红宝书15版图片\4111-しゅっぴん【出品】.jpg</v>
      </c>
      <c r="L3895" s="9" t="s">
        <v>18120</v>
      </c>
      <c r="M3895" s="117" t="s">
        <v>22012</v>
      </c>
      <c r="N3895" s="36" t="str">
        <f t="shared" si="362"/>
        <v>▶</v>
      </c>
      <c r="O3895" s="37" t="s">
        <v>17943</v>
      </c>
      <c r="P3895" s="37">
        <v>139</v>
      </c>
      <c r="Q3895" s="37" t="s">
        <v>23</v>
      </c>
      <c r="R3895" s="9" t="str">
        <f>词典存放目录!$A$1&amp;O3895&amp;P3895&amp;Q3895</f>
        <v>F:\《自创文法查阅Excel》4.1备份\《B词汇·红宝书》\红宝书MP3分割\12 n3-し (139).mp3</v>
      </c>
      <c r="S3895" s="38"/>
      <c r="T3895" s="56"/>
      <c r="U3895" s="56"/>
      <c r="V3895" s="30" t="str">
        <f>IF(COUNTA(S3895:U3895)=0,"",COUNTIF(S3895:U3895,"0")/COUNTA(S3895:U3895))</f>
        <v/>
      </c>
      <c r="W3895" s="29"/>
      <c r="X3895" s="9" t="s">
        <v>212</v>
      </c>
    </row>
    <row r="3896" spans="1:24" s="57" customFormat="1" ht="24">
      <c r="A3896" s="31">
        <v>4112</v>
      </c>
      <c r="B3896" s="32">
        <f t="shared" ca="1" si="360"/>
        <v>0.23005843317472274</v>
      </c>
      <c r="C3896" s="132" t="s">
        <v>7284</v>
      </c>
      <c r="D3896" s="124" t="s">
        <v>7285</v>
      </c>
      <c r="E3896" s="21"/>
      <c r="F3896" s="22"/>
      <c r="G3896" s="22"/>
      <c r="H3896" s="22"/>
      <c r="I3896" s="23"/>
      <c r="J3896" s="35" t="str">
        <f t="shared" si="361"/>
        <v>➸</v>
      </c>
      <c r="K3896" s="117" t="str">
        <f>词典存放目录!$A$1&amp;L3896&amp;M3896</f>
        <v>F:\《自创文法查阅Excel》4.1备份\《B词汇·红宝书》\红宝书15版图片\4112-しゅと【首都】.jpg</v>
      </c>
      <c r="L3896" s="9" t="s">
        <v>18120</v>
      </c>
      <c r="M3896" s="117" t="s">
        <v>22013</v>
      </c>
      <c r="N3896" s="36" t="str">
        <f t="shared" si="362"/>
        <v>▶</v>
      </c>
      <c r="O3896" s="37" t="s">
        <v>17943</v>
      </c>
      <c r="P3896" s="37">
        <v>140</v>
      </c>
      <c r="Q3896" s="37" t="s">
        <v>23</v>
      </c>
      <c r="R3896" s="9" t="str">
        <f>词典存放目录!$A$1&amp;O3896&amp;P3896&amp;Q3896</f>
        <v>F:\《自创文法查阅Excel》4.1备份\《B词汇·红宝书》\红宝书MP3分割\12 n3-し (140).mp3</v>
      </c>
      <c r="S3896" s="38"/>
      <c r="T3896" s="56"/>
      <c r="U3896" s="56"/>
      <c r="V3896" s="30"/>
      <c r="W3896" s="29"/>
      <c r="X3896" s="9" t="s">
        <v>212</v>
      </c>
    </row>
    <row r="3897" spans="1:24" s="57" customFormat="1" ht="24">
      <c r="A3897" s="31">
        <v>4113</v>
      </c>
      <c r="B3897" s="32">
        <f t="shared" ca="1" si="360"/>
        <v>0.70323768906804585</v>
      </c>
      <c r="C3897" s="132" t="s">
        <v>7286</v>
      </c>
      <c r="D3897" s="124" t="s">
        <v>7287</v>
      </c>
      <c r="E3897" s="21"/>
      <c r="F3897" s="22"/>
      <c r="G3897" s="22"/>
      <c r="H3897" s="22"/>
      <c r="I3897" s="23"/>
      <c r="J3897" s="35" t="str">
        <f t="shared" si="361"/>
        <v>➸</v>
      </c>
      <c r="K3897" s="117" t="str">
        <f>词典存放目录!$A$1&amp;L3897&amp;M3897</f>
        <v>F:\《自创文法查阅Excel》4.1备份\《B词汇·红宝书》\红宝书15版图片\4113-しゅにん【主任】.jpg</v>
      </c>
      <c r="L3897" s="9" t="s">
        <v>18120</v>
      </c>
      <c r="M3897" s="117" t="s">
        <v>22014</v>
      </c>
      <c r="N3897" s="36" t="str">
        <f t="shared" si="362"/>
        <v>▶</v>
      </c>
      <c r="O3897" s="37" t="s">
        <v>17943</v>
      </c>
      <c r="P3897" s="37">
        <v>141</v>
      </c>
      <c r="Q3897" s="37" t="s">
        <v>23</v>
      </c>
      <c r="R3897" s="9" t="str">
        <f>词典存放目录!$A$1&amp;O3897&amp;P3897&amp;Q3897</f>
        <v>F:\《自创文法查阅Excel》4.1备份\《B词汇·红宝书》\红宝书MP3分割\12 n3-し (141).mp3</v>
      </c>
      <c r="S3897" s="38"/>
      <c r="T3897" s="56"/>
      <c r="U3897" s="56"/>
      <c r="V3897" s="30"/>
      <c r="W3897" s="29"/>
      <c r="X3897" s="9" t="s">
        <v>212</v>
      </c>
    </row>
    <row r="3898" spans="1:24" s="57" customFormat="1" ht="24">
      <c r="A3898" s="31">
        <v>4114</v>
      </c>
      <c r="B3898" s="32">
        <f t="shared" ca="1" si="360"/>
        <v>0.81506666712367293</v>
      </c>
      <c r="C3898" s="132" t="s">
        <v>7288</v>
      </c>
      <c r="D3898" s="124" t="s">
        <v>7289</v>
      </c>
      <c r="E3898" s="21"/>
      <c r="F3898" s="22"/>
      <c r="G3898" s="22"/>
      <c r="H3898" s="22"/>
      <c r="I3898" s="23"/>
      <c r="J3898" s="35" t="str">
        <f t="shared" si="361"/>
        <v>➸</v>
      </c>
      <c r="K3898" s="117" t="str">
        <f>词典存放目录!$A$1&amp;L3898&amp;M3898</f>
        <v>F:\《自创文法查阅Excel》4.1备份\《B词汇·红宝书》\红宝书15版图片\4114-じゅみょう【寿命】.jpg</v>
      </c>
      <c r="L3898" s="9" t="s">
        <v>18120</v>
      </c>
      <c r="M3898" s="117" t="s">
        <v>22015</v>
      </c>
      <c r="N3898" s="36" t="str">
        <f t="shared" si="362"/>
        <v>▶</v>
      </c>
      <c r="O3898" s="37" t="s">
        <v>17943</v>
      </c>
      <c r="P3898" s="37">
        <v>142</v>
      </c>
      <c r="Q3898" s="37" t="s">
        <v>23</v>
      </c>
      <c r="R3898" s="9" t="str">
        <f>词典存放目录!$A$1&amp;O3898&amp;P3898&amp;Q3898</f>
        <v>F:\《自创文法查阅Excel》4.1备份\《B词汇·红宝书》\红宝书MP3分割\12 n3-し (142).mp3</v>
      </c>
      <c r="S3898" s="38"/>
      <c r="T3898" s="56"/>
      <c r="U3898" s="56"/>
      <c r="V3898" s="30" t="str">
        <f>IF(COUNTA(S3898:U3898)=0,"",COUNTIF(S3898:U3898,"0")/COUNTA(S3898:U3898))</f>
        <v/>
      </c>
      <c r="W3898" s="29"/>
      <c r="X3898" s="9" t="s">
        <v>212</v>
      </c>
    </row>
    <row r="3899" spans="1:24" s="57" customFormat="1" ht="24">
      <c r="A3899" s="31">
        <v>4115</v>
      </c>
      <c r="B3899" s="32">
        <f t="shared" ca="1" si="360"/>
        <v>0.41465807530345822</v>
      </c>
      <c r="C3899" s="132" t="s">
        <v>7290</v>
      </c>
      <c r="D3899" s="124" t="s">
        <v>7291</v>
      </c>
      <c r="E3899" s="21"/>
      <c r="F3899" s="22"/>
      <c r="G3899" s="22"/>
      <c r="H3899" s="22"/>
      <c r="I3899" s="23"/>
      <c r="J3899" s="35" t="str">
        <f t="shared" si="361"/>
        <v>➸</v>
      </c>
      <c r="K3899" s="117" t="str">
        <f>词典存放目录!$A$1&amp;L3899&amp;M3899</f>
        <v>F:\《自创文法查阅Excel》4.1备份\《B词汇·红宝书》\红宝书15版图片\4115-しゅやく【主役】.jpg</v>
      </c>
      <c r="L3899" s="9" t="s">
        <v>18120</v>
      </c>
      <c r="M3899" s="117" t="s">
        <v>22016</v>
      </c>
      <c r="N3899" s="36" t="str">
        <f t="shared" si="362"/>
        <v>▶</v>
      </c>
      <c r="O3899" s="37" t="s">
        <v>17943</v>
      </c>
      <c r="P3899" s="37">
        <v>143</v>
      </c>
      <c r="Q3899" s="37" t="s">
        <v>23</v>
      </c>
      <c r="R3899" s="9" t="str">
        <f>词典存放目录!$A$1&amp;O3899&amp;P3899&amp;Q3899</f>
        <v>F:\《自创文法查阅Excel》4.1备份\《B词汇·红宝书》\红宝书MP3分割\12 n3-し (143).mp3</v>
      </c>
      <c r="S3899" s="38"/>
      <c r="T3899" s="56"/>
      <c r="U3899" s="56"/>
      <c r="V3899" s="30"/>
      <c r="W3899" s="29"/>
      <c r="X3899" s="9" t="s">
        <v>212</v>
      </c>
    </row>
    <row r="3900" spans="1:24" s="57" customFormat="1" ht="24">
      <c r="A3900" s="31">
        <v>4116</v>
      </c>
      <c r="B3900" s="32">
        <f t="shared" ca="1" si="360"/>
        <v>0.43161803238236507</v>
      </c>
      <c r="C3900" s="132" t="s">
        <v>7292</v>
      </c>
      <c r="D3900" s="124" t="s">
        <v>7293</v>
      </c>
      <c r="E3900" s="21"/>
      <c r="F3900" s="22"/>
      <c r="G3900" s="22"/>
      <c r="H3900" s="22"/>
      <c r="I3900" s="23"/>
      <c r="J3900" s="35" t="str">
        <f t="shared" si="361"/>
        <v>➸</v>
      </c>
      <c r="K3900" s="117" t="str">
        <f>词典存放目录!$A$1&amp;L3900&amp;M3900</f>
        <v>F:\《自创文法查阅Excel》4.1备份\《B词汇·红宝书》\红宝书15版图片\4116-しゅよう【主要】.jpg</v>
      </c>
      <c r="L3900" s="9" t="s">
        <v>18120</v>
      </c>
      <c r="M3900" s="117" t="s">
        <v>22017</v>
      </c>
      <c r="N3900" s="36" t="str">
        <f t="shared" si="362"/>
        <v>▶</v>
      </c>
      <c r="O3900" s="37" t="s">
        <v>17943</v>
      </c>
      <c r="P3900" s="37">
        <v>144</v>
      </c>
      <c r="Q3900" s="37" t="s">
        <v>23</v>
      </c>
      <c r="R3900" s="9" t="str">
        <f>词典存放目录!$A$1&amp;O3900&amp;P3900&amp;Q3900</f>
        <v>F:\《自创文法查阅Excel》4.1备份\《B词汇·红宝书》\红宝书MP3分割\12 n3-し (144).mp3</v>
      </c>
      <c r="S3900" s="38"/>
      <c r="T3900" s="56"/>
      <c r="U3900" s="56"/>
      <c r="V3900" s="30" t="str">
        <f t="shared" ref="V3900:V3928" si="367">IF(COUNTA(S3900:U3900)=0,"",COUNTIF(S3900:U3900,"0")/COUNTA(S3900:U3900))</f>
        <v/>
      </c>
      <c r="W3900" s="29"/>
      <c r="X3900" s="9" t="s">
        <v>212</v>
      </c>
    </row>
    <row r="3901" spans="1:24" s="57" customFormat="1" ht="24">
      <c r="A3901" s="31">
        <v>4117</v>
      </c>
      <c r="B3901" s="32">
        <f t="shared" ca="1" si="360"/>
        <v>0.87973661058017194</v>
      </c>
      <c r="C3901" s="132" t="s">
        <v>7294</v>
      </c>
      <c r="D3901" s="124" t="s">
        <v>7295</v>
      </c>
      <c r="E3901" s="21"/>
      <c r="F3901" s="22"/>
      <c r="G3901" s="22"/>
      <c r="H3901" s="22"/>
      <c r="I3901" s="23"/>
      <c r="J3901" s="35" t="str">
        <f t="shared" si="361"/>
        <v>➸</v>
      </c>
      <c r="K3901" s="117" t="str">
        <f>词典存放目录!$A$1&amp;L3901&amp;M3901</f>
        <v>F:\《自创文法查阅Excel》4.1备份\《B词汇·红宝书》\红宝书15版图片\4117-じゅよう【需要】.jpg</v>
      </c>
      <c r="L3901" s="9" t="s">
        <v>18120</v>
      </c>
      <c r="M3901" s="117" t="s">
        <v>22018</v>
      </c>
      <c r="N3901" s="36" t="str">
        <f t="shared" si="362"/>
        <v>▶</v>
      </c>
      <c r="O3901" s="37" t="s">
        <v>17943</v>
      </c>
      <c r="P3901" s="37">
        <v>145</v>
      </c>
      <c r="Q3901" s="37" t="s">
        <v>23</v>
      </c>
      <c r="R3901" s="9" t="str">
        <f>词典存放目录!$A$1&amp;O3901&amp;P3901&amp;Q3901</f>
        <v>F:\《自创文法查阅Excel》4.1备份\《B词汇·红宝书》\红宝书MP3分割\12 n3-し (145).mp3</v>
      </c>
      <c r="S3901" s="38"/>
      <c r="T3901" s="56"/>
      <c r="U3901" s="56"/>
      <c r="V3901" s="30" t="str">
        <f t="shared" si="367"/>
        <v/>
      </c>
      <c r="W3901" s="29"/>
      <c r="X3901" s="9" t="s">
        <v>212</v>
      </c>
    </row>
    <row r="3902" spans="1:24" s="57" customFormat="1" ht="24">
      <c r="A3902" s="31">
        <v>4118</v>
      </c>
      <c r="B3902" s="32">
        <f t="shared" ref="B3902:B3965" ca="1" si="368">RAND()</f>
        <v>0.65333998571978136</v>
      </c>
      <c r="C3902" s="132" t="s">
        <v>7296</v>
      </c>
      <c r="D3902" s="124" t="s">
        <v>7297</v>
      </c>
      <c r="E3902" s="21"/>
      <c r="F3902" s="22"/>
      <c r="G3902" s="22"/>
      <c r="H3902" s="22"/>
      <c r="I3902" s="23"/>
      <c r="J3902" s="35" t="str">
        <f t="shared" ref="J3902:J3965" si="369">HYPERLINK(K3902,"➸")</f>
        <v>➸</v>
      </c>
      <c r="K3902" s="117" t="str">
        <f>词典存放目录!$A$1&amp;L3902&amp;M3902</f>
        <v>F:\《自创文法查阅Excel》4.1备份\《B词汇·红宝书》\红宝书15版图片\4118-じゅんじょ【順序】.jpg</v>
      </c>
      <c r="L3902" s="9" t="s">
        <v>18120</v>
      </c>
      <c r="M3902" s="117" t="s">
        <v>22019</v>
      </c>
      <c r="N3902" s="36" t="str">
        <f t="shared" ref="N3902:N3965" si="370">HYPERLINK(R3902,"▶")</f>
        <v>▶</v>
      </c>
      <c r="O3902" s="37" t="s">
        <v>17943</v>
      </c>
      <c r="P3902" s="37">
        <v>146</v>
      </c>
      <c r="Q3902" s="37" t="s">
        <v>23</v>
      </c>
      <c r="R3902" s="9" t="str">
        <f>词典存放目录!$A$1&amp;O3902&amp;P3902&amp;Q3902</f>
        <v>F:\《自创文法查阅Excel》4.1备份\《B词汇·红宝书》\红宝书MP3分割\12 n3-し (146).mp3</v>
      </c>
      <c r="S3902" s="38"/>
      <c r="T3902" s="56"/>
      <c r="U3902" s="56"/>
      <c r="V3902" s="30" t="str">
        <f t="shared" si="367"/>
        <v/>
      </c>
      <c r="W3902" s="29"/>
      <c r="X3902" s="9" t="s">
        <v>212</v>
      </c>
    </row>
    <row r="3903" spans="1:24" s="57" customFormat="1" ht="24">
      <c r="A3903" s="31">
        <v>4119</v>
      </c>
      <c r="B3903" s="32">
        <f t="shared" ca="1" si="368"/>
        <v>0.59745257960644405</v>
      </c>
      <c r="C3903" s="132" t="s">
        <v>7298</v>
      </c>
      <c r="D3903" s="124" t="s">
        <v>7299</v>
      </c>
      <c r="E3903" s="21"/>
      <c r="F3903" s="22"/>
      <c r="G3903" s="22"/>
      <c r="H3903" s="22"/>
      <c r="I3903" s="23"/>
      <c r="J3903" s="35" t="str">
        <f t="shared" si="369"/>
        <v>➸</v>
      </c>
      <c r="K3903" s="117" t="str">
        <f>词典存放目录!$A$1&amp;L3903&amp;M3903</f>
        <v>F:\《自创文法查阅Excel》4.1备份\《B词汇·红宝书》\红宝书15版图片\4119-じゅんちょう【順調】.jpg</v>
      </c>
      <c r="L3903" s="9" t="s">
        <v>18120</v>
      </c>
      <c r="M3903" s="117" t="s">
        <v>22020</v>
      </c>
      <c r="N3903" s="36" t="str">
        <f t="shared" si="370"/>
        <v>▶</v>
      </c>
      <c r="O3903" s="37" t="s">
        <v>17943</v>
      </c>
      <c r="P3903" s="37">
        <v>147</v>
      </c>
      <c r="Q3903" s="37" t="s">
        <v>23</v>
      </c>
      <c r="R3903" s="9" t="str">
        <f>词典存放目录!$A$1&amp;O3903&amp;P3903&amp;Q3903</f>
        <v>F:\《自创文法查阅Excel》4.1备份\《B词汇·红宝书》\红宝书MP3分割\12 n3-し (147).mp3</v>
      </c>
      <c r="S3903" s="38"/>
      <c r="T3903" s="56"/>
      <c r="U3903" s="56"/>
      <c r="V3903" s="30" t="str">
        <f t="shared" si="367"/>
        <v/>
      </c>
      <c r="W3903" s="29"/>
      <c r="X3903" s="9" t="s">
        <v>212</v>
      </c>
    </row>
    <row r="3904" spans="1:24" s="57" customFormat="1" ht="24">
      <c r="A3904" s="31">
        <v>4120</v>
      </c>
      <c r="B3904" s="32">
        <f t="shared" ca="1" si="368"/>
        <v>0.64983318488446462</v>
      </c>
      <c r="C3904" s="132" t="s">
        <v>7300</v>
      </c>
      <c r="D3904" s="124" t="s">
        <v>7301</v>
      </c>
      <c r="E3904" s="21"/>
      <c r="F3904" s="22"/>
      <c r="G3904" s="22"/>
      <c r="H3904" s="22"/>
      <c r="I3904" s="23"/>
      <c r="J3904" s="35" t="str">
        <f t="shared" si="369"/>
        <v>➸</v>
      </c>
      <c r="K3904" s="117" t="str">
        <f>词典存放目录!$A$1&amp;L3904&amp;M3904</f>
        <v>F:\《自创文法查阅Excel》4.1备份\《B词汇·红宝书》\红宝书15版图片\4120-じゅんに【順に】.jpg</v>
      </c>
      <c r="L3904" s="9" t="s">
        <v>18120</v>
      </c>
      <c r="M3904" s="117" t="s">
        <v>22021</v>
      </c>
      <c r="N3904" s="36" t="str">
        <f t="shared" si="370"/>
        <v>▶</v>
      </c>
      <c r="O3904" s="37" t="s">
        <v>17943</v>
      </c>
      <c r="P3904" s="37">
        <v>148</v>
      </c>
      <c r="Q3904" s="37" t="s">
        <v>23</v>
      </c>
      <c r="R3904" s="9" t="str">
        <f>词典存放目录!$A$1&amp;O3904&amp;P3904&amp;Q3904</f>
        <v>F:\《自创文法查阅Excel》4.1备份\《B词汇·红宝书》\红宝书MP3分割\12 n3-し (148).mp3</v>
      </c>
      <c r="S3904" s="38"/>
      <c r="T3904" s="56"/>
      <c r="U3904" s="56"/>
      <c r="V3904" s="30" t="str">
        <f t="shared" si="367"/>
        <v/>
      </c>
      <c r="W3904" s="29"/>
      <c r="X3904" s="9" t="s">
        <v>212</v>
      </c>
    </row>
    <row r="3905" spans="1:24" s="57" customFormat="1" ht="24">
      <c r="A3905" s="31">
        <v>4121</v>
      </c>
      <c r="B3905" s="32">
        <f t="shared" ca="1" si="368"/>
        <v>0.32509298009487808</v>
      </c>
      <c r="C3905" s="132" t="s">
        <v>7302</v>
      </c>
      <c r="D3905" s="124" t="s">
        <v>7303</v>
      </c>
      <c r="E3905" s="21"/>
      <c r="F3905" s="22"/>
      <c r="G3905" s="22"/>
      <c r="H3905" s="22"/>
      <c r="I3905" s="23"/>
      <c r="J3905" s="35" t="str">
        <f t="shared" si="369"/>
        <v>➸</v>
      </c>
      <c r="K3905" s="117" t="str">
        <f>词典存放目录!$A$1&amp;L3905&amp;M3905</f>
        <v>F:\《自创文法查阅Excel》4.1备份\《B词汇·红宝书》\红宝书15版图片\4121-じゅんばん【順番】.jpg</v>
      </c>
      <c r="L3905" s="9" t="s">
        <v>18120</v>
      </c>
      <c r="M3905" s="117" t="s">
        <v>22022</v>
      </c>
      <c r="N3905" s="36" t="str">
        <f t="shared" si="370"/>
        <v>▶</v>
      </c>
      <c r="O3905" s="37" t="s">
        <v>17943</v>
      </c>
      <c r="P3905" s="37">
        <v>149</v>
      </c>
      <c r="Q3905" s="37" t="s">
        <v>23</v>
      </c>
      <c r="R3905" s="9" t="str">
        <f>词典存放目录!$A$1&amp;O3905&amp;P3905&amp;Q3905</f>
        <v>F:\《自创文法查阅Excel》4.1备份\《B词汇·红宝书》\红宝书MP3分割\12 n3-し (149).mp3</v>
      </c>
      <c r="S3905" s="38"/>
      <c r="T3905" s="56"/>
      <c r="U3905" s="56"/>
      <c r="V3905" s="30" t="str">
        <f t="shared" si="367"/>
        <v/>
      </c>
      <c r="W3905" s="69"/>
      <c r="X3905" s="9" t="s">
        <v>212</v>
      </c>
    </row>
    <row r="3906" spans="1:24" s="57" customFormat="1" ht="24">
      <c r="A3906" s="31">
        <v>4122</v>
      </c>
      <c r="B3906" s="32">
        <f t="shared" ca="1" si="368"/>
        <v>6.24890135964975E-2</v>
      </c>
      <c r="C3906" s="132" t="s">
        <v>7304</v>
      </c>
      <c r="D3906" s="124" t="s">
        <v>7305</v>
      </c>
      <c r="E3906" s="21"/>
      <c r="F3906" s="22"/>
      <c r="G3906" s="22"/>
      <c r="H3906" s="22"/>
      <c r="I3906" s="23"/>
      <c r="J3906" s="35" t="str">
        <f t="shared" si="369"/>
        <v>➸</v>
      </c>
      <c r="K3906" s="117" t="str">
        <f>词典存放目录!$A$1&amp;L3906&amp;M3906</f>
        <v>F:\《自创文法查阅Excel》4.1备份\《B词汇·红宝书》\红宝书15版图片\4122-～しょ【～所】.jpg</v>
      </c>
      <c r="L3906" s="9" t="s">
        <v>18120</v>
      </c>
      <c r="M3906" s="117" t="s">
        <v>22023</v>
      </c>
      <c r="N3906" s="36" t="str">
        <f t="shared" si="370"/>
        <v>▶</v>
      </c>
      <c r="O3906" s="37" t="s">
        <v>17943</v>
      </c>
      <c r="P3906" s="37">
        <v>150</v>
      </c>
      <c r="Q3906" s="37" t="s">
        <v>23</v>
      </c>
      <c r="R3906" s="9" t="str">
        <f>词典存放目录!$A$1&amp;O3906&amp;P3906&amp;Q3906</f>
        <v>F:\《自创文法查阅Excel》4.1备份\《B词汇·红宝书》\红宝书MP3分割\12 n3-し (150).mp3</v>
      </c>
      <c r="S3906" s="38"/>
      <c r="T3906" s="56"/>
      <c r="U3906" s="56"/>
      <c r="V3906" s="30" t="str">
        <f t="shared" si="367"/>
        <v/>
      </c>
      <c r="W3906" s="29"/>
      <c r="X3906" s="9" t="s">
        <v>212</v>
      </c>
    </row>
    <row r="3907" spans="1:24" s="57" customFormat="1" ht="24">
      <c r="A3907" s="31">
        <v>4123</v>
      </c>
      <c r="B3907" s="32">
        <f t="shared" ca="1" si="368"/>
        <v>0.74691258261545257</v>
      </c>
      <c r="C3907" s="132" t="s">
        <v>7304</v>
      </c>
      <c r="D3907" s="124" t="s">
        <v>7306</v>
      </c>
      <c r="E3907" s="21"/>
      <c r="F3907" s="22"/>
      <c r="G3907" s="22"/>
      <c r="H3907" s="22"/>
      <c r="I3907" s="23"/>
      <c r="J3907" s="35" t="str">
        <f t="shared" si="369"/>
        <v>➸</v>
      </c>
      <c r="K3907" s="117" t="str">
        <f>词典存放目录!$A$1&amp;L3907&amp;M3907</f>
        <v>F:\《自创文法查阅Excel》4.1备份\《B词汇·红宝书》\红宝书15版图片\4123-～しょ【～書】.jpg</v>
      </c>
      <c r="L3907" s="9" t="s">
        <v>18120</v>
      </c>
      <c r="M3907" s="117" t="s">
        <v>22024</v>
      </c>
      <c r="N3907" s="36" t="str">
        <f t="shared" si="370"/>
        <v>▶</v>
      </c>
      <c r="O3907" s="37" t="s">
        <v>17943</v>
      </c>
      <c r="P3907" s="37">
        <v>151</v>
      </c>
      <c r="Q3907" s="37" t="s">
        <v>23</v>
      </c>
      <c r="R3907" s="9" t="str">
        <f>词典存放目录!$A$1&amp;O3907&amp;P3907&amp;Q3907</f>
        <v>F:\《自创文法查阅Excel》4.1备份\《B词汇·红宝书》\红宝书MP3分割\12 n3-し (151).mp3</v>
      </c>
      <c r="S3907" s="38"/>
      <c r="T3907" s="56"/>
      <c r="U3907" s="56"/>
      <c r="V3907" s="30" t="str">
        <f t="shared" si="367"/>
        <v/>
      </c>
      <c r="W3907" s="29"/>
      <c r="X3907" s="9" t="s">
        <v>212</v>
      </c>
    </row>
    <row r="3908" spans="1:24" s="57" customFormat="1" ht="24">
      <c r="A3908" s="31">
        <v>4124</v>
      </c>
      <c r="B3908" s="32">
        <f t="shared" ca="1" si="368"/>
        <v>0.96262579516509683</v>
      </c>
      <c r="C3908" s="132" t="s">
        <v>7307</v>
      </c>
      <c r="D3908" s="124" t="s">
        <v>7308</v>
      </c>
      <c r="E3908" s="21"/>
      <c r="F3908" s="22"/>
      <c r="G3908" s="22"/>
      <c r="H3908" s="22"/>
      <c r="I3908" s="23"/>
      <c r="J3908" s="35" t="str">
        <f t="shared" si="369"/>
        <v>➸</v>
      </c>
      <c r="K3908" s="117" t="str">
        <f>词典存放目录!$A$1&amp;L3908&amp;M3908</f>
        <v>F:\《自创文法查阅Excel》4.1备份\《B词汇·红宝书》\红宝书15版图片\4124-～しょう【～証】.jpg</v>
      </c>
      <c r="L3908" s="9" t="s">
        <v>18120</v>
      </c>
      <c r="M3908" s="117" t="s">
        <v>22025</v>
      </c>
      <c r="N3908" s="36" t="str">
        <f t="shared" si="370"/>
        <v>▶</v>
      </c>
      <c r="O3908" s="37" t="s">
        <v>17943</v>
      </c>
      <c r="P3908" s="37">
        <v>152</v>
      </c>
      <c r="Q3908" s="37" t="s">
        <v>23</v>
      </c>
      <c r="R3908" s="9" t="str">
        <f>词典存放目录!$A$1&amp;O3908&amp;P3908&amp;Q3908</f>
        <v>F:\《自创文法查阅Excel》4.1备份\《B词汇·红宝书》\红宝书MP3分割\12 n3-し (152).mp3</v>
      </c>
      <c r="S3908" s="38"/>
      <c r="T3908" s="56"/>
      <c r="U3908" s="56"/>
      <c r="V3908" s="30" t="str">
        <f t="shared" si="367"/>
        <v/>
      </c>
      <c r="W3908" s="29"/>
      <c r="X3908" s="9" t="s">
        <v>212</v>
      </c>
    </row>
    <row r="3909" spans="1:24" s="57" customFormat="1" ht="24">
      <c r="A3909" s="31">
        <v>4125</v>
      </c>
      <c r="B3909" s="32">
        <f t="shared" ca="1" si="368"/>
        <v>0.5046789755066301</v>
      </c>
      <c r="C3909" s="132" t="s">
        <v>7309</v>
      </c>
      <c r="D3909" s="124" t="s">
        <v>7310</v>
      </c>
      <c r="E3909" s="21"/>
      <c r="F3909" s="22"/>
      <c r="G3909" s="22"/>
      <c r="H3909" s="22"/>
      <c r="I3909" s="23"/>
      <c r="J3909" s="35" t="str">
        <f t="shared" si="369"/>
        <v>➸</v>
      </c>
      <c r="K3909" s="117" t="str">
        <f>词典存放目录!$A$1&amp;L3909&amp;M3909</f>
        <v>F:\《自创文法查阅Excel》4.1备份\《B词汇·红宝书》\红宝书15版图片\4125-しよう【使用】.jpg</v>
      </c>
      <c r="L3909" s="9" t="s">
        <v>18120</v>
      </c>
      <c r="M3909" s="117" t="s">
        <v>22026</v>
      </c>
      <c r="N3909" s="36" t="str">
        <f t="shared" si="370"/>
        <v>▶</v>
      </c>
      <c r="O3909" s="37" t="s">
        <v>17943</v>
      </c>
      <c r="P3909" s="37">
        <v>153</v>
      </c>
      <c r="Q3909" s="37" t="s">
        <v>23</v>
      </c>
      <c r="R3909" s="9" t="str">
        <f>词典存放目录!$A$1&amp;O3909&amp;P3909&amp;Q3909</f>
        <v>F:\《自创文法查阅Excel》4.1备份\《B词汇·红宝书》\红宝书MP3分割\12 n3-し (153).mp3</v>
      </c>
      <c r="S3909" s="38"/>
      <c r="T3909" s="56"/>
      <c r="U3909" s="56"/>
      <c r="V3909" s="30" t="str">
        <f t="shared" si="367"/>
        <v/>
      </c>
      <c r="W3909" s="29"/>
      <c r="X3909" s="9" t="s">
        <v>212</v>
      </c>
    </row>
    <row r="3910" spans="1:24" s="57" customFormat="1" ht="24">
      <c r="A3910" s="31">
        <v>4126</v>
      </c>
      <c r="B3910" s="32">
        <f t="shared" ca="1" si="368"/>
        <v>0.41419481367665389</v>
      </c>
      <c r="C3910" s="132" t="s">
        <v>7311</v>
      </c>
      <c r="D3910" s="124" t="s">
        <v>7312</v>
      </c>
      <c r="E3910" s="21"/>
      <c r="F3910" s="22"/>
      <c r="G3910" s="22"/>
      <c r="H3910" s="22"/>
      <c r="I3910" s="23"/>
      <c r="J3910" s="35" t="str">
        <f t="shared" si="369"/>
        <v>➸</v>
      </c>
      <c r="K3910" s="117" t="str">
        <f>词典存放目录!$A$1&amp;L3910&amp;M3910</f>
        <v>F:\《自创文法查阅Excel》4.1备份\《B词汇·红宝书》\红宝书15版图片\4126-しょうか【消火】.jpg</v>
      </c>
      <c r="L3910" s="9" t="s">
        <v>18120</v>
      </c>
      <c r="M3910" s="117" t="s">
        <v>22027</v>
      </c>
      <c r="N3910" s="36" t="str">
        <f t="shared" si="370"/>
        <v>▶</v>
      </c>
      <c r="O3910" s="37" t="s">
        <v>17943</v>
      </c>
      <c r="P3910" s="37">
        <v>154</v>
      </c>
      <c r="Q3910" s="37" t="s">
        <v>23</v>
      </c>
      <c r="R3910" s="9" t="str">
        <f>词典存放目录!$A$1&amp;O3910&amp;P3910&amp;Q3910</f>
        <v>F:\《自创文法查阅Excel》4.1备份\《B词汇·红宝书》\红宝书MP3分割\12 n3-し (154).mp3</v>
      </c>
      <c r="S3910" s="38"/>
      <c r="T3910" s="56"/>
      <c r="U3910" s="56"/>
      <c r="V3910" s="30" t="str">
        <f t="shared" si="367"/>
        <v/>
      </c>
      <c r="W3910" s="29"/>
      <c r="X3910" s="9" t="s">
        <v>212</v>
      </c>
    </row>
    <row r="3911" spans="1:24" s="57" customFormat="1" ht="24">
      <c r="A3911" s="31">
        <v>4127</v>
      </c>
      <c r="B3911" s="32">
        <f t="shared" ca="1" si="368"/>
        <v>0.75788258072493642</v>
      </c>
      <c r="C3911" s="132" t="s">
        <v>7313</v>
      </c>
      <c r="D3911" s="124" t="s">
        <v>7314</v>
      </c>
      <c r="E3911" s="21"/>
      <c r="F3911" s="22"/>
      <c r="G3911" s="22"/>
      <c r="H3911" s="22"/>
      <c r="I3911" s="23"/>
      <c r="J3911" s="35" t="str">
        <f t="shared" si="369"/>
        <v>➸</v>
      </c>
      <c r="K3911" s="117" t="str">
        <f>词典存放目录!$A$1&amp;L3911&amp;M3911</f>
        <v>F:\《自创文法查阅Excel》4.1备份\《B词汇·红宝书》\红宝书15版图片\4127-しょうがくきん【奨学金】.jpg</v>
      </c>
      <c r="L3911" s="9" t="s">
        <v>18120</v>
      </c>
      <c r="M3911" s="117" t="s">
        <v>22028</v>
      </c>
      <c r="N3911" s="36" t="str">
        <f t="shared" si="370"/>
        <v>▶</v>
      </c>
      <c r="O3911" s="37" t="s">
        <v>17943</v>
      </c>
      <c r="P3911" s="37">
        <v>155</v>
      </c>
      <c r="Q3911" s="37" t="s">
        <v>23</v>
      </c>
      <c r="R3911" s="9" t="str">
        <f>词典存放目录!$A$1&amp;O3911&amp;P3911&amp;Q3911</f>
        <v>F:\《自创文法查阅Excel》4.1备份\《B词汇·红宝书》\红宝书MP3分割\12 n3-し (155).mp3</v>
      </c>
      <c r="S3911" s="38"/>
      <c r="T3911" s="56"/>
      <c r="U3911" s="56"/>
      <c r="V3911" s="30" t="str">
        <f t="shared" si="367"/>
        <v/>
      </c>
      <c r="W3911" s="69"/>
      <c r="X3911" s="9" t="s">
        <v>212</v>
      </c>
    </row>
    <row r="3912" spans="1:24" s="57" customFormat="1" ht="24">
      <c r="A3912" s="31">
        <v>4128</v>
      </c>
      <c r="B3912" s="32">
        <f t="shared" ca="1" si="368"/>
        <v>0.60041437635522377</v>
      </c>
      <c r="C3912" s="132" t="s">
        <v>7315</v>
      </c>
      <c r="D3912" s="124"/>
      <c r="E3912" s="21" t="s">
        <v>32</v>
      </c>
      <c r="F3912" s="22"/>
      <c r="G3912" s="22"/>
      <c r="H3912" s="22"/>
      <c r="I3912" s="23"/>
      <c r="J3912" s="35" t="str">
        <f t="shared" si="369"/>
        <v>➸</v>
      </c>
      <c r="K3912" s="117" t="str">
        <f>词典存放目录!$A$1&amp;L3912&amp;M3912</f>
        <v>F:\《自创文法查阅Excel》4.1备份\《B词汇·红宝书》\红宝书15版图片\4128-しょうがない.jpg</v>
      </c>
      <c r="L3912" s="9" t="s">
        <v>18120</v>
      </c>
      <c r="M3912" s="117" t="s">
        <v>22029</v>
      </c>
      <c r="N3912" s="36" t="str">
        <f t="shared" si="370"/>
        <v>▶</v>
      </c>
      <c r="O3912" s="37" t="s">
        <v>17943</v>
      </c>
      <c r="P3912" s="37">
        <v>156</v>
      </c>
      <c r="Q3912" s="37" t="s">
        <v>23</v>
      </c>
      <c r="R3912" s="9" t="str">
        <f>词典存放目录!$A$1&amp;O3912&amp;P3912&amp;Q3912</f>
        <v>F:\《自创文法查阅Excel》4.1备份\《B词汇·红宝书》\红宝书MP3分割\12 n3-し (156).mp3</v>
      </c>
      <c r="S3912" s="38"/>
      <c r="T3912" s="56"/>
      <c r="U3912" s="56"/>
      <c r="V3912" s="30" t="str">
        <f t="shared" si="367"/>
        <v/>
      </c>
      <c r="W3912" s="29"/>
      <c r="X3912" s="9" t="s">
        <v>212</v>
      </c>
    </row>
    <row r="3913" spans="1:24" s="57" customFormat="1" ht="24">
      <c r="A3913" s="31">
        <v>4129</v>
      </c>
      <c r="B3913" s="32">
        <f t="shared" ca="1" si="368"/>
        <v>0.34814890183454261</v>
      </c>
      <c r="C3913" s="132" t="s">
        <v>7316</v>
      </c>
      <c r="D3913" s="124" t="s">
        <v>7317</v>
      </c>
      <c r="E3913" s="21"/>
      <c r="F3913" s="22"/>
      <c r="G3913" s="22"/>
      <c r="H3913" s="22"/>
      <c r="I3913" s="23"/>
      <c r="J3913" s="35" t="str">
        <f t="shared" si="369"/>
        <v>➸</v>
      </c>
      <c r="K3913" s="117" t="str">
        <f>词典存放目录!$A$1&amp;L3913&amp;M3913</f>
        <v>F:\《自创文法查阅Excel》4.1备份\《B词汇·红宝书》\红宝书15版图片\4129-じょうき【蒸気】.jpg</v>
      </c>
      <c r="L3913" s="9" t="s">
        <v>18120</v>
      </c>
      <c r="M3913" s="117" t="s">
        <v>22030</v>
      </c>
      <c r="N3913" s="36" t="str">
        <f t="shared" si="370"/>
        <v>▶</v>
      </c>
      <c r="O3913" s="37" t="s">
        <v>17943</v>
      </c>
      <c r="P3913" s="37">
        <v>157</v>
      </c>
      <c r="Q3913" s="37" t="s">
        <v>23</v>
      </c>
      <c r="R3913" s="9" t="str">
        <f>词典存放目录!$A$1&amp;O3913&amp;P3913&amp;Q3913</f>
        <v>F:\《自创文法查阅Excel》4.1备份\《B词汇·红宝书》\红宝书MP3分割\12 n3-し (157).mp3</v>
      </c>
      <c r="S3913" s="38"/>
      <c r="T3913" s="56"/>
      <c r="U3913" s="56"/>
      <c r="V3913" s="30" t="str">
        <f t="shared" si="367"/>
        <v/>
      </c>
      <c r="W3913" s="29"/>
      <c r="X3913" s="9" t="s">
        <v>212</v>
      </c>
    </row>
    <row r="3914" spans="1:24" s="57" customFormat="1" ht="24">
      <c r="A3914" s="31">
        <v>4130</v>
      </c>
      <c r="B3914" s="32">
        <f t="shared" ca="1" si="368"/>
        <v>0.92574975566441153</v>
      </c>
      <c r="C3914" s="132" t="s">
        <v>7318</v>
      </c>
      <c r="D3914" s="124" t="s">
        <v>7319</v>
      </c>
      <c r="E3914" s="21"/>
      <c r="F3914" s="22"/>
      <c r="G3914" s="22"/>
      <c r="H3914" s="22"/>
      <c r="I3914" s="23"/>
      <c r="J3914" s="35" t="str">
        <f t="shared" si="369"/>
        <v>➸</v>
      </c>
      <c r="K3914" s="117" t="str">
        <f>词典存放目录!$A$1&amp;L3914&amp;M3914</f>
        <v>F:\《自创文法查阅Excel》4.1备份\《B词汇·红宝书》\红宝书15版图片\4130-じょうきゃく【乗客】.jpg</v>
      </c>
      <c r="L3914" s="9" t="s">
        <v>18120</v>
      </c>
      <c r="M3914" s="117" t="s">
        <v>22031</v>
      </c>
      <c r="N3914" s="36" t="str">
        <f t="shared" si="370"/>
        <v>▶</v>
      </c>
      <c r="O3914" s="37" t="s">
        <v>17943</v>
      </c>
      <c r="P3914" s="37">
        <v>158</v>
      </c>
      <c r="Q3914" s="37" t="s">
        <v>23</v>
      </c>
      <c r="R3914" s="9" t="str">
        <f>词典存放目录!$A$1&amp;O3914&amp;P3914&amp;Q3914</f>
        <v>F:\《自创文法查阅Excel》4.1备份\《B词汇·红宝书》\红宝书MP3分割\12 n3-し (158).mp3</v>
      </c>
      <c r="S3914" s="38"/>
      <c r="T3914" s="56"/>
      <c r="U3914" s="56"/>
      <c r="V3914" s="30" t="str">
        <f t="shared" si="367"/>
        <v/>
      </c>
      <c r="W3914" s="29"/>
      <c r="X3914" s="9" t="s">
        <v>212</v>
      </c>
    </row>
    <row r="3915" spans="1:24" s="57" customFormat="1" ht="24">
      <c r="A3915" s="31">
        <v>4131</v>
      </c>
      <c r="B3915" s="32">
        <f t="shared" ca="1" si="368"/>
        <v>0.91938363897443021</v>
      </c>
      <c r="C3915" s="132" t="s">
        <v>7320</v>
      </c>
      <c r="D3915" s="124" t="s">
        <v>7321</v>
      </c>
      <c r="E3915" s="21"/>
      <c r="F3915" s="22"/>
      <c r="G3915" s="22"/>
      <c r="H3915" s="22"/>
      <c r="I3915" s="23"/>
      <c r="J3915" s="35" t="str">
        <f t="shared" si="369"/>
        <v>➸</v>
      </c>
      <c r="K3915" s="117" t="str">
        <f>词典存放目录!$A$1&amp;L3915&amp;M3915</f>
        <v>F:\《自创文法查阅Excel》4.1备份\《B词汇·红宝书》\红宝书15版图片\4131-じょうきゅう【上級】.jpg</v>
      </c>
      <c r="L3915" s="9" t="s">
        <v>18120</v>
      </c>
      <c r="M3915" s="117" t="s">
        <v>22032</v>
      </c>
      <c r="N3915" s="36" t="str">
        <f t="shared" si="370"/>
        <v>▶</v>
      </c>
      <c r="O3915" s="37" t="s">
        <v>17943</v>
      </c>
      <c r="P3915" s="37">
        <v>159</v>
      </c>
      <c r="Q3915" s="37" t="s">
        <v>23</v>
      </c>
      <c r="R3915" s="9" t="str">
        <f>词典存放目录!$A$1&amp;O3915&amp;P3915&amp;Q3915</f>
        <v>F:\《自创文法查阅Excel》4.1备份\《B词汇·红宝书》\红宝书MP3分割\12 n3-し (159).mp3</v>
      </c>
      <c r="S3915" s="38"/>
      <c r="T3915" s="56"/>
      <c r="U3915" s="56"/>
      <c r="V3915" s="30" t="str">
        <f t="shared" si="367"/>
        <v/>
      </c>
      <c r="W3915" s="29"/>
      <c r="X3915" s="9" t="s">
        <v>212</v>
      </c>
    </row>
    <row r="3916" spans="1:24" s="57" customFormat="1" ht="24">
      <c r="A3916" s="31">
        <v>4132</v>
      </c>
      <c r="B3916" s="32">
        <f t="shared" ca="1" si="368"/>
        <v>0.35464286499092157</v>
      </c>
      <c r="C3916" s="132" t="s">
        <v>7322</v>
      </c>
      <c r="D3916" s="124" t="s">
        <v>7323</v>
      </c>
      <c r="E3916" s="21"/>
      <c r="F3916" s="22"/>
      <c r="G3916" s="22"/>
      <c r="H3916" s="22"/>
      <c r="I3916" s="23"/>
      <c r="J3916" s="35" t="str">
        <f t="shared" si="369"/>
        <v>➸</v>
      </c>
      <c r="K3916" s="117" t="str">
        <f>词典存放目录!$A$1&amp;L3916&amp;M3916</f>
        <v>F:\《自创文法查阅Excel》4.1备份\《B词汇·红宝书》\红宝书15版图片\4132-しょうぎょう【商業】.jpg</v>
      </c>
      <c r="L3916" s="9" t="s">
        <v>18120</v>
      </c>
      <c r="M3916" s="117" t="s">
        <v>22033</v>
      </c>
      <c r="N3916" s="36" t="str">
        <f t="shared" si="370"/>
        <v>▶</v>
      </c>
      <c r="O3916" s="37" t="s">
        <v>17943</v>
      </c>
      <c r="P3916" s="37">
        <v>160</v>
      </c>
      <c r="Q3916" s="37" t="s">
        <v>23</v>
      </c>
      <c r="R3916" s="9" t="str">
        <f>词典存放目录!$A$1&amp;O3916&amp;P3916&amp;Q3916</f>
        <v>F:\《自创文法查阅Excel》4.1备份\《B词汇·红宝书》\红宝书MP3分割\12 n3-し (160).mp3</v>
      </c>
      <c r="S3916" s="38"/>
      <c r="T3916" s="56"/>
      <c r="U3916" s="56"/>
      <c r="V3916" s="30" t="str">
        <f t="shared" si="367"/>
        <v/>
      </c>
      <c r="W3916" s="29"/>
      <c r="X3916" s="9" t="s">
        <v>212</v>
      </c>
    </row>
    <row r="3917" spans="1:24" s="57" customFormat="1" ht="24">
      <c r="A3917" s="31">
        <v>4133</v>
      </c>
      <c r="B3917" s="32">
        <f t="shared" ca="1" si="368"/>
        <v>0.79050636831122945</v>
      </c>
      <c r="C3917" s="132" t="s">
        <v>7324</v>
      </c>
      <c r="D3917" s="124" t="s">
        <v>7325</v>
      </c>
      <c r="E3917" s="21"/>
      <c r="F3917" s="22"/>
      <c r="G3917" s="22"/>
      <c r="H3917" s="22"/>
      <c r="I3917" s="23"/>
      <c r="J3917" s="35" t="str">
        <f t="shared" si="369"/>
        <v>➸</v>
      </c>
      <c r="K3917" s="117" t="str">
        <f>词典存放目录!$A$1&amp;L3917&amp;M3917</f>
        <v>F:\《自创文法查阅Excel》4.1备份\《B词汇·红宝书》\红宝书15版图片\4133-じょうきょう【状況】.jpg</v>
      </c>
      <c r="L3917" s="9" t="s">
        <v>18120</v>
      </c>
      <c r="M3917" s="117" t="s">
        <v>22034</v>
      </c>
      <c r="N3917" s="36" t="str">
        <f t="shared" si="370"/>
        <v>▶</v>
      </c>
      <c r="O3917" s="37" t="s">
        <v>17943</v>
      </c>
      <c r="P3917" s="37">
        <v>161</v>
      </c>
      <c r="Q3917" s="37" t="s">
        <v>23</v>
      </c>
      <c r="R3917" s="9" t="str">
        <f>词典存放目录!$A$1&amp;O3917&amp;P3917&amp;Q3917</f>
        <v>F:\《自创文法查阅Excel》4.1备份\《B词汇·红宝书》\红宝书MP3分割\12 n3-し (161).mp3</v>
      </c>
      <c r="S3917" s="38"/>
      <c r="T3917" s="56"/>
      <c r="U3917" s="56"/>
      <c r="V3917" s="30" t="str">
        <f t="shared" si="367"/>
        <v/>
      </c>
      <c r="W3917" s="29"/>
      <c r="X3917" s="9" t="s">
        <v>212</v>
      </c>
    </row>
    <row r="3918" spans="1:24" s="57" customFormat="1" ht="24">
      <c r="A3918" s="31">
        <v>4134</v>
      </c>
      <c r="B3918" s="32">
        <f t="shared" ca="1" si="368"/>
        <v>0.24644513336061891</v>
      </c>
      <c r="C3918" s="132" t="s">
        <v>7326</v>
      </c>
      <c r="D3918" s="124" t="s">
        <v>7327</v>
      </c>
      <c r="E3918" s="21"/>
      <c r="F3918" s="22"/>
      <c r="G3918" s="22"/>
      <c r="H3918" s="22"/>
      <c r="I3918" s="23"/>
      <c r="J3918" s="35" t="str">
        <f t="shared" si="369"/>
        <v>➸</v>
      </c>
      <c r="K3918" s="117" t="str">
        <f>词典存放目录!$A$1&amp;L3918&amp;M3918</f>
        <v>F:\《自创文法查阅Excel》4.1备份\《B词汇·红宝书》\红宝书15版图片\4134-しょうきょくてき【消極的】.jpg</v>
      </c>
      <c r="L3918" s="9" t="s">
        <v>18120</v>
      </c>
      <c r="M3918" s="117" t="s">
        <v>22035</v>
      </c>
      <c r="N3918" s="36" t="str">
        <f t="shared" si="370"/>
        <v>▶</v>
      </c>
      <c r="O3918" s="37" t="s">
        <v>17943</v>
      </c>
      <c r="P3918" s="37">
        <v>162</v>
      </c>
      <c r="Q3918" s="37" t="s">
        <v>23</v>
      </c>
      <c r="R3918" s="9" t="str">
        <f>词典存放目录!$A$1&amp;O3918&amp;P3918&amp;Q3918</f>
        <v>F:\《自创文法查阅Excel》4.1备份\《B词汇·红宝书》\红宝书MP3分割\12 n3-し (162).mp3</v>
      </c>
      <c r="S3918" s="38"/>
      <c r="T3918" s="56"/>
      <c r="U3918" s="56"/>
      <c r="V3918" s="30" t="str">
        <f t="shared" si="367"/>
        <v/>
      </c>
      <c r="W3918" s="29"/>
      <c r="X3918" s="9" t="s">
        <v>212</v>
      </c>
    </row>
    <row r="3919" spans="1:24" s="57" customFormat="1" ht="24">
      <c r="A3919" s="31">
        <v>4135</v>
      </c>
      <c r="B3919" s="32">
        <f t="shared" ca="1" si="368"/>
        <v>0.17951992501133729</v>
      </c>
      <c r="C3919" s="132" t="s">
        <v>7328</v>
      </c>
      <c r="D3919" s="124" t="s">
        <v>7329</v>
      </c>
      <c r="E3919" s="21"/>
      <c r="F3919" s="22"/>
      <c r="G3919" s="22"/>
      <c r="H3919" s="22"/>
      <c r="I3919" s="23"/>
      <c r="J3919" s="35" t="str">
        <f t="shared" si="369"/>
        <v>➸</v>
      </c>
      <c r="K3919" s="117" t="str">
        <f>词典存放目录!$A$1&amp;L3919&amp;M3919</f>
        <v>F:\《自创文法查阅Excel》4.1备份\《B词汇·红宝书》\红宝书15版图片\4135-じょうけん【条件】.jpg</v>
      </c>
      <c r="L3919" s="9" t="s">
        <v>18120</v>
      </c>
      <c r="M3919" s="117" t="s">
        <v>22036</v>
      </c>
      <c r="N3919" s="36" t="str">
        <f t="shared" si="370"/>
        <v>▶</v>
      </c>
      <c r="O3919" s="37" t="s">
        <v>17943</v>
      </c>
      <c r="P3919" s="37">
        <v>163</v>
      </c>
      <c r="Q3919" s="37" t="s">
        <v>23</v>
      </c>
      <c r="R3919" s="9" t="str">
        <f>词典存放目录!$A$1&amp;O3919&amp;P3919&amp;Q3919</f>
        <v>F:\《自创文法查阅Excel》4.1备份\《B词汇·红宝书》\红宝书MP3分割\12 n3-し (163).mp3</v>
      </c>
      <c r="S3919" s="38"/>
      <c r="T3919" s="56"/>
      <c r="U3919" s="56"/>
      <c r="V3919" s="30" t="str">
        <f t="shared" si="367"/>
        <v/>
      </c>
      <c r="W3919" s="29"/>
      <c r="X3919" s="9" t="s">
        <v>212</v>
      </c>
    </row>
    <row r="3920" spans="1:24" s="57" customFormat="1" ht="24">
      <c r="A3920" s="31">
        <v>4136</v>
      </c>
      <c r="B3920" s="32">
        <f t="shared" ca="1" si="368"/>
        <v>0.77679709779937611</v>
      </c>
      <c r="C3920" s="132" t="s">
        <v>7330</v>
      </c>
      <c r="D3920" s="124" t="s">
        <v>7331</v>
      </c>
      <c r="E3920" s="21"/>
      <c r="F3920" s="22"/>
      <c r="G3920" s="22"/>
      <c r="H3920" s="22"/>
      <c r="I3920" s="23"/>
      <c r="J3920" s="35" t="str">
        <f t="shared" si="369"/>
        <v>➸</v>
      </c>
      <c r="K3920" s="117" t="str">
        <f>词典存放目录!$A$1&amp;L3920&amp;M3920</f>
        <v>F:\《自创文法查阅Excel》4.1备份\《B词汇·红宝书》\红宝书15版图片\4136-しょうご【正午】.jpg</v>
      </c>
      <c r="L3920" s="9" t="s">
        <v>18120</v>
      </c>
      <c r="M3920" s="117" t="s">
        <v>22037</v>
      </c>
      <c r="N3920" s="36" t="str">
        <f t="shared" si="370"/>
        <v>▶</v>
      </c>
      <c r="O3920" s="37" t="s">
        <v>17943</v>
      </c>
      <c r="P3920" s="37">
        <v>164</v>
      </c>
      <c r="Q3920" s="37" t="s">
        <v>23</v>
      </c>
      <c r="R3920" s="9" t="str">
        <f>词典存放目录!$A$1&amp;O3920&amp;P3920&amp;Q3920</f>
        <v>F:\《自创文法查阅Excel》4.1备份\《B词汇·红宝书》\红宝书MP3分割\12 n3-し (164).mp3</v>
      </c>
      <c r="S3920" s="38"/>
      <c r="T3920" s="56"/>
      <c r="U3920" s="56"/>
      <c r="V3920" s="30" t="str">
        <f t="shared" si="367"/>
        <v/>
      </c>
      <c r="W3920" s="29"/>
      <c r="X3920" s="9" t="s">
        <v>212</v>
      </c>
    </row>
    <row r="3921" spans="1:24" s="57" customFormat="1" ht="24">
      <c r="A3921" s="31">
        <v>4137</v>
      </c>
      <c r="B3921" s="32">
        <f t="shared" ca="1" si="368"/>
        <v>0.99787889043716371</v>
      </c>
      <c r="C3921" s="132" t="s">
        <v>7332</v>
      </c>
      <c r="D3921" s="124" t="s">
        <v>7333</v>
      </c>
      <c r="E3921" s="21"/>
      <c r="F3921" s="22"/>
      <c r="G3921" s="22"/>
      <c r="H3921" s="22"/>
      <c r="I3921" s="23"/>
      <c r="J3921" s="35" t="str">
        <f t="shared" si="369"/>
        <v>➸</v>
      </c>
      <c r="K3921" s="117" t="str">
        <f>词典存放目录!$A$1&amp;L3921&amp;M3921</f>
        <v>F:\《自创文法查阅Excel》4.1备份\《B词汇·红宝书》\红宝书15版图片\4137-しょうじき【正直】.jpg</v>
      </c>
      <c r="L3921" s="9" t="s">
        <v>18120</v>
      </c>
      <c r="M3921" s="117" t="s">
        <v>22038</v>
      </c>
      <c r="N3921" s="36" t="str">
        <f t="shared" si="370"/>
        <v>▶</v>
      </c>
      <c r="O3921" s="37" t="s">
        <v>17943</v>
      </c>
      <c r="P3921" s="37">
        <v>165</v>
      </c>
      <c r="Q3921" s="37" t="s">
        <v>23</v>
      </c>
      <c r="R3921" s="9" t="str">
        <f>词典存放目录!$A$1&amp;O3921&amp;P3921&amp;Q3921</f>
        <v>F:\《自创文法查阅Excel》4.1备份\《B词汇·红宝书》\红宝书MP3分割\12 n3-し (165).mp3</v>
      </c>
      <c r="S3921" s="38"/>
      <c r="T3921" s="56"/>
      <c r="U3921" s="56"/>
      <c r="V3921" s="30" t="str">
        <f t="shared" si="367"/>
        <v/>
      </c>
      <c r="W3921" s="29"/>
      <c r="X3921" s="9" t="s">
        <v>212</v>
      </c>
    </row>
    <row r="3922" spans="1:24" s="57" customFormat="1" ht="24">
      <c r="A3922" s="31">
        <v>4138</v>
      </c>
      <c r="B3922" s="32">
        <f t="shared" ca="1" si="368"/>
        <v>0.85519308773729685</v>
      </c>
      <c r="C3922" s="132" t="s">
        <v>7334</v>
      </c>
      <c r="D3922" s="124" t="s">
        <v>7335</v>
      </c>
      <c r="E3922" s="21"/>
      <c r="F3922" s="22"/>
      <c r="G3922" s="22"/>
      <c r="H3922" s="22"/>
      <c r="I3922" s="23"/>
      <c r="J3922" s="35" t="str">
        <f t="shared" si="369"/>
        <v>➸</v>
      </c>
      <c r="K3922" s="117" t="str">
        <f>词典存放目录!$A$1&amp;L3922&amp;M3922</f>
        <v>F:\《自创文法查阅Excel》4.1备份\《B词汇·红宝书》\红宝书15版图片\4138-じょうしき【常識】.jpg</v>
      </c>
      <c r="L3922" s="9" t="s">
        <v>18120</v>
      </c>
      <c r="M3922" s="117" t="s">
        <v>22039</v>
      </c>
      <c r="N3922" s="36" t="str">
        <f t="shared" si="370"/>
        <v>▶</v>
      </c>
      <c r="O3922" s="37" t="s">
        <v>17943</v>
      </c>
      <c r="P3922" s="37">
        <v>166</v>
      </c>
      <c r="Q3922" s="37" t="s">
        <v>23</v>
      </c>
      <c r="R3922" s="9" t="str">
        <f>词典存放目录!$A$1&amp;O3922&amp;P3922&amp;Q3922</f>
        <v>F:\《自创文法查阅Excel》4.1备份\《B词汇·红宝书》\红宝书MP3分割\12 n3-し (166).mp3</v>
      </c>
      <c r="S3922" s="38"/>
      <c r="T3922" s="56"/>
      <c r="U3922" s="56"/>
      <c r="V3922" s="30" t="str">
        <f t="shared" si="367"/>
        <v/>
      </c>
      <c r="W3922" s="69"/>
      <c r="X3922" s="9" t="s">
        <v>212</v>
      </c>
    </row>
    <row r="3923" spans="1:24" s="57" customFormat="1" ht="24">
      <c r="A3923" s="31">
        <v>4139</v>
      </c>
      <c r="B3923" s="32">
        <f t="shared" ca="1" si="368"/>
        <v>0.24149945772233306</v>
      </c>
      <c r="C3923" s="132" t="s">
        <v>7336</v>
      </c>
      <c r="D3923" s="124" t="s">
        <v>7337</v>
      </c>
      <c r="E3923" s="21"/>
      <c r="F3923" s="22"/>
      <c r="G3923" s="22"/>
      <c r="H3923" s="22"/>
      <c r="I3923" s="23"/>
      <c r="J3923" s="35" t="str">
        <f t="shared" si="369"/>
        <v>➸</v>
      </c>
      <c r="K3923" s="117" t="str">
        <f>词典存放目录!$A$1&amp;L3923&amp;M3923</f>
        <v>F:\《自创文法查阅Excel》4.1备份\《B词汇·红宝书》\红宝书15版图片\4139-しょうしゃ【商社】.jpg</v>
      </c>
      <c r="L3923" s="9" t="s">
        <v>18120</v>
      </c>
      <c r="M3923" s="117" t="s">
        <v>22040</v>
      </c>
      <c r="N3923" s="36" t="str">
        <f t="shared" si="370"/>
        <v>▶</v>
      </c>
      <c r="O3923" s="37" t="s">
        <v>17943</v>
      </c>
      <c r="P3923" s="37">
        <v>167</v>
      </c>
      <c r="Q3923" s="37" t="s">
        <v>23</v>
      </c>
      <c r="R3923" s="9" t="str">
        <f>词典存放目录!$A$1&amp;O3923&amp;P3923&amp;Q3923</f>
        <v>F:\《自创文法查阅Excel》4.1备份\《B词汇·红宝书》\红宝书MP3分割\12 n3-し (167).mp3</v>
      </c>
      <c r="S3923" s="38"/>
      <c r="T3923" s="56"/>
      <c r="U3923" s="56"/>
      <c r="V3923" s="30" t="str">
        <f t="shared" si="367"/>
        <v/>
      </c>
      <c r="W3923" s="29"/>
      <c r="X3923" s="9" t="s">
        <v>212</v>
      </c>
    </row>
    <row r="3924" spans="1:24" s="57" customFormat="1" ht="24">
      <c r="A3924" s="31">
        <v>4140</v>
      </c>
      <c r="B3924" s="32">
        <f t="shared" ca="1" si="368"/>
        <v>0.11254172110241323</v>
      </c>
      <c r="C3924" s="132" t="s">
        <v>7338</v>
      </c>
      <c r="D3924" s="124" t="s">
        <v>7339</v>
      </c>
      <c r="E3924" s="21"/>
      <c r="F3924" s="22"/>
      <c r="G3924" s="22"/>
      <c r="H3924" s="22"/>
      <c r="I3924" s="23"/>
      <c r="J3924" s="35" t="str">
        <f t="shared" si="369"/>
        <v>➸</v>
      </c>
      <c r="K3924" s="117" t="str">
        <f>词典存放目录!$A$1&amp;L3924&amp;M3924</f>
        <v>F:\《自创文法查阅Excel》4.1备份\《B词汇·红宝书》\红宝书15版图片\4140-じょうしゃ【乗車】.jpg</v>
      </c>
      <c r="L3924" s="9" t="s">
        <v>18120</v>
      </c>
      <c r="M3924" s="117" t="s">
        <v>22041</v>
      </c>
      <c r="N3924" s="36" t="str">
        <f t="shared" si="370"/>
        <v>▶</v>
      </c>
      <c r="O3924" s="37" t="s">
        <v>17943</v>
      </c>
      <c r="P3924" s="37">
        <v>168</v>
      </c>
      <c r="Q3924" s="37" t="s">
        <v>23</v>
      </c>
      <c r="R3924" s="9" t="str">
        <f>词典存放目录!$A$1&amp;O3924&amp;P3924&amp;Q3924</f>
        <v>F:\《自创文法查阅Excel》4.1备份\《B词汇·红宝书》\红宝书MP3分割\12 n3-し (168).mp3</v>
      </c>
      <c r="S3924" s="38"/>
      <c r="T3924" s="56"/>
      <c r="U3924" s="56"/>
      <c r="V3924" s="30" t="str">
        <f t="shared" si="367"/>
        <v/>
      </c>
      <c r="W3924" s="29"/>
      <c r="X3924" s="9" t="s">
        <v>212</v>
      </c>
    </row>
    <row r="3925" spans="1:24" s="57" customFormat="1" ht="24">
      <c r="A3925" s="31">
        <v>4142</v>
      </c>
      <c r="B3925" s="32">
        <f t="shared" ca="1" si="368"/>
        <v>0.36117594377901341</v>
      </c>
      <c r="C3925" s="132" t="s">
        <v>7340</v>
      </c>
      <c r="D3925" s="124" t="s">
        <v>7341</v>
      </c>
      <c r="E3925" s="21"/>
      <c r="F3925" s="22"/>
      <c r="G3925" s="22"/>
      <c r="H3925" s="22"/>
      <c r="I3925" s="23"/>
      <c r="J3925" s="35" t="str">
        <f t="shared" si="369"/>
        <v>➸</v>
      </c>
      <c r="K3925" s="117" t="str">
        <f>词典存放目录!$A$1&amp;L3925&amp;M3925</f>
        <v>F:\《自创文法查阅Excel》4.1备份\《B词汇·红宝书》\红宝书15版图片\4142-しょうじる【生じる】.jpg</v>
      </c>
      <c r="L3925" s="9" t="s">
        <v>18120</v>
      </c>
      <c r="M3925" s="117" t="s">
        <v>22042</v>
      </c>
      <c r="N3925" s="36" t="str">
        <f t="shared" si="370"/>
        <v>▶</v>
      </c>
      <c r="O3925" s="37" t="s">
        <v>17943</v>
      </c>
      <c r="P3925" s="37">
        <v>170</v>
      </c>
      <c r="Q3925" s="37" t="s">
        <v>23</v>
      </c>
      <c r="R3925" s="9" t="str">
        <f>词典存放目录!$A$1&amp;O3925&amp;P3925&amp;Q3925</f>
        <v>F:\《自创文法查阅Excel》4.1备份\《B词汇·红宝书》\红宝书MP3分割\12 n3-し (170).mp3</v>
      </c>
      <c r="S3925" s="38"/>
      <c r="T3925" s="56"/>
      <c r="U3925" s="56"/>
      <c r="V3925" s="30" t="str">
        <f t="shared" si="367"/>
        <v/>
      </c>
      <c r="W3925" s="29"/>
      <c r="X3925" s="9" t="s">
        <v>212</v>
      </c>
    </row>
    <row r="3926" spans="1:24" s="57" customFormat="1" ht="24">
      <c r="A3926" s="31">
        <v>4143</v>
      </c>
      <c r="B3926" s="32">
        <f t="shared" ca="1" si="368"/>
        <v>0.74344429973604986</v>
      </c>
      <c r="C3926" s="132" t="s">
        <v>7342</v>
      </c>
      <c r="D3926" s="124" t="s">
        <v>7343</v>
      </c>
      <c r="E3926" s="21"/>
      <c r="F3926" s="22"/>
      <c r="G3926" s="22"/>
      <c r="H3926" s="22"/>
      <c r="I3926" s="23"/>
      <c r="J3926" s="35" t="str">
        <f t="shared" si="369"/>
        <v>➸</v>
      </c>
      <c r="K3926" s="117" t="str">
        <f>词典存放目录!$A$1&amp;L3926&amp;M3926</f>
        <v>F:\《自创文法查阅Excel》4.1备份\《B词汇·红宝书》\红宝书15版图片\4143-じょうたい【状態】.jpg</v>
      </c>
      <c r="L3926" s="9" t="s">
        <v>18120</v>
      </c>
      <c r="M3926" s="117" t="s">
        <v>22043</v>
      </c>
      <c r="N3926" s="36" t="str">
        <f t="shared" si="370"/>
        <v>▶</v>
      </c>
      <c r="O3926" s="37" t="s">
        <v>17943</v>
      </c>
      <c r="P3926" s="37">
        <v>171</v>
      </c>
      <c r="Q3926" s="37" t="s">
        <v>23</v>
      </c>
      <c r="R3926" s="9" t="str">
        <f>词典存放目录!$A$1&amp;O3926&amp;P3926&amp;Q3926</f>
        <v>F:\《自创文法查阅Excel》4.1备份\《B词汇·红宝书》\红宝书MP3分割\12 n3-し (171).mp3</v>
      </c>
      <c r="S3926" s="38"/>
      <c r="T3926" s="56"/>
      <c r="U3926" s="56"/>
      <c r="V3926" s="30" t="str">
        <f t="shared" si="367"/>
        <v/>
      </c>
      <c r="W3926" s="29"/>
      <c r="X3926" s="9" t="s">
        <v>212</v>
      </c>
    </row>
    <row r="3927" spans="1:24" s="57" customFormat="1" ht="24">
      <c r="A3927" s="31">
        <v>4144</v>
      </c>
      <c r="B3927" s="32">
        <f t="shared" ca="1" si="368"/>
        <v>0.90778053312923612</v>
      </c>
      <c r="C3927" s="132" t="s">
        <v>7344</v>
      </c>
      <c r="D3927" s="124" t="s">
        <v>7345</v>
      </c>
      <c r="E3927" s="21"/>
      <c r="F3927" s="22"/>
      <c r="G3927" s="22"/>
      <c r="H3927" s="22"/>
      <c r="I3927" s="23"/>
      <c r="J3927" s="35" t="str">
        <f t="shared" si="369"/>
        <v>➸</v>
      </c>
      <c r="K3927" s="117" t="str">
        <f>词典存放目录!$A$1&amp;L3927&amp;M3927</f>
        <v>F:\《自创文法查阅Excel》4.1备份\《B词汇·红宝书》\红宝书15版图片\4144-じょうたつ【上達】.jpg</v>
      </c>
      <c r="L3927" s="9" t="s">
        <v>18120</v>
      </c>
      <c r="M3927" s="117" t="s">
        <v>22044</v>
      </c>
      <c r="N3927" s="36" t="str">
        <f t="shared" si="370"/>
        <v>▶</v>
      </c>
      <c r="O3927" s="37" t="s">
        <v>17943</v>
      </c>
      <c r="P3927" s="37">
        <v>172</v>
      </c>
      <c r="Q3927" s="37" t="s">
        <v>23</v>
      </c>
      <c r="R3927" s="9" t="str">
        <f>词典存放目录!$A$1&amp;O3927&amp;P3927&amp;Q3927</f>
        <v>F:\《自创文法查阅Excel》4.1备份\《B词汇·红宝书》\红宝书MP3分割\12 n3-し (172).mp3</v>
      </c>
      <c r="S3927" s="38"/>
      <c r="T3927" s="56"/>
      <c r="U3927" s="56"/>
      <c r="V3927" s="30" t="str">
        <f t="shared" si="367"/>
        <v/>
      </c>
      <c r="W3927" s="29"/>
      <c r="X3927" s="9" t="s">
        <v>212</v>
      </c>
    </row>
    <row r="3928" spans="1:24" s="57" customFormat="1" ht="24">
      <c r="A3928" s="31">
        <v>4146</v>
      </c>
      <c r="B3928" s="32">
        <f t="shared" ca="1" si="368"/>
        <v>0.80751058862692238</v>
      </c>
      <c r="C3928" s="132" t="s">
        <v>7346</v>
      </c>
      <c r="D3928" s="124" t="s">
        <v>7347</v>
      </c>
      <c r="E3928" s="21"/>
      <c r="F3928" s="22"/>
      <c r="G3928" s="22"/>
      <c r="H3928" s="22"/>
      <c r="I3928" s="23"/>
      <c r="J3928" s="35" t="str">
        <f t="shared" si="369"/>
        <v>➸</v>
      </c>
      <c r="K3928" s="117" t="str">
        <f>词典存放目录!$A$1&amp;L3928&amp;M3928</f>
        <v>F:\《自创文法查阅Excel》4.1备份\《B词汇·红宝书》\红宝书15版图片\4146-しょうてん【商店】.jpg</v>
      </c>
      <c r="L3928" s="9" t="s">
        <v>18120</v>
      </c>
      <c r="M3928" s="117" t="s">
        <v>22045</v>
      </c>
      <c r="N3928" s="36" t="str">
        <f t="shared" si="370"/>
        <v>▶</v>
      </c>
      <c r="O3928" s="37" t="s">
        <v>17943</v>
      </c>
      <c r="P3928" s="37">
        <v>174</v>
      </c>
      <c r="Q3928" s="37" t="s">
        <v>23</v>
      </c>
      <c r="R3928" s="9" t="str">
        <f>词典存放目录!$A$1&amp;O3928&amp;P3928&amp;Q3928</f>
        <v>F:\《自创文法查阅Excel》4.1备份\《B词汇·红宝书》\红宝书MP3分割\12 n3-し (174).mp3</v>
      </c>
      <c r="S3928" s="38"/>
      <c r="T3928" s="56"/>
      <c r="U3928" s="56"/>
      <c r="V3928" s="30" t="str">
        <f t="shared" si="367"/>
        <v/>
      </c>
      <c r="W3928" s="29"/>
      <c r="X3928" s="9" t="s">
        <v>212</v>
      </c>
    </row>
    <row r="3929" spans="1:24" s="57" customFormat="1" ht="24">
      <c r="A3929" s="31">
        <v>4147</v>
      </c>
      <c r="B3929" s="32">
        <f t="shared" ca="1" si="368"/>
        <v>0.12788531004152592</v>
      </c>
      <c r="C3929" s="132" t="s">
        <v>7348</v>
      </c>
      <c r="D3929" s="124" t="s">
        <v>7349</v>
      </c>
      <c r="E3929" s="21"/>
      <c r="F3929" s="22"/>
      <c r="G3929" s="22"/>
      <c r="H3929" s="22"/>
      <c r="I3929" s="23"/>
      <c r="J3929" s="35" t="str">
        <f t="shared" si="369"/>
        <v>➸</v>
      </c>
      <c r="K3929" s="117" t="str">
        <f>词典存放目录!$A$1&amp;L3929&amp;M3929</f>
        <v>F:\《自创文法查阅Excel》4.1备份\《B词汇·红宝书》\红宝书15版图片\4147-じょうとう【上等】.jpg</v>
      </c>
      <c r="L3929" s="9" t="s">
        <v>18120</v>
      </c>
      <c r="M3929" s="117" t="s">
        <v>22046</v>
      </c>
      <c r="N3929" s="36" t="str">
        <f t="shared" si="370"/>
        <v>▶</v>
      </c>
      <c r="O3929" s="37" t="s">
        <v>17943</v>
      </c>
      <c r="P3929" s="37">
        <v>175</v>
      </c>
      <c r="Q3929" s="37" t="s">
        <v>23</v>
      </c>
      <c r="R3929" s="9" t="str">
        <f>词典存放目录!$A$1&amp;O3929&amp;P3929&amp;Q3929</f>
        <v>F:\《自创文法查阅Excel》4.1备份\《B词汇·红宝书》\红宝书MP3分割\12 n3-し (175).mp3</v>
      </c>
      <c r="S3929" s="38"/>
      <c r="T3929" s="56"/>
      <c r="U3929" s="56"/>
      <c r="V3929" s="30"/>
      <c r="W3929" s="29"/>
      <c r="X3929" s="9" t="s">
        <v>212</v>
      </c>
    </row>
    <row r="3930" spans="1:24" s="57" customFormat="1" ht="24">
      <c r="A3930" s="31">
        <v>4148</v>
      </c>
      <c r="B3930" s="32">
        <f t="shared" ca="1" si="368"/>
        <v>0.24020000426772803</v>
      </c>
      <c r="C3930" s="132" t="s">
        <v>7350</v>
      </c>
      <c r="D3930" s="124" t="s">
        <v>7351</v>
      </c>
      <c r="E3930" s="21"/>
      <c r="F3930" s="22"/>
      <c r="G3930" s="22"/>
      <c r="H3930" s="22"/>
      <c r="I3930" s="23"/>
      <c r="J3930" s="35" t="str">
        <f t="shared" si="369"/>
        <v>➸</v>
      </c>
      <c r="K3930" s="117" t="str">
        <f>词典存放目录!$A$1&amp;L3930&amp;M3930</f>
        <v>F:\《自创文法查阅Excel》4.1备份\《B词汇·红宝书》\红宝书15版图片\4148-しょうとつ【衝突】.jpg</v>
      </c>
      <c r="L3930" s="9" t="s">
        <v>18120</v>
      </c>
      <c r="M3930" s="117" t="s">
        <v>22047</v>
      </c>
      <c r="N3930" s="36" t="str">
        <f t="shared" si="370"/>
        <v>▶</v>
      </c>
      <c r="O3930" s="37" t="s">
        <v>17943</v>
      </c>
      <c r="P3930" s="37">
        <v>176</v>
      </c>
      <c r="Q3930" s="37" t="s">
        <v>23</v>
      </c>
      <c r="R3930" s="9" t="str">
        <f>词典存放目录!$A$1&amp;O3930&amp;P3930&amp;Q3930</f>
        <v>F:\《自创文法查阅Excel》4.1备份\《B词汇·红宝书》\红宝书MP3分割\12 n3-し (176).mp3</v>
      </c>
      <c r="S3930" s="38"/>
      <c r="T3930" s="56"/>
      <c r="U3930" s="56"/>
      <c r="V3930" s="30" t="str">
        <f t="shared" ref="V3930:V3935" si="371">IF(COUNTA(S3930:U3930)=0,"",COUNTIF(S3930:U3930,"0")/COUNTA(S3930:U3930))</f>
        <v/>
      </c>
      <c r="W3930" s="29"/>
      <c r="X3930" s="9" t="s">
        <v>212</v>
      </c>
    </row>
    <row r="3931" spans="1:24" s="57" customFormat="1" ht="24">
      <c r="A3931" s="31">
        <v>4149</v>
      </c>
      <c r="B3931" s="32">
        <f t="shared" ca="1" si="368"/>
        <v>0.90897532073597109</v>
      </c>
      <c r="C3931" s="132" t="s">
        <v>7352</v>
      </c>
      <c r="D3931" s="124" t="s">
        <v>7353</v>
      </c>
      <c r="E3931" s="21"/>
      <c r="F3931" s="22"/>
      <c r="G3931" s="22"/>
      <c r="H3931" s="22"/>
      <c r="I3931" s="23"/>
      <c r="J3931" s="35" t="str">
        <f t="shared" si="369"/>
        <v>➸</v>
      </c>
      <c r="K3931" s="117" t="str">
        <f>词典存放目录!$A$1&amp;L3931&amp;M3931</f>
        <v>F:\《自创文法查阅Excel》4.1备份\《B词汇·红宝书》\红宝书15版图片\4149-しょうねん【少年】.jpg</v>
      </c>
      <c r="L3931" s="9" t="s">
        <v>18120</v>
      </c>
      <c r="M3931" s="117" t="s">
        <v>22048</v>
      </c>
      <c r="N3931" s="36" t="str">
        <f t="shared" si="370"/>
        <v>▶</v>
      </c>
      <c r="O3931" s="37" t="s">
        <v>17943</v>
      </c>
      <c r="P3931" s="37">
        <v>177</v>
      </c>
      <c r="Q3931" s="37" t="s">
        <v>23</v>
      </c>
      <c r="R3931" s="9" t="str">
        <f>词典存放目录!$A$1&amp;O3931&amp;P3931&amp;Q3931</f>
        <v>F:\《自创文法查阅Excel》4.1备份\《B词汇·红宝书》\红宝书MP3分割\12 n3-し (177).mp3</v>
      </c>
      <c r="S3931" s="38"/>
      <c r="T3931" s="56"/>
      <c r="U3931" s="56"/>
      <c r="V3931" s="30" t="str">
        <f t="shared" si="371"/>
        <v/>
      </c>
      <c r="W3931" s="29"/>
      <c r="X3931" s="9" t="s">
        <v>212</v>
      </c>
    </row>
    <row r="3932" spans="1:24" s="57" customFormat="1" ht="24">
      <c r="A3932" s="31">
        <v>4150</v>
      </c>
      <c r="B3932" s="32">
        <f t="shared" ca="1" si="368"/>
        <v>0.43811200550518192</v>
      </c>
      <c r="C3932" s="132" t="s">
        <v>7354</v>
      </c>
      <c r="D3932" s="124" t="s">
        <v>7355</v>
      </c>
      <c r="E3932" s="21"/>
      <c r="F3932" s="22"/>
      <c r="G3932" s="22"/>
      <c r="H3932" s="22"/>
      <c r="I3932" s="23"/>
      <c r="J3932" s="35" t="str">
        <f t="shared" si="369"/>
        <v>➸</v>
      </c>
      <c r="K3932" s="117" t="str">
        <f>词典存放目录!$A$1&amp;L3932&amp;M3932</f>
        <v>F:\《自创文法查阅Excel》4.1备份\《B词汇·红宝书》\红宝书15版图片\4150-しょうばい【商売】.jpg</v>
      </c>
      <c r="L3932" s="9" t="s">
        <v>18120</v>
      </c>
      <c r="M3932" s="117" t="s">
        <v>22049</v>
      </c>
      <c r="N3932" s="36" t="str">
        <f t="shared" si="370"/>
        <v>▶</v>
      </c>
      <c r="O3932" s="37" t="s">
        <v>17943</v>
      </c>
      <c r="P3932" s="37">
        <v>178</v>
      </c>
      <c r="Q3932" s="37" t="s">
        <v>23</v>
      </c>
      <c r="R3932" s="9" t="str">
        <f>词典存放目录!$A$1&amp;O3932&amp;P3932&amp;Q3932</f>
        <v>F:\《自创文法查阅Excel》4.1备份\《B词汇·红宝书》\红宝书MP3分割\12 n3-し (178).mp3</v>
      </c>
      <c r="S3932" s="38"/>
      <c r="T3932" s="56"/>
      <c r="U3932" s="56"/>
      <c r="V3932" s="30" t="str">
        <f t="shared" si="371"/>
        <v/>
      </c>
      <c r="W3932" s="29"/>
      <c r="X3932" s="9" t="s">
        <v>212</v>
      </c>
    </row>
    <row r="3933" spans="1:24" s="57" customFormat="1" ht="24">
      <c r="A3933" s="31">
        <v>4151</v>
      </c>
      <c r="B3933" s="32">
        <f t="shared" ca="1" si="368"/>
        <v>9.011632375343126E-2</v>
      </c>
      <c r="C3933" s="132" t="s">
        <v>7356</v>
      </c>
      <c r="D3933" s="124" t="s">
        <v>7357</v>
      </c>
      <c r="E3933" s="21"/>
      <c r="F3933" s="22"/>
      <c r="G3933" s="22"/>
      <c r="H3933" s="22"/>
      <c r="I3933" s="23"/>
      <c r="J3933" s="35" t="str">
        <f t="shared" si="369"/>
        <v>➸</v>
      </c>
      <c r="K3933" s="117" t="str">
        <f>词典存放目录!$A$1&amp;L3933&amp;M3933</f>
        <v>F:\《自创文法查阅Excel》4.1备份\《B词汇·红宝书》\红宝书15版图片\4151-じょうはんしん【上半身】.jpg</v>
      </c>
      <c r="L3933" s="9" t="s">
        <v>18120</v>
      </c>
      <c r="M3933" s="117" t="s">
        <v>22050</v>
      </c>
      <c r="N3933" s="36" t="str">
        <f t="shared" si="370"/>
        <v>▶</v>
      </c>
      <c r="O3933" s="37" t="s">
        <v>17943</v>
      </c>
      <c r="P3933" s="37">
        <v>179</v>
      </c>
      <c r="Q3933" s="37" t="s">
        <v>23</v>
      </c>
      <c r="R3933" s="9" t="str">
        <f>词典存放目录!$A$1&amp;O3933&amp;P3933&amp;Q3933</f>
        <v>F:\《自创文法查阅Excel》4.1备份\《B词汇·红宝书》\红宝书MP3分割\12 n3-し (179).mp3</v>
      </c>
      <c r="S3933" s="38"/>
      <c r="T3933" s="56"/>
      <c r="U3933" s="56"/>
      <c r="V3933" s="30" t="str">
        <f t="shared" si="371"/>
        <v/>
      </c>
      <c r="W3933" s="29"/>
      <c r="X3933" s="9" t="s">
        <v>212</v>
      </c>
    </row>
    <row r="3934" spans="1:24" s="57" customFormat="1" ht="24">
      <c r="A3934" s="31">
        <v>4152</v>
      </c>
      <c r="B3934" s="32">
        <f t="shared" ca="1" si="368"/>
        <v>0.31198865033543965</v>
      </c>
      <c r="C3934" s="132" t="s">
        <v>7358</v>
      </c>
      <c r="D3934" s="124" t="s">
        <v>7359</v>
      </c>
      <c r="E3934" s="21"/>
      <c r="F3934" s="22"/>
      <c r="G3934" s="22"/>
      <c r="H3934" s="22"/>
      <c r="I3934" s="23"/>
      <c r="J3934" s="35" t="str">
        <f t="shared" si="369"/>
        <v>➸</v>
      </c>
      <c r="K3934" s="117" t="str">
        <f>词典存放目录!$A$1&amp;L3934&amp;M3934</f>
        <v>F:\《自创文法查阅Excel》4.1备份\《B词汇·红宝书》\红宝书15版图片\4152-しょうひ【消費】.jpg</v>
      </c>
      <c r="L3934" s="9" t="s">
        <v>18120</v>
      </c>
      <c r="M3934" s="117" t="s">
        <v>22051</v>
      </c>
      <c r="N3934" s="36" t="str">
        <f t="shared" si="370"/>
        <v>▶</v>
      </c>
      <c r="O3934" s="37" t="s">
        <v>17943</v>
      </c>
      <c r="P3934" s="37">
        <v>180</v>
      </c>
      <c r="Q3934" s="37" t="s">
        <v>23</v>
      </c>
      <c r="R3934" s="9" t="str">
        <f>词典存放目录!$A$1&amp;O3934&amp;P3934&amp;Q3934</f>
        <v>F:\《自创文法查阅Excel》4.1备份\《B词汇·红宝书》\红宝书MP3分割\12 n3-し (180).mp3</v>
      </c>
      <c r="S3934" s="38"/>
      <c r="T3934" s="56"/>
      <c r="U3934" s="56"/>
      <c r="V3934" s="30" t="str">
        <f t="shared" si="371"/>
        <v/>
      </c>
      <c r="W3934" s="29"/>
      <c r="X3934" s="9" t="s">
        <v>212</v>
      </c>
    </row>
    <row r="3935" spans="1:24" s="57" customFormat="1" ht="24">
      <c r="A3935" s="31">
        <v>4153</v>
      </c>
      <c r="B3935" s="32">
        <f t="shared" ca="1" si="368"/>
        <v>8.9123295685351378E-2</v>
      </c>
      <c r="C3935" s="132" t="s">
        <v>7360</v>
      </c>
      <c r="D3935" s="124" t="s">
        <v>7361</v>
      </c>
      <c r="E3935" s="21"/>
      <c r="F3935" s="22"/>
      <c r="G3935" s="22"/>
      <c r="H3935" s="22"/>
      <c r="I3935" s="23"/>
      <c r="J3935" s="35" t="str">
        <f t="shared" si="369"/>
        <v>➸</v>
      </c>
      <c r="K3935" s="117" t="str">
        <f>词典存放目录!$A$1&amp;L3935&amp;M3935</f>
        <v>F:\《自创文法查阅Excel》4.1备份\《B词汇·红宝书》\红宝书15版图片\4153-しょうひん【商品】.jpg</v>
      </c>
      <c r="L3935" s="9" t="s">
        <v>18120</v>
      </c>
      <c r="M3935" s="117" t="s">
        <v>22052</v>
      </c>
      <c r="N3935" s="36" t="str">
        <f t="shared" si="370"/>
        <v>▶</v>
      </c>
      <c r="O3935" s="37" t="s">
        <v>17943</v>
      </c>
      <c r="P3935" s="37">
        <v>181</v>
      </c>
      <c r="Q3935" s="37" t="s">
        <v>23</v>
      </c>
      <c r="R3935" s="9" t="str">
        <f>词典存放目录!$A$1&amp;O3935&amp;P3935&amp;Q3935</f>
        <v>F:\《自创文法查阅Excel》4.1备份\《B词汇·红宝书》\红宝书MP3分割\12 n3-し (181).mp3</v>
      </c>
      <c r="S3935" s="38"/>
      <c r="T3935" s="56"/>
      <c r="U3935" s="56"/>
      <c r="V3935" s="30" t="str">
        <f t="shared" si="371"/>
        <v/>
      </c>
      <c r="W3935" s="29"/>
      <c r="X3935" s="9" t="s">
        <v>212</v>
      </c>
    </row>
    <row r="3936" spans="1:24" s="57" customFormat="1" ht="24">
      <c r="A3936" s="31">
        <v>4154</v>
      </c>
      <c r="B3936" s="32">
        <f t="shared" ca="1" si="368"/>
        <v>0.9443655883936718</v>
      </c>
      <c r="C3936" s="132" t="s">
        <v>7362</v>
      </c>
      <c r="D3936" s="124" t="s">
        <v>7363</v>
      </c>
      <c r="E3936" s="21"/>
      <c r="F3936" s="22"/>
      <c r="G3936" s="22"/>
      <c r="H3936" s="22"/>
      <c r="I3936" s="23"/>
      <c r="J3936" s="35" t="str">
        <f t="shared" si="369"/>
        <v>➸</v>
      </c>
      <c r="K3936" s="117" t="str">
        <f>词典存放目录!$A$1&amp;L3936&amp;M3936</f>
        <v>F:\《自创文法查阅Excel》4.1备份\《B词汇·红宝书》\红宝书15版图片\4154-じょうひん【上品】.jpg</v>
      </c>
      <c r="L3936" s="9" t="s">
        <v>18120</v>
      </c>
      <c r="M3936" s="117" t="s">
        <v>22053</v>
      </c>
      <c r="N3936" s="36" t="str">
        <f t="shared" si="370"/>
        <v>▶</v>
      </c>
      <c r="O3936" s="37" t="s">
        <v>17943</v>
      </c>
      <c r="P3936" s="37">
        <v>182</v>
      </c>
      <c r="Q3936" s="37" t="s">
        <v>23</v>
      </c>
      <c r="R3936" s="9" t="str">
        <f>词典存放目录!$A$1&amp;O3936&amp;P3936&amp;Q3936</f>
        <v>F:\《自创文法查阅Excel》4.1备份\《B词汇·红宝书》\红宝书MP3分割\12 n3-し (182).mp3</v>
      </c>
      <c r="S3936" s="38"/>
      <c r="T3936" s="56"/>
      <c r="U3936" s="56"/>
      <c r="V3936" s="30"/>
      <c r="W3936" s="29"/>
      <c r="X3936" s="9" t="s">
        <v>212</v>
      </c>
    </row>
    <row r="3937" spans="1:24" s="57" customFormat="1" ht="24">
      <c r="A3937" s="31">
        <v>4155</v>
      </c>
      <c r="B3937" s="32">
        <f t="shared" ca="1" si="368"/>
        <v>0.80020810566487643</v>
      </c>
      <c r="C3937" s="132" t="s">
        <v>7364</v>
      </c>
      <c r="D3937" s="124" t="s">
        <v>7365</v>
      </c>
      <c r="E3937" s="21"/>
      <c r="F3937" s="22"/>
      <c r="G3937" s="22"/>
      <c r="H3937" s="22"/>
      <c r="I3937" s="23"/>
      <c r="J3937" s="35" t="str">
        <f t="shared" si="369"/>
        <v>➸</v>
      </c>
      <c r="K3937" s="117" t="str">
        <f>词典存放目录!$A$1&amp;L3937&amp;M3937</f>
        <v>F:\《自创文法查阅Excel》4.1备份\《B词汇·红宝书》\红宝书15版图片\4155-しょうひんけん【商品券】.jpg</v>
      </c>
      <c r="L3937" s="9" t="s">
        <v>18120</v>
      </c>
      <c r="M3937" s="117" t="s">
        <v>22054</v>
      </c>
      <c r="N3937" s="36" t="str">
        <f t="shared" si="370"/>
        <v>▶</v>
      </c>
      <c r="O3937" s="37" t="s">
        <v>17943</v>
      </c>
      <c r="P3937" s="37">
        <v>183</v>
      </c>
      <c r="Q3937" s="37" t="s">
        <v>23</v>
      </c>
      <c r="R3937" s="9" t="str">
        <f>词典存放目录!$A$1&amp;O3937&amp;P3937&amp;Q3937</f>
        <v>F:\《自创文法查阅Excel》4.1备份\《B词汇·红宝书》\红宝书MP3分割\12 n3-し (183).mp3</v>
      </c>
      <c r="S3937" s="38"/>
      <c r="T3937" s="56"/>
      <c r="U3937" s="56"/>
      <c r="V3937" s="30" t="str">
        <f>IF(COUNTA(S3937:U3937)=0,"",COUNTIF(S3937:U3937,"0")/COUNTA(S3937:U3937))</f>
        <v/>
      </c>
      <c r="W3937" s="29"/>
      <c r="X3937" s="9" t="s">
        <v>212</v>
      </c>
    </row>
    <row r="3938" spans="1:24" s="57" customFormat="1" ht="24">
      <c r="A3938" s="31">
        <v>4156</v>
      </c>
      <c r="B3938" s="32">
        <f t="shared" ca="1" si="368"/>
        <v>0.85951243619197426</v>
      </c>
      <c r="C3938" s="132" t="s">
        <v>7366</v>
      </c>
      <c r="D3938" s="124" t="s">
        <v>7367</v>
      </c>
      <c r="E3938" s="21"/>
      <c r="F3938" s="22"/>
      <c r="G3938" s="22"/>
      <c r="H3938" s="22"/>
      <c r="I3938" s="23"/>
      <c r="J3938" s="35" t="str">
        <f t="shared" si="369"/>
        <v>➸</v>
      </c>
      <c r="K3938" s="117" t="str">
        <f>词典存放目录!$A$1&amp;L3938&amp;M3938</f>
        <v>F:\《自创文法查阅Excel》4.1备份\《B词汇·红宝书》\红宝书15版图片\4156-しょうぶ【勝負】.jpg</v>
      </c>
      <c r="L3938" s="9" t="s">
        <v>18120</v>
      </c>
      <c r="M3938" s="117" t="s">
        <v>22055</v>
      </c>
      <c r="N3938" s="36" t="str">
        <f t="shared" si="370"/>
        <v>▶</v>
      </c>
      <c r="O3938" s="37" t="s">
        <v>17943</v>
      </c>
      <c r="P3938" s="37">
        <v>184</v>
      </c>
      <c r="Q3938" s="37" t="s">
        <v>23</v>
      </c>
      <c r="R3938" s="9" t="str">
        <f>词典存放目录!$A$1&amp;O3938&amp;P3938&amp;Q3938</f>
        <v>F:\《自创文法查阅Excel》4.1备份\《B词汇·红宝书》\红宝书MP3分割\12 n3-し (184).mp3</v>
      </c>
      <c r="S3938" s="38"/>
      <c r="T3938" s="56"/>
      <c r="U3938" s="56"/>
      <c r="V3938" s="30" t="str">
        <f>IF(COUNTA(S3938:U3938)=0,"",COUNTIF(S3938:U3938,"0")/COUNTA(S3938:U3938))</f>
        <v/>
      </c>
      <c r="W3938" s="29"/>
      <c r="X3938" s="9" t="s">
        <v>212</v>
      </c>
    </row>
    <row r="3939" spans="1:24" s="57" customFormat="1" ht="24">
      <c r="A3939" s="31">
        <v>4157</v>
      </c>
      <c r="B3939" s="32">
        <f t="shared" ca="1" si="368"/>
        <v>0.9188989570805457</v>
      </c>
      <c r="C3939" s="132" t="s">
        <v>7368</v>
      </c>
      <c r="D3939" s="124" t="s">
        <v>7369</v>
      </c>
      <c r="E3939" s="21"/>
      <c r="F3939" s="22"/>
      <c r="G3939" s="22"/>
      <c r="H3939" s="22"/>
      <c r="I3939" s="23"/>
      <c r="J3939" s="35" t="str">
        <f t="shared" si="369"/>
        <v>➸</v>
      </c>
      <c r="K3939" s="117" t="str">
        <f>词典存放目录!$A$1&amp;L3939&amp;M3939</f>
        <v>F:\《自创文法查阅Excel》4.1备份\《B词汇·红宝书》\红宝书15版图片\4157-しょうめい【証明】.jpg</v>
      </c>
      <c r="L3939" s="9" t="s">
        <v>18120</v>
      </c>
      <c r="M3939" s="117" t="s">
        <v>22056</v>
      </c>
      <c r="N3939" s="36" t="str">
        <f t="shared" si="370"/>
        <v>▶</v>
      </c>
      <c r="O3939" s="37" t="s">
        <v>17943</v>
      </c>
      <c r="P3939" s="37">
        <v>185</v>
      </c>
      <c r="Q3939" s="37" t="s">
        <v>23</v>
      </c>
      <c r="R3939" s="9" t="str">
        <f>词典存放目录!$A$1&amp;O3939&amp;P3939&amp;Q3939</f>
        <v>F:\《自创文法查阅Excel》4.1备份\《B词汇·红宝书》\红宝书MP3分割\12 n3-し (185).mp3</v>
      </c>
      <c r="S3939" s="38"/>
      <c r="T3939" s="56"/>
      <c r="U3939" s="56"/>
      <c r="V3939" s="30" t="str">
        <f>IF(COUNTA(S3939:U3939)=0,"",COUNTIF(S3939:U3939,"0")/COUNTA(S3939:U3939))</f>
        <v/>
      </c>
      <c r="W3939" s="29"/>
      <c r="X3939" s="9" t="s">
        <v>212</v>
      </c>
    </row>
    <row r="3940" spans="1:24" s="57" customFormat="1" ht="24">
      <c r="A3940" s="31">
        <v>4158</v>
      </c>
      <c r="B3940" s="32">
        <f t="shared" ca="1" si="368"/>
        <v>0.27869814892515432</v>
      </c>
      <c r="C3940" s="132" t="s">
        <v>7370</v>
      </c>
      <c r="D3940" s="124" t="s">
        <v>7371</v>
      </c>
      <c r="E3940" s="21"/>
      <c r="F3940" s="22"/>
      <c r="G3940" s="22"/>
      <c r="H3940" s="22"/>
      <c r="I3940" s="23"/>
      <c r="J3940" s="35" t="str">
        <f t="shared" si="369"/>
        <v>➸</v>
      </c>
      <c r="K3940" s="117" t="str">
        <f>词典存放目录!$A$1&amp;L3940&amp;M3940</f>
        <v>F:\《自创文法查阅Excel》4.1备份\《B词汇·红宝书》\红宝书15版图片\4158-しょうめいしょ【証明書】.jpg</v>
      </c>
      <c r="L3940" s="9" t="s">
        <v>18120</v>
      </c>
      <c r="M3940" s="117" t="s">
        <v>22057</v>
      </c>
      <c r="N3940" s="36" t="str">
        <f t="shared" si="370"/>
        <v>▶</v>
      </c>
      <c r="O3940" s="37" t="s">
        <v>17943</v>
      </c>
      <c r="P3940" s="37">
        <v>186</v>
      </c>
      <c r="Q3940" s="37" t="s">
        <v>23</v>
      </c>
      <c r="R3940" s="9" t="str">
        <f>词典存放目录!$A$1&amp;O3940&amp;P3940&amp;Q3940</f>
        <v>F:\《自创文法查阅Excel》4.1备份\《B词汇·红宝书》\红宝书MP3分割\12 n3-し (186).mp3</v>
      </c>
      <c r="S3940" s="38"/>
      <c r="T3940" s="56"/>
      <c r="U3940" s="56"/>
      <c r="V3940" s="30"/>
      <c r="W3940" s="29"/>
      <c r="X3940" s="9" t="s">
        <v>212</v>
      </c>
    </row>
    <row r="3941" spans="1:24" s="57" customFormat="1" ht="24">
      <c r="A3941" s="31">
        <v>4159</v>
      </c>
      <c r="B3941" s="32">
        <f t="shared" ca="1" si="368"/>
        <v>2.6683548748466679E-2</v>
      </c>
      <c r="C3941" s="132" t="s">
        <v>7372</v>
      </c>
      <c r="D3941" s="124" t="s">
        <v>7373</v>
      </c>
      <c r="E3941" s="21"/>
      <c r="F3941" s="22"/>
      <c r="G3941" s="22"/>
      <c r="H3941" s="22"/>
      <c r="I3941" s="23"/>
      <c r="J3941" s="35" t="str">
        <f t="shared" si="369"/>
        <v>➸</v>
      </c>
      <c r="K3941" s="117" t="str">
        <f>词典存放目录!$A$1&amp;L3941&amp;M3941</f>
        <v>F:\《自创文法查阅Excel》4.1备份\《B词汇·红宝书》\红宝书15版图片\4159-しょうめん【正面】.jpg</v>
      </c>
      <c r="L3941" s="9" t="s">
        <v>18120</v>
      </c>
      <c r="M3941" s="117" t="s">
        <v>22058</v>
      </c>
      <c r="N3941" s="36" t="str">
        <f t="shared" si="370"/>
        <v>▶</v>
      </c>
      <c r="O3941" s="37" t="s">
        <v>17943</v>
      </c>
      <c r="P3941" s="37">
        <v>187</v>
      </c>
      <c r="Q3941" s="37" t="s">
        <v>23</v>
      </c>
      <c r="R3941" s="9" t="str">
        <f>词典存放目录!$A$1&amp;O3941&amp;P3941&amp;Q3941</f>
        <v>F:\《自创文法查阅Excel》4.1备份\《B词汇·红宝书》\红宝书MP3分割\12 n3-し (187).mp3</v>
      </c>
      <c r="S3941" s="38"/>
      <c r="T3941" s="56"/>
      <c r="U3941" s="56"/>
      <c r="V3941" s="30" t="str">
        <f t="shared" ref="V3941:V3967" si="372">IF(COUNTA(S3941:U3941)=0,"",COUNTIF(S3941:U3941,"0")/COUNTA(S3941:U3941))</f>
        <v/>
      </c>
      <c r="W3941" s="29"/>
      <c r="X3941" s="9" t="s">
        <v>212</v>
      </c>
    </row>
    <row r="3942" spans="1:24" s="57" customFormat="1" ht="24">
      <c r="A3942" s="31">
        <v>4160</v>
      </c>
      <c r="B3942" s="32">
        <f t="shared" ca="1" si="368"/>
        <v>0.29794756492742536</v>
      </c>
      <c r="C3942" s="132" t="s">
        <v>7374</v>
      </c>
      <c r="D3942" s="124" t="s">
        <v>7375</v>
      </c>
      <c r="E3942" s="21"/>
      <c r="F3942" s="22"/>
      <c r="G3942" s="22"/>
      <c r="H3942" s="22"/>
      <c r="I3942" s="23"/>
      <c r="J3942" s="35" t="str">
        <f t="shared" si="369"/>
        <v>➸</v>
      </c>
      <c r="K3942" s="117" t="str">
        <f>词典存放目录!$A$1&amp;L3942&amp;M3942</f>
        <v>F:\《自创文法查阅Excel》4.1备份\《B词汇·红宝书》\红宝书15版图片\4160-ショー【show】.jpg</v>
      </c>
      <c r="L3942" s="9" t="s">
        <v>18120</v>
      </c>
      <c r="M3942" s="117" t="s">
        <v>22059</v>
      </c>
      <c r="N3942" s="36" t="str">
        <f t="shared" si="370"/>
        <v>▶</v>
      </c>
      <c r="O3942" s="37" t="s">
        <v>17943</v>
      </c>
      <c r="P3942" s="37">
        <v>188</v>
      </c>
      <c r="Q3942" s="37" t="s">
        <v>23</v>
      </c>
      <c r="R3942" s="9" t="str">
        <f>词典存放目录!$A$1&amp;O3942&amp;P3942&amp;Q3942</f>
        <v>F:\《自创文法查阅Excel》4.1备份\《B词汇·红宝书》\红宝书MP3分割\12 n3-し (188).mp3</v>
      </c>
      <c r="S3942" s="38"/>
      <c r="T3942" s="56"/>
      <c r="U3942" s="56"/>
      <c r="V3942" s="30" t="str">
        <f t="shared" si="372"/>
        <v/>
      </c>
      <c r="W3942" s="29"/>
      <c r="X3942" s="9" t="s">
        <v>212</v>
      </c>
    </row>
    <row r="3943" spans="1:24" s="57" customFormat="1" ht="24">
      <c r="A3943" s="31">
        <v>4161</v>
      </c>
      <c r="B3943" s="32">
        <f t="shared" ca="1" si="368"/>
        <v>0.70806035573935888</v>
      </c>
      <c r="C3943" s="132" t="s">
        <v>7376</v>
      </c>
      <c r="D3943" s="124" t="s">
        <v>7377</v>
      </c>
      <c r="E3943" s="21"/>
      <c r="F3943" s="22"/>
      <c r="G3943" s="22"/>
      <c r="H3943" s="22"/>
      <c r="I3943" s="23"/>
      <c r="J3943" s="35" t="str">
        <f t="shared" si="369"/>
        <v>➸</v>
      </c>
      <c r="K3943" s="117" t="str">
        <f>词典存放目录!$A$1&amp;L3943&amp;M3943</f>
        <v>F:\《自创文法查阅Excel》4.1备份\《B词汇·红宝书》\红宝书15版图片\4161-ジョギング【jogging】.jpg</v>
      </c>
      <c r="L3943" s="9" t="s">
        <v>18120</v>
      </c>
      <c r="M3943" s="117" t="s">
        <v>22060</v>
      </c>
      <c r="N3943" s="36" t="str">
        <f t="shared" si="370"/>
        <v>▶</v>
      </c>
      <c r="O3943" s="37" t="s">
        <v>17943</v>
      </c>
      <c r="P3943" s="37">
        <v>189</v>
      </c>
      <c r="Q3943" s="37" t="s">
        <v>23</v>
      </c>
      <c r="R3943" s="9" t="str">
        <f>词典存放目录!$A$1&amp;O3943&amp;P3943&amp;Q3943</f>
        <v>F:\《自创文法查阅Excel》4.1备份\《B词汇·红宝书》\红宝书MP3分割\12 n3-し (189).mp3</v>
      </c>
      <c r="S3943" s="38"/>
      <c r="T3943" s="56"/>
      <c r="U3943" s="56"/>
      <c r="V3943" s="30" t="str">
        <f t="shared" si="372"/>
        <v/>
      </c>
      <c r="W3943" s="29"/>
      <c r="X3943" s="9" t="s">
        <v>212</v>
      </c>
    </row>
    <row r="3944" spans="1:24" s="57" customFormat="1" ht="24">
      <c r="A3944" s="31">
        <v>4162</v>
      </c>
      <c r="B3944" s="32">
        <f t="shared" ca="1" si="368"/>
        <v>0.77943523767388356</v>
      </c>
      <c r="C3944" s="132" t="s">
        <v>7378</v>
      </c>
      <c r="D3944" s="124" t="s">
        <v>7379</v>
      </c>
      <c r="E3944" s="21"/>
      <c r="F3944" s="22"/>
      <c r="G3944" s="22"/>
      <c r="H3944" s="22"/>
      <c r="I3944" s="23"/>
      <c r="J3944" s="35" t="str">
        <f t="shared" si="369"/>
        <v>➸</v>
      </c>
      <c r="K3944" s="117" t="str">
        <f>词典存放目录!$A$1&amp;L3944&amp;M3944</f>
        <v>F:\《自创文法查阅Excel》4.1备份\《B词汇·红宝书》\红宝书15版图片\4162-しょくいん【職員】.jpg</v>
      </c>
      <c r="L3944" s="9" t="s">
        <v>18120</v>
      </c>
      <c r="M3944" s="117" t="s">
        <v>22061</v>
      </c>
      <c r="N3944" s="36" t="str">
        <f t="shared" si="370"/>
        <v>▶</v>
      </c>
      <c r="O3944" s="37" t="s">
        <v>17943</v>
      </c>
      <c r="P3944" s="37">
        <v>190</v>
      </c>
      <c r="Q3944" s="37" t="s">
        <v>23</v>
      </c>
      <c r="R3944" s="9" t="str">
        <f>词典存放目录!$A$1&amp;O3944&amp;P3944&amp;Q3944</f>
        <v>F:\《自创文法查阅Excel》4.1备份\《B词汇·红宝书》\红宝书MP3分割\12 n3-し (190).mp3</v>
      </c>
      <c r="S3944" s="38"/>
      <c r="T3944" s="56"/>
      <c r="U3944" s="56"/>
      <c r="V3944" s="30" t="str">
        <f t="shared" si="372"/>
        <v/>
      </c>
      <c r="W3944" s="29"/>
      <c r="X3944" s="9" t="s">
        <v>212</v>
      </c>
    </row>
    <row r="3945" spans="1:24" s="57" customFormat="1" ht="24">
      <c r="A3945" s="31">
        <v>4163</v>
      </c>
      <c r="B3945" s="32">
        <f t="shared" ca="1" si="368"/>
        <v>0.84503362875012811</v>
      </c>
      <c r="C3945" s="132" t="s">
        <v>7380</v>
      </c>
      <c r="D3945" s="124" t="s">
        <v>7381</v>
      </c>
      <c r="E3945" s="21"/>
      <c r="F3945" s="22"/>
      <c r="G3945" s="22"/>
      <c r="H3945" s="22"/>
      <c r="I3945" s="23"/>
      <c r="J3945" s="35" t="str">
        <f t="shared" si="369"/>
        <v>➸</v>
      </c>
      <c r="K3945" s="117" t="str">
        <f>词典存放目录!$A$1&amp;L3945&amp;M3945</f>
        <v>F:\《自创文法查阅Excel》4.1备份\《B词汇·红宝书》\红宝书15版图片\4163-しょくぎょう【職業】.jpg</v>
      </c>
      <c r="L3945" s="9" t="s">
        <v>18120</v>
      </c>
      <c r="M3945" s="117" t="s">
        <v>22062</v>
      </c>
      <c r="N3945" s="36" t="str">
        <f t="shared" si="370"/>
        <v>▶</v>
      </c>
      <c r="O3945" s="37" t="s">
        <v>17943</v>
      </c>
      <c r="P3945" s="37">
        <v>191</v>
      </c>
      <c r="Q3945" s="37" t="s">
        <v>23</v>
      </c>
      <c r="R3945" s="9" t="str">
        <f>词典存放目录!$A$1&amp;O3945&amp;P3945&amp;Q3945</f>
        <v>F:\《自创文法查阅Excel》4.1备份\《B词汇·红宝书》\红宝书MP3分割\12 n3-し (191).mp3</v>
      </c>
      <c r="S3945" s="38"/>
      <c r="T3945" s="56"/>
      <c r="U3945" s="56"/>
      <c r="V3945" s="30" t="str">
        <f t="shared" si="372"/>
        <v/>
      </c>
      <c r="W3945" s="29"/>
      <c r="X3945" s="9" t="s">
        <v>212</v>
      </c>
    </row>
    <row r="3946" spans="1:24" s="57" customFormat="1" ht="24">
      <c r="A3946" s="31">
        <v>4164</v>
      </c>
      <c r="B3946" s="32">
        <f t="shared" ca="1" si="368"/>
        <v>0.34128892013030465</v>
      </c>
      <c r="C3946" s="132" t="s">
        <v>7382</v>
      </c>
      <c r="D3946" s="124" t="s">
        <v>7383</v>
      </c>
      <c r="E3946" s="21"/>
      <c r="F3946" s="22"/>
      <c r="G3946" s="22"/>
      <c r="H3946" s="22"/>
      <c r="I3946" s="23"/>
      <c r="J3946" s="35" t="str">
        <f t="shared" si="369"/>
        <v>➸</v>
      </c>
      <c r="K3946" s="117" t="str">
        <f>词典存放目录!$A$1&amp;L3946&amp;M3946</f>
        <v>F:\《自创文法查阅Excel》4.1备份\《B词汇·红宝书》\红宝书15版图片\4164-しょくば【職場】.jpg</v>
      </c>
      <c r="L3946" s="9" t="s">
        <v>18120</v>
      </c>
      <c r="M3946" s="117" t="s">
        <v>22063</v>
      </c>
      <c r="N3946" s="36" t="str">
        <f t="shared" si="370"/>
        <v>▶</v>
      </c>
      <c r="O3946" s="37" t="s">
        <v>17943</v>
      </c>
      <c r="P3946" s="37">
        <v>192</v>
      </c>
      <c r="Q3946" s="37" t="s">
        <v>23</v>
      </c>
      <c r="R3946" s="9" t="str">
        <f>词典存放目录!$A$1&amp;O3946&amp;P3946&amp;Q3946</f>
        <v>F:\《自创文法查阅Excel》4.1备份\《B词汇·红宝书》\红宝书MP3分割\12 n3-し (192).mp3</v>
      </c>
      <c r="S3946" s="38"/>
      <c r="T3946" s="56"/>
      <c r="U3946" s="56"/>
      <c r="V3946" s="30" t="str">
        <f t="shared" si="372"/>
        <v/>
      </c>
      <c r="W3946" s="29"/>
      <c r="X3946" s="9" t="s">
        <v>212</v>
      </c>
    </row>
    <row r="3947" spans="1:24" s="57" customFormat="1" ht="24">
      <c r="A3947" s="31">
        <v>4165</v>
      </c>
      <c r="B3947" s="32">
        <f t="shared" ca="1" si="368"/>
        <v>0.27585626356653625</v>
      </c>
      <c r="C3947" s="132" t="s">
        <v>7384</v>
      </c>
      <c r="D3947" s="124" t="s">
        <v>7385</v>
      </c>
      <c r="E3947" s="21"/>
      <c r="F3947" s="22"/>
      <c r="G3947" s="22"/>
      <c r="H3947" s="22"/>
      <c r="I3947" s="23"/>
      <c r="J3947" s="35" t="str">
        <f t="shared" si="369"/>
        <v>➸</v>
      </c>
      <c r="K3947" s="117" t="str">
        <f>词典存放目录!$A$1&amp;L3947&amp;M3947</f>
        <v>F:\《自创文法查阅Excel》4.1备份\《B词汇·红宝书》\红宝书15版图片\4165-しょくひ【食費】.jpg</v>
      </c>
      <c r="L3947" s="9" t="s">
        <v>18120</v>
      </c>
      <c r="M3947" s="117" t="s">
        <v>22064</v>
      </c>
      <c r="N3947" s="36" t="str">
        <f t="shared" si="370"/>
        <v>▶</v>
      </c>
      <c r="O3947" s="37" t="s">
        <v>17943</v>
      </c>
      <c r="P3947" s="37">
        <v>193</v>
      </c>
      <c r="Q3947" s="37" t="s">
        <v>23</v>
      </c>
      <c r="R3947" s="9" t="str">
        <f>词典存放目录!$A$1&amp;O3947&amp;P3947&amp;Q3947</f>
        <v>F:\《自创文法查阅Excel》4.1备份\《B词汇·红宝书》\红宝书MP3分割\12 n3-し (193).mp3</v>
      </c>
      <c r="S3947" s="38"/>
      <c r="T3947" s="56"/>
      <c r="U3947" s="56"/>
      <c r="V3947" s="30" t="str">
        <f t="shared" si="372"/>
        <v/>
      </c>
      <c r="W3947" s="29"/>
      <c r="X3947" s="9" t="s">
        <v>212</v>
      </c>
    </row>
    <row r="3948" spans="1:24" s="57" customFormat="1" ht="24">
      <c r="A3948" s="31">
        <v>4166</v>
      </c>
      <c r="B3948" s="32">
        <f t="shared" ca="1" si="368"/>
        <v>0.37764261771458907</v>
      </c>
      <c r="C3948" s="132" t="s">
        <v>7386</v>
      </c>
      <c r="D3948" s="124" t="s">
        <v>7387</v>
      </c>
      <c r="E3948" s="21"/>
      <c r="F3948" s="22"/>
      <c r="G3948" s="22"/>
      <c r="H3948" s="22"/>
      <c r="I3948" s="23"/>
      <c r="J3948" s="35" t="str">
        <f t="shared" si="369"/>
        <v>➸</v>
      </c>
      <c r="K3948" s="117" t="str">
        <f>词典存放目录!$A$1&amp;L3948&amp;M3948</f>
        <v>F:\《自创文法查阅Excel》4.1备份\《B词汇·红宝书》\红宝书15版图片\4166-しょくひん【食品】.jpg</v>
      </c>
      <c r="L3948" s="9" t="s">
        <v>18120</v>
      </c>
      <c r="M3948" s="117" t="s">
        <v>22065</v>
      </c>
      <c r="N3948" s="36" t="str">
        <f t="shared" si="370"/>
        <v>▶</v>
      </c>
      <c r="O3948" s="37" t="s">
        <v>17943</v>
      </c>
      <c r="P3948" s="37">
        <v>194</v>
      </c>
      <c r="Q3948" s="37" t="s">
        <v>23</v>
      </c>
      <c r="R3948" s="9" t="str">
        <f>词典存放目录!$A$1&amp;O3948&amp;P3948&amp;Q3948</f>
        <v>F:\《自创文法查阅Excel》4.1备份\《B词汇·红宝书》\红宝书MP3分割\12 n3-し (194).mp3</v>
      </c>
      <c r="S3948" s="38"/>
      <c r="T3948" s="56"/>
      <c r="U3948" s="56"/>
      <c r="V3948" s="30" t="str">
        <f t="shared" si="372"/>
        <v/>
      </c>
      <c r="W3948" s="29"/>
      <c r="X3948" s="9" t="s">
        <v>212</v>
      </c>
    </row>
    <row r="3949" spans="1:24" s="57" customFormat="1" ht="24">
      <c r="A3949" s="31">
        <v>4167</v>
      </c>
      <c r="B3949" s="32">
        <f t="shared" ca="1" si="368"/>
        <v>0.34041280570863486</v>
      </c>
      <c r="C3949" s="132" t="s">
        <v>7388</v>
      </c>
      <c r="D3949" s="124" t="s">
        <v>7389</v>
      </c>
      <c r="E3949" s="21"/>
      <c r="F3949" s="22"/>
      <c r="G3949" s="22"/>
      <c r="H3949" s="22"/>
      <c r="I3949" s="23"/>
      <c r="J3949" s="35" t="str">
        <f t="shared" si="369"/>
        <v>➸</v>
      </c>
      <c r="K3949" s="117" t="str">
        <f>词典存放目录!$A$1&amp;L3949&amp;M3949</f>
        <v>F:\《自创文法查阅Excel》4.1备份\《B词汇·红宝书》\红宝书15版图片\4167-しょくもつ【食物】.jpg</v>
      </c>
      <c r="L3949" s="9" t="s">
        <v>18120</v>
      </c>
      <c r="M3949" s="117" t="s">
        <v>22066</v>
      </c>
      <c r="N3949" s="36" t="str">
        <f t="shared" si="370"/>
        <v>▶</v>
      </c>
      <c r="O3949" s="37" t="s">
        <v>17943</v>
      </c>
      <c r="P3949" s="37">
        <v>195</v>
      </c>
      <c r="Q3949" s="37" t="s">
        <v>23</v>
      </c>
      <c r="R3949" s="9" t="str">
        <f>词典存放目录!$A$1&amp;O3949&amp;P3949&amp;Q3949</f>
        <v>F:\《自创文法查阅Excel》4.1备份\《B词汇·红宝书》\红宝书MP3分割\12 n3-し (195).mp3</v>
      </c>
      <c r="S3949" s="38"/>
      <c r="T3949" s="56"/>
      <c r="U3949" s="56"/>
      <c r="V3949" s="30" t="str">
        <f t="shared" si="372"/>
        <v/>
      </c>
      <c r="W3949" s="29"/>
      <c r="X3949" s="9" t="s">
        <v>212</v>
      </c>
    </row>
    <row r="3950" spans="1:24" s="57" customFormat="1" ht="24">
      <c r="A3950" s="31">
        <v>4168</v>
      </c>
      <c r="B3950" s="32">
        <f t="shared" ca="1" si="368"/>
        <v>3.5521670949374196E-2</v>
      </c>
      <c r="C3950" s="132" t="s">
        <v>7390</v>
      </c>
      <c r="D3950" s="124" t="s">
        <v>7391</v>
      </c>
      <c r="E3950" s="21"/>
      <c r="F3950" s="22"/>
      <c r="G3950" s="22"/>
      <c r="H3950" s="22"/>
      <c r="I3950" s="23"/>
      <c r="J3950" s="35" t="str">
        <f t="shared" si="369"/>
        <v>➸</v>
      </c>
      <c r="K3950" s="117" t="str">
        <f>词典存放目录!$A$1&amp;L3950&amp;M3950</f>
        <v>F:\《自创文法查阅Excel》4.1备份\《B词汇·红宝书》\红宝书15版图片\4168-しょくよく【食欲】.jpg</v>
      </c>
      <c r="L3950" s="9" t="s">
        <v>18120</v>
      </c>
      <c r="M3950" s="117" t="s">
        <v>22067</v>
      </c>
      <c r="N3950" s="36" t="str">
        <f t="shared" si="370"/>
        <v>▶</v>
      </c>
      <c r="O3950" s="37" t="s">
        <v>17943</v>
      </c>
      <c r="P3950" s="37">
        <v>196</v>
      </c>
      <c r="Q3950" s="37" t="s">
        <v>23</v>
      </c>
      <c r="R3950" s="9" t="str">
        <f>词典存放目录!$A$1&amp;O3950&amp;P3950&amp;Q3950</f>
        <v>F:\《自创文法查阅Excel》4.1备份\《B词汇·红宝书》\红宝书MP3分割\12 n3-し (196).mp3</v>
      </c>
      <c r="S3950" s="38"/>
      <c r="T3950" s="56"/>
      <c r="U3950" s="56"/>
      <c r="V3950" s="30" t="str">
        <f t="shared" si="372"/>
        <v/>
      </c>
      <c r="W3950" s="29"/>
      <c r="X3950" s="9" t="s">
        <v>212</v>
      </c>
    </row>
    <row r="3951" spans="1:24" s="57" customFormat="1" ht="24">
      <c r="A3951" s="31">
        <v>4169</v>
      </c>
      <c r="B3951" s="32">
        <f t="shared" ca="1" si="368"/>
        <v>0.1448325303402227</v>
      </c>
      <c r="C3951" s="132" t="s">
        <v>7392</v>
      </c>
      <c r="D3951" s="124" t="s">
        <v>7393</v>
      </c>
      <c r="E3951" s="21"/>
      <c r="F3951" s="22"/>
      <c r="G3951" s="22"/>
      <c r="H3951" s="22"/>
      <c r="I3951" s="23"/>
      <c r="J3951" s="35" t="str">
        <f t="shared" si="369"/>
        <v>➸</v>
      </c>
      <c r="K3951" s="117" t="str">
        <f>词典存放目录!$A$1&amp;L3951&amp;M3951</f>
        <v>F:\《自创文法查阅Excel》4.1备份\《B词汇·红宝书》\红宝书15版图片\4169-しょくりょう【食料】.jpg</v>
      </c>
      <c r="L3951" s="9" t="s">
        <v>18120</v>
      </c>
      <c r="M3951" s="117" t="s">
        <v>22068</v>
      </c>
      <c r="N3951" s="36" t="str">
        <f t="shared" si="370"/>
        <v>▶</v>
      </c>
      <c r="O3951" s="37" t="s">
        <v>17943</v>
      </c>
      <c r="P3951" s="37">
        <v>197</v>
      </c>
      <c r="Q3951" s="37" t="s">
        <v>23</v>
      </c>
      <c r="R3951" s="9" t="str">
        <f>词典存放目录!$A$1&amp;O3951&amp;P3951&amp;Q3951</f>
        <v>F:\《自创文法查阅Excel》4.1备份\《B词汇·红宝书》\红宝书MP3分割\12 n3-し (197).mp3</v>
      </c>
      <c r="S3951" s="38"/>
      <c r="T3951" s="56"/>
      <c r="U3951" s="56"/>
      <c r="V3951" s="30" t="str">
        <f t="shared" si="372"/>
        <v/>
      </c>
      <c r="W3951" s="29"/>
      <c r="X3951" s="9" t="s">
        <v>212</v>
      </c>
    </row>
    <row r="3952" spans="1:24" s="57" customFormat="1" ht="24">
      <c r="A3952" s="31">
        <v>4170</v>
      </c>
      <c r="B3952" s="32">
        <f t="shared" ca="1" si="368"/>
        <v>0.91859413610189267</v>
      </c>
      <c r="C3952" s="132" t="s">
        <v>7394</v>
      </c>
      <c r="D3952" s="124" t="s">
        <v>7395</v>
      </c>
      <c r="E3952" s="21"/>
      <c r="F3952" s="22"/>
      <c r="G3952" s="22"/>
      <c r="H3952" s="22"/>
      <c r="I3952" s="23"/>
      <c r="J3952" s="35" t="str">
        <f t="shared" si="369"/>
        <v>➸</v>
      </c>
      <c r="K3952" s="117" t="str">
        <f>词典存放目录!$A$1&amp;L3952&amp;M3952</f>
        <v>F:\《自创文法查阅Excel》4.1备份\《B词汇·红宝书》\红宝书15版图片\4170-しょこく【諸国】.jpg</v>
      </c>
      <c r="L3952" s="9" t="s">
        <v>18120</v>
      </c>
      <c r="M3952" s="117" t="s">
        <v>22069</v>
      </c>
      <c r="N3952" s="36" t="str">
        <f t="shared" si="370"/>
        <v>▶</v>
      </c>
      <c r="O3952" s="37" t="s">
        <v>17943</v>
      </c>
      <c r="P3952" s="37">
        <v>198</v>
      </c>
      <c r="Q3952" s="37" t="s">
        <v>23</v>
      </c>
      <c r="R3952" s="9" t="str">
        <f>词典存放目录!$A$1&amp;O3952&amp;P3952&amp;Q3952</f>
        <v>F:\《自创文法查阅Excel》4.1备份\《B词汇·红宝书》\红宝书MP3分割\12 n3-し (198).mp3</v>
      </c>
      <c r="S3952" s="38"/>
      <c r="T3952" s="56"/>
      <c r="U3952" s="56"/>
      <c r="V3952" s="30" t="str">
        <f t="shared" si="372"/>
        <v/>
      </c>
      <c r="W3952" s="29"/>
      <c r="X3952" s="9" t="s">
        <v>212</v>
      </c>
    </row>
    <row r="3953" spans="1:24" s="57" customFormat="1" ht="24">
      <c r="A3953" s="31">
        <v>4171</v>
      </c>
      <c r="B3953" s="32">
        <f t="shared" ca="1" si="368"/>
        <v>0.49790798117756829</v>
      </c>
      <c r="C3953" s="132" t="s">
        <v>7396</v>
      </c>
      <c r="D3953" s="124" t="s">
        <v>7397</v>
      </c>
      <c r="E3953" s="21"/>
      <c r="F3953" s="22"/>
      <c r="G3953" s="22"/>
      <c r="H3953" s="22"/>
      <c r="I3953" s="23"/>
      <c r="J3953" s="35" t="str">
        <f t="shared" si="369"/>
        <v>➸</v>
      </c>
      <c r="K3953" s="117" t="str">
        <f>词典存放目录!$A$1&amp;L3953&amp;M3953</f>
        <v>F:\《自创文法查阅Excel》4.1备份\《B词汇·红宝书》\红宝书15版图片\4171-じょし【女子】.jpg</v>
      </c>
      <c r="L3953" s="9" t="s">
        <v>18120</v>
      </c>
      <c r="M3953" s="117" t="s">
        <v>22070</v>
      </c>
      <c r="N3953" s="36" t="str">
        <f t="shared" si="370"/>
        <v>▶</v>
      </c>
      <c r="O3953" s="37" t="s">
        <v>17943</v>
      </c>
      <c r="P3953" s="37">
        <v>199</v>
      </c>
      <c r="Q3953" s="37" t="s">
        <v>23</v>
      </c>
      <c r="R3953" s="9" t="str">
        <f>词典存放目录!$A$1&amp;O3953&amp;P3953&amp;Q3953</f>
        <v>F:\《自创文法查阅Excel》4.1备份\《B词汇·红宝书》\红宝书MP3分割\12 n3-し (199).mp3</v>
      </c>
      <c r="S3953" s="38"/>
      <c r="T3953" s="56"/>
      <c r="U3953" s="56"/>
      <c r="V3953" s="30" t="str">
        <f t="shared" si="372"/>
        <v/>
      </c>
      <c r="W3953" s="29"/>
      <c r="X3953" s="9" t="s">
        <v>212</v>
      </c>
    </row>
    <row r="3954" spans="1:24" s="57" customFormat="1" ht="24">
      <c r="A3954" s="31">
        <v>4172</v>
      </c>
      <c r="B3954" s="32">
        <f t="shared" ca="1" si="368"/>
        <v>0.51014362900258581</v>
      </c>
      <c r="C3954" s="132" t="s">
        <v>7398</v>
      </c>
      <c r="D3954" s="124" t="s">
        <v>7399</v>
      </c>
      <c r="E3954" s="21"/>
      <c r="F3954" s="22"/>
      <c r="G3954" s="22"/>
      <c r="H3954" s="22"/>
      <c r="I3954" s="23"/>
      <c r="J3954" s="35" t="str">
        <f t="shared" si="369"/>
        <v>➸</v>
      </c>
      <c r="K3954" s="117" t="str">
        <f>词典存放目录!$A$1&amp;L3954&amp;M3954</f>
        <v>F:\《自创文法查阅Excel》4.1备份\《B词汇·红宝书》\红宝书15版图片\4172-しょしんしゃ【初心者】.jpg</v>
      </c>
      <c r="L3954" s="9" t="s">
        <v>18120</v>
      </c>
      <c r="M3954" s="117" t="s">
        <v>22071</v>
      </c>
      <c r="N3954" s="36" t="str">
        <f t="shared" si="370"/>
        <v>▶</v>
      </c>
      <c r="O3954" s="37" t="s">
        <v>17943</v>
      </c>
      <c r="P3954" s="37">
        <v>200</v>
      </c>
      <c r="Q3954" s="37" t="s">
        <v>23</v>
      </c>
      <c r="R3954" s="9" t="str">
        <f>词典存放目录!$A$1&amp;O3954&amp;P3954&amp;Q3954</f>
        <v>F:\《自创文法查阅Excel》4.1备份\《B词汇·红宝书》\红宝书MP3分割\12 n3-し (200).mp3</v>
      </c>
      <c r="S3954" s="38"/>
      <c r="T3954" s="56"/>
      <c r="U3954" s="56"/>
      <c r="V3954" s="30" t="str">
        <f t="shared" si="372"/>
        <v/>
      </c>
      <c r="W3954" s="29"/>
      <c r="X3954" s="9" t="s">
        <v>212</v>
      </c>
    </row>
    <row r="3955" spans="1:24" s="57" customFormat="1" ht="24">
      <c r="A3955" s="31">
        <v>4173</v>
      </c>
      <c r="B3955" s="32">
        <f t="shared" ca="1" si="368"/>
        <v>0.85055435780835476</v>
      </c>
      <c r="C3955" s="132" t="s">
        <v>7400</v>
      </c>
      <c r="D3955" s="124" t="s">
        <v>7401</v>
      </c>
      <c r="E3955" s="21"/>
      <c r="F3955" s="22"/>
      <c r="G3955" s="22"/>
      <c r="H3955" s="22"/>
      <c r="I3955" s="23"/>
      <c r="J3955" s="35" t="str">
        <f t="shared" si="369"/>
        <v>➸</v>
      </c>
      <c r="K3955" s="117" t="str">
        <f>词典存放目录!$A$1&amp;L3955&amp;M3955</f>
        <v>F:\《自创文法查阅Excel》4.1备份\《B词汇·红宝书》\红宝书15版图片\4173-しょたいめん【初対面】.jpg</v>
      </c>
      <c r="L3955" s="9" t="s">
        <v>18120</v>
      </c>
      <c r="M3955" s="117" t="s">
        <v>22072</v>
      </c>
      <c r="N3955" s="36" t="str">
        <f t="shared" si="370"/>
        <v>▶</v>
      </c>
      <c r="O3955" s="37" t="s">
        <v>17943</v>
      </c>
      <c r="P3955" s="37">
        <v>201</v>
      </c>
      <c r="Q3955" s="37" t="s">
        <v>23</v>
      </c>
      <c r="R3955" s="9" t="str">
        <f>词典存放目录!$A$1&amp;O3955&amp;P3955&amp;Q3955</f>
        <v>F:\《自创文法查阅Excel》4.1备份\《B词汇·红宝书》\红宝书MP3分割\12 n3-し (201).mp3</v>
      </c>
      <c r="S3955" s="38"/>
      <c r="T3955" s="56"/>
      <c r="U3955" s="56"/>
      <c r="V3955" s="30" t="str">
        <f t="shared" si="372"/>
        <v/>
      </c>
      <c r="W3955" s="29"/>
      <c r="X3955" s="9" t="s">
        <v>212</v>
      </c>
    </row>
    <row r="3956" spans="1:24" s="57" customFormat="1" ht="24">
      <c r="A3956" s="31">
        <v>4174</v>
      </c>
      <c r="B3956" s="32">
        <f t="shared" ca="1" si="368"/>
        <v>0.93321226462590434</v>
      </c>
      <c r="C3956" s="132" t="s">
        <v>7402</v>
      </c>
      <c r="D3956" s="124" t="s">
        <v>7403</v>
      </c>
      <c r="E3956" s="21"/>
      <c r="F3956" s="22"/>
      <c r="G3956" s="22"/>
      <c r="H3956" s="22"/>
      <c r="I3956" s="23"/>
      <c r="J3956" s="35" t="str">
        <f t="shared" si="369"/>
        <v>➸</v>
      </c>
      <c r="K3956" s="117" t="str">
        <f>词典存放目录!$A$1&amp;L3956&amp;M3956</f>
        <v>F:\《自创文法查阅Excel》4.1备份\《B词汇·红宝书》\红宝书15版图片\4174-しょっき【食器】.jpg</v>
      </c>
      <c r="L3956" s="9" t="s">
        <v>18120</v>
      </c>
      <c r="M3956" s="117" t="s">
        <v>22073</v>
      </c>
      <c r="N3956" s="36" t="str">
        <f t="shared" si="370"/>
        <v>▶</v>
      </c>
      <c r="O3956" s="37" t="s">
        <v>17943</v>
      </c>
      <c r="P3956" s="37">
        <v>202</v>
      </c>
      <c r="Q3956" s="37" t="s">
        <v>23</v>
      </c>
      <c r="R3956" s="9" t="str">
        <f>词典存放目录!$A$1&amp;O3956&amp;P3956&amp;Q3956</f>
        <v>F:\《自创文法查阅Excel》4.1备份\《B词汇·红宝书》\红宝书MP3分割\12 n3-し (202).mp3</v>
      </c>
      <c r="S3956" s="38"/>
      <c r="T3956" s="56"/>
      <c r="U3956" s="56"/>
      <c r="V3956" s="30" t="str">
        <f t="shared" si="372"/>
        <v/>
      </c>
      <c r="W3956" s="29"/>
      <c r="X3956" s="9" t="s">
        <v>212</v>
      </c>
    </row>
    <row r="3957" spans="1:24" s="57" customFormat="1" ht="24">
      <c r="A3957" s="31">
        <v>4176</v>
      </c>
      <c r="B3957" s="32">
        <f t="shared" ca="1" si="368"/>
        <v>0.67501917449930149</v>
      </c>
      <c r="C3957" s="132" t="s">
        <v>7404</v>
      </c>
      <c r="D3957" s="124" t="s">
        <v>7405</v>
      </c>
      <c r="E3957" s="21"/>
      <c r="F3957" s="22"/>
      <c r="G3957" s="22"/>
      <c r="H3957" s="22"/>
      <c r="I3957" s="23"/>
      <c r="J3957" s="35" t="str">
        <f t="shared" si="369"/>
        <v>➸</v>
      </c>
      <c r="K3957" s="117" t="str">
        <f>词典存放目录!$A$1&amp;L3957&amp;M3957</f>
        <v>F:\《自创文法查阅Excel》4.1备份\《B词汇·红宝书》\红宝书15版图片\4176-ショップ【shop】.jpg</v>
      </c>
      <c r="L3957" s="9" t="s">
        <v>18120</v>
      </c>
      <c r="M3957" s="117" t="s">
        <v>22074</v>
      </c>
      <c r="N3957" s="36" t="str">
        <f t="shared" si="370"/>
        <v>▶</v>
      </c>
      <c r="O3957" s="37" t="s">
        <v>17943</v>
      </c>
      <c r="P3957" s="37">
        <v>204</v>
      </c>
      <c r="Q3957" s="37" t="s">
        <v>23</v>
      </c>
      <c r="R3957" s="9" t="str">
        <f>词典存放目录!$A$1&amp;O3957&amp;P3957&amp;Q3957</f>
        <v>F:\《自创文法查阅Excel》4.1备份\《B词汇·红宝书》\红宝书MP3分割\12 n3-し (204).mp3</v>
      </c>
      <c r="S3957" s="38"/>
      <c r="T3957" s="56"/>
      <c r="U3957" s="56"/>
      <c r="V3957" s="30" t="str">
        <f t="shared" si="372"/>
        <v/>
      </c>
      <c r="W3957" s="29"/>
      <c r="X3957" s="9" t="s">
        <v>212</v>
      </c>
    </row>
    <row r="3958" spans="1:24" s="57" customFormat="1" ht="24">
      <c r="A3958" s="31">
        <v>4177</v>
      </c>
      <c r="B3958" s="32">
        <f t="shared" ca="1" si="368"/>
        <v>0.14037594268837494</v>
      </c>
      <c r="C3958" s="132" t="s">
        <v>7406</v>
      </c>
      <c r="D3958" s="124" t="s">
        <v>7407</v>
      </c>
      <c r="E3958" s="21"/>
      <c r="F3958" s="22"/>
      <c r="G3958" s="22"/>
      <c r="H3958" s="22"/>
      <c r="I3958" s="23"/>
      <c r="J3958" s="35" t="str">
        <f t="shared" si="369"/>
        <v>➸</v>
      </c>
      <c r="K3958" s="117" t="str">
        <f>词典存放目录!$A$1&amp;L3958&amp;M3958</f>
        <v>F:\《自创文法查阅Excel》4.1备份\《B词汇·红宝书》\红宝书15版图片\4177-しょり【処理】.jpg</v>
      </c>
      <c r="L3958" s="9" t="s">
        <v>18120</v>
      </c>
      <c r="M3958" s="117" t="s">
        <v>22075</v>
      </c>
      <c r="N3958" s="36" t="str">
        <f t="shared" si="370"/>
        <v>▶</v>
      </c>
      <c r="O3958" s="37" t="s">
        <v>17943</v>
      </c>
      <c r="P3958" s="37">
        <v>205</v>
      </c>
      <c r="Q3958" s="37" t="s">
        <v>23</v>
      </c>
      <c r="R3958" s="9" t="str">
        <f>词典存放目录!$A$1&amp;O3958&amp;P3958&amp;Q3958</f>
        <v>F:\《自创文法查阅Excel》4.1备份\《B词汇·红宝书》\红宝书MP3分割\12 n3-し (205).mp3</v>
      </c>
      <c r="S3958" s="38"/>
      <c r="T3958" s="56"/>
      <c r="U3958" s="56"/>
      <c r="V3958" s="30" t="str">
        <f t="shared" si="372"/>
        <v/>
      </c>
      <c r="W3958" s="29"/>
      <c r="X3958" s="9" t="s">
        <v>212</v>
      </c>
    </row>
    <row r="3959" spans="1:24" s="57" customFormat="1" ht="24">
      <c r="A3959" s="31">
        <v>4178</v>
      </c>
      <c r="B3959" s="32">
        <f t="shared" ca="1" si="368"/>
        <v>0.34508477231859391</v>
      </c>
      <c r="C3959" s="132" t="s">
        <v>7408</v>
      </c>
      <c r="D3959" s="124" t="s">
        <v>7409</v>
      </c>
      <c r="E3959" s="21"/>
      <c r="F3959" s="22"/>
      <c r="G3959" s="22"/>
      <c r="H3959" s="22"/>
      <c r="I3959" s="23"/>
      <c r="J3959" s="35" t="str">
        <f t="shared" si="369"/>
        <v>➸</v>
      </c>
      <c r="K3959" s="117" t="str">
        <f>词典存放目录!$A$1&amp;L3959&amp;M3959</f>
        <v>F:\《自创文法查阅Excel》4.1备份\《B词汇·红宝书》\红宝书15版图片\4178-しりあう【知り合う】.jpg</v>
      </c>
      <c r="L3959" s="9" t="s">
        <v>18120</v>
      </c>
      <c r="M3959" s="117" t="s">
        <v>22076</v>
      </c>
      <c r="N3959" s="36" t="str">
        <f t="shared" si="370"/>
        <v>▶</v>
      </c>
      <c r="O3959" s="37" t="s">
        <v>17943</v>
      </c>
      <c r="P3959" s="37">
        <v>206</v>
      </c>
      <c r="Q3959" s="37" t="s">
        <v>23</v>
      </c>
      <c r="R3959" s="9" t="str">
        <f>词典存放目录!$A$1&amp;O3959&amp;P3959&amp;Q3959</f>
        <v>F:\《自创文法查阅Excel》4.1备份\《B词汇·红宝书》\红宝书MP3分割\12 n3-し (206).mp3</v>
      </c>
      <c r="S3959" s="38"/>
      <c r="T3959" s="56"/>
      <c r="U3959" s="56"/>
      <c r="V3959" s="30" t="str">
        <f t="shared" si="372"/>
        <v/>
      </c>
      <c r="W3959" s="29"/>
      <c r="X3959" s="9" t="s">
        <v>212</v>
      </c>
    </row>
    <row r="3960" spans="1:24" s="57" customFormat="1" ht="24">
      <c r="A3960" s="31">
        <v>4179</v>
      </c>
      <c r="B3960" s="32">
        <f t="shared" ca="1" si="368"/>
        <v>0.36537816898679243</v>
      </c>
      <c r="C3960" s="132" t="s">
        <v>7410</v>
      </c>
      <c r="D3960" s="124" t="s">
        <v>7411</v>
      </c>
      <c r="E3960" s="21"/>
      <c r="F3960" s="22"/>
      <c r="G3960" s="22"/>
      <c r="H3960" s="22"/>
      <c r="I3960" s="23"/>
      <c r="J3960" s="35" t="str">
        <f t="shared" si="369"/>
        <v>➸</v>
      </c>
      <c r="K3960" s="117" t="str">
        <f>词典存放目录!$A$1&amp;L3960&amp;M3960</f>
        <v>F:\《自创文法查阅Excel》4.1备份\《B词汇·红宝书》\红宝书15版图片\4179-シリーズ【series】.jpg</v>
      </c>
      <c r="L3960" s="9" t="s">
        <v>18120</v>
      </c>
      <c r="M3960" s="117" t="s">
        <v>22077</v>
      </c>
      <c r="N3960" s="36" t="str">
        <f t="shared" si="370"/>
        <v>▶</v>
      </c>
      <c r="O3960" s="37" t="s">
        <v>17943</v>
      </c>
      <c r="P3960" s="37">
        <v>207</v>
      </c>
      <c r="Q3960" s="37" t="s">
        <v>23</v>
      </c>
      <c r="R3960" s="9" t="str">
        <f>词典存放目录!$A$1&amp;O3960&amp;P3960&amp;Q3960</f>
        <v>F:\《自创文法查阅Excel》4.1备份\《B词汇·红宝书》\红宝书MP3分割\12 n3-し (207).mp3</v>
      </c>
      <c r="S3960" s="38"/>
      <c r="T3960" s="56"/>
      <c r="U3960" s="56"/>
      <c r="V3960" s="30" t="str">
        <f t="shared" si="372"/>
        <v/>
      </c>
      <c r="W3960" s="29"/>
      <c r="X3960" s="9" t="s">
        <v>212</v>
      </c>
    </row>
    <row r="3961" spans="1:24" s="57" customFormat="1" ht="24">
      <c r="A3961" s="31">
        <v>4180</v>
      </c>
      <c r="B3961" s="32">
        <f t="shared" ca="1" si="368"/>
        <v>0.1803245325472338</v>
      </c>
      <c r="C3961" s="132" t="s">
        <v>7412</v>
      </c>
      <c r="D3961" s="124" t="s">
        <v>7413</v>
      </c>
      <c r="E3961" s="21"/>
      <c r="F3961" s="22"/>
      <c r="G3961" s="22"/>
      <c r="H3961" s="22"/>
      <c r="I3961" s="23"/>
      <c r="J3961" s="35" t="str">
        <f t="shared" si="369"/>
        <v>➸</v>
      </c>
      <c r="K3961" s="117" t="str">
        <f>词典存放目录!$A$1&amp;L3961&amp;M3961</f>
        <v>F:\《自创文法查阅Excel》4.1备份\《B词汇·红宝书》\红宝书15版图片\4180-しりつ【私立】.jpg</v>
      </c>
      <c r="L3961" s="9" t="s">
        <v>18120</v>
      </c>
      <c r="M3961" s="117" t="s">
        <v>22078</v>
      </c>
      <c r="N3961" s="36" t="str">
        <f t="shared" si="370"/>
        <v>▶</v>
      </c>
      <c r="O3961" s="37" t="s">
        <v>17943</v>
      </c>
      <c r="P3961" s="37">
        <v>208</v>
      </c>
      <c r="Q3961" s="37" t="s">
        <v>23</v>
      </c>
      <c r="R3961" s="9" t="str">
        <f>词典存放目录!$A$1&amp;O3961&amp;P3961&amp;Q3961</f>
        <v>F:\《自创文法查阅Excel》4.1备份\《B词汇·红宝书》\红宝书MP3分割\12 n3-し (208).mp3</v>
      </c>
      <c r="S3961" s="38"/>
      <c r="T3961" s="56"/>
      <c r="U3961" s="56"/>
      <c r="V3961" s="30" t="str">
        <f t="shared" si="372"/>
        <v/>
      </c>
      <c r="W3961" s="29"/>
      <c r="X3961" s="9" t="s">
        <v>212</v>
      </c>
    </row>
    <row r="3962" spans="1:24" s="57" customFormat="1" ht="24">
      <c r="A3962" s="31">
        <v>4181</v>
      </c>
      <c r="B3962" s="32">
        <f t="shared" ca="1" si="368"/>
        <v>0.16717043839491263</v>
      </c>
      <c r="C3962" s="132" t="s">
        <v>7414</v>
      </c>
      <c r="D3962" s="124" t="s">
        <v>7415</v>
      </c>
      <c r="E3962" s="21"/>
      <c r="F3962" s="22"/>
      <c r="G3962" s="22"/>
      <c r="H3962" s="22"/>
      <c r="I3962" s="23"/>
      <c r="J3962" s="35" t="str">
        <f t="shared" si="369"/>
        <v>➸</v>
      </c>
      <c r="K3962" s="117" t="str">
        <f>词典存放目录!$A$1&amp;L3962&amp;M3962</f>
        <v>F:\《自创文法查阅Excel》4.1备份\《B词汇·红宝书》\红宝书15版图片\4181-シルク【silk】.jpg</v>
      </c>
      <c r="L3962" s="9" t="s">
        <v>18120</v>
      </c>
      <c r="M3962" s="117" t="s">
        <v>22079</v>
      </c>
      <c r="N3962" s="36" t="str">
        <f t="shared" si="370"/>
        <v>▶</v>
      </c>
      <c r="O3962" s="37" t="s">
        <v>17943</v>
      </c>
      <c r="P3962" s="37">
        <v>209</v>
      </c>
      <c r="Q3962" s="37" t="s">
        <v>23</v>
      </c>
      <c r="R3962" s="9" t="str">
        <f>词典存放目录!$A$1&amp;O3962&amp;P3962&amp;Q3962</f>
        <v>F:\《自创文法查阅Excel》4.1备份\《B词汇·红宝书》\红宝书MP3分割\12 n3-し (209).mp3</v>
      </c>
      <c r="S3962" s="38"/>
      <c r="T3962" s="56"/>
      <c r="U3962" s="56"/>
      <c r="V3962" s="30" t="str">
        <f t="shared" si="372"/>
        <v/>
      </c>
      <c r="W3962" s="29"/>
      <c r="X3962" s="9" t="s">
        <v>212</v>
      </c>
    </row>
    <row r="3963" spans="1:24" s="57" customFormat="1" ht="24">
      <c r="A3963" s="31">
        <v>4182</v>
      </c>
      <c r="B3963" s="32">
        <f t="shared" ca="1" si="368"/>
        <v>0.63169526674184995</v>
      </c>
      <c r="C3963" s="132" t="s">
        <v>7416</v>
      </c>
      <c r="D3963" s="124" t="s">
        <v>7417</v>
      </c>
      <c r="E3963" s="21"/>
      <c r="F3963" s="22"/>
      <c r="G3963" s="22"/>
      <c r="H3963" s="22"/>
      <c r="I3963" s="23"/>
      <c r="J3963" s="35" t="str">
        <f t="shared" si="369"/>
        <v>➸</v>
      </c>
      <c r="K3963" s="117" t="str">
        <f>词典存放目录!$A$1&amp;L3963&amp;M3963</f>
        <v>F:\《自创文法查阅Excel》4.1备份\《B词汇·红宝书》\红宝书15版图片\4182-しるし【印】.jpg</v>
      </c>
      <c r="L3963" s="9" t="s">
        <v>18120</v>
      </c>
      <c r="M3963" s="117" t="s">
        <v>22080</v>
      </c>
      <c r="N3963" s="36" t="str">
        <f t="shared" si="370"/>
        <v>▶</v>
      </c>
      <c r="O3963" s="37" t="s">
        <v>17943</v>
      </c>
      <c r="P3963" s="37">
        <v>210</v>
      </c>
      <c r="Q3963" s="37" t="s">
        <v>23</v>
      </c>
      <c r="R3963" s="9" t="str">
        <f>词典存放目录!$A$1&amp;O3963&amp;P3963&amp;Q3963</f>
        <v>F:\《自创文法查阅Excel》4.1备份\《B词汇·红宝书》\红宝书MP3分割\12 n3-し (210).mp3</v>
      </c>
      <c r="S3963" s="38"/>
      <c r="T3963" s="56"/>
      <c r="U3963" s="56"/>
      <c r="V3963" s="30" t="str">
        <f t="shared" si="372"/>
        <v/>
      </c>
      <c r="W3963" s="29"/>
      <c r="X3963" s="9" t="s">
        <v>212</v>
      </c>
    </row>
    <row r="3964" spans="1:24" s="57" customFormat="1" ht="24">
      <c r="A3964" s="31">
        <v>4183</v>
      </c>
      <c r="B3964" s="32">
        <f t="shared" ca="1" si="368"/>
        <v>0.6386409877786432</v>
      </c>
      <c r="C3964" s="132" t="s">
        <v>7418</v>
      </c>
      <c r="D3964" s="124" t="s">
        <v>7419</v>
      </c>
      <c r="E3964" s="21"/>
      <c r="F3964" s="22"/>
      <c r="G3964" s="22"/>
      <c r="H3964" s="22"/>
      <c r="I3964" s="23"/>
      <c r="J3964" s="35" t="str">
        <f t="shared" si="369"/>
        <v>➸</v>
      </c>
      <c r="K3964" s="117" t="str">
        <f>词典存放目录!$A$1&amp;L3964&amp;M3964</f>
        <v>F:\《自创文法查阅Excel》4.1备份\《B词汇·红宝书》\红宝书15版图片\4183-しろくろ【白黒】.jpg</v>
      </c>
      <c r="L3964" s="9" t="s">
        <v>18120</v>
      </c>
      <c r="M3964" s="117" t="s">
        <v>22081</v>
      </c>
      <c r="N3964" s="36" t="str">
        <f t="shared" si="370"/>
        <v>▶</v>
      </c>
      <c r="O3964" s="37" t="s">
        <v>17943</v>
      </c>
      <c r="P3964" s="37">
        <v>211</v>
      </c>
      <c r="Q3964" s="37" t="s">
        <v>23</v>
      </c>
      <c r="R3964" s="9" t="str">
        <f>词典存放目录!$A$1&amp;O3964&amp;P3964&amp;Q3964</f>
        <v>F:\《自创文法查阅Excel》4.1备份\《B词汇·红宝书》\红宝书MP3分割\12 n3-し (211).mp3</v>
      </c>
      <c r="S3964" s="38"/>
      <c r="T3964" s="56"/>
      <c r="U3964" s="56"/>
      <c r="V3964" s="30" t="str">
        <f t="shared" si="372"/>
        <v/>
      </c>
      <c r="W3964" s="29"/>
      <c r="X3964" s="9" t="s">
        <v>212</v>
      </c>
    </row>
    <row r="3965" spans="1:24" s="57" customFormat="1" ht="24">
      <c r="A3965" s="31">
        <v>4184</v>
      </c>
      <c r="B3965" s="32">
        <f t="shared" ca="1" si="368"/>
        <v>7.4476747207435468E-2</v>
      </c>
      <c r="C3965" s="132" t="s">
        <v>7420</v>
      </c>
      <c r="D3965" s="124" t="s">
        <v>7421</v>
      </c>
      <c r="E3965" s="21"/>
      <c r="F3965" s="22"/>
      <c r="G3965" s="22"/>
      <c r="H3965" s="22"/>
      <c r="I3965" s="23"/>
      <c r="J3965" s="35" t="str">
        <f t="shared" si="369"/>
        <v>➸</v>
      </c>
      <c r="K3965" s="117" t="str">
        <f>词典存放目录!$A$1&amp;L3965&amp;M3965</f>
        <v>F:\《自创文法查阅Excel》4.1备份\《B词汇·红宝书》\红宝书15版图片\4184-しわ【皺】.jpg</v>
      </c>
      <c r="L3965" s="9" t="s">
        <v>18120</v>
      </c>
      <c r="M3965" s="117" t="s">
        <v>22082</v>
      </c>
      <c r="N3965" s="36" t="str">
        <f t="shared" si="370"/>
        <v>▶</v>
      </c>
      <c r="O3965" s="37" t="s">
        <v>17943</v>
      </c>
      <c r="P3965" s="37">
        <v>212</v>
      </c>
      <c r="Q3965" s="37" t="s">
        <v>23</v>
      </c>
      <c r="R3965" s="9" t="str">
        <f>词典存放目录!$A$1&amp;O3965&amp;P3965&amp;Q3965</f>
        <v>F:\《自创文法查阅Excel》4.1备份\《B词汇·红宝书》\红宝书MP3分割\12 n3-し (212).mp3</v>
      </c>
      <c r="S3965" s="38"/>
      <c r="T3965" s="56"/>
      <c r="U3965" s="56"/>
      <c r="V3965" s="30" t="str">
        <f t="shared" si="372"/>
        <v/>
      </c>
      <c r="W3965" s="29"/>
      <c r="X3965" s="9" t="s">
        <v>212</v>
      </c>
    </row>
    <row r="3966" spans="1:24" s="57" customFormat="1" ht="24">
      <c r="A3966" s="31">
        <v>4186</v>
      </c>
      <c r="B3966" s="32">
        <f t="shared" ref="B3966:B4029" ca="1" si="373">RAND()</f>
        <v>0.41238343853033688</v>
      </c>
      <c r="C3966" s="132" t="s">
        <v>7422</v>
      </c>
      <c r="D3966" s="124" t="s">
        <v>7423</v>
      </c>
      <c r="E3966" s="21"/>
      <c r="F3966" s="22"/>
      <c r="G3966" s="22"/>
      <c r="H3966" s="22"/>
      <c r="I3966" s="23"/>
      <c r="J3966" s="35" t="str">
        <f t="shared" ref="J3966:J4029" si="374">HYPERLINK(K3966,"➸")</f>
        <v>➸</v>
      </c>
      <c r="K3966" s="117" t="str">
        <f>词典存放目录!$A$1&amp;L3966&amp;M3966</f>
        <v>F:\《自创文法查阅Excel》4.1备份\《B词汇·红宝书》\红宝书15版图片\4186-しんがく【進学】.jpg</v>
      </c>
      <c r="L3966" s="9" t="s">
        <v>18120</v>
      </c>
      <c r="M3966" s="117" t="s">
        <v>22083</v>
      </c>
      <c r="N3966" s="36" t="str">
        <f t="shared" ref="N3966:N4029" si="375">HYPERLINK(R3966,"▶")</f>
        <v>▶</v>
      </c>
      <c r="O3966" s="37" t="s">
        <v>17943</v>
      </c>
      <c r="P3966" s="37">
        <v>214</v>
      </c>
      <c r="Q3966" s="37" t="s">
        <v>23</v>
      </c>
      <c r="R3966" s="9" t="str">
        <f>词典存放目录!$A$1&amp;O3966&amp;P3966&amp;Q3966</f>
        <v>F:\《自创文法查阅Excel》4.1备份\《B词汇·红宝书》\红宝书MP3分割\12 n3-し (214).mp3</v>
      </c>
      <c r="S3966" s="38"/>
      <c r="T3966" s="56"/>
      <c r="U3966" s="56"/>
      <c r="V3966" s="30" t="str">
        <f t="shared" si="372"/>
        <v/>
      </c>
      <c r="W3966" s="29"/>
      <c r="X3966" s="9" t="s">
        <v>212</v>
      </c>
    </row>
    <row r="3967" spans="1:24" s="57" customFormat="1" ht="24">
      <c r="A3967" s="31">
        <v>4187</v>
      </c>
      <c r="B3967" s="32">
        <f t="shared" ca="1" si="373"/>
        <v>0.21131940998943111</v>
      </c>
      <c r="C3967" s="132" t="s">
        <v>7424</v>
      </c>
      <c r="D3967" s="124" t="s">
        <v>7425</v>
      </c>
      <c r="E3967" s="21"/>
      <c r="F3967" s="22"/>
      <c r="G3967" s="22"/>
      <c r="H3967" s="22"/>
      <c r="I3967" s="23"/>
      <c r="J3967" s="35" t="str">
        <f t="shared" si="374"/>
        <v>➸</v>
      </c>
      <c r="K3967" s="117" t="str">
        <f>词典存放目录!$A$1&amp;L3967&amp;M3967</f>
        <v>F:\《自创文法查阅Excel》4.1备份\《B词汇·红宝书》\红宝书15版图片\4187-しんかんせん【新幹線】.jpg</v>
      </c>
      <c r="L3967" s="9" t="s">
        <v>18120</v>
      </c>
      <c r="M3967" s="117" t="s">
        <v>22084</v>
      </c>
      <c r="N3967" s="36" t="str">
        <f t="shared" si="375"/>
        <v>▶</v>
      </c>
      <c r="O3967" s="37" t="s">
        <v>17943</v>
      </c>
      <c r="P3967" s="37">
        <v>215</v>
      </c>
      <c r="Q3967" s="37" t="s">
        <v>23</v>
      </c>
      <c r="R3967" s="9" t="str">
        <f>词典存放目录!$A$1&amp;O3967&amp;P3967&amp;Q3967</f>
        <v>F:\《自创文法查阅Excel》4.1备份\《B词汇·红宝书》\红宝书MP3分割\12 n3-し (215).mp3</v>
      </c>
      <c r="S3967" s="38"/>
      <c r="T3967" s="56"/>
      <c r="U3967" s="56"/>
      <c r="V3967" s="30" t="str">
        <f t="shared" si="372"/>
        <v/>
      </c>
      <c r="W3967" s="69"/>
      <c r="X3967" s="9" t="s">
        <v>212</v>
      </c>
    </row>
    <row r="3968" spans="1:24" s="57" customFormat="1" ht="24">
      <c r="A3968" s="31">
        <v>4188</v>
      </c>
      <c r="B3968" s="32">
        <f t="shared" ca="1" si="373"/>
        <v>2.9988206180616039E-2</v>
      </c>
      <c r="C3968" s="132" t="s">
        <v>7426</v>
      </c>
      <c r="D3968" s="124" t="s">
        <v>7427</v>
      </c>
      <c r="E3968" s="21"/>
      <c r="F3968" s="22"/>
      <c r="G3968" s="22"/>
      <c r="H3968" s="22"/>
      <c r="I3968" s="23"/>
      <c r="J3968" s="35" t="str">
        <f t="shared" si="374"/>
        <v>➸</v>
      </c>
      <c r="K3968" s="117" t="str">
        <f>词典存放目录!$A$1&amp;L3968&amp;M3968</f>
        <v>F:\《自创文法查阅Excel》4.1备份\《B词汇·红宝书》\红宝书15版图片\4188-シングルルーム【singleroom】.jpg</v>
      </c>
      <c r="L3968" s="9" t="s">
        <v>18120</v>
      </c>
      <c r="M3968" s="117" t="s">
        <v>22085</v>
      </c>
      <c r="N3968" s="36" t="str">
        <f t="shared" si="375"/>
        <v>▶</v>
      </c>
      <c r="O3968" s="37" t="s">
        <v>17943</v>
      </c>
      <c r="P3968" s="37">
        <v>216</v>
      </c>
      <c r="Q3968" s="37" t="s">
        <v>23</v>
      </c>
      <c r="R3968" s="9" t="str">
        <f>词典存放目录!$A$1&amp;O3968&amp;P3968&amp;Q3968</f>
        <v>F:\《自创文法查阅Excel》4.1备份\《B词汇·红宝书》\红宝书MP3分割\12 n3-し (216).mp3</v>
      </c>
      <c r="S3968" s="38"/>
      <c r="T3968" s="56"/>
      <c r="U3968" s="56"/>
      <c r="V3968" s="30"/>
      <c r="W3968" s="29"/>
      <c r="X3968" s="9" t="s">
        <v>212</v>
      </c>
    </row>
    <row r="3969" spans="1:24" s="57" customFormat="1" ht="24">
      <c r="A3969" s="31">
        <v>4190</v>
      </c>
      <c r="B3969" s="32">
        <f t="shared" ca="1" si="373"/>
        <v>0.724234028677603</v>
      </c>
      <c r="C3969" s="132" t="s">
        <v>7019</v>
      </c>
      <c r="D3969" s="124" t="s">
        <v>7428</v>
      </c>
      <c r="E3969" s="21"/>
      <c r="F3969" s="22"/>
      <c r="G3969" s="22"/>
      <c r="H3969" s="22"/>
      <c r="I3969" s="23"/>
      <c r="J3969" s="35" t="str">
        <f t="shared" si="374"/>
        <v>➸</v>
      </c>
      <c r="K3969" s="117" t="str">
        <f>词典存放目录!$A$1&amp;L3969&amp;M3969</f>
        <v>F:\《自创文法查阅Excel》4.1备份\《B词汇·红宝书》\红宝书15版图片\4190-じんこう【人工】.jpg</v>
      </c>
      <c r="L3969" s="9" t="s">
        <v>18120</v>
      </c>
      <c r="M3969" s="117" t="s">
        <v>22086</v>
      </c>
      <c r="N3969" s="36" t="str">
        <f t="shared" si="375"/>
        <v>▶</v>
      </c>
      <c r="O3969" s="37" t="s">
        <v>17943</v>
      </c>
      <c r="P3969" s="37">
        <v>218</v>
      </c>
      <c r="Q3969" s="37" t="s">
        <v>23</v>
      </c>
      <c r="R3969" s="9" t="str">
        <f>词典存放目录!$A$1&amp;O3969&amp;P3969&amp;Q3969</f>
        <v>F:\《自创文法查阅Excel》4.1备份\《B词汇·红宝书》\红宝书MP3分割\12 n3-し (218).mp3</v>
      </c>
      <c r="S3969" s="38"/>
      <c r="T3969" s="56"/>
      <c r="U3969" s="56"/>
      <c r="V3969" s="30" t="str">
        <f>IF(COUNTA(S3969:U3969)=0,"",COUNTIF(S3969:U3969,"0")/COUNTA(S3969:U3969))</f>
        <v/>
      </c>
      <c r="W3969" s="29"/>
      <c r="X3969" s="9" t="s">
        <v>212</v>
      </c>
    </row>
    <row r="3970" spans="1:24" s="57" customFormat="1" ht="24">
      <c r="A3970" s="31">
        <v>4191</v>
      </c>
      <c r="B3970" s="32">
        <f t="shared" ca="1" si="373"/>
        <v>0.34877377424756639</v>
      </c>
      <c r="C3970" s="132" t="s">
        <v>7429</v>
      </c>
      <c r="D3970" s="124" t="s">
        <v>7430</v>
      </c>
      <c r="E3970" s="21"/>
      <c r="F3970" s="22"/>
      <c r="G3970" s="22"/>
      <c r="H3970" s="22"/>
      <c r="I3970" s="23"/>
      <c r="J3970" s="35" t="str">
        <f t="shared" si="374"/>
        <v>➸</v>
      </c>
      <c r="K3970" s="117" t="str">
        <f>词典存放目录!$A$1&amp;L3970&amp;M3970</f>
        <v>F:\《自创文法查阅Excel》4.1备份\《B词汇·红宝书》\红宝书15版图片\4191-しんごうまち【信号待ち】.jpg</v>
      </c>
      <c r="L3970" s="9" t="s">
        <v>18120</v>
      </c>
      <c r="M3970" s="117" t="s">
        <v>22087</v>
      </c>
      <c r="N3970" s="36" t="str">
        <f t="shared" si="375"/>
        <v>▶</v>
      </c>
      <c r="O3970" s="37" t="s">
        <v>17943</v>
      </c>
      <c r="P3970" s="37">
        <v>219</v>
      </c>
      <c r="Q3970" s="37" t="s">
        <v>23</v>
      </c>
      <c r="R3970" s="9" t="str">
        <f>词典存放目录!$A$1&amp;O3970&amp;P3970&amp;Q3970</f>
        <v>F:\《自创文法查阅Excel》4.1备份\《B词汇·红宝书》\红宝书MP3分割\12 n3-し (219).mp3</v>
      </c>
      <c r="S3970" s="38"/>
      <c r="T3970" s="56"/>
      <c r="U3970" s="56"/>
      <c r="V3970" s="30" t="str">
        <f>IF(COUNTA(S3970:U3970)=0,"",COUNTIF(S3970:U3970,"0")/COUNTA(S3970:U3970))</f>
        <v/>
      </c>
      <c r="W3970" s="69"/>
      <c r="X3970" s="9" t="s">
        <v>212</v>
      </c>
    </row>
    <row r="3971" spans="1:24" s="57" customFormat="1" ht="24">
      <c r="A3971" s="31">
        <v>4192</v>
      </c>
      <c r="B3971" s="32">
        <f t="shared" ca="1" si="373"/>
        <v>0.33263003024324633</v>
      </c>
      <c r="C3971" s="132" t="s">
        <v>7431</v>
      </c>
      <c r="D3971" s="124" t="s">
        <v>7432</v>
      </c>
      <c r="E3971" s="21"/>
      <c r="F3971" s="22"/>
      <c r="G3971" s="22"/>
      <c r="H3971" s="22"/>
      <c r="I3971" s="23"/>
      <c r="J3971" s="35" t="str">
        <f t="shared" si="374"/>
        <v>➸</v>
      </c>
      <c r="K3971" s="117" t="str">
        <f>词典存放目录!$A$1&amp;L3971&amp;M3971</f>
        <v>F:\《自创文法查阅Excel》4.1备份\《B词汇·红宝书》\红宝书15版图片\4192-しんこく【深刻】.jpg</v>
      </c>
      <c r="L3971" s="9" t="s">
        <v>18120</v>
      </c>
      <c r="M3971" s="117" t="s">
        <v>22088</v>
      </c>
      <c r="N3971" s="36" t="str">
        <f t="shared" si="375"/>
        <v>▶</v>
      </c>
      <c r="O3971" s="37" t="s">
        <v>17943</v>
      </c>
      <c r="P3971" s="37">
        <v>220</v>
      </c>
      <c r="Q3971" s="37" t="s">
        <v>23</v>
      </c>
      <c r="R3971" s="9" t="str">
        <f>词典存放目录!$A$1&amp;O3971&amp;P3971&amp;Q3971</f>
        <v>F:\《自创文法查阅Excel》4.1备份\《B词汇·红宝书》\红宝书MP3分割\12 n3-し (220).mp3</v>
      </c>
      <c r="S3971" s="38"/>
      <c r="T3971" s="56"/>
      <c r="U3971" s="56"/>
      <c r="V3971" s="30" t="str">
        <f>IF(COUNTA(S3971:U3971)=0,"",COUNTIF(S3971:U3971,"0")/COUNTA(S3971:U3971))</f>
        <v/>
      </c>
      <c r="W3971" s="69"/>
      <c r="X3971" s="9" t="s">
        <v>212</v>
      </c>
    </row>
    <row r="3972" spans="1:24" s="57" customFormat="1" ht="24">
      <c r="A3972" s="31">
        <v>4193</v>
      </c>
      <c r="B3972" s="32">
        <f t="shared" ca="1" si="373"/>
        <v>0.19132014779176154</v>
      </c>
      <c r="C3972" s="132" t="s">
        <v>7433</v>
      </c>
      <c r="D3972" s="124" t="s">
        <v>7434</v>
      </c>
      <c r="E3972" s="21"/>
      <c r="F3972" s="22"/>
      <c r="G3972" s="22"/>
      <c r="H3972" s="22"/>
      <c r="I3972" s="23"/>
      <c r="J3972" s="35" t="str">
        <f t="shared" si="374"/>
        <v>➸</v>
      </c>
      <c r="K3972" s="117" t="str">
        <f>词典存放目录!$A$1&amp;L3972&amp;M3972</f>
        <v>F:\《自创文法查阅Excel》4.1备份\《B词汇·红宝书》\红宝书15版图片\4193-しんさく【新作】.jpg</v>
      </c>
      <c r="L3972" s="9" t="s">
        <v>18120</v>
      </c>
      <c r="M3972" s="117" t="s">
        <v>22089</v>
      </c>
      <c r="N3972" s="36" t="str">
        <f t="shared" si="375"/>
        <v>▶</v>
      </c>
      <c r="O3972" s="37" t="s">
        <v>17943</v>
      </c>
      <c r="P3972" s="37">
        <v>221</v>
      </c>
      <c r="Q3972" s="37" t="s">
        <v>23</v>
      </c>
      <c r="R3972" s="9" t="str">
        <f>词典存放目录!$A$1&amp;O3972&amp;P3972&amp;Q3972</f>
        <v>F:\《自创文法查阅Excel》4.1备份\《B词汇·红宝书》\红宝书MP3分割\12 n3-し (221).mp3</v>
      </c>
      <c r="S3972" s="38"/>
      <c r="T3972" s="56"/>
      <c r="U3972" s="56"/>
      <c r="V3972" s="30"/>
      <c r="W3972" s="29"/>
      <c r="X3972" s="9" t="s">
        <v>212</v>
      </c>
    </row>
    <row r="3973" spans="1:24" s="57" customFormat="1" ht="24">
      <c r="A3973" s="31">
        <v>4194</v>
      </c>
      <c r="B3973" s="32">
        <f t="shared" ca="1" si="373"/>
        <v>3.2108208276868888E-2</v>
      </c>
      <c r="C3973" s="132" t="s">
        <v>7435</v>
      </c>
      <c r="D3973" s="124" t="s">
        <v>7436</v>
      </c>
      <c r="E3973" s="21"/>
      <c r="F3973" s="22"/>
      <c r="G3973" s="22"/>
      <c r="H3973" s="22"/>
      <c r="I3973" s="23"/>
      <c r="J3973" s="35" t="str">
        <f t="shared" si="374"/>
        <v>➸</v>
      </c>
      <c r="K3973" s="117" t="str">
        <f>词典存放目录!$A$1&amp;L3973&amp;M3973</f>
        <v>F:\《自创文法查阅Excel》4.1备份\《B词汇·红宝书》\红宝书15版图片\4194-しんさつ【診察】.jpg</v>
      </c>
      <c r="L3973" s="9" t="s">
        <v>18120</v>
      </c>
      <c r="M3973" s="117" t="s">
        <v>22090</v>
      </c>
      <c r="N3973" s="36" t="str">
        <f t="shared" si="375"/>
        <v>▶</v>
      </c>
      <c r="O3973" s="37" t="s">
        <v>17943</v>
      </c>
      <c r="P3973" s="37">
        <v>222</v>
      </c>
      <c r="Q3973" s="37" t="s">
        <v>23</v>
      </c>
      <c r="R3973" s="9" t="str">
        <f>词典存放目录!$A$1&amp;O3973&amp;P3973&amp;Q3973</f>
        <v>F:\《自创文法查阅Excel》4.1备份\《B词汇·红宝书》\红宝书MP3分割\12 n3-し (222).mp3</v>
      </c>
      <c r="S3973" s="38"/>
      <c r="T3973" s="56"/>
      <c r="U3973" s="56"/>
      <c r="V3973" s="30" t="str">
        <f t="shared" ref="V3973:V3979" si="376">IF(COUNTA(S3973:U3973)=0,"",COUNTIF(S3973:U3973,"0")/COUNTA(S3973:U3973))</f>
        <v/>
      </c>
      <c r="W3973" s="29"/>
      <c r="X3973" s="9" t="s">
        <v>212</v>
      </c>
    </row>
    <row r="3974" spans="1:24" s="57" customFormat="1" ht="24">
      <c r="A3974" s="31">
        <v>4196</v>
      </c>
      <c r="B3974" s="32">
        <f t="shared" ca="1" si="373"/>
        <v>0.4971823894928652</v>
      </c>
      <c r="C3974" s="132" t="s">
        <v>7437</v>
      </c>
      <c r="D3974" s="124" t="s">
        <v>7438</v>
      </c>
      <c r="E3974" s="21"/>
      <c r="F3974" s="22"/>
      <c r="G3974" s="22"/>
      <c r="H3974" s="22"/>
      <c r="I3974" s="23"/>
      <c r="J3974" s="35" t="str">
        <f t="shared" si="374"/>
        <v>➸</v>
      </c>
      <c r="K3974" s="117" t="str">
        <f>词典存放目录!$A$1&amp;L3974&amp;M3974</f>
        <v>F:\《自创文法查阅Excel》4.1备份\《B词汇·红宝书》\红宝书15版图片\4196-しんしつ【寝室】.jpg</v>
      </c>
      <c r="L3974" s="9" t="s">
        <v>18120</v>
      </c>
      <c r="M3974" s="117" t="s">
        <v>22091</v>
      </c>
      <c r="N3974" s="36" t="str">
        <f t="shared" si="375"/>
        <v>▶</v>
      </c>
      <c r="O3974" s="37" t="s">
        <v>17943</v>
      </c>
      <c r="P3974" s="37">
        <v>224</v>
      </c>
      <c r="Q3974" s="37" t="s">
        <v>23</v>
      </c>
      <c r="R3974" s="9" t="str">
        <f>词典存放目录!$A$1&amp;O3974&amp;P3974&amp;Q3974</f>
        <v>F:\《自创文法查阅Excel》4.1备份\《B词汇·红宝书》\红宝书MP3分割\12 n3-し (224).mp3</v>
      </c>
      <c r="S3974" s="38"/>
      <c r="T3974" s="56"/>
      <c r="U3974" s="56"/>
      <c r="V3974" s="30" t="str">
        <f t="shared" si="376"/>
        <v/>
      </c>
      <c r="W3974" s="29"/>
      <c r="X3974" s="9" t="s">
        <v>212</v>
      </c>
    </row>
    <row r="3975" spans="1:24" s="57" customFormat="1" ht="24">
      <c r="A3975" s="31">
        <v>4198</v>
      </c>
      <c r="B3975" s="32">
        <f t="shared" ca="1" si="373"/>
        <v>0.59780553906696521</v>
      </c>
      <c r="C3975" s="132" t="s">
        <v>7439</v>
      </c>
      <c r="D3975" s="124" t="s">
        <v>7440</v>
      </c>
      <c r="E3975" s="21"/>
      <c r="F3975" s="22"/>
      <c r="G3975" s="22"/>
      <c r="H3975" s="22"/>
      <c r="I3975" s="23"/>
      <c r="J3975" s="35" t="str">
        <f t="shared" si="374"/>
        <v>➸</v>
      </c>
      <c r="K3975" s="117" t="str">
        <f>词典存放目录!$A$1&amp;L3975&amp;M3975</f>
        <v>F:\《自创文法查阅Excel》4.1备份\《B词汇·红宝书》\红宝书15版图片\4198-しんぞう【心臓】.jpg</v>
      </c>
      <c r="L3975" s="9" t="s">
        <v>18120</v>
      </c>
      <c r="M3975" s="117" t="s">
        <v>22092</v>
      </c>
      <c r="N3975" s="36" t="str">
        <f t="shared" si="375"/>
        <v>▶</v>
      </c>
      <c r="O3975" s="37" t="s">
        <v>17943</v>
      </c>
      <c r="P3975" s="37">
        <v>226</v>
      </c>
      <c r="Q3975" s="37" t="s">
        <v>23</v>
      </c>
      <c r="R3975" s="9" t="str">
        <f>词典存放目录!$A$1&amp;O3975&amp;P3975&amp;Q3975</f>
        <v>F:\《自创文法查阅Excel》4.1备份\《B词汇·红宝书》\红宝书MP3分割\12 n3-し (226).mp3</v>
      </c>
      <c r="S3975" s="38"/>
      <c r="T3975" s="56"/>
      <c r="U3975" s="56"/>
      <c r="V3975" s="30" t="str">
        <f t="shared" si="376"/>
        <v/>
      </c>
      <c r="W3975" s="29"/>
      <c r="X3975" s="9" t="s">
        <v>212</v>
      </c>
    </row>
    <row r="3976" spans="1:24" s="57" customFormat="1" ht="24">
      <c r="A3976" s="31">
        <v>4199</v>
      </c>
      <c r="B3976" s="32">
        <f t="shared" ca="1" si="373"/>
        <v>0.89883949549034159</v>
      </c>
      <c r="C3976" s="132" t="s">
        <v>7441</v>
      </c>
      <c r="D3976" s="124" t="s">
        <v>7442</v>
      </c>
      <c r="E3976" s="21"/>
      <c r="F3976" s="22"/>
      <c r="G3976" s="22"/>
      <c r="H3976" s="22"/>
      <c r="I3976" s="23"/>
      <c r="J3976" s="35" t="str">
        <f t="shared" si="374"/>
        <v>➸</v>
      </c>
      <c r="K3976" s="117" t="str">
        <f>词典存放目录!$A$1&amp;L3976&amp;M3976</f>
        <v>F:\《自创文法查阅Excel》4.1备份\《B词汇·红宝书》\红宝书15版图片\4199-しんだん【診断】.jpg</v>
      </c>
      <c r="L3976" s="9" t="s">
        <v>18120</v>
      </c>
      <c r="M3976" s="117" t="s">
        <v>22093</v>
      </c>
      <c r="N3976" s="36" t="str">
        <f t="shared" si="375"/>
        <v>▶</v>
      </c>
      <c r="O3976" s="37" t="s">
        <v>17943</v>
      </c>
      <c r="P3976" s="37">
        <v>227</v>
      </c>
      <c r="Q3976" s="37" t="s">
        <v>23</v>
      </c>
      <c r="R3976" s="9" t="str">
        <f>词典存放目录!$A$1&amp;O3976&amp;P3976&amp;Q3976</f>
        <v>F:\《自创文法查阅Excel》4.1备份\《B词汇·红宝书》\红宝书MP3分割\12 n3-し (227).mp3</v>
      </c>
      <c r="S3976" s="38"/>
      <c r="T3976" s="56"/>
      <c r="U3976" s="56"/>
      <c r="V3976" s="30" t="str">
        <f t="shared" si="376"/>
        <v/>
      </c>
      <c r="W3976" s="29"/>
      <c r="X3976" s="9" t="s">
        <v>212</v>
      </c>
    </row>
    <row r="3977" spans="1:24" s="57" customFormat="1" ht="24">
      <c r="A3977" s="31">
        <v>4200</v>
      </c>
      <c r="B3977" s="32">
        <f t="shared" ca="1" si="373"/>
        <v>4.7424964175400208E-2</v>
      </c>
      <c r="C3977" s="132" t="s">
        <v>7443</v>
      </c>
      <c r="D3977" s="124" t="s">
        <v>7444</v>
      </c>
      <c r="E3977" s="21"/>
      <c r="F3977" s="22"/>
      <c r="G3977" s="22"/>
      <c r="H3977" s="22"/>
      <c r="I3977" s="23"/>
      <c r="J3977" s="35" t="str">
        <f t="shared" si="374"/>
        <v>➸</v>
      </c>
      <c r="K3977" s="117" t="str">
        <f>词典存放目录!$A$1&amp;L3977&amp;M3977</f>
        <v>F:\《自创文法查阅Excel》4.1备份\《B词汇·红宝书》\红宝书15版图片\4200-しんちょう【身長】.jpg</v>
      </c>
      <c r="L3977" s="9" t="s">
        <v>18120</v>
      </c>
      <c r="M3977" s="117" t="s">
        <v>22094</v>
      </c>
      <c r="N3977" s="36" t="str">
        <f t="shared" si="375"/>
        <v>▶</v>
      </c>
      <c r="O3977" s="37" t="s">
        <v>17943</v>
      </c>
      <c r="P3977" s="37">
        <v>228</v>
      </c>
      <c r="Q3977" s="37" t="s">
        <v>23</v>
      </c>
      <c r="R3977" s="9" t="str">
        <f>词典存放目录!$A$1&amp;O3977&amp;P3977&amp;Q3977</f>
        <v>F:\《自创文法查阅Excel》4.1备份\《B词汇·红宝书》\红宝书MP3分割\12 n3-し (228).mp3</v>
      </c>
      <c r="S3977" s="38"/>
      <c r="T3977" s="56"/>
      <c r="U3977" s="56"/>
      <c r="V3977" s="30" t="str">
        <f t="shared" si="376"/>
        <v/>
      </c>
      <c r="W3977" s="29"/>
      <c r="X3977" s="9" t="s">
        <v>212</v>
      </c>
    </row>
    <row r="3978" spans="1:24" s="57" customFormat="1" ht="24">
      <c r="A3978" s="31">
        <v>4201</v>
      </c>
      <c r="B3978" s="32">
        <f t="shared" ca="1" si="373"/>
        <v>0.10482832195815528</v>
      </c>
      <c r="C3978" s="132" t="s">
        <v>7443</v>
      </c>
      <c r="D3978" s="124" t="s">
        <v>7445</v>
      </c>
      <c r="E3978" s="21"/>
      <c r="F3978" s="22"/>
      <c r="G3978" s="22"/>
      <c r="H3978" s="22"/>
      <c r="I3978" s="23"/>
      <c r="J3978" s="35" t="str">
        <f t="shared" si="374"/>
        <v>➸</v>
      </c>
      <c r="K3978" s="117" t="str">
        <f>词典存放目录!$A$1&amp;L3978&amp;M3978</f>
        <v>F:\《自创文法查阅Excel》4.1备份\《B词汇·红宝书》\红宝书15版图片\4201-しんちょう【慎重】.jpg</v>
      </c>
      <c r="L3978" s="9" t="s">
        <v>18120</v>
      </c>
      <c r="M3978" s="117" t="s">
        <v>22095</v>
      </c>
      <c r="N3978" s="36" t="str">
        <f t="shared" si="375"/>
        <v>▶</v>
      </c>
      <c r="O3978" s="37" t="s">
        <v>17943</v>
      </c>
      <c r="P3978" s="37">
        <v>229</v>
      </c>
      <c r="Q3978" s="37" t="s">
        <v>23</v>
      </c>
      <c r="R3978" s="9" t="str">
        <f>词典存放目录!$A$1&amp;O3978&amp;P3978&amp;Q3978</f>
        <v>F:\《自创文法查阅Excel》4.1备份\《B词汇·红宝书》\红宝书MP3分割\12 n3-し (229).mp3</v>
      </c>
      <c r="S3978" s="38"/>
      <c r="T3978" s="56"/>
      <c r="U3978" s="56"/>
      <c r="V3978" s="30" t="str">
        <f t="shared" si="376"/>
        <v/>
      </c>
      <c r="W3978" s="29"/>
      <c r="X3978" s="9" t="s">
        <v>212</v>
      </c>
    </row>
    <row r="3979" spans="1:24" s="57" customFormat="1" ht="24">
      <c r="A3979" s="31">
        <v>4202</v>
      </c>
      <c r="B3979" s="32">
        <f t="shared" ca="1" si="373"/>
        <v>0.82717288673841394</v>
      </c>
      <c r="C3979" s="132" t="s">
        <v>7446</v>
      </c>
      <c r="D3979" s="124"/>
      <c r="E3979" s="21"/>
      <c r="F3979" s="22"/>
      <c r="G3979" s="22"/>
      <c r="H3979" s="22"/>
      <c r="I3979" s="23"/>
      <c r="J3979" s="35" t="str">
        <f t="shared" si="374"/>
        <v>➸</v>
      </c>
      <c r="K3979" s="117" t="str">
        <f>词典存放目录!$A$1&amp;L3979&amp;M3979</f>
        <v>F:\《自创文法查阅Excel》4.1备份\《B词汇·红宝书》\红宝书15版图片\4202-しんと.jpg</v>
      </c>
      <c r="L3979" s="9" t="s">
        <v>18120</v>
      </c>
      <c r="M3979" s="117" t="s">
        <v>22096</v>
      </c>
      <c r="N3979" s="36" t="str">
        <f t="shared" si="375"/>
        <v>▶</v>
      </c>
      <c r="O3979" s="37" t="s">
        <v>17943</v>
      </c>
      <c r="P3979" s="37">
        <v>230</v>
      </c>
      <c r="Q3979" s="37" t="s">
        <v>23</v>
      </c>
      <c r="R3979" s="9" t="str">
        <f>词典存放目录!$A$1&amp;O3979&amp;P3979&amp;Q3979</f>
        <v>F:\《自创文法查阅Excel》4.1备份\《B词汇·红宝书》\红宝书MP3分割\12 n3-し (230).mp3</v>
      </c>
      <c r="S3979" s="38"/>
      <c r="T3979" s="56"/>
      <c r="U3979" s="56"/>
      <c r="V3979" s="30" t="str">
        <f t="shared" si="376"/>
        <v/>
      </c>
      <c r="W3979" s="29"/>
      <c r="X3979" s="9" t="s">
        <v>212</v>
      </c>
    </row>
    <row r="3980" spans="1:24" s="57" customFormat="1" ht="24">
      <c r="A3980" s="31">
        <v>4203</v>
      </c>
      <c r="B3980" s="32">
        <f t="shared" ca="1" si="373"/>
        <v>0.88138910846866847</v>
      </c>
      <c r="C3980" s="132" t="s">
        <v>7447</v>
      </c>
      <c r="D3980" s="124" t="s">
        <v>7448</v>
      </c>
      <c r="E3980" s="21"/>
      <c r="F3980" s="22"/>
      <c r="G3980" s="22"/>
      <c r="H3980" s="22"/>
      <c r="I3980" s="23"/>
      <c r="J3980" s="35" t="str">
        <f t="shared" si="374"/>
        <v>➸</v>
      </c>
      <c r="K3980" s="117" t="str">
        <f>词典存放目录!$A$1&amp;L3980&amp;M3980</f>
        <v>F:\《自创文法查阅Excel》4.1备份\《B词汇·红宝书》\红宝书15版图片\4203-しんど【進度】.jpg</v>
      </c>
      <c r="L3980" s="9" t="s">
        <v>18120</v>
      </c>
      <c r="M3980" s="117" t="s">
        <v>22097</v>
      </c>
      <c r="N3980" s="36" t="str">
        <f t="shared" si="375"/>
        <v>▶</v>
      </c>
      <c r="O3980" s="37" t="s">
        <v>17943</v>
      </c>
      <c r="P3980" s="37">
        <v>231</v>
      </c>
      <c r="Q3980" s="37" t="s">
        <v>23</v>
      </c>
      <c r="R3980" s="9" t="str">
        <f>词典存放目录!$A$1&amp;O3980&amp;P3980&amp;Q3980</f>
        <v>F:\《自创文法查阅Excel》4.1备份\《B词汇·红宝书》\红宝书MP3分割\12 n3-し (231).mp3</v>
      </c>
      <c r="S3980" s="38"/>
      <c r="T3980" s="56"/>
      <c r="U3980" s="56"/>
      <c r="V3980" s="30"/>
      <c r="W3980" s="29"/>
      <c r="X3980" s="9" t="s">
        <v>212</v>
      </c>
    </row>
    <row r="3981" spans="1:24" s="57" customFormat="1" ht="24">
      <c r="A3981" s="31">
        <v>4204</v>
      </c>
      <c r="B3981" s="32">
        <f t="shared" ca="1" si="373"/>
        <v>0.48504952147613178</v>
      </c>
      <c r="C3981" s="132" t="s">
        <v>7449</v>
      </c>
      <c r="D3981" s="124" t="s">
        <v>7450</v>
      </c>
      <c r="E3981" s="21"/>
      <c r="F3981" s="22"/>
      <c r="G3981" s="22"/>
      <c r="H3981" s="22"/>
      <c r="I3981" s="23"/>
      <c r="J3981" s="35" t="str">
        <f t="shared" si="374"/>
        <v>➸</v>
      </c>
      <c r="K3981" s="117" t="str">
        <f>词典存放目录!$A$1&amp;L3981&amp;M3981</f>
        <v>F:\《自创文法查阅Excel》4.1备份\《B词汇·红宝书》\红宝书15版图片\4204-じんぶつ【人物】.jpg</v>
      </c>
      <c r="L3981" s="9" t="s">
        <v>18120</v>
      </c>
      <c r="M3981" s="117" t="s">
        <v>22098</v>
      </c>
      <c r="N3981" s="36" t="str">
        <f t="shared" si="375"/>
        <v>▶</v>
      </c>
      <c r="O3981" s="37" t="s">
        <v>17943</v>
      </c>
      <c r="P3981" s="37">
        <v>232</v>
      </c>
      <c r="Q3981" s="37" t="s">
        <v>23</v>
      </c>
      <c r="R3981" s="9" t="str">
        <f>词典存放目录!$A$1&amp;O3981&amp;P3981&amp;Q3981</f>
        <v>F:\《自创文法查阅Excel》4.1备份\《B词汇·红宝书》\红宝书MP3分割\12 n3-し (232).mp3</v>
      </c>
      <c r="S3981" s="38"/>
      <c r="T3981" s="56"/>
      <c r="U3981" s="56"/>
      <c r="V3981" s="30" t="str">
        <f>IF(COUNTA(S3981:U3981)=0,"",COUNTIF(S3981:U3981,"0")/COUNTA(S3981:U3981))</f>
        <v/>
      </c>
      <c r="W3981" s="29"/>
      <c r="X3981" s="9" t="s">
        <v>212</v>
      </c>
    </row>
    <row r="3982" spans="1:24" s="57" customFormat="1" ht="24">
      <c r="A3982" s="31">
        <v>4205</v>
      </c>
      <c r="B3982" s="32">
        <f t="shared" ca="1" si="373"/>
        <v>0.38285336701813411</v>
      </c>
      <c r="C3982" s="132" t="s">
        <v>7451</v>
      </c>
      <c r="D3982" s="124" t="s">
        <v>7452</v>
      </c>
      <c r="E3982" s="21"/>
      <c r="F3982" s="22"/>
      <c r="G3982" s="22"/>
      <c r="H3982" s="22"/>
      <c r="I3982" s="23"/>
      <c r="J3982" s="35" t="str">
        <f t="shared" si="374"/>
        <v>➸</v>
      </c>
      <c r="K3982" s="117" t="str">
        <f>词典存放目录!$A$1&amp;L3982&amp;M3982</f>
        <v>F:\《自创文法查阅Excel》4.1备份\《B词汇·红宝书》\红宝书15版图片\4205-シンプル【simple】.jpg</v>
      </c>
      <c r="L3982" s="9" t="s">
        <v>18120</v>
      </c>
      <c r="M3982" s="117" t="s">
        <v>22099</v>
      </c>
      <c r="N3982" s="36" t="str">
        <f t="shared" si="375"/>
        <v>▶</v>
      </c>
      <c r="O3982" s="37" t="s">
        <v>17943</v>
      </c>
      <c r="P3982" s="37">
        <v>233</v>
      </c>
      <c r="Q3982" s="37" t="s">
        <v>23</v>
      </c>
      <c r="R3982" s="9" t="str">
        <f>词典存放目录!$A$1&amp;O3982&amp;P3982&amp;Q3982</f>
        <v>F:\《自创文法查阅Excel》4.1备份\《B词汇·红宝书》\红宝书MP3分割\12 n3-し (233).mp3</v>
      </c>
      <c r="S3982" s="38"/>
      <c r="T3982" s="56"/>
      <c r="U3982" s="56"/>
      <c r="V3982" s="30"/>
      <c r="W3982" s="29"/>
      <c r="X3982" s="9" t="s">
        <v>212</v>
      </c>
    </row>
    <row r="3983" spans="1:24" s="57" customFormat="1" ht="24">
      <c r="A3983" s="31">
        <v>4206</v>
      </c>
      <c r="B3983" s="32">
        <f t="shared" ca="1" si="373"/>
        <v>0.73063569081965385</v>
      </c>
      <c r="C3983" s="132" t="s">
        <v>7453</v>
      </c>
      <c r="D3983" s="124" t="s">
        <v>7454</v>
      </c>
      <c r="E3983" s="21"/>
      <c r="F3983" s="22"/>
      <c r="G3983" s="22"/>
      <c r="H3983" s="22"/>
      <c r="I3983" s="23"/>
      <c r="J3983" s="35" t="str">
        <f t="shared" si="374"/>
        <v>➸</v>
      </c>
      <c r="K3983" s="117" t="str">
        <f>词典存放目录!$A$1&amp;L3983&amp;M3983</f>
        <v>F:\《自创文法查阅Excel》4.1备份\《B词汇·红宝书》\红宝书15版图片\4206-しんぽ【進歩】.jpg</v>
      </c>
      <c r="L3983" s="9" t="s">
        <v>18120</v>
      </c>
      <c r="M3983" s="117" t="s">
        <v>22100</v>
      </c>
      <c r="N3983" s="36" t="str">
        <f t="shared" si="375"/>
        <v>▶</v>
      </c>
      <c r="O3983" s="37" t="s">
        <v>17943</v>
      </c>
      <c r="P3983" s="37">
        <v>234</v>
      </c>
      <c r="Q3983" s="37" t="s">
        <v>23</v>
      </c>
      <c r="R3983" s="9" t="str">
        <f>词典存放目录!$A$1&amp;O3983&amp;P3983&amp;Q3983</f>
        <v>F:\《自创文法查阅Excel》4.1备份\《B词汇·红宝书》\红宝书MP3分割\12 n3-し (234).mp3</v>
      </c>
      <c r="S3983" s="38"/>
      <c r="T3983" s="56"/>
      <c r="U3983" s="56"/>
      <c r="V3983" s="30" t="str">
        <f t="shared" ref="V3983:V3989" si="377">IF(COUNTA(S3983:U3983)=0,"",COUNTIF(S3983:U3983,"0")/COUNTA(S3983:U3983))</f>
        <v/>
      </c>
      <c r="W3983" s="29"/>
      <c r="X3983" s="9" t="s">
        <v>212</v>
      </c>
    </row>
    <row r="3984" spans="1:24" s="57" customFormat="1" ht="24">
      <c r="A3984" s="31">
        <v>4207</v>
      </c>
      <c r="B3984" s="32">
        <f t="shared" ca="1" si="373"/>
        <v>0.91694514341046607</v>
      </c>
      <c r="C3984" s="132" t="s">
        <v>7455</v>
      </c>
      <c r="D3984" s="124" t="s">
        <v>7456</v>
      </c>
      <c r="E3984" s="21"/>
      <c r="F3984" s="22"/>
      <c r="G3984" s="22"/>
      <c r="H3984" s="22"/>
      <c r="I3984" s="23"/>
      <c r="J3984" s="35" t="str">
        <f t="shared" si="374"/>
        <v>➸</v>
      </c>
      <c r="K3984" s="117" t="str">
        <f>词典存放目录!$A$1&amp;L3984&amp;M3984</f>
        <v>F:\《自创文法查阅Excel》4.1备份\《B词汇·红宝书》\红宝书15版图片\4207-しんゆう【親友】.jpg</v>
      </c>
      <c r="L3984" s="9" t="s">
        <v>18120</v>
      </c>
      <c r="M3984" s="117" t="s">
        <v>22101</v>
      </c>
      <c r="N3984" s="36" t="str">
        <f t="shared" si="375"/>
        <v>▶</v>
      </c>
      <c r="O3984" s="37" t="s">
        <v>17943</v>
      </c>
      <c r="P3984" s="37">
        <v>235</v>
      </c>
      <c r="Q3984" s="37" t="s">
        <v>23</v>
      </c>
      <c r="R3984" s="9" t="str">
        <f>词典存放目录!$A$1&amp;O3984&amp;P3984&amp;Q3984</f>
        <v>F:\《自创文法查阅Excel》4.1备份\《B词汇·红宝书》\红宝书MP3分割\12 n3-し (235).mp3</v>
      </c>
      <c r="S3984" s="38"/>
      <c r="T3984" s="56"/>
      <c r="U3984" s="56"/>
      <c r="V3984" s="30" t="str">
        <f t="shared" si="377"/>
        <v/>
      </c>
      <c r="W3984" s="29"/>
      <c r="X3984" s="9" t="s">
        <v>212</v>
      </c>
    </row>
    <row r="3985" spans="1:24" s="57" customFormat="1" ht="24">
      <c r="A3985" s="31">
        <v>4208</v>
      </c>
      <c r="B3985" s="32">
        <f t="shared" ca="1" si="373"/>
        <v>0.66828719516159352</v>
      </c>
      <c r="C3985" s="132" t="s">
        <v>7457</v>
      </c>
      <c r="D3985" s="124" t="s">
        <v>7458</v>
      </c>
      <c r="E3985" s="21"/>
      <c r="F3985" s="22"/>
      <c r="G3985" s="22"/>
      <c r="H3985" s="22"/>
      <c r="I3985" s="23"/>
      <c r="J3985" s="35" t="str">
        <f t="shared" si="374"/>
        <v>➸</v>
      </c>
      <c r="K3985" s="117" t="str">
        <f>词典存放目录!$A$1&amp;L3985&amp;M3985</f>
        <v>F:\《自创文法查阅Excel》4.1备份\《B词汇·红宝书》\红宝书15版图片\4208-しんよう【信用】.jpg</v>
      </c>
      <c r="L3985" s="9" t="s">
        <v>18120</v>
      </c>
      <c r="M3985" s="117" t="s">
        <v>22102</v>
      </c>
      <c r="N3985" s="36" t="str">
        <f t="shared" si="375"/>
        <v>▶</v>
      </c>
      <c r="O3985" s="37" t="s">
        <v>17943</v>
      </c>
      <c r="P3985" s="37">
        <v>236</v>
      </c>
      <c r="Q3985" s="37" t="s">
        <v>23</v>
      </c>
      <c r="R3985" s="9" t="str">
        <f>词典存放目录!$A$1&amp;O3985&amp;P3985&amp;Q3985</f>
        <v>F:\《自创文法查阅Excel》4.1备份\《B词汇·红宝书》\红宝书MP3分割\12 n3-し (236).mp3</v>
      </c>
      <c r="S3985" s="38"/>
      <c r="T3985" s="56"/>
      <c r="U3985" s="56"/>
      <c r="V3985" s="30" t="str">
        <f t="shared" si="377"/>
        <v/>
      </c>
      <c r="W3985" s="29"/>
      <c r="X3985" s="9" t="s">
        <v>212</v>
      </c>
    </row>
    <row r="3986" spans="1:24" s="57" customFormat="1" ht="24">
      <c r="A3986" s="31">
        <v>4209</v>
      </c>
      <c r="B3986" s="32">
        <f t="shared" ca="1" si="373"/>
        <v>0.38995910608518258</v>
      </c>
      <c r="C3986" s="132" t="s">
        <v>7459</v>
      </c>
      <c r="D3986" s="124" t="s">
        <v>7460</v>
      </c>
      <c r="E3986" s="21"/>
      <c r="F3986" s="22"/>
      <c r="G3986" s="22"/>
      <c r="H3986" s="22"/>
      <c r="I3986" s="23"/>
      <c r="J3986" s="35" t="str">
        <f t="shared" si="374"/>
        <v>➸</v>
      </c>
      <c r="K3986" s="117" t="str">
        <f>词典存放目录!$A$1&amp;L3986&amp;M3986</f>
        <v>F:\《自创文法查阅Excel》4.1备份\《B词汇·红宝书》\红宝书15版图片\4209-しんらい【信頼】.jpg</v>
      </c>
      <c r="L3986" s="9" t="s">
        <v>18120</v>
      </c>
      <c r="M3986" s="117" t="s">
        <v>22103</v>
      </c>
      <c r="N3986" s="36" t="str">
        <f t="shared" si="375"/>
        <v>▶</v>
      </c>
      <c r="O3986" s="37" t="s">
        <v>17943</v>
      </c>
      <c r="P3986" s="37">
        <v>237</v>
      </c>
      <c r="Q3986" s="37" t="s">
        <v>23</v>
      </c>
      <c r="R3986" s="9" t="str">
        <f>词典存放目录!$A$1&amp;O3986&amp;P3986&amp;Q3986</f>
        <v>F:\《自创文法查阅Excel》4.1备份\《B词汇·红宝书》\红宝书MP3分割\12 n3-し (237).mp3</v>
      </c>
      <c r="S3986" s="38"/>
      <c r="T3986" s="56"/>
      <c r="U3986" s="56"/>
      <c r="V3986" s="30" t="str">
        <f t="shared" si="377"/>
        <v/>
      </c>
      <c r="W3986" s="29"/>
      <c r="X3986" s="9" t="s">
        <v>212</v>
      </c>
    </row>
    <row r="3987" spans="1:24" s="57" customFormat="1" ht="24">
      <c r="A3987" s="31">
        <v>4210</v>
      </c>
      <c r="B3987" s="32">
        <f t="shared" ca="1" si="373"/>
        <v>0.72722542873817853</v>
      </c>
      <c r="C3987" s="132" t="s">
        <v>7461</v>
      </c>
      <c r="D3987" s="124" t="s">
        <v>7462</v>
      </c>
      <c r="E3987" s="21"/>
      <c r="F3987" s="22"/>
      <c r="G3987" s="22"/>
      <c r="H3987" s="22"/>
      <c r="I3987" s="23"/>
      <c r="J3987" s="35" t="str">
        <f t="shared" si="374"/>
        <v>➸</v>
      </c>
      <c r="K3987" s="117" t="str">
        <f>词典存放目录!$A$1&amp;L3987&amp;M3987</f>
        <v>F:\《自创文法查阅Excel》4.1备份\《B词汇·红宝书》\红宝书15版图片\4210-しんり【心理】.jpg</v>
      </c>
      <c r="L3987" s="9" t="s">
        <v>18120</v>
      </c>
      <c r="M3987" s="117" t="s">
        <v>22104</v>
      </c>
      <c r="N3987" s="36" t="str">
        <f t="shared" si="375"/>
        <v>▶</v>
      </c>
      <c r="O3987" s="37" t="s">
        <v>17943</v>
      </c>
      <c r="P3987" s="37">
        <v>238</v>
      </c>
      <c r="Q3987" s="37" t="s">
        <v>23</v>
      </c>
      <c r="R3987" s="9" t="str">
        <f>词典存放目录!$A$1&amp;O3987&amp;P3987&amp;Q3987</f>
        <v>F:\《自创文法查阅Excel》4.1备份\《B词汇·红宝书》\红宝书MP3分割\12 n3-し (238).mp3</v>
      </c>
      <c r="S3987" s="38"/>
      <c r="T3987" s="56"/>
      <c r="U3987" s="56"/>
      <c r="V3987" s="30" t="str">
        <f t="shared" si="377"/>
        <v/>
      </c>
      <c r="W3987" s="29"/>
      <c r="X3987" s="9" t="s">
        <v>212</v>
      </c>
    </row>
    <row r="3988" spans="1:24" s="57" customFormat="1" ht="24">
      <c r="A3988" s="31">
        <v>4211</v>
      </c>
      <c r="B3988" s="32">
        <f t="shared" ca="1" si="373"/>
        <v>0.36277719903779959</v>
      </c>
      <c r="C3988" s="132" t="s">
        <v>7463</v>
      </c>
      <c r="D3988" s="124" t="s">
        <v>7464</v>
      </c>
      <c r="E3988" s="21"/>
      <c r="F3988" s="22"/>
      <c r="G3988" s="22"/>
      <c r="H3988" s="22"/>
      <c r="I3988" s="23"/>
      <c r="J3988" s="35" t="str">
        <f t="shared" si="374"/>
        <v>➸</v>
      </c>
      <c r="K3988" s="117" t="str">
        <f>词典存放目录!$A$1&amp;L3988&amp;M3988</f>
        <v>F:\《自创文法查阅Excel》4.1备份\《B词汇·红宝书》\红宝书15版图片\4211-しんりん【森林】.jpg</v>
      </c>
      <c r="L3988" s="9" t="s">
        <v>18120</v>
      </c>
      <c r="M3988" s="117" t="s">
        <v>22105</v>
      </c>
      <c r="N3988" s="36" t="str">
        <f t="shared" si="375"/>
        <v>▶</v>
      </c>
      <c r="O3988" s="37" t="s">
        <v>17943</v>
      </c>
      <c r="P3988" s="37">
        <v>239</v>
      </c>
      <c r="Q3988" s="37" t="s">
        <v>23</v>
      </c>
      <c r="R3988" s="9" t="str">
        <f>词典存放目录!$A$1&amp;O3988&amp;P3988&amp;Q3988</f>
        <v>F:\《自创文法查阅Excel》4.1备份\《B词汇·红宝书》\红宝书MP3分割\12 n3-し (239).mp3</v>
      </c>
      <c r="S3988" s="38"/>
      <c r="T3988" s="56"/>
      <c r="U3988" s="56"/>
      <c r="V3988" s="30" t="str">
        <f t="shared" si="377"/>
        <v/>
      </c>
      <c r="W3988" s="29"/>
      <c r="X3988" s="9" t="s">
        <v>212</v>
      </c>
    </row>
    <row r="3989" spans="1:24" s="57" customFormat="1" ht="24">
      <c r="A3989" s="31">
        <v>4212</v>
      </c>
      <c r="B3989" s="32">
        <f t="shared" ca="1" si="373"/>
        <v>0.24368542002010063</v>
      </c>
      <c r="C3989" s="133" t="s">
        <v>7465</v>
      </c>
      <c r="D3989" s="126" t="s">
        <v>7466</v>
      </c>
      <c r="E3989" s="21"/>
      <c r="F3989" s="22"/>
      <c r="G3989" s="22"/>
      <c r="H3989" s="22"/>
      <c r="I3989" s="23"/>
      <c r="J3989" s="35" t="str">
        <f t="shared" si="374"/>
        <v>➸</v>
      </c>
      <c r="K3989" s="117" t="str">
        <f>词典存放目录!$A$1&amp;L3989&amp;M3989</f>
        <v>F:\《自创文法查阅Excel》4.1备份\《B词汇·红宝书》\红宝书15版图片\4212-シール【seal】.jpg</v>
      </c>
      <c r="L3989" s="9" t="s">
        <v>18120</v>
      </c>
      <c r="M3989" s="117" t="s">
        <v>22106</v>
      </c>
      <c r="N3989" s="36" t="str">
        <f t="shared" si="375"/>
        <v>▶</v>
      </c>
      <c r="O3989" s="37" t="s">
        <v>17944</v>
      </c>
      <c r="P3989" s="37">
        <v>1</v>
      </c>
      <c r="Q3989" s="37" t="s">
        <v>23</v>
      </c>
      <c r="R3989" s="9" t="str">
        <f>词典存放目录!$A$1&amp;O3989&amp;P3989&amp;Q3989</f>
        <v>F:\《自创文法查阅Excel》4.1备份\《B词汇·红宝书》\红宝书MP3分割\12 n2-し (1).mp3</v>
      </c>
      <c r="S3989" s="38"/>
      <c r="T3989" s="56"/>
      <c r="U3989" s="56"/>
      <c r="V3989" s="30" t="str">
        <f t="shared" si="377"/>
        <v/>
      </c>
      <c r="W3989" s="29"/>
      <c r="X3989" s="9" t="s">
        <v>329</v>
      </c>
    </row>
    <row r="3990" spans="1:24" s="57" customFormat="1" ht="24">
      <c r="A3990" s="31">
        <v>4213</v>
      </c>
      <c r="B3990" s="32">
        <f t="shared" ca="1" si="373"/>
        <v>0.33356384977931774</v>
      </c>
      <c r="C3990" s="133" t="s">
        <v>7467</v>
      </c>
      <c r="D3990" s="126" t="s">
        <v>7468</v>
      </c>
      <c r="E3990" s="21" t="s">
        <v>32</v>
      </c>
      <c r="F3990" s="22"/>
      <c r="G3990" s="22"/>
      <c r="H3990" s="22"/>
      <c r="I3990" s="23"/>
      <c r="J3990" s="35" t="str">
        <f t="shared" si="374"/>
        <v>➸</v>
      </c>
      <c r="K3990" s="117" t="str">
        <f>词典存放目录!$A$1&amp;L3990&amp;M3990</f>
        <v>F:\《自创文法查阅Excel》4.1备份\《B词汇·红宝书》\红宝书15版图片\4213-しかたがない【仕方がない】.jpg</v>
      </c>
      <c r="L3990" s="9" t="s">
        <v>18120</v>
      </c>
      <c r="M3990" s="117" t="s">
        <v>22107</v>
      </c>
      <c r="N3990" s="36" t="str">
        <f t="shared" si="375"/>
        <v>▶</v>
      </c>
      <c r="O3990" s="37" t="s">
        <v>17944</v>
      </c>
      <c r="P3990" s="37">
        <v>2</v>
      </c>
      <c r="Q3990" s="37" t="s">
        <v>23</v>
      </c>
      <c r="R3990" s="9" t="str">
        <f>词典存放目录!$A$1&amp;O3990&amp;P3990&amp;Q3990</f>
        <v>F:\《自创文法查阅Excel》4.1备份\《B词汇·红宝书》\红宝书MP3分割\12 n2-し (2).mp3</v>
      </c>
      <c r="S3990" s="38"/>
      <c r="T3990" s="56"/>
      <c r="U3990" s="56"/>
      <c r="V3990" s="30"/>
      <c r="W3990" s="29"/>
      <c r="X3990" s="9" t="s">
        <v>329</v>
      </c>
    </row>
    <row r="3991" spans="1:24" s="57" customFormat="1" ht="24">
      <c r="A3991" s="31">
        <v>4214</v>
      </c>
      <c r="B3991" s="32">
        <f t="shared" ca="1" si="373"/>
        <v>0.12110856208532639</v>
      </c>
      <c r="C3991" s="133" t="s">
        <v>7469</v>
      </c>
      <c r="D3991" s="126" t="s">
        <v>7470</v>
      </c>
      <c r="E3991" s="21"/>
      <c r="F3991" s="22"/>
      <c r="G3991" s="22"/>
      <c r="H3991" s="22"/>
      <c r="I3991" s="23"/>
      <c r="J3991" s="35" t="str">
        <f t="shared" si="374"/>
        <v>➸</v>
      </c>
      <c r="K3991" s="117" t="str">
        <f>词典存放目录!$A$1&amp;L3991&amp;M3991</f>
        <v>F:\《自创文法查阅Excel》4.1备份\《B词汇·红宝书》\红宝书15版图片\4214-じかに【直に】.jpg</v>
      </c>
      <c r="L3991" s="9" t="s">
        <v>18120</v>
      </c>
      <c r="M3991" s="117" t="s">
        <v>22108</v>
      </c>
      <c r="N3991" s="36" t="str">
        <f t="shared" si="375"/>
        <v>▶</v>
      </c>
      <c r="O3991" s="37" t="s">
        <v>17944</v>
      </c>
      <c r="P3991" s="37">
        <v>3</v>
      </c>
      <c r="Q3991" s="37" t="s">
        <v>23</v>
      </c>
      <c r="R3991" s="9" t="str">
        <f>词典存放目录!$A$1&amp;O3991&amp;P3991&amp;Q3991</f>
        <v>F:\《自创文法查阅Excel》4.1备份\《B词汇·红宝书》\红宝书MP3分割\12 n2-し (3).mp3</v>
      </c>
      <c r="S3991" s="38"/>
      <c r="T3991" s="56"/>
      <c r="U3991" s="56"/>
      <c r="V3991" s="30"/>
      <c r="W3991" s="29"/>
      <c r="X3991" s="9" t="s">
        <v>329</v>
      </c>
    </row>
    <row r="3992" spans="1:24" s="57" customFormat="1" ht="24">
      <c r="A3992" s="31">
        <v>4216</v>
      </c>
      <c r="B3992" s="32">
        <f t="shared" ca="1" si="373"/>
        <v>0.19313136875728676</v>
      </c>
      <c r="C3992" s="133" t="s">
        <v>7471</v>
      </c>
      <c r="D3992" s="126" t="s">
        <v>7470</v>
      </c>
      <c r="E3992" s="21"/>
      <c r="F3992" s="22"/>
      <c r="G3992" s="22"/>
      <c r="H3992" s="22"/>
      <c r="I3992" s="23"/>
      <c r="J3992" s="35" t="str">
        <f t="shared" si="374"/>
        <v>➸</v>
      </c>
      <c r="K3992" s="117" t="str">
        <f>词典存放目录!$A$1&amp;L3992&amp;M3992</f>
        <v>F:\《自创文法查阅Excel》4.1备份\《B词汇·红宝书》\红宝书15版图片\4216-じきに【直に】.jpg</v>
      </c>
      <c r="L3992" s="9" t="s">
        <v>18120</v>
      </c>
      <c r="M3992" s="117" t="s">
        <v>22109</v>
      </c>
      <c r="N3992" s="36" t="str">
        <f t="shared" si="375"/>
        <v>▶</v>
      </c>
      <c r="O3992" s="37" t="s">
        <v>17944</v>
      </c>
      <c r="P3992" s="37">
        <v>5</v>
      </c>
      <c r="Q3992" s="37" t="s">
        <v>23</v>
      </c>
      <c r="R3992" s="9" t="str">
        <f>词典存放目录!$A$1&amp;O3992&amp;P3992&amp;Q3992</f>
        <v>F:\《自创文法查阅Excel》4.1备份\《B词汇·红宝书》\红宝书MP3分割\12 n2-し (5).mp3</v>
      </c>
      <c r="S3992" s="38"/>
      <c r="T3992" s="56"/>
      <c r="U3992" s="56"/>
      <c r="V3992" s="30"/>
      <c r="W3992" s="29"/>
      <c r="X3992" s="9" t="s">
        <v>329</v>
      </c>
    </row>
    <row r="3993" spans="1:24" s="57" customFormat="1" ht="24">
      <c r="A3993" s="31">
        <v>4217</v>
      </c>
      <c r="B3993" s="32">
        <f t="shared" ca="1" si="373"/>
        <v>0.55895635517782771</v>
      </c>
      <c r="C3993" s="133" t="s">
        <v>7472</v>
      </c>
      <c r="D3993" s="126" t="s">
        <v>7473</v>
      </c>
      <c r="E3993" s="21"/>
      <c r="F3993" s="22"/>
      <c r="G3993" s="22"/>
      <c r="H3993" s="22"/>
      <c r="I3993" s="23"/>
      <c r="J3993" s="35" t="str">
        <f t="shared" si="374"/>
        <v>➸</v>
      </c>
      <c r="K3993" s="117" t="str">
        <f>词典存放目录!$A$1&amp;L3993&amp;M3993</f>
        <v>F:\《自创文法查阅Excel》4.1备份\《B词汇·红宝书》\红宝书15版图片\4217-しきゅう【至急】.jpg</v>
      </c>
      <c r="L3993" s="9" t="s">
        <v>18120</v>
      </c>
      <c r="M3993" s="117" t="s">
        <v>22110</v>
      </c>
      <c r="N3993" s="36" t="str">
        <f t="shared" si="375"/>
        <v>▶</v>
      </c>
      <c r="O3993" s="37" t="s">
        <v>17944</v>
      </c>
      <c r="P3993" s="37">
        <v>6</v>
      </c>
      <c r="Q3993" s="37" t="s">
        <v>23</v>
      </c>
      <c r="R3993" s="9" t="str">
        <f>词典存放目录!$A$1&amp;O3993&amp;P3993&amp;Q3993</f>
        <v>F:\《自创文法查阅Excel》4.1备份\《B词汇·红宝书》\红宝书MP3分割\12 n2-し (6).mp3</v>
      </c>
      <c r="S3993" s="38"/>
      <c r="T3993" s="56"/>
      <c r="U3993" s="56"/>
      <c r="V3993" s="30"/>
      <c r="W3993" s="29"/>
      <c r="X3993" s="9" t="s">
        <v>329</v>
      </c>
    </row>
    <row r="3994" spans="1:24" s="57" customFormat="1" ht="24">
      <c r="A3994" s="31">
        <v>4218</v>
      </c>
      <c r="B3994" s="32">
        <f t="shared" ca="1" si="373"/>
        <v>0.24559649381877191</v>
      </c>
      <c r="C3994" s="133" t="s">
        <v>7474</v>
      </c>
      <c r="D3994" s="126" t="s">
        <v>7475</v>
      </c>
      <c r="E3994" s="21"/>
      <c r="F3994" s="22"/>
      <c r="G3994" s="22"/>
      <c r="H3994" s="22"/>
      <c r="I3994" s="23"/>
      <c r="J3994" s="35" t="str">
        <f t="shared" si="374"/>
        <v>➸</v>
      </c>
      <c r="K3994" s="117" t="str">
        <f>词典存放目录!$A$1&amp;L3994&amp;M3994</f>
        <v>F:\《自创文法查阅Excel》4.1备份\《B词汇·红宝书》\红宝书15版图片\4218-しきりに【頻りに】.jpg</v>
      </c>
      <c r="L3994" s="9" t="s">
        <v>18120</v>
      </c>
      <c r="M3994" s="117" t="s">
        <v>22111</v>
      </c>
      <c r="N3994" s="36" t="str">
        <f t="shared" si="375"/>
        <v>▶</v>
      </c>
      <c r="O3994" s="37" t="s">
        <v>17944</v>
      </c>
      <c r="P3994" s="37">
        <v>7</v>
      </c>
      <c r="Q3994" s="37" t="s">
        <v>23</v>
      </c>
      <c r="R3994" s="9" t="str">
        <f>词典存放目录!$A$1&amp;O3994&amp;P3994&amp;Q3994</f>
        <v>F:\《自创文法查阅Excel》4.1备份\《B词汇·红宝书》\红宝书MP3分割\12 n2-し (7).mp3</v>
      </c>
      <c r="S3994" s="38"/>
      <c r="T3994" s="56"/>
      <c r="U3994" s="56"/>
      <c r="V3994" s="30" t="str">
        <f>IF(COUNTA(S3994:U3994)=0,"",COUNTIF(S3994:U3994,"0")/COUNTA(S3994:U3994))</f>
        <v/>
      </c>
      <c r="W3994" s="29"/>
      <c r="X3994" s="9" t="s">
        <v>329</v>
      </c>
    </row>
    <row r="3995" spans="1:24" s="57" customFormat="1" ht="24">
      <c r="A3995" s="31">
        <v>4219</v>
      </c>
      <c r="B3995" s="32">
        <f t="shared" ca="1" si="373"/>
        <v>0.85897925210857984</v>
      </c>
      <c r="C3995" s="133" t="s">
        <v>7476</v>
      </c>
      <c r="D3995" s="126" t="s">
        <v>7477</v>
      </c>
      <c r="E3995" s="21"/>
      <c r="F3995" s="22"/>
      <c r="G3995" s="22"/>
      <c r="H3995" s="22"/>
      <c r="I3995" s="23"/>
      <c r="J3995" s="35" t="str">
        <f t="shared" si="374"/>
        <v>➸</v>
      </c>
      <c r="K3995" s="117" t="str">
        <f>词典存放目录!$A$1&amp;L3995&amp;M3995</f>
        <v>F:\《自创文法查阅Excel》4.1备份\《B词汇·红宝书》\红宝书15版图片\4219-しこう【嗜好】.jpg</v>
      </c>
      <c r="L3995" s="9" t="s">
        <v>18120</v>
      </c>
      <c r="M3995" s="117" t="s">
        <v>22112</v>
      </c>
      <c r="N3995" s="36" t="str">
        <f t="shared" si="375"/>
        <v>▶</v>
      </c>
      <c r="O3995" s="37" t="s">
        <v>17944</v>
      </c>
      <c r="P3995" s="37">
        <v>8</v>
      </c>
      <c r="Q3995" s="37" t="s">
        <v>23</v>
      </c>
      <c r="R3995" s="9" t="str">
        <f>词典存放目录!$A$1&amp;O3995&amp;P3995&amp;Q3995</f>
        <v>F:\《自创文法查阅Excel》4.1备份\《B词汇·红宝书》\红宝书MP3分割\12 n2-し (8).mp3</v>
      </c>
      <c r="S3995" s="38"/>
      <c r="T3995" s="56"/>
      <c r="U3995" s="56"/>
      <c r="V3995" s="30"/>
      <c r="W3995" s="29"/>
      <c r="X3995" s="9" t="s">
        <v>329</v>
      </c>
    </row>
    <row r="3996" spans="1:24" s="57" customFormat="1" ht="24">
      <c r="A3996" s="31">
        <v>4220</v>
      </c>
      <c r="B3996" s="32">
        <f t="shared" ca="1" si="373"/>
        <v>0.93336267878375623</v>
      </c>
      <c r="C3996" s="133" t="s">
        <v>7478</v>
      </c>
      <c r="D3996" s="126" t="s">
        <v>7479</v>
      </c>
      <c r="E3996" s="21"/>
      <c r="F3996" s="22"/>
      <c r="G3996" s="22"/>
      <c r="H3996" s="22"/>
      <c r="I3996" s="23"/>
      <c r="J3996" s="35" t="str">
        <f t="shared" si="374"/>
        <v>➸</v>
      </c>
      <c r="K3996" s="117" t="str">
        <f>词典存放目录!$A$1&amp;L3996&amp;M3996</f>
        <v>F:\《自创文法查阅Excel》4.1备份\《B词汇·红宝书》\红宝书15版图片\4220-しさくひん【試作品】.jpg</v>
      </c>
      <c r="L3996" s="9" t="s">
        <v>18120</v>
      </c>
      <c r="M3996" s="117" t="s">
        <v>22113</v>
      </c>
      <c r="N3996" s="36" t="str">
        <f t="shared" si="375"/>
        <v>▶</v>
      </c>
      <c r="O3996" s="37" t="s">
        <v>17944</v>
      </c>
      <c r="P3996" s="37">
        <v>9</v>
      </c>
      <c r="Q3996" s="37" t="s">
        <v>23</v>
      </c>
      <c r="R3996" s="9" t="str">
        <f>词典存放目录!$A$1&amp;O3996&amp;P3996&amp;Q3996</f>
        <v>F:\《自创文法查阅Excel》4.1备份\《B词汇·红宝书》\红宝书MP3分割\12 n2-し (9).mp3</v>
      </c>
      <c r="S3996" s="38"/>
      <c r="T3996" s="56"/>
      <c r="U3996" s="56"/>
      <c r="V3996" s="30"/>
      <c r="W3996" s="29"/>
      <c r="X3996" s="9" t="s">
        <v>329</v>
      </c>
    </row>
    <row r="3997" spans="1:24" s="57" customFormat="1" ht="24">
      <c r="A3997" s="31">
        <v>4222</v>
      </c>
      <c r="B3997" s="32">
        <f t="shared" ca="1" si="373"/>
        <v>0.62136855525767853</v>
      </c>
      <c r="C3997" s="133" t="s">
        <v>7085</v>
      </c>
      <c r="D3997" s="126" t="s">
        <v>7480</v>
      </c>
      <c r="E3997" s="21"/>
      <c r="F3997" s="22"/>
      <c r="G3997" s="22"/>
      <c r="H3997" s="22"/>
      <c r="I3997" s="23"/>
      <c r="J3997" s="35" t="str">
        <f t="shared" si="374"/>
        <v>➸</v>
      </c>
      <c r="K3997" s="117" t="str">
        <f>词典存放目录!$A$1&amp;L3997&amp;M3997</f>
        <v>F:\《自创文法查阅Excel》4.1备份\《B词汇·红宝书》\红宝书15版图片\4222-しじょう【試乗】.jpg</v>
      </c>
      <c r="L3997" s="9" t="s">
        <v>18120</v>
      </c>
      <c r="M3997" s="117" t="s">
        <v>22114</v>
      </c>
      <c r="N3997" s="36" t="str">
        <f t="shared" si="375"/>
        <v>▶</v>
      </c>
      <c r="O3997" s="37" t="s">
        <v>17944</v>
      </c>
      <c r="P3997" s="37">
        <v>11</v>
      </c>
      <c r="Q3997" s="37" t="s">
        <v>23</v>
      </c>
      <c r="R3997" s="9" t="str">
        <f>词典存放目录!$A$1&amp;O3997&amp;P3997&amp;Q3997</f>
        <v>F:\《自创文法查阅Excel》4.1备份\《B词汇·红宝书》\红宝书MP3分割\12 n2-し (11).mp3</v>
      </c>
      <c r="S3997" s="38"/>
      <c r="T3997" s="56"/>
      <c r="U3997" s="56"/>
      <c r="V3997" s="30"/>
      <c r="W3997" s="29"/>
      <c r="X3997" s="9" t="s">
        <v>329</v>
      </c>
    </row>
    <row r="3998" spans="1:24" s="57" customFormat="1" ht="24">
      <c r="A3998" s="31">
        <v>4223</v>
      </c>
      <c r="B3998" s="32">
        <f t="shared" ca="1" si="373"/>
        <v>0.65701885731536402</v>
      </c>
      <c r="C3998" s="133" t="s">
        <v>7481</v>
      </c>
      <c r="D3998" s="126" t="s">
        <v>7482</v>
      </c>
      <c r="E3998" s="21"/>
      <c r="F3998" s="22"/>
      <c r="G3998" s="22"/>
      <c r="H3998" s="22"/>
      <c r="I3998" s="23"/>
      <c r="J3998" s="35" t="str">
        <f t="shared" si="374"/>
        <v>➸</v>
      </c>
      <c r="K3998" s="117" t="str">
        <f>词典存放目录!$A$1&amp;L3998&amp;M3998</f>
        <v>F:\《自创文法查阅Excel》4.1备份\《B词汇·红宝书》\红宝书15版图片\4223-システム【system】.jpg</v>
      </c>
      <c r="L3998" s="9" t="s">
        <v>18120</v>
      </c>
      <c r="M3998" s="117" t="s">
        <v>22115</v>
      </c>
      <c r="N3998" s="36" t="str">
        <f t="shared" si="375"/>
        <v>▶</v>
      </c>
      <c r="O3998" s="37" t="s">
        <v>17944</v>
      </c>
      <c r="P3998" s="37">
        <v>12</v>
      </c>
      <c r="Q3998" s="37" t="s">
        <v>23</v>
      </c>
      <c r="R3998" s="9" t="str">
        <f>词典存放目录!$A$1&amp;O3998&amp;P3998&amp;Q3998</f>
        <v>F:\《自创文法查阅Excel》4.1备份\《B词汇·红宝书》\红宝书MP3分割\12 n2-し (12).mp3</v>
      </c>
      <c r="S3998" s="38"/>
      <c r="T3998" s="56"/>
      <c r="U3998" s="56"/>
      <c r="V3998" s="30" t="str">
        <f t="shared" ref="V3998:V4011" si="378">IF(COUNTA(S3998:U3998)=0,"",COUNTIF(S3998:U3998,"0")/COUNTA(S3998:U3998))</f>
        <v/>
      </c>
      <c r="W3998" s="29"/>
      <c r="X3998" s="9" t="s">
        <v>329</v>
      </c>
    </row>
    <row r="3999" spans="1:24" s="57" customFormat="1" ht="24">
      <c r="A3999" s="31">
        <v>4224</v>
      </c>
      <c r="B3999" s="32">
        <f t="shared" ca="1" si="373"/>
        <v>0.79526018176261715</v>
      </c>
      <c r="C3999" s="133" t="s">
        <v>7483</v>
      </c>
      <c r="D3999" s="126" t="s">
        <v>7484</v>
      </c>
      <c r="E3999" s="21"/>
      <c r="F3999" s="22"/>
      <c r="G3999" s="22"/>
      <c r="H3999" s="22"/>
      <c r="I3999" s="23"/>
      <c r="J3999" s="35" t="str">
        <f t="shared" si="374"/>
        <v>➸</v>
      </c>
      <c r="K3999" s="117" t="str">
        <f>词典存放目录!$A$1&amp;L3999&amp;M3999</f>
        <v>F:\《自创文法查阅Excel》4.1备份\《B词汇·红宝书》\红宝书15版图片\4224-しずまる【静まる】.jpg</v>
      </c>
      <c r="L3999" s="9" t="s">
        <v>18120</v>
      </c>
      <c r="M3999" s="117" t="s">
        <v>22116</v>
      </c>
      <c r="N3999" s="36" t="str">
        <f t="shared" si="375"/>
        <v>▶</v>
      </c>
      <c r="O3999" s="37" t="s">
        <v>17944</v>
      </c>
      <c r="P3999" s="37">
        <v>13</v>
      </c>
      <c r="Q3999" s="37" t="s">
        <v>23</v>
      </c>
      <c r="R3999" s="9" t="str">
        <f>词典存放目录!$A$1&amp;O3999&amp;P3999&amp;Q3999</f>
        <v>F:\《自创文法查阅Excel》4.1备份\《B词汇·红宝书》\红宝书MP3分割\12 n2-し (13).mp3</v>
      </c>
      <c r="S3999" s="38"/>
      <c r="T3999" s="56"/>
      <c r="U3999" s="56"/>
      <c r="V3999" s="30" t="str">
        <f t="shared" si="378"/>
        <v/>
      </c>
      <c r="W3999" s="69"/>
      <c r="X3999" s="9" t="s">
        <v>329</v>
      </c>
    </row>
    <row r="4000" spans="1:24" s="57" customFormat="1" ht="24">
      <c r="A4000" s="31">
        <v>4225</v>
      </c>
      <c r="B4000" s="32">
        <f t="shared" ca="1" si="373"/>
        <v>0.85826705505170608</v>
      </c>
      <c r="C4000" s="133" t="s">
        <v>7485</v>
      </c>
      <c r="D4000" s="126" t="s">
        <v>7486</v>
      </c>
      <c r="E4000" s="21"/>
      <c r="F4000" s="22"/>
      <c r="G4000" s="22"/>
      <c r="H4000" s="22"/>
      <c r="I4000" s="23"/>
      <c r="J4000" s="35" t="str">
        <f t="shared" si="374"/>
        <v>➸</v>
      </c>
      <c r="K4000" s="117" t="str">
        <f>词典存放目录!$A$1&amp;L4000&amp;M4000</f>
        <v>F:\《自创文法查阅Excel》4.1备份\《B词汇·红宝书》\红宝书15版图片\4225-しずめる【鎮める·静める】.jpg</v>
      </c>
      <c r="L4000" s="9" t="s">
        <v>18120</v>
      </c>
      <c r="M4000" s="117" t="s">
        <v>22117</v>
      </c>
      <c r="N4000" s="36" t="str">
        <f t="shared" si="375"/>
        <v>▶</v>
      </c>
      <c r="O4000" s="37" t="s">
        <v>17944</v>
      </c>
      <c r="P4000" s="37">
        <v>14</v>
      </c>
      <c r="Q4000" s="37" t="s">
        <v>23</v>
      </c>
      <c r="R4000" s="9" t="str">
        <f>词典存放目录!$A$1&amp;O4000&amp;P4000&amp;Q4000</f>
        <v>F:\《自创文法查阅Excel》4.1备份\《B词汇·红宝书》\红宝书MP3分割\12 n2-し (14).mp3</v>
      </c>
      <c r="S4000" s="38"/>
      <c r="T4000" s="56"/>
      <c r="U4000" s="56"/>
      <c r="V4000" s="30" t="str">
        <f t="shared" si="378"/>
        <v/>
      </c>
      <c r="W4000" s="69"/>
      <c r="X4000" s="9" t="s">
        <v>329</v>
      </c>
    </row>
    <row r="4001" spans="1:24" s="57" customFormat="1" ht="24">
      <c r="A4001" s="31">
        <v>4226</v>
      </c>
      <c r="B4001" s="32">
        <f t="shared" ca="1" si="373"/>
        <v>1.9807944453357984E-2</v>
      </c>
      <c r="C4001" s="133" t="s">
        <v>7485</v>
      </c>
      <c r="D4001" s="126" t="s">
        <v>7487</v>
      </c>
      <c r="E4001" s="21"/>
      <c r="F4001" s="22"/>
      <c r="G4001" s="22"/>
      <c r="H4001" s="22"/>
      <c r="I4001" s="23"/>
      <c r="J4001" s="35" t="str">
        <f t="shared" si="374"/>
        <v>➸</v>
      </c>
      <c r="K4001" s="117" t="str">
        <f>词典存放目录!$A$1&amp;L4001&amp;M4001</f>
        <v>F:\《自创文法查阅Excel》4.1备份\《B词汇·红宝书》\红宝书15版图片\4226-しずめる【沈める】.jpg</v>
      </c>
      <c r="L4001" s="9" t="s">
        <v>18120</v>
      </c>
      <c r="M4001" s="117" t="s">
        <v>22118</v>
      </c>
      <c r="N4001" s="36" t="str">
        <f t="shared" si="375"/>
        <v>▶</v>
      </c>
      <c r="O4001" s="37" t="s">
        <v>17944</v>
      </c>
      <c r="P4001" s="37">
        <v>15</v>
      </c>
      <c r="Q4001" s="37" t="s">
        <v>23</v>
      </c>
      <c r="R4001" s="9" t="str">
        <f>词典存放目录!$A$1&amp;O4001&amp;P4001&amp;Q4001</f>
        <v>F:\《自创文法查阅Excel》4.1备份\《B词汇·红宝书》\红宝书MP3分割\12 n2-し (15).mp3</v>
      </c>
      <c r="S4001" s="38"/>
      <c r="T4001" s="56"/>
      <c r="U4001" s="56"/>
      <c r="V4001" s="30" t="str">
        <f t="shared" si="378"/>
        <v/>
      </c>
      <c r="W4001" s="69"/>
      <c r="X4001" s="9" t="s">
        <v>329</v>
      </c>
    </row>
    <row r="4002" spans="1:24" s="57" customFormat="1" ht="24">
      <c r="A4002" s="31">
        <v>4227</v>
      </c>
      <c r="B4002" s="32">
        <f t="shared" ca="1" si="373"/>
        <v>0.88761778225945309</v>
      </c>
      <c r="C4002" s="133" t="s">
        <v>7488</v>
      </c>
      <c r="D4002" s="126" t="s">
        <v>7489</v>
      </c>
      <c r="E4002" s="21"/>
      <c r="F4002" s="22"/>
      <c r="G4002" s="22"/>
      <c r="H4002" s="22"/>
      <c r="I4002" s="23"/>
      <c r="J4002" s="35" t="str">
        <f t="shared" si="374"/>
        <v>➸</v>
      </c>
      <c r="K4002" s="117" t="str">
        <f>词典存放目录!$A$1&amp;L4002&amp;M4002</f>
        <v>F:\《自创文法查阅Excel》4.1备份\《B词汇·红宝书》\红宝书15版图片\4227-しせつ【施設】.jpg</v>
      </c>
      <c r="L4002" s="9" t="s">
        <v>18120</v>
      </c>
      <c r="M4002" s="117" t="s">
        <v>22119</v>
      </c>
      <c r="N4002" s="36" t="str">
        <f t="shared" si="375"/>
        <v>▶</v>
      </c>
      <c r="O4002" s="37" t="s">
        <v>17944</v>
      </c>
      <c r="P4002" s="37">
        <v>16</v>
      </c>
      <c r="Q4002" s="37" t="s">
        <v>23</v>
      </c>
      <c r="R4002" s="9" t="str">
        <f>词典存放目录!$A$1&amp;O4002&amp;P4002&amp;Q4002</f>
        <v>F:\《自创文法查阅Excel》4.1备份\《B词汇·红宝书》\红宝书MP3分割\12 n2-し (16).mp3</v>
      </c>
      <c r="S4002" s="38"/>
      <c r="T4002" s="56"/>
      <c r="U4002" s="56"/>
      <c r="V4002" s="30" t="str">
        <f t="shared" si="378"/>
        <v/>
      </c>
      <c r="W4002" s="29"/>
      <c r="X4002" s="9" t="s">
        <v>329</v>
      </c>
    </row>
    <row r="4003" spans="1:24" s="57" customFormat="1" ht="24">
      <c r="A4003" s="31">
        <v>4228</v>
      </c>
      <c r="B4003" s="32">
        <f t="shared" ca="1" si="373"/>
        <v>0.33688552939851246</v>
      </c>
      <c r="C4003" s="133" t="s">
        <v>7490</v>
      </c>
      <c r="D4003" s="126" t="s">
        <v>7491</v>
      </c>
      <c r="E4003" s="21"/>
      <c r="F4003" s="22"/>
      <c r="G4003" s="22"/>
      <c r="H4003" s="22"/>
      <c r="I4003" s="23"/>
      <c r="J4003" s="35" t="str">
        <f t="shared" si="374"/>
        <v>➸</v>
      </c>
      <c r="K4003" s="117" t="str">
        <f>词典存放目录!$A$1&amp;L4003&amp;M4003</f>
        <v>F:\《自创文法查阅Excel》4.1备份\《B词汇·红宝书》\红宝书15版图片\4228-しせん【視線】.jpg</v>
      </c>
      <c r="L4003" s="9" t="s">
        <v>18120</v>
      </c>
      <c r="M4003" s="117" t="s">
        <v>22120</v>
      </c>
      <c r="N4003" s="36" t="str">
        <f t="shared" si="375"/>
        <v>▶</v>
      </c>
      <c r="O4003" s="37" t="s">
        <v>17944</v>
      </c>
      <c r="P4003" s="37">
        <v>17</v>
      </c>
      <c r="Q4003" s="37" t="s">
        <v>23</v>
      </c>
      <c r="R4003" s="9" t="str">
        <f>词典存放目录!$A$1&amp;O4003&amp;P4003&amp;Q4003</f>
        <v>F:\《自创文法查阅Excel》4.1备份\《B词汇·红宝书》\红宝书MP3分割\12 n2-し (17).mp3</v>
      </c>
      <c r="S4003" s="38"/>
      <c r="T4003" s="56"/>
      <c r="U4003" s="56"/>
      <c r="V4003" s="30" t="str">
        <f t="shared" si="378"/>
        <v/>
      </c>
      <c r="W4003" s="69"/>
      <c r="X4003" s="9" t="s">
        <v>329</v>
      </c>
    </row>
    <row r="4004" spans="1:24" s="57" customFormat="1" ht="24">
      <c r="A4004" s="31">
        <v>4229</v>
      </c>
      <c r="B4004" s="32">
        <f t="shared" ca="1" si="373"/>
        <v>0.48167068747236441</v>
      </c>
      <c r="C4004" s="133" t="s">
        <v>7492</v>
      </c>
      <c r="D4004" s="126" t="s">
        <v>7493</v>
      </c>
      <c r="E4004" s="21"/>
      <c r="F4004" s="22"/>
      <c r="G4004" s="22"/>
      <c r="H4004" s="22"/>
      <c r="I4004" s="23"/>
      <c r="J4004" s="35" t="str">
        <f t="shared" si="374"/>
        <v>➸</v>
      </c>
      <c r="K4004" s="117" t="str">
        <f>词典存放目录!$A$1&amp;L4004&amp;M4004</f>
        <v>F:\《自创文法查阅Excel》4.1备份\《B词汇·红宝书》\红宝书15版图片\4229-じぜん【事前】.jpg</v>
      </c>
      <c r="L4004" s="9" t="s">
        <v>18120</v>
      </c>
      <c r="M4004" s="117" t="s">
        <v>22121</v>
      </c>
      <c r="N4004" s="36" t="str">
        <f t="shared" si="375"/>
        <v>▶</v>
      </c>
      <c r="O4004" s="37" t="s">
        <v>17944</v>
      </c>
      <c r="P4004" s="37">
        <v>18</v>
      </c>
      <c r="Q4004" s="37" t="s">
        <v>23</v>
      </c>
      <c r="R4004" s="9" t="str">
        <f>词典存放目录!$A$1&amp;O4004&amp;P4004&amp;Q4004</f>
        <v>F:\《自创文法查阅Excel》4.1备份\《B词汇·红宝书》\红宝书MP3分割\12 n2-し (18).mp3</v>
      </c>
      <c r="S4004" s="38"/>
      <c r="T4004" s="56"/>
      <c r="U4004" s="56"/>
      <c r="V4004" s="30" t="str">
        <f t="shared" si="378"/>
        <v/>
      </c>
      <c r="W4004" s="29"/>
      <c r="X4004" s="9" t="s">
        <v>329</v>
      </c>
    </row>
    <row r="4005" spans="1:24" s="57" customFormat="1" ht="24">
      <c r="A4005" s="31">
        <v>4230</v>
      </c>
      <c r="B4005" s="32">
        <f t="shared" ca="1" si="373"/>
        <v>0.93618232247147337</v>
      </c>
      <c r="C4005" s="133" t="s">
        <v>7494</v>
      </c>
      <c r="D4005" s="126" t="s">
        <v>7495</v>
      </c>
      <c r="E4005" s="21"/>
      <c r="F4005" s="22"/>
      <c r="G4005" s="22"/>
      <c r="H4005" s="22"/>
      <c r="I4005" s="23"/>
      <c r="J4005" s="35" t="str">
        <f t="shared" si="374"/>
        <v>➸</v>
      </c>
      <c r="K4005" s="117" t="str">
        <f>词典存放目录!$A$1&amp;L4005&amp;M4005</f>
        <v>F:\《自创文法查阅Excel》4.1备份\《B词汇·红宝书》\红宝书15版图片\4230-しそう【思想】.jpg</v>
      </c>
      <c r="L4005" s="9" t="s">
        <v>18120</v>
      </c>
      <c r="M4005" s="117" t="s">
        <v>22122</v>
      </c>
      <c r="N4005" s="36" t="str">
        <f t="shared" si="375"/>
        <v>▶</v>
      </c>
      <c r="O4005" s="37" t="s">
        <v>17944</v>
      </c>
      <c r="P4005" s="37">
        <v>19</v>
      </c>
      <c r="Q4005" s="37" t="s">
        <v>23</v>
      </c>
      <c r="R4005" s="9" t="str">
        <f>词典存放目录!$A$1&amp;O4005&amp;P4005&amp;Q4005</f>
        <v>F:\《自创文法查阅Excel》4.1备份\《B词汇·红宝书》\红宝书MP3分割\12 n2-し (19).mp3</v>
      </c>
      <c r="S4005" s="38"/>
      <c r="T4005" s="56"/>
      <c r="U4005" s="56"/>
      <c r="V4005" s="30" t="str">
        <f t="shared" si="378"/>
        <v/>
      </c>
      <c r="W4005" s="29"/>
      <c r="X4005" s="9" t="s">
        <v>329</v>
      </c>
    </row>
    <row r="4006" spans="1:24" s="57" customFormat="1" ht="24">
      <c r="A4006" s="31">
        <v>4231</v>
      </c>
      <c r="B4006" s="32">
        <f t="shared" ca="1" si="373"/>
        <v>0.14910333389991171</v>
      </c>
      <c r="C4006" s="133" t="s">
        <v>7496</v>
      </c>
      <c r="D4006" s="126" t="s">
        <v>7497</v>
      </c>
      <c r="E4006" s="21"/>
      <c r="F4006" s="22"/>
      <c r="G4006" s="22"/>
      <c r="H4006" s="22"/>
      <c r="I4006" s="23"/>
      <c r="J4006" s="35" t="str">
        <f t="shared" si="374"/>
        <v>➸</v>
      </c>
      <c r="K4006" s="117" t="str">
        <f>词典存放目录!$A$1&amp;L4006&amp;M4006</f>
        <v>F:\《自创文法查阅Excel》4.1备份\《B词汇·红宝书》\红宝书15版图片\4231-じそく【時速】.jpg</v>
      </c>
      <c r="L4006" s="9" t="s">
        <v>18120</v>
      </c>
      <c r="M4006" s="117" t="s">
        <v>22123</v>
      </c>
      <c r="N4006" s="36" t="str">
        <f t="shared" si="375"/>
        <v>▶</v>
      </c>
      <c r="O4006" s="37" t="s">
        <v>17944</v>
      </c>
      <c r="P4006" s="37">
        <v>20</v>
      </c>
      <c r="Q4006" s="37" t="s">
        <v>23</v>
      </c>
      <c r="R4006" s="9" t="str">
        <f>词典存放目录!$A$1&amp;O4006&amp;P4006&amp;Q4006</f>
        <v>F:\《自创文法查阅Excel》4.1备份\《B词汇·红宝书》\红宝书MP3分割\12 n2-し (20).mp3</v>
      </c>
      <c r="S4006" s="38"/>
      <c r="T4006" s="56"/>
      <c r="U4006" s="56"/>
      <c r="V4006" s="30" t="str">
        <f t="shared" si="378"/>
        <v/>
      </c>
      <c r="W4006" s="102"/>
      <c r="X4006" s="9" t="s">
        <v>329</v>
      </c>
    </row>
    <row r="4007" spans="1:24" s="57" customFormat="1" ht="24">
      <c r="A4007" s="31">
        <v>4232</v>
      </c>
      <c r="B4007" s="32">
        <f t="shared" ca="1" si="373"/>
        <v>0.44684848479535699</v>
      </c>
      <c r="C4007" s="133" t="s">
        <v>7498</v>
      </c>
      <c r="D4007" s="126" t="s">
        <v>7499</v>
      </c>
      <c r="E4007" s="21"/>
      <c r="F4007" s="22"/>
      <c r="G4007" s="22"/>
      <c r="H4007" s="22"/>
      <c r="I4007" s="23"/>
      <c r="J4007" s="35" t="str">
        <f t="shared" si="374"/>
        <v>➸</v>
      </c>
      <c r="K4007" s="117" t="str">
        <f>词典存放目录!$A$1&amp;L4007&amp;M4007</f>
        <v>F:\《自创文法查阅Excel》4.1备份\《B词汇·红宝书》\红宝书15版图片\4232-しそくざん【四則算】.jpg</v>
      </c>
      <c r="L4007" s="9" t="s">
        <v>18120</v>
      </c>
      <c r="M4007" s="117" t="s">
        <v>22124</v>
      </c>
      <c r="N4007" s="36" t="str">
        <f t="shared" si="375"/>
        <v>▶</v>
      </c>
      <c r="O4007" s="37" t="s">
        <v>17944</v>
      </c>
      <c r="P4007" s="37">
        <v>21</v>
      </c>
      <c r="Q4007" s="37" t="s">
        <v>23</v>
      </c>
      <c r="R4007" s="9" t="str">
        <f>词典存放目录!$A$1&amp;O4007&amp;P4007&amp;Q4007</f>
        <v>F:\《自创文法查阅Excel》4.1备份\《B词汇·红宝书》\红宝书MP3分割\12 n2-し (21).mp3</v>
      </c>
      <c r="S4007" s="38"/>
      <c r="T4007" s="56"/>
      <c r="U4007" s="56"/>
      <c r="V4007" s="30" t="str">
        <f t="shared" si="378"/>
        <v/>
      </c>
      <c r="W4007" s="69"/>
      <c r="X4007" s="9" t="s">
        <v>329</v>
      </c>
    </row>
    <row r="4008" spans="1:24" s="57" customFormat="1" ht="24">
      <c r="A4008" s="31">
        <v>4233</v>
      </c>
      <c r="B4008" s="32">
        <f t="shared" ca="1" si="373"/>
        <v>0.16129775152879566</v>
      </c>
      <c r="C4008" s="133" t="s">
        <v>7500</v>
      </c>
      <c r="D4008" s="126" t="s">
        <v>7501</v>
      </c>
      <c r="E4008" s="21"/>
      <c r="F4008" s="22"/>
      <c r="G4008" s="22"/>
      <c r="H4008" s="22"/>
      <c r="I4008" s="23"/>
      <c r="J4008" s="35" t="str">
        <f t="shared" si="374"/>
        <v>➸</v>
      </c>
      <c r="K4008" s="117" t="str">
        <f>词典存放目录!$A$1&amp;L4008&amp;M4008</f>
        <v>F:\《自创文法查阅Excel》4.1备份\《B词汇·红宝书》\红宝书15版图片\4233-しそん【子孫】.jpg</v>
      </c>
      <c r="L4008" s="9" t="s">
        <v>18120</v>
      </c>
      <c r="M4008" s="117" t="s">
        <v>22125</v>
      </c>
      <c r="N4008" s="36" t="str">
        <f t="shared" si="375"/>
        <v>▶</v>
      </c>
      <c r="O4008" s="37" t="s">
        <v>17944</v>
      </c>
      <c r="P4008" s="37">
        <v>22</v>
      </c>
      <c r="Q4008" s="37" t="s">
        <v>23</v>
      </c>
      <c r="R4008" s="9" t="str">
        <f>词典存放目录!$A$1&amp;O4008&amp;P4008&amp;Q4008</f>
        <v>F:\《自创文法查阅Excel》4.1备份\《B词汇·红宝书》\红宝书MP3分割\12 n2-し (22).mp3</v>
      </c>
      <c r="S4008" s="38"/>
      <c r="T4008" s="56"/>
      <c r="U4008" s="56"/>
      <c r="V4008" s="30" t="str">
        <f t="shared" si="378"/>
        <v/>
      </c>
      <c r="W4008" s="29"/>
      <c r="X4008" s="9" t="s">
        <v>329</v>
      </c>
    </row>
    <row r="4009" spans="1:24" s="57" customFormat="1" ht="24">
      <c r="A4009" s="31">
        <v>4234</v>
      </c>
      <c r="B4009" s="32">
        <f t="shared" ca="1" si="373"/>
        <v>0.29729629890298281</v>
      </c>
      <c r="C4009" s="133" t="s">
        <v>7502</v>
      </c>
      <c r="D4009" s="126" t="s">
        <v>7503</v>
      </c>
      <c r="E4009" s="21"/>
      <c r="F4009" s="22"/>
      <c r="G4009" s="22"/>
      <c r="H4009" s="22"/>
      <c r="I4009" s="23"/>
      <c r="J4009" s="35" t="str">
        <f t="shared" si="374"/>
        <v>➸</v>
      </c>
      <c r="K4009" s="117" t="str">
        <f>词典存放目录!$A$1&amp;L4009&amp;M4009</f>
        <v>F:\《自创文法查阅Excel》4.1备份\《B词汇·红宝书》\红宝书15版图片\4234-したい【死体】.jpg</v>
      </c>
      <c r="L4009" s="9" t="s">
        <v>18120</v>
      </c>
      <c r="M4009" s="117" t="s">
        <v>22126</v>
      </c>
      <c r="N4009" s="36" t="str">
        <f t="shared" si="375"/>
        <v>▶</v>
      </c>
      <c r="O4009" s="37" t="s">
        <v>17944</v>
      </c>
      <c r="P4009" s="37">
        <v>23</v>
      </c>
      <c r="Q4009" s="37" t="s">
        <v>23</v>
      </c>
      <c r="R4009" s="9" t="str">
        <f>词典存放目录!$A$1&amp;O4009&amp;P4009&amp;Q4009</f>
        <v>F:\《自创文法查阅Excel》4.1备份\《B词汇·红宝书》\红宝书MP3分割\12 n2-し (23).mp3</v>
      </c>
      <c r="S4009" s="38"/>
      <c r="T4009" s="56"/>
      <c r="U4009" s="56"/>
      <c r="V4009" s="30" t="str">
        <f t="shared" si="378"/>
        <v/>
      </c>
      <c r="W4009" s="29"/>
      <c r="X4009" s="9" t="s">
        <v>329</v>
      </c>
    </row>
    <row r="4010" spans="1:24" s="57" customFormat="1" ht="24">
      <c r="A4010" s="31">
        <v>4235</v>
      </c>
      <c r="B4010" s="32">
        <f t="shared" ca="1" si="373"/>
        <v>0.36517251680278828</v>
      </c>
      <c r="C4010" s="133" t="s">
        <v>7504</v>
      </c>
      <c r="D4010" s="126" t="s">
        <v>7505</v>
      </c>
      <c r="E4010" s="21"/>
      <c r="F4010" s="22"/>
      <c r="G4010" s="22"/>
      <c r="H4010" s="22"/>
      <c r="I4010" s="23"/>
      <c r="J4010" s="35" t="str">
        <f t="shared" si="374"/>
        <v>➸</v>
      </c>
      <c r="K4010" s="117" t="str">
        <f>词典存放目录!$A$1&amp;L4010&amp;M4010</f>
        <v>F:\《自创文法查阅Excel》4.1备份\《B词汇·红宝书》\红宝书15版图片\4235-しだい【次第】.jpg</v>
      </c>
      <c r="L4010" s="9" t="s">
        <v>18120</v>
      </c>
      <c r="M4010" s="117" t="s">
        <v>22127</v>
      </c>
      <c r="N4010" s="36" t="str">
        <f t="shared" si="375"/>
        <v>▶</v>
      </c>
      <c r="O4010" s="37" t="s">
        <v>17944</v>
      </c>
      <c r="P4010" s="37">
        <v>24</v>
      </c>
      <c r="Q4010" s="37" t="s">
        <v>23</v>
      </c>
      <c r="R4010" s="9" t="str">
        <f>词典存放目录!$A$1&amp;O4010&amp;P4010&amp;Q4010</f>
        <v>F:\《自创文法查阅Excel》4.1备份\《B词汇·红宝书》\红宝书MP3分割\12 n2-し (24).mp3</v>
      </c>
      <c r="S4010" s="38"/>
      <c r="T4010" s="56"/>
      <c r="U4010" s="56"/>
      <c r="V4010" s="30" t="str">
        <f t="shared" si="378"/>
        <v/>
      </c>
      <c r="W4010" s="29"/>
      <c r="X4010" s="9" t="s">
        <v>329</v>
      </c>
    </row>
    <row r="4011" spans="1:24" s="57" customFormat="1" ht="24">
      <c r="A4011" s="31">
        <v>4236</v>
      </c>
      <c r="B4011" s="32">
        <f t="shared" ca="1" si="373"/>
        <v>0.72190973728435548</v>
      </c>
      <c r="C4011" s="133" t="s">
        <v>7506</v>
      </c>
      <c r="D4011" s="126" t="s">
        <v>7507</v>
      </c>
      <c r="E4011" s="21"/>
      <c r="F4011" s="22"/>
      <c r="G4011" s="22"/>
      <c r="H4011" s="22"/>
      <c r="I4011" s="23"/>
      <c r="J4011" s="35" t="str">
        <f t="shared" si="374"/>
        <v>➸</v>
      </c>
      <c r="K4011" s="117" t="str">
        <f>词典存放目录!$A$1&amp;L4011&amp;M4011</f>
        <v>F:\《自创文法查阅Excel》4.1备份\《B词汇·红宝书》\红宝书15版图片\4236-じたい【事態】.jpg</v>
      </c>
      <c r="L4011" s="9" t="s">
        <v>18120</v>
      </c>
      <c r="M4011" s="117" t="s">
        <v>22128</v>
      </c>
      <c r="N4011" s="36" t="str">
        <f t="shared" si="375"/>
        <v>▶</v>
      </c>
      <c r="O4011" s="37" t="s">
        <v>17944</v>
      </c>
      <c r="P4011" s="37">
        <v>25</v>
      </c>
      <c r="Q4011" s="37" t="s">
        <v>23</v>
      </c>
      <c r="R4011" s="9" t="str">
        <f>词典存放目录!$A$1&amp;O4011&amp;P4011&amp;Q4011</f>
        <v>F:\《自创文法查阅Excel》4.1备份\《B词汇·红宝书》\红宝书MP3分割\12 n2-し (25).mp3</v>
      </c>
      <c r="S4011" s="38"/>
      <c r="T4011" s="56"/>
      <c r="U4011" s="56"/>
      <c r="V4011" s="30" t="str">
        <f t="shared" si="378"/>
        <v/>
      </c>
      <c r="W4011" s="29"/>
      <c r="X4011" s="9" t="s">
        <v>329</v>
      </c>
    </row>
    <row r="4012" spans="1:24" s="57" customFormat="1" ht="24">
      <c r="A4012" s="31">
        <v>4237</v>
      </c>
      <c r="B4012" s="32">
        <f t="shared" ca="1" si="373"/>
        <v>0.54867104614987328</v>
      </c>
      <c r="C4012" s="133" t="s">
        <v>7506</v>
      </c>
      <c r="D4012" s="126" t="s">
        <v>7508</v>
      </c>
      <c r="E4012" s="21"/>
      <c r="F4012" s="22"/>
      <c r="G4012" s="22"/>
      <c r="H4012" s="22"/>
      <c r="I4012" s="23"/>
      <c r="J4012" s="35" t="str">
        <f t="shared" si="374"/>
        <v>➸</v>
      </c>
      <c r="K4012" s="117" t="str">
        <f>词典存放目录!$A$1&amp;L4012&amp;M4012</f>
        <v>F:\《自创文法查阅Excel》4.1备份\《B词汇·红宝书》\红宝书15版图片\4237-じたい【辞退】.jpg</v>
      </c>
      <c r="L4012" s="9" t="s">
        <v>18120</v>
      </c>
      <c r="M4012" s="117" t="s">
        <v>22129</v>
      </c>
      <c r="N4012" s="36" t="str">
        <f t="shared" si="375"/>
        <v>▶</v>
      </c>
      <c r="O4012" s="37" t="s">
        <v>17944</v>
      </c>
      <c r="P4012" s="37">
        <v>26</v>
      </c>
      <c r="Q4012" s="37" t="s">
        <v>23</v>
      </c>
      <c r="R4012" s="9" t="str">
        <f>词典存放目录!$A$1&amp;O4012&amp;P4012&amp;Q4012</f>
        <v>F:\《自创文法查阅Excel》4.1备份\《B词汇·红宝书》\红宝书MP3分割\12 n2-し (26).mp3</v>
      </c>
      <c r="S4012" s="38"/>
      <c r="T4012" s="56"/>
      <c r="U4012" s="56"/>
      <c r="V4012" s="30"/>
      <c r="W4012" s="29"/>
      <c r="X4012" s="9" t="s">
        <v>329</v>
      </c>
    </row>
    <row r="4013" spans="1:24" s="57" customFormat="1" ht="24">
      <c r="A4013" s="31">
        <v>4238</v>
      </c>
      <c r="B4013" s="32">
        <f t="shared" ca="1" si="373"/>
        <v>0.59396318055396857</v>
      </c>
      <c r="C4013" s="133" t="s">
        <v>7509</v>
      </c>
      <c r="D4013" s="126" t="s">
        <v>7510</v>
      </c>
      <c r="E4013" s="21"/>
      <c r="F4013" s="22"/>
      <c r="G4013" s="22"/>
      <c r="H4013" s="22"/>
      <c r="I4013" s="23"/>
      <c r="J4013" s="35" t="str">
        <f t="shared" si="374"/>
        <v>➸</v>
      </c>
      <c r="K4013" s="117" t="str">
        <f>词典存放目录!$A$1&amp;L4013&amp;M4013</f>
        <v>F:\《自创文法查阅Excel》4.1备份\《B词汇·红宝书》\红宝书15版图片\4238-しだいに【次第に】.jpg</v>
      </c>
      <c r="L4013" s="9" t="s">
        <v>18120</v>
      </c>
      <c r="M4013" s="117" t="s">
        <v>22130</v>
      </c>
      <c r="N4013" s="36" t="str">
        <f t="shared" si="375"/>
        <v>▶</v>
      </c>
      <c r="O4013" s="37" t="s">
        <v>17944</v>
      </c>
      <c r="P4013" s="37">
        <v>27</v>
      </c>
      <c r="Q4013" s="37" t="s">
        <v>23</v>
      </c>
      <c r="R4013" s="9" t="str">
        <f>词典存放目录!$A$1&amp;O4013&amp;P4013&amp;Q4013</f>
        <v>F:\《自创文法查阅Excel》4.1备份\《B词汇·红宝书》\红宝书MP3分割\12 n2-し (27).mp3</v>
      </c>
      <c r="S4013" s="38"/>
      <c r="T4013" s="56"/>
      <c r="U4013" s="56"/>
      <c r="V4013" s="30" t="str">
        <f t="shared" ref="V4013:V4018" si="379">IF(COUNTA(S4013:U4013)=0,"",COUNTIF(S4013:U4013,"0")/COUNTA(S4013:U4013))</f>
        <v/>
      </c>
      <c r="W4013" s="29"/>
      <c r="X4013" s="9" t="s">
        <v>329</v>
      </c>
    </row>
    <row r="4014" spans="1:24" s="57" customFormat="1" ht="24">
      <c r="A4014" s="31">
        <v>4239</v>
      </c>
      <c r="B4014" s="32">
        <f t="shared" ca="1" si="373"/>
        <v>0.58852469905986271</v>
      </c>
      <c r="C4014" s="133" t="s">
        <v>7511</v>
      </c>
      <c r="D4014" s="126" t="s">
        <v>7512</v>
      </c>
      <c r="E4014" s="21"/>
      <c r="F4014" s="22"/>
      <c r="G4014" s="22"/>
      <c r="H4014" s="22"/>
      <c r="I4014" s="23"/>
      <c r="J4014" s="35" t="str">
        <f t="shared" si="374"/>
        <v>➸</v>
      </c>
      <c r="K4014" s="117" t="str">
        <f>词典存放目录!$A$1&amp;L4014&amp;M4014</f>
        <v>F:\《自创文法查阅Excel》4.1备份\《B词汇·红宝书》\红宝书15版图片\4239-したがき【下書き】.jpg</v>
      </c>
      <c r="L4014" s="9" t="s">
        <v>18120</v>
      </c>
      <c r="M4014" s="117" t="s">
        <v>22131</v>
      </c>
      <c r="N4014" s="36" t="str">
        <f t="shared" si="375"/>
        <v>▶</v>
      </c>
      <c r="O4014" s="37" t="s">
        <v>17944</v>
      </c>
      <c r="P4014" s="37">
        <v>28</v>
      </c>
      <c r="Q4014" s="37" t="s">
        <v>23</v>
      </c>
      <c r="R4014" s="9" t="str">
        <f>词典存放目录!$A$1&amp;O4014&amp;P4014&amp;Q4014</f>
        <v>F:\《自创文法查阅Excel》4.1备份\《B词汇·红宝书》\红宝书MP3分割\12 n2-し (28).mp3</v>
      </c>
      <c r="S4014" s="38"/>
      <c r="T4014" s="56"/>
      <c r="U4014" s="56"/>
      <c r="V4014" s="30" t="str">
        <f t="shared" si="379"/>
        <v/>
      </c>
      <c r="W4014" s="29"/>
      <c r="X4014" s="9" t="s">
        <v>329</v>
      </c>
    </row>
    <row r="4015" spans="1:24" s="57" customFormat="1" ht="24">
      <c r="A4015" s="31">
        <v>4240</v>
      </c>
      <c r="B4015" s="32">
        <f t="shared" ca="1" si="373"/>
        <v>0.45831237702732963</v>
      </c>
      <c r="C4015" s="133" t="s">
        <v>7513</v>
      </c>
      <c r="D4015" s="126" t="s">
        <v>7514</v>
      </c>
      <c r="E4015" s="21"/>
      <c r="F4015" s="22"/>
      <c r="G4015" s="22"/>
      <c r="H4015" s="22"/>
      <c r="I4015" s="23"/>
      <c r="J4015" s="35" t="str">
        <f t="shared" si="374"/>
        <v>➸</v>
      </c>
      <c r="K4015" s="117" t="str">
        <f>词典存放目录!$A$1&amp;L4015&amp;M4015</f>
        <v>F:\《自创文法查阅Excel》4.1备份\《B词汇·红宝书》\红宝书15版图片\4240-したがって【従って】.jpg</v>
      </c>
      <c r="L4015" s="9" t="s">
        <v>18120</v>
      </c>
      <c r="M4015" s="117" t="s">
        <v>22132</v>
      </c>
      <c r="N4015" s="36" t="str">
        <f t="shared" si="375"/>
        <v>▶</v>
      </c>
      <c r="O4015" s="37" t="s">
        <v>17944</v>
      </c>
      <c r="P4015" s="37">
        <v>29</v>
      </c>
      <c r="Q4015" s="37" t="s">
        <v>23</v>
      </c>
      <c r="R4015" s="9" t="str">
        <f>词典存放目录!$A$1&amp;O4015&amp;P4015&amp;Q4015</f>
        <v>F:\《自创文法查阅Excel》4.1备份\《B词汇·红宝书》\红宝书MP3分割\12 n2-し (29).mp3</v>
      </c>
      <c r="S4015" s="38"/>
      <c r="T4015" s="56"/>
      <c r="U4015" s="56"/>
      <c r="V4015" s="30" t="str">
        <f t="shared" si="379"/>
        <v/>
      </c>
      <c r="W4015" s="29"/>
      <c r="X4015" s="9" t="s">
        <v>329</v>
      </c>
    </row>
    <row r="4016" spans="1:24" s="57" customFormat="1" ht="24">
      <c r="A4016" s="31">
        <v>4242</v>
      </c>
      <c r="B4016" s="32">
        <f t="shared" ca="1" si="373"/>
        <v>0.93671175530527551</v>
      </c>
      <c r="C4016" s="133" t="s">
        <v>7515</v>
      </c>
      <c r="D4016" s="126" t="s">
        <v>7516</v>
      </c>
      <c r="E4016" s="21"/>
      <c r="F4016" s="22"/>
      <c r="G4016" s="22"/>
      <c r="H4016" s="22"/>
      <c r="I4016" s="23"/>
      <c r="J4016" s="35" t="str">
        <f t="shared" si="374"/>
        <v>➸</v>
      </c>
      <c r="K4016" s="117" t="str">
        <f>词典存放目录!$A$1&amp;L4016&amp;M4016</f>
        <v>F:\《自创文法查阅Excel》4.1备份\《B词汇·红宝书》\红宝书15版图片\4242-じたく【自宅】.jpg</v>
      </c>
      <c r="L4016" s="9" t="s">
        <v>18120</v>
      </c>
      <c r="M4016" s="117" t="s">
        <v>22133</v>
      </c>
      <c r="N4016" s="36" t="str">
        <f t="shared" si="375"/>
        <v>▶</v>
      </c>
      <c r="O4016" s="37" t="s">
        <v>17944</v>
      </c>
      <c r="P4016" s="37">
        <v>31</v>
      </c>
      <c r="Q4016" s="37" t="s">
        <v>23</v>
      </c>
      <c r="R4016" s="9" t="str">
        <f>词典存放目录!$A$1&amp;O4016&amp;P4016&amp;Q4016</f>
        <v>F:\《自创文法查阅Excel》4.1备份\《B词汇·红宝书》\红宝书MP3分割\12 n2-し (31).mp3</v>
      </c>
      <c r="S4016" s="38"/>
      <c r="T4016" s="56"/>
      <c r="U4016" s="56"/>
      <c r="V4016" s="30" t="str">
        <f t="shared" si="379"/>
        <v/>
      </c>
      <c r="W4016" s="29"/>
      <c r="X4016" s="9" t="s">
        <v>329</v>
      </c>
    </row>
    <row r="4017" spans="1:24" s="57" customFormat="1" ht="24">
      <c r="A4017" s="31">
        <v>4243</v>
      </c>
      <c r="B4017" s="32">
        <f t="shared" ca="1" si="373"/>
        <v>0.48061684200204691</v>
      </c>
      <c r="C4017" s="133" t="s">
        <v>7517</v>
      </c>
      <c r="D4017" s="126" t="s">
        <v>7518</v>
      </c>
      <c r="E4017" s="21"/>
      <c r="F4017" s="22"/>
      <c r="G4017" s="22"/>
      <c r="H4017" s="22"/>
      <c r="I4017" s="23"/>
      <c r="J4017" s="35" t="str">
        <f t="shared" si="374"/>
        <v>➸</v>
      </c>
      <c r="K4017" s="117" t="str">
        <f>词典存放目录!$A$1&amp;L4017&amp;M4017</f>
        <v>F:\《自创文法查阅Excel》4.1备份\《B词汇·红宝书》\红宝书15版图片\4243-したまち【下町】.jpg</v>
      </c>
      <c r="L4017" s="9" t="s">
        <v>18120</v>
      </c>
      <c r="M4017" s="117" t="s">
        <v>22134</v>
      </c>
      <c r="N4017" s="36" t="str">
        <f t="shared" si="375"/>
        <v>▶</v>
      </c>
      <c r="O4017" s="37" t="s">
        <v>17944</v>
      </c>
      <c r="P4017" s="37">
        <v>32</v>
      </c>
      <c r="Q4017" s="37" t="s">
        <v>23</v>
      </c>
      <c r="R4017" s="9" t="str">
        <f>词典存放目录!$A$1&amp;O4017&amp;P4017&amp;Q4017</f>
        <v>F:\《自创文法查阅Excel》4.1备份\《B词汇·红宝书》\红宝书MP3分割\12 n2-し (32).mp3</v>
      </c>
      <c r="S4017" s="38"/>
      <c r="T4017" s="56"/>
      <c r="U4017" s="56"/>
      <c r="V4017" s="30" t="str">
        <f t="shared" si="379"/>
        <v/>
      </c>
      <c r="W4017" s="29"/>
      <c r="X4017" s="9" t="s">
        <v>329</v>
      </c>
    </row>
    <row r="4018" spans="1:24" s="57" customFormat="1" ht="24">
      <c r="A4018" s="31">
        <v>4244</v>
      </c>
      <c r="B4018" s="32">
        <f t="shared" ca="1" si="373"/>
        <v>0.88633575313937685</v>
      </c>
      <c r="C4018" s="133" t="s">
        <v>7519</v>
      </c>
      <c r="D4018" s="126" t="s">
        <v>7520</v>
      </c>
      <c r="E4018" s="21"/>
      <c r="F4018" s="22"/>
      <c r="G4018" s="22"/>
      <c r="H4018" s="22"/>
      <c r="I4018" s="23"/>
      <c r="J4018" s="35" t="str">
        <f t="shared" si="374"/>
        <v>➸</v>
      </c>
      <c r="K4018" s="117" t="str">
        <f>词典存放目录!$A$1&amp;L4018&amp;M4018</f>
        <v>F:\《自创文法查阅Excel》4.1备份\《B词汇·红宝书》\红宝书15版图片\4244-したまわる【下回る】.jpg</v>
      </c>
      <c r="L4018" s="9" t="s">
        <v>18120</v>
      </c>
      <c r="M4018" s="117" t="s">
        <v>22135</v>
      </c>
      <c r="N4018" s="36" t="str">
        <f t="shared" si="375"/>
        <v>▶</v>
      </c>
      <c r="O4018" s="37" t="s">
        <v>17944</v>
      </c>
      <c r="P4018" s="37">
        <v>33</v>
      </c>
      <c r="Q4018" s="37" t="s">
        <v>23</v>
      </c>
      <c r="R4018" s="9" t="str">
        <f>词典存放目录!$A$1&amp;O4018&amp;P4018&amp;Q4018</f>
        <v>F:\《自创文法查阅Excel》4.1备份\《B词汇·红宝书》\红宝书MP3分割\12 n2-し (33).mp3</v>
      </c>
      <c r="S4018" s="38"/>
      <c r="T4018" s="56"/>
      <c r="U4018" s="56"/>
      <c r="V4018" s="30" t="str">
        <f t="shared" si="379"/>
        <v/>
      </c>
      <c r="W4018" s="29"/>
      <c r="X4018" s="9" t="s">
        <v>329</v>
      </c>
    </row>
    <row r="4019" spans="1:24" s="57" customFormat="1" ht="24">
      <c r="A4019" s="31">
        <v>4245</v>
      </c>
      <c r="B4019" s="32">
        <f t="shared" ca="1" si="373"/>
        <v>0.49169104990480694</v>
      </c>
      <c r="C4019" s="133" t="s">
        <v>7521</v>
      </c>
      <c r="D4019" s="126" t="s">
        <v>7104</v>
      </c>
      <c r="E4019" s="21"/>
      <c r="F4019" s="22"/>
      <c r="G4019" s="22"/>
      <c r="H4019" s="22"/>
      <c r="I4019" s="23"/>
      <c r="J4019" s="35" t="str">
        <f t="shared" si="374"/>
        <v>➸</v>
      </c>
      <c r="K4019" s="117" t="str">
        <f>词典存放目录!$A$1&amp;L4019&amp;M4019</f>
        <v>F:\《自创文法查阅Excel》4.1备份\《B词汇·红宝书》\红宝书15版图片\4245-しち【質】.jpg</v>
      </c>
      <c r="L4019" s="9" t="s">
        <v>18120</v>
      </c>
      <c r="M4019" s="117" t="s">
        <v>22136</v>
      </c>
      <c r="N4019" s="36" t="str">
        <f t="shared" si="375"/>
        <v>▶</v>
      </c>
      <c r="O4019" s="37" t="s">
        <v>17944</v>
      </c>
      <c r="P4019" s="37">
        <v>34</v>
      </c>
      <c r="Q4019" s="37" t="s">
        <v>23</v>
      </c>
      <c r="R4019" s="9" t="str">
        <f>词典存放目录!$A$1&amp;O4019&amp;P4019&amp;Q4019</f>
        <v>F:\《自创文法查阅Excel》4.1备份\《B词汇·红宝书》\红宝书MP3分割\12 n2-し (34).mp3</v>
      </c>
      <c r="S4019" s="38"/>
      <c r="T4019" s="56"/>
      <c r="U4019" s="56"/>
      <c r="V4019" s="30"/>
      <c r="W4019" s="29"/>
      <c r="X4019" s="9" t="s">
        <v>329</v>
      </c>
    </row>
    <row r="4020" spans="1:24" s="57" customFormat="1" ht="24">
      <c r="A4020" s="31">
        <v>4246</v>
      </c>
      <c r="B4020" s="32">
        <f t="shared" ca="1" si="373"/>
        <v>0.18238420754528128</v>
      </c>
      <c r="C4020" s="133" t="s">
        <v>7522</v>
      </c>
      <c r="D4020" s="126" t="s">
        <v>7523</v>
      </c>
      <c r="E4020" s="21"/>
      <c r="F4020" s="22"/>
      <c r="G4020" s="22"/>
      <c r="H4020" s="22"/>
      <c r="I4020" s="23"/>
      <c r="J4020" s="35" t="str">
        <f t="shared" si="374"/>
        <v>➸</v>
      </c>
      <c r="K4020" s="117" t="str">
        <f>词典存放目录!$A$1&amp;L4020&amp;M4020</f>
        <v>F:\《自创文法查阅Excel》4.1备份\《B词汇·红宝书》\红宝书15版图片\4246-じち【自治】.jpg</v>
      </c>
      <c r="L4020" s="9" t="s">
        <v>18120</v>
      </c>
      <c r="M4020" s="117" t="s">
        <v>22137</v>
      </c>
      <c r="N4020" s="36" t="str">
        <f t="shared" si="375"/>
        <v>▶</v>
      </c>
      <c r="O4020" s="37" t="s">
        <v>17944</v>
      </c>
      <c r="P4020" s="37">
        <v>35</v>
      </c>
      <c r="Q4020" s="37" t="s">
        <v>23</v>
      </c>
      <c r="R4020" s="9" t="str">
        <f>词典存放目录!$A$1&amp;O4020&amp;P4020&amp;Q4020</f>
        <v>F:\《自创文法查阅Excel》4.1备份\《B词汇·红宝书》\红宝书MP3分割\12 n2-し (35).mp3</v>
      </c>
      <c r="S4020" s="38"/>
      <c r="T4020" s="56"/>
      <c r="U4020" s="56"/>
      <c r="V4020" s="30" t="str">
        <f t="shared" ref="V4020:V4029" si="380">IF(COUNTA(S4020:U4020)=0,"",COUNTIF(S4020:U4020,"0")/COUNTA(S4020:U4020))</f>
        <v/>
      </c>
      <c r="W4020" s="29"/>
      <c r="X4020" s="9" t="s">
        <v>329</v>
      </c>
    </row>
    <row r="4021" spans="1:24" s="57" customFormat="1" ht="24">
      <c r="A4021" s="31">
        <v>4247</v>
      </c>
      <c r="B4021" s="32">
        <f t="shared" ca="1" si="373"/>
        <v>0.51026828173392502</v>
      </c>
      <c r="C4021" s="133" t="s">
        <v>7524</v>
      </c>
      <c r="D4021" s="126" t="s">
        <v>7525</v>
      </c>
      <c r="E4021" s="21"/>
      <c r="F4021" s="22"/>
      <c r="G4021" s="22"/>
      <c r="H4021" s="22"/>
      <c r="I4021" s="23"/>
      <c r="J4021" s="35" t="str">
        <f t="shared" si="374"/>
        <v>➸</v>
      </c>
      <c r="K4021" s="117" t="str">
        <f>词典存放目录!$A$1&amp;L4021&amp;M4021</f>
        <v>F:\《自创文法查阅Excel》4.1备份\《B词汇·红宝书》\红宝书15版图片\4247-しちょう【視聴】.jpg</v>
      </c>
      <c r="L4021" s="9" t="s">
        <v>18120</v>
      </c>
      <c r="M4021" s="117" t="s">
        <v>22138</v>
      </c>
      <c r="N4021" s="36" t="str">
        <f t="shared" si="375"/>
        <v>▶</v>
      </c>
      <c r="O4021" s="37" t="s">
        <v>17944</v>
      </c>
      <c r="P4021" s="37">
        <v>36</v>
      </c>
      <c r="Q4021" s="37" t="s">
        <v>23</v>
      </c>
      <c r="R4021" s="9" t="str">
        <f>词典存放目录!$A$1&amp;O4021&amp;P4021&amp;Q4021</f>
        <v>F:\《自创文法查阅Excel》4.1备份\《B词汇·红宝书》\红宝书MP3分割\12 n2-し (36).mp3</v>
      </c>
      <c r="S4021" s="38"/>
      <c r="T4021" s="56"/>
      <c r="U4021" s="56"/>
      <c r="V4021" s="30" t="str">
        <f t="shared" si="380"/>
        <v/>
      </c>
      <c r="W4021" s="29"/>
      <c r="X4021" s="9" t="s">
        <v>329</v>
      </c>
    </row>
    <row r="4022" spans="1:24" s="57" customFormat="1" ht="24">
      <c r="A4022" s="31">
        <v>4248</v>
      </c>
      <c r="B4022" s="32">
        <f t="shared" ca="1" si="373"/>
        <v>0.25148378376979186</v>
      </c>
      <c r="C4022" s="133" t="s">
        <v>7526</v>
      </c>
      <c r="D4022" s="126" t="s">
        <v>7527</v>
      </c>
      <c r="E4022" s="21"/>
      <c r="F4022" s="22"/>
      <c r="G4022" s="22"/>
      <c r="H4022" s="22"/>
      <c r="I4022" s="23"/>
      <c r="J4022" s="35" t="str">
        <f t="shared" si="374"/>
        <v>➸</v>
      </c>
      <c r="K4022" s="117" t="str">
        <f>词典存放目录!$A$1&amp;L4022&amp;M4022</f>
        <v>F:\《自创文法查阅Excel》4.1备份\《B词汇·红宝书》\红宝书15版图片\4248-しちょうそん【市町村】.jpg</v>
      </c>
      <c r="L4022" s="9" t="s">
        <v>18120</v>
      </c>
      <c r="M4022" s="117" t="s">
        <v>22139</v>
      </c>
      <c r="N4022" s="36" t="str">
        <f t="shared" si="375"/>
        <v>▶</v>
      </c>
      <c r="O4022" s="37" t="s">
        <v>17944</v>
      </c>
      <c r="P4022" s="37">
        <v>37</v>
      </c>
      <c r="Q4022" s="37" t="s">
        <v>23</v>
      </c>
      <c r="R4022" s="9" t="str">
        <f>词典存放目录!$A$1&amp;O4022&amp;P4022&amp;Q4022</f>
        <v>F:\《自创文法查阅Excel》4.1备份\《B词汇·红宝书》\红宝书MP3分割\12 n2-し (37).mp3</v>
      </c>
      <c r="S4022" s="38"/>
      <c r="T4022" s="56"/>
      <c r="U4022" s="56"/>
      <c r="V4022" s="30" t="str">
        <f t="shared" si="380"/>
        <v/>
      </c>
      <c r="W4022" s="29"/>
      <c r="X4022" s="9" t="s">
        <v>329</v>
      </c>
    </row>
    <row r="4023" spans="1:24" s="57" customFormat="1" ht="24">
      <c r="A4023" s="31">
        <v>4250</v>
      </c>
      <c r="B4023" s="32">
        <f t="shared" ca="1" si="373"/>
        <v>0.98729690165566708</v>
      </c>
      <c r="C4023" s="133" t="s">
        <v>7528</v>
      </c>
      <c r="D4023" s="126"/>
      <c r="E4023" s="21"/>
      <c r="F4023" s="22"/>
      <c r="G4023" s="22" t="s">
        <v>4</v>
      </c>
      <c r="H4023" s="22"/>
      <c r="I4023" s="42" t="s">
        <v>98</v>
      </c>
      <c r="J4023" s="35" t="str">
        <f t="shared" si="374"/>
        <v>➸</v>
      </c>
      <c r="K4023" s="117" t="str">
        <f>词典存放目录!$A$1&amp;L4023&amp;M4023</f>
        <v>F:\《自创文法查阅Excel》4.1备份\《B词汇·红宝书》\红宝书15版图片\4250-じっくり.jpg</v>
      </c>
      <c r="L4023" s="9" t="s">
        <v>18120</v>
      </c>
      <c r="M4023" s="117" t="s">
        <v>22140</v>
      </c>
      <c r="N4023" s="36" t="str">
        <f t="shared" si="375"/>
        <v>▶</v>
      </c>
      <c r="O4023" s="37" t="s">
        <v>17944</v>
      </c>
      <c r="P4023" s="37">
        <v>39</v>
      </c>
      <c r="Q4023" s="37" t="s">
        <v>23</v>
      </c>
      <c r="R4023" s="9" t="str">
        <f>词典存放目录!$A$1&amp;O4023&amp;P4023&amp;Q4023</f>
        <v>F:\《自创文法查阅Excel》4.1备份\《B词汇·红宝书》\红宝书MP3分割\12 n2-し (39).mp3</v>
      </c>
      <c r="S4023" s="38"/>
      <c r="T4023" s="56"/>
      <c r="U4023" s="56"/>
      <c r="V4023" s="30" t="str">
        <f t="shared" si="380"/>
        <v/>
      </c>
      <c r="W4023" s="29"/>
      <c r="X4023" s="9" t="s">
        <v>329</v>
      </c>
    </row>
    <row r="4024" spans="1:24" s="57" customFormat="1" ht="24">
      <c r="A4024" s="31">
        <v>4251</v>
      </c>
      <c r="B4024" s="32">
        <f t="shared" ca="1" si="373"/>
        <v>0.14231509008375742</v>
      </c>
      <c r="C4024" s="133" t="s">
        <v>7529</v>
      </c>
      <c r="D4024" s="126" t="s">
        <v>7530</v>
      </c>
      <c r="E4024" s="21"/>
      <c r="F4024" s="22"/>
      <c r="G4024" s="22"/>
      <c r="H4024" s="22"/>
      <c r="I4024" s="23"/>
      <c r="J4024" s="35" t="str">
        <f t="shared" si="374"/>
        <v>➸</v>
      </c>
      <c r="K4024" s="117" t="str">
        <f>词典存放目录!$A$1&amp;L4024&amp;M4024</f>
        <v>F:\《自创文法查阅Excel》4.1备份\《B词汇·红宝书》\红宝书15版图片\4251-しっけ【湿気】.jpg</v>
      </c>
      <c r="L4024" s="9" t="s">
        <v>18120</v>
      </c>
      <c r="M4024" s="117" t="s">
        <v>22141</v>
      </c>
      <c r="N4024" s="36" t="str">
        <f t="shared" si="375"/>
        <v>▶</v>
      </c>
      <c r="O4024" s="37" t="s">
        <v>17944</v>
      </c>
      <c r="P4024" s="37">
        <v>40</v>
      </c>
      <c r="Q4024" s="37" t="s">
        <v>23</v>
      </c>
      <c r="R4024" s="9" t="str">
        <f>词典存放目录!$A$1&amp;O4024&amp;P4024&amp;Q4024</f>
        <v>F:\《自创文法查阅Excel》4.1备份\《B词汇·红宝书》\红宝书MP3分割\12 n2-し (40).mp3</v>
      </c>
      <c r="S4024" s="38"/>
      <c r="T4024" s="56"/>
      <c r="U4024" s="56"/>
      <c r="V4024" s="30" t="str">
        <f t="shared" si="380"/>
        <v/>
      </c>
      <c r="W4024" s="29"/>
      <c r="X4024" s="9" t="s">
        <v>329</v>
      </c>
    </row>
    <row r="4025" spans="1:24" s="57" customFormat="1" ht="24">
      <c r="A4025" s="31">
        <v>4252</v>
      </c>
      <c r="B4025" s="32">
        <f t="shared" ca="1" si="373"/>
        <v>0.13386626320229766</v>
      </c>
      <c r="C4025" s="133" t="s">
        <v>7531</v>
      </c>
      <c r="D4025" s="126" t="s">
        <v>7532</v>
      </c>
      <c r="E4025" s="21"/>
      <c r="F4025" s="22"/>
      <c r="G4025" s="22"/>
      <c r="H4025" s="22"/>
      <c r="I4025" s="23"/>
      <c r="J4025" s="35" t="str">
        <f t="shared" si="374"/>
        <v>➸</v>
      </c>
      <c r="K4025" s="117" t="str">
        <f>词典存放目录!$A$1&amp;L4025&amp;M4025</f>
        <v>F:\《自创文法查阅Excel》4.1备份\《B词汇·红宝书》\红宝书15版图片\4252-しつける【躾ける】.jpg</v>
      </c>
      <c r="L4025" s="9" t="s">
        <v>18120</v>
      </c>
      <c r="M4025" s="117" t="s">
        <v>22142</v>
      </c>
      <c r="N4025" s="36" t="str">
        <f t="shared" si="375"/>
        <v>▶</v>
      </c>
      <c r="O4025" s="37" t="s">
        <v>17944</v>
      </c>
      <c r="P4025" s="37">
        <v>41</v>
      </c>
      <c r="Q4025" s="37" t="s">
        <v>23</v>
      </c>
      <c r="R4025" s="9" t="str">
        <f>词典存放目录!$A$1&amp;O4025&amp;P4025&amp;Q4025</f>
        <v>F:\《自创文法查阅Excel》4.1备份\《B词汇·红宝书》\红宝书MP3分割\12 n2-し (41).mp3</v>
      </c>
      <c r="S4025" s="38"/>
      <c r="T4025" s="56"/>
      <c r="U4025" s="56"/>
      <c r="V4025" s="30" t="str">
        <f t="shared" si="380"/>
        <v/>
      </c>
      <c r="W4025" s="29"/>
      <c r="X4025" s="9" t="s">
        <v>329</v>
      </c>
    </row>
    <row r="4026" spans="1:24" s="57" customFormat="1" ht="24">
      <c r="A4026" s="31">
        <v>4253</v>
      </c>
      <c r="B4026" s="32">
        <f t="shared" ca="1" si="373"/>
        <v>2.6670045399950992E-2</v>
      </c>
      <c r="C4026" s="133" t="s">
        <v>7533</v>
      </c>
      <c r="D4026" s="126"/>
      <c r="E4026" s="21"/>
      <c r="F4026" s="22"/>
      <c r="G4026" s="22"/>
      <c r="H4026" s="22"/>
      <c r="I4026" s="23"/>
      <c r="J4026" s="35" t="str">
        <f t="shared" si="374"/>
        <v>➸</v>
      </c>
      <c r="K4026" s="117" t="str">
        <f>词典存放目录!$A$1&amp;L4026&amp;M4026</f>
        <v>F:\《自创文法查阅Excel》4.1备份\《B词汇·红宝书》\红宝书15版图片\4253-しつこい.jpg</v>
      </c>
      <c r="L4026" s="9" t="s">
        <v>18120</v>
      </c>
      <c r="M4026" s="117" t="s">
        <v>22143</v>
      </c>
      <c r="N4026" s="36" t="str">
        <f t="shared" si="375"/>
        <v>▶</v>
      </c>
      <c r="O4026" s="37" t="s">
        <v>17944</v>
      </c>
      <c r="P4026" s="37">
        <v>42</v>
      </c>
      <c r="Q4026" s="37" t="s">
        <v>23</v>
      </c>
      <c r="R4026" s="9" t="str">
        <f>词典存放目录!$A$1&amp;O4026&amp;P4026&amp;Q4026</f>
        <v>F:\《自创文法查阅Excel》4.1备份\《B词汇·红宝书》\红宝书MP3分割\12 n2-し (42).mp3</v>
      </c>
      <c r="S4026" s="38"/>
      <c r="T4026" s="56"/>
      <c r="U4026" s="56"/>
      <c r="V4026" s="30" t="str">
        <f t="shared" si="380"/>
        <v/>
      </c>
      <c r="W4026" s="29"/>
      <c r="X4026" s="9" t="s">
        <v>329</v>
      </c>
    </row>
    <row r="4027" spans="1:24" s="57" customFormat="1" ht="24">
      <c r="A4027" s="31">
        <v>4254</v>
      </c>
      <c r="B4027" s="32">
        <f t="shared" ca="1" si="373"/>
        <v>0.25532441498476255</v>
      </c>
      <c r="C4027" s="133" t="s">
        <v>7534</v>
      </c>
      <c r="D4027" s="126" t="s">
        <v>7535</v>
      </c>
      <c r="E4027" s="21"/>
      <c r="F4027" s="22"/>
      <c r="G4027" s="22"/>
      <c r="H4027" s="22"/>
      <c r="I4027" s="23"/>
      <c r="J4027" s="35" t="str">
        <f t="shared" si="374"/>
        <v>➸</v>
      </c>
      <c r="K4027" s="117" t="str">
        <f>词典存放目录!$A$1&amp;L4027&amp;M4027</f>
        <v>F:\《自创文法查阅Excel》4.1备份\《B词汇·红宝书》\红宝书15版图片\4254-じっし【実施】.jpg</v>
      </c>
      <c r="L4027" s="9" t="s">
        <v>18120</v>
      </c>
      <c r="M4027" s="117" t="s">
        <v>22144</v>
      </c>
      <c r="N4027" s="36" t="str">
        <f t="shared" si="375"/>
        <v>▶</v>
      </c>
      <c r="O4027" s="37" t="s">
        <v>17944</v>
      </c>
      <c r="P4027" s="37">
        <v>43</v>
      </c>
      <c r="Q4027" s="37" t="s">
        <v>23</v>
      </c>
      <c r="R4027" s="9" t="str">
        <f>词典存放目录!$A$1&amp;O4027&amp;P4027&amp;Q4027</f>
        <v>F:\《自创文法查阅Excel》4.1备份\《B词汇·红宝书》\红宝书MP3分割\12 n2-し (43).mp3</v>
      </c>
      <c r="S4027" s="38"/>
      <c r="T4027" s="56"/>
      <c r="U4027" s="56"/>
      <c r="V4027" s="30" t="str">
        <f t="shared" si="380"/>
        <v/>
      </c>
      <c r="W4027" s="29"/>
      <c r="X4027" s="9" t="s">
        <v>329</v>
      </c>
    </row>
    <row r="4028" spans="1:24" s="57" customFormat="1" ht="24">
      <c r="A4028" s="31">
        <v>4255</v>
      </c>
      <c r="B4028" s="32">
        <f t="shared" ca="1" si="373"/>
        <v>3.42837165511094E-2</v>
      </c>
      <c r="C4028" s="133" t="s">
        <v>7536</v>
      </c>
      <c r="D4028" s="126" t="s">
        <v>7537</v>
      </c>
      <c r="E4028" s="21"/>
      <c r="F4028" s="22"/>
      <c r="G4028" s="22"/>
      <c r="H4028" s="22"/>
      <c r="I4028" s="23"/>
      <c r="J4028" s="35" t="str">
        <f t="shared" si="374"/>
        <v>➸</v>
      </c>
      <c r="K4028" s="117" t="str">
        <f>词典存放目录!$A$1&amp;L4028&amp;M4028</f>
        <v>F:\《自创文法查阅Excel》4.1备份\《B词汇·红宝书》\红宝书15版图片\4255-じっせん【実践】.jpg</v>
      </c>
      <c r="L4028" s="9" t="s">
        <v>18120</v>
      </c>
      <c r="M4028" s="117" t="s">
        <v>22145</v>
      </c>
      <c r="N4028" s="36" t="str">
        <f t="shared" si="375"/>
        <v>▶</v>
      </c>
      <c r="O4028" s="37" t="s">
        <v>17944</v>
      </c>
      <c r="P4028" s="37">
        <v>44</v>
      </c>
      <c r="Q4028" s="37" t="s">
        <v>23</v>
      </c>
      <c r="R4028" s="9" t="str">
        <f>词典存放目录!$A$1&amp;O4028&amp;P4028&amp;Q4028</f>
        <v>F:\《自创文法查阅Excel》4.1备份\《B词汇·红宝书》\红宝书MP3分割\12 n2-し (44).mp3</v>
      </c>
      <c r="S4028" s="38"/>
      <c r="T4028" s="56"/>
      <c r="U4028" s="56"/>
      <c r="V4028" s="30" t="str">
        <f t="shared" si="380"/>
        <v/>
      </c>
      <c r="W4028" s="29"/>
      <c r="X4028" s="9" t="s">
        <v>329</v>
      </c>
    </row>
    <row r="4029" spans="1:24" s="57" customFormat="1" ht="24">
      <c r="A4029" s="31">
        <v>4256</v>
      </c>
      <c r="B4029" s="32">
        <f t="shared" ca="1" si="373"/>
        <v>0.90387766445420525</v>
      </c>
      <c r="C4029" s="133" t="s">
        <v>7538</v>
      </c>
      <c r="D4029" s="126" t="s">
        <v>7539</v>
      </c>
      <c r="E4029" s="21"/>
      <c r="F4029" s="22"/>
      <c r="G4029" s="22"/>
      <c r="H4029" s="22"/>
      <c r="I4029" s="23"/>
      <c r="J4029" s="35" t="str">
        <f t="shared" si="374"/>
        <v>➸</v>
      </c>
      <c r="K4029" s="117" t="str">
        <f>词典存放目录!$A$1&amp;L4029&amp;M4029</f>
        <v>F:\《自创文法查阅Excel》4.1备份\《B词汇·红宝书》\红宝书15版图片\4256-じっせんてき【実践的】.jpg</v>
      </c>
      <c r="L4029" s="9" t="s">
        <v>18120</v>
      </c>
      <c r="M4029" s="117" t="s">
        <v>22146</v>
      </c>
      <c r="N4029" s="36" t="str">
        <f t="shared" si="375"/>
        <v>▶</v>
      </c>
      <c r="O4029" s="37" t="s">
        <v>17944</v>
      </c>
      <c r="P4029" s="37">
        <v>45</v>
      </c>
      <c r="Q4029" s="37" t="s">
        <v>23</v>
      </c>
      <c r="R4029" s="9" t="str">
        <f>词典存放目录!$A$1&amp;O4029&amp;P4029&amp;Q4029</f>
        <v>F:\《自创文法查阅Excel》4.1备份\《B词汇·红宝书》\红宝书MP3分割\12 n2-し (45).mp3</v>
      </c>
      <c r="S4029" s="38"/>
      <c r="T4029" s="56"/>
      <c r="U4029" s="56"/>
      <c r="V4029" s="30" t="str">
        <f t="shared" si="380"/>
        <v/>
      </c>
      <c r="W4029" s="29"/>
      <c r="X4029" s="9" t="s">
        <v>329</v>
      </c>
    </row>
    <row r="4030" spans="1:24" s="57" customFormat="1" ht="24">
      <c r="A4030" s="31">
        <v>4257</v>
      </c>
      <c r="B4030" s="32">
        <f t="shared" ref="B4030:B4093" ca="1" si="381">RAND()</f>
        <v>0.530723722592369</v>
      </c>
      <c r="C4030" s="133" t="s">
        <v>7540</v>
      </c>
      <c r="D4030" s="126" t="s">
        <v>7541</v>
      </c>
      <c r="E4030" s="21"/>
      <c r="F4030" s="22"/>
      <c r="G4030" s="22"/>
      <c r="H4030" s="22"/>
      <c r="I4030" s="23"/>
      <c r="J4030" s="35" t="str">
        <f t="shared" ref="J4030:J4093" si="382">HYPERLINK(K4030,"➸")</f>
        <v>➸</v>
      </c>
      <c r="K4030" s="117" t="str">
        <f>词典存放目录!$A$1&amp;L4030&amp;M4030</f>
        <v>F:\《自创文法查阅Excel》4.1备份\《B词汇·红宝书》\红宝书15版图片\4257-しっそ【質素】.jpg</v>
      </c>
      <c r="L4030" s="9" t="s">
        <v>18120</v>
      </c>
      <c r="M4030" s="117" t="s">
        <v>22147</v>
      </c>
      <c r="N4030" s="36" t="str">
        <f t="shared" ref="N4030:N4093" si="383">HYPERLINK(R4030,"▶")</f>
        <v>▶</v>
      </c>
      <c r="O4030" s="37" t="s">
        <v>17944</v>
      </c>
      <c r="P4030" s="37">
        <v>46</v>
      </c>
      <c r="Q4030" s="37" t="s">
        <v>23</v>
      </c>
      <c r="R4030" s="9" t="str">
        <f>词典存放目录!$A$1&amp;O4030&amp;P4030&amp;Q4030</f>
        <v>F:\《自创文法查阅Excel》4.1备份\《B词汇·红宝书》\红宝书MP3分割\12 n2-し (46).mp3</v>
      </c>
      <c r="S4030" s="38"/>
      <c r="T4030" s="56"/>
      <c r="U4030" s="56"/>
      <c r="V4030" s="30"/>
      <c r="W4030" s="29"/>
      <c r="X4030" s="9" t="s">
        <v>329</v>
      </c>
    </row>
    <row r="4031" spans="1:24" s="57" customFormat="1" ht="24">
      <c r="A4031" s="31">
        <v>4258</v>
      </c>
      <c r="B4031" s="32">
        <f t="shared" ca="1" si="381"/>
        <v>0.51397127151159427</v>
      </c>
      <c r="C4031" s="133" t="s">
        <v>7542</v>
      </c>
      <c r="D4031" s="126" t="s">
        <v>7543</v>
      </c>
      <c r="E4031" s="21"/>
      <c r="F4031" s="22"/>
      <c r="G4031" s="22"/>
      <c r="H4031" s="22"/>
      <c r="I4031" s="23"/>
      <c r="J4031" s="35" t="str">
        <f t="shared" si="382"/>
        <v>➸</v>
      </c>
      <c r="K4031" s="117" t="str">
        <f>词典存放目录!$A$1&amp;L4031&amp;M4031</f>
        <v>F:\《自创文法查阅Excel》4.1备份\《B词汇·红宝书》\红宝书15版图片\4258-じったい【実態】.jpg</v>
      </c>
      <c r="L4031" s="9" t="s">
        <v>18120</v>
      </c>
      <c r="M4031" s="117" t="s">
        <v>22148</v>
      </c>
      <c r="N4031" s="36" t="str">
        <f t="shared" si="383"/>
        <v>▶</v>
      </c>
      <c r="O4031" s="37" t="s">
        <v>17944</v>
      </c>
      <c r="P4031" s="37">
        <v>47</v>
      </c>
      <c r="Q4031" s="37" t="s">
        <v>23</v>
      </c>
      <c r="R4031" s="9" t="str">
        <f>词典存放目录!$A$1&amp;O4031&amp;P4031&amp;Q4031</f>
        <v>F:\《自创文法查阅Excel》4.1备份\《B词汇·红宝书》\红宝书MP3分割\12 n2-し (47).mp3</v>
      </c>
      <c r="S4031" s="38"/>
      <c r="T4031" s="56"/>
      <c r="U4031" s="56"/>
      <c r="V4031" s="30" t="str">
        <f t="shared" ref="V4031:V4051" si="384">IF(COUNTA(S4031:U4031)=0,"",COUNTIF(S4031:U4031,"0")/COUNTA(S4031:U4031))</f>
        <v/>
      </c>
      <c r="W4031" s="29"/>
      <c r="X4031" s="9" t="s">
        <v>329</v>
      </c>
    </row>
    <row r="4032" spans="1:24" s="57" customFormat="1" ht="24">
      <c r="A4032" s="31">
        <v>4260</v>
      </c>
      <c r="B4032" s="32">
        <f t="shared" ca="1" si="381"/>
        <v>0.30322403177744173</v>
      </c>
      <c r="C4032" s="133" t="s">
        <v>7544</v>
      </c>
      <c r="D4032" s="126"/>
      <c r="E4032" s="21"/>
      <c r="F4032" s="22"/>
      <c r="G4032" s="22" t="s">
        <v>4</v>
      </c>
      <c r="H4032" s="22"/>
      <c r="I4032" s="42" t="s">
        <v>98</v>
      </c>
      <c r="J4032" s="35" t="str">
        <f t="shared" si="382"/>
        <v>➸</v>
      </c>
      <c r="K4032" s="117" t="str">
        <f>词典存放目录!$A$1&amp;L4032&amp;M4032</f>
        <v>F:\《自创文法查阅Excel》4.1备份\《B词汇·红宝书》\红宝书15版图片\4260-しっとり.jpg</v>
      </c>
      <c r="L4032" s="9" t="s">
        <v>18120</v>
      </c>
      <c r="M4032" s="117" t="s">
        <v>22149</v>
      </c>
      <c r="N4032" s="36" t="str">
        <f t="shared" si="383"/>
        <v>▶</v>
      </c>
      <c r="O4032" s="37" t="s">
        <v>17944</v>
      </c>
      <c r="P4032" s="37">
        <v>49</v>
      </c>
      <c r="Q4032" s="37" t="s">
        <v>23</v>
      </c>
      <c r="R4032" s="9" t="str">
        <f>词典存放目录!$A$1&amp;O4032&amp;P4032&amp;Q4032</f>
        <v>F:\《自创文法查阅Excel》4.1备份\《B词汇·红宝书》\红宝书MP3分割\12 n2-し (49).mp3</v>
      </c>
      <c r="S4032" s="38"/>
      <c r="T4032" s="56"/>
      <c r="U4032" s="56"/>
      <c r="V4032" s="30" t="str">
        <f t="shared" si="384"/>
        <v/>
      </c>
      <c r="W4032" s="29"/>
      <c r="X4032" s="9" t="s">
        <v>329</v>
      </c>
    </row>
    <row r="4033" spans="1:24" s="57" customFormat="1" ht="24">
      <c r="A4033" s="31">
        <v>4261</v>
      </c>
      <c r="B4033" s="32">
        <f t="shared" ca="1" si="381"/>
        <v>0.25440851867030068</v>
      </c>
      <c r="C4033" s="133" t="s">
        <v>7545</v>
      </c>
      <c r="D4033" s="126" t="s">
        <v>7546</v>
      </c>
      <c r="E4033" s="21"/>
      <c r="F4033" s="22"/>
      <c r="G4033" s="22"/>
      <c r="H4033" s="22"/>
      <c r="I4033" s="23"/>
      <c r="J4033" s="35" t="str">
        <f t="shared" si="382"/>
        <v>➸</v>
      </c>
      <c r="K4033" s="117" t="str">
        <f>词典存放目录!$A$1&amp;L4033&amp;M4033</f>
        <v>F:\《自创文法查阅Excel》4.1备份\《B词汇·红宝书》\红宝书15版图片\4261-しっぴつ【執筆】.jpg</v>
      </c>
      <c r="L4033" s="9" t="s">
        <v>18120</v>
      </c>
      <c r="M4033" s="117" t="s">
        <v>22150</v>
      </c>
      <c r="N4033" s="36" t="str">
        <f t="shared" si="383"/>
        <v>▶</v>
      </c>
      <c r="O4033" s="37" t="s">
        <v>17944</v>
      </c>
      <c r="P4033" s="37">
        <v>50</v>
      </c>
      <c r="Q4033" s="37" t="s">
        <v>23</v>
      </c>
      <c r="R4033" s="9" t="str">
        <f>词典存放目录!$A$1&amp;O4033&amp;P4033&amp;Q4033</f>
        <v>F:\《自创文法查阅Excel》4.1备份\《B词汇·红宝书》\红宝书MP3分割\12 n2-し (50).mp3</v>
      </c>
      <c r="S4033" s="38"/>
      <c r="T4033" s="56"/>
      <c r="U4033" s="56"/>
      <c r="V4033" s="30" t="str">
        <f t="shared" si="384"/>
        <v/>
      </c>
      <c r="W4033" s="29"/>
      <c r="X4033" s="9" t="s">
        <v>329</v>
      </c>
    </row>
    <row r="4034" spans="1:24" s="57" customFormat="1" ht="24">
      <c r="A4034" s="31">
        <v>4262</v>
      </c>
      <c r="B4034" s="32">
        <f t="shared" ca="1" si="381"/>
        <v>0.4749403342303703</v>
      </c>
      <c r="C4034" s="133" t="s">
        <v>7547</v>
      </c>
      <c r="D4034" s="126" t="s">
        <v>7548</v>
      </c>
      <c r="E4034" s="21"/>
      <c r="F4034" s="22"/>
      <c r="G4034" s="22"/>
      <c r="H4034" s="22"/>
      <c r="I4034" s="23"/>
      <c r="J4034" s="35" t="str">
        <f t="shared" si="382"/>
        <v>➸</v>
      </c>
      <c r="K4034" s="117" t="str">
        <f>词典存放目录!$A$1&amp;L4034&amp;M4034</f>
        <v>F:\《自创文法查阅Excel》4.1备份\《B词汇·红宝书》\红宝书15版图片\4262-じつぶつ【実物】.jpg</v>
      </c>
      <c r="L4034" s="9" t="s">
        <v>18120</v>
      </c>
      <c r="M4034" s="117" t="s">
        <v>22151</v>
      </c>
      <c r="N4034" s="36" t="str">
        <f t="shared" si="383"/>
        <v>▶</v>
      </c>
      <c r="O4034" s="37" t="s">
        <v>17944</v>
      </c>
      <c r="P4034" s="37">
        <v>51</v>
      </c>
      <c r="Q4034" s="37" t="s">
        <v>23</v>
      </c>
      <c r="R4034" s="9" t="str">
        <f>词典存放目录!$A$1&amp;O4034&amp;P4034&amp;Q4034</f>
        <v>F:\《自创文法查阅Excel》4.1备份\《B词汇·红宝书》\红宝书MP3分割\12 n2-し (51).mp3</v>
      </c>
      <c r="S4034" s="38"/>
      <c r="T4034" s="56"/>
      <c r="U4034" s="56"/>
      <c r="V4034" s="30" t="str">
        <f t="shared" si="384"/>
        <v/>
      </c>
      <c r="W4034" s="29"/>
      <c r="X4034" s="9" t="s">
        <v>329</v>
      </c>
    </row>
    <row r="4035" spans="1:24" s="57" customFormat="1" ht="24">
      <c r="A4035" s="31">
        <v>4264</v>
      </c>
      <c r="B4035" s="32">
        <f t="shared" ca="1" si="381"/>
        <v>0.53972235883880282</v>
      </c>
      <c r="C4035" s="133" t="s">
        <v>7549</v>
      </c>
      <c r="D4035" s="126" t="s">
        <v>7550</v>
      </c>
      <c r="E4035" s="21"/>
      <c r="F4035" s="22"/>
      <c r="G4035" s="22"/>
      <c r="H4035" s="22"/>
      <c r="I4035" s="23"/>
      <c r="J4035" s="35" t="str">
        <f t="shared" si="382"/>
        <v>➸</v>
      </c>
      <c r="K4035" s="117" t="str">
        <f>词典存放目录!$A$1&amp;L4035&amp;M4035</f>
        <v>F:\《自创文法查阅Excel》4.1备份\《B词汇·红宝书》\红宝书15版图片\4264-じつれい【実例】.jpg</v>
      </c>
      <c r="L4035" s="9" t="s">
        <v>18120</v>
      </c>
      <c r="M4035" s="117" t="s">
        <v>22152</v>
      </c>
      <c r="N4035" s="36" t="str">
        <f t="shared" si="383"/>
        <v>▶</v>
      </c>
      <c r="O4035" s="37" t="s">
        <v>17944</v>
      </c>
      <c r="P4035" s="37">
        <v>53</v>
      </c>
      <c r="Q4035" s="37" t="s">
        <v>23</v>
      </c>
      <c r="R4035" s="9" t="str">
        <f>词典存放目录!$A$1&amp;O4035&amp;P4035&amp;Q4035</f>
        <v>F:\《自创文法查阅Excel》4.1备份\《B词汇·红宝书》\红宝书MP3分割\12 n2-し (53).mp3</v>
      </c>
      <c r="S4035" s="38"/>
      <c r="T4035" s="56"/>
      <c r="U4035" s="56"/>
      <c r="V4035" s="30" t="str">
        <f t="shared" si="384"/>
        <v/>
      </c>
      <c r="W4035" s="29"/>
      <c r="X4035" s="9" t="s">
        <v>329</v>
      </c>
    </row>
    <row r="4036" spans="1:24" s="57" customFormat="1" ht="24">
      <c r="A4036" s="31">
        <v>4265</v>
      </c>
      <c r="B4036" s="32">
        <f t="shared" ca="1" si="381"/>
        <v>0.85498272235116357</v>
      </c>
      <c r="C4036" s="133" t="s">
        <v>7551</v>
      </c>
      <c r="D4036" s="126" t="s">
        <v>7552</v>
      </c>
      <c r="E4036" s="21"/>
      <c r="F4036" s="22"/>
      <c r="G4036" s="22"/>
      <c r="H4036" s="22"/>
      <c r="I4036" s="23"/>
      <c r="J4036" s="35" t="str">
        <f t="shared" si="382"/>
        <v>➸</v>
      </c>
      <c r="K4036" s="117" t="str">
        <f>词典存放目录!$A$1&amp;L4036&amp;M4036</f>
        <v>F:\《自创文法查阅Excel》4.1备份\《B词汇·红宝书》\红宝书15版图片\4265-してつ【私鉄】.jpg</v>
      </c>
      <c r="L4036" s="9" t="s">
        <v>18120</v>
      </c>
      <c r="M4036" s="117" t="s">
        <v>22153</v>
      </c>
      <c r="N4036" s="36" t="str">
        <f t="shared" si="383"/>
        <v>▶</v>
      </c>
      <c r="O4036" s="37" t="s">
        <v>17944</v>
      </c>
      <c r="P4036" s="37">
        <v>54</v>
      </c>
      <c r="Q4036" s="37" t="s">
        <v>23</v>
      </c>
      <c r="R4036" s="9" t="str">
        <f>词典存放目录!$A$1&amp;O4036&amp;P4036&amp;Q4036</f>
        <v>F:\《自创文法查阅Excel》4.1备份\《B词汇·红宝书》\红宝书MP3分割\12 n2-し (54).mp3</v>
      </c>
      <c r="S4036" s="38"/>
      <c r="T4036" s="56"/>
      <c r="U4036" s="56"/>
      <c r="V4036" s="30" t="str">
        <f t="shared" si="384"/>
        <v/>
      </c>
      <c r="W4036" s="69"/>
      <c r="X4036" s="9" t="s">
        <v>329</v>
      </c>
    </row>
    <row r="4037" spans="1:24" s="57" customFormat="1" ht="24">
      <c r="A4037" s="31">
        <v>4266</v>
      </c>
      <c r="B4037" s="32">
        <f t="shared" ca="1" si="381"/>
        <v>0.67302374601206039</v>
      </c>
      <c r="C4037" s="133" t="s">
        <v>7553</v>
      </c>
      <c r="D4037" s="126" t="s">
        <v>7554</v>
      </c>
      <c r="E4037" s="21"/>
      <c r="F4037" s="22"/>
      <c r="G4037" s="22"/>
      <c r="H4037" s="22"/>
      <c r="I4037" s="23"/>
      <c r="J4037" s="35" t="str">
        <f t="shared" si="382"/>
        <v>➸</v>
      </c>
      <c r="K4037" s="117" t="str">
        <f>词典存放目录!$A$1&amp;L4037&amp;M4037</f>
        <v>F:\《自创文法查阅Excel》4.1备份\《B词汇·红宝书》\红宝书15版图片\4266-じいてん【時点】.jpg</v>
      </c>
      <c r="L4037" s="9" t="s">
        <v>18120</v>
      </c>
      <c r="M4037" s="117" t="s">
        <v>22154</v>
      </c>
      <c r="N4037" s="36" t="str">
        <f t="shared" si="383"/>
        <v>▶</v>
      </c>
      <c r="O4037" s="37" t="s">
        <v>17944</v>
      </c>
      <c r="P4037" s="37">
        <v>55</v>
      </c>
      <c r="Q4037" s="37" t="s">
        <v>23</v>
      </c>
      <c r="R4037" s="9" t="str">
        <f>词典存放目录!$A$1&amp;O4037&amp;P4037&amp;Q4037</f>
        <v>F:\《自创文法查阅Excel》4.1备份\《B词汇·红宝书》\红宝书MP3分割\12 n2-し (55).mp3</v>
      </c>
      <c r="S4037" s="38"/>
      <c r="T4037" s="56"/>
      <c r="U4037" s="56"/>
      <c r="V4037" s="30" t="str">
        <f t="shared" si="384"/>
        <v/>
      </c>
      <c r="W4037" s="29"/>
      <c r="X4037" s="9" t="s">
        <v>329</v>
      </c>
    </row>
    <row r="4038" spans="1:24" s="57" customFormat="1" ht="24">
      <c r="A4038" s="31">
        <v>4267</v>
      </c>
      <c r="B4038" s="32">
        <f t="shared" ca="1" si="381"/>
        <v>0.51320168250289289</v>
      </c>
      <c r="C4038" s="133" t="s">
        <v>7555</v>
      </c>
      <c r="D4038" s="126"/>
      <c r="E4038" s="21"/>
      <c r="F4038" s="22"/>
      <c r="G4038" s="41" t="s">
        <v>99</v>
      </c>
      <c r="H4038" s="41" t="s">
        <v>159</v>
      </c>
      <c r="I4038" s="42" t="s">
        <v>533</v>
      </c>
      <c r="J4038" s="35" t="str">
        <f t="shared" si="382"/>
        <v>➸</v>
      </c>
      <c r="K4038" s="117" t="str">
        <f>词典存放目录!$A$1&amp;L4038&amp;M4038</f>
        <v>F:\《自创文法查阅Excel》4.1备份\《B词汇·红宝书》\红宝书15版图片\4267-しとしと.jpg</v>
      </c>
      <c r="L4038" s="9" t="s">
        <v>18120</v>
      </c>
      <c r="M4038" s="117" t="s">
        <v>22155</v>
      </c>
      <c r="N4038" s="36" t="str">
        <f t="shared" si="383"/>
        <v>▶</v>
      </c>
      <c r="O4038" s="37" t="s">
        <v>17944</v>
      </c>
      <c r="P4038" s="37">
        <v>56</v>
      </c>
      <c r="Q4038" s="37" t="s">
        <v>23</v>
      </c>
      <c r="R4038" s="9" t="str">
        <f>词典存放目录!$A$1&amp;O4038&amp;P4038&amp;Q4038</f>
        <v>F:\《自创文法查阅Excel》4.1备份\《B词汇·红宝书》\红宝书MP3分割\12 n2-し (56).mp3</v>
      </c>
      <c r="S4038" s="38"/>
      <c r="T4038" s="56"/>
      <c r="U4038" s="56"/>
      <c r="V4038" s="30" t="str">
        <f t="shared" si="384"/>
        <v/>
      </c>
      <c r="W4038" s="29"/>
      <c r="X4038" s="9" t="s">
        <v>329</v>
      </c>
    </row>
    <row r="4039" spans="1:24" s="57" customFormat="1" ht="24">
      <c r="A4039" s="31">
        <v>4268</v>
      </c>
      <c r="B4039" s="32">
        <f t="shared" ca="1" si="381"/>
        <v>0.18736289885719759</v>
      </c>
      <c r="C4039" s="133" t="s">
        <v>7556</v>
      </c>
      <c r="D4039" s="126" t="s">
        <v>7557</v>
      </c>
      <c r="E4039" s="21"/>
      <c r="F4039" s="22"/>
      <c r="G4039" s="22"/>
      <c r="H4039" s="22"/>
      <c r="I4039" s="23"/>
      <c r="J4039" s="35" t="str">
        <f t="shared" si="382"/>
        <v>➸</v>
      </c>
      <c r="K4039" s="117" t="str">
        <f>词典存放目录!$A$1&amp;L4039&amp;M4039</f>
        <v>F:\《自创文法查阅Excel》4.1备份\《B词汇·红宝书》\红宝书15版图片\4268-しはい【支配】.jpg</v>
      </c>
      <c r="L4039" s="9" t="s">
        <v>18120</v>
      </c>
      <c r="M4039" s="117" t="s">
        <v>22156</v>
      </c>
      <c r="N4039" s="36" t="str">
        <f t="shared" si="383"/>
        <v>▶</v>
      </c>
      <c r="O4039" s="37" t="s">
        <v>17944</v>
      </c>
      <c r="P4039" s="37">
        <v>57</v>
      </c>
      <c r="Q4039" s="37" t="s">
        <v>23</v>
      </c>
      <c r="R4039" s="9" t="str">
        <f>词典存放目录!$A$1&amp;O4039&amp;P4039&amp;Q4039</f>
        <v>F:\《自创文法查阅Excel》4.1备份\《B词汇·红宝书》\红宝书MP3分割\12 n2-し (57).mp3</v>
      </c>
      <c r="S4039" s="38"/>
      <c r="T4039" s="56"/>
      <c r="U4039" s="56"/>
      <c r="V4039" s="30" t="str">
        <f t="shared" si="384"/>
        <v/>
      </c>
      <c r="W4039" s="29"/>
      <c r="X4039" s="9" t="s">
        <v>329</v>
      </c>
    </row>
    <row r="4040" spans="1:24" s="57" customFormat="1" ht="24">
      <c r="A4040" s="31">
        <v>4269</v>
      </c>
      <c r="B4040" s="32">
        <f t="shared" ca="1" si="381"/>
        <v>0.85569738789950467</v>
      </c>
      <c r="C4040" s="133" t="s">
        <v>7558</v>
      </c>
      <c r="D4040" s="126" t="s">
        <v>7559</v>
      </c>
      <c r="E4040" s="21"/>
      <c r="F4040" s="22"/>
      <c r="G4040" s="22"/>
      <c r="H4040" s="22"/>
      <c r="I4040" s="23"/>
      <c r="J4040" s="35" t="str">
        <f t="shared" si="382"/>
        <v>➸</v>
      </c>
      <c r="K4040" s="117" t="str">
        <f>词典存放目录!$A$1&amp;L4040&amp;M4040</f>
        <v>F:\《自创文法查阅Excel》4.1备份\《B词汇·红宝书》\红宝书15版图片\4269-しばい【芝居】.jpg</v>
      </c>
      <c r="L4040" s="9" t="s">
        <v>18120</v>
      </c>
      <c r="M4040" s="117" t="s">
        <v>22157</v>
      </c>
      <c r="N4040" s="36" t="str">
        <f t="shared" si="383"/>
        <v>▶</v>
      </c>
      <c r="O4040" s="37" t="s">
        <v>17944</v>
      </c>
      <c r="P4040" s="37">
        <v>58</v>
      </c>
      <c r="Q4040" s="37" t="s">
        <v>23</v>
      </c>
      <c r="R4040" s="9" t="str">
        <f>词典存放目录!$A$1&amp;O4040&amp;P4040&amp;Q4040</f>
        <v>F:\《自创文法查阅Excel》4.1备份\《B词汇·红宝书》\红宝书MP3分割\12 n2-し (58).mp3</v>
      </c>
      <c r="S4040" s="38"/>
      <c r="T4040" s="56"/>
      <c r="U4040" s="56"/>
      <c r="V4040" s="30" t="str">
        <f t="shared" si="384"/>
        <v/>
      </c>
      <c r="W4040" s="29"/>
      <c r="X4040" s="9" t="s">
        <v>329</v>
      </c>
    </row>
    <row r="4041" spans="1:24" s="57" customFormat="1" ht="24">
      <c r="A4041" s="31">
        <v>4271</v>
      </c>
      <c r="B4041" s="32">
        <f t="shared" ca="1" si="381"/>
        <v>0.50047645342437019</v>
      </c>
      <c r="C4041" s="133" t="s">
        <v>7560</v>
      </c>
      <c r="D4041" s="126" t="s">
        <v>7561</v>
      </c>
      <c r="E4041" s="21"/>
      <c r="F4041" s="22"/>
      <c r="G4041" s="22"/>
      <c r="H4041" s="22"/>
      <c r="I4041" s="23"/>
      <c r="J4041" s="35" t="str">
        <f t="shared" si="382"/>
        <v>➸</v>
      </c>
      <c r="K4041" s="117" t="str">
        <f>词典存放目录!$A$1&amp;L4041&amp;M4041</f>
        <v>F:\《自创文法查阅Excel》4.1备份\《B词汇·红宝书》\红宝书15版图片\4271-じばん【地盤】.jpg</v>
      </c>
      <c r="L4041" s="9" t="s">
        <v>18120</v>
      </c>
      <c r="M4041" s="117" t="s">
        <v>22158</v>
      </c>
      <c r="N4041" s="36" t="str">
        <f t="shared" si="383"/>
        <v>▶</v>
      </c>
      <c r="O4041" s="37" t="s">
        <v>17944</v>
      </c>
      <c r="P4041" s="37">
        <v>60</v>
      </c>
      <c r="Q4041" s="37" t="s">
        <v>23</v>
      </c>
      <c r="R4041" s="9" t="str">
        <f>词典存放目录!$A$1&amp;O4041&amp;P4041&amp;Q4041</f>
        <v>F:\《自创文法查阅Excel》4.1备份\《B词汇·红宝书》\红宝书MP3分割\12 n2-し (60).mp3</v>
      </c>
      <c r="S4041" s="38"/>
      <c r="T4041" s="56"/>
      <c r="U4041" s="56"/>
      <c r="V4041" s="30" t="str">
        <f t="shared" si="384"/>
        <v/>
      </c>
      <c r="W4041" s="29"/>
      <c r="X4041" s="9" t="s">
        <v>329</v>
      </c>
    </row>
    <row r="4042" spans="1:24" s="57" customFormat="1" ht="24">
      <c r="A4042" s="31">
        <v>4272</v>
      </c>
      <c r="B4042" s="32">
        <f t="shared" ca="1" si="381"/>
        <v>0.64849405292856854</v>
      </c>
      <c r="C4042" s="133" t="s">
        <v>7562</v>
      </c>
      <c r="D4042" s="126" t="s">
        <v>7563</v>
      </c>
      <c r="E4042" s="21"/>
      <c r="F4042" s="22"/>
      <c r="G4042" s="22"/>
      <c r="H4042" s="22"/>
      <c r="I4042" s="23"/>
      <c r="J4042" s="35" t="str">
        <f t="shared" si="382"/>
        <v>➸</v>
      </c>
      <c r="K4042" s="117" t="str">
        <f>词典存放目录!$A$1&amp;L4042&amp;M4042</f>
        <v>F:\《自创文法查阅Excel》4.1备份\《B词汇·红宝书》\红宝书15版图片\4272-じびか【耳鼻科】.jpg</v>
      </c>
      <c r="L4042" s="9" t="s">
        <v>18120</v>
      </c>
      <c r="M4042" s="117" t="s">
        <v>22159</v>
      </c>
      <c r="N4042" s="36" t="str">
        <f t="shared" si="383"/>
        <v>▶</v>
      </c>
      <c r="O4042" s="37" t="s">
        <v>17944</v>
      </c>
      <c r="P4042" s="37">
        <v>61</v>
      </c>
      <c r="Q4042" s="37" t="s">
        <v>23</v>
      </c>
      <c r="R4042" s="9" t="str">
        <f>词典存放目录!$A$1&amp;O4042&amp;P4042&amp;Q4042</f>
        <v>F:\《自创文法查阅Excel》4.1备份\《B词汇·红宝书》\红宝书MP3分割\12 n2-し (61).mp3</v>
      </c>
      <c r="S4042" s="38"/>
      <c r="T4042" s="56"/>
      <c r="U4042" s="56"/>
      <c r="V4042" s="30" t="str">
        <f t="shared" si="384"/>
        <v/>
      </c>
      <c r="W4042" s="29"/>
      <c r="X4042" s="9" t="s">
        <v>329</v>
      </c>
    </row>
    <row r="4043" spans="1:24" s="57" customFormat="1" ht="24">
      <c r="A4043" s="31">
        <v>4273</v>
      </c>
      <c r="B4043" s="32">
        <f t="shared" ca="1" si="381"/>
        <v>0.14560566613062442</v>
      </c>
      <c r="C4043" s="133" t="s">
        <v>7564</v>
      </c>
      <c r="D4043" s="126" t="s">
        <v>7565</v>
      </c>
      <c r="E4043" s="21"/>
      <c r="F4043" s="22"/>
      <c r="G4043" s="22"/>
      <c r="H4043" s="22"/>
      <c r="I4043" s="23"/>
      <c r="J4043" s="35" t="str">
        <f t="shared" si="382"/>
        <v>➸</v>
      </c>
      <c r="K4043" s="117" t="str">
        <f>词典存放目录!$A$1&amp;L4043&amp;M4043</f>
        <v>F:\《自创文法查阅Excel》4.1备份\《B词汇·红宝书》\红宝书15版图片\4273-しびれる【痺れる】.jpg</v>
      </c>
      <c r="L4043" s="9" t="s">
        <v>18120</v>
      </c>
      <c r="M4043" s="117" t="s">
        <v>22160</v>
      </c>
      <c r="N4043" s="36" t="str">
        <f t="shared" si="383"/>
        <v>▶</v>
      </c>
      <c r="O4043" s="37" t="s">
        <v>17944</v>
      </c>
      <c r="P4043" s="37">
        <v>62</v>
      </c>
      <c r="Q4043" s="37" t="s">
        <v>23</v>
      </c>
      <c r="R4043" s="9" t="str">
        <f>词典存放目录!$A$1&amp;O4043&amp;P4043&amp;Q4043</f>
        <v>F:\《自创文法查阅Excel》4.1备份\《B词汇·红宝书》\红宝书MP3分割\12 n2-し (62).mp3</v>
      </c>
      <c r="S4043" s="38"/>
      <c r="T4043" s="56"/>
      <c r="U4043" s="56"/>
      <c r="V4043" s="30" t="str">
        <f t="shared" si="384"/>
        <v/>
      </c>
      <c r="W4043" s="29"/>
      <c r="X4043" s="9" t="s">
        <v>329</v>
      </c>
    </row>
    <row r="4044" spans="1:24" s="57" customFormat="1" ht="24">
      <c r="A4044" s="31">
        <v>4274</v>
      </c>
      <c r="B4044" s="32">
        <f t="shared" ca="1" si="381"/>
        <v>0.55008992155291236</v>
      </c>
      <c r="C4044" s="133" t="s">
        <v>7566</v>
      </c>
      <c r="D4044" s="126" t="s">
        <v>7567</v>
      </c>
      <c r="E4044" s="21"/>
      <c r="F4044" s="22"/>
      <c r="G4044" s="22"/>
      <c r="H4044" s="22"/>
      <c r="I4044" s="23"/>
      <c r="J4044" s="35" t="str">
        <f t="shared" si="382"/>
        <v>➸</v>
      </c>
      <c r="K4044" s="117" t="str">
        <f>词典存放目录!$A$1&amp;L4044&amp;M4044</f>
        <v>F:\《自创文法查阅Excel》4.1备份\《B词汇·红宝书》\红宝书15版图片\4274-しへい【紙幣】.jpg</v>
      </c>
      <c r="L4044" s="9" t="s">
        <v>18120</v>
      </c>
      <c r="M4044" s="117" t="s">
        <v>22161</v>
      </c>
      <c r="N4044" s="36" t="str">
        <f t="shared" si="383"/>
        <v>▶</v>
      </c>
      <c r="O4044" s="37" t="s">
        <v>17944</v>
      </c>
      <c r="P4044" s="37">
        <v>63</v>
      </c>
      <c r="Q4044" s="37" t="s">
        <v>23</v>
      </c>
      <c r="R4044" s="9" t="str">
        <f>词典存放目录!$A$1&amp;O4044&amp;P4044&amp;Q4044</f>
        <v>F:\《自创文法查阅Excel》4.1备份\《B词汇·红宝书》\红宝书MP3分割\12 n2-し (63).mp3</v>
      </c>
      <c r="S4044" s="38"/>
      <c r="T4044" s="56"/>
      <c r="U4044" s="56"/>
      <c r="V4044" s="30" t="str">
        <f t="shared" si="384"/>
        <v/>
      </c>
      <c r="W4044" s="29"/>
      <c r="X4044" s="9" t="s">
        <v>329</v>
      </c>
    </row>
    <row r="4045" spans="1:24" s="57" customFormat="1" ht="24">
      <c r="A4045" s="31">
        <v>4275</v>
      </c>
      <c r="B4045" s="32">
        <f t="shared" ca="1" si="381"/>
        <v>0.64528890778818815</v>
      </c>
      <c r="C4045" s="133" t="s">
        <v>7166</v>
      </c>
      <c r="D4045" s="126" t="s">
        <v>7568</v>
      </c>
      <c r="E4045" s="21"/>
      <c r="F4045" s="22"/>
      <c r="G4045" s="22"/>
      <c r="H4045" s="22"/>
      <c r="I4045" s="23"/>
      <c r="J4045" s="35" t="str">
        <f t="shared" si="382"/>
        <v>➸</v>
      </c>
      <c r="K4045" s="117" t="str">
        <f>词典存放目录!$A$1&amp;L4045&amp;M4045</f>
        <v>F:\《自创文法查阅Excel》4.1备份\《B词汇·红宝书》\红宝书15版图片\4275-しぼう【志望】.jpg</v>
      </c>
      <c r="L4045" s="9" t="s">
        <v>18120</v>
      </c>
      <c r="M4045" s="117" t="s">
        <v>22162</v>
      </c>
      <c r="N4045" s="36" t="str">
        <f t="shared" si="383"/>
        <v>▶</v>
      </c>
      <c r="O4045" s="37" t="s">
        <v>17944</v>
      </c>
      <c r="P4045" s="37">
        <v>64</v>
      </c>
      <c r="Q4045" s="37" t="s">
        <v>23</v>
      </c>
      <c r="R4045" s="9" t="str">
        <f>词典存放目录!$A$1&amp;O4045&amp;P4045&amp;Q4045</f>
        <v>F:\《自创文法查阅Excel》4.1备份\《B词汇·红宝书》\红宝书MP3分割\12 n2-し (64).mp3</v>
      </c>
      <c r="S4045" s="38"/>
      <c r="T4045" s="56"/>
      <c r="U4045" s="56"/>
      <c r="V4045" s="30" t="str">
        <f t="shared" si="384"/>
        <v/>
      </c>
      <c r="W4045" s="29"/>
      <c r="X4045" s="9" t="s">
        <v>329</v>
      </c>
    </row>
    <row r="4046" spans="1:24" s="57" customFormat="1" ht="24">
      <c r="A4046" s="31">
        <v>4276</v>
      </c>
      <c r="B4046" s="32">
        <f t="shared" ca="1" si="381"/>
        <v>0.8420524945615957</v>
      </c>
      <c r="C4046" s="133" t="s">
        <v>7166</v>
      </c>
      <c r="D4046" s="126" t="s">
        <v>7569</v>
      </c>
      <c r="E4046" s="21"/>
      <c r="F4046" s="22"/>
      <c r="G4046" s="22"/>
      <c r="H4046" s="22"/>
      <c r="I4046" s="23"/>
      <c r="J4046" s="35" t="str">
        <f t="shared" si="382"/>
        <v>➸</v>
      </c>
      <c r="K4046" s="117" t="str">
        <f>词典存放目录!$A$1&amp;L4046&amp;M4046</f>
        <v>F:\《自创文法查阅Excel》4.1备份\《B词汇·红宝书》\红宝书15版图片\4276-しぼう【脂肪】.jpg</v>
      </c>
      <c r="L4046" s="9" t="s">
        <v>18120</v>
      </c>
      <c r="M4046" s="117" t="s">
        <v>22163</v>
      </c>
      <c r="N4046" s="36" t="str">
        <f t="shared" si="383"/>
        <v>▶</v>
      </c>
      <c r="O4046" s="37" t="s">
        <v>17944</v>
      </c>
      <c r="P4046" s="37">
        <v>65</v>
      </c>
      <c r="Q4046" s="37" t="s">
        <v>23</v>
      </c>
      <c r="R4046" s="9" t="str">
        <f>词典存放目录!$A$1&amp;O4046&amp;P4046&amp;Q4046</f>
        <v>F:\《自创文法查阅Excel》4.1备份\《B词汇·红宝书》\红宝书MP3分割\12 n2-し (65).mp3</v>
      </c>
      <c r="S4046" s="38"/>
      <c r="T4046" s="56"/>
      <c r="U4046" s="56"/>
      <c r="V4046" s="30" t="str">
        <f t="shared" si="384"/>
        <v/>
      </c>
      <c r="W4046" s="29"/>
      <c r="X4046" s="9" t="s">
        <v>329</v>
      </c>
    </row>
    <row r="4047" spans="1:24" s="57" customFormat="1" ht="24">
      <c r="A4047" s="31">
        <v>4277</v>
      </c>
      <c r="B4047" s="32">
        <f t="shared" ca="1" si="381"/>
        <v>0.8987317670791487</v>
      </c>
      <c r="C4047" s="133" t="s">
        <v>7570</v>
      </c>
      <c r="D4047" s="126" t="s">
        <v>7571</v>
      </c>
      <c r="E4047" s="21"/>
      <c r="F4047" s="22"/>
      <c r="G4047" s="22"/>
      <c r="H4047" s="22"/>
      <c r="I4047" s="23"/>
      <c r="J4047" s="35" t="str">
        <f t="shared" si="382"/>
        <v>➸</v>
      </c>
      <c r="K4047" s="117" t="str">
        <f>词典存放目录!$A$1&amp;L4047&amp;M4047</f>
        <v>F:\《自创文法查阅Excel》4.1备份\《B词汇·红宝书》\红宝书15版图片\4277-しぼむ【萎む】.jpg</v>
      </c>
      <c r="L4047" s="9" t="s">
        <v>18120</v>
      </c>
      <c r="M4047" s="117" t="s">
        <v>22164</v>
      </c>
      <c r="N4047" s="36" t="str">
        <f t="shared" si="383"/>
        <v>▶</v>
      </c>
      <c r="O4047" s="37" t="s">
        <v>17944</v>
      </c>
      <c r="P4047" s="37">
        <v>66</v>
      </c>
      <c r="Q4047" s="37" t="s">
        <v>23</v>
      </c>
      <c r="R4047" s="9" t="str">
        <f>词典存放目录!$A$1&amp;O4047&amp;P4047&amp;Q4047</f>
        <v>F:\《自创文法查阅Excel》4.1备份\《B词汇·红宝书》\红宝书MP3分割\12 n2-し (66).mp3</v>
      </c>
      <c r="S4047" s="38"/>
      <c r="T4047" s="56"/>
      <c r="U4047" s="56"/>
      <c r="V4047" s="30" t="str">
        <f t="shared" si="384"/>
        <v/>
      </c>
      <c r="W4047" s="29"/>
      <c r="X4047" s="9" t="s">
        <v>329</v>
      </c>
    </row>
    <row r="4048" spans="1:24" s="57" customFormat="1" ht="24">
      <c r="A4048" s="31">
        <v>4278</v>
      </c>
      <c r="B4048" s="32">
        <f t="shared" ca="1" si="381"/>
        <v>0.29803976615623973</v>
      </c>
      <c r="C4048" s="133" t="s">
        <v>7572</v>
      </c>
      <c r="D4048" s="126" t="s">
        <v>7573</v>
      </c>
      <c r="E4048" s="21"/>
      <c r="F4048" s="22"/>
      <c r="G4048" s="22"/>
      <c r="H4048" s="22"/>
      <c r="I4048" s="23"/>
      <c r="J4048" s="35" t="str">
        <f t="shared" si="382"/>
        <v>➸</v>
      </c>
      <c r="K4048" s="117" t="str">
        <f>词典存放目录!$A$1&amp;L4048&amp;M4048</f>
        <v>F:\《自创文法查阅Excel》4.1备份\《B词汇·红宝书》\红宝书15版图片\4278-しほん【資本】.jpg</v>
      </c>
      <c r="L4048" s="9" t="s">
        <v>18120</v>
      </c>
      <c r="M4048" s="117" t="s">
        <v>22165</v>
      </c>
      <c r="N4048" s="36" t="str">
        <f t="shared" si="383"/>
        <v>▶</v>
      </c>
      <c r="O4048" s="37" t="s">
        <v>17944</v>
      </c>
      <c r="P4048" s="37">
        <v>67</v>
      </c>
      <c r="Q4048" s="37" t="s">
        <v>23</v>
      </c>
      <c r="R4048" s="9" t="str">
        <f>词典存放目录!$A$1&amp;O4048&amp;P4048&amp;Q4048</f>
        <v>F:\《自创文法查阅Excel》4.1备份\《B词汇·红宝书》\红宝书MP3分割\12 n2-し (67).mp3</v>
      </c>
      <c r="S4048" s="38"/>
      <c r="T4048" s="56"/>
      <c r="U4048" s="56"/>
      <c r="V4048" s="30" t="str">
        <f t="shared" si="384"/>
        <v/>
      </c>
      <c r="W4048" s="29"/>
      <c r="X4048" s="9" t="s">
        <v>329</v>
      </c>
    </row>
    <row r="4049" spans="1:24" s="57" customFormat="1" ht="24">
      <c r="A4049" s="31">
        <v>4279</v>
      </c>
      <c r="B4049" s="32">
        <f t="shared" ca="1" si="381"/>
        <v>0.33274652860111531</v>
      </c>
      <c r="C4049" s="133" t="s">
        <v>6927</v>
      </c>
      <c r="D4049" s="126" t="s">
        <v>7574</v>
      </c>
      <c r="E4049" s="21"/>
      <c r="F4049" s="22"/>
      <c r="G4049" s="22"/>
      <c r="H4049" s="22"/>
      <c r="I4049" s="23"/>
      <c r="J4049" s="35" t="str">
        <f t="shared" si="382"/>
        <v>➸</v>
      </c>
      <c r="K4049" s="117" t="str">
        <f>词典存放目录!$A$1&amp;L4049&amp;M4049</f>
        <v>F:\《自创文法查阅Excel》4.1备份\《B词汇·红宝书》\红宝书15版图片\4279-しま【縞】.jpg</v>
      </c>
      <c r="L4049" s="9" t="s">
        <v>18120</v>
      </c>
      <c r="M4049" s="117" t="s">
        <v>22166</v>
      </c>
      <c r="N4049" s="36" t="str">
        <f t="shared" si="383"/>
        <v>▶</v>
      </c>
      <c r="O4049" s="37" t="s">
        <v>17944</v>
      </c>
      <c r="P4049" s="37">
        <v>68</v>
      </c>
      <c r="Q4049" s="37" t="s">
        <v>23</v>
      </c>
      <c r="R4049" s="9" t="str">
        <f>词典存放目录!$A$1&amp;O4049&amp;P4049&amp;Q4049</f>
        <v>F:\《自创文法查阅Excel》4.1备份\《B词汇·红宝书》\红宝书MP3分割\12 n2-し (68).mp3</v>
      </c>
      <c r="S4049" s="38"/>
      <c r="T4049" s="56"/>
      <c r="U4049" s="56"/>
      <c r="V4049" s="30" t="str">
        <f t="shared" si="384"/>
        <v/>
      </c>
      <c r="W4049" s="29"/>
      <c r="X4049" s="9" t="s">
        <v>329</v>
      </c>
    </row>
    <row r="4050" spans="1:24" s="57" customFormat="1" ht="24">
      <c r="A4050" s="31">
        <v>4280</v>
      </c>
      <c r="B4050" s="32">
        <f t="shared" ca="1" si="381"/>
        <v>0.91252860215331799</v>
      </c>
      <c r="C4050" s="133" t="s">
        <v>7575</v>
      </c>
      <c r="D4050" s="126" t="s">
        <v>7576</v>
      </c>
      <c r="E4050" s="21"/>
      <c r="F4050" s="22"/>
      <c r="G4050" s="22"/>
      <c r="H4050" s="22"/>
      <c r="I4050" s="23"/>
      <c r="J4050" s="35" t="str">
        <f t="shared" si="382"/>
        <v>➸</v>
      </c>
      <c r="K4050" s="117" t="str">
        <f>词典存放目录!$A$1&amp;L4050&amp;M4050</f>
        <v>F:\《自创文法查阅Excel》4.1备份\《B词汇·红宝书》\红宝书15版图片\4280-しまった【仕舞った】.jpg</v>
      </c>
      <c r="L4050" s="9" t="s">
        <v>18120</v>
      </c>
      <c r="M4050" s="117" t="s">
        <v>22167</v>
      </c>
      <c r="N4050" s="36" t="str">
        <f t="shared" si="383"/>
        <v>▶</v>
      </c>
      <c r="O4050" s="37" t="s">
        <v>17944</v>
      </c>
      <c r="P4050" s="37">
        <v>69</v>
      </c>
      <c r="Q4050" s="37" t="s">
        <v>23</v>
      </c>
      <c r="R4050" s="9" t="str">
        <f>词典存放目录!$A$1&amp;O4050&amp;P4050&amp;Q4050</f>
        <v>F:\《自创文法查阅Excel》4.1备份\《B词汇·红宝书》\红宝书MP3分割\12 n2-し (69).mp3</v>
      </c>
      <c r="S4050" s="38"/>
      <c r="T4050" s="56"/>
      <c r="U4050" s="56"/>
      <c r="V4050" s="30" t="str">
        <f t="shared" si="384"/>
        <v/>
      </c>
      <c r="W4050" s="29"/>
      <c r="X4050" s="9" t="s">
        <v>329</v>
      </c>
    </row>
    <row r="4051" spans="1:24" s="57" customFormat="1" ht="24">
      <c r="A4051" s="31">
        <v>4281</v>
      </c>
      <c r="B4051" s="32">
        <f t="shared" ca="1" si="381"/>
        <v>0.27936437553662274</v>
      </c>
      <c r="C4051" s="133" t="s">
        <v>7577</v>
      </c>
      <c r="D4051" s="126"/>
      <c r="E4051" s="21"/>
      <c r="F4051" s="22"/>
      <c r="G4051" s="22"/>
      <c r="H4051" s="22"/>
      <c r="I4051" s="23"/>
      <c r="J4051" s="35" t="str">
        <f t="shared" si="382"/>
        <v>➸</v>
      </c>
      <c r="K4051" s="117" t="str">
        <f>词典存放目录!$A$1&amp;L4051&amp;M4051</f>
        <v>F:\《自创文法查阅Excel》4.1备份\《B词汇·红宝书》\红宝书15版图片\4281-しみじみ.jpg</v>
      </c>
      <c r="L4051" s="9" t="s">
        <v>18120</v>
      </c>
      <c r="M4051" s="117" t="s">
        <v>22168</v>
      </c>
      <c r="N4051" s="36" t="str">
        <f t="shared" si="383"/>
        <v>▶</v>
      </c>
      <c r="O4051" s="37" t="s">
        <v>17944</v>
      </c>
      <c r="P4051" s="37">
        <v>70</v>
      </c>
      <c r="Q4051" s="37" t="s">
        <v>23</v>
      </c>
      <c r="R4051" s="9" t="str">
        <f>词典存放目录!$A$1&amp;O4051&amp;P4051&amp;Q4051</f>
        <v>F:\《自创文法查阅Excel》4.1备份\《B词汇·红宝书》\红宝书MP3分割\12 n2-し (70).mp3</v>
      </c>
      <c r="S4051" s="38"/>
      <c r="T4051" s="56"/>
      <c r="U4051" s="56"/>
      <c r="V4051" s="30" t="str">
        <f t="shared" si="384"/>
        <v/>
      </c>
      <c r="W4051" s="29"/>
      <c r="X4051" s="9" t="s">
        <v>329</v>
      </c>
    </row>
    <row r="4052" spans="1:24" s="57" customFormat="1" ht="24">
      <c r="A4052" s="31">
        <v>4282</v>
      </c>
      <c r="B4052" s="32">
        <f t="shared" ca="1" si="381"/>
        <v>6.3370932936521629E-2</v>
      </c>
      <c r="C4052" s="133" t="s">
        <v>7578</v>
      </c>
      <c r="D4052" s="126" t="s">
        <v>7579</v>
      </c>
      <c r="E4052" s="21"/>
      <c r="F4052" s="22"/>
      <c r="G4052" s="22"/>
      <c r="H4052" s="22"/>
      <c r="I4052" s="23"/>
      <c r="J4052" s="35" t="str">
        <f t="shared" si="382"/>
        <v>➸</v>
      </c>
      <c r="K4052" s="117" t="str">
        <f>词典存放目录!$A$1&amp;L4052&amp;M4052</f>
        <v>F:\《自创文法查阅Excel》4.1备份\《B词汇·红宝书》\红宝书15版图片\4282-じみち【地道】.jpg</v>
      </c>
      <c r="L4052" s="9" t="s">
        <v>18120</v>
      </c>
      <c r="M4052" s="117" t="s">
        <v>22169</v>
      </c>
      <c r="N4052" s="36" t="str">
        <f t="shared" si="383"/>
        <v>▶</v>
      </c>
      <c r="O4052" s="37" t="s">
        <v>17944</v>
      </c>
      <c r="P4052" s="37">
        <v>71</v>
      </c>
      <c r="Q4052" s="37" t="s">
        <v>23</v>
      </c>
      <c r="R4052" s="9" t="str">
        <f>词典存放目录!$A$1&amp;O4052&amp;P4052&amp;Q4052</f>
        <v>F:\《自创文法查阅Excel》4.1备份\《B词汇·红宝书》\红宝书MP3分割\12 n2-し (71).mp3</v>
      </c>
      <c r="S4052" s="38"/>
      <c r="T4052" s="56"/>
      <c r="U4052" s="56"/>
      <c r="V4052" s="30"/>
      <c r="W4052" s="29"/>
      <c r="X4052" s="9" t="s">
        <v>329</v>
      </c>
    </row>
    <row r="4053" spans="1:24" s="57" customFormat="1" ht="24">
      <c r="A4053" s="31">
        <v>4283</v>
      </c>
      <c r="B4053" s="32">
        <f t="shared" ca="1" si="381"/>
        <v>0.63446602768032656</v>
      </c>
      <c r="C4053" s="133" t="s">
        <v>7580</v>
      </c>
      <c r="D4053" s="126"/>
      <c r="E4053" s="21"/>
      <c r="F4053" s="22"/>
      <c r="G4053" s="41" t="s">
        <v>99</v>
      </c>
      <c r="H4053" s="22" t="s">
        <v>159</v>
      </c>
      <c r="I4053" s="23"/>
      <c r="J4053" s="35" t="str">
        <f t="shared" si="382"/>
        <v>➸</v>
      </c>
      <c r="K4053" s="117" t="str">
        <f>词典存放目录!$A$1&amp;L4053&amp;M4053</f>
        <v>F:\《自创文法查阅Excel》4.1备份\《B词汇·红宝书》\红宝书15版图片\4283-じめじめ.jpg</v>
      </c>
      <c r="L4053" s="9" t="s">
        <v>18120</v>
      </c>
      <c r="M4053" s="117" t="s">
        <v>22170</v>
      </c>
      <c r="N4053" s="36" t="str">
        <f t="shared" si="383"/>
        <v>▶</v>
      </c>
      <c r="O4053" s="37" t="s">
        <v>17944</v>
      </c>
      <c r="P4053" s="37">
        <v>72</v>
      </c>
      <c r="Q4053" s="37" t="s">
        <v>23</v>
      </c>
      <c r="R4053" s="9" t="str">
        <f>词典存放目录!$A$1&amp;O4053&amp;P4053&amp;Q4053</f>
        <v>F:\《自创文法查阅Excel》4.1备份\《B词汇·红宝书》\红宝书MP3分割\12 n2-し (72).mp3</v>
      </c>
      <c r="S4053" s="38"/>
      <c r="T4053" s="56"/>
      <c r="U4053" s="56"/>
      <c r="V4053" s="30" t="str">
        <f>IF(COUNTA(S4053:U4053)=0,"",COUNTIF(S4053:U4053,"0")/COUNTA(S4053:U4053))</f>
        <v/>
      </c>
      <c r="W4053" s="29"/>
      <c r="X4053" s="9" t="s">
        <v>329</v>
      </c>
    </row>
    <row r="4054" spans="1:24" s="57" customFormat="1" ht="24">
      <c r="A4054" s="31">
        <v>4284</v>
      </c>
      <c r="B4054" s="32">
        <f t="shared" ca="1" si="381"/>
        <v>0.51607547811497578</v>
      </c>
      <c r="C4054" s="133" t="s">
        <v>7581</v>
      </c>
      <c r="D4054" s="126"/>
      <c r="E4054" s="21"/>
      <c r="F4054" s="22"/>
      <c r="G4054" s="22"/>
      <c r="H4054" s="22"/>
      <c r="I4054" s="23"/>
      <c r="J4054" s="35" t="str">
        <f t="shared" si="382"/>
        <v>➸</v>
      </c>
      <c r="K4054" s="117" t="str">
        <f>词典存放目录!$A$1&amp;L4054&amp;M4054</f>
        <v>F:\《自创文法查阅Excel》4.1备份\《B词汇·红宝书》\红宝书15版图片\4284-しめた.jpg</v>
      </c>
      <c r="L4054" s="9" t="s">
        <v>18120</v>
      </c>
      <c r="M4054" s="117" t="s">
        <v>22171</v>
      </c>
      <c r="N4054" s="36" t="str">
        <f t="shared" si="383"/>
        <v>▶</v>
      </c>
      <c r="O4054" s="37" t="s">
        <v>17944</v>
      </c>
      <c r="P4054" s="37">
        <v>73</v>
      </c>
      <c r="Q4054" s="37" t="s">
        <v>23</v>
      </c>
      <c r="R4054" s="9" t="str">
        <f>词典存放目录!$A$1&amp;O4054&amp;P4054&amp;Q4054</f>
        <v>F:\《自创文法查阅Excel》4.1备份\《B词汇·红宝书》\红宝书MP3分割\12 n2-し (73).mp3</v>
      </c>
      <c r="S4054" s="38"/>
      <c r="T4054" s="56"/>
      <c r="U4054" s="56"/>
      <c r="V4054" s="30" t="str">
        <f>IF(COUNTA(S4054:U4054)=0,"",COUNTIF(S4054:U4054,"0")/COUNTA(S4054:U4054))</f>
        <v/>
      </c>
      <c r="W4054" s="29"/>
      <c r="X4054" s="9" t="s">
        <v>329</v>
      </c>
    </row>
    <row r="4055" spans="1:24" s="57" customFormat="1" ht="24">
      <c r="A4055" s="31">
        <v>4285</v>
      </c>
      <c r="B4055" s="32">
        <f t="shared" ca="1" si="381"/>
        <v>0.72411115184518415</v>
      </c>
      <c r="C4055" s="133" t="s">
        <v>6777</v>
      </c>
      <c r="D4055" s="126" t="s">
        <v>7582</v>
      </c>
      <c r="E4055" s="21"/>
      <c r="F4055" s="22"/>
      <c r="G4055" s="22"/>
      <c r="H4055" s="22"/>
      <c r="I4055" s="23"/>
      <c r="J4055" s="35" t="str">
        <f t="shared" si="382"/>
        <v>➸</v>
      </c>
      <c r="K4055" s="117" t="str">
        <f>词典存放目录!$A$1&amp;L4055&amp;M4055</f>
        <v>F:\《自创文法查阅Excel》4.1备份\《B词汇·红宝书》\红宝书15版图片\4285-しめる【湿る】.jpg</v>
      </c>
      <c r="L4055" s="9" t="s">
        <v>18120</v>
      </c>
      <c r="M4055" s="117" t="s">
        <v>22172</v>
      </c>
      <c r="N4055" s="36" t="str">
        <f t="shared" si="383"/>
        <v>▶</v>
      </c>
      <c r="O4055" s="37" t="s">
        <v>17944</v>
      </c>
      <c r="P4055" s="37">
        <v>74</v>
      </c>
      <c r="Q4055" s="37" t="s">
        <v>23</v>
      </c>
      <c r="R4055" s="9" t="str">
        <f>词典存放目录!$A$1&amp;O4055&amp;P4055&amp;Q4055</f>
        <v>F:\《自创文法查阅Excel》4.1备份\《B词汇·红宝书》\红宝书MP3分割\12 n2-し (74).mp3</v>
      </c>
      <c r="S4055" s="38"/>
      <c r="T4055" s="56"/>
      <c r="U4055" s="56"/>
      <c r="V4055" s="30"/>
      <c r="W4055" s="29"/>
      <c r="X4055" s="9" t="s">
        <v>329</v>
      </c>
    </row>
    <row r="4056" spans="1:24" s="57" customFormat="1" ht="24">
      <c r="A4056" s="31">
        <v>4286</v>
      </c>
      <c r="B4056" s="32">
        <f t="shared" ca="1" si="381"/>
        <v>0.14503642315605547</v>
      </c>
      <c r="C4056" s="133" t="s">
        <v>6777</v>
      </c>
      <c r="D4056" s="126" t="s">
        <v>7583</v>
      </c>
      <c r="E4056" s="21"/>
      <c r="F4056" s="22"/>
      <c r="G4056" s="22"/>
      <c r="H4056" s="22"/>
      <c r="I4056" s="23"/>
      <c r="J4056" s="35" t="str">
        <f t="shared" si="382"/>
        <v>➸</v>
      </c>
      <c r="K4056" s="117" t="str">
        <f>词典存放目录!$A$1&amp;L4056&amp;M4056</f>
        <v>F:\《自创文法查阅Excel》4.1备份\《B词汇·红宝书》\红宝书15版图片\4286-しめる【占める】.jpg</v>
      </c>
      <c r="L4056" s="9" t="s">
        <v>18120</v>
      </c>
      <c r="M4056" s="117" t="s">
        <v>22173</v>
      </c>
      <c r="N4056" s="36" t="str">
        <f t="shared" si="383"/>
        <v>▶</v>
      </c>
      <c r="O4056" s="37" t="s">
        <v>17944</v>
      </c>
      <c r="P4056" s="37">
        <v>75</v>
      </c>
      <c r="Q4056" s="37" t="s">
        <v>23</v>
      </c>
      <c r="R4056" s="9" t="str">
        <f>词典存放目录!$A$1&amp;O4056&amp;P4056&amp;Q4056</f>
        <v>F:\《自创文法查阅Excel》4.1备份\《B词汇·红宝书》\红宝书MP3分割\12 n2-し (75).mp3</v>
      </c>
      <c r="S4056" s="38"/>
      <c r="T4056" s="56"/>
      <c r="U4056" s="56"/>
      <c r="V4056" s="30" t="str">
        <f t="shared" ref="V4056:V4087" si="385">IF(COUNTA(S4056:U4056)=0,"",COUNTIF(S4056:U4056,"0")/COUNTA(S4056:U4056))</f>
        <v/>
      </c>
      <c r="W4056" s="29"/>
      <c r="X4056" s="9" t="s">
        <v>329</v>
      </c>
    </row>
    <row r="4057" spans="1:24" s="57" customFormat="1" ht="24">
      <c r="A4057" s="31">
        <v>4287</v>
      </c>
      <c r="B4057" s="32">
        <f t="shared" ca="1" si="381"/>
        <v>0.2358339187972559</v>
      </c>
      <c r="C4057" s="133" t="s">
        <v>7584</v>
      </c>
      <c r="D4057" s="126" t="s">
        <v>7585</v>
      </c>
      <c r="E4057" s="21"/>
      <c r="F4057" s="22"/>
      <c r="G4057" s="22"/>
      <c r="H4057" s="22"/>
      <c r="I4057" s="23"/>
      <c r="J4057" s="35" t="str">
        <f t="shared" si="382"/>
        <v>➸</v>
      </c>
      <c r="K4057" s="117" t="str">
        <f>词典存放目录!$A$1&amp;L4057&amp;M4057</f>
        <v>F:\《自创文法查阅Excel》4.1备份\《B词汇·红宝书》\红宝书15版图片\4287-じめん【地面】.jpg</v>
      </c>
      <c r="L4057" s="9" t="s">
        <v>18120</v>
      </c>
      <c r="M4057" s="117" t="s">
        <v>22174</v>
      </c>
      <c r="N4057" s="36" t="str">
        <f t="shared" si="383"/>
        <v>▶</v>
      </c>
      <c r="O4057" s="37" t="s">
        <v>17944</v>
      </c>
      <c r="P4057" s="37">
        <v>76</v>
      </c>
      <c r="Q4057" s="37" t="s">
        <v>23</v>
      </c>
      <c r="R4057" s="9" t="str">
        <f>词典存放目录!$A$1&amp;O4057&amp;P4057&amp;Q4057</f>
        <v>F:\《自创文法查阅Excel》4.1备份\《B词汇·红宝书》\红宝书MP3分割\12 n2-し (76).mp3</v>
      </c>
      <c r="S4057" s="38"/>
      <c r="T4057" s="56"/>
      <c r="U4057" s="56"/>
      <c r="V4057" s="30" t="str">
        <f t="shared" si="385"/>
        <v/>
      </c>
      <c r="W4057" s="29"/>
      <c r="X4057" s="9" t="s">
        <v>329</v>
      </c>
    </row>
    <row r="4058" spans="1:24" s="57" customFormat="1" ht="24">
      <c r="A4058" s="31">
        <v>4288</v>
      </c>
      <c r="B4058" s="32">
        <f t="shared" ca="1" si="381"/>
        <v>0.30938295180382702</v>
      </c>
      <c r="C4058" s="133" t="s">
        <v>7190</v>
      </c>
      <c r="D4058" s="126" t="s">
        <v>6758</v>
      </c>
      <c r="E4058" s="21"/>
      <c r="F4058" s="22"/>
      <c r="G4058" s="22"/>
      <c r="H4058" s="22"/>
      <c r="I4058" s="23"/>
      <c r="J4058" s="35" t="str">
        <f t="shared" si="382"/>
        <v>➸</v>
      </c>
      <c r="K4058" s="117" t="str">
        <f>词典存放目录!$A$1&amp;L4058&amp;M4058</f>
        <v>F:\《自创文法查阅Excel》4.1备份\《B词汇·红宝书》\红宝书15版图片\4288-しも【下】.jpg</v>
      </c>
      <c r="L4058" s="9" t="s">
        <v>18120</v>
      </c>
      <c r="M4058" s="117" t="s">
        <v>22175</v>
      </c>
      <c r="N4058" s="36" t="str">
        <f t="shared" si="383"/>
        <v>▶</v>
      </c>
      <c r="O4058" s="37" t="s">
        <v>17944</v>
      </c>
      <c r="P4058" s="37">
        <v>77</v>
      </c>
      <c r="Q4058" s="37" t="s">
        <v>23</v>
      </c>
      <c r="R4058" s="9" t="str">
        <f>词典存放目录!$A$1&amp;O4058&amp;P4058&amp;Q4058</f>
        <v>F:\《自创文法查阅Excel》4.1备份\《B词汇·红宝书》\红宝书MP3分割\12 n2-し (77).mp3</v>
      </c>
      <c r="S4058" s="38"/>
      <c r="T4058" s="56"/>
      <c r="U4058" s="56"/>
      <c r="V4058" s="30" t="str">
        <f t="shared" si="385"/>
        <v/>
      </c>
      <c r="W4058" s="29"/>
      <c r="X4058" s="9" t="s">
        <v>329</v>
      </c>
    </row>
    <row r="4059" spans="1:24" s="57" customFormat="1" ht="24">
      <c r="A4059" s="31">
        <v>4289</v>
      </c>
      <c r="B4059" s="32">
        <f t="shared" ca="1" si="381"/>
        <v>0.58525899115857472</v>
      </c>
      <c r="C4059" s="133" t="s">
        <v>7586</v>
      </c>
      <c r="D4059" s="126" t="s">
        <v>7587</v>
      </c>
      <c r="E4059" s="21"/>
      <c r="F4059" s="22"/>
      <c r="G4059" s="22"/>
      <c r="H4059" s="22"/>
      <c r="I4059" s="23"/>
      <c r="J4059" s="35" t="str">
        <f t="shared" si="382"/>
        <v>➸</v>
      </c>
      <c r="K4059" s="117" t="str">
        <f>词典存放目录!$A$1&amp;L4059&amp;M4059</f>
        <v>F:\《自创文法查阅Excel》4.1备份\《B词汇·红宝书》\红宝书15版图片\4289-じもと【地元】.jpg</v>
      </c>
      <c r="L4059" s="9" t="s">
        <v>18120</v>
      </c>
      <c r="M4059" s="117" t="s">
        <v>22176</v>
      </c>
      <c r="N4059" s="36" t="str">
        <f t="shared" si="383"/>
        <v>▶</v>
      </c>
      <c r="O4059" s="37" t="s">
        <v>17944</v>
      </c>
      <c r="P4059" s="37">
        <v>78</v>
      </c>
      <c r="Q4059" s="37" t="s">
        <v>23</v>
      </c>
      <c r="R4059" s="9" t="str">
        <f>词典存放目录!$A$1&amp;O4059&amp;P4059&amp;Q4059</f>
        <v>F:\《自创文法查阅Excel》4.1备份\《B词汇·红宝书》\红宝书MP3分割\12 n2-し (78).mp3</v>
      </c>
      <c r="S4059" s="38"/>
      <c r="T4059" s="56"/>
      <c r="U4059" s="56"/>
      <c r="V4059" s="30" t="str">
        <f t="shared" si="385"/>
        <v/>
      </c>
      <c r="W4059" s="29"/>
      <c r="X4059" s="9" t="s">
        <v>329</v>
      </c>
    </row>
    <row r="4060" spans="1:24" s="57" customFormat="1" ht="24">
      <c r="A4060" s="31">
        <v>4290</v>
      </c>
      <c r="B4060" s="32">
        <f t="shared" ca="1" si="381"/>
        <v>5.3361851612049316E-2</v>
      </c>
      <c r="C4060" s="133" t="s">
        <v>7588</v>
      </c>
      <c r="D4060" s="126" t="s">
        <v>7589</v>
      </c>
      <c r="E4060" s="21"/>
      <c r="F4060" s="22"/>
      <c r="G4060" s="22"/>
      <c r="H4060" s="22"/>
      <c r="I4060" s="23"/>
      <c r="J4060" s="35" t="str">
        <f t="shared" si="382"/>
        <v>➸</v>
      </c>
      <c r="K4060" s="117" t="str">
        <f>词典存放目录!$A$1&amp;L4060&amp;M4060</f>
        <v>F:\《自创文法查阅Excel》4.1备份\《B词汇·红宝书》\红宝书15版图片\4290-～じゃく【～弱】.jpg</v>
      </c>
      <c r="L4060" s="9" t="s">
        <v>18120</v>
      </c>
      <c r="M4060" s="117" t="s">
        <v>22177</v>
      </c>
      <c r="N4060" s="36" t="str">
        <f t="shared" si="383"/>
        <v>▶</v>
      </c>
      <c r="O4060" s="37" t="s">
        <v>17944</v>
      </c>
      <c r="P4060" s="37">
        <v>79</v>
      </c>
      <c r="Q4060" s="37" t="s">
        <v>23</v>
      </c>
      <c r="R4060" s="9" t="str">
        <f>词典存放目录!$A$1&amp;O4060&amp;P4060&amp;Q4060</f>
        <v>F:\《自创文法查阅Excel》4.1备份\《B词汇·红宝书》\红宝书MP3分割\12 n2-し (79).mp3</v>
      </c>
      <c r="S4060" s="38"/>
      <c r="T4060" s="56"/>
      <c r="U4060" s="56"/>
      <c r="V4060" s="30" t="str">
        <f t="shared" si="385"/>
        <v/>
      </c>
      <c r="W4060" s="29"/>
      <c r="X4060" s="9" t="s">
        <v>329</v>
      </c>
    </row>
    <row r="4061" spans="1:24" s="57" customFormat="1" ht="24">
      <c r="A4061" s="31">
        <v>4292</v>
      </c>
      <c r="B4061" s="32">
        <f t="shared" ca="1" si="381"/>
        <v>0.24186592686033903</v>
      </c>
      <c r="C4061" s="133" t="s">
        <v>7590</v>
      </c>
      <c r="D4061" s="126" t="s">
        <v>7591</v>
      </c>
      <c r="E4061" s="21"/>
      <c r="F4061" s="22"/>
      <c r="G4061" s="22"/>
      <c r="H4061" s="22"/>
      <c r="I4061" s="23"/>
      <c r="J4061" s="35" t="str">
        <f t="shared" si="382"/>
        <v>➸</v>
      </c>
      <c r="K4061" s="117" t="str">
        <f>词典存放目录!$A$1&amp;L4061&amp;M4061</f>
        <v>F:\《自创文法查阅Excel》4.1备份\《B词汇·红宝书》\红宝书15版图片\4292-じゃくてん【弱点】.jpg</v>
      </c>
      <c r="L4061" s="9" t="s">
        <v>18120</v>
      </c>
      <c r="M4061" s="117" t="s">
        <v>22178</v>
      </c>
      <c r="N4061" s="36" t="str">
        <f t="shared" si="383"/>
        <v>▶</v>
      </c>
      <c r="O4061" s="37" t="s">
        <v>17944</v>
      </c>
      <c r="P4061" s="37">
        <v>81</v>
      </c>
      <c r="Q4061" s="37" t="s">
        <v>23</v>
      </c>
      <c r="R4061" s="9" t="str">
        <f>词典存放目录!$A$1&amp;O4061&amp;P4061&amp;Q4061</f>
        <v>F:\《自创文法查阅Excel》4.1备份\《B词汇·红宝书》\红宝书MP3分割\12 n2-し (81).mp3</v>
      </c>
      <c r="S4061" s="38"/>
      <c r="T4061" s="56"/>
      <c r="U4061" s="56"/>
      <c r="V4061" s="30" t="str">
        <f t="shared" si="385"/>
        <v/>
      </c>
      <c r="W4061" s="29"/>
      <c r="X4061" s="9" t="s">
        <v>329</v>
      </c>
    </row>
    <row r="4062" spans="1:24" s="57" customFormat="1" ht="24">
      <c r="A4062" s="31">
        <v>4293</v>
      </c>
      <c r="B4062" s="32">
        <f t="shared" ca="1" si="381"/>
        <v>0.87815010411865146</v>
      </c>
      <c r="C4062" s="133" t="s">
        <v>7592</v>
      </c>
      <c r="D4062" s="126" t="s">
        <v>7593</v>
      </c>
      <c r="E4062" s="21"/>
      <c r="F4062" s="22"/>
      <c r="G4062" s="22"/>
      <c r="H4062" s="22"/>
      <c r="I4062" s="23"/>
      <c r="J4062" s="35" t="str">
        <f t="shared" si="382"/>
        <v>➸</v>
      </c>
      <c r="K4062" s="117" t="str">
        <f>词典存放目录!$A$1&amp;L4062&amp;M4062</f>
        <v>F:\《自创文法查阅Excel》4.1备份\《B词汇·红宝书》\红宝书15版图片\4293-しゃくや【借家】.jpg</v>
      </c>
      <c r="L4062" s="9" t="s">
        <v>18120</v>
      </c>
      <c r="M4062" s="117" t="s">
        <v>22179</v>
      </c>
      <c r="N4062" s="36" t="str">
        <f t="shared" si="383"/>
        <v>▶</v>
      </c>
      <c r="O4062" s="37" t="s">
        <v>17944</v>
      </c>
      <c r="P4062" s="37">
        <v>82</v>
      </c>
      <c r="Q4062" s="37" t="s">
        <v>23</v>
      </c>
      <c r="R4062" s="9" t="str">
        <f>词典存放目录!$A$1&amp;O4062&amp;P4062&amp;Q4062</f>
        <v>F:\《自创文法查阅Excel》4.1备份\《B词汇·红宝书》\红宝书MP3分割\12 n2-し (82).mp3</v>
      </c>
      <c r="S4062" s="38"/>
      <c r="T4062" s="56"/>
      <c r="U4062" s="56"/>
      <c r="V4062" s="30" t="str">
        <f t="shared" si="385"/>
        <v/>
      </c>
      <c r="W4062" s="29"/>
      <c r="X4062" s="9" t="s">
        <v>329</v>
      </c>
    </row>
    <row r="4063" spans="1:24" s="57" customFormat="1" ht="24">
      <c r="A4063" s="31">
        <v>4294</v>
      </c>
      <c r="B4063" s="32">
        <f t="shared" ca="1" si="381"/>
        <v>0.25752459124763805</v>
      </c>
      <c r="C4063" s="133" t="s">
        <v>7594</v>
      </c>
      <c r="D4063" s="126" t="s">
        <v>7595</v>
      </c>
      <c r="E4063" s="21"/>
      <c r="F4063" s="22"/>
      <c r="G4063" s="22"/>
      <c r="H4063" s="22"/>
      <c r="I4063" s="23"/>
      <c r="J4063" s="35" t="str">
        <f t="shared" si="382"/>
        <v>➸</v>
      </c>
      <c r="K4063" s="117" t="str">
        <f>词典存放目录!$A$1&amp;L4063&amp;M4063</f>
        <v>F:\《自创文法查阅Excel》4.1备份\《B词汇·红宝书》\红宝书15版图片\4294-しゃせい【写生】.jpg</v>
      </c>
      <c r="L4063" s="9" t="s">
        <v>18120</v>
      </c>
      <c r="M4063" s="117" t="s">
        <v>22180</v>
      </c>
      <c r="N4063" s="36" t="str">
        <f t="shared" si="383"/>
        <v>▶</v>
      </c>
      <c r="O4063" s="37" t="s">
        <v>17944</v>
      </c>
      <c r="P4063" s="37">
        <v>83</v>
      </c>
      <c r="Q4063" s="37" t="s">
        <v>23</v>
      </c>
      <c r="R4063" s="9" t="str">
        <f>词典存放目录!$A$1&amp;O4063&amp;P4063&amp;Q4063</f>
        <v>F:\《自创文法查阅Excel》4.1备份\《B词汇·红宝书》\红宝书MP3分割\12 n2-し (83).mp3</v>
      </c>
      <c r="S4063" s="38"/>
      <c r="T4063" s="56"/>
      <c r="U4063" s="56"/>
      <c r="V4063" s="30" t="str">
        <f t="shared" si="385"/>
        <v/>
      </c>
      <c r="W4063" s="29"/>
      <c r="X4063" s="9" t="s">
        <v>329</v>
      </c>
    </row>
    <row r="4064" spans="1:24" s="57" customFormat="1" ht="24">
      <c r="A4064" s="31">
        <v>4295</v>
      </c>
      <c r="B4064" s="32">
        <f t="shared" ca="1" si="381"/>
        <v>0.41023635273692571</v>
      </c>
      <c r="C4064" s="133" t="s">
        <v>7596</v>
      </c>
      <c r="D4064" s="126" t="s">
        <v>7597</v>
      </c>
      <c r="E4064" s="21"/>
      <c r="F4064" s="22"/>
      <c r="G4064" s="22"/>
      <c r="H4064" s="22"/>
      <c r="I4064" s="23"/>
      <c r="J4064" s="35" t="str">
        <f t="shared" si="382"/>
        <v>➸</v>
      </c>
      <c r="K4064" s="117" t="str">
        <f>词典存放目录!$A$1&amp;L4064&amp;M4064</f>
        <v>F:\《自创文法查阅Excel》4.1备份\《B词汇·红宝书》\红宝书15版图片\4295-しゃせつ【社説】.jpg</v>
      </c>
      <c r="L4064" s="9" t="s">
        <v>18120</v>
      </c>
      <c r="M4064" s="117" t="s">
        <v>22181</v>
      </c>
      <c r="N4064" s="36" t="str">
        <f t="shared" si="383"/>
        <v>▶</v>
      </c>
      <c r="O4064" s="37" t="s">
        <v>17944</v>
      </c>
      <c r="P4064" s="37">
        <v>84</v>
      </c>
      <c r="Q4064" s="37" t="s">
        <v>23</v>
      </c>
      <c r="R4064" s="9" t="str">
        <f>词典存放目录!$A$1&amp;O4064&amp;P4064&amp;Q4064</f>
        <v>F:\《自创文法查阅Excel》4.1备份\《B词汇·红宝书》\红宝书MP3分割\12 n2-し (84).mp3</v>
      </c>
      <c r="S4064" s="38"/>
      <c r="T4064" s="56"/>
      <c r="U4064" s="56"/>
      <c r="V4064" s="30" t="str">
        <f t="shared" si="385"/>
        <v/>
      </c>
      <c r="W4064" s="29"/>
      <c r="X4064" s="9" t="s">
        <v>329</v>
      </c>
    </row>
    <row r="4065" spans="1:24" s="57" customFormat="1" ht="24">
      <c r="A4065" s="31">
        <v>4296</v>
      </c>
      <c r="B4065" s="32">
        <f t="shared" ca="1" si="381"/>
        <v>0.63511729433159603</v>
      </c>
      <c r="C4065" s="133" t="s">
        <v>7598</v>
      </c>
      <c r="D4065" s="126" t="s">
        <v>7599</v>
      </c>
      <c r="E4065" s="21"/>
      <c r="F4065" s="22"/>
      <c r="G4065" s="22"/>
      <c r="H4065" s="22"/>
      <c r="I4065" s="23"/>
      <c r="J4065" s="35" t="str">
        <f t="shared" si="382"/>
        <v>➸</v>
      </c>
      <c r="K4065" s="117" t="str">
        <f>词典存放目录!$A$1&amp;L4065&amp;M4065</f>
        <v>F:\《自创文法查阅Excel》4.1备份\《B词汇·红宝书》\红宝书15版图片\4296-じゃっかん【若干】.jpg</v>
      </c>
      <c r="L4065" s="9" t="s">
        <v>18120</v>
      </c>
      <c r="M4065" s="117" t="s">
        <v>22182</v>
      </c>
      <c r="N4065" s="36" t="str">
        <f t="shared" si="383"/>
        <v>▶</v>
      </c>
      <c r="O4065" s="37" t="s">
        <v>17944</v>
      </c>
      <c r="P4065" s="37">
        <v>85</v>
      </c>
      <c r="Q4065" s="37" t="s">
        <v>23</v>
      </c>
      <c r="R4065" s="9" t="str">
        <f>词典存放目录!$A$1&amp;O4065&amp;P4065&amp;Q4065</f>
        <v>F:\《自创文法查阅Excel》4.1备份\《B词汇·红宝书》\红宝书MP3分割\12 n2-し (85).mp3</v>
      </c>
      <c r="S4065" s="38"/>
      <c r="T4065" s="56"/>
      <c r="U4065" s="56"/>
      <c r="V4065" s="30" t="str">
        <f t="shared" si="385"/>
        <v/>
      </c>
      <c r="W4065" s="29"/>
      <c r="X4065" s="9" t="s">
        <v>329</v>
      </c>
    </row>
    <row r="4066" spans="1:24" s="57" customFormat="1" ht="24">
      <c r="A4066" s="31">
        <v>4298</v>
      </c>
      <c r="B4066" s="32">
        <f t="shared" ca="1" si="381"/>
        <v>0.65962757024591911</v>
      </c>
      <c r="C4066" s="133" t="s">
        <v>7600</v>
      </c>
      <c r="D4066" s="126"/>
      <c r="E4066" s="21"/>
      <c r="F4066" s="22"/>
      <c r="G4066" s="22"/>
      <c r="H4066" s="22"/>
      <c r="I4066" s="23"/>
      <c r="J4066" s="35" t="str">
        <f t="shared" si="382"/>
        <v>➸</v>
      </c>
      <c r="K4066" s="117" t="str">
        <f>词典存放目录!$A$1&amp;L4066&amp;M4066</f>
        <v>F:\《自创文法查阅Excel》4.1备份\《B词汇·红宝书》\红宝书15版图片\4298-しゃぶる.jpg</v>
      </c>
      <c r="L4066" s="9" t="s">
        <v>18120</v>
      </c>
      <c r="M4066" s="117" t="s">
        <v>22183</v>
      </c>
      <c r="N4066" s="36" t="str">
        <f t="shared" si="383"/>
        <v>▶</v>
      </c>
      <c r="O4066" s="37" t="s">
        <v>17944</v>
      </c>
      <c r="P4066" s="37">
        <v>87</v>
      </c>
      <c r="Q4066" s="37" t="s">
        <v>23</v>
      </c>
      <c r="R4066" s="9" t="str">
        <f>词典存放目录!$A$1&amp;O4066&amp;P4066&amp;Q4066</f>
        <v>F:\《自创文法查阅Excel》4.1备份\《B词汇·红宝书》\红宝书MP3分割\12 n2-し (87).mp3</v>
      </c>
      <c r="S4066" s="38"/>
      <c r="T4066" s="56"/>
      <c r="U4066" s="56"/>
      <c r="V4066" s="30" t="str">
        <f t="shared" si="385"/>
        <v/>
      </c>
      <c r="W4066" s="29"/>
      <c r="X4066" s="9" t="s">
        <v>329</v>
      </c>
    </row>
    <row r="4067" spans="1:24" s="57" customFormat="1" ht="24">
      <c r="A4067" s="31">
        <v>4299</v>
      </c>
      <c r="B4067" s="32">
        <f t="shared" ca="1" si="381"/>
        <v>0.19493608066450696</v>
      </c>
      <c r="C4067" s="133" t="s">
        <v>7601</v>
      </c>
      <c r="D4067" s="126" t="s">
        <v>7602</v>
      </c>
      <c r="E4067" s="21"/>
      <c r="F4067" s="22"/>
      <c r="G4067" s="22"/>
      <c r="H4067" s="22"/>
      <c r="I4067" s="23"/>
      <c r="J4067" s="35" t="str">
        <f t="shared" si="382"/>
        <v>➸</v>
      </c>
      <c r="K4067" s="117" t="str">
        <f>词典存放目录!$A$1&amp;L4067&amp;M4067</f>
        <v>F:\《自创文法查阅Excel》4.1备份\《B词汇·红宝书》\红宝书15版图片\4299-しゃりん【車輪】.jpg</v>
      </c>
      <c r="L4067" s="9" t="s">
        <v>18120</v>
      </c>
      <c r="M4067" s="117" t="s">
        <v>22184</v>
      </c>
      <c r="N4067" s="36" t="str">
        <f t="shared" si="383"/>
        <v>▶</v>
      </c>
      <c r="O4067" s="37" t="s">
        <v>17944</v>
      </c>
      <c r="P4067" s="37">
        <v>88</v>
      </c>
      <c r="Q4067" s="37" t="s">
        <v>23</v>
      </c>
      <c r="R4067" s="9" t="str">
        <f>词典存放目录!$A$1&amp;O4067&amp;P4067&amp;Q4067</f>
        <v>F:\《自创文法查阅Excel》4.1备份\《B词汇·红宝书》\红宝书MP3分割\12 n2-し (88).mp3</v>
      </c>
      <c r="S4067" s="38"/>
      <c r="T4067" s="56"/>
      <c r="U4067" s="56"/>
      <c r="V4067" s="30" t="str">
        <f t="shared" si="385"/>
        <v/>
      </c>
      <c r="W4067" s="29"/>
      <c r="X4067" s="9" t="s">
        <v>329</v>
      </c>
    </row>
    <row r="4068" spans="1:24" s="57" customFormat="1" ht="24">
      <c r="A4068" s="31">
        <v>4300</v>
      </c>
      <c r="B4068" s="32">
        <f t="shared" ca="1" si="381"/>
        <v>0.9353678864970818</v>
      </c>
      <c r="C4068" s="133" t="s">
        <v>7603</v>
      </c>
      <c r="D4068" s="126" t="s">
        <v>7604</v>
      </c>
      <c r="E4068" s="21"/>
      <c r="F4068" s="22"/>
      <c r="G4068" s="22"/>
      <c r="H4068" s="22"/>
      <c r="I4068" s="23"/>
      <c r="J4068" s="35" t="str">
        <f t="shared" si="382"/>
        <v>➸</v>
      </c>
      <c r="K4068" s="117" t="str">
        <f>词典存放目录!$A$1&amp;L4068&amp;M4068</f>
        <v>F:\《自创文法查阅Excel》4.1备份\《B词汇·红宝书》\红宝书15版图片\4300-ジャンル【genre】.jpg</v>
      </c>
      <c r="L4068" s="9" t="s">
        <v>18120</v>
      </c>
      <c r="M4068" s="117" t="s">
        <v>22185</v>
      </c>
      <c r="N4068" s="36" t="str">
        <f t="shared" si="383"/>
        <v>▶</v>
      </c>
      <c r="O4068" s="37" t="s">
        <v>17944</v>
      </c>
      <c r="P4068" s="37">
        <v>89</v>
      </c>
      <c r="Q4068" s="37" t="s">
        <v>23</v>
      </c>
      <c r="R4068" s="9" t="str">
        <f>词典存放目录!$A$1&amp;O4068&amp;P4068&amp;Q4068</f>
        <v>F:\《自创文法查阅Excel》4.1备份\《B词汇·红宝书》\红宝书MP3分割\12 n2-し (89).mp3</v>
      </c>
      <c r="S4068" s="38"/>
      <c r="T4068" s="56"/>
      <c r="U4068" s="56"/>
      <c r="V4068" s="30" t="str">
        <f t="shared" si="385"/>
        <v/>
      </c>
      <c r="W4068" s="29"/>
      <c r="X4068" s="9" t="s">
        <v>329</v>
      </c>
    </row>
    <row r="4069" spans="1:24" s="57" customFormat="1" ht="24">
      <c r="A4069" s="31">
        <v>4301</v>
      </c>
      <c r="B4069" s="32">
        <f t="shared" ca="1" si="381"/>
        <v>0.86402560433796216</v>
      </c>
      <c r="C4069" s="133" t="s">
        <v>7213</v>
      </c>
      <c r="D4069" s="126" t="s">
        <v>7605</v>
      </c>
      <c r="E4069" s="21"/>
      <c r="F4069" s="22"/>
      <c r="G4069" s="22"/>
      <c r="H4069" s="22"/>
      <c r="I4069" s="23"/>
      <c r="J4069" s="35" t="str">
        <f t="shared" si="382"/>
        <v>➸</v>
      </c>
      <c r="K4069" s="117" t="str">
        <f>词典存放目录!$A$1&amp;L4069&amp;M4069</f>
        <v>F:\《自创文法查阅Excel》4.1备份\《B词汇·红宝书》\红宝书15版图片\4301-～しゅ【～種】.jpg</v>
      </c>
      <c r="L4069" s="9" t="s">
        <v>18120</v>
      </c>
      <c r="M4069" s="117" t="s">
        <v>22186</v>
      </c>
      <c r="N4069" s="36" t="str">
        <f t="shared" si="383"/>
        <v>▶</v>
      </c>
      <c r="O4069" s="37" t="s">
        <v>17944</v>
      </c>
      <c r="P4069" s="37">
        <v>90</v>
      </c>
      <c r="Q4069" s="37" t="s">
        <v>23</v>
      </c>
      <c r="R4069" s="9" t="str">
        <f>词典存放目录!$A$1&amp;O4069&amp;P4069&amp;Q4069</f>
        <v>F:\《自创文法查阅Excel》4.1备份\《B词汇·红宝书》\红宝书MP3分割\12 n2-し (90).mp3</v>
      </c>
      <c r="S4069" s="38"/>
      <c r="T4069" s="56"/>
      <c r="U4069" s="56"/>
      <c r="V4069" s="30" t="str">
        <f t="shared" si="385"/>
        <v/>
      </c>
      <c r="W4069" s="29"/>
      <c r="X4069" s="9" t="s">
        <v>329</v>
      </c>
    </row>
    <row r="4070" spans="1:24" s="57" customFormat="1" ht="24">
      <c r="A4070" s="31">
        <v>4302</v>
      </c>
      <c r="B4070" s="32">
        <f t="shared" ca="1" si="381"/>
        <v>0.58459355211816744</v>
      </c>
      <c r="C4070" s="133" t="s">
        <v>7213</v>
      </c>
      <c r="D4070" s="126" t="s">
        <v>7606</v>
      </c>
      <c r="E4070" s="21"/>
      <c r="F4070" s="22"/>
      <c r="G4070" s="22"/>
      <c r="H4070" s="22"/>
      <c r="I4070" s="23"/>
      <c r="J4070" s="35" t="str">
        <f t="shared" si="382"/>
        <v>➸</v>
      </c>
      <c r="K4070" s="117" t="str">
        <f>词典存放目录!$A$1&amp;L4070&amp;M4070</f>
        <v>F:\《自创文法查阅Excel》4.1备份\《B词汇·红宝书》\红宝书15版图片\4302-～しゅ【～酒】.jpg</v>
      </c>
      <c r="L4070" s="9" t="s">
        <v>18120</v>
      </c>
      <c r="M4070" s="117" t="s">
        <v>22187</v>
      </c>
      <c r="N4070" s="36" t="str">
        <f t="shared" si="383"/>
        <v>▶</v>
      </c>
      <c r="O4070" s="37" t="s">
        <v>17944</v>
      </c>
      <c r="P4070" s="37">
        <v>91</v>
      </c>
      <c r="Q4070" s="37" t="s">
        <v>23</v>
      </c>
      <c r="R4070" s="9" t="str">
        <f>词典存放目录!$A$1&amp;O4070&amp;P4070&amp;Q4070</f>
        <v>F:\《自创文法查阅Excel》4.1备份\《B词汇·红宝书》\红宝书MP3分割\12 n2-し (91).mp3</v>
      </c>
      <c r="S4070" s="38"/>
      <c r="T4070" s="56"/>
      <c r="U4070" s="56"/>
      <c r="V4070" s="30" t="str">
        <f t="shared" si="385"/>
        <v/>
      </c>
      <c r="W4070" s="29"/>
      <c r="X4070" s="9" t="s">
        <v>329</v>
      </c>
    </row>
    <row r="4071" spans="1:24" s="57" customFormat="1" ht="24">
      <c r="A4071" s="31">
        <v>4303</v>
      </c>
      <c r="B4071" s="32">
        <f t="shared" ca="1" si="381"/>
        <v>0.62655326715937343</v>
      </c>
      <c r="C4071" s="133" t="s">
        <v>7607</v>
      </c>
      <c r="D4071" s="126" t="s">
        <v>7608</v>
      </c>
      <c r="E4071" s="21"/>
      <c r="F4071" s="22"/>
      <c r="G4071" s="22"/>
      <c r="H4071" s="22"/>
      <c r="I4071" s="23"/>
      <c r="J4071" s="35" t="str">
        <f t="shared" si="382"/>
        <v>➸</v>
      </c>
      <c r="K4071" s="117" t="str">
        <f>词典存放目录!$A$1&amp;L4071&amp;M4071</f>
        <v>F:\《自创文法查阅Excel》4.1备份\《B词汇·红宝书》\红宝书15版图片\4303-～しゅう【～州】.jpg</v>
      </c>
      <c r="L4071" s="9" t="s">
        <v>18120</v>
      </c>
      <c r="M4071" s="117" t="s">
        <v>22188</v>
      </c>
      <c r="N4071" s="36" t="str">
        <f t="shared" si="383"/>
        <v>▶</v>
      </c>
      <c r="O4071" s="37" t="s">
        <v>17944</v>
      </c>
      <c r="P4071" s="37">
        <v>92</v>
      </c>
      <c r="Q4071" s="37" t="s">
        <v>23</v>
      </c>
      <c r="R4071" s="9" t="str">
        <f>词典存放目录!$A$1&amp;O4071&amp;P4071&amp;Q4071</f>
        <v>F:\《自创文法查阅Excel》4.1备份\《B词汇·红宝书》\红宝书MP3分割\12 n2-し (92).mp3</v>
      </c>
      <c r="S4071" s="38"/>
      <c r="T4071" s="56"/>
      <c r="U4071" s="56"/>
      <c r="V4071" s="30" t="str">
        <f t="shared" si="385"/>
        <v/>
      </c>
      <c r="W4071" s="29"/>
      <c r="X4071" s="9" t="s">
        <v>329</v>
      </c>
    </row>
    <row r="4072" spans="1:24" s="57" customFormat="1" ht="24">
      <c r="A4072" s="31">
        <v>4304</v>
      </c>
      <c r="B4072" s="32">
        <f t="shared" ca="1" si="381"/>
        <v>0.64518936119854287</v>
      </c>
      <c r="C4072" s="133" t="s">
        <v>7607</v>
      </c>
      <c r="D4072" s="126" t="s">
        <v>7609</v>
      </c>
      <c r="E4072" s="21"/>
      <c r="F4072" s="22"/>
      <c r="G4072" s="22"/>
      <c r="H4072" s="22"/>
      <c r="I4072" s="23"/>
      <c r="J4072" s="35" t="str">
        <f t="shared" si="382"/>
        <v>➸</v>
      </c>
      <c r="K4072" s="117" t="str">
        <f>词典存放目录!$A$1&amp;L4072&amp;M4072</f>
        <v>F:\《自创文法查阅Excel》4.1备份\《B词汇·红宝书》\红宝书15版图片\4304-～しゅう【～集】.jpg</v>
      </c>
      <c r="L4072" s="9" t="s">
        <v>18120</v>
      </c>
      <c r="M4072" s="117" t="s">
        <v>22189</v>
      </c>
      <c r="N4072" s="36" t="str">
        <f t="shared" si="383"/>
        <v>▶</v>
      </c>
      <c r="O4072" s="37" t="s">
        <v>17944</v>
      </c>
      <c r="P4072" s="37">
        <v>93</v>
      </c>
      <c r="Q4072" s="37" t="s">
        <v>23</v>
      </c>
      <c r="R4072" s="9" t="str">
        <f>词典存放目录!$A$1&amp;O4072&amp;P4072&amp;Q4072</f>
        <v>F:\《自创文法查阅Excel》4.1备份\《B词汇·红宝书》\红宝书MP3分割\12 n2-し (93).mp3</v>
      </c>
      <c r="S4072" s="38"/>
      <c r="T4072" s="56"/>
      <c r="U4072" s="56"/>
      <c r="V4072" s="30" t="str">
        <f t="shared" si="385"/>
        <v/>
      </c>
      <c r="W4072" s="29"/>
      <c r="X4072" s="9" t="s">
        <v>329</v>
      </c>
    </row>
    <row r="4073" spans="1:24" s="57" customFormat="1" ht="24">
      <c r="A4073" s="31">
        <v>4305</v>
      </c>
      <c r="B4073" s="32">
        <f t="shared" ca="1" si="381"/>
        <v>0.52625047280632709</v>
      </c>
      <c r="C4073" s="133" t="s">
        <v>7610</v>
      </c>
      <c r="D4073" s="126" t="s">
        <v>7611</v>
      </c>
      <c r="E4073" s="21"/>
      <c r="F4073" s="22"/>
      <c r="G4073" s="22"/>
      <c r="H4073" s="22"/>
      <c r="I4073" s="23"/>
      <c r="J4073" s="35" t="str">
        <f t="shared" si="382"/>
        <v>➸</v>
      </c>
      <c r="K4073" s="117" t="str">
        <f>词典存放目录!$A$1&amp;L4073&amp;M4073</f>
        <v>F:\《自创文法查阅Excel》4.1备份\《B词汇·红宝书》\红宝书15版图片\4305-じゅう～【重～】.jpg</v>
      </c>
      <c r="L4073" s="9" t="s">
        <v>18120</v>
      </c>
      <c r="M4073" s="117" t="s">
        <v>22190</v>
      </c>
      <c r="N4073" s="36" t="str">
        <f t="shared" si="383"/>
        <v>▶</v>
      </c>
      <c r="O4073" s="37" t="s">
        <v>17944</v>
      </c>
      <c r="P4073" s="37">
        <v>94</v>
      </c>
      <c r="Q4073" s="37" t="s">
        <v>23</v>
      </c>
      <c r="R4073" s="9" t="str">
        <f>词典存放目录!$A$1&amp;O4073&amp;P4073&amp;Q4073</f>
        <v>F:\《自创文法查阅Excel》4.1备份\《B词汇·红宝书》\红宝书MP3分割\12 n2-し (94).mp3</v>
      </c>
      <c r="S4073" s="38"/>
      <c r="T4073" s="56"/>
      <c r="U4073" s="56"/>
      <c r="V4073" s="30" t="str">
        <f t="shared" si="385"/>
        <v/>
      </c>
      <c r="W4073" s="29"/>
      <c r="X4073" s="9" t="s">
        <v>329</v>
      </c>
    </row>
    <row r="4074" spans="1:24" s="57" customFormat="1" ht="24">
      <c r="A4074" s="31">
        <v>4306</v>
      </c>
      <c r="B4074" s="32">
        <f t="shared" ca="1" si="381"/>
        <v>5.2383006942787413E-2</v>
      </c>
      <c r="C4074" s="133" t="s">
        <v>7612</v>
      </c>
      <c r="D4074" s="126" t="s">
        <v>7613</v>
      </c>
      <c r="E4074" s="21"/>
      <c r="F4074" s="22"/>
      <c r="G4074" s="22"/>
      <c r="H4074" s="22"/>
      <c r="I4074" s="23"/>
      <c r="J4074" s="35" t="str">
        <f t="shared" si="382"/>
        <v>➸</v>
      </c>
      <c r="K4074" s="117" t="str">
        <f>词典存放目录!$A$1&amp;L4074&amp;M4074</f>
        <v>F:\《自创文法查阅Excel》4.1备份\《B词汇·红宝书》\红宝书15版图片\4306-じゅう【銃】.jpg</v>
      </c>
      <c r="L4074" s="9" t="s">
        <v>18120</v>
      </c>
      <c r="M4074" s="117" t="s">
        <v>22191</v>
      </c>
      <c r="N4074" s="36" t="str">
        <f t="shared" si="383"/>
        <v>▶</v>
      </c>
      <c r="O4074" s="37" t="s">
        <v>17944</v>
      </c>
      <c r="P4074" s="37">
        <v>95</v>
      </c>
      <c r="Q4074" s="37" t="s">
        <v>23</v>
      </c>
      <c r="R4074" s="9" t="str">
        <f>词典存放目录!$A$1&amp;O4074&amp;P4074&amp;Q4074</f>
        <v>F:\《自创文法查阅Excel》4.1备份\《B词汇·红宝书》\红宝书MP3分割\12 n2-し (95).mp3</v>
      </c>
      <c r="S4074" s="38"/>
      <c r="T4074" s="56"/>
      <c r="U4074" s="56"/>
      <c r="V4074" s="30" t="str">
        <f t="shared" si="385"/>
        <v/>
      </c>
      <c r="W4074" s="29"/>
      <c r="X4074" s="9" t="s">
        <v>329</v>
      </c>
    </row>
    <row r="4075" spans="1:24" s="57" customFormat="1" ht="24">
      <c r="A4075" s="31">
        <v>4307</v>
      </c>
      <c r="B4075" s="32">
        <f t="shared" ca="1" si="381"/>
        <v>0.77039750188957135</v>
      </c>
      <c r="C4075" s="133" t="s">
        <v>6798</v>
      </c>
      <c r="D4075" s="126" t="s">
        <v>7614</v>
      </c>
      <c r="E4075" s="21"/>
      <c r="F4075" s="22"/>
      <c r="G4075" s="22"/>
      <c r="H4075" s="22"/>
      <c r="I4075" s="23"/>
      <c r="J4075" s="35" t="str">
        <f t="shared" si="382"/>
        <v>➸</v>
      </c>
      <c r="K4075" s="117" t="str">
        <f>词典存放目录!$A$1&amp;L4075&amp;M4075</f>
        <v>F:\《自创文法查阅Excel》4.1备份\《B词汇·红宝书》\红宝书15版图片\4307-～じゅう【～重】.jpg</v>
      </c>
      <c r="L4075" s="9" t="s">
        <v>18120</v>
      </c>
      <c r="M4075" s="117" t="s">
        <v>22192</v>
      </c>
      <c r="N4075" s="36" t="str">
        <f t="shared" si="383"/>
        <v>▶</v>
      </c>
      <c r="O4075" s="37" t="s">
        <v>17944</v>
      </c>
      <c r="P4075" s="37">
        <v>96</v>
      </c>
      <c r="Q4075" s="37" t="s">
        <v>23</v>
      </c>
      <c r="R4075" s="9" t="str">
        <f>词典存放目录!$A$1&amp;O4075&amp;P4075&amp;Q4075</f>
        <v>F:\《自创文法查阅Excel》4.1备份\《B词汇·红宝书》\红宝书MP3分割\12 n2-し (96).mp3</v>
      </c>
      <c r="S4075" s="38"/>
      <c r="T4075" s="56"/>
      <c r="U4075" s="56"/>
      <c r="V4075" s="30" t="str">
        <f t="shared" si="385"/>
        <v/>
      </c>
      <c r="W4075" s="29"/>
      <c r="X4075" s="9" t="s">
        <v>329</v>
      </c>
    </row>
    <row r="4076" spans="1:24" s="57" customFormat="1" ht="24">
      <c r="A4076" s="31">
        <v>4308</v>
      </c>
      <c r="B4076" s="32">
        <f t="shared" ca="1" si="381"/>
        <v>0.34731494677313168</v>
      </c>
      <c r="C4076" s="133" t="s">
        <v>7615</v>
      </c>
      <c r="D4076" s="126" t="s">
        <v>7616</v>
      </c>
      <c r="E4076" s="21"/>
      <c r="F4076" s="22"/>
      <c r="G4076" s="22"/>
      <c r="H4076" s="22"/>
      <c r="I4076" s="23"/>
      <c r="J4076" s="35" t="str">
        <f t="shared" si="382"/>
        <v>➸</v>
      </c>
      <c r="K4076" s="117" t="str">
        <f>词典存放目录!$A$1&amp;L4076&amp;M4076</f>
        <v>F:\《自创文法查阅Excel》4.1备份\《B词汇·红宝书》\红宝书15版图片\4308-しゅうい【周囲】.jpg</v>
      </c>
      <c r="L4076" s="9" t="s">
        <v>18120</v>
      </c>
      <c r="M4076" s="117" t="s">
        <v>22193</v>
      </c>
      <c r="N4076" s="36" t="str">
        <f t="shared" si="383"/>
        <v>▶</v>
      </c>
      <c r="O4076" s="37" t="s">
        <v>17944</v>
      </c>
      <c r="P4076" s="37">
        <v>97</v>
      </c>
      <c r="Q4076" s="37" t="s">
        <v>23</v>
      </c>
      <c r="R4076" s="9" t="str">
        <f>词典存放目录!$A$1&amp;O4076&amp;P4076&amp;Q4076</f>
        <v>F:\《自创文法查阅Excel》4.1备份\《B词汇·红宝书》\红宝书MP3分割\12 n2-し (97).mp3</v>
      </c>
      <c r="S4076" s="38"/>
      <c r="T4076" s="56"/>
      <c r="U4076" s="56"/>
      <c r="V4076" s="30" t="str">
        <f t="shared" si="385"/>
        <v/>
      </c>
      <c r="W4076" s="29"/>
      <c r="X4076" s="9" t="s">
        <v>329</v>
      </c>
    </row>
    <row r="4077" spans="1:24" s="57" customFormat="1" ht="24">
      <c r="A4077" s="31">
        <v>4309</v>
      </c>
      <c r="B4077" s="32">
        <f t="shared" ca="1" si="381"/>
        <v>0.68820205384917232</v>
      </c>
      <c r="C4077" s="133" t="s">
        <v>7617</v>
      </c>
      <c r="D4077" s="126" t="s">
        <v>7618</v>
      </c>
      <c r="E4077" s="21"/>
      <c r="F4077" s="22"/>
      <c r="G4077" s="22"/>
      <c r="H4077" s="22"/>
      <c r="I4077" s="23"/>
      <c r="J4077" s="35" t="str">
        <f t="shared" si="382"/>
        <v>➸</v>
      </c>
      <c r="K4077" s="117" t="str">
        <f>词典存放目录!$A$1&amp;L4077&amp;M4077</f>
        <v>F:\《自创文法查阅Excel》4.1备份\《B词汇·红宝书》\红宝书15版图片\4309-しゅうかい【集会】.jpg</v>
      </c>
      <c r="L4077" s="9" t="s">
        <v>18120</v>
      </c>
      <c r="M4077" s="117" t="s">
        <v>22194</v>
      </c>
      <c r="N4077" s="36" t="str">
        <f t="shared" si="383"/>
        <v>▶</v>
      </c>
      <c r="O4077" s="37" t="s">
        <v>17944</v>
      </c>
      <c r="P4077" s="37">
        <v>98</v>
      </c>
      <c r="Q4077" s="37" t="s">
        <v>23</v>
      </c>
      <c r="R4077" s="9" t="str">
        <f>词典存放目录!$A$1&amp;O4077&amp;P4077&amp;Q4077</f>
        <v>F:\《自创文法查阅Excel》4.1备份\《B词汇·红宝书》\红宝书MP3分割\12 n2-し (98).mp3</v>
      </c>
      <c r="S4077" s="38"/>
      <c r="T4077" s="56"/>
      <c r="U4077" s="56"/>
      <c r="V4077" s="30" t="str">
        <f t="shared" si="385"/>
        <v/>
      </c>
      <c r="W4077" s="29"/>
      <c r="X4077" s="9" t="s">
        <v>329</v>
      </c>
    </row>
    <row r="4078" spans="1:24" s="57" customFormat="1" ht="24">
      <c r="A4078" s="31">
        <v>4310</v>
      </c>
      <c r="B4078" s="32">
        <f t="shared" ca="1" si="381"/>
        <v>9.9867439722704732E-2</v>
      </c>
      <c r="C4078" s="133" t="s">
        <v>7619</v>
      </c>
      <c r="D4078" s="126" t="s">
        <v>7620</v>
      </c>
      <c r="E4078" s="21"/>
      <c r="F4078" s="22"/>
      <c r="G4078" s="22"/>
      <c r="H4078" s="22"/>
      <c r="I4078" s="23"/>
      <c r="J4078" s="35" t="str">
        <f t="shared" si="382"/>
        <v>➸</v>
      </c>
      <c r="K4078" s="117" t="str">
        <f>词典存放目录!$A$1&amp;L4078&amp;M4078</f>
        <v>F:\《自创文法查阅Excel》4.1备份\《B词汇·红宝书》\红宝书15版图片\4310-しゅうかく【収穫】.jpg</v>
      </c>
      <c r="L4078" s="9" t="s">
        <v>18120</v>
      </c>
      <c r="M4078" s="117" t="s">
        <v>22195</v>
      </c>
      <c r="N4078" s="36" t="str">
        <f t="shared" si="383"/>
        <v>▶</v>
      </c>
      <c r="O4078" s="37" t="s">
        <v>17944</v>
      </c>
      <c r="P4078" s="37">
        <v>99</v>
      </c>
      <c r="Q4078" s="37" t="s">
        <v>23</v>
      </c>
      <c r="R4078" s="9" t="str">
        <f>词典存放目录!$A$1&amp;O4078&amp;P4078&amp;Q4078</f>
        <v>F:\《自创文法查阅Excel》4.1备份\《B词汇·红宝书》\红宝书MP3分割\12 n2-し (99).mp3</v>
      </c>
      <c r="S4078" s="38"/>
      <c r="T4078" s="56"/>
      <c r="U4078" s="56"/>
      <c r="V4078" s="30" t="str">
        <f t="shared" si="385"/>
        <v/>
      </c>
      <c r="W4078" s="29"/>
      <c r="X4078" s="9" t="s">
        <v>329</v>
      </c>
    </row>
    <row r="4079" spans="1:24" s="57" customFormat="1" ht="24">
      <c r="A4079" s="31">
        <v>4311</v>
      </c>
      <c r="B4079" s="32">
        <f t="shared" ca="1" si="381"/>
        <v>0.80492207726007803</v>
      </c>
      <c r="C4079" s="133" t="s">
        <v>7215</v>
      </c>
      <c r="D4079" s="126" t="s">
        <v>7621</v>
      </c>
      <c r="E4079" s="21"/>
      <c r="F4079" s="22"/>
      <c r="G4079" s="22"/>
      <c r="H4079" s="22"/>
      <c r="I4079" s="23"/>
      <c r="J4079" s="35" t="str">
        <f t="shared" si="382"/>
        <v>➸</v>
      </c>
      <c r="K4079" s="117" t="str">
        <f>词典存放目录!$A$1&amp;L4079&amp;M4079</f>
        <v>F:\《自创文法查阅Excel》4.1备份\《B词汇·红宝书》\红宝书15版图片\4311-しゅうがく【就学】.jpg</v>
      </c>
      <c r="L4079" s="9" t="s">
        <v>18120</v>
      </c>
      <c r="M4079" s="117" t="s">
        <v>22196</v>
      </c>
      <c r="N4079" s="36" t="str">
        <f t="shared" si="383"/>
        <v>▶</v>
      </c>
      <c r="O4079" s="37" t="s">
        <v>17944</v>
      </c>
      <c r="P4079" s="37">
        <v>100</v>
      </c>
      <c r="Q4079" s="37" t="s">
        <v>23</v>
      </c>
      <c r="R4079" s="9" t="str">
        <f>词典存放目录!$A$1&amp;O4079&amp;P4079&amp;Q4079</f>
        <v>F:\《自创文法查阅Excel》4.1备份\《B词汇·红宝书》\红宝书MP3分割\12 n2-し (100).mp3</v>
      </c>
      <c r="S4079" s="38"/>
      <c r="T4079" s="56"/>
      <c r="U4079" s="56"/>
      <c r="V4079" s="30" t="str">
        <f t="shared" si="385"/>
        <v/>
      </c>
      <c r="W4079" s="29"/>
      <c r="X4079" s="9" t="s">
        <v>329</v>
      </c>
    </row>
    <row r="4080" spans="1:24" s="57" customFormat="1" ht="24">
      <c r="A4080" s="31">
        <v>4312</v>
      </c>
      <c r="B4080" s="32">
        <f t="shared" ca="1" si="381"/>
        <v>0.78513407974665961</v>
      </c>
      <c r="C4080" s="133" t="s">
        <v>7622</v>
      </c>
      <c r="D4080" s="126" t="s">
        <v>7623</v>
      </c>
      <c r="E4080" s="21"/>
      <c r="F4080" s="22"/>
      <c r="G4080" s="22"/>
      <c r="H4080" s="22"/>
      <c r="I4080" s="23"/>
      <c r="J4080" s="35" t="str">
        <f t="shared" si="382"/>
        <v>➸</v>
      </c>
      <c r="K4080" s="117" t="str">
        <f>词典存放目录!$A$1&amp;L4080&amp;M4080</f>
        <v>F:\《自创文法查阅Excel》4.1备份\《B词汇·红宝书》\红宝书15版图片\4312-しゅうきょう【宗教】.jpg</v>
      </c>
      <c r="L4080" s="9" t="s">
        <v>18120</v>
      </c>
      <c r="M4080" s="117" t="s">
        <v>22197</v>
      </c>
      <c r="N4080" s="36" t="str">
        <f t="shared" si="383"/>
        <v>▶</v>
      </c>
      <c r="O4080" s="37" t="s">
        <v>17944</v>
      </c>
      <c r="P4080" s="37">
        <v>101</v>
      </c>
      <c r="Q4080" s="37" t="s">
        <v>23</v>
      </c>
      <c r="R4080" s="9" t="str">
        <f>词典存放目录!$A$1&amp;O4080&amp;P4080&amp;Q4080</f>
        <v>F:\《自创文法查阅Excel》4.1备份\《B词汇·红宝书》\红宝书MP3分割\12 n2-し (101).mp3</v>
      </c>
      <c r="S4080" s="38"/>
      <c r="T4080" s="56"/>
      <c r="U4080" s="56"/>
      <c r="V4080" s="30" t="str">
        <f t="shared" si="385"/>
        <v/>
      </c>
      <c r="W4080" s="29"/>
      <c r="X4080" s="9" t="s">
        <v>329</v>
      </c>
    </row>
    <row r="4081" spans="1:24" s="57" customFormat="1" ht="24">
      <c r="A4081" s="31">
        <v>4313</v>
      </c>
      <c r="B4081" s="32">
        <f t="shared" ca="1" si="381"/>
        <v>0.10843815562814441</v>
      </c>
      <c r="C4081" s="133" t="s">
        <v>7624</v>
      </c>
      <c r="D4081" s="126" t="s">
        <v>7625</v>
      </c>
      <c r="E4081" s="21"/>
      <c r="F4081" s="22"/>
      <c r="G4081" s="22"/>
      <c r="H4081" s="22"/>
      <c r="I4081" s="23"/>
      <c r="J4081" s="35" t="str">
        <f t="shared" si="382"/>
        <v>➸</v>
      </c>
      <c r="K4081" s="117" t="str">
        <f>词典存放目录!$A$1&amp;L4081&amp;M4081</f>
        <v>F:\《自创文法查阅Excel》4.1备份\《B词汇·红宝书》\红宝书15版图片\4313-しゅうぎょう【就業】.jpg</v>
      </c>
      <c r="L4081" s="9" t="s">
        <v>18120</v>
      </c>
      <c r="M4081" s="117" t="s">
        <v>22198</v>
      </c>
      <c r="N4081" s="36" t="str">
        <f t="shared" si="383"/>
        <v>▶</v>
      </c>
      <c r="O4081" s="37" t="s">
        <v>17944</v>
      </c>
      <c r="P4081" s="37">
        <v>102</v>
      </c>
      <c r="Q4081" s="37" t="s">
        <v>23</v>
      </c>
      <c r="R4081" s="9" t="str">
        <f>词典存放目录!$A$1&amp;O4081&amp;P4081&amp;Q4081</f>
        <v>F:\《自创文法查阅Excel》4.1备份\《B词汇·红宝书》\红宝书MP3分割\12 n2-し (102).mp3</v>
      </c>
      <c r="S4081" s="38"/>
      <c r="T4081" s="56"/>
      <c r="U4081" s="56"/>
      <c r="V4081" s="30" t="str">
        <f t="shared" si="385"/>
        <v/>
      </c>
      <c r="W4081" s="29"/>
      <c r="X4081" s="9" t="s">
        <v>329</v>
      </c>
    </row>
    <row r="4082" spans="1:24" s="57" customFormat="1" ht="24">
      <c r="A4082" s="31">
        <v>4314</v>
      </c>
      <c r="B4082" s="32">
        <f t="shared" ca="1" si="381"/>
        <v>0.46208910927591296</v>
      </c>
      <c r="C4082" s="133" t="s">
        <v>7626</v>
      </c>
      <c r="D4082" s="126" t="s">
        <v>7627</v>
      </c>
      <c r="E4082" s="21"/>
      <c r="F4082" s="22"/>
      <c r="G4082" s="22"/>
      <c r="H4082" s="22"/>
      <c r="I4082" s="23"/>
      <c r="J4082" s="35" t="str">
        <f t="shared" si="382"/>
        <v>➸</v>
      </c>
      <c r="K4082" s="117" t="str">
        <f>词典存放目录!$A$1&amp;L4082&amp;M4082</f>
        <v>F:\《自创文法查阅Excel》4.1备份\《B词汇·红宝书》\红宝书15版图片\4314-しゅうきん【集金】.jpg</v>
      </c>
      <c r="L4082" s="9" t="s">
        <v>18120</v>
      </c>
      <c r="M4082" s="117" t="s">
        <v>22199</v>
      </c>
      <c r="N4082" s="36" t="str">
        <f t="shared" si="383"/>
        <v>▶</v>
      </c>
      <c r="O4082" s="37" t="s">
        <v>17944</v>
      </c>
      <c r="P4082" s="37">
        <v>103</v>
      </c>
      <c r="Q4082" s="37" t="s">
        <v>23</v>
      </c>
      <c r="R4082" s="9" t="str">
        <f>词典存放目录!$A$1&amp;O4082&amp;P4082&amp;Q4082</f>
        <v>F:\《自创文法查阅Excel》4.1备份\《B词汇·红宝书》\红宝书MP3分割\12 n2-し (103).mp3</v>
      </c>
      <c r="S4082" s="38"/>
      <c r="T4082" s="56"/>
      <c r="U4082" s="56"/>
      <c r="V4082" s="30" t="str">
        <f t="shared" si="385"/>
        <v/>
      </c>
      <c r="W4082" s="69"/>
      <c r="X4082" s="9" t="s">
        <v>329</v>
      </c>
    </row>
    <row r="4083" spans="1:24" s="57" customFormat="1" ht="24">
      <c r="A4083" s="31">
        <v>4315</v>
      </c>
      <c r="B4083" s="32">
        <f t="shared" ca="1" si="381"/>
        <v>5.3925916948172281E-2</v>
      </c>
      <c r="C4083" s="133" t="s">
        <v>7628</v>
      </c>
      <c r="D4083" s="126" t="s">
        <v>7629</v>
      </c>
      <c r="E4083" s="21"/>
      <c r="F4083" s="22"/>
      <c r="G4083" s="22"/>
      <c r="H4083" s="22"/>
      <c r="I4083" s="23"/>
      <c r="J4083" s="35" t="str">
        <f t="shared" si="382"/>
        <v>➸</v>
      </c>
      <c r="K4083" s="117" t="str">
        <f>词典存放目录!$A$1&amp;L4083&amp;M4083</f>
        <v>F:\《自创文法查阅Excel》4.1备份\《B词汇·红宝书》\红宝书15版图片\4315-しゅうけい【集計】.jpg</v>
      </c>
      <c r="L4083" s="9" t="s">
        <v>18120</v>
      </c>
      <c r="M4083" s="117" t="s">
        <v>22200</v>
      </c>
      <c r="N4083" s="36" t="str">
        <f t="shared" si="383"/>
        <v>▶</v>
      </c>
      <c r="O4083" s="37" t="s">
        <v>17944</v>
      </c>
      <c r="P4083" s="37">
        <v>104</v>
      </c>
      <c r="Q4083" s="37" t="s">
        <v>23</v>
      </c>
      <c r="R4083" s="9" t="str">
        <f>词典存放目录!$A$1&amp;O4083&amp;P4083&amp;Q4083</f>
        <v>F:\《自创文法查阅Excel》4.1备份\《B词汇·红宝书》\红宝书MP3分割\12 n2-し (104).mp3</v>
      </c>
      <c r="S4083" s="38"/>
      <c r="T4083" s="56"/>
      <c r="U4083" s="56"/>
      <c r="V4083" s="30" t="str">
        <f t="shared" si="385"/>
        <v/>
      </c>
      <c r="W4083" s="29"/>
      <c r="X4083" s="9" t="s">
        <v>329</v>
      </c>
    </row>
    <row r="4084" spans="1:24" s="57" customFormat="1" ht="24">
      <c r="A4084" s="31">
        <v>4316</v>
      </c>
      <c r="B4084" s="32">
        <f t="shared" ca="1" si="381"/>
        <v>0.25763226797853733</v>
      </c>
      <c r="C4084" s="133" t="s">
        <v>7630</v>
      </c>
      <c r="D4084" s="126" t="s">
        <v>7631</v>
      </c>
      <c r="E4084" s="21"/>
      <c r="F4084" s="22"/>
      <c r="G4084" s="22"/>
      <c r="H4084" s="22"/>
      <c r="I4084" s="23"/>
      <c r="J4084" s="35" t="str">
        <f t="shared" si="382"/>
        <v>➸</v>
      </c>
      <c r="K4084" s="117" t="str">
        <f>词典存放目录!$A$1&amp;L4084&amp;M4084</f>
        <v>F:\《自创文法查阅Excel》4.1备份\《B词汇·红宝书》\红宝书15版图片\4316-しゅうごう【集合】.jpg</v>
      </c>
      <c r="L4084" s="9" t="s">
        <v>18120</v>
      </c>
      <c r="M4084" s="117" t="s">
        <v>22201</v>
      </c>
      <c r="N4084" s="36" t="str">
        <f t="shared" si="383"/>
        <v>▶</v>
      </c>
      <c r="O4084" s="37" t="s">
        <v>17944</v>
      </c>
      <c r="P4084" s="37">
        <v>105</v>
      </c>
      <c r="Q4084" s="37" t="s">
        <v>23</v>
      </c>
      <c r="R4084" s="9" t="str">
        <f>词典存放目录!$A$1&amp;O4084&amp;P4084&amp;Q4084</f>
        <v>F:\《自创文法查阅Excel》4.1备份\《B词汇·红宝书》\红宝书MP3分割\12 n2-し (105).mp3</v>
      </c>
      <c r="S4084" s="38"/>
      <c r="T4084" s="56"/>
      <c r="U4084" s="56"/>
      <c r="V4084" s="30" t="str">
        <f t="shared" si="385"/>
        <v/>
      </c>
      <c r="W4084" s="29"/>
      <c r="X4084" s="9" t="s">
        <v>329</v>
      </c>
    </row>
    <row r="4085" spans="1:24" s="57" customFormat="1" ht="24">
      <c r="A4085" s="31">
        <v>4317</v>
      </c>
      <c r="B4085" s="32">
        <f t="shared" ca="1" si="381"/>
        <v>0.6985907495519923</v>
      </c>
      <c r="C4085" s="133" t="s">
        <v>7632</v>
      </c>
      <c r="D4085" s="126" t="s">
        <v>7633</v>
      </c>
      <c r="E4085" s="21"/>
      <c r="F4085" s="22"/>
      <c r="G4085" s="22"/>
      <c r="H4085" s="22"/>
      <c r="I4085" s="23"/>
      <c r="J4085" s="35" t="str">
        <f t="shared" si="382"/>
        <v>➸</v>
      </c>
      <c r="K4085" s="117" t="str">
        <f>词典存放目录!$A$1&amp;L4085&amp;M4085</f>
        <v>F:\《自创文法查阅Excel》4.1备份\《B词汇·红宝书》\红宝书15版图片\4317-しゅうし【収支】.jpg</v>
      </c>
      <c r="L4085" s="9" t="s">
        <v>18120</v>
      </c>
      <c r="M4085" s="117" t="s">
        <v>22202</v>
      </c>
      <c r="N4085" s="36" t="str">
        <f t="shared" si="383"/>
        <v>▶</v>
      </c>
      <c r="O4085" s="37" t="s">
        <v>17944</v>
      </c>
      <c r="P4085" s="37">
        <v>106</v>
      </c>
      <c r="Q4085" s="37" t="s">
        <v>23</v>
      </c>
      <c r="R4085" s="9" t="str">
        <f>词典存放目录!$A$1&amp;O4085&amp;P4085&amp;Q4085</f>
        <v>F:\《自创文法查阅Excel》4.1备份\《B词汇·红宝书》\红宝书MP3分割\12 n2-し (106).mp3</v>
      </c>
      <c r="S4085" s="38"/>
      <c r="T4085" s="56"/>
      <c r="U4085" s="56"/>
      <c r="V4085" s="30" t="str">
        <f t="shared" si="385"/>
        <v/>
      </c>
      <c r="W4085" s="29"/>
      <c r="X4085" s="9" t="s">
        <v>329</v>
      </c>
    </row>
    <row r="4086" spans="1:24" s="57" customFormat="1" ht="24">
      <c r="A4086" s="31">
        <v>4318</v>
      </c>
      <c r="B4086" s="32">
        <f t="shared" ca="1" si="381"/>
        <v>0.87397489283277385</v>
      </c>
      <c r="C4086" s="133" t="s">
        <v>7632</v>
      </c>
      <c r="D4086" s="126" t="s">
        <v>7634</v>
      </c>
      <c r="E4086" s="21"/>
      <c r="F4086" s="22"/>
      <c r="G4086" s="22"/>
      <c r="H4086" s="22"/>
      <c r="I4086" s="23"/>
      <c r="J4086" s="35" t="str">
        <f t="shared" si="382"/>
        <v>➸</v>
      </c>
      <c r="K4086" s="117" t="str">
        <f>词典存放目录!$A$1&amp;L4086&amp;M4086</f>
        <v>F:\《自创文法查阅Excel》4.1备份\《B词汇·红宝书》\红宝书15版图片\4318-しゅうし【終始】.jpg</v>
      </c>
      <c r="L4086" s="9" t="s">
        <v>18120</v>
      </c>
      <c r="M4086" s="117" t="s">
        <v>22203</v>
      </c>
      <c r="N4086" s="36" t="str">
        <f t="shared" si="383"/>
        <v>▶</v>
      </c>
      <c r="O4086" s="37" t="s">
        <v>17944</v>
      </c>
      <c r="P4086" s="37">
        <v>107</v>
      </c>
      <c r="Q4086" s="37" t="s">
        <v>23</v>
      </c>
      <c r="R4086" s="9" t="str">
        <f>词典存放目录!$A$1&amp;O4086&amp;P4086&amp;Q4086</f>
        <v>F:\《自创文法查阅Excel》4.1备份\《B词汇·红宝书》\红宝书MP3分割\12 n2-し (107).mp3</v>
      </c>
      <c r="S4086" s="38"/>
      <c r="T4086" s="56"/>
      <c r="U4086" s="56"/>
      <c r="V4086" s="30" t="str">
        <f t="shared" si="385"/>
        <v/>
      </c>
      <c r="W4086" s="29"/>
      <c r="X4086" s="9" t="s">
        <v>329</v>
      </c>
    </row>
    <row r="4087" spans="1:24" s="57" customFormat="1" ht="24">
      <c r="A4087" s="31">
        <v>4319</v>
      </c>
      <c r="B4087" s="32">
        <f t="shared" ca="1" si="381"/>
        <v>0.63685271849693736</v>
      </c>
      <c r="C4087" s="133" t="s">
        <v>7635</v>
      </c>
      <c r="D4087" s="126" t="s">
        <v>7636</v>
      </c>
      <c r="E4087" s="21"/>
      <c r="F4087" s="22"/>
      <c r="G4087" s="22"/>
      <c r="H4087" s="22"/>
      <c r="I4087" s="23"/>
      <c r="J4087" s="35" t="str">
        <f t="shared" si="382"/>
        <v>➸</v>
      </c>
      <c r="K4087" s="117" t="str">
        <f>词典存放目录!$A$1&amp;L4087&amp;M4087</f>
        <v>F:\《自创文法查阅Excel》4.1备份\《B词汇·红宝书》\红宝书15版图片\4319-しゅうじ【習字】.jpg</v>
      </c>
      <c r="L4087" s="9" t="s">
        <v>18120</v>
      </c>
      <c r="M4087" s="117" t="s">
        <v>22204</v>
      </c>
      <c r="N4087" s="36" t="str">
        <f t="shared" si="383"/>
        <v>▶</v>
      </c>
      <c r="O4087" s="37" t="s">
        <v>17944</v>
      </c>
      <c r="P4087" s="37">
        <v>108</v>
      </c>
      <c r="Q4087" s="37" t="s">
        <v>23</v>
      </c>
      <c r="R4087" s="9" t="str">
        <f>词典存放目录!$A$1&amp;O4087&amp;P4087&amp;Q4087</f>
        <v>F:\《自创文法查阅Excel》4.1备份\《B词汇·红宝书》\红宝书MP3分割\12 n2-し (108).mp3</v>
      </c>
      <c r="S4087" s="38"/>
      <c r="T4087" s="56"/>
      <c r="U4087" s="56"/>
      <c r="V4087" s="30" t="str">
        <f t="shared" si="385"/>
        <v/>
      </c>
      <c r="W4087" s="29"/>
      <c r="X4087" s="9" t="s">
        <v>329</v>
      </c>
    </row>
    <row r="4088" spans="1:24" s="57" customFormat="1" ht="24">
      <c r="A4088" s="31">
        <v>4320</v>
      </c>
      <c r="B4088" s="32">
        <f t="shared" ca="1" si="381"/>
        <v>0.37072573539282494</v>
      </c>
      <c r="C4088" s="133" t="s">
        <v>7637</v>
      </c>
      <c r="D4088" s="126" t="s">
        <v>7638</v>
      </c>
      <c r="E4088" s="21"/>
      <c r="F4088" s="22"/>
      <c r="G4088" s="22"/>
      <c r="H4088" s="22"/>
      <c r="I4088" s="23"/>
      <c r="J4088" s="35" t="str">
        <f t="shared" si="382"/>
        <v>➸</v>
      </c>
      <c r="K4088" s="117" t="str">
        <f>词典存放目录!$A$1&amp;L4088&amp;M4088</f>
        <v>F:\《自创文法查阅Excel》4.1备份\《B词汇·红宝书》\红宝书15版图片\4320-じゅうじつ【充実】.jpg</v>
      </c>
      <c r="L4088" s="9" t="s">
        <v>18120</v>
      </c>
      <c r="M4088" s="117" t="s">
        <v>22205</v>
      </c>
      <c r="N4088" s="36" t="str">
        <f t="shared" si="383"/>
        <v>▶</v>
      </c>
      <c r="O4088" s="37" t="s">
        <v>17944</v>
      </c>
      <c r="P4088" s="37">
        <v>109</v>
      </c>
      <c r="Q4088" s="37" t="s">
        <v>23</v>
      </c>
      <c r="R4088" s="9" t="str">
        <f>词典存放目录!$A$1&amp;O4088&amp;P4088&amp;Q4088</f>
        <v>F:\《自创文法查阅Excel》4.1备份\《B词汇·红宝书》\红宝书MP3分割\12 n2-し (109).mp3</v>
      </c>
      <c r="S4088" s="38"/>
      <c r="T4088" s="56"/>
      <c r="U4088" s="56"/>
      <c r="V4088" s="30" t="str">
        <f t="shared" ref="V4088:V4105" si="386">IF(COUNTA(S4088:U4088)=0,"",COUNTIF(S4088:U4088,"0")/COUNTA(S4088:U4088))</f>
        <v/>
      </c>
      <c r="W4088" s="29"/>
      <c r="X4088" s="9" t="s">
        <v>329</v>
      </c>
    </row>
    <row r="4089" spans="1:24" s="57" customFormat="1" ht="24">
      <c r="A4089" s="31">
        <v>4321</v>
      </c>
      <c r="B4089" s="32">
        <f t="shared" ca="1" si="381"/>
        <v>0.93983418376749017</v>
      </c>
      <c r="C4089" s="133" t="s">
        <v>6802</v>
      </c>
      <c r="D4089" s="126" t="s">
        <v>7639</v>
      </c>
      <c r="E4089" s="21"/>
      <c r="F4089" s="22"/>
      <c r="G4089" s="22"/>
      <c r="H4089" s="22"/>
      <c r="I4089" s="23"/>
      <c r="J4089" s="35" t="str">
        <f t="shared" si="382"/>
        <v>➸</v>
      </c>
      <c r="K4089" s="117" t="str">
        <f>词典存放目录!$A$1&amp;L4089&amp;M4089</f>
        <v>F:\《自创文法查阅Excel》4.1备份\《B词汇·红宝书》\红宝书15版图片\4321-しゅうしょく【修飾】.jpg</v>
      </c>
      <c r="L4089" s="9" t="s">
        <v>18120</v>
      </c>
      <c r="M4089" s="117" t="s">
        <v>22206</v>
      </c>
      <c r="N4089" s="36" t="str">
        <f t="shared" si="383"/>
        <v>▶</v>
      </c>
      <c r="O4089" s="37" t="s">
        <v>17944</v>
      </c>
      <c r="P4089" s="37">
        <v>110</v>
      </c>
      <c r="Q4089" s="37" t="s">
        <v>23</v>
      </c>
      <c r="R4089" s="9" t="str">
        <f>词典存放目录!$A$1&amp;O4089&amp;P4089&amp;Q4089</f>
        <v>F:\《自创文法查阅Excel》4.1备份\《B词汇·红宝书》\红宝书MP3分割\12 n2-し (110).mp3</v>
      </c>
      <c r="S4089" s="38"/>
      <c r="T4089" s="56"/>
      <c r="U4089" s="56"/>
      <c r="V4089" s="30" t="str">
        <f t="shared" si="386"/>
        <v/>
      </c>
      <c r="W4089" s="29"/>
      <c r="X4089" s="9" t="s">
        <v>329</v>
      </c>
    </row>
    <row r="4090" spans="1:24" s="57" customFormat="1" ht="24">
      <c r="A4090" s="31">
        <v>4322</v>
      </c>
      <c r="B4090" s="32">
        <f t="shared" ca="1" si="381"/>
        <v>0.34897269776103879</v>
      </c>
      <c r="C4090" s="133" t="s">
        <v>7640</v>
      </c>
      <c r="D4090" s="126" t="s">
        <v>7641</v>
      </c>
      <c r="E4090" s="21"/>
      <c r="F4090" s="22"/>
      <c r="G4090" s="22"/>
      <c r="H4090" s="22"/>
      <c r="I4090" s="23"/>
      <c r="J4090" s="35" t="str">
        <f t="shared" si="382"/>
        <v>➸</v>
      </c>
      <c r="K4090" s="117" t="str">
        <f>词典存放目录!$A$1&amp;L4090&amp;M4090</f>
        <v>F:\《自创文法查阅Excel》4.1备份\《B词汇·红宝书》\红宝书15版图片\4322-しゅうせい【修正】.jpg</v>
      </c>
      <c r="L4090" s="9" t="s">
        <v>18120</v>
      </c>
      <c r="M4090" s="117" t="s">
        <v>22207</v>
      </c>
      <c r="N4090" s="36" t="str">
        <f t="shared" si="383"/>
        <v>▶</v>
      </c>
      <c r="O4090" s="37" t="s">
        <v>17944</v>
      </c>
      <c r="P4090" s="37">
        <v>111</v>
      </c>
      <c r="Q4090" s="37" t="s">
        <v>23</v>
      </c>
      <c r="R4090" s="9" t="str">
        <f>词典存放目录!$A$1&amp;O4090&amp;P4090&amp;Q4090</f>
        <v>F:\《自创文法查阅Excel》4.1备份\《B词汇·红宝书》\红宝书MP3分割\12 n2-し (111).mp3</v>
      </c>
      <c r="S4090" s="38"/>
      <c r="T4090" s="56"/>
      <c r="U4090" s="56"/>
      <c r="V4090" s="30" t="str">
        <f t="shared" si="386"/>
        <v/>
      </c>
      <c r="W4090" s="29"/>
      <c r="X4090" s="9" t="s">
        <v>329</v>
      </c>
    </row>
    <row r="4091" spans="1:24" s="57" customFormat="1" ht="24">
      <c r="A4091" s="31">
        <v>4323</v>
      </c>
      <c r="B4091" s="32">
        <f t="shared" ca="1" si="381"/>
        <v>0.45782050930406493</v>
      </c>
      <c r="C4091" s="133" t="s">
        <v>7642</v>
      </c>
      <c r="D4091" s="126" t="s">
        <v>7643</v>
      </c>
      <c r="E4091" s="21"/>
      <c r="F4091" s="22"/>
      <c r="G4091" s="22"/>
      <c r="H4091" s="22"/>
      <c r="I4091" s="23"/>
      <c r="J4091" s="35" t="str">
        <f t="shared" si="382"/>
        <v>➸</v>
      </c>
      <c r="K4091" s="117" t="str">
        <f>词典存放目录!$A$1&amp;L4091&amp;M4091</f>
        <v>F:\《自创文法查阅Excel》4.1备份\《B词汇·红宝书》\红宝书15版图片\4323-しゅうぜん【修繕】.jpg</v>
      </c>
      <c r="L4091" s="9" t="s">
        <v>18120</v>
      </c>
      <c r="M4091" s="117" t="s">
        <v>22208</v>
      </c>
      <c r="N4091" s="36" t="str">
        <f t="shared" si="383"/>
        <v>▶</v>
      </c>
      <c r="O4091" s="37" t="s">
        <v>17944</v>
      </c>
      <c r="P4091" s="37">
        <v>112</v>
      </c>
      <c r="Q4091" s="37" t="s">
        <v>23</v>
      </c>
      <c r="R4091" s="9" t="str">
        <f>词典存放目录!$A$1&amp;O4091&amp;P4091&amp;Q4091</f>
        <v>F:\《自创文法查阅Excel》4.1备份\《B词汇·红宝书》\红宝书MP3分割\12 n2-し (112).mp3</v>
      </c>
      <c r="S4091" s="38"/>
      <c r="T4091" s="56"/>
      <c r="U4091" s="56"/>
      <c r="V4091" s="30" t="str">
        <f t="shared" si="386"/>
        <v/>
      </c>
      <c r="W4091" s="29"/>
      <c r="X4091" s="9" t="s">
        <v>329</v>
      </c>
    </row>
    <row r="4092" spans="1:24" s="57" customFormat="1" ht="24">
      <c r="A4092" s="31">
        <v>4324</v>
      </c>
      <c r="B4092" s="32">
        <f t="shared" ca="1" si="381"/>
        <v>0.48605089747109609</v>
      </c>
      <c r="C4092" s="133" t="s">
        <v>6953</v>
      </c>
      <c r="D4092" s="126" t="s">
        <v>7644</v>
      </c>
      <c r="E4092" s="21"/>
      <c r="F4092" s="22"/>
      <c r="G4092" s="22"/>
      <c r="H4092" s="22"/>
      <c r="I4092" s="23"/>
      <c r="J4092" s="35" t="str">
        <f t="shared" si="382"/>
        <v>➸</v>
      </c>
      <c r="K4092" s="117" t="str">
        <f>词典存放目录!$A$1&amp;L4092&amp;M4092</f>
        <v>F:\《自创文法查阅Excel》4.1备份\《B词汇·红宝书》\红宝书15版图片\4324-じゅうたい【重体·重態】.jpg</v>
      </c>
      <c r="L4092" s="9" t="s">
        <v>18120</v>
      </c>
      <c r="M4092" s="117" t="s">
        <v>22209</v>
      </c>
      <c r="N4092" s="36" t="str">
        <f t="shared" si="383"/>
        <v>▶</v>
      </c>
      <c r="O4092" s="37" t="s">
        <v>17944</v>
      </c>
      <c r="P4092" s="37">
        <v>113</v>
      </c>
      <c r="Q4092" s="37" t="s">
        <v>23</v>
      </c>
      <c r="R4092" s="9" t="str">
        <f>词典存放目录!$A$1&amp;O4092&amp;P4092&amp;Q4092</f>
        <v>F:\《自创文法查阅Excel》4.1备份\《B词汇·红宝书》\红宝书MP3分割\12 n2-し (113).mp3</v>
      </c>
      <c r="S4092" s="38"/>
      <c r="T4092" s="56"/>
      <c r="U4092" s="56"/>
      <c r="V4092" s="30" t="str">
        <f t="shared" si="386"/>
        <v/>
      </c>
      <c r="W4092" s="29"/>
      <c r="X4092" s="9" t="s">
        <v>329</v>
      </c>
    </row>
    <row r="4093" spans="1:24" s="57" customFormat="1" ht="24">
      <c r="A4093" s="31">
        <v>4325</v>
      </c>
      <c r="B4093" s="32">
        <f t="shared" ca="1" si="381"/>
        <v>0.25001479196733312</v>
      </c>
      <c r="C4093" s="133" t="s">
        <v>7645</v>
      </c>
      <c r="D4093" s="126" t="s">
        <v>7646</v>
      </c>
      <c r="E4093" s="21"/>
      <c r="F4093" s="22"/>
      <c r="G4093" s="22"/>
      <c r="H4093" s="22"/>
      <c r="I4093" s="23"/>
      <c r="J4093" s="35" t="str">
        <f t="shared" si="382"/>
        <v>➸</v>
      </c>
      <c r="K4093" s="117" t="str">
        <f>词典存放目录!$A$1&amp;L4093&amp;M4093</f>
        <v>F:\《自创文法查阅Excel》4.1备份\《B词汇·红宝书》\红宝书15版图片\4325-じゅうたん【絨毯】.jpg</v>
      </c>
      <c r="L4093" s="9" t="s">
        <v>18120</v>
      </c>
      <c r="M4093" s="117" t="s">
        <v>22210</v>
      </c>
      <c r="N4093" s="36" t="str">
        <f t="shared" si="383"/>
        <v>▶</v>
      </c>
      <c r="O4093" s="37" t="s">
        <v>17944</v>
      </c>
      <c r="P4093" s="37">
        <v>114</v>
      </c>
      <c r="Q4093" s="37" t="s">
        <v>23</v>
      </c>
      <c r="R4093" s="9" t="str">
        <f>词典存放目录!$A$1&amp;O4093&amp;P4093&amp;Q4093</f>
        <v>F:\《自创文法查阅Excel》4.1备份\《B词汇·红宝书》\红宝书MP3分割\12 n2-し (114).mp3</v>
      </c>
      <c r="S4093" s="38"/>
      <c r="T4093" s="56"/>
      <c r="U4093" s="56"/>
      <c r="V4093" s="30" t="str">
        <f t="shared" si="386"/>
        <v/>
      </c>
      <c r="W4093" s="29"/>
      <c r="X4093" s="9" t="s">
        <v>329</v>
      </c>
    </row>
    <row r="4094" spans="1:24" s="57" customFormat="1" ht="24">
      <c r="A4094" s="31">
        <v>4326</v>
      </c>
      <c r="B4094" s="32">
        <f t="shared" ref="B4094:B4157" ca="1" si="387">RAND()</f>
        <v>0.62692044901241684</v>
      </c>
      <c r="C4094" s="133" t="s">
        <v>7647</v>
      </c>
      <c r="D4094" s="126" t="s">
        <v>7648</v>
      </c>
      <c r="E4094" s="21"/>
      <c r="F4094" s="22"/>
      <c r="G4094" s="22"/>
      <c r="H4094" s="22"/>
      <c r="I4094" s="23"/>
      <c r="J4094" s="35" t="str">
        <f t="shared" ref="J4094:J4157" si="388">HYPERLINK(K4094,"➸")</f>
        <v>➸</v>
      </c>
      <c r="K4094" s="117" t="str">
        <f>词典存放目录!$A$1&amp;L4094&amp;M4094</f>
        <v>F:\《自创文法查阅Excel》4.1备份\《B词汇·红宝书》\红宝书15版图片\4326-しゅうちゃく【終着】.jpg</v>
      </c>
      <c r="L4094" s="9" t="s">
        <v>18120</v>
      </c>
      <c r="M4094" s="117" t="s">
        <v>22211</v>
      </c>
      <c r="N4094" s="36" t="str">
        <f t="shared" ref="N4094:N4157" si="389">HYPERLINK(R4094,"▶")</f>
        <v>▶</v>
      </c>
      <c r="O4094" s="37" t="s">
        <v>17944</v>
      </c>
      <c r="P4094" s="37">
        <v>115</v>
      </c>
      <c r="Q4094" s="37" t="s">
        <v>23</v>
      </c>
      <c r="R4094" s="9" t="str">
        <f>词典存放目录!$A$1&amp;O4094&amp;P4094&amp;Q4094</f>
        <v>F:\《自创文法查阅Excel》4.1备份\《B词汇·红宝书》\红宝书MP3分割\12 n2-し (115).mp3</v>
      </c>
      <c r="S4094" s="38"/>
      <c r="T4094" s="56"/>
      <c r="U4094" s="56"/>
      <c r="V4094" s="30" t="str">
        <f t="shared" si="386"/>
        <v/>
      </c>
      <c r="W4094" s="29"/>
      <c r="X4094" s="9" t="s">
        <v>329</v>
      </c>
    </row>
    <row r="4095" spans="1:24" s="57" customFormat="1" ht="24">
      <c r="A4095" s="31">
        <v>4327</v>
      </c>
      <c r="B4095" s="32">
        <f t="shared" ca="1" si="387"/>
        <v>5.4671189400292808E-2</v>
      </c>
      <c r="C4095" s="133" t="s">
        <v>7649</v>
      </c>
      <c r="D4095" s="126" t="s">
        <v>7650</v>
      </c>
      <c r="E4095" s="21"/>
      <c r="F4095" s="22"/>
      <c r="G4095" s="22"/>
      <c r="H4095" s="22"/>
      <c r="I4095" s="23"/>
      <c r="J4095" s="35" t="str">
        <f t="shared" si="388"/>
        <v>➸</v>
      </c>
      <c r="K4095" s="117" t="str">
        <f>词典存放目录!$A$1&amp;L4095&amp;M4095</f>
        <v>F:\《自创文法查阅Excel》4.1备份\《B词汇·红宝书》\红宝书15版图片\4327-しゅうとく【修得】.jpg</v>
      </c>
      <c r="L4095" s="9" t="s">
        <v>18120</v>
      </c>
      <c r="M4095" s="117" t="s">
        <v>22212</v>
      </c>
      <c r="N4095" s="36" t="str">
        <f t="shared" si="389"/>
        <v>▶</v>
      </c>
      <c r="O4095" s="37" t="s">
        <v>17944</v>
      </c>
      <c r="P4095" s="37">
        <v>116</v>
      </c>
      <c r="Q4095" s="37" t="s">
        <v>23</v>
      </c>
      <c r="R4095" s="9" t="str">
        <f>词典存放目录!$A$1&amp;O4095&amp;P4095&amp;Q4095</f>
        <v>F:\《自创文法查阅Excel》4.1备份\《B词汇·红宝书》\红宝书MP3分割\12 n2-し (116).mp3</v>
      </c>
      <c r="S4095" s="38"/>
      <c r="T4095" s="56"/>
      <c r="U4095" s="56"/>
      <c r="V4095" s="30" t="str">
        <f t="shared" si="386"/>
        <v/>
      </c>
      <c r="W4095" s="29"/>
      <c r="X4095" s="9" t="s">
        <v>329</v>
      </c>
    </row>
    <row r="4096" spans="1:24" s="57" customFormat="1" ht="24">
      <c r="A4096" s="31">
        <v>4328</v>
      </c>
      <c r="B4096" s="32">
        <f t="shared" ca="1" si="387"/>
        <v>7.2775427170749141E-2</v>
      </c>
      <c r="C4096" s="133" t="s">
        <v>7651</v>
      </c>
      <c r="D4096" s="126" t="s">
        <v>7652</v>
      </c>
      <c r="E4096" s="21"/>
      <c r="F4096" s="22"/>
      <c r="G4096" s="22"/>
      <c r="H4096" s="22"/>
      <c r="I4096" s="23"/>
      <c r="J4096" s="35" t="str">
        <f t="shared" si="388"/>
        <v>➸</v>
      </c>
      <c r="K4096" s="117" t="str">
        <f>词典存放目录!$A$1&amp;L4096&amp;M4096</f>
        <v>F:\《自创文法查阅Excel》4.1备份\《B词汇·红宝书》\红宝书15版图片\4328-じゅうふく【重複·ちょうふく】.jpg</v>
      </c>
      <c r="L4096" s="9" t="s">
        <v>18120</v>
      </c>
      <c r="M4096" s="117" t="s">
        <v>22213</v>
      </c>
      <c r="N4096" s="36" t="str">
        <f t="shared" si="389"/>
        <v>▶</v>
      </c>
      <c r="O4096" s="37" t="s">
        <v>17944</v>
      </c>
      <c r="P4096" s="37">
        <v>117</v>
      </c>
      <c r="Q4096" s="37" t="s">
        <v>23</v>
      </c>
      <c r="R4096" s="9" t="str">
        <f>词典存放目录!$A$1&amp;O4096&amp;P4096&amp;Q4096</f>
        <v>F:\《自创文法查阅Excel》4.1备份\《B词汇·红宝书》\红宝书MP3分割\12 n2-し (117).mp3</v>
      </c>
      <c r="S4096" s="38"/>
      <c r="T4096" s="56"/>
      <c r="U4096" s="56"/>
      <c r="V4096" s="30" t="str">
        <f t="shared" si="386"/>
        <v/>
      </c>
      <c r="W4096" s="29"/>
      <c r="X4096" s="9" t="s">
        <v>329</v>
      </c>
    </row>
    <row r="4097" spans="1:24" s="57" customFormat="1" ht="24">
      <c r="A4097" s="31">
        <v>4329</v>
      </c>
      <c r="B4097" s="32">
        <f t="shared" ca="1" si="387"/>
        <v>7.2265407534805481E-2</v>
      </c>
      <c r="C4097" s="133" t="s">
        <v>7653</v>
      </c>
      <c r="D4097" s="126" t="s">
        <v>7654</v>
      </c>
      <c r="E4097" s="21"/>
      <c r="F4097" s="22"/>
      <c r="G4097" s="22"/>
      <c r="H4097" s="22"/>
      <c r="I4097" s="23"/>
      <c r="J4097" s="35" t="str">
        <f t="shared" si="388"/>
        <v>➸</v>
      </c>
      <c r="K4097" s="117" t="str">
        <f>词典存放目录!$A$1&amp;L4097&amp;M4097</f>
        <v>F:\《自创文法查阅Excel》4.1备份\《B词汇·红宝书》\红宝书15版图片\4329-じゅうやく【重役】.jpg</v>
      </c>
      <c r="L4097" s="9" t="s">
        <v>18120</v>
      </c>
      <c r="M4097" s="117" t="s">
        <v>22214</v>
      </c>
      <c r="N4097" s="36" t="str">
        <f t="shared" si="389"/>
        <v>▶</v>
      </c>
      <c r="O4097" s="37" t="s">
        <v>17944</v>
      </c>
      <c r="P4097" s="37">
        <v>118</v>
      </c>
      <c r="Q4097" s="37" t="s">
        <v>23</v>
      </c>
      <c r="R4097" s="9" t="str">
        <f>词典存放目录!$A$1&amp;O4097&amp;P4097&amp;Q4097</f>
        <v>F:\《自创文法查阅Excel》4.1备份\《B词汇·红宝书》\红宝书MP3分割\12 n2-し (118).mp3</v>
      </c>
      <c r="S4097" s="38"/>
      <c r="T4097" s="56"/>
      <c r="U4097" s="56"/>
      <c r="V4097" s="30" t="str">
        <f t="shared" si="386"/>
        <v/>
      </c>
      <c r="W4097" s="29"/>
      <c r="X4097" s="9" t="s">
        <v>329</v>
      </c>
    </row>
    <row r="4098" spans="1:24" s="57" customFormat="1" ht="24">
      <c r="A4098" s="31">
        <v>4330</v>
      </c>
      <c r="B4098" s="32">
        <f t="shared" ca="1" si="387"/>
        <v>0.35045479443041516</v>
      </c>
      <c r="C4098" s="133" t="s">
        <v>7655</v>
      </c>
      <c r="D4098" s="126" t="s">
        <v>7656</v>
      </c>
      <c r="E4098" s="21"/>
      <c r="F4098" s="22"/>
      <c r="G4098" s="22" t="s">
        <v>99</v>
      </c>
      <c r="H4098" s="22"/>
      <c r="I4098" s="23"/>
      <c r="J4098" s="35" t="str">
        <f t="shared" si="388"/>
        <v>➸</v>
      </c>
      <c r="K4098" s="117" t="str">
        <f>词典存放目录!$A$1&amp;L4098&amp;M4098</f>
        <v>F:\《自创文法查阅Excel》4.1备份\《B词汇·红宝书》\红宝书15版图片\4330-じゅうらい【従来】.jpg</v>
      </c>
      <c r="L4098" s="9" t="s">
        <v>18120</v>
      </c>
      <c r="M4098" s="117" t="s">
        <v>22215</v>
      </c>
      <c r="N4098" s="36" t="str">
        <f t="shared" si="389"/>
        <v>▶</v>
      </c>
      <c r="O4098" s="37" t="s">
        <v>17944</v>
      </c>
      <c r="P4098" s="37">
        <v>119</v>
      </c>
      <c r="Q4098" s="37" t="s">
        <v>23</v>
      </c>
      <c r="R4098" s="9" t="str">
        <f>词典存放目录!$A$1&amp;O4098&amp;P4098&amp;Q4098</f>
        <v>F:\《自创文法查阅Excel》4.1备份\《B词汇·红宝书》\红宝书MP3分割\12 n2-し (119).mp3</v>
      </c>
      <c r="S4098" s="38"/>
      <c r="T4098" s="56"/>
      <c r="U4098" s="56"/>
      <c r="V4098" s="30" t="str">
        <f t="shared" si="386"/>
        <v/>
      </c>
      <c r="W4098" s="29"/>
      <c r="X4098" s="9" t="s">
        <v>329</v>
      </c>
    </row>
    <row r="4099" spans="1:24" s="57" customFormat="1" ht="24">
      <c r="A4099" s="31">
        <v>4331</v>
      </c>
      <c r="B4099" s="32">
        <f t="shared" ca="1" si="387"/>
        <v>0.79396306681536999</v>
      </c>
      <c r="C4099" s="133" t="s">
        <v>7250</v>
      </c>
      <c r="D4099" s="126" t="s">
        <v>7657</v>
      </c>
      <c r="E4099" s="21"/>
      <c r="F4099" s="22"/>
      <c r="G4099" s="22"/>
      <c r="H4099" s="22"/>
      <c r="I4099" s="23"/>
      <c r="J4099" s="35" t="str">
        <f t="shared" si="388"/>
        <v>➸</v>
      </c>
      <c r="K4099" s="117" t="str">
        <f>词典存放目录!$A$1&amp;L4099&amp;M4099</f>
        <v>F:\《自创文法查阅Excel》4.1备份\《B词汇·红宝书》\红宝书15版图片\4331-しゅうりょう【修了】.jpg</v>
      </c>
      <c r="L4099" s="9" t="s">
        <v>18120</v>
      </c>
      <c r="M4099" s="117" t="s">
        <v>22216</v>
      </c>
      <c r="N4099" s="36" t="str">
        <f t="shared" si="389"/>
        <v>▶</v>
      </c>
      <c r="O4099" s="37" t="s">
        <v>17944</v>
      </c>
      <c r="P4099" s="37">
        <v>120</v>
      </c>
      <c r="Q4099" s="37" t="s">
        <v>23</v>
      </c>
      <c r="R4099" s="9" t="str">
        <f>词典存放目录!$A$1&amp;O4099&amp;P4099&amp;Q4099</f>
        <v>F:\《自创文法查阅Excel》4.1备份\《B词汇·红宝书》\红宝书MP3分割\12 n2-し (120).mp3</v>
      </c>
      <c r="S4099" s="38"/>
      <c r="T4099" s="56"/>
      <c r="U4099" s="56"/>
      <c r="V4099" s="30" t="str">
        <f t="shared" si="386"/>
        <v/>
      </c>
      <c r="W4099" s="29"/>
      <c r="X4099" s="9" t="s">
        <v>329</v>
      </c>
    </row>
    <row r="4100" spans="1:24" s="57" customFormat="1" ht="24">
      <c r="A4100" s="31">
        <v>4332</v>
      </c>
      <c r="B4100" s="32">
        <f t="shared" ca="1" si="387"/>
        <v>0.93169174576473779</v>
      </c>
      <c r="C4100" s="133" t="s">
        <v>7658</v>
      </c>
      <c r="D4100" s="126" t="s">
        <v>7659</v>
      </c>
      <c r="E4100" s="21"/>
      <c r="F4100" s="22"/>
      <c r="G4100" s="22"/>
      <c r="H4100" s="22"/>
      <c r="I4100" s="23"/>
      <c r="J4100" s="35" t="str">
        <f t="shared" si="388"/>
        <v>➸</v>
      </c>
      <c r="K4100" s="117" t="str">
        <f>词典存放目录!$A$1&amp;L4100&amp;M4100</f>
        <v>F:\《自创文法查阅Excel》4.1备份\《B词汇·红宝书》\红宝书15版图片\4332-じゅうりょく【重力】.jpg</v>
      </c>
      <c r="L4100" s="9" t="s">
        <v>18120</v>
      </c>
      <c r="M4100" s="117" t="s">
        <v>22217</v>
      </c>
      <c r="N4100" s="36" t="str">
        <f t="shared" si="389"/>
        <v>▶</v>
      </c>
      <c r="O4100" s="37" t="s">
        <v>17944</v>
      </c>
      <c r="P4100" s="37">
        <v>121</v>
      </c>
      <c r="Q4100" s="37" t="s">
        <v>23</v>
      </c>
      <c r="R4100" s="9" t="str">
        <f>词典存放目录!$A$1&amp;O4100&amp;P4100&amp;Q4100</f>
        <v>F:\《自创文法查阅Excel》4.1备份\《B词汇·红宝书》\红宝书MP3分割\12 n2-し (121).mp3</v>
      </c>
      <c r="S4100" s="38"/>
      <c r="T4100" s="56"/>
      <c r="U4100" s="56"/>
      <c r="V4100" s="30" t="str">
        <f t="shared" si="386"/>
        <v/>
      </c>
      <c r="W4100" s="29"/>
      <c r="X4100" s="9" t="s">
        <v>329</v>
      </c>
    </row>
    <row r="4101" spans="1:24" s="57" customFormat="1" ht="24">
      <c r="A4101" s="31">
        <v>4333</v>
      </c>
      <c r="B4101" s="32">
        <f t="shared" ca="1" si="387"/>
        <v>0.69232216350456888</v>
      </c>
      <c r="C4101" s="133" t="s">
        <v>7660</v>
      </c>
      <c r="D4101" s="126" t="s">
        <v>7661</v>
      </c>
      <c r="E4101" s="21"/>
      <c r="F4101" s="22"/>
      <c r="G4101" s="22"/>
      <c r="H4101" s="22"/>
      <c r="I4101" s="23"/>
      <c r="J4101" s="35" t="str">
        <f t="shared" si="388"/>
        <v>➸</v>
      </c>
      <c r="K4101" s="117" t="str">
        <f>词典存放目录!$A$1&amp;L4101&amp;M4101</f>
        <v>F:\《自创文法查阅Excel》4.1备份\《B词汇·红宝书》\红宝书15版图片\4333-しゅかん【主観】.jpg</v>
      </c>
      <c r="L4101" s="9" t="s">
        <v>18120</v>
      </c>
      <c r="M4101" s="117" t="s">
        <v>22218</v>
      </c>
      <c r="N4101" s="36" t="str">
        <f t="shared" si="389"/>
        <v>▶</v>
      </c>
      <c r="O4101" s="37" t="s">
        <v>17944</v>
      </c>
      <c r="P4101" s="37">
        <v>122</v>
      </c>
      <c r="Q4101" s="37" t="s">
        <v>23</v>
      </c>
      <c r="R4101" s="9" t="str">
        <f>词典存放目录!$A$1&amp;O4101&amp;P4101&amp;Q4101</f>
        <v>F:\《自创文法查阅Excel》4.1备份\《B词汇·红宝书》\红宝书MP3分割\12 n2-し (122).mp3</v>
      </c>
      <c r="S4101" s="38"/>
      <c r="T4101" s="56"/>
      <c r="U4101" s="56"/>
      <c r="V4101" s="30" t="str">
        <f t="shared" si="386"/>
        <v/>
      </c>
      <c r="W4101" s="29"/>
      <c r="X4101" s="9" t="s">
        <v>329</v>
      </c>
    </row>
    <row r="4102" spans="1:24" s="57" customFormat="1" ht="24">
      <c r="A4102" s="31">
        <v>4334</v>
      </c>
      <c r="B4102" s="32">
        <f t="shared" ca="1" si="387"/>
        <v>0.63733792927402766</v>
      </c>
      <c r="C4102" s="133" t="s">
        <v>7662</v>
      </c>
      <c r="D4102" s="126" t="s">
        <v>7663</v>
      </c>
      <c r="E4102" s="21"/>
      <c r="F4102" s="22"/>
      <c r="G4102" s="22"/>
      <c r="H4102" s="22"/>
      <c r="I4102" s="23"/>
      <c r="J4102" s="35" t="str">
        <f t="shared" si="388"/>
        <v>➸</v>
      </c>
      <c r="K4102" s="117" t="str">
        <f>词典存放目录!$A$1&amp;L4102&amp;M4102</f>
        <v>F:\《自创文法查阅Excel》4.1备份\《B词汇·红宝书》\红宝书15版图片\4334-しゅかんてき【主観的】.jpg</v>
      </c>
      <c r="L4102" s="9" t="s">
        <v>18120</v>
      </c>
      <c r="M4102" s="117" t="s">
        <v>22219</v>
      </c>
      <c r="N4102" s="36" t="str">
        <f t="shared" si="389"/>
        <v>▶</v>
      </c>
      <c r="O4102" s="37" t="s">
        <v>17944</v>
      </c>
      <c r="P4102" s="37">
        <v>123</v>
      </c>
      <c r="Q4102" s="37" t="s">
        <v>23</v>
      </c>
      <c r="R4102" s="9" t="str">
        <f>词典存放目录!$A$1&amp;O4102&amp;P4102&amp;Q4102</f>
        <v>F:\《自创文法查阅Excel》4.1备份\《B词汇·红宝书》\红宝书MP3分割\12 n2-し (123).mp3</v>
      </c>
      <c r="S4102" s="38"/>
      <c r="T4102" s="56"/>
      <c r="U4102" s="56"/>
      <c r="V4102" s="30" t="str">
        <f t="shared" si="386"/>
        <v/>
      </c>
      <c r="W4102" s="29"/>
      <c r="X4102" s="9" t="s">
        <v>329</v>
      </c>
    </row>
    <row r="4103" spans="1:24" s="57" customFormat="1" ht="24">
      <c r="A4103" s="31">
        <v>4335</v>
      </c>
      <c r="B4103" s="32">
        <f t="shared" ca="1" si="387"/>
        <v>0.1260372984933994</v>
      </c>
      <c r="C4103" s="133" t="s">
        <v>7664</v>
      </c>
      <c r="D4103" s="126" t="s">
        <v>7665</v>
      </c>
      <c r="E4103" s="21"/>
      <c r="F4103" s="22"/>
      <c r="G4103" s="22"/>
      <c r="H4103" s="22"/>
      <c r="I4103" s="23"/>
      <c r="J4103" s="35" t="str">
        <f t="shared" si="388"/>
        <v>➸</v>
      </c>
      <c r="K4103" s="117" t="str">
        <f>词典存放目录!$A$1&amp;L4103&amp;M4103</f>
        <v>F:\《自创文法查阅Excel》4.1备份\《B词汇·红宝书》\红宝书15版图片\4335-しゅぎ【主義】.jpg</v>
      </c>
      <c r="L4103" s="9" t="s">
        <v>18120</v>
      </c>
      <c r="M4103" s="117" t="s">
        <v>22220</v>
      </c>
      <c r="N4103" s="36" t="str">
        <f t="shared" si="389"/>
        <v>▶</v>
      </c>
      <c r="O4103" s="37" t="s">
        <v>17944</v>
      </c>
      <c r="P4103" s="37">
        <v>124</v>
      </c>
      <c r="Q4103" s="37" t="s">
        <v>23</v>
      </c>
      <c r="R4103" s="9" t="str">
        <f>词典存放目录!$A$1&amp;O4103&amp;P4103&amp;Q4103</f>
        <v>F:\《自创文法查阅Excel》4.1备份\《B词汇·红宝书》\红宝书MP3分割\12 n2-し (124).mp3</v>
      </c>
      <c r="S4103" s="38"/>
      <c r="T4103" s="56"/>
      <c r="U4103" s="56"/>
      <c r="V4103" s="30" t="str">
        <f t="shared" si="386"/>
        <v/>
      </c>
      <c r="W4103" s="29"/>
      <c r="X4103" s="9" t="s">
        <v>329</v>
      </c>
    </row>
    <row r="4104" spans="1:24" s="57" customFormat="1" ht="24">
      <c r="A4104" s="31">
        <v>4336</v>
      </c>
      <c r="B4104" s="32">
        <f t="shared" ca="1" si="387"/>
        <v>2.6891769724046499E-2</v>
      </c>
      <c r="C4104" s="133" t="s">
        <v>7666</v>
      </c>
      <c r="D4104" s="126" t="s">
        <v>7667</v>
      </c>
      <c r="E4104" s="21"/>
      <c r="F4104" s="22"/>
      <c r="G4104" s="22"/>
      <c r="H4104" s="22"/>
      <c r="I4104" s="23"/>
      <c r="J4104" s="35" t="str">
        <f t="shared" si="388"/>
        <v>➸</v>
      </c>
      <c r="K4104" s="117" t="str">
        <f>词典存放目录!$A$1&amp;L4104&amp;M4104</f>
        <v>F:\《自创文法查阅Excel》4.1备份\《B词汇·红宝书》\红宝书15版图片\4336-じゅくご【熟語】.jpg</v>
      </c>
      <c r="L4104" s="9" t="s">
        <v>18120</v>
      </c>
      <c r="M4104" s="117" t="s">
        <v>22221</v>
      </c>
      <c r="N4104" s="36" t="str">
        <f t="shared" si="389"/>
        <v>▶</v>
      </c>
      <c r="O4104" s="37" t="s">
        <v>17944</v>
      </c>
      <c r="P4104" s="37">
        <v>125</v>
      </c>
      <c r="Q4104" s="37" t="s">
        <v>23</v>
      </c>
      <c r="R4104" s="9" t="str">
        <f>词典存放目录!$A$1&amp;O4104&amp;P4104&amp;Q4104</f>
        <v>F:\《自创文法查阅Excel》4.1备份\《B词汇·红宝书》\红宝书MP3分割\12 n2-し (125).mp3</v>
      </c>
      <c r="S4104" s="38"/>
      <c r="T4104" s="56"/>
      <c r="U4104" s="56"/>
      <c r="V4104" s="30" t="str">
        <f t="shared" si="386"/>
        <v/>
      </c>
      <c r="W4104" s="29"/>
      <c r="X4104" s="9" t="s">
        <v>329</v>
      </c>
    </row>
    <row r="4105" spans="1:24" s="57" customFormat="1" ht="24">
      <c r="A4105" s="31">
        <v>4337</v>
      </c>
      <c r="B4105" s="32">
        <f t="shared" ca="1" si="387"/>
        <v>0.56896983940597967</v>
      </c>
      <c r="C4105" s="133" t="s">
        <v>7668</v>
      </c>
      <c r="D4105" s="126" t="s">
        <v>7669</v>
      </c>
      <c r="E4105" s="21"/>
      <c r="F4105" s="22"/>
      <c r="G4105" s="22"/>
      <c r="H4105" s="22"/>
      <c r="I4105" s="23"/>
      <c r="J4105" s="35" t="str">
        <f t="shared" si="388"/>
        <v>➸</v>
      </c>
      <c r="K4105" s="117" t="str">
        <f>词典存放目录!$A$1&amp;L4105&amp;M4105</f>
        <v>F:\《自创文法查阅Excel》4.1备份\《B词汇·红宝书》\红宝书15版图片\4337-しゅくしょう【縮小】.jpg</v>
      </c>
      <c r="L4105" s="9" t="s">
        <v>18120</v>
      </c>
      <c r="M4105" s="117" t="s">
        <v>22222</v>
      </c>
      <c r="N4105" s="36" t="str">
        <f t="shared" si="389"/>
        <v>▶</v>
      </c>
      <c r="O4105" s="37" t="s">
        <v>17944</v>
      </c>
      <c r="P4105" s="37">
        <v>126</v>
      </c>
      <c r="Q4105" s="37" t="s">
        <v>23</v>
      </c>
      <c r="R4105" s="9" t="str">
        <f>词典存放目录!$A$1&amp;O4105&amp;P4105&amp;Q4105</f>
        <v>F:\《自创文法查阅Excel》4.1备份\《B词汇·红宝书》\红宝书MP3分割\12 n2-し (126).mp3</v>
      </c>
      <c r="S4105" s="38"/>
      <c r="T4105" s="56"/>
      <c r="U4105" s="56"/>
      <c r="V4105" s="30" t="str">
        <f t="shared" si="386"/>
        <v/>
      </c>
      <c r="W4105" s="29"/>
      <c r="X4105" s="9" t="s">
        <v>329</v>
      </c>
    </row>
    <row r="4106" spans="1:24" s="57" customFormat="1" ht="24">
      <c r="A4106" s="31">
        <v>4338</v>
      </c>
      <c r="B4106" s="32">
        <f t="shared" ca="1" si="387"/>
        <v>0.49678195752678267</v>
      </c>
      <c r="C4106" s="133" t="s">
        <v>7670</v>
      </c>
      <c r="D4106" s="126" t="s">
        <v>7671</v>
      </c>
      <c r="E4106" s="21"/>
      <c r="F4106" s="22"/>
      <c r="G4106" s="22"/>
      <c r="H4106" s="22"/>
      <c r="I4106" s="23"/>
      <c r="J4106" s="35" t="str">
        <f t="shared" si="388"/>
        <v>➸</v>
      </c>
      <c r="K4106" s="117" t="str">
        <f>词典存放目录!$A$1&amp;L4106&amp;M4106</f>
        <v>F:\《自创文法查阅Excel》4.1备份\《B词汇·红宝书》\红宝书15版图片\4338-じゅくせい【熟成】.jpg</v>
      </c>
      <c r="L4106" s="9" t="s">
        <v>18120</v>
      </c>
      <c r="M4106" s="117" t="s">
        <v>22223</v>
      </c>
      <c r="N4106" s="36" t="str">
        <f t="shared" si="389"/>
        <v>▶</v>
      </c>
      <c r="O4106" s="37" t="s">
        <v>17944</v>
      </c>
      <c r="P4106" s="37">
        <v>127</v>
      </c>
      <c r="Q4106" s="37" t="s">
        <v>23</v>
      </c>
      <c r="R4106" s="9" t="str">
        <f>词典存放目录!$A$1&amp;O4106&amp;P4106&amp;Q4106</f>
        <v>F:\《自创文法查阅Excel》4.1备份\《B词汇·红宝书》\红宝书MP3分割\12 n2-し (127).mp3</v>
      </c>
      <c r="S4106" s="38"/>
      <c r="T4106" s="56"/>
      <c r="U4106" s="56"/>
      <c r="V4106" s="30"/>
      <c r="W4106" s="29"/>
      <c r="X4106" s="9" t="s">
        <v>329</v>
      </c>
    </row>
    <row r="4107" spans="1:24" s="57" customFormat="1" ht="24">
      <c r="A4107" s="31">
        <v>4339</v>
      </c>
      <c r="B4107" s="32">
        <f t="shared" ca="1" si="387"/>
        <v>0.72330703277755881</v>
      </c>
      <c r="C4107" s="133" t="s">
        <v>7672</v>
      </c>
      <c r="D4107" s="126" t="s">
        <v>7673</v>
      </c>
      <c r="E4107" s="21"/>
      <c r="F4107" s="22"/>
      <c r="G4107" s="22"/>
      <c r="H4107" s="22"/>
      <c r="I4107" s="23"/>
      <c r="J4107" s="35" t="str">
        <f t="shared" si="388"/>
        <v>➸</v>
      </c>
      <c r="K4107" s="117" t="str">
        <f>词典存放目录!$A$1&amp;L4107&amp;M4107</f>
        <v>F:\《自创文法查阅Excel》4.1备份\《B词汇·红宝书》\红宝书15版图片\4339-しゅくはく【宿泊】.jpg</v>
      </c>
      <c r="L4107" s="9" t="s">
        <v>18120</v>
      </c>
      <c r="M4107" s="117" t="s">
        <v>22224</v>
      </c>
      <c r="N4107" s="36" t="str">
        <f t="shared" si="389"/>
        <v>▶</v>
      </c>
      <c r="O4107" s="37" t="s">
        <v>17944</v>
      </c>
      <c r="P4107" s="37">
        <v>128</v>
      </c>
      <c r="Q4107" s="37" t="s">
        <v>23</v>
      </c>
      <c r="R4107" s="9" t="str">
        <f>词典存放目录!$A$1&amp;O4107&amp;P4107&amp;Q4107</f>
        <v>F:\《自创文法查阅Excel》4.1备份\《B词汇·红宝书》\红宝书MP3分割\12 n2-し (128).mp3</v>
      </c>
      <c r="S4107" s="38"/>
      <c r="T4107" s="56"/>
      <c r="U4107" s="56"/>
      <c r="V4107" s="30"/>
      <c r="W4107" s="29"/>
      <c r="X4107" s="9" t="s">
        <v>329</v>
      </c>
    </row>
    <row r="4108" spans="1:24" s="57" customFormat="1" ht="24">
      <c r="A4108" s="31">
        <v>4340</v>
      </c>
      <c r="B4108" s="32">
        <f t="shared" ca="1" si="387"/>
        <v>0.23101742073676279</v>
      </c>
      <c r="C4108" s="133" t="s">
        <v>7674</v>
      </c>
      <c r="D4108" s="126" t="s">
        <v>7675</v>
      </c>
      <c r="E4108" s="21"/>
      <c r="F4108" s="22"/>
      <c r="G4108" s="22"/>
      <c r="H4108" s="22"/>
      <c r="I4108" s="23"/>
      <c r="J4108" s="35" t="str">
        <f t="shared" si="388"/>
        <v>➸</v>
      </c>
      <c r="K4108" s="117" t="str">
        <f>词典存放目录!$A$1&amp;L4108&amp;M4108</f>
        <v>F:\《自创文法查阅Excel》4.1备份\《B词汇·红宝书》\红宝书15版图片\4340-しゅくめい【宿命】.jpg</v>
      </c>
      <c r="L4108" s="9" t="s">
        <v>18120</v>
      </c>
      <c r="M4108" s="117" t="s">
        <v>22225</v>
      </c>
      <c r="N4108" s="36" t="str">
        <f t="shared" si="389"/>
        <v>▶</v>
      </c>
      <c r="O4108" s="37" t="s">
        <v>17944</v>
      </c>
      <c r="P4108" s="37">
        <v>129</v>
      </c>
      <c r="Q4108" s="37" t="s">
        <v>23</v>
      </c>
      <c r="R4108" s="9" t="str">
        <f>词典存放目录!$A$1&amp;O4108&amp;P4108&amp;Q4108</f>
        <v>F:\《自创文法查阅Excel》4.1备份\《B词汇·红宝书》\红宝书MP3分割\12 n2-し (129).mp3</v>
      </c>
      <c r="S4108" s="38"/>
      <c r="T4108" s="56"/>
      <c r="U4108" s="56"/>
      <c r="V4108" s="30" t="str">
        <f t="shared" ref="V4108:V4114" si="390">IF(COUNTA(S4108:U4108)=0,"",COUNTIF(S4108:U4108,"0")/COUNTA(S4108:U4108))</f>
        <v/>
      </c>
      <c r="W4108" s="29"/>
      <c r="X4108" s="9" t="s">
        <v>329</v>
      </c>
    </row>
    <row r="4109" spans="1:24" s="57" customFormat="1" ht="24">
      <c r="A4109" s="31">
        <v>4341</v>
      </c>
      <c r="B4109" s="32">
        <f t="shared" ca="1" si="387"/>
        <v>0.89141540364486382</v>
      </c>
      <c r="C4109" s="133" t="s">
        <v>7676</v>
      </c>
      <c r="D4109" s="126" t="s">
        <v>7677</v>
      </c>
      <c r="E4109" s="21"/>
      <c r="F4109" s="22"/>
      <c r="G4109" s="22"/>
      <c r="H4109" s="22"/>
      <c r="I4109" s="23"/>
      <c r="J4109" s="35" t="str">
        <f t="shared" si="388"/>
        <v>➸</v>
      </c>
      <c r="K4109" s="117" t="str">
        <f>词典存放目录!$A$1&amp;L4109&amp;M4109</f>
        <v>F:\《自创文法查阅Excel》4.1备份\《B词汇·红宝书》\红宝书15版图片\4341-しゅご【主語】.jpg</v>
      </c>
      <c r="L4109" s="9" t="s">
        <v>18120</v>
      </c>
      <c r="M4109" s="117" t="s">
        <v>22226</v>
      </c>
      <c r="N4109" s="36" t="str">
        <f t="shared" si="389"/>
        <v>▶</v>
      </c>
      <c r="O4109" s="37" t="s">
        <v>17944</v>
      </c>
      <c r="P4109" s="37">
        <v>130</v>
      </c>
      <c r="Q4109" s="37" t="s">
        <v>23</v>
      </c>
      <c r="R4109" s="9" t="str">
        <f>词典存放目录!$A$1&amp;O4109&amp;P4109&amp;Q4109</f>
        <v>F:\《自创文法查阅Excel》4.1备份\《B词汇·红宝书》\红宝书MP3分割\12 n2-し (130).mp3</v>
      </c>
      <c r="S4109" s="38"/>
      <c r="T4109" s="56"/>
      <c r="U4109" s="56"/>
      <c r="V4109" s="30" t="str">
        <f t="shared" si="390"/>
        <v/>
      </c>
      <c r="W4109" s="29"/>
      <c r="X4109" s="9" t="s">
        <v>329</v>
      </c>
    </row>
    <row r="4110" spans="1:24" s="57" customFormat="1" ht="24">
      <c r="A4110" s="31">
        <v>4342</v>
      </c>
      <c r="B4110" s="32">
        <f t="shared" ca="1" si="387"/>
        <v>0.59839536092313361</v>
      </c>
      <c r="C4110" s="133" t="s">
        <v>7678</v>
      </c>
      <c r="D4110" s="126" t="s">
        <v>7679</v>
      </c>
      <c r="E4110" s="21"/>
      <c r="F4110" s="22"/>
      <c r="G4110" s="22"/>
      <c r="H4110" s="22"/>
      <c r="I4110" s="23"/>
      <c r="J4110" s="35" t="str">
        <f t="shared" si="388"/>
        <v>➸</v>
      </c>
      <c r="K4110" s="117" t="str">
        <f>词典存放目录!$A$1&amp;L4110&amp;M4110</f>
        <v>F:\《自创文法查阅Excel》4.1备份\《B词汇·红宝书》\红宝书15版图片\4342-しゅさい【主催】.jpg</v>
      </c>
      <c r="L4110" s="9" t="s">
        <v>18120</v>
      </c>
      <c r="M4110" s="117" t="s">
        <v>22227</v>
      </c>
      <c r="N4110" s="36" t="str">
        <f t="shared" si="389"/>
        <v>▶</v>
      </c>
      <c r="O4110" s="37" t="s">
        <v>17944</v>
      </c>
      <c r="P4110" s="37">
        <v>131</v>
      </c>
      <c r="Q4110" s="37" t="s">
        <v>23</v>
      </c>
      <c r="R4110" s="9" t="str">
        <f>词典存放目录!$A$1&amp;O4110&amp;P4110&amp;Q4110</f>
        <v>F:\《自创文法查阅Excel》4.1备份\《B词汇·红宝书》\红宝书MP3分割\12 n2-し (131).mp3</v>
      </c>
      <c r="S4110" s="38"/>
      <c r="T4110" s="56"/>
      <c r="U4110" s="56"/>
      <c r="V4110" s="30" t="str">
        <f t="shared" si="390"/>
        <v/>
      </c>
      <c r="W4110" s="29"/>
      <c r="X4110" s="9" t="s">
        <v>329</v>
      </c>
    </row>
    <row r="4111" spans="1:24" s="57" customFormat="1" ht="24">
      <c r="A4111" s="31">
        <v>4343</v>
      </c>
      <c r="B4111" s="32">
        <f t="shared" ca="1" si="387"/>
        <v>0.85011710788703576</v>
      </c>
      <c r="C4111" s="133" t="s">
        <v>7680</v>
      </c>
      <c r="D4111" s="126" t="s">
        <v>7681</v>
      </c>
      <c r="E4111" s="21"/>
      <c r="F4111" s="22"/>
      <c r="G4111" s="22"/>
      <c r="H4111" s="22"/>
      <c r="I4111" s="23"/>
      <c r="J4111" s="35" t="str">
        <f t="shared" si="388"/>
        <v>➸</v>
      </c>
      <c r="K4111" s="117" t="str">
        <f>词典存放目录!$A$1&amp;L4111&amp;M4111</f>
        <v>F:\《自创文法查阅Excel》4.1备份\《B词汇·红宝书》\红宝书15版图片\4343-しゅざい【取材】.jpg</v>
      </c>
      <c r="L4111" s="9" t="s">
        <v>18120</v>
      </c>
      <c r="M4111" s="117" t="s">
        <v>22228</v>
      </c>
      <c r="N4111" s="36" t="str">
        <f t="shared" si="389"/>
        <v>▶</v>
      </c>
      <c r="O4111" s="37" t="s">
        <v>17944</v>
      </c>
      <c r="P4111" s="37">
        <v>132</v>
      </c>
      <c r="Q4111" s="37" t="s">
        <v>23</v>
      </c>
      <c r="R4111" s="9" t="str">
        <f>词典存放目录!$A$1&amp;O4111&amp;P4111&amp;Q4111</f>
        <v>F:\《自创文法查阅Excel》4.1备份\《B词汇·红宝书》\红宝书MP3分割\12 n2-し (132).mp3</v>
      </c>
      <c r="S4111" s="38"/>
      <c r="T4111" s="56"/>
      <c r="U4111" s="56"/>
      <c r="V4111" s="30" t="str">
        <f t="shared" si="390"/>
        <v/>
      </c>
      <c r="W4111" s="29"/>
      <c r="X4111" s="9" t="s">
        <v>329</v>
      </c>
    </row>
    <row r="4112" spans="1:24" s="57" customFormat="1" ht="24">
      <c r="A4112" s="31">
        <v>4344</v>
      </c>
      <c r="B4112" s="32">
        <f t="shared" ca="1" si="387"/>
        <v>0.91136268449683688</v>
      </c>
      <c r="C4112" s="133" t="s">
        <v>7682</v>
      </c>
      <c r="D4112" s="126" t="s">
        <v>7683</v>
      </c>
      <c r="E4112" s="21"/>
      <c r="F4112" s="22"/>
      <c r="G4112" s="22"/>
      <c r="H4112" s="22"/>
      <c r="I4112" s="23"/>
      <c r="J4112" s="35" t="str">
        <f t="shared" si="388"/>
        <v>➸</v>
      </c>
      <c r="K4112" s="117" t="str">
        <f>词典存放目录!$A$1&amp;L4112&amp;M4112</f>
        <v>F:\《自创文法查阅Excel》4.1备份\《B词汇·红宝书》\红宝书15版图片\4344-じゅしょう【受賞】.jpg</v>
      </c>
      <c r="L4112" s="9" t="s">
        <v>18120</v>
      </c>
      <c r="M4112" s="117" t="s">
        <v>22229</v>
      </c>
      <c r="N4112" s="36" t="str">
        <f t="shared" si="389"/>
        <v>▶</v>
      </c>
      <c r="O4112" s="37" t="s">
        <v>17944</v>
      </c>
      <c r="P4112" s="37">
        <v>133</v>
      </c>
      <c r="Q4112" s="37" t="s">
        <v>23</v>
      </c>
      <c r="R4112" s="9" t="str">
        <f>词典存放目录!$A$1&amp;O4112&amp;P4112&amp;Q4112</f>
        <v>F:\《自创文法查阅Excel》4.1备份\《B词汇·红宝书》\红宝书MP3分割\12 n2-し (133).mp3</v>
      </c>
      <c r="S4112" s="38"/>
      <c r="T4112" s="56"/>
      <c r="U4112" s="56"/>
      <c r="V4112" s="30" t="str">
        <f t="shared" si="390"/>
        <v/>
      </c>
      <c r="W4112" s="102"/>
      <c r="X4112" s="9" t="s">
        <v>329</v>
      </c>
    </row>
    <row r="4113" spans="1:24" s="57" customFormat="1" ht="24">
      <c r="A4113" s="31">
        <v>4345</v>
      </c>
      <c r="B4113" s="32">
        <f t="shared" ca="1" si="387"/>
        <v>2.1687118791771209E-2</v>
      </c>
      <c r="C4113" s="133" t="s">
        <v>7684</v>
      </c>
      <c r="D4113" s="126" t="s">
        <v>7685</v>
      </c>
      <c r="E4113" s="21"/>
      <c r="F4113" s="22"/>
      <c r="G4113" s="22"/>
      <c r="H4113" s="22"/>
      <c r="I4113" s="23"/>
      <c r="J4113" s="35" t="str">
        <f t="shared" si="388"/>
        <v>➸</v>
      </c>
      <c r="K4113" s="117" t="str">
        <f>词典存放目录!$A$1&amp;L4113&amp;M4113</f>
        <v>F:\《自创文法查阅Excel》4.1备份\《B词汇·红宝书》\红宝书15版图片\4345-しゅだい【主題】.jpg</v>
      </c>
      <c r="L4113" s="9" t="s">
        <v>18120</v>
      </c>
      <c r="M4113" s="117" t="s">
        <v>22230</v>
      </c>
      <c r="N4113" s="36" t="str">
        <f t="shared" si="389"/>
        <v>▶</v>
      </c>
      <c r="O4113" s="37" t="s">
        <v>17944</v>
      </c>
      <c r="P4113" s="37">
        <v>134</v>
      </c>
      <c r="Q4113" s="37" t="s">
        <v>23</v>
      </c>
      <c r="R4113" s="9" t="str">
        <f>词典存放目录!$A$1&amp;O4113&amp;P4113&amp;Q4113</f>
        <v>F:\《自创文法查阅Excel》4.1备份\《B词汇·红宝书》\红宝书MP3分割\12 n2-し (134).mp3</v>
      </c>
      <c r="S4113" s="38"/>
      <c r="T4113" s="56"/>
      <c r="U4113" s="56"/>
      <c r="V4113" s="30" t="str">
        <f t="shared" si="390"/>
        <v/>
      </c>
      <c r="W4113" s="29"/>
      <c r="X4113" s="9" t="s">
        <v>329</v>
      </c>
    </row>
    <row r="4114" spans="1:24" s="57" customFormat="1" ht="24">
      <c r="A4114" s="31">
        <v>4346</v>
      </c>
      <c r="B4114" s="32">
        <f t="shared" ca="1" si="387"/>
        <v>0.6555307962127056</v>
      </c>
      <c r="C4114" s="133" t="s">
        <v>7686</v>
      </c>
      <c r="D4114" s="126" t="s">
        <v>7687</v>
      </c>
      <c r="E4114" s="21"/>
      <c r="F4114" s="22"/>
      <c r="G4114" s="22"/>
      <c r="H4114" s="22"/>
      <c r="I4114" s="23"/>
      <c r="J4114" s="35" t="str">
        <f t="shared" si="388"/>
        <v>➸</v>
      </c>
      <c r="K4114" s="117" t="str">
        <f>词典存放目录!$A$1&amp;L4114&amp;M4114</f>
        <v>F:\《自创文法查阅Excel》4.1备份\《B词汇·红宝书》\红宝书15版图片\4346-しゅつげん【出現】.jpg</v>
      </c>
      <c r="L4114" s="9" t="s">
        <v>18120</v>
      </c>
      <c r="M4114" s="117" t="s">
        <v>22231</v>
      </c>
      <c r="N4114" s="36" t="str">
        <f t="shared" si="389"/>
        <v>▶</v>
      </c>
      <c r="O4114" s="37" t="s">
        <v>17944</v>
      </c>
      <c r="P4114" s="37">
        <v>135</v>
      </c>
      <c r="Q4114" s="37" t="s">
        <v>23</v>
      </c>
      <c r="R4114" s="9" t="str">
        <f>词典存放目录!$A$1&amp;O4114&amp;P4114&amp;Q4114</f>
        <v>F:\《自创文法查阅Excel》4.1备份\《B词汇·红宝书》\红宝书MP3分割\12 n2-し (135).mp3</v>
      </c>
      <c r="S4114" s="38"/>
      <c r="T4114" s="56"/>
      <c r="U4114" s="56"/>
      <c r="V4114" s="30" t="str">
        <f t="shared" si="390"/>
        <v/>
      </c>
      <c r="W4114" s="29"/>
      <c r="X4114" s="9" t="s">
        <v>329</v>
      </c>
    </row>
    <row r="4115" spans="1:24" s="57" customFormat="1" ht="24">
      <c r="A4115" s="31">
        <v>4347</v>
      </c>
      <c r="B4115" s="32">
        <f t="shared" ca="1" si="387"/>
        <v>0.256484445427414</v>
      </c>
      <c r="C4115" s="133" t="s">
        <v>7688</v>
      </c>
      <c r="D4115" s="126" t="s">
        <v>7689</v>
      </c>
      <c r="E4115" s="21"/>
      <c r="F4115" s="22"/>
      <c r="G4115" s="22"/>
      <c r="H4115" s="22"/>
      <c r="I4115" s="23"/>
      <c r="J4115" s="35" t="str">
        <f t="shared" si="388"/>
        <v>➸</v>
      </c>
      <c r="K4115" s="117" t="str">
        <f>词典存放目录!$A$1&amp;L4115&amp;M4115</f>
        <v>F:\《自创文法查阅Excel》4.1备份\《B词汇·红宝书》\红宝书15版图片\4347-しゅっこう【出向】.jpg</v>
      </c>
      <c r="L4115" s="9" t="s">
        <v>18120</v>
      </c>
      <c r="M4115" s="117" t="s">
        <v>22232</v>
      </c>
      <c r="N4115" s="36" t="str">
        <f t="shared" si="389"/>
        <v>▶</v>
      </c>
      <c r="O4115" s="37" t="s">
        <v>17944</v>
      </c>
      <c r="P4115" s="37">
        <v>136</v>
      </c>
      <c r="Q4115" s="37" t="s">
        <v>23</v>
      </c>
      <c r="R4115" s="9" t="str">
        <f>词典存放目录!$A$1&amp;O4115&amp;P4115&amp;Q4115</f>
        <v>F:\《自创文法查阅Excel》4.1备份\《B词汇·红宝书》\红宝书MP3分割\12 n2-し (136).mp3</v>
      </c>
      <c r="S4115" s="38"/>
      <c r="T4115" s="56"/>
      <c r="U4115" s="56"/>
      <c r="V4115" s="30"/>
      <c r="W4115" s="29"/>
      <c r="X4115" s="9" t="s">
        <v>329</v>
      </c>
    </row>
    <row r="4116" spans="1:24" s="57" customFormat="1" ht="24">
      <c r="A4116" s="31">
        <v>4348</v>
      </c>
      <c r="B4116" s="32">
        <f t="shared" ca="1" si="387"/>
        <v>0.31211183512985574</v>
      </c>
      <c r="C4116" s="133" t="s">
        <v>7690</v>
      </c>
      <c r="D4116" s="126" t="s">
        <v>7691</v>
      </c>
      <c r="E4116" s="21"/>
      <c r="F4116" s="22"/>
      <c r="G4116" s="22"/>
      <c r="H4116" s="22"/>
      <c r="I4116" s="23"/>
      <c r="J4116" s="35" t="str">
        <f t="shared" si="388"/>
        <v>➸</v>
      </c>
      <c r="K4116" s="117" t="str">
        <f>词典存放目录!$A$1&amp;L4116&amp;M4116</f>
        <v>F:\《自创文法查阅Excel》4.1备份\《B词汇·红宝书》\红宝书15版图片\4348-しゅっしょう【出生】.jpg</v>
      </c>
      <c r="L4116" s="9" t="s">
        <v>18120</v>
      </c>
      <c r="M4116" s="117" t="s">
        <v>22233</v>
      </c>
      <c r="N4116" s="36" t="str">
        <f t="shared" si="389"/>
        <v>▶</v>
      </c>
      <c r="O4116" s="37" t="s">
        <v>17944</v>
      </c>
      <c r="P4116" s="37">
        <v>137</v>
      </c>
      <c r="Q4116" s="37" t="s">
        <v>23</v>
      </c>
      <c r="R4116" s="9" t="str">
        <f>词典存放目录!$A$1&amp;O4116&amp;P4116&amp;Q4116</f>
        <v>F:\《自创文法查阅Excel》4.1备份\《B词汇·红宝书》\红宝书MP3分割\12 n2-し (137).mp3</v>
      </c>
      <c r="S4116" s="38"/>
      <c r="T4116" s="56"/>
      <c r="U4116" s="56"/>
      <c r="V4116" s="30" t="str">
        <f t="shared" ref="V4116:V4147" si="391">IF(COUNTA(S4116:U4116)=0,"",COUNTIF(S4116:U4116,"0")/COUNTA(S4116:U4116))</f>
        <v/>
      </c>
      <c r="W4116" s="29"/>
      <c r="X4116" s="9" t="s">
        <v>329</v>
      </c>
    </row>
    <row r="4117" spans="1:24" s="57" customFormat="1" ht="24">
      <c r="A4117" s="31">
        <v>4349</v>
      </c>
      <c r="B4117" s="32">
        <f t="shared" ca="1" si="387"/>
        <v>0.39426848438994611</v>
      </c>
      <c r="C4117" s="133" t="s">
        <v>7692</v>
      </c>
      <c r="D4117" s="126" t="s">
        <v>7693</v>
      </c>
      <c r="E4117" s="21"/>
      <c r="F4117" s="22"/>
      <c r="G4117" s="22"/>
      <c r="H4117" s="22"/>
      <c r="I4117" s="23"/>
      <c r="J4117" s="35" t="str">
        <f t="shared" si="388"/>
        <v>➸</v>
      </c>
      <c r="K4117" s="117" t="str">
        <f>词典存放目录!$A$1&amp;L4117&amp;M4117</f>
        <v>F:\《自创文法查阅Excel》4.1备份\《B词汇·红宝书》\红宝书15版图片\4349-しゅつじょう【出場】.jpg</v>
      </c>
      <c r="L4117" s="9" t="s">
        <v>18120</v>
      </c>
      <c r="M4117" s="117" t="s">
        <v>22234</v>
      </c>
      <c r="N4117" s="36" t="str">
        <f t="shared" si="389"/>
        <v>▶</v>
      </c>
      <c r="O4117" s="37" t="s">
        <v>17944</v>
      </c>
      <c r="P4117" s="37">
        <v>138</v>
      </c>
      <c r="Q4117" s="37" t="s">
        <v>23</v>
      </c>
      <c r="R4117" s="9" t="str">
        <f>词典存放目录!$A$1&amp;O4117&amp;P4117&amp;Q4117</f>
        <v>F:\《自创文法查阅Excel》4.1备份\《B词汇·红宝书》\红宝书MP3分割\12 n2-し (138).mp3</v>
      </c>
      <c r="S4117" s="38"/>
      <c r="T4117" s="56"/>
      <c r="U4117" s="56"/>
      <c r="V4117" s="30" t="str">
        <f t="shared" si="391"/>
        <v/>
      </c>
      <c r="W4117" s="29"/>
      <c r="X4117" s="9" t="s">
        <v>329</v>
      </c>
    </row>
    <row r="4118" spans="1:24" s="57" customFormat="1" ht="24">
      <c r="A4118" s="31">
        <v>4350</v>
      </c>
      <c r="B4118" s="32">
        <f t="shared" ca="1" si="387"/>
        <v>0.7436119364520436</v>
      </c>
      <c r="C4118" s="133" t="s">
        <v>7694</v>
      </c>
      <c r="D4118" s="126" t="s">
        <v>7695</v>
      </c>
      <c r="E4118" s="21"/>
      <c r="F4118" s="22"/>
      <c r="G4118" s="22"/>
      <c r="H4118" s="22"/>
      <c r="I4118" s="23"/>
      <c r="J4118" s="35" t="str">
        <f t="shared" si="388"/>
        <v>➸</v>
      </c>
      <c r="K4118" s="117" t="str">
        <f>词典存放目录!$A$1&amp;L4118&amp;M4118</f>
        <v>F:\《自创文法查阅Excel》4.1备份\《B词汇·红宝书》\红宝书15版图片\4350-しゅっせ【出世】.jpg</v>
      </c>
      <c r="L4118" s="9" t="s">
        <v>18120</v>
      </c>
      <c r="M4118" s="117" t="s">
        <v>22235</v>
      </c>
      <c r="N4118" s="36" t="str">
        <f t="shared" si="389"/>
        <v>▶</v>
      </c>
      <c r="O4118" s="37" t="s">
        <v>17944</v>
      </c>
      <c r="P4118" s="37">
        <v>139</v>
      </c>
      <c r="Q4118" s="37" t="s">
        <v>23</v>
      </c>
      <c r="R4118" s="9" t="str">
        <f>词典存放目录!$A$1&amp;O4118&amp;P4118&amp;Q4118</f>
        <v>F:\《自创文法查阅Excel》4.1备份\《B词汇·红宝书》\红宝书MP3分割\12 n2-し (139).mp3</v>
      </c>
      <c r="S4118" s="38"/>
      <c r="T4118" s="56"/>
      <c r="U4118" s="56"/>
      <c r="V4118" s="30" t="str">
        <f t="shared" si="391"/>
        <v/>
      </c>
      <c r="W4118" s="29"/>
      <c r="X4118" s="9" t="s">
        <v>329</v>
      </c>
    </row>
    <row r="4119" spans="1:24" s="57" customFormat="1" ht="24">
      <c r="A4119" s="31">
        <v>4353</v>
      </c>
      <c r="B4119" s="32">
        <f t="shared" ca="1" si="387"/>
        <v>0.68411718973420799</v>
      </c>
      <c r="C4119" s="133" t="s">
        <v>7696</v>
      </c>
      <c r="D4119" s="126" t="s">
        <v>7697</v>
      </c>
      <c r="E4119" s="21"/>
      <c r="F4119" s="22"/>
      <c r="G4119" s="22"/>
      <c r="H4119" s="22"/>
      <c r="I4119" s="23"/>
      <c r="J4119" s="35" t="str">
        <f t="shared" si="388"/>
        <v>➸</v>
      </c>
      <c r="K4119" s="117" t="str">
        <f>词典存放目录!$A$1&amp;L4119&amp;M4119</f>
        <v>F:\《自创文法查阅Excel》4.1备份\《B词汇·红宝书》\红宝书15版图片\4353-じゅん～【準～】.jpg</v>
      </c>
      <c r="L4119" s="9" t="s">
        <v>18120</v>
      </c>
      <c r="M4119" s="117" t="s">
        <v>22236</v>
      </c>
      <c r="N4119" s="36" t="str">
        <f t="shared" si="389"/>
        <v>▶</v>
      </c>
      <c r="O4119" s="37" t="s">
        <v>17944</v>
      </c>
      <c r="P4119" s="37">
        <v>142</v>
      </c>
      <c r="Q4119" s="37" t="s">
        <v>23</v>
      </c>
      <c r="R4119" s="9" t="str">
        <f>词典存放目录!$A$1&amp;O4119&amp;P4119&amp;Q4119</f>
        <v>F:\《自创文法查阅Excel》4.1备份\《B词汇·红宝书》\红宝书MP3分割\12 n2-し (142).mp3</v>
      </c>
      <c r="S4119" s="38"/>
      <c r="T4119" s="56"/>
      <c r="U4119" s="56"/>
      <c r="V4119" s="30" t="str">
        <f t="shared" si="391"/>
        <v/>
      </c>
      <c r="W4119" s="69"/>
      <c r="X4119" s="9" t="s">
        <v>329</v>
      </c>
    </row>
    <row r="4120" spans="1:24" s="57" customFormat="1" ht="24">
      <c r="A4120" s="31">
        <v>4354</v>
      </c>
      <c r="B4120" s="32">
        <f t="shared" ca="1" si="387"/>
        <v>0.11906815878736277</v>
      </c>
      <c r="C4120" s="133" t="s">
        <v>7698</v>
      </c>
      <c r="D4120" s="126" t="s">
        <v>7699</v>
      </c>
      <c r="E4120" s="21"/>
      <c r="F4120" s="22"/>
      <c r="G4120" s="22"/>
      <c r="H4120" s="22"/>
      <c r="I4120" s="23"/>
      <c r="J4120" s="35" t="str">
        <f t="shared" si="388"/>
        <v>➸</v>
      </c>
      <c r="K4120" s="117" t="str">
        <f>词典存放目录!$A$1&amp;L4120&amp;M4120</f>
        <v>F:\《自创文法查阅Excel》4.1备份\《B词汇·红宝书》\红宝书15版图片\4354-しゅんかん【瞬間】.jpg</v>
      </c>
      <c r="L4120" s="9" t="s">
        <v>18120</v>
      </c>
      <c r="M4120" s="117" t="s">
        <v>22237</v>
      </c>
      <c r="N4120" s="36" t="str">
        <f t="shared" si="389"/>
        <v>▶</v>
      </c>
      <c r="O4120" s="37" t="s">
        <v>17944</v>
      </c>
      <c r="P4120" s="37">
        <v>143</v>
      </c>
      <c r="Q4120" s="37" t="s">
        <v>23</v>
      </c>
      <c r="R4120" s="9" t="str">
        <f>词典存放目录!$A$1&amp;O4120&amp;P4120&amp;Q4120</f>
        <v>F:\《自创文法查阅Excel》4.1备份\《B词汇·红宝书》\红宝书MP3分割\12 n2-し (143).mp3</v>
      </c>
      <c r="S4120" s="38"/>
      <c r="T4120" s="56"/>
      <c r="U4120" s="56"/>
      <c r="V4120" s="30" t="str">
        <f t="shared" si="391"/>
        <v/>
      </c>
      <c r="W4120" s="29"/>
      <c r="X4120" s="9" t="s">
        <v>329</v>
      </c>
    </row>
    <row r="4121" spans="1:24" s="57" customFormat="1" ht="24">
      <c r="A4121" s="31">
        <v>4355</v>
      </c>
      <c r="B4121" s="32">
        <f t="shared" ca="1" si="387"/>
        <v>0.42018525448710653</v>
      </c>
      <c r="C4121" s="133" t="s">
        <v>7700</v>
      </c>
      <c r="D4121" s="126" t="s">
        <v>7701</v>
      </c>
      <c r="E4121" s="21"/>
      <c r="F4121" s="22"/>
      <c r="G4121" s="22"/>
      <c r="H4121" s="22"/>
      <c r="I4121" s="23"/>
      <c r="J4121" s="35" t="str">
        <f t="shared" si="388"/>
        <v>➸</v>
      </c>
      <c r="K4121" s="117" t="str">
        <f>词典存放目录!$A$1&amp;L4121&amp;M4121</f>
        <v>F:\《自创文法查阅Excel》4.1备份\《B词汇·红宝书》\红宝书15版图片\4355-じゅんかん【循環】.jpg</v>
      </c>
      <c r="L4121" s="9" t="s">
        <v>18120</v>
      </c>
      <c r="M4121" s="117" t="s">
        <v>22238</v>
      </c>
      <c r="N4121" s="36" t="str">
        <f t="shared" si="389"/>
        <v>▶</v>
      </c>
      <c r="O4121" s="37" t="s">
        <v>17944</v>
      </c>
      <c r="P4121" s="37">
        <v>144</v>
      </c>
      <c r="Q4121" s="37" t="s">
        <v>23</v>
      </c>
      <c r="R4121" s="9" t="str">
        <f>词典存放目录!$A$1&amp;O4121&amp;P4121&amp;Q4121</f>
        <v>F:\《自创文法查阅Excel》4.1备份\《B词汇·红宝书》\红宝书MP3分割\12 n2-し (144).mp3</v>
      </c>
      <c r="S4121" s="38"/>
      <c r="T4121" s="56"/>
      <c r="U4121" s="56"/>
      <c r="V4121" s="30" t="str">
        <f t="shared" si="391"/>
        <v/>
      </c>
      <c r="W4121" s="29"/>
      <c r="X4121" s="9" t="s">
        <v>329</v>
      </c>
    </row>
    <row r="4122" spans="1:24" s="57" customFormat="1" ht="24">
      <c r="A4122" s="31">
        <v>4356</v>
      </c>
      <c r="B4122" s="32">
        <f t="shared" ca="1" si="387"/>
        <v>0.45775200199595167</v>
      </c>
      <c r="C4122" s="133" t="s">
        <v>7702</v>
      </c>
      <c r="D4122" s="126" t="s">
        <v>7703</v>
      </c>
      <c r="E4122" s="21"/>
      <c r="F4122" s="22"/>
      <c r="G4122" s="41" t="s">
        <v>99</v>
      </c>
      <c r="H4122" s="22" t="s">
        <v>159</v>
      </c>
      <c r="I4122" s="23"/>
      <c r="J4122" s="35" t="str">
        <f t="shared" si="388"/>
        <v>➸</v>
      </c>
      <c r="K4122" s="117" t="str">
        <f>词典存放目录!$A$1&amp;L4122&amp;M4122</f>
        <v>F:\《自创文法查阅Excel》4.1备份\《B词汇·红宝书》\红宝书15版图片\4356-じゅんじゅんに【順々に】.jpg</v>
      </c>
      <c r="L4122" s="9" t="s">
        <v>18120</v>
      </c>
      <c r="M4122" s="117" t="s">
        <v>22239</v>
      </c>
      <c r="N4122" s="36" t="str">
        <f t="shared" si="389"/>
        <v>▶</v>
      </c>
      <c r="O4122" s="37" t="s">
        <v>17944</v>
      </c>
      <c r="P4122" s="37">
        <v>145</v>
      </c>
      <c r="Q4122" s="37" t="s">
        <v>23</v>
      </c>
      <c r="R4122" s="9" t="str">
        <f>词典存放目录!$A$1&amp;O4122&amp;P4122&amp;Q4122</f>
        <v>F:\《自创文法查阅Excel》4.1备份\《B词汇·红宝书》\红宝书MP3分割\12 n2-し (145).mp3</v>
      </c>
      <c r="S4122" s="38"/>
      <c r="T4122" s="56"/>
      <c r="U4122" s="56"/>
      <c r="V4122" s="30" t="str">
        <f t="shared" si="391"/>
        <v/>
      </c>
      <c r="W4122" s="29"/>
      <c r="X4122" s="9" t="s">
        <v>329</v>
      </c>
    </row>
    <row r="4123" spans="1:24" s="57" customFormat="1" ht="24">
      <c r="A4123" s="31">
        <v>4357</v>
      </c>
      <c r="B4123" s="32">
        <f t="shared" ca="1" si="387"/>
        <v>0.63154619147137225</v>
      </c>
      <c r="C4123" s="133" t="s">
        <v>7704</v>
      </c>
      <c r="D4123" s="126" t="s">
        <v>7705</v>
      </c>
      <c r="E4123" s="21"/>
      <c r="F4123" s="22"/>
      <c r="G4123" s="22"/>
      <c r="H4123" s="22"/>
      <c r="I4123" s="23"/>
      <c r="J4123" s="35" t="str">
        <f t="shared" si="388"/>
        <v>➸</v>
      </c>
      <c r="K4123" s="117" t="str">
        <f>词典存放目录!$A$1&amp;L4123&amp;M4123</f>
        <v>F:\《自创文法查阅Excel》4.1备份\《B词汇·红宝书》\红宝书15版图片\4357-じゅんじょう【純情】.jpg</v>
      </c>
      <c r="L4123" s="9" t="s">
        <v>18120</v>
      </c>
      <c r="M4123" s="117" t="s">
        <v>22240</v>
      </c>
      <c r="N4123" s="36" t="str">
        <f t="shared" si="389"/>
        <v>▶</v>
      </c>
      <c r="O4123" s="37" t="s">
        <v>17944</v>
      </c>
      <c r="P4123" s="37">
        <v>146</v>
      </c>
      <c r="Q4123" s="37" t="s">
        <v>23</v>
      </c>
      <c r="R4123" s="9" t="str">
        <f>词典存放目录!$A$1&amp;O4123&amp;P4123&amp;Q4123</f>
        <v>F:\《自创文法查阅Excel》4.1备份\《B词汇·红宝书》\红宝书MP3分割\12 n2-し (146).mp3</v>
      </c>
      <c r="S4123" s="38"/>
      <c r="T4123" s="56"/>
      <c r="U4123" s="56"/>
      <c r="V4123" s="30" t="str">
        <f t="shared" si="391"/>
        <v/>
      </c>
      <c r="W4123" s="29"/>
      <c r="X4123" s="9" t="s">
        <v>329</v>
      </c>
    </row>
    <row r="4124" spans="1:24" s="57" customFormat="1" ht="24">
      <c r="A4124" s="31">
        <v>4358</v>
      </c>
      <c r="B4124" s="32">
        <f t="shared" ca="1" si="387"/>
        <v>0.27389221928468777</v>
      </c>
      <c r="C4124" s="133" t="s">
        <v>7706</v>
      </c>
      <c r="D4124" s="126" t="s">
        <v>7707</v>
      </c>
      <c r="E4124" s="21" t="s">
        <v>459</v>
      </c>
      <c r="F4124" s="22"/>
      <c r="G4124" s="22"/>
      <c r="H4124" s="22"/>
      <c r="I4124" s="23"/>
      <c r="J4124" s="35" t="str">
        <f t="shared" si="388"/>
        <v>➸</v>
      </c>
      <c r="K4124" s="117" t="str">
        <f>词典存放目录!$A$1&amp;L4124&amp;M4124</f>
        <v>F:\《自创文法查阅Excel》4.1备份\《B词汇·红宝书》\红宝书15版图片\4358-じゅんすい【純粋】.jpg</v>
      </c>
      <c r="L4124" s="9" t="s">
        <v>18120</v>
      </c>
      <c r="M4124" s="117" t="s">
        <v>22241</v>
      </c>
      <c r="N4124" s="36" t="str">
        <f t="shared" si="389"/>
        <v>▶</v>
      </c>
      <c r="O4124" s="37" t="s">
        <v>17944</v>
      </c>
      <c r="P4124" s="37">
        <v>147</v>
      </c>
      <c r="Q4124" s="37" t="s">
        <v>23</v>
      </c>
      <c r="R4124" s="9" t="str">
        <f>词典存放目录!$A$1&amp;O4124&amp;P4124&amp;Q4124</f>
        <v>F:\《自创文法查阅Excel》4.1备份\《B词汇·红宝书》\红宝书MP3分割\12 n2-し (147).mp3</v>
      </c>
      <c r="S4124" s="38"/>
      <c r="T4124" s="56"/>
      <c r="U4124" s="56"/>
      <c r="V4124" s="30" t="str">
        <f t="shared" si="391"/>
        <v/>
      </c>
      <c r="W4124" s="29"/>
      <c r="X4124" s="9" t="s">
        <v>329</v>
      </c>
    </row>
    <row r="4125" spans="1:24" s="57" customFormat="1" ht="24">
      <c r="A4125" s="31">
        <v>4359</v>
      </c>
      <c r="B4125" s="32">
        <f t="shared" ca="1" si="387"/>
        <v>0.72904445866440837</v>
      </c>
      <c r="C4125" s="133" t="s">
        <v>7708</v>
      </c>
      <c r="D4125" s="126" t="s">
        <v>7709</v>
      </c>
      <c r="E4125" s="21"/>
      <c r="F4125" s="22"/>
      <c r="G4125" s="22"/>
      <c r="H4125" s="22"/>
      <c r="I4125" s="23"/>
      <c r="J4125" s="35" t="str">
        <f t="shared" si="388"/>
        <v>➸</v>
      </c>
      <c r="K4125" s="117" t="str">
        <f>词典存放目录!$A$1&amp;L4125&amp;M4125</f>
        <v>F:\《自创文法查阅Excel》4.1备份\《B词汇·红宝书》\红宝书15版图片\4359-しょ～【諸～】.jpg</v>
      </c>
      <c r="L4125" s="9" t="s">
        <v>18120</v>
      </c>
      <c r="M4125" s="117" t="s">
        <v>22242</v>
      </c>
      <c r="N4125" s="36" t="str">
        <f t="shared" si="389"/>
        <v>▶</v>
      </c>
      <c r="O4125" s="37" t="s">
        <v>17944</v>
      </c>
      <c r="P4125" s="37">
        <v>148</v>
      </c>
      <c r="Q4125" s="37" t="s">
        <v>23</v>
      </c>
      <c r="R4125" s="9" t="str">
        <f>词典存放目录!$A$1&amp;O4125&amp;P4125&amp;Q4125</f>
        <v>F:\《自创文法查阅Excel》4.1备份\《B词汇·红宝书》\红宝书MP3分割\12 n2-し (148).mp3</v>
      </c>
      <c r="S4125" s="38"/>
      <c r="T4125" s="56"/>
      <c r="U4125" s="56"/>
      <c r="V4125" s="30" t="str">
        <f t="shared" si="391"/>
        <v/>
      </c>
      <c r="W4125" s="29"/>
      <c r="X4125" s="9" t="s">
        <v>329</v>
      </c>
    </row>
    <row r="4126" spans="1:24" s="57" customFormat="1" ht="24">
      <c r="A4126" s="31">
        <v>4360</v>
      </c>
      <c r="B4126" s="32">
        <f t="shared" ca="1" si="387"/>
        <v>0.25250633079082685</v>
      </c>
      <c r="C4126" s="133" t="s">
        <v>7304</v>
      </c>
      <c r="D4126" s="126" t="s">
        <v>7710</v>
      </c>
      <c r="E4126" s="21"/>
      <c r="F4126" s="22"/>
      <c r="G4126" s="22"/>
      <c r="H4126" s="22"/>
      <c r="I4126" s="23"/>
      <c r="J4126" s="35" t="str">
        <f t="shared" si="388"/>
        <v>➸</v>
      </c>
      <c r="K4126" s="117" t="str">
        <f>词典存放目录!$A$1&amp;L4126&amp;M4126</f>
        <v>F:\《自创文法查阅Excel》4.1备份\《B词汇·红宝书》\红宝书15版图片\4360-～しょ【～署】.jpg</v>
      </c>
      <c r="L4126" s="9" t="s">
        <v>18120</v>
      </c>
      <c r="M4126" s="117" t="s">
        <v>22243</v>
      </c>
      <c r="N4126" s="36" t="str">
        <f t="shared" si="389"/>
        <v>▶</v>
      </c>
      <c r="O4126" s="37" t="s">
        <v>17944</v>
      </c>
      <c r="P4126" s="37">
        <v>149</v>
      </c>
      <c r="Q4126" s="37" t="s">
        <v>23</v>
      </c>
      <c r="R4126" s="9" t="str">
        <f>词典存放目录!$A$1&amp;O4126&amp;P4126&amp;Q4126</f>
        <v>F:\《自创文法查阅Excel》4.1备份\《B词汇·红宝书》\红宝书MP3分割\12 n2-し (149).mp3</v>
      </c>
      <c r="S4126" s="38"/>
      <c r="T4126" s="56"/>
      <c r="U4126" s="56"/>
      <c r="V4126" s="30" t="str">
        <f t="shared" si="391"/>
        <v/>
      </c>
      <c r="W4126" s="29"/>
      <c r="X4126" s="9" t="s">
        <v>329</v>
      </c>
    </row>
    <row r="4127" spans="1:24" s="57" customFormat="1" ht="24">
      <c r="A4127" s="31">
        <v>4361</v>
      </c>
      <c r="B4127" s="32">
        <f t="shared" ca="1" si="387"/>
        <v>0.63804022794606308</v>
      </c>
      <c r="C4127" s="133" t="s">
        <v>7711</v>
      </c>
      <c r="D4127" s="126" t="s">
        <v>7712</v>
      </c>
      <c r="E4127" s="21"/>
      <c r="F4127" s="22"/>
      <c r="G4127" s="22"/>
      <c r="H4127" s="22"/>
      <c r="I4127" s="23"/>
      <c r="J4127" s="35" t="str">
        <f t="shared" si="388"/>
        <v>➸</v>
      </c>
      <c r="K4127" s="117" t="str">
        <f>词典存放目录!$A$1&amp;L4127&amp;M4127</f>
        <v>F:\《自创文法查阅Excel》4.1备份\《B词汇·红宝书》\红宝书15版图片\4361-じょ～【助～】.jpg</v>
      </c>
      <c r="L4127" s="9" t="s">
        <v>18120</v>
      </c>
      <c r="M4127" s="117" t="s">
        <v>22244</v>
      </c>
      <c r="N4127" s="36" t="str">
        <f t="shared" si="389"/>
        <v>▶</v>
      </c>
      <c r="O4127" s="37" t="s">
        <v>17944</v>
      </c>
      <c r="P4127" s="37">
        <v>150</v>
      </c>
      <c r="Q4127" s="37" t="s">
        <v>23</v>
      </c>
      <c r="R4127" s="9" t="str">
        <f>词典存放目录!$A$1&amp;O4127&amp;P4127&amp;Q4127</f>
        <v>F:\《自创文法查阅Excel》4.1备份\《B词汇·红宝书》\红宝书MP3分割\12 n2-し (150).mp3</v>
      </c>
      <c r="S4127" s="38"/>
      <c r="T4127" s="56"/>
      <c r="U4127" s="56"/>
      <c r="V4127" s="30" t="str">
        <f t="shared" si="391"/>
        <v/>
      </c>
      <c r="W4127" s="29"/>
      <c r="X4127" s="9" t="s">
        <v>329</v>
      </c>
    </row>
    <row r="4128" spans="1:24" s="57" customFormat="1" ht="24">
      <c r="A4128" s="31">
        <v>4362</v>
      </c>
      <c r="B4128" s="32">
        <f t="shared" ca="1" si="387"/>
        <v>8.6635099043933961E-2</v>
      </c>
      <c r="C4128" s="133" t="s">
        <v>7307</v>
      </c>
      <c r="D4128" s="126" t="s">
        <v>7713</v>
      </c>
      <c r="E4128" s="21"/>
      <c r="F4128" s="22"/>
      <c r="G4128" s="22"/>
      <c r="H4128" s="22"/>
      <c r="I4128" s="23"/>
      <c r="J4128" s="35" t="str">
        <f t="shared" si="388"/>
        <v>➸</v>
      </c>
      <c r="K4128" s="117" t="str">
        <f>词典存放目录!$A$1&amp;L4128&amp;M4128</f>
        <v>F:\《自创文法查阅Excel》4.1备份\《B词汇·红宝书》\红宝书15版图片\4362-～しょう【～章】.jpg</v>
      </c>
      <c r="L4128" s="9" t="s">
        <v>18120</v>
      </c>
      <c r="M4128" s="117" t="s">
        <v>22245</v>
      </c>
      <c r="N4128" s="36" t="str">
        <f t="shared" si="389"/>
        <v>▶</v>
      </c>
      <c r="O4128" s="37" t="s">
        <v>17944</v>
      </c>
      <c r="P4128" s="37">
        <v>151</v>
      </c>
      <c r="Q4128" s="37" t="s">
        <v>23</v>
      </c>
      <c r="R4128" s="9" t="str">
        <f>词典存放目录!$A$1&amp;O4128&amp;P4128&amp;Q4128</f>
        <v>F:\《自创文法查阅Excel》4.1备份\《B词汇·红宝书》\红宝书MP3分割\12 n2-し (151).mp3</v>
      </c>
      <c r="S4128" s="38"/>
      <c r="T4128" s="56"/>
      <c r="U4128" s="56"/>
      <c r="V4128" s="30" t="str">
        <f t="shared" si="391"/>
        <v/>
      </c>
      <c r="W4128" s="29"/>
      <c r="X4128" s="9" t="s">
        <v>329</v>
      </c>
    </row>
    <row r="4129" spans="1:24" s="57" customFormat="1" ht="24">
      <c r="A4129" s="31">
        <v>4363</v>
      </c>
      <c r="B4129" s="32">
        <f t="shared" ca="1" si="387"/>
        <v>0.10356415118992046</v>
      </c>
      <c r="C4129" s="133" t="s">
        <v>7307</v>
      </c>
      <c r="D4129" s="126" t="s">
        <v>7714</v>
      </c>
      <c r="E4129" s="21"/>
      <c r="F4129" s="22"/>
      <c r="G4129" s="22"/>
      <c r="H4129" s="22"/>
      <c r="I4129" s="23"/>
      <c r="J4129" s="35" t="str">
        <f t="shared" si="388"/>
        <v>➸</v>
      </c>
      <c r="K4129" s="117" t="str">
        <f>词典存放目录!$A$1&amp;L4129&amp;M4129</f>
        <v>F:\《自创文法查阅Excel》4.1备份\《B词汇·红宝书》\红宝书15版图片\4363-～しょう【～賞】.jpg</v>
      </c>
      <c r="L4129" s="9" t="s">
        <v>18120</v>
      </c>
      <c r="M4129" s="117" t="s">
        <v>22246</v>
      </c>
      <c r="N4129" s="36" t="str">
        <f t="shared" si="389"/>
        <v>▶</v>
      </c>
      <c r="O4129" s="37" t="s">
        <v>17944</v>
      </c>
      <c r="P4129" s="37">
        <v>152</v>
      </c>
      <c r="Q4129" s="37" t="s">
        <v>23</v>
      </c>
      <c r="R4129" s="9" t="str">
        <f>词典存放目录!$A$1&amp;O4129&amp;P4129&amp;Q4129</f>
        <v>F:\《自创文法查阅Excel》4.1备份\《B词汇·红宝书》\红宝书MP3分割\12 n2-し (152).mp3</v>
      </c>
      <c r="S4129" s="38"/>
      <c r="T4129" s="56"/>
      <c r="U4129" s="56"/>
      <c r="V4129" s="30" t="str">
        <f t="shared" si="391"/>
        <v/>
      </c>
      <c r="W4129" s="29"/>
      <c r="X4129" s="9" t="s">
        <v>329</v>
      </c>
    </row>
    <row r="4130" spans="1:24" s="57" customFormat="1" ht="24">
      <c r="A4130" s="31">
        <v>4364</v>
      </c>
      <c r="B4130" s="32">
        <f t="shared" ca="1" si="387"/>
        <v>0.16549747211886368</v>
      </c>
      <c r="C4130" s="133" t="s">
        <v>7307</v>
      </c>
      <c r="D4130" s="126" t="s">
        <v>7715</v>
      </c>
      <c r="E4130" s="21"/>
      <c r="F4130" s="22"/>
      <c r="G4130" s="22"/>
      <c r="H4130" s="22"/>
      <c r="I4130" s="23"/>
      <c r="J4130" s="35" t="str">
        <f t="shared" si="388"/>
        <v>➸</v>
      </c>
      <c r="K4130" s="117" t="str">
        <f>词典存放目录!$A$1&amp;L4130&amp;M4130</f>
        <v>F:\《自创文法查阅Excel》4.1备份\《B词汇·红宝书》\红宝书15版图片\4364-～しょう【～勝】.jpg</v>
      </c>
      <c r="L4130" s="9" t="s">
        <v>18120</v>
      </c>
      <c r="M4130" s="117" t="s">
        <v>22247</v>
      </c>
      <c r="N4130" s="36" t="str">
        <f t="shared" si="389"/>
        <v>▶</v>
      </c>
      <c r="O4130" s="37" t="s">
        <v>17944</v>
      </c>
      <c r="P4130" s="37">
        <v>153</v>
      </c>
      <c r="Q4130" s="37" t="s">
        <v>23</v>
      </c>
      <c r="R4130" s="9" t="str">
        <f>词典存放目录!$A$1&amp;O4130&amp;P4130&amp;Q4130</f>
        <v>F:\《自创文法查阅Excel》4.1备份\《B词汇·红宝书》\红宝书MP3分割\12 n2-し (153).mp3</v>
      </c>
      <c r="S4130" s="38"/>
      <c r="T4130" s="56"/>
      <c r="U4130" s="56"/>
      <c r="V4130" s="30" t="str">
        <f t="shared" si="391"/>
        <v/>
      </c>
      <c r="W4130" s="29"/>
      <c r="X4130" s="9" t="s">
        <v>329</v>
      </c>
    </row>
    <row r="4131" spans="1:24" s="57" customFormat="1" ht="24">
      <c r="A4131" s="31">
        <v>4365</v>
      </c>
      <c r="B4131" s="32">
        <f t="shared" ca="1" si="387"/>
        <v>0.21426808940219177</v>
      </c>
      <c r="C4131" s="133" t="s">
        <v>7716</v>
      </c>
      <c r="D4131" s="126" t="s">
        <v>7717</v>
      </c>
      <c r="E4131" s="21"/>
      <c r="F4131" s="22"/>
      <c r="G4131" s="22"/>
      <c r="H4131" s="22"/>
      <c r="I4131" s="23"/>
      <c r="J4131" s="35" t="str">
        <f t="shared" si="388"/>
        <v>➸</v>
      </c>
      <c r="K4131" s="117" t="str">
        <f>词典存放目录!$A$1&amp;L4131&amp;M4131</f>
        <v>F:\《自创文法查阅Excel》4.1备份\《B词汇·红宝书》\红宝书15版图片\4365-～じょう【～状】.jpg</v>
      </c>
      <c r="L4131" s="9" t="s">
        <v>18120</v>
      </c>
      <c r="M4131" s="117" t="s">
        <v>22248</v>
      </c>
      <c r="N4131" s="36" t="str">
        <f t="shared" si="389"/>
        <v>▶</v>
      </c>
      <c r="O4131" s="37" t="s">
        <v>17944</v>
      </c>
      <c r="P4131" s="37">
        <v>154</v>
      </c>
      <c r="Q4131" s="37" t="s">
        <v>23</v>
      </c>
      <c r="R4131" s="9" t="str">
        <f>词典存放目录!$A$1&amp;O4131&amp;P4131&amp;Q4131</f>
        <v>F:\《自创文法查阅Excel》4.1备份\《B词汇·红宝书》\红宝书MP3分割\12 n2-し (154).mp3</v>
      </c>
      <c r="S4131" s="38"/>
      <c r="T4131" s="56"/>
      <c r="U4131" s="56"/>
      <c r="V4131" s="30" t="str">
        <f t="shared" si="391"/>
        <v/>
      </c>
      <c r="W4131" s="29"/>
      <c r="X4131" s="9" t="s">
        <v>329</v>
      </c>
    </row>
    <row r="4132" spans="1:24" s="57" customFormat="1" ht="24">
      <c r="A4132" s="31">
        <v>4366</v>
      </c>
      <c r="B4132" s="32">
        <f t="shared" ca="1" si="387"/>
        <v>0.80267049622157738</v>
      </c>
      <c r="C4132" s="133" t="s">
        <v>7309</v>
      </c>
      <c r="D4132" s="126" t="s">
        <v>7718</v>
      </c>
      <c r="E4132" s="21"/>
      <c r="F4132" s="22"/>
      <c r="G4132" s="22"/>
      <c r="H4132" s="22"/>
      <c r="I4132" s="23"/>
      <c r="J4132" s="35" t="str">
        <f t="shared" si="388"/>
        <v>➸</v>
      </c>
      <c r="K4132" s="117" t="str">
        <f>词典存放目录!$A$1&amp;L4132&amp;M4132</f>
        <v>F:\《自创文法查阅Excel》4.1备份\《B词汇·红宝书》\红宝书15版图片\4366-しよう【仕様】.jpg</v>
      </c>
      <c r="L4132" s="9" t="s">
        <v>18120</v>
      </c>
      <c r="M4132" s="117" t="s">
        <v>22249</v>
      </c>
      <c r="N4132" s="36" t="str">
        <f t="shared" si="389"/>
        <v>▶</v>
      </c>
      <c r="O4132" s="37" t="s">
        <v>17944</v>
      </c>
      <c r="P4132" s="37">
        <v>155</v>
      </c>
      <c r="Q4132" s="37" t="s">
        <v>23</v>
      </c>
      <c r="R4132" s="9" t="str">
        <f>词典存放目录!$A$1&amp;O4132&amp;P4132&amp;Q4132</f>
        <v>F:\《自创文法查阅Excel》4.1备份\《B词汇·红宝书》\红宝书MP3分割\12 n2-し (155).mp3</v>
      </c>
      <c r="S4132" s="38"/>
      <c r="T4132" s="56"/>
      <c r="U4132" s="56"/>
      <c r="V4132" s="30" t="str">
        <f t="shared" si="391"/>
        <v/>
      </c>
      <c r="W4132" s="29"/>
      <c r="X4132" s="9" t="s">
        <v>329</v>
      </c>
    </row>
    <row r="4133" spans="1:24" s="57" customFormat="1" ht="24">
      <c r="A4133" s="31">
        <v>4367</v>
      </c>
      <c r="B4133" s="32">
        <f t="shared" ca="1" si="387"/>
        <v>0.27323806895264913</v>
      </c>
      <c r="C4133" s="133" t="s">
        <v>7719</v>
      </c>
      <c r="D4133" s="126" t="s">
        <v>7720</v>
      </c>
      <c r="E4133" s="21"/>
      <c r="F4133" s="22"/>
      <c r="G4133" s="22"/>
      <c r="H4133" s="22"/>
      <c r="I4133" s="23"/>
      <c r="J4133" s="35" t="str">
        <f t="shared" si="388"/>
        <v>➸</v>
      </c>
      <c r="K4133" s="117" t="str">
        <f>词典存放目录!$A$1&amp;L4133&amp;M4133</f>
        <v>F:\《自创文法查阅Excel》4.1备份\《B词汇·红宝书》\红宝书15版图片\4367-じょうえい【上映】.jpg</v>
      </c>
      <c r="L4133" s="9" t="s">
        <v>18120</v>
      </c>
      <c r="M4133" s="117" t="s">
        <v>22250</v>
      </c>
      <c r="N4133" s="36" t="str">
        <f t="shared" si="389"/>
        <v>▶</v>
      </c>
      <c r="O4133" s="37" t="s">
        <v>17944</v>
      </c>
      <c r="P4133" s="37">
        <v>156</v>
      </c>
      <c r="Q4133" s="37" t="s">
        <v>23</v>
      </c>
      <c r="R4133" s="9" t="str">
        <f>词典存放目录!$A$1&amp;O4133&amp;P4133&amp;Q4133</f>
        <v>F:\《自创文法查阅Excel》4.1备份\《B词汇·红宝书》\红宝书MP3分割\12 n2-し (156).mp3</v>
      </c>
      <c r="S4133" s="38"/>
      <c r="T4133" s="56"/>
      <c r="U4133" s="56"/>
      <c r="V4133" s="30" t="str">
        <f t="shared" si="391"/>
        <v/>
      </c>
      <c r="W4133" s="29"/>
      <c r="X4133" s="9" t="s">
        <v>329</v>
      </c>
    </row>
    <row r="4134" spans="1:24" s="57" customFormat="1" ht="24">
      <c r="A4134" s="31">
        <v>4368</v>
      </c>
      <c r="B4134" s="32">
        <f t="shared" ca="1" si="387"/>
        <v>0.97458660460223911</v>
      </c>
      <c r="C4134" s="133" t="s">
        <v>7721</v>
      </c>
      <c r="D4134" s="126" t="s">
        <v>7722</v>
      </c>
      <c r="E4134" s="21"/>
      <c r="F4134" s="22"/>
      <c r="G4134" s="22"/>
      <c r="H4134" s="22"/>
      <c r="I4134" s="23"/>
      <c r="J4134" s="35" t="str">
        <f t="shared" si="388"/>
        <v>➸</v>
      </c>
      <c r="K4134" s="117" t="str">
        <f>词典存放目录!$A$1&amp;L4134&amp;M4134</f>
        <v>F:\《自创文法查阅Excel》4.1备份\《B词汇·红宝书》\红宝书15版图片\4368-しょうエネ【省エネ】.jpg</v>
      </c>
      <c r="L4134" s="9" t="s">
        <v>18120</v>
      </c>
      <c r="M4134" s="117" t="s">
        <v>22251</v>
      </c>
      <c r="N4134" s="36" t="str">
        <f t="shared" si="389"/>
        <v>▶</v>
      </c>
      <c r="O4134" s="37" t="s">
        <v>17944</v>
      </c>
      <c r="P4134" s="37">
        <v>157</v>
      </c>
      <c r="Q4134" s="37" t="s">
        <v>23</v>
      </c>
      <c r="R4134" s="9" t="str">
        <f>词典存放目录!$A$1&amp;O4134&amp;P4134&amp;Q4134</f>
        <v>F:\《自创文法查阅Excel》4.1备份\《B词汇·红宝书》\红宝书MP3分割\12 n2-し (157).mp3</v>
      </c>
      <c r="S4134" s="38"/>
      <c r="T4134" s="56"/>
      <c r="U4134" s="56"/>
      <c r="V4134" s="30" t="str">
        <f t="shared" si="391"/>
        <v/>
      </c>
      <c r="W4134" s="29"/>
      <c r="X4134" s="9" t="s">
        <v>329</v>
      </c>
    </row>
    <row r="4135" spans="1:24" s="57" customFormat="1" ht="24">
      <c r="A4135" s="31">
        <v>4369</v>
      </c>
      <c r="B4135" s="32">
        <f t="shared" ca="1" si="387"/>
        <v>0.42776797425259128</v>
      </c>
      <c r="C4135" s="133" t="s">
        <v>7311</v>
      </c>
      <c r="D4135" s="126" t="s">
        <v>7723</v>
      </c>
      <c r="E4135" s="21"/>
      <c r="F4135" s="22"/>
      <c r="G4135" s="22"/>
      <c r="H4135" s="22"/>
      <c r="I4135" s="23"/>
      <c r="J4135" s="35" t="str">
        <f t="shared" si="388"/>
        <v>➸</v>
      </c>
      <c r="K4135" s="117" t="str">
        <f>词典存放目录!$A$1&amp;L4135&amp;M4135</f>
        <v>F:\《自创文法查阅Excel》4.1备份\《B词汇·红宝书》\红宝书15版图片\4369-しょうか【消化】.jpg</v>
      </c>
      <c r="L4135" s="9" t="s">
        <v>18120</v>
      </c>
      <c r="M4135" s="117" t="s">
        <v>22252</v>
      </c>
      <c r="N4135" s="36" t="str">
        <f t="shared" si="389"/>
        <v>▶</v>
      </c>
      <c r="O4135" s="37" t="s">
        <v>17944</v>
      </c>
      <c r="P4135" s="37">
        <v>158</v>
      </c>
      <c r="Q4135" s="37" t="s">
        <v>23</v>
      </c>
      <c r="R4135" s="9" t="str">
        <f>词典存放目录!$A$1&amp;O4135&amp;P4135&amp;Q4135</f>
        <v>F:\《自创文法查阅Excel》4.1备份\《B词汇·红宝书》\红宝书MP3分割\12 n2-し (158).mp3</v>
      </c>
      <c r="S4135" s="38"/>
      <c r="T4135" s="56"/>
      <c r="U4135" s="56"/>
      <c r="V4135" s="30" t="str">
        <f t="shared" si="391"/>
        <v/>
      </c>
      <c r="W4135" s="69"/>
      <c r="X4135" s="9" t="s">
        <v>329</v>
      </c>
    </row>
    <row r="4136" spans="1:24" s="57" customFormat="1" ht="24">
      <c r="A4136" s="31">
        <v>4370</v>
      </c>
      <c r="B4136" s="32">
        <f t="shared" ca="1" si="387"/>
        <v>0.88368371498235465</v>
      </c>
      <c r="C4136" s="133" t="s">
        <v>7724</v>
      </c>
      <c r="D4136" s="126" t="s">
        <v>7725</v>
      </c>
      <c r="E4136" s="21"/>
      <c r="F4136" s="22"/>
      <c r="G4136" s="22"/>
      <c r="H4136" s="22"/>
      <c r="I4136" s="23"/>
      <c r="J4136" s="35" t="str">
        <f t="shared" si="388"/>
        <v>➸</v>
      </c>
      <c r="K4136" s="117" t="str">
        <f>词典存放目录!$A$1&amp;L4136&amp;M4136</f>
        <v>F:\《自创文法查阅Excel》4.1备份\《B词汇·红宝书》\红宝书15版图片\4370-しょうがい【障害】.jpg</v>
      </c>
      <c r="L4136" s="9" t="s">
        <v>18120</v>
      </c>
      <c r="M4136" s="117" t="s">
        <v>22253</v>
      </c>
      <c r="N4136" s="36" t="str">
        <f t="shared" si="389"/>
        <v>▶</v>
      </c>
      <c r="O4136" s="37" t="s">
        <v>17944</v>
      </c>
      <c r="P4136" s="37">
        <v>159</v>
      </c>
      <c r="Q4136" s="37" t="s">
        <v>23</v>
      </c>
      <c r="R4136" s="9" t="str">
        <f>词典存放目录!$A$1&amp;O4136&amp;P4136&amp;Q4136</f>
        <v>F:\《自创文法查阅Excel》4.1备份\《B词汇·红宝书》\红宝书MP3分割\12 n2-し (159).mp3</v>
      </c>
      <c r="S4136" s="38"/>
      <c r="T4136" s="56"/>
      <c r="U4136" s="56"/>
      <c r="V4136" s="30" t="str">
        <f t="shared" si="391"/>
        <v/>
      </c>
      <c r="W4136" s="29"/>
      <c r="X4136" s="9" t="s">
        <v>329</v>
      </c>
    </row>
    <row r="4137" spans="1:24" s="57" customFormat="1" ht="24">
      <c r="A4137" s="31">
        <v>4371</v>
      </c>
      <c r="B4137" s="32">
        <f t="shared" ca="1" si="387"/>
        <v>0.8242297175581037</v>
      </c>
      <c r="C4137" s="133" t="s">
        <v>7726</v>
      </c>
      <c r="D4137" s="126" t="s">
        <v>7727</v>
      </c>
      <c r="E4137" s="21"/>
      <c r="F4137" s="22"/>
      <c r="G4137" s="22"/>
      <c r="H4137" s="22"/>
      <c r="I4137" s="23"/>
      <c r="J4137" s="35" t="str">
        <f t="shared" si="388"/>
        <v>➸</v>
      </c>
      <c r="K4137" s="117" t="str">
        <f>词典存放目录!$A$1&amp;L4137&amp;M4137</f>
        <v>F:\《自创文法查阅Excel》4.1备份\《B词汇·红宝书》\红宝书15版图片\4371-しょうぎ【将棋】.jpg</v>
      </c>
      <c r="L4137" s="9" t="s">
        <v>18120</v>
      </c>
      <c r="M4137" s="117" t="s">
        <v>22254</v>
      </c>
      <c r="N4137" s="36" t="str">
        <f t="shared" si="389"/>
        <v>▶</v>
      </c>
      <c r="O4137" s="37" t="s">
        <v>17944</v>
      </c>
      <c r="P4137" s="37">
        <v>160</v>
      </c>
      <c r="Q4137" s="37" t="s">
        <v>23</v>
      </c>
      <c r="R4137" s="9" t="str">
        <f>词典存放目录!$A$1&amp;O4137&amp;P4137&amp;Q4137</f>
        <v>F:\《自创文法查阅Excel》4.1备份\《B词汇·红宝书》\红宝书MP3分割\12 n2-し (160).mp3</v>
      </c>
      <c r="S4137" s="38"/>
      <c r="T4137" s="56"/>
      <c r="U4137" s="56"/>
      <c r="V4137" s="30" t="str">
        <f t="shared" si="391"/>
        <v/>
      </c>
      <c r="W4137" s="29"/>
      <c r="X4137" s="9" t="s">
        <v>329</v>
      </c>
    </row>
    <row r="4138" spans="1:24" s="57" customFormat="1" ht="24">
      <c r="A4138" s="31">
        <v>4372</v>
      </c>
      <c r="B4138" s="32">
        <f t="shared" ca="1" si="387"/>
        <v>0.956184583481828</v>
      </c>
      <c r="C4138" s="133" t="s">
        <v>7728</v>
      </c>
      <c r="D4138" s="126" t="s">
        <v>7729</v>
      </c>
      <c r="E4138" s="21"/>
      <c r="F4138" s="22"/>
      <c r="G4138" s="22"/>
      <c r="H4138" s="22"/>
      <c r="I4138" s="23"/>
      <c r="J4138" s="35" t="str">
        <f t="shared" si="388"/>
        <v>➸</v>
      </c>
      <c r="K4138" s="117" t="str">
        <f>词典存放目录!$A$1&amp;L4138&amp;M4138</f>
        <v>F:\《自创文法查阅Excel》4.1备份\《B词汇·红宝书》\红宝书15版图片\4372-じょうぎ【定規】.jpg</v>
      </c>
      <c r="L4138" s="9" t="s">
        <v>18120</v>
      </c>
      <c r="M4138" s="117" t="s">
        <v>22255</v>
      </c>
      <c r="N4138" s="36" t="str">
        <f t="shared" si="389"/>
        <v>▶</v>
      </c>
      <c r="O4138" s="37" t="s">
        <v>17944</v>
      </c>
      <c r="P4138" s="37">
        <v>161</v>
      </c>
      <c r="Q4138" s="37" t="s">
        <v>23</v>
      </c>
      <c r="R4138" s="9" t="str">
        <f>词典存放目录!$A$1&amp;O4138&amp;P4138&amp;Q4138</f>
        <v>F:\《自创文法查阅Excel》4.1备份\《B词汇·红宝书》\红宝书MP3分割\12 n2-し (161).mp3</v>
      </c>
      <c r="S4138" s="38"/>
      <c r="T4138" s="56"/>
      <c r="U4138" s="56"/>
      <c r="V4138" s="30" t="str">
        <f t="shared" si="391"/>
        <v/>
      </c>
      <c r="W4138" s="69"/>
      <c r="X4138" s="9" t="s">
        <v>329</v>
      </c>
    </row>
    <row r="4139" spans="1:24" s="57" customFormat="1" ht="24">
      <c r="A4139" s="31">
        <v>4373</v>
      </c>
      <c r="B4139" s="32">
        <f t="shared" ca="1" si="387"/>
        <v>0.89074292250473674</v>
      </c>
      <c r="C4139" s="133" t="s">
        <v>7324</v>
      </c>
      <c r="D4139" s="126" t="s">
        <v>7730</v>
      </c>
      <c r="E4139" s="21"/>
      <c r="F4139" s="22"/>
      <c r="G4139" s="22"/>
      <c r="H4139" s="22"/>
      <c r="I4139" s="23"/>
      <c r="J4139" s="35" t="str">
        <f t="shared" si="388"/>
        <v>➸</v>
      </c>
      <c r="K4139" s="117" t="str">
        <f>词典存放目录!$A$1&amp;L4139&amp;M4139</f>
        <v>F:\《自创文法查阅Excel》4.1备份\《B词汇·红宝书》\红宝书15版图片\4373-じょうきょう【上京】.jpg</v>
      </c>
      <c r="L4139" s="9" t="s">
        <v>18120</v>
      </c>
      <c r="M4139" s="117" t="s">
        <v>22256</v>
      </c>
      <c r="N4139" s="36" t="str">
        <f t="shared" si="389"/>
        <v>▶</v>
      </c>
      <c r="O4139" s="37" t="s">
        <v>17944</v>
      </c>
      <c r="P4139" s="37">
        <v>162</v>
      </c>
      <c r="Q4139" s="37" t="s">
        <v>23</v>
      </c>
      <c r="R4139" s="9" t="str">
        <f>词典存放目录!$A$1&amp;O4139&amp;P4139&amp;Q4139</f>
        <v>F:\《自创文法查阅Excel》4.1备份\《B词汇·红宝书》\红宝书MP3分割\12 n2-し (162).mp3</v>
      </c>
      <c r="S4139" s="38"/>
      <c r="T4139" s="56"/>
      <c r="U4139" s="56"/>
      <c r="V4139" s="30" t="str">
        <f t="shared" si="391"/>
        <v/>
      </c>
      <c r="W4139" s="29"/>
      <c r="X4139" s="9" t="s">
        <v>329</v>
      </c>
    </row>
    <row r="4140" spans="1:24" s="57" customFormat="1" ht="24">
      <c r="A4140" s="31">
        <v>4374</v>
      </c>
      <c r="B4140" s="32">
        <f t="shared" ca="1" si="387"/>
        <v>0.96292366229168558</v>
      </c>
      <c r="C4140" s="133" t="s">
        <v>7731</v>
      </c>
      <c r="D4140" s="126" t="s">
        <v>7732</v>
      </c>
      <c r="E4140" s="21"/>
      <c r="F4140" s="22"/>
      <c r="G4140" s="22"/>
      <c r="H4140" s="22"/>
      <c r="I4140" s="23"/>
      <c r="J4140" s="35" t="str">
        <f t="shared" si="388"/>
        <v>➸</v>
      </c>
      <c r="K4140" s="117" t="str">
        <f>词典存放目录!$A$1&amp;L4140&amp;M4140</f>
        <v>F:\《自创文法查阅Excel》4.1备份\《B词汇·红宝书》\红宝书15版图片\4374-しょうきん【賞金】.jpg</v>
      </c>
      <c r="L4140" s="9" t="s">
        <v>18120</v>
      </c>
      <c r="M4140" s="117" t="s">
        <v>22257</v>
      </c>
      <c r="N4140" s="36" t="str">
        <f t="shared" si="389"/>
        <v>▶</v>
      </c>
      <c r="O4140" s="37" t="s">
        <v>17944</v>
      </c>
      <c r="P4140" s="37">
        <v>163</v>
      </c>
      <c r="Q4140" s="37" t="s">
        <v>23</v>
      </c>
      <c r="R4140" s="9" t="str">
        <f>词典存放目录!$A$1&amp;O4140&amp;P4140&amp;Q4140</f>
        <v>F:\《自创文法查阅Excel》4.1备份\《B词汇·红宝书》\红宝书MP3分割\12 n2-し (163).mp3</v>
      </c>
      <c r="S4140" s="38"/>
      <c r="T4140" s="56"/>
      <c r="U4140" s="56"/>
      <c r="V4140" s="30" t="str">
        <f t="shared" si="391"/>
        <v/>
      </c>
      <c r="W4140" s="69"/>
      <c r="X4140" s="9" t="s">
        <v>329</v>
      </c>
    </row>
    <row r="4141" spans="1:24" s="57" customFormat="1" ht="24">
      <c r="A4141" s="31">
        <v>4375</v>
      </c>
      <c r="B4141" s="32">
        <f t="shared" ca="1" si="387"/>
        <v>0.61800132979531075</v>
      </c>
      <c r="C4141" s="133" t="s">
        <v>7733</v>
      </c>
      <c r="D4141" s="126" t="s">
        <v>7734</v>
      </c>
      <c r="E4141" s="21"/>
      <c r="F4141" s="22"/>
      <c r="G4141" s="22"/>
      <c r="H4141" s="22"/>
      <c r="I4141" s="23"/>
      <c r="J4141" s="35" t="str">
        <f t="shared" si="388"/>
        <v>➸</v>
      </c>
      <c r="K4141" s="117" t="str">
        <f>词典存放目录!$A$1&amp;L4141&amp;M4141</f>
        <v>F:\《自创文法查阅Excel》4.1备份\《B词汇·红宝书》\红宝书15版图片\4375-じょうきん【常勤】.jpg</v>
      </c>
      <c r="L4141" s="9" t="s">
        <v>18120</v>
      </c>
      <c r="M4141" s="117" t="s">
        <v>22258</v>
      </c>
      <c r="N4141" s="36" t="str">
        <f t="shared" si="389"/>
        <v>▶</v>
      </c>
      <c r="O4141" s="37" t="s">
        <v>17944</v>
      </c>
      <c r="P4141" s="37">
        <v>164</v>
      </c>
      <c r="Q4141" s="37" t="s">
        <v>23</v>
      </c>
      <c r="R4141" s="9" t="str">
        <f>词典存放目录!$A$1&amp;O4141&amp;P4141&amp;Q4141</f>
        <v>F:\《自创文法查阅Excel》4.1备份\《B词汇·红宝书》\红宝书MP3分割\12 n2-し (164).mp3</v>
      </c>
      <c r="S4141" s="38"/>
      <c r="T4141" s="56"/>
      <c r="U4141" s="56"/>
      <c r="V4141" s="30" t="str">
        <f t="shared" si="391"/>
        <v/>
      </c>
      <c r="W4141" s="69"/>
      <c r="X4141" s="9" t="s">
        <v>329</v>
      </c>
    </row>
    <row r="4142" spans="1:24" s="57" customFormat="1" ht="24">
      <c r="A4142" s="31">
        <v>4376</v>
      </c>
      <c r="B4142" s="32">
        <f t="shared" ca="1" si="387"/>
        <v>0.57595364275032845</v>
      </c>
      <c r="C4142" s="133" t="s">
        <v>7735</v>
      </c>
      <c r="D4142" s="126" t="s">
        <v>7736</v>
      </c>
      <c r="E4142" s="21"/>
      <c r="F4142" s="22"/>
      <c r="G4142" s="22"/>
      <c r="H4142" s="22"/>
      <c r="I4142" s="23"/>
      <c r="J4142" s="35" t="str">
        <f t="shared" si="388"/>
        <v>➸</v>
      </c>
      <c r="K4142" s="117" t="str">
        <f>词典存放目录!$A$1&amp;L4142&amp;M4142</f>
        <v>F:\《自创文法查阅Excel》4.1备份\《B词汇·红宝书》\红宝书15版图片\4376-じょうげ【上下】.jpg</v>
      </c>
      <c r="L4142" s="9" t="s">
        <v>18120</v>
      </c>
      <c r="M4142" s="117" t="s">
        <v>22259</v>
      </c>
      <c r="N4142" s="36" t="str">
        <f t="shared" si="389"/>
        <v>▶</v>
      </c>
      <c r="O4142" s="37" t="s">
        <v>17944</v>
      </c>
      <c r="P4142" s="37">
        <v>165</v>
      </c>
      <c r="Q4142" s="37" t="s">
        <v>23</v>
      </c>
      <c r="R4142" s="9" t="str">
        <f>词典存放目录!$A$1&amp;O4142&amp;P4142&amp;Q4142</f>
        <v>F:\《自创文法查阅Excel》4.1备份\《B词汇·红宝书》\红宝书MP3分割\12 n2-し (165).mp3</v>
      </c>
      <c r="S4142" s="38"/>
      <c r="T4142" s="56"/>
      <c r="U4142" s="56"/>
      <c r="V4142" s="30" t="str">
        <f t="shared" si="391"/>
        <v/>
      </c>
      <c r="W4142" s="29"/>
      <c r="X4142" s="9" t="s">
        <v>329</v>
      </c>
    </row>
    <row r="4143" spans="1:24" s="57" customFormat="1" ht="24">
      <c r="A4143" s="31">
        <v>4377</v>
      </c>
      <c r="B4143" s="32">
        <f t="shared" ca="1" si="387"/>
        <v>0.23497584252577708</v>
      </c>
      <c r="C4143" s="133" t="s">
        <v>7737</v>
      </c>
      <c r="D4143" s="126" t="s">
        <v>7738</v>
      </c>
      <c r="E4143" s="21"/>
      <c r="F4143" s="22"/>
      <c r="G4143" s="22"/>
      <c r="H4143" s="22"/>
      <c r="I4143" s="23"/>
      <c r="J4143" s="35" t="str">
        <f t="shared" si="388"/>
        <v>➸</v>
      </c>
      <c r="K4143" s="117" t="str">
        <f>词典存放目录!$A$1&amp;L4143&amp;M4143</f>
        <v>F:\《自创文法查阅Excel》4.1备份\《B词汇·红宝书》\红宝书15版图片\4377-しょうこ【証拠】.jpg</v>
      </c>
      <c r="L4143" s="9" t="s">
        <v>18120</v>
      </c>
      <c r="M4143" s="117" t="s">
        <v>22260</v>
      </c>
      <c r="N4143" s="36" t="str">
        <f t="shared" si="389"/>
        <v>▶</v>
      </c>
      <c r="O4143" s="37" t="s">
        <v>17944</v>
      </c>
      <c r="P4143" s="37">
        <v>166</v>
      </c>
      <c r="Q4143" s="37" t="s">
        <v>23</v>
      </c>
      <c r="R4143" s="9" t="str">
        <f>词典存放目录!$A$1&amp;O4143&amp;P4143&amp;Q4143</f>
        <v>F:\《自创文法查阅Excel》4.1备份\《B词汇·红宝书》\红宝书MP3分割\12 n2-し (166).mp3</v>
      </c>
      <c r="S4143" s="38"/>
      <c r="T4143" s="56"/>
      <c r="U4143" s="56"/>
      <c r="V4143" s="30" t="str">
        <f t="shared" si="391"/>
        <v/>
      </c>
      <c r="W4143" s="29"/>
      <c r="X4143" s="9" t="s">
        <v>329</v>
      </c>
    </row>
    <row r="4144" spans="1:24" s="57" customFormat="1" ht="24">
      <c r="A4144" s="31">
        <v>4378</v>
      </c>
      <c r="B4144" s="32">
        <f t="shared" ca="1" si="387"/>
        <v>0.6113488076942154</v>
      </c>
      <c r="C4144" s="133" t="s">
        <v>7739</v>
      </c>
      <c r="D4144" s="126" t="s">
        <v>7740</v>
      </c>
      <c r="E4144" s="21"/>
      <c r="F4144" s="22"/>
      <c r="G4144" s="22"/>
      <c r="H4144" s="22"/>
      <c r="I4144" s="23"/>
      <c r="J4144" s="35" t="str">
        <f t="shared" si="388"/>
        <v>➸</v>
      </c>
      <c r="K4144" s="117" t="str">
        <f>词典存放目录!$A$1&amp;L4144&amp;M4144</f>
        <v>F:\《自创文法查阅Excel》4.1备份\《B词汇·红宝书》\红宝书15版图片\4378-しょうじ【障子】.jpg</v>
      </c>
      <c r="L4144" s="9" t="s">
        <v>18120</v>
      </c>
      <c r="M4144" s="117" t="s">
        <v>22261</v>
      </c>
      <c r="N4144" s="36" t="str">
        <f t="shared" si="389"/>
        <v>▶</v>
      </c>
      <c r="O4144" s="37" t="s">
        <v>17944</v>
      </c>
      <c r="P4144" s="37">
        <v>167</v>
      </c>
      <c r="Q4144" s="37" t="s">
        <v>23</v>
      </c>
      <c r="R4144" s="9" t="str">
        <f>词典存放目录!$A$1&amp;O4144&amp;P4144&amp;Q4144</f>
        <v>F:\《自创文法查阅Excel》4.1备份\《B词汇·红宝书》\红宝书MP3分割\12 n2-し (167).mp3</v>
      </c>
      <c r="S4144" s="38"/>
      <c r="T4144" s="56"/>
      <c r="U4144" s="56"/>
      <c r="V4144" s="30" t="str">
        <f t="shared" si="391"/>
        <v/>
      </c>
      <c r="W4144" s="29"/>
      <c r="X4144" s="9" t="s">
        <v>329</v>
      </c>
    </row>
    <row r="4145" spans="1:24" s="57" customFormat="1" ht="24">
      <c r="A4145" s="31">
        <v>4380</v>
      </c>
      <c r="B4145" s="32">
        <f t="shared" ca="1" si="387"/>
        <v>0.40182574522685655</v>
      </c>
      <c r="C4145" s="133" t="s">
        <v>7741</v>
      </c>
      <c r="D4145" s="126" t="s">
        <v>7742</v>
      </c>
      <c r="E4145" s="21"/>
      <c r="F4145" s="22"/>
      <c r="G4145" s="22"/>
      <c r="H4145" s="22"/>
      <c r="I4145" s="23"/>
      <c r="J4145" s="35" t="str">
        <f t="shared" si="388"/>
        <v>➸</v>
      </c>
      <c r="K4145" s="117" t="str">
        <f>词典存放目录!$A$1&amp;L4145&amp;M4145</f>
        <v>F:\《自创文法查阅Excel》4.1备份\《B词汇·红宝书》\红宝书15版图片\4380-しょうじょう【症状】.jpg</v>
      </c>
      <c r="L4145" s="9" t="s">
        <v>18120</v>
      </c>
      <c r="M4145" s="117" t="s">
        <v>22262</v>
      </c>
      <c r="N4145" s="36" t="str">
        <f t="shared" si="389"/>
        <v>▶</v>
      </c>
      <c r="O4145" s="37" t="s">
        <v>17944</v>
      </c>
      <c r="P4145" s="37">
        <v>169</v>
      </c>
      <c r="Q4145" s="37" t="s">
        <v>23</v>
      </c>
      <c r="R4145" s="9" t="str">
        <f>词典存放目录!$A$1&amp;O4145&amp;P4145&amp;Q4145</f>
        <v>F:\《自创文法查阅Excel》4.1备份\《B词汇·红宝书》\红宝书MP3分割\12 n2-し (169).mp3</v>
      </c>
      <c r="S4145" s="38"/>
      <c r="T4145" s="56"/>
      <c r="U4145" s="56"/>
      <c r="V4145" s="30" t="str">
        <f t="shared" si="391"/>
        <v/>
      </c>
      <c r="W4145" s="29"/>
      <c r="X4145" s="9" t="s">
        <v>329</v>
      </c>
    </row>
    <row r="4146" spans="1:24" s="57" customFormat="1" ht="24">
      <c r="A4146" s="31">
        <v>4381</v>
      </c>
      <c r="B4146" s="32">
        <f t="shared" ca="1" si="387"/>
        <v>0.14240121157049801</v>
      </c>
      <c r="C4146" s="133" t="s">
        <v>7743</v>
      </c>
      <c r="D4146" s="126" t="s">
        <v>7744</v>
      </c>
      <c r="E4146" s="21"/>
      <c r="F4146" s="22"/>
      <c r="G4146" s="22"/>
      <c r="H4146" s="22"/>
      <c r="I4146" s="23"/>
      <c r="J4146" s="35" t="str">
        <f t="shared" si="388"/>
        <v>➸</v>
      </c>
      <c r="K4146" s="117" t="str">
        <f>词典存放目录!$A$1&amp;L4146&amp;M4146</f>
        <v>F:\《自创文法查阅Excel》4.1备份\《B词汇·红宝书》\红宝书15版图片\4381-じょうしょう【上昇】.jpg</v>
      </c>
      <c r="L4146" s="9" t="s">
        <v>18120</v>
      </c>
      <c r="M4146" s="117" t="s">
        <v>22263</v>
      </c>
      <c r="N4146" s="36" t="str">
        <f t="shared" si="389"/>
        <v>▶</v>
      </c>
      <c r="O4146" s="37" t="s">
        <v>17944</v>
      </c>
      <c r="P4146" s="37">
        <v>170</v>
      </c>
      <c r="Q4146" s="37" t="s">
        <v>23</v>
      </c>
      <c r="R4146" s="9" t="str">
        <f>词典存放目录!$A$1&amp;O4146&amp;P4146&amp;Q4146</f>
        <v>F:\《自创文法查阅Excel》4.1备份\《B词汇·红宝书》\红宝书MP3分割\12 n2-し (170).mp3</v>
      </c>
      <c r="S4146" s="38"/>
      <c r="T4146" s="56"/>
      <c r="U4146" s="56"/>
      <c r="V4146" s="30" t="str">
        <f t="shared" si="391"/>
        <v/>
      </c>
      <c r="W4146" s="29"/>
      <c r="X4146" s="9" t="s">
        <v>329</v>
      </c>
    </row>
    <row r="4147" spans="1:24" s="57" customFormat="1" ht="24">
      <c r="A4147" s="31">
        <v>4382</v>
      </c>
      <c r="B4147" s="32">
        <f t="shared" ca="1" si="387"/>
        <v>0.48261738741476523</v>
      </c>
      <c r="C4147" s="133" t="s">
        <v>7745</v>
      </c>
      <c r="D4147" s="126" t="s">
        <v>7746</v>
      </c>
      <c r="E4147" s="21"/>
      <c r="F4147" s="22"/>
      <c r="G4147" s="22"/>
      <c r="H4147" s="22"/>
      <c r="I4147" s="23"/>
      <c r="J4147" s="35" t="str">
        <f t="shared" si="388"/>
        <v>➸</v>
      </c>
      <c r="K4147" s="117" t="str">
        <f>词典存放目录!$A$1&amp;L4147&amp;M4147</f>
        <v>F:\《自创文法查阅Excel》4.1备份\《B词汇·红宝书》\红宝书15版图片\4382-しょうしん【昇進】.jpg</v>
      </c>
      <c r="L4147" s="9" t="s">
        <v>18120</v>
      </c>
      <c r="M4147" s="117" t="s">
        <v>22264</v>
      </c>
      <c r="N4147" s="36" t="str">
        <f t="shared" si="389"/>
        <v>▶</v>
      </c>
      <c r="O4147" s="37" t="s">
        <v>17944</v>
      </c>
      <c r="P4147" s="37">
        <v>171</v>
      </c>
      <c r="Q4147" s="37" t="s">
        <v>23</v>
      </c>
      <c r="R4147" s="9" t="str">
        <f>词典存放目录!$A$1&amp;O4147&amp;P4147&amp;Q4147</f>
        <v>F:\《自创文法查阅Excel》4.1备份\《B词汇·红宝书》\红宝书MP3分割\12 n2-し (171).mp3</v>
      </c>
      <c r="S4147" s="38"/>
      <c r="T4147" s="56"/>
      <c r="U4147" s="56"/>
      <c r="V4147" s="30" t="str">
        <f t="shared" si="391"/>
        <v/>
      </c>
      <c r="W4147" s="29"/>
      <c r="X4147" s="9" t="s">
        <v>329</v>
      </c>
    </row>
    <row r="4148" spans="1:24" s="57" customFormat="1" ht="24">
      <c r="A4148" s="31">
        <v>4383</v>
      </c>
      <c r="B4148" s="32">
        <f t="shared" ca="1" si="387"/>
        <v>0.79638078424877845</v>
      </c>
      <c r="C4148" s="133" t="s">
        <v>7747</v>
      </c>
      <c r="D4148" s="126" t="s">
        <v>7748</v>
      </c>
      <c r="E4148" s="21"/>
      <c r="F4148" s="22"/>
      <c r="G4148" s="22"/>
      <c r="H4148" s="22"/>
      <c r="I4148" s="23"/>
      <c r="J4148" s="35" t="str">
        <f t="shared" si="388"/>
        <v>➸</v>
      </c>
      <c r="K4148" s="117" t="str">
        <f>词典存放目录!$A$1&amp;L4148&amp;M4148</f>
        <v>F:\《自创文法查阅Excel》4.1备份\《B词汇·红宝书》\红宝书15版图片\4383-しょうすう【少数】.jpg</v>
      </c>
      <c r="L4148" s="9" t="s">
        <v>18120</v>
      </c>
      <c r="M4148" s="117" t="s">
        <v>22265</v>
      </c>
      <c r="N4148" s="36" t="str">
        <f t="shared" si="389"/>
        <v>▶</v>
      </c>
      <c r="O4148" s="37" t="s">
        <v>17944</v>
      </c>
      <c r="P4148" s="37">
        <v>172</v>
      </c>
      <c r="Q4148" s="37" t="s">
        <v>23</v>
      </c>
      <c r="R4148" s="9" t="str">
        <f>词典存放目录!$A$1&amp;O4148&amp;P4148&amp;Q4148</f>
        <v>F:\《自创文法查阅Excel》4.1备份\《B词汇·红宝书》\红宝书MP3分割\12 n2-し (172).mp3</v>
      </c>
      <c r="S4148" s="38"/>
      <c r="T4148" s="56"/>
      <c r="U4148" s="56"/>
      <c r="V4148" s="30" t="str">
        <f t="shared" ref="V4148:V4179" si="392">IF(COUNTA(S4148:U4148)=0,"",COUNTIF(S4148:U4148,"0")/COUNTA(S4148:U4148))</f>
        <v/>
      </c>
      <c r="W4148" s="29"/>
      <c r="X4148" s="9" t="s">
        <v>329</v>
      </c>
    </row>
    <row r="4149" spans="1:24" s="57" customFormat="1" ht="24">
      <c r="A4149" s="31">
        <v>4384</v>
      </c>
      <c r="B4149" s="32">
        <f t="shared" ca="1" si="387"/>
        <v>0.13966464360820319</v>
      </c>
      <c r="C4149" s="133" t="s">
        <v>7749</v>
      </c>
      <c r="D4149" s="126" t="s">
        <v>7750</v>
      </c>
      <c r="E4149" s="21"/>
      <c r="F4149" s="22"/>
      <c r="G4149" s="22"/>
      <c r="H4149" s="22"/>
      <c r="I4149" s="23"/>
      <c r="J4149" s="35" t="str">
        <f t="shared" si="388"/>
        <v>➸</v>
      </c>
      <c r="K4149" s="117" t="str">
        <f>词典存放目录!$A$1&amp;L4149&amp;M4149</f>
        <v>F:\《自创文法查阅Excel》4.1备份\《B词汇·红宝书》\红宝书15版图片\4384-しょうそく【消息】.jpg</v>
      </c>
      <c r="L4149" s="9" t="s">
        <v>18120</v>
      </c>
      <c r="M4149" s="117" t="s">
        <v>22266</v>
      </c>
      <c r="N4149" s="36" t="str">
        <f t="shared" si="389"/>
        <v>▶</v>
      </c>
      <c r="O4149" s="37" t="s">
        <v>17944</v>
      </c>
      <c r="P4149" s="37">
        <v>173</v>
      </c>
      <c r="Q4149" s="37" t="s">
        <v>23</v>
      </c>
      <c r="R4149" s="9" t="str">
        <f>词典存放目录!$A$1&amp;O4149&amp;P4149&amp;Q4149</f>
        <v>F:\《自创文法查阅Excel》4.1备份\《B词汇·红宝书》\红宝书MP3分割\12 n2-し (173).mp3</v>
      </c>
      <c r="S4149" s="38"/>
      <c r="T4149" s="56"/>
      <c r="U4149" s="56"/>
      <c r="V4149" s="30" t="str">
        <f t="shared" si="392"/>
        <v/>
      </c>
      <c r="W4149" s="29"/>
      <c r="X4149" s="9" t="s">
        <v>329</v>
      </c>
    </row>
    <row r="4150" spans="1:24" s="57" customFormat="1" ht="24">
      <c r="A4150" s="31">
        <v>4386</v>
      </c>
      <c r="B4150" s="32">
        <f t="shared" ca="1" si="387"/>
        <v>3.8418258594885568E-4</v>
      </c>
      <c r="C4150" s="133" t="s">
        <v>7751</v>
      </c>
      <c r="D4150" s="126" t="s">
        <v>7752</v>
      </c>
      <c r="E4150" s="21"/>
      <c r="F4150" s="22"/>
      <c r="G4150" s="22"/>
      <c r="H4150" s="22"/>
      <c r="I4150" s="23"/>
      <c r="J4150" s="35" t="str">
        <f t="shared" si="388"/>
        <v>➸</v>
      </c>
      <c r="K4150" s="117" t="str">
        <f>词典存放目录!$A$1&amp;L4150&amp;M4150</f>
        <v>F:\《自创文法查阅Excel》4.1备份\《B词汇·红宝书》\红宝书15版图片\4386-しょうちょう【象徴】.jpg</v>
      </c>
      <c r="L4150" s="9" t="s">
        <v>18120</v>
      </c>
      <c r="M4150" s="117" t="s">
        <v>22267</v>
      </c>
      <c r="N4150" s="36" t="str">
        <f t="shared" si="389"/>
        <v>▶</v>
      </c>
      <c r="O4150" s="37" t="s">
        <v>17944</v>
      </c>
      <c r="P4150" s="37">
        <v>175</v>
      </c>
      <c r="Q4150" s="37" t="s">
        <v>23</v>
      </c>
      <c r="R4150" s="9" t="str">
        <f>词典存放目录!$A$1&amp;O4150&amp;P4150&amp;Q4150</f>
        <v>F:\《自创文法查阅Excel》4.1备份\《B词汇·红宝书》\红宝书MP3分割\12 n2-し (175).mp3</v>
      </c>
      <c r="S4150" s="38"/>
      <c r="T4150" s="56"/>
      <c r="U4150" s="56"/>
      <c r="V4150" s="30" t="str">
        <f t="shared" si="392"/>
        <v/>
      </c>
      <c r="W4150" s="29"/>
      <c r="X4150" s="9" t="s">
        <v>329</v>
      </c>
    </row>
    <row r="4151" spans="1:24" s="57" customFormat="1" ht="24">
      <c r="A4151" s="31">
        <v>4387</v>
      </c>
      <c r="B4151" s="32">
        <f t="shared" ca="1" si="387"/>
        <v>0.67012535812596496</v>
      </c>
      <c r="C4151" s="133" t="s">
        <v>7346</v>
      </c>
      <c r="D4151" s="126" t="s">
        <v>7753</v>
      </c>
      <c r="E4151" s="21"/>
      <c r="F4151" s="22"/>
      <c r="G4151" s="22"/>
      <c r="H4151" s="22"/>
      <c r="I4151" s="23"/>
      <c r="J4151" s="35" t="str">
        <f t="shared" si="388"/>
        <v>➸</v>
      </c>
      <c r="K4151" s="117" t="str">
        <f>词典存放目录!$A$1&amp;L4151&amp;M4151</f>
        <v>F:\《自创文法查阅Excel》4.1备份\《B词汇·红宝书》\红宝书15版图片\4387-しょうてん【焦点】.jpg</v>
      </c>
      <c r="L4151" s="9" t="s">
        <v>18120</v>
      </c>
      <c r="M4151" s="117" t="s">
        <v>22268</v>
      </c>
      <c r="N4151" s="36" t="str">
        <f t="shared" si="389"/>
        <v>▶</v>
      </c>
      <c r="O4151" s="37" t="s">
        <v>17944</v>
      </c>
      <c r="P4151" s="37">
        <v>176</v>
      </c>
      <c r="Q4151" s="37" t="s">
        <v>23</v>
      </c>
      <c r="R4151" s="9" t="str">
        <f>词典存放目录!$A$1&amp;O4151&amp;P4151&amp;Q4151</f>
        <v>F:\《自创文法查阅Excel》4.1备份\《B词汇·红宝书》\红宝书MP3分割\12 n2-し (176).mp3</v>
      </c>
      <c r="S4151" s="38"/>
      <c r="T4151" s="56"/>
      <c r="U4151" s="56"/>
      <c r="V4151" s="30" t="str">
        <f t="shared" si="392"/>
        <v/>
      </c>
      <c r="W4151" s="29"/>
      <c r="X4151" s="9" t="s">
        <v>329</v>
      </c>
    </row>
    <row r="4152" spans="1:24" s="57" customFormat="1" ht="24">
      <c r="A4152" s="31">
        <v>4389</v>
      </c>
      <c r="B4152" s="32">
        <f t="shared" ca="1" si="387"/>
        <v>0.20109203688821697</v>
      </c>
      <c r="C4152" s="133" t="s">
        <v>7754</v>
      </c>
      <c r="D4152" s="126" t="s">
        <v>7755</v>
      </c>
      <c r="E4152" s="21"/>
      <c r="F4152" s="22"/>
      <c r="G4152" s="22"/>
      <c r="H4152" s="22"/>
      <c r="I4152" s="23"/>
      <c r="J4152" s="35" t="str">
        <f t="shared" si="388"/>
        <v>➸</v>
      </c>
      <c r="K4152" s="117" t="str">
        <f>词典存放目录!$A$1&amp;L4152&amp;M4152</f>
        <v>F:\《自创文法查阅Excel》4.1备份\《B词汇·红宝书》\红宝书15版图片\4389-しょうどく【消毒】.jpg</v>
      </c>
      <c r="L4152" s="9" t="s">
        <v>18120</v>
      </c>
      <c r="M4152" s="117" t="s">
        <v>22269</v>
      </c>
      <c r="N4152" s="36" t="str">
        <f t="shared" si="389"/>
        <v>▶</v>
      </c>
      <c r="O4152" s="37" t="s">
        <v>17944</v>
      </c>
      <c r="P4152" s="37">
        <v>178</v>
      </c>
      <c r="Q4152" s="37" t="s">
        <v>23</v>
      </c>
      <c r="R4152" s="9" t="str">
        <f>词典存放目录!$A$1&amp;O4152&amp;P4152&amp;Q4152</f>
        <v>F:\《自创文法查阅Excel》4.1备份\《B词汇·红宝书》\红宝书MP3分割\12 n2-し (178).mp3</v>
      </c>
      <c r="S4152" s="38"/>
      <c r="T4152" s="56"/>
      <c r="U4152" s="56"/>
      <c r="V4152" s="30" t="str">
        <f t="shared" si="392"/>
        <v/>
      </c>
      <c r="W4152" s="29"/>
      <c r="X4152" s="9" t="s">
        <v>329</v>
      </c>
    </row>
    <row r="4153" spans="1:24" s="57" customFormat="1" ht="24">
      <c r="A4153" s="31">
        <v>4390</v>
      </c>
      <c r="B4153" s="32">
        <f t="shared" ca="1" si="387"/>
        <v>6.8849012347339755E-2</v>
      </c>
      <c r="C4153" s="133" t="s">
        <v>7756</v>
      </c>
      <c r="D4153" s="126" t="s">
        <v>7757</v>
      </c>
      <c r="E4153" s="21"/>
      <c r="F4153" s="22"/>
      <c r="G4153" s="22"/>
      <c r="H4153" s="22"/>
      <c r="I4153" s="23"/>
      <c r="J4153" s="35" t="str">
        <f t="shared" si="388"/>
        <v>➸</v>
      </c>
      <c r="K4153" s="117" t="str">
        <f>词典存放目录!$A$1&amp;L4153&amp;M4153</f>
        <v>F:\《自创文法查阅Excel》4.1备份\《B词汇·红宝书》\红宝书15版图片\4390-しょうにか【小児科】.jpg</v>
      </c>
      <c r="L4153" s="9" t="s">
        <v>18120</v>
      </c>
      <c r="M4153" s="117" t="s">
        <v>22270</v>
      </c>
      <c r="N4153" s="36" t="str">
        <f t="shared" si="389"/>
        <v>▶</v>
      </c>
      <c r="O4153" s="37" t="s">
        <v>17944</v>
      </c>
      <c r="P4153" s="37">
        <v>179</v>
      </c>
      <c r="Q4153" s="37" t="s">
        <v>23</v>
      </c>
      <c r="R4153" s="9" t="str">
        <f>词典存放目录!$A$1&amp;O4153&amp;P4153&amp;Q4153</f>
        <v>F:\《自创文法查阅Excel》4.1备份\《B词汇·红宝书》\红宝书MP3分割\12 n2-し (179).mp3</v>
      </c>
      <c r="S4153" s="38"/>
      <c r="T4153" s="56"/>
      <c r="U4153" s="56"/>
      <c r="V4153" s="30" t="str">
        <f t="shared" si="392"/>
        <v/>
      </c>
      <c r="W4153" s="29"/>
      <c r="X4153" s="9" t="s">
        <v>329</v>
      </c>
    </row>
    <row r="4154" spans="1:24" s="57" customFormat="1" ht="24">
      <c r="A4154" s="31">
        <v>4391</v>
      </c>
      <c r="B4154" s="32">
        <f t="shared" ca="1" si="387"/>
        <v>0.85301589536570965</v>
      </c>
      <c r="C4154" s="133" t="s">
        <v>7758</v>
      </c>
      <c r="D4154" s="126" t="s">
        <v>7759</v>
      </c>
      <c r="E4154" s="21"/>
      <c r="F4154" s="22"/>
      <c r="G4154" s="22"/>
      <c r="H4154" s="22"/>
      <c r="I4154" s="23"/>
      <c r="J4154" s="35" t="str">
        <f t="shared" si="388"/>
        <v>➸</v>
      </c>
      <c r="K4154" s="117" t="str">
        <f>词典存放目录!$A$1&amp;L4154&amp;M4154</f>
        <v>F:\《自创文法查阅Excel》4.1备份\《B词汇·红宝书》\红宝书15版图片\4391-しょうにん【証人】.jpg</v>
      </c>
      <c r="L4154" s="9" t="s">
        <v>18120</v>
      </c>
      <c r="M4154" s="117" t="s">
        <v>22271</v>
      </c>
      <c r="N4154" s="36" t="str">
        <f t="shared" si="389"/>
        <v>▶</v>
      </c>
      <c r="O4154" s="37" t="s">
        <v>17944</v>
      </c>
      <c r="P4154" s="37">
        <v>180</v>
      </c>
      <c r="Q4154" s="37" t="s">
        <v>23</v>
      </c>
      <c r="R4154" s="9" t="str">
        <f>词典存放目录!$A$1&amp;O4154&amp;P4154&amp;Q4154</f>
        <v>F:\《自创文法查阅Excel》4.1备份\《B词汇·红宝书》\红宝书MP3分割\12 n2-し (180).mp3</v>
      </c>
      <c r="S4154" s="38"/>
      <c r="T4154" s="56"/>
      <c r="U4154" s="56"/>
      <c r="V4154" s="30" t="str">
        <f t="shared" si="392"/>
        <v/>
      </c>
      <c r="W4154" s="29"/>
      <c r="X4154" s="9" t="s">
        <v>329</v>
      </c>
    </row>
    <row r="4155" spans="1:24" s="57" customFormat="1" ht="24">
      <c r="A4155" s="31">
        <v>4392</v>
      </c>
      <c r="B4155" s="32">
        <f t="shared" ca="1" si="387"/>
        <v>0.27993229913811968</v>
      </c>
      <c r="C4155" s="133" t="s">
        <v>7758</v>
      </c>
      <c r="D4155" s="126" t="s">
        <v>7760</v>
      </c>
      <c r="E4155" s="21"/>
      <c r="F4155" s="22"/>
      <c r="G4155" s="22"/>
      <c r="H4155" s="22"/>
      <c r="I4155" s="23"/>
      <c r="J4155" s="35" t="str">
        <f t="shared" si="388"/>
        <v>➸</v>
      </c>
      <c r="K4155" s="117" t="str">
        <f>词典存放目录!$A$1&amp;L4155&amp;M4155</f>
        <v>F:\《自创文法查阅Excel》4.1备份\《B词汇·红宝书》\红宝书15版图片\4392-しょうにん【商人】.jpg</v>
      </c>
      <c r="L4155" s="9" t="s">
        <v>18120</v>
      </c>
      <c r="M4155" s="117" t="s">
        <v>22272</v>
      </c>
      <c r="N4155" s="36" t="str">
        <f t="shared" si="389"/>
        <v>▶</v>
      </c>
      <c r="O4155" s="37" t="s">
        <v>17944</v>
      </c>
      <c r="P4155" s="37">
        <v>181</v>
      </c>
      <c r="Q4155" s="37" t="s">
        <v>23</v>
      </c>
      <c r="R4155" s="9" t="str">
        <f>词典存放目录!$A$1&amp;O4155&amp;P4155&amp;Q4155</f>
        <v>F:\《自创文法查阅Excel》4.1备份\《B词汇·红宝书》\红宝书MP3分割\12 n2-し (181).mp3</v>
      </c>
      <c r="S4155" s="38"/>
      <c r="T4155" s="56"/>
      <c r="U4155" s="56"/>
      <c r="V4155" s="30" t="str">
        <f t="shared" si="392"/>
        <v/>
      </c>
      <c r="W4155" s="29"/>
      <c r="X4155" s="9" t="s">
        <v>329</v>
      </c>
    </row>
    <row r="4156" spans="1:24" s="57" customFormat="1" ht="24">
      <c r="A4156" s="31">
        <v>4393</v>
      </c>
      <c r="B4156" s="32">
        <f t="shared" ca="1" si="387"/>
        <v>0.96900620081278821</v>
      </c>
      <c r="C4156" s="133" t="s">
        <v>7758</v>
      </c>
      <c r="D4156" s="126" t="s">
        <v>7761</v>
      </c>
      <c r="E4156" s="21"/>
      <c r="F4156" s="22"/>
      <c r="G4156" s="22"/>
      <c r="H4156" s="22"/>
      <c r="I4156" s="23"/>
      <c r="J4156" s="35" t="str">
        <f t="shared" si="388"/>
        <v>➸</v>
      </c>
      <c r="K4156" s="117" t="str">
        <f>词典存放目录!$A$1&amp;L4156&amp;M4156</f>
        <v>F:\《自创文法查阅Excel》4.1备份\《B词汇·红宝书》\红宝书15版图片\4393-しょうにん【承認】.jpg</v>
      </c>
      <c r="L4156" s="9" t="s">
        <v>18120</v>
      </c>
      <c r="M4156" s="117" t="s">
        <v>22273</v>
      </c>
      <c r="N4156" s="36" t="str">
        <f t="shared" si="389"/>
        <v>▶</v>
      </c>
      <c r="O4156" s="37" t="s">
        <v>17944</v>
      </c>
      <c r="P4156" s="37">
        <v>182</v>
      </c>
      <c r="Q4156" s="37" t="s">
        <v>23</v>
      </c>
      <c r="R4156" s="9" t="str">
        <f>词典存放目录!$A$1&amp;O4156&amp;P4156&amp;Q4156</f>
        <v>F:\《自创文法查阅Excel》4.1备份\《B词汇·红宝书》\红宝书MP3分割\12 n2-し (182).mp3</v>
      </c>
      <c r="S4156" s="38"/>
      <c r="T4156" s="56"/>
      <c r="U4156" s="56"/>
      <c r="V4156" s="30" t="str">
        <f t="shared" si="392"/>
        <v/>
      </c>
      <c r="W4156" s="29"/>
      <c r="X4156" s="9" t="s">
        <v>329</v>
      </c>
    </row>
    <row r="4157" spans="1:24" s="57" customFormat="1" ht="24">
      <c r="A4157" s="31">
        <v>4394</v>
      </c>
      <c r="B4157" s="32">
        <f t="shared" ca="1" si="387"/>
        <v>0.39162876099316746</v>
      </c>
      <c r="C4157" s="133" t="s">
        <v>7762</v>
      </c>
      <c r="D4157" s="126" t="s">
        <v>7763</v>
      </c>
      <c r="E4157" s="21"/>
      <c r="F4157" s="22"/>
      <c r="G4157" s="22"/>
      <c r="H4157" s="22"/>
      <c r="I4157" s="23"/>
      <c r="J4157" s="35" t="str">
        <f t="shared" si="388"/>
        <v>➸</v>
      </c>
      <c r="K4157" s="117" t="str">
        <f>词典存放目录!$A$1&amp;L4157&amp;M4157</f>
        <v>F:\《自创文法查阅Excel》4.1备份\《B词汇·红宝书》\红宝书15版图片\4394-じょうねつ【情熱】.jpg</v>
      </c>
      <c r="L4157" s="9" t="s">
        <v>18120</v>
      </c>
      <c r="M4157" s="117" t="s">
        <v>22274</v>
      </c>
      <c r="N4157" s="36" t="str">
        <f t="shared" si="389"/>
        <v>▶</v>
      </c>
      <c r="O4157" s="37" t="s">
        <v>17944</v>
      </c>
      <c r="P4157" s="37">
        <v>183</v>
      </c>
      <c r="Q4157" s="37" t="s">
        <v>23</v>
      </c>
      <c r="R4157" s="9" t="str">
        <f>词典存放目录!$A$1&amp;O4157&amp;P4157&amp;Q4157</f>
        <v>F:\《自创文法查阅Excel》4.1备份\《B词汇·红宝书》\红宝书MP3分割\12 n2-し (183).mp3</v>
      </c>
      <c r="S4157" s="38"/>
      <c r="T4157" s="56"/>
      <c r="U4157" s="56"/>
      <c r="V4157" s="30" t="str">
        <f t="shared" si="392"/>
        <v/>
      </c>
      <c r="W4157" s="29"/>
      <c r="X4157" s="9" t="s">
        <v>329</v>
      </c>
    </row>
    <row r="4158" spans="1:24" s="57" customFormat="1" ht="24">
      <c r="A4158" s="31">
        <v>4395</v>
      </c>
      <c r="B4158" s="32">
        <f t="shared" ref="B4158:B4221" ca="1" si="393">RAND()</f>
        <v>0.28113823340321276</v>
      </c>
      <c r="C4158" s="133" t="s">
        <v>7764</v>
      </c>
      <c r="D4158" s="126" t="s">
        <v>7765</v>
      </c>
      <c r="E4158" s="21"/>
      <c r="F4158" s="22"/>
      <c r="G4158" s="22"/>
      <c r="H4158" s="22"/>
      <c r="I4158" s="23"/>
      <c r="J4158" s="35" t="str">
        <f t="shared" ref="J4158:J4221" si="394">HYPERLINK(K4158,"➸")</f>
        <v>➸</v>
      </c>
      <c r="K4158" s="117" t="str">
        <f>词典存放目录!$A$1&amp;L4158&amp;M4158</f>
        <v>F:\《自创文法查阅Excel》4.1备份\《B词汇·红宝书》\红宝书15版图片\4395-しょうはい【勝敗】.jpg</v>
      </c>
      <c r="L4158" s="9" t="s">
        <v>18120</v>
      </c>
      <c r="M4158" s="117" t="s">
        <v>22275</v>
      </c>
      <c r="N4158" s="36" t="str">
        <f t="shared" ref="N4158:N4221" si="395">HYPERLINK(R4158,"▶")</f>
        <v>▶</v>
      </c>
      <c r="O4158" s="37" t="s">
        <v>17944</v>
      </c>
      <c r="P4158" s="37">
        <v>184</v>
      </c>
      <c r="Q4158" s="37" t="s">
        <v>23</v>
      </c>
      <c r="R4158" s="9" t="str">
        <f>词典存放目录!$A$1&amp;O4158&amp;P4158&amp;Q4158</f>
        <v>F:\《自创文法查阅Excel》4.1备份\《B词汇·红宝书》\红宝书MP3分割\12 n2-し (184).mp3</v>
      </c>
      <c r="S4158" s="38"/>
      <c r="T4158" s="56"/>
      <c r="U4158" s="56"/>
      <c r="V4158" s="30" t="str">
        <f t="shared" si="392"/>
        <v/>
      </c>
      <c r="W4158" s="29"/>
      <c r="X4158" s="9" t="s">
        <v>329</v>
      </c>
    </row>
    <row r="4159" spans="1:24" s="57" customFormat="1" ht="24">
      <c r="A4159" s="31">
        <v>4396</v>
      </c>
      <c r="B4159" s="32">
        <f t="shared" ca="1" si="393"/>
        <v>5.5887044395252716E-2</v>
      </c>
      <c r="C4159" s="133" t="s">
        <v>7766</v>
      </c>
      <c r="D4159" s="126" t="s">
        <v>7767</v>
      </c>
      <c r="E4159" s="21"/>
      <c r="F4159" s="22"/>
      <c r="G4159" s="22"/>
      <c r="H4159" s="22"/>
      <c r="I4159" s="23"/>
      <c r="J4159" s="35" t="str">
        <f t="shared" si="394"/>
        <v>➸</v>
      </c>
      <c r="K4159" s="117" t="str">
        <f>词典存放目录!$A$1&amp;L4159&amp;M4159</f>
        <v>F:\《自创文法查阅Excel》4.1备份\《B词汇·红宝书》\红宝书15版图片\4396-じょうはつ【蒸発】.jpg</v>
      </c>
      <c r="L4159" s="9" t="s">
        <v>18120</v>
      </c>
      <c r="M4159" s="117" t="s">
        <v>22276</v>
      </c>
      <c r="N4159" s="36" t="str">
        <f t="shared" si="395"/>
        <v>▶</v>
      </c>
      <c r="O4159" s="37" t="s">
        <v>17944</v>
      </c>
      <c r="P4159" s="37">
        <v>185</v>
      </c>
      <c r="Q4159" s="37" t="s">
        <v>23</v>
      </c>
      <c r="R4159" s="9" t="str">
        <f>词典存放目录!$A$1&amp;O4159&amp;P4159&amp;Q4159</f>
        <v>F:\《自创文法查阅Excel》4.1备份\《B词汇·红宝书》\红宝书MP3分割\12 n2-し (185).mp3</v>
      </c>
      <c r="S4159" s="38"/>
      <c r="T4159" s="56"/>
      <c r="U4159" s="56"/>
      <c r="V4159" s="30" t="str">
        <f t="shared" si="392"/>
        <v/>
      </c>
      <c r="W4159" s="29"/>
      <c r="X4159" s="9" t="s">
        <v>329</v>
      </c>
    </row>
    <row r="4160" spans="1:24" s="57" customFormat="1" ht="24">
      <c r="A4160" s="31">
        <v>4397</v>
      </c>
      <c r="B4160" s="32">
        <f t="shared" ca="1" si="393"/>
        <v>6.5226522634098671E-2</v>
      </c>
      <c r="C4160" s="133" t="s">
        <v>7360</v>
      </c>
      <c r="D4160" s="126" t="s">
        <v>7768</v>
      </c>
      <c r="E4160" s="21"/>
      <c r="F4160" s="22"/>
      <c r="G4160" s="22"/>
      <c r="H4160" s="22"/>
      <c r="I4160" s="23"/>
      <c r="J4160" s="35" t="str">
        <f t="shared" si="394"/>
        <v>➸</v>
      </c>
      <c r="K4160" s="117" t="str">
        <f>词典存放目录!$A$1&amp;L4160&amp;M4160</f>
        <v>F:\《自创文法查阅Excel》4.1备份\《B词汇·红宝书》\红宝书15版图片\4397-しょうひん【賞品】.jpg</v>
      </c>
      <c r="L4160" s="9" t="s">
        <v>18120</v>
      </c>
      <c r="M4160" s="117" t="s">
        <v>22277</v>
      </c>
      <c r="N4160" s="36" t="str">
        <f t="shared" si="395"/>
        <v>▶</v>
      </c>
      <c r="O4160" s="37" t="s">
        <v>17944</v>
      </c>
      <c r="P4160" s="37">
        <v>186</v>
      </c>
      <c r="Q4160" s="37" t="s">
        <v>23</v>
      </c>
      <c r="R4160" s="9" t="str">
        <f>词典存放目录!$A$1&amp;O4160&amp;P4160&amp;Q4160</f>
        <v>F:\《自创文法查阅Excel》4.1备份\《B词汇·红宝书》\红宝书MP3分割\12 n2-し (186).mp3</v>
      </c>
      <c r="S4160" s="38"/>
      <c r="T4160" s="56"/>
      <c r="U4160" s="56"/>
      <c r="V4160" s="30" t="str">
        <f t="shared" si="392"/>
        <v/>
      </c>
      <c r="W4160" s="29"/>
      <c r="X4160" s="9" t="s">
        <v>329</v>
      </c>
    </row>
    <row r="4161" spans="1:24" s="57" customFormat="1" ht="24">
      <c r="A4161" s="31">
        <v>4398</v>
      </c>
      <c r="B4161" s="32">
        <f t="shared" ca="1" si="393"/>
        <v>9.9441794415434659E-3</v>
      </c>
      <c r="C4161" s="133" t="s">
        <v>7769</v>
      </c>
      <c r="D4161" s="126" t="s">
        <v>7770</v>
      </c>
      <c r="E4161" s="21"/>
      <c r="F4161" s="22"/>
      <c r="G4161" s="22"/>
      <c r="H4161" s="22"/>
      <c r="I4161" s="23"/>
      <c r="J4161" s="35" t="str">
        <f t="shared" si="394"/>
        <v>➸</v>
      </c>
      <c r="K4161" s="117" t="str">
        <f>词典存放目录!$A$1&amp;L4161&amp;M4161</f>
        <v>F:\《自创文法查阅Excel》4.1备份\《B词汇·红宝书》\红宝书15版图片\4398-しょうぼう【消防】.jpg</v>
      </c>
      <c r="L4161" s="9" t="s">
        <v>18120</v>
      </c>
      <c r="M4161" s="117" t="s">
        <v>22278</v>
      </c>
      <c r="N4161" s="36" t="str">
        <f t="shared" si="395"/>
        <v>▶</v>
      </c>
      <c r="O4161" s="37" t="s">
        <v>17944</v>
      </c>
      <c r="P4161" s="37">
        <v>187</v>
      </c>
      <c r="Q4161" s="37" t="s">
        <v>23</v>
      </c>
      <c r="R4161" s="9" t="str">
        <f>词典存放目录!$A$1&amp;O4161&amp;P4161&amp;Q4161</f>
        <v>F:\《自创文法查阅Excel》4.1备份\《B词汇·红宝书》\红宝书MP3分割\12 n2-し (187).mp3</v>
      </c>
      <c r="S4161" s="38"/>
      <c r="T4161" s="56"/>
      <c r="U4161" s="56"/>
      <c r="V4161" s="30" t="str">
        <f t="shared" si="392"/>
        <v/>
      </c>
      <c r="W4161" s="29"/>
      <c r="X4161" s="9" t="s">
        <v>329</v>
      </c>
    </row>
    <row r="4162" spans="1:24" s="57" customFormat="1" ht="24">
      <c r="A4162" s="31">
        <v>4399</v>
      </c>
      <c r="B4162" s="32">
        <f t="shared" ca="1" si="393"/>
        <v>0.86021654764705791</v>
      </c>
      <c r="C4162" s="133" t="s">
        <v>7771</v>
      </c>
      <c r="D4162" s="126" t="s">
        <v>7772</v>
      </c>
      <c r="E4162" s="21"/>
      <c r="F4162" s="22"/>
      <c r="G4162" s="22"/>
      <c r="H4162" s="22"/>
      <c r="I4162" s="23"/>
      <c r="J4162" s="35" t="str">
        <f t="shared" si="394"/>
        <v>➸</v>
      </c>
      <c r="K4162" s="117" t="str">
        <f>词典存放目录!$A$1&amp;L4162&amp;M4162</f>
        <v>F:\《自创文法查阅Excel》4.1备份\《B词汇·红宝书》\红宝书15版图片\4399-しょうみ【正味】.jpg</v>
      </c>
      <c r="L4162" s="9" t="s">
        <v>18120</v>
      </c>
      <c r="M4162" s="117" t="s">
        <v>22279</v>
      </c>
      <c r="N4162" s="36" t="str">
        <f t="shared" si="395"/>
        <v>▶</v>
      </c>
      <c r="O4162" s="37" t="s">
        <v>17944</v>
      </c>
      <c r="P4162" s="37">
        <v>188</v>
      </c>
      <c r="Q4162" s="37" t="s">
        <v>23</v>
      </c>
      <c r="R4162" s="9" t="str">
        <f>词典存放目录!$A$1&amp;O4162&amp;P4162&amp;Q4162</f>
        <v>F:\《自创文法查阅Excel》4.1备份\《B词汇·红宝书》\红宝书MP3分割\12 n2-し (188).mp3</v>
      </c>
      <c r="S4162" s="38"/>
      <c r="T4162" s="56"/>
      <c r="U4162" s="56"/>
      <c r="V4162" s="30" t="str">
        <f t="shared" si="392"/>
        <v/>
      </c>
      <c r="W4162" s="29"/>
      <c r="X4162" s="9" t="s">
        <v>329</v>
      </c>
    </row>
    <row r="4163" spans="1:24" s="57" customFormat="1" ht="24">
      <c r="A4163" s="31">
        <v>4400</v>
      </c>
      <c r="B4163" s="32">
        <f t="shared" ca="1" si="393"/>
        <v>9.758618911828576E-2</v>
      </c>
      <c r="C4163" s="133" t="s">
        <v>7771</v>
      </c>
      <c r="D4163" s="126" t="s">
        <v>7773</v>
      </c>
      <c r="E4163" s="21"/>
      <c r="F4163" s="22"/>
      <c r="G4163" s="22"/>
      <c r="H4163" s="22"/>
      <c r="I4163" s="23"/>
      <c r="J4163" s="35" t="str">
        <f t="shared" si="394"/>
        <v>➸</v>
      </c>
      <c r="K4163" s="117" t="str">
        <f>词典存放目录!$A$1&amp;L4163&amp;M4163</f>
        <v>F:\《自创文法查阅Excel》4.1备份\《B词汇·红宝书》\红宝书15版图片\4400-しょうみ【賞味】.jpg</v>
      </c>
      <c r="L4163" s="9" t="s">
        <v>18120</v>
      </c>
      <c r="M4163" s="117" t="s">
        <v>22280</v>
      </c>
      <c r="N4163" s="36" t="str">
        <f t="shared" si="395"/>
        <v>▶</v>
      </c>
      <c r="O4163" s="37" t="s">
        <v>17944</v>
      </c>
      <c r="P4163" s="37">
        <v>189</v>
      </c>
      <c r="Q4163" s="37" t="s">
        <v>23</v>
      </c>
      <c r="R4163" s="9" t="str">
        <f>词典存放目录!$A$1&amp;O4163&amp;P4163&amp;Q4163</f>
        <v>F:\《自创文法查阅Excel》4.1备份\《B词汇·红宝书》\红宝书MP3分割\12 n2-し (189).mp3</v>
      </c>
      <c r="S4163" s="38"/>
      <c r="T4163" s="56"/>
      <c r="U4163" s="56"/>
      <c r="V4163" s="30" t="str">
        <f t="shared" si="392"/>
        <v/>
      </c>
      <c r="W4163" s="29"/>
      <c r="X4163" s="9" t="s">
        <v>329</v>
      </c>
    </row>
    <row r="4164" spans="1:24" s="57" customFormat="1" ht="24">
      <c r="A4164" s="31">
        <v>4401</v>
      </c>
      <c r="B4164" s="32">
        <f t="shared" ca="1" si="393"/>
        <v>0.83623502786151493</v>
      </c>
      <c r="C4164" s="133" t="s">
        <v>7774</v>
      </c>
      <c r="D4164" s="126" t="s">
        <v>7775</v>
      </c>
      <c r="E4164" s="21"/>
      <c r="F4164" s="22"/>
      <c r="G4164" s="22"/>
      <c r="H4164" s="22"/>
      <c r="I4164" s="23"/>
      <c r="J4164" s="35" t="str">
        <f t="shared" si="394"/>
        <v>➸</v>
      </c>
      <c r="K4164" s="117" t="str">
        <f>词典存放目录!$A$1&amp;L4164&amp;M4164</f>
        <v>F:\《自创文法查阅Excel》4.1备份\《B词汇·红宝书》\红宝书15版图片\4401-じょうみゃく【静脈】.jpg</v>
      </c>
      <c r="L4164" s="9" t="s">
        <v>18120</v>
      </c>
      <c r="M4164" s="117" t="s">
        <v>22281</v>
      </c>
      <c r="N4164" s="36" t="str">
        <f t="shared" si="395"/>
        <v>▶</v>
      </c>
      <c r="O4164" s="37" t="s">
        <v>17944</v>
      </c>
      <c r="P4164" s="37">
        <v>190</v>
      </c>
      <c r="Q4164" s="37" t="s">
        <v>23</v>
      </c>
      <c r="R4164" s="9" t="str">
        <f>词典存放目录!$A$1&amp;O4164&amp;P4164&amp;Q4164</f>
        <v>F:\《自创文法查阅Excel》4.1备份\《B词汇·红宝书》\红宝书MP3分割\12 n2-し (190).mp3</v>
      </c>
      <c r="S4164" s="38"/>
      <c r="T4164" s="56"/>
      <c r="U4164" s="56"/>
      <c r="V4164" s="30" t="str">
        <f t="shared" si="392"/>
        <v/>
      </c>
      <c r="W4164" s="69"/>
      <c r="X4164" s="9" t="s">
        <v>329</v>
      </c>
    </row>
    <row r="4165" spans="1:24" s="57" customFormat="1" ht="24">
      <c r="A4165" s="31">
        <v>4402</v>
      </c>
      <c r="B4165" s="32">
        <f t="shared" ca="1" si="393"/>
        <v>0.27955237226695406</v>
      </c>
      <c r="C4165" s="133" t="s">
        <v>7368</v>
      </c>
      <c r="D4165" s="126" t="s">
        <v>7776</v>
      </c>
      <c r="E4165" s="21"/>
      <c r="F4165" s="22"/>
      <c r="G4165" s="22"/>
      <c r="H4165" s="22"/>
      <c r="I4165" s="23"/>
      <c r="J4165" s="35" t="str">
        <f t="shared" si="394"/>
        <v>➸</v>
      </c>
      <c r="K4165" s="117" t="str">
        <f>词典存放目录!$A$1&amp;L4165&amp;M4165</f>
        <v>F:\《自创文法查阅Excel》4.1备份\《B词汇·红宝书》\红宝书15版图片\4402-しょうめい【照明】.jpg</v>
      </c>
      <c r="L4165" s="9" t="s">
        <v>18120</v>
      </c>
      <c r="M4165" s="117" t="s">
        <v>22282</v>
      </c>
      <c r="N4165" s="36" t="str">
        <f t="shared" si="395"/>
        <v>▶</v>
      </c>
      <c r="O4165" s="37" t="s">
        <v>17944</v>
      </c>
      <c r="P4165" s="37">
        <v>191</v>
      </c>
      <c r="Q4165" s="37" t="s">
        <v>23</v>
      </c>
      <c r="R4165" s="9" t="str">
        <f>词典存放目录!$A$1&amp;O4165&amp;P4165&amp;Q4165</f>
        <v>F:\《自创文法查阅Excel》4.1备份\《B词汇·红宝书》\红宝书MP3分割\12 n2-し (191).mp3</v>
      </c>
      <c r="S4165" s="38"/>
      <c r="T4165" s="56"/>
      <c r="U4165" s="56"/>
      <c r="V4165" s="30" t="str">
        <f t="shared" si="392"/>
        <v/>
      </c>
      <c r="W4165" s="29"/>
      <c r="X4165" s="9" t="s">
        <v>329</v>
      </c>
    </row>
    <row r="4166" spans="1:24" s="57" customFormat="1" ht="24">
      <c r="A4166" s="31">
        <v>4403</v>
      </c>
      <c r="B4166" s="32">
        <f t="shared" ca="1" si="393"/>
        <v>8.4223244488341953E-2</v>
      </c>
      <c r="C4166" s="133" t="s">
        <v>7777</v>
      </c>
      <c r="D4166" s="126" t="s">
        <v>7778</v>
      </c>
      <c r="E4166" s="21"/>
      <c r="F4166" s="22"/>
      <c r="G4166" s="22"/>
      <c r="H4166" s="22"/>
      <c r="I4166" s="23"/>
      <c r="J4166" s="35" t="str">
        <f t="shared" si="394"/>
        <v>➸</v>
      </c>
      <c r="K4166" s="117" t="str">
        <f>词典存放目录!$A$1&amp;L4166&amp;M4166</f>
        <v>F:\《自创文法查阅Excel》4.1备份\《B词汇·红宝书》\红宝书15版图片\4403-しょうもう【消耗】.jpg</v>
      </c>
      <c r="L4166" s="9" t="s">
        <v>18120</v>
      </c>
      <c r="M4166" s="117" t="s">
        <v>22283</v>
      </c>
      <c r="N4166" s="36" t="str">
        <f t="shared" si="395"/>
        <v>▶</v>
      </c>
      <c r="O4166" s="37" t="s">
        <v>17944</v>
      </c>
      <c r="P4166" s="37">
        <v>192</v>
      </c>
      <c r="Q4166" s="37" t="s">
        <v>23</v>
      </c>
      <c r="R4166" s="9" t="str">
        <f>词典存放目录!$A$1&amp;O4166&amp;P4166&amp;Q4166</f>
        <v>F:\《自创文法查阅Excel》4.1备份\《B词汇·红宝书》\红宝书MP3分割\12 n2-し (192).mp3</v>
      </c>
      <c r="S4166" s="38"/>
      <c r="T4166" s="56"/>
      <c r="U4166" s="56"/>
      <c r="V4166" s="30" t="str">
        <f t="shared" si="392"/>
        <v/>
      </c>
      <c r="W4166" s="29"/>
      <c r="X4166" s="9" t="s">
        <v>329</v>
      </c>
    </row>
    <row r="4167" spans="1:24" s="57" customFormat="1" ht="24">
      <c r="A4167" s="31">
        <v>4404</v>
      </c>
      <c r="B4167" s="32">
        <f t="shared" ca="1" si="393"/>
        <v>0.2353344310189045</v>
      </c>
      <c r="C4167" s="133" t="s">
        <v>7779</v>
      </c>
      <c r="D4167" s="126" t="s">
        <v>7780</v>
      </c>
      <c r="E4167" s="21"/>
      <c r="F4167" s="22"/>
      <c r="G4167" s="22"/>
      <c r="H4167" s="22"/>
      <c r="I4167" s="23"/>
      <c r="J4167" s="35" t="str">
        <f t="shared" si="394"/>
        <v>➸</v>
      </c>
      <c r="K4167" s="117" t="str">
        <f>词典存放目录!$A$1&amp;L4167&amp;M4167</f>
        <v>F:\《自创文法查阅Excel》4.1备份\《B词汇·红宝书》\红宝书15版图片\4404-しょうり【勝利】.jpg</v>
      </c>
      <c r="L4167" s="9" t="s">
        <v>18120</v>
      </c>
      <c r="M4167" s="117" t="s">
        <v>22284</v>
      </c>
      <c r="N4167" s="36" t="str">
        <f t="shared" si="395"/>
        <v>▶</v>
      </c>
      <c r="O4167" s="37" t="s">
        <v>17944</v>
      </c>
      <c r="P4167" s="37">
        <v>193</v>
      </c>
      <c r="Q4167" s="37" t="s">
        <v>23</v>
      </c>
      <c r="R4167" s="9" t="str">
        <f>词典存放目录!$A$1&amp;O4167&amp;P4167&amp;Q4167</f>
        <v>F:\《自创文法查阅Excel》4.1备份\《B词汇·红宝书》\红宝书MP3分割\12 n2-し (193).mp3</v>
      </c>
      <c r="S4167" s="38"/>
      <c r="T4167" s="56"/>
      <c r="U4167" s="56"/>
      <c r="V4167" s="30" t="str">
        <f t="shared" si="392"/>
        <v/>
      </c>
      <c r="W4167" s="29"/>
      <c r="X4167" s="9" t="s">
        <v>329</v>
      </c>
    </row>
    <row r="4168" spans="1:24" s="57" customFormat="1" ht="24">
      <c r="A4168" s="31">
        <v>4405</v>
      </c>
      <c r="B4168" s="32">
        <f t="shared" ca="1" si="393"/>
        <v>0.24415736262148213</v>
      </c>
      <c r="C4168" s="133" t="s">
        <v>7781</v>
      </c>
      <c r="D4168" s="126" t="s">
        <v>7782</v>
      </c>
      <c r="E4168" s="21"/>
      <c r="F4168" s="22"/>
      <c r="G4168" s="22"/>
      <c r="H4168" s="22"/>
      <c r="I4168" s="23"/>
      <c r="J4168" s="35" t="str">
        <f t="shared" si="394"/>
        <v>➸</v>
      </c>
      <c r="K4168" s="117" t="str">
        <f>词典存放目录!$A$1&amp;L4168&amp;M4168</f>
        <v>F:\《自创文法查阅Excel》4.1备份\《B词汇·红宝书》\红宝书15版图片\4405-しょうりゃく【省略】.jpg</v>
      </c>
      <c r="L4168" s="9" t="s">
        <v>18120</v>
      </c>
      <c r="M4168" s="117" t="s">
        <v>22285</v>
      </c>
      <c r="N4168" s="36" t="str">
        <f t="shared" si="395"/>
        <v>▶</v>
      </c>
      <c r="O4168" s="37" t="s">
        <v>17944</v>
      </c>
      <c r="P4168" s="37">
        <v>194</v>
      </c>
      <c r="Q4168" s="37" t="s">
        <v>23</v>
      </c>
      <c r="R4168" s="9" t="str">
        <f>词典存放目录!$A$1&amp;O4168&amp;P4168&amp;Q4168</f>
        <v>F:\《自创文法查阅Excel》4.1备份\《B词汇·红宝书》\红宝书MP3分割\12 n2-し (194).mp3</v>
      </c>
      <c r="S4168" s="38"/>
      <c r="T4168" s="56"/>
      <c r="U4168" s="56"/>
      <c r="V4168" s="30" t="str">
        <f t="shared" si="392"/>
        <v/>
      </c>
      <c r="W4168" s="29"/>
      <c r="X4168" s="9" t="s">
        <v>329</v>
      </c>
    </row>
    <row r="4169" spans="1:24" s="57" customFormat="1" ht="24">
      <c r="A4169" s="31">
        <v>4406</v>
      </c>
      <c r="B4169" s="32">
        <f t="shared" ca="1" si="393"/>
        <v>0.67316348617346033</v>
      </c>
      <c r="C4169" s="133" t="s">
        <v>7783</v>
      </c>
      <c r="D4169" s="126" t="s">
        <v>7784</v>
      </c>
      <c r="E4169" s="21"/>
      <c r="F4169" s="22"/>
      <c r="G4169" s="22"/>
      <c r="H4169" s="22"/>
      <c r="I4169" s="23"/>
      <c r="J4169" s="35" t="str">
        <f t="shared" si="394"/>
        <v>➸</v>
      </c>
      <c r="K4169" s="117" t="str">
        <f>词典存放目录!$A$1&amp;L4169&amp;M4169</f>
        <v>F:\《自创文法查阅Excel》4.1备份\《B词汇·红宝书》\红宝书15版图片\4406-しょうれい【奨励】.jpg</v>
      </c>
      <c r="L4169" s="9" t="s">
        <v>18120</v>
      </c>
      <c r="M4169" s="117" t="s">
        <v>22286</v>
      </c>
      <c r="N4169" s="36" t="str">
        <f t="shared" si="395"/>
        <v>▶</v>
      </c>
      <c r="O4169" s="37" t="s">
        <v>17944</v>
      </c>
      <c r="P4169" s="37">
        <v>195</v>
      </c>
      <c r="Q4169" s="37" t="s">
        <v>23</v>
      </c>
      <c r="R4169" s="9" t="str">
        <f>词典存放目录!$A$1&amp;O4169&amp;P4169&amp;Q4169</f>
        <v>F:\《自创文法查阅Excel》4.1备份\《B词汇·红宝书》\红宝书MP3分割\12 n2-し (195).mp3</v>
      </c>
      <c r="S4169" s="38"/>
      <c r="T4169" s="56"/>
      <c r="U4169" s="56"/>
      <c r="V4169" s="30" t="str">
        <f t="shared" si="392"/>
        <v/>
      </c>
      <c r="W4169" s="29"/>
      <c r="X4169" s="9" t="s">
        <v>329</v>
      </c>
    </row>
    <row r="4170" spans="1:24" s="57" customFormat="1" ht="24">
      <c r="A4170" s="31">
        <v>4407</v>
      </c>
      <c r="B4170" s="32">
        <f t="shared" ca="1" si="393"/>
        <v>0.96117593509797894</v>
      </c>
      <c r="C4170" s="133" t="s">
        <v>7785</v>
      </c>
      <c r="D4170" s="126" t="s">
        <v>7786</v>
      </c>
      <c r="E4170" s="21"/>
      <c r="F4170" s="22"/>
      <c r="G4170" s="22"/>
      <c r="H4170" s="22"/>
      <c r="I4170" s="23"/>
      <c r="J4170" s="35" t="str">
        <f t="shared" si="394"/>
        <v>➸</v>
      </c>
      <c r="K4170" s="117" t="str">
        <f>词典存放目录!$A$1&amp;L4170&amp;M4170</f>
        <v>F:\《自创文法查阅Excel》4.1备份\《B词汇·红宝书》\红宝书15版图片\4407-じょおう【女王】.jpg</v>
      </c>
      <c r="L4170" s="9" t="s">
        <v>18120</v>
      </c>
      <c r="M4170" s="117" t="s">
        <v>22287</v>
      </c>
      <c r="N4170" s="36" t="str">
        <f t="shared" si="395"/>
        <v>▶</v>
      </c>
      <c r="O4170" s="37" t="s">
        <v>17944</v>
      </c>
      <c r="P4170" s="37">
        <v>196</v>
      </c>
      <c r="Q4170" s="37" t="s">
        <v>23</v>
      </c>
      <c r="R4170" s="9" t="str">
        <f>词典存放目录!$A$1&amp;O4170&amp;P4170&amp;Q4170</f>
        <v>F:\《自创文法查阅Excel》4.1备份\《B词汇·红宝书》\红宝书MP3分割\12 n2-し (196).mp3</v>
      </c>
      <c r="S4170" s="38"/>
      <c r="T4170" s="56"/>
      <c r="U4170" s="56"/>
      <c r="V4170" s="30" t="str">
        <f t="shared" si="392"/>
        <v/>
      </c>
      <c r="W4170" s="29"/>
      <c r="X4170" s="9" t="s">
        <v>329</v>
      </c>
    </row>
    <row r="4171" spans="1:24" s="57" customFormat="1" ht="24">
      <c r="A4171" s="31">
        <v>4408</v>
      </c>
      <c r="B4171" s="32">
        <f t="shared" ca="1" si="393"/>
        <v>0.58218197980462549</v>
      </c>
      <c r="C4171" s="133" t="s">
        <v>7787</v>
      </c>
      <c r="D4171" s="126" t="s">
        <v>7788</v>
      </c>
      <c r="E4171" s="21"/>
      <c r="F4171" s="22"/>
      <c r="G4171" s="22"/>
      <c r="H4171" s="22"/>
      <c r="I4171" s="23"/>
      <c r="J4171" s="35" t="str">
        <f t="shared" si="394"/>
        <v>➸</v>
      </c>
      <c r="K4171" s="117" t="str">
        <f>词典存放目录!$A$1&amp;L4171&amp;M4171</f>
        <v>F:\《自创文法查阅Excel》4.1备份\《B词汇·红宝书》\红宝书15版图片\4408-じょきょうじゅ【助教授】.jpg</v>
      </c>
      <c r="L4171" s="9" t="s">
        <v>18120</v>
      </c>
      <c r="M4171" s="117" t="s">
        <v>22288</v>
      </c>
      <c r="N4171" s="36" t="str">
        <f t="shared" si="395"/>
        <v>▶</v>
      </c>
      <c r="O4171" s="37" t="s">
        <v>17944</v>
      </c>
      <c r="P4171" s="37">
        <v>197</v>
      </c>
      <c r="Q4171" s="37" t="s">
        <v>23</v>
      </c>
      <c r="R4171" s="9" t="str">
        <f>词典存放目录!$A$1&amp;O4171&amp;P4171&amp;Q4171</f>
        <v>F:\《自创文法查阅Excel》4.1备份\《B词汇·红宝书》\红宝书MP3分割\12 n2-し (197).mp3</v>
      </c>
      <c r="S4171" s="38"/>
      <c r="T4171" s="56"/>
      <c r="U4171" s="56"/>
      <c r="V4171" s="30" t="str">
        <f t="shared" si="392"/>
        <v/>
      </c>
      <c r="W4171" s="29"/>
      <c r="X4171" s="9" t="s">
        <v>329</v>
      </c>
    </row>
    <row r="4172" spans="1:24" s="57" customFormat="1" ht="24">
      <c r="A4172" s="31">
        <v>4409</v>
      </c>
      <c r="B4172" s="32">
        <f t="shared" ca="1" si="393"/>
        <v>0.48112573788761948</v>
      </c>
      <c r="C4172" s="133" t="s">
        <v>7789</v>
      </c>
      <c r="D4172" s="126" t="s">
        <v>7790</v>
      </c>
      <c r="E4172" s="21"/>
      <c r="F4172" s="22"/>
      <c r="G4172" s="22"/>
      <c r="H4172" s="22"/>
      <c r="I4172" s="23"/>
      <c r="J4172" s="35" t="str">
        <f t="shared" si="394"/>
        <v>➸</v>
      </c>
      <c r="K4172" s="117" t="str">
        <f>词典存放目录!$A$1&amp;L4172&amp;M4172</f>
        <v>F:\《自创文法查阅Excel》4.1备份\《B词汇·红宝书》\红宝书15版图片\4409-しょく【職】.jpg</v>
      </c>
      <c r="L4172" s="9" t="s">
        <v>18120</v>
      </c>
      <c r="M4172" s="117" t="s">
        <v>22289</v>
      </c>
      <c r="N4172" s="36" t="str">
        <f t="shared" si="395"/>
        <v>▶</v>
      </c>
      <c r="O4172" s="37" t="s">
        <v>17944</v>
      </c>
      <c r="P4172" s="37">
        <v>198</v>
      </c>
      <c r="Q4172" s="37" t="s">
        <v>23</v>
      </c>
      <c r="R4172" s="9" t="str">
        <f>词典存放目录!$A$1&amp;O4172&amp;P4172&amp;Q4172</f>
        <v>F:\《自创文法查阅Excel》4.1备份\《B词汇·红宝书》\红宝书MP3分割\12 n2-し (198).mp3</v>
      </c>
      <c r="S4172" s="38"/>
      <c r="T4172" s="56"/>
      <c r="U4172" s="56"/>
      <c r="V4172" s="30" t="str">
        <f t="shared" si="392"/>
        <v/>
      </c>
      <c r="W4172" s="29"/>
      <c r="X4172" s="9" t="s">
        <v>329</v>
      </c>
    </row>
    <row r="4173" spans="1:24" s="57" customFormat="1" ht="24">
      <c r="A4173" s="31">
        <v>4410</v>
      </c>
      <c r="B4173" s="32">
        <f t="shared" ca="1" si="393"/>
        <v>0.26375998233153131</v>
      </c>
      <c r="C4173" s="133" t="s">
        <v>7791</v>
      </c>
      <c r="D4173" s="126" t="s">
        <v>7792</v>
      </c>
      <c r="E4173" s="21"/>
      <c r="F4173" s="22"/>
      <c r="G4173" s="22"/>
      <c r="H4173" s="22"/>
      <c r="I4173" s="23"/>
      <c r="J4173" s="35" t="str">
        <f t="shared" si="394"/>
        <v>➸</v>
      </c>
      <c r="K4173" s="117" t="str">
        <f>词典存放目录!$A$1&amp;L4173&amp;M4173</f>
        <v>F:\《自创文法查阅Excel》4.1备份\《B词汇·红宝书》\红宝书15版图片\4410-～しょく【～色】.jpg</v>
      </c>
      <c r="L4173" s="9" t="s">
        <v>18120</v>
      </c>
      <c r="M4173" s="117" t="s">
        <v>22290</v>
      </c>
      <c r="N4173" s="36" t="str">
        <f t="shared" si="395"/>
        <v>▶</v>
      </c>
      <c r="O4173" s="37" t="s">
        <v>17944</v>
      </c>
      <c r="P4173" s="37">
        <v>199</v>
      </c>
      <c r="Q4173" s="37" t="s">
        <v>23</v>
      </c>
      <c r="R4173" s="9" t="str">
        <f>词典存放目录!$A$1&amp;O4173&amp;P4173&amp;Q4173</f>
        <v>F:\《自创文法查阅Excel》4.1备份\《B词汇·红宝书》\红宝书MP3分割\12 n2-し (199).mp3</v>
      </c>
      <c r="S4173" s="38"/>
      <c r="T4173" s="56"/>
      <c r="U4173" s="56"/>
      <c r="V4173" s="30" t="str">
        <f t="shared" si="392"/>
        <v/>
      </c>
      <c r="W4173" s="29"/>
      <c r="X4173" s="9" t="s">
        <v>329</v>
      </c>
    </row>
    <row r="4174" spans="1:24" s="57" customFormat="1" ht="24">
      <c r="A4174" s="31">
        <v>4411</v>
      </c>
      <c r="B4174" s="32">
        <f t="shared" ca="1" si="393"/>
        <v>0.27805367501045064</v>
      </c>
      <c r="C4174" s="133" t="s">
        <v>7793</v>
      </c>
      <c r="D4174" s="126" t="s">
        <v>7794</v>
      </c>
      <c r="E4174" s="21"/>
      <c r="F4174" s="22"/>
      <c r="G4174" s="22"/>
      <c r="H4174" s="22"/>
      <c r="I4174" s="23"/>
      <c r="J4174" s="35" t="str">
        <f t="shared" si="394"/>
        <v>➸</v>
      </c>
      <c r="K4174" s="117" t="str">
        <f>词典存放目录!$A$1&amp;L4174&amp;M4174</f>
        <v>F:\《自创文法查阅Excel》4.1备份\《B词汇·红宝书》\红宝书15版图片\4411-しょくえん【食塩】.jpg</v>
      </c>
      <c r="L4174" s="9" t="s">
        <v>18120</v>
      </c>
      <c r="M4174" s="117" t="s">
        <v>22291</v>
      </c>
      <c r="N4174" s="36" t="str">
        <f t="shared" si="395"/>
        <v>▶</v>
      </c>
      <c r="O4174" s="37" t="s">
        <v>17944</v>
      </c>
      <c r="P4174" s="37">
        <v>200</v>
      </c>
      <c r="Q4174" s="37" t="s">
        <v>23</v>
      </c>
      <c r="R4174" s="9" t="str">
        <f>词典存放目录!$A$1&amp;O4174&amp;P4174&amp;Q4174</f>
        <v>F:\《自创文法查阅Excel》4.1备份\《B词汇·红宝书》\红宝书MP3分割\12 n2-し (200).mp3</v>
      </c>
      <c r="S4174" s="38"/>
      <c r="T4174" s="56"/>
      <c r="U4174" s="56"/>
      <c r="V4174" s="30" t="str">
        <f t="shared" si="392"/>
        <v/>
      </c>
      <c r="W4174" s="69"/>
      <c r="X4174" s="9" t="s">
        <v>329</v>
      </c>
    </row>
    <row r="4175" spans="1:24" s="57" customFormat="1" ht="24">
      <c r="A4175" s="31">
        <v>4412</v>
      </c>
      <c r="B4175" s="32">
        <f t="shared" ca="1" si="393"/>
        <v>0.83903969347895657</v>
      </c>
      <c r="C4175" s="133" t="s">
        <v>7795</v>
      </c>
      <c r="D4175" s="126" t="s">
        <v>7796</v>
      </c>
      <c r="E4175" s="21"/>
      <c r="F4175" s="22"/>
      <c r="G4175" s="22"/>
      <c r="H4175" s="22"/>
      <c r="I4175" s="23"/>
      <c r="J4175" s="35" t="str">
        <f t="shared" si="394"/>
        <v>➸</v>
      </c>
      <c r="K4175" s="117" t="str">
        <f>词典存放目录!$A$1&amp;L4175&amp;M4175</f>
        <v>F:\《自创文法查阅Excel》4.1备份\《B词汇·红宝书》\红宝书15版图片\4412-しょくにん【職人】.jpg</v>
      </c>
      <c r="L4175" s="9" t="s">
        <v>18120</v>
      </c>
      <c r="M4175" s="117" t="s">
        <v>22292</v>
      </c>
      <c r="N4175" s="36" t="str">
        <f t="shared" si="395"/>
        <v>▶</v>
      </c>
      <c r="O4175" s="37" t="s">
        <v>17944</v>
      </c>
      <c r="P4175" s="37">
        <v>201</v>
      </c>
      <c r="Q4175" s="37" t="s">
        <v>23</v>
      </c>
      <c r="R4175" s="9" t="str">
        <f>词典存放目录!$A$1&amp;O4175&amp;P4175&amp;Q4175</f>
        <v>F:\《自创文法查阅Excel》4.1备份\《B词汇·红宝书》\红宝书MP3分割\12 n2-し (201).mp3</v>
      </c>
      <c r="S4175" s="38"/>
      <c r="T4175" s="56"/>
      <c r="U4175" s="56"/>
      <c r="V4175" s="30" t="str">
        <f t="shared" si="392"/>
        <v/>
      </c>
      <c r="W4175" s="29"/>
      <c r="X4175" s="9" t="s">
        <v>329</v>
      </c>
    </row>
    <row r="4176" spans="1:24" s="57" customFormat="1" ht="24">
      <c r="A4176" s="31">
        <v>4413</v>
      </c>
      <c r="B4176" s="32">
        <f t="shared" ca="1" si="393"/>
        <v>0.9724418869352851</v>
      </c>
      <c r="C4176" s="133" t="s">
        <v>7797</v>
      </c>
      <c r="D4176" s="126" t="s">
        <v>7798</v>
      </c>
      <c r="E4176" s="21"/>
      <c r="F4176" s="22"/>
      <c r="G4176" s="22"/>
      <c r="H4176" s="22"/>
      <c r="I4176" s="23"/>
      <c r="J4176" s="35" t="str">
        <f t="shared" si="394"/>
        <v>➸</v>
      </c>
      <c r="K4176" s="117" t="str">
        <f>词典存放目录!$A$1&amp;L4176&amp;M4176</f>
        <v>F:\《自创文法查阅Excel》4.1备份\《B词汇·红宝书》\红宝书15版图片\4413-しょくぼう【嘱望】.jpg</v>
      </c>
      <c r="L4176" s="9" t="s">
        <v>18120</v>
      </c>
      <c r="M4176" s="117" t="s">
        <v>22293</v>
      </c>
      <c r="N4176" s="36" t="str">
        <f t="shared" si="395"/>
        <v>▶</v>
      </c>
      <c r="O4176" s="37" t="s">
        <v>17944</v>
      </c>
      <c r="P4176" s="37">
        <v>202</v>
      </c>
      <c r="Q4176" s="37" t="s">
        <v>23</v>
      </c>
      <c r="R4176" s="9" t="str">
        <f>词典存放目录!$A$1&amp;O4176&amp;P4176&amp;Q4176</f>
        <v>F:\《自创文法查阅Excel》4.1备份\《B词汇·红宝书》\红宝书MP3分割\12 n2-し (202).mp3</v>
      </c>
      <c r="S4176" s="38"/>
      <c r="T4176" s="56"/>
      <c r="U4176" s="56"/>
      <c r="V4176" s="30" t="str">
        <f t="shared" si="392"/>
        <v/>
      </c>
      <c r="W4176" s="29"/>
      <c r="X4176" s="9" t="s">
        <v>329</v>
      </c>
    </row>
    <row r="4177" spans="1:24" s="57" customFormat="1" ht="24">
      <c r="A4177" s="31">
        <v>4414</v>
      </c>
      <c r="B4177" s="32">
        <f t="shared" ca="1" si="393"/>
        <v>0.18183722787108214</v>
      </c>
      <c r="C4177" s="133" t="s">
        <v>7799</v>
      </c>
      <c r="D4177" s="126" t="s">
        <v>7800</v>
      </c>
      <c r="E4177" s="21"/>
      <c r="F4177" s="22"/>
      <c r="G4177" s="22"/>
      <c r="H4177" s="22"/>
      <c r="I4177" s="23"/>
      <c r="J4177" s="35" t="str">
        <f t="shared" si="394"/>
        <v>➸</v>
      </c>
      <c r="K4177" s="117" t="str">
        <f>词典存放目录!$A$1&amp;L4177&amp;M4177</f>
        <v>F:\《自创文法查阅Excel》4.1备份\《B词汇·红宝书》\红宝书15版图片\4414-しょくむ【職務】.jpg</v>
      </c>
      <c r="L4177" s="9" t="s">
        <v>18120</v>
      </c>
      <c r="M4177" s="117" t="s">
        <v>22294</v>
      </c>
      <c r="N4177" s="36" t="str">
        <f t="shared" si="395"/>
        <v>▶</v>
      </c>
      <c r="O4177" s="37" t="s">
        <v>17944</v>
      </c>
      <c r="P4177" s="37">
        <v>203</v>
      </c>
      <c r="Q4177" s="37" t="s">
        <v>23</v>
      </c>
      <c r="R4177" s="9" t="str">
        <f>词典存放目录!$A$1&amp;O4177&amp;P4177&amp;Q4177</f>
        <v>F:\《自创文法查阅Excel》4.1备份\《B词汇·红宝书》\红宝书MP3分割\12 n2-し (203).mp3</v>
      </c>
      <c r="S4177" s="38"/>
      <c r="T4177" s="56"/>
      <c r="U4177" s="56"/>
      <c r="V4177" s="30" t="str">
        <f t="shared" si="392"/>
        <v/>
      </c>
      <c r="W4177" s="29"/>
      <c r="X4177" s="9" t="s">
        <v>329</v>
      </c>
    </row>
    <row r="4178" spans="1:24" s="57" customFormat="1" ht="24">
      <c r="A4178" s="31">
        <v>4415</v>
      </c>
      <c r="B4178" s="32">
        <f t="shared" ca="1" si="393"/>
        <v>0.67593668818902541</v>
      </c>
      <c r="C4178" s="133" t="s">
        <v>7801</v>
      </c>
      <c r="D4178" s="126" t="s">
        <v>7802</v>
      </c>
      <c r="E4178" s="21"/>
      <c r="F4178" s="22"/>
      <c r="G4178" s="22"/>
      <c r="H4178" s="22"/>
      <c r="I4178" s="23"/>
      <c r="J4178" s="35" t="str">
        <f t="shared" si="394"/>
        <v>➸</v>
      </c>
      <c r="K4178" s="117" t="str">
        <f>词典存放目录!$A$1&amp;L4178&amp;M4178</f>
        <v>F:\《自创文法查阅Excel》4.1备份\《B词汇·红宝书》\红宝书15版图片\4415-じょげん【助言】.jpg</v>
      </c>
      <c r="L4178" s="9" t="s">
        <v>18120</v>
      </c>
      <c r="M4178" s="117" t="s">
        <v>22295</v>
      </c>
      <c r="N4178" s="36" t="str">
        <f t="shared" si="395"/>
        <v>▶</v>
      </c>
      <c r="O4178" s="37" t="s">
        <v>17944</v>
      </c>
      <c r="P4178" s="37">
        <v>204</v>
      </c>
      <c r="Q4178" s="37" t="s">
        <v>23</v>
      </c>
      <c r="R4178" s="9" t="str">
        <f>词典存放目录!$A$1&amp;O4178&amp;P4178&amp;Q4178</f>
        <v>F:\《自创文法查阅Excel》4.1备份\《B词汇·红宝书》\红宝书MP3分割\12 n2-し (204).mp3</v>
      </c>
      <c r="S4178" s="38"/>
      <c r="T4178" s="56"/>
      <c r="U4178" s="56"/>
      <c r="V4178" s="30" t="str">
        <f t="shared" si="392"/>
        <v/>
      </c>
      <c r="W4178" s="29"/>
      <c r="X4178" s="9" t="s">
        <v>329</v>
      </c>
    </row>
    <row r="4179" spans="1:24" s="57" customFormat="1" ht="24">
      <c r="A4179" s="31">
        <v>4416</v>
      </c>
      <c r="B4179" s="32">
        <f t="shared" ca="1" si="393"/>
        <v>5.9635793281815563E-2</v>
      </c>
      <c r="C4179" s="133" t="s">
        <v>7803</v>
      </c>
      <c r="D4179" s="126" t="s">
        <v>7804</v>
      </c>
      <c r="E4179" s="21"/>
      <c r="F4179" s="22"/>
      <c r="G4179" s="22"/>
      <c r="H4179" s="22"/>
      <c r="I4179" s="23"/>
      <c r="J4179" s="35" t="str">
        <f t="shared" si="394"/>
        <v>➸</v>
      </c>
      <c r="K4179" s="117" t="str">
        <f>词典存放目录!$A$1&amp;L4179&amp;M4179</f>
        <v>F:\《自创文法查阅Excel》4.1备份\《B词汇·红宝书》\红宝书15版图片\4416-しょさい【書斎】.jpg</v>
      </c>
      <c r="L4179" s="9" t="s">
        <v>18120</v>
      </c>
      <c r="M4179" s="117" t="s">
        <v>22296</v>
      </c>
      <c r="N4179" s="36" t="str">
        <f t="shared" si="395"/>
        <v>▶</v>
      </c>
      <c r="O4179" s="37" t="s">
        <v>17944</v>
      </c>
      <c r="P4179" s="37">
        <v>205</v>
      </c>
      <c r="Q4179" s="37" t="s">
        <v>23</v>
      </c>
      <c r="R4179" s="9" t="str">
        <f>词典存放目录!$A$1&amp;O4179&amp;P4179&amp;Q4179</f>
        <v>F:\《自创文法查阅Excel》4.1备份\《B词汇·红宝书》\红宝书MP3分割\12 n2-し (205).mp3</v>
      </c>
      <c r="S4179" s="38"/>
      <c r="T4179" s="56"/>
      <c r="U4179" s="56"/>
      <c r="V4179" s="30" t="str">
        <f t="shared" si="392"/>
        <v/>
      </c>
      <c r="W4179" s="29"/>
      <c r="X4179" s="9" t="s">
        <v>329</v>
      </c>
    </row>
    <row r="4180" spans="1:24" s="57" customFormat="1" ht="24">
      <c r="A4180" s="31">
        <v>4417</v>
      </c>
      <c r="B4180" s="32">
        <f t="shared" ca="1" si="393"/>
        <v>0.77140588624716755</v>
      </c>
      <c r="C4180" s="133" t="s">
        <v>7805</v>
      </c>
      <c r="D4180" s="126" t="s">
        <v>7806</v>
      </c>
      <c r="E4180" s="21"/>
      <c r="F4180" s="22"/>
      <c r="G4180" s="22"/>
      <c r="H4180" s="22"/>
      <c r="I4180" s="23"/>
      <c r="J4180" s="35" t="str">
        <f t="shared" si="394"/>
        <v>➸</v>
      </c>
      <c r="K4180" s="117" t="str">
        <f>词典存放目录!$A$1&amp;L4180&amp;M4180</f>
        <v>F:\《自创文法查阅Excel》4.1备份\《B词汇·红宝书》\红宝书15版图片\4417-じょしゅ【助手】.jpg</v>
      </c>
      <c r="L4180" s="9" t="s">
        <v>18120</v>
      </c>
      <c r="M4180" s="117" t="s">
        <v>22297</v>
      </c>
      <c r="N4180" s="36" t="str">
        <f t="shared" si="395"/>
        <v>▶</v>
      </c>
      <c r="O4180" s="37" t="s">
        <v>17944</v>
      </c>
      <c r="P4180" s="37">
        <v>206</v>
      </c>
      <c r="Q4180" s="37" t="s">
        <v>23</v>
      </c>
      <c r="R4180" s="9" t="str">
        <f>词典存放目录!$A$1&amp;O4180&amp;P4180&amp;Q4180</f>
        <v>F:\《自创文法查阅Excel》4.1备份\《B词汇·红宝书》\红宝书MP3分割\12 n2-し (206).mp3</v>
      </c>
      <c r="S4180" s="38"/>
      <c r="T4180" s="56"/>
      <c r="U4180" s="56"/>
      <c r="V4180" s="30" t="str">
        <f t="shared" ref="V4180:V4191" si="396">IF(COUNTA(S4180:U4180)=0,"",COUNTIF(S4180:U4180,"0")/COUNTA(S4180:U4180))</f>
        <v/>
      </c>
      <c r="W4180" s="29"/>
      <c r="X4180" s="9" t="s">
        <v>329</v>
      </c>
    </row>
    <row r="4181" spans="1:24" s="57" customFormat="1" ht="24">
      <c r="A4181" s="31">
        <v>4418</v>
      </c>
      <c r="B4181" s="32">
        <f t="shared" ca="1" si="393"/>
        <v>0.96376699987728298</v>
      </c>
      <c r="C4181" s="133" t="s">
        <v>7807</v>
      </c>
      <c r="D4181" s="126" t="s">
        <v>7808</v>
      </c>
      <c r="E4181" s="21"/>
      <c r="F4181" s="22"/>
      <c r="G4181" s="22"/>
      <c r="H4181" s="22"/>
      <c r="I4181" s="23"/>
      <c r="J4181" s="35" t="str">
        <f t="shared" si="394"/>
        <v>➸</v>
      </c>
      <c r="K4181" s="117" t="str">
        <f>词典存放目录!$A$1&amp;L4181&amp;M4181</f>
        <v>F:\《自创文法查阅Excel》4.1备份\《B词汇·红宝书》\红宝书15版图片\4418-しょじゅん【初旬】.jpg</v>
      </c>
      <c r="L4181" s="9" t="s">
        <v>18120</v>
      </c>
      <c r="M4181" s="117" t="s">
        <v>22298</v>
      </c>
      <c r="N4181" s="36" t="str">
        <f t="shared" si="395"/>
        <v>▶</v>
      </c>
      <c r="O4181" s="37" t="s">
        <v>17944</v>
      </c>
      <c r="P4181" s="37">
        <v>207</v>
      </c>
      <c r="Q4181" s="37" t="s">
        <v>23</v>
      </c>
      <c r="R4181" s="9" t="str">
        <f>词典存放目录!$A$1&amp;O4181&amp;P4181&amp;Q4181</f>
        <v>F:\《自创文法查阅Excel》4.1备份\《B词汇·红宝书》\红宝书MP3分割\12 n2-し (207).mp3</v>
      </c>
      <c r="S4181" s="38"/>
      <c r="T4181" s="56"/>
      <c r="U4181" s="56"/>
      <c r="V4181" s="30" t="str">
        <f t="shared" si="396"/>
        <v/>
      </c>
      <c r="W4181" s="29"/>
      <c r="X4181" s="9" t="s">
        <v>329</v>
      </c>
    </row>
    <row r="4182" spans="1:24" s="57" customFormat="1" ht="24">
      <c r="A4182" s="31">
        <v>4419</v>
      </c>
      <c r="B4182" s="32">
        <f t="shared" ca="1" si="393"/>
        <v>0.18811268131836867</v>
      </c>
      <c r="C4182" s="133" t="s">
        <v>7809</v>
      </c>
      <c r="D4182" s="126" t="s">
        <v>7810</v>
      </c>
      <c r="E4182" s="21"/>
      <c r="F4182" s="22"/>
      <c r="G4182" s="41" t="s">
        <v>99</v>
      </c>
      <c r="H4182" s="22" t="s">
        <v>159</v>
      </c>
      <c r="I4182" s="23"/>
      <c r="J4182" s="35" t="str">
        <f t="shared" si="394"/>
        <v>➸</v>
      </c>
      <c r="K4182" s="117" t="str">
        <f>词典存放目录!$A$1&amp;L4182&amp;M4182</f>
        <v>F:\《自创文法查阅Excel》4.1备份\《B词汇·红宝书》\红宝书15版图片\4419-じょじょに【徐々に】.jpg</v>
      </c>
      <c r="L4182" s="9" t="s">
        <v>18120</v>
      </c>
      <c r="M4182" s="117" t="s">
        <v>22299</v>
      </c>
      <c r="N4182" s="36" t="str">
        <f t="shared" si="395"/>
        <v>▶</v>
      </c>
      <c r="O4182" s="37" t="s">
        <v>17944</v>
      </c>
      <c r="P4182" s="37">
        <v>208</v>
      </c>
      <c r="Q4182" s="37" t="s">
        <v>23</v>
      </c>
      <c r="R4182" s="9" t="str">
        <f>词典存放目录!$A$1&amp;O4182&amp;P4182&amp;Q4182</f>
        <v>F:\《自创文法查阅Excel》4.1备份\《B词汇·红宝书》\红宝书MP3分割\12 n2-し (208).mp3</v>
      </c>
      <c r="S4182" s="38"/>
      <c r="T4182" s="56"/>
      <c r="U4182" s="56"/>
      <c r="V4182" s="30" t="str">
        <f t="shared" si="396"/>
        <v/>
      </c>
      <c r="W4182" s="29"/>
      <c r="X4182" s="9" t="s">
        <v>329</v>
      </c>
    </row>
    <row r="4183" spans="1:24" s="57" customFormat="1" ht="24">
      <c r="A4183" s="31">
        <v>4420</v>
      </c>
      <c r="B4183" s="32">
        <f t="shared" ca="1" si="393"/>
        <v>0.73601532829737171</v>
      </c>
      <c r="C4183" s="133" t="s">
        <v>7811</v>
      </c>
      <c r="D4183" s="126" t="s">
        <v>7812</v>
      </c>
      <c r="E4183" s="21"/>
      <c r="F4183" s="22"/>
      <c r="G4183" s="22"/>
      <c r="H4183" s="22"/>
      <c r="I4183" s="23"/>
      <c r="J4183" s="35" t="str">
        <f t="shared" si="394"/>
        <v>➸</v>
      </c>
      <c r="K4183" s="117" t="str">
        <f>词典存放目录!$A$1&amp;L4183&amp;M4183</f>
        <v>F:\《自创文法查阅Excel》4.1备份\《B词汇·红宝书》\红宝书15版图片\4420-しょせき【書籍】.jpg</v>
      </c>
      <c r="L4183" s="9" t="s">
        <v>18120</v>
      </c>
      <c r="M4183" s="117" t="s">
        <v>22300</v>
      </c>
      <c r="N4183" s="36" t="str">
        <f t="shared" si="395"/>
        <v>▶</v>
      </c>
      <c r="O4183" s="37" t="s">
        <v>17944</v>
      </c>
      <c r="P4183" s="37">
        <v>209</v>
      </c>
      <c r="Q4183" s="37" t="s">
        <v>23</v>
      </c>
      <c r="R4183" s="9" t="str">
        <f>词典存放目录!$A$1&amp;O4183&amp;P4183&amp;Q4183</f>
        <v>F:\《自创文法查阅Excel》4.1备份\《B词汇·红宝书》\红宝书MP3分割\12 n2-し (209).mp3</v>
      </c>
      <c r="S4183" s="38"/>
      <c r="T4183" s="56"/>
      <c r="U4183" s="56"/>
      <c r="V4183" s="30" t="str">
        <f t="shared" si="396"/>
        <v/>
      </c>
      <c r="W4183" s="29"/>
      <c r="X4183" s="9" t="s">
        <v>329</v>
      </c>
    </row>
    <row r="4184" spans="1:24" s="57" customFormat="1" ht="24">
      <c r="A4184" s="31">
        <v>4421</v>
      </c>
      <c r="B4184" s="32">
        <f t="shared" ca="1" si="393"/>
        <v>0.61542877427406928</v>
      </c>
      <c r="C4184" s="133" t="s">
        <v>7813</v>
      </c>
      <c r="D4184" s="126" t="s">
        <v>7814</v>
      </c>
      <c r="E4184" s="21"/>
      <c r="F4184" s="22"/>
      <c r="G4184" s="22"/>
      <c r="H4184" s="22"/>
      <c r="I4184" s="23"/>
      <c r="J4184" s="35" t="str">
        <f t="shared" si="394"/>
        <v>➸</v>
      </c>
      <c r="K4184" s="117" t="str">
        <f>词典存放目录!$A$1&amp;L4184&amp;M4184</f>
        <v>F:\《自创文法查阅Excel》4.1备份\《B词汇·红宝书》\红宝书15版图片\4421-しょぞく【所属】.jpg</v>
      </c>
      <c r="L4184" s="9" t="s">
        <v>18120</v>
      </c>
      <c r="M4184" s="117" t="s">
        <v>22301</v>
      </c>
      <c r="N4184" s="36" t="str">
        <f t="shared" si="395"/>
        <v>▶</v>
      </c>
      <c r="O4184" s="37" t="s">
        <v>17944</v>
      </c>
      <c r="P4184" s="37">
        <v>210</v>
      </c>
      <c r="Q4184" s="37" t="s">
        <v>23</v>
      </c>
      <c r="R4184" s="9" t="str">
        <f>词典存放目录!$A$1&amp;O4184&amp;P4184&amp;Q4184</f>
        <v>F:\《自创文法查阅Excel》4.1备份\《B词汇·红宝书》\红宝书MP3分割\12 n2-し (210).mp3</v>
      </c>
      <c r="S4184" s="38"/>
      <c r="T4184" s="56"/>
      <c r="U4184" s="56"/>
      <c r="V4184" s="30" t="str">
        <f t="shared" si="396"/>
        <v/>
      </c>
      <c r="W4184" s="29"/>
      <c r="X4184" s="9" t="s">
        <v>329</v>
      </c>
    </row>
    <row r="4185" spans="1:24" s="57" customFormat="1" ht="24">
      <c r="A4185" s="31">
        <v>4422</v>
      </c>
      <c r="B4185" s="32">
        <f t="shared" ca="1" si="393"/>
        <v>0.93405624243938612</v>
      </c>
      <c r="C4185" s="133" t="s">
        <v>7815</v>
      </c>
      <c r="D4185" s="126" t="s">
        <v>7816</v>
      </c>
      <c r="E4185" s="21"/>
      <c r="F4185" s="22"/>
      <c r="G4185" s="22"/>
      <c r="H4185" s="22"/>
      <c r="I4185" s="23"/>
      <c r="J4185" s="35" t="str">
        <f t="shared" si="394"/>
        <v>➸</v>
      </c>
      <c r="K4185" s="117" t="str">
        <f>词典存放目录!$A$1&amp;L4185&amp;M4185</f>
        <v>F:\《自创文法查阅Excel》4.1备份\《B词汇·红宝书》\红宝书15版图片\4422-しょたい【所帯】.jpg</v>
      </c>
      <c r="L4185" s="9" t="s">
        <v>18120</v>
      </c>
      <c r="M4185" s="117" t="s">
        <v>22302</v>
      </c>
      <c r="N4185" s="36" t="str">
        <f t="shared" si="395"/>
        <v>▶</v>
      </c>
      <c r="O4185" s="37" t="s">
        <v>17944</v>
      </c>
      <c r="P4185" s="37">
        <v>211</v>
      </c>
      <c r="Q4185" s="37" t="s">
        <v>23</v>
      </c>
      <c r="R4185" s="9" t="str">
        <f>词典存放目录!$A$1&amp;O4185&amp;P4185&amp;Q4185</f>
        <v>F:\《自创文法查阅Excel》4.1备份\《B词汇·红宝书》\红宝书MP3分割\12 n2-し (211).mp3</v>
      </c>
      <c r="S4185" s="38"/>
      <c r="T4185" s="56"/>
      <c r="U4185" s="56"/>
      <c r="V4185" s="30" t="str">
        <f t="shared" si="396"/>
        <v/>
      </c>
      <c r="W4185" s="29"/>
      <c r="X4185" s="9" t="s">
        <v>329</v>
      </c>
    </row>
    <row r="4186" spans="1:24" s="57" customFormat="1" ht="24">
      <c r="A4186" s="31">
        <v>4424</v>
      </c>
      <c r="B4186" s="32">
        <f t="shared" ca="1" si="393"/>
        <v>0.14649769054127393</v>
      </c>
      <c r="C4186" s="133" t="s">
        <v>7817</v>
      </c>
      <c r="D4186" s="126" t="s">
        <v>7818</v>
      </c>
      <c r="E4186" s="21"/>
      <c r="F4186" s="22"/>
      <c r="G4186" s="22"/>
      <c r="H4186" s="22"/>
      <c r="I4186" s="23"/>
      <c r="J4186" s="35" t="str">
        <f t="shared" si="394"/>
        <v>➸</v>
      </c>
      <c r="K4186" s="117" t="str">
        <f>词典存放目录!$A$1&amp;L4186&amp;M4186</f>
        <v>F:\《自创文法查阅Excel》4.1备份\《B词汇·红宝书》\红宝书15版图片\4424-しょとく【所得】.jpg</v>
      </c>
      <c r="L4186" s="9" t="s">
        <v>18120</v>
      </c>
      <c r="M4186" s="117" t="s">
        <v>22303</v>
      </c>
      <c r="N4186" s="36" t="str">
        <f t="shared" si="395"/>
        <v>▶</v>
      </c>
      <c r="O4186" s="37" t="s">
        <v>17944</v>
      </c>
      <c r="P4186" s="37">
        <v>213</v>
      </c>
      <c r="Q4186" s="37" t="s">
        <v>23</v>
      </c>
      <c r="R4186" s="9" t="str">
        <f>词典存放目录!$A$1&amp;O4186&amp;P4186&amp;Q4186</f>
        <v>F:\《自创文法查阅Excel》4.1备份\《B词汇·红宝书》\红宝书MP3分割\12 n2-し (213).mp3</v>
      </c>
      <c r="S4186" s="38"/>
      <c r="T4186" s="56"/>
      <c r="U4186" s="56"/>
      <c r="V4186" s="30" t="str">
        <f t="shared" si="396"/>
        <v/>
      </c>
      <c r="W4186" s="29"/>
      <c r="X4186" s="9" t="s">
        <v>329</v>
      </c>
    </row>
    <row r="4187" spans="1:24" s="57" customFormat="1" ht="24">
      <c r="A4187" s="31">
        <v>4425</v>
      </c>
      <c r="B4187" s="32">
        <f t="shared" ca="1" si="393"/>
        <v>0.90020983092114348</v>
      </c>
      <c r="C4187" s="133" t="s">
        <v>7819</v>
      </c>
      <c r="D4187" s="126" t="s">
        <v>7820</v>
      </c>
      <c r="E4187" s="21"/>
      <c r="F4187" s="22"/>
      <c r="G4187" s="22"/>
      <c r="H4187" s="22"/>
      <c r="I4187" s="23"/>
      <c r="J4187" s="35" t="str">
        <f t="shared" si="394"/>
        <v>➸</v>
      </c>
      <c r="K4187" s="117" t="str">
        <f>词典存放目录!$A$1&amp;L4187&amp;M4187</f>
        <v>F:\《自创文法查阅Excel》4.1备份\《B词汇·红宝书》\红宝书15版图片\4425-しょぶん【処分】.jpg</v>
      </c>
      <c r="L4187" s="9" t="s">
        <v>18120</v>
      </c>
      <c r="M4187" s="117" t="s">
        <v>22304</v>
      </c>
      <c r="N4187" s="36" t="str">
        <f t="shared" si="395"/>
        <v>▶</v>
      </c>
      <c r="O4187" s="37" t="s">
        <v>17944</v>
      </c>
      <c r="P4187" s="37">
        <v>214</v>
      </c>
      <c r="Q4187" s="37" t="s">
        <v>23</v>
      </c>
      <c r="R4187" s="9" t="str">
        <f>词典存放目录!$A$1&amp;O4187&amp;P4187&amp;Q4187</f>
        <v>F:\《自创文法查阅Excel》4.1备份\《B词汇·红宝书》\红宝书MP3分割\12 n2-し (214).mp3</v>
      </c>
      <c r="S4187" s="38"/>
      <c r="T4187" s="56"/>
      <c r="U4187" s="56"/>
      <c r="V4187" s="30" t="str">
        <f t="shared" si="396"/>
        <v/>
      </c>
      <c r="W4187" s="29"/>
      <c r="X4187" s="9" t="s">
        <v>329</v>
      </c>
    </row>
    <row r="4188" spans="1:24" s="57" customFormat="1" ht="24">
      <c r="A4188" s="31">
        <v>4426</v>
      </c>
      <c r="B4188" s="32">
        <f t="shared" ca="1" si="393"/>
        <v>0.34114392762823142</v>
      </c>
      <c r="C4188" s="133" t="s">
        <v>7821</v>
      </c>
      <c r="D4188" s="126" t="s">
        <v>7822</v>
      </c>
      <c r="E4188" s="21"/>
      <c r="F4188" s="22"/>
      <c r="G4188" s="22"/>
      <c r="H4188" s="22"/>
      <c r="I4188" s="23"/>
      <c r="J4188" s="35" t="str">
        <f t="shared" si="394"/>
        <v>➸</v>
      </c>
      <c r="K4188" s="117" t="str">
        <f>词典存放目录!$A$1&amp;L4188&amp;M4188</f>
        <v>F:\《自创文法查阅Excel》4.1备份\《B词汇·红宝书》\红宝书15版图片\4426-しょほ【初歩】.jpg</v>
      </c>
      <c r="L4188" s="9" t="s">
        <v>18120</v>
      </c>
      <c r="M4188" s="117" t="s">
        <v>22305</v>
      </c>
      <c r="N4188" s="36" t="str">
        <f t="shared" si="395"/>
        <v>▶</v>
      </c>
      <c r="O4188" s="37" t="s">
        <v>17944</v>
      </c>
      <c r="P4188" s="37">
        <v>215</v>
      </c>
      <c r="Q4188" s="37" t="s">
        <v>23</v>
      </c>
      <c r="R4188" s="9" t="str">
        <f>词典存放目录!$A$1&amp;O4188&amp;P4188&amp;Q4188</f>
        <v>F:\《自创文法查阅Excel》4.1备份\《B词汇·红宝书》\红宝书MP3分割\12 n2-し (215).mp3</v>
      </c>
      <c r="S4188" s="38"/>
      <c r="T4188" s="56"/>
      <c r="U4188" s="56"/>
      <c r="V4188" s="30" t="str">
        <f t="shared" si="396"/>
        <v/>
      </c>
      <c r="W4188" s="29"/>
      <c r="X4188" s="9" t="s">
        <v>329</v>
      </c>
    </row>
    <row r="4189" spans="1:24" s="57" customFormat="1" ht="24">
      <c r="A4189" s="31">
        <v>4427</v>
      </c>
      <c r="B4189" s="32">
        <f t="shared" ca="1" si="393"/>
        <v>0.32225670583819799</v>
      </c>
      <c r="C4189" s="133" t="s">
        <v>7823</v>
      </c>
      <c r="D4189" s="126" t="s">
        <v>7824</v>
      </c>
      <c r="E4189" s="21"/>
      <c r="F4189" s="22"/>
      <c r="G4189" s="22"/>
      <c r="H4189" s="22"/>
      <c r="I4189" s="23"/>
      <c r="J4189" s="35" t="str">
        <f t="shared" si="394"/>
        <v>➸</v>
      </c>
      <c r="K4189" s="117" t="str">
        <f>词典存放目录!$A$1&amp;L4189&amp;M4189</f>
        <v>F:\《自创文法查阅Excel》4.1备份\《B词汇·红宝书》\红宝书15版图片\4427-しょめい【署名】.jpg</v>
      </c>
      <c r="L4189" s="9" t="s">
        <v>18120</v>
      </c>
      <c r="M4189" s="117" t="s">
        <v>22306</v>
      </c>
      <c r="N4189" s="36" t="str">
        <f t="shared" si="395"/>
        <v>▶</v>
      </c>
      <c r="O4189" s="37" t="s">
        <v>17944</v>
      </c>
      <c r="P4189" s="37">
        <v>216</v>
      </c>
      <c r="Q4189" s="37" t="s">
        <v>23</v>
      </c>
      <c r="R4189" s="9" t="str">
        <f>词典存放目录!$A$1&amp;O4189&amp;P4189&amp;Q4189</f>
        <v>F:\《自创文法查阅Excel》4.1备份\《B词汇·红宝书》\红宝书MP3分割\12 n2-し (216).mp3</v>
      </c>
      <c r="S4189" s="38"/>
      <c r="T4189" s="56"/>
      <c r="U4189" s="56"/>
      <c r="V4189" s="30" t="str">
        <f t="shared" si="396"/>
        <v/>
      </c>
      <c r="W4189" s="29"/>
      <c r="X4189" s="9" t="s">
        <v>329</v>
      </c>
    </row>
    <row r="4190" spans="1:24" s="57" customFormat="1" ht="24">
      <c r="A4190" s="31">
        <v>4428</v>
      </c>
      <c r="B4190" s="32">
        <f t="shared" ca="1" si="393"/>
        <v>0.92553585670396632</v>
      </c>
      <c r="C4190" s="133" t="s">
        <v>7825</v>
      </c>
      <c r="D4190" s="126" t="s">
        <v>7826</v>
      </c>
      <c r="E4190" s="21"/>
      <c r="F4190" s="22"/>
      <c r="G4190" s="22"/>
      <c r="H4190" s="22"/>
      <c r="I4190" s="23"/>
      <c r="J4190" s="35" t="str">
        <f t="shared" si="394"/>
        <v>➸</v>
      </c>
      <c r="K4190" s="117" t="str">
        <f>词典存放目录!$A$1&amp;L4190&amp;M4190</f>
        <v>F:\《自创文法查阅Excel》4.1备份\《B词汇·红宝书》\红宝书15版图片\4428-しょもつ【書物】.jpg</v>
      </c>
      <c r="L4190" s="9" t="s">
        <v>18120</v>
      </c>
      <c r="M4190" s="117" t="s">
        <v>22307</v>
      </c>
      <c r="N4190" s="36" t="str">
        <f t="shared" si="395"/>
        <v>▶</v>
      </c>
      <c r="O4190" s="37" t="s">
        <v>17944</v>
      </c>
      <c r="P4190" s="37">
        <v>217</v>
      </c>
      <c r="Q4190" s="37" t="s">
        <v>23</v>
      </c>
      <c r="R4190" s="9" t="str">
        <f>词典存放目录!$A$1&amp;O4190&amp;P4190&amp;Q4190</f>
        <v>F:\《自创文法查阅Excel》4.1备份\《B词汇·红宝书》\红宝书MP3分割\12 n2-し (217).mp3</v>
      </c>
      <c r="S4190" s="38"/>
      <c r="T4190" s="56"/>
      <c r="U4190" s="56"/>
      <c r="V4190" s="30" t="str">
        <f t="shared" si="396"/>
        <v/>
      </c>
      <c r="W4190" s="29"/>
      <c r="X4190" s="9" t="s">
        <v>329</v>
      </c>
    </row>
    <row r="4191" spans="1:24" s="57" customFormat="1" ht="24">
      <c r="A4191" s="31">
        <v>4429</v>
      </c>
      <c r="B4191" s="32">
        <f t="shared" ca="1" si="393"/>
        <v>0.4961075606770643</v>
      </c>
      <c r="C4191" s="133" t="s">
        <v>7827</v>
      </c>
      <c r="D4191" s="126" t="s">
        <v>7828</v>
      </c>
      <c r="E4191" s="21"/>
      <c r="F4191" s="22"/>
      <c r="G4191" s="22"/>
      <c r="H4191" s="22"/>
      <c r="I4191" s="23"/>
      <c r="J4191" s="35" t="str">
        <f t="shared" si="394"/>
        <v>➸</v>
      </c>
      <c r="K4191" s="117" t="str">
        <f>词典存放目录!$A$1&amp;L4191&amp;M4191</f>
        <v>F:\《自创文法查阅Excel》4.1备份\《B词汇·红宝书》\红宝书15版图片\4429-じょゆう【女優】.jpg</v>
      </c>
      <c r="L4191" s="9" t="s">
        <v>18120</v>
      </c>
      <c r="M4191" s="117" t="s">
        <v>22308</v>
      </c>
      <c r="N4191" s="36" t="str">
        <f t="shared" si="395"/>
        <v>▶</v>
      </c>
      <c r="O4191" s="37" t="s">
        <v>17944</v>
      </c>
      <c r="P4191" s="37">
        <v>218</v>
      </c>
      <c r="Q4191" s="37" t="s">
        <v>23</v>
      </c>
      <c r="R4191" s="9" t="str">
        <f>词典存放目录!$A$1&amp;O4191&amp;P4191&amp;Q4191</f>
        <v>F:\《自创文法查阅Excel》4.1备份\《B词汇·红宝书》\红宝书MP3分割\12 n2-し (218).mp3</v>
      </c>
      <c r="S4191" s="38"/>
      <c r="T4191" s="56"/>
      <c r="U4191" s="56"/>
      <c r="V4191" s="30" t="str">
        <f t="shared" si="396"/>
        <v/>
      </c>
      <c r="W4191" s="69"/>
      <c r="X4191" s="9" t="s">
        <v>329</v>
      </c>
    </row>
    <row r="4192" spans="1:24" s="57" customFormat="1" ht="24">
      <c r="A4192" s="31">
        <v>4430</v>
      </c>
      <c r="B4192" s="32">
        <f t="shared" ca="1" si="393"/>
        <v>7.4861272044305371E-3</v>
      </c>
      <c r="C4192" s="133" t="s">
        <v>7829</v>
      </c>
      <c r="D4192" s="126"/>
      <c r="E4192" s="21"/>
      <c r="F4192" s="22"/>
      <c r="G4192" s="22"/>
      <c r="H4192" s="22"/>
      <c r="I4192" s="23"/>
      <c r="J4192" s="35" t="str">
        <f t="shared" si="394"/>
        <v>➸</v>
      </c>
      <c r="K4192" s="117" t="str">
        <f>词典存放目录!$A$1&amp;L4192&amp;M4192</f>
        <v>F:\《自创文法查阅Excel》4.1备份\《B词汇·红宝书》\红宝书15版图片\4430-しょんぼり.jpg</v>
      </c>
      <c r="L4192" s="9" t="s">
        <v>18120</v>
      </c>
      <c r="M4192" s="117" t="s">
        <v>22309</v>
      </c>
      <c r="N4192" s="36" t="str">
        <f t="shared" si="395"/>
        <v>▶</v>
      </c>
      <c r="O4192" s="37" t="s">
        <v>17944</v>
      </c>
      <c r="P4192" s="37">
        <v>219</v>
      </c>
      <c r="Q4192" s="37" t="s">
        <v>23</v>
      </c>
      <c r="R4192" s="9" t="str">
        <f>词典存放目录!$A$1&amp;O4192&amp;P4192&amp;Q4192</f>
        <v>F:\《自创文法查阅Excel》4.1备份\《B词汇·红宝书》\红宝书MP3分割\12 n2-し (219).mp3</v>
      </c>
      <c r="S4192" s="38"/>
      <c r="T4192" s="56"/>
      <c r="U4192" s="56"/>
      <c r="V4192" s="30"/>
      <c r="W4192" s="29"/>
      <c r="X4192" s="9" t="s">
        <v>329</v>
      </c>
    </row>
    <row r="4193" spans="1:24" s="57" customFormat="1" ht="24">
      <c r="A4193" s="31">
        <v>4431</v>
      </c>
      <c r="B4193" s="32">
        <f t="shared" ca="1" si="393"/>
        <v>0.33698244200365934</v>
      </c>
      <c r="C4193" s="133" t="s">
        <v>7830</v>
      </c>
      <c r="D4193" s="126" t="s">
        <v>7831</v>
      </c>
      <c r="E4193" s="21"/>
      <c r="F4193" s="22"/>
      <c r="G4193" s="22"/>
      <c r="H4193" s="22"/>
      <c r="I4193" s="23"/>
      <c r="J4193" s="35" t="str">
        <f t="shared" si="394"/>
        <v>➸</v>
      </c>
      <c r="K4193" s="117" t="str">
        <f>词典存放目录!$A$1&amp;L4193&amp;M4193</f>
        <v>F:\《自创文法查阅Excel》4.1备份\《B词汇·红宝书》\红宝书15版图片\4431-しらが【白髪】.jpg</v>
      </c>
      <c r="L4193" s="9" t="s">
        <v>18120</v>
      </c>
      <c r="M4193" s="117" t="s">
        <v>22310</v>
      </c>
      <c r="N4193" s="36" t="str">
        <f t="shared" si="395"/>
        <v>▶</v>
      </c>
      <c r="O4193" s="37" t="s">
        <v>17944</v>
      </c>
      <c r="P4193" s="37">
        <v>220</v>
      </c>
      <c r="Q4193" s="37" t="s">
        <v>23</v>
      </c>
      <c r="R4193" s="9" t="str">
        <f>词典存放目录!$A$1&amp;O4193&amp;P4193&amp;Q4193</f>
        <v>F:\《自创文法查阅Excel》4.1备份\《B词汇·红宝书》\红宝书MP3分割\12 n2-し (220).mp3</v>
      </c>
      <c r="S4193" s="38"/>
      <c r="T4193" s="56"/>
      <c r="U4193" s="56"/>
      <c r="V4193" s="30" t="str">
        <f t="shared" ref="V4193:V4219" si="397">IF(COUNTA(S4193:U4193)=0,"",COUNTIF(S4193:U4193,"0")/COUNTA(S4193:U4193))</f>
        <v/>
      </c>
      <c r="W4193" s="29"/>
      <c r="X4193" s="9" t="s">
        <v>329</v>
      </c>
    </row>
    <row r="4194" spans="1:24" s="57" customFormat="1" ht="24">
      <c r="A4194" s="31">
        <v>4432</v>
      </c>
      <c r="B4194" s="32">
        <f t="shared" ca="1" si="393"/>
        <v>0.41272284441252172</v>
      </c>
      <c r="C4194" s="133" t="s">
        <v>7832</v>
      </c>
      <c r="D4194" s="126" t="s">
        <v>7833</v>
      </c>
      <c r="E4194" s="21"/>
      <c r="F4194" s="22"/>
      <c r="G4194" s="22"/>
      <c r="H4194" s="22"/>
      <c r="I4194" s="23"/>
      <c r="J4194" s="35" t="str">
        <f t="shared" si="394"/>
        <v>➸</v>
      </c>
      <c r="K4194" s="117" t="str">
        <f>词典存放目录!$A$1&amp;L4194&amp;M4194</f>
        <v>F:\《自创文法查阅Excel》4.1备份\《B词汇·红宝书》\红宝书15版图片\4432-～しらず【～知らず】.jpg</v>
      </c>
      <c r="L4194" s="9" t="s">
        <v>18120</v>
      </c>
      <c r="M4194" s="117" t="s">
        <v>22311</v>
      </c>
      <c r="N4194" s="36" t="str">
        <f t="shared" si="395"/>
        <v>▶</v>
      </c>
      <c r="O4194" s="37" t="s">
        <v>17944</v>
      </c>
      <c r="P4194" s="37">
        <v>221</v>
      </c>
      <c r="Q4194" s="37" t="s">
        <v>23</v>
      </c>
      <c r="R4194" s="9" t="str">
        <f>词典存放目录!$A$1&amp;O4194&amp;P4194&amp;Q4194</f>
        <v>F:\《自创文法查阅Excel》4.1备份\《B词汇·红宝书》\红宝书MP3分割\12 n2-し (221).mp3</v>
      </c>
      <c r="S4194" s="38"/>
      <c r="T4194" s="56"/>
      <c r="U4194" s="56"/>
      <c r="V4194" s="30" t="str">
        <f t="shared" si="397"/>
        <v/>
      </c>
      <c r="W4194" s="29"/>
      <c r="X4194" s="9" t="s">
        <v>329</v>
      </c>
    </row>
    <row r="4195" spans="1:24" s="57" customFormat="1" ht="24">
      <c r="A4195" s="31">
        <v>4433</v>
      </c>
      <c r="B4195" s="32">
        <f t="shared" ca="1" si="393"/>
        <v>0.91209805671701993</v>
      </c>
      <c r="C4195" s="133" t="s">
        <v>7834</v>
      </c>
      <c r="D4195" s="126" t="s">
        <v>7835</v>
      </c>
      <c r="E4195" s="21"/>
      <c r="F4195" s="22"/>
      <c r="G4195" s="41" t="s">
        <v>99</v>
      </c>
      <c r="H4195" s="22" t="s">
        <v>159</v>
      </c>
      <c r="I4195" s="23"/>
      <c r="J4195" s="35" t="str">
        <f t="shared" si="394"/>
        <v>➸</v>
      </c>
      <c r="K4195" s="117" t="str">
        <f>词典存放目录!$A$1&amp;L4195&amp;M4195</f>
        <v>F:\《自创文法查阅Excel》4.1备份\《B词汇·红宝书》\红宝书15版图片\4433-しらずしらず【知らず知らず】.jpg</v>
      </c>
      <c r="L4195" s="9" t="s">
        <v>18120</v>
      </c>
      <c r="M4195" s="117" t="s">
        <v>22312</v>
      </c>
      <c r="N4195" s="36" t="str">
        <f t="shared" si="395"/>
        <v>▶</v>
      </c>
      <c r="O4195" s="37" t="s">
        <v>17944</v>
      </c>
      <c r="P4195" s="37">
        <v>222</v>
      </c>
      <c r="Q4195" s="37" t="s">
        <v>23</v>
      </c>
      <c r="R4195" s="9" t="str">
        <f>词典存放目录!$A$1&amp;O4195&amp;P4195&amp;Q4195</f>
        <v>F:\《自创文法查阅Excel》4.1备份\《B词汇·红宝书》\红宝书MP3分割\12 n2-し (222).mp3</v>
      </c>
      <c r="S4195" s="38"/>
      <c r="T4195" s="56"/>
      <c r="U4195" s="56"/>
      <c r="V4195" s="30" t="str">
        <f t="shared" si="397"/>
        <v/>
      </c>
      <c r="W4195" s="29"/>
      <c r="X4195" s="9" t="s">
        <v>329</v>
      </c>
    </row>
    <row r="4196" spans="1:24" s="57" customFormat="1" ht="24">
      <c r="A4196" s="31">
        <v>4434</v>
      </c>
      <c r="B4196" s="32">
        <f t="shared" ca="1" si="393"/>
        <v>0.83252515270368799</v>
      </c>
      <c r="C4196" s="133" t="s">
        <v>7836</v>
      </c>
      <c r="D4196" s="126" t="s">
        <v>7837</v>
      </c>
      <c r="E4196" s="21"/>
      <c r="F4196" s="22"/>
      <c r="G4196" s="22"/>
      <c r="H4196" s="22"/>
      <c r="I4196" s="23"/>
      <c r="J4196" s="35" t="str">
        <f t="shared" si="394"/>
        <v>➸</v>
      </c>
      <c r="K4196" s="117" t="str">
        <f>词典存放目录!$A$1&amp;L4196&amp;M4196</f>
        <v>F:\《自创文法查阅Excel》4.1备份\《B词汇·红宝书》\红宝书15版图片\4434-じりつ【自立】.jpg</v>
      </c>
      <c r="L4196" s="9" t="s">
        <v>18120</v>
      </c>
      <c r="M4196" s="117" t="s">
        <v>22313</v>
      </c>
      <c r="N4196" s="36" t="str">
        <f t="shared" si="395"/>
        <v>▶</v>
      </c>
      <c r="O4196" s="37" t="s">
        <v>17944</v>
      </c>
      <c r="P4196" s="37">
        <v>223</v>
      </c>
      <c r="Q4196" s="37" t="s">
        <v>23</v>
      </c>
      <c r="R4196" s="9" t="str">
        <f>词典存放目录!$A$1&amp;O4196&amp;P4196&amp;Q4196</f>
        <v>F:\《自创文法查阅Excel》4.1备份\《B词汇·红宝书》\红宝书MP3分割\12 n2-し (223).mp3</v>
      </c>
      <c r="S4196" s="38"/>
      <c r="T4196" s="56"/>
      <c r="U4196" s="56"/>
      <c r="V4196" s="30" t="str">
        <f t="shared" si="397"/>
        <v/>
      </c>
      <c r="W4196" s="29"/>
      <c r="X4196" s="9" t="s">
        <v>329</v>
      </c>
    </row>
    <row r="4197" spans="1:24" s="57" customFormat="1" ht="24">
      <c r="A4197" s="31">
        <v>4436</v>
      </c>
      <c r="B4197" s="32">
        <f t="shared" ca="1" si="393"/>
        <v>0.46070682770279769</v>
      </c>
      <c r="C4197" s="133" t="s">
        <v>6845</v>
      </c>
      <c r="D4197" s="126" t="s">
        <v>7838</v>
      </c>
      <c r="E4197" s="21"/>
      <c r="F4197" s="22"/>
      <c r="G4197" s="22"/>
      <c r="H4197" s="22"/>
      <c r="I4197" s="23"/>
      <c r="J4197" s="35" t="str">
        <f t="shared" si="394"/>
        <v>➸</v>
      </c>
      <c r="K4197" s="117" t="str">
        <f>词典存放目录!$A$1&amp;L4197&amp;M4197</f>
        <v>F:\《自创文法查阅Excel》4.1备份\《B词汇·红宝书》\红宝书15版图片\4436-しる【汁】.jpg</v>
      </c>
      <c r="L4197" s="9" t="s">
        <v>18120</v>
      </c>
      <c r="M4197" s="117" t="s">
        <v>22314</v>
      </c>
      <c r="N4197" s="36" t="str">
        <f t="shared" si="395"/>
        <v>▶</v>
      </c>
      <c r="O4197" s="37" t="s">
        <v>17944</v>
      </c>
      <c r="P4197" s="37">
        <v>225</v>
      </c>
      <c r="Q4197" s="37" t="s">
        <v>23</v>
      </c>
      <c r="R4197" s="9" t="str">
        <f>词典存放目录!$A$1&amp;O4197&amp;P4197&amp;Q4197</f>
        <v>F:\《自创文法查阅Excel》4.1备份\《B词汇·红宝书》\红宝书MP3分割\12 n2-し (225).mp3</v>
      </c>
      <c r="S4197" s="38"/>
      <c r="T4197" s="56"/>
      <c r="U4197" s="56"/>
      <c r="V4197" s="30" t="str">
        <f t="shared" si="397"/>
        <v/>
      </c>
      <c r="W4197" s="29"/>
      <c r="X4197" s="9" t="s">
        <v>329</v>
      </c>
    </row>
    <row r="4198" spans="1:24" s="57" customFormat="1" ht="24">
      <c r="A4198" s="31">
        <v>4437</v>
      </c>
      <c r="B4198" s="32">
        <f t="shared" ca="1" si="393"/>
        <v>0.62180562309210041</v>
      </c>
      <c r="C4198" s="133" t="s">
        <v>6847</v>
      </c>
      <c r="D4198" s="126" t="s">
        <v>7839</v>
      </c>
      <c r="E4198" s="21"/>
      <c r="F4198" s="22"/>
      <c r="G4198" s="22"/>
      <c r="H4198" s="22"/>
      <c r="I4198" s="23"/>
      <c r="J4198" s="35" t="str">
        <f t="shared" si="394"/>
        <v>➸</v>
      </c>
      <c r="K4198" s="117" t="str">
        <f>词典存放目录!$A$1&amp;L4198&amp;M4198</f>
        <v>F:\《自创文法查阅Excel》4.1备份\《B词汇·红宝书》\红宝书15版图片\4437-しろ【城】.jpg</v>
      </c>
      <c r="L4198" s="9" t="s">
        <v>18120</v>
      </c>
      <c r="M4198" s="117" t="s">
        <v>22315</v>
      </c>
      <c r="N4198" s="36" t="str">
        <f t="shared" si="395"/>
        <v>▶</v>
      </c>
      <c r="O4198" s="37" t="s">
        <v>17944</v>
      </c>
      <c r="P4198" s="37">
        <v>226</v>
      </c>
      <c r="Q4198" s="37" t="s">
        <v>23</v>
      </c>
      <c r="R4198" s="9" t="str">
        <f>词典存放目录!$A$1&amp;O4198&amp;P4198&amp;Q4198</f>
        <v>F:\《自创文法查阅Excel》4.1备份\《B词汇·红宝书》\红宝书MP3分割\12 n2-し (226).mp3</v>
      </c>
      <c r="S4198" s="38"/>
      <c r="T4198" s="56"/>
      <c r="U4198" s="56"/>
      <c r="V4198" s="30" t="str">
        <f t="shared" si="397"/>
        <v/>
      </c>
      <c r="W4198" s="29"/>
      <c r="X4198" s="9" t="s">
        <v>329</v>
      </c>
    </row>
    <row r="4199" spans="1:24" s="57" customFormat="1" ht="24">
      <c r="A4199" s="31">
        <v>4438</v>
      </c>
      <c r="B4199" s="32">
        <f t="shared" ca="1" si="393"/>
        <v>0.64382920932901722</v>
      </c>
      <c r="C4199" s="133" t="s">
        <v>7840</v>
      </c>
      <c r="D4199" s="126" t="s">
        <v>7841</v>
      </c>
      <c r="E4199" s="21"/>
      <c r="F4199" s="22"/>
      <c r="G4199" s="22"/>
      <c r="H4199" s="22"/>
      <c r="I4199" s="23"/>
      <c r="J4199" s="35" t="str">
        <f t="shared" si="394"/>
        <v>➸</v>
      </c>
      <c r="K4199" s="117" t="str">
        <f>词典存放目录!$A$1&amp;L4199&amp;M4199</f>
        <v>F:\《自创文法查阅Excel》4.1备份\《B词汇·红宝书》\红宝书15版图片\4438-しろうと【素人】.jpg</v>
      </c>
      <c r="L4199" s="9" t="s">
        <v>18120</v>
      </c>
      <c r="M4199" s="117" t="s">
        <v>22316</v>
      </c>
      <c r="N4199" s="36" t="str">
        <f t="shared" si="395"/>
        <v>▶</v>
      </c>
      <c r="O4199" s="37" t="s">
        <v>17944</v>
      </c>
      <c r="P4199" s="37">
        <v>227</v>
      </c>
      <c r="Q4199" s="37" t="s">
        <v>23</v>
      </c>
      <c r="R4199" s="9" t="str">
        <f>词典存放目录!$A$1&amp;O4199&amp;P4199&amp;Q4199</f>
        <v>F:\《自创文法查阅Excel》4.1备份\《B词汇·红宝书》\红宝书MP3分割\12 n2-し (227).mp3</v>
      </c>
      <c r="S4199" s="38"/>
      <c r="T4199" s="56"/>
      <c r="U4199" s="56"/>
      <c r="V4199" s="30" t="str">
        <f t="shared" si="397"/>
        <v/>
      </c>
      <c r="W4199" s="29"/>
      <c r="X4199" s="9" t="s">
        <v>329</v>
      </c>
    </row>
    <row r="4200" spans="1:24" s="57" customFormat="1" ht="24">
      <c r="A4200" s="31">
        <v>4439</v>
      </c>
      <c r="B4200" s="32">
        <f t="shared" ca="1" si="393"/>
        <v>7.5136844093302901E-2</v>
      </c>
      <c r="C4200" s="133" t="s">
        <v>7842</v>
      </c>
      <c r="D4200" s="126" t="s">
        <v>7843</v>
      </c>
      <c r="E4200" s="21"/>
      <c r="F4200" s="22"/>
      <c r="G4200" s="22"/>
      <c r="H4200" s="22"/>
      <c r="I4200" s="23"/>
      <c r="J4200" s="35" t="str">
        <f t="shared" si="394"/>
        <v>➸</v>
      </c>
      <c r="K4200" s="117" t="str">
        <f>词典存放目录!$A$1&amp;L4200&amp;M4200</f>
        <v>F:\《自创文法查阅Excel》4.1备份\《B词汇·红宝书》\红宝书15版图片\4439-しん【芯】.jpg</v>
      </c>
      <c r="L4200" s="9" t="s">
        <v>18120</v>
      </c>
      <c r="M4200" s="117" t="s">
        <v>22317</v>
      </c>
      <c r="N4200" s="36" t="str">
        <f t="shared" si="395"/>
        <v>▶</v>
      </c>
      <c r="O4200" s="37" t="s">
        <v>17944</v>
      </c>
      <c r="P4200" s="37">
        <v>228</v>
      </c>
      <c r="Q4200" s="37" t="s">
        <v>23</v>
      </c>
      <c r="R4200" s="9" t="str">
        <f>词典存放目录!$A$1&amp;O4200&amp;P4200&amp;Q4200</f>
        <v>F:\《自创文法查阅Excel》4.1备份\《B词汇·红宝书》\红宝书MP3分割\12 n2-し (228).mp3</v>
      </c>
      <c r="S4200" s="38"/>
      <c r="T4200" s="56"/>
      <c r="U4200" s="56"/>
      <c r="V4200" s="30" t="str">
        <f t="shared" si="397"/>
        <v/>
      </c>
      <c r="W4200" s="29"/>
      <c r="X4200" s="9" t="s">
        <v>329</v>
      </c>
    </row>
    <row r="4201" spans="1:24" s="57" customFormat="1" ht="24">
      <c r="A4201" s="31">
        <v>4441</v>
      </c>
      <c r="B4201" s="32">
        <f t="shared" ca="1" si="393"/>
        <v>0.82230547975957391</v>
      </c>
      <c r="C4201" s="133" t="s">
        <v>7844</v>
      </c>
      <c r="D4201" s="126" t="s">
        <v>7845</v>
      </c>
      <c r="E4201" s="21"/>
      <c r="F4201" s="22"/>
      <c r="G4201" s="22"/>
      <c r="H4201" s="22"/>
      <c r="I4201" s="23"/>
      <c r="J4201" s="35" t="str">
        <f t="shared" si="394"/>
        <v>➸</v>
      </c>
      <c r="K4201" s="117" t="str">
        <f>词典存放目录!$A$1&amp;L4201&amp;M4201</f>
        <v>F:\《自创文法查阅Excel》4.1备份\《B词汇·红宝书》\红宝书15版图片\4441-しんか【進化】.jpg</v>
      </c>
      <c r="L4201" s="9" t="s">
        <v>18120</v>
      </c>
      <c r="M4201" s="117" t="s">
        <v>22318</v>
      </c>
      <c r="N4201" s="36" t="str">
        <f t="shared" si="395"/>
        <v>▶</v>
      </c>
      <c r="O4201" s="37" t="s">
        <v>17944</v>
      </c>
      <c r="P4201" s="37">
        <v>230</v>
      </c>
      <c r="Q4201" s="37" t="s">
        <v>23</v>
      </c>
      <c r="R4201" s="9" t="str">
        <f>词典存放目录!$A$1&amp;O4201&amp;P4201&amp;Q4201</f>
        <v>F:\《自创文法查阅Excel》4.1备份\《B词汇·红宝书》\红宝书MP3分割\12 n2-し (230).mp3</v>
      </c>
      <c r="S4201" s="38"/>
      <c r="T4201" s="56"/>
      <c r="U4201" s="56"/>
      <c r="V4201" s="30" t="str">
        <f t="shared" si="397"/>
        <v/>
      </c>
      <c r="W4201" s="69"/>
      <c r="X4201" s="9" t="s">
        <v>329</v>
      </c>
    </row>
    <row r="4202" spans="1:24" s="57" customFormat="1" ht="24">
      <c r="A4202" s="31">
        <v>4442</v>
      </c>
      <c r="B4202" s="32">
        <f t="shared" ca="1" si="393"/>
        <v>0.4504565496742351</v>
      </c>
      <c r="C4202" s="133" t="s">
        <v>7846</v>
      </c>
      <c r="D4202" s="126" t="s">
        <v>7847</v>
      </c>
      <c r="E4202" s="21"/>
      <c r="F4202" s="22"/>
      <c r="G4202" s="22"/>
      <c r="H4202" s="22"/>
      <c r="I4202" s="23"/>
      <c r="J4202" s="35" t="str">
        <f t="shared" si="394"/>
        <v>➸</v>
      </c>
      <c r="K4202" s="117" t="str">
        <f>词典存放目录!$A$1&amp;L4202&amp;M4202</f>
        <v>F:\《自创文法查阅Excel》4.1备份\《B词汇·红宝书》\红宝书15版图片\4442-しんがい【侵害】.jpg</v>
      </c>
      <c r="L4202" s="9" t="s">
        <v>18120</v>
      </c>
      <c r="M4202" s="117" t="s">
        <v>22319</v>
      </c>
      <c r="N4202" s="36" t="str">
        <f t="shared" si="395"/>
        <v>▶</v>
      </c>
      <c r="O4202" s="37" t="s">
        <v>17944</v>
      </c>
      <c r="P4202" s="37">
        <v>231</v>
      </c>
      <c r="Q4202" s="37" t="s">
        <v>23</v>
      </c>
      <c r="R4202" s="9" t="str">
        <f>词典存放目录!$A$1&amp;O4202&amp;P4202&amp;Q4202</f>
        <v>F:\《自创文法查阅Excel》4.1备份\《B词汇·红宝书》\红宝书MP3分割\12 n2-し (231).mp3</v>
      </c>
      <c r="S4202" s="38"/>
      <c r="T4202" s="56"/>
      <c r="U4202" s="56"/>
      <c r="V4202" s="30" t="str">
        <f t="shared" si="397"/>
        <v/>
      </c>
      <c r="W4202" s="29"/>
      <c r="X4202" s="9" t="s">
        <v>329</v>
      </c>
    </row>
    <row r="4203" spans="1:24" s="57" customFormat="1" ht="24">
      <c r="A4203" s="31">
        <v>4443</v>
      </c>
      <c r="B4203" s="32">
        <f t="shared" ca="1" si="393"/>
        <v>9.9568650082287879E-3</v>
      </c>
      <c r="C4203" s="133" t="s">
        <v>7848</v>
      </c>
      <c r="D4203" s="126" t="s">
        <v>7849</v>
      </c>
      <c r="E4203" s="21"/>
      <c r="F4203" s="22"/>
      <c r="G4203" s="22"/>
      <c r="H4203" s="22"/>
      <c r="I4203" s="23"/>
      <c r="J4203" s="35" t="str">
        <f t="shared" si="394"/>
        <v>➸</v>
      </c>
      <c r="K4203" s="117" t="str">
        <f>词典存放目录!$A$1&amp;L4203&amp;M4203</f>
        <v>F:\《自创文法查阅Excel》4.1备份\《B词汇·红宝书》\红宝书15版图片\4443-しんき【新規】.jpg</v>
      </c>
      <c r="L4203" s="9" t="s">
        <v>18120</v>
      </c>
      <c r="M4203" s="117" t="s">
        <v>22320</v>
      </c>
      <c r="N4203" s="36" t="str">
        <f t="shared" si="395"/>
        <v>▶</v>
      </c>
      <c r="O4203" s="37" t="s">
        <v>17944</v>
      </c>
      <c r="P4203" s="37">
        <v>232</v>
      </c>
      <c r="Q4203" s="37" t="s">
        <v>23</v>
      </c>
      <c r="R4203" s="9" t="str">
        <f>词典存放目录!$A$1&amp;O4203&amp;P4203&amp;Q4203</f>
        <v>F:\《自创文法查阅Excel》4.1备份\《B词汇·红宝书》\红宝书MP3分割\12 n2-し (232).mp3</v>
      </c>
      <c r="S4203" s="38"/>
      <c r="T4203" s="56"/>
      <c r="U4203" s="56"/>
      <c r="V4203" s="30" t="str">
        <f t="shared" si="397"/>
        <v/>
      </c>
      <c r="W4203" s="29"/>
      <c r="X4203" s="9" t="s">
        <v>329</v>
      </c>
    </row>
    <row r="4204" spans="1:24" s="57" customFormat="1" ht="24">
      <c r="A4204" s="31">
        <v>4444</v>
      </c>
      <c r="B4204" s="32">
        <f t="shared" ca="1" si="393"/>
        <v>2.8519434362086593E-2</v>
      </c>
      <c r="C4204" s="133" t="s">
        <v>7850</v>
      </c>
      <c r="D4204" s="126" t="s">
        <v>7851</v>
      </c>
      <c r="E4204" s="21"/>
      <c r="F4204" s="22"/>
      <c r="G4204" s="22"/>
      <c r="H4204" s="22"/>
      <c r="I4204" s="23"/>
      <c r="J4204" s="35" t="str">
        <f t="shared" si="394"/>
        <v>➸</v>
      </c>
      <c r="K4204" s="117" t="str">
        <f>词典存放目录!$A$1&amp;L4204&amp;M4204</f>
        <v>F:\《自创文法查阅Excel》4.1备份\《B词汇·红宝书》\红宝书15版图片\4444-しんくう【真空】.jpg</v>
      </c>
      <c r="L4204" s="9" t="s">
        <v>18120</v>
      </c>
      <c r="M4204" s="117" t="s">
        <v>22321</v>
      </c>
      <c r="N4204" s="36" t="str">
        <f t="shared" si="395"/>
        <v>▶</v>
      </c>
      <c r="O4204" s="37" t="s">
        <v>17944</v>
      </c>
      <c r="P4204" s="37">
        <v>233</v>
      </c>
      <c r="Q4204" s="37" t="s">
        <v>23</v>
      </c>
      <c r="R4204" s="9" t="str">
        <f>词典存放目录!$A$1&amp;O4204&amp;P4204&amp;Q4204</f>
        <v>F:\《自创文法查阅Excel》4.1备份\《B词汇·红宝书》\红宝书MP3分割\12 n2-し (233).mp3</v>
      </c>
      <c r="S4204" s="38"/>
      <c r="T4204" s="56"/>
      <c r="U4204" s="56"/>
      <c r="V4204" s="30" t="str">
        <f t="shared" si="397"/>
        <v/>
      </c>
      <c r="W4204" s="29"/>
      <c r="X4204" s="9" t="s">
        <v>329</v>
      </c>
    </row>
    <row r="4205" spans="1:24" s="57" customFormat="1" ht="24">
      <c r="A4205" s="31">
        <v>4445</v>
      </c>
      <c r="B4205" s="32">
        <f t="shared" ca="1" si="393"/>
        <v>0.16055634344151215</v>
      </c>
      <c r="C4205" s="133" t="s">
        <v>7852</v>
      </c>
      <c r="D4205" s="126" t="s">
        <v>7853</v>
      </c>
      <c r="E4205" s="21"/>
      <c r="F4205" s="22"/>
      <c r="G4205" s="22"/>
      <c r="H4205" s="22"/>
      <c r="I4205" s="23"/>
      <c r="J4205" s="35" t="str">
        <f t="shared" si="394"/>
        <v>➸</v>
      </c>
      <c r="K4205" s="117" t="str">
        <f>词典存放目录!$A$1&amp;L4205&amp;M4205</f>
        <v>F:\《自创文法查阅Excel》4.1备份\《B词汇·红宝书》\红宝书15版图片\4445-しんけい【神経】.jpg</v>
      </c>
      <c r="L4205" s="9" t="s">
        <v>18120</v>
      </c>
      <c r="M4205" s="117" t="s">
        <v>22322</v>
      </c>
      <c r="N4205" s="36" t="str">
        <f t="shared" si="395"/>
        <v>▶</v>
      </c>
      <c r="O4205" s="37" t="s">
        <v>17944</v>
      </c>
      <c r="P4205" s="37">
        <v>234</v>
      </c>
      <c r="Q4205" s="37" t="s">
        <v>23</v>
      </c>
      <c r="R4205" s="9" t="str">
        <f>词典存放目录!$A$1&amp;O4205&amp;P4205&amp;Q4205</f>
        <v>F:\《自创文法查阅Excel》4.1备份\《B词汇·红宝书》\红宝书MP3分割\12 n2-し (234).mp3</v>
      </c>
      <c r="S4205" s="38"/>
      <c r="T4205" s="56"/>
      <c r="U4205" s="56"/>
      <c r="V4205" s="30" t="str">
        <f t="shared" si="397"/>
        <v/>
      </c>
      <c r="W4205" s="29"/>
      <c r="X4205" s="9" t="s">
        <v>329</v>
      </c>
    </row>
    <row r="4206" spans="1:24" s="57" customFormat="1" ht="24">
      <c r="A4206" s="31">
        <v>4446</v>
      </c>
      <c r="B4206" s="32">
        <f t="shared" ca="1" si="393"/>
        <v>0.43095721213244309</v>
      </c>
      <c r="C4206" s="133" t="s">
        <v>7854</v>
      </c>
      <c r="D4206" s="126" t="s">
        <v>7855</v>
      </c>
      <c r="E4206" s="21"/>
      <c r="F4206" s="22"/>
      <c r="G4206" s="22"/>
      <c r="H4206" s="22"/>
      <c r="I4206" s="23"/>
      <c r="J4206" s="35" t="str">
        <f t="shared" si="394"/>
        <v>➸</v>
      </c>
      <c r="K4206" s="117" t="str">
        <f>词典存放目录!$A$1&amp;L4206&amp;M4206</f>
        <v>F:\《自创文法查阅Excel》4.1备份\《B词汇·红宝书》\红宝书15版图片\4446-しんけん【真剣】.jpg</v>
      </c>
      <c r="L4206" s="9" t="s">
        <v>18120</v>
      </c>
      <c r="M4206" s="117" t="s">
        <v>22323</v>
      </c>
      <c r="N4206" s="36" t="str">
        <f t="shared" si="395"/>
        <v>▶</v>
      </c>
      <c r="O4206" s="37" t="s">
        <v>17944</v>
      </c>
      <c r="P4206" s="37">
        <v>235</v>
      </c>
      <c r="Q4206" s="37" t="s">
        <v>23</v>
      </c>
      <c r="R4206" s="9" t="str">
        <f>词典存放目录!$A$1&amp;O4206&amp;P4206&amp;Q4206</f>
        <v>F:\《自创文法查阅Excel》4.1备份\《B词汇·红宝书》\红宝书MP3分割\12 n2-し (235).mp3</v>
      </c>
      <c r="S4206" s="38"/>
      <c r="T4206" s="56"/>
      <c r="U4206" s="56"/>
      <c r="V4206" s="30" t="str">
        <f t="shared" si="397"/>
        <v/>
      </c>
      <c r="W4206" s="29"/>
      <c r="X4206" s="9" t="s">
        <v>329</v>
      </c>
    </row>
    <row r="4207" spans="1:24" s="57" customFormat="1" ht="24">
      <c r="A4207" s="31">
        <v>4447</v>
      </c>
      <c r="B4207" s="32">
        <f t="shared" ca="1" si="393"/>
        <v>0.56982700958805488</v>
      </c>
      <c r="C4207" s="133" t="s">
        <v>7856</v>
      </c>
      <c r="D4207" s="126" t="s">
        <v>7857</v>
      </c>
      <c r="E4207" s="21"/>
      <c r="F4207" s="22"/>
      <c r="G4207" s="22"/>
      <c r="H4207" s="22"/>
      <c r="I4207" s="23"/>
      <c r="J4207" s="35" t="str">
        <f t="shared" si="394"/>
        <v>➸</v>
      </c>
      <c r="K4207" s="117" t="str">
        <f>词典存放目录!$A$1&amp;L4207&amp;M4207</f>
        <v>F:\《自创文法查阅Excel》4.1备份\《B词汇·红宝书》\红宝书15版图片\4447-しんこう【進行】.jpg</v>
      </c>
      <c r="L4207" s="9" t="s">
        <v>18120</v>
      </c>
      <c r="M4207" s="117" t="s">
        <v>22324</v>
      </c>
      <c r="N4207" s="36" t="str">
        <f t="shared" si="395"/>
        <v>▶</v>
      </c>
      <c r="O4207" s="37" t="s">
        <v>17944</v>
      </c>
      <c r="P4207" s="37">
        <v>236</v>
      </c>
      <c r="Q4207" s="37" t="s">
        <v>23</v>
      </c>
      <c r="R4207" s="9" t="str">
        <f>词典存放目录!$A$1&amp;O4207&amp;P4207&amp;Q4207</f>
        <v>F:\《自创文法查阅Excel》4.1备份\《B词汇·红宝书》\红宝书MP3分割\12 n2-し (236).mp3</v>
      </c>
      <c r="S4207" s="38"/>
      <c r="T4207" s="56"/>
      <c r="U4207" s="56"/>
      <c r="V4207" s="30" t="str">
        <f t="shared" si="397"/>
        <v/>
      </c>
      <c r="W4207" s="29"/>
      <c r="X4207" s="9" t="s">
        <v>329</v>
      </c>
    </row>
    <row r="4208" spans="1:24" s="57" customFormat="1" ht="24">
      <c r="A4208" s="31">
        <v>4448</v>
      </c>
      <c r="B4208" s="32">
        <f t="shared" ca="1" si="393"/>
        <v>0.15801483584084963</v>
      </c>
      <c r="C4208" s="133" t="s">
        <v>7856</v>
      </c>
      <c r="D4208" s="126" t="s">
        <v>7858</v>
      </c>
      <c r="E4208" s="21"/>
      <c r="F4208" s="22"/>
      <c r="G4208" s="22"/>
      <c r="H4208" s="22"/>
      <c r="I4208" s="23"/>
      <c r="J4208" s="35" t="str">
        <f t="shared" si="394"/>
        <v>➸</v>
      </c>
      <c r="K4208" s="117" t="str">
        <f>词典存放目录!$A$1&amp;L4208&amp;M4208</f>
        <v>F:\《自创文法查阅Excel》4.1备份\《B词汇·红宝书》\红宝书15版图片\4448-しんこう【信仰】.jpg</v>
      </c>
      <c r="L4208" s="9" t="s">
        <v>18120</v>
      </c>
      <c r="M4208" s="117" t="s">
        <v>22325</v>
      </c>
      <c r="N4208" s="36" t="str">
        <f t="shared" si="395"/>
        <v>▶</v>
      </c>
      <c r="O4208" s="37" t="s">
        <v>17944</v>
      </c>
      <c r="P4208" s="37">
        <v>237</v>
      </c>
      <c r="Q4208" s="37" t="s">
        <v>23</v>
      </c>
      <c r="R4208" s="9" t="str">
        <f>词典存放目录!$A$1&amp;O4208&amp;P4208&amp;Q4208</f>
        <v>F:\《自创文法查阅Excel》4.1备份\《B词汇·红宝书》\红宝书MP3分割\12 n2-し (237).mp3</v>
      </c>
      <c r="S4208" s="38"/>
      <c r="T4208" s="56"/>
      <c r="U4208" s="56"/>
      <c r="V4208" s="30" t="str">
        <f t="shared" si="397"/>
        <v/>
      </c>
      <c r="W4208" s="29"/>
      <c r="X4208" s="9" t="s">
        <v>329</v>
      </c>
    </row>
    <row r="4209" spans="1:24" s="57" customFormat="1" ht="24">
      <c r="A4209" s="31">
        <v>4449</v>
      </c>
      <c r="B4209" s="32">
        <f t="shared" ca="1" si="393"/>
        <v>0.28520418816516602</v>
      </c>
      <c r="C4209" s="133" t="s">
        <v>7859</v>
      </c>
      <c r="D4209" s="126" t="s">
        <v>7860</v>
      </c>
      <c r="E4209" s="21"/>
      <c r="F4209" s="22"/>
      <c r="G4209" s="22"/>
      <c r="H4209" s="22"/>
      <c r="I4209" s="23"/>
      <c r="J4209" s="35" t="str">
        <f t="shared" si="394"/>
        <v>➸</v>
      </c>
      <c r="K4209" s="117" t="str">
        <f>词典存放目录!$A$1&amp;L4209&amp;M4209</f>
        <v>F:\《自创文法查阅Excel》4.1备份\《B词汇·红宝书》\红宝书15版图片\4449-しんさ【審査】.jpg</v>
      </c>
      <c r="L4209" s="9" t="s">
        <v>18120</v>
      </c>
      <c r="M4209" s="117" t="s">
        <v>22326</v>
      </c>
      <c r="N4209" s="36" t="str">
        <f t="shared" si="395"/>
        <v>▶</v>
      </c>
      <c r="O4209" s="37" t="s">
        <v>17944</v>
      </c>
      <c r="P4209" s="37">
        <v>238</v>
      </c>
      <c r="Q4209" s="37" t="s">
        <v>23</v>
      </c>
      <c r="R4209" s="9" t="str">
        <f>词典存放目录!$A$1&amp;O4209&amp;P4209&amp;Q4209</f>
        <v>F:\《自创文法查阅Excel》4.1备份\《B词汇·红宝书》\红宝书MP3分割\12 n2-し (238).mp3</v>
      </c>
      <c r="S4209" s="38"/>
      <c r="T4209" s="56"/>
      <c r="U4209" s="56"/>
      <c r="V4209" s="30" t="str">
        <f t="shared" si="397"/>
        <v/>
      </c>
      <c r="W4209" s="29"/>
      <c r="X4209" s="9" t="s">
        <v>329</v>
      </c>
    </row>
    <row r="4210" spans="1:24" s="57" customFormat="1" ht="24">
      <c r="A4210" s="31">
        <v>4450</v>
      </c>
      <c r="B4210" s="32">
        <f t="shared" ca="1" si="393"/>
        <v>0.304082214213104</v>
      </c>
      <c r="C4210" s="133" t="s">
        <v>7861</v>
      </c>
      <c r="D4210" s="126" t="s">
        <v>7862</v>
      </c>
      <c r="E4210" s="21"/>
      <c r="F4210" s="22"/>
      <c r="G4210" s="22"/>
      <c r="H4210" s="22"/>
      <c r="I4210" s="23"/>
      <c r="J4210" s="35" t="str">
        <f t="shared" si="394"/>
        <v>➸</v>
      </c>
      <c r="K4210" s="117" t="str">
        <f>词典存放目录!$A$1&amp;L4210&amp;M4210</f>
        <v>F:\《自创文法查阅Excel》4.1备份\《B词汇·红宝书》\红宝书15版图片\4450-しんさい【震災】.jpg</v>
      </c>
      <c r="L4210" s="9" t="s">
        <v>18120</v>
      </c>
      <c r="M4210" s="117" t="s">
        <v>22327</v>
      </c>
      <c r="N4210" s="36" t="str">
        <f t="shared" si="395"/>
        <v>▶</v>
      </c>
      <c r="O4210" s="37" t="s">
        <v>17944</v>
      </c>
      <c r="P4210" s="37">
        <v>239</v>
      </c>
      <c r="Q4210" s="37" t="s">
        <v>23</v>
      </c>
      <c r="R4210" s="9" t="str">
        <f>词典存放目录!$A$1&amp;O4210&amp;P4210&amp;Q4210</f>
        <v>F:\《自创文法查阅Excel》4.1备份\《B词汇·红宝书》\红宝书MP3分割\12 n2-し (239).mp3</v>
      </c>
      <c r="S4210" s="38"/>
      <c r="T4210" s="56"/>
      <c r="U4210" s="56"/>
      <c r="V4210" s="30" t="str">
        <f t="shared" si="397"/>
        <v/>
      </c>
      <c r="W4210" s="29"/>
      <c r="X4210" s="9" t="s">
        <v>329</v>
      </c>
    </row>
    <row r="4211" spans="1:24" s="57" customFormat="1" ht="24">
      <c r="A4211" s="31">
        <v>4451</v>
      </c>
      <c r="B4211" s="32">
        <f t="shared" ca="1" si="393"/>
        <v>0.50358991261123043</v>
      </c>
      <c r="C4211" s="133" t="s">
        <v>7863</v>
      </c>
      <c r="D4211" s="126" t="s">
        <v>7864</v>
      </c>
      <c r="E4211" s="21"/>
      <c r="F4211" s="22"/>
      <c r="G4211" s="22"/>
      <c r="H4211" s="22"/>
      <c r="I4211" s="23"/>
      <c r="J4211" s="35" t="str">
        <f t="shared" si="394"/>
        <v>➸</v>
      </c>
      <c r="K4211" s="117" t="str">
        <f>词典存放目录!$A$1&amp;L4211&amp;M4211</f>
        <v>F:\《自创文法查阅Excel》4.1备份\《B词汇·红宝书》\红宝书15版图片\4451-じんしゅ【人種】.jpg</v>
      </c>
      <c r="L4211" s="9" t="s">
        <v>18120</v>
      </c>
      <c r="M4211" s="117" t="s">
        <v>22328</v>
      </c>
      <c r="N4211" s="36" t="str">
        <f t="shared" si="395"/>
        <v>▶</v>
      </c>
      <c r="O4211" s="37" t="s">
        <v>17944</v>
      </c>
      <c r="P4211" s="37">
        <v>240</v>
      </c>
      <c r="Q4211" s="37" t="s">
        <v>23</v>
      </c>
      <c r="R4211" s="9" t="str">
        <f>词典存放目录!$A$1&amp;O4211&amp;P4211&amp;Q4211</f>
        <v>F:\《自创文法查阅Excel》4.1备份\《B词汇·红宝书》\红宝书MP3分割\12 n2-し (240).mp3</v>
      </c>
      <c r="S4211" s="38"/>
      <c r="T4211" s="56"/>
      <c r="U4211" s="56"/>
      <c r="V4211" s="30" t="str">
        <f t="shared" si="397"/>
        <v/>
      </c>
      <c r="W4211" s="29"/>
      <c r="X4211" s="9" t="s">
        <v>329</v>
      </c>
    </row>
    <row r="4212" spans="1:24" s="57" customFormat="1" ht="24">
      <c r="A4212" s="31">
        <v>4452</v>
      </c>
      <c r="B4212" s="32">
        <f t="shared" ca="1" si="393"/>
        <v>0.20829007508923869</v>
      </c>
      <c r="C4212" s="133" t="s">
        <v>7865</v>
      </c>
      <c r="D4212" s="126" t="s">
        <v>7866</v>
      </c>
      <c r="E4212" s="21"/>
      <c r="F4212" s="22"/>
      <c r="G4212" s="22"/>
      <c r="H4212" s="22"/>
      <c r="I4212" s="23"/>
      <c r="J4212" s="35" t="str">
        <f t="shared" si="394"/>
        <v>➸</v>
      </c>
      <c r="K4212" s="117" t="str">
        <f>词典存放目录!$A$1&amp;L4212&amp;M4212</f>
        <v>F:\《自创文法查阅Excel》4.1备份\《B词汇·红宝书》\红宝书15版图片\4452-しんしゅつ【進出】.jpg</v>
      </c>
      <c r="L4212" s="9" t="s">
        <v>18120</v>
      </c>
      <c r="M4212" s="117" t="s">
        <v>22329</v>
      </c>
      <c r="N4212" s="36" t="str">
        <f t="shared" si="395"/>
        <v>▶</v>
      </c>
      <c r="O4212" s="37" t="s">
        <v>17944</v>
      </c>
      <c r="P4212" s="37">
        <v>241</v>
      </c>
      <c r="Q4212" s="37" t="s">
        <v>23</v>
      </c>
      <c r="R4212" s="9" t="str">
        <f>词典存放目录!$A$1&amp;O4212&amp;P4212&amp;Q4212</f>
        <v>F:\《自创文法查阅Excel》4.1备份\《B词汇·红宝书》\红宝书MP3分割\12 n2-し (241).mp3</v>
      </c>
      <c r="S4212" s="38"/>
      <c r="T4212" s="56"/>
      <c r="U4212" s="56"/>
      <c r="V4212" s="30" t="str">
        <f t="shared" si="397"/>
        <v/>
      </c>
      <c r="W4212" s="29"/>
      <c r="X4212" s="9" t="s">
        <v>329</v>
      </c>
    </row>
    <row r="4213" spans="1:24" s="57" customFormat="1" ht="24">
      <c r="A4213" s="31">
        <v>4453</v>
      </c>
      <c r="B4213" s="32">
        <f t="shared" ca="1" si="393"/>
        <v>0.43420151425986608</v>
      </c>
      <c r="C4213" s="133" t="s">
        <v>7867</v>
      </c>
      <c r="D4213" s="126" t="s">
        <v>7868</v>
      </c>
      <c r="E4213" s="21"/>
      <c r="F4213" s="22"/>
      <c r="G4213" s="41"/>
      <c r="H4213" s="22" t="s">
        <v>159</v>
      </c>
      <c r="I4213" s="23"/>
      <c r="J4213" s="35" t="str">
        <f t="shared" si="394"/>
        <v>➸</v>
      </c>
      <c r="K4213" s="117" t="str">
        <f>词典存放目录!$A$1&amp;L4213&amp;M4213</f>
        <v>F:\《自创文法查阅Excel》4.1备份\《B词汇·红宝书》\红宝书15版图片\4453-しんしん【心身】.jpg</v>
      </c>
      <c r="L4213" s="9" t="s">
        <v>18120</v>
      </c>
      <c r="M4213" s="117" t="s">
        <v>22330</v>
      </c>
      <c r="N4213" s="36" t="str">
        <f t="shared" si="395"/>
        <v>▶</v>
      </c>
      <c r="O4213" s="37" t="s">
        <v>17944</v>
      </c>
      <c r="P4213" s="37">
        <v>242</v>
      </c>
      <c r="Q4213" s="37" t="s">
        <v>23</v>
      </c>
      <c r="R4213" s="9" t="str">
        <f>词典存放目录!$A$1&amp;O4213&amp;P4213&amp;Q4213</f>
        <v>F:\《自创文法查阅Excel》4.1备份\《B词汇·红宝书》\红宝书MP3分割\12 n2-し (242).mp3</v>
      </c>
      <c r="S4213" s="38"/>
      <c r="T4213" s="56"/>
      <c r="U4213" s="56"/>
      <c r="V4213" s="30" t="str">
        <f t="shared" si="397"/>
        <v/>
      </c>
      <c r="W4213" s="29"/>
      <c r="X4213" s="9" t="s">
        <v>329</v>
      </c>
    </row>
    <row r="4214" spans="1:24" s="57" customFormat="1" ht="24">
      <c r="A4214" s="31">
        <v>4454</v>
      </c>
      <c r="B4214" s="32">
        <f t="shared" ca="1" si="393"/>
        <v>0.51072411847822652</v>
      </c>
      <c r="C4214" s="133" t="s">
        <v>7869</v>
      </c>
      <c r="D4214" s="126" t="s">
        <v>7870</v>
      </c>
      <c r="E4214" s="21"/>
      <c r="F4214" s="22"/>
      <c r="G4214" s="22"/>
      <c r="H4214" s="22"/>
      <c r="I4214" s="23"/>
      <c r="J4214" s="35" t="str">
        <f t="shared" si="394"/>
        <v>➸</v>
      </c>
      <c r="K4214" s="117" t="str">
        <f>词典存放目录!$A$1&amp;L4214&amp;M4214</f>
        <v>F:\《自创文法查阅Excel》4.1备份\《B词汇·红宝书》\红宝书15版图片\4454-じんしんじこ【人身事故】.jpg</v>
      </c>
      <c r="L4214" s="9" t="s">
        <v>18120</v>
      </c>
      <c r="M4214" s="117" t="s">
        <v>22331</v>
      </c>
      <c r="N4214" s="36" t="str">
        <f t="shared" si="395"/>
        <v>▶</v>
      </c>
      <c r="O4214" s="37" t="s">
        <v>17944</v>
      </c>
      <c r="P4214" s="37">
        <v>243</v>
      </c>
      <c r="Q4214" s="37" t="s">
        <v>23</v>
      </c>
      <c r="R4214" s="9" t="str">
        <f>词典存放目录!$A$1&amp;O4214&amp;P4214&amp;Q4214</f>
        <v>F:\《自创文法查阅Excel》4.1备份\《B词汇·红宝书》\红宝书MP3分割\12 n2-し (243).mp3</v>
      </c>
      <c r="S4214" s="38"/>
      <c r="T4214" s="56"/>
      <c r="U4214" s="56"/>
      <c r="V4214" s="30" t="str">
        <f t="shared" si="397"/>
        <v/>
      </c>
      <c r="W4214" s="29"/>
      <c r="X4214" s="9" t="s">
        <v>329</v>
      </c>
    </row>
    <row r="4215" spans="1:24" s="57" customFormat="1" ht="24">
      <c r="A4215" s="31">
        <v>4455</v>
      </c>
      <c r="B4215" s="32">
        <f t="shared" ca="1" si="393"/>
        <v>0.16169218403398566</v>
      </c>
      <c r="C4215" s="133" t="s">
        <v>7871</v>
      </c>
      <c r="D4215" s="126" t="s">
        <v>7872</v>
      </c>
      <c r="E4215" s="21"/>
      <c r="F4215" s="22"/>
      <c r="G4215" s="22"/>
      <c r="H4215" s="22"/>
      <c r="I4215" s="23"/>
      <c r="J4215" s="35" t="str">
        <f t="shared" si="394"/>
        <v>➸</v>
      </c>
      <c r="K4215" s="117" t="str">
        <f>词典存放目录!$A$1&amp;L4215&amp;M4215</f>
        <v>F:\《自创文法查阅Excel》4.1备份\《B词汇·红宝书》\红宝书15版图片\4455-しんせい【申請】.jpg</v>
      </c>
      <c r="L4215" s="9" t="s">
        <v>18120</v>
      </c>
      <c r="M4215" s="117" t="s">
        <v>22332</v>
      </c>
      <c r="N4215" s="36" t="str">
        <f t="shared" si="395"/>
        <v>▶</v>
      </c>
      <c r="O4215" s="37" t="s">
        <v>17944</v>
      </c>
      <c r="P4215" s="37">
        <v>244</v>
      </c>
      <c r="Q4215" s="37" t="s">
        <v>23</v>
      </c>
      <c r="R4215" s="9" t="str">
        <f>词典存放目录!$A$1&amp;O4215&amp;P4215&amp;Q4215</f>
        <v>F:\《自创文法查阅Excel》4.1备份\《B词汇·红宝书》\红宝书MP3分割\12 n2-し (244).mp3</v>
      </c>
      <c r="S4215" s="38"/>
      <c r="T4215" s="56"/>
      <c r="U4215" s="56"/>
      <c r="V4215" s="30" t="str">
        <f t="shared" si="397"/>
        <v/>
      </c>
      <c r="W4215" s="29"/>
      <c r="X4215" s="9" t="s">
        <v>329</v>
      </c>
    </row>
    <row r="4216" spans="1:24" s="57" customFormat="1" ht="24">
      <c r="A4216" s="31">
        <v>4456</v>
      </c>
      <c r="B4216" s="32">
        <f t="shared" ca="1" si="393"/>
        <v>0.54341555999628088</v>
      </c>
      <c r="C4216" s="133" t="s">
        <v>7873</v>
      </c>
      <c r="D4216" s="126" t="s">
        <v>7874</v>
      </c>
      <c r="E4216" s="21"/>
      <c r="F4216" s="22"/>
      <c r="G4216" s="22"/>
      <c r="H4216" s="22"/>
      <c r="I4216" s="23"/>
      <c r="J4216" s="35" t="str">
        <f t="shared" si="394"/>
        <v>➸</v>
      </c>
      <c r="K4216" s="117" t="str">
        <f>词典存放目录!$A$1&amp;L4216&amp;M4216</f>
        <v>F:\《自创文法查阅Excel》4.1备份\《B词汇·红宝书》\红宝书15版图片\4456-じんぞう【人造】.jpg</v>
      </c>
      <c r="L4216" s="9" t="s">
        <v>18120</v>
      </c>
      <c r="M4216" s="117" t="s">
        <v>22333</v>
      </c>
      <c r="N4216" s="36" t="str">
        <f t="shared" si="395"/>
        <v>▶</v>
      </c>
      <c r="O4216" s="37" t="s">
        <v>17944</v>
      </c>
      <c r="P4216" s="37">
        <v>245</v>
      </c>
      <c r="Q4216" s="37" t="s">
        <v>23</v>
      </c>
      <c r="R4216" s="9" t="str">
        <f>词典存放目录!$A$1&amp;O4216&amp;P4216&amp;Q4216</f>
        <v>F:\《自创文法查阅Excel》4.1备份\《B词汇·红宝书》\红宝书MP3分割\12 n2-し (245).mp3</v>
      </c>
      <c r="S4216" s="38"/>
      <c r="T4216" s="56"/>
      <c r="U4216" s="56"/>
      <c r="V4216" s="30" t="str">
        <f t="shared" si="397"/>
        <v/>
      </c>
      <c r="W4216" s="29"/>
      <c r="X4216" s="9" t="s">
        <v>329</v>
      </c>
    </row>
    <row r="4217" spans="1:24" s="57" customFormat="1" ht="24">
      <c r="A4217" s="31">
        <v>4457</v>
      </c>
      <c r="B4217" s="32">
        <f t="shared" ca="1" si="393"/>
        <v>0.52148536250285837</v>
      </c>
      <c r="C4217" s="133" t="s">
        <v>7875</v>
      </c>
      <c r="D4217" s="126" t="s">
        <v>7876</v>
      </c>
      <c r="E4217" s="21"/>
      <c r="F4217" s="22"/>
      <c r="G4217" s="22"/>
      <c r="H4217" s="22"/>
      <c r="I4217" s="23"/>
      <c r="J4217" s="35" t="str">
        <f t="shared" si="394"/>
        <v>➸</v>
      </c>
      <c r="K4217" s="117" t="str">
        <f>词典存放目录!$A$1&amp;L4217&amp;M4217</f>
        <v>F:\《自创文法查阅Excel》4.1备份\《B词汇·红宝书》\红宝书15版图片\4457-しんぞく【親族】.jpg</v>
      </c>
      <c r="L4217" s="9" t="s">
        <v>18120</v>
      </c>
      <c r="M4217" s="117" t="s">
        <v>22334</v>
      </c>
      <c r="N4217" s="36" t="str">
        <f t="shared" si="395"/>
        <v>▶</v>
      </c>
      <c r="O4217" s="37" t="s">
        <v>17944</v>
      </c>
      <c r="P4217" s="37">
        <v>246</v>
      </c>
      <c r="Q4217" s="37" t="s">
        <v>23</v>
      </c>
      <c r="R4217" s="9" t="str">
        <f>词典存放目录!$A$1&amp;O4217&amp;P4217&amp;Q4217</f>
        <v>F:\《自创文法查阅Excel》4.1备份\《B词汇·红宝书》\红宝书MP3分割\12 n2-し (246).mp3</v>
      </c>
      <c r="S4217" s="38"/>
      <c r="T4217" s="56"/>
      <c r="U4217" s="56"/>
      <c r="V4217" s="30" t="str">
        <f t="shared" si="397"/>
        <v/>
      </c>
      <c r="W4217" s="29"/>
      <c r="X4217" s="9" t="s">
        <v>329</v>
      </c>
    </row>
    <row r="4218" spans="1:24" s="57" customFormat="1" ht="24">
      <c r="A4218" s="31">
        <v>4458</v>
      </c>
      <c r="B4218" s="32">
        <f t="shared" ca="1" si="393"/>
        <v>0.21109823420411034</v>
      </c>
      <c r="C4218" s="133" t="s">
        <v>7877</v>
      </c>
      <c r="D4218" s="126" t="s">
        <v>7878</v>
      </c>
      <c r="E4218" s="21"/>
      <c r="F4218" s="22"/>
      <c r="G4218" s="22"/>
      <c r="H4218" s="22"/>
      <c r="I4218" s="23"/>
      <c r="J4218" s="35" t="str">
        <f t="shared" si="394"/>
        <v>➸</v>
      </c>
      <c r="K4218" s="117" t="str">
        <f>词典存放目录!$A$1&amp;L4218&amp;M4218</f>
        <v>F:\《自创文法查阅Excel》4.1备份\《B词汇·红宝书》\红宝书15版图片\4458-しんたい【身体】.jpg</v>
      </c>
      <c r="L4218" s="9" t="s">
        <v>18120</v>
      </c>
      <c r="M4218" s="117" t="s">
        <v>22335</v>
      </c>
      <c r="N4218" s="36" t="str">
        <f t="shared" si="395"/>
        <v>▶</v>
      </c>
      <c r="O4218" s="37" t="s">
        <v>17944</v>
      </c>
      <c r="P4218" s="37">
        <v>247</v>
      </c>
      <c r="Q4218" s="37" t="s">
        <v>23</v>
      </c>
      <c r="R4218" s="9" t="str">
        <f>词典存放目录!$A$1&amp;O4218&amp;P4218&amp;Q4218</f>
        <v>F:\《自创文法查阅Excel》4.1备份\《B词汇·红宝书》\红宝书MP3分割\12 n2-し (247).mp3</v>
      </c>
      <c r="S4218" s="38"/>
      <c r="T4218" s="56"/>
      <c r="U4218" s="56"/>
      <c r="V4218" s="30" t="str">
        <f t="shared" si="397"/>
        <v/>
      </c>
      <c r="W4218" s="29"/>
      <c r="X4218" s="9" t="s">
        <v>329</v>
      </c>
    </row>
    <row r="4219" spans="1:24" s="57" customFormat="1" ht="24">
      <c r="A4219" s="31">
        <v>4459</v>
      </c>
      <c r="B4219" s="32">
        <f t="shared" ca="1" si="393"/>
        <v>0.11519636211564321</v>
      </c>
      <c r="C4219" s="133" t="s">
        <v>7879</v>
      </c>
      <c r="D4219" s="126" t="s">
        <v>7880</v>
      </c>
      <c r="E4219" s="21"/>
      <c r="F4219" s="22"/>
      <c r="G4219" s="22"/>
      <c r="H4219" s="22"/>
      <c r="I4219" s="23"/>
      <c r="J4219" s="35" t="str">
        <f t="shared" si="394"/>
        <v>➸</v>
      </c>
      <c r="K4219" s="117" t="str">
        <f>词典存放目录!$A$1&amp;L4219&amp;M4219</f>
        <v>F:\《自创文法查阅Excel》4.1备份\《B词汇·红宝书》\红宝书15版图片\4459-しんだい【寝台】.jpg</v>
      </c>
      <c r="L4219" s="9" t="s">
        <v>18120</v>
      </c>
      <c r="M4219" s="117" t="s">
        <v>22336</v>
      </c>
      <c r="N4219" s="36" t="str">
        <f t="shared" si="395"/>
        <v>▶</v>
      </c>
      <c r="O4219" s="37" t="s">
        <v>17944</v>
      </c>
      <c r="P4219" s="37">
        <v>248</v>
      </c>
      <c r="Q4219" s="37" t="s">
        <v>23</v>
      </c>
      <c r="R4219" s="9" t="str">
        <f>词典存放目录!$A$1&amp;O4219&amp;P4219&amp;Q4219</f>
        <v>F:\《自创文法查阅Excel》4.1备份\《B词汇·红宝书》\红宝书MP3分割\12 n2-し (248).mp3</v>
      </c>
      <c r="S4219" s="38"/>
      <c r="T4219" s="56"/>
      <c r="U4219" s="56"/>
      <c r="V4219" s="30" t="str">
        <f t="shared" si="397"/>
        <v/>
      </c>
      <c r="W4219" s="29"/>
      <c r="X4219" s="9" t="s">
        <v>329</v>
      </c>
    </row>
    <row r="4220" spans="1:24" s="57" customFormat="1" ht="24">
      <c r="A4220" s="31">
        <v>4460</v>
      </c>
      <c r="B4220" s="32">
        <f t="shared" ca="1" si="393"/>
        <v>0.97874779365599063</v>
      </c>
      <c r="C4220" s="133" t="s">
        <v>7881</v>
      </c>
      <c r="D4220" s="126" t="s">
        <v>7882</v>
      </c>
      <c r="E4220" s="21"/>
      <c r="F4220" s="22"/>
      <c r="G4220" s="22"/>
      <c r="H4220" s="22"/>
      <c r="I4220" s="23"/>
      <c r="J4220" s="35" t="str">
        <f t="shared" si="394"/>
        <v>➸</v>
      </c>
      <c r="K4220" s="117" t="str">
        <f>词典存放目录!$A$1&amp;L4220&amp;M4220</f>
        <v>F:\《自创文法查阅Excel》4.1备份\《B词汇·红宝书》\红宝书15版图片\4460-じんだい【甚大】.jpg</v>
      </c>
      <c r="L4220" s="9" t="s">
        <v>18120</v>
      </c>
      <c r="M4220" s="117" t="s">
        <v>22337</v>
      </c>
      <c r="N4220" s="36" t="str">
        <f t="shared" si="395"/>
        <v>▶</v>
      </c>
      <c r="O4220" s="37" t="s">
        <v>17944</v>
      </c>
      <c r="P4220" s="37">
        <v>249</v>
      </c>
      <c r="Q4220" s="37" t="s">
        <v>23</v>
      </c>
      <c r="R4220" s="9" t="str">
        <f>词典存放目录!$A$1&amp;O4220&amp;P4220&amp;Q4220</f>
        <v>F:\《自创文法查阅Excel》4.1备份\《B词汇·红宝书》\红宝书MP3分割\12 n2-し (249).mp3</v>
      </c>
      <c r="S4220" s="38"/>
      <c r="T4220" s="56"/>
      <c r="U4220" s="56"/>
      <c r="V4220" s="30"/>
      <c r="W4220" s="29"/>
      <c r="X4220" s="9" t="s">
        <v>329</v>
      </c>
    </row>
    <row r="4221" spans="1:24" s="57" customFormat="1" ht="24">
      <c r="A4221" s="31">
        <v>4462</v>
      </c>
      <c r="B4221" s="32">
        <f t="shared" ca="1" si="393"/>
        <v>0.75638883509462307</v>
      </c>
      <c r="C4221" s="133" t="s">
        <v>7883</v>
      </c>
      <c r="D4221" s="126" t="s">
        <v>7884</v>
      </c>
      <c r="E4221" s="21"/>
      <c r="F4221" s="22"/>
      <c r="G4221" s="22"/>
      <c r="H4221" s="22"/>
      <c r="I4221" s="23"/>
      <c r="J4221" s="35" t="str">
        <f t="shared" si="394"/>
        <v>➸</v>
      </c>
      <c r="K4221" s="117" t="str">
        <f>词典存放目录!$A$1&amp;L4221&amp;M4221</f>
        <v>F:\《自创文法查阅Excel》4.1备份\《B词汇·红宝书》\红宝书15版图片\4462-しんどう【振動】.jpg</v>
      </c>
      <c r="L4221" s="9" t="s">
        <v>18120</v>
      </c>
      <c r="M4221" s="117" t="s">
        <v>22338</v>
      </c>
      <c r="N4221" s="36" t="str">
        <f t="shared" si="395"/>
        <v>▶</v>
      </c>
      <c r="O4221" s="37" t="s">
        <v>17944</v>
      </c>
      <c r="P4221" s="37">
        <v>251</v>
      </c>
      <c r="Q4221" s="37" t="s">
        <v>23</v>
      </c>
      <c r="R4221" s="9" t="str">
        <f>词典存放目录!$A$1&amp;O4221&amp;P4221&amp;Q4221</f>
        <v>F:\《自创文法查阅Excel》4.1备份\《B词汇·红宝书》\红宝书MP3分割\12 n2-し (251).mp3</v>
      </c>
      <c r="S4221" s="38"/>
      <c r="T4221" s="56"/>
      <c r="U4221" s="56"/>
      <c r="V4221" s="30" t="str">
        <f t="shared" ref="V4221:V4227" si="398">IF(COUNTA(S4221:U4221)=0,"",COUNTIF(S4221:U4221,"0")/COUNTA(S4221:U4221))</f>
        <v/>
      </c>
      <c r="W4221" s="29"/>
      <c r="X4221" s="9" t="s">
        <v>329</v>
      </c>
    </row>
    <row r="4222" spans="1:24" s="57" customFormat="1" ht="24">
      <c r="A4222" s="31">
        <v>4463</v>
      </c>
      <c r="B4222" s="32">
        <f t="shared" ref="B4222:B4285" ca="1" si="399">RAND()</f>
        <v>9.5987973159003981E-2</v>
      </c>
      <c r="C4222" s="133" t="s">
        <v>7883</v>
      </c>
      <c r="D4222" s="126" t="s">
        <v>7885</v>
      </c>
      <c r="E4222" s="21"/>
      <c r="F4222" s="22"/>
      <c r="G4222" s="22"/>
      <c r="H4222" s="22"/>
      <c r="I4222" s="23"/>
      <c r="J4222" s="35" t="str">
        <f t="shared" ref="J4222:J4285" si="400">HYPERLINK(K4222,"➸")</f>
        <v>➸</v>
      </c>
      <c r="K4222" s="117" t="str">
        <f>词典存放目录!$A$1&amp;L4222&amp;M4222</f>
        <v>F:\《自创文法查阅Excel》4.1备份\《B词汇·红宝书》\红宝书15版图片\4463-しんどう【震動】.jpg</v>
      </c>
      <c r="L4222" s="9" t="s">
        <v>18120</v>
      </c>
      <c r="M4222" s="117" t="s">
        <v>22339</v>
      </c>
      <c r="N4222" s="36" t="str">
        <f t="shared" ref="N4222:N4285" si="401">HYPERLINK(R4222,"▶")</f>
        <v>▶</v>
      </c>
      <c r="O4222" s="37" t="s">
        <v>17944</v>
      </c>
      <c r="P4222" s="37">
        <v>252</v>
      </c>
      <c r="Q4222" s="37" t="s">
        <v>23</v>
      </c>
      <c r="R4222" s="9" t="str">
        <f>词典存放目录!$A$1&amp;O4222&amp;P4222&amp;Q4222</f>
        <v>F:\《自创文法查阅Excel》4.1备份\《B词汇·红宝书》\红宝书MP3分割\12 n2-し (252).mp3</v>
      </c>
      <c r="S4222" s="38"/>
      <c r="T4222" s="56"/>
      <c r="U4222" s="56"/>
      <c r="V4222" s="30" t="str">
        <f t="shared" si="398"/>
        <v/>
      </c>
      <c r="W4222" s="29"/>
      <c r="X4222" s="9" t="s">
        <v>329</v>
      </c>
    </row>
    <row r="4223" spans="1:24" s="57" customFormat="1" ht="24">
      <c r="A4223" s="31">
        <v>4464</v>
      </c>
      <c r="B4223" s="32">
        <f t="shared" ca="1" si="399"/>
        <v>0.19298349652367541</v>
      </c>
      <c r="C4223" s="133" t="s">
        <v>7029</v>
      </c>
      <c r="D4223" s="126" t="s">
        <v>7886</v>
      </c>
      <c r="E4223" s="21"/>
      <c r="F4223" s="22"/>
      <c r="G4223" s="22"/>
      <c r="H4223" s="22"/>
      <c r="I4223" s="23"/>
      <c r="J4223" s="35" t="str">
        <f t="shared" si="400"/>
        <v>➸</v>
      </c>
      <c r="K4223" s="117" t="str">
        <f>词典存放目录!$A$1&amp;L4223&amp;M4223</f>
        <v>F:\《自创文法查阅Excel》4.1备份\《B词汇·红宝书》\红宝书15版图片\4464-しんにゅう【侵入】.jpg</v>
      </c>
      <c r="L4223" s="9" t="s">
        <v>18120</v>
      </c>
      <c r="M4223" s="117" t="s">
        <v>22340</v>
      </c>
      <c r="N4223" s="36" t="str">
        <f t="shared" si="401"/>
        <v>▶</v>
      </c>
      <c r="O4223" s="37" t="s">
        <v>17944</v>
      </c>
      <c r="P4223" s="37">
        <v>253</v>
      </c>
      <c r="Q4223" s="37" t="s">
        <v>23</v>
      </c>
      <c r="R4223" s="9" t="str">
        <f>词典存放目录!$A$1&amp;O4223&amp;P4223&amp;Q4223</f>
        <v>F:\《自创文法查阅Excel》4.1备份\《B词汇·红宝书》\红宝书MP3分割\12 n2-し (253).mp3</v>
      </c>
      <c r="S4223" s="38"/>
      <c r="T4223" s="56"/>
      <c r="U4223" s="56"/>
      <c r="V4223" s="30" t="str">
        <f t="shared" si="398"/>
        <v/>
      </c>
      <c r="W4223" s="29"/>
      <c r="X4223" s="9" t="s">
        <v>329</v>
      </c>
    </row>
    <row r="4224" spans="1:24" s="57" customFormat="1" ht="24">
      <c r="A4224" s="31">
        <v>4465</v>
      </c>
      <c r="B4224" s="32">
        <f t="shared" ca="1" si="399"/>
        <v>0.35347403665840971</v>
      </c>
      <c r="C4224" s="133" t="s">
        <v>7887</v>
      </c>
      <c r="D4224" s="126" t="s">
        <v>7888</v>
      </c>
      <c r="E4224" s="21"/>
      <c r="F4224" s="22"/>
      <c r="G4224" s="22"/>
      <c r="H4224" s="22"/>
      <c r="I4224" s="23"/>
      <c r="J4224" s="35" t="str">
        <f t="shared" si="400"/>
        <v>➸</v>
      </c>
      <c r="K4224" s="117" t="str">
        <f>词典存放目录!$A$1&amp;L4224&amp;M4224</f>
        <v>F:\《自创文法查阅Excel》4.1备份\《B词汇·红宝书》\红宝书15版图片\4465-しんぱいごと【心配事】.jpg</v>
      </c>
      <c r="L4224" s="9" t="s">
        <v>18120</v>
      </c>
      <c r="M4224" s="117" t="s">
        <v>22341</v>
      </c>
      <c r="N4224" s="36" t="str">
        <f t="shared" si="401"/>
        <v>▶</v>
      </c>
      <c r="O4224" s="37" t="s">
        <v>17944</v>
      </c>
      <c r="P4224" s="37">
        <v>254</v>
      </c>
      <c r="Q4224" s="37" t="s">
        <v>23</v>
      </c>
      <c r="R4224" s="9" t="str">
        <f>词典存放目录!$A$1&amp;O4224&amp;P4224&amp;Q4224</f>
        <v>F:\《自创文法查阅Excel》4.1备份\《B词汇·红宝书》\红宝书MP3分割\12 n2-し (254).mp3</v>
      </c>
      <c r="S4224" s="38"/>
      <c r="T4224" s="56"/>
      <c r="U4224" s="56"/>
      <c r="V4224" s="30" t="str">
        <f t="shared" si="398"/>
        <v/>
      </c>
      <c r="W4224" s="29"/>
      <c r="X4224" s="9" t="s">
        <v>329</v>
      </c>
    </row>
    <row r="4225" spans="1:24" s="57" customFormat="1" ht="24">
      <c r="A4225" s="31">
        <v>4466</v>
      </c>
      <c r="B4225" s="32">
        <f t="shared" ca="1" si="399"/>
        <v>5.6784721706394814E-2</v>
      </c>
      <c r="C4225" s="133" t="s">
        <v>7889</v>
      </c>
      <c r="D4225" s="126" t="s">
        <v>7890</v>
      </c>
      <c r="E4225" s="21"/>
      <c r="F4225" s="22"/>
      <c r="G4225" s="22"/>
      <c r="H4225" s="22"/>
      <c r="I4225" s="23"/>
      <c r="J4225" s="35" t="str">
        <f t="shared" si="400"/>
        <v>➸</v>
      </c>
      <c r="K4225" s="117" t="str">
        <f>词典存放目录!$A$1&amp;L4225&amp;M4225</f>
        <v>F:\《自创文法查阅Excel》4.1备份\《B词汇·红宝书》\红宝书15版图片\4466-しんぱん【審判】.jpg</v>
      </c>
      <c r="L4225" s="9" t="s">
        <v>18120</v>
      </c>
      <c r="M4225" s="117" t="s">
        <v>22342</v>
      </c>
      <c r="N4225" s="36" t="str">
        <f t="shared" si="401"/>
        <v>▶</v>
      </c>
      <c r="O4225" s="37" t="s">
        <v>17944</v>
      </c>
      <c r="P4225" s="37">
        <v>255</v>
      </c>
      <c r="Q4225" s="37" t="s">
        <v>23</v>
      </c>
      <c r="R4225" s="9" t="str">
        <f>词典存放目录!$A$1&amp;O4225&amp;P4225&amp;Q4225</f>
        <v>F:\《自创文法查阅Excel》4.1备份\《B词汇·红宝书》\红宝书MP3分割\12 n2-し (255).mp3</v>
      </c>
      <c r="S4225" s="38"/>
      <c r="T4225" s="56"/>
      <c r="U4225" s="56"/>
      <c r="V4225" s="30" t="str">
        <f t="shared" si="398"/>
        <v/>
      </c>
      <c r="W4225" s="29"/>
      <c r="X4225" s="9" t="s">
        <v>329</v>
      </c>
    </row>
    <row r="4226" spans="1:24" s="57" customFormat="1" ht="24">
      <c r="A4226" s="31">
        <v>4467</v>
      </c>
      <c r="B4226" s="32">
        <f t="shared" ca="1" si="399"/>
        <v>0.44588377023485237</v>
      </c>
      <c r="C4226" s="133" t="s">
        <v>7891</v>
      </c>
      <c r="D4226" s="126" t="s">
        <v>7892</v>
      </c>
      <c r="E4226" s="21"/>
      <c r="F4226" s="22"/>
      <c r="G4226" s="22"/>
      <c r="H4226" s="22"/>
      <c r="I4226" s="23"/>
      <c r="J4226" s="35" t="str">
        <f t="shared" si="400"/>
        <v>➸</v>
      </c>
      <c r="K4226" s="117" t="str">
        <f>词典存放目录!$A$1&amp;L4226&amp;M4226</f>
        <v>F:\《自创文法查阅Excel》4.1备份\《B词汇·红宝书》\红宝书15版图片\4467-じんぶん【人文】.jpg</v>
      </c>
      <c r="L4226" s="9" t="s">
        <v>18120</v>
      </c>
      <c r="M4226" s="117" t="s">
        <v>22343</v>
      </c>
      <c r="N4226" s="36" t="str">
        <f t="shared" si="401"/>
        <v>▶</v>
      </c>
      <c r="O4226" s="37" t="s">
        <v>17944</v>
      </c>
      <c r="P4226" s="37">
        <v>256</v>
      </c>
      <c r="Q4226" s="37" t="s">
        <v>23</v>
      </c>
      <c r="R4226" s="9" t="str">
        <f>词典存放目录!$A$1&amp;O4226&amp;P4226&amp;Q4226</f>
        <v>F:\《自创文法查阅Excel》4.1备份\《B词汇·红宝书》\红宝书MP3分割\12 n2-し (256).mp3</v>
      </c>
      <c r="S4226" s="38"/>
      <c r="T4226" s="56"/>
      <c r="U4226" s="56"/>
      <c r="V4226" s="30" t="str">
        <f t="shared" si="398"/>
        <v/>
      </c>
      <c r="W4226" s="29"/>
      <c r="X4226" s="9" t="s">
        <v>329</v>
      </c>
    </row>
    <row r="4227" spans="1:24" s="57" customFormat="1" ht="24">
      <c r="A4227" s="31">
        <v>4468</v>
      </c>
      <c r="B4227" s="32">
        <f t="shared" ca="1" si="399"/>
        <v>0.12631421714857272</v>
      </c>
      <c r="C4227" s="133" t="s">
        <v>7893</v>
      </c>
      <c r="D4227" s="126" t="s">
        <v>7894</v>
      </c>
      <c r="E4227" s="21"/>
      <c r="F4227" s="22"/>
      <c r="G4227" s="22"/>
      <c r="H4227" s="22"/>
      <c r="I4227" s="23"/>
      <c r="J4227" s="35" t="str">
        <f t="shared" si="400"/>
        <v>➸</v>
      </c>
      <c r="K4227" s="117" t="str">
        <f>词典存放目录!$A$1&amp;L4227&amp;M4227</f>
        <v>F:\《自创文法查阅Excel》4.1备份\《B词汇·红宝书》\红宝书15版图片\4468-シンボル【symbol】.jpg</v>
      </c>
      <c r="L4227" s="9" t="s">
        <v>18120</v>
      </c>
      <c r="M4227" s="117" t="s">
        <v>22344</v>
      </c>
      <c r="N4227" s="36" t="str">
        <f t="shared" si="401"/>
        <v>▶</v>
      </c>
      <c r="O4227" s="37" t="s">
        <v>17944</v>
      </c>
      <c r="P4227" s="37">
        <v>257</v>
      </c>
      <c r="Q4227" s="37" t="s">
        <v>23</v>
      </c>
      <c r="R4227" s="9" t="str">
        <f>词典存放目录!$A$1&amp;O4227&amp;P4227&amp;Q4227</f>
        <v>F:\《自创文法查阅Excel》4.1备份\《B词汇·红宝书》\红宝书MP3分割\12 n2-し (257).mp3</v>
      </c>
      <c r="S4227" s="38"/>
      <c r="T4227" s="56"/>
      <c r="U4227" s="56"/>
      <c r="V4227" s="30" t="str">
        <f t="shared" si="398"/>
        <v/>
      </c>
      <c r="W4227" s="29"/>
      <c r="X4227" s="9" t="s">
        <v>329</v>
      </c>
    </row>
    <row r="4228" spans="1:24" s="57" customFormat="1" ht="24">
      <c r="A4228" s="31">
        <v>4469</v>
      </c>
      <c r="B4228" s="32">
        <f t="shared" ca="1" si="399"/>
        <v>0.77458635019001787</v>
      </c>
      <c r="C4228" s="133" t="s">
        <v>7895</v>
      </c>
      <c r="D4228" s="126" t="s">
        <v>7896</v>
      </c>
      <c r="E4228" s="21"/>
      <c r="F4228" s="22"/>
      <c r="G4228" s="22"/>
      <c r="H4228" s="22"/>
      <c r="I4228" s="23"/>
      <c r="J4228" s="35" t="str">
        <f t="shared" si="400"/>
        <v>➸</v>
      </c>
      <c r="K4228" s="117" t="str">
        <f>词典存放目录!$A$1&amp;L4228&amp;M4228</f>
        <v>F:\《自创文法查阅Excel》4.1备份\《B词汇·红宝书》\红宝书15版图片\4469-じんみゃく【人脈】.jpg</v>
      </c>
      <c r="L4228" s="9" t="s">
        <v>18120</v>
      </c>
      <c r="M4228" s="117" t="s">
        <v>22345</v>
      </c>
      <c r="N4228" s="36" t="str">
        <f t="shared" si="401"/>
        <v>▶</v>
      </c>
      <c r="O4228" s="37" t="s">
        <v>17944</v>
      </c>
      <c r="P4228" s="37">
        <v>258</v>
      </c>
      <c r="Q4228" s="37" t="s">
        <v>23</v>
      </c>
      <c r="R4228" s="9" t="str">
        <f>词典存放目录!$A$1&amp;O4228&amp;P4228&amp;Q4228</f>
        <v>F:\《自创文法查阅Excel》4.1备份\《B词汇·红宝书》\红宝书MP3分割\12 n2-し (258).mp3</v>
      </c>
      <c r="S4228" s="38"/>
      <c r="T4228" s="56"/>
      <c r="U4228" s="56"/>
      <c r="V4228" s="30"/>
      <c r="W4228" s="29"/>
      <c r="X4228" s="9" t="s">
        <v>329</v>
      </c>
    </row>
    <row r="4229" spans="1:24" s="57" customFormat="1" ht="24">
      <c r="A4229" s="31">
        <v>4470</v>
      </c>
      <c r="B4229" s="32">
        <f t="shared" ca="1" si="399"/>
        <v>0.16381333567884226</v>
      </c>
      <c r="C4229" s="133" t="s">
        <v>7897</v>
      </c>
      <c r="D4229" s="126" t="s">
        <v>7898</v>
      </c>
      <c r="E4229" s="21"/>
      <c r="F4229" s="22"/>
      <c r="G4229" s="22"/>
      <c r="H4229" s="22"/>
      <c r="I4229" s="23"/>
      <c r="J4229" s="35" t="str">
        <f t="shared" si="400"/>
        <v>➸</v>
      </c>
      <c r="K4229" s="117" t="str">
        <f>词典存放目录!$A$1&amp;L4229&amp;M4229</f>
        <v>F:\《自创文法查阅Excel》4.1备份\《B词汇·红宝书》\红宝书15版图片\4470-じんめい【人命】.jpg</v>
      </c>
      <c r="L4229" s="9" t="s">
        <v>18120</v>
      </c>
      <c r="M4229" s="117" t="s">
        <v>22346</v>
      </c>
      <c r="N4229" s="36" t="str">
        <f t="shared" si="401"/>
        <v>▶</v>
      </c>
      <c r="O4229" s="37" t="s">
        <v>17944</v>
      </c>
      <c r="P4229" s="37">
        <v>259</v>
      </c>
      <c r="Q4229" s="37" t="s">
        <v>23</v>
      </c>
      <c r="R4229" s="9" t="str">
        <f>词典存放目录!$A$1&amp;O4229&amp;P4229&amp;Q4229</f>
        <v>F:\《自创文法查阅Excel》4.1备份\《B词汇·红宝书》\红宝书MP3分割\12 n2-し (259).mp3</v>
      </c>
      <c r="S4229" s="38"/>
      <c r="T4229" s="56"/>
      <c r="U4229" s="56"/>
      <c r="V4229" s="30" t="str">
        <f>IF(COUNTA(S4229:U4229)=0,"",COUNTIF(S4229:U4229,"0")/COUNTA(S4229:U4229))</f>
        <v/>
      </c>
      <c r="W4229" s="29"/>
      <c r="X4229" s="9" t="s">
        <v>329</v>
      </c>
    </row>
    <row r="4230" spans="1:24" s="57" customFormat="1" ht="24">
      <c r="A4230" s="31">
        <v>4471</v>
      </c>
      <c r="B4230" s="32">
        <f t="shared" ca="1" si="399"/>
        <v>0.33939933129434641</v>
      </c>
      <c r="C4230" s="133" t="s">
        <v>7899</v>
      </c>
      <c r="D4230" s="126" t="s">
        <v>7900</v>
      </c>
      <c r="E4230" s="21"/>
      <c r="F4230" s="22"/>
      <c r="G4230" s="22"/>
      <c r="H4230" s="22"/>
      <c r="I4230" s="23"/>
      <c r="J4230" s="35" t="str">
        <f t="shared" si="400"/>
        <v>➸</v>
      </c>
      <c r="K4230" s="117" t="str">
        <f>词典存放目录!$A$1&amp;L4230&amp;M4230</f>
        <v>F:\《自创文法查阅Excel》4.1备份\《B词汇·红宝书》\红宝书15版图片\4471-しんや【深夜】.jpg</v>
      </c>
      <c r="L4230" s="9" t="s">
        <v>18120</v>
      </c>
      <c r="M4230" s="117" t="s">
        <v>22347</v>
      </c>
      <c r="N4230" s="36" t="str">
        <f t="shared" si="401"/>
        <v>▶</v>
      </c>
      <c r="O4230" s="37" t="s">
        <v>17944</v>
      </c>
      <c r="P4230" s="37">
        <v>260</v>
      </c>
      <c r="Q4230" s="37" t="s">
        <v>23</v>
      </c>
      <c r="R4230" s="9" t="str">
        <f>词典存放目录!$A$1&amp;O4230&amp;P4230&amp;Q4230</f>
        <v>F:\《自创文法查阅Excel》4.1备份\《B词汇·红宝书》\红宝书MP3分割\12 n2-し (260).mp3</v>
      </c>
      <c r="S4230" s="38"/>
      <c r="T4230" s="56"/>
      <c r="U4230" s="56"/>
      <c r="V4230" s="30" t="str">
        <f>IF(COUNTA(S4230:U4230)=0,"",COUNTIF(S4230:U4230,"0")/COUNTA(S4230:U4230))</f>
        <v/>
      </c>
      <c r="W4230" s="102"/>
      <c r="X4230" s="9" t="s">
        <v>329</v>
      </c>
    </row>
    <row r="4231" spans="1:24" s="57" customFormat="1" ht="24">
      <c r="A4231" s="31">
        <v>4472</v>
      </c>
      <c r="B4231" s="32">
        <f t="shared" ca="1" si="399"/>
        <v>0.53702130153373484</v>
      </c>
      <c r="C4231" s="133" t="s">
        <v>7901</v>
      </c>
      <c r="D4231" s="126" t="s">
        <v>7902</v>
      </c>
      <c r="E4231" s="21"/>
      <c r="F4231" s="22"/>
      <c r="G4231" s="22"/>
      <c r="H4231" s="22"/>
      <c r="I4231" s="23"/>
      <c r="J4231" s="35" t="str">
        <f t="shared" si="400"/>
        <v>➸</v>
      </c>
      <c r="K4231" s="117" t="str">
        <f>词典存放目录!$A$1&amp;L4231&amp;M4231</f>
        <v>F:\《自创文法查阅Excel》4.1备份\《B词汇·红宝书》\红宝书15版图片\4472-しんりゃく【侵略】.jpg</v>
      </c>
      <c r="L4231" s="9" t="s">
        <v>18120</v>
      </c>
      <c r="M4231" s="117" t="s">
        <v>22348</v>
      </c>
      <c r="N4231" s="36" t="str">
        <f t="shared" si="401"/>
        <v>▶</v>
      </c>
      <c r="O4231" s="37" t="s">
        <v>17944</v>
      </c>
      <c r="P4231" s="37">
        <v>261</v>
      </c>
      <c r="Q4231" s="37" t="s">
        <v>23</v>
      </c>
      <c r="R4231" s="9" t="str">
        <f>词典存放目录!$A$1&amp;O4231&amp;P4231&amp;Q4231</f>
        <v>F:\《自创文法查阅Excel》4.1备份\《B词汇·红宝书》\红宝书MP3分割\12 n2-し (261).mp3</v>
      </c>
      <c r="S4231" s="38"/>
      <c r="T4231" s="56"/>
      <c r="U4231" s="56"/>
      <c r="V4231" s="30" t="str">
        <f>IF(COUNTA(S4231:U4231)=0,"",COUNTIF(S4231:U4231,"0")/COUNTA(S4231:U4231))</f>
        <v/>
      </c>
      <c r="W4231" s="29"/>
      <c r="X4231" s="9" t="s">
        <v>329</v>
      </c>
    </row>
    <row r="4232" spans="1:24" s="57" customFormat="1" ht="24">
      <c r="A4232" s="31">
        <v>4473</v>
      </c>
      <c r="B4232" s="32">
        <f t="shared" ca="1" si="399"/>
        <v>0.39259051622444108</v>
      </c>
      <c r="C4232" s="133" t="s">
        <v>7903</v>
      </c>
      <c r="D4232" s="126" t="s">
        <v>7904</v>
      </c>
      <c r="E4232" s="21"/>
      <c r="F4232" s="22"/>
      <c r="G4232" s="22"/>
      <c r="H4232" s="22"/>
      <c r="I4232" s="23"/>
      <c r="J4232" s="35" t="str">
        <f t="shared" si="400"/>
        <v>➸</v>
      </c>
      <c r="K4232" s="117" t="str">
        <f>词典存放目录!$A$1&amp;L4232&amp;M4232</f>
        <v>F:\《自创文法查阅Excel》4.1备份\《B词汇·红宝书》\红宝书15版图片\4473-しんりょう【診療】.jpg</v>
      </c>
      <c r="L4232" s="9" t="s">
        <v>18120</v>
      </c>
      <c r="M4232" s="117" t="s">
        <v>22349</v>
      </c>
      <c r="N4232" s="36" t="str">
        <f t="shared" si="401"/>
        <v>▶</v>
      </c>
      <c r="O4232" s="37" t="s">
        <v>17944</v>
      </c>
      <c r="P4232" s="37">
        <v>262</v>
      </c>
      <c r="Q4232" s="37" t="s">
        <v>23</v>
      </c>
      <c r="R4232" s="9" t="str">
        <f>词典存放目录!$A$1&amp;O4232&amp;P4232&amp;Q4232</f>
        <v>F:\《自创文法查阅Excel》4.1备份\《B词汇·红宝书》\红宝书MP3分割\12 n2-し (262).mp3</v>
      </c>
      <c r="S4232" s="38"/>
      <c r="T4232" s="56"/>
      <c r="U4232" s="56"/>
      <c r="V4232" s="30" t="str">
        <f>IF(COUNTA(S4232:U4232)=0,"",COUNTIF(S4232:U4232,"0")/COUNTA(S4232:U4232))</f>
        <v/>
      </c>
      <c r="W4232" s="29"/>
      <c r="X4232" s="9" t="s">
        <v>329</v>
      </c>
    </row>
    <row r="4233" spans="1:24" s="57" customFormat="1" ht="24">
      <c r="A4233" s="31">
        <v>4474</v>
      </c>
      <c r="B4233" s="32">
        <f t="shared" ca="1" si="399"/>
        <v>0.93586525892053485</v>
      </c>
      <c r="C4233" s="133" t="s">
        <v>7905</v>
      </c>
      <c r="D4233" s="126" t="s">
        <v>7906</v>
      </c>
      <c r="E4233" s="21"/>
      <c r="F4233" s="22"/>
      <c r="G4233" s="22"/>
      <c r="H4233" s="22"/>
      <c r="I4233" s="23"/>
      <c r="J4233" s="35" t="str">
        <f t="shared" si="400"/>
        <v>➸</v>
      </c>
      <c r="K4233" s="117" t="str">
        <f>词典存放目录!$A$1&amp;L4233&amp;M4233</f>
        <v>F:\《自创文法查阅Excel》4.1备份\《B词汇·红宝书》\红宝书15版图片\4474-じんるい【人類】.jpg</v>
      </c>
      <c r="L4233" s="9" t="s">
        <v>18120</v>
      </c>
      <c r="M4233" s="117" t="s">
        <v>22350</v>
      </c>
      <c r="N4233" s="36" t="str">
        <f t="shared" si="401"/>
        <v>▶</v>
      </c>
      <c r="O4233" s="37" t="s">
        <v>17944</v>
      </c>
      <c r="P4233" s="37">
        <v>263</v>
      </c>
      <c r="Q4233" s="37" t="s">
        <v>23</v>
      </c>
      <c r="R4233" s="9" t="str">
        <f>词典存放目录!$A$1&amp;O4233&amp;P4233&amp;Q4233</f>
        <v>F:\《自创文法查阅Excel》4.1备份\《B词汇·红宝书》\红宝书MP3分割\12 n2-し (263).mp3</v>
      </c>
      <c r="S4233" s="38"/>
      <c r="T4233" s="56"/>
      <c r="U4233" s="56"/>
      <c r="V4233" s="30"/>
      <c r="W4233" s="29"/>
      <c r="X4233" s="9" t="s">
        <v>329</v>
      </c>
    </row>
    <row r="4234" spans="1:24" s="57" customFormat="1" ht="24">
      <c r="A4234" s="31">
        <v>4475</v>
      </c>
      <c r="B4234" s="32">
        <f t="shared" ca="1" si="399"/>
        <v>0.3670325547438178</v>
      </c>
      <c r="C4234" s="133" t="s">
        <v>7907</v>
      </c>
      <c r="D4234" s="126" t="s">
        <v>7908</v>
      </c>
      <c r="E4234" s="21"/>
      <c r="F4234" s="22"/>
      <c r="G4234" s="22"/>
      <c r="H4234" s="22"/>
      <c r="I4234" s="23"/>
      <c r="J4234" s="35" t="str">
        <f t="shared" si="400"/>
        <v>➸</v>
      </c>
      <c r="K4234" s="117" t="str">
        <f>词典存放目录!$A$1&amp;L4234&amp;M4234</f>
        <v>F:\《自创文法查阅Excel》4.1备份\《B词汇·红宝书》\红宝书15版图片\4475-しんろ【進路】.jpg</v>
      </c>
      <c r="L4234" s="9" t="s">
        <v>18120</v>
      </c>
      <c r="M4234" s="117" t="s">
        <v>22351</v>
      </c>
      <c r="N4234" s="36" t="str">
        <f t="shared" si="401"/>
        <v>▶</v>
      </c>
      <c r="O4234" s="37" t="s">
        <v>17944</v>
      </c>
      <c r="P4234" s="37">
        <v>264</v>
      </c>
      <c r="Q4234" s="37" t="s">
        <v>23</v>
      </c>
      <c r="R4234" s="9" t="str">
        <f>词典存放目录!$A$1&amp;O4234&amp;P4234&amp;Q4234</f>
        <v>F:\《自创文法查阅Excel》4.1备份\《B词汇·红宝书》\红宝书MP3分割\12 n2-し (264).mp3</v>
      </c>
      <c r="S4234" s="38"/>
      <c r="T4234" s="56"/>
      <c r="U4234" s="56"/>
      <c r="V4234" s="30" t="str">
        <f t="shared" ref="V4234:V4240" si="402">IF(COUNTA(S4234:U4234)=0,"",COUNTIF(S4234:U4234,"0")/COUNTA(S4234:U4234))</f>
        <v/>
      </c>
      <c r="W4234" s="102"/>
      <c r="X4234" s="9" t="s">
        <v>329</v>
      </c>
    </row>
    <row r="4235" spans="1:24" s="57" customFormat="1" ht="24">
      <c r="A4235" s="31">
        <v>4476</v>
      </c>
      <c r="B4235" s="32">
        <f t="shared" ca="1" si="399"/>
        <v>0.49408970563956389</v>
      </c>
      <c r="C4235" s="133" t="s">
        <v>7907</v>
      </c>
      <c r="D4235" s="126" t="s">
        <v>7909</v>
      </c>
      <c r="E4235" s="21"/>
      <c r="F4235" s="22"/>
      <c r="G4235" s="22"/>
      <c r="H4235" s="22"/>
      <c r="I4235" s="23"/>
      <c r="J4235" s="35" t="str">
        <f t="shared" si="400"/>
        <v>➸</v>
      </c>
      <c r="K4235" s="117" t="str">
        <f>词典存放目录!$A$1&amp;L4235&amp;M4235</f>
        <v>F:\《自创文法查阅Excel》4.1备份\《B词汇·红宝书》\红宝书15版图片\4476-しんろ【針路】.jpg</v>
      </c>
      <c r="L4235" s="9" t="s">
        <v>18120</v>
      </c>
      <c r="M4235" s="117" t="s">
        <v>22352</v>
      </c>
      <c r="N4235" s="36" t="str">
        <f t="shared" si="401"/>
        <v>▶</v>
      </c>
      <c r="O4235" s="37" t="s">
        <v>17944</v>
      </c>
      <c r="P4235" s="37">
        <v>265</v>
      </c>
      <c r="Q4235" s="37" t="s">
        <v>23</v>
      </c>
      <c r="R4235" s="9" t="str">
        <f>词典存放目录!$A$1&amp;O4235&amp;P4235&amp;Q4235</f>
        <v>F:\《自创文法查阅Excel》4.1备份\《B词汇·红宝书》\红宝书MP3分割\12 n2-し (265).mp3</v>
      </c>
      <c r="S4235" s="38"/>
      <c r="T4235" s="56"/>
      <c r="U4235" s="56"/>
      <c r="V4235" s="30" t="str">
        <f t="shared" si="402"/>
        <v/>
      </c>
      <c r="W4235" s="102"/>
      <c r="X4235" s="9" t="s">
        <v>329</v>
      </c>
    </row>
    <row r="4236" spans="1:24" s="57" customFormat="1" ht="24">
      <c r="A4236" s="31">
        <v>4477</v>
      </c>
      <c r="B4236" s="32">
        <f t="shared" ca="1" si="399"/>
        <v>0.69725396336445589</v>
      </c>
      <c r="C4236" s="133" t="s">
        <v>7910</v>
      </c>
      <c r="D4236" s="126" t="s">
        <v>7911</v>
      </c>
      <c r="E4236" s="21"/>
      <c r="F4236" s="22"/>
      <c r="G4236" s="22"/>
      <c r="H4236" s="22"/>
      <c r="I4236" s="23"/>
      <c r="J4236" s="35" t="str">
        <f t="shared" si="400"/>
        <v>➸</v>
      </c>
      <c r="K4236" s="117" t="str">
        <f>词典存放目录!$A$1&amp;L4236&amp;M4236</f>
        <v>F:\《自创文法查阅Excel》4.1备份\《B词汇·红宝书》\红宝书15版图片\4477-しんろうしんぷ【新郎新婦】.jpg</v>
      </c>
      <c r="L4236" s="9" t="s">
        <v>18120</v>
      </c>
      <c r="M4236" s="117" t="s">
        <v>22353</v>
      </c>
      <c r="N4236" s="36" t="str">
        <f t="shared" si="401"/>
        <v>▶</v>
      </c>
      <c r="O4236" s="37" t="s">
        <v>17944</v>
      </c>
      <c r="P4236" s="37">
        <v>266</v>
      </c>
      <c r="Q4236" s="37" t="s">
        <v>23</v>
      </c>
      <c r="R4236" s="9" t="str">
        <f>词典存放目录!$A$1&amp;O4236&amp;P4236&amp;Q4236</f>
        <v>F:\《自创文法查阅Excel》4.1备份\《B词汇·红宝书》\红宝书MP3分割\12 n2-し (266).mp3</v>
      </c>
      <c r="S4236" s="38"/>
      <c r="T4236" s="56"/>
      <c r="U4236" s="56"/>
      <c r="V4236" s="30" t="str">
        <f t="shared" si="402"/>
        <v/>
      </c>
      <c r="W4236" s="29"/>
      <c r="X4236" s="9" t="s">
        <v>329</v>
      </c>
    </row>
    <row r="4237" spans="1:24" s="57" customFormat="1" ht="24">
      <c r="A4237" s="31">
        <v>4478</v>
      </c>
      <c r="B4237" s="32">
        <f t="shared" ca="1" si="399"/>
        <v>0.75302044850397809</v>
      </c>
      <c r="C4237" s="133" t="s">
        <v>7912</v>
      </c>
      <c r="D4237" s="126" t="s">
        <v>7913</v>
      </c>
      <c r="E4237" s="21"/>
      <c r="F4237" s="22"/>
      <c r="G4237" s="22"/>
      <c r="H4237" s="22"/>
      <c r="I4237" s="23"/>
      <c r="J4237" s="35" t="str">
        <f t="shared" si="400"/>
        <v>➸</v>
      </c>
      <c r="K4237" s="117" t="str">
        <f>词典存放目录!$A$1&amp;L4237&amp;M4237</f>
        <v>F:\《自创文法查阅Excel》4.1备份\《B词汇·红宝书》\红宝书15版图片\4478-しんわ【神話】.jpg</v>
      </c>
      <c r="L4237" s="9" t="s">
        <v>18120</v>
      </c>
      <c r="M4237" s="117" t="s">
        <v>22354</v>
      </c>
      <c r="N4237" s="36" t="str">
        <f t="shared" si="401"/>
        <v>▶</v>
      </c>
      <c r="O4237" s="37" t="s">
        <v>17944</v>
      </c>
      <c r="P4237" s="37">
        <v>267</v>
      </c>
      <c r="Q4237" s="37" t="s">
        <v>23</v>
      </c>
      <c r="R4237" s="9" t="str">
        <f>词典存放目录!$A$1&amp;O4237&amp;P4237&amp;Q4237</f>
        <v>F:\《自创文法查阅Excel》4.1备份\《B词汇·红宝书》\红宝书MP3分割\12 n2-し (267).mp3</v>
      </c>
      <c r="S4237" s="38"/>
      <c r="T4237" s="56"/>
      <c r="U4237" s="56"/>
      <c r="V4237" s="30" t="str">
        <f t="shared" si="402"/>
        <v/>
      </c>
      <c r="W4237" s="29"/>
      <c r="X4237" s="9" t="s">
        <v>329</v>
      </c>
    </row>
    <row r="4238" spans="1:24" s="57" customFormat="1" ht="24">
      <c r="A4238" s="31">
        <v>4479</v>
      </c>
      <c r="B4238" s="32">
        <f t="shared" ca="1" si="399"/>
        <v>0.90324010479340078</v>
      </c>
      <c r="C4238" s="134" t="s">
        <v>7039</v>
      </c>
      <c r="D4238" s="128" t="s">
        <v>7914</v>
      </c>
      <c r="E4238" s="21"/>
      <c r="F4238" s="22"/>
      <c r="G4238" s="22"/>
      <c r="H4238" s="22"/>
      <c r="I4238" s="23"/>
      <c r="J4238" s="35" t="str">
        <f t="shared" si="400"/>
        <v>➸</v>
      </c>
      <c r="K4238" s="117" t="str">
        <f>词典存放目录!$A$1&amp;L4238&amp;M4238</f>
        <v>F:\《自创文法查阅Excel》4.1备份\《B词汇·红宝书》\红宝书15版图片\4479-～し【～士】.jpg</v>
      </c>
      <c r="L4238" s="9" t="s">
        <v>18120</v>
      </c>
      <c r="M4238" s="117" t="s">
        <v>22355</v>
      </c>
      <c r="N4238" s="36" t="str">
        <f t="shared" si="401"/>
        <v>▶</v>
      </c>
      <c r="O4238" s="37" t="s">
        <v>17945</v>
      </c>
      <c r="P4238" s="37">
        <v>1</v>
      </c>
      <c r="Q4238" s="37" t="s">
        <v>23</v>
      </c>
      <c r="R4238" s="9" t="str">
        <f>词典存放目录!$A$1&amp;O4238&amp;P4238&amp;Q4238</f>
        <v>F:\《自创文法查阅Excel》4.1备份\《B词汇·红宝书》\红宝书MP3分割\12 n1-し (1).mp3</v>
      </c>
      <c r="S4238" s="38"/>
      <c r="T4238" s="56"/>
      <c r="U4238" s="56"/>
      <c r="V4238" s="30" t="str">
        <f t="shared" si="402"/>
        <v/>
      </c>
      <c r="W4238" s="29"/>
      <c r="X4238" s="9" t="s">
        <v>464</v>
      </c>
    </row>
    <row r="4239" spans="1:24" s="57" customFormat="1" ht="24">
      <c r="A4239" s="31">
        <v>4480</v>
      </c>
      <c r="B4239" s="32">
        <f t="shared" ca="1" si="399"/>
        <v>0.45364807884374547</v>
      </c>
      <c r="C4239" s="134" t="s">
        <v>7039</v>
      </c>
      <c r="D4239" s="128" t="s">
        <v>7915</v>
      </c>
      <c r="E4239" s="21"/>
      <c r="F4239" s="22"/>
      <c r="G4239" s="22"/>
      <c r="H4239" s="22"/>
      <c r="I4239" s="23"/>
      <c r="J4239" s="35" t="str">
        <f t="shared" si="400"/>
        <v>➸</v>
      </c>
      <c r="K4239" s="117" t="str">
        <f>词典存放目录!$A$1&amp;L4239&amp;M4239</f>
        <v>F:\《自创文法查阅Excel》4.1备份\《B词汇·红宝书》\红宝书15版图片\4480-～し【～視】.jpg</v>
      </c>
      <c r="L4239" s="9" t="s">
        <v>18120</v>
      </c>
      <c r="M4239" s="117" t="s">
        <v>22356</v>
      </c>
      <c r="N4239" s="36" t="str">
        <f t="shared" si="401"/>
        <v>▶</v>
      </c>
      <c r="O4239" s="37" t="s">
        <v>17945</v>
      </c>
      <c r="P4239" s="37">
        <v>2</v>
      </c>
      <c r="Q4239" s="37" t="s">
        <v>23</v>
      </c>
      <c r="R4239" s="9" t="str">
        <f>词典存放目录!$A$1&amp;O4239&amp;P4239&amp;Q4239</f>
        <v>F:\《自创文法查阅Excel》4.1备份\《B词汇·红宝书》\红宝书MP3分割\12 n1-し (2).mp3</v>
      </c>
      <c r="S4239" s="38"/>
      <c r="T4239" s="56"/>
      <c r="U4239" s="56"/>
      <c r="V4239" s="30" t="str">
        <f t="shared" si="402"/>
        <v/>
      </c>
      <c r="W4239" s="29"/>
      <c r="X4239" s="9" t="s">
        <v>464</v>
      </c>
    </row>
    <row r="4240" spans="1:24" s="57" customFormat="1" ht="24">
      <c r="A4240" s="31">
        <v>4481</v>
      </c>
      <c r="B4240" s="32">
        <f t="shared" ca="1" si="399"/>
        <v>0.52658244004909627</v>
      </c>
      <c r="C4240" s="134" t="s">
        <v>7916</v>
      </c>
      <c r="D4240" s="128" t="s">
        <v>7917</v>
      </c>
      <c r="E4240" s="21"/>
      <c r="F4240" s="22"/>
      <c r="G4240" s="22"/>
      <c r="H4240" s="22"/>
      <c r="I4240" s="23"/>
      <c r="J4240" s="35" t="str">
        <f t="shared" si="400"/>
        <v>➸</v>
      </c>
      <c r="K4240" s="117" t="str">
        <f>词典存放目录!$A$1&amp;L4240&amp;M4240</f>
        <v>F:\《自创文法查阅Excel》4.1备份\《B词汇·红宝书》\红宝书15版图片\4481-～じ【～児】.jpg</v>
      </c>
      <c r="L4240" s="9" t="s">
        <v>18120</v>
      </c>
      <c r="M4240" s="117" t="s">
        <v>22357</v>
      </c>
      <c r="N4240" s="36" t="str">
        <f t="shared" si="401"/>
        <v>▶</v>
      </c>
      <c r="O4240" s="37" t="s">
        <v>17945</v>
      </c>
      <c r="P4240" s="37">
        <v>3</v>
      </c>
      <c r="Q4240" s="37" t="s">
        <v>23</v>
      </c>
      <c r="R4240" s="9" t="str">
        <f>词典存放目录!$A$1&amp;O4240&amp;P4240&amp;Q4240</f>
        <v>F:\《自创文法查阅Excel》4.1备份\《B词汇·红宝书》\红宝书MP3分割\12 n1-し (3).mp3</v>
      </c>
      <c r="S4240" s="38"/>
      <c r="T4240" s="56"/>
      <c r="U4240" s="56"/>
      <c r="V4240" s="30" t="str">
        <f t="shared" si="402"/>
        <v/>
      </c>
      <c r="W4240" s="29"/>
      <c r="X4240" s="9" t="s">
        <v>464</v>
      </c>
    </row>
    <row r="4241" spans="1:24" s="57" customFormat="1" ht="24">
      <c r="A4241" s="31">
        <v>4482</v>
      </c>
      <c r="B4241" s="32">
        <f t="shared" ca="1" si="399"/>
        <v>0.53557372097933942</v>
      </c>
      <c r="C4241" s="134" t="s">
        <v>7918</v>
      </c>
      <c r="D4241" s="128" t="s">
        <v>7919</v>
      </c>
      <c r="E4241" s="21"/>
      <c r="F4241" s="22"/>
      <c r="G4241" s="22"/>
      <c r="H4241" s="22"/>
      <c r="I4241" s="23"/>
      <c r="J4241" s="35" t="str">
        <f t="shared" si="400"/>
        <v>➸</v>
      </c>
      <c r="K4241" s="117" t="str">
        <f>词典存放目录!$A$1&amp;L4241&amp;M4241</f>
        <v>F:\《自创文法查阅Excel》4.1备份\《B词汇·红宝书》\红宝书15版图片\4482-しあげる【仕上げる】.jpg</v>
      </c>
      <c r="L4241" s="9" t="s">
        <v>18120</v>
      </c>
      <c r="M4241" s="117" t="s">
        <v>22358</v>
      </c>
      <c r="N4241" s="36" t="str">
        <f t="shared" si="401"/>
        <v>▶</v>
      </c>
      <c r="O4241" s="37" t="s">
        <v>17945</v>
      </c>
      <c r="P4241" s="37">
        <v>4</v>
      </c>
      <c r="Q4241" s="37" t="s">
        <v>23</v>
      </c>
      <c r="R4241" s="9" t="str">
        <f>词典存放目录!$A$1&amp;O4241&amp;P4241&amp;Q4241</f>
        <v>F:\《自创文法查阅Excel》4.1备份\《B词汇·红宝书》\红宝书MP3分割\12 n1-し (4).mp3</v>
      </c>
      <c r="S4241" s="38"/>
      <c r="T4241" s="56"/>
      <c r="U4241" s="56"/>
      <c r="V4241" s="30"/>
      <c r="W4241" s="29"/>
      <c r="X4241" s="9" t="s">
        <v>464</v>
      </c>
    </row>
    <row r="4242" spans="1:24" s="57" customFormat="1" ht="24">
      <c r="A4242" s="31">
        <v>4483</v>
      </c>
      <c r="B4242" s="32">
        <f t="shared" ca="1" si="399"/>
        <v>0.42636910559066821</v>
      </c>
      <c r="C4242" s="134" t="s">
        <v>7920</v>
      </c>
      <c r="D4242" s="128" t="s">
        <v>7921</v>
      </c>
      <c r="E4242" s="21"/>
      <c r="F4242" s="22"/>
      <c r="G4242" s="22"/>
      <c r="H4242" s="22"/>
      <c r="I4242" s="23"/>
      <c r="J4242" s="35" t="str">
        <f t="shared" si="400"/>
        <v>➸</v>
      </c>
      <c r="K4242" s="117" t="str">
        <f>词典存放目录!$A$1&amp;L4242&amp;M4242</f>
        <v>F:\《自创文法查阅Excel》4.1备份\《B词汇·红宝书》\红宝书15版图片\4483-しあん【試案】.jpg</v>
      </c>
      <c r="L4242" s="9" t="s">
        <v>18120</v>
      </c>
      <c r="M4242" s="117" t="s">
        <v>22359</v>
      </c>
      <c r="N4242" s="36" t="str">
        <f t="shared" si="401"/>
        <v>▶</v>
      </c>
      <c r="O4242" s="37" t="s">
        <v>17945</v>
      </c>
      <c r="P4242" s="37">
        <v>5</v>
      </c>
      <c r="Q4242" s="37" t="s">
        <v>23</v>
      </c>
      <c r="R4242" s="9" t="str">
        <f>词典存放目录!$A$1&amp;O4242&amp;P4242&amp;Q4242</f>
        <v>F:\《自创文法查阅Excel》4.1备份\《B词汇·红宝书》\红宝书MP3分割\12 n1-し (5).mp3</v>
      </c>
      <c r="S4242" s="38"/>
      <c r="T4242" s="56"/>
      <c r="U4242" s="56"/>
      <c r="V4242" s="30"/>
      <c r="W4242" s="69"/>
      <c r="X4242" s="9" t="s">
        <v>464</v>
      </c>
    </row>
    <row r="4243" spans="1:24" s="57" customFormat="1" ht="24">
      <c r="A4243" s="31">
        <v>4484</v>
      </c>
      <c r="B4243" s="32">
        <f t="shared" ca="1" si="399"/>
        <v>0.25468939415283243</v>
      </c>
      <c r="C4243" s="134" t="s">
        <v>7922</v>
      </c>
      <c r="D4243" s="128" t="s">
        <v>7923</v>
      </c>
      <c r="E4243" s="21"/>
      <c r="F4243" s="22"/>
      <c r="G4243" s="22"/>
      <c r="H4243" s="22"/>
      <c r="I4243" s="23"/>
      <c r="J4243" s="35" t="str">
        <f t="shared" si="400"/>
        <v>➸</v>
      </c>
      <c r="K4243" s="117" t="str">
        <f>词典存放目录!$A$1&amp;L4243&amp;M4243</f>
        <v>F:\《自创文法查阅Excel》4.1备份\《B词汇·红宝书》\红宝书15版图片\4484-シーエム【CM（commercial）】.jpg</v>
      </c>
      <c r="L4243" s="9" t="s">
        <v>18120</v>
      </c>
      <c r="M4243" s="117" t="s">
        <v>22360</v>
      </c>
      <c r="N4243" s="36" t="str">
        <f t="shared" si="401"/>
        <v>▶</v>
      </c>
      <c r="O4243" s="37" t="s">
        <v>17945</v>
      </c>
      <c r="P4243" s="37">
        <v>6</v>
      </c>
      <c r="Q4243" s="37" t="s">
        <v>23</v>
      </c>
      <c r="R4243" s="9" t="str">
        <f>词典存放目录!$A$1&amp;O4243&amp;P4243&amp;Q4243</f>
        <v>F:\《自创文法查阅Excel》4.1备份\《B词汇·红宝书》\红宝书MP3分割\12 n1-し (6).mp3</v>
      </c>
      <c r="S4243" s="38"/>
      <c r="T4243" s="56"/>
      <c r="U4243" s="56"/>
      <c r="V4243" s="30" t="str">
        <f>IF(COUNTA(S4243:U4243)=0,"",COUNTIF(S4243:U4243,"0")/COUNTA(S4243:U4243))</f>
        <v/>
      </c>
      <c r="W4243" s="29"/>
      <c r="X4243" s="9" t="s">
        <v>464</v>
      </c>
    </row>
    <row r="4244" spans="1:24" s="57" customFormat="1" ht="24">
      <c r="A4244" s="31">
        <v>4485</v>
      </c>
      <c r="B4244" s="32">
        <f t="shared" ca="1" si="399"/>
        <v>4.2313943521396502E-2</v>
      </c>
      <c r="C4244" s="134" t="s">
        <v>7924</v>
      </c>
      <c r="D4244" s="128" t="s">
        <v>7925</v>
      </c>
      <c r="E4244" s="21"/>
      <c r="F4244" s="22"/>
      <c r="G4244" s="22" t="s">
        <v>99</v>
      </c>
      <c r="H4244" s="22"/>
      <c r="I4244" s="23"/>
      <c r="J4244" s="35" t="str">
        <f t="shared" si="400"/>
        <v>➸</v>
      </c>
      <c r="K4244" s="117" t="str">
        <f>词典存放目录!$A$1&amp;L4244&amp;M4244</f>
        <v>F:\《自创文法查阅Excel》4.1备份\《B词汇·红宝书》\红宝书15版图片\4485-しいて【強いて】.jpg</v>
      </c>
      <c r="L4244" s="9" t="s">
        <v>18120</v>
      </c>
      <c r="M4244" s="117" t="s">
        <v>22361</v>
      </c>
      <c r="N4244" s="36" t="str">
        <f t="shared" si="401"/>
        <v>▶</v>
      </c>
      <c r="O4244" s="37" t="s">
        <v>17945</v>
      </c>
      <c r="P4244" s="37">
        <v>7</v>
      </c>
      <c r="Q4244" s="37" t="s">
        <v>23</v>
      </c>
      <c r="R4244" s="9" t="str">
        <f>词典存放目录!$A$1&amp;O4244&amp;P4244&amp;Q4244</f>
        <v>F:\《自创文法查阅Excel》4.1备份\《B词汇·红宝书》\红宝书MP3分割\12 n1-し (7).mp3</v>
      </c>
      <c r="S4244" s="38"/>
      <c r="T4244" s="56"/>
      <c r="U4244" s="56"/>
      <c r="V4244" s="30" t="str">
        <f>IF(COUNTA(S4244:U4244)=0,"",COUNTIF(S4244:U4244,"0")/COUNTA(S4244:U4244))</f>
        <v/>
      </c>
      <c r="W4244" s="29"/>
      <c r="X4244" s="9" t="s">
        <v>464</v>
      </c>
    </row>
    <row r="4245" spans="1:24" s="57" customFormat="1" ht="24">
      <c r="A4245" s="31">
        <v>4486</v>
      </c>
      <c r="B4245" s="32">
        <f t="shared" ca="1" si="399"/>
        <v>0.97577676150033765</v>
      </c>
      <c r="C4245" s="134" t="s">
        <v>7926</v>
      </c>
      <c r="D4245" s="128" t="s">
        <v>7927</v>
      </c>
      <c r="E4245" s="21"/>
      <c r="F4245" s="22"/>
      <c r="G4245" s="22"/>
      <c r="H4245" s="22"/>
      <c r="I4245" s="23"/>
      <c r="J4245" s="35" t="str">
        <f t="shared" si="400"/>
        <v>➸</v>
      </c>
      <c r="K4245" s="117" t="str">
        <f>词典存放目录!$A$1&amp;L4245&amp;M4245</f>
        <v>F:\《自创文法查阅Excel》4.1备份\《B词汇·红宝书》\红宝书15版图片\4486-シート【seat】.jpg</v>
      </c>
      <c r="L4245" s="9" t="s">
        <v>18120</v>
      </c>
      <c r="M4245" s="117" t="s">
        <v>22362</v>
      </c>
      <c r="N4245" s="36" t="str">
        <f t="shared" si="401"/>
        <v>▶</v>
      </c>
      <c r="O4245" s="37" t="s">
        <v>17945</v>
      </c>
      <c r="P4245" s="37">
        <v>8</v>
      </c>
      <c r="Q4245" s="37" t="s">
        <v>23</v>
      </c>
      <c r="R4245" s="9" t="str">
        <f>词典存放目录!$A$1&amp;O4245&amp;P4245&amp;Q4245</f>
        <v>F:\《自创文法查阅Excel》4.1备份\《B词汇·红宝书》\红宝书MP3分割\12 n1-し (8).mp3</v>
      </c>
      <c r="S4245" s="38"/>
      <c r="T4245" s="56"/>
      <c r="U4245" s="56"/>
      <c r="V4245" s="30" t="str">
        <f>IF(COUNTA(S4245:U4245)=0,"",COUNTIF(S4245:U4245,"0")/COUNTA(S4245:U4245))</f>
        <v/>
      </c>
      <c r="W4245" s="29"/>
      <c r="X4245" s="9" t="s">
        <v>464</v>
      </c>
    </row>
    <row r="4246" spans="1:24" s="57" customFormat="1" ht="24">
      <c r="A4246" s="31">
        <v>4487</v>
      </c>
      <c r="B4246" s="32">
        <f t="shared" ca="1" si="399"/>
        <v>0.41762049044736771</v>
      </c>
      <c r="C4246" s="134" t="s">
        <v>7928</v>
      </c>
      <c r="D4246" s="128" t="s">
        <v>7929</v>
      </c>
      <c r="E4246" s="21"/>
      <c r="F4246" s="22"/>
      <c r="G4246" s="22"/>
      <c r="H4246" s="22"/>
      <c r="I4246" s="23"/>
      <c r="J4246" s="35" t="str">
        <f t="shared" si="400"/>
        <v>➸</v>
      </c>
      <c r="K4246" s="117" t="str">
        <f>词典存放目录!$A$1&amp;L4246&amp;M4246</f>
        <v>F:\《自创文法查阅Excel》4.1备份\《B词汇·红宝书》\红宝书15版图片\4487-ジープ【jeep】.jpg</v>
      </c>
      <c r="L4246" s="9" t="s">
        <v>18120</v>
      </c>
      <c r="M4246" s="117" t="s">
        <v>22363</v>
      </c>
      <c r="N4246" s="36" t="str">
        <f t="shared" si="401"/>
        <v>▶</v>
      </c>
      <c r="O4246" s="37" t="s">
        <v>17945</v>
      </c>
      <c r="P4246" s="37">
        <v>9</v>
      </c>
      <c r="Q4246" s="37" t="s">
        <v>23</v>
      </c>
      <c r="R4246" s="9" t="str">
        <f>词典存放目录!$A$1&amp;O4246&amp;P4246&amp;Q4246</f>
        <v>F:\《自创文法查阅Excel》4.1备份\《B词汇·红宝书》\红宝书MP3分割\12 n1-し (9).mp3</v>
      </c>
      <c r="S4246" s="38"/>
      <c r="T4246" s="56"/>
      <c r="U4246" s="56"/>
      <c r="V4246" s="30" t="str">
        <f>IF(COUNTA(S4246:U4246)=0,"",COUNTIF(S4246:U4246,"0")/COUNTA(S4246:U4246))</f>
        <v/>
      </c>
      <c r="W4246" s="29"/>
      <c r="X4246" s="9" t="s">
        <v>464</v>
      </c>
    </row>
    <row r="4247" spans="1:24" s="57" customFormat="1" ht="24">
      <c r="A4247" s="31">
        <v>4488</v>
      </c>
      <c r="B4247" s="32">
        <f t="shared" ca="1" si="399"/>
        <v>6.1753152672753275E-3</v>
      </c>
      <c r="C4247" s="134" t="s">
        <v>7930</v>
      </c>
      <c r="D4247" s="128" t="s">
        <v>7931</v>
      </c>
      <c r="E4247" s="21"/>
      <c r="F4247" s="22"/>
      <c r="G4247" s="22"/>
      <c r="H4247" s="22"/>
      <c r="I4247" s="23"/>
      <c r="J4247" s="35" t="str">
        <f t="shared" si="400"/>
        <v>➸</v>
      </c>
      <c r="K4247" s="117" t="str">
        <f>词典存放目录!$A$1&amp;L4247&amp;M4247</f>
        <v>F:\《自创文法查阅Excel》4.1备份\《B词汇·红宝书》\红宝书15版图片\4488-しいる【強いる】.jpg</v>
      </c>
      <c r="L4247" s="9" t="s">
        <v>18120</v>
      </c>
      <c r="M4247" s="117" t="s">
        <v>22364</v>
      </c>
      <c r="N4247" s="36" t="str">
        <f t="shared" si="401"/>
        <v>▶</v>
      </c>
      <c r="O4247" s="37" t="s">
        <v>17945</v>
      </c>
      <c r="P4247" s="37">
        <v>10</v>
      </c>
      <c r="Q4247" s="37" t="s">
        <v>23</v>
      </c>
      <c r="R4247" s="9" t="str">
        <f>词典存放目录!$A$1&amp;O4247&amp;P4247&amp;Q4247</f>
        <v>F:\《自创文法查阅Excel》4.1备份\《B词汇·红宝书》\红宝书MP3分割\12 n1-し (10).mp3</v>
      </c>
      <c r="S4247" s="38"/>
      <c r="T4247" s="56"/>
      <c r="U4247" s="56"/>
      <c r="V4247" s="30" t="str">
        <f>IF(COUNTA(S4247:U4247)=0,"",COUNTIF(S4247:U4247,"0")/COUNTA(S4247:U4247))</f>
        <v/>
      </c>
      <c r="W4247" s="29"/>
      <c r="X4247" s="9" t="s">
        <v>464</v>
      </c>
    </row>
    <row r="4248" spans="1:24" s="57" customFormat="1" ht="24">
      <c r="A4248" s="31">
        <v>4489</v>
      </c>
      <c r="B4248" s="32">
        <f t="shared" ca="1" si="399"/>
        <v>0.53126490048292907</v>
      </c>
      <c r="C4248" s="134" t="s">
        <v>7932</v>
      </c>
      <c r="D4248" s="128" t="s">
        <v>7933</v>
      </c>
      <c r="E4248" s="21"/>
      <c r="F4248" s="22"/>
      <c r="G4248" s="22"/>
      <c r="H4248" s="22"/>
      <c r="I4248" s="23"/>
      <c r="J4248" s="35" t="str">
        <f t="shared" si="400"/>
        <v>➸</v>
      </c>
      <c r="K4248" s="117" t="str">
        <f>词典存放目录!$A$1&amp;L4248&amp;M4248</f>
        <v>F:\《自创文法查阅Excel》4.1备份\《B词汇·红宝书》\红宝书15版图片\4489-しいれ【仕入れ】.jpg</v>
      </c>
      <c r="L4248" s="9" t="s">
        <v>18120</v>
      </c>
      <c r="M4248" s="117" t="s">
        <v>22365</v>
      </c>
      <c r="N4248" s="36" t="str">
        <f t="shared" si="401"/>
        <v>▶</v>
      </c>
      <c r="O4248" s="37" t="s">
        <v>17945</v>
      </c>
      <c r="P4248" s="37">
        <v>11</v>
      </c>
      <c r="Q4248" s="37" t="s">
        <v>23</v>
      </c>
      <c r="R4248" s="9" t="str">
        <f>词典存放目录!$A$1&amp;O4248&amp;P4248&amp;Q4248</f>
        <v>F:\《自创文法查阅Excel》4.1备份\《B词汇·红宝书》\红宝书MP3分割\12 n1-し (11).mp3</v>
      </c>
      <c r="S4248" s="38"/>
      <c r="T4248" s="56"/>
      <c r="U4248" s="56"/>
      <c r="V4248" s="30"/>
      <c r="W4248" s="29"/>
      <c r="X4248" s="9" t="s">
        <v>464</v>
      </c>
    </row>
    <row r="4249" spans="1:24" s="57" customFormat="1" ht="24">
      <c r="A4249" s="31">
        <v>4490</v>
      </c>
      <c r="B4249" s="32">
        <f t="shared" ca="1" si="399"/>
        <v>0.33267327631596622</v>
      </c>
      <c r="C4249" s="134" t="s">
        <v>7934</v>
      </c>
      <c r="D4249" s="128" t="s">
        <v>7935</v>
      </c>
      <c r="E4249" s="21"/>
      <c r="F4249" s="22"/>
      <c r="G4249" s="22"/>
      <c r="H4249" s="22"/>
      <c r="I4249" s="23"/>
      <c r="J4249" s="35" t="str">
        <f t="shared" si="400"/>
        <v>➸</v>
      </c>
      <c r="K4249" s="117" t="str">
        <f>词典存放目录!$A$1&amp;L4249&amp;M4249</f>
        <v>F:\《自创文法查阅Excel》4.1备份\《B词汇·红宝书》\红宝书15版图片\4490-しいん【試飲】.jpg</v>
      </c>
      <c r="L4249" s="9" t="s">
        <v>18120</v>
      </c>
      <c r="M4249" s="117" t="s">
        <v>22366</v>
      </c>
      <c r="N4249" s="36" t="str">
        <f t="shared" si="401"/>
        <v>▶</v>
      </c>
      <c r="O4249" s="37" t="s">
        <v>17945</v>
      </c>
      <c r="P4249" s="37">
        <v>12</v>
      </c>
      <c r="Q4249" s="37" t="s">
        <v>23</v>
      </c>
      <c r="R4249" s="9" t="str">
        <f>词典存放目录!$A$1&amp;O4249&amp;P4249&amp;Q4249</f>
        <v>F:\《自创文法查阅Excel》4.1备份\《B词汇·红宝书》\红宝书MP3分割\12 n1-し (12).mp3</v>
      </c>
      <c r="S4249" s="38"/>
      <c r="T4249" s="56"/>
      <c r="U4249" s="56"/>
      <c r="V4249" s="30" t="str">
        <f>IF(COUNTA(S4249:U4249)=0,"",COUNTIF(S4249:U4249,"0")/COUNTA(S4249:U4249))</f>
        <v/>
      </c>
      <c r="W4249" s="29"/>
      <c r="X4249" s="9" t="s">
        <v>464</v>
      </c>
    </row>
    <row r="4250" spans="1:24" s="57" customFormat="1" ht="24">
      <c r="A4250" s="31">
        <v>4491</v>
      </c>
      <c r="B4250" s="32">
        <f t="shared" ca="1" si="399"/>
        <v>0.35482150897565312</v>
      </c>
      <c r="C4250" s="134" t="s">
        <v>7936</v>
      </c>
      <c r="D4250" s="128" t="s">
        <v>7937</v>
      </c>
      <c r="E4250" s="21"/>
      <c r="F4250" s="22"/>
      <c r="G4250" s="22"/>
      <c r="H4250" s="22"/>
      <c r="I4250" s="23"/>
      <c r="J4250" s="35" t="str">
        <f t="shared" si="400"/>
        <v>➸</v>
      </c>
      <c r="K4250" s="117" t="str">
        <f>词典存放目录!$A$1&amp;L4250&amp;M4250</f>
        <v>F:\《自创文法查阅Excel》4.1备份\《B词汇·红宝书》\红宝书15版图片\4491-シェア【share】.jpg</v>
      </c>
      <c r="L4250" s="9" t="s">
        <v>18120</v>
      </c>
      <c r="M4250" s="117" t="s">
        <v>22367</v>
      </c>
      <c r="N4250" s="36" t="str">
        <f t="shared" si="401"/>
        <v>▶</v>
      </c>
      <c r="O4250" s="37" t="s">
        <v>17945</v>
      </c>
      <c r="P4250" s="37">
        <v>13</v>
      </c>
      <c r="Q4250" s="37" t="s">
        <v>23</v>
      </c>
      <c r="R4250" s="9" t="str">
        <f>词典存放目录!$A$1&amp;O4250&amp;P4250&amp;Q4250</f>
        <v>F:\《自创文法查阅Excel》4.1备份\《B词汇·红宝书》\红宝书MP3分割\12 n1-し (13).mp3</v>
      </c>
      <c r="S4250" s="38"/>
      <c r="T4250" s="56"/>
      <c r="U4250" s="56"/>
      <c r="V4250" s="30" t="str">
        <f>IF(COUNTA(S4250:U4250)=0,"",COUNTIF(S4250:U4250,"0")/COUNTA(S4250:U4250))</f>
        <v/>
      </c>
      <c r="W4250" s="29"/>
      <c r="X4250" s="9" t="s">
        <v>464</v>
      </c>
    </row>
    <row r="4251" spans="1:24" s="57" customFormat="1" ht="24">
      <c r="A4251" s="31">
        <v>4492</v>
      </c>
      <c r="B4251" s="32">
        <f t="shared" ca="1" si="399"/>
        <v>0.39581821407774609</v>
      </c>
      <c r="C4251" s="134" t="s">
        <v>7938</v>
      </c>
      <c r="D4251" s="128" t="s">
        <v>7939</v>
      </c>
      <c r="E4251" s="21"/>
      <c r="F4251" s="22"/>
      <c r="G4251" s="22"/>
      <c r="H4251" s="22"/>
      <c r="I4251" s="23"/>
      <c r="J4251" s="35" t="str">
        <f t="shared" si="400"/>
        <v>➸</v>
      </c>
      <c r="K4251" s="117" t="str">
        <f>词典存放目录!$A$1&amp;L4251&amp;M4251</f>
        <v>F:\《自创文法查阅Excel》4.1备份\《B词汇·红宝书》\红宝书15版图片\4492-じえい【自営】.jpg</v>
      </c>
      <c r="L4251" s="9" t="s">
        <v>18120</v>
      </c>
      <c r="M4251" s="117" t="s">
        <v>22368</v>
      </c>
      <c r="N4251" s="36" t="str">
        <f t="shared" si="401"/>
        <v>▶</v>
      </c>
      <c r="O4251" s="37" t="s">
        <v>17945</v>
      </c>
      <c r="P4251" s="37">
        <v>14</v>
      </c>
      <c r="Q4251" s="37" t="s">
        <v>23</v>
      </c>
      <c r="R4251" s="9" t="str">
        <f>词典存放目录!$A$1&amp;O4251&amp;P4251&amp;Q4251</f>
        <v>F:\《自创文法查阅Excel》4.1备份\《B词汇·红宝书》\红宝书MP3分割\12 n1-し (14).mp3</v>
      </c>
      <c r="S4251" s="38"/>
      <c r="T4251" s="56"/>
      <c r="U4251" s="56"/>
      <c r="V4251" s="30"/>
      <c r="W4251" s="69"/>
      <c r="X4251" s="9" t="s">
        <v>464</v>
      </c>
    </row>
    <row r="4252" spans="1:24" s="57" customFormat="1" ht="24">
      <c r="A4252" s="31">
        <v>4493</v>
      </c>
      <c r="B4252" s="32">
        <f t="shared" ca="1" si="399"/>
        <v>0.14562951774863131</v>
      </c>
      <c r="C4252" s="134" t="s">
        <v>7940</v>
      </c>
      <c r="D4252" s="128" t="s">
        <v>7941</v>
      </c>
      <c r="E4252" s="21"/>
      <c r="F4252" s="22"/>
      <c r="G4252" s="22"/>
      <c r="H4252" s="22"/>
      <c r="I4252" s="23"/>
      <c r="J4252" s="35" t="str">
        <f t="shared" si="400"/>
        <v>➸</v>
      </c>
      <c r="K4252" s="117" t="str">
        <f>词典存放目录!$A$1&amp;L4252&amp;M4252</f>
        <v>F:\《自创文法查阅Excel》4.1备份\《B词汇·红宝书》\红宝书15版图片\4493-ジェットき【jet機】.jpg</v>
      </c>
      <c r="L4252" s="9" t="s">
        <v>18120</v>
      </c>
      <c r="M4252" s="117" t="s">
        <v>22369</v>
      </c>
      <c r="N4252" s="36" t="str">
        <f t="shared" si="401"/>
        <v>▶</v>
      </c>
      <c r="O4252" s="37" t="s">
        <v>17945</v>
      </c>
      <c r="P4252" s="37">
        <v>15</v>
      </c>
      <c r="Q4252" s="37" t="s">
        <v>23</v>
      </c>
      <c r="R4252" s="9" t="str">
        <f>词典存放目录!$A$1&amp;O4252&amp;P4252&amp;Q4252</f>
        <v>F:\《自创文法查阅Excel》4.1备份\《B词汇·红宝书》\红宝书MP3分割\12 n1-し (15).mp3</v>
      </c>
      <c r="S4252" s="38"/>
      <c r="T4252" s="56"/>
      <c r="U4252" s="56"/>
      <c r="V4252" s="30" t="str">
        <f t="shared" ref="V4252:V4260" si="403">IF(COUNTA(S4252:U4252)=0,"",COUNTIF(S4252:U4252,"0")/COUNTA(S4252:U4252))</f>
        <v/>
      </c>
      <c r="W4252" s="29"/>
      <c r="X4252" s="9" t="s">
        <v>464</v>
      </c>
    </row>
    <row r="4253" spans="1:24" s="57" customFormat="1" ht="24">
      <c r="A4253" s="31">
        <v>4494</v>
      </c>
      <c r="B4253" s="32">
        <f t="shared" ca="1" si="399"/>
        <v>0.63952913771528652</v>
      </c>
      <c r="C4253" s="134" t="s">
        <v>7942</v>
      </c>
      <c r="D4253" s="128" t="s">
        <v>7943</v>
      </c>
      <c r="E4253" s="21"/>
      <c r="F4253" s="22"/>
      <c r="G4253" s="22"/>
      <c r="H4253" s="22"/>
      <c r="I4253" s="23"/>
      <c r="J4253" s="35" t="str">
        <f t="shared" si="400"/>
        <v>➸</v>
      </c>
      <c r="K4253" s="117" t="str">
        <f>词典存放目录!$A$1&amp;L4253&amp;M4253</f>
        <v>F:\《自创文法查阅Excel》4.1备份\《B词汇·红宝书》\红宝书15版图片\4494-しおれる【萎れる】.jpg</v>
      </c>
      <c r="L4253" s="9" t="s">
        <v>18120</v>
      </c>
      <c r="M4253" s="117" t="s">
        <v>22370</v>
      </c>
      <c r="N4253" s="36" t="str">
        <f t="shared" si="401"/>
        <v>▶</v>
      </c>
      <c r="O4253" s="37" t="s">
        <v>17945</v>
      </c>
      <c r="P4253" s="37">
        <v>16</v>
      </c>
      <c r="Q4253" s="37" t="s">
        <v>23</v>
      </c>
      <c r="R4253" s="9" t="str">
        <f>词典存放目录!$A$1&amp;O4253&amp;P4253&amp;Q4253</f>
        <v>F:\《自创文法查阅Excel》4.1备份\《B词汇·红宝书》\红宝书MP3分割\12 n1-し (16).mp3</v>
      </c>
      <c r="S4253" s="38"/>
      <c r="T4253" s="56"/>
      <c r="U4253" s="56"/>
      <c r="V4253" s="30" t="str">
        <f t="shared" si="403"/>
        <v/>
      </c>
      <c r="W4253" s="29"/>
      <c r="X4253" s="9" t="s">
        <v>464</v>
      </c>
    </row>
    <row r="4254" spans="1:24" s="57" customFormat="1" ht="24">
      <c r="A4254" s="31">
        <v>4495</v>
      </c>
      <c r="B4254" s="32">
        <f t="shared" ca="1" si="399"/>
        <v>0.58110327032012243</v>
      </c>
      <c r="C4254" s="134" t="s">
        <v>7944</v>
      </c>
      <c r="D4254" s="128" t="s">
        <v>7945</v>
      </c>
      <c r="E4254" s="21"/>
      <c r="F4254" s="22"/>
      <c r="G4254" s="22"/>
      <c r="H4254" s="22"/>
      <c r="I4254" s="23"/>
      <c r="J4254" s="35" t="str">
        <f t="shared" si="400"/>
        <v>➸</v>
      </c>
      <c r="K4254" s="117" t="str">
        <f>词典存放目录!$A$1&amp;L4254&amp;M4254</f>
        <v>F:\《自创文法查阅Excel》4.1备份\《B词汇·红宝书》\红宝书15版图片\4495-しか【歯科】.jpg</v>
      </c>
      <c r="L4254" s="9" t="s">
        <v>18120</v>
      </c>
      <c r="M4254" s="117" t="s">
        <v>22371</v>
      </c>
      <c r="N4254" s="36" t="str">
        <f t="shared" si="401"/>
        <v>▶</v>
      </c>
      <c r="O4254" s="37" t="s">
        <v>17945</v>
      </c>
      <c r="P4254" s="37">
        <v>17</v>
      </c>
      <c r="Q4254" s="37" t="s">
        <v>23</v>
      </c>
      <c r="R4254" s="9" t="str">
        <f>词典存放目录!$A$1&amp;O4254&amp;P4254&amp;Q4254</f>
        <v>F:\《自创文法查阅Excel》4.1备份\《B词汇·红宝书》\红宝书MP3分割\12 n1-し (17).mp3</v>
      </c>
      <c r="S4254" s="38"/>
      <c r="T4254" s="56"/>
      <c r="U4254" s="56"/>
      <c r="V4254" s="30" t="str">
        <f t="shared" si="403"/>
        <v/>
      </c>
      <c r="W4254" s="29"/>
      <c r="X4254" s="9" t="s">
        <v>464</v>
      </c>
    </row>
    <row r="4255" spans="1:24" s="57" customFormat="1" ht="24">
      <c r="A4255" s="31">
        <v>4496</v>
      </c>
      <c r="B4255" s="32">
        <f t="shared" ca="1" si="399"/>
        <v>0.21970488337191085</v>
      </c>
      <c r="C4255" s="134" t="s">
        <v>7056</v>
      </c>
      <c r="D4255" s="128" t="s">
        <v>7946</v>
      </c>
      <c r="E4255" s="21"/>
      <c r="F4255" s="22"/>
      <c r="G4255" s="22"/>
      <c r="H4255" s="22"/>
      <c r="I4255" s="23"/>
      <c r="J4255" s="35" t="str">
        <f t="shared" si="400"/>
        <v>➸</v>
      </c>
      <c r="K4255" s="117" t="str">
        <f>词典存放目录!$A$1&amp;L4255&amp;M4255</f>
        <v>F:\《自创文法查阅Excel》4.1备份\《B词汇·红宝书》\红宝书15版图片\4496-しかい【視界】.jpg</v>
      </c>
      <c r="L4255" s="9" t="s">
        <v>18120</v>
      </c>
      <c r="M4255" s="117" t="s">
        <v>22372</v>
      </c>
      <c r="N4255" s="36" t="str">
        <f t="shared" si="401"/>
        <v>▶</v>
      </c>
      <c r="O4255" s="37" t="s">
        <v>17945</v>
      </c>
      <c r="P4255" s="37">
        <v>18</v>
      </c>
      <c r="Q4255" s="37" t="s">
        <v>23</v>
      </c>
      <c r="R4255" s="9" t="str">
        <f>词典存放目录!$A$1&amp;O4255&amp;P4255&amp;Q4255</f>
        <v>F:\《自创文法查阅Excel》4.1备份\《B词汇·红宝书》\红宝书MP3分割\12 n1-し (18).mp3</v>
      </c>
      <c r="S4255" s="38"/>
      <c r="T4255" s="56"/>
      <c r="U4255" s="56"/>
      <c r="V4255" s="30" t="str">
        <f t="shared" si="403"/>
        <v/>
      </c>
      <c r="W4255" s="29"/>
      <c r="X4255" s="9" t="s">
        <v>464</v>
      </c>
    </row>
    <row r="4256" spans="1:24" s="57" customFormat="1" ht="24">
      <c r="A4256" s="31">
        <v>4497</v>
      </c>
      <c r="B4256" s="32">
        <f t="shared" ca="1" si="399"/>
        <v>9.6550747292173389E-2</v>
      </c>
      <c r="C4256" s="134" t="s">
        <v>7947</v>
      </c>
      <c r="D4256" s="128" t="s">
        <v>7948</v>
      </c>
      <c r="E4256" s="21"/>
      <c r="F4256" s="22"/>
      <c r="G4256" s="22"/>
      <c r="H4256" s="22"/>
      <c r="I4256" s="23"/>
      <c r="J4256" s="35" t="str">
        <f t="shared" si="400"/>
        <v>➸</v>
      </c>
      <c r="K4256" s="117" t="str">
        <f>词典存放目录!$A$1&amp;L4256&amp;M4256</f>
        <v>F:\《自创文法查阅Excel》4.1备份\《B词汇·红宝书》\红宝书15版图片\4497-しがい【市街】.jpg</v>
      </c>
      <c r="L4256" s="9" t="s">
        <v>18120</v>
      </c>
      <c r="M4256" s="117" t="s">
        <v>22373</v>
      </c>
      <c r="N4256" s="36" t="str">
        <f t="shared" si="401"/>
        <v>▶</v>
      </c>
      <c r="O4256" s="37" t="s">
        <v>17945</v>
      </c>
      <c r="P4256" s="37">
        <v>19</v>
      </c>
      <c r="Q4256" s="37" t="s">
        <v>23</v>
      </c>
      <c r="R4256" s="9" t="str">
        <f>词典存放目录!$A$1&amp;O4256&amp;P4256&amp;Q4256</f>
        <v>F:\《自创文法查阅Excel》4.1备份\《B词汇·红宝书》\红宝书MP3分割\12 n1-し (19).mp3</v>
      </c>
      <c r="S4256" s="38"/>
      <c r="T4256" s="56"/>
      <c r="U4256" s="56"/>
      <c r="V4256" s="30" t="str">
        <f t="shared" si="403"/>
        <v/>
      </c>
      <c r="W4256" s="29"/>
      <c r="X4256" s="9" t="s">
        <v>464</v>
      </c>
    </row>
    <row r="4257" spans="1:24" s="57" customFormat="1" ht="24">
      <c r="A4257" s="31">
        <v>4498</v>
      </c>
      <c r="B4257" s="32">
        <f t="shared" ca="1" si="399"/>
        <v>0.72893815823258934</v>
      </c>
      <c r="C4257" s="134" t="s">
        <v>7949</v>
      </c>
      <c r="D4257" s="128" t="s">
        <v>7950</v>
      </c>
      <c r="E4257" s="21"/>
      <c r="F4257" s="22"/>
      <c r="G4257" s="22"/>
      <c r="H4257" s="22"/>
      <c r="I4257" s="23"/>
      <c r="J4257" s="35" t="str">
        <f t="shared" si="400"/>
        <v>➸</v>
      </c>
      <c r="K4257" s="117" t="str">
        <f>词典存放目录!$A$1&amp;L4257&amp;M4257</f>
        <v>F:\《自创文法查阅Excel》4.1备份\《B词汇·红宝书》\红宝书15版图片\4498-しかえし【仕返し】.jpg</v>
      </c>
      <c r="L4257" s="9" t="s">
        <v>18120</v>
      </c>
      <c r="M4257" s="117" t="s">
        <v>22374</v>
      </c>
      <c r="N4257" s="36" t="str">
        <f t="shared" si="401"/>
        <v>▶</v>
      </c>
      <c r="O4257" s="37" t="s">
        <v>17945</v>
      </c>
      <c r="P4257" s="37">
        <v>20</v>
      </c>
      <c r="Q4257" s="37" t="s">
        <v>23</v>
      </c>
      <c r="R4257" s="9" t="str">
        <f>词典存放目录!$A$1&amp;O4257&amp;P4257&amp;Q4257</f>
        <v>F:\《自创文法查阅Excel》4.1备份\《B词汇·红宝书》\红宝书MP3分割\12 n1-し (20).mp3</v>
      </c>
      <c r="S4257" s="38"/>
      <c r="T4257" s="56"/>
      <c r="U4257" s="56"/>
      <c r="V4257" s="30" t="str">
        <f t="shared" si="403"/>
        <v/>
      </c>
      <c r="W4257" s="29"/>
      <c r="X4257" s="9" t="s">
        <v>464</v>
      </c>
    </row>
    <row r="4258" spans="1:24" s="57" customFormat="1" ht="24">
      <c r="A4258" s="31">
        <v>4499</v>
      </c>
      <c r="B4258" s="32">
        <f t="shared" ca="1" si="399"/>
        <v>0.73335634794069826</v>
      </c>
      <c r="C4258" s="134" t="s">
        <v>7951</v>
      </c>
      <c r="D4258" s="128" t="s">
        <v>7952</v>
      </c>
      <c r="E4258" s="21"/>
      <c r="F4258" s="22"/>
      <c r="G4258" s="22"/>
      <c r="H4258" s="22"/>
      <c r="I4258" s="23"/>
      <c r="J4258" s="35" t="str">
        <f t="shared" si="400"/>
        <v>➸</v>
      </c>
      <c r="K4258" s="117" t="str">
        <f>词典存放目录!$A$1&amp;L4258&amp;M4258</f>
        <v>F:\《自创文法查阅Excel》4.1备份\《B词汇·红宝书》\红宝书15版图片\4499-じかく【自覚】.jpg</v>
      </c>
      <c r="L4258" s="9" t="s">
        <v>18120</v>
      </c>
      <c r="M4258" s="117" t="s">
        <v>22375</v>
      </c>
      <c r="N4258" s="36" t="str">
        <f t="shared" si="401"/>
        <v>▶</v>
      </c>
      <c r="O4258" s="37" t="s">
        <v>17945</v>
      </c>
      <c r="P4258" s="37">
        <v>21</v>
      </c>
      <c r="Q4258" s="37" t="s">
        <v>23</v>
      </c>
      <c r="R4258" s="9" t="str">
        <f>词典存放目录!$A$1&amp;O4258&amp;P4258&amp;Q4258</f>
        <v>F:\《自创文法查阅Excel》4.1备份\《B词汇·红宝书》\红宝书MP3分割\12 n1-し (21).mp3</v>
      </c>
      <c r="S4258" s="38"/>
      <c r="T4258" s="56"/>
      <c r="U4258" s="56"/>
      <c r="V4258" s="30" t="str">
        <f t="shared" si="403"/>
        <v/>
      </c>
      <c r="W4258" s="29"/>
      <c r="X4258" s="9" t="s">
        <v>464</v>
      </c>
    </row>
    <row r="4259" spans="1:24" s="57" customFormat="1" ht="24">
      <c r="A4259" s="31">
        <v>4500</v>
      </c>
      <c r="B4259" s="32">
        <f t="shared" ca="1" si="399"/>
        <v>0.32435235511915617</v>
      </c>
      <c r="C4259" s="134" t="s">
        <v>7953</v>
      </c>
      <c r="D4259" s="128" t="s">
        <v>7954</v>
      </c>
      <c r="E4259" s="21"/>
      <c r="F4259" s="22"/>
      <c r="G4259" s="22"/>
      <c r="H4259" s="22"/>
      <c r="I4259" s="23"/>
      <c r="J4259" s="35" t="str">
        <f t="shared" si="400"/>
        <v>➸</v>
      </c>
      <c r="K4259" s="117" t="str">
        <f>词典存放目录!$A$1&amp;L4259&amp;M4259</f>
        <v>F:\《自创文法查阅Excel》4.1备份\《B词汇·红宝书》\红宝书15版图片\4500-しかけ【仕掛け】.jpg</v>
      </c>
      <c r="L4259" s="9" t="s">
        <v>18120</v>
      </c>
      <c r="M4259" s="117" t="s">
        <v>22376</v>
      </c>
      <c r="N4259" s="36" t="str">
        <f t="shared" si="401"/>
        <v>▶</v>
      </c>
      <c r="O4259" s="37" t="s">
        <v>17945</v>
      </c>
      <c r="P4259" s="37">
        <v>22</v>
      </c>
      <c r="Q4259" s="37" t="s">
        <v>23</v>
      </c>
      <c r="R4259" s="9" t="str">
        <f>词典存放目录!$A$1&amp;O4259&amp;P4259&amp;Q4259</f>
        <v>F:\《自创文法查阅Excel》4.1备份\《B词汇·红宝书》\红宝书MP3分割\12 n1-し (22).mp3</v>
      </c>
      <c r="S4259" s="38"/>
      <c r="T4259" s="56"/>
      <c r="U4259" s="56"/>
      <c r="V4259" s="30" t="str">
        <f t="shared" si="403"/>
        <v/>
      </c>
      <c r="W4259" s="29"/>
      <c r="X4259" s="9" t="s">
        <v>464</v>
      </c>
    </row>
    <row r="4260" spans="1:24" s="57" customFormat="1" ht="24">
      <c r="A4260" s="31">
        <v>4501</v>
      </c>
      <c r="B4260" s="32">
        <f t="shared" ca="1" si="399"/>
        <v>0.21482214652217824</v>
      </c>
      <c r="C4260" s="134" t="s">
        <v>7955</v>
      </c>
      <c r="D4260" s="128" t="s">
        <v>7956</v>
      </c>
      <c r="E4260" s="21"/>
      <c r="F4260" s="22"/>
      <c r="G4260" s="22"/>
      <c r="H4260" s="22"/>
      <c r="I4260" s="23"/>
      <c r="J4260" s="35" t="str">
        <f t="shared" si="400"/>
        <v>➸</v>
      </c>
      <c r="K4260" s="117" t="str">
        <f>词典存放目录!$A$1&amp;L4260&amp;M4260</f>
        <v>F:\《自创文法查阅Excel》4.1备份\《B词汇·红宝书》\红宝书15版图片\4501-しかける【仕掛ける】.jpg</v>
      </c>
      <c r="L4260" s="9" t="s">
        <v>18120</v>
      </c>
      <c r="M4260" s="117" t="s">
        <v>22377</v>
      </c>
      <c r="N4260" s="36" t="str">
        <f t="shared" si="401"/>
        <v>▶</v>
      </c>
      <c r="O4260" s="37" t="s">
        <v>17945</v>
      </c>
      <c r="P4260" s="37">
        <v>23</v>
      </c>
      <c r="Q4260" s="37" t="s">
        <v>23</v>
      </c>
      <c r="R4260" s="9" t="str">
        <f>词典存放目录!$A$1&amp;O4260&amp;P4260&amp;Q4260</f>
        <v>F:\《自创文法查阅Excel》4.1备份\《B词汇·红宝书》\红宝书MP3分割\12 n1-し (23).mp3</v>
      </c>
      <c r="S4260" s="38"/>
      <c r="T4260" s="56"/>
      <c r="U4260" s="56"/>
      <c r="V4260" s="30" t="str">
        <f t="shared" si="403"/>
        <v/>
      </c>
      <c r="W4260" s="29"/>
      <c r="X4260" s="9" t="s">
        <v>464</v>
      </c>
    </row>
    <row r="4261" spans="1:24" s="57" customFormat="1" ht="24">
      <c r="A4261" s="31">
        <v>4502</v>
      </c>
      <c r="B4261" s="32">
        <f t="shared" ca="1" si="399"/>
        <v>0.89224242717083235</v>
      </c>
      <c r="C4261" s="134" t="s">
        <v>7957</v>
      </c>
      <c r="D4261" s="128" t="s">
        <v>7958</v>
      </c>
      <c r="E4261" s="21"/>
      <c r="F4261" s="22"/>
      <c r="G4261" s="22"/>
      <c r="H4261" s="22"/>
      <c r="I4261" s="23"/>
      <c r="J4261" s="35" t="str">
        <f t="shared" si="400"/>
        <v>➸</v>
      </c>
      <c r="K4261" s="117" t="str">
        <f>词典存放目录!$A$1&amp;L4261&amp;M4261</f>
        <v>F:\《自创文法查阅Excel》4.1备份\《B词汇·红宝书》\红宝书15版图片\4502-しかしながら【然·併しながら】.jpg</v>
      </c>
      <c r="L4261" s="9" t="s">
        <v>18120</v>
      </c>
      <c r="M4261" s="117" t="s">
        <v>22378</v>
      </c>
      <c r="N4261" s="36" t="str">
        <f t="shared" si="401"/>
        <v>▶</v>
      </c>
      <c r="O4261" s="37" t="s">
        <v>17945</v>
      </c>
      <c r="P4261" s="37">
        <v>24</v>
      </c>
      <c r="Q4261" s="37" t="s">
        <v>23</v>
      </c>
      <c r="R4261" s="9" t="str">
        <f>词典存放目录!$A$1&amp;O4261&amp;P4261&amp;Q4261</f>
        <v>F:\《自创文法查阅Excel》4.1备份\《B词汇·红宝书》\红宝书MP3分割\12 n1-し (24).mp3</v>
      </c>
      <c r="S4261" s="38"/>
      <c r="T4261" s="56"/>
      <c r="U4261" s="56"/>
      <c r="V4261" s="30"/>
      <c r="W4261" s="29"/>
      <c r="X4261" s="9" t="s">
        <v>464</v>
      </c>
    </row>
    <row r="4262" spans="1:24" s="57" customFormat="1" ht="24">
      <c r="A4262" s="31">
        <v>4503</v>
      </c>
      <c r="B4262" s="32">
        <f t="shared" ca="1" si="399"/>
        <v>0.88330105186452557</v>
      </c>
      <c r="C4262" s="134" t="s">
        <v>7959</v>
      </c>
      <c r="D4262" s="128" t="s">
        <v>7960</v>
      </c>
      <c r="E4262" s="21"/>
      <c r="F4262" s="22"/>
      <c r="G4262" s="22"/>
      <c r="H4262" s="22"/>
      <c r="I4262" s="23"/>
      <c r="J4262" s="35" t="str">
        <f t="shared" si="400"/>
        <v>➸</v>
      </c>
      <c r="K4262" s="117" t="str">
        <f>词典存放目录!$A$1&amp;L4262&amp;M4262</f>
        <v>F:\《自创文法查阅Excel》4.1备份\《B词汇·红宝书》\红宝书15版图片\4503-しがみつく【しがみ付く】.jpg</v>
      </c>
      <c r="L4262" s="9" t="s">
        <v>18120</v>
      </c>
      <c r="M4262" s="117" t="s">
        <v>22379</v>
      </c>
      <c r="N4262" s="36" t="str">
        <f t="shared" si="401"/>
        <v>▶</v>
      </c>
      <c r="O4262" s="37" t="s">
        <v>17945</v>
      </c>
      <c r="P4262" s="37">
        <v>25</v>
      </c>
      <c r="Q4262" s="37" t="s">
        <v>23</v>
      </c>
      <c r="R4262" s="9" t="str">
        <f>词典存放目录!$A$1&amp;O4262&amp;P4262&amp;Q4262</f>
        <v>F:\《自创文法查阅Excel》4.1备份\《B词汇·红宝书》\红宝书MP3分割\12 n1-し (25).mp3</v>
      </c>
      <c r="S4262" s="38"/>
      <c r="T4262" s="56"/>
      <c r="U4262" s="56"/>
      <c r="V4262" s="30"/>
      <c r="W4262" s="102"/>
      <c r="X4262" s="9" t="s">
        <v>464</v>
      </c>
    </row>
    <row r="4263" spans="1:24" s="57" customFormat="1" ht="24">
      <c r="A4263" s="31">
        <v>4504</v>
      </c>
      <c r="B4263" s="32">
        <f t="shared" ca="1" si="399"/>
        <v>0.43042165532941179</v>
      </c>
      <c r="C4263" s="134" t="s">
        <v>7961</v>
      </c>
      <c r="D4263" s="128" t="s">
        <v>7962</v>
      </c>
      <c r="E4263" s="21"/>
      <c r="F4263" s="22"/>
      <c r="G4263" s="22"/>
      <c r="H4263" s="22"/>
      <c r="I4263" s="23"/>
      <c r="J4263" s="35" t="str">
        <f t="shared" si="400"/>
        <v>➸</v>
      </c>
      <c r="K4263" s="117" t="str">
        <f>词典存放目录!$A$1&amp;L4263&amp;M4263</f>
        <v>F:\《自创文法查阅Excel》4.1备份\《B词汇·红宝书》\红宝书15版图片\4504-しかるべき【然る可き】.jpg</v>
      </c>
      <c r="L4263" s="9" t="s">
        <v>18120</v>
      </c>
      <c r="M4263" s="117" t="s">
        <v>22380</v>
      </c>
      <c r="N4263" s="36" t="str">
        <f t="shared" si="401"/>
        <v>▶</v>
      </c>
      <c r="O4263" s="37" t="s">
        <v>17945</v>
      </c>
      <c r="P4263" s="37">
        <v>26</v>
      </c>
      <c r="Q4263" s="37" t="s">
        <v>23</v>
      </c>
      <c r="R4263" s="9" t="str">
        <f>词典存放目录!$A$1&amp;O4263&amp;P4263&amp;Q4263</f>
        <v>F:\《自创文法查阅Excel》4.1备份\《B词汇·红宝书》\红宝书MP3分割\12 n1-し (26).mp3</v>
      </c>
      <c r="S4263" s="38"/>
      <c r="T4263" s="56"/>
      <c r="U4263" s="56"/>
      <c r="V4263" s="30" t="str">
        <f>IF(COUNTA(S4263:U4263)=0,"",COUNTIF(S4263:U4263,"0")/COUNTA(S4263:U4263))</f>
        <v/>
      </c>
      <c r="W4263" s="29"/>
      <c r="X4263" s="9" t="s">
        <v>464</v>
      </c>
    </row>
    <row r="4264" spans="1:24" s="57" customFormat="1" ht="24">
      <c r="A4264" s="31">
        <v>4505</v>
      </c>
      <c r="B4264" s="32">
        <f t="shared" ca="1" si="399"/>
        <v>0.86591272748911519</v>
      </c>
      <c r="C4264" s="134" t="s">
        <v>7963</v>
      </c>
      <c r="D4264" s="128" t="s">
        <v>7964</v>
      </c>
      <c r="E4264" s="21"/>
      <c r="F4264" s="22"/>
      <c r="G4264" s="22"/>
      <c r="H4264" s="22"/>
      <c r="I4264" s="23"/>
      <c r="J4264" s="35" t="str">
        <f t="shared" si="400"/>
        <v>➸</v>
      </c>
      <c r="K4264" s="117" t="str">
        <f>词典存放目录!$A$1&amp;L4264&amp;M4264</f>
        <v>F:\《自创文法查阅Excel》4.1备份\《B词汇·红宝书》\红宝书15版图片\4505-しがん【志願】.jpg</v>
      </c>
      <c r="L4264" s="9" t="s">
        <v>18120</v>
      </c>
      <c r="M4264" s="117" t="s">
        <v>22381</v>
      </c>
      <c r="N4264" s="36" t="str">
        <f t="shared" si="401"/>
        <v>▶</v>
      </c>
      <c r="O4264" s="37" t="s">
        <v>17945</v>
      </c>
      <c r="P4264" s="37">
        <v>27</v>
      </c>
      <c r="Q4264" s="37" t="s">
        <v>23</v>
      </c>
      <c r="R4264" s="9" t="str">
        <f>词典存放目录!$A$1&amp;O4264&amp;P4264&amp;Q4264</f>
        <v>F:\《自创文法查阅Excel》4.1备份\《B词汇·红宝书》\红宝书MP3分割\12 n1-し (27).mp3</v>
      </c>
      <c r="S4264" s="38"/>
      <c r="T4264" s="56"/>
      <c r="U4264" s="56"/>
      <c r="V4264" s="30" t="str">
        <f>IF(COUNTA(S4264:U4264)=0,"",COUNTIF(S4264:U4264,"0")/COUNTA(S4264:U4264))</f>
        <v/>
      </c>
      <c r="W4264" s="29"/>
      <c r="X4264" s="9" t="s">
        <v>464</v>
      </c>
    </row>
    <row r="4265" spans="1:24" s="57" customFormat="1" ht="24">
      <c r="A4265" s="31">
        <v>4507</v>
      </c>
      <c r="B4265" s="32">
        <f t="shared" ca="1" si="399"/>
        <v>0.15023973674526325</v>
      </c>
      <c r="C4265" s="134" t="s">
        <v>7965</v>
      </c>
      <c r="D4265" s="128" t="s">
        <v>7966</v>
      </c>
      <c r="E4265" s="21"/>
      <c r="F4265" s="22"/>
      <c r="G4265" s="22"/>
      <c r="H4265" s="22"/>
      <c r="I4265" s="23"/>
      <c r="J4265" s="35" t="str">
        <f t="shared" si="400"/>
        <v>➸</v>
      </c>
      <c r="K4265" s="117" t="str">
        <f>词典存放目录!$A$1&amp;L4265&amp;M4265</f>
        <v>F:\《自创文法查阅Excel》4.1备份\《B词汇·红宝书》\红宝书15版图片\4507-しきさい【色彩】.jpg</v>
      </c>
      <c r="L4265" s="9" t="s">
        <v>18120</v>
      </c>
      <c r="M4265" s="117" t="s">
        <v>22382</v>
      </c>
      <c r="N4265" s="36" t="str">
        <f t="shared" si="401"/>
        <v>▶</v>
      </c>
      <c r="O4265" s="37" t="s">
        <v>17945</v>
      </c>
      <c r="P4265" s="37">
        <v>29</v>
      </c>
      <c r="Q4265" s="37" t="s">
        <v>23</v>
      </c>
      <c r="R4265" s="9" t="str">
        <f>词典存放目录!$A$1&amp;O4265&amp;P4265&amp;Q4265</f>
        <v>F:\《自创文法查阅Excel》4.1备份\《B词汇·红宝书》\红宝书MP3分割\12 n1-し (29).mp3</v>
      </c>
      <c r="S4265" s="38"/>
      <c r="T4265" s="56"/>
      <c r="U4265" s="56"/>
      <c r="V4265" s="30" t="str">
        <f>IF(COUNTA(S4265:U4265)=0,"",COUNTIF(S4265:U4265,"0")/COUNTA(S4265:U4265))</f>
        <v/>
      </c>
      <c r="W4265" s="29"/>
      <c r="X4265" s="9" t="s">
        <v>464</v>
      </c>
    </row>
    <row r="4266" spans="1:24" s="57" customFormat="1" ht="24">
      <c r="A4266" s="31">
        <v>4508</v>
      </c>
      <c r="B4266" s="32">
        <f t="shared" ca="1" si="399"/>
        <v>0.18481373008057933</v>
      </c>
      <c r="C4266" s="134" t="s">
        <v>7967</v>
      </c>
      <c r="D4266" s="128" t="s">
        <v>7968</v>
      </c>
      <c r="E4266" s="21"/>
      <c r="F4266" s="22"/>
      <c r="G4266" s="22"/>
      <c r="H4266" s="22"/>
      <c r="I4266" s="23"/>
      <c r="J4266" s="35" t="str">
        <f t="shared" si="400"/>
        <v>➸</v>
      </c>
      <c r="K4266" s="117" t="str">
        <f>词典存放目录!$A$1&amp;L4266&amp;M4266</f>
        <v>F:\《自创文法查阅Excel》4.1备份\《B词汇·红宝书》\红宝书15版图片\4508-しきじょう【式場】.jpg</v>
      </c>
      <c r="L4266" s="9" t="s">
        <v>18120</v>
      </c>
      <c r="M4266" s="117" t="s">
        <v>22383</v>
      </c>
      <c r="N4266" s="36" t="str">
        <f t="shared" si="401"/>
        <v>▶</v>
      </c>
      <c r="O4266" s="37" t="s">
        <v>17945</v>
      </c>
      <c r="P4266" s="37">
        <v>30</v>
      </c>
      <c r="Q4266" s="37" t="s">
        <v>23</v>
      </c>
      <c r="R4266" s="9" t="str">
        <f>词典存放目录!$A$1&amp;O4266&amp;P4266&amp;Q4266</f>
        <v>F:\《自创文法查阅Excel》4.1备份\《B词汇·红宝书》\红宝书MP3分割\12 n1-し (30).mp3</v>
      </c>
      <c r="S4266" s="38"/>
      <c r="T4266" s="56"/>
      <c r="U4266" s="56"/>
      <c r="V4266" s="30" t="str">
        <f>IF(COUNTA(S4266:U4266)=0,"",COUNTIF(S4266:U4266,"0")/COUNTA(S4266:U4266))</f>
        <v/>
      </c>
      <c r="W4266" s="29"/>
      <c r="X4266" s="9" t="s">
        <v>464</v>
      </c>
    </row>
    <row r="4267" spans="1:24" s="57" customFormat="1" ht="24">
      <c r="A4267" s="31">
        <v>4509</v>
      </c>
      <c r="B4267" s="32">
        <f t="shared" ca="1" si="399"/>
        <v>0.93797664788832968</v>
      </c>
      <c r="C4267" s="134" t="s">
        <v>7969</v>
      </c>
      <c r="D4267" s="128" t="s">
        <v>7970</v>
      </c>
      <c r="E4267" s="21"/>
      <c r="F4267" s="22"/>
      <c r="G4267" s="22"/>
      <c r="H4267" s="22"/>
      <c r="I4267" s="23"/>
      <c r="J4267" s="35" t="str">
        <f t="shared" si="400"/>
        <v>➸</v>
      </c>
      <c r="K4267" s="117" t="str">
        <f>词典存放目录!$A$1&amp;L4267&amp;M4267</f>
        <v>F:\《自创文法查阅Excel》4.1备份\《B词汇·红宝书》\红宝书15版图片\4509-じきそ【直訴】.jpg</v>
      </c>
      <c r="L4267" s="9" t="s">
        <v>18120</v>
      </c>
      <c r="M4267" s="117" t="s">
        <v>22384</v>
      </c>
      <c r="N4267" s="36" t="str">
        <f t="shared" si="401"/>
        <v>▶</v>
      </c>
      <c r="O4267" s="37" t="s">
        <v>17945</v>
      </c>
      <c r="P4267" s="37">
        <v>31</v>
      </c>
      <c r="Q4267" s="37" t="s">
        <v>23</v>
      </c>
      <c r="R4267" s="9" t="str">
        <f>词典存放目录!$A$1&amp;O4267&amp;P4267&amp;Q4267</f>
        <v>F:\《自创文法查阅Excel》4.1备份\《B词汇·红宝书》\红宝书MP3分割\12 n1-し (31).mp3</v>
      </c>
      <c r="S4267" s="38"/>
      <c r="T4267" s="56"/>
      <c r="U4267" s="56"/>
      <c r="V4267" s="30"/>
      <c r="W4267" s="29"/>
      <c r="X4267" s="9" t="s">
        <v>464</v>
      </c>
    </row>
    <row r="4268" spans="1:24" s="57" customFormat="1" ht="24">
      <c r="A4268" s="31">
        <v>4510</v>
      </c>
      <c r="B4268" s="32">
        <f t="shared" ca="1" si="399"/>
        <v>0.41813286649477355</v>
      </c>
      <c r="C4268" s="134" t="s">
        <v>7971</v>
      </c>
      <c r="D4268" s="128" t="s">
        <v>7972</v>
      </c>
      <c r="E4268" s="21"/>
      <c r="F4268" s="22"/>
      <c r="G4268" s="22"/>
      <c r="H4268" s="22"/>
      <c r="I4268" s="23"/>
      <c r="J4268" s="35" t="str">
        <f t="shared" si="400"/>
        <v>➸</v>
      </c>
      <c r="K4268" s="117" t="str">
        <f>词典存放目录!$A$1&amp;L4268&amp;M4268</f>
        <v>F:\《自创文法查阅Excel》4.1备份\《B词汇·红宝书》\红宝书15版图片\4510-しきたり【仕来り】.jpg</v>
      </c>
      <c r="L4268" s="9" t="s">
        <v>18120</v>
      </c>
      <c r="M4268" s="117" t="s">
        <v>22385</v>
      </c>
      <c r="N4268" s="36" t="str">
        <f t="shared" si="401"/>
        <v>▶</v>
      </c>
      <c r="O4268" s="37" t="s">
        <v>17945</v>
      </c>
      <c r="P4268" s="37">
        <v>32</v>
      </c>
      <c r="Q4268" s="37" t="s">
        <v>23</v>
      </c>
      <c r="R4268" s="9" t="str">
        <f>词典存放目录!$A$1&amp;O4268&amp;P4268&amp;Q4268</f>
        <v>F:\《自创文法查阅Excel》4.1备份\《B词汇·红宝书》\红宝书MP3分割\12 n1-し (32).mp3</v>
      </c>
      <c r="S4268" s="38"/>
      <c r="T4268" s="56"/>
      <c r="U4268" s="56"/>
      <c r="V4268" s="30" t="str">
        <f t="shared" ref="V4268:V4305" si="404">IF(COUNTA(S4268:U4268)=0,"",COUNTIF(S4268:U4268,"0")/COUNTA(S4268:U4268))</f>
        <v/>
      </c>
      <c r="W4268" s="29"/>
      <c r="X4268" s="9" t="s">
        <v>464</v>
      </c>
    </row>
    <row r="4269" spans="1:24" s="57" customFormat="1" ht="24">
      <c r="A4269" s="31">
        <v>4511</v>
      </c>
      <c r="B4269" s="32">
        <f t="shared" ca="1" si="399"/>
        <v>0.47866949128793845</v>
      </c>
      <c r="C4269" s="134" t="s">
        <v>7065</v>
      </c>
      <c r="D4269" s="128" t="s">
        <v>7973</v>
      </c>
      <c r="E4269" s="21"/>
      <c r="F4269" s="22"/>
      <c r="G4269" s="22"/>
      <c r="H4269" s="22"/>
      <c r="I4269" s="23"/>
      <c r="J4269" s="35" t="str">
        <f t="shared" si="400"/>
        <v>➸</v>
      </c>
      <c r="K4269" s="117" t="str">
        <f>词典存放目录!$A$1&amp;L4269&amp;M4269</f>
        <v>F:\《自创文法查阅Excel》4.1备份\《B词汇·红宝书》\红宝书15版图片\4511-じきゅう【自給】.jpg</v>
      </c>
      <c r="L4269" s="9" t="s">
        <v>18120</v>
      </c>
      <c r="M4269" s="117" t="s">
        <v>22386</v>
      </c>
      <c r="N4269" s="36" t="str">
        <f t="shared" si="401"/>
        <v>▶</v>
      </c>
      <c r="O4269" s="37" t="s">
        <v>17945</v>
      </c>
      <c r="P4269" s="37">
        <v>33</v>
      </c>
      <c r="Q4269" s="37" t="s">
        <v>23</v>
      </c>
      <c r="R4269" s="9" t="str">
        <f>词典存放目录!$A$1&amp;O4269&amp;P4269&amp;Q4269</f>
        <v>F:\《自创文法查阅Excel》4.1备份\《B词汇·红宝书》\红宝书MP3分割\12 n1-し (33).mp3</v>
      </c>
      <c r="S4269" s="38"/>
      <c r="T4269" s="56"/>
      <c r="U4269" s="56"/>
      <c r="V4269" s="30" t="str">
        <f t="shared" si="404"/>
        <v/>
      </c>
      <c r="W4269" s="29"/>
      <c r="X4269" s="9" t="s">
        <v>464</v>
      </c>
    </row>
    <row r="4270" spans="1:24" s="57" customFormat="1" ht="24">
      <c r="A4270" s="31">
        <v>4512</v>
      </c>
      <c r="B4270" s="32">
        <f t="shared" ca="1" si="399"/>
        <v>0.62283401653622883</v>
      </c>
      <c r="C4270" s="134" t="s">
        <v>7974</v>
      </c>
      <c r="D4270" s="128" t="s">
        <v>7975</v>
      </c>
      <c r="E4270" s="21"/>
      <c r="F4270" s="22"/>
      <c r="G4270" s="22"/>
      <c r="H4270" s="22"/>
      <c r="I4270" s="23"/>
      <c r="J4270" s="35" t="str">
        <f t="shared" si="400"/>
        <v>➸</v>
      </c>
      <c r="K4270" s="117" t="str">
        <f>词典存放目录!$A$1&amp;L4270&amp;M4270</f>
        <v>F:\《自创文法查阅Excel》4.1备份\《B词汇·红宝书》\红宝书15版图片\4512-しきり【仕切り】.jpg</v>
      </c>
      <c r="L4270" s="9" t="s">
        <v>18120</v>
      </c>
      <c r="M4270" s="117" t="s">
        <v>22387</v>
      </c>
      <c r="N4270" s="36" t="str">
        <f t="shared" si="401"/>
        <v>▶</v>
      </c>
      <c r="O4270" s="37" t="s">
        <v>17945</v>
      </c>
      <c r="P4270" s="37">
        <v>34</v>
      </c>
      <c r="Q4270" s="37" t="s">
        <v>23</v>
      </c>
      <c r="R4270" s="9" t="str">
        <f>词典存放目录!$A$1&amp;O4270&amp;P4270&amp;Q4270</f>
        <v>F:\《自创文法查阅Excel》4.1备份\《B词汇·红宝书》\红宝书MP3分割\12 n1-し (34).mp3</v>
      </c>
      <c r="S4270" s="38"/>
      <c r="T4270" s="56"/>
      <c r="U4270" s="56"/>
      <c r="V4270" s="30" t="str">
        <f t="shared" si="404"/>
        <v/>
      </c>
      <c r="W4270" s="29"/>
      <c r="X4270" s="9" t="s">
        <v>464</v>
      </c>
    </row>
    <row r="4271" spans="1:24" s="57" customFormat="1" ht="24">
      <c r="A4271" s="31">
        <v>4513</v>
      </c>
      <c r="B4271" s="32">
        <f t="shared" ca="1" si="399"/>
        <v>0.62419485506396233</v>
      </c>
      <c r="C4271" s="134" t="s">
        <v>7976</v>
      </c>
      <c r="D4271" s="128" t="s">
        <v>7977</v>
      </c>
      <c r="E4271" s="21"/>
      <c r="F4271" s="22"/>
      <c r="G4271" s="22"/>
      <c r="H4271" s="22"/>
      <c r="I4271" s="23"/>
      <c r="J4271" s="35" t="str">
        <f t="shared" si="400"/>
        <v>➸</v>
      </c>
      <c r="K4271" s="117" t="str">
        <f>词典存放目录!$A$1&amp;L4271&amp;M4271</f>
        <v>F:\《自创文法查阅Excel》4.1备份\《B词汇·红宝书》\红宝书15版图片\4513-しきる【仕切る】.jpg</v>
      </c>
      <c r="L4271" s="9" t="s">
        <v>18120</v>
      </c>
      <c r="M4271" s="117" t="s">
        <v>22388</v>
      </c>
      <c r="N4271" s="36" t="str">
        <f t="shared" si="401"/>
        <v>▶</v>
      </c>
      <c r="O4271" s="37" t="s">
        <v>17945</v>
      </c>
      <c r="P4271" s="37">
        <v>35</v>
      </c>
      <c r="Q4271" s="37" t="s">
        <v>23</v>
      </c>
      <c r="R4271" s="9" t="str">
        <f>词典存放目录!$A$1&amp;O4271&amp;P4271&amp;Q4271</f>
        <v>F:\《自创文法查阅Excel》4.1备份\《B词汇·红宝书》\红宝书MP3分割\12 n1-し (35).mp3</v>
      </c>
      <c r="S4271" s="38"/>
      <c r="T4271" s="56"/>
      <c r="U4271" s="56"/>
      <c r="V4271" s="30" t="str">
        <f t="shared" si="404"/>
        <v/>
      </c>
      <c r="W4271" s="29"/>
      <c r="X4271" s="9" t="s">
        <v>464</v>
      </c>
    </row>
    <row r="4272" spans="1:24" s="57" customFormat="1" ht="24">
      <c r="A4272" s="31">
        <v>4514</v>
      </c>
      <c r="B4272" s="32">
        <f t="shared" ca="1" si="399"/>
        <v>0.73105586451392257</v>
      </c>
      <c r="C4272" s="134" t="s">
        <v>7978</v>
      </c>
      <c r="D4272" s="128" t="s">
        <v>7979</v>
      </c>
      <c r="E4272" s="21"/>
      <c r="F4272" s="22"/>
      <c r="G4272" s="22"/>
      <c r="H4272" s="22"/>
      <c r="I4272" s="23"/>
      <c r="J4272" s="35" t="str">
        <f t="shared" si="400"/>
        <v>➸</v>
      </c>
      <c r="K4272" s="117" t="str">
        <f>词典存放目录!$A$1&amp;L4272&amp;M4272</f>
        <v>F:\《自创文法查阅Excel》4.1备份\《B词汇·红宝书》\红宝书15版图片\4514-じく【軸】.jpg</v>
      </c>
      <c r="L4272" s="9" t="s">
        <v>18120</v>
      </c>
      <c r="M4272" s="117" t="s">
        <v>22389</v>
      </c>
      <c r="N4272" s="36" t="str">
        <f t="shared" si="401"/>
        <v>▶</v>
      </c>
      <c r="O4272" s="37" t="s">
        <v>17945</v>
      </c>
      <c r="P4272" s="37">
        <v>36</v>
      </c>
      <c r="Q4272" s="37" t="s">
        <v>23</v>
      </c>
      <c r="R4272" s="9" t="str">
        <f>词典存放目录!$A$1&amp;O4272&amp;P4272&amp;Q4272</f>
        <v>F:\《自创文法查阅Excel》4.1备份\《B词汇·红宝书》\红宝书MP3分割\12 n1-し (36).mp3</v>
      </c>
      <c r="S4272" s="38"/>
      <c r="T4272" s="56"/>
      <c r="U4272" s="56"/>
      <c r="V4272" s="30" t="str">
        <f t="shared" si="404"/>
        <v/>
      </c>
      <c r="W4272" s="29"/>
      <c r="X4272" s="9" t="s">
        <v>464</v>
      </c>
    </row>
    <row r="4273" spans="1:24" s="57" customFormat="1" ht="24">
      <c r="A4273" s="31">
        <v>4515</v>
      </c>
      <c r="B4273" s="32">
        <f t="shared" ca="1" si="399"/>
        <v>0.78720263460756246</v>
      </c>
      <c r="C4273" s="134" t="s">
        <v>7980</v>
      </c>
      <c r="D4273" s="128"/>
      <c r="E4273" s="21"/>
      <c r="F4273" s="22"/>
      <c r="G4273" s="22"/>
      <c r="H4273" s="22"/>
      <c r="I4273" s="23"/>
      <c r="J4273" s="35" t="str">
        <f t="shared" si="400"/>
        <v>➸</v>
      </c>
      <c r="K4273" s="117" t="str">
        <f>词典存放目录!$A$1&amp;L4273&amp;M4273</f>
        <v>F:\《自创文法查阅Excel》4.1备份\《B词汇·红宝书》\红宝书15版图片\4515-しくじる.jpg</v>
      </c>
      <c r="L4273" s="9" t="s">
        <v>18120</v>
      </c>
      <c r="M4273" s="117" t="s">
        <v>22390</v>
      </c>
      <c r="N4273" s="36" t="str">
        <f t="shared" si="401"/>
        <v>▶</v>
      </c>
      <c r="O4273" s="37" t="s">
        <v>17945</v>
      </c>
      <c r="P4273" s="37">
        <v>37</v>
      </c>
      <c r="Q4273" s="37" t="s">
        <v>23</v>
      </c>
      <c r="R4273" s="9" t="str">
        <f>词典存放目录!$A$1&amp;O4273&amp;P4273&amp;Q4273</f>
        <v>F:\《自创文法查阅Excel》4.1备份\《B词汇·红宝书》\红宝书MP3分割\12 n1-し (37).mp3</v>
      </c>
      <c r="S4273" s="38"/>
      <c r="T4273" s="56"/>
      <c r="U4273" s="56"/>
      <c r="V4273" s="30" t="str">
        <f t="shared" si="404"/>
        <v/>
      </c>
      <c r="W4273" s="29"/>
      <c r="X4273" s="9" t="s">
        <v>464</v>
      </c>
    </row>
    <row r="4274" spans="1:24" s="57" customFormat="1" ht="24">
      <c r="A4274" s="31">
        <v>4516</v>
      </c>
      <c r="B4274" s="32">
        <f t="shared" ca="1" si="399"/>
        <v>0.48047050485615828</v>
      </c>
      <c r="C4274" s="134" t="s">
        <v>7981</v>
      </c>
      <c r="D4274" s="128" t="s">
        <v>7982</v>
      </c>
      <c r="E4274" s="21"/>
      <c r="F4274" s="22"/>
      <c r="G4274" s="22"/>
      <c r="H4274" s="22"/>
      <c r="I4274" s="23"/>
      <c r="J4274" s="35" t="str">
        <f t="shared" si="400"/>
        <v>➸</v>
      </c>
      <c r="K4274" s="117" t="str">
        <f>词典存放目录!$A$1&amp;L4274&amp;M4274</f>
        <v>F:\《自创文法查阅Excel》4.1备份\《B词汇·红宝书》\红宝书15版图片\4516-しくむ【仕組む】.jpg</v>
      </c>
      <c r="L4274" s="9" t="s">
        <v>18120</v>
      </c>
      <c r="M4274" s="117" t="s">
        <v>22391</v>
      </c>
      <c r="N4274" s="36" t="str">
        <f t="shared" si="401"/>
        <v>▶</v>
      </c>
      <c r="O4274" s="37" t="s">
        <v>17945</v>
      </c>
      <c r="P4274" s="37">
        <v>38</v>
      </c>
      <c r="Q4274" s="37" t="s">
        <v>23</v>
      </c>
      <c r="R4274" s="9" t="str">
        <f>词典存放目录!$A$1&amp;O4274&amp;P4274&amp;Q4274</f>
        <v>F:\《自创文法查阅Excel》4.1备份\《B词汇·红宝书》\红宝书MP3分割\12 n1-し (38).mp3</v>
      </c>
      <c r="S4274" s="38"/>
      <c r="T4274" s="56"/>
      <c r="U4274" s="56"/>
      <c r="V4274" s="30" t="str">
        <f t="shared" si="404"/>
        <v/>
      </c>
      <c r="W4274" s="29"/>
      <c r="X4274" s="9" t="s">
        <v>464</v>
      </c>
    </row>
    <row r="4275" spans="1:24" s="57" customFormat="1" ht="24">
      <c r="A4275" s="31">
        <v>4517</v>
      </c>
      <c r="B4275" s="32">
        <f t="shared" ca="1" si="399"/>
        <v>0.42974037923023656</v>
      </c>
      <c r="C4275" s="134" t="s">
        <v>7983</v>
      </c>
      <c r="D4275" s="128" t="s">
        <v>7984</v>
      </c>
      <c r="E4275" s="21"/>
      <c r="F4275" s="22"/>
      <c r="G4275" s="22"/>
      <c r="H4275" s="22"/>
      <c r="I4275" s="23"/>
      <c r="J4275" s="35" t="str">
        <f t="shared" si="400"/>
        <v>➸</v>
      </c>
      <c r="K4275" s="117" t="str">
        <f>词典存放目录!$A$1&amp;L4275&amp;M4275</f>
        <v>F:\《自创文法查阅Excel》4.1备份\《B词汇·红宝书》\红宝书15版图片\4517-じげん【次元】.jpg</v>
      </c>
      <c r="L4275" s="9" t="s">
        <v>18120</v>
      </c>
      <c r="M4275" s="117" t="s">
        <v>22392</v>
      </c>
      <c r="N4275" s="36" t="str">
        <f t="shared" si="401"/>
        <v>▶</v>
      </c>
      <c r="O4275" s="37" t="s">
        <v>17945</v>
      </c>
      <c r="P4275" s="37">
        <v>39</v>
      </c>
      <c r="Q4275" s="37" t="s">
        <v>23</v>
      </c>
      <c r="R4275" s="9" t="str">
        <f>词典存放目录!$A$1&amp;O4275&amp;P4275&amp;Q4275</f>
        <v>F:\《自创文法查阅Excel》4.1备份\《B词汇·红宝书》\红宝书MP3分割\12 n1-し (39).mp3</v>
      </c>
      <c r="S4275" s="38"/>
      <c r="T4275" s="56"/>
      <c r="U4275" s="56"/>
      <c r="V4275" s="30" t="str">
        <f t="shared" si="404"/>
        <v/>
      </c>
      <c r="W4275" s="29"/>
      <c r="X4275" s="9" t="s">
        <v>464</v>
      </c>
    </row>
    <row r="4276" spans="1:24" s="57" customFormat="1" ht="24">
      <c r="A4276" s="31">
        <v>4519</v>
      </c>
      <c r="B4276" s="32">
        <f t="shared" ca="1" si="399"/>
        <v>0.72255959099224387</v>
      </c>
      <c r="C4276" s="134" t="s">
        <v>7476</v>
      </c>
      <c r="D4276" s="128" t="s">
        <v>7985</v>
      </c>
      <c r="E4276" s="21"/>
      <c r="F4276" s="22"/>
      <c r="G4276" s="22"/>
      <c r="H4276" s="22"/>
      <c r="I4276" s="23"/>
      <c r="J4276" s="35" t="str">
        <f t="shared" si="400"/>
        <v>➸</v>
      </c>
      <c r="K4276" s="117" t="str">
        <f>词典存放目录!$A$1&amp;L4276&amp;M4276</f>
        <v>F:\《自创文法查阅Excel》4.1备份\《B词汇·红宝书》\红宝书15版图片\4519-しこう【思考】.jpg</v>
      </c>
      <c r="L4276" s="9" t="s">
        <v>18120</v>
      </c>
      <c r="M4276" s="117" t="s">
        <v>22393</v>
      </c>
      <c r="N4276" s="36" t="str">
        <f t="shared" si="401"/>
        <v>▶</v>
      </c>
      <c r="O4276" s="37" t="s">
        <v>17945</v>
      </c>
      <c r="P4276" s="37">
        <v>41</v>
      </c>
      <c r="Q4276" s="37" t="s">
        <v>23</v>
      </c>
      <c r="R4276" s="9" t="str">
        <f>词典存放目录!$A$1&amp;O4276&amp;P4276&amp;Q4276</f>
        <v>F:\《自创文法查阅Excel》4.1备份\《B词汇·红宝书》\红宝书MP3分割\12 n1-し (41).mp3</v>
      </c>
      <c r="S4276" s="38"/>
      <c r="T4276" s="56"/>
      <c r="U4276" s="56"/>
      <c r="V4276" s="30" t="str">
        <f t="shared" si="404"/>
        <v/>
      </c>
      <c r="W4276" s="29"/>
      <c r="X4276" s="9" t="s">
        <v>464</v>
      </c>
    </row>
    <row r="4277" spans="1:24" s="57" customFormat="1" ht="24">
      <c r="A4277" s="31">
        <v>4520</v>
      </c>
      <c r="B4277" s="32">
        <f t="shared" ca="1" si="399"/>
        <v>0.49070967065673188</v>
      </c>
      <c r="C4277" s="134" t="s">
        <v>7476</v>
      </c>
      <c r="D4277" s="128" t="s">
        <v>7986</v>
      </c>
      <c r="E4277" s="21"/>
      <c r="F4277" s="22"/>
      <c r="G4277" s="22"/>
      <c r="H4277" s="22"/>
      <c r="I4277" s="23"/>
      <c r="J4277" s="35" t="str">
        <f t="shared" si="400"/>
        <v>➸</v>
      </c>
      <c r="K4277" s="117" t="str">
        <f>词典存放目录!$A$1&amp;L4277&amp;M4277</f>
        <v>F:\《自创文法查阅Excel》4.1备份\《B词汇·红宝书》\红宝书15版图片\4520-しこう【施行】.jpg</v>
      </c>
      <c r="L4277" s="9" t="s">
        <v>18120</v>
      </c>
      <c r="M4277" s="117" t="s">
        <v>22394</v>
      </c>
      <c r="N4277" s="36" t="str">
        <f t="shared" si="401"/>
        <v>▶</v>
      </c>
      <c r="O4277" s="37" t="s">
        <v>17945</v>
      </c>
      <c r="P4277" s="37">
        <v>42</v>
      </c>
      <c r="Q4277" s="37" t="s">
        <v>23</v>
      </c>
      <c r="R4277" s="9" t="str">
        <f>词典存放目录!$A$1&amp;O4277&amp;P4277&amp;Q4277</f>
        <v>F:\《自创文法查阅Excel》4.1备份\《B词汇·红宝书》\红宝书MP3分割\12 n1-し (42).mp3</v>
      </c>
      <c r="S4277" s="38"/>
      <c r="T4277" s="56"/>
      <c r="U4277" s="56"/>
      <c r="V4277" s="30" t="str">
        <f t="shared" si="404"/>
        <v/>
      </c>
      <c r="W4277" s="29"/>
      <c r="X4277" s="9" t="s">
        <v>464</v>
      </c>
    </row>
    <row r="4278" spans="1:24" s="57" customFormat="1" ht="24">
      <c r="A4278" s="31">
        <v>4521</v>
      </c>
      <c r="B4278" s="32">
        <f t="shared" ca="1" si="399"/>
        <v>0.45401930305593774</v>
      </c>
      <c r="C4278" s="134" t="s">
        <v>7476</v>
      </c>
      <c r="D4278" s="128" t="s">
        <v>7987</v>
      </c>
      <c r="E4278" s="21"/>
      <c r="F4278" s="22"/>
      <c r="G4278" s="22"/>
      <c r="H4278" s="22"/>
      <c r="I4278" s="23"/>
      <c r="J4278" s="35" t="str">
        <f t="shared" si="400"/>
        <v>➸</v>
      </c>
      <c r="K4278" s="117" t="str">
        <f>词典存放目录!$A$1&amp;L4278&amp;M4278</f>
        <v>F:\《自创文法查阅Excel》4.1备份\《B词汇·红宝书》\红宝书15版图片\4521-しこう【試行】.jpg</v>
      </c>
      <c r="L4278" s="9" t="s">
        <v>18120</v>
      </c>
      <c r="M4278" s="117" t="s">
        <v>22395</v>
      </c>
      <c r="N4278" s="36" t="str">
        <f t="shared" si="401"/>
        <v>▶</v>
      </c>
      <c r="O4278" s="37" t="s">
        <v>17945</v>
      </c>
      <c r="P4278" s="37">
        <v>43</v>
      </c>
      <c r="Q4278" s="37" t="s">
        <v>23</v>
      </c>
      <c r="R4278" s="9" t="str">
        <f>词典存放目录!$A$1&amp;O4278&amp;P4278&amp;Q4278</f>
        <v>F:\《自创文法查阅Excel》4.1备份\《B词汇·红宝书》\红宝书MP3分割\12 n1-し (43).mp3</v>
      </c>
      <c r="S4278" s="38"/>
      <c r="T4278" s="56"/>
      <c r="U4278" s="56"/>
      <c r="V4278" s="30" t="str">
        <f t="shared" si="404"/>
        <v/>
      </c>
      <c r="W4278" s="29"/>
      <c r="X4278" s="9" t="s">
        <v>464</v>
      </c>
    </row>
    <row r="4279" spans="1:24" s="57" customFormat="1" ht="24">
      <c r="A4279" s="31">
        <v>4522</v>
      </c>
      <c r="B4279" s="32">
        <f t="shared" ca="1" si="399"/>
        <v>0.76081378430674895</v>
      </c>
      <c r="C4279" s="134" t="s">
        <v>7988</v>
      </c>
      <c r="D4279" s="128" t="s">
        <v>7989</v>
      </c>
      <c r="E4279" s="21"/>
      <c r="F4279" s="22"/>
      <c r="G4279" s="22"/>
      <c r="H4279" s="22"/>
      <c r="I4279" s="23"/>
      <c r="J4279" s="35" t="str">
        <f t="shared" si="400"/>
        <v>➸</v>
      </c>
      <c r="K4279" s="117" t="str">
        <f>词典存放目录!$A$1&amp;L4279&amp;M4279</f>
        <v>F:\《自创文法查阅Excel》4.1备份\《B词汇·红宝书》\红宝书15版图片\4522-しこうさくご【試行錯誤】.jpg</v>
      </c>
      <c r="L4279" s="9" t="s">
        <v>18120</v>
      </c>
      <c r="M4279" s="117" t="s">
        <v>22396</v>
      </c>
      <c r="N4279" s="36" t="str">
        <f t="shared" si="401"/>
        <v>▶</v>
      </c>
      <c r="O4279" s="37" t="s">
        <v>17945</v>
      </c>
      <c r="P4279" s="37">
        <v>44</v>
      </c>
      <c r="Q4279" s="37" t="s">
        <v>23</v>
      </c>
      <c r="R4279" s="9" t="str">
        <f>词典存放目录!$A$1&amp;O4279&amp;P4279&amp;Q4279</f>
        <v>F:\《自创文法查阅Excel》4.1备份\《B词汇·红宝书》\红宝书MP3分割\12 n1-し (44).mp3</v>
      </c>
      <c r="S4279" s="38"/>
      <c r="T4279" s="56"/>
      <c r="U4279" s="56"/>
      <c r="V4279" s="30" t="str">
        <f t="shared" si="404"/>
        <v/>
      </c>
      <c r="W4279" s="29"/>
      <c r="X4279" s="9" t="s">
        <v>464</v>
      </c>
    </row>
    <row r="4280" spans="1:24" s="57" customFormat="1" ht="24">
      <c r="A4280" s="31">
        <v>4523</v>
      </c>
      <c r="B4280" s="32">
        <f t="shared" ca="1" si="399"/>
        <v>0.48470485920039741</v>
      </c>
      <c r="C4280" s="134" t="s">
        <v>7990</v>
      </c>
      <c r="D4280" s="128" t="s">
        <v>7991</v>
      </c>
      <c r="E4280" s="21"/>
      <c r="F4280" s="22"/>
      <c r="G4280" s="22"/>
      <c r="H4280" s="22"/>
      <c r="I4280" s="23"/>
      <c r="J4280" s="35" t="str">
        <f t="shared" si="400"/>
        <v>➸</v>
      </c>
      <c r="K4280" s="117" t="str">
        <f>词典存放目录!$A$1&amp;L4280&amp;M4280</f>
        <v>F:\《自创文法查阅Excel》4.1备份\《B词汇·红宝书》\红宝书15版图片\4523-しさ【示唆】.jpg</v>
      </c>
      <c r="L4280" s="9" t="s">
        <v>18120</v>
      </c>
      <c r="M4280" s="117" t="s">
        <v>22397</v>
      </c>
      <c r="N4280" s="36" t="str">
        <f t="shared" si="401"/>
        <v>▶</v>
      </c>
      <c r="O4280" s="37" t="s">
        <v>17945</v>
      </c>
      <c r="P4280" s="37">
        <v>45</v>
      </c>
      <c r="Q4280" s="37" t="s">
        <v>23</v>
      </c>
      <c r="R4280" s="9" t="str">
        <f>词典存放目录!$A$1&amp;O4280&amp;P4280&amp;Q4280</f>
        <v>F:\《自创文法查阅Excel》4.1备份\《B词汇·红宝书》\红宝书MP3分割\12 n1-し (45).mp3</v>
      </c>
      <c r="S4280" s="38"/>
      <c r="T4280" s="56"/>
      <c r="U4280" s="56"/>
      <c r="V4280" s="30" t="str">
        <f t="shared" si="404"/>
        <v/>
      </c>
      <c r="W4280" s="29"/>
      <c r="X4280" s="9" t="s">
        <v>464</v>
      </c>
    </row>
    <row r="4281" spans="1:24" s="57" customFormat="1" ht="24">
      <c r="A4281" s="31">
        <v>4524</v>
      </c>
      <c r="B4281" s="32">
        <f t="shared" ca="1" si="399"/>
        <v>0.71392745594753615</v>
      </c>
      <c r="C4281" s="134" t="s">
        <v>7992</v>
      </c>
      <c r="D4281" s="128" t="s">
        <v>7993</v>
      </c>
      <c r="E4281" s="21"/>
      <c r="F4281" s="22"/>
      <c r="G4281" s="22"/>
      <c r="H4281" s="22"/>
      <c r="I4281" s="23"/>
      <c r="J4281" s="35" t="str">
        <f t="shared" si="400"/>
        <v>➸</v>
      </c>
      <c r="K4281" s="117" t="str">
        <f>词典存放目录!$A$1&amp;L4281&amp;M4281</f>
        <v>F:\《自创文法查阅Excel》4.1备份\《B词汇·红宝书》\红宝书15版图片\4524-じざい【自在】.jpg</v>
      </c>
      <c r="L4281" s="9" t="s">
        <v>18120</v>
      </c>
      <c r="M4281" s="117" t="s">
        <v>22398</v>
      </c>
      <c r="N4281" s="36" t="str">
        <f t="shared" si="401"/>
        <v>▶</v>
      </c>
      <c r="O4281" s="37" t="s">
        <v>17945</v>
      </c>
      <c r="P4281" s="37">
        <v>46</v>
      </c>
      <c r="Q4281" s="37" t="s">
        <v>23</v>
      </c>
      <c r="R4281" s="9" t="str">
        <f>词典存放目录!$A$1&amp;O4281&amp;P4281&amp;Q4281</f>
        <v>F:\《自创文法查阅Excel》4.1备份\《B词汇·红宝书》\红宝书MP3分割\12 n1-し (46).mp3</v>
      </c>
      <c r="S4281" s="38"/>
      <c r="T4281" s="56"/>
      <c r="U4281" s="56"/>
      <c r="V4281" s="30" t="str">
        <f t="shared" si="404"/>
        <v/>
      </c>
      <c r="W4281" s="29"/>
      <c r="X4281" s="9" t="s">
        <v>464</v>
      </c>
    </row>
    <row r="4282" spans="1:24" s="57" customFormat="1" ht="24">
      <c r="A4282" s="31">
        <v>4525</v>
      </c>
      <c r="B4282" s="32">
        <f t="shared" ca="1" si="399"/>
        <v>0.37027699213533904</v>
      </c>
      <c r="C4282" s="134" t="s">
        <v>7994</v>
      </c>
      <c r="D4282" s="128" t="s">
        <v>7995</v>
      </c>
      <c r="E4282" s="21"/>
      <c r="F4282" s="22"/>
      <c r="G4282" s="22"/>
      <c r="H4282" s="22"/>
      <c r="I4282" s="23"/>
      <c r="J4282" s="35" t="str">
        <f t="shared" si="400"/>
        <v>➸</v>
      </c>
      <c r="K4282" s="117" t="str">
        <f>词典存放目录!$A$1&amp;L4282&amp;M4282</f>
        <v>F:\《自创文法查阅Excel》4.1备份\《B词汇·红宝书》\红宝书15版图片\4525-しさく【思索】.jpg</v>
      </c>
      <c r="L4282" s="9" t="s">
        <v>18120</v>
      </c>
      <c r="M4282" s="117" t="s">
        <v>22399</v>
      </c>
      <c r="N4282" s="36" t="str">
        <f t="shared" si="401"/>
        <v>▶</v>
      </c>
      <c r="O4282" s="37" t="s">
        <v>17945</v>
      </c>
      <c r="P4282" s="37">
        <v>47</v>
      </c>
      <c r="Q4282" s="37" t="s">
        <v>23</v>
      </c>
      <c r="R4282" s="9" t="str">
        <f>词典存放目录!$A$1&amp;O4282&amp;P4282&amp;Q4282</f>
        <v>F:\《自创文法查阅Excel》4.1备份\《B词汇·红宝书》\红宝书MP3分割\12 n1-し (47).mp3</v>
      </c>
      <c r="S4282" s="38"/>
      <c r="T4282" s="56"/>
      <c r="U4282" s="56"/>
      <c r="V4282" s="30" t="str">
        <f t="shared" si="404"/>
        <v/>
      </c>
      <c r="W4282" s="29"/>
      <c r="X4282" s="9" t="s">
        <v>464</v>
      </c>
    </row>
    <row r="4283" spans="1:24" s="57" customFormat="1" ht="24">
      <c r="A4283" s="31">
        <v>4526</v>
      </c>
      <c r="B4283" s="32">
        <f t="shared" ca="1" si="399"/>
        <v>0.12503580829373062</v>
      </c>
      <c r="C4283" s="134" t="s">
        <v>7996</v>
      </c>
      <c r="D4283" s="128" t="s">
        <v>7997</v>
      </c>
      <c r="E4283" s="21"/>
      <c r="F4283" s="22"/>
      <c r="G4283" s="22"/>
      <c r="H4283" s="22"/>
      <c r="I4283" s="23"/>
      <c r="J4283" s="35" t="str">
        <f t="shared" si="400"/>
        <v>➸</v>
      </c>
      <c r="K4283" s="117" t="str">
        <f>词典存放目录!$A$1&amp;L4283&amp;M4283</f>
        <v>F:\《自创文法查阅Excel》4.1备份\《B词汇·红宝书》\红宝书15版图片\4526-しさつ【視察】.jpg</v>
      </c>
      <c r="L4283" s="9" t="s">
        <v>18120</v>
      </c>
      <c r="M4283" s="117" t="s">
        <v>22400</v>
      </c>
      <c r="N4283" s="36" t="str">
        <f t="shared" si="401"/>
        <v>▶</v>
      </c>
      <c r="O4283" s="37" t="s">
        <v>17945</v>
      </c>
      <c r="P4283" s="37">
        <v>48</v>
      </c>
      <c r="Q4283" s="37" t="s">
        <v>23</v>
      </c>
      <c r="R4283" s="9" t="str">
        <f>词典存放目录!$A$1&amp;O4283&amp;P4283&amp;Q4283</f>
        <v>F:\《自创文法查阅Excel》4.1备份\《B词汇·红宝书》\红宝书MP3分割\12 n1-し (48).mp3</v>
      </c>
      <c r="S4283" s="38"/>
      <c r="T4283" s="56"/>
      <c r="U4283" s="56"/>
      <c r="V4283" s="30" t="str">
        <f t="shared" si="404"/>
        <v/>
      </c>
      <c r="W4283" s="29"/>
      <c r="X4283" s="9" t="s">
        <v>464</v>
      </c>
    </row>
    <row r="4284" spans="1:24" s="57" customFormat="1" ht="24">
      <c r="A4284" s="31">
        <v>4527</v>
      </c>
      <c r="B4284" s="32">
        <f t="shared" ca="1" si="399"/>
        <v>0.38853777639200227</v>
      </c>
      <c r="C4284" s="134" t="s">
        <v>7998</v>
      </c>
      <c r="D4284" s="128" t="s">
        <v>7999</v>
      </c>
      <c r="E4284" s="21"/>
      <c r="F4284" s="22"/>
      <c r="G4284" s="22"/>
      <c r="H4284" s="22"/>
      <c r="I4284" s="23"/>
      <c r="J4284" s="35" t="str">
        <f t="shared" si="400"/>
        <v>➸</v>
      </c>
      <c r="K4284" s="117" t="str">
        <f>词典存放目录!$A$1&amp;L4284&amp;M4284</f>
        <v>F:\《自创文法查阅Excel》4.1备份\《B词汇·红宝书》\红宝书15版图片\4527-じしゅ【自主】.jpg</v>
      </c>
      <c r="L4284" s="9" t="s">
        <v>18120</v>
      </c>
      <c r="M4284" s="117" t="s">
        <v>22401</v>
      </c>
      <c r="N4284" s="36" t="str">
        <f t="shared" si="401"/>
        <v>▶</v>
      </c>
      <c r="O4284" s="37" t="s">
        <v>17945</v>
      </c>
      <c r="P4284" s="37">
        <v>49</v>
      </c>
      <c r="Q4284" s="37" t="s">
        <v>23</v>
      </c>
      <c r="R4284" s="9" t="str">
        <f>词典存放目录!$A$1&amp;O4284&amp;P4284&amp;Q4284</f>
        <v>F:\《自创文法查阅Excel》4.1备份\《B词汇·红宝书》\红宝书MP3分割\12 n1-し (49).mp3</v>
      </c>
      <c r="S4284" s="38"/>
      <c r="T4284" s="56"/>
      <c r="U4284" s="56"/>
      <c r="V4284" s="30" t="str">
        <f t="shared" si="404"/>
        <v/>
      </c>
      <c r="W4284" s="29"/>
      <c r="X4284" s="9" t="s">
        <v>464</v>
      </c>
    </row>
    <row r="4285" spans="1:24" s="57" customFormat="1" ht="24">
      <c r="A4285" s="31">
        <v>4528</v>
      </c>
      <c r="B4285" s="32">
        <f t="shared" ca="1" si="399"/>
        <v>0.63554002702270218</v>
      </c>
      <c r="C4285" s="134" t="s">
        <v>8000</v>
      </c>
      <c r="D4285" s="128" t="s">
        <v>8001</v>
      </c>
      <c r="E4285" s="21"/>
      <c r="F4285" s="22"/>
      <c r="G4285" s="22"/>
      <c r="H4285" s="22"/>
      <c r="I4285" s="23"/>
      <c r="J4285" s="35" t="str">
        <f t="shared" si="400"/>
        <v>➸</v>
      </c>
      <c r="K4285" s="117" t="str">
        <f>词典存放目录!$A$1&amp;L4285&amp;M4285</f>
        <v>F:\《自创文法查阅Excel》4.1备份\《B词汇·红宝书》\红宝书15版图片\4528-ししゅう【刺繍】.jpg</v>
      </c>
      <c r="L4285" s="9" t="s">
        <v>18120</v>
      </c>
      <c r="M4285" s="117" t="s">
        <v>22402</v>
      </c>
      <c r="N4285" s="36" t="str">
        <f t="shared" si="401"/>
        <v>▶</v>
      </c>
      <c r="O4285" s="37" t="s">
        <v>17945</v>
      </c>
      <c r="P4285" s="37">
        <v>50</v>
      </c>
      <c r="Q4285" s="37" t="s">
        <v>23</v>
      </c>
      <c r="R4285" s="9" t="str">
        <f>词典存放目录!$A$1&amp;O4285&amp;P4285&amp;Q4285</f>
        <v>F:\《自创文法查阅Excel》4.1备份\《B词汇·红宝书》\红宝书MP3分割\12 n1-し (50).mp3</v>
      </c>
      <c r="S4285" s="38"/>
      <c r="T4285" s="56"/>
      <c r="U4285" s="56"/>
      <c r="V4285" s="30" t="str">
        <f t="shared" si="404"/>
        <v/>
      </c>
      <c r="W4285" s="29"/>
      <c r="X4285" s="9" t="s">
        <v>464</v>
      </c>
    </row>
    <row r="4286" spans="1:24" s="57" customFormat="1" ht="24">
      <c r="A4286" s="31">
        <v>4529</v>
      </c>
      <c r="B4286" s="32">
        <f t="shared" ref="B4286:B4349" ca="1" si="405">RAND()</f>
        <v>0.78665700911207703</v>
      </c>
      <c r="C4286" s="134" t="s">
        <v>8002</v>
      </c>
      <c r="D4286" s="128" t="s">
        <v>8003</v>
      </c>
      <c r="E4286" s="21"/>
      <c r="F4286" s="22"/>
      <c r="G4286" s="22"/>
      <c r="H4286" s="22"/>
      <c r="I4286" s="23"/>
      <c r="J4286" s="35" t="str">
        <f t="shared" ref="J4286:J4349" si="406">HYPERLINK(K4286,"➸")</f>
        <v>➸</v>
      </c>
      <c r="K4286" s="117" t="str">
        <f>词典存放目录!$A$1&amp;L4286&amp;M4286</f>
        <v>F:\《自创文法查阅Excel》4.1备份\《B词汇·红宝书》\红宝书15版图片\4529-じしゅく【自粛】.jpg</v>
      </c>
      <c r="L4286" s="9" t="s">
        <v>18120</v>
      </c>
      <c r="M4286" s="117" t="s">
        <v>22403</v>
      </c>
      <c r="N4286" s="36" t="str">
        <f t="shared" ref="N4286:N4349" si="407">HYPERLINK(R4286,"▶")</f>
        <v>▶</v>
      </c>
      <c r="O4286" s="37" t="s">
        <v>17945</v>
      </c>
      <c r="P4286" s="37">
        <v>51</v>
      </c>
      <c r="Q4286" s="37" t="s">
        <v>23</v>
      </c>
      <c r="R4286" s="9" t="str">
        <f>词典存放目录!$A$1&amp;O4286&amp;P4286&amp;Q4286</f>
        <v>F:\《自创文法查阅Excel》4.1备份\《B词汇·红宝书》\红宝书MP3分割\12 n1-し (51).mp3</v>
      </c>
      <c r="S4286" s="38"/>
      <c r="T4286" s="56"/>
      <c r="U4286" s="56"/>
      <c r="V4286" s="30" t="str">
        <f t="shared" si="404"/>
        <v/>
      </c>
      <c r="W4286" s="29"/>
      <c r="X4286" s="9" t="s">
        <v>464</v>
      </c>
    </row>
    <row r="4287" spans="1:24" s="57" customFormat="1" ht="24">
      <c r="A4287" s="31">
        <v>4530</v>
      </c>
      <c r="B4287" s="32">
        <f t="shared" ca="1" si="405"/>
        <v>0.35883912858708789</v>
      </c>
      <c r="C4287" s="134" t="s">
        <v>7085</v>
      </c>
      <c r="D4287" s="128" t="s">
        <v>8004</v>
      </c>
      <c r="E4287" s="21"/>
      <c r="F4287" s="22"/>
      <c r="G4287" s="22"/>
      <c r="H4287" s="22"/>
      <c r="I4287" s="23"/>
      <c r="J4287" s="35" t="str">
        <f t="shared" si="406"/>
        <v>➸</v>
      </c>
      <c r="K4287" s="117" t="str">
        <f>词典存放目录!$A$1&amp;L4287&amp;M4287</f>
        <v>F:\《自创文法查阅Excel》4.1备份\《B词汇·红宝书》\红宝书15版图片\4530-しじょう【史上】.jpg</v>
      </c>
      <c r="L4287" s="9" t="s">
        <v>18120</v>
      </c>
      <c r="M4287" s="117" t="s">
        <v>22404</v>
      </c>
      <c r="N4287" s="36" t="str">
        <f t="shared" si="407"/>
        <v>▶</v>
      </c>
      <c r="O4287" s="37" t="s">
        <v>17945</v>
      </c>
      <c r="P4287" s="37">
        <v>52</v>
      </c>
      <c r="Q4287" s="37" t="s">
        <v>23</v>
      </c>
      <c r="R4287" s="9" t="str">
        <f>词典存放目录!$A$1&amp;O4287&amp;P4287&amp;Q4287</f>
        <v>F:\《自创文法查阅Excel》4.1备份\《B词汇·红宝书》\红宝书MP3分割\12 n1-し (52).mp3</v>
      </c>
      <c r="S4287" s="38"/>
      <c r="T4287" s="56"/>
      <c r="U4287" s="56"/>
      <c r="V4287" s="30" t="str">
        <f t="shared" si="404"/>
        <v/>
      </c>
      <c r="W4287" s="29"/>
      <c r="X4287" s="9" t="s">
        <v>464</v>
      </c>
    </row>
    <row r="4288" spans="1:24" s="57" customFormat="1" ht="24">
      <c r="A4288" s="31">
        <v>4531</v>
      </c>
      <c r="B4288" s="32">
        <f t="shared" ca="1" si="405"/>
        <v>0.3770590158333621</v>
      </c>
      <c r="C4288" s="134" t="s">
        <v>7085</v>
      </c>
      <c r="D4288" s="128" t="s">
        <v>8005</v>
      </c>
      <c r="E4288" s="21"/>
      <c r="F4288" s="22"/>
      <c r="G4288" s="22"/>
      <c r="H4288" s="22"/>
      <c r="I4288" s="23"/>
      <c r="J4288" s="35" t="str">
        <f t="shared" si="406"/>
        <v>➸</v>
      </c>
      <c r="K4288" s="117" t="str">
        <f>词典存放目录!$A$1&amp;L4288&amp;M4288</f>
        <v>F:\《自创文法查阅Excel》4.1备份\《B词汇·红宝书》\红宝书15版图片\4531-しじょう【私情】.jpg</v>
      </c>
      <c r="L4288" s="9" t="s">
        <v>18120</v>
      </c>
      <c r="M4288" s="117" t="s">
        <v>22405</v>
      </c>
      <c r="N4288" s="36" t="str">
        <f t="shared" si="407"/>
        <v>▶</v>
      </c>
      <c r="O4288" s="37" t="s">
        <v>17945</v>
      </c>
      <c r="P4288" s="37">
        <v>53</v>
      </c>
      <c r="Q4288" s="37" t="s">
        <v>23</v>
      </c>
      <c r="R4288" s="9" t="str">
        <f>词典存放目录!$A$1&amp;O4288&amp;P4288&amp;Q4288</f>
        <v>F:\《自创文法查阅Excel》4.1备份\《B词汇·红宝书》\红宝书MP3分割\12 n1-し (53).mp3</v>
      </c>
      <c r="S4288" s="38"/>
      <c r="T4288" s="56"/>
      <c r="U4288" s="56"/>
      <c r="V4288" s="30" t="str">
        <f t="shared" si="404"/>
        <v/>
      </c>
      <c r="W4288" s="29"/>
      <c r="X4288" s="9" t="s">
        <v>464</v>
      </c>
    </row>
    <row r="4289" spans="1:24" s="57" customFormat="1" ht="24">
      <c r="A4289" s="31">
        <v>4533</v>
      </c>
      <c r="B4289" s="32">
        <f t="shared" ca="1" si="405"/>
        <v>0.65003949152657126</v>
      </c>
      <c r="C4289" s="134" t="s">
        <v>8006</v>
      </c>
      <c r="D4289" s="128" t="s">
        <v>8007</v>
      </c>
      <c r="E4289" s="21"/>
      <c r="F4289" s="22"/>
      <c r="G4289" s="22"/>
      <c r="H4289" s="22"/>
      <c r="I4289" s="23"/>
      <c r="J4289" s="35" t="str">
        <f t="shared" si="406"/>
        <v>➸</v>
      </c>
      <c r="K4289" s="117" t="str">
        <f>词典存放目录!$A$1&amp;L4289&amp;M4289</f>
        <v>F:\《自创文法查阅Excel》4.1备份\《B词汇·红宝书》\红宝书15版图片\4533-じすい【自炊】.jpg</v>
      </c>
      <c r="L4289" s="9" t="s">
        <v>18120</v>
      </c>
      <c r="M4289" s="117" t="s">
        <v>22406</v>
      </c>
      <c r="N4289" s="36" t="str">
        <f t="shared" si="407"/>
        <v>▶</v>
      </c>
      <c r="O4289" s="37" t="s">
        <v>17945</v>
      </c>
      <c r="P4289" s="37">
        <v>55</v>
      </c>
      <c r="Q4289" s="37" t="s">
        <v>23</v>
      </c>
      <c r="R4289" s="9" t="str">
        <f>词典存放目录!$A$1&amp;O4289&amp;P4289&amp;Q4289</f>
        <v>F:\《自创文法查阅Excel》4.1备份\《B词汇·红宝书》\红宝书MP3分割\12 n1-し (55).mp3</v>
      </c>
      <c r="S4289" s="38"/>
      <c r="T4289" s="56"/>
      <c r="U4289" s="56"/>
      <c r="V4289" s="30" t="str">
        <f t="shared" si="404"/>
        <v/>
      </c>
      <c r="W4289" s="29"/>
      <c r="X4289" s="9" t="s">
        <v>464</v>
      </c>
    </row>
    <row r="4290" spans="1:24" s="57" customFormat="1" ht="24">
      <c r="A4290" s="31">
        <v>4534</v>
      </c>
      <c r="B4290" s="32">
        <f t="shared" ca="1" si="405"/>
        <v>0.77761948491408306</v>
      </c>
      <c r="C4290" s="134" t="s">
        <v>8008</v>
      </c>
      <c r="D4290" s="128" t="s">
        <v>8009</v>
      </c>
      <c r="E4290" s="21"/>
      <c r="F4290" s="22"/>
      <c r="G4290" s="22"/>
      <c r="H4290" s="22"/>
      <c r="I4290" s="23"/>
      <c r="J4290" s="35" t="str">
        <f t="shared" si="406"/>
        <v>➸</v>
      </c>
      <c r="K4290" s="117" t="str">
        <f>词典存放目录!$A$1&amp;L4290&amp;M4290</f>
        <v>F:\《自创文法查阅Excel》4.1备份\《B词汇·红宝书》\红宝书15版图片\4534-しずく【滴·雫】.jpg</v>
      </c>
      <c r="L4290" s="9" t="s">
        <v>18120</v>
      </c>
      <c r="M4290" s="117" t="s">
        <v>22407</v>
      </c>
      <c r="N4290" s="36" t="str">
        <f t="shared" si="407"/>
        <v>▶</v>
      </c>
      <c r="O4290" s="37" t="s">
        <v>17945</v>
      </c>
      <c r="P4290" s="37">
        <v>56</v>
      </c>
      <c r="Q4290" s="37" t="s">
        <v>23</v>
      </c>
      <c r="R4290" s="9" t="str">
        <f>词典存放目录!$A$1&amp;O4290&amp;P4290&amp;Q4290</f>
        <v>F:\《自创文法查阅Excel》4.1备份\《B词汇·红宝书》\红宝书MP3分割\12 n1-し (56).mp3</v>
      </c>
      <c r="S4290" s="38"/>
      <c r="T4290" s="56"/>
      <c r="U4290" s="56"/>
      <c r="V4290" s="30" t="str">
        <f t="shared" si="404"/>
        <v/>
      </c>
      <c r="W4290" s="69"/>
      <c r="X4290" s="9" t="s">
        <v>464</v>
      </c>
    </row>
    <row r="4291" spans="1:24" s="57" customFormat="1" ht="24">
      <c r="A4291" s="31">
        <v>4535</v>
      </c>
      <c r="B4291" s="32">
        <f t="shared" ca="1" si="405"/>
        <v>0.62882266900213313</v>
      </c>
      <c r="C4291" s="134" t="s">
        <v>8010</v>
      </c>
      <c r="D4291" s="128" t="s">
        <v>8011</v>
      </c>
      <c r="E4291" s="21"/>
      <c r="F4291" s="22"/>
      <c r="G4291" s="22"/>
      <c r="H4291" s="22"/>
      <c r="I4291" s="23"/>
      <c r="J4291" s="35" t="str">
        <f t="shared" si="406"/>
        <v>➸</v>
      </c>
      <c r="K4291" s="117" t="str">
        <f>词典存放目录!$A$1&amp;L4291&amp;M4291</f>
        <v>F:\《自创文法查阅Excel》4.1备份\《B词汇·红宝书》\红宝书15版图片\4535-しずまりかえる【静まり返る】.jpg</v>
      </c>
      <c r="L4291" s="9" t="s">
        <v>18120</v>
      </c>
      <c r="M4291" s="117" t="s">
        <v>22408</v>
      </c>
      <c r="N4291" s="36" t="str">
        <f t="shared" si="407"/>
        <v>▶</v>
      </c>
      <c r="O4291" s="37" t="s">
        <v>17945</v>
      </c>
      <c r="P4291" s="37">
        <v>57</v>
      </c>
      <c r="Q4291" s="37" t="s">
        <v>23</v>
      </c>
      <c r="R4291" s="9" t="str">
        <f>词典存放目录!$A$1&amp;O4291&amp;P4291&amp;Q4291</f>
        <v>F:\《自创文法查阅Excel》4.1备份\《B词汇·红宝书》\红宝书MP3分割\12 n1-し (57).mp3</v>
      </c>
      <c r="S4291" s="38"/>
      <c r="T4291" s="56"/>
      <c r="U4291" s="56"/>
      <c r="V4291" s="30" t="str">
        <f t="shared" si="404"/>
        <v/>
      </c>
      <c r="W4291" s="69"/>
      <c r="X4291" s="9" t="s">
        <v>464</v>
      </c>
    </row>
    <row r="4292" spans="1:24" s="57" customFormat="1" ht="24">
      <c r="A4292" s="31">
        <v>4536</v>
      </c>
      <c r="B4292" s="32">
        <f t="shared" ca="1" si="405"/>
        <v>0.8202402294637815</v>
      </c>
      <c r="C4292" s="134" t="s">
        <v>8012</v>
      </c>
      <c r="D4292" s="128" t="s">
        <v>8013</v>
      </c>
      <c r="E4292" s="21"/>
      <c r="F4292" s="22"/>
      <c r="G4292" s="22"/>
      <c r="H4292" s="22"/>
      <c r="I4292" s="23"/>
      <c r="J4292" s="35" t="str">
        <f t="shared" si="406"/>
        <v>➸</v>
      </c>
      <c r="K4292" s="117" t="str">
        <f>词典存放目录!$A$1&amp;L4292&amp;M4292</f>
        <v>F:\《自创文法查阅Excel》4.1备份\《B词汇·红宝书》\红宝书15版图片\4536-じぞく【持続】.jpg</v>
      </c>
      <c r="L4292" s="9" t="s">
        <v>18120</v>
      </c>
      <c r="M4292" s="117" t="s">
        <v>22409</v>
      </c>
      <c r="N4292" s="36" t="str">
        <f t="shared" si="407"/>
        <v>▶</v>
      </c>
      <c r="O4292" s="37" t="s">
        <v>17945</v>
      </c>
      <c r="P4292" s="37">
        <v>58</v>
      </c>
      <c r="Q4292" s="37" t="s">
        <v>23</v>
      </c>
      <c r="R4292" s="9" t="str">
        <f>词典存放目录!$A$1&amp;O4292&amp;P4292&amp;Q4292</f>
        <v>F:\《自创文法查阅Excel》4.1备份\《B词汇·红宝书》\红宝书MP3分割\12 n1-し (58).mp3</v>
      </c>
      <c r="S4292" s="38"/>
      <c r="T4292" s="56"/>
      <c r="U4292" s="56"/>
      <c r="V4292" s="30" t="str">
        <f t="shared" si="404"/>
        <v/>
      </c>
      <c r="W4292" s="29"/>
      <c r="X4292" s="9" t="s">
        <v>464</v>
      </c>
    </row>
    <row r="4293" spans="1:24" s="57" customFormat="1" ht="24">
      <c r="A4293" s="31">
        <v>4537</v>
      </c>
      <c r="B4293" s="32">
        <f t="shared" ca="1" si="405"/>
        <v>0.73186499214818912</v>
      </c>
      <c r="C4293" s="134" t="s">
        <v>8014</v>
      </c>
      <c r="D4293" s="128" t="s">
        <v>8015</v>
      </c>
      <c r="E4293" s="21"/>
      <c r="F4293" s="22"/>
      <c r="G4293" s="22"/>
      <c r="H4293" s="22"/>
      <c r="I4293" s="23"/>
      <c r="J4293" s="35" t="str">
        <f t="shared" si="406"/>
        <v>➸</v>
      </c>
      <c r="K4293" s="117" t="str">
        <f>词典存放目录!$A$1&amp;L4293&amp;M4293</f>
        <v>F:\《自创文法查阅Excel》4.1备份\《B词汇·红宝书》\红宝书15版图片\4537-じそんしん【自尊心】.jpg</v>
      </c>
      <c r="L4293" s="9" t="s">
        <v>18120</v>
      </c>
      <c r="M4293" s="117" t="s">
        <v>22410</v>
      </c>
      <c r="N4293" s="36" t="str">
        <f t="shared" si="407"/>
        <v>▶</v>
      </c>
      <c r="O4293" s="37" t="s">
        <v>17945</v>
      </c>
      <c r="P4293" s="37">
        <v>59</v>
      </c>
      <c r="Q4293" s="37" t="s">
        <v>23</v>
      </c>
      <c r="R4293" s="9" t="str">
        <f>词典存放目录!$A$1&amp;O4293&amp;P4293&amp;Q4293</f>
        <v>F:\《自创文法查阅Excel》4.1备份\《B词汇·红宝书》\红宝书MP3分割\12 n1-し (59).mp3</v>
      </c>
      <c r="S4293" s="38"/>
      <c r="T4293" s="56"/>
      <c r="U4293" s="56"/>
      <c r="V4293" s="30" t="str">
        <f t="shared" si="404"/>
        <v/>
      </c>
      <c r="W4293" s="29"/>
      <c r="X4293" s="9" t="s">
        <v>464</v>
      </c>
    </row>
    <row r="4294" spans="1:24" s="57" customFormat="1" ht="24">
      <c r="A4294" s="31">
        <v>4539</v>
      </c>
      <c r="B4294" s="32">
        <f t="shared" ca="1" si="405"/>
        <v>8.1256054036967007E-2</v>
      </c>
      <c r="C4294" s="134" t="s">
        <v>8016</v>
      </c>
      <c r="D4294" s="128" t="s">
        <v>8017</v>
      </c>
      <c r="E4294" s="21"/>
      <c r="F4294" s="22"/>
      <c r="G4294" s="22"/>
      <c r="H4294" s="22"/>
      <c r="I4294" s="23"/>
      <c r="J4294" s="35" t="str">
        <f t="shared" si="406"/>
        <v>➸</v>
      </c>
      <c r="K4294" s="117" t="str">
        <f>词典存放目录!$A$1&amp;L4294&amp;M4294</f>
        <v>F:\《自创文法查阅Excel》4.1备份\《B词汇·红宝书》\红宝书15版图片\4539-～じたい【～自体】.jpg</v>
      </c>
      <c r="L4294" s="9" t="s">
        <v>18120</v>
      </c>
      <c r="M4294" s="117" t="s">
        <v>22411</v>
      </c>
      <c r="N4294" s="36" t="str">
        <f t="shared" si="407"/>
        <v>▶</v>
      </c>
      <c r="O4294" s="37" t="s">
        <v>17945</v>
      </c>
      <c r="P4294" s="37">
        <v>61</v>
      </c>
      <c r="Q4294" s="37" t="s">
        <v>23</v>
      </c>
      <c r="R4294" s="9" t="str">
        <f>词典存放目录!$A$1&amp;O4294&amp;P4294&amp;Q4294</f>
        <v>F:\《自创文法查阅Excel》4.1备份\《B词汇·红宝书》\红宝书MP3分割\12 n1-し (61).mp3</v>
      </c>
      <c r="S4294" s="38"/>
      <c r="T4294" s="56"/>
      <c r="U4294" s="56"/>
      <c r="V4294" s="30" t="str">
        <f t="shared" si="404"/>
        <v/>
      </c>
      <c r="W4294" s="29"/>
      <c r="X4294" s="9" t="s">
        <v>464</v>
      </c>
    </row>
    <row r="4295" spans="1:24" s="57" customFormat="1" ht="24">
      <c r="A4295" s="31">
        <v>4540</v>
      </c>
      <c r="B4295" s="32">
        <f t="shared" ca="1" si="405"/>
        <v>2.5100227498826233E-2</v>
      </c>
      <c r="C4295" s="134" t="s">
        <v>8018</v>
      </c>
      <c r="D4295" s="128" t="s">
        <v>8019</v>
      </c>
      <c r="E4295" s="21"/>
      <c r="F4295" s="22"/>
      <c r="G4295" s="22"/>
      <c r="H4295" s="22"/>
      <c r="I4295" s="23"/>
      <c r="J4295" s="35" t="str">
        <f t="shared" si="406"/>
        <v>➸</v>
      </c>
      <c r="K4295" s="117" t="str">
        <f>词典存放目录!$A$1&amp;L4295&amp;M4295</f>
        <v>F:\《自创文法查阅Excel》4.1备份\《B词汇·红宝书》\红宝书15版图片\4540-したう【慕う】.jpg</v>
      </c>
      <c r="L4295" s="9" t="s">
        <v>18120</v>
      </c>
      <c r="M4295" s="117" t="s">
        <v>22412</v>
      </c>
      <c r="N4295" s="36" t="str">
        <f t="shared" si="407"/>
        <v>▶</v>
      </c>
      <c r="O4295" s="37" t="s">
        <v>17945</v>
      </c>
      <c r="P4295" s="37">
        <v>62</v>
      </c>
      <c r="Q4295" s="37" t="s">
        <v>23</v>
      </c>
      <c r="R4295" s="9" t="str">
        <f>词典存放目录!$A$1&amp;O4295&amp;P4295&amp;Q4295</f>
        <v>F:\《自创文法查阅Excel》4.1备份\《B词汇·红宝书》\红宝书MP3分割\12 n1-し (62).mp3</v>
      </c>
      <c r="S4295" s="38"/>
      <c r="T4295" s="56"/>
      <c r="U4295" s="56"/>
      <c r="V4295" s="30" t="str">
        <f t="shared" si="404"/>
        <v/>
      </c>
      <c r="W4295" s="29"/>
      <c r="X4295" s="9" t="s">
        <v>464</v>
      </c>
    </row>
    <row r="4296" spans="1:24" s="57" customFormat="1" ht="24">
      <c r="A4296" s="31">
        <v>4541</v>
      </c>
      <c r="B4296" s="32">
        <f t="shared" ca="1" si="405"/>
        <v>0.17458492407518789</v>
      </c>
      <c r="C4296" s="134" t="s">
        <v>8020</v>
      </c>
      <c r="D4296" s="128" t="s">
        <v>8021</v>
      </c>
      <c r="E4296" s="21"/>
      <c r="F4296" s="22"/>
      <c r="G4296" s="22"/>
      <c r="H4296" s="22"/>
      <c r="I4296" s="23"/>
      <c r="J4296" s="35" t="str">
        <f t="shared" si="406"/>
        <v>➸</v>
      </c>
      <c r="K4296" s="117" t="str">
        <f>词典存放目录!$A$1&amp;L4296&amp;M4296</f>
        <v>F:\《自创文法查阅Excel》4.1备份\《B词汇·红宝书》\红宝书15版图片\4541-したうけ【下請け】.jpg</v>
      </c>
      <c r="L4296" s="9" t="s">
        <v>18120</v>
      </c>
      <c r="M4296" s="117" t="s">
        <v>22413</v>
      </c>
      <c r="N4296" s="36" t="str">
        <f t="shared" si="407"/>
        <v>▶</v>
      </c>
      <c r="O4296" s="37" t="s">
        <v>17945</v>
      </c>
      <c r="P4296" s="37">
        <v>63</v>
      </c>
      <c r="Q4296" s="37" t="s">
        <v>23</v>
      </c>
      <c r="R4296" s="9" t="str">
        <f>词典存放目录!$A$1&amp;O4296&amp;P4296&amp;Q4296</f>
        <v>F:\《自创文法查阅Excel》4.1备份\《B词汇·红宝书》\红宝书MP3分割\12 n1-し (63).mp3</v>
      </c>
      <c r="S4296" s="38"/>
      <c r="T4296" s="56"/>
      <c r="U4296" s="56"/>
      <c r="V4296" s="30" t="str">
        <f t="shared" si="404"/>
        <v/>
      </c>
      <c r="W4296" s="29"/>
      <c r="X4296" s="9" t="s">
        <v>464</v>
      </c>
    </row>
    <row r="4297" spans="1:24" s="57" customFormat="1" ht="24">
      <c r="A4297" s="31">
        <v>4542</v>
      </c>
      <c r="B4297" s="32">
        <f t="shared" ca="1" si="405"/>
        <v>0.43744946737751667</v>
      </c>
      <c r="C4297" s="134" t="s">
        <v>8022</v>
      </c>
      <c r="D4297" s="128" t="s">
        <v>8023</v>
      </c>
      <c r="E4297" s="21"/>
      <c r="F4297" s="22"/>
      <c r="G4297" s="22"/>
      <c r="H4297" s="22"/>
      <c r="I4297" s="23"/>
      <c r="J4297" s="35" t="str">
        <f t="shared" si="406"/>
        <v>➸</v>
      </c>
      <c r="K4297" s="117" t="str">
        <f>词典存放目录!$A$1&amp;L4297&amp;M4297</f>
        <v>F:\《自创文法查阅Excel》4.1备份\《B词汇·红宝书》\红宝书15版图片\4542-したごころ【下心】.jpg</v>
      </c>
      <c r="L4297" s="9" t="s">
        <v>18120</v>
      </c>
      <c r="M4297" s="117" t="s">
        <v>22414</v>
      </c>
      <c r="N4297" s="36" t="str">
        <f t="shared" si="407"/>
        <v>▶</v>
      </c>
      <c r="O4297" s="37" t="s">
        <v>17945</v>
      </c>
      <c r="P4297" s="37">
        <v>64</v>
      </c>
      <c r="Q4297" s="37" t="s">
        <v>23</v>
      </c>
      <c r="R4297" s="9" t="str">
        <f>词典存放目录!$A$1&amp;O4297&amp;P4297&amp;Q4297</f>
        <v>F:\《自创文法查阅Excel》4.1备份\《B词汇·红宝书》\红宝书MP3分割\12 n1-し (64).mp3</v>
      </c>
      <c r="S4297" s="38"/>
      <c r="T4297" s="56"/>
      <c r="U4297" s="56"/>
      <c r="V4297" s="30" t="str">
        <f t="shared" si="404"/>
        <v/>
      </c>
      <c r="W4297" s="29"/>
      <c r="X4297" s="9" t="s">
        <v>464</v>
      </c>
    </row>
    <row r="4298" spans="1:24" s="57" customFormat="1" ht="24">
      <c r="A4298" s="31">
        <v>4543</v>
      </c>
      <c r="B4298" s="32">
        <f t="shared" ca="1" si="405"/>
        <v>0.63679684238907219</v>
      </c>
      <c r="C4298" s="134" t="s">
        <v>8024</v>
      </c>
      <c r="D4298" s="128" t="s">
        <v>8025</v>
      </c>
      <c r="E4298" s="21"/>
      <c r="F4298" s="22"/>
      <c r="G4298" s="22"/>
      <c r="H4298" s="22"/>
      <c r="I4298" s="23"/>
      <c r="J4298" s="35" t="str">
        <f t="shared" si="406"/>
        <v>➸</v>
      </c>
      <c r="K4298" s="117" t="str">
        <f>词典存放目录!$A$1&amp;L4298&amp;M4298</f>
        <v>F:\《自创文法查阅Excel》4.1备份\《B词汇·红宝书》\红宝书15版图片\4543-したじ【下地】.jpg</v>
      </c>
      <c r="L4298" s="9" t="s">
        <v>18120</v>
      </c>
      <c r="M4298" s="117" t="s">
        <v>22415</v>
      </c>
      <c r="N4298" s="36" t="str">
        <f t="shared" si="407"/>
        <v>▶</v>
      </c>
      <c r="O4298" s="37" t="s">
        <v>17945</v>
      </c>
      <c r="P4298" s="37">
        <v>65</v>
      </c>
      <c r="Q4298" s="37" t="s">
        <v>23</v>
      </c>
      <c r="R4298" s="9" t="str">
        <f>词典存放目录!$A$1&amp;O4298&amp;P4298&amp;Q4298</f>
        <v>F:\《自创文法查阅Excel》4.1备份\《B词汇·红宝书》\红宝书MP3分割\12 n1-し (65).mp3</v>
      </c>
      <c r="S4298" s="38"/>
      <c r="T4298" s="56"/>
      <c r="U4298" s="56"/>
      <c r="V4298" s="30" t="str">
        <f t="shared" si="404"/>
        <v/>
      </c>
      <c r="W4298" s="29"/>
      <c r="X4298" s="9" t="s">
        <v>464</v>
      </c>
    </row>
    <row r="4299" spans="1:24" s="57" customFormat="1" ht="24">
      <c r="A4299" s="31">
        <v>4544</v>
      </c>
      <c r="B4299" s="32">
        <f t="shared" ca="1" si="405"/>
        <v>0.11945263206934154</v>
      </c>
      <c r="C4299" s="134" t="s">
        <v>8026</v>
      </c>
      <c r="D4299" s="128" t="s">
        <v>8027</v>
      </c>
      <c r="E4299" s="21"/>
      <c r="F4299" s="22"/>
      <c r="G4299" s="22"/>
      <c r="H4299" s="22"/>
      <c r="I4299" s="23"/>
      <c r="J4299" s="35" t="str">
        <f t="shared" si="406"/>
        <v>➸</v>
      </c>
      <c r="K4299" s="117" t="str">
        <f>词典存放目录!$A$1&amp;L4299&amp;M4299</f>
        <v>F:\《自创文法查阅Excel》4.1备份\《B词汇·红宝书》\红宝书15版图片\4544-したしらべ【下調べ】.jpg</v>
      </c>
      <c r="L4299" s="9" t="s">
        <v>18120</v>
      </c>
      <c r="M4299" s="117" t="s">
        <v>22416</v>
      </c>
      <c r="N4299" s="36" t="str">
        <f t="shared" si="407"/>
        <v>▶</v>
      </c>
      <c r="O4299" s="37" t="s">
        <v>17945</v>
      </c>
      <c r="P4299" s="37">
        <v>66</v>
      </c>
      <c r="Q4299" s="37" t="s">
        <v>23</v>
      </c>
      <c r="R4299" s="9" t="str">
        <f>词典存放目录!$A$1&amp;O4299&amp;P4299&amp;Q4299</f>
        <v>F:\《自创文法查阅Excel》4.1备份\《B词汇·红宝书》\红宝书MP3分割\12 n1-し (66).mp3</v>
      </c>
      <c r="S4299" s="38"/>
      <c r="T4299" s="56"/>
      <c r="U4299" s="56"/>
      <c r="V4299" s="30" t="str">
        <f t="shared" si="404"/>
        <v/>
      </c>
      <c r="W4299" s="29"/>
      <c r="X4299" s="9" t="s">
        <v>464</v>
      </c>
    </row>
    <row r="4300" spans="1:24" s="57" customFormat="1" ht="24">
      <c r="A4300" s="31">
        <v>4545</v>
      </c>
      <c r="B4300" s="32">
        <f t="shared" ca="1" si="405"/>
        <v>1.6032828817090672E-2</v>
      </c>
      <c r="C4300" s="134" t="s">
        <v>8028</v>
      </c>
      <c r="D4300" s="128" t="s">
        <v>8029</v>
      </c>
      <c r="E4300" s="21"/>
      <c r="F4300" s="22"/>
      <c r="G4300" s="22"/>
      <c r="H4300" s="22"/>
      <c r="I4300" s="23"/>
      <c r="J4300" s="35" t="str">
        <f t="shared" si="406"/>
        <v>➸</v>
      </c>
      <c r="K4300" s="117" t="str">
        <f>词典存放目录!$A$1&amp;L4300&amp;M4300</f>
        <v>F:\《自创文法查阅Excel》4.1备份\《B词汇·红宝书》\红宝书15版图片\4545-したてる【仕立てる】.jpg</v>
      </c>
      <c r="L4300" s="9" t="s">
        <v>18120</v>
      </c>
      <c r="M4300" s="117" t="s">
        <v>22417</v>
      </c>
      <c r="N4300" s="36" t="str">
        <f t="shared" si="407"/>
        <v>▶</v>
      </c>
      <c r="O4300" s="37" t="s">
        <v>17945</v>
      </c>
      <c r="P4300" s="37">
        <v>67</v>
      </c>
      <c r="Q4300" s="37" t="s">
        <v>23</v>
      </c>
      <c r="R4300" s="9" t="str">
        <f>词典存放目录!$A$1&amp;O4300&amp;P4300&amp;Q4300</f>
        <v>F:\《自创文法查阅Excel》4.1备份\《B词汇·红宝书》\红宝书MP3分割\12 n1-し (67).mp3</v>
      </c>
      <c r="S4300" s="38"/>
      <c r="T4300" s="56"/>
      <c r="U4300" s="56"/>
      <c r="V4300" s="30" t="str">
        <f t="shared" si="404"/>
        <v/>
      </c>
      <c r="W4300" s="29"/>
      <c r="X4300" s="9" t="s">
        <v>464</v>
      </c>
    </row>
    <row r="4301" spans="1:24" s="57" customFormat="1" ht="24">
      <c r="A4301" s="31">
        <v>4546</v>
      </c>
      <c r="B4301" s="32">
        <f t="shared" ca="1" si="405"/>
        <v>0.4578583582718031</v>
      </c>
      <c r="C4301" s="134" t="s">
        <v>8030</v>
      </c>
      <c r="D4301" s="128" t="s">
        <v>8031</v>
      </c>
      <c r="E4301" s="21"/>
      <c r="F4301" s="22"/>
      <c r="G4301" s="22"/>
      <c r="H4301" s="22"/>
      <c r="I4301" s="23"/>
      <c r="J4301" s="35" t="str">
        <f t="shared" si="406"/>
        <v>➸</v>
      </c>
      <c r="K4301" s="117" t="str">
        <f>词典存放目录!$A$1&amp;L4301&amp;M4301</f>
        <v>F:\《自创文法查阅Excel》4.1备份\《B词汇·红宝书》\红宝书15版图片\4546-したどり【下取り】.jpg</v>
      </c>
      <c r="L4301" s="9" t="s">
        <v>18120</v>
      </c>
      <c r="M4301" s="117" t="s">
        <v>22418</v>
      </c>
      <c r="N4301" s="36" t="str">
        <f t="shared" si="407"/>
        <v>▶</v>
      </c>
      <c r="O4301" s="37" t="s">
        <v>17945</v>
      </c>
      <c r="P4301" s="37">
        <v>68</v>
      </c>
      <c r="Q4301" s="37" t="s">
        <v>23</v>
      </c>
      <c r="R4301" s="9" t="str">
        <f>词典存放目录!$A$1&amp;O4301&amp;P4301&amp;Q4301</f>
        <v>F:\《自创文法查阅Excel》4.1备份\《B词汇·红宝书》\红宝书MP3分割\12 n1-し (68).mp3</v>
      </c>
      <c r="S4301" s="38"/>
      <c r="T4301" s="56"/>
      <c r="U4301" s="56"/>
      <c r="V4301" s="30" t="str">
        <f t="shared" si="404"/>
        <v/>
      </c>
      <c r="W4301" s="29"/>
      <c r="X4301" s="9" t="s">
        <v>464</v>
      </c>
    </row>
    <row r="4302" spans="1:24" s="57" customFormat="1" ht="24">
      <c r="A4302" s="31">
        <v>4547</v>
      </c>
      <c r="B4302" s="32">
        <f t="shared" ca="1" si="405"/>
        <v>0.90335671910816451</v>
      </c>
      <c r="C4302" s="134" t="s">
        <v>8032</v>
      </c>
      <c r="D4302" s="128" t="s">
        <v>8033</v>
      </c>
      <c r="E4302" s="21"/>
      <c r="F4302" s="22"/>
      <c r="G4302" s="22"/>
      <c r="H4302" s="22"/>
      <c r="I4302" s="23"/>
      <c r="J4302" s="35" t="str">
        <f t="shared" si="406"/>
        <v>➸</v>
      </c>
      <c r="K4302" s="117" t="str">
        <f>词典存放目录!$A$1&amp;L4302&amp;M4302</f>
        <v>F:\《自创文法查阅Excel》4.1备份\《B词汇·红宝书》\红宝书15版图片\4547-したび【下火】.jpg</v>
      </c>
      <c r="L4302" s="9" t="s">
        <v>18120</v>
      </c>
      <c r="M4302" s="117" t="s">
        <v>22419</v>
      </c>
      <c r="N4302" s="36" t="str">
        <f t="shared" si="407"/>
        <v>▶</v>
      </c>
      <c r="O4302" s="37" t="s">
        <v>17945</v>
      </c>
      <c r="P4302" s="37">
        <v>69</v>
      </c>
      <c r="Q4302" s="37" t="s">
        <v>23</v>
      </c>
      <c r="R4302" s="9" t="str">
        <f>词典存放目录!$A$1&amp;O4302&amp;P4302&amp;Q4302</f>
        <v>F:\《自创文法查阅Excel》4.1备份\《B词汇·红宝书》\红宝书MP3分割\12 n1-し (69).mp3</v>
      </c>
      <c r="S4302" s="38"/>
      <c r="T4302" s="56"/>
      <c r="U4302" s="56"/>
      <c r="V4302" s="30" t="str">
        <f t="shared" si="404"/>
        <v/>
      </c>
      <c r="W4302" s="29"/>
      <c r="X4302" s="9" t="s">
        <v>464</v>
      </c>
    </row>
    <row r="4303" spans="1:24" s="57" customFormat="1" ht="24">
      <c r="A4303" s="31">
        <v>4548</v>
      </c>
      <c r="B4303" s="32">
        <f t="shared" ca="1" si="405"/>
        <v>0.21664221845715925</v>
      </c>
      <c r="C4303" s="134" t="s">
        <v>8034</v>
      </c>
      <c r="D4303" s="128" t="s">
        <v>8035</v>
      </c>
      <c r="E4303" s="21"/>
      <c r="F4303" s="22"/>
      <c r="G4303" s="22"/>
      <c r="H4303" s="22"/>
      <c r="I4303" s="23"/>
      <c r="J4303" s="35" t="str">
        <f t="shared" si="406"/>
        <v>➸</v>
      </c>
      <c r="K4303" s="117" t="str">
        <f>词典存放目录!$A$1&amp;L4303&amp;M4303</f>
        <v>F:\《自创文法查阅Excel》4.1备份\《B词汇·红宝书》\红宝书15版图片\4548-したやく【下役】.jpg</v>
      </c>
      <c r="L4303" s="9" t="s">
        <v>18120</v>
      </c>
      <c r="M4303" s="117" t="s">
        <v>22420</v>
      </c>
      <c r="N4303" s="36" t="str">
        <f t="shared" si="407"/>
        <v>▶</v>
      </c>
      <c r="O4303" s="37" t="s">
        <v>17945</v>
      </c>
      <c r="P4303" s="37">
        <v>70</v>
      </c>
      <c r="Q4303" s="37" t="s">
        <v>23</v>
      </c>
      <c r="R4303" s="9" t="str">
        <f>词典存放目录!$A$1&amp;O4303&amp;P4303&amp;Q4303</f>
        <v>F:\《自创文法查阅Excel》4.1备份\《B词汇·红宝书》\红宝书MP3分割\12 n1-し (70).mp3</v>
      </c>
      <c r="S4303" s="38"/>
      <c r="T4303" s="56"/>
      <c r="U4303" s="56"/>
      <c r="V4303" s="30" t="str">
        <f t="shared" si="404"/>
        <v/>
      </c>
      <c r="W4303" s="29"/>
      <c r="X4303" s="9" t="s">
        <v>464</v>
      </c>
    </row>
    <row r="4304" spans="1:24" s="57" customFormat="1" ht="24">
      <c r="A4304" s="31">
        <v>4550</v>
      </c>
      <c r="B4304" s="32">
        <f t="shared" ca="1" si="405"/>
        <v>0.18895824269558659</v>
      </c>
      <c r="C4304" s="134" t="s">
        <v>8036</v>
      </c>
      <c r="D4304" s="128" t="s">
        <v>8037</v>
      </c>
      <c r="E4304" s="21"/>
      <c r="F4304" s="22"/>
      <c r="G4304" s="22"/>
      <c r="H4304" s="22"/>
      <c r="I4304" s="23"/>
      <c r="J4304" s="35" t="str">
        <f t="shared" si="406"/>
        <v>➸</v>
      </c>
      <c r="K4304" s="117" t="str">
        <f>词典存放目录!$A$1&amp;L4304&amp;M4304</f>
        <v>F:\《自创文法查阅Excel》4.1备份\《B词汇·红宝书》\红宝书15版图片\4550-しちや【質屋】.jpg</v>
      </c>
      <c r="L4304" s="9" t="s">
        <v>18120</v>
      </c>
      <c r="M4304" s="117" t="s">
        <v>22421</v>
      </c>
      <c r="N4304" s="36" t="str">
        <f t="shared" si="407"/>
        <v>▶</v>
      </c>
      <c r="O4304" s="37" t="s">
        <v>17945</v>
      </c>
      <c r="P4304" s="37">
        <v>72</v>
      </c>
      <c r="Q4304" s="37" t="s">
        <v>23</v>
      </c>
      <c r="R4304" s="9" t="str">
        <f>词典存放目录!$A$1&amp;O4304&amp;P4304&amp;Q4304</f>
        <v>F:\《自创文法查阅Excel》4.1备份\《B词汇·红宝书》\红宝书MP3分割\12 n1-し (72).mp3</v>
      </c>
      <c r="S4304" s="38"/>
      <c r="T4304" s="56"/>
      <c r="U4304" s="56"/>
      <c r="V4304" s="30" t="str">
        <f t="shared" si="404"/>
        <v/>
      </c>
      <c r="W4304" s="29"/>
      <c r="X4304" s="9" t="s">
        <v>464</v>
      </c>
    </row>
    <row r="4305" spans="1:24" s="57" customFormat="1" ht="24">
      <c r="A4305" s="31">
        <v>4552</v>
      </c>
      <c r="B4305" s="32">
        <f t="shared" ca="1" si="405"/>
        <v>0.77609025420089861</v>
      </c>
      <c r="C4305" s="134" t="s">
        <v>8038</v>
      </c>
      <c r="D4305" s="128" t="s">
        <v>8039</v>
      </c>
      <c r="E4305" s="21"/>
      <c r="F4305" s="22"/>
      <c r="G4305" s="22"/>
      <c r="H4305" s="22"/>
      <c r="I4305" s="23"/>
      <c r="J4305" s="35" t="str">
        <f t="shared" si="406"/>
        <v>➸</v>
      </c>
      <c r="K4305" s="117" t="str">
        <f>词典存放目录!$A$1&amp;L4305&amp;M4305</f>
        <v>F:\《自创文法查阅Excel》4.1备份\《B词汇·红宝书》\红宝书15版图片\4552-じつ【実】.jpg</v>
      </c>
      <c r="L4305" s="9" t="s">
        <v>18120</v>
      </c>
      <c r="M4305" s="117" t="s">
        <v>22422</v>
      </c>
      <c r="N4305" s="36" t="str">
        <f t="shared" si="407"/>
        <v>▶</v>
      </c>
      <c r="O4305" s="37" t="s">
        <v>17945</v>
      </c>
      <c r="P4305" s="37">
        <v>74</v>
      </c>
      <c r="Q4305" s="37" t="s">
        <v>23</v>
      </c>
      <c r="R4305" s="9" t="str">
        <f>词典存放目录!$A$1&amp;O4305&amp;P4305&amp;Q4305</f>
        <v>F:\《自创文法查阅Excel》4.1备份\《B词汇·红宝书》\红宝书MP3分割\12 n1-し (74).mp3</v>
      </c>
      <c r="S4305" s="38"/>
      <c r="T4305" s="56"/>
      <c r="U4305" s="56"/>
      <c r="V4305" s="30" t="str">
        <f t="shared" si="404"/>
        <v/>
      </c>
      <c r="W4305" s="29"/>
      <c r="X4305" s="9" t="s">
        <v>464</v>
      </c>
    </row>
    <row r="4306" spans="1:24" s="57" customFormat="1" ht="24">
      <c r="A4306" s="31">
        <v>4553</v>
      </c>
      <c r="B4306" s="32">
        <f t="shared" ca="1" si="405"/>
        <v>9.6772500770790693E-2</v>
      </c>
      <c r="C4306" s="134" t="s">
        <v>8040</v>
      </c>
      <c r="D4306" s="128" t="s">
        <v>8041</v>
      </c>
      <c r="E4306" s="21"/>
      <c r="F4306" s="22"/>
      <c r="G4306" s="22"/>
      <c r="H4306" s="22"/>
      <c r="I4306" s="23"/>
      <c r="J4306" s="35" t="str">
        <f t="shared" si="406"/>
        <v>➸</v>
      </c>
      <c r="K4306" s="117" t="str">
        <f>词典存放目录!$A$1&amp;L4306&amp;M4306</f>
        <v>F:\《自创文法查阅Excel》4.1备份\《B词汇·红宝书》\红宝书15版图片\4553-じつえき【実益】.jpg</v>
      </c>
      <c r="L4306" s="9" t="s">
        <v>18120</v>
      </c>
      <c r="M4306" s="117" t="s">
        <v>22423</v>
      </c>
      <c r="N4306" s="36" t="str">
        <f t="shared" si="407"/>
        <v>▶</v>
      </c>
      <c r="O4306" s="37" t="s">
        <v>17945</v>
      </c>
      <c r="P4306" s="37">
        <v>75</v>
      </c>
      <c r="Q4306" s="37" t="s">
        <v>23</v>
      </c>
      <c r="R4306" s="9" t="str">
        <f>词典存放目录!$A$1&amp;O4306&amp;P4306&amp;Q4306</f>
        <v>F:\《自创文法查阅Excel》4.1备份\《B词汇·红宝书》\红宝书MP3分割\12 n1-し (75).mp3</v>
      </c>
      <c r="S4306" s="38"/>
      <c r="T4306" s="56"/>
      <c r="U4306" s="56"/>
      <c r="V4306" s="30"/>
      <c r="W4306" s="29"/>
      <c r="X4306" s="9" t="s">
        <v>464</v>
      </c>
    </row>
    <row r="4307" spans="1:24" s="57" customFormat="1" ht="24">
      <c r="A4307" s="31">
        <v>4554</v>
      </c>
      <c r="B4307" s="32">
        <f t="shared" ca="1" si="405"/>
        <v>0.8043121328485896</v>
      </c>
      <c r="C4307" s="134" t="s">
        <v>8042</v>
      </c>
      <c r="D4307" s="128" t="s">
        <v>8043</v>
      </c>
      <c r="E4307" s="21"/>
      <c r="F4307" s="22"/>
      <c r="G4307" s="22"/>
      <c r="H4307" s="22"/>
      <c r="I4307" s="23"/>
      <c r="J4307" s="35" t="str">
        <f t="shared" si="406"/>
        <v>➸</v>
      </c>
      <c r="K4307" s="117" t="str">
        <f>词典存放目录!$A$1&amp;L4307&amp;M4307</f>
        <v>F:\《自创文法查阅Excel》4.1备份\《B词汇·红宝书》\红宝书15版图片\4554-しっかく【失格】.jpg</v>
      </c>
      <c r="L4307" s="9" t="s">
        <v>18120</v>
      </c>
      <c r="M4307" s="117" t="s">
        <v>22424</v>
      </c>
      <c r="N4307" s="36" t="str">
        <f t="shared" si="407"/>
        <v>▶</v>
      </c>
      <c r="O4307" s="37" t="s">
        <v>17945</v>
      </c>
      <c r="P4307" s="37">
        <v>76</v>
      </c>
      <c r="Q4307" s="37" t="s">
        <v>23</v>
      </c>
      <c r="R4307" s="9" t="str">
        <f>词典存放目录!$A$1&amp;O4307&amp;P4307&amp;Q4307</f>
        <v>F:\《自创文法查阅Excel》4.1备份\《B词汇·红宝书》\红宝书MP3分割\12 n1-し (76).mp3</v>
      </c>
      <c r="S4307" s="38"/>
      <c r="T4307" s="56"/>
      <c r="U4307" s="56"/>
      <c r="V4307" s="30" t="str">
        <f>IF(COUNTA(S4307:U4307)=0,"",COUNTIF(S4307:U4307,"0")/COUNTA(S4307:U4307))</f>
        <v/>
      </c>
      <c r="W4307" s="29"/>
      <c r="X4307" s="9" t="s">
        <v>464</v>
      </c>
    </row>
    <row r="4308" spans="1:24" s="57" customFormat="1" ht="24">
      <c r="A4308" s="31">
        <v>4555</v>
      </c>
      <c r="B4308" s="32">
        <f t="shared" ca="1" si="405"/>
        <v>0.68106448136433373</v>
      </c>
      <c r="C4308" s="134" t="s">
        <v>8044</v>
      </c>
      <c r="D4308" s="128" t="s">
        <v>8045</v>
      </c>
      <c r="E4308" s="21"/>
      <c r="F4308" s="22"/>
      <c r="G4308" s="22"/>
      <c r="H4308" s="22"/>
      <c r="I4308" s="23"/>
      <c r="J4308" s="35" t="str">
        <f t="shared" si="406"/>
        <v>➸</v>
      </c>
      <c r="K4308" s="117" t="str">
        <f>词典存放目录!$A$1&amp;L4308&amp;M4308</f>
        <v>F:\《自创文法查阅Excel》4.1备份\《B词汇·红宝书》\红宝书15版图片\4555-しつぎ【質疑】.jpg</v>
      </c>
      <c r="L4308" s="9" t="s">
        <v>18120</v>
      </c>
      <c r="M4308" s="117" t="s">
        <v>22425</v>
      </c>
      <c r="N4308" s="36" t="str">
        <f t="shared" si="407"/>
        <v>▶</v>
      </c>
      <c r="O4308" s="37" t="s">
        <v>17945</v>
      </c>
      <c r="P4308" s="37">
        <v>77</v>
      </c>
      <c r="Q4308" s="37" t="s">
        <v>23</v>
      </c>
      <c r="R4308" s="9" t="str">
        <f>词典存放目录!$A$1&amp;O4308&amp;P4308&amp;Q4308</f>
        <v>F:\《自创文法查阅Excel》4.1备份\《B词汇·红宝书》\红宝书MP3分割\12 n1-し (77).mp3</v>
      </c>
      <c r="S4308" s="38"/>
      <c r="T4308" s="56"/>
      <c r="U4308" s="56"/>
      <c r="V4308" s="30" t="str">
        <f>IF(COUNTA(S4308:U4308)=0,"",COUNTIF(S4308:U4308,"0")/COUNTA(S4308:U4308))</f>
        <v/>
      </c>
      <c r="W4308" s="29"/>
      <c r="X4308" s="9" t="s">
        <v>464</v>
      </c>
    </row>
    <row r="4309" spans="1:24" s="57" customFormat="1" ht="24">
      <c r="A4309" s="31">
        <v>4556</v>
      </c>
      <c r="B4309" s="32">
        <f t="shared" ca="1" si="405"/>
        <v>0.73591636051664422</v>
      </c>
      <c r="C4309" s="134" t="s">
        <v>8046</v>
      </c>
      <c r="D4309" s="128" t="s">
        <v>8047</v>
      </c>
      <c r="E4309" s="21"/>
      <c r="F4309" s="22"/>
      <c r="G4309" s="22"/>
      <c r="H4309" s="22"/>
      <c r="I4309" s="23"/>
      <c r="J4309" s="35" t="str">
        <f t="shared" si="406"/>
        <v>➸</v>
      </c>
      <c r="K4309" s="117" t="str">
        <f>词典存放目录!$A$1&amp;L4309&amp;M4309</f>
        <v>F:\《自创文法查阅Excel》4.1备份\《B词汇·红宝书》\红宝书15版图片\4556-しっきゃく【失脚】.jpg</v>
      </c>
      <c r="L4309" s="9" t="s">
        <v>18120</v>
      </c>
      <c r="M4309" s="117" t="s">
        <v>22426</v>
      </c>
      <c r="N4309" s="36" t="str">
        <f t="shared" si="407"/>
        <v>▶</v>
      </c>
      <c r="O4309" s="37" t="s">
        <v>17945</v>
      </c>
      <c r="P4309" s="37">
        <v>78</v>
      </c>
      <c r="Q4309" s="37" t="s">
        <v>23</v>
      </c>
      <c r="R4309" s="9" t="str">
        <f>词典存放目录!$A$1&amp;O4309&amp;P4309&amp;Q4309</f>
        <v>F:\《自创文法查阅Excel》4.1备份\《B词汇·红宝书》\红宝书MP3分割\12 n1-し (78).mp3</v>
      </c>
      <c r="S4309" s="38"/>
      <c r="T4309" s="56"/>
      <c r="U4309" s="56"/>
      <c r="V4309" s="30" t="str">
        <f>IF(COUNTA(S4309:U4309)=0,"",COUNTIF(S4309:U4309,"0")/COUNTA(S4309:U4309))</f>
        <v/>
      </c>
      <c r="W4309" s="29"/>
      <c r="X4309" s="9" t="s">
        <v>464</v>
      </c>
    </row>
    <row r="4310" spans="1:24" s="57" customFormat="1" ht="24">
      <c r="A4310" s="31">
        <v>4557</v>
      </c>
      <c r="B4310" s="32">
        <f t="shared" ca="1" si="405"/>
        <v>0.2477210671207124</v>
      </c>
      <c r="C4310" s="134" t="s">
        <v>8048</v>
      </c>
      <c r="D4310" s="128" t="s">
        <v>8049</v>
      </c>
      <c r="E4310" s="21"/>
      <c r="F4310" s="22"/>
      <c r="G4310" s="22"/>
      <c r="H4310" s="22"/>
      <c r="I4310" s="23"/>
      <c r="J4310" s="35" t="str">
        <f t="shared" si="406"/>
        <v>➸</v>
      </c>
      <c r="K4310" s="117" t="str">
        <f>词典存放目录!$A$1&amp;L4310&amp;M4310</f>
        <v>F:\《自创文法查阅Excel》4.1备份\《B词汇·红宝书》\红宝书15版图片\4557-じっきょう【実況】.jpg</v>
      </c>
      <c r="L4310" s="9" t="s">
        <v>18120</v>
      </c>
      <c r="M4310" s="117" t="s">
        <v>22427</v>
      </c>
      <c r="N4310" s="36" t="str">
        <f t="shared" si="407"/>
        <v>▶</v>
      </c>
      <c r="O4310" s="37" t="s">
        <v>17945</v>
      </c>
      <c r="P4310" s="37">
        <v>79</v>
      </c>
      <c r="Q4310" s="37" t="s">
        <v>23</v>
      </c>
      <c r="R4310" s="9" t="str">
        <f>词典存放目录!$A$1&amp;O4310&amp;P4310&amp;Q4310</f>
        <v>F:\《自创文法查阅Excel》4.1备份\《B词汇·红宝书》\红宝书MP3分割\12 n1-し (79).mp3</v>
      </c>
      <c r="S4310" s="38"/>
      <c r="T4310" s="56"/>
      <c r="U4310" s="56"/>
      <c r="V4310" s="30"/>
      <c r="W4310" s="29"/>
      <c r="X4310" s="9" t="s">
        <v>464</v>
      </c>
    </row>
    <row r="4311" spans="1:24" s="57" customFormat="1" ht="24">
      <c r="A4311" s="31">
        <v>4558</v>
      </c>
      <c r="B4311" s="32">
        <f t="shared" ca="1" si="405"/>
        <v>0.5176602283148809</v>
      </c>
      <c r="C4311" s="134" t="s">
        <v>8050</v>
      </c>
      <c r="D4311" s="128" t="s">
        <v>8051</v>
      </c>
      <c r="E4311" s="21"/>
      <c r="F4311" s="22"/>
      <c r="G4311" s="22"/>
      <c r="H4311" s="22"/>
      <c r="I4311" s="23"/>
      <c r="J4311" s="35" t="str">
        <f t="shared" si="406"/>
        <v>➸</v>
      </c>
      <c r="K4311" s="117" t="str">
        <f>词典存放目录!$A$1&amp;L4311&amp;M4311</f>
        <v>F:\《自创文法查阅Excel》4.1备份\《B词汇·红宝书》\红宝书15版图片\4558-シック【chic】.jpg</v>
      </c>
      <c r="L4311" s="9" t="s">
        <v>18120</v>
      </c>
      <c r="M4311" s="117" t="s">
        <v>22428</v>
      </c>
      <c r="N4311" s="36" t="str">
        <f t="shared" si="407"/>
        <v>▶</v>
      </c>
      <c r="O4311" s="37" t="s">
        <v>17945</v>
      </c>
      <c r="P4311" s="37">
        <v>80</v>
      </c>
      <c r="Q4311" s="37" t="s">
        <v>23</v>
      </c>
      <c r="R4311" s="9" t="str">
        <f>词典存放目录!$A$1&amp;O4311&amp;P4311&amp;Q4311</f>
        <v>F:\《自创文法查阅Excel》4.1备份\《B词汇·红宝书》\红宝书MP3分割\12 n1-し (80).mp3</v>
      </c>
      <c r="S4311" s="38"/>
      <c r="T4311" s="56"/>
      <c r="U4311" s="56"/>
      <c r="V4311" s="30" t="str">
        <f>IF(COUNTA(S4311:U4311)=0,"",COUNTIF(S4311:U4311,"0")/COUNTA(S4311:U4311))</f>
        <v/>
      </c>
      <c r="W4311" s="29"/>
      <c r="X4311" s="9" t="s">
        <v>464</v>
      </c>
    </row>
    <row r="4312" spans="1:24" s="57" customFormat="1" ht="24">
      <c r="A4312" s="31">
        <v>4559</v>
      </c>
      <c r="B4312" s="32">
        <f t="shared" ca="1" si="405"/>
        <v>2.0258456750465226E-2</v>
      </c>
      <c r="C4312" s="134" t="s">
        <v>8052</v>
      </c>
      <c r="D4312" s="128" t="s">
        <v>8053</v>
      </c>
      <c r="E4312" s="21"/>
      <c r="F4312" s="22"/>
      <c r="G4312" s="22"/>
      <c r="H4312" s="22"/>
      <c r="I4312" s="23"/>
      <c r="J4312" s="35" t="str">
        <f t="shared" si="406"/>
        <v>➸</v>
      </c>
      <c r="K4312" s="117" t="str">
        <f>词典存放目录!$A$1&amp;L4312&amp;M4312</f>
        <v>F:\《自创文法查阅Excel》4.1备份\《B词汇·红宝书》\红宝书15版图片\4559-しつけ【躾】.jpg</v>
      </c>
      <c r="L4312" s="9" t="s">
        <v>18120</v>
      </c>
      <c r="M4312" s="117" t="s">
        <v>22429</v>
      </c>
      <c r="N4312" s="36" t="str">
        <f t="shared" si="407"/>
        <v>▶</v>
      </c>
      <c r="O4312" s="37" t="s">
        <v>17945</v>
      </c>
      <c r="P4312" s="37">
        <v>81</v>
      </c>
      <c r="Q4312" s="37" t="s">
        <v>23</v>
      </c>
      <c r="R4312" s="9" t="str">
        <f>词典存放目录!$A$1&amp;O4312&amp;P4312&amp;Q4312</f>
        <v>F:\《自创文法查阅Excel》4.1备份\《B词汇·红宝书》\红宝书MP3分割\12 n1-し (81).mp3</v>
      </c>
      <c r="S4312" s="38"/>
      <c r="T4312" s="56"/>
      <c r="U4312" s="56"/>
      <c r="V4312" s="30"/>
      <c r="W4312" s="29"/>
      <c r="X4312" s="9" t="s">
        <v>464</v>
      </c>
    </row>
    <row r="4313" spans="1:24" s="57" customFormat="1" ht="24">
      <c r="A4313" s="31">
        <v>4560</v>
      </c>
      <c r="B4313" s="32">
        <f t="shared" ca="1" si="405"/>
        <v>0.68445701838944062</v>
      </c>
      <c r="C4313" s="134" t="s">
        <v>7109</v>
      </c>
      <c r="D4313" s="128" t="s">
        <v>8054</v>
      </c>
      <c r="E4313" s="21"/>
      <c r="F4313" s="22"/>
      <c r="G4313" s="22"/>
      <c r="H4313" s="22"/>
      <c r="I4313" s="23"/>
      <c r="J4313" s="35" t="str">
        <f t="shared" si="406"/>
        <v>➸</v>
      </c>
      <c r="K4313" s="117" t="str">
        <f>词典存放目录!$A$1&amp;L4313&amp;M4313</f>
        <v>F:\《自创文法查阅Excel》4.1备份\《B词汇·红宝书》\红宝书15版图片\4560-じっけん【実権】.jpg</v>
      </c>
      <c r="L4313" s="9" t="s">
        <v>18120</v>
      </c>
      <c r="M4313" s="117" t="s">
        <v>22430</v>
      </c>
      <c r="N4313" s="36" t="str">
        <f t="shared" si="407"/>
        <v>▶</v>
      </c>
      <c r="O4313" s="37" t="s">
        <v>17945</v>
      </c>
      <c r="P4313" s="37">
        <v>82</v>
      </c>
      <c r="Q4313" s="37" t="s">
        <v>23</v>
      </c>
      <c r="R4313" s="9" t="str">
        <f>词典存放目录!$A$1&amp;O4313&amp;P4313&amp;Q4313</f>
        <v>F:\《自创文法查阅Excel》4.1备份\《B词汇·红宝书》\红宝书MP3分割\12 n1-し (82).mp3</v>
      </c>
      <c r="S4313" s="38"/>
      <c r="T4313" s="56"/>
      <c r="U4313" s="56"/>
      <c r="V4313" s="30"/>
      <c r="W4313" s="29"/>
      <c r="X4313" s="9" t="s">
        <v>464</v>
      </c>
    </row>
    <row r="4314" spans="1:24" s="57" customFormat="1" ht="24">
      <c r="A4314" s="31">
        <v>4561</v>
      </c>
      <c r="B4314" s="32">
        <f t="shared" ca="1" si="405"/>
        <v>0.98342619444403279</v>
      </c>
      <c r="C4314" s="134" t="s">
        <v>8055</v>
      </c>
      <c r="D4314" s="128" t="s">
        <v>8056</v>
      </c>
      <c r="E4314" s="21"/>
      <c r="F4314" s="22"/>
      <c r="G4314" s="22"/>
      <c r="H4314" s="22"/>
      <c r="I4314" s="23"/>
      <c r="J4314" s="35" t="str">
        <f t="shared" si="406"/>
        <v>➸</v>
      </c>
      <c r="K4314" s="117" t="str">
        <f>词典存放目录!$A$1&amp;L4314&amp;M4314</f>
        <v>F:\《自创文法查阅Excel》4.1备份\《B词汇·红宝书》\红宝书15版图片\4561-しっこう【失効】.jpg</v>
      </c>
      <c r="L4314" s="9" t="s">
        <v>18120</v>
      </c>
      <c r="M4314" s="117" t="s">
        <v>22431</v>
      </c>
      <c r="N4314" s="36" t="str">
        <f t="shared" si="407"/>
        <v>▶</v>
      </c>
      <c r="O4314" s="37" t="s">
        <v>17945</v>
      </c>
      <c r="P4314" s="37">
        <v>83</v>
      </c>
      <c r="Q4314" s="37" t="s">
        <v>23</v>
      </c>
      <c r="R4314" s="9" t="str">
        <f>词典存放目录!$A$1&amp;O4314&amp;P4314&amp;Q4314</f>
        <v>F:\《自创文法查阅Excel》4.1备份\《B词汇·红宝书》\红宝书MP3分割\12 n1-し (83).mp3</v>
      </c>
      <c r="S4314" s="38"/>
      <c r="T4314" s="56"/>
      <c r="U4314" s="56"/>
      <c r="V4314" s="30" t="str">
        <f>IF(COUNTA(S4314:U4314)=0,"",COUNTIF(S4314:U4314,"0")/COUNTA(S4314:U4314))</f>
        <v/>
      </c>
      <c r="W4314" s="29"/>
      <c r="X4314" s="9" t="s">
        <v>464</v>
      </c>
    </row>
    <row r="4315" spans="1:24" s="57" customFormat="1" ht="24">
      <c r="A4315" s="31">
        <v>4562</v>
      </c>
      <c r="B4315" s="32">
        <f t="shared" ca="1" si="405"/>
        <v>0.88523539175736599</v>
      </c>
      <c r="C4315" s="134" t="s">
        <v>8055</v>
      </c>
      <c r="D4315" s="128" t="s">
        <v>8057</v>
      </c>
      <c r="E4315" s="21"/>
      <c r="F4315" s="22"/>
      <c r="G4315" s="22"/>
      <c r="H4315" s="22"/>
      <c r="I4315" s="23"/>
      <c r="J4315" s="35" t="str">
        <f t="shared" si="406"/>
        <v>➸</v>
      </c>
      <c r="K4315" s="117" t="str">
        <f>词典存放目录!$A$1&amp;L4315&amp;M4315</f>
        <v>F:\《自创文法查阅Excel》4.1备份\《B词汇·红宝书》\红宝书15版图片\4562-しっこう【執行】.jpg</v>
      </c>
      <c r="L4315" s="9" t="s">
        <v>18120</v>
      </c>
      <c r="M4315" s="117" t="s">
        <v>22432</v>
      </c>
      <c r="N4315" s="36" t="str">
        <f t="shared" si="407"/>
        <v>▶</v>
      </c>
      <c r="O4315" s="37" t="s">
        <v>17945</v>
      </c>
      <c r="P4315" s="37">
        <v>84</v>
      </c>
      <c r="Q4315" s="37" t="s">
        <v>23</v>
      </c>
      <c r="R4315" s="9" t="str">
        <f>词典存放目录!$A$1&amp;O4315&amp;P4315&amp;Q4315</f>
        <v>F:\《自创文法查阅Excel》4.1备份\《B词汇·红宝书》\红宝书MP3分割\12 n1-し (84).mp3</v>
      </c>
      <c r="S4315" s="38"/>
      <c r="T4315" s="56"/>
      <c r="U4315" s="56"/>
      <c r="V4315" s="30" t="str">
        <f>IF(COUNTA(S4315:U4315)=0,"",COUNTIF(S4315:U4315,"0")/COUNTA(S4315:U4315))</f>
        <v/>
      </c>
      <c r="W4315" s="29"/>
      <c r="X4315" s="9" t="s">
        <v>464</v>
      </c>
    </row>
    <row r="4316" spans="1:24" s="57" customFormat="1" ht="24">
      <c r="A4316" s="31">
        <v>4563</v>
      </c>
      <c r="B4316" s="32">
        <f t="shared" ca="1" si="405"/>
        <v>0.83538913119547775</v>
      </c>
      <c r="C4316" s="134" t="s">
        <v>8058</v>
      </c>
      <c r="D4316" s="128" t="s">
        <v>8059</v>
      </c>
      <c r="E4316" s="21"/>
      <c r="F4316" s="22"/>
      <c r="G4316" s="22"/>
      <c r="H4316" s="22"/>
      <c r="I4316" s="23"/>
      <c r="J4316" s="35" t="str">
        <f t="shared" si="406"/>
        <v>➸</v>
      </c>
      <c r="K4316" s="117" t="str">
        <f>词典存放目录!$A$1&amp;L4316&amp;M4316</f>
        <v>F:\《自创文法查阅Excel》4.1备份\《B词汇·红宝书》\红宝书15版图片\4563-じつざい【実在】.jpg</v>
      </c>
      <c r="L4316" s="9" t="s">
        <v>18120</v>
      </c>
      <c r="M4316" s="117" t="s">
        <v>22433</v>
      </c>
      <c r="N4316" s="36" t="str">
        <f t="shared" si="407"/>
        <v>▶</v>
      </c>
      <c r="O4316" s="37" t="s">
        <v>17945</v>
      </c>
      <c r="P4316" s="37">
        <v>85</v>
      </c>
      <c r="Q4316" s="37" t="s">
        <v>23</v>
      </c>
      <c r="R4316" s="9" t="str">
        <f>词典存放目录!$A$1&amp;O4316&amp;P4316&amp;Q4316</f>
        <v>F:\《自创文法查阅Excel》4.1备份\《B词汇·红宝书》\红宝书MP3分割\12 n1-し (85).mp3</v>
      </c>
      <c r="S4316" s="38"/>
      <c r="T4316" s="56"/>
      <c r="U4316" s="56"/>
      <c r="V4316" s="30"/>
      <c r="W4316" s="29"/>
      <c r="X4316" s="9" t="s">
        <v>464</v>
      </c>
    </row>
    <row r="4317" spans="1:24" s="57" customFormat="1" ht="24">
      <c r="A4317" s="31">
        <v>4564</v>
      </c>
      <c r="B4317" s="32">
        <f t="shared" ca="1" si="405"/>
        <v>0.4283186592734447</v>
      </c>
      <c r="C4317" s="134" t="s">
        <v>8060</v>
      </c>
      <c r="D4317" s="128" t="s">
        <v>8061</v>
      </c>
      <c r="E4317" s="21"/>
      <c r="F4317" s="22"/>
      <c r="G4317" s="22"/>
      <c r="H4317" s="22"/>
      <c r="I4317" s="23"/>
      <c r="J4317" s="35" t="str">
        <f t="shared" si="406"/>
        <v>➸</v>
      </c>
      <c r="K4317" s="117" t="str">
        <f>词典存放目录!$A$1&amp;L4317&amp;M4317</f>
        <v>F:\《自创文法查阅Excel》4.1备份\《B词汇·红宝书》\红宝书15版图片\4564-じっしつ【実質】.jpg</v>
      </c>
      <c r="L4317" s="9" t="s">
        <v>18120</v>
      </c>
      <c r="M4317" s="117" t="s">
        <v>22434</v>
      </c>
      <c r="N4317" s="36" t="str">
        <f t="shared" si="407"/>
        <v>▶</v>
      </c>
      <c r="O4317" s="37" t="s">
        <v>17945</v>
      </c>
      <c r="P4317" s="37">
        <v>86</v>
      </c>
      <c r="Q4317" s="37" t="s">
        <v>23</v>
      </c>
      <c r="R4317" s="9" t="str">
        <f>词典存放目录!$A$1&amp;O4317&amp;P4317&amp;Q4317</f>
        <v>F:\《自创文法查阅Excel》4.1备份\《B词汇·红宝书》\红宝书MP3分割\12 n1-し (86).mp3</v>
      </c>
      <c r="S4317" s="38"/>
      <c r="T4317" s="56"/>
      <c r="U4317" s="56"/>
      <c r="V4317" s="30" t="str">
        <f>IF(COUNTA(S4317:U4317)=0,"",COUNTIF(S4317:U4317,"0")/COUNTA(S4317:U4317))</f>
        <v/>
      </c>
      <c r="W4317" s="29"/>
      <c r="X4317" s="9" t="s">
        <v>464</v>
      </c>
    </row>
    <row r="4318" spans="1:24" s="57" customFormat="1" ht="24">
      <c r="A4318" s="31">
        <v>4565</v>
      </c>
      <c r="B4318" s="32">
        <f t="shared" ca="1" si="405"/>
        <v>0.30993632557982898</v>
      </c>
      <c r="C4318" s="134" t="s">
        <v>8062</v>
      </c>
      <c r="D4318" s="128" t="s">
        <v>8063</v>
      </c>
      <c r="E4318" s="21"/>
      <c r="F4318" s="22"/>
      <c r="G4318" s="22"/>
      <c r="H4318" s="22"/>
      <c r="I4318" s="23"/>
      <c r="J4318" s="35" t="str">
        <f t="shared" si="406"/>
        <v>➸</v>
      </c>
      <c r="K4318" s="117" t="str">
        <f>词典存放目录!$A$1&amp;L4318&amp;M4318</f>
        <v>F:\《自创文法查阅Excel》4.1备份\《B词汇·红宝书》\红宝书15版图片\4565-じつじょう【実情】.jpg</v>
      </c>
      <c r="L4318" s="9" t="s">
        <v>18120</v>
      </c>
      <c r="M4318" s="117" t="s">
        <v>22435</v>
      </c>
      <c r="N4318" s="36" t="str">
        <f t="shared" si="407"/>
        <v>▶</v>
      </c>
      <c r="O4318" s="37" t="s">
        <v>17945</v>
      </c>
      <c r="P4318" s="37">
        <v>87</v>
      </c>
      <c r="Q4318" s="37" t="s">
        <v>23</v>
      </c>
      <c r="R4318" s="9" t="str">
        <f>词典存放目录!$A$1&amp;O4318&amp;P4318&amp;Q4318</f>
        <v>F:\《自创文法查阅Excel》4.1备份\《B词汇·红宝书》\红宝书MP3分割\12 n1-し (87).mp3</v>
      </c>
      <c r="S4318" s="38"/>
      <c r="T4318" s="56"/>
      <c r="U4318" s="56"/>
      <c r="V4318" s="30"/>
      <c r="W4318" s="29"/>
      <c r="X4318" s="9" t="s">
        <v>464</v>
      </c>
    </row>
    <row r="4319" spans="1:24" s="57" customFormat="1" ht="24">
      <c r="A4319" s="31">
        <v>4567</v>
      </c>
      <c r="B4319" s="32">
        <f t="shared" ca="1" si="405"/>
        <v>0.20017948290742993</v>
      </c>
      <c r="C4319" s="134" t="s">
        <v>8064</v>
      </c>
      <c r="D4319" s="128" t="s">
        <v>8065</v>
      </c>
      <c r="E4319" s="21"/>
      <c r="F4319" s="22"/>
      <c r="G4319" s="22"/>
      <c r="H4319" s="22"/>
      <c r="I4319" s="23"/>
      <c r="J4319" s="35" t="str">
        <f t="shared" si="406"/>
        <v>➸</v>
      </c>
      <c r="K4319" s="117" t="str">
        <f>词典存放目录!$A$1&amp;L4319&amp;M4319</f>
        <v>F:\《自创文法查阅Excel》4.1备份\《B词汇·红宝书》\红宝书15版图片\4567-しっちょう【失調】.jpg</v>
      </c>
      <c r="L4319" s="9" t="s">
        <v>18120</v>
      </c>
      <c r="M4319" s="117" t="s">
        <v>22436</v>
      </c>
      <c r="N4319" s="36" t="str">
        <f t="shared" si="407"/>
        <v>▶</v>
      </c>
      <c r="O4319" s="37" t="s">
        <v>17945</v>
      </c>
      <c r="P4319" s="37">
        <v>89</v>
      </c>
      <c r="Q4319" s="37" t="s">
        <v>23</v>
      </c>
      <c r="R4319" s="9" t="str">
        <f>词典存放目录!$A$1&amp;O4319&amp;P4319&amp;Q4319</f>
        <v>F:\《自创文法查阅Excel》4.1备份\《B词汇·红宝书》\红宝书MP3分割\12 n1-し (89).mp3</v>
      </c>
      <c r="S4319" s="38"/>
      <c r="T4319" s="56"/>
      <c r="U4319" s="56"/>
      <c r="V4319" s="30" t="str">
        <f>IF(COUNTA(S4319:U4319)=0,"",COUNTIF(S4319:U4319,"0")/COUNTA(S4319:U4319))</f>
        <v/>
      </c>
      <c r="W4319" s="29"/>
      <c r="X4319" s="9" t="s">
        <v>464</v>
      </c>
    </row>
    <row r="4320" spans="1:24" s="57" customFormat="1" ht="24">
      <c r="A4320" s="31">
        <v>4568</v>
      </c>
      <c r="B4320" s="32">
        <f t="shared" ca="1" si="405"/>
        <v>0.12464653007855409</v>
      </c>
      <c r="C4320" s="134" t="s">
        <v>8066</v>
      </c>
      <c r="D4320" s="128" t="s">
        <v>8067</v>
      </c>
      <c r="E4320" s="21"/>
      <c r="F4320" s="22"/>
      <c r="G4320" s="22"/>
      <c r="H4320" s="22"/>
      <c r="I4320" s="23"/>
      <c r="J4320" s="35" t="str">
        <f t="shared" si="406"/>
        <v>➸</v>
      </c>
      <c r="K4320" s="117" t="str">
        <f>词典存放目录!$A$1&amp;L4320&amp;M4320</f>
        <v>F:\《自创文法查阅Excel》4.1备份\《B词汇·红宝书》\红宝书15版图片\4568-しっと【嫉妬】.jpg</v>
      </c>
      <c r="L4320" s="9" t="s">
        <v>18120</v>
      </c>
      <c r="M4320" s="117" t="s">
        <v>22437</v>
      </c>
      <c r="N4320" s="36" t="str">
        <f t="shared" si="407"/>
        <v>▶</v>
      </c>
      <c r="O4320" s="37" t="s">
        <v>17945</v>
      </c>
      <c r="P4320" s="37">
        <v>90</v>
      </c>
      <c r="Q4320" s="37" t="s">
        <v>23</v>
      </c>
      <c r="R4320" s="9" t="str">
        <f>词典存放目录!$A$1&amp;O4320&amp;P4320&amp;Q4320</f>
        <v>F:\《自创文法查阅Excel》4.1备份\《B词汇·红宝书》\红宝书MP3分割\12 n1-し (90).mp3</v>
      </c>
      <c r="S4320" s="38"/>
      <c r="T4320" s="56"/>
      <c r="U4320" s="56"/>
      <c r="V4320" s="30" t="str">
        <f>IF(COUNTA(S4320:U4320)=0,"",COUNTIF(S4320:U4320,"0")/COUNTA(S4320:U4320))</f>
        <v/>
      </c>
      <c r="W4320" s="29"/>
      <c r="X4320" s="9" t="s">
        <v>464</v>
      </c>
    </row>
    <row r="4321" spans="1:24" s="57" customFormat="1" ht="24">
      <c r="A4321" s="31">
        <v>4569</v>
      </c>
      <c r="B4321" s="32">
        <f t="shared" ca="1" si="405"/>
        <v>0.67403433874088037</v>
      </c>
      <c r="C4321" s="134" t="s">
        <v>8068</v>
      </c>
      <c r="D4321" s="128" t="s">
        <v>8069</v>
      </c>
      <c r="E4321" s="21"/>
      <c r="F4321" s="22"/>
      <c r="G4321" s="22"/>
      <c r="H4321" s="22"/>
      <c r="I4321" s="23"/>
      <c r="J4321" s="35" t="str">
        <f t="shared" si="406"/>
        <v>➸</v>
      </c>
      <c r="K4321" s="117" t="str">
        <f>词典存放目录!$A$1&amp;L4321&amp;M4321</f>
        <v>F:\《自创文法查阅Excel》4.1备份\《B词汇·红宝书》\红宝书15版图片\4569-しつねん【失念】.jpg</v>
      </c>
      <c r="L4321" s="9" t="s">
        <v>18120</v>
      </c>
      <c r="M4321" s="117" t="s">
        <v>22438</v>
      </c>
      <c r="N4321" s="36" t="str">
        <f t="shared" si="407"/>
        <v>▶</v>
      </c>
      <c r="O4321" s="37" t="s">
        <v>17945</v>
      </c>
      <c r="P4321" s="37">
        <v>91</v>
      </c>
      <c r="Q4321" s="37" t="s">
        <v>23</v>
      </c>
      <c r="R4321" s="9" t="str">
        <f>词典存放目录!$A$1&amp;O4321&amp;P4321&amp;Q4321</f>
        <v>F:\《自创文法查阅Excel》4.1备份\《B词汇·红宝书》\红宝书MP3分割\12 n1-し (91).mp3</v>
      </c>
      <c r="S4321" s="38"/>
      <c r="T4321" s="56"/>
      <c r="U4321" s="56"/>
      <c r="V4321" s="30"/>
      <c r="W4321" s="29"/>
      <c r="X4321" s="9" t="s">
        <v>464</v>
      </c>
    </row>
    <row r="4322" spans="1:24" s="57" customFormat="1" ht="24">
      <c r="A4322" s="31">
        <v>4570</v>
      </c>
      <c r="B4322" s="32">
        <f t="shared" ca="1" si="405"/>
        <v>0.98696571556404111</v>
      </c>
      <c r="C4322" s="134" t="s">
        <v>8070</v>
      </c>
      <c r="D4322" s="128" t="s">
        <v>8071</v>
      </c>
      <c r="E4322" s="21"/>
      <c r="F4322" s="22"/>
      <c r="G4322" s="22"/>
      <c r="H4322" s="22"/>
      <c r="I4322" s="23"/>
      <c r="J4322" s="35" t="str">
        <f t="shared" si="406"/>
        <v>➸</v>
      </c>
      <c r="K4322" s="117" t="str">
        <f>词典存放目录!$A$1&amp;L4322&amp;M4322</f>
        <v>F:\《自创文法查阅Excel》4.1备份\《B词汇·红宝书》\红宝书15版图片\4570-じっぴ【実費】.jpg</v>
      </c>
      <c r="L4322" s="9" t="s">
        <v>18120</v>
      </c>
      <c r="M4322" s="117" t="s">
        <v>22439</v>
      </c>
      <c r="N4322" s="36" t="str">
        <f t="shared" si="407"/>
        <v>▶</v>
      </c>
      <c r="O4322" s="37" t="s">
        <v>17945</v>
      </c>
      <c r="P4322" s="37">
        <v>92</v>
      </c>
      <c r="Q4322" s="37" t="s">
        <v>23</v>
      </c>
      <c r="R4322" s="9" t="str">
        <f>词典存放目录!$A$1&amp;O4322&amp;P4322&amp;Q4322</f>
        <v>F:\《自创文法查阅Excel》4.1备份\《B词汇·红宝书》\红宝书MP3分割\12 n1-し (92).mp3</v>
      </c>
      <c r="S4322" s="38"/>
      <c r="T4322" s="56"/>
      <c r="U4322" s="56"/>
      <c r="V4322" s="30" t="str">
        <f>IF(COUNTA(S4322:U4322)=0,"",COUNTIF(S4322:U4322,"0")/COUNTA(S4322:U4322))</f>
        <v/>
      </c>
      <c r="W4322" s="29"/>
      <c r="X4322" s="9" t="s">
        <v>464</v>
      </c>
    </row>
    <row r="4323" spans="1:24" s="57" customFormat="1" ht="24">
      <c r="A4323" s="31">
        <v>4571</v>
      </c>
      <c r="B4323" s="32">
        <f t="shared" ca="1" si="405"/>
        <v>0.78211363287432989</v>
      </c>
      <c r="C4323" s="134" t="s">
        <v>8072</v>
      </c>
      <c r="D4323" s="128" t="s">
        <v>8073</v>
      </c>
      <c r="E4323" s="21"/>
      <c r="F4323" s="22"/>
      <c r="G4323" s="22"/>
      <c r="H4323" s="22"/>
      <c r="I4323" s="23"/>
      <c r="J4323" s="35" t="str">
        <f t="shared" si="406"/>
        <v>➸</v>
      </c>
      <c r="K4323" s="117" t="str">
        <f>词典存放目录!$A$1&amp;L4323&amp;M4323</f>
        <v>F:\《自创文法查阅Excel》4.1备份\《B词汇·红宝书》\红宝书15版图片\4571-しつよう【執拗】.jpg</v>
      </c>
      <c r="L4323" s="9" t="s">
        <v>18120</v>
      </c>
      <c r="M4323" s="117" t="s">
        <v>22440</v>
      </c>
      <c r="N4323" s="36" t="str">
        <f t="shared" si="407"/>
        <v>▶</v>
      </c>
      <c r="O4323" s="37" t="s">
        <v>17945</v>
      </c>
      <c r="P4323" s="37">
        <v>93</v>
      </c>
      <c r="Q4323" s="37" t="s">
        <v>23</v>
      </c>
      <c r="R4323" s="9" t="str">
        <f>词典存放目录!$A$1&amp;O4323&amp;P4323&amp;Q4323</f>
        <v>F:\《自创文法查阅Excel》4.1备份\《B词汇·红宝书》\红宝书MP3分割\12 n1-し (93).mp3</v>
      </c>
      <c r="S4323" s="38"/>
      <c r="T4323" s="56"/>
      <c r="U4323" s="56"/>
      <c r="V4323" s="30" t="str">
        <f>IF(COUNTA(S4323:U4323)=0,"",COUNTIF(S4323:U4323,"0")/COUNTA(S4323:U4323))</f>
        <v/>
      </c>
      <c r="W4323" s="29"/>
      <c r="X4323" s="9" t="s">
        <v>464</v>
      </c>
    </row>
    <row r="4324" spans="1:24" s="57" customFormat="1" ht="24">
      <c r="A4324" s="31">
        <v>4572</v>
      </c>
      <c r="B4324" s="32">
        <f t="shared" ca="1" si="405"/>
        <v>0.70965334286832105</v>
      </c>
      <c r="C4324" s="134" t="s">
        <v>8074</v>
      </c>
      <c r="D4324" s="128" t="s">
        <v>8075</v>
      </c>
      <c r="E4324" s="21"/>
      <c r="F4324" s="22"/>
      <c r="G4324" s="22"/>
      <c r="H4324" s="22"/>
      <c r="I4324" s="23"/>
      <c r="J4324" s="35" t="str">
        <f t="shared" si="406"/>
        <v>➸</v>
      </c>
      <c r="K4324" s="117" t="str">
        <f>词典存放目录!$A$1&amp;L4324&amp;M4324</f>
        <v>F:\《自创文法查阅Excel》4.1备份\《B词汇·红宝书》\红宝书15版图片\4572-しでかす【仕出かす】.jpg</v>
      </c>
      <c r="L4324" s="9" t="s">
        <v>18120</v>
      </c>
      <c r="M4324" s="117" t="s">
        <v>22441</v>
      </c>
      <c r="N4324" s="36" t="str">
        <f t="shared" si="407"/>
        <v>▶</v>
      </c>
      <c r="O4324" s="37" t="s">
        <v>17945</v>
      </c>
      <c r="P4324" s="37">
        <v>94</v>
      </c>
      <c r="Q4324" s="37" t="s">
        <v>23</v>
      </c>
      <c r="R4324" s="9" t="str">
        <f>词典存放目录!$A$1&amp;O4324&amp;P4324&amp;Q4324</f>
        <v>F:\《自创文法查阅Excel》4.1备份\《B词汇·红宝书》\红宝书MP3分割\12 n1-し (94).mp3</v>
      </c>
      <c r="S4324" s="38"/>
      <c r="T4324" s="56"/>
      <c r="U4324" s="56"/>
      <c r="V4324" s="30" t="str">
        <f>IF(COUNTA(S4324:U4324)=0,"",COUNTIF(S4324:U4324,"0")/COUNTA(S4324:U4324))</f>
        <v/>
      </c>
      <c r="W4324" s="29"/>
      <c r="X4324" s="9" t="s">
        <v>464</v>
      </c>
    </row>
    <row r="4325" spans="1:24" s="57" customFormat="1" ht="24">
      <c r="A4325" s="31">
        <v>4573</v>
      </c>
      <c r="B4325" s="32">
        <f t="shared" ca="1" si="405"/>
        <v>0.37904382157043681</v>
      </c>
      <c r="C4325" s="134" t="s">
        <v>8076</v>
      </c>
      <c r="D4325" s="128" t="s">
        <v>8077</v>
      </c>
      <c r="E4325" s="21"/>
      <c r="F4325" s="22"/>
      <c r="G4325" s="22"/>
      <c r="H4325" s="22"/>
      <c r="I4325" s="23"/>
      <c r="J4325" s="35" t="str">
        <f t="shared" si="406"/>
        <v>➸</v>
      </c>
      <c r="K4325" s="117" t="str">
        <f>词典存放目录!$A$1&amp;L4325&amp;M4325</f>
        <v>F:\《自创文法查阅Excel》4.1备份\《B词汇·红宝书》\红宝书15版图片\4573-してき【指摘】.jpg</v>
      </c>
      <c r="L4325" s="9" t="s">
        <v>18120</v>
      </c>
      <c r="M4325" s="117" t="s">
        <v>22442</v>
      </c>
      <c r="N4325" s="36" t="str">
        <f t="shared" si="407"/>
        <v>▶</v>
      </c>
      <c r="O4325" s="37" t="s">
        <v>17945</v>
      </c>
      <c r="P4325" s="37">
        <v>95</v>
      </c>
      <c r="Q4325" s="37" t="s">
        <v>23</v>
      </c>
      <c r="R4325" s="9" t="str">
        <f>词典存放目录!$A$1&amp;O4325&amp;P4325&amp;Q4325</f>
        <v>F:\《自创文法查阅Excel》4.1备份\《B词汇·红宝书》\红宝书MP3分割\12 n1-し (95).mp3</v>
      </c>
      <c r="S4325" s="38"/>
      <c r="T4325" s="56"/>
      <c r="U4325" s="56"/>
      <c r="V4325" s="30"/>
      <c r="W4325" s="29"/>
      <c r="X4325" s="9" t="s">
        <v>464</v>
      </c>
    </row>
    <row r="4326" spans="1:24" s="57" customFormat="1" ht="24">
      <c r="A4326" s="31">
        <v>4574</v>
      </c>
      <c r="B4326" s="32">
        <f t="shared" ca="1" si="405"/>
        <v>4.1371010376915041E-2</v>
      </c>
      <c r="C4326" s="134" t="s">
        <v>7138</v>
      </c>
      <c r="D4326" s="128" t="s">
        <v>8078</v>
      </c>
      <c r="E4326" s="21"/>
      <c r="F4326" s="22"/>
      <c r="G4326" s="22"/>
      <c r="H4326" s="22"/>
      <c r="I4326" s="23"/>
      <c r="J4326" s="35" t="str">
        <f t="shared" si="406"/>
        <v>➸</v>
      </c>
      <c r="K4326" s="117" t="str">
        <f>词典存放目录!$A$1&amp;L4326&amp;M4326</f>
        <v>F:\《自创文法查阅Excel》4.1备份\《B词汇·红宝书》\红宝书15版图片\4574-してん【視点】.jpg</v>
      </c>
      <c r="L4326" s="9" t="s">
        <v>18120</v>
      </c>
      <c r="M4326" s="117" t="s">
        <v>22443</v>
      </c>
      <c r="N4326" s="36" t="str">
        <f t="shared" si="407"/>
        <v>▶</v>
      </c>
      <c r="O4326" s="37" t="s">
        <v>17945</v>
      </c>
      <c r="P4326" s="37">
        <v>96</v>
      </c>
      <c r="Q4326" s="37" t="s">
        <v>23</v>
      </c>
      <c r="R4326" s="9" t="str">
        <f>词典存放目录!$A$1&amp;O4326&amp;P4326&amp;Q4326</f>
        <v>F:\《自创文法查阅Excel》4.1备份\《B词汇·红宝书》\红宝书MP3分割\12 n1-し (96).mp3</v>
      </c>
      <c r="S4326" s="38"/>
      <c r="T4326" s="56"/>
      <c r="U4326" s="56"/>
      <c r="V4326" s="30" t="str">
        <f>IF(COUNTA(S4326:U4326)=0,"",COUNTIF(S4326:U4326,"0")/COUNTA(S4326:U4326))</f>
        <v/>
      </c>
      <c r="W4326" s="29"/>
      <c r="X4326" s="9" t="s">
        <v>464</v>
      </c>
    </row>
    <row r="4327" spans="1:24" s="57" customFormat="1" ht="24">
      <c r="A4327" s="31">
        <v>4575</v>
      </c>
      <c r="B4327" s="32">
        <f t="shared" ca="1" si="405"/>
        <v>0.43498226206105883</v>
      </c>
      <c r="C4327" s="134" t="s">
        <v>8079</v>
      </c>
      <c r="D4327" s="128" t="s">
        <v>8080</v>
      </c>
      <c r="E4327" s="21" t="s">
        <v>554</v>
      </c>
      <c r="F4327" s="22"/>
      <c r="G4327" s="22"/>
      <c r="H4327" s="22"/>
      <c r="I4327" s="23"/>
      <c r="J4327" s="35" t="str">
        <f t="shared" si="406"/>
        <v>➸</v>
      </c>
      <c r="K4327" s="117" t="str">
        <f>词典存放目录!$A$1&amp;L4327&amp;M4327</f>
        <v>F:\《自创文法查阅Excel》4.1备份\《B词汇·红宝书》\红宝书15版图片\4575-しとやか【淑やか】.jpg</v>
      </c>
      <c r="L4327" s="9" t="s">
        <v>18120</v>
      </c>
      <c r="M4327" s="117" t="s">
        <v>22444</v>
      </c>
      <c r="N4327" s="36" t="str">
        <f t="shared" si="407"/>
        <v>▶</v>
      </c>
      <c r="O4327" s="37" t="s">
        <v>17945</v>
      </c>
      <c r="P4327" s="37">
        <v>97</v>
      </c>
      <c r="Q4327" s="37" t="s">
        <v>23</v>
      </c>
      <c r="R4327" s="9" t="str">
        <f>词典存放目录!$A$1&amp;O4327&amp;P4327&amp;Q4327</f>
        <v>F:\《自创文法查阅Excel》4.1备份\《B词汇·红宝书》\红宝书MP3分割\12 n1-し (97).mp3</v>
      </c>
      <c r="S4327" s="38"/>
      <c r="T4327" s="56"/>
      <c r="U4327" s="56"/>
      <c r="V4327" s="30" t="str">
        <f>IF(COUNTA(S4327:U4327)=0,"",COUNTIF(S4327:U4327,"0")/COUNTA(S4327:U4327))</f>
        <v/>
      </c>
      <c r="W4327" s="29"/>
      <c r="X4327" s="9" t="s">
        <v>464</v>
      </c>
    </row>
    <row r="4328" spans="1:24" s="57" customFormat="1" ht="24">
      <c r="A4328" s="31">
        <v>4576</v>
      </c>
      <c r="B4328" s="32">
        <f t="shared" ca="1" si="405"/>
        <v>0.99762524087328963</v>
      </c>
      <c r="C4328" s="134" t="s">
        <v>8081</v>
      </c>
      <c r="D4328" s="128"/>
      <c r="E4328" s="21"/>
      <c r="F4328" s="22"/>
      <c r="G4328" s="41" t="s">
        <v>99</v>
      </c>
      <c r="H4328" s="22" t="s">
        <v>159</v>
      </c>
      <c r="I4328" s="23"/>
      <c r="J4328" s="35" t="str">
        <f t="shared" si="406"/>
        <v>➸</v>
      </c>
      <c r="K4328" s="117" t="str">
        <f>词典存放目录!$A$1&amp;L4328&amp;M4328</f>
        <v>F:\《自创文法查阅Excel》4.1备份\《B词汇·红宝书》\红宝书15版图片\4576-しどろもどろ.jpg</v>
      </c>
      <c r="L4328" s="9" t="s">
        <v>18120</v>
      </c>
      <c r="M4328" s="117" t="s">
        <v>22445</v>
      </c>
      <c r="N4328" s="36" t="str">
        <f t="shared" si="407"/>
        <v>▶</v>
      </c>
      <c r="O4328" s="37" t="s">
        <v>17945</v>
      </c>
      <c r="P4328" s="37">
        <v>98</v>
      </c>
      <c r="Q4328" s="37" t="s">
        <v>23</v>
      </c>
      <c r="R4328" s="9" t="str">
        <f>词典存放目录!$A$1&amp;O4328&amp;P4328&amp;Q4328</f>
        <v>F:\《自创文法查阅Excel》4.1备份\《B词汇·红宝书》\红宝书MP3分割\12 n1-し (98).mp3</v>
      </c>
      <c r="S4328" s="38"/>
      <c r="T4328" s="56"/>
      <c r="U4328" s="56"/>
      <c r="V4328" s="30"/>
      <c r="W4328" s="29"/>
      <c r="X4328" s="9" t="s">
        <v>464</v>
      </c>
    </row>
    <row r="4329" spans="1:24" s="57" customFormat="1" ht="24">
      <c r="A4329" s="31">
        <v>4577</v>
      </c>
      <c r="B4329" s="32">
        <f t="shared" ca="1" si="405"/>
        <v>0.78619804045535413</v>
      </c>
      <c r="C4329" s="134" t="s">
        <v>8082</v>
      </c>
      <c r="D4329" s="128" t="s">
        <v>8083</v>
      </c>
      <c r="E4329" s="21"/>
      <c r="F4329" s="22"/>
      <c r="G4329" s="22"/>
      <c r="H4329" s="22"/>
      <c r="I4329" s="23"/>
      <c r="J4329" s="35" t="str">
        <f t="shared" si="406"/>
        <v>➸</v>
      </c>
      <c r="K4329" s="117" t="str">
        <f>词典存放目录!$A$1&amp;L4329&amp;M4329</f>
        <v>F:\《自创文法查阅Excel》4.1备份\《B词汇·红宝书》\红宝书15版图片\4577-しなうす【品薄】.jpg</v>
      </c>
      <c r="L4329" s="9" t="s">
        <v>18120</v>
      </c>
      <c r="M4329" s="117" t="s">
        <v>22446</v>
      </c>
      <c r="N4329" s="36" t="str">
        <f t="shared" si="407"/>
        <v>▶</v>
      </c>
      <c r="O4329" s="37" t="s">
        <v>17945</v>
      </c>
      <c r="P4329" s="37">
        <v>99</v>
      </c>
      <c r="Q4329" s="37" t="s">
        <v>23</v>
      </c>
      <c r="R4329" s="9" t="str">
        <f>词典存放目录!$A$1&amp;O4329&amp;P4329&amp;Q4329</f>
        <v>F:\《自创文法查阅Excel》4.1备份\《B词汇·红宝书》\红宝书MP3分割\12 n1-し (99).mp3</v>
      </c>
      <c r="S4329" s="38"/>
      <c r="T4329" s="56"/>
      <c r="U4329" s="56"/>
      <c r="V4329" s="30"/>
      <c r="W4329" s="29"/>
      <c r="X4329" s="9" t="s">
        <v>464</v>
      </c>
    </row>
    <row r="4330" spans="1:24" s="57" customFormat="1" ht="24">
      <c r="A4330" s="31">
        <v>4578</v>
      </c>
      <c r="B4330" s="32">
        <f t="shared" ca="1" si="405"/>
        <v>0.78049403640903603</v>
      </c>
      <c r="C4330" s="134" t="s">
        <v>8084</v>
      </c>
      <c r="D4330" s="128" t="s">
        <v>8085</v>
      </c>
      <c r="E4330" s="21"/>
      <c r="F4330" s="22"/>
      <c r="G4330" s="22"/>
      <c r="H4330" s="22"/>
      <c r="I4330" s="23"/>
      <c r="J4330" s="35" t="str">
        <f t="shared" si="406"/>
        <v>➸</v>
      </c>
      <c r="K4330" s="117" t="str">
        <f>词典存放目录!$A$1&amp;L4330&amp;M4330</f>
        <v>F:\《自创文法查阅Excel》4.1备份\《B词汇·红宝书》\红宝书15版图片\4578-しなびる【萎びる】.jpg</v>
      </c>
      <c r="L4330" s="9" t="s">
        <v>18120</v>
      </c>
      <c r="M4330" s="117" t="s">
        <v>22447</v>
      </c>
      <c r="N4330" s="36" t="str">
        <f t="shared" si="407"/>
        <v>▶</v>
      </c>
      <c r="O4330" s="37" t="s">
        <v>17945</v>
      </c>
      <c r="P4330" s="37">
        <v>100</v>
      </c>
      <c r="Q4330" s="37" t="s">
        <v>23</v>
      </c>
      <c r="R4330" s="9" t="str">
        <f>词典存放目录!$A$1&amp;O4330&amp;P4330&amp;Q4330</f>
        <v>F:\《自创文法查阅Excel》4.1备份\《B词汇·红宝书》\红宝书MP3分割\12 n1-し (100).mp3</v>
      </c>
      <c r="S4330" s="38"/>
      <c r="T4330" s="56"/>
      <c r="U4330" s="56"/>
      <c r="V4330" s="30" t="str">
        <f t="shared" ref="V4330:V4337" si="408">IF(COUNTA(S4330:U4330)=0,"",COUNTIF(S4330:U4330,"0")/COUNTA(S4330:U4330))</f>
        <v/>
      </c>
      <c r="W4330" s="29"/>
      <c r="X4330" s="9" t="s">
        <v>464</v>
      </c>
    </row>
    <row r="4331" spans="1:24" s="57" customFormat="1" ht="24">
      <c r="A4331" s="31">
        <v>4579</v>
      </c>
      <c r="B4331" s="32">
        <f t="shared" ca="1" si="405"/>
        <v>0.89545152478394363</v>
      </c>
      <c r="C4331" s="134" t="s">
        <v>8086</v>
      </c>
      <c r="D4331" s="128" t="s">
        <v>8087</v>
      </c>
      <c r="E4331" s="21" t="s">
        <v>554</v>
      </c>
      <c r="F4331" s="22"/>
      <c r="G4331" s="22"/>
      <c r="H4331" s="22"/>
      <c r="I4331" s="23"/>
      <c r="J4331" s="35" t="str">
        <f t="shared" si="406"/>
        <v>➸</v>
      </c>
      <c r="K4331" s="117" t="str">
        <f>词典存放目录!$A$1&amp;L4331&amp;M4331</f>
        <v>F:\《自创文法查阅Excel》4.1备份\《B词汇·红宝书》\红宝书15版图片\4579-しなやか【嫋か】.jpg</v>
      </c>
      <c r="L4331" s="9" t="s">
        <v>18120</v>
      </c>
      <c r="M4331" s="117" t="s">
        <v>22448</v>
      </c>
      <c r="N4331" s="36" t="str">
        <f t="shared" si="407"/>
        <v>▶</v>
      </c>
      <c r="O4331" s="37" t="s">
        <v>17945</v>
      </c>
      <c r="P4331" s="37">
        <v>101</v>
      </c>
      <c r="Q4331" s="37" t="s">
        <v>23</v>
      </c>
      <c r="R4331" s="9" t="str">
        <f>词典存放目录!$A$1&amp;O4331&amp;P4331&amp;Q4331</f>
        <v>F:\《自创文法查阅Excel》4.1备份\《B词汇·红宝书》\红宝书MP3分割\12 n1-し (101).mp3</v>
      </c>
      <c r="S4331" s="38"/>
      <c r="T4331" s="56"/>
      <c r="U4331" s="56"/>
      <c r="V4331" s="30" t="str">
        <f t="shared" si="408"/>
        <v/>
      </c>
      <c r="W4331" s="29"/>
      <c r="X4331" s="9" t="s">
        <v>464</v>
      </c>
    </row>
    <row r="4332" spans="1:24" s="57" customFormat="1" ht="24">
      <c r="A4332" s="31">
        <v>4580</v>
      </c>
      <c r="B4332" s="32">
        <f t="shared" ca="1" si="405"/>
        <v>0.18009423384162548</v>
      </c>
      <c r="C4332" s="134" t="s">
        <v>8088</v>
      </c>
      <c r="D4332" s="128" t="s">
        <v>8089</v>
      </c>
      <c r="E4332" s="21"/>
      <c r="F4332" s="22"/>
      <c r="G4332" s="22"/>
      <c r="H4332" s="22"/>
      <c r="I4332" s="23"/>
      <c r="J4332" s="35" t="str">
        <f t="shared" si="406"/>
        <v>➸</v>
      </c>
      <c r="K4332" s="117" t="str">
        <f>词典存放目录!$A$1&amp;L4332&amp;M4332</f>
        <v>F:\《自创文法查阅Excel》4.1备份\《B词汇·红宝书》\红宝书15版图片\4580-シナリオ【scenario】.jpg</v>
      </c>
      <c r="L4332" s="9" t="s">
        <v>18120</v>
      </c>
      <c r="M4332" s="117" t="s">
        <v>22449</v>
      </c>
      <c r="N4332" s="36" t="str">
        <f t="shared" si="407"/>
        <v>▶</v>
      </c>
      <c r="O4332" s="37" t="s">
        <v>17945</v>
      </c>
      <c r="P4332" s="37">
        <v>102</v>
      </c>
      <c r="Q4332" s="37" t="s">
        <v>23</v>
      </c>
      <c r="R4332" s="9" t="str">
        <f>词典存放目录!$A$1&amp;O4332&amp;P4332&amp;Q4332</f>
        <v>F:\《自创文法查阅Excel》4.1备份\《B词汇·红宝书》\红宝书MP3分割\12 n1-し (102).mp3</v>
      </c>
      <c r="S4332" s="38"/>
      <c r="T4332" s="56"/>
      <c r="U4332" s="56"/>
      <c r="V4332" s="30" t="str">
        <f t="shared" si="408"/>
        <v/>
      </c>
      <c r="W4332" s="29"/>
      <c r="X4332" s="9" t="s">
        <v>464</v>
      </c>
    </row>
    <row r="4333" spans="1:24" s="57" customFormat="1" ht="24">
      <c r="A4333" s="31">
        <v>4581</v>
      </c>
      <c r="B4333" s="32">
        <f t="shared" ca="1" si="405"/>
        <v>0.29224793730219567</v>
      </c>
      <c r="C4333" s="134" t="s">
        <v>8090</v>
      </c>
      <c r="D4333" s="128" t="s">
        <v>8091</v>
      </c>
      <c r="E4333" s="21"/>
      <c r="F4333" s="22"/>
      <c r="G4333" s="22"/>
      <c r="H4333" s="22"/>
      <c r="I4333" s="23"/>
      <c r="J4333" s="35" t="str">
        <f t="shared" si="406"/>
        <v>➸</v>
      </c>
      <c r="K4333" s="117" t="str">
        <f>词典存放目录!$A$1&amp;L4333&amp;M4333</f>
        <v>F:\《自创文法查阅Excel》4.1备份\《B词汇·红宝书》\红宝书15版图片\4581-しのぐ【凌ぐ】.jpg</v>
      </c>
      <c r="L4333" s="9" t="s">
        <v>18120</v>
      </c>
      <c r="M4333" s="117" t="s">
        <v>22450</v>
      </c>
      <c r="N4333" s="36" t="str">
        <f t="shared" si="407"/>
        <v>▶</v>
      </c>
      <c r="O4333" s="37" t="s">
        <v>17945</v>
      </c>
      <c r="P4333" s="37">
        <v>103</v>
      </c>
      <c r="Q4333" s="37" t="s">
        <v>23</v>
      </c>
      <c r="R4333" s="9" t="str">
        <f>词典存放目录!$A$1&amp;O4333&amp;P4333&amp;Q4333</f>
        <v>F:\《自创文法查阅Excel》4.1备份\《B词汇·红宝书》\红宝书MP3分割\12 n1-し (103).mp3</v>
      </c>
      <c r="S4333" s="38"/>
      <c r="T4333" s="56"/>
      <c r="U4333" s="56"/>
      <c r="V4333" s="30" t="str">
        <f t="shared" si="408"/>
        <v/>
      </c>
      <c r="W4333" s="29"/>
      <c r="X4333" s="9" t="s">
        <v>464</v>
      </c>
    </row>
    <row r="4334" spans="1:24" s="57" customFormat="1" ht="24">
      <c r="A4334" s="31">
        <v>4582</v>
      </c>
      <c r="B4334" s="32">
        <f t="shared" ca="1" si="405"/>
        <v>0.20531297029379647</v>
      </c>
      <c r="C4334" s="134" t="s">
        <v>8092</v>
      </c>
      <c r="D4334" s="128" t="s">
        <v>8093</v>
      </c>
      <c r="E4334" s="21"/>
      <c r="F4334" s="22"/>
      <c r="G4334" s="22"/>
      <c r="H4334" s="22"/>
      <c r="I4334" s="23"/>
      <c r="J4334" s="35" t="str">
        <f t="shared" si="406"/>
        <v>➸</v>
      </c>
      <c r="K4334" s="117" t="str">
        <f>词典存放目录!$A$1&amp;L4334&amp;M4334</f>
        <v>F:\《自创文法查阅Excel》4.1备份\《B词汇·红宝书》\红宝书15版图片\4582-しのぶ【忍ぶ】.jpg</v>
      </c>
      <c r="L4334" s="9" t="s">
        <v>18120</v>
      </c>
      <c r="M4334" s="117" t="s">
        <v>22451</v>
      </c>
      <c r="N4334" s="36" t="str">
        <f t="shared" si="407"/>
        <v>▶</v>
      </c>
      <c r="O4334" s="37" t="s">
        <v>17945</v>
      </c>
      <c r="P4334" s="37">
        <v>104</v>
      </c>
      <c r="Q4334" s="37" t="s">
        <v>23</v>
      </c>
      <c r="R4334" s="9" t="str">
        <f>词典存放目录!$A$1&amp;O4334&amp;P4334&amp;Q4334</f>
        <v>F:\《自创文法查阅Excel》4.1备份\《B词汇·红宝书》\红宝书MP3分割\12 n1-し (104).mp3</v>
      </c>
      <c r="S4334" s="38"/>
      <c r="T4334" s="56"/>
      <c r="U4334" s="56"/>
      <c r="V4334" s="30" t="str">
        <f t="shared" si="408"/>
        <v/>
      </c>
      <c r="W4334" s="29"/>
      <c r="X4334" s="9" t="s">
        <v>464</v>
      </c>
    </row>
    <row r="4335" spans="1:24" s="57" customFormat="1" ht="24">
      <c r="A4335" s="31">
        <v>4583</v>
      </c>
      <c r="B4335" s="32">
        <f t="shared" ca="1" si="405"/>
        <v>0.77199894352668708</v>
      </c>
      <c r="C4335" s="134" t="s">
        <v>8092</v>
      </c>
      <c r="D4335" s="128" t="s">
        <v>8094</v>
      </c>
      <c r="E4335" s="21"/>
      <c r="F4335" s="22"/>
      <c r="G4335" s="22"/>
      <c r="H4335" s="22"/>
      <c r="I4335" s="23"/>
      <c r="J4335" s="35" t="str">
        <f t="shared" si="406"/>
        <v>➸</v>
      </c>
      <c r="K4335" s="117" t="str">
        <f>词典存放目录!$A$1&amp;L4335&amp;M4335</f>
        <v>F:\《自创文法查阅Excel》4.1备份\《B词汇·红宝书》\红宝书15版图片\4583-しのぶ【偲ぶ】.jpg</v>
      </c>
      <c r="L4335" s="9" t="s">
        <v>18120</v>
      </c>
      <c r="M4335" s="117" t="s">
        <v>22452</v>
      </c>
      <c r="N4335" s="36" t="str">
        <f t="shared" si="407"/>
        <v>▶</v>
      </c>
      <c r="O4335" s="37" t="s">
        <v>17945</v>
      </c>
      <c r="P4335" s="37">
        <v>105</v>
      </c>
      <c r="Q4335" s="37" t="s">
        <v>23</v>
      </c>
      <c r="R4335" s="9" t="str">
        <f>词典存放目录!$A$1&amp;O4335&amp;P4335&amp;Q4335</f>
        <v>F:\《自创文法查阅Excel》4.1备份\《B词汇·红宝书》\红宝书MP3分割\12 n1-し (105).mp3</v>
      </c>
      <c r="S4335" s="38"/>
      <c r="T4335" s="56"/>
      <c r="U4335" s="56"/>
      <c r="V4335" s="30" t="str">
        <f t="shared" si="408"/>
        <v/>
      </c>
      <c r="W4335" s="29"/>
      <c r="X4335" s="9" t="s">
        <v>464</v>
      </c>
    </row>
    <row r="4336" spans="1:24" s="57" customFormat="1" ht="24">
      <c r="A4336" s="31">
        <v>4584</v>
      </c>
      <c r="B4336" s="32">
        <f t="shared" ca="1" si="405"/>
        <v>3.4275118037296992E-2</v>
      </c>
      <c r="C4336" s="134" t="s">
        <v>8095</v>
      </c>
      <c r="D4336" s="128" t="s">
        <v>8096</v>
      </c>
      <c r="E4336" s="21"/>
      <c r="F4336" s="22"/>
      <c r="G4336" s="22"/>
      <c r="H4336" s="22"/>
      <c r="I4336" s="23"/>
      <c r="J4336" s="35" t="str">
        <f t="shared" si="406"/>
        <v>➸</v>
      </c>
      <c r="K4336" s="117" t="str">
        <f>词典存放目录!$A$1&amp;L4336&amp;M4336</f>
        <v>F:\《自创文法查阅Excel》4.1备份\《B词汇·红宝书》\红宝书15版图片\4584-しばし【暫し】.jpg</v>
      </c>
      <c r="L4336" s="9" t="s">
        <v>18120</v>
      </c>
      <c r="M4336" s="117" t="s">
        <v>22453</v>
      </c>
      <c r="N4336" s="36" t="str">
        <f t="shared" si="407"/>
        <v>▶</v>
      </c>
      <c r="O4336" s="37" t="s">
        <v>17945</v>
      </c>
      <c r="P4336" s="37">
        <v>106</v>
      </c>
      <c r="Q4336" s="37" t="s">
        <v>23</v>
      </c>
      <c r="R4336" s="9" t="str">
        <f>词典存放目录!$A$1&amp;O4336&amp;P4336&amp;Q4336</f>
        <v>F:\《自创文法查阅Excel》4.1备份\《B词汇·红宝书》\红宝书MP3分割\12 n1-し (106).mp3</v>
      </c>
      <c r="S4336" s="38"/>
      <c r="T4336" s="56"/>
      <c r="U4336" s="56"/>
      <c r="V4336" s="30" t="str">
        <f t="shared" si="408"/>
        <v/>
      </c>
      <c r="W4336" s="29"/>
      <c r="X4336" s="9" t="s">
        <v>464</v>
      </c>
    </row>
    <row r="4337" spans="1:24" s="57" customFormat="1" ht="24">
      <c r="A4337" s="31">
        <v>4585</v>
      </c>
      <c r="B4337" s="32">
        <f t="shared" ca="1" si="405"/>
        <v>0.34073991976548645</v>
      </c>
      <c r="C4337" s="134" t="s">
        <v>8097</v>
      </c>
      <c r="D4337" s="128" t="s">
        <v>8098</v>
      </c>
      <c r="E4337" s="21"/>
      <c r="F4337" s="22"/>
      <c r="G4337" s="22"/>
      <c r="H4337" s="22"/>
      <c r="I4337" s="23"/>
      <c r="J4337" s="35" t="str">
        <f t="shared" si="406"/>
        <v>➸</v>
      </c>
      <c r="K4337" s="117" t="str">
        <f>词典存放目录!$A$1&amp;L4337&amp;M4337</f>
        <v>F:\《自创文法查阅Excel》4.1备份\《B词汇·红宝书》\红宝书15版图片\4585-しはん【市販】.jpg</v>
      </c>
      <c r="L4337" s="9" t="s">
        <v>18120</v>
      </c>
      <c r="M4337" s="117" t="s">
        <v>22454</v>
      </c>
      <c r="N4337" s="36" t="str">
        <f t="shared" si="407"/>
        <v>▶</v>
      </c>
      <c r="O4337" s="37" t="s">
        <v>17945</v>
      </c>
      <c r="P4337" s="37">
        <v>107</v>
      </c>
      <c r="Q4337" s="37" t="s">
        <v>23</v>
      </c>
      <c r="R4337" s="9" t="str">
        <f>词典存放目录!$A$1&amp;O4337&amp;P4337&amp;Q4337</f>
        <v>F:\《自创文法查阅Excel》4.1备份\《B词汇·红宝书》\红宝书MP3分割\12 n1-し (107).mp3</v>
      </c>
      <c r="S4337" s="38"/>
      <c r="T4337" s="56"/>
      <c r="U4337" s="56"/>
      <c r="V4337" s="30" t="str">
        <f t="shared" si="408"/>
        <v/>
      </c>
      <c r="W4337" s="29"/>
      <c r="X4337" s="9" t="s">
        <v>464</v>
      </c>
    </row>
    <row r="4338" spans="1:24" s="57" customFormat="1" ht="24">
      <c r="A4338" s="31">
        <v>4586</v>
      </c>
      <c r="B4338" s="32">
        <f t="shared" ca="1" si="405"/>
        <v>0.24717467092765499</v>
      </c>
      <c r="C4338" s="134" t="s">
        <v>8099</v>
      </c>
      <c r="D4338" s="128" t="s">
        <v>27711</v>
      </c>
      <c r="E4338" s="21"/>
      <c r="F4338" s="22"/>
      <c r="G4338" s="22"/>
      <c r="H4338" s="22"/>
      <c r="I4338" s="23"/>
      <c r="J4338" s="35" t="str">
        <f t="shared" si="406"/>
        <v>➸</v>
      </c>
      <c r="K4338" s="117" t="str">
        <f>词典存放目录!$A$1&amp;L4338&amp;M4338</f>
        <v>F:\《自创文法查阅Excel》4.1备份\《B词汇·红宝书》\红宝书15版图片\4586-シビア【severe】.jpg</v>
      </c>
      <c r="L4338" s="9" t="s">
        <v>18120</v>
      </c>
      <c r="M4338" s="117" t="s">
        <v>22455</v>
      </c>
      <c r="N4338" s="36" t="str">
        <f t="shared" si="407"/>
        <v>▶</v>
      </c>
      <c r="O4338" s="37" t="s">
        <v>17945</v>
      </c>
      <c r="P4338" s="37">
        <v>108</v>
      </c>
      <c r="Q4338" s="37" t="s">
        <v>23</v>
      </c>
      <c r="R4338" s="9" t="str">
        <f>词典存放目录!$A$1&amp;O4338&amp;P4338&amp;Q4338</f>
        <v>F:\《自创文法查阅Excel》4.1备份\《B词汇·红宝书》\红宝书MP3分割\12 n1-し (108).mp3</v>
      </c>
      <c r="S4338" s="38"/>
      <c r="T4338" s="56"/>
      <c r="U4338" s="56"/>
      <c r="V4338" s="30"/>
      <c r="W4338" s="29"/>
      <c r="X4338" s="9" t="s">
        <v>464</v>
      </c>
    </row>
    <row r="4339" spans="1:24" s="57" customFormat="1" ht="24">
      <c r="A4339" s="31">
        <v>4588</v>
      </c>
      <c r="B4339" s="32">
        <f t="shared" ca="1" si="405"/>
        <v>0.63767578165319561</v>
      </c>
      <c r="C4339" s="134" t="s">
        <v>8100</v>
      </c>
      <c r="D4339" s="128" t="s">
        <v>8101</v>
      </c>
      <c r="E4339" s="21"/>
      <c r="F4339" s="22"/>
      <c r="G4339" s="22"/>
      <c r="H4339" s="22"/>
      <c r="I4339" s="23"/>
      <c r="J4339" s="35" t="str">
        <f t="shared" si="406"/>
        <v>➸</v>
      </c>
      <c r="K4339" s="117" t="str">
        <f>词典存放目录!$A$1&amp;L4339&amp;M4339</f>
        <v>F:\《自创文法查阅Excel》4.1备份\《B词汇·红宝书》\红宝书15版图片\4588-じびょう【持病】.jpg</v>
      </c>
      <c r="L4339" s="9" t="s">
        <v>18120</v>
      </c>
      <c r="M4339" s="117" t="s">
        <v>22456</v>
      </c>
      <c r="N4339" s="36" t="str">
        <f t="shared" si="407"/>
        <v>▶</v>
      </c>
      <c r="O4339" s="37" t="s">
        <v>17945</v>
      </c>
      <c r="P4339" s="37">
        <v>110</v>
      </c>
      <c r="Q4339" s="37" t="s">
        <v>23</v>
      </c>
      <c r="R4339" s="9" t="str">
        <f>词典存放目录!$A$1&amp;O4339&amp;P4339&amp;Q4339</f>
        <v>F:\《自创文法查阅Excel》4.1备份\《B词汇·红宝书》\红宝书MP3分割\12 n1-し (110).mp3</v>
      </c>
      <c r="S4339" s="38"/>
      <c r="T4339" s="56"/>
      <c r="U4339" s="56"/>
      <c r="V4339" s="30" t="str">
        <f t="shared" ref="V4339:V4345" si="409">IF(COUNTA(S4339:U4339)=0,"",COUNTIF(S4339:U4339,"0")/COUNTA(S4339:U4339))</f>
        <v/>
      </c>
      <c r="W4339" s="29"/>
      <c r="X4339" s="9" t="s">
        <v>464</v>
      </c>
    </row>
    <row r="4340" spans="1:24" s="57" customFormat="1" ht="24">
      <c r="A4340" s="31">
        <v>4589</v>
      </c>
      <c r="B4340" s="32">
        <f t="shared" ca="1" si="405"/>
        <v>0.12640587886863663</v>
      </c>
      <c r="C4340" s="134" t="s">
        <v>8102</v>
      </c>
      <c r="D4340" s="128" t="s">
        <v>8103</v>
      </c>
      <c r="E4340" s="21" t="s">
        <v>32</v>
      </c>
      <c r="F4340" s="22"/>
      <c r="G4340" s="22"/>
      <c r="H4340" s="22"/>
      <c r="I4340" s="23"/>
      <c r="J4340" s="35" t="str">
        <f t="shared" si="406"/>
        <v>➸</v>
      </c>
      <c r="K4340" s="117" t="str">
        <f>词典存放目录!$A$1&amp;L4340&amp;M4340</f>
        <v>F:\《自创文法查阅Excel》4.1备份\《B词汇·红宝书》\红宝书15版图片\4589-しぶい【渋い】.jpg</v>
      </c>
      <c r="L4340" s="9" t="s">
        <v>18120</v>
      </c>
      <c r="M4340" s="117" t="s">
        <v>22457</v>
      </c>
      <c r="N4340" s="36" t="str">
        <f t="shared" si="407"/>
        <v>▶</v>
      </c>
      <c r="O4340" s="37" t="s">
        <v>17945</v>
      </c>
      <c r="P4340" s="37">
        <v>111</v>
      </c>
      <c r="Q4340" s="37" t="s">
        <v>23</v>
      </c>
      <c r="R4340" s="9" t="str">
        <f>词典存放目录!$A$1&amp;O4340&amp;P4340&amp;Q4340</f>
        <v>F:\《自创文法查阅Excel》4.1备份\《B词汇·红宝书》\红宝书MP3分割\12 n1-し (111).mp3</v>
      </c>
      <c r="S4340" s="38"/>
      <c r="T4340" s="56"/>
      <c r="U4340" s="56"/>
      <c r="V4340" s="30" t="str">
        <f t="shared" si="409"/>
        <v/>
      </c>
      <c r="W4340" s="29"/>
      <c r="X4340" s="9" t="s">
        <v>464</v>
      </c>
    </row>
    <row r="4341" spans="1:24" s="57" customFormat="1" ht="24">
      <c r="A4341" s="31">
        <v>4590</v>
      </c>
      <c r="B4341" s="32">
        <f t="shared" ca="1" si="405"/>
        <v>4.2894905962188368E-2</v>
      </c>
      <c r="C4341" s="134" t="s">
        <v>8104</v>
      </c>
      <c r="D4341" s="128" t="s">
        <v>8105</v>
      </c>
      <c r="E4341" s="21"/>
      <c r="F4341" s="22"/>
      <c r="G4341" s="22"/>
      <c r="H4341" s="22"/>
      <c r="I4341" s="23"/>
      <c r="J4341" s="35" t="str">
        <f t="shared" si="406"/>
        <v>➸</v>
      </c>
      <c r="K4341" s="117" t="str">
        <f>词典存放目录!$A$1&amp;L4341&amp;M4341</f>
        <v>F:\《自创文法查阅Excel》4.1备份\《B词汇·红宝书》\红宝书15版图片\4590-しぶつ【私物】.jpg</v>
      </c>
      <c r="L4341" s="9" t="s">
        <v>18120</v>
      </c>
      <c r="M4341" s="117" t="s">
        <v>22458</v>
      </c>
      <c r="N4341" s="36" t="str">
        <f t="shared" si="407"/>
        <v>▶</v>
      </c>
      <c r="O4341" s="37" t="s">
        <v>17945</v>
      </c>
      <c r="P4341" s="37">
        <v>112</v>
      </c>
      <c r="Q4341" s="37" t="s">
        <v>23</v>
      </c>
      <c r="R4341" s="9" t="str">
        <f>词典存放目录!$A$1&amp;O4341&amp;P4341&amp;Q4341</f>
        <v>F:\《自创文法查阅Excel》4.1备份\《B词汇·红宝书》\红宝书MP3分割\12 n1-し (112).mp3</v>
      </c>
      <c r="S4341" s="38"/>
      <c r="T4341" s="56"/>
      <c r="U4341" s="56"/>
      <c r="V4341" s="30" t="str">
        <f t="shared" si="409"/>
        <v/>
      </c>
      <c r="W4341" s="29"/>
      <c r="X4341" s="9" t="s">
        <v>464</v>
      </c>
    </row>
    <row r="4342" spans="1:24" s="57" customFormat="1" ht="24">
      <c r="A4342" s="31">
        <v>4591</v>
      </c>
      <c r="B4342" s="32">
        <f t="shared" ca="1" si="405"/>
        <v>0.9211842224825364</v>
      </c>
      <c r="C4342" s="134" t="s">
        <v>8106</v>
      </c>
      <c r="D4342" s="128"/>
      <c r="E4342" s="21"/>
      <c r="F4342" s="22"/>
      <c r="G4342" s="22"/>
      <c r="H4342" s="22"/>
      <c r="I4342" s="23"/>
      <c r="J4342" s="35" t="str">
        <f t="shared" si="406"/>
        <v>➸</v>
      </c>
      <c r="K4342" s="117" t="str">
        <f>词典存放目录!$A$1&amp;L4342&amp;M4342</f>
        <v>F:\《自创文法查阅Excel》4.1备份\《B词汇·红宝书》\红宝书15版图片\4591-しぶとい.jpg</v>
      </c>
      <c r="L4342" s="9" t="s">
        <v>18120</v>
      </c>
      <c r="M4342" s="117" t="s">
        <v>22459</v>
      </c>
      <c r="N4342" s="36" t="str">
        <f t="shared" si="407"/>
        <v>▶</v>
      </c>
      <c r="O4342" s="37" t="s">
        <v>17945</v>
      </c>
      <c r="P4342" s="37">
        <v>113</v>
      </c>
      <c r="Q4342" s="37" t="s">
        <v>23</v>
      </c>
      <c r="R4342" s="9" t="str">
        <f>词典存放目录!$A$1&amp;O4342&amp;P4342&amp;Q4342</f>
        <v>F:\《自创文法查阅Excel》4.1备份\《B词汇·红宝书》\红宝书MP3分割\12 n1-し (113).mp3</v>
      </c>
      <c r="S4342" s="38"/>
      <c r="T4342" s="56"/>
      <c r="U4342" s="56"/>
      <c r="V4342" s="30" t="str">
        <f t="shared" si="409"/>
        <v/>
      </c>
      <c r="W4342" s="29"/>
      <c r="X4342" s="9" t="s">
        <v>464</v>
      </c>
    </row>
    <row r="4343" spans="1:24" s="57" customFormat="1" ht="24">
      <c r="A4343" s="31">
        <v>4592</v>
      </c>
      <c r="B4343" s="32">
        <f t="shared" ca="1" si="405"/>
        <v>0.93908828112083031</v>
      </c>
      <c r="C4343" s="134" t="s">
        <v>8107</v>
      </c>
      <c r="D4343" s="128" t="s">
        <v>8108</v>
      </c>
      <c r="E4343" s="21"/>
      <c r="F4343" s="22"/>
      <c r="G4343" s="22"/>
      <c r="H4343" s="22"/>
      <c r="I4343" s="23"/>
      <c r="J4343" s="35" t="str">
        <f t="shared" si="406"/>
        <v>➸</v>
      </c>
      <c r="K4343" s="117" t="str">
        <f>词典存放目录!$A$1&amp;L4343&amp;M4343</f>
        <v>F:\《自创文法查阅Excel》4.1备份\《B词汇·红宝书》\红宝书15版图片\4592-しまつ【始末】.jpg</v>
      </c>
      <c r="L4343" s="9" t="s">
        <v>18120</v>
      </c>
      <c r="M4343" s="117" t="s">
        <v>22460</v>
      </c>
      <c r="N4343" s="36" t="str">
        <f t="shared" si="407"/>
        <v>▶</v>
      </c>
      <c r="O4343" s="37" t="s">
        <v>17945</v>
      </c>
      <c r="P4343" s="37">
        <v>114</v>
      </c>
      <c r="Q4343" s="37" t="s">
        <v>23</v>
      </c>
      <c r="R4343" s="9" t="str">
        <f>词典存放目录!$A$1&amp;O4343&amp;P4343&amp;Q4343</f>
        <v>F:\《自创文法查阅Excel》4.1备份\《B词汇·红宝书》\红宝书MP3分割\12 n1-し (114).mp3</v>
      </c>
      <c r="S4343" s="38"/>
      <c r="T4343" s="56"/>
      <c r="U4343" s="56"/>
      <c r="V4343" s="30" t="str">
        <f t="shared" si="409"/>
        <v/>
      </c>
      <c r="W4343" s="29"/>
      <c r="X4343" s="9" t="s">
        <v>464</v>
      </c>
    </row>
    <row r="4344" spans="1:24" s="57" customFormat="1" ht="24">
      <c r="A4344" s="31">
        <v>4594</v>
      </c>
      <c r="B4344" s="32">
        <f t="shared" ca="1" si="405"/>
        <v>8.0396039960035748E-2</v>
      </c>
      <c r="C4344" s="134" t="s">
        <v>8109</v>
      </c>
      <c r="D4344" s="128" t="s">
        <v>8110</v>
      </c>
      <c r="E4344" s="21"/>
      <c r="F4344" s="22"/>
      <c r="G4344" s="22"/>
      <c r="H4344" s="22"/>
      <c r="I4344" s="23"/>
      <c r="J4344" s="35" t="str">
        <f t="shared" si="406"/>
        <v>➸</v>
      </c>
      <c r="K4344" s="117" t="str">
        <f>词典存放目录!$A$1&amp;L4344&amp;M4344</f>
        <v>F:\《自创文法查阅Excel》4.1备份\《B词汇·红宝书》\红宝书15版图片\4594-しみる【染みる】.jpg</v>
      </c>
      <c r="L4344" s="9" t="s">
        <v>18120</v>
      </c>
      <c r="M4344" s="117" t="s">
        <v>22461</v>
      </c>
      <c r="N4344" s="36" t="str">
        <f t="shared" si="407"/>
        <v>▶</v>
      </c>
      <c r="O4344" s="37" t="s">
        <v>17945</v>
      </c>
      <c r="P4344" s="37">
        <v>116</v>
      </c>
      <c r="Q4344" s="37" t="s">
        <v>23</v>
      </c>
      <c r="R4344" s="9" t="str">
        <f>词典存放目录!$A$1&amp;O4344&amp;P4344&amp;Q4344</f>
        <v>F:\《自创文法查阅Excel》4.1备份\《B词汇·红宝书》\红宝书MP3分割\12 n1-し (116).mp3</v>
      </c>
      <c r="S4344" s="38"/>
      <c r="T4344" s="56"/>
      <c r="U4344" s="56"/>
      <c r="V4344" s="30" t="str">
        <f t="shared" si="409"/>
        <v/>
      </c>
      <c r="W4344" s="29"/>
      <c r="X4344" s="9" t="s">
        <v>464</v>
      </c>
    </row>
    <row r="4345" spans="1:24" s="57" customFormat="1" ht="24">
      <c r="A4345" s="31">
        <v>4595</v>
      </c>
      <c r="B4345" s="32">
        <f t="shared" ca="1" si="405"/>
        <v>0.98029244690996675</v>
      </c>
      <c r="C4345" s="134" t="s">
        <v>8111</v>
      </c>
      <c r="D4345" s="128" t="s">
        <v>8112</v>
      </c>
      <c r="E4345" s="21"/>
      <c r="F4345" s="22"/>
      <c r="G4345" s="22"/>
      <c r="H4345" s="22"/>
      <c r="I4345" s="23"/>
      <c r="J4345" s="35" t="str">
        <f t="shared" si="406"/>
        <v>➸</v>
      </c>
      <c r="K4345" s="117" t="str">
        <f>词典存放目录!$A$1&amp;L4345&amp;M4345</f>
        <v>F:\《自创文法查阅Excel》4.1备份\《B词汇·红宝书》\红宝书15版图片\4595-～じみる【～染みる】.jpg</v>
      </c>
      <c r="L4345" s="9" t="s">
        <v>18120</v>
      </c>
      <c r="M4345" s="117" t="s">
        <v>22462</v>
      </c>
      <c r="N4345" s="36" t="str">
        <f t="shared" si="407"/>
        <v>▶</v>
      </c>
      <c r="O4345" s="37" t="s">
        <v>17945</v>
      </c>
      <c r="P4345" s="37">
        <v>117</v>
      </c>
      <c r="Q4345" s="37" t="s">
        <v>23</v>
      </c>
      <c r="R4345" s="9" t="str">
        <f>词典存放目录!$A$1&amp;O4345&amp;P4345&amp;Q4345</f>
        <v>F:\《自创文法查阅Excel》4.1备份\《B词汇·红宝书》\红宝书MP3分割\12 n1-し (117).mp3</v>
      </c>
      <c r="S4345" s="38"/>
      <c r="T4345" s="56"/>
      <c r="U4345" s="56"/>
      <c r="V4345" s="30" t="str">
        <f t="shared" si="409"/>
        <v/>
      </c>
      <c r="W4345" s="29"/>
      <c r="X4345" s="9" t="s">
        <v>464</v>
      </c>
    </row>
    <row r="4346" spans="1:24" s="57" customFormat="1" ht="24">
      <c r="A4346" s="31">
        <v>4597</v>
      </c>
      <c r="B4346" s="32">
        <f t="shared" ca="1" si="405"/>
        <v>0.21983852459600906</v>
      </c>
      <c r="C4346" s="134" t="s">
        <v>7194</v>
      </c>
      <c r="D4346" s="128" t="s">
        <v>8113</v>
      </c>
      <c r="E4346" s="21"/>
      <c r="F4346" s="22"/>
      <c r="G4346" s="22"/>
      <c r="H4346" s="22"/>
      <c r="I4346" s="23"/>
      <c r="J4346" s="35" t="str">
        <f t="shared" si="406"/>
        <v>➸</v>
      </c>
      <c r="K4346" s="117" t="str">
        <f>词典存放目录!$A$1&amp;L4346&amp;M4346</f>
        <v>F:\《自创文法查阅Excel》4.1备份\《B词汇·红宝书》\红宝书15版图片\4597-しや【視野】.jpg</v>
      </c>
      <c r="L4346" s="9" t="s">
        <v>18120</v>
      </c>
      <c r="M4346" s="117" t="s">
        <v>22463</v>
      </c>
      <c r="N4346" s="36" t="str">
        <f t="shared" si="407"/>
        <v>▶</v>
      </c>
      <c r="O4346" s="37" t="s">
        <v>17945</v>
      </c>
      <c r="P4346" s="37">
        <v>119</v>
      </c>
      <c r="Q4346" s="37" t="s">
        <v>23</v>
      </c>
      <c r="R4346" s="9" t="str">
        <f>词典存放目录!$A$1&amp;O4346&amp;P4346&amp;Q4346</f>
        <v>F:\《自创文法查阅Excel》4.1备份\《B词汇·红宝书》\红宝书MP3分割\12 n1-し (119).mp3</v>
      </c>
      <c r="S4346" s="38"/>
      <c r="T4346" s="56"/>
      <c r="U4346" s="56"/>
      <c r="V4346" s="30"/>
      <c r="W4346" s="29"/>
      <c r="X4346" s="9" t="s">
        <v>464</v>
      </c>
    </row>
    <row r="4347" spans="1:24" s="57" customFormat="1" ht="24">
      <c r="A4347" s="31">
        <v>4598</v>
      </c>
      <c r="B4347" s="32">
        <f t="shared" ca="1" si="405"/>
        <v>0.9211927384970513</v>
      </c>
      <c r="C4347" s="134" t="s">
        <v>8114</v>
      </c>
      <c r="D4347" s="128" t="s">
        <v>8115</v>
      </c>
      <c r="E4347" s="21"/>
      <c r="F4347" s="22"/>
      <c r="G4347" s="22"/>
      <c r="H4347" s="22"/>
      <c r="I4347" s="23"/>
      <c r="J4347" s="35" t="str">
        <f t="shared" si="406"/>
        <v>➸</v>
      </c>
      <c r="K4347" s="117" t="str">
        <f>词典存放目录!$A$1&amp;L4347&amp;M4347</f>
        <v>F:\《自创文法查阅Excel》4.1备份\《B词汇·红宝书》\红宝书15版图片\4598-ジャーナリスト【journalist】.jpg</v>
      </c>
      <c r="L4347" s="9" t="s">
        <v>18120</v>
      </c>
      <c r="M4347" s="117" t="s">
        <v>22464</v>
      </c>
      <c r="N4347" s="36" t="str">
        <f t="shared" si="407"/>
        <v>▶</v>
      </c>
      <c r="O4347" s="37" t="s">
        <v>17945</v>
      </c>
      <c r="P4347" s="37">
        <v>120</v>
      </c>
      <c r="Q4347" s="37" t="s">
        <v>23</v>
      </c>
      <c r="R4347" s="9" t="str">
        <f>词典存放目录!$A$1&amp;O4347&amp;P4347&amp;Q4347</f>
        <v>F:\《自创文法查阅Excel》4.1备份\《B词汇·红宝书》\红宝书MP3分割\12 n1-し (120).mp3</v>
      </c>
      <c r="S4347" s="38"/>
      <c r="T4347" s="56"/>
      <c r="U4347" s="56"/>
      <c r="V4347" s="30" t="str">
        <f>IF(COUNTA(S4347:U4347)=0,"",COUNTIF(S4347:U4347,"0")/COUNTA(S4347:U4347))</f>
        <v/>
      </c>
      <c r="W4347" s="29"/>
      <c r="X4347" s="9" t="s">
        <v>464</v>
      </c>
    </row>
    <row r="4348" spans="1:24" s="57" customFormat="1" ht="24">
      <c r="A4348" s="31">
        <v>4599</v>
      </c>
      <c r="B4348" s="32">
        <f t="shared" ca="1" si="405"/>
        <v>0.5821573698937601</v>
      </c>
      <c r="C4348" s="134" t="s">
        <v>8116</v>
      </c>
      <c r="D4348" s="128" t="s">
        <v>8117</v>
      </c>
      <c r="E4348" s="21"/>
      <c r="F4348" s="22"/>
      <c r="G4348" s="22"/>
      <c r="H4348" s="22"/>
      <c r="I4348" s="23"/>
      <c r="J4348" s="35" t="str">
        <f t="shared" si="406"/>
        <v>➸</v>
      </c>
      <c r="K4348" s="117" t="str">
        <f>词典存放目录!$A$1&amp;L4348&amp;M4348</f>
        <v>F:\《自创文法查阅Excel》4.1备份\《B词汇·红宝书》\红宝书15版图片\4599-ジャーナリズム【journalism】.jpg</v>
      </c>
      <c r="L4348" s="9" t="s">
        <v>18120</v>
      </c>
      <c r="M4348" s="117" t="s">
        <v>22465</v>
      </c>
      <c r="N4348" s="36" t="str">
        <f t="shared" si="407"/>
        <v>▶</v>
      </c>
      <c r="O4348" s="37" t="s">
        <v>17945</v>
      </c>
      <c r="P4348" s="37">
        <v>121</v>
      </c>
      <c r="Q4348" s="37" t="s">
        <v>23</v>
      </c>
      <c r="R4348" s="9" t="str">
        <f>词典存放目录!$A$1&amp;O4348&amp;P4348&amp;Q4348</f>
        <v>F:\《自创文法查阅Excel》4.1备份\《B词汇·红宝书》\红宝书MP3分割\12 n1-し (121).mp3</v>
      </c>
      <c r="S4348" s="38"/>
      <c r="T4348" s="56"/>
      <c r="U4348" s="56"/>
      <c r="V4348" s="30" t="str">
        <f>IF(COUNTA(S4348:U4348)=0,"",COUNTIF(S4348:U4348,"0")/COUNTA(S4348:U4348))</f>
        <v/>
      </c>
      <c r="W4348" s="29"/>
      <c r="X4348" s="9" t="s">
        <v>464</v>
      </c>
    </row>
    <row r="4349" spans="1:24" s="57" customFormat="1" ht="24">
      <c r="A4349" s="31">
        <v>4600</v>
      </c>
      <c r="B4349" s="32">
        <f t="shared" ca="1" si="405"/>
        <v>0.55926966049367988</v>
      </c>
      <c r="C4349" s="134" t="s">
        <v>8118</v>
      </c>
      <c r="D4349" s="128" t="s">
        <v>8119</v>
      </c>
      <c r="E4349" s="21"/>
      <c r="F4349" s="22"/>
      <c r="G4349" s="22"/>
      <c r="H4349" s="22"/>
      <c r="I4349" s="23"/>
      <c r="J4349" s="35" t="str">
        <f t="shared" si="406"/>
        <v>➸</v>
      </c>
      <c r="K4349" s="117" t="str">
        <f>词典存放目录!$A$1&amp;L4349&amp;M4349</f>
        <v>F:\《自创文法查阅Excel》4.1备份\《B词汇·红宝书》\红宝书15版图片\4600-シャープ【sharp】.jpg</v>
      </c>
      <c r="L4349" s="9" t="s">
        <v>18120</v>
      </c>
      <c r="M4349" s="117" t="s">
        <v>22466</v>
      </c>
      <c r="N4349" s="36" t="str">
        <f t="shared" si="407"/>
        <v>▶</v>
      </c>
      <c r="O4349" s="37" t="s">
        <v>17945</v>
      </c>
      <c r="P4349" s="37">
        <v>122</v>
      </c>
      <c r="Q4349" s="37" t="s">
        <v>23</v>
      </c>
      <c r="R4349" s="9" t="str">
        <f>词典存放目录!$A$1&amp;O4349&amp;P4349&amp;Q4349</f>
        <v>F:\《自创文法查阅Excel》4.1备份\《B词汇·红宝书》\红宝书MP3分割\12 n1-し (122).mp3</v>
      </c>
      <c r="S4349" s="38"/>
      <c r="T4349" s="56"/>
      <c r="U4349" s="56"/>
      <c r="V4349" s="30" t="str">
        <f>IF(COUNTA(S4349:U4349)=0,"",COUNTIF(S4349:U4349,"0")/COUNTA(S4349:U4349))</f>
        <v/>
      </c>
      <c r="W4349" s="29"/>
      <c r="X4349" s="9" t="s">
        <v>464</v>
      </c>
    </row>
    <row r="4350" spans="1:24" s="57" customFormat="1" ht="24">
      <c r="A4350" s="31">
        <v>4601</v>
      </c>
      <c r="B4350" s="32">
        <f t="shared" ref="B4350:B4414" ca="1" si="410">RAND()</f>
        <v>0.14369763506599365</v>
      </c>
      <c r="C4350" s="134" t="s">
        <v>8120</v>
      </c>
      <c r="D4350" s="128" t="s">
        <v>8121</v>
      </c>
      <c r="E4350" s="21"/>
      <c r="F4350" s="22"/>
      <c r="G4350" s="22"/>
      <c r="H4350" s="22"/>
      <c r="I4350" s="23"/>
      <c r="J4350" s="35" t="str">
        <f t="shared" ref="J4350:J4414" si="411">HYPERLINK(K4350,"➸")</f>
        <v>➸</v>
      </c>
      <c r="K4350" s="117" t="str">
        <f>词典存放目录!$A$1&amp;L4350&amp;M4350</f>
        <v>F:\《自创文法查阅Excel》4.1备份\《B词汇·红宝书》\红宝书15版图片\4601-しゃい【謝意】.jpg</v>
      </c>
      <c r="L4350" s="9" t="s">
        <v>18120</v>
      </c>
      <c r="M4350" s="117" t="s">
        <v>22467</v>
      </c>
      <c r="N4350" s="36" t="str">
        <f t="shared" ref="N4350:N4414" si="412">HYPERLINK(R4350,"▶")</f>
        <v>▶</v>
      </c>
      <c r="O4350" s="37" t="s">
        <v>17945</v>
      </c>
      <c r="P4350" s="37">
        <v>123</v>
      </c>
      <c r="Q4350" s="37" t="s">
        <v>23</v>
      </c>
      <c r="R4350" s="9" t="str">
        <f>词典存放目录!$A$1&amp;O4350&amp;P4350&amp;Q4350</f>
        <v>F:\《自创文法查阅Excel》4.1备份\《B词汇·红宝书》\红宝书MP3分割\12 n1-し (123).mp3</v>
      </c>
      <c r="S4350" s="38"/>
      <c r="T4350" s="56"/>
      <c r="U4350" s="56"/>
      <c r="V4350" s="30" t="str">
        <f>IF(COUNTA(S4350:U4350)=0,"",COUNTIF(S4350:U4350,"0")/COUNTA(S4350:U4350))</f>
        <v/>
      </c>
      <c r="W4350" s="29"/>
      <c r="X4350" s="9" t="s">
        <v>464</v>
      </c>
    </row>
    <row r="4351" spans="1:24" s="57" customFormat="1" ht="24">
      <c r="A4351" s="31">
        <v>4602</v>
      </c>
      <c r="B4351" s="32">
        <f t="shared" ca="1" si="410"/>
        <v>0.99377994002236325</v>
      </c>
      <c r="C4351" s="134" t="s">
        <v>8122</v>
      </c>
      <c r="D4351" s="128" t="s">
        <v>8123</v>
      </c>
      <c r="E4351" s="21"/>
      <c r="F4351" s="22"/>
      <c r="G4351" s="22"/>
      <c r="H4351" s="22"/>
      <c r="I4351" s="23"/>
      <c r="J4351" s="35" t="str">
        <f t="shared" si="411"/>
        <v>➸</v>
      </c>
      <c r="K4351" s="117" t="str">
        <f>词典存放目录!$A$1&amp;L4351&amp;M4351</f>
        <v>F:\《自创文法查阅Excel》4.1备份\《B词汇·红宝书》\红宝书15版图片\4602-しゃくめい【釈明】.jpg</v>
      </c>
      <c r="L4351" s="9" t="s">
        <v>18120</v>
      </c>
      <c r="M4351" s="117" t="s">
        <v>22468</v>
      </c>
      <c r="N4351" s="36" t="str">
        <f t="shared" si="412"/>
        <v>▶</v>
      </c>
      <c r="O4351" s="37" t="s">
        <v>17945</v>
      </c>
      <c r="P4351" s="37">
        <v>124</v>
      </c>
      <c r="Q4351" s="37" t="s">
        <v>23</v>
      </c>
      <c r="R4351" s="9" t="str">
        <f>词典存放目录!$A$1&amp;O4351&amp;P4351&amp;Q4351</f>
        <v>F:\《自创文法查阅Excel》4.1备份\《B词汇·红宝书》\红宝书MP3分割\12 n1-し (124).mp3</v>
      </c>
      <c r="S4351" s="38"/>
      <c r="T4351" s="56"/>
      <c r="U4351" s="56"/>
      <c r="V4351" s="30"/>
      <c r="W4351" s="29"/>
      <c r="X4351" s="9" t="s">
        <v>464</v>
      </c>
    </row>
    <row r="4352" spans="1:24" s="57" customFormat="1" ht="24">
      <c r="A4352" s="31">
        <v>4603</v>
      </c>
      <c r="B4352" s="32">
        <f t="shared" ca="1" si="410"/>
        <v>0.32796207879266381</v>
      </c>
      <c r="C4352" s="134" t="s">
        <v>8124</v>
      </c>
      <c r="D4352" s="128" t="s">
        <v>8125</v>
      </c>
      <c r="E4352" s="21"/>
      <c r="F4352" s="22"/>
      <c r="G4352" s="22"/>
      <c r="H4352" s="22"/>
      <c r="I4352" s="23"/>
      <c r="J4352" s="35" t="str">
        <f t="shared" si="411"/>
        <v>➸</v>
      </c>
      <c r="K4352" s="117" t="str">
        <f>词典存放目录!$A$1&amp;L4352&amp;M4352</f>
        <v>F:\《自创文法查阅Excel》4.1备份\《B词汇·红宝书》\红宝书15版图片\4603-しゃこう【社交】.jpg</v>
      </c>
      <c r="L4352" s="9" t="s">
        <v>18120</v>
      </c>
      <c r="M4352" s="117" t="s">
        <v>22469</v>
      </c>
      <c r="N4352" s="36" t="str">
        <f t="shared" si="412"/>
        <v>▶</v>
      </c>
      <c r="O4352" s="37" t="s">
        <v>17945</v>
      </c>
      <c r="P4352" s="37">
        <v>125</v>
      </c>
      <c r="Q4352" s="37" t="s">
        <v>23</v>
      </c>
      <c r="R4352" s="9" t="str">
        <f>词典存放目录!$A$1&amp;O4352&amp;P4352&amp;Q4352</f>
        <v>F:\《自创文法查阅Excel》4.1备份\《B词汇·红宝书》\红宝书MP3分割\12 n1-し (125).mp3</v>
      </c>
      <c r="S4352" s="38"/>
      <c r="T4352" s="56"/>
      <c r="U4352" s="56"/>
      <c r="V4352" s="30" t="str">
        <f t="shared" ref="V4352:V4371" si="413">IF(COUNTA(S4352:U4352)=0,"",COUNTIF(S4352:U4352,"0")/COUNTA(S4352:U4352))</f>
        <v/>
      </c>
      <c r="W4352" s="29"/>
      <c r="X4352" s="9" t="s">
        <v>464</v>
      </c>
    </row>
    <row r="4353" spans="1:24" s="57" customFormat="1" ht="24">
      <c r="A4353" s="31">
        <v>4604</v>
      </c>
      <c r="B4353" s="32">
        <f t="shared" ca="1" si="410"/>
        <v>0.33917515739615012</v>
      </c>
      <c r="C4353" s="134" t="s">
        <v>8126</v>
      </c>
      <c r="D4353" s="128" t="s">
        <v>8127</v>
      </c>
      <c r="E4353" s="21"/>
      <c r="F4353" s="22"/>
      <c r="G4353" s="22"/>
      <c r="H4353" s="22"/>
      <c r="I4353" s="23"/>
      <c r="J4353" s="35" t="str">
        <f t="shared" si="411"/>
        <v>➸</v>
      </c>
      <c r="K4353" s="117" t="str">
        <f>词典存放目录!$A$1&amp;L4353&amp;M4353</f>
        <v>F:\《自创文法查阅Excel》4.1备份\《B词汇·红宝书》\红宝书15版图片\4604-しゃざい【謝罪】.jpg</v>
      </c>
      <c r="L4353" s="9" t="s">
        <v>18120</v>
      </c>
      <c r="M4353" s="117" t="s">
        <v>22470</v>
      </c>
      <c r="N4353" s="36" t="str">
        <f t="shared" si="412"/>
        <v>▶</v>
      </c>
      <c r="O4353" s="37" t="s">
        <v>17945</v>
      </c>
      <c r="P4353" s="37">
        <v>126</v>
      </c>
      <c r="Q4353" s="37" t="s">
        <v>23</v>
      </c>
      <c r="R4353" s="9" t="str">
        <f>词典存放目录!$A$1&amp;O4353&amp;P4353&amp;Q4353</f>
        <v>F:\《自创文法查阅Excel》4.1备份\《B词汇·红宝书》\红宝书MP3分割\12 n1-し (126).mp3</v>
      </c>
      <c r="S4353" s="38"/>
      <c r="T4353" s="56"/>
      <c r="U4353" s="56"/>
      <c r="V4353" s="30" t="str">
        <f t="shared" si="413"/>
        <v/>
      </c>
      <c r="W4353" s="29"/>
      <c r="X4353" s="9" t="s">
        <v>464</v>
      </c>
    </row>
    <row r="4354" spans="1:24" s="57" customFormat="1" ht="24">
      <c r="A4354" s="31">
        <v>4605</v>
      </c>
      <c r="B4354" s="32">
        <f t="shared" ca="1" si="410"/>
        <v>0.44347070262064137</v>
      </c>
      <c r="C4354" s="134" t="s">
        <v>8128</v>
      </c>
      <c r="D4354" s="128" t="s">
        <v>8129</v>
      </c>
      <c r="E4354" s="21"/>
      <c r="F4354" s="22"/>
      <c r="G4354" s="22"/>
      <c r="H4354" s="22"/>
      <c r="I4354" s="23"/>
      <c r="J4354" s="35" t="str">
        <f t="shared" si="411"/>
        <v>➸</v>
      </c>
      <c r="K4354" s="117" t="str">
        <f>词典存放目录!$A$1&amp;L4354&amp;M4354</f>
        <v>F:\《自创文法查阅Excel》4.1备份\《B词汇·红宝书》\红宝书15版图片\4605-ジャズ【jazz】.jpg</v>
      </c>
      <c r="L4354" s="9" t="s">
        <v>18120</v>
      </c>
      <c r="M4354" s="117" t="s">
        <v>22471</v>
      </c>
      <c r="N4354" s="36" t="str">
        <f t="shared" si="412"/>
        <v>▶</v>
      </c>
      <c r="O4354" s="37" t="s">
        <v>17945</v>
      </c>
      <c r="P4354" s="37">
        <v>127</v>
      </c>
      <c r="Q4354" s="37" t="s">
        <v>23</v>
      </c>
      <c r="R4354" s="9" t="str">
        <f>词典存放目录!$A$1&amp;O4354&amp;P4354&amp;Q4354</f>
        <v>F:\《自创文法查阅Excel》4.1备份\《B词汇·红宝书》\红宝书MP3分割\12 n1-し (127).mp3</v>
      </c>
      <c r="S4354" s="38"/>
      <c r="T4354" s="56"/>
      <c r="U4354" s="56"/>
      <c r="V4354" s="30" t="str">
        <f t="shared" si="413"/>
        <v/>
      </c>
      <c r="W4354" s="29"/>
      <c r="X4354" s="9" t="s">
        <v>464</v>
      </c>
    </row>
    <row r="4355" spans="1:24" s="57" customFormat="1" ht="24">
      <c r="A4355" s="31">
        <v>4606</v>
      </c>
      <c r="B4355" s="32">
        <f t="shared" ca="1" si="410"/>
        <v>0.87728541365330959</v>
      </c>
      <c r="C4355" s="134" t="s">
        <v>8130</v>
      </c>
      <c r="D4355" s="128" t="s">
        <v>8131</v>
      </c>
      <c r="E4355" s="21"/>
      <c r="F4355" s="22"/>
      <c r="G4355" s="22"/>
      <c r="H4355" s="22"/>
      <c r="I4355" s="23"/>
      <c r="J4355" s="35" t="str">
        <f t="shared" si="411"/>
        <v>➸</v>
      </c>
      <c r="K4355" s="117" t="str">
        <f>词典存放目录!$A$1&amp;L4355&amp;M4355</f>
        <v>F:\《自创文法查阅Excel》4.1备份\《B词汇·红宝书》\红宝书15版图片\4606-しゃぜつ【謝絶】.jpg</v>
      </c>
      <c r="L4355" s="9" t="s">
        <v>18120</v>
      </c>
      <c r="M4355" s="117" t="s">
        <v>22472</v>
      </c>
      <c r="N4355" s="36" t="str">
        <f t="shared" si="412"/>
        <v>▶</v>
      </c>
      <c r="O4355" s="37" t="s">
        <v>17945</v>
      </c>
      <c r="P4355" s="37">
        <v>128</v>
      </c>
      <c r="Q4355" s="37" t="s">
        <v>23</v>
      </c>
      <c r="R4355" s="9" t="str">
        <f>词典存放目录!$A$1&amp;O4355&amp;P4355&amp;Q4355</f>
        <v>F:\《自创文法查阅Excel》4.1备份\《B词汇·红宝书》\红宝书MP3分割\12 n1-し (128).mp3</v>
      </c>
      <c r="S4355" s="38"/>
      <c r="T4355" s="56"/>
      <c r="U4355" s="56"/>
      <c r="V4355" s="30" t="str">
        <f t="shared" si="413"/>
        <v/>
      </c>
      <c r="W4355" s="29"/>
      <c r="X4355" s="9" t="s">
        <v>464</v>
      </c>
    </row>
    <row r="4356" spans="1:24" s="57" customFormat="1" ht="24">
      <c r="A4356" s="31">
        <v>4607</v>
      </c>
      <c r="B4356" s="32">
        <f t="shared" ca="1" si="410"/>
        <v>0.64998350329100141</v>
      </c>
      <c r="C4356" s="134" t="s">
        <v>8132</v>
      </c>
      <c r="D4356" s="128" t="s">
        <v>8133</v>
      </c>
      <c r="E4356" s="21"/>
      <c r="F4356" s="22"/>
      <c r="G4356" s="22"/>
      <c r="H4356" s="22"/>
      <c r="I4356" s="23"/>
      <c r="J4356" s="35" t="str">
        <f t="shared" si="411"/>
        <v>➸</v>
      </c>
      <c r="K4356" s="117" t="str">
        <f>词典存放目录!$A$1&amp;L4356&amp;M4356</f>
        <v>F:\《自创文法查阅Excel》4.1备份\《B词汇·红宝书》\红宝书15版图片\4607-しゃだん【遮断】.jpg</v>
      </c>
      <c r="L4356" s="9" t="s">
        <v>18120</v>
      </c>
      <c r="M4356" s="117" t="s">
        <v>22473</v>
      </c>
      <c r="N4356" s="36" t="str">
        <f t="shared" si="412"/>
        <v>▶</v>
      </c>
      <c r="O4356" s="37" t="s">
        <v>17945</v>
      </c>
      <c r="P4356" s="37">
        <v>129</v>
      </c>
      <c r="Q4356" s="37" t="s">
        <v>23</v>
      </c>
      <c r="R4356" s="9" t="str">
        <f>词典存放目录!$A$1&amp;O4356&amp;P4356&amp;Q4356</f>
        <v>F:\《自创文法查阅Excel》4.1备份\《B词汇·红宝书》\红宝书MP3分割\12 n1-し (129).mp3</v>
      </c>
      <c r="S4356" s="38"/>
      <c r="T4356" s="56"/>
      <c r="U4356" s="56"/>
      <c r="V4356" s="30" t="str">
        <f t="shared" si="413"/>
        <v/>
      </c>
      <c r="W4356" s="29"/>
      <c r="X4356" s="9" t="s">
        <v>464</v>
      </c>
    </row>
    <row r="4357" spans="1:24" s="57" customFormat="1" ht="24">
      <c r="A4357" s="31">
        <v>4609</v>
      </c>
      <c r="B4357" s="32">
        <f t="shared" ca="1" si="410"/>
        <v>0.58907223457086444</v>
      </c>
      <c r="C4357" s="134" t="s">
        <v>8134</v>
      </c>
      <c r="D4357" s="128" t="s">
        <v>8135</v>
      </c>
      <c r="E4357" s="21"/>
      <c r="F4357" s="22"/>
      <c r="G4357" s="22"/>
      <c r="H4357" s="22"/>
      <c r="I4357" s="23"/>
      <c r="J4357" s="35" t="str">
        <f t="shared" si="411"/>
        <v>➸</v>
      </c>
      <c r="K4357" s="117" t="str">
        <f>词典存放目录!$A$1&amp;L4357&amp;M4357</f>
        <v>F:\《自创文法查阅Excel》4.1备份\《B词汇·红宝书》\红宝书15版图片\4609-しゃみせん【三味線】.jpg</v>
      </c>
      <c r="L4357" s="9" t="s">
        <v>18120</v>
      </c>
      <c r="M4357" s="117" t="s">
        <v>22474</v>
      </c>
      <c r="N4357" s="36" t="str">
        <f t="shared" si="412"/>
        <v>▶</v>
      </c>
      <c r="O4357" s="37" t="s">
        <v>17945</v>
      </c>
      <c r="P4357" s="37">
        <v>131</v>
      </c>
      <c r="Q4357" s="37" t="s">
        <v>23</v>
      </c>
      <c r="R4357" s="9" t="str">
        <f>词典存放目录!$A$1&amp;O4357&amp;P4357&amp;Q4357</f>
        <v>F:\《自创文法查阅Excel》4.1备份\《B词汇·红宝书》\红宝书MP3分割\12 n1-し (131).mp3</v>
      </c>
      <c r="S4357" s="38"/>
      <c r="T4357" s="56"/>
      <c r="U4357" s="56"/>
      <c r="V4357" s="30" t="str">
        <f t="shared" si="413"/>
        <v/>
      </c>
      <c r="W4357" s="69"/>
      <c r="X4357" s="9" t="s">
        <v>464</v>
      </c>
    </row>
    <row r="4358" spans="1:24" s="57" customFormat="1" ht="24">
      <c r="A4358" s="31">
        <v>4610</v>
      </c>
      <c r="B4358" s="32">
        <f t="shared" ca="1" si="410"/>
        <v>0.31221948606359939</v>
      </c>
      <c r="C4358" s="134" t="s">
        <v>8136</v>
      </c>
      <c r="D4358" s="128" t="s">
        <v>8137</v>
      </c>
      <c r="E4358" s="21"/>
      <c r="F4358" s="22"/>
      <c r="G4358" s="22"/>
      <c r="H4358" s="22"/>
      <c r="I4358" s="23"/>
      <c r="J4358" s="35" t="str">
        <f t="shared" si="411"/>
        <v>➸</v>
      </c>
      <c r="K4358" s="117" t="str">
        <f>词典存放目录!$A$1&amp;L4358&amp;M4358</f>
        <v>F:\《自创文法查阅Excel》4.1备份\《B词汇·红宝书》\红宝书15版图片\4610-じゃり【砂利】.jpg</v>
      </c>
      <c r="L4358" s="9" t="s">
        <v>18120</v>
      </c>
      <c r="M4358" s="117" t="s">
        <v>22475</v>
      </c>
      <c r="N4358" s="36" t="str">
        <f t="shared" si="412"/>
        <v>▶</v>
      </c>
      <c r="O4358" s="37" t="s">
        <v>17945</v>
      </c>
      <c r="P4358" s="37">
        <v>132</v>
      </c>
      <c r="Q4358" s="37" t="s">
        <v>23</v>
      </c>
      <c r="R4358" s="9" t="str">
        <f>词典存放目录!$A$1&amp;O4358&amp;P4358&amp;Q4358</f>
        <v>F:\《自创文法查阅Excel》4.1备份\《B词汇·红宝书》\红宝书MP3分割\12 n1-し (132).mp3</v>
      </c>
      <c r="S4358" s="38"/>
      <c r="T4358" s="56"/>
      <c r="U4358" s="56"/>
      <c r="V4358" s="30" t="str">
        <f t="shared" si="413"/>
        <v/>
      </c>
      <c r="W4358" s="29"/>
      <c r="X4358" s="9" t="s">
        <v>464</v>
      </c>
    </row>
    <row r="4359" spans="1:24" s="57" customFormat="1" ht="24">
      <c r="A4359" s="31">
        <v>4611</v>
      </c>
      <c r="B4359" s="32">
        <f t="shared" ca="1" si="410"/>
        <v>0.44244709726732312</v>
      </c>
      <c r="C4359" s="134" t="s">
        <v>8138</v>
      </c>
      <c r="D4359" s="128" t="s">
        <v>8139</v>
      </c>
      <c r="E4359" s="21"/>
      <c r="F4359" s="22"/>
      <c r="G4359" s="22"/>
      <c r="H4359" s="22"/>
      <c r="I4359" s="23"/>
      <c r="J4359" s="35" t="str">
        <f t="shared" si="411"/>
        <v>➸</v>
      </c>
      <c r="K4359" s="117" t="str">
        <f>词典存放目录!$A$1&amp;L4359&amp;M4359</f>
        <v>F:\《自创文法查阅Excel》4.1备份\《B词汇·红宝书》\红宝书15版图片\4611-ジャンパー【jumper】.jpg</v>
      </c>
      <c r="L4359" s="9" t="s">
        <v>18120</v>
      </c>
      <c r="M4359" s="117" t="s">
        <v>22476</v>
      </c>
      <c r="N4359" s="36" t="str">
        <f t="shared" si="412"/>
        <v>▶</v>
      </c>
      <c r="O4359" s="37" t="s">
        <v>17945</v>
      </c>
      <c r="P4359" s="37">
        <v>133</v>
      </c>
      <c r="Q4359" s="37" t="s">
        <v>23</v>
      </c>
      <c r="R4359" s="9" t="str">
        <f>词典存放目录!$A$1&amp;O4359&amp;P4359&amp;Q4359</f>
        <v>F:\《自创文法查阅Excel》4.1备份\《B词汇·红宝书》\红宝书MP3分割\12 n1-し (133).mp3</v>
      </c>
      <c r="S4359" s="38"/>
      <c r="T4359" s="56"/>
      <c r="U4359" s="56"/>
      <c r="V4359" s="30" t="str">
        <f t="shared" si="413"/>
        <v/>
      </c>
      <c r="W4359" s="29"/>
      <c r="X4359" s="9" t="s">
        <v>464</v>
      </c>
    </row>
    <row r="4360" spans="1:24" s="57" customFormat="1" ht="24">
      <c r="A4360" s="31">
        <v>4612</v>
      </c>
      <c r="B4360" s="32">
        <f t="shared" ca="1" si="410"/>
        <v>0.74006682319642214</v>
      </c>
      <c r="C4360" s="134" t="s">
        <v>8140</v>
      </c>
      <c r="D4360" s="128" t="s">
        <v>8141</v>
      </c>
      <c r="E4360" s="21"/>
      <c r="F4360" s="22"/>
      <c r="G4360" s="22"/>
      <c r="H4360" s="22"/>
      <c r="I4360" s="23"/>
      <c r="J4360" s="35" t="str">
        <f t="shared" si="411"/>
        <v>➸</v>
      </c>
      <c r="K4360" s="117" t="str">
        <f>词典存放目录!$A$1&amp;L4360&amp;M4360</f>
        <v>F:\《自创文法查阅Excel》4.1备份\《B词汇·红宝书》\红宝书15版图片\4612-ジャンプ【jump】.jpg</v>
      </c>
      <c r="L4360" s="9" t="s">
        <v>18120</v>
      </c>
      <c r="M4360" s="117" t="s">
        <v>22477</v>
      </c>
      <c r="N4360" s="36" t="str">
        <f t="shared" si="412"/>
        <v>▶</v>
      </c>
      <c r="O4360" s="37" t="s">
        <v>17945</v>
      </c>
      <c r="P4360" s="37">
        <v>134</v>
      </c>
      <c r="Q4360" s="37" t="s">
        <v>23</v>
      </c>
      <c r="R4360" s="9" t="str">
        <f>词典存放目录!$A$1&amp;O4360&amp;P4360&amp;Q4360</f>
        <v>F:\《自创文法查阅Excel》4.1备份\《B词汇·红宝书》\红宝书MP3分割\12 n1-し (134).mp3</v>
      </c>
      <c r="S4360" s="38"/>
      <c r="T4360" s="56"/>
      <c r="U4360" s="56"/>
      <c r="V4360" s="30" t="str">
        <f t="shared" si="413"/>
        <v/>
      </c>
      <c r="W4360" s="29"/>
      <c r="X4360" s="9" t="s">
        <v>464</v>
      </c>
    </row>
    <row r="4361" spans="1:24" s="57" customFormat="1" ht="24">
      <c r="A4361" s="31">
        <v>4613</v>
      </c>
      <c r="B4361" s="32">
        <f t="shared" ca="1" si="410"/>
        <v>0.15065431199859114</v>
      </c>
      <c r="C4361" s="134" t="s">
        <v>8142</v>
      </c>
      <c r="D4361" s="128" t="s">
        <v>8143</v>
      </c>
      <c r="E4361" s="21"/>
      <c r="F4361" s="22"/>
      <c r="G4361" s="22"/>
      <c r="H4361" s="22"/>
      <c r="I4361" s="23"/>
      <c r="J4361" s="35" t="str">
        <f t="shared" si="411"/>
        <v>➸</v>
      </c>
      <c r="K4361" s="117" t="str">
        <f>词典存放目录!$A$1&amp;L4361&amp;M4361</f>
        <v>F:\《自创文法查阅Excel》4.1备份\《B词汇·红宝书》\红宝书15版图片\4613-ジャンボ【jumbo】.jpg</v>
      </c>
      <c r="L4361" s="9" t="s">
        <v>18120</v>
      </c>
      <c r="M4361" s="117" t="s">
        <v>22478</v>
      </c>
      <c r="N4361" s="36" t="str">
        <f t="shared" si="412"/>
        <v>▶</v>
      </c>
      <c r="O4361" s="37" t="s">
        <v>17945</v>
      </c>
      <c r="P4361" s="37">
        <v>135</v>
      </c>
      <c r="Q4361" s="37" t="s">
        <v>23</v>
      </c>
      <c r="R4361" s="9" t="str">
        <f>词典存放目录!$A$1&amp;O4361&amp;P4361&amp;Q4361</f>
        <v>F:\《自创文法查阅Excel》4.1备份\《B词汇·红宝书》\红宝书MP3分割\12 n1-し (135).mp3</v>
      </c>
      <c r="S4361" s="38"/>
      <c r="T4361" s="56"/>
      <c r="U4361" s="56"/>
      <c r="V4361" s="30" t="str">
        <f t="shared" si="413"/>
        <v/>
      </c>
      <c r="W4361" s="29"/>
      <c r="X4361" s="9" t="s">
        <v>464</v>
      </c>
    </row>
    <row r="4362" spans="1:24" s="57" customFormat="1" ht="24">
      <c r="A4362" s="31">
        <v>4615</v>
      </c>
      <c r="B4362" s="32">
        <f t="shared" ca="1" si="410"/>
        <v>4.4864500532630025E-2</v>
      </c>
      <c r="C4362" s="134" t="s">
        <v>8144</v>
      </c>
      <c r="D4362" s="128" t="s">
        <v>8145</v>
      </c>
      <c r="E4362" s="21"/>
      <c r="F4362" s="22"/>
      <c r="G4362" s="22"/>
      <c r="H4362" s="22"/>
      <c r="I4362" s="23"/>
      <c r="J4362" s="35" t="str">
        <f t="shared" si="411"/>
        <v>➸</v>
      </c>
      <c r="K4362" s="117" t="str">
        <f>词典存放目录!$A$1&amp;L4362&amp;M4362</f>
        <v>F:\《自创文法查阅Excel》4.1备份\《B词汇·红宝书》\红宝书15版图片\4615-じゅうあつ【重圧】.jpg</v>
      </c>
      <c r="L4362" s="9" t="s">
        <v>18120</v>
      </c>
      <c r="M4362" s="117" t="s">
        <v>22479</v>
      </c>
      <c r="N4362" s="36" t="str">
        <f t="shared" si="412"/>
        <v>▶</v>
      </c>
      <c r="O4362" s="37" t="s">
        <v>17945</v>
      </c>
      <c r="P4362" s="37">
        <v>137</v>
      </c>
      <c r="Q4362" s="37" t="s">
        <v>23</v>
      </c>
      <c r="R4362" s="9" t="str">
        <f>词典存放目录!$A$1&amp;O4362&amp;P4362&amp;Q4362</f>
        <v>F:\《自创文法查阅Excel》4.1备份\《B词汇·红宝书》\红宝书MP3分割\12 n1-し (137).mp3</v>
      </c>
      <c r="S4362" s="38"/>
      <c r="T4362" s="56"/>
      <c r="U4362" s="56"/>
      <c r="V4362" s="30" t="str">
        <f t="shared" si="413"/>
        <v/>
      </c>
      <c r="W4362" s="29"/>
      <c r="X4362" s="9" t="s">
        <v>464</v>
      </c>
    </row>
    <row r="4363" spans="1:24" s="57" customFormat="1" ht="24">
      <c r="A4363" s="31">
        <v>4616</v>
      </c>
      <c r="B4363" s="32">
        <f t="shared" ca="1" si="410"/>
        <v>0.78364956116965534</v>
      </c>
      <c r="C4363" s="134" t="s">
        <v>8146</v>
      </c>
      <c r="D4363" s="128" t="s">
        <v>8147</v>
      </c>
      <c r="E4363" s="21"/>
      <c r="F4363" s="22"/>
      <c r="G4363" s="22"/>
      <c r="H4363" s="22"/>
      <c r="I4363" s="23"/>
      <c r="J4363" s="35" t="str">
        <f t="shared" si="411"/>
        <v>➸</v>
      </c>
      <c r="K4363" s="117" t="str">
        <f>词典存放目录!$A$1&amp;L4363&amp;M4363</f>
        <v>F:\《自创文法查阅Excel》4.1备份\《B词汇·红宝书》\红宝书15版图片\4616-しゅうえき【収益】.jpg</v>
      </c>
      <c r="L4363" s="9" t="s">
        <v>18120</v>
      </c>
      <c r="M4363" s="117" t="s">
        <v>22480</v>
      </c>
      <c r="N4363" s="36" t="str">
        <f t="shared" si="412"/>
        <v>▶</v>
      </c>
      <c r="O4363" s="37" t="s">
        <v>17945</v>
      </c>
      <c r="P4363" s="37">
        <v>138</v>
      </c>
      <c r="Q4363" s="37" t="s">
        <v>23</v>
      </c>
      <c r="R4363" s="9" t="str">
        <f>词典存放目录!$A$1&amp;O4363&amp;P4363&amp;Q4363</f>
        <v>F:\《自创文法查阅Excel》4.1备份\《B词汇·红宝书》\红宝书MP3分割\12 n1-し (138).mp3</v>
      </c>
      <c r="S4363" s="38"/>
      <c r="T4363" s="56"/>
      <c r="U4363" s="56"/>
      <c r="V4363" s="30" t="str">
        <f t="shared" si="413"/>
        <v/>
      </c>
      <c r="W4363" s="29"/>
      <c r="X4363" s="9" t="s">
        <v>464</v>
      </c>
    </row>
    <row r="4364" spans="1:24" s="57" customFormat="1" ht="24">
      <c r="A4364" s="31">
        <v>4617</v>
      </c>
      <c r="B4364" s="32">
        <f t="shared" ca="1" si="410"/>
        <v>0.8519851457959976</v>
      </c>
      <c r="C4364" s="134" t="s">
        <v>8148</v>
      </c>
      <c r="D4364" s="128" t="s">
        <v>8149</v>
      </c>
      <c r="E4364" s="21"/>
      <c r="F4364" s="22"/>
      <c r="G4364" s="22"/>
      <c r="H4364" s="22"/>
      <c r="I4364" s="23"/>
      <c r="J4364" s="35" t="str">
        <f t="shared" si="411"/>
        <v>➸</v>
      </c>
      <c r="K4364" s="117" t="str">
        <f>词典存放目录!$A$1&amp;L4364&amp;M4364</f>
        <v>F:\《自创文法查阅Excel》4.1备份\《B词汇·红宝书》\红宝书15版图片\4617-しゅうき【周期】.jpg</v>
      </c>
      <c r="L4364" s="9" t="s">
        <v>18120</v>
      </c>
      <c r="M4364" s="117" t="s">
        <v>27693</v>
      </c>
      <c r="N4364" s="36" t="str">
        <f t="shared" si="412"/>
        <v>▶</v>
      </c>
      <c r="O4364" s="37" t="s">
        <v>17945</v>
      </c>
      <c r="P4364" s="37">
        <v>139</v>
      </c>
      <c r="Q4364" s="37" t="s">
        <v>23</v>
      </c>
      <c r="R4364" s="9" t="str">
        <f>词典存放目录!$A$1&amp;O4364&amp;P4364&amp;Q4364</f>
        <v>F:\《自创文法查阅Excel》4.1备份\《B词汇·红宝书》\红宝书MP3分割\12 n1-し (139).mp3</v>
      </c>
      <c r="S4364" s="38"/>
      <c r="T4364" s="56"/>
      <c r="U4364" s="56"/>
      <c r="V4364" s="30" t="str">
        <f t="shared" si="413"/>
        <v/>
      </c>
      <c r="W4364" s="29"/>
      <c r="X4364" s="9" t="s">
        <v>464</v>
      </c>
    </row>
    <row r="4365" spans="1:24" s="57" customFormat="1" ht="24">
      <c r="A4365" s="31">
        <v>4618</v>
      </c>
      <c r="B4365" s="32">
        <f t="shared" ca="1" si="410"/>
        <v>0.59108390636226382</v>
      </c>
      <c r="C4365" s="134" t="s">
        <v>7624</v>
      </c>
      <c r="D4365" s="128" t="s">
        <v>18122</v>
      </c>
      <c r="E4365" s="21"/>
      <c r="F4365" s="22"/>
      <c r="G4365" s="22"/>
      <c r="H4365" s="22"/>
      <c r="I4365" s="23"/>
      <c r="J4365" s="35" t="str">
        <f t="shared" ref="J4365" si="414">HYPERLINK(K4365,"➸")</f>
        <v>➸</v>
      </c>
      <c r="K4365" s="117" t="str">
        <f>词典存放目录!$A$1&amp;L4365&amp;M4365</f>
        <v>F:\《自创文法查阅Excel》4.1备份\《B词汇·红宝书》\红宝书15版图片\4618-しゅうぎょう【修業】.jpg</v>
      </c>
      <c r="L4365" s="9" t="s">
        <v>18120</v>
      </c>
      <c r="M4365" s="117" t="s">
        <v>27692</v>
      </c>
      <c r="N4365" s="36" t="str">
        <f t="shared" ref="N4365" si="415">HYPERLINK(R4365,"▶")</f>
        <v>▶</v>
      </c>
      <c r="O4365" s="37" t="s">
        <v>17944</v>
      </c>
      <c r="P4365" s="37">
        <v>140</v>
      </c>
      <c r="Q4365" s="37" t="s">
        <v>18123</v>
      </c>
      <c r="R4365" s="9" t="str">
        <f>词典存放目录!$A$1&amp;O4365&amp;P4365&amp;Q4365</f>
        <v>F:\《自创文法查阅Excel》4.1备份\《B词汇·红宝书》\红宝书MP3分割\12 n2-し (140).mp4</v>
      </c>
      <c r="S4365" s="38"/>
      <c r="T4365" s="56"/>
      <c r="U4365" s="56"/>
      <c r="V4365" s="30" t="str">
        <f t="shared" ref="V4365" si="416">IF(COUNTA(S4365:U4365)=0,"",COUNTIF(S4365:U4365,"0")/COUNTA(S4365:U4365))</f>
        <v/>
      </c>
      <c r="W4365" s="29"/>
      <c r="X4365" s="9" t="s">
        <v>464</v>
      </c>
    </row>
    <row r="4366" spans="1:24" s="57" customFormat="1" ht="24">
      <c r="A4366" s="31">
        <v>4619</v>
      </c>
      <c r="B4366" s="32">
        <f t="shared" ca="1" si="410"/>
        <v>0.12994438997042734</v>
      </c>
      <c r="C4366" s="134" t="s">
        <v>8150</v>
      </c>
      <c r="D4366" s="128" t="s">
        <v>8151</v>
      </c>
      <c r="E4366" s="21"/>
      <c r="F4366" s="22"/>
      <c r="G4366" s="22"/>
      <c r="H4366" s="22"/>
      <c r="I4366" s="23"/>
      <c r="J4366" s="35" t="str">
        <f t="shared" si="411"/>
        <v>➸</v>
      </c>
      <c r="K4366" s="117" t="str">
        <f>词典存放目录!$A$1&amp;L4366&amp;M4366</f>
        <v>F:\《自创文法查阅Excel》4.1备份\《B词汇·红宝书》\红宝书15版图片\4619-じゅうじ【従事】.jpg</v>
      </c>
      <c r="L4366" s="9" t="s">
        <v>18120</v>
      </c>
      <c r="M4366" s="117" t="s">
        <v>22481</v>
      </c>
      <c r="N4366" s="36" t="str">
        <f t="shared" si="412"/>
        <v>▶</v>
      </c>
      <c r="O4366" s="37" t="s">
        <v>17945</v>
      </c>
      <c r="P4366" s="37">
        <v>141</v>
      </c>
      <c r="Q4366" s="37" t="s">
        <v>23</v>
      </c>
      <c r="R4366" s="9" t="str">
        <f>词典存放目录!$A$1&amp;O4366&amp;P4366&amp;Q4366</f>
        <v>F:\《自创文法查阅Excel》4.1备份\《B词汇·红宝书》\红宝书MP3分割\12 n1-し (141).mp3</v>
      </c>
      <c r="S4366" s="38"/>
      <c r="T4366" s="56"/>
      <c r="U4366" s="56"/>
      <c r="V4366" s="30" t="str">
        <f t="shared" si="413"/>
        <v/>
      </c>
      <c r="W4366" s="29"/>
      <c r="X4366" s="9" t="s">
        <v>464</v>
      </c>
    </row>
    <row r="4367" spans="1:24" s="57" customFormat="1" ht="24">
      <c r="A4367" s="31">
        <v>4620</v>
      </c>
      <c r="B4367" s="32">
        <f t="shared" ca="1" si="410"/>
        <v>0.28188856413758656</v>
      </c>
      <c r="C4367" s="134" t="s">
        <v>8152</v>
      </c>
      <c r="D4367" s="128" t="s">
        <v>8153</v>
      </c>
      <c r="E4367" s="21"/>
      <c r="F4367" s="22"/>
      <c r="G4367" s="22"/>
      <c r="H4367" s="22"/>
      <c r="I4367" s="23"/>
      <c r="J4367" s="35" t="str">
        <f t="shared" si="411"/>
        <v>➸</v>
      </c>
      <c r="K4367" s="117" t="str">
        <f>词典存放目录!$A$1&amp;L4367&amp;M4367</f>
        <v>F:\《自创文法查阅Excel》4.1备份\《B词汇·红宝书》\红宝书15版图片\4620-しゅうじつ【終日】.jpg</v>
      </c>
      <c r="L4367" s="9" t="s">
        <v>18120</v>
      </c>
      <c r="M4367" s="117" t="s">
        <v>22482</v>
      </c>
      <c r="N4367" s="36" t="str">
        <f t="shared" si="412"/>
        <v>▶</v>
      </c>
      <c r="O4367" s="37" t="s">
        <v>17945</v>
      </c>
      <c r="P4367" s="37">
        <v>142</v>
      </c>
      <c r="Q4367" s="37" t="s">
        <v>23</v>
      </c>
      <c r="R4367" s="9" t="str">
        <f>词典存放目录!$A$1&amp;O4367&amp;P4367&amp;Q4367</f>
        <v>F:\《自创文法查阅Excel》4.1备份\《B词汇·红宝书》\红宝书MP3分割\12 n1-し (142).mp3</v>
      </c>
      <c r="S4367" s="38"/>
      <c r="T4367" s="56"/>
      <c r="U4367" s="56"/>
      <c r="V4367" s="30" t="str">
        <f t="shared" si="413"/>
        <v/>
      </c>
      <c r="W4367" s="29"/>
      <c r="X4367" s="9" t="s">
        <v>464</v>
      </c>
    </row>
    <row r="4368" spans="1:24" s="57" customFormat="1" ht="24">
      <c r="A4368" s="31">
        <v>4621</v>
      </c>
      <c r="B4368" s="32">
        <f t="shared" ca="1" si="410"/>
        <v>0.46251907696854166</v>
      </c>
      <c r="C4368" s="134" t="s">
        <v>8154</v>
      </c>
      <c r="D4368" s="128" t="s">
        <v>8155</v>
      </c>
      <c r="E4368" s="21"/>
      <c r="F4368" s="22"/>
      <c r="G4368" s="22"/>
      <c r="H4368" s="22"/>
      <c r="I4368" s="23"/>
      <c r="J4368" s="35" t="str">
        <f t="shared" si="411"/>
        <v>➸</v>
      </c>
      <c r="K4368" s="117" t="str">
        <f>词典存放目录!$A$1&amp;L4368&amp;M4368</f>
        <v>F:\《自创文法查阅Excel》4.1备份\《B词汇·红宝书》\红宝书15版图片\4621-しゅうしふ【終止符】.jpg</v>
      </c>
      <c r="L4368" s="9" t="s">
        <v>18120</v>
      </c>
      <c r="M4368" s="117" t="s">
        <v>22483</v>
      </c>
      <c r="N4368" s="36" t="str">
        <f t="shared" si="412"/>
        <v>▶</v>
      </c>
      <c r="O4368" s="37" t="s">
        <v>17945</v>
      </c>
      <c r="P4368" s="37">
        <v>143</v>
      </c>
      <c r="Q4368" s="37" t="s">
        <v>23</v>
      </c>
      <c r="R4368" s="9" t="str">
        <f>词典存放目录!$A$1&amp;O4368&amp;P4368&amp;Q4368</f>
        <v>F:\《自创文法查阅Excel》4.1备份\《B词汇·红宝书》\红宝书MP3分割\12 n1-し (143).mp3</v>
      </c>
      <c r="S4368" s="38"/>
      <c r="T4368" s="56"/>
      <c r="U4368" s="56"/>
      <c r="V4368" s="30" t="str">
        <f t="shared" si="413"/>
        <v/>
      </c>
      <c r="W4368" s="69"/>
      <c r="X4368" s="9" t="s">
        <v>464</v>
      </c>
    </row>
    <row r="4369" spans="1:24" s="57" customFormat="1" ht="24">
      <c r="A4369" s="31">
        <v>4622</v>
      </c>
      <c r="B4369" s="32">
        <f t="shared" ca="1" si="410"/>
        <v>0.77201382843438371</v>
      </c>
      <c r="C4369" s="134" t="s">
        <v>8156</v>
      </c>
      <c r="D4369" s="128" t="s">
        <v>8157</v>
      </c>
      <c r="E4369" s="21"/>
      <c r="F4369" s="22"/>
      <c r="G4369" s="22"/>
      <c r="H4369" s="22"/>
      <c r="I4369" s="23"/>
      <c r="J4369" s="35" t="str">
        <f t="shared" si="411"/>
        <v>➸</v>
      </c>
      <c r="K4369" s="117" t="str">
        <f>词典存放目录!$A$1&amp;L4369&amp;M4369</f>
        <v>F:\《自创文法查阅Excel》4.1备份\《B词汇·红宝书》\红宝书15版图片\4622-しゅうしゅう【収集】.jpg</v>
      </c>
      <c r="L4369" s="9" t="s">
        <v>18120</v>
      </c>
      <c r="M4369" s="117" t="s">
        <v>22484</v>
      </c>
      <c r="N4369" s="36" t="str">
        <f t="shared" si="412"/>
        <v>▶</v>
      </c>
      <c r="O4369" s="37" t="s">
        <v>17945</v>
      </c>
      <c r="P4369" s="37">
        <v>144</v>
      </c>
      <c r="Q4369" s="37" t="s">
        <v>23</v>
      </c>
      <c r="R4369" s="9" t="str">
        <f>词典存放目录!$A$1&amp;O4369&amp;P4369&amp;Q4369</f>
        <v>F:\《自创文法查阅Excel》4.1备份\《B词汇·红宝书》\红宝书MP3分割\12 n1-し (144).mp3</v>
      </c>
      <c r="S4369" s="38"/>
      <c r="T4369" s="56"/>
      <c r="U4369" s="56"/>
      <c r="V4369" s="30" t="str">
        <f t="shared" si="413"/>
        <v/>
      </c>
      <c r="W4369" s="29"/>
      <c r="X4369" s="9" t="s">
        <v>464</v>
      </c>
    </row>
    <row r="4370" spans="1:24" s="57" customFormat="1" ht="24">
      <c r="A4370" s="31">
        <v>4623</v>
      </c>
      <c r="B4370" s="32">
        <f t="shared" ca="1" si="410"/>
        <v>0.38406086965501052</v>
      </c>
      <c r="C4370" s="134" t="s">
        <v>8158</v>
      </c>
      <c r="D4370" s="128" t="s">
        <v>8159</v>
      </c>
      <c r="E4370" s="21"/>
      <c r="F4370" s="22"/>
      <c r="G4370" s="22"/>
      <c r="H4370" s="22"/>
      <c r="I4370" s="23"/>
      <c r="J4370" s="35" t="str">
        <f t="shared" si="411"/>
        <v>➸</v>
      </c>
      <c r="K4370" s="117" t="str">
        <f>词典存放目录!$A$1&amp;L4370&amp;M4370</f>
        <v>F:\《自创文法查阅Excel》4.1备份\《B词汇·红宝书》\红宝书15版图片\4623-じゅうじろ【十字路】.jpg</v>
      </c>
      <c r="L4370" s="9" t="s">
        <v>18120</v>
      </c>
      <c r="M4370" s="117" t="s">
        <v>22485</v>
      </c>
      <c r="N4370" s="36" t="str">
        <f t="shared" si="412"/>
        <v>▶</v>
      </c>
      <c r="O4370" s="37" t="s">
        <v>17945</v>
      </c>
      <c r="P4370" s="37">
        <v>145</v>
      </c>
      <c r="Q4370" s="37" t="s">
        <v>23</v>
      </c>
      <c r="R4370" s="9" t="str">
        <f>词典存放目录!$A$1&amp;O4370&amp;P4370&amp;Q4370</f>
        <v>F:\《自创文法查阅Excel》4.1备份\《B词汇·红宝书》\红宝书MP3分割\12 n1-し (145).mp3</v>
      </c>
      <c r="S4370" s="38"/>
      <c r="T4370" s="56"/>
      <c r="U4370" s="56"/>
      <c r="V4370" s="30" t="str">
        <f t="shared" si="413"/>
        <v/>
      </c>
      <c r="W4370" s="102"/>
      <c r="X4370" s="9" t="s">
        <v>464</v>
      </c>
    </row>
    <row r="4371" spans="1:24" s="57" customFormat="1" ht="24">
      <c r="A4371" s="31">
        <v>4624</v>
      </c>
      <c r="B4371" s="32">
        <f t="shared" ca="1" si="410"/>
        <v>0.71070600010877238</v>
      </c>
      <c r="C4371" s="134" t="s">
        <v>8160</v>
      </c>
      <c r="D4371" s="128" t="s">
        <v>8161</v>
      </c>
      <c r="E4371" s="21"/>
      <c r="F4371" s="22"/>
      <c r="G4371" s="22"/>
      <c r="H4371" s="22"/>
      <c r="I4371" s="23"/>
      <c r="J4371" s="35" t="str">
        <f t="shared" si="411"/>
        <v>➸</v>
      </c>
      <c r="K4371" s="117" t="str">
        <f>词典存放目录!$A$1&amp;L4371&amp;M4371</f>
        <v>F:\《自创文法查阅Excel》4.1备份\《B词汇·红宝书》\红宝书15版图片\4624-じゅうしん【重心】.jpg</v>
      </c>
      <c r="L4371" s="9" t="s">
        <v>18120</v>
      </c>
      <c r="M4371" s="117" t="s">
        <v>22486</v>
      </c>
      <c r="N4371" s="36" t="str">
        <f t="shared" si="412"/>
        <v>▶</v>
      </c>
      <c r="O4371" s="37" t="s">
        <v>17945</v>
      </c>
      <c r="P4371" s="37">
        <v>146</v>
      </c>
      <c r="Q4371" s="37" t="s">
        <v>23</v>
      </c>
      <c r="R4371" s="9" t="str">
        <f>词典存放目录!$A$1&amp;O4371&amp;P4371&amp;Q4371</f>
        <v>F:\《自创文法查阅Excel》4.1备份\《B词汇·红宝书》\红宝书MP3分割\12 n1-し (146).mp3</v>
      </c>
      <c r="S4371" s="38"/>
      <c r="T4371" s="56"/>
      <c r="U4371" s="56"/>
      <c r="V4371" s="30" t="str">
        <f t="shared" si="413"/>
        <v/>
      </c>
      <c r="W4371" s="29"/>
      <c r="X4371" s="9" t="s">
        <v>464</v>
      </c>
    </row>
    <row r="4372" spans="1:24" s="57" customFormat="1" ht="24">
      <c r="A4372" s="31">
        <v>4625</v>
      </c>
      <c r="B4372" s="32">
        <f t="shared" ca="1" si="410"/>
        <v>0.84907119047728252</v>
      </c>
      <c r="C4372" s="134" t="s">
        <v>8162</v>
      </c>
      <c r="D4372" s="128" t="s">
        <v>8163</v>
      </c>
      <c r="E4372" s="21"/>
      <c r="F4372" s="22"/>
      <c r="G4372" s="22"/>
      <c r="H4372" s="22"/>
      <c r="I4372" s="23"/>
      <c r="J4372" s="35" t="str">
        <f t="shared" si="411"/>
        <v>➸</v>
      </c>
      <c r="K4372" s="117" t="str">
        <f>词典存放目录!$A$1&amp;L4372&amp;M4372</f>
        <v>F:\《自创文法查阅Excel》4.1备份\《B词汇·红宝书》\红宝书15版图片\4625-しゅうそく【終息】.jpg</v>
      </c>
      <c r="L4372" s="9" t="s">
        <v>18120</v>
      </c>
      <c r="M4372" s="117" t="s">
        <v>22487</v>
      </c>
      <c r="N4372" s="36" t="str">
        <f t="shared" si="412"/>
        <v>▶</v>
      </c>
      <c r="O4372" s="37" t="s">
        <v>17945</v>
      </c>
      <c r="P4372" s="37">
        <v>147</v>
      </c>
      <c r="Q4372" s="37" t="s">
        <v>23</v>
      </c>
      <c r="R4372" s="9" t="str">
        <f>词典存放目录!$A$1&amp;O4372&amp;P4372&amp;Q4372</f>
        <v>F:\《自创文法查阅Excel》4.1备份\《B词汇·红宝书》\红宝书MP3分割\12 n1-し (147).mp3</v>
      </c>
      <c r="S4372" s="38"/>
      <c r="T4372" s="56"/>
      <c r="U4372" s="56"/>
      <c r="V4372" s="30"/>
      <c r="W4372" s="29"/>
      <c r="X4372" s="9" t="s">
        <v>464</v>
      </c>
    </row>
    <row r="4373" spans="1:24" s="57" customFormat="1" ht="24">
      <c r="A4373" s="31">
        <v>4626</v>
      </c>
      <c r="B4373" s="32">
        <f t="shared" ca="1" si="410"/>
        <v>0.75626377746086326</v>
      </c>
      <c r="C4373" s="134" t="s">
        <v>8162</v>
      </c>
      <c r="D4373" s="128" t="s">
        <v>8164</v>
      </c>
      <c r="E4373" s="21"/>
      <c r="F4373" s="22"/>
      <c r="G4373" s="22"/>
      <c r="H4373" s="22"/>
      <c r="I4373" s="23"/>
      <c r="J4373" s="35" t="str">
        <f t="shared" si="411"/>
        <v>➸</v>
      </c>
      <c r="K4373" s="117" t="str">
        <f>词典存放目录!$A$1&amp;L4373&amp;M4373</f>
        <v>F:\《自创文法查阅Excel》4.1备份\《B词汇·红宝书》\红宝书15版图片\4626-しゅうそく【収束】.jpg</v>
      </c>
      <c r="L4373" s="9" t="s">
        <v>18120</v>
      </c>
      <c r="M4373" s="117" t="s">
        <v>22488</v>
      </c>
      <c r="N4373" s="36" t="str">
        <f t="shared" si="412"/>
        <v>▶</v>
      </c>
      <c r="O4373" s="37" t="s">
        <v>17945</v>
      </c>
      <c r="P4373" s="37">
        <v>148</v>
      </c>
      <c r="Q4373" s="37" t="s">
        <v>23</v>
      </c>
      <c r="R4373" s="9" t="str">
        <f>词典存放目录!$A$1&amp;O4373&amp;P4373&amp;Q4373</f>
        <v>F:\《自创文法查阅Excel》4.1备份\《B词汇·红宝书》\红宝书MP3分割\12 n1-し (148).mp3</v>
      </c>
      <c r="S4373" s="38"/>
      <c r="T4373" s="56"/>
      <c r="U4373" s="56"/>
      <c r="V4373" s="30"/>
      <c r="W4373" s="29"/>
      <c r="X4373" s="9" t="s">
        <v>464</v>
      </c>
    </row>
    <row r="4374" spans="1:24" s="57" customFormat="1" ht="24">
      <c r="A4374" s="31">
        <v>4627</v>
      </c>
      <c r="B4374" s="32">
        <f t="shared" ca="1" si="410"/>
        <v>2.4445961513069658E-2</v>
      </c>
      <c r="C4374" s="134" t="s">
        <v>8165</v>
      </c>
      <c r="D4374" s="128" t="s">
        <v>8166</v>
      </c>
      <c r="E4374" s="21"/>
      <c r="F4374" s="22"/>
      <c r="G4374" s="22"/>
      <c r="H4374" s="22"/>
      <c r="I4374" s="23"/>
      <c r="J4374" s="35" t="str">
        <f t="shared" si="411"/>
        <v>➸</v>
      </c>
      <c r="K4374" s="117" t="str">
        <f>词典存放目录!$A$1&amp;L4374&amp;M4374</f>
        <v>F:\《自创文法查阅Excel》4.1备份\《B词汇·红宝书》\红宝书15版图片\4627-しゅうたいせい【集大成】.jpg</v>
      </c>
      <c r="L4374" s="9" t="s">
        <v>18120</v>
      </c>
      <c r="M4374" s="117" t="s">
        <v>22489</v>
      </c>
      <c r="N4374" s="36" t="str">
        <f t="shared" si="412"/>
        <v>▶</v>
      </c>
      <c r="O4374" s="37" t="s">
        <v>17945</v>
      </c>
      <c r="P4374" s="37">
        <v>149</v>
      </c>
      <c r="Q4374" s="37" t="s">
        <v>23</v>
      </c>
      <c r="R4374" s="9" t="str">
        <f>词典存放目录!$A$1&amp;O4374&amp;P4374&amp;Q4374</f>
        <v>F:\《自创文法查阅Excel》4.1备份\《B词汇·红宝书》\红宝书MP3分割\12 n1-し (149).mp3</v>
      </c>
      <c r="S4374" s="38"/>
      <c r="T4374" s="56"/>
      <c r="U4374" s="56"/>
      <c r="V4374" s="30"/>
      <c r="W4374" s="29"/>
      <c r="X4374" s="9" t="s">
        <v>464</v>
      </c>
    </row>
    <row r="4375" spans="1:24" s="57" customFormat="1" ht="24">
      <c r="A4375" s="31">
        <v>4628</v>
      </c>
      <c r="B4375" s="32">
        <f t="shared" ca="1" si="410"/>
        <v>0.78917426515455058</v>
      </c>
      <c r="C4375" s="134" t="s">
        <v>8167</v>
      </c>
      <c r="D4375" s="128" t="s">
        <v>8168</v>
      </c>
      <c r="E4375" s="21"/>
      <c r="F4375" s="22"/>
      <c r="G4375" s="22"/>
      <c r="H4375" s="22"/>
      <c r="I4375" s="23"/>
      <c r="J4375" s="35" t="str">
        <f t="shared" si="411"/>
        <v>➸</v>
      </c>
      <c r="K4375" s="117" t="str">
        <f>词典存放目录!$A$1&amp;L4375&amp;M4375</f>
        <v>F:\《自创文法查阅Excel》4.1备份\《B词汇·红宝书》\红宝书15版图片\4628-しゅうち【周知】.jpg</v>
      </c>
      <c r="L4375" s="9" t="s">
        <v>18120</v>
      </c>
      <c r="M4375" s="117" t="s">
        <v>22490</v>
      </c>
      <c r="N4375" s="36" t="str">
        <f t="shared" si="412"/>
        <v>▶</v>
      </c>
      <c r="O4375" s="37" t="s">
        <v>17945</v>
      </c>
      <c r="P4375" s="37">
        <v>150</v>
      </c>
      <c r="Q4375" s="37" t="s">
        <v>23</v>
      </c>
      <c r="R4375" s="9" t="str">
        <f>词典存放目录!$A$1&amp;O4375&amp;P4375&amp;Q4375</f>
        <v>F:\《自创文法查阅Excel》4.1备份\《B词汇·红宝书》\红宝书MP3分割\12 n1-し (150).mp3</v>
      </c>
      <c r="S4375" s="38"/>
      <c r="T4375" s="56"/>
      <c r="U4375" s="56"/>
      <c r="V4375" s="30" t="str">
        <f>IF(COUNTA(S4375:U4375)=0,"",COUNTIF(S4375:U4375,"0")/COUNTA(S4375:U4375))</f>
        <v/>
      </c>
      <c r="W4375" s="29"/>
      <c r="X4375" s="9" t="s">
        <v>464</v>
      </c>
    </row>
    <row r="4376" spans="1:24" s="57" customFormat="1" ht="24">
      <c r="A4376" s="31">
        <v>4629</v>
      </c>
      <c r="B4376" s="32">
        <f t="shared" ca="1" si="410"/>
        <v>0.66830867268728245</v>
      </c>
      <c r="C4376" s="134" t="s">
        <v>7647</v>
      </c>
      <c r="D4376" s="128" t="s">
        <v>8169</v>
      </c>
      <c r="E4376" s="21"/>
      <c r="F4376" s="22"/>
      <c r="G4376" s="22"/>
      <c r="H4376" s="22"/>
      <c r="I4376" s="23"/>
      <c r="J4376" s="35" t="str">
        <f t="shared" si="411"/>
        <v>➸</v>
      </c>
      <c r="K4376" s="117" t="str">
        <f>词典存放目录!$A$1&amp;L4376&amp;M4376</f>
        <v>F:\《自创文法查阅Excel》4.1备份\《B词汇·红宝书》\红宝书15版图片\4629-しゅうちゃく【執着】.jpg</v>
      </c>
      <c r="L4376" s="9" t="s">
        <v>18120</v>
      </c>
      <c r="M4376" s="117" t="s">
        <v>22491</v>
      </c>
      <c r="N4376" s="36" t="str">
        <f t="shared" si="412"/>
        <v>▶</v>
      </c>
      <c r="O4376" s="37" t="s">
        <v>17945</v>
      </c>
      <c r="P4376" s="37">
        <v>151</v>
      </c>
      <c r="Q4376" s="37" t="s">
        <v>23</v>
      </c>
      <c r="R4376" s="9" t="str">
        <f>词典存放目录!$A$1&amp;O4376&amp;P4376&amp;Q4376</f>
        <v>F:\《自创文法查阅Excel》4.1备份\《B词汇·红宝书》\红宝书MP3分割\12 n1-し (151).mp3</v>
      </c>
      <c r="S4376" s="38"/>
      <c r="T4376" s="56"/>
      <c r="U4376" s="56"/>
      <c r="V4376" s="30" t="str">
        <f>IF(COUNTA(S4376:U4376)=0,"",COUNTIF(S4376:U4376,"0")/COUNTA(S4376:U4376))</f>
        <v/>
      </c>
      <c r="W4376" s="29"/>
      <c r="X4376" s="9" t="s">
        <v>464</v>
      </c>
    </row>
    <row r="4377" spans="1:24" s="57" customFormat="1" ht="24">
      <c r="A4377" s="31">
        <v>4630</v>
      </c>
      <c r="B4377" s="32">
        <f t="shared" ca="1" si="410"/>
        <v>7.5672103859804163E-2</v>
      </c>
      <c r="C4377" s="134" t="s">
        <v>8170</v>
      </c>
      <c r="D4377" s="128" t="s">
        <v>8171</v>
      </c>
      <c r="E4377" s="21"/>
      <c r="F4377" s="22"/>
      <c r="G4377" s="22"/>
      <c r="H4377" s="22"/>
      <c r="I4377" s="23"/>
      <c r="J4377" s="35" t="str">
        <f t="shared" si="411"/>
        <v>➸</v>
      </c>
      <c r="K4377" s="117" t="str">
        <f>词典存放目录!$A$1&amp;L4377&amp;M4377</f>
        <v>F:\《自创文法查阅Excel》4.1备份\《B词汇·红宝书》\红宝书15版图片\4630-じゅうなん【柔軟】.jpg</v>
      </c>
      <c r="L4377" s="9" t="s">
        <v>18120</v>
      </c>
      <c r="M4377" s="117" t="s">
        <v>22492</v>
      </c>
      <c r="N4377" s="36" t="str">
        <f t="shared" si="412"/>
        <v>▶</v>
      </c>
      <c r="O4377" s="37" t="s">
        <v>17945</v>
      </c>
      <c r="P4377" s="37">
        <v>152</v>
      </c>
      <c r="Q4377" s="37" t="s">
        <v>23</v>
      </c>
      <c r="R4377" s="9" t="str">
        <f>词典存放目录!$A$1&amp;O4377&amp;P4377&amp;Q4377</f>
        <v>F:\《自创文法查阅Excel》4.1备份\《B词汇·红宝书》\红宝书MP3分割\12 n1-し (152).mp3</v>
      </c>
      <c r="S4377" s="38"/>
      <c r="T4377" s="56"/>
      <c r="U4377" s="56"/>
      <c r="V4377" s="30" t="str">
        <f>IF(COUNTA(S4377:U4377)=0,"",COUNTIF(S4377:U4377,"0")/COUNTA(S4377:U4377))</f>
        <v/>
      </c>
      <c r="W4377" s="29"/>
      <c r="X4377" s="9" t="s">
        <v>464</v>
      </c>
    </row>
    <row r="4378" spans="1:24" s="57" customFormat="1" ht="24">
      <c r="A4378" s="31">
        <v>4631</v>
      </c>
      <c r="B4378" s="32">
        <f t="shared" ca="1" si="410"/>
        <v>0.7514682713030586</v>
      </c>
      <c r="C4378" s="134" t="s">
        <v>8172</v>
      </c>
      <c r="D4378" s="128" t="s">
        <v>8173</v>
      </c>
      <c r="E4378" s="21"/>
      <c r="F4378" s="22"/>
      <c r="G4378" s="22"/>
      <c r="H4378" s="22"/>
      <c r="I4378" s="23"/>
      <c r="J4378" s="35" t="str">
        <f t="shared" si="411"/>
        <v>➸</v>
      </c>
      <c r="K4378" s="117" t="str">
        <f>词典存放目录!$A$1&amp;L4378&amp;M4378</f>
        <v>F:\《自创文法查阅Excel》4.1备份\《B词汇·红宝书》\红宝书15版图片\4631-しゅうにん【就任】.jpg</v>
      </c>
      <c r="L4378" s="9" t="s">
        <v>18120</v>
      </c>
      <c r="M4378" s="117" t="s">
        <v>22493</v>
      </c>
      <c r="N4378" s="36" t="str">
        <f t="shared" si="412"/>
        <v>▶</v>
      </c>
      <c r="O4378" s="37" t="s">
        <v>17945</v>
      </c>
      <c r="P4378" s="37">
        <v>153</v>
      </c>
      <c r="Q4378" s="37" t="s">
        <v>23</v>
      </c>
      <c r="R4378" s="9" t="str">
        <f>词典存放目录!$A$1&amp;O4378&amp;P4378&amp;Q4378</f>
        <v>F:\《自创文法查阅Excel》4.1备份\《B词汇·红宝书》\红宝书MP3分割\12 n1-し (153).mp3</v>
      </c>
      <c r="S4378" s="38"/>
      <c r="T4378" s="56"/>
      <c r="U4378" s="56"/>
      <c r="V4378" s="30" t="str">
        <f>IF(COUNTA(S4378:U4378)=0,"",COUNTIF(S4378:U4378,"0")/COUNTA(S4378:U4378))</f>
        <v/>
      </c>
      <c r="W4378" s="29"/>
      <c r="X4378" s="9" t="s">
        <v>464</v>
      </c>
    </row>
    <row r="4379" spans="1:24" s="57" customFormat="1" ht="24">
      <c r="A4379" s="31">
        <v>4632</v>
      </c>
      <c r="B4379" s="32">
        <f t="shared" ca="1" si="410"/>
        <v>0.77114428343248975</v>
      </c>
      <c r="C4379" s="134" t="s">
        <v>8174</v>
      </c>
      <c r="D4379" s="128" t="s">
        <v>8175</v>
      </c>
      <c r="E4379" s="21"/>
      <c r="F4379" s="22"/>
      <c r="G4379" s="22"/>
      <c r="H4379" s="22"/>
      <c r="I4379" s="23"/>
      <c r="J4379" s="35" t="str">
        <f t="shared" si="411"/>
        <v>➸</v>
      </c>
      <c r="K4379" s="117" t="str">
        <f>词典存放目录!$A$1&amp;L4379&amp;M4379</f>
        <v>F:\《自创文法查阅Excel》4.1备份\《B词汇·红宝书》\红宝书15版图片\4632-しゅうはつ【終発】.jpg</v>
      </c>
      <c r="L4379" s="9" t="s">
        <v>18120</v>
      </c>
      <c r="M4379" s="117" t="s">
        <v>22494</v>
      </c>
      <c r="N4379" s="36" t="str">
        <f t="shared" si="412"/>
        <v>▶</v>
      </c>
      <c r="O4379" s="37" t="s">
        <v>17945</v>
      </c>
      <c r="P4379" s="37">
        <v>154</v>
      </c>
      <c r="Q4379" s="37" t="s">
        <v>23</v>
      </c>
      <c r="R4379" s="9" t="str">
        <f>词典存放目录!$A$1&amp;O4379&amp;P4379&amp;Q4379</f>
        <v>F:\《自创文法查阅Excel》4.1备份\《B词汇·红宝书》\红宝书MP3分割\12 n1-し (154).mp3</v>
      </c>
      <c r="S4379" s="38"/>
      <c r="T4379" s="56"/>
      <c r="U4379" s="56"/>
      <c r="V4379" s="30" t="str">
        <f>IF(COUNTA(S4379:U4379)=0,"",COUNTIF(S4379:U4379,"0")/COUNTA(S4379:U4379))</f>
        <v/>
      </c>
      <c r="W4379" s="29"/>
      <c r="X4379" s="9" t="s">
        <v>464</v>
      </c>
    </row>
    <row r="4380" spans="1:24" s="57" customFormat="1" ht="24">
      <c r="A4380" s="31">
        <v>4633</v>
      </c>
      <c r="B4380" s="32">
        <f t="shared" ca="1" si="410"/>
        <v>0.50571172969348999</v>
      </c>
      <c r="C4380" s="134" t="s">
        <v>8176</v>
      </c>
      <c r="D4380" s="128" t="s">
        <v>8177</v>
      </c>
      <c r="E4380" s="21"/>
      <c r="F4380" s="22"/>
      <c r="G4380" s="22"/>
      <c r="H4380" s="22"/>
      <c r="I4380" s="23"/>
      <c r="J4380" s="35" t="str">
        <f t="shared" si="411"/>
        <v>➸</v>
      </c>
      <c r="K4380" s="117" t="str">
        <f>词典存放目录!$A$1&amp;L4380&amp;M4380</f>
        <v>F:\《自创文法查阅Excel》4.1备份\《B词汇·红宝书》\红宝书15版图片\4633-しゅうふく【修復】.jpg</v>
      </c>
      <c r="L4380" s="9" t="s">
        <v>18120</v>
      </c>
      <c r="M4380" s="117" t="s">
        <v>22495</v>
      </c>
      <c r="N4380" s="36" t="str">
        <f t="shared" si="412"/>
        <v>▶</v>
      </c>
      <c r="O4380" s="37" t="s">
        <v>17945</v>
      </c>
      <c r="P4380" s="37">
        <v>155</v>
      </c>
      <c r="Q4380" s="37" t="s">
        <v>23</v>
      </c>
      <c r="R4380" s="9" t="str">
        <f>词典存放目录!$A$1&amp;O4380&amp;P4380&amp;Q4380</f>
        <v>F:\《自创文法查阅Excel》4.1备份\《B词汇·红宝书》\红宝书MP3分割\12 n1-し (155).mp3</v>
      </c>
      <c r="S4380" s="38"/>
      <c r="T4380" s="56"/>
      <c r="U4380" s="56"/>
      <c r="V4380" s="30"/>
      <c r="W4380" s="29"/>
      <c r="X4380" s="9" t="s">
        <v>464</v>
      </c>
    </row>
    <row r="4381" spans="1:24" s="57" customFormat="1" ht="24">
      <c r="A4381" s="31">
        <v>4634</v>
      </c>
      <c r="B4381" s="32">
        <f t="shared" ca="1" si="410"/>
        <v>0.91229414780523643</v>
      </c>
      <c r="C4381" s="134" t="s">
        <v>8178</v>
      </c>
      <c r="D4381" s="128" t="s">
        <v>8179</v>
      </c>
      <c r="E4381" s="21"/>
      <c r="F4381" s="22"/>
      <c r="G4381" s="22"/>
      <c r="H4381" s="22"/>
      <c r="I4381" s="23"/>
      <c r="J4381" s="35" t="str">
        <f t="shared" si="411"/>
        <v>➸</v>
      </c>
      <c r="K4381" s="117" t="str">
        <f>词典存放目录!$A$1&amp;L4381&amp;M4381</f>
        <v>F:\《自创文法查阅Excel》4.1备份\《B词汇·红宝书》\红宝书15版图片\4634-しゅうよう【収容】.jpg</v>
      </c>
      <c r="L4381" s="9" t="s">
        <v>18120</v>
      </c>
      <c r="M4381" s="117" t="s">
        <v>22496</v>
      </c>
      <c r="N4381" s="36" t="str">
        <f t="shared" si="412"/>
        <v>▶</v>
      </c>
      <c r="O4381" s="37" t="s">
        <v>17945</v>
      </c>
      <c r="P4381" s="37">
        <v>156</v>
      </c>
      <c r="Q4381" s="37" t="s">
        <v>23</v>
      </c>
      <c r="R4381" s="9" t="str">
        <f>词典存放目录!$A$1&amp;O4381&amp;P4381&amp;Q4381</f>
        <v>F:\《自创文法查阅Excel》4.1备份\《B词汇·红宝书》\红宝书MP3分割\12 n1-し (156).mp3</v>
      </c>
      <c r="S4381" s="38"/>
      <c r="T4381" s="56"/>
      <c r="U4381" s="56"/>
      <c r="V4381" s="30" t="str">
        <f>IF(COUNTA(S4381:U4381)=0,"",COUNTIF(S4381:U4381,"0")/COUNTA(S4381:U4381))</f>
        <v/>
      </c>
      <c r="W4381" s="29"/>
      <c r="X4381" s="9" t="s">
        <v>464</v>
      </c>
    </row>
    <row r="4382" spans="1:24" s="57" customFormat="1" ht="24">
      <c r="A4382" s="31">
        <v>4635</v>
      </c>
      <c r="B4382" s="32">
        <f t="shared" ca="1" si="410"/>
        <v>0.54379893089540632</v>
      </c>
      <c r="C4382" s="134" t="s">
        <v>8180</v>
      </c>
      <c r="D4382" s="128" t="s">
        <v>8181</v>
      </c>
      <c r="E4382" s="21"/>
      <c r="F4382" s="22"/>
      <c r="G4382" s="22"/>
      <c r="H4382" s="22"/>
      <c r="I4382" s="23"/>
      <c r="J4382" s="35" t="str">
        <f t="shared" si="411"/>
        <v>➸</v>
      </c>
      <c r="K4382" s="117" t="str">
        <f>词典存放目录!$A$1&amp;L4382&amp;M4382</f>
        <v>F:\《自创文法查阅Excel》4.1备份\《B词汇·红宝书》\红宝书15版图片\4635-しゅえい【守衛】.jpg</v>
      </c>
      <c r="L4382" s="9" t="s">
        <v>18120</v>
      </c>
      <c r="M4382" s="117" t="s">
        <v>22497</v>
      </c>
      <c r="N4382" s="36" t="str">
        <f t="shared" si="412"/>
        <v>▶</v>
      </c>
      <c r="O4382" s="37" t="s">
        <v>17945</v>
      </c>
      <c r="P4382" s="37">
        <v>157</v>
      </c>
      <c r="Q4382" s="37" t="s">
        <v>23</v>
      </c>
      <c r="R4382" s="9" t="str">
        <f>词典存放目录!$A$1&amp;O4382&amp;P4382&amp;Q4382</f>
        <v>F:\《自创文法查阅Excel》4.1备份\《B词汇·红宝书》\红宝书MP3分割\12 n1-し (157).mp3</v>
      </c>
      <c r="S4382" s="38"/>
      <c r="T4382" s="56"/>
      <c r="U4382" s="56"/>
      <c r="V4382" s="30" t="str">
        <f>IF(COUNTA(S4382:U4382)=0,"",COUNTIF(S4382:U4382,"0")/COUNTA(S4382:U4382))</f>
        <v/>
      </c>
      <c r="W4382" s="29"/>
      <c r="X4382" s="9" t="s">
        <v>464</v>
      </c>
    </row>
    <row r="4383" spans="1:24" s="57" customFormat="1" ht="24">
      <c r="A4383" s="31">
        <v>4636</v>
      </c>
      <c r="B4383" s="32">
        <f t="shared" ca="1" si="410"/>
        <v>0.85971762938796858</v>
      </c>
      <c r="C4383" s="134" t="s">
        <v>8182</v>
      </c>
      <c r="D4383" s="128" t="s">
        <v>8183</v>
      </c>
      <c r="E4383" s="21"/>
      <c r="F4383" s="22"/>
      <c r="G4383" s="22"/>
      <c r="H4383" s="22"/>
      <c r="I4383" s="23"/>
      <c r="J4383" s="35" t="str">
        <f t="shared" si="411"/>
        <v>➸</v>
      </c>
      <c r="K4383" s="117" t="str">
        <f>词典存放目录!$A$1&amp;L4383&amp;M4383</f>
        <v>F:\《自创文法查阅Excel》4.1备份\《B词汇·红宝书》\红宝书15版图片\4636-しゅえん【主演】.jpg</v>
      </c>
      <c r="L4383" s="9" t="s">
        <v>18120</v>
      </c>
      <c r="M4383" s="117" t="s">
        <v>22498</v>
      </c>
      <c r="N4383" s="36" t="str">
        <f t="shared" si="412"/>
        <v>▶</v>
      </c>
      <c r="O4383" s="37" t="s">
        <v>17945</v>
      </c>
      <c r="P4383" s="37">
        <v>158</v>
      </c>
      <c r="Q4383" s="37" t="s">
        <v>23</v>
      </c>
      <c r="R4383" s="9" t="str">
        <f>词典存放目录!$A$1&amp;O4383&amp;P4383&amp;Q4383</f>
        <v>F:\《自创文法查阅Excel》4.1备份\《B词汇·红宝书》\红宝书MP3分割\12 n1-し (158).mp3</v>
      </c>
      <c r="S4383" s="38"/>
      <c r="T4383" s="56"/>
      <c r="U4383" s="56"/>
      <c r="V4383" s="30" t="str">
        <f>IF(COUNTA(S4383:U4383)=0,"",COUNTIF(S4383:U4383,"0")/COUNTA(S4383:U4383))</f>
        <v/>
      </c>
      <c r="W4383" s="69"/>
      <c r="X4383" s="9" t="s">
        <v>464</v>
      </c>
    </row>
    <row r="4384" spans="1:24" s="57" customFormat="1" ht="24">
      <c r="A4384" s="31">
        <v>4638</v>
      </c>
      <c r="B4384" s="32">
        <f t="shared" ca="1" si="410"/>
        <v>0.21264849446591749</v>
      </c>
      <c r="C4384" s="134" t="s">
        <v>8184</v>
      </c>
      <c r="D4384" s="128" t="s">
        <v>8185</v>
      </c>
      <c r="E4384" s="21"/>
      <c r="F4384" s="22"/>
      <c r="G4384" s="22"/>
      <c r="H4384" s="22"/>
      <c r="I4384" s="23"/>
      <c r="J4384" s="35" t="str">
        <f t="shared" si="411"/>
        <v>➸</v>
      </c>
      <c r="K4384" s="117" t="str">
        <f>词典存放目录!$A$1&amp;L4384&amp;M4384</f>
        <v>F:\《自创文法查阅Excel》4.1备份\《B词汇·红宝书》\红宝书15版图片\4638-しゅぎょう【修行】.jpg</v>
      </c>
      <c r="L4384" s="9" t="s">
        <v>18120</v>
      </c>
      <c r="M4384" s="117" t="s">
        <v>22499</v>
      </c>
      <c r="N4384" s="36" t="str">
        <f t="shared" si="412"/>
        <v>▶</v>
      </c>
      <c r="O4384" s="37" t="s">
        <v>17945</v>
      </c>
      <c r="P4384" s="37">
        <v>160</v>
      </c>
      <c r="Q4384" s="37" t="s">
        <v>23</v>
      </c>
      <c r="R4384" s="9" t="str">
        <f>词典存放目录!$A$1&amp;O4384&amp;P4384&amp;Q4384</f>
        <v>F:\《自创文法查阅Excel》4.1备份\《B词汇·红宝书》\红宝书MP3分割\12 n1-し (160).mp3</v>
      </c>
      <c r="S4384" s="38"/>
      <c r="T4384" s="56"/>
      <c r="U4384" s="56"/>
      <c r="V4384" s="30" t="str">
        <f>IF(COUNTA(S4384:U4384)=0,"",COUNTIF(S4384:U4384,"0")/COUNTA(S4384:U4384))</f>
        <v/>
      </c>
      <c r="W4384" s="29"/>
      <c r="X4384" s="9" t="s">
        <v>464</v>
      </c>
    </row>
    <row r="4385" spans="1:24" s="57" customFormat="1" ht="24">
      <c r="A4385" s="31">
        <v>4639</v>
      </c>
      <c r="B4385" s="32">
        <f t="shared" ca="1" si="410"/>
        <v>0.16895324569586156</v>
      </c>
      <c r="C4385" s="134" t="s">
        <v>8186</v>
      </c>
      <c r="D4385" s="128" t="s">
        <v>8187</v>
      </c>
      <c r="E4385" s="21"/>
      <c r="F4385" s="22"/>
      <c r="G4385" s="22"/>
      <c r="H4385" s="22"/>
      <c r="I4385" s="23"/>
      <c r="J4385" s="35" t="str">
        <f t="shared" si="411"/>
        <v>➸</v>
      </c>
      <c r="K4385" s="117" t="str">
        <f>词典存放目录!$A$1&amp;L4385&amp;M4385</f>
        <v>F:\《自创文法查阅Excel》4.1备份\《B词汇·红宝书》\红宝书15版图片\4639-しゅくが【祝賀】.jpg</v>
      </c>
      <c r="L4385" s="9" t="s">
        <v>18120</v>
      </c>
      <c r="M4385" s="117" t="s">
        <v>22500</v>
      </c>
      <c r="N4385" s="36" t="str">
        <f t="shared" si="412"/>
        <v>▶</v>
      </c>
      <c r="O4385" s="37" t="s">
        <v>17945</v>
      </c>
      <c r="P4385" s="37">
        <v>161</v>
      </c>
      <c r="Q4385" s="37" t="s">
        <v>23</v>
      </c>
      <c r="R4385" s="9" t="str">
        <f>词典存放目录!$A$1&amp;O4385&amp;P4385&amp;Q4385</f>
        <v>F:\《自创文法查阅Excel》4.1备份\《B词汇·红宝书》\红宝书MP3分割\12 n1-し (161).mp3</v>
      </c>
      <c r="S4385" s="38"/>
      <c r="T4385" s="56"/>
      <c r="U4385" s="56"/>
      <c r="V4385" s="30" t="str">
        <f>IF(COUNTA(S4385:U4385)=0,"",COUNTIF(S4385:U4385,"0")/COUNTA(S4385:U4385))</f>
        <v/>
      </c>
      <c r="W4385" s="29"/>
      <c r="X4385" s="9" t="s">
        <v>464</v>
      </c>
    </row>
    <row r="4386" spans="1:24" s="57" customFormat="1" ht="24">
      <c r="A4386" s="31">
        <v>4640</v>
      </c>
      <c r="B4386" s="32">
        <f t="shared" ca="1" si="410"/>
        <v>0.28848145021902727</v>
      </c>
      <c r="C4386" s="134" t="s">
        <v>8188</v>
      </c>
      <c r="D4386" s="128" t="s">
        <v>8189</v>
      </c>
      <c r="E4386" s="21"/>
      <c r="F4386" s="22"/>
      <c r="G4386" s="22"/>
      <c r="H4386" s="22"/>
      <c r="I4386" s="23"/>
      <c r="J4386" s="35" t="str">
        <f t="shared" si="411"/>
        <v>➸</v>
      </c>
      <c r="K4386" s="117" t="str">
        <f>词典存放目录!$A$1&amp;L4386&amp;M4386</f>
        <v>F:\《自创文法查阅Excel》4.1备份\《B词汇·红宝书》\红宝书15版图片\4640-じゅくち【熟知】.jpg</v>
      </c>
      <c r="L4386" s="9" t="s">
        <v>18120</v>
      </c>
      <c r="M4386" s="117" t="s">
        <v>22501</v>
      </c>
      <c r="N4386" s="36" t="str">
        <f t="shared" si="412"/>
        <v>▶</v>
      </c>
      <c r="O4386" s="37" t="s">
        <v>17945</v>
      </c>
      <c r="P4386" s="37">
        <v>162</v>
      </c>
      <c r="Q4386" s="37" t="s">
        <v>23</v>
      </c>
      <c r="R4386" s="9" t="str">
        <f>词典存放目录!$A$1&amp;O4386&amp;P4386&amp;Q4386</f>
        <v>F:\《自创文法查阅Excel》4.1备份\《B词汇·红宝书》\红宝书MP3分割\12 n1-し (162).mp3</v>
      </c>
      <c r="S4386" s="38"/>
      <c r="T4386" s="56"/>
      <c r="U4386" s="56"/>
      <c r="V4386" s="30"/>
      <c r="W4386" s="29"/>
      <c r="X4386" s="9" t="s">
        <v>464</v>
      </c>
    </row>
    <row r="4387" spans="1:24" s="57" customFormat="1" ht="24">
      <c r="A4387" s="31">
        <v>4641</v>
      </c>
      <c r="B4387" s="32">
        <f t="shared" ca="1" si="410"/>
        <v>0.79770530289208097</v>
      </c>
      <c r="C4387" s="134" t="s">
        <v>8190</v>
      </c>
      <c r="D4387" s="128" t="s">
        <v>8191</v>
      </c>
      <c r="E4387" s="21"/>
      <c r="F4387" s="22"/>
      <c r="G4387" s="22"/>
      <c r="H4387" s="22"/>
      <c r="I4387" s="23"/>
      <c r="J4387" s="35" t="str">
        <f t="shared" si="411"/>
        <v>➸</v>
      </c>
      <c r="K4387" s="117" t="str">
        <f>词典存放目录!$A$1&amp;L4387&amp;M4387</f>
        <v>F:\《自创文法查阅Excel》4.1备份\《B词汇·红宝书》\红宝书15版图片\4641-しゅげい【手芸】.jpg</v>
      </c>
      <c r="L4387" s="9" t="s">
        <v>18120</v>
      </c>
      <c r="M4387" s="117" t="s">
        <v>22502</v>
      </c>
      <c r="N4387" s="36" t="str">
        <f t="shared" si="412"/>
        <v>▶</v>
      </c>
      <c r="O4387" s="37" t="s">
        <v>17945</v>
      </c>
      <c r="P4387" s="37">
        <v>163</v>
      </c>
      <c r="Q4387" s="37" t="s">
        <v>23</v>
      </c>
      <c r="R4387" s="9" t="str">
        <f>词典存放目录!$A$1&amp;O4387&amp;P4387&amp;Q4387</f>
        <v>F:\《自创文法查阅Excel》4.1备份\《B词汇·红宝书》\红宝书MP3分割\12 n1-し (163).mp3</v>
      </c>
      <c r="S4387" s="38"/>
      <c r="T4387" s="56"/>
      <c r="U4387" s="56"/>
      <c r="V4387" s="30" t="str">
        <f t="shared" ref="V4387:V4394" si="417">IF(COUNTA(S4387:U4387)=0,"",COUNTIF(S4387:U4387,"0")/COUNTA(S4387:U4387))</f>
        <v/>
      </c>
      <c r="W4387" s="29"/>
      <c r="X4387" s="9" t="s">
        <v>464</v>
      </c>
    </row>
    <row r="4388" spans="1:24" s="57" customFormat="1" ht="24">
      <c r="A4388" s="31">
        <v>4642</v>
      </c>
      <c r="B4388" s="32">
        <f t="shared" ca="1" si="410"/>
        <v>3.558873116073602E-2</v>
      </c>
      <c r="C4388" s="134" t="s">
        <v>8192</v>
      </c>
      <c r="D4388" s="128" t="s">
        <v>8193</v>
      </c>
      <c r="E4388" s="21"/>
      <c r="F4388" s="22"/>
      <c r="G4388" s="22"/>
      <c r="H4388" s="22"/>
      <c r="I4388" s="23"/>
      <c r="J4388" s="35" t="str">
        <f t="shared" si="411"/>
        <v>➸</v>
      </c>
      <c r="K4388" s="117" t="str">
        <f>词典存放目录!$A$1&amp;L4388&amp;M4388</f>
        <v>F:\《自创文法查阅Excel》4.1备份\《B词汇·红宝书》\红宝书15版图片\4642-しゅし【趣旨】.jpg</v>
      </c>
      <c r="L4388" s="9" t="s">
        <v>18120</v>
      </c>
      <c r="M4388" s="117" t="s">
        <v>22503</v>
      </c>
      <c r="N4388" s="36" t="str">
        <f t="shared" si="412"/>
        <v>▶</v>
      </c>
      <c r="O4388" s="37" t="s">
        <v>17945</v>
      </c>
      <c r="P4388" s="37">
        <v>164</v>
      </c>
      <c r="Q4388" s="37" t="s">
        <v>23</v>
      </c>
      <c r="R4388" s="9" t="str">
        <f>词典存放目录!$A$1&amp;O4388&amp;P4388&amp;Q4388</f>
        <v>F:\《自创文法查阅Excel》4.1备份\《B词汇·红宝书》\红宝书MP3分割\12 n1-し (164).mp3</v>
      </c>
      <c r="S4388" s="38"/>
      <c r="T4388" s="56"/>
      <c r="U4388" s="56"/>
      <c r="V4388" s="30" t="str">
        <f t="shared" si="417"/>
        <v/>
      </c>
      <c r="W4388" s="29"/>
      <c r="X4388" s="9" t="s">
        <v>464</v>
      </c>
    </row>
    <row r="4389" spans="1:24" s="57" customFormat="1" ht="24">
      <c r="A4389" s="31">
        <v>4643</v>
      </c>
      <c r="B4389" s="32">
        <f t="shared" ca="1" si="410"/>
        <v>0.79520677535823681</v>
      </c>
      <c r="C4389" s="134" t="s">
        <v>8194</v>
      </c>
      <c r="D4389" s="128" t="s">
        <v>8195</v>
      </c>
      <c r="E4389" s="21"/>
      <c r="F4389" s="22"/>
      <c r="G4389" s="22"/>
      <c r="H4389" s="22"/>
      <c r="I4389" s="23"/>
      <c r="J4389" s="35" t="str">
        <f t="shared" si="411"/>
        <v>➸</v>
      </c>
      <c r="K4389" s="117" t="str">
        <f>词典存放目录!$A$1&amp;L4389&amp;M4389</f>
        <v>F:\《自创文法查阅Excel》4.1备份\《B词汇·红宝书》\红宝书15版图片\4643-しゅじゅ【種々】.jpg</v>
      </c>
      <c r="L4389" s="9" t="s">
        <v>18120</v>
      </c>
      <c r="M4389" s="117" t="s">
        <v>22504</v>
      </c>
      <c r="N4389" s="36" t="str">
        <f t="shared" si="412"/>
        <v>▶</v>
      </c>
      <c r="O4389" s="37" t="s">
        <v>17945</v>
      </c>
      <c r="P4389" s="37">
        <v>165</v>
      </c>
      <c r="Q4389" s="37" t="s">
        <v>23</v>
      </c>
      <c r="R4389" s="9" t="str">
        <f>词典存放目录!$A$1&amp;O4389&amp;P4389&amp;Q4389</f>
        <v>F:\《自创文法查阅Excel》4.1备份\《B词汇·红宝书》\红宝书MP3分割\12 n1-し (165).mp3</v>
      </c>
      <c r="S4389" s="38"/>
      <c r="T4389" s="56"/>
      <c r="U4389" s="56"/>
      <c r="V4389" s="30" t="str">
        <f t="shared" si="417"/>
        <v/>
      </c>
      <c r="W4389" s="29"/>
      <c r="X4389" s="9" t="s">
        <v>464</v>
      </c>
    </row>
    <row r="4390" spans="1:24" s="57" customFormat="1" ht="24">
      <c r="A4390" s="31">
        <v>4644</v>
      </c>
      <c r="B4390" s="32">
        <f t="shared" ca="1" si="410"/>
        <v>0.95925452971000691</v>
      </c>
      <c r="C4390" s="134" t="s">
        <v>7264</v>
      </c>
      <c r="D4390" s="128" t="s">
        <v>8196</v>
      </c>
      <c r="E4390" s="21"/>
      <c r="F4390" s="22"/>
      <c r="G4390" s="22"/>
      <c r="H4390" s="22"/>
      <c r="I4390" s="23"/>
      <c r="J4390" s="35" t="str">
        <f t="shared" si="411"/>
        <v>➸</v>
      </c>
      <c r="K4390" s="117" t="str">
        <f>词典存放目录!$A$1&amp;L4390&amp;M4390</f>
        <v>F:\《自创文法查阅Excel》4.1备份\《B词汇·红宝书》\红宝书15版图片\4644-しゅしょう【主将】.jpg</v>
      </c>
      <c r="L4390" s="9" t="s">
        <v>18120</v>
      </c>
      <c r="M4390" s="117" t="s">
        <v>22505</v>
      </c>
      <c r="N4390" s="36" t="str">
        <f t="shared" si="412"/>
        <v>▶</v>
      </c>
      <c r="O4390" s="37" t="s">
        <v>17945</v>
      </c>
      <c r="P4390" s="37">
        <v>166</v>
      </c>
      <c r="Q4390" s="37" t="s">
        <v>23</v>
      </c>
      <c r="R4390" s="9" t="str">
        <f>词典存放目录!$A$1&amp;O4390&amp;P4390&amp;Q4390</f>
        <v>F:\《自创文法查阅Excel》4.1备份\《B词汇·红宝书》\红宝书MP3分割\12 n1-し (166).mp3</v>
      </c>
      <c r="S4390" s="38"/>
      <c r="T4390" s="56"/>
      <c r="U4390" s="56"/>
      <c r="V4390" s="30" t="str">
        <f t="shared" si="417"/>
        <v/>
      </c>
      <c r="W4390" s="29"/>
      <c r="X4390" s="9" t="s">
        <v>464</v>
      </c>
    </row>
    <row r="4391" spans="1:24" s="57" customFormat="1" ht="24">
      <c r="A4391" s="31">
        <v>4645</v>
      </c>
      <c r="B4391" s="32">
        <f t="shared" ca="1" si="410"/>
        <v>0.73921137679049698</v>
      </c>
      <c r="C4391" s="134" t="s">
        <v>7266</v>
      </c>
      <c r="D4391" s="128" t="s">
        <v>8197</v>
      </c>
      <c r="E4391" s="21"/>
      <c r="F4391" s="22"/>
      <c r="G4391" s="22"/>
      <c r="H4391" s="22"/>
      <c r="I4391" s="23"/>
      <c r="J4391" s="35" t="str">
        <f t="shared" si="411"/>
        <v>➸</v>
      </c>
      <c r="K4391" s="117" t="str">
        <f>词典存放目录!$A$1&amp;L4391&amp;M4391</f>
        <v>F:\《自创文法查阅Excel》4.1备份\《B词汇·红宝书》\红宝书15版图片\4645-じゅしん【受診】.jpg</v>
      </c>
      <c r="L4391" s="9" t="s">
        <v>18120</v>
      </c>
      <c r="M4391" s="117" t="s">
        <v>22506</v>
      </c>
      <c r="N4391" s="36" t="str">
        <f t="shared" si="412"/>
        <v>▶</v>
      </c>
      <c r="O4391" s="37" t="s">
        <v>17945</v>
      </c>
      <c r="P4391" s="37">
        <v>167</v>
      </c>
      <c r="Q4391" s="37" t="s">
        <v>23</v>
      </c>
      <c r="R4391" s="9" t="str">
        <f>词典存放目录!$A$1&amp;O4391&amp;P4391&amp;Q4391</f>
        <v>F:\《自创文法查阅Excel》4.1备份\《B词汇·红宝书》\红宝书MP3分割\12 n1-し (167).mp3</v>
      </c>
      <c r="S4391" s="38"/>
      <c r="T4391" s="56"/>
      <c r="U4391" s="56"/>
      <c r="V4391" s="30" t="str">
        <f t="shared" si="417"/>
        <v/>
      </c>
      <c r="W4391" s="102"/>
      <c r="X4391" s="9" t="s">
        <v>464</v>
      </c>
    </row>
    <row r="4392" spans="1:24" s="57" customFormat="1" ht="24">
      <c r="A4392" s="31">
        <v>4646</v>
      </c>
      <c r="B4392" s="32">
        <f t="shared" ca="1" si="410"/>
        <v>0.62688194558473009</v>
      </c>
      <c r="C4392" s="134" t="s">
        <v>8198</v>
      </c>
      <c r="D4392" s="128" t="s">
        <v>8199</v>
      </c>
      <c r="E4392" s="21"/>
      <c r="F4392" s="22"/>
      <c r="G4392" s="22"/>
      <c r="H4392" s="22"/>
      <c r="I4392" s="23"/>
      <c r="J4392" s="35" t="str">
        <f t="shared" si="411"/>
        <v>➸</v>
      </c>
      <c r="K4392" s="117" t="str">
        <f>词典存放目录!$A$1&amp;L4392&amp;M4392</f>
        <v>F:\《自创文法查阅Excel》4.1备份\《B词汇·红宝书》\红宝书15版图片\4646-しゅたい【主体】.jpg</v>
      </c>
      <c r="L4392" s="9" t="s">
        <v>18120</v>
      </c>
      <c r="M4392" s="117" t="s">
        <v>22507</v>
      </c>
      <c r="N4392" s="36" t="str">
        <f t="shared" si="412"/>
        <v>▶</v>
      </c>
      <c r="O4392" s="37" t="s">
        <v>17945</v>
      </c>
      <c r="P4392" s="37">
        <v>168</v>
      </c>
      <c r="Q4392" s="37" t="s">
        <v>23</v>
      </c>
      <c r="R4392" s="9" t="str">
        <f>词典存放目录!$A$1&amp;O4392&amp;P4392&amp;Q4392</f>
        <v>F:\《自创文法查阅Excel》4.1备份\《B词汇·红宝书》\红宝书MP3分割\12 n1-し (168).mp3</v>
      </c>
      <c r="S4392" s="38"/>
      <c r="T4392" s="56"/>
      <c r="U4392" s="56"/>
      <c r="V4392" s="30" t="str">
        <f t="shared" si="417"/>
        <v/>
      </c>
      <c r="W4392" s="29"/>
      <c r="X4392" s="9" t="s">
        <v>464</v>
      </c>
    </row>
    <row r="4393" spans="1:24" s="57" customFormat="1" ht="24">
      <c r="A4393" s="31">
        <v>4647</v>
      </c>
      <c r="B4393" s="32">
        <f t="shared" ca="1" si="410"/>
        <v>0.86155231582114866</v>
      </c>
      <c r="C4393" s="134" t="s">
        <v>8200</v>
      </c>
      <c r="D4393" s="128" t="s">
        <v>8201</v>
      </c>
      <c r="E4393" s="21"/>
      <c r="F4393" s="22"/>
      <c r="G4393" s="22"/>
      <c r="H4393" s="22"/>
      <c r="I4393" s="23"/>
      <c r="J4393" s="35" t="str">
        <f t="shared" si="411"/>
        <v>➸</v>
      </c>
      <c r="K4393" s="117" t="str">
        <f>词典存放目录!$A$1&amp;L4393&amp;M4393</f>
        <v>F:\《自创文法查阅Excel》4.1备份\《B词汇·红宝书》\红宝书15版图片\4647-じゅちゅう【受注】.jpg</v>
      </c>
      <c r="L4393" s="9" t="s">
        <v>18120</v>
      </c>
      <c r="M4393" s="117" t="s">
        <v>22508</v>
      </c>
      <c r="N4393" s="36" t="str">
        <f t="shared" si="412"/>
        <v>▶</v>
      </c>
      <c r="O4393" s="37" t="s">
        <v>17945</v>
      </c>
      <c r="P4393" s="37">
        <v>169</v>
      </c>
      <c r="Q4393" s="37" t="s">
        <v>23</v>
      </c>
      <c r="R4393" s="9" t="str">
        <f>词典存放目录!$A$1&amp;O4393&amp;P4393&amp;Q4393</f>
        <v>F:\《自创文法查阅Excel》4.1备份\《B词汇·红宝书》\红宝书MP3分割\12 n1-し (169).mp3</v>
      </c>
      <c r="S4393" s="38"/>
      <c r="T4393" s="56"/>
      <c r="U4393" s="56"/>
      <c r="V4393" s="30" t="str">
        <f t="shared" si="417"/>
        <v/>
      </c>
      <c r="W4393" s="102"/>
      <c r="X4393" s="9" t="s">
        <v>464</v>
      </c>
    </row>
    <row r="4394" spans="1:24" s="57" customFormat="1" ht="24">
      <c r="A4394" s="31">
        <v>4648</v>
      </c>
      <c r="B4394" s="32">
        <f t="shared" ca="1" si="410"/>
        <v>0.326438805294472</v>
      </c>
      <c r="C4394" s="134" t="s">
        <v>8202</v>
      </c>
      <c r="D4394" s="128" t="s">
        <v>8203</v>
      </c>
      <c r="E4394" s="21"/>
      <c r="F4394" s="22"/>
      <c r="G4394" s="22"/>
      <c r="H4394" s="22"/>
      <c r="I4394" s="23"/>
      <c r="J4394" s="35" t="str">
        <f t="shared" si="411"/>
        <v>➸</v>
      </c>
      <c r="K4394" s="117" t="str">
        <f>词典存放目录!$A$1&amp;L4394&amp;M4394</f>
        <v>F:\《自创文法查阅Excel》4.1备份\《B词汇·红宝书》\红宝书15版图片\4648-しゅつえん【出演】.jpg</v>
      </c>
      <c r="L4394" s="9" t="s">
        <v>18120</v>
      </c>
      <c r="M4394" s="117" t="s">
        <v>22509</v>
      </c>
      <c r="N4394" s="36" t="str">
        <f t="shared" si="412"/>
        <v>▶</v>
      </c>
      <c r="O4394" s="37" t="s">
        <v>17945</v>
      </c>
      <c r="P4394" s="37">
        <v>170</v>
      </c>
      <c r="Q4394" s="37" t="s">
        <v>23</v>
      </c>
      <c r="R4394" s="9" t="str">
        <f>词典存放目录!$A$1&amp;O4394&amp;P4394&amp;Q4394</f>
        <v>F:\《自创文法查阅Excel》4.1备份\《B词汇·红宝书》\红宝书MP3分割\12 n1-し (170).mp3</v>
      </c>
      <c r="S4394" s="38"/>
      <c r="T4394" s="56"/>
      <c r="U4394" s="56"/>
      <c r="V4394" s="30" t="str">
        <f t="shared" si="417"/>
        <v/>
      </c>
      <c r="W4394" s="69"/>
      <c r="X4394" s="9" t="s">
        <v>464</v>
      </c>
    </row>
    <row r="4395" spans="1:24" s="57" customFormat="1" ht="24">
      <c r="A4395" s="31">
        <v>4650</v>
      </c>
      <c r="B4395" s="32">
        <f t="shared" ca="1" si="410"/>
        <v>0.80372515807086886</v>
      </c>
      <c r="C4395" s="134" t="s">
        <v>8204</v>
      </c>
      <c r="D4395" s="128" t="s">
        <v>8205</v>
      </c>
      <c r="E4395" s="21"/>
      <c r="F4395" s="22"/>
      <c r="G4395" s="22"/>
      <c r="H4395" s="22"/>
      <c r="I4395" s="23"/>
      <c r="J4395" s="35" t="str">
        <f t="shared" si="411"/>
        <v>➸</v>
      </c>
      <c r="K4395" s="117" t="str">
        <f>词典存放目录!$A$1&amp;L4395&amp;M4395</f>
        <v>F:\《自创文法查阅Excel》4.1备份\《B词汇·红宝书》\红宝书15版图片\4650-しゅつがん【出願】.jpg</v>
      </c>
      <c r="L4395" s="9" t="s">
        <v>18120</v>
      </c>
      <c r="M4395" s="117" t="s">
        <v>22510</v>
      </c>
      <c r="N4395" s="36" t="str">
        <f t="shared" si="412"/>
        <v>▶</v>
      </c>
      <c r="O4395" s="37" t="s">
        <v>17945</v>
      </c>
      <c r="P4395" s="37">
        <v>172</v>
      </c>
      <c r="Q4395" s="37" t="s">
        <v>23</v>
      </c>
      <c r="R4395" s="9" t="str">
        <f>词典存放目录!$A$1&amp;O4395&amp;P4395&amp;Q4395</f>
        <v>F:\《自创文法查阅Excel》4.1备份\《B词汇·红宝书》\红宝书MP3分割\12 n1-し (172).mp3</v>
      </c>
      <c r="S4395" s="38"/>
      <c r="T4395" s="56"/>
      <c r="U4395" s="56"/>
      <c r="V4395" s="30"/>
      <c r="W4395" s="29"/>
      <c r="X4395" s="9" t="s">
        <v>464</v>
      </c>
    </row>
    <row r="4396" spans="1:24" s="57" customFormat="1" ht="24">
      <c r="A4396" s="31">
        <v>4651</v>
      </c>
      <c r="B4396" s="32">
        <f t="shared" ca="1" si="410"/>
        <v>0.34269249509320454</v>
      </c>
      <c r="C4396" s="134" t="s">
        <v>8206</v>
      </c>
      <c r="D4396" s="128" t="s">
        <v>8207</v>
      </c>
      <c r="E4396" s="21"/>
      <c r="F4396" s="22"/>
      <c r="G4396" s="22"/>
      <c r="H4396" s="22"/>
      <c r="I4396" s="23"/>
      <c r="J4396" s="35" t="str">
        <f t="shared" si="411"/>
        <v>➸</v>
      </c>
      <c r="K4396" s="117" t="str">
        <f>词典存放目录!$A$1&amp;L4396&amp;M4396</f>
        <v>F:\《自创文法查阅Excel》4.1备份\《B词汇·红宝书》\红宝书15版图片\4651-しゅっけつ【出血】.jpg</v>
      </c>
      <c r="L4396" s="9" t="s">
        <v>18120</v>
      </c>
      <c r="M4396" s="117" t="s">
        <v>22511</v>
      </c>
      <c r="N4396" s="36" t="str">
        <f t="shared" si="412"/>
        <v>▶</v>
      </c>
      <c r="O4396" s="37" t="s">
        <v>17945</v>
      </c>
      <c r="P4396" s="37">
        <v>173</v>
      </c>
      <c r="Q4396" s="37" t="s">
        <v>23</v>
      </c>
      <c r="R4396" s="9" t="str">
        <f>词典存放目录!$A$1&amp;O4396&amp;P4396&amp;Q4396</f>
        <v>F:\《自创文法查阅Excel》4.1备份\《B词汇·红宝书》\红宝书MP3分割\12 n1-し (173).mp3</v>
      </c>
      <c r="S4396" s="38"/>
      <c r="T4396" s="56"/>
      <c r="U4396" s="56"/>
      <c r="V4396" s="30" t="str">
        <f>IF(COUNTA(S4396:U4396)=0,"",COUNTIF(S4396:U4396,"0")/COUNTA(S4396:U4396))</f>
        <v/>
      </c>
      <c r="W4396" s="29"/>
      <c r="X4396" s="9" t="s">
        <v>464</v>
      </c>
    </row>
    <row r="4397" spans="1:24" s="57" customFormat="1" ht="24">
      <c r="A4397" s="31">
        <v>4653</v>
      </c>
      <c r="B4397" s="32">
        <f t="shared" ca="1" si="410"/>
        <v>0.4227233883414252</v>
      </c>
      <c r="C4397" s="134" t="s">
        <v>8208</v>
      </c>
      <c r="D4397" s="128" t="s">
        <v>8209</v>
      </c>
      <c r="E4397" s="21"/>
      <c r="F4397" s="22"/>
      <c r="G4397" s="22"/>
      <c r="H4397" s="22"/>
      <c r="I4397" s="23"/>
      <c r="J4397" s="35" t="str">
        <f t="shared" si="411"/>
        <v>➸</v>
      </c>
      <c r="K4397" s="117" t="str">
        <f>词典存放目录!$A$1&amp;L4397&amp;M4397</f>
        <v>F:\《自创文法查阅Excel》4.1备份\《B词汇·红宝书》\红宝书15版图片\4653-しゅっしゃ【出社】.jpg</v>
      </c>
      <c r="L4397" s="9" t="s">
        <v>18120</v>
      </c>
      <c r="M4397" s="117" t="s">
        <v>22512</v>
      </c>
      <c r="N4397" s="36" t="str">
        <f t="shared" si="412"/>
        <v>▶</v>
      </c>
      <c r="O4397" s="37" t="s">
        <v>17945</v>
      </c>
      <c r="P4397" s="37">
        <v>175</v>
      </c>
      <c r="Q4397" s="37" t="s">
        <v>23</v>
      </c>
      <c r="R4397" s="9" t="str">
        <f>词典存放目录!$A$1&amp;O4397&amp;P4397&amp;Q4397</f>
        <v>F:\《自创文法查阅Excel》4.1备份\《B词汇·红宝书》\红宝书MP3分割\12 n1-し (175).mp3</v>
      </c>
      <c r="S4397" s="38"/>
      <c r="T4397" s="56"/>
      <c r="U4397" s="56"/>
      <c r="V4397" s="30" t="str">
        <f>IF(COUNTA(S4397:U4397)=0,"",COUNTIF(S4397:U4397,"0")/COUNTA(S4397:U4397))</f>
        <v/>
      </c>
      <c r="W4397" s="29"/>
      <c r="X4397" s="9" t="s">
        <v>464</v>
      </c>
    </row>
    <row r="4398" spans="1:24" s="57" customFormat="1" ht="24">
      <c r="A4398" s="31">
        <v>4654</v>
      </c>
      <c r="B4398" s="32">
        <f t="shared" ca="1" si="410"/>
        <v>0.71251229689486195</v>
      </c>
      <c r="C4398" s="134" t="s">
        <v>8210</v>
      </c>
      <c r="D4398" s="128" t="s">
        <v>8211</v>
      </c>
      <c r="E4398" s="21"/>
      <c r="F4398" s="22"/>
      <c r="G4398" s="22"/>
      <c r="H4398" s="22"/>
      <c r="I4398" s="23"/>
      <c r="J4398" s="35" t="str">
        <f t="shared" si="411"/>
        <v>➸</v>
      </c>
      <c r="K4398" s="117" t="str">
        <f>词典存放目录!$A$1&amp;L4398&amp;M4398</f>
        <v>F:\《自创文法查阅Excel》4.1备份\《B词汇·红宝书》\红宝书15版图片\4654-しゅつだい【出題】.jpg</v>
      </c>
      <c r="L4398" s="9" t="s">
        <v>18120</v>
      </c>
      <c r="M4398" s="117" t="s">
        <v>22513</v>
      </c>
      <c r="N4398" s="36" t="str">
        <f t="shared" si="412"/>
        <v>▶</v>
      </c>
      <c r="O4398" s="37" t="s">
        <v>17945</v>
      </c>
      <c r="P4398" s="37">
        <v>176</v>
      </c>
      <c r="Q4398" s="37" t="s">
        <v>23</v>
      </c>
      <c r="R4398" s="9" t="str">
        <f>词典存放目录!$A$1&amp;O4398&amp;P4398&amp;Q4398</f>
        <v>F:\《自创文法查阅Excel》4.1备份\《B词汇·红宝书》\红宝书MP3分割\12 n1-し (176).mp3</v>
      </c>
      <c r="S4398" s="38"/>
      <c r="T4398" s="56"/>
      <c r="U4398" s="56"/>
      <c r="V4398" s="30" t="str">
        <f>IF(COUNTA(S4398:U4398)=0,"",COUNTIF(S4398:U4398,"0")/COUNTA(S4398:U4398))</f>
        <v/>
      </c>
      <c r="W4398" s="29"/>
      <c r="X4398" s="9" t="s">
        <v>464</v>
      </c>
    </row>
    <row r="4399" spans="1:24" s="57" customFormat="1" ht="24">
      <c r="A4399" s="31">
        <v>4655</v>
      </c>
      <c r="B4399" s="32">
        <f t="shared" ca="1" si="410"/>
        <v>0.79541685946692642</v>
      </c>
      <c r="C4399" s="134" t="s">
        <v>8212</v>
      </c>
      <c r="D4399" s="128" t="s">
        <v>8213</v>
      </c>
      <c r="E4399" s="21"/>
      <c r="F4399" s="22"/>
      <c r="G4399" s="22"/>
      <c r="H4399" s="22"/>
      <c r="I4399" s="23"/>
      <c r="J4399" s="35" t="str">
        <f t="shared" si="411"/>
        <v>➸</v>
      </c>
      <c r="K4399" s="117" t="str">
        <f>词典存放目录!$A$1&amp;L4399&amp;M4399</f>
        <v>F:\《自创文法查阅Excel》4.1备份\《B词汇·红宝书》\红宝书15版图片\4655-しゅってん【出店】.jpg</v>
      </c>
      <c r="L4399" s="9" t="s">
        <v>18120</v>
      </c>
      <c r="M4399" s="117" t="s">
        <v>22514</v>
      </c>
      <c r="N4399" s="36" t="str">
        <f t="shared" si="412"/>
        <v>▶</v>
      </c>
      <c r="O4399" s="37" t="s">
        <v>17945</v>
      </c>
      <c r="P4399" s="37">
        <v>177</v>
      </c>
      <c r="Q4399" s="37" t="s">
        <v>23</v>
      </c>
      <c r="R4399" s="9" t="str">
        <f>词典存放目录!$A$1&amp;O4399&amp;P4399&amp;Q4399</f>
        <v>F:\《自创文法查阅Excel》4.1备份\《B词汇·红宝书》\红宝书MP3分割\12 n1-し (177).mp3</v>
      </c>
      <c r="S4399" s="38"/>
      <c r="T4399" s="56"/>
      <c r="U4399" s="56"/>
      <c r="V4399" s="30"/>
      <c r="W4399" s="29"/>
      <c r="X4399" s="9" t="s">
        <v>464</v>
      </c>
    </row>
    <row r="4400" spans="1:24" s="57" customFormat="1" ht="24">
      <c r="A4400" s="31">
        <v>4656</v>
      </c>
      <c r="B4400" s="32">
        <f t="shared" ca="1" si="410"/>
        <v>7.9269839498473105E-2</v>
      </c>
      <c r="C4400" s="134" t="s">
        <v>8214</v>
      </c>
      <c r="D4400" s="128" t="s">
        <v>8215</v>
      </c>
      <c r="E4400" s="21"/>
      <c r="F4400" s="22"/>
      <c r="G4400" s="22"/>
      <c r="H4400" s="22"/>
      <c r="I4400" s="23"/>
      <c r="J4400" s="35" t="str">
        <f t="shared" si="411"/>
        <v>➸</v>
      </c>
      <c r="K4400" s="117" t="str">
        <f>词典存放目录!$A$1&amp;L4400&amp;M4400</f>
        <v>F:\《自创文法查阅Excel》4.1备份\《B词汇·红宝书》\红宝书15版图片\4656-しゅつどう【出動】.jpg</v>
      </c>
      <c r="L4400" s="9" t="s">
        <v>18120</v>
      </c>
      <c r="M4400" s="117" t="s">
        <v>22515</v>
      </c>
      <c r="N4400" s="36" t="str">
        <f t="shared" si="412"/>
        <v>▶</v>
      </c>
      <c r="O4400" s="37" t="s">
        <v>17945</v>
      </c>
      <c r="P4400" s="37">
        <v>178</v>
      </c>
      <c r="Q4400" s="37" t="s">
        <v>23</v>
      </c>
      <c r="R4400" s="9" t="str">
        <f>词典存放目录!$A$1&amp;O4400&amp;P4400&amp;Q4400</f>
        <v>F:\《自创文法查阅Excel》4.1备份\《B词汇·红宝书》\红宝书MP3分割\12 n1-し (178).mp3</v>
      </c>
      <c r="S4400" s="38"/>
      <c r="T4400" s="56"/>
      <c r="U4400" s="56"/>
      <c r="V4400" s="30" t="str">
        <f t="shared" ref="V4400:V4416" si="418">IF(COUNTA(S4400:U4400)=0,"",COUNTIF(S4400:U4400,"0")/COUNTA(S4400:U4400))</f>
        <v/>
      </c>
      <c r="W4400" s="29"/>
      <c r="X4400" s="9" t="s">
        <v>464</v>
      </c>
    </row>
    <row r="4401" spans="1:24" s="57" customFormat="1" ht="24">
      <c r="A4401" s="31">
        <v>4657</v>
      </c>
      <c r="B4401" s="32">
        <f t="shared" ca="1" si="410"/>
        <v>0.90095040447518904</v>
      </c>
      <c r="C4401" s="134" t="s">
        <v>8216</v>
      </c>
      <c r="D4401" s="128" t="s">
        <v>8217</v>
      </c>
      <c r="E4401" s="21"/>
      <c r="F4401" s="22"/>
      <c r="G4401" s="22"/>
      <c r="H4401" s="22"/>
      <c r="I4401" s="23"/>
      <c r="J4401" s="35" t="str">
        <f t="shared" si="411"/>
        <v>➸</v>
      </c>
      <c r="K4401" s="117" t="str">
        <f>词典存放目录!$A$1&amp;L4401&amp;M4401</f>
        <v>F:\《自创文法查阅Excel》4.1备份\《B词汇·红宝书》\红宝书15版图片\4657-しゅっぴ【出費】.jpg</v>
      </c>
      <c r="L4401" s="9" t="s">
        <v>18120</v>
      </c>
      <c r="M4401" s="117" t="s">
        <v>22516</v>
      </c>
      <c r="N4401" s="36" t="str">
        <f t="shared" si="412"/>
        <v>▶</v>
      </c>
      <c r="O4401" s="37" t="s">
        <v>17945</v>
      </c>
      <c r="P4401" s="37">
        <v>179</v>
      </c>
      <c r="Q4401" s="37" t="s">
        <v>23</v>
      </c>
      <c r="R4401" s="9" t="str">
        <f>词典存放目录!$A$1&amp;O4401&amp;P4401&amp;Q4401</f>
        <v>F:\《自创文法查阅Excel》4.1备份\《B词汇·红宝书》\红宝书MP3分割\12 n1-し (179).mp3</v>
      </c>
      <c r="S4401" s="38"/>
      <c r="T4401" s="56"/>
      <c r="U4401" s="56"/>
      <c r="V4401" s="30" t="str">
        <f t="shared" si="418"/>
        <v/>
      </c>
      <c r="W4401" s="29"/>
      <c r="X4401" s="9" t="s">
        <v>464</v>
      </c>
    </row>
    <row r="4402" spans="1:24" s="57" customFormat="1" ht="24">
      <c r="A4402" s="31">
        <v>4659</v>
      </c>
      <c r="B4402" s="32">
        <f t="shared" ca="1" si="410"/>
        <v>0.54242431846820194</v>
      </c>
      <c r="C4402" s="134" t="s">
        <v>8218</v>
      </c>
      <c r="D4402" s="128" t="s">
        <v>8219</v>
      </c>
      <c r="E4402" s="21"/>
      <c r="F4402" s="22"/>
      <c r="G4402" s="22"/>
      <c r="H4402" s="22"/>
      <c r="I4402" s="23"/>
      <c r="J4402" s="35" t="str">
        <f t="shared" si="411"/>
        <v>➸</v>
      </c>
      <c r="K4402" s="117" t="str">
        <f>词典存放目录!$A$1&amp;L4402&amp;M4402</f>
        <v>F:\《自创文法查阅Excel》4.1备份\《B词汇·红宝书》\红宝书15版图片\4659-しゅどう【主導】.jpg</v>
      </c>
      <c r="L4402" s="9" t="s">
        <v>18120</v>
      </c>
      <c r="M4402" s="117" t="s">
        <v>22517</v>
      </c>
      <c r="N4402" s="36" t="str">
        <f t="shared" si="412"/>
        <v>▶</v>
      </c>
      <c r="O4402" s="37" t="s">
        <v>17945</v>
      </c>
      <c r="P4402" s="37">
        <v>181</v>
      </c>
      <c r="Q4402" s="37" t="s">
        <v>23</v>
      </c>
      <c r="R4402" s="9" t="str">
        <f>词典存放目录!$A$1&amp;O4402&amp;P4402&amp;Q4402</f>
        <v>F:\《自创文法查阅Excel》4.1备份\《B词汇·红宝书》\红宝书MP3分割\12 n1-し (181).mp3</v>
      </c>
      <c r="S4402" s="38"/>
      <c r="T4402" s="56"/>
      <c r="U4402" s="56"/>
      <c r="V4402" s="30" t="str">
        <f t="shared" si="418"/>
        <v/>
      </c>
      <c r="W4402" s="29"/>
      <c r="X4402" s="9" t="s">
        <v>464</v>
      </c>
    </row>
    <row r="4403" spans="1:24" s="57" customFormat="1" ht="24">
      <c r="A4403" s="31">
        <v>4660</v>
      </c>
      <c r="B4403" s="32">
        <f t="shared" ca="1" si="410"/>
        <v>0.97310083345644127</v>
      </c>
      <c r="C4403" s="134" t="s">
        <v>8220</v>
      </c>
      <c r="D4403" s="128" t="s">
        <v>8221</v>
      </c>
      <c r="E4403" s="21"/>
      <c r="F4403" s="22"/>
      <c r="G4403" s="22"/>
      <c r="H4403" s="22"/>
      <c r="I4403" s="23"/>
      <c r="J4403" s="35" t="str">
        <f t="shared" si="411"/>
        <v>➸</v>
      </c>
      <c r="K4403" s="117" t="str">
        <f>词典存放目录!$A$1&amp;L4403&amp;M4403</f>
        <v>F:\《自创文法查阅Excel》4.1备份\《B词汇·红宝书》\红宝书15版图片\4660-しゅとして【主として】.jpg</v>
      </c>
      <c r="L4403" s="9" t="s">
        <v>18120</v>
      </c>
      <c r="M4403" s="117" t="s">
        <v>22518</v>
      </c>
      <c r="N4403" s="36" t="str">
        <f t="shared" si="412"/>
        <v>▶</v>
      </c>
      <c r="O4403" s="37" t="s">
        <v>17945</v>
      </c>
      <c r="P4403" s="37">
        <v>182</v>
      </c>
      <c r="Q4403" s="37" t="s">
        <v>23</v>
      </c>
      <c r="R4403" s="9" t="str">
        <f>词典存放目录!$A$1&amp;O4403&amp;P4403&amp;Q4403</f>
        <v>F:\《自创文法查阅Excel》4.1备份\《B词汇·红宝书》\红宝书MP3分割\12 n1-し (182).mp3</v>
      </c>
      <c r="S4403" s="38"/>
      <c r="T4403" s="56"/>
      <c r="U4403" s="56"/>
      <c r="V4403" s="30" t="str">
        <f t="shared" si="418"/>
        <v/>
      </c>
      <c r="W4403" s="29"/>
      <c r="X4403" s="9" t="s">
        <v>464</v>
      </c>
    </row>
    <row r="4404" spans="1:24" s="57" customFormat="1" ht="24">
      <c r="A4404" s="31">
        <v>4661</v>
      </c>
      <c r="B4404" s="32">
        <f t="shared" ca="1" si="410"/>
        <v>0.36779984062165538</v>
      </c>
      <c r="C4404" s="134" t="s">
        <v>8222</v>
      </c>
      <c r="D4404" s="128" t="s">
        <v>8223</v>
      </c>
      <c r="E4404" s="21"/>
      <c r="F4404" s="22"/>
      <c r="G4404" s="22"/>
      <c r="H4404" s="22"/>
      <c r="I4404" s="23"/>
      <c r="J4404" s="35" t="str">
        <f t="shared" si="411"/>
        <v>➸</v>
      </c>
      <c r="K4404" s="117" t="str">
        <f>词典存放目录!$A$1&amp;L4404&amp;M4404</f>
        <v>F:\《自创文法查阅Excel》4.1备份\《B词汇·红宝书》\红宝书15版图片\4661-しゅのう【首脳】.jpg</v>
      </c>
      <c r="L4404" s="9" t="s">
        <v>18120</v>
      </c>
      <c r="M4404" s="117" t="s">
        <v>22519</v>
      </c>
      <c r="N4404" s="36" t="str">
        <f t="shared" si="412"/>
        <v>▶</v>
      </c>
      <c r="O4404" s="37" t="s">
        <v>17945</v>
      </c>
      <c r="P4404" s="37">
        <v>183</v>
      </c>
      <c r="Q4404" s="37" t="s">
        <v>23</v>
      </c>
      <c r="R4404" s="9" t="str">
        <f>词典存放目录!$A$1&amp;O4404&amp;P4404&amp;Q4404</f>
        <v>F:\《自创文法查阅Excel》4.1备份\《B词汇·红宝书》\红宝书MP3分割\12 n1-し (183).mp3</v>
      </c>
      <c r="S4404" s="38"/>
      <c r="T4404" s="56"/>
      <c r="U4404" s="56"/>
      <c r="V4404" s="30" t="str">
        <f t="shared" si="418"/>
        <v/>
      </c>
      <c r="W4404" s="29"/>
      <c r="X4404" s="9" t="s">
        <v>464</v>
      </c>
    </row>
    <row r="4405" spans="1:24" s="57" customFormat="1" ht="24">
      <c r="A4405" s="31">
        <v>4662</v>
      </c>
      <c r="B4405" s="32">
        <f t="shared" ca="1" si="410"/>
        <v>0.49611247360798993</v>
      </c>
      <c r="C4405" s="134" t="s">
        <v>8224</v>
      </c>
      <c r="D4405" s="128" t="s">
        <v>8225</v>
      </c>
      <c r="E4405" s="21"/>
      <c r="F4405" s="22"/>
      <c r="G4405" s="22"/>
      <c r="H4405" s="22"/>
      <c r="I4405" s="23"/>
      <c r="J4405" s="35" t="str">
        <f t="shared" si="411"/>
        <v>➸</v>
      </c>
      <c r="K4405" s="117" t="str">
        <f>词典存放目录!$A$1&amp;L4405&amp;M4405</f>
        <v>F:\《自创文法查阅Excel》4.1备份\《B词汇·红宝书》\红宝书15版图片\4662-しゅび【守備】.jpg</v>
      </c>
      <c r="L4405" s="9" t="s">
        <v>18120</v>
      </c>
      <c r="M4405" s="117" t="s">
        <v>22520</v>
      </c>
      <c r="N4405" s="36" t="str">
        <f t="shared" si="412"/>
        <v>▶</v>
      </c>
      <c r="O4405" s="37" t="s">
        <v>17945</v>
      </c>
      <c r="P4405" s="37">
        <v>184</v>
      </c>
      <c r="Q4405" s="37" t="s">
        <v>23</v>
      </c>
      <c r="R4405" s="9" t="str">
        <f>词典存放目录!$A$1&amp;O4405&amp;P4405&amp;Q4405</f>
        <v>F:\《自创文法查阅Excel》4.1备份\《B词汇·红宝书》\红宝书MP3分割\12 n1-し (184).mp3</v>
      </c>
      <c r="S4405" s="38"/>
      <c r="T4405" s="56"/>
      <c r="U4405" s="56"/>
      <c r="V4405" s="30" t="str">
        <f t="shared" si="418"/>
        <v/>
      </c>
      <c r="W4405" s="29"/>
      <c r="X4405" s="9" t="s">
        <v>464</v>
      </c>
    </row>
    <row r="4406" spans="1:24" s="57" customFormat="1" ht="24">
      <c r="A4406" s="31">
        <v>4663</v>
      </c>
      <c r="B4406" s="32">
        <f t="shared" ca="1" si="410"/>
        <v>0.76396588598885173</v>
      </c>
      <c r="C4406" s="134" t="s">
        <v>8226</v>
      </c>
      <c r="D4406" s="128" t="s">
        <v>8227</v>
      </c>
      <c r="E4406" s="21"/>
      <c r="F4406" s="22"/>
      <c r="G4406" s="22"/>
      <c r="H4406" s="22"/>
      <c r="I4406" s="23"/>
      <c r="J4406" s="35" t="str">
        <f t="shared" si="411"/>
        <v>➸</v>
      </c>
      <c r="K4406" s="117" t="str">
        <f>词典存放目录!$A$1&amp;L4406&amp;M4406</f>
        <v>F:\《自创文法查阅Excel》4.1备份\《B词汇·红宝书》\红宝书15版图片\4663-しゅほう【手法】.jpg</v>
      </c>
      <c r="L4406" s="9" t="s">
        <v>18120</v>
      </c>
      <c r="M4406" s="117" t="s">
        <v>22521</v>
      </c>
      <c r="N4406" s="36" t="str">
        <f t="shared" si="412"/>
        <v>▶</v>
      </c>
      <c r="O4406" s="37" t="s">
        <v>17945</v>
      </c>
      <c r="P4406" s="37">
        <v>185</v>
      </c>
      <c r="Q4406" s="37" t="s">
        <v>23</v>
      </c>
      <c r="R4406" s="9" t="str">
        <f>词典存放目录!$A$1&amp;O4406&amp;P4406&amp;Q4406</f>
        <v>F:\《自创文法查阅Excel》4.1备份\《B词汇·红宝书》\红宝书MP3分割\12 n1-し (185).mp3</v>
      </c>
      <c r="S4406" s="38"/>
      <c r="T4406" s="56"/>
      <c r="U4406" s="56"/>
      <c r="V4406" s="30" t="str">
        <f t="shared" si="418"/>
        <v/>
      </c>
      <c r="W4406" s="29"/>
      <c r="X4406" s="9" t="s">
        <v>464</v>
      </c>
    </row>
    <row r="4407" spans="1:24" s="57" customFormat="1" ht="24">
      <c r="A4407" s="31">
        <v>4664</v>
      </c>
      <c r="B4407" s="32">
        <f t="shared" ca="1" si="410"/>
        <v>0.1304468334915192</v>
      </c>
      <c r="C4407" s="134" t="s">
        <v>8228</v>
      </c>
      <c r="D4407" s="128" t="s">
        <v>8229</v>
      </c>
      <c r="E4407" s="21"/>
      <c r="F4407" s="22"/>
      <c r="G4407" s="22"/>
      <c r="H4407" s="22"/>
      <c r="I4407" s="23"/>
      <c r="J4407" s="35" t="str">
        <f t="shared" si="411"/>
        <v>➸</v>
      </c>
      <c r="K4407" s="117" t="str">
        <f>词典存放目录!$A$1&amp;L4407&amp;M4407</f>
        <v>F:\《自创文法查阅Excel》4.1备份\《B词汇·红宝书》\红宝书15版图片\4664-じゅもく【樹木】.jpg</v>
      </c>
      <c r="L4407" s="9" t="s">
        <v>18120</v>
      </c>
      <c r="M4407" s="117" t="s">
        <v>22522</v>
      </c>
      <c r="N4407" s="36" t="str">
        <f t="shared" si="412"/>
        <v>▶</v>
      </c>
      <c r="O4407" s="37" t="s">
        <v>17945</v>
      </c>
      <c r="P4407" s="37">
        <v>186</v>
      </c>
      <c r="Q4407" s="37" t="s">
        <v>23</v>
      </c>
      <c r="R4407" s="9" t="str">
        <f>词典存放目录!$A$1&amp;O4407&amp;P4407&amp;Q4407</f>
        <v>F:\《自创文法查阅Excel》4.1备份\《B词汇·红宝书》\红宝书MP3分割\12 n1-し (186).mp3</v>
      </c>
      <c r="S4407" s="38"/>
      <c r="T4407" s="56"/>
      <c r="U4407" s="56"/>
      <c r="V4407" s="30" t="str">
        <f t="shared" si="418"/>
        <v/>
      </c>
      <c r="W4407" s="29"/>
      <c r="X4407" s="9" t="s">
        <v>464</v>
      </c>
    </row>
    <row r="4408" spans="1:24" s="57" customFormat="1" ht="24">
      <c r="A4408" s="31">
        <v>4665</v>
      </c>
      <c r="B4408" s="32">
        <f t="shared" ca="1" si="410"/>
        <v>0.92844368823675061</v>
      </c>
      <c r="C4408" s="134" t="s">
        <v>8230</v>
      </c>
      <c r="D4408" s="128" t="s">
        <v>8231</v>
      </c>
      <c r="E4408" s="21"/>
      <c r="F4408" s="22"/>
      <c r="G4408" s="22"/>
      <c r="H4408" s="22"/>
      <c r="I4408" s="23"/>
      <c r="J4408" s="35" t="str">
        <f t="shared" si="411"/>
        <v>➸</v>
      </c>
      <c r="K4408" s="117" t="str">
        <f>词典存放目录!$A$1&amp;L4408&amp;M4408</f>
        <v>F:\《自创文法查阅Excel》4.1备份\《B词汇·红宝书》\红宝书15版图片\4665-じゅよ【授与】.jpg</v>
      </c>
      <c r="L4408" s="9" t="s">
        <v>18120</v>
      </c>
      <c r="M4408" s="117" t="s">
        <v>22523</v>
      </c>
      <c r="N4408" s="36" t="str">
        <f t="shared" si="412"/>
        <v>▶</v>
      </c>
      <c r="O4408" s="37" t="s">
        <v>17945</v>
      </c>
      <c r="P4408" s="37">
        <v>187</v>
      </c>
      <c r="Q4408" s="37" t="s">
        <v>23</v>
      </c>
      <c r="R4408" s="9" t="str">
        <f>词典存放目录!$A$1&amp;O4408&amp;P4408&amp;Q4408</f>
        <v>F:\《自创文法查阅Excel》4.1备份\《B词汇·红宝书》\红宝书MP3分割\12 n1-し (187).mp3</v>
      </c>
      <c r="S4408" s="38"/>
      <c r="T4408" s="56"/>
      <c r="U4408" s="56"/>
      <c r="V4408" s="30" t="str">
        <f t="shared" si="418"/>
        <v/>
      </c>
      <c r="W4408" s="29"/>
      <c r="X4408" s="9" t="s">
        <v>464</v>
      </c>
    </row>
    <row r="4409" spans="1:24" s="57" customFormat="1" ht="24">
      <c r="A4409" s="31">
        <v>4666</v>
      </c>
      <c r="B4409" s="32">
        <f t="shared" ca="1" si="410"/>
        <v>0.19074125367169437</v>
      </c>
      <c r="C4409" s="134" t="s">
        <v>8232</v>
      </c>
      <c r="D4409" s="128" t="s">
        <v>8233</v>
      </c>
      <c r="E4409" s="21"/>
      <c r="F4409" s="22"/>
      <c r="G4409" s="22"/>
      <c r="H4409" s="22"/>
      <c r="I4409" s="23"/>
      <c r="J4409" s="35" t="str">
        <f t="shared" si="411"/>
        <v>➸</v>
      </c>
      <c r="K4409" s="117" t="str">
        <f>词典存放目录!$A$1&amp;L4409&amp;M4409</f>
        <v>F:\《自创文法查阅Excel》4.1备份\《B词汇·红宝书》\红宝书15版图片\4666-じゅりつ【樹立】.jpg</v>
      </c>
      <c r="L4409" s="9" t="s">
        <v>18120</v>
      </c>
      <c r="M4409" s="117" t="s">
        <v>22524</v>
      </c>
      <c r="N4409" s="36" t="str">
        <f t="shared" si="412"/>
        <v>▶</v>
      </c>
      <c r="O4409" s="37" t="s">
        <v>17945</v>
      </c>
      <c r="P4409" s="37">
        <v>188</v>
      </c>
      <c r="Q4409" s="37" t="s">
        <v>23</v>
      </c>
      <c r="R4409" s="9" t="str">
        <f>词典存放目录!$A$1&amp;O4409&amp;P4409&amp;Q4409</f>
        <v>F:\《自创文法查阅Excel》4.1备份\《B词汇·红宝书》\红宝书MP3分割\12 n1-し (188).mp3</v>
      </c>
      <c r="S4409" s="38"/>
      <c r="T4409" s="56"/>
      <c r="U4409" s="56"/>
      <c r="V4409" s="30" t="str">
        <f t="shared" si="418"/>
        <v/>
      </c>
      <c r="W4409" s="29"/>
      <c r="X4409" s="9" t="s">
        <v>464</v>
      </c>
    </row>
    <row r="4410" spans="1:24" s="57" customFormat="1" ht="24">
      <c r="A4410" s="31">
        <v>4667</v>
      </c>
      <c r="B4410" s="32">
        <f t="shared" ca="1" si="410"/>
        <v>0.28003468619579075</v>
      </c>
      <c r="C4410" s="134" t="s">
        <v>8234</v>
      </c>
      <c r="D4410" s="128" t="s">
        <v>8235</v>
      </c>
      <c r="E4410" s="21"/>
      <c r="F4410" s="22"/>
      <c r="G4410" s="22"/>
      <c r="H4410" s="22"/>
      <c r="I4410" s="23"/>
      <c r="J4410" s="35" t="str">
        <f t="shared" si="411"/>
        <v>➸</v>
      </c>
      <c r="K4410" s="117" t="str">
        <f>词典存放目录!$A$1&amp;L4410&amp;M4410</f>
        <v>F:\《自创文法查阅Excel》4.1备份\《B词汇·红宝书》\红宝书15版图片\4667-じゅんじる【準じる】.jpg</v>
      </c>
      <c r="L4410" s="9" t="s">
        <v>18120</v>
      </c>
      <c r="M4410" s="117" t="s">
        <v>22525</v>
      </c>
      <c r="N4410" s="36" t="str">
        <f t="shared" si="412"/>
        <v>▶</v>
      </c>
      <c r="O4410" s="37" t="s">
        <v>17945</v>
      </c>
      <c r="P4410" s="37">
        <v>189</v>
      </c>
      <c r="Q4410" s="37" t="s">
        <v>23</v>
      </c>
      <c r="R4410" s="9" t="str">
        <f>词典存放目录!$A$1&amp;O4410&amp;P4410&amp;Q4410</f>
        <v>F:\《自创文法查阅Excel》4.1备份\《B词汇·红宝书》\红宝书MP3分割\12 n1-し (189).mp3</v>
      </c>
      <c r="S4410" s="38"/>
      <c r="T4410" s="56"/>
      <c r="U4410" s="56"/>
      <c r="V4410" s="30" t="str">
        <f t="shared" si="418"/>
        <v/>
      </c>
      <c r="W4410" s="69"/>
      <c r="X4410" s="9" t="s">
        <v>464</v>
      </c>
    </row>
    <row r="4411" spans="1:24" s="57" customFormat="1" ht="24">
      <c r="A4411" s="31">
        <v>4668</v>
      </c>
      <c r="B4411" s="32">
        <f t="shared" ca="1" si="410"/>
        <v>0.22851114940187478</v>
      </c>
      <c r="C4411" s="134" t="s">
        <v>7309</v>
      </c>
      <c r="D4411" s="128" t="s">
        <v>8236</v>
      </c>
      <c r="E4411" s="21"/>
      <c r="F4411" s="22"/>
      <c r="G4411" s="22"/>
      <c r="H4411" s="22"/>
      <c r="I4411" s="23"/>
      <c r="J4411" s="35" t="str">
        <f t="shared" si="411"/>
        <v>➸</v>
      </c>
      <c r="K4411" s="117" t="str">
        <f>词典存放目录!$A$1&amp;L4411&amp;M4411</f>
        <v>F:\《自创文法查阅Excel》4.1备份\《B词汇·红宝书》\红宝书15版图片\4668-しよう【私用】.jpg</v>
      </c>
      <c r="L4411" s="9" t="s">
        <v>18120</v>
      </c>
      <c r="M4411" s="117" t="s">
        <v>22526</v>
      </c>
      <c r="N4411" s="36" t="str">
        <f t="shared" si="412"/>
        <v>▶</v>
      </c>
      <c r="O4411" s="37" t="s">
        <v>17945</v>
      </c>
      <c r="P4411" s="37">
        <v>190</v>
      </c>
      <c r="Q4411" s="37" t="s">
        <v>23</v>
      </c>
      <c r="R4411" s="9" t="str">
        <f>词典存放目录!$A$1&amp;O4411&amp;P4411&amp;Q4411</f>
        <v>F:\《自创文法查阅Excel》4.1备份\《B词汇·红宝书》\红宝书MP3分割\12 n1-し (190).mp3</v>
      </c>
      <c r="S4411" s="38"/>
      <c r="T4411" s="56"/>
      <c r="U4411" s="56"/>
      <c r="V4411" s="30" t="str">
        <f t="shared" si="418"/>
        <v/>
      </c>
      <c r="W4411" s="29"/>
      <c r="X4411" s="9" t="s">
        <v>464</v>
      </c>
    </row>
    <row r="4412" spans="1:24" s="57" customFormat="1" ht="24">
      <c r="A4412" s="31">
        <v>4669</v>
      </c>
      <c r="B4412" s="32">
        <f t="shared" ca="1" si="410"/>
        <v>0.5313886782267716</v>
      </c>
      <c r="C4412" s="134" t="s">
        <v>7307</v>
      </c>
      <c r="D4412" s="128" t="s">
        <v>8237</v>
      </c>
      <c r="E4412" s="21"/>
      <c r="F4412" s="22"/>
      <c r="G4412" s="22"/>
      <c r="H4412" s="22"/>
      <c r="I4412" s="23"/>
      <c r="J4412" s="35" t="str">
        <f t="shared" si="411"/>
        <v>➸</v>
      </c>
      <c r="K4412" s="117" t="str">
        <f>词典存放目录!$A$1&amp;L4412&amp;M4412</f>
        <v>F:\《自创文法查阅Excel》4.1备份\《B词汇·红宝书》\红宝书15版图片\4669-～しょう【～症】.jpg</v>
      </c>
      <c r="L4412" s="9" t="s">
        <v>18120</v>
      </c>
      <c r="M4412" s="117" t="s">
        <v>22527</v>
      </c>
      <c r="N4412" s="36" t="str">
        <f t="shared" si="412"/>
        <v>▶</v>
      </c>
      <c r="O4412" s="37" t="s">
        <v>17945</v>
      </c>
      <c r="P4412" s="37">
        <v>191</v>
      </c>
      <c r="Q4412" s="37" t="s">
        <v>23</v>
      </c>
      <c r="R4412" s="9" t="str">
        <f>词典存放目录!$A$1&amp;O4412&amp;P4412&amp;Q4412</f>
        <v>F:\《自创文法查阅Excel》4.1备份\《B词汇·红宝书》\红宝书MP3分割\12 n1-し (191).mp3</v>
      </c>
      <c r="S4412" s="38"/>
      <c r="T4412" s="56"/>
      <c r="U4412" s="56"/>
      <c r="V4412" s="30" t="str">
        <f t="shared" si="418"/>
        <v/>
      </c>
      <c r="W4412" s="29"/>
      <c r="X4412" s="9" t="s">
        <v>464</v>
      </c>
    </row>
    <row r="4413" spans="1:24" s="57" customFormat="1" ht="24">
      <c r="A4413" s="31">
        <v>4670</v>
      </c>
      <c r="B4413" s="32">
        <f t="shared" ca="1" si="410"/>
        <v>0.55938706251531567</v>
      </c>
      <c r="C4413" s="134" t="s">
        <v>8238</v>
      </c>
      <c r="D4413" s="128" t="s">
        <v>8239</v>
      </c>
      <c r="E4413" s="21"/>
      <c r="F4413" s="22"/>
      <c r="G4413" s="22"/>
      <c r="H4413" s="22"/>
      <c r="I4413" s="23"/>
      <c r="J4413" s="35" t="str">
        <f t="shared" si="411"/>
        <v>➸</v>
      </c>
      <c r="K4413" s="117" t="str">
        <f>词典存放目录!$A$1&amp;L4413&amp;M4413</f>
        <v>F:\《自创文法查阅Excel》4.1备份\《B词汇·红宝书》\红宝书15版图片\4670-じょう【情】.jpg</v>
      </c>
      <c r="L4413" s="9" t="s">
        <v>18120</v>
      </c>
      <c r="M4413" s="117" t="s">
        <v>22528</v>
      </c>
      <c r="N4413" s="36" t="str">
        <f t="shared" si="412"/>
        <v>▶</v>
      </c>
      <c r="O4413" s="37" t="s">
        <v>17945</v>
      </c>
      <c r="P4413" s="37">
        <v>192</v>
      </c>
      <c r="Q4413" s="37" t="s">
        <v>23</v>
      </c>
      <c r="R4413" s="9" t="str">
        <f>词典存放目录!$A$1&amp;O4413&amp;P4413&amp;Q4413</f>
        <v>F:\《自创文法查阅Excel》4.1备份\《B词汇·红宝书》\红宝书MP3分割\12 n1-し (192).mp3</v>
      </c>
      <c r="S4413" s="38"/>
      <c r="T4413" s="56"/>
      <c r="U4413" s="56"/>
      <c r="V4413" s="30" t="str">
        <f t="shared" si="418"/>
        <v/>
      </c>
      <c r="W4413" s="29"/>
      <c r="X4413" s="9" t="s">
        <v>464</v>
      </c>
    </row>
    <row r="4414" spans="1:24" s="57" customFormat="1" ht="24">
      <c r="A4414" s="31">
        <v>4671</v>
      </c>
      <c r="B4414" s="32">
        <f t="shared" ca="1" si="410"/>
        <v>0.58964594877986576</v>
      </c>
      <c r="C4414" s="134" t="s">
        <v>8240</v>
      </c>
      <c r="D4414" s="128" t="s">
        <v>8241</v>
      </c>
      <c r="E4414" s="21"/>
      <c r="F4414" s="22"/>
      <c r="G4414" s="22"/>
      <c r="H4414" s="22"/>
      <c r="I4414" s="23"/>
      <c r="J4414" s="35" t="str">
        <f t="shared" si="411"/>
        <v>➸</v>
      </c>
      <c r="K4414" s="117" t="str">
        <f>词典存放目录!$A$1&amp;L4414&amp;M4414</f>
        <v>F:\《自创文法查阅Excel》4.1备份\《B词汇·红宝书》\红宝书15版图片\4671-じょうい【上位】.jpg</v>
      </c>
      <c r="L4414" s="9" t="s">
        <v>18120</v>
      </c>
      <c r="M4414" s="117" t="s">
        <v>22529</v>
      </c>
      <c r="N4414" s="36" t="str">
        <f t="shared" si="412"/>
        <v>▶</v>
      </c>
      <c r="O4414" s="37" t="s">
        <v>17945</v>
      </c>
      <c r="P4414" s="37">
        <v>193</v>
      </c>
      <c r="Q4414" s="37" t="s">
        <v>23</v>
      </c>
      <c r="R4414" s="9" t="str">
        <f>词典存放目录!$A$1&amp;O4414&amp;P4414&amp;Q4414</f>
        <v>F:\《自创文法查阅Excel》4.1备份\《B词汇·红宝书》\红宝书MP3分割\12 n1-し (193).mp3</v>
      </c>
      <c r="S4414" s="38"/>
      <c r="T4414" s="56"/>
      <c r="U4414" s="56"/>
      <c r="V4414" s="30" t="str">
        <f t="shared" si="418"/>
        <v/>
      </c>
      <c r="W4414" s="29"/>
      <c r="X4414" s="9" t="s">
        <v>464</v>
      </c>
    </row>
    <row r="4415" spans="1:24" s="57" customFormat="1" ht="24">
      <c r="A4415" s="31">
        <v>4672</v>
      </c>
      <c r="B4415" s="32">
        <f t="shared" ref="B4415:B4478" ca="1" si="419">RAND()</f>
        <v>0.36492198426866396</v>
      </c>
      <c r="C4415" s="134" t="s">
        <v>8242</v>
      </c>
      <c r="D4415" s="128" t="s">
        <v>8243</v>
      </c>
      <c r="E4415" s="21"/>
      <c r="F4415" s="22"/>
      <c r="G4415" s="22"/>
      <c r="H4415" s="22"/>
      <c r="I4415" s="23"/>
      <c r="J4415" s="35" t="str">
        <f t="shared" ref="J4415:J4478" si="420">HYPERLINK(K4415,"➸")</f>
        <v>➸</v>
      </c>
      <c r="K4415" s="117" t="str">
        <f>词典存放目录!$A$1&amp;L4415&amp;M4415</f>
        <v>F:\《自创文法查阅Excel》4.1备份\《B词汇·红宝书》\红宝书15版图片\4672-じょうえん【上演】.jpg</v>
      </c>
      <c r="L4415" s="9" t="s">
        <v>18120</v>
      </c>
      <c r="M4415" s="117" t="s">
        <v>22530</v>
      </c>
      <c r="N4415" s="36" t="str">
        <f t="shared" ref="N4415:N4478" si="421">HYPERLINK(R4415,"▶")</f>
        <v>▶</v>
      </c>
      <c r="O4415" s="37" t="s">
        <v>17945</v>
      </c>
      <c r="P4415" s="37">
        <v>194</v>
      </c>
      <c r="Q4415" s="37" t="s">
        <v>23</v>
      </c>
      <c r="R4415" s="9" t="str">
        <f>词典存放目录!$A$1&amp;O4415&amp;P4415&amp;Q4415</f>
        <v>F:\《自创文法查阅Excel》4.1备份\《B词汇·红宝书》\红宝书MP3分割\12 n1-し (194).mp3</v>
      </c>
      <c r="S4415" s="38"/>
      <c r="T4415" s="56"/>
      <c r="U4415" s="56"/>
      <c r="V4415" s="30" t="str">
        <f t="shared" si="418"/>
        <v/>
      </c>
      <c r="W4415" s="69"/>
      <c r="X4415" s="9" t="s">
        <v>464</v>
      </c>
    </row>
    <row r="4416" spans="1:24" s="57" customFormat="1" ht="24">
      <c r="A4416" s="31">
        <v>4674</v>
      </c>
      <c r="B4416" s="32">
        <f t="shared" ca="1" si="419"/>
        <v>0.15662036552649083</v>
      </c>
      <c r="C4416" s="134" t="s">
        <v>8244</v>
      </c>
      <c r="D4416" s="128" t="s">
        <v>8245</v>
      </c>
      <c r="E4416" s="21"/>
      <c r="F4416" s="22"/>
      <c r="G4416" s="22"/>
      <c r="H4416" s="22"/>
      <c r="I4416" s="23"/>
      <c r="J4416" s="35" t="str">
        <f t="shared" si="420"/>
        <v>➸</v>
      </c>
      <c r="K4416" s="117" t="str">
        <f>词典存放目录!$A$1&amp;L4416&amp;M4416</f>
        <v>F:\《自创文法查阅Excel》4.1备份\《B词汇·红宝书》\红宝书15版图片\4674-じょうか【浄化】.jpg</v>
      </c>
      <c r="L4416" s="9" t="s">
        <v>18120</v>
      </c>
      <c r="M4416" s="117" t="s">
        <v>22531</v>
      </c>
      <c r="N4416" s="36" t="str">
        <f t="shared" si="421"/>
        <v>▶</v>
      </c>
      <c r="O4416" s="37" t="s">
        <v>17945</v>
      </c>
      <c r="P4416" s="37">
        <v>196</v>
      </c>
      <c r="Q4416" s="37" t="s">
        <v>23</v>
      </c>
      <c r="R4416" s="9" t="str">
        <f>词典存放目录!$A$1&amp;O4416&amp;P4416&amp;Q4416</f>
        <v>F:\《自创文法查阅Excel》4.1备份\《B词汇·红宝书》\红宝书MP3分割\12 n1-し (196).mp3</v>
      </c>
      <c r="S4416" s="38"/>
      <c r="T4416" s="56"/>
      <c r="U4416" s="56"/>
      <c r="V4416" s="30" t="str">
        <f t="shared" si="418"/>
        <v/>
      </c>
      <c r="W4416" s="69"/>
      <c r="X4416" s="9" t="s">
        <v>464</v>
      </c>
    </row>
    <row r="4417" spans="1:24" s="57" customFormat="1" ht="24">
      <c r="A4417" s="31">
        <v>4675</v>
      </c>
      <c r="B4417" s="32">
        <f t="shared" ca="1" si="419"/>
        <v>0.57528770701817844</v>
      </c>
      <c r="C4417" s="134" t="s">
        <v>6977</v>
      </c>
      <c r="D4417" s="128" t="s">
        <v>8246</v>
      </c>
      <c r="E4417" s="21"/>
      <c r="F4417" s="22"/>
      <c r="G4417" s="22"/>
      <c r="H4417" s="22"/>
      <c r="I4417" s="23"/>
      <c r="J4417" s="35" t="str">
        <f t="shared" si="420"/>
        <v>➸</v>
      </c>
      <c r="K4417" s="117" t="str">
        <f>词典存放目录!$A$1&amp;L4417&amp;M4417</f>
        <v>F:\《自创文法查阅Excel》4.1备份\《B词汇·红宝书》\红宝书15版图片\4675-しょうかい【照会】.jpg</v>
      </c>
      <c r="L4417" s="9" t="s">
        <v>18120</v>
      </c>
      <c r="M4417" s="117" t="s">
        <v>22532</v>
      </c>
      <c r="N4417" s="36" t="str">
        <f t="shared" si="421"/>
        <v>▶</v>
      </c>
      <c r="O4417" s="37" t="s">
        <v>17945</v>
      </c>
      <c r="P4417" s="37">
        <v>197</v>
      </c>
      <c r="Q4417" s="37" t="s">
        <v>23</v>
      </c>
      <c r="R4417" s="9" t="str">
        <f>词典存放目录!$A$1&amp;O4417&amp;P4417&amp;Q4417</f>
        <v>F:\《自创文法查阅Excel》4.1备份\《B词汇·红宝书》\红宝书MP3分割\12 n1-し (197).mp3</v>
      </c>
      <c r="S4417" s="38"/>
      <c r="T4417" s="56"/>
      <c r="U4417" s="56"/>
      <c r="V4417" s="30"/>
      <c r="W4417" s="29"/>
      <c r="X4417" s="9" t="s">
        <v>464</v>
      </c>
    </row>
    <row r="4418" spans="1:24" s="57" customFormat="1" ht="24">
      <c r="A4418" s="31">
        <v>4676</v>
      </c>
      <c r="B4418" s="32">
        <f t="shared" ca="1" si="419"/>
        <v>0.76137766235331461</v>
      </c>
      <c r="C4418" s="134" t="s">
        <v>7724</v>
      </c>
      <c r="D4418" s="128" t="s">
        <v>8247</v>
      </c>
      <c r="E4418" s="21"/>
      <c r="F4418" s="22"/>
      <c r="G4418" s="22"/>
      <c r="H4418" s="22"/>
      <c r="I4418" s="23"/>
      <c r="J4418" s="35" t="str">
        <f t="shared" si="420"/>
        <v>➸</v>
      </c>
      <c r="K4418" s="117" t="str">
        <f>词典存放目录!$A$1&amp;L4418&amp;M4418</f>
        <v>F:\《自创文法查阅Excel》4.1备份\《B词汇·红宝书》\红宝书15版图片\4676-しょうがい【生涯】.jpg</v>
      </c>
      <c r="L4418" s="9" t="s">
        <v>18120</v>
      </c>
      <c r="M4418" s="117" t="s">
        <v>22533</v>
      </c>
      <c r="N4418" s="36" t="str">
        <f t="shared" si="421"/>
        <v>▶</v>
      </c>
      <c r="O4418" s="37" t="s">
        <v>17945</v>
      </c>
      <c r="P4418" s="37">
        <v>198</v>
      </c>
      <c r="Q4418" s="37" t="s">
        <v>23</v>
      </c>
      <c r="R4418" s="9" t="str">
        <f>词典存放目录!$A$1&amp;O4418&amp;P4418&amp;Q4418</f>
        <v>F:\《自创文法查阅Excel》4.1备份\《B词汇·红宝书》\红宝书MP3分割\12 n1-し (198).mp3</v>
      </c>
      <c r="S4418" s="38"/>
      <c r="T4418" s="56"/>
      <c r="U4418" s="56"/>
      <c r="V4418" s="30"/>
      <c r="W4418" s="29"/>
      <c r="X4418" s="9" t="s">
        <v>464</v>
      </c>
    </row>
    <row r="4419" spans="1:24" s="57" customFormat="1" ht="24">
      <c r="A4419" s="31">
        <v>4677</v>
      </c>
      <c r="B4419" s="32">
        <f t="shared" ca="1" si="419"/>
        <v>0.44127930152381101</v>
      </c>
      <c r="C4419" s="134" t="s">
        <v>8248</v>
      </c>
      <c r="D4419" s="128" t="s">
        <v>8249</v>
      </c>
      <c r="E4419" s="21"/>
      <c r="F4419" s="22"/>
      <c r="G4419" s="22"/>
      <c r="H4419" s="22"/>
      <c r="I4419" s="23"/>
      <c r="J4419" s="35" t="str">
        <f t="shared" si="420"/>
        <v>➸</v>
      </c>
      <c r="K4419" s="117" t="str">
        <f>词典存放目录!$A$1&amp;L4419&amp;M4419</f>
        <v>F:\《自创文法查阅Excel》4.1备份\《B词汇·红宝书》\红宝书15版图片\4677-じょうかまち【城下町】.jpg</v>
      </c>
      <c r="L4419" s="9" t="s">
        <v>18120</v>
      </c>
      <c r="M4419" s="117" t="s">
        <v>22534</v>
      </c>
      <c r="N4419" s="36" t="str">
        <f t="shared" si="421"/>
        <v>▶</v>
      </c>
      <c r="O4419" s="37" t="s">
        <v>17945</v>
      </c>
      <c r="P4419" s="37">
        <v>199</v>
      </c>
      <c r="Q4419" s="37" t="s">
        <v>23</v>
      </c>
      <c r="R4419" s="9" t="str">
        <f>词典存放目录!$A$1&amp;O4419&amp;P4419&amp;Q4419</f>
        <v>F:\《自创文法查阅Excel》4.1备份\《B词汇·红宝书》\红宝书MP3分割\12 n1-し (199).mp3</v>
      </c>
      <c r="S4419" s="38"/>
      <c r="T4419" s="56"/>
      <c r="U4419" s="56"/>
      <c r="V4419" s="30" t="str">
        <f t="shared" ref="V4419:V4426" si="422">IF(COUNTA(S4419:U4419)=0,"",COUNTIF(S4419:U4419,"0")/COUNTA(S4419:U4419))</f>
        <v/>
      </c>
      <c r="W4419" s="29"/>
      <c r="X4419" s="9" t="s">
        <v>464</v>
      </c>
    </row>
    <row r="4420" spans="1:24" s="57" customFormat="1" ht="24">
      <c r="A4420" s="31">
        <v>4678</v>
      </c>
      <c r="B4420" s="32">
        <f t="shared" ca="1" si="419"/>
        <v>0.28795896901277418</v>
      </c>
      <c r="C4420" s="134" t="s">
        <v>8250</v>
      </c>
      <c r="D4420" s="128" t="s">
        <v>8251</v>
      </c>
      <c r="E4420" s="21"/>
      <c r="F4420" s="22"/>
      <c r="G4420" s="22"/>
      <c r="H4420" s="22"/>
      <c r="I4420" s="23"/>
      <c r="J4420" s="35" t="str">
        <f t="shared" si="420"/>
        <v>➸</v>
      </c>
      <c r="K4420" s="117" t="str">
        <f>词典存放目录!$A$1&amp;L4420&amp;M4420</f>
        <v>F:\《自创文法查阅Excel》4.1备份\《B词汇·红宝书》\红宝书15版图片\4678-じょうきげん【上機嫌】.jpg</v>
      </c>
      <c r="L4420" s="9" t="s">
        <v>18120</v>
      </c>
      <c r="M4420" s="117" t="s">
        <v>22535</v>
      </c>
      <c r="N4420" s="36" t="str">
        <f t="shared" si="421"/>
        <v>▶</v>
      </c>
      <c r="O4420" s="37" t="s">
        <v>17945</v>
      </c>
      <c r="P4420" s="37">
        <v>200</v>
      </c>
      <c r="Q4420" s="37" t="s">
        <v>23</v>
      </c>
      <c r="R4420" s="9" t="str">
        <f>词典存放目录!$A$1&amp;O4420&amp;P4420&amp;Q4420</f>
        <v>F:\《自创文法查阅Excel》4.1备份\《B词汇·红宝书》\红宝书MP3分割\12 n1-し (200).mp3</v>
      </c>
      <c r="S4420" s="38"/>
      <c r="T4420" s="56"/>
      <c r="U4420" s="56"/>
      <c r="V4420" s="30" t="str">
        <f t="shared" si="422"/>
        <v/>
      </c>
      <c r="W4420" s="29"/>
      <c r="X4420" s="9" t="s">
        <v>464</v>
      </c>
    </row>
    <row r="4421" spans="1:24" s="57" customFormat="1" ht="24">
      <c r="A4421" s="31">
        <v>4679</v>
      </c>
      <c r="B4421" s="32">
        <f t="shared" ca="1" si="419"/>
        <v>6.8473801154165681E-2</v>
      </c>
      <c r="C4421" s="134" t="s">
        <v>8252</v>
      </c>
      <c r="D4421" s="128" t="s">
        <v>8253</v>
      </c>
      <c r="E4421" s="21"/>
      <c r="F4421" s="22"/>
      <c r="G4421" s="22"/>
      <c r="H4421" s="22"/>
      <c r="I4421" s="23"/>
      <c r="J4421" s="35" t="str">
        <f t="shared" si="420"/>
        <v>➸</v>
      </c>
      <c r="K4421" s="117" t="str">
        <f>词典存放目录!$A$1&amp;L4421&amp;M4421</f>
        <v>F:\《自创文法查阅Excel》4.1备份\《B词汇·红宝书》\红宝书15版图片\4679-しょうきゅう【昇給】.jpg</v>
      </c>
      <c r="L4421" s="9" t="s">
        <v>18120</v>
      </c>
      <c r="M4421" s="117" t="s">
        <v>22536</v>
      </c>
      <c r="N4421" s="36" t="str">
        <f t="shared" si="421"/>
        <v>▶</v>
      </c>
      <c r="O4421" s="37" t="s">
        <v>17945</v>
      </c>
      <c r="P4421" s="37">
        <v>201</v>
      </c>
      <c r="Q4421" s="37" t="s">
        <v>23</v>
      </c>
      <c r="R4421" s="9" t="str">
        <f>词典存放目录!$A$1&amp;O4421&amp;P4421&amp;Q4421</f>
        <v>F:\《自创文法查阅Excel》4.1备份\《B词汇·红宝书》\红宝书MP3分割\12 n1-し (201).mp3</v>
      </c>
      <c r="S4421" s="38"/>
      <c r="T4421" s="56"/>
      <c r="U4421" s="56"/>
      <c r="V4421" s="30" t="str">
        <f t="shared" si="422"/>
        <v/>
      </c>
      <c r="W4421" s="29"/>
      <c r="X4421" s="9" t="s">
        <v>464</v>
      </c>
    </row>
    <row r="4422" spans="1:24" s="57" customFormat="1" ht="24">
      <c r="A4422" s="31">
        <v>4680</v>
      </c>
      <c r="B4422" s="32">
        <f t="shared" ca="1" si="419"/>
        <v>0.73856915533565459</v>
      </c>
      <c r="C4422" s="134" t="s">
        <v>8254</v>
      </c>
      <c r="D4422" s="128" t="s">
        <v>8255</v>
      </c>
      <c r="E4422" s="21"/>
      <c r="F4422" s="22"/>
      <c r="G4422" s="22"/>
      <c r="H4422" s="22"/>
      <c r="I4422" s="23"/>
      <c r="J4422" s="35" t="str">
        <f t="shared" si="420"/>
        <v>➸</v>
      </c>
      <c r="K4422" s="117" t="str">
        <f>词典存放目录!$A$1&amp;L4422&amp;M4422</f>
        <v>F:\《自创文法查阅Excel》4.1备份\《B词汇·红宝书》\红宝书15版图片\4680-しょうきょ【消去】.jpg</v>
      </c>
      <c r="L4422" s="9" t="s">
        <v>18120</v>
      </c>
      <c r="M4422" s="117" t="s">
        <v>22537</v>
      </c>
      <c r="N4422" s="36" t="str">
        <f t="shared" si="421"/>
        <v>▶</v>
      </c>
      <c r="O4422" s="37" t="s">
        <v>17945</v>
      </c>
      <c r="P4422" s="37">
        <v>202</v>
      </c>
      <c r="Q4422" s="37" t="s">
        <v>23</v>
      </c>
      <c r="R4422" s="9" t="str">
        <f>词典存放目录!$A$1&amp;O4422&amp;P4422&amp;Q4422</f>
        <v>F:\《自创文法查阅Excel》4.1备份\《B词汇·红宝书》\红宝书MP3分割\12 n1-し (202).mp3</v>
      </c>
      <c r="S4422" s="38"/>
      <c r="T4422" s="56"/>
      <c r="U4422" s="56"/>
      <c r="V4422" s="30" t="str">
        <f t="shared" si="422"/>
        <v/>
      </c>
      <c r="W4422" s="29"/>
      <c r="X4422" s="9" t="s">
        <v>464</v>
      </c>
    </row>
    <row r="4423" spans="1:24" s="57" customFormat="1" ht="24">
      <c r="A4423" s="31">
        <v>4681</v>
      </c>
      <c r="B4423" s="32">
        <f t="shared" ca="1" si="419"/>
        <v>0.8123568116138532</v>
      </c>
      <c r="C4423" s="134" t="s">
        <v>8256</v>
      </c>
      <c r="D4423" s="128" t="s">
        <v>8257</v>
      </c>
      <c r="E4423" s="21"/>
      <c r="F4423" s="22"/>
      <c r="G4423" s="22"/>
      <c r="H4423" s="22"/>
      <c r="I4423" s="23"/>
      <c r="J4423" s="35" t="str">
        <f t="shared" si="420"/>
        <v>➸</v>
      </c>
      <c r="K4423" s="117" t="str">
        <f>词典存放目录!$A$1&amp;L4423&amp;M4423</f>
        <v>F:\《自创文法查阅Excel》4.1备份\《B词汇·红宝书》\红宝书15版图片\4681-じょうくう【上空】.jpg</v>
      </c>
      <c r="L4423" s="9" t="s">
        <v>18120</v>
      </c>
      <c r="M4423" s="117" t="s">
        <v>22538</v>
      </c>
      <c r="N4423" s="36" t="str">
        <f t="shared" si="421"/>
        <v>▶</v>
      </c>
      <c r="O4423" s="37" t="s">
        <v>17945</v>
      </c>
      <c r="P4423" s="37">
        <v>203</v>
      </c>
      <c r="Q4423" s="37" t="s">
        <v>23</v>
      </c>
      <c r="R4423" s="9" t="str">
        <f>词典存放目录!$A$1&amp;O4423&amp;P4423&amp;Q4423</f>
        <v>F:\《自创文法查阅Excel》4.1备份\《B词汇·红宝书》\红宝书MP3分割\12 n1-し (203).mp3</v>
      </c>
      <c r="S4423" s="38"/>
      <c r="T4423" s="56"/>
      <c r="U4423" s="56"/>
      <c r="V4423" s="30" t="str">
        <f t="shared" si="422"/>
        <v/>
      </c>
      <c r="W4423" s="29"/>
      <c r="X4423" s="9" t="s">
        <v>464</v>
      </c>
    </row>
    <row r="4424" spans="1:24" s="57" customFormat="1" ht="24">
      <c r="A4424" s="31">
        <v>4682</v>
      </c>
      <c r="B4424" s="32">
        <f t="shared" ca="1" si="419"/>
        <v>0.59290345593900451</v>
      </c>
      <c r="C4424" s="134" t="s">
        <v>8258</v>
      </c>
      <c r="D4424" s="128" t="s">
        <v>8259</v>
      </c>
      <c r="E4424" s="21"/>
      <c r="F4424" s="22"/>
      <c r="G4424" s="22"/>
      <c r="H4424" s="22"/>
      <c r="I4424" s="23"/>
      <c r="J4424" s="35" t="str">
        <f t="shared" si="420"/>
        <v>➸</v>
      </c>
      <c r="K4424" s="117" t="str">
        <f>词典存放目录!$A$1&amp;L4424&amp;M4424</f>
        <v>F:\《自创文法查阅Excel》4.1备份\《B词汇·红宝书》\红宝书15版图片\4682-しょうげき【衝撃】.jpg</v>
      </c>
      <c r="L4424" s="9" t="s">
        <v>18120</v>
      </c>
      <c r="M4424" s="117" t="s">
        <v>22539</v>
      </c>
      <c r="N4424" s="36" t="str">
        <f t="shared" si="421"/>
        <v>▶</v>
      </c>
      <c r="O4424" s="37" t="s">
        <v>17945</v>
      </c>
      <c r="P4424" s="37">
        <v>204</v>
      </c>
      <c r="Q4424" s="37" t="s">
        <v>23</v>
      </c>
      <c r="R4424" s="9" t="str">
        <f>词典存放目录!$A$1&amp;O4424&amp;P4424&amp;Q4424</f>
        <v>F:\《自创文法查阅Excel》4.1备份\《B词汇·红宝书》\红宝书MP3分割\12 n1-し (204).mp3</v>
      </c>
      <c r="S4424" s="38"/>
      <c r="T4424" s="56"/>
      <c r="U4424" s="56"/>
      <c r="V4424" s="30" t="str">
        <f t="shared" si="422"/>
        <v/>
      </c>
      <c r="W4424" s="29"/>
      <c r="X4424" s="9" t="s">
        <v>464</v>
      </c>
    </row>
    <row r="4425" spans="1:24" s="57" customFormat="1" ht="24">
      <c r="A4425" s="31">
        <v>4683</v>
      </c>
      <c r="B4425" s="32">
        <f t="shared" ca="1" si="419"/>
        <v>0.90041445410798171</v>
      </c>
      <c r="C4425" s="134" t="s">
        <v>8260</v>
      </c>
      <c r="D4425" s="128" t="s">
        <v>8261</v>
      </c>
      <c r="E4425" s="21"/>
      <c r="F4425" s="22"/>
      <c r="G4425" s="22"/>
      <c r="H4425" s="22"/>
      <c r="I4425" s="23"/>
      <c r="J4425" s="35" t="str">
        <f t="shared" si="420"/>
        <v>➸</v>
      </c>
      <c r="K4425" s="117" t="str">
        <f>词典存放目录!$A$1&amp;L4425&amp;M4425</f>
        <v>F:\《自创文法查阅Excel》4.1备份\《B词汇·红宝书》\红宝书15版图片\4683-しょうげん【証言】.jpg</v>
      </c>
      <c r="L4425" s="9" t="s">
        <v>18120</v>
      </c>
      <c r="M4425" s="117" t="s">
        <v>22540</v>
      </c>
      <c r="N4425" s="36" t="str">
        <f t="shared" si="421"/>
        <v>▶</v>
      </c>
      <c r="O4425" s="37" t="s">
        <v>17945</v>
      </c>
      <c r="P4425" s="37">
        <v>205</v>
      </c>
      <c r="Q4425" s="37" t="s">
        <v>23</v>
      </c>
      <c r="R4425" s="9" t="str">
        <f>词典存放目录!$A$1&amp;O4425&amp;P4425&amp;Q4425</f>
        <v>F:\《自创文法查阅Excel》4.1备份\《B词汇·红宝书》\红宝书MP3分割\12 n1-し (205).mp3</v>
      </c>
      <c r="S4425" s="38"/>
      <c r="T4425" s="56"/>
      <c r="U4425" s="56"/>
      <c r="V4425" s="30" t="str">
        <f t="shared" si="422"/>
        <v/>
      </c>
      <c r="W4425" s="29"/>
      <c r="X4425" s="9" t="s">
        <v>464</v>
      </c>
    </row>
    <row r="4426" spans="1:24" s="57" customFormat="1" ht="24">
      <c r="A4426" s="31">
        <v>4684</v>
      </c>
      <c r="B4426" s="32">
        <f t="shared" ca="1" si="419"/>
        <v>0.55871221074432531</v>
      </c>
      <c r="C4426" s="134" t="s">
        <v>8262</v>
      </c>
      <c r="D4426" s="128" t="s">
        <v>8263</v>
      </c>
      <c r="E4426" s="21"/>
      <c r="F4426" s="22"/>
      <c r="G4426" s="22"/>
      <c r="H4426" s="22"/>
      <c r="I4426" s="23"/>
      <c r="J4426" s="35" t="str">
        <f t="shared" si="420"/>
        <v>➸</v>
      </c>
      <c r="K4426" s="117" t="str">
        <f>词典存放目录!$A$1&amp;L4426&amp;M4426</f>
        <v>F:\《自创文法查阅Excel》4.1备份\《B词汇·红宝书》\红宝书15版图片\4684-しょうごう【照合】.jpg</v>
      </c>
      <c r="L4426" s="9" t="s">
        <v>18120</v>
      </c>
      <c r="M4426" s="117" t="s">
        <v>22541</v>
      </c>
      <c r="N4426" s="36" t="str">
        <f t="shared" si="421"/>
        <v>▶</v>
      </c>
      <c r="O4426" s="37" t="s">
        <v>17945</v>
      </c>
      <c r="P4426" s="37">
        <v>206</v>
      </c>
      <c r="Q4426" s="37" t="s">
        <v>23</v>
      </c>
      <c r="R4426" s="9" t="str">
        <f>词典存放目录!$A$1&amp;O4426&amp;P4426&amp;Q4426</f>
        <v>F:\《自创文法查阅Excel》4.1备份\《B词汇·红宝书》\红宝书MP3分割\12 n1-し (206).mp3</v>
      </c>
      <c r="S4426" s="38"/>
      <c r="T4426" s="56"/>
      <c r="U4426" s="56"/>
      <c r="V4426" s="30" t="str">
        <f t="shared" si="422"/>
        <v/>
      </c>
      <c r="W4426" s="29"/>
      <c r="X4426" s="9" t="s">
        <v>464</v>
      </c>
    </row>
    <row r="4427" spans="1:24" s="57" customFormat="1" ht="24">
      <c r="A4427" s="31">
        <v>4685</v>
      </c>
      <c r="B4427" s="32">
        <f t="shared" ca="1" si="419"/>
        <v>0.23333041029143498</v>
      </c>
      <c r="C4427" s="134" t="s">
        <v>8264</v>
      </c>
      <c r="D4427" s="128" t="s">
        <v>8265</v>
      </c>
      <c r="E4427" s="21"/>
      <c r="F4427" s="22"/>
      <c r="G4427" s="22"/>
      <c r="H4427" s="22"/>
      <c r="I4427" s="23"/>
      <c r="J4427" s="35" t="str">
        <f t="shared" si="420"/>
        <v>➸</v>
      </c>
      <c r="K4427" s="117" t="str">
        <f>词典存放目录!$A$1&amp;L4427&amp;M4427</f>
        <v>F:\《自创文法查阅Excel》4.1备份\《B词汇·红宝书》\红宝书15版图片\4685-しょうこうぐん【症候群】.jpg</v>
      </c>
      <c r="L4427" s="9" t="s">
        <v>18120</v>
      </c>
      <c r="M4427" s="117" t="s">
        <v>22542</v>
      </c>
      <c r="N4427" s="36" t="str">
        <f t="shared" si="421"/>
        <v>▶</v>
      </c>
      <c r="O4427" s="37" t="s">
        <v>17945</v>
      </c>
      <c r="P4427" s="37">
        <v>207</v>
      </c>
      <c r="Q4427" s="37" t="s">
        <v>23</v>
      </c>
      <c r="R4427" s="9" t="str">
        <f>词典存放目录!$A$1&amp;O4427&amp;P4427&amp;Q4427</f>
        <v>F:\《自创文法查阅Excel》4.1备份\《B词汇·红宝书》\红宝书MP3分割\12 n1-し (207).mp3</v>
      </c>
      <c r="S4427" s="38"/>
      <c r="T4427" s="56"/>
      <c r="U4427" s="56"/>
      <c r="V4427" s="30"/>
      <c r="W4427" s="29"/>
      <c r="X4427" s="9" t="s">
        <v>464</v>
      </c>
    </row>
    <row r="4428" spans="1:24" s="57" customFormat="1" ht="24">
      <c r="A4428" s="31">
        <v>4686</v>
      </c>
      <c r="B4428" s="32">
        <f t="shared" ca="1" si="419"/>
        <v>0.17204251078377175</v>
      </c>
      <c r="C4428" s="134" t="s">
        <v>8266</v>
      </c>
      <c r="D4428" s="128" t="s">
        <v>8267</v>
      </c>
      <c r="E4428" s="21" t="s">
        <v>459</v>
      </c>
      <c r="F4428" s="22"/>
      <c r="G4428" s="22"/>
      <c r="H4428" s="22"/>
      <c r="I4428" s="23"/>
      <c r="J4428" s="35" t="str">
        <f t="shared" si="420"/>
        <v>➸</v>
      </c>
      <c r="K4428" s="117" t="str">
        <f>词典存放目录!$A$1&amp;L4428&amp;M4428</f>
        <v>F:\《自创文法查阅Excel》4.1备份\《B词汇·红宝书》\红宝书15版图片\4686-しょうさい【詳細】.jpg</v>
      </c>
      <c r="L4428" s="9" t="s">
        <v>18120</v>
      </c>
      <c r="M4428" s="117" t="s">
        <v>22543</v>
      </c>
      <c r="N4428" s="36" t="str">
        <f t="shared" si="421"/>
        <v>▶</v>
      </c>
      <c r="O4428" s="37" t="s">
        <v>17945</v>
      </c>
      <c r="P4428" s="37">
        <v>208</v>
      </c>
      <c r="Q4428" s="37" t="s">
        <v>23</v>
      </c>
      <c r="R4428" s="9" t="str">
        <f>词典存放目录!$A$1&amp;O4428&amp;P4428&amp;Q4428</f>
        <v>F:\《自创文法查阅Excel》4.1备份\《B词汇·红宝书》\红宝书MP3分割\12 n1-し (208).mp3</v>
      </c>
      <c r="S4428" s="38"/>
      <c r="T4428" s="56"/>
      <c r="U4428" s="56"/>
      <c r="V4428" s="30" t="str">
        <f>IF(COUNTA(S4428:U4428)=0,"",COUNTIF(S4428:U4428,"0")/COUNTA(S4428:U4428))</f>
        <v/>
      </c>
      <c r="W4428" s="29"/>
      <c r="X4428" s="9" t="s">
        <v>464</v>
      </c>
    </row>
    <row r="4429" spans="1:24" s="57" customFormat="1" ht="24">
      <c r="A4429" s="31">
        <v>4687</v>
      </c>
      <c r="B4429" s="32">
        <f t="shared" ca="1" si="419"/>
        <v>0.24201124233603855</v>
      </c>
      <c r="C4429" s="134" t="s">
        <v>8268</v>
      </c>
      <c r="D4429" s="128" t="s">
        <v>8269</v>
      </c>
      <c r="E4429" s="21"/>
      <c r="F4429" s="22"/>
      <c r="G4429" s="22"/>
      <c r="H4429" s="22"/>
      <c r="I4429" s="23"/>
      <c r="J4429" s="35" t="str">
        <f t="shared" si="420"/>
        <v>➸</v>
      </c>
      <c r="K4429" s="117" t="str">
        <f>词典存放目录!$A$1&amp;L4429&amp;M4429</f>
        <v>F:\《自创文法查阅Excel》4.1备份\《B词汇·红宝书》\红宝书15版图片\4687-しょうさん【勝算】.jpg</v>
      </c>
      <c r="L4429" s="9" t="s">
        <v>18120</v>
      </c>
      <c r="M4429" s="117" t="s">
        <v>22544</v>
      </c>
      <c r="N4429" s="36" t="str">
        <f t="shared" si="421"/>
        <v>▶</v>
      </c>
      <c r="O4429" s="37" t="s">
        <v>17945</v>
      </c>
      <c r="P4429" s="37">
        <v>209</v>
      </c>
      <c r="Q4429" s="37" t="s">
        <v>23</v>
      </c>
      <c r="R4429" s="9" t="str">
        <f>词典存放目录!$A$1&amp;O4429&amp;P4429&amp;Q4429</f>
        <v>F:\《自创文法查阅Excel》4.1备份\《B词汇·红宝书》\红宝书MP3分割\12 n1-し (209).mp3</v>
      </c>
      <c r="S4429" s="38"/>
      <c r="T4429" s="56"/>
      <c r="U4429" s="56"/>
      <c r="V4429" s="30"/>
      <c r="W4429" s="69"/>
      <c r="X4429" s="9" t="s">
        <v>464</v>
      </c>
    </row>
    <row r="4430" spans="1:24" s="57" customFormat="1" ht="24">
      <c r="A4430" s="31">
        <v>4688</v>
      </c>
      <c r="B4430" s="32">
        <f t="shared" ca="1" si="419"/>
        <v>0.49092614393130141</v>
      </c>
      <c r="C4430" s="134" t="s">
        <v>8270</v>
      </c>
      <c r="D4430" s="128" t="s">
        <v>8271</v>
      </c>
      <c r="E4430" s="21"/>
      <c r="F4430" s="22"/>
      <c r="G4430" s="22"/>
      <c r="H4430" s="22"/>
      <c r="I4430" s="23"/>
      <c r="J4430" s="35" t="str">
        <f t="shared" si="420"/>
        <v>➸</v>
      </c>
      <c r="K4430" s="117" t="str">
        <f>词典存放目录!$A$1&amp;L4430&amp;M4430</f>
        <v>F:\《自创文法查阅Excel》4.1备份\《B词汇·红宝书》\红宝书15版图片\4688-じょうじゅ【成就】.jpg</v>
      </c>
      <c r="L4430" s="9" t="s">
        <v>18120</v>
      </c>
      <c r="M4430" s="117" t="s">
        <v>22545</v>
      </c>
      <c r="N4430" s="36" t="str">
        <f t="shared" si="421"/>
        <v>▶</v>
      </c>
      <c r="O4430" s="37" t="s">
        <v>17945</v>
      </c>
      <c r="P4430" s="37">
        <v>210</v>
      </c>
      <c r="Q4430" s="37" t="s">
        <v>23</v>
      </c>
      <c r="R4430" s="9" t="str">
        <f>词典存放目录!$A$1&amp;O4430&amp;P4430&amp;Q4430</f>
        <v>F:\《自创文法查阅Excel》4.1备份\《B词汇·红宝书》\红宝书MP3分割\12 n1-し (210).mp3</v>
      </c>
      <c r="S4430" s="38"/>
      <c r="T4430" s="56"/>
      <c r="U4430" s="56"/>
      <c r="V4430" s="30"/>
      <c r="W4430" s="29"/>
      <c r="X4430" s="9" t="s">
        <v>464</v>
      </c>
    </row>
    <row r="4431" spans="1:24" s="57" customFormat="1" ht="24">
      <c r="A4431" s="31">
        <v>4689</v>
      </c>
      <c r="B4431" s="32">
        <f t="shared" ca="1" si="419"/>
        <v>6.2495242269725693E-2</v>
      </c>
      <c r="C4431" s="134" t="s">
        <v>8272</v>
      </c>
      <c r="D4431" s="128" t="s">
        <v>8273</v>
      </c>
      <c r="E4431" s="21"/>
      <c r="F4431" s="22"/>
      <c r="G4431" s="22"/>
      <c r="H4431" s="22"/>
      <c r="I4431" s="23"/>
      <c r="J4431" s="35" t="str">
        <f t="shared" si="420"/>
        <v>➸</v>
      </c>
      <c r="K4431" s="117" t="str">
        <f>词典存放目录!$A$1&amp;L4431&amp;M4431</f>
        <v>F:\《自创文法查阅Excel》4.1备份\《B词汇·红宝书》\红宝书15版图片\4689-じょじょう【上場】.jpg</v>
      </c>
      <c r="L4431" s="9" t="s">
        <v>18120</v>
      </c>
      <c r="M4431" s="117" t="s">
        <v>22546</v>
      </c>
      <c r="N4431" s="36" t="str">
        <f t="shared" si="421"/>
        <v>▶</v>
      </c>
      <c r="O4431" s="37" t="s">
        <v>17945</v>
      </c>
      <c r="P4431" s="37">
        <v>211</v>
      </c>
      <c r="Q4431" s="37" t="s">
        <v>23</v>
      </c>
      <c r="R4431" s="9" t="str">
        <f>词典存放目录!$A$1&amp;O4431&amp;P4431&amp;Q4431</f>
        <v>F:\《自创文法查阅Excel》4.1备份\《B词汇·红宝书》\红宝书MP3分割\12 n1-し (211).mp3</v>
      </c>
      <c r="S4431" s="38"/>
      <c r="T4431" s="56"/>
      <c r="U4431" s="56"/>
      <c r="V4431" s="30"/>
      <c r="W4431" s="29"/>
      <c r="X4431" s="9" t="s">
        <v>464</v>
      </c>
    </row>
    <row r="4432" spans="1:24" s="57" customFormat="1" ht="24">
      <c r="A4432" s="31">
        <v>4691</v>
      </c>
      <c r="B4432" s="32">
        <f t="shared" ca="1" si="419"/>
        <v>0.46240913188281652</v>
      </c>
      <c r="C4432" s="134" t="s">
        <v>8274</v>
      </c>
      <c r="D4432" s="128" t="s">
        <v>8275</v>
      </c>
      <c r="E4432" s="21"/>
      <c r="F4432" s="22"/>
      <c r="G4432" s="22"/>
      <c r="H4432" s="22"/>
      <c r="I4432" s="23"/>
      <c r="J4432" s="35" t="str">
        <f t="shared" si="420"/>
        <v>➸</v>
      </c>
      <c r="K4432" s="117" t="str">
        <f>词典存放目录!$A$1&amp;L4432&amp;M4432</f>
        <v>F:\《自创文法查阅Excel》4.1备份\《B词汇·红宝书》\红宝书15版图片\4691-しょうする【称する】.jpg</v>
      </c>
      <c r="L4432" s="9" t="s">
        <v>18120</v>
      </c>
      <c r="M4432" s="117" t="s">
        <v>22547</v>
      </c>
      <c r="N4432" s="36" t="str">
        <f t="shared" si="421"/>
        <v>▶</v>
      </c>
      <c r="O4432" s="37" t="s">
        <v>17945</v>
      </c>
      <c r="P4432" s="37">
        <v>213</v>
      </c>
      <c r="Q4432" s="37" t="s">
        <v>23</v>
      </c>
      <c r="R4432" s="9" t="str">
        <f>词典存放目录!$A$1&amp;O4432&amp;P4432&amp;Q4432</f>
        <v>F:\《自创文法查阅Excel》4.1备份\《B词汇·红宝书》\红宝书MP3分割\12 n1-し (213).mp3</v>
      </c>
      <c r="S4432" s="38"/>
      <c r="T4432" s="56"/>
      <c r="U4432" s="56"/>
      <c r="V4432" s="30"/>
      <c r="W4432" s="29"/>
      <c r="X4432" s="9" t="s">
        <v>464</v>
      </c>
    </row>
    <row r="4433" spans="1:24" s="57" customFormat="1" ht="24">
      <c r="A4433" s="31">
        <v>4692</v>
      </c>
      <c r="B4433" s="32">
        <f t="shared" ca="1" si="419"/>
        <v>0.10646734886898523</v>
      </c>
      <c r="C4433" s="134" t="s">
        <v>8276</v>
      </c>
      <c r="D4433" s="128" t="s">
        <v>8277</v>
      </c>
      <c r="E4433" s="21"/>
      <c r="F4433" s="22"/>
      <c r="G4433" s="22"/>
      <c r="H4433" s="22"/>
      <c r="I4433" s="23"/>
      <c r="J4433" s="35" t="str">
        <f t="shared" si="420"/>
        <v>➸</v>
      </c>
      <c r="K4433" s="117" t="str">
        <f>词典存放目录!$A$1&amp;L4433&amp;M4433</f>
        <v>F:\《自创文法查阅Excel》4.1备份\《B词汇·红宝书》\红宝书15版图片\4692-じょうせい【情勢】.jpg</v>
      </c>
      <c r="L4433" s="9" t="s">
        <v>18120</v>
      </c>
      <c r="M4433" s="117" t="s">
        <v>22548</v>
      </c>
      <c r="N4433" s="36" t="str">
        <f t="shared" si="421"/>
        <v>▶</v>
      </c>
      <c r="O4433" s="37" t="s">
        <v>17945</v>
      </c>
      <c r="P4433" s="37">
        <v>214</v>
      </c>
      <c r="Q4433" s="37" t="s">
        <v>23</v>
      </c>
      <c r="R4433" s="9" t="str">
        <f>词典存放目录!$A$1&amp;O4433&amp;P4433&amp;Q4433</f>
        <v>F:\《自创文法查阅Excel》4.1备份\《B词汇·红宝书》\红宝书MP3分割\12 n1-し (214).mp3</v>
      </c>
      <c r="S4433" s="38"/>
      <c r="T4433" s="56"/>
      <c r="U4433" s="56"/>
      <c r="V4433" s="30" t="str">
        <f t="shared" ref="V4433:V4438" si="423">IF(COUNTA(S4433:U4433)=0,"",COUNTIF(S4433:U4433,"0")/COUNTA(S4433:U4433))</f>
        <v/>
      </c>
      <c r="W4433" s="29"/>
      <c r="X4433" s="9" t="s">
        <v>464</v>
      </c>
    </row>
    <row r="4434" spans="1:24" s="57" customFormat="1" ht="24">
      <c r="A4434" s="31">
        <v>4694</v>
      </c>
      <c r="B4434" s="32">
        <f t="shared" ca="1" si="419"/>
        <v>0.17662788112963346</v>
      </c>
      <c r="C4434" s="134" t="s">
        <v>6991</v>
      </c>
      <c r="D4434" s="128" t="s">
        <v>8278</v>
      </c>
      <c r="E4434" s="21"/>
      <c r="F4434" s="22"/>
      <c r="G4434" s="22"/>
      <c r="H4434" s="22"/>
      <c r="I4434" s="23"/>
      <c r="J4434" s="35" t="str">
        <f t="shared" si="420"/>
        <v>➸</v>
      </c>
      <c r="K4434" s="117" t="str">
        <f>词典存放目录!$A$1&amp;L4434&amp;M4434</f>
        <v>F:\《自创文法查阅Excel》4.1备份\《B词汇·红宝书》\红宝书15版图片\4694-しょうたい【正体】.jpg</v>
      </c>
      <c r="L4434" s="9" t="s">
        <v>18120</v>
      </c>
      <c r="M4434" s="117" t="s">
        <v>22549</v>
      </c>
      <c r="N4434" s="36" t="str">
        <f t="shared" si="421"/>
        <v>▶</v>
      </c>
      <c r="O4434" s="37" t="s">
        <v>17945</v>
      </c>
      <c r="P4434" s="37">
        <v>216</v>
      </c>
      <c r="Q4434" s="37" t="s">
        <v>23</v>
      </c>
      <c r="R4434" s="9" t="str">
        <f>词典存放目录!$A$1&amp;O4434&amp;P4434&amp;Q4434</f>
        <v>F:\《自创文法查阅Excel》4.1备份\《B词汇·红宝书》\红宝书MP3分割\12 n1-し (216).mp3</v>
      </c>
      <c r="S4434" s="38"/>
      <c r="T4434" s="56"/>
      <c r="U4434" s="56"/>
      <c r="V4434" s="30" t="str">
        <f t="shared" si="423"/>
        <v/>
      </c>
      <c r="W4434" s="29"/>
      <c r="X4434" s="9" t="s">
        <v>464</v>
      </c>
    </row>
    <row r="4435" spans="1:24" s="57" customFormat="1" ht="24">
      <c r="A4435" s="31">
        <v>4695</v>
      </c>
      <c r="B4435" s="32">
        <f t="shared" ca="1" si="419"/>
        <v>0.11056547987116383</v>
      </c>
      <c r="C4435" s="134" t="s">
        <v>8279</v>
      </c>
      <c r="D4435" s="128" t="s">
        <v>8280</v>
      </c>
      <c r="E4435" s="21"/>
      <c r="F4435" s="22"/>
      <c r="G4435" s="22"/>
      <c r="H4435" s="22"/>
      <c r="I4435" s="23"/>
      <c r="J4435" s="35" t="str">
        <f t="shared" si="420"/>
        <v>➸</v>
      </c>
      <c r="K4435" s="117" t="str">
        <f>词典存放目录!$A$1&amp;L4435&amp;M4435</f>
        <v>F:\《自创文法查阅Excel》4.1备份\《B词汇·红宝书》\红宝书15版图片\4695-しょうだく【承諾】.jpg</v>
      </c>
      <c r="L4435" s="9" t="s">
        <v>18120</v>
      </c>
      <c r="M4435" s="117" t="s">
        <v>22550</v>
      </c>
      <c r="N4435" s="36" t="str">
        <f t="shared" si="421"/>
        <v>▶</v>
      </c>
      <c r="O4435" s="37" t="s">
        <v>17945</v>
      </c>
      <c r="P4435" s="37">
        <v>217</v>
      </c>
      <c r="Q4435" s="37" t="s">
        <v>23</v>
      </c>
      <c r="R4435" s="9" t="str">
        <f>词典存放目录!$A$1&amp;O4435&amp;P4435&amp;Q4435</f>
        <v>F:\《自创文法查阅Excel》4.1备份\《B词汇·红宝书》\红宝书MP3分割\12 n1-し (217).mp3</v>
      </c>
      <c r="S4435" s="38"/>
      <c r="T4435" s="56"/>
      <c r="U4435" s="56"/>
      <c r="V4435" s="30" t="str">
        <f t="shared" si="423"/>
        <v/>
      </c>
      <c r="W4435" s="29"/>
      <c r="X4435" s="9" t="s">
        <v>464</v>
      </c>
    </row>
    <row r="4436" spans="1:24" s="57" customFormat="1" ht="24">
      <c r="A4436" s="31">
        <v>4696</v>
      </c>
      <c r="B4436" s="32">
        <f t="shared" ca="1" si="419"/>
        <v>0.69908998495361019</v>
      </c>
      <c r="C4436" s="134" t="s">
        <v>8281</v>
      </c>
      <c r="D4436" s="128" t="s">
        <v>8282</v>
      </c>
      <c r="E4436" s="21"/>
      <c r="F4436" s="22"/>
      <c r="G4436" s="22"/>
      <c r="H4436" s="22"/>
      <c r="I4436" s="23"/>
      <c r="J4436" s="35" t="str">
        <f t="shared" si="420"/>
        <v>➸</v>
      </c>
      <c r="K4436" s="117" t="str">
        <f>词典存放目录!$A$1&amp;L4436&amp;M4436</f>
        <v>F:\《自创文法查阅Excel》4.1备份\《B词汇·红宝书》\红宝书15版图片\4696-じょうちょ【情緒·じょうしょ】.jpg</v>
      </c>
      <c r="L4436" s="9" t="s">
        <v>18120</v>
      </c>
      <c r="M4436" s="117" t="s">
        <v>22551</v>
      </c>
      <c r="N4436" s="36" t="str">
        <f t="shared" si="421"/>
        <v>▶</v>
      </c>
      <c r="O4436" s="37" t="s">
        <v>17945</v>
      </c>
      <c r="P4436" s="37">
        <v>218</v>
      </c>
      <c r="Q4436" s="37" t="s">
        <v>23</v>
      </c>
      <c r="R4436" s="9" t="str">
        <f>词典存放目录!$A$1&amp;O4436&amp;P4436&amp;Q4436</f>
        <v>F:\《自创文法查阅Excel》4.1备份\《B词汇·红宝书》\红宝书MP3分割\12 n1-し (218).mp3</v>
      </c>
      <c r="S4436" s="38"/>
      <c r="T4436" s="56"/>
      <c r="U4436" s="56"/>
      <c r="V4436" s="30" t="str">
        <f t="shared" si="423"/>
        <v/>
      </c>
      <c r="W4436" s="29"/>
      <c r="X4436" s="9" t="s">
        <v>464</v>
      </c>
    </row>
    <row r="4437" spans="1:24" s="57" customFormat="1" ht="24">
      <c r="A4437" s="31">
        <v>4697</v>
      </c>
      <c r="B4437" s="32">
        <f t="shared" ca="1" si="419"/>
        <v>0.83104262455758038</v>
      </c>
      <c r="C4437" s="134" t="s">
        <v>8283</v>
      </c>
      <c r="D4437" s="128" t="s">
        <v>8284</v>
      </c>
      <c r="E4437" s="21"/>
      <c r="F4437" s="22"/>
      <c r="G4437" s="22"/>
      <c r="H4437" s="22"/>
      <c r="I4437" s="23"/>
      <c r="J4437" s="35" t="str">
        <f t="shared" si="420"/>
        <v>➸</v>
      </c>
      <c r="K4437" s="117" t="str">
        <f>词典存放目录!$A$1&amp;L4437&amp;M4437</f>
        <v>F:\《自创文法查阅Excel》4.1备份\《B词汇·红宝书》\红宝书15版图片\4697-じょうほ【譲歩】.jpg</v>
      </c>
      <c r="L4437" s="9" t="s">
        <v>18120</v>
      </c>
      <c r="M4437" s="117" t="s">
        <v>22552</v>
      </c>
      <c r="N4437" s="36" t="str">
        <f t="shared" si="421"/>
        <v>▶</v>
      </c>
      <c r="O4437" s="37" t="s">
        <v>17945</v>
      </c>
      <c r="P4437" s="37">
        <v>219</v>
      </c>
      <c r="Q4437" s="37" t="s">
        <v>23</v>
      </c>
      <c r="R4437" s="9" t="str">
        <f>词典存放目录!$A$1&amp;O4437&amp;P4437&amp;Q4437</f>
        <v>F:\《自创文法查阅Excel》4.1备份\《B词汇·红宝书》\红宝书MP3分割\12 n1-し (219).mp3</v>
      </c>
      <c r="S4437" s="38"/>
      <c r="T4437" s="56"/>
      <c r="U4437" s="56"/>
      <c r="V4437" s="30" t="str">
        <f t="shared" si="423"/>
        <v/>
      </c>
      <c r="W4437" s="29"/>
      <c r="X4437" s="9" t="s">
        <v>464</v>
      </c>
    </row>
    <row r="4438" spans="1:24" s="57" customFormat="1" ht="24">
      <c r="A4438" s="31">
        <v>4698</v>
      </c>
      <c r="B4438" s="32">
        <f t="shared" ca="1" si="419"/>
        <v>0.38540760653818973</v>
      </c>
      <c r="C4438" s="134" t="s">
        <v>8285</v>
      </c>
      <c r="D4438" s="128" t="s">
        <v>8286</v>
      </c>
      <c r="E4438" s="21"/>
      <c r="F4438" s="22"/>
      <c r="G4438" s="22"/>
      <c r="H4438" s="22"/>
      <c r="I4438" s="23"/>
      <c r="J4438" s="35" t="str">
        <f t="shared" si="420"/>
        <v>➸</v>
      </c>
      <c r="K4438" s="117" t="str">
        <f>词典存放目录!$A$1&amp;L4438&amp;M4438</f>
        <v>F:\《自创文法查阅Excel》4.1备份\《B词汇·红宝书》\红宝书15版图片\4698-じょうむ【常務】.jpg</v>
      </c>
      <c r="L4438" s="9" t="s">
        <v>18120</v>
      </c>
      <c r="M4438" s="117" t="s">
        <v>22553</v>
      </c>
      <c r="N4438" s="36" t="str">
        <f t="shared" si="421"/>
        <v>▶</v>
      </c>
      <c r="O4438" s="37" t="s">
        <v>17945</v>
      </c>
      <c r="P4438" s="37">
        <v>220</v>
      </c>
      <c r="Q4438" s="37" t="s">
        <v>23</v>
      </c>
      <c r="R4438" s="9" t="str">
        <f>词典存放目录!$A$1&amp;O4438&amp;P4438&amp;Q4438</f>
        <v>F:\《自创文法查阅Excel》4.1备份\《B词汇·红宝书》\红宝书MP3分割\12 n1-し (220).mp3</v>
      </c>
      <c r="S4438" s="38"/>
      <c r="T4438" s="56"/>
      <c r="U4438" s="56"/>
      <c r="V4438" s="30" t="str">
        <f t="shared" si="423"/>
        <v/>
      </c>
      <c r="W4438" s="102"/>
      <c r="X4438" s="9" t="s">
        <v>464</v>
      </c>
    </row>
    <row r="4439" spans="1:24" s="57" customFormat="1" ht="24">
      <c r="A4439" s="31">
        <v>4699</v>
      </c>
      <c r="B4439" s="32">
        <f t="shared" ca="1" si="419"/>
        <v>0.38272978536098456</v>
      </c>
      <c r="C4439" s="134" t="s">
        <v>8287</v>
      </c>
      <c r="D4439" s="128" t="s">
        <v>8288</v>
      </c>
      <c r="E4439" s="21"/>
      <c r="F4439" s="22"/>
      <c r="G4439" s="22"/>
      <c r="H4439" s="22"/>
      <c r="I4439" s="23"/>
      <c r="J4439" s="35" t="str">
        <f t="shared" si="420"/>
        <v>➸</v>
      </c>
      <c r="K4439" s="117" t="str">
        <f>词典存放目录!$A$1&amp;L4439&amp;M4439</f>
        <v>F:\《自创文法查阅Excel》4.1备份\《B词汇·红宝书》\红宝书15版图片\4699-しょうよ【賞与】.jpg</v>
      </c>
      <c r="L4439" s="9" t="s">
        <v>18120</v>
      </c>
      <c r="M4439" s="117" t="s">
        <v>22554</v>
      </c>
      <c r="N4439" s="36" t="str">
        <f t="shared" si="421"/>
        <v>▶</v>
      </c>
      <c r="O4439" s="37" t="s">
        <v>17945</v>
      </c>
      <c r="P4439" s="37">
        <v>221</v>
      </c>
      <c r="Q4439" s="37" t="s">
        <v>23</v>
      </c>
      <c r="R4439" s="9" t="str">
        <f>词典存放目录!$A$1&amp;O4439&amp;P4439&amp;Q4439</f>
        <v>F:\《自创文法查阅Excel》4.1备份\《B词汇·红宝书》\红宝书MP3分割\12 n1-し (221).mp3</v>
      </c>
      <c r="S4439" s="38"/>
      <c r="T4439" s="56"/>
      <c r="U4439" s="56"/>
      <c r="V4439" s="30"/>
      <c r="W4439" s="29"/>
      <c r="X4439" s="9" t="s">
        <v>464</v>
      </c>
    </row>
    <row r="4440" spans="1:24" s="57" customFormat="1" ht="24">
      <c r="A4440" s="31">
        <v>4700</v>
      </c>
      <c r="B4440" s="32">
        <f t="shared" ca="1" si="419"/>
        <v>0.38372367775402783</v>
      </c>
      <c r="C4440" s="134" t="s">
        <v>8289</v>
      </c>
      <c r="D4440" s="128" t="s">
        <v>8290</v>
      </c>
      <c r="E4440" s="21"/>
      <c r="F4440" s="22"/>
      <c r="G4440" s="22"/>
      <c r="H4440" s="22"/>
      <c r="I4440" s="23"/>
      <c r="J4440" s="35" t="str">
        <f t="shared" si="420"/>
        <v>➸</v>
      </c>
      <c r="K4440" s="117" t="str">
        <f>词典存放目录!$A$1&amp;L4440&amp;M4440</f>
        <v>F:\《自创文法查阅Excel》4.1备份\《B词汇·红宝书》\红宝书15版图片\4700-じょうよう【常用】.jpg</v>
      </c>
      <c r="L4440" s="9" t="s">
        <v>18120</v>
      </c>
      <c r="M4440" s="117" t="s">
        <v>22555</v>
      </c>
      <c r="N4440" s="36" t="str">
        <f t="shared" si="421"/>
        <v>▶</v>
      </c>
      <c r="O4440" s="37" t="s">
        <v>17945</v>
      </c>
      <c r="P4440" s="37">
        <v>222</v>
      </c>
      <c r="Q4440" s="37" t="s">
        <v>23</v>
      </c>
      <c r="R4440" s="9" t="str">
        <f>词典存放目录!$A$1&amp;O4440&amp;P4440&amp;Q4440</f>
        <v>F:\《自创文法查阅Excel》4.1备份\《B词汇·红宝书》\红宝书MP3分割\12 n1-し (222).mp3</v>
      </c>
      <c r="S4440" s="38"/>
      <c r="T4440" s="56"/>
      <c r="U4440" s="56"/>
      <c r="V4440" s="30" t="str">
        <f>IF(COUNTA(S4440:U4440)=0,"",COUNTIF(S4440:U4440,"0")/COUNTA(S4440:U4440))</f>
        <v/>
      </c>
      <c r="W4440" s="102"/>
      <c r="X4440" s="9" t="s">
        <v>464</v>
      </c>
    </row>
    <row r="4441" spans="1:24" s="57" customFormat="1" ht="24">
      <c r="A4441" s="31">
        <v>4701</v>
      </c>
      <c r="B4441" s="32">
        <f t="shared" ca="1" si="419"/>
        <v>0.98027301491729502</v>
      </c>
      <c r="C4441" s="134" t="s">
        <v>8291</v>
      </c>
      <c r="D4441" s="128" t="s">
        <v>8292</v>
      </c>
      <c r="E4441" s="21"/>
      <c r="F4441" s="22"/>
      <c r="G4441" s="22"/>
      <c r="H4441" s="22"/>
      <c r="I4441" s="23"/>
      <c r="J4441" s="35" t="str">
        <f t="shared" si="420"/>
        <v>➸</v>
      </c>
      <c r="K4441" s="117" t="str">
        <f>词典存放目录!$A$1&amp;L4441&amp;M4441</f>
        <v>F:\《自创文法查阅Excel》4.1备份\《B词汇·红宝书》\红宝书15版图片\4701-じょうりく【上陸】.jpg</v>
      </c>
      <c r="L4441" s="9" t="s">
        <v>18120</v>
      </c>
      <c r="M4441" s="117" t="s">
        <v>22556</v>
      </c>
      <c r="N4441" s="36" t="str">
        <f t="shared" si="421"/>
        <v>▶</v>
      </c>
      <c r="O4441" s="37" t="s">
        <v>17945</v>
      </c>
      <c r="P4441" s="37">
        <v>223</v>
      </c>
      <c r="Q4441" s="37" t="s">
        <v>23</v>
      </c>
      <c r="R4441" s="9" t="str">
        <f>词典存放目录!$A$1&amp;O4441&amp;P4441&amp;Q4441</f>
        <v>F:\《自创文法查阅Excel》4.1备份\《B词汇·红宝书》\红宝书MP3分割\12 n1-し (223).mp3</v>
      </c>
      <c r="S4441" s="38"/>
      <c r="T4441" s="56"/>
      <c r="U4441" s="56"/>
      <c r="V4441" s="30" t="str">
        <f>IF(COUNTA(S4441:U4441)=0,"",COUNTIF(S4441:U4441,"0")/COUNTA(S4441:U4441))</f>
        <v/>
      </c>
      <c r="W4441" s="29"/>
      <c r="X4441" s="9" t="s">
        <v>464</v>
      </c>
    </row>
    <row r="4442" spans="1:24" s="57" customFormat="1" ht="24">
      <c r="A4442" s="31">
        <v>4702</v>
      </c>
      <c r="B4442" s="32">
        <f t="shared" ca="1" si="419"/>
        <v>2.9117445265625874E-2</v>
      </c>
      <c r="C4442" s="134" t="s">
        <v>8293</v>
      </c>
      <c r="D4442" s="128" t="s">
        <v>8294</v>
      </c>
      <c r="E4442" s="21"/>
      <c r="F4442" s="22"/>
      <c r="G4442" s="22"/>
      <c r="H4442" s="22"/>
      <c r="I4442" s="23"/>
      <c r="J4442" s="35" t="str">
        <f t="shared" si="420"/>
        <v>➸</v>
      </c>
      <c r="K4442" s="117" t="str">
        <f>词典存放目录!$A$1&amp;L4442&amp;M4442</f>
        <v>F:\《自创文法查阅Excel》4.1备份\《B词汇·红宝书》\红宝书15版图片\4702-ショーウィンドー【Showーwindow】.jpg</v>
      </c>
      <c r="L4442" s="9" t="s">
        <v>18120</v>
      </c>
      <c r="M4442" s="117" t="s">
        <v>22557</v>
      </c>
      <c r="N4442" s="36" t="str">
        <f t="shared" si="421"/>
        <v>▶</v>
      </c>
      <c r="O4442" s="37" t="s">
        <v>17945</v>
      </c>
      <c r="P4442" s="37">
        <v>224</v>
      </c>
      <c r="Q4442" s="37" t="s">
        <v>23</v>
      </c>
      <c r="R4442" s="9" t="str">
        <f>词典存放目录!$A$1&amp;O4442&amp;P4442&amp;Q4442</f>
        <v>F:\《自创文法查阅Excel》4.1备份\《B词汇·红宝书》\红宝书MP3分割\12 n1-し (224).mp3</v>
      </c>
      <c r="S4442" s="38"/>
      <c r="T4442" s="56"/>
      <c r="U4442" s="56"/>
      <c r="V4442" s="30" t="str">
        <f>IF(COUNTA(S4442:U4442)=0,"",COUNTIF(S4442:U4442,"0")/COUNTA(S4442:U4442))</f>
        <v/>
      </c>
      <c r="W4442" s="29"/>
      <c r="X4442" s="9" t="s">
        <v>464</v>
      </c>
    </row>
    <row r="4443" spans="1:24" s="57" customFormat="1" ht="24">
      <c r="A4443" s="31">
        <v>4703</v>
      </c>
      <c r="B4443" s="32">
        <f t="shared" ca="1" si="419"/>
        <v>0.49549168215309825</v>
      </c>
      <c r="C4443" s="134" t="s">
        <v>8295</v>
      </c>
      <c r="D4443" s="128" t="s">
        <v>8296</v>
      </c>
      <c r="E4443" s="21"/>
      <c r="F4443" s="22"/>
      <c r="G4443" s="22"/>
      <c r="H4443" s="22"/>
      <c r="I4443" s="23"/>
      <c r="J4443" s="35" t="str">
        <f t="shared" si="420"/>
        <v>➸</v>
      </c>
      <c r="K4443" s="117" t="str">
        <f>词典存放目录!$A$1&amp;L4443&amp;M4443</f>
        <v>F:\《自创文法查阅Excel》4.1备份\《B词汇·红宝书》\红宝书15版图片\4703-じょがい【除外】.jpg</v>
      </c>
      <c r="L4443" s="9" t="s">
        <v>18120</v>
      </c>
      <c r="M4443" s="117" t="s">
        <v>22558</v>
      </c>
      <c r="N4443" s="36" t="str">
        <f t="shared" si="421"/>
        <v>▶</v>
      </c>
      <c r="O4443" s="37" t="s">
        <v>17945</v>
      </c>
      <c r="P4443" s="37">
        <v>225</v>
      </c>
      <c r="Q4443" s="37" t="s">
        <v>23</v>
      </c>
      <c r="R4443" s="9" t="str">
        <f>词典存放目录!$A$1&amp;O4443&amp;P4443&amp;Q4443</f>
        <v>F:\《自创文法查阅Excel》4.1备份\《B词汇·红宝书》\红宝书MP3分割\12 n1-し (225).mp3</v>
      </c>
      <c r="S4443" s="38"/>
      <c r="T4443" s="56"/>
      <c r="U4443" s="56"/>
      <c r="V4443" s="30" t="str">
        <f>IF(COUNTA(S4443:U4443)=0,"",COUNTIF(S4443:U4443,"0")/COUNTA(S4443:U4443))</f>
        <v/>
      </c>
      <c r="W4443" s="29"/>
      <c r="X4443" s="9" t="s">
        <v>464</v>
      </c>
    </row>
    <row r="4444" spans="1:24" s="57" customFormat="1" ht="24">
      <c r="A4444" s="31">
        <v>4704</v>
      </c>
      <c r="B4444" s="32">
        <f t="shared" ca="1" si="419"/>
        <v>0.71109929232591318</v>
      </c>
      <c r="C4444" s="134" t="s">
        <v>8297</v>
      </c>
      <c r="D4444" s="128" t="s">
        <v>8298</v>
      </c>
      <c r="E4444" s="21"/>
      <c r="F4444" s="22"/>
      <c r="G4444" s="22"/>
      <c r="H4444" s="22"/>
      <c r="I4444" s="23"/>
      <c r="J4444" s="35" t="str">
        <f t="shared" si="420"/>
        <v>➸</v>
      </c>
      <c r="K4444" s="117" t="str">
        <f>词典存放目录!$A$1&amp;L4444&amp;M4444</f>
        <v>F:\《自创文法查阅Excel》4.1备份\《B词汇·红宝书》\红宝书15版图片\4704-しょき【初期】.jpg</v>
      </c>
      <c r="L4444" s="9" t="s">
        <v>18120</v>
      </c>
      <c r="M4444" s="117" t="s">
        <v>22559</v>
      </c>
      <c r="N4444" s="36" t="str">
        <f t="shared" si="421"/>
        <v>▶</v>
      </c>
      <c r="O4444" s="37" t="s">
        <v>17945</v>
      </c>
      <c r="P4444" s="37">
        <v>226</v>
      </c>
      <c r="Q4444" s="37" t="s">
        <v>23</v>
      </c>
      <c r="R4444" s="9" t="str">
        <f>词典存放目录!$A$1&amp;O4444&amp;P4444&amp;Q4444</f>
        <v>F:\《自创文法查阅Excel》4.1备份\《B词汇·红宝书》\红宝书MP3分割\12 n1-し (226).mp3</v>
      </c>
      <c r="S4444" s="38"/>
      <c r="T4444" s="56"/>
      <c r="U4444" s="56"/>
      <c r="V4444" s="30" t="str">
        <f>IF(COUNTA(S4444:U4444)=0,"",COUNTIF(S4444:U4444,"0")/COUNTA(S4444:U4444))</f>
        <v/>
      </c>
      <c r="W4444" s="29"/>
      <c r="X4444" s="9" t="s">
        <v>464</v>
      </c>
    </row>
    <row r="4445" spans="1:24" s="57" customFormat="1" ht="24">
      <c r="A4445" s="31">
        <v>4705</v>
      </c>
      <c r="B4445" s="32">
        <f t="shared" ca="1" si="419"/>
        <v>0.79041290589266555</v>
      </c>
      <c r="C4445" s="134" t="s">
        <v>8299</v>
      </c>
      <c r="D4445" s="128" t="s">
        <v>8300</v>
      </c>
      <c r="E4445" s="21"/>
      <c r="F4445" s="22"/>
      <c r="G4445" s="22"/>
      <c r="H4445" s="22"/>
      <c r="I4445" s="23"/>
      <c r="J4445" s="35" t="str">
        <f t="shared" si="420"/>
        <v>➸</v>
      </c>
      <c r="K4445" s="117" t="str">
        <f>词典存放目录!$A$1&amp;L4445&amp;M4445</f>
        <v>F:\《自创文法查阅Excel》4.1备份\《B词汇·红宝书》\红宝书15版图片\4705-しょくはつ【触発】.jpg</v>
      </c>
      <c r="L4445" s="9" t="s">
        <v>18120</v>
      </c>
      <c r="M4445" s="117" t="s">
        <v>22560</v>
      </c>
      <c r="N4445" s="36" t="str">
        <f t="shared" si="421"/>
        <v>▶</v>
      </c>
      <c r="O4445" s="37" t="s">
        <v>17945</v>
      </c>
      <c r="P4445" s="37">
        <v>227</v>
      </c>
      <c r="Q4445" s="37" t="s">
        <v>23</v>
      </c>
      <c r="R4445" s="9" t="str">
        <f>词典存放目录!$A$1&amp;O4445&amp;P4445&amp;Q4445</f>
        <v>F:\《自创文法查阅Excel》4.1备份\《B词汇·红宝书》\红宝书MP3分割\12 n1-し (227).mp3</v>
      </c>
      <c r="S4445" s="38"/>
      <c r="T4445" s="56"/>
      <c r="U4445" s="56"/>
      <c r="V4445" s="30"/>
      <c r="W4445" s="29"/>
      <c r="X4445" s="9" t="s">
        <v>464</v>
      </c>
    </row>
    <row r="4446" spans="1:24" s="57" customFormat="1" ht="24">
      <c r="A4446" s="31">
        <v>4707</v>
      </c>
      <c r="B4446" s="32">
        <f t="shared" ca="1" si="419"/>
        <v>0.23431360311849814</v>
      </c>
      <c r="C4446" s="134" t="s">
        <v>8301</v>
      </c>
      <c r="D4446" s="128" t="s">
        <v>8302</v>
      </c>
      <c r="E4446" s="21"/>
      <c r="F4446" s="22"/>
      <c r="G4446" s="22"/>
      <c r="H4446" s="22"/>
      <c r="I4446" s="23"/>
      <c r="J4446" s="35" t="str">
        <f t="shared" si="420"/>
        <v>➸</v>
      </c>
      <c r="K4446" s="117" t="str">
        <f>词典存放目录!$A$1&amp;L4446&amp;M4446</f>
        <v>F:\《自创文法查阅Excel》4.1备份\《B词汇·红宝书》\红宝书15版图片\4707-じょこう【徐行】.jpg</v>
      </c>
      <c r="L4446" s="9" t="s">
        <v>18120</v>
      </c>
      <c r="M4446" s="117" t="s">
        <v>22561</v>
      </c>
      <c r="N4446" s="36" t="str">
        <f t="shared" si="421"/>
        <v>▶</v>
      </c>
      <c r="O4446" s="37" t="s">
        <v>17945</v>
      </c>
      <c r="P4446" s="37">
        <v>229</v>
      </c>
      <c r="Q4446" s="37" t="s">
        <v>23</v>
      </c>
      <c r="R4446" s="9" t="str">
        <f>词典存放目录!$A$1&amp;O4446&amp;P4446&amp;Q4446</f>
        <v>F:\《自创文法查阅Excel》4.1备份\《B词汇·红宝书》\红宝书MP3分割\12 n1-し (229).mp3</v>
      </c>
      <c r="S4446" s="38"/>
      <c r="T4446" s="56"/>
      <c r="U4446" s="56"/>
      <c r="V4446" s="30" t="str">
        <f>IF(COUNTA(S4446:U4446)=0,"",COUNTIF(S4446:U4446,"0")/COUNTA(S4446:U4446))</f>
        <v/>
      </c>
      <c r="W4446" s="29"/>
      <c r="X4446" s="9" t="s">
        <v>464</v>
      </c>
    </row>
    <row r="4447" spans="1:24" s="57" customFormat="1" ht="24">
      <c r="A4447" s="31">
        <v>4708</v>
      </c>
      <c r="B4447" s="32">
        <f t="shared" ca="1" si="419"/>
        <v>2.68718791067728E-2</v>
      </c>
      <c r="C4447" s="134" t="s">
        <v>8303</v>
      </c>
      <c r="D4447" s="128" t="s">
        <v>8304</v>
      </c>
      <c r="E4447" s="21"/>
      <c r="F4447" s="22"/>
      <c r="G4447" s="22"/>
      <c r="H4447" s="22"/>
      <c r="I4447" s="23"/>
      <c r="J4447" s="35" t="str">
        <f t="shared" si="420"/>
        <v>➸</v>
      </c>
      <c r="K4447" s="117" t="str">
        <f>词典存放目录!$A$1&amp;L4447&amp;M4447</f>
        <v>F:\《自创文法查阅Excel》4.1备份\《B词汇·红宝书》\红宝书15版图片\4708-しょざい【所在】.jpg</v>
      </c>
      <c r="L4447" s="9" t="s">
        <v>18120</v>
      </c>
      <c r="M4447" s="117" t="s">
        <v>22562</v>
      </c>
      <c r="N4447" s="36" t="str">
        <f t="shared" si="421"/>
        <v>▶</v>
      </c>
      <c r="O4447" s="37" t="s">
        <v>17945</v>
      </c>
      <c r="P4447" s="37">
        <v>230</v>
      </c>
      <c r="Q4447" s="37" t="s">
        <v>23</v>
      </c>
      <c r="R4447" s="9" t="str">
        <f>词典存放目录!$A$1&amp;O4447&amp;P4447&amp;Q4447</f>
        <v>F:\《自创文法查阅Excel》4.1备份\《B词汇·红宝书》\红宝书MP3分割\12 n1-し (230).mp3</v>
      </c>
      <c r="S4447" s="38"/>
      <c r="T4447" s="56"/>
      <c r="U4447" s="56"/>
      <c r="V4447" s="30" t="str">
        <f>IF(COUNTA(S4447:U4447)=0,"",COUNTIF(S4447:U4447,"0")/COUNTA(S4447:U4447))</f>
        <v/>
      </c>
      <c r="W4447" s="29"/>
      <c r="X4447" s="9" t="s">
        <v>464</v>
      </c>
    </row>
    <row r="4448" spans="1:24" s="57" customFormat="1" ht="24">
      <c r="A4448" s="31">
        <v>4709</v>
      </c>
      <c r="B4448" s="32">
        <f t="shared" ca="1" si="419"/>
        <v>4.8750449751833957E-2</v>
      </c>
      <c r="C4448" s="134" t="s">
        <v>8305</v>
      </c>
      <c r="D4448" s="128" t="s">
        <v>8306</v>
      </c>
      <c r="E4448" s="21"/>
      <c r="F4448" s="22"/>
      <c r="G4448" s="22"/>
      <c r="H4448" s="22"/>
      <c r="I4448" s="23"/>
      <c r="J4448" s="35" t="str">
        <f t="shared" si="420"/>
        <v>➸</v>
      </c>
      <c r="K4448" s="117" t="str">
        <f>词典存放目录!$A$1&amp;L4448&amp;M4448</f>
        <v>F:\《自创文法查阅Excel》4.1备份\《B词汇·红宝书》\红宝书15版图片\4709-しょじ【所持】.jpg</v>
      </c>
      <c r="L4448" s="9" t="s">
        <v>18120</v>
      </c>
      <c r="M4448" s="117" t="s">
        <v>22563</v>
      </c>
      <c r="N4448" s="36" t="str">
        <f t="shared" si="421"/>
        <v>▶</v>
      </c>
      <c r="O4448" s="37" t="s">
        <v>17945</v>
      </c>
      <c r="P4448" s="37">
        <v>231</v>
      </c>
      <c r="Q4448" s="37" t="s">
        <v>23</v>
      </c>
      <c r="R4448" s="9" t="str">
        <f>词典存放目录!$A$1&amp;O4448&amp;P4448&amp;Q4448</f>
        <v>F:\《自创文法查阅Excel》4.1备份\《B词汇·红宝书》\红宝书MP3分割\12 n1-し (231).mp3</v>
      </c>
      <c r="S4448" s="38"/>
      <c r="T4448" s="56"/>
      <c r="U4448" s="56"/>
      <c r="V4448" s="30" t="str">
        <f>IF(COUNTA(S4448:U4448)=0,"",COUNTIF(S4448:U4448,"0")/COUNTA(S4448:U4448))</f>
        <v/>
      </c>
      <c r="W4448" s="29"/>
      <c r="X4448" s="9" t="s">
        <v>464</v>
      </c>
    </row>
    <row r="4449" spans="1:24" s="57" customFormat="1" ht="24">
      <c r="A4449" s="31">
        <v>4710</v>
      </c>
      <c r="B4449" s="32">
        <f t="shared" ca="1" si="419"/>
        <v>0.33887947860264311</v>
      </c>
      <c r="C4449" s="134" t="s">
        <v>8307</v>
      </c>
      <c r="D4449" s="128" t="s">
        <v>8308</v>
      </c>
      <c r="E4449" s="21"/>
      <c r="F4449" s="22"/>
      <c r="G4449" s="22"/>
      <c r="H4449" s="22"/>
      <c r="I4449" s="23"/>
      <c r="J4449" s="35" t="str">
        <f t="shared" si="420"/>
        <v>➸</v>
      </c>
      <c r="K4449" s="117" t="str">
        <f>词典存放目录!$A$1&amp;L4449&amp;M4449</f>
        <v>F:\《自创文法查阅Excel》4.1备份\《B词汇·红宝书》\红宝书15版图片\4710-しょする【処する】.jpg</v>
      </c>
      <c r="L4449" s="9" t="s">
        <v>18120</v>
      </c>
      <c r="M4449" s="117" t="s">
        <v>22564</v>
      </c>
      <c r="N4449" s="36" t="str">
        <f t="shared" si="421"/>
        <v>▶</v>
      </c>
      <c r="O4449" s="37" t="s">
        <v>17945</v>
      </c>
      <c r="P4449" s="37">
        <v>232</v>
      </c>
      <c r="Q4449" s="37" t="s">
        <v>23</v>
      </c>
      <c r="R4449" s="9" t="str">
        <f>词典存放目录!$A$1&amp;O4449&amp;P4449&amp;Q4449</f>
        <v>F:\《自创文法查阅Excel》4.1备份\《B词汇·红宝书》\红宝书MP3分割\12 n1-し (232).mp3</v>
      </c>
      <c r="S4449" s="38"/>
      <c r="T4449" s="56"/>
      <c r="U4449" s="56"/>
      <c r="V4449" s="30" t="str">
        <f>IF(COUNTA(S4449:U4449)=0,"",COUNTIF(S4449:U4449,"0")/COUNTA(S4449:U4449))</f>
        <v/>
      </c>
      <c r="W4449" s="29"/>
      <c r="X4449" s="9" t="s">
        <v>464</v>
      </c>
    </row>
    <row r="4450" spans="1:24" s="57" customFormat="1" ht="24">
      <c r="A4450" s="31">
        <v>4711</v>
      </c>
      <c r="B4450" s="32">
        <f t="shared" ca="1" si="419"/>
        <v>0.62486139212296132</v>
      </c>
      <c r="C4450" s="134" t="s">
        <v>8309</v>
      </c>
      <c r="D4450" s="128" t="s">
        <v>8310</v>
      </c>
      <c r="E4450" s="21"/>
      <c r="F4450" s="22"/>
      <c r="G4450" s="22"/>
      <c r="H4450" s="22"/>
      <c r="I4450" s="23"/>
      <c r="J4450" s="35" t="str">
        <f t="shared" si="420"/>
        <v>➸</v>
      </c>
      <c r="K4450" s="117" t="str">
        <f>词典存放目录!$A$1&amp;L4450&amp;M4450</f>
        <v>F:\《自创文法查阅Excel》4.1备份\《B词汇·红宝书》\红宝书15版图片\4711-しょせん【所詮】.jpg</v>
      </c>
      <c r="L4450" s="9" t="s">
        <v>18120</v>
      </c>
      <c r="M4450" s="117" t="s">
        <v>22565</v>
      </c>
      <c r="N4450" s="36" t="str">
        <f t="shared" si="421"/>
        <v>▶</v>
      </c>
      <c r="O4450" s="37" t="s">
        <v>17945</v>
      </c>
      <c r="P4450" s="37">
        <v>233</v>
      </c>
      <c r="Q4450" s="37" t="s">
        <v>23</v>
      </c>
      <c r="R4450" s="9" t="str">
        <f>词典存放目录!$A$1&amp;O4450&amp;P4450&amp;Q4450</f>
        <v>F:\《自创文法查阅Excel》4.1备份\《B词汇·红宝书》\红宝书MP3分割\12 n1-し (233).mp3</v>
      </c>
      <c r="S4450" s="38"/>
      <c r="T4450" s="56"/>
      <c r="U4450" s="56"/>
      <c r="V4450" s="30" t="str">
        <f>IF(COUNTA(S4450:U4450)=0,"",COUNTIF(S4450:U4450,"0")/COUNTA(S4450:U4450))</f>
        <v/>
      </c>
      <c r="W4450" s="29"/>
      <c r="X4450" s="9" t="s">
        <v>464</v>
      </c>
    </row>
    <row r="4451" spans="1:24" s="57" customFormat="1" ht="24">
      <c r="A4451" s="31">
        <v>4713</v>
      </c>
      <c r="B4451" s="32">
        <f t="shared" ca="1" si="419"/>
        <v>0.15581072118252171</v>
      </c>
      <c r="C4451" s="134" t="s">
        <v>8311</v>
      </c>
      <c r="D4451" s="128" t="s">
        <v>8312</v>
      </c>
      <c r="E4451" s="21"/>
      <c r="F4451" s="22"/>
      <c r="G4451" s="22"/>
      <c r="H4451" s="22"/>
      <c r="I4451" s="23"/>
      <c r="J4451" s="35" t="str">
        <f t="shared" si="420"/>
        <v>➸</v>
      </c>
      <c r="K4451" s="117" t="str">
        <f>词典存放目录!$A$1&amp;L4451&amp;M4451</f>
        <v>F:\《自创文法查阅Excel》4.1备份\《B词汇·红宝书》\红宝书15版图片\4713-しょち【処置】.jpg</v>
      </c>
      <c r="L4451" s="9" t="s">
        <v>18120</v>
      </c>
      <c r="M4451" s="117" t="s">
        <v>22566</v>
      </c>
      <c r="N4451" s="36" t="str">
        <f t="shared" si="421"/>
        <v>▶</v>
      </c>
      <c r="O4451" s="37" t="s">
        <v>17945</v>
      </c>
      <c r="P4451" s="37">
        <v>235</v>
      </c>
      <c r="Q4451" s="37" t="s">
        <v>23</v>
      </c>
      <c r="R4451" s="9" t="str">
        <f>词典存放目录!$A$1&amp;O4451&amp;P4451&amp;Q4451</f>
        <v>F:\《自创文法查阅Excel》4.1备份\《B词汇·红宝书》\红宝书MP3分割\12 n1-し (235).mp3</v>
      </c>
      <c r="S4451" s="38"/>
      <c r="T4451" s="56"/>
      <c r="U4451" s="56"/>
      <c r="V4451" s="30"/>
      <c r="W4451" s="29"/>
      <c r="X4451" s="9" t="s">
        <v>464</v>
      </c>
    </row>
    <row r="4452" spans="1:24" s="57" customFormat="1" ht="24">
      <c r="A4452" s="31">
        <v>4714</v>
      </c>
      <c r="B4452" s="32">
        <f t="shared" ca="1" si="419"/>
        <v>0.96754113977681366</v>
      </c>
      <c r="C4452" s="134" t="s">
        <v>8313</v>
      </c>
      <c r="D4452" s="128" t="s">
        <v>8314</v>
      </c>
      <c r="E4452" s="21"/>
      <c r="F4452" s="22"/>
      <c r="G4452" s="22"/>
      <c r="H4452" s="22"/>
      <c r="I4452" s="23"/>
      <c r="J4452" s="35" t="str">
        <f t="shared" si="420"/>
        <v>➸</v>
      </c>
      <c r="K4452" s="117" t="str">
        <f>词典存放目录!$A$1&amp;L4452&amp;M4452</f>
        <v>F:\《自创文法查阅Excel》4.1备份\《B词汇·红宝书》\红宝书15版图片\4714-ショック【shock】.jpg</v>
      </c>
      <c r="L4452" s="9" t="s">
        <v>18120</v>
      </c>
      <c r="M4452" s="117" t="s">
        <v>22567</v>
      </c>
      <c r="N4452" s="36" t="str">
        <f t="shared" si="421"/>
        <v>▶</v>
      </c>
      <c r="O4452" s="37" t="s">
        <v>17945</v>
      </c>
      <c r="P4452" s="37">
        <v>236</v>
      </c>
      <c r="Q4452" s="37" t="s">
        <v>23</v>
      </c>
      <c r="R4452" s="9" t="str">
        <f>词典存放目录!$A$1&amp;O4452&amp;P4452&amp;Q4452</f>
        <v>F:\《自创文法查阅Excel》4.1备份\《B词汇·红宝书》\红宝书MP3分割\12 n1-し (236).mp3</v>
      </c>
      <c r="S4452" s="38"/>
      <c r="T4452" s="56"/>
      <c r="U4452" s="56"/>
      <c r="V4452" s="30"/>
      <c r="W4452" s="29"/>
      <c r="X4452" s="9" t="s">
        <v>464</v>
      </c>
    </row>
    <row r="4453" spans="1:24" s="57" customFormat="1" ht="24">
      <c r="A4453" s="31">
        <v>4715</v>
      </c>
      <c r="B4453" s="32">
        <f t="shared" ca="1" si="419"/>
        <v>0.86214167913682127</v>
      </c>
      <c r="C4453" s="134" t="s">
        <v>8315</v>
      </c>
      <c r="D4453" s="128"/>
      <c r="E4453" s="21"/>
      <c r="F4453" s="22"/>
      <c r="G4453" s="22"/>
      <c r="H4453" s="22"/>
      <c r="I4453" s="23"/>
      <c r="J4453" s="35" t="str">
        <f t="shared" si="420"/>
        <v>➸</v>
      </c>
      <c r="K4453" s="117" t="str">
        <f>词典存放目录!$A$1&amp;L4453&amp;M4453</f>
        <v>F:\《自创文法查阅Excel》4.1备份\《B词汇·红宝书》\红宝书15版图片\4715-しょっちゅう.jpg</v>
      </c>
      <c r="L4453" s="9" t="s">
        <v>18120</v>
      </c>
      <c r="M4453" s="117" t="s">
        <v>22568</v>
      </c>
      <c r="N4453" s="36" t="str">
        <f t="shared" si="421"/>
        <v>▶</v>
      </c>
      <c r="O4453" s="37" t="s">
        <v>17945</v>
      </c>
      <c r="P4453" s="37">
        <v>237</v>
      </c>
      <c r="Q4453" s="37" t="s">
        <v>23</v>
      </c>
      <c r="R4453" s="9" t="str">
        <f>词典存放目录!$A$1&amp;O4453&amp;P4453&amp;Q4453</f>
        <v>F:\《自创文法查阅Excel》4.1备份\《B词汇·红宝书》\红宝书MP3分割\12 n1-し (237).mp3</v>
      </c>
      <c r="S4453" s="38"/>
      <c r="T4453" s="56"/>
      <c r="U4453" s="56"/>
      <c r="V4453" s="30" t="str">
        <f t="shared" ref="V4453:V4467" si="424">IF(COUNTA(S4453:U4453)=0,"",COUNTIF(S4453:U4453,"0")/COUNTA(S4453:U4453))</f>
        <v/>
      </c>
      <c r="W4453" s="29"/>
      <c r="X4453" s="9" t="s">
        <v>464</v>
      </c>
    </row>
    <row r="4454" spans="1:24" s="57" customFormat="1" ht="24">
      <c r="A4454" s="31">
        <v>4716</v>
      </c>
      <c r="B4454" s="32">
        <f t="shared" ca="1" si="419"/>
        <v>0.20409053182642456</v>
      </c>
      <c r="C4454" s="134" t="s">
        <v>8316</v>
      </c>
      <c r="D4454" s="128" t="s">
        <v>8317</v>
      </c>
      <c r="E4454" s="21"/>
      <c r="F4454" s="22"/>
      <c r="G4454" s="22"/>
      <c r="H4454" s="22"/>
      <c r="I4454" s="23"/>
      <c r="J4454" s="35" t="str">
        <f t="shared" si="420"/>
        <v>➸</v>
      </c>
      <c r="K4454" s="117" t="str">
        <f>词典存放目录!$A$1&amp;L4454&amp;M4454</f>
        <v>F:\《自创文法查阅Excel》4.1备份\《B词汇·红宝书》\红宝书15版图片\4716-しょてい【所定】.jpg</v>
      </c>
      <c r="L4454" s="9" t="s">
        <v>18120</v>
      </c>
      <c r="M4454" s="117" t="s">
        <v>22569</v>
      </c>
      <c r="N4454" s="36" t="str">
        <f t="shared" si="421"/>
        <v>▶</v>
      </c>
      <c r="O4454" s="37" t="s">
        <v>17945</v>
      </c>
      <c r="P4454" s="37">
        <v>238</v>
      </c>
      <c r="Q4454" s="37" t="s">
        <v>23</v>
      </c>
      <c r="R4454" s="9" t="str">
        <f>词典存放目录!$A$1&amp;O4454&amp;P4454&amp;Q4454</f>
        <v>F:\《自创文法查阅Excel》4.1备份\《B词汇·红宝书》\红宝书MP3分割\12 n1-し (238).mp3</v>
      </c>
      <c r="S4454" s="38"/>
      <c r="T4454" s="56"/>
      <c r="U4454" s="56"/>
      <c r="V4454" s="30" t="str">
        <f t="shared" si="424"/>
        <v/>
      </c>
      <c r="W4454" s="69"/>
      <c r="X4454" s="9" t="s">
        <v>464</v>
      </c>
    </row>
    <row r="4455" spans="1:24" s="57" customFormat="1" ht="24">
      <c r="A4455" s="31">
        <v>4717</v>
      </c>
      <c r="B4455" s="32">
        <f t="shared" ca="1" si="419"/>
        <v>0.69994690054914133</v>
      </c>
      <c r="C4455" s="134" t="s">
        <v>8318</v>
      </c>
      <c r="D4455" s="128" t="s">
        <v>8319</v>
      </c>
      <c r="E4455" s="21"/>
      <c r="F4455" s="22"/>
      <c r="G4455" s="22"/>
      <c r="H4455" s="22"/>
      <c r="I4455" s="23"/>
      <c r="J4455" s="35" t="str">
        <f t="shared" si="420"/>
        <v>➸</v>
      </c>
      <c r="K4455" s="117" t="str">
        <f>词典存放目录!$A$1&amp;L4455&amp;M4455</f>
        <v>F:\《自创文法查阅Excel》4.1备份\《B词汇·红宝书》\红宝书15版图片\4717-しょばつ【処罰】.jpg</v>
      </c>
      <c r="L4455" s="9" t="s">
        <v>18120</v>
      </c>
      <c r="M4455" s="117" t="s">
        <v>22570</v>
      </c>
      <c r="N4455" s="36" t="str">
        <f t="shared" si="421"/>
        <v>▶</v>
      </c>
      <c r="O4455" s="37" t="s">
        <v>17945</v>
      </c>
      <c r="P4455" s="37">
        <v>239</v>
      </c>
      <c r="Q4455" s="37" t="s">
        <v>23</v>
      </c>
      <c r="R4455" s="9" t="str">
        <f>词典存放目录!$A$1&amp;O4455&amp;P4455&amp;Q4455</f>
        <v>F:\《自创文法查阅Excel》4.1备份\《B词汇·红宝书》\红宝书MP3分割\12 n1-し (239).mp3</v>
      </c>
      <c r="S4455" s="38"/>
      <c r="T4455" s="56"/>
      <c r="U4455" s="56"/>
      <c r="V4455" s="30" t="str">
        <f t="shared" si="424"/>
        <v/>
      </c>
      <c r="W4455" s="29"/>
      <c r="X4455" s="9" t="s">
        <v>464</v>
      </c>
    </row>
    <row r="4456" spans="1:24" s="57" customFormat="1" ht="24">
      <c r="A4456" s="31">
        <v>4718</v>
      </c>
      <c r="B4456" s="32">
        <f t="shared" ca="1" si="419"/>
        <v>0.67577506882153238</v>
      </c>
      <c r="C4456" s="134" t="s">
        <v>8320</v>
      </c>
      <c r="D4456" s="128" t="s">
        <v>8321</v>
      </c>
      <c r="E4456" s="21"/>
      <c r="F4456" s="22"/>
      <c r="G4456" s="22"/>
      <c r="H4456" s="22"/>
      <c r="I4456" s="23"/>
      <c r="J4456" s="35" t="str">
        <f t="shared" si="420"/>
        <v>➸</v>
      </c>
      <c r="K4456" s="117" t="str">
        <f>词典存放目录!$A$1&amp;L4456&amp;M4456</f>
        <v>F:\《自创文法查阅Excel》4.1备份\《B词汇·红宝书》\红宝书15版图片\4718-しょひょう【書評】.jpg</v>
      </c>
      <c r="L4456" s="9" t="s">
        <v>18120</v>
      </c>
      <c r="M4456" s="117" t="s">
        <v>22571</v>
      </c>
      <c r="N4456" s="36" t="str">
        <f t="shared" si="421"/>
        <v>▶</v>
      </c>
      <c r="O4456" s="37" t="s">
        <v>17945</v>
      </c>
      <c r="P4456" s="37">
        <v>240</v>
      </c>
      <c r="Q4456" s="37" t="s">
        <v>23</v>
      </c>
      <c r="R4456" s="9" t="str">
        <f>词典存放目录!$A$1&amp;O4456&amp;P4456&amp;Q4456</f>
        <v>F:\《自创文法查阅Excel》4.1备份\《B词汇·红宝书》\红宝书MP3分割\12 n1-し (240).mp3</v>
      </c>
      <c r="S4456" s="38"/>
      <c r="T4456" s="56"/>
      <c r="U4456" s="56"/>
      <c r="V4456" s="30" t="str">
        <f t="shared" si="424"/>
        <v/>
      </c>
      <c r="W4456" s="29"/>
      <c r="X4456" s="9" t="s">
        <v>464</v>
      </c>
    </row>
    <row r="4457" spans="1:24" s="57" customFormat="1" ht="24">
      <c r="A4457" s="31">
        <v>4719</v>
      </c>
      <c r="B4457" s="32">
        <f t="shared" ca="1" si="419"/>
        <v>0.23304222316808609</v>
      </c>
      <c r="C4457" s="134" t="s">
        <v>8322</v>
      </c>
      <c r="D4457" s="128" t="s">
        <v>8323</v>
      </c>
      <c r="E4457" s="21"/>
      <c r="F4457" s="22"/>
      <c r="G4457" s="22"/>
      <c r="H4457" s="22"/>
      <c r="I4457" s="23"/>
      <c r="J4457" s="35" t="str">
        <f t="shared" si="420"/>
        <v>➸</v>
      </c>
      <c r="K4457" s="117" t="str">
        <f>词典存放目录!$A$1&amp;L4457&amp;M4457</f>
        <v>F:\《自创文法查阅Excel》4.1备份\《B词汇·红宝书》\红宝书15版图片\4719-しょほうせん【処方箋】.jpg</v>
      </c>
      <c r="L4457" s="9" t="s">
        <v>18120</v>
      </c>
      <c r="M4457" s="117" t="s">
        <v>22572</v>
      </c>
      <c r="N4457" s="36" t="str">
        <f t="shared" si="421"/>
        <v>▶</v>
      </c>
      <c r="O4457" s="37" t="s">
        <v>17945</v>
      </c>
      <c r="P4457" s="37">
        <v>241</v>
      </c>
      <c r="Q4457" s="37" t="s">
        <v>23</v>
      </c>
      <c r="R4457" s="9" t="str">
        <f>词典存放目录!$A$1&amp;O4457&amp;P4457&amp;Q4457</f>
        <v>F:\《自创文法查阅Excel》4.1备份\《B词汇·红宝书》\红宝书MP3分割\12 n1-し (241).mp3</v>
      </c>
      <c r="S4457" s="38"/>
      <c r="T4457" s="56"/>
      <c r="U4457" s="56"/>
      <c r="V4457" s="30" t="str">
        <f t="shared" si="424"/>
        <v/>
      </c>
      <c r="W4457" s="29"/>
      <c r="X4457" s="9" t="s">
        <v>464</v>
      </c>
    </row>
    <row r="4458" spans="1:24" s="57" customFormat="1" ht="24">
      <c r="A4458" s="31">
        <v>4720</v>
      </c>
      <c r="B4458" s="32">
        <f t="shared" ca="1" si="419"/>
        <v>0.40386781078526102</v>
      </c>
      <c r="C4458" s="134" t="s">
        <v>8324</v>
      </c>
      <c r="D4458" s="128" t="s">
        <v>8325</v>
      </c>
      <c r="E4458" s="21"/>
      <c r="F4458" s="22"/>
      <c r="G4458" s="22"/>
      <c r="H4458" s="22"/>
      <c r="I4458" s="23"/>
      <c r="J4458" s="35" t="str">
        <f t="shared" si="420"/>
        <v>➸</v>
      </c>
      <c r="K4458" s="117" t="str">
        <f>词典存放目录!$A$1&amp;L4458&amp;M4458</f>
        <v>F:\《自创文法查阅Excel》4.1备份\《B词汇·红宝书》\红宝书15版图片\4720-しょみん【庶民】.jpg</v>
      </c>
      <c r="L4458" s="9" t="s">
        <v>18120</v>
      </c>
      <c r="M4458" s="117" t="s">
        <v>22573</v>
      </c>
      <c r="N4458" s="36" t="str">
        <f t="shared" si="421"/>
        <v>▶</v>
      </c>
      <c r="O4458" s="37" t="s">
        <v>17945</v>
      </c>
      <c r="P4458" s="37">
        <v>242</v>
      </c>
      <c r="Q4458" s="37" t="s">
        <v>23</v>
      </c>
      <c r="R4458" s="9" t="str">
        <f>词典存放目录!$A$1&amp;O4458&amp;P4458&amp;Q4458</f>
        <v>F:\《自创文法查阅Excel》4.1备份\《B词汇·红宝书》\红宝书MP3分割\12 n1-し (242).mp3</v>
      </c>
      <c r="S4458" s="38"/>
      <c r="T4458" s="56"/>
      <c r="U4458" s="56"/>
      <c r="V4458" s="30" t="str">
        <f t="shared" si="424"/>
        <v/>
      </c>
      <c r="W4458" s="29"/>
      <c r="X4458" s="9" t="s">
        <v>464</v>
      </c>
    </row>
    <row r="4459" spans="1:24" s="57" customFormat="1" ht="24">
      <c r="A4459" s="31">
        <v>4721</v>
      </c>
      <c r="B4459" s="32">
        <f t="shared" ca="1" si="419"/>
        <v>9.9647931137866519E-2</v>
      </c>
      <c r="C4459" s="134" t="s">
        <v>8326</v>
      </c>
      <c r="D4459" s="128" t="s">
        <v>8327</v>
      </c>
      <c r="E4459" s="21"/>
      <c r="F4459" s="22"/>
      <c r="G4459" s="22"/>
      <c r="H4459" s="22"/>
      <c r="I4459" s="23"/>
      <c r="J4459" s="35" t="str">
        <f t="shared" si="420"/>
        <v>➸</v>
      </c>
      <c r="K4459" s="117" t="str">
        <f>词典存放目录!$A$1&amp;L4459&amp;M4459</f>
        <v>F:\《自创文法查阅Excel》4.1备份\《B词汇·红宝书》\红宝书15版图片\4721-しょむ【庶務】.jpg</v>
      </c>
      <c r="L4459" s="9" t="s">
        <v>18120</v>
      </c>
      <c r="M4459" s="117" t="s">
        <v>22574</v>
      </c>
      <c r="N4459" s="36" t="str">
        <f t="shared" si="421"/>
        <v>▶</v>
      </c>
      <c r="O4459" s="37" t="s">
        <v>17945</v>
      </c>
      <c r="P4459" s="37">
        <v>243</v>
      </c>
      <c r="Q4459" s="37" t="s">
        <v>23</v>
      </c>
      <c r="R4459" s="9" t="str">
        <f>词典存放目录!$A$1&amp;O4459&amp;P4459&amp;Q4459</f>
        <v>F:\《自创文法查阅Excel》4.1备份\《B词汇·红宝书》\红宝书MP3分割\12 n1-し (243).mp3</v>
      </c>
      <c r="S4459" s="38"/>
      <c r="T4459" s="56"/>
      <c r="U4459" s="56"/>
      <c r="V4459" s="30" t="str">
        <f t="shared" si="424"/>
        <v/>
      </c>
      <c r="W4459" s="29"/>
      <c r="X4459" s="9" t="s">
        <v>464</v>
      </c>
    </row>
    <row r="4460" spans="1:24" s="57" customFormat="1" ht="24">
      <c r="A4460" s="31">
        <v>4722</v>
      </c>
      <c r="B4460" s="32">
        <f t="shared" ca="1" si="419"/>
        <v>0.41123113685397727</v>
      </c>
      <c r="C4460" s="134" t="s">
        <v>7829</v>
      </c>
      <c r="D4460" s="128"/>
      <c r="E4460" s="21"/>
      <c r="F4460" s="22"/>
      <c r="G4460" s="22"/>
      <c r="H4460" s="22"/>
      <c r="I4460" s="23"/>
      <c r="J4460" s="35" t="str">
        <f t="shared" si="420"/>
        <v>➸</v>
      </c>
      <c r="K4460" s="117" t="str">
        <f>词典存放目录!$A$1&amp;L4460&amp;M4460</f>
        <v>F:\《自创文法查阅Excel》4.1备份\《B词汇·红宝书》\红宝书15版图片\4722-しょんぼり【しょんぼり】.jpg</v>
      </c>
      <c r="L4460" s="9" t="s">
        <v>18120</v>
      </c>
      <c r="M4460" s="117" t="s">
        <v>22575</v>
      </c>
      <c r="N4460" s="36" t="str">
        <f t="shared" si="421"/>
        <v>▶</v>
      </c>
      <c r="O4460" s="37" t="s">
        <v>17945</v>
      </c>
      <c r="P4460" s="37">
        <v>244</v>
      </c>
      <c r="Q4460" s="37" t="s">
        <v>23</v>
      </c>
      <c r="R4460" s="9" t="str">
        <f>词典存放目录!$A$1&amp;O4460&amp;P4460&amp;Q4460</f>
        <v>F:\《自创文法查阅Excel》4.1备份\《B词汇·红宝书》\红宝书MP3分割\12 n1-し (244).mp3</v>
      </c>
      <c r="S4460" s="38"/>
      <c r="T4460" s="56"/>
      <c r="U4460" s="56"/>
      <c r="V4460" s="30" t="str">
        <f t="shared" si="424"/>
        <v/>
      </c>
      <c r="W4460" s="29"/>
      <c r="X4460" s="9" t="s">
        <v>464</v>
      </c>
    </row>
    <row r="4461" spans="1:24" s="57" customFormat="1" ht="24">
      <c r="A4461" s="31">
        <v>4723</v>
      </c>
      <c r="B4461" s="32">
        <f t="shared" ca="1" si="419"/>
        <v>0.34764812200549899</v>
      </c>
      <c r="C4461" s="134" t="s">
        <v>8328</v>
      </c>
      <c r="D4461" s="128" t="s">
        <v>8329</v>
      </c>
      <c r="E4461" s="21"/>
      <c r="F4461" s="22"/>
      <c r="G4461" s="22"/>
      <c r="H4461" s="22"/>
      <c r="I4461" s="23"/>
      <c r="J4461" s="35" t="str">
        <f t="shared" si="420"/>
        <v>➸</v>
      </c>
      <c r="K4461" s="117" t="str">
        <f>词典存放目录!$A$1&amp;L4461&amp;M4461</f>
        <v>F:\《自创文法查阅Excel》4.1备份\《B词汇·红宝书》\红宝书15版图片\4723-しりぞく【退く】.jpg</v>
      </c>
      <c r="L4461" s="9" t="s">
        <v>18120</v>
      </c>
      <c r="M4461" s="117" t="s">
        <v>22576</v>
      </c>
      <c r="N4461" s="36" t="str">
        <f t="shared" si="421"/>
        <v>▶</v>
      </c>
      <c r="O4461" s="37" t="s">
        <v>17945</v>
      </c>
      <c r="P4461" s="37">
        <v>245</v>
      </c>
      <c r="Q4461" s="37" t="s">
        <v>23</v>
      </c>
      <c r="R4461" s="9" t="str">
        <f>词典存放目录!$A$1&amp;O4461&amp;P4461&amp;Q4461</f>
        <v>F:\《自创文法查阅Excel》4.1备份\《B词汇·红宝书》\红宝书MP3分割\12 n1-し (245).mp3</v>
      </c>
      <c r="S4461" s="38"/>
      <c r="T4461" s="56"/>
      <c r="U4461" s="56"/>
      <c r="V4461" s="30" t="str">
        <f t="shared" si="424"/>
        <v/>
      </c>
      <c r="W4461" s="29"/>
      <c r="X4461" s="9" t="s">
        <v>464</v>
      </c>
    </row>
    <row r="4462" spans="1:24" s="57" customFormat="1" ht="24">
      <c r="A4462" s="31">
        <v>4725</v>
      </c>
      <c r="B4462" s="32">
        <f t="shared" ca="1" si="419"/>
        <v>1.0104732541963979E-2</v>
      </c>
      <c r="C4462" s="134" t="s">
        <v>8330</v>
      </c>
      <c r="D4462" s="128" t="s">
        <v>8331</v>
      </c>
      <c r="E4462" s="21"/>
      <c r="F4462" s="22"/>
      <c r="G4462" s="22"/>
      <c r="H4462" s="22"/>
      <c r="I4462" s="23"/>
      <c r="J4462" s="35" t="str">
        <f t="shared" si="420"/>
        <v>➸</v>
      </c>
      <c r="K4462" s="117" t="str">
        <f>词典存放目录!$A$1&amp;L4462&amp;M4462</f>
        <v>F:\《自创文法查阅Excel》4.1备份\《B词汇·红宝书》\红宝书15版图片\4725-しるす【記す】.jpg</v>
      </c>
      <c r="L4462" s="9" t="s">
        <v>18120</v>
      </c>
      <c r="M4462" s="117" t="s">
        <v>22577</v>
      </c>
      <c r="N4462" s="36" t="str">
        <f t="shared" si="421"/>
        <v>▶</v>
      </c>
      <c r="O4462" s="37" t="s">
        <v>17945</v>
      </c>
      <c r="P4462" s="37">
        <v>247</v>
      </c>
      <c r="Q4462" s="37" t="s">
        <v>23</v>
      </c>
      <c r="R4462" s="9" t="str">
        <f>词典存放目录!$A$1&amp;O4462&amp;P4462&amp;Q4462</f>
        <v>F:\《自创文法查阅Excel》4.1备份\《B词汇·红宝书》\红宝书MP3分割\12 n1-し (247).mp3</v>
      </c>
      <c r="S4462" s="38"/>
      <c r="T4462" s="56"/>
      <c r="U4462" s="56"/>
      <c r="V4462" s="30" t="str">
        <f t="shared" si="424"/>
        <v/>
      </c>
      <c r="W4462" s="29"/>
      <c r="X4462" s="9" t="s">
        <v>464</v>
      </c>
    </row>
    <row r="4463" spans="1:24" s="57" customFormat="1" ht="24">
      <c r="A4463" s="31">
        <v>4726</v>
      </c>
      <c r="B4463" s="32">
        <f t="shared" ca="1" si="419"/>
        <v>0.83481397168123928</v>
      </c>
      <c r="C4463" s="134" t="s">
        <v>8332</v>
      </c>
      <c r="D4463" s="128" t="s">
        <v>8333</v>
      </c>
      <c r="E4463" s="21"/>
      <c r="F4463" s="22"/>
      <c r="G4463" s="22"/>
      <c r="H4463" s="22"/>
      <c r="I4463" s="23"/>
      <c r="J4463" s="35" t="str">
        <f t="shared" si="420"/>
        <v>➸</v>
      </c>
      <c r="K4463" s="117" t="str">
        <f>词典存放目录!$A$1&amp;L4463&amp;M4463</f>
        <v>F:\《自创文法查阅Excel》4.1备份\《B词汇·红宝书》\红宝书15版图片\4726-しれい【指令】.jpg</v>
      </c>
      <c r="L4463" s="9" t="s">
        <v>18120</v>
      </c>
      <c r="M4463" s="117" t="s">
        <v>22578</v>
      </c>
      <c r="N4463" s="36" t="str">
        <f t="shared" si="421"/>
        <v>▶</v>
      </c>
      <c r="O4463" s="37" t="s">
        <v>17945</v>
      </c>
      <c r="P4463" s="37">
        <v>248</v>
      </c>
      <c r="Q4463" s="37" t="s">
        <v>23</v>
      </c>
      <c r="R4463" s="9" t="str">
        <f>词典存放目录!$A$1&amp;O4463&amp;P4463&amp;Q4463</f>
        <v>F:\《自创文法查阅Excel》4.1备份\《B词汇·红宝书》\红宝书MP3分割\12 n1-し (248).mp3</v>
      </c>
      <c r="S4463" s="38"/>
      <c r="T4463" s="56"/>
      <c r="U4463" s="56"/>
      <c r="V4463" s="30" t="str">
        <f t="shared" si="424"/>
        <v/>
      </c>
      <c r="W4463" s="29"/>
      <c r="X4463" s="9" t="s">
        <v>464</v>
      </c>
    </row>
    <row r="4464" spans="1:24" s="57" customFormat="1" ht="24">
      <c r="A4464" s="31">
        <v>4727</v>
      </c>
      <c r="B4464" s="32">
        <f t="shared" ca="1" si="419"/>
        <v>0.22409046483646344</v>
      </c>
      <c r="C4464" s="134" t="s">
        <v>8334</v>
      </c>
      <c r="D4464" s="128" t="s">
        <v>8335</v>
      </c>
      <c r="E4464" s="21" t="s">
        <v>32</v>
      </c>
      <c r="F4464" s="22"/>
      <c r="G4464" s="22"/>
      <c r="H4464" s="22"/>
      <c r="I4464" s="23"/>
      <c r="J4464" s="35" t="str">
        <f t="shared" si="420"/>
        <v>➸</v>
      </c>
      <c r="K4464" s="117" t="str">
        <f>词典存放目录!$A$1&amp;L4464&amp;M4464</f>
        <v>F:\《自创文法查阅Excel》4.1备份\《B词汇·红宝书》\红宝书15版图片\4727-じれったい【焦れったい】.jpg</v>
      </c>
      <c r="L4464" s="9" t="s">
        <v>18120</v>
      </c>
      <c r="M4464" s="117" t="s">
        <v>22579</v>
      </c>
      <c r="N4464" s="36" t="str">
        <f t="shared" si="421"/>
        <v>▶</v>
      </c>
      <c r="O4464" s="37" t="s">
        <v>17945</v>
      </c>
      <c r="P4464" s="37">
        <v>249</v>
      </c>
      <c r="Q4464" s="37" t="s">
        <v>23</v>
      </c>
      <c r="R4464" s="9" t="str">
        <f>词典存放目录!$A$1&amp;O4464&amp;P4464&amp;Q4464</f>
        <v>F:\《自创文法查阅Excel》4.1备份\《B词汇·红宝书》\红宝书MP3分割\12 n1-し (249).mp3</v>
      </c>
      <c r="S4464" s="38"/>
      <c r="T4464" s="56"/>
      <c r="U4464" s="56"/>
      <c r="V4464" s="30" t="str">
        <f t="shared" si="424"/>
        <v/>
      </c>
      <c r="W4464" s="29"/>
      <c r="X4464" s="9" t="s">
        <v>464</v>
      </c>
    </row>
    <row r="4465" spans="1:24" s="57" customFormat="1" ht="24">
      <c r="A4465" s="31">
        <v>4728</v>
      </c>
      <c r="B4465" s="32">
        <f t="shared" ca="1" si="419"/>
        <v>0.10750982624112804</v>
      </c>
      <c r="C4465" s="134" t="s">
        <v>8336</v>
      </c>
      <c r="D4465" s="128" t="s">
        <v>8337</v>
      </c>
      <c r="E4465" s="21"/>
      <c r="F4465" s="22"/>
      <c r="G4465" s="22"/>
      <c r="H4465" s="22"/>
      <c r="I4465" s="23"/>
      <c r="J4465" s="35" t="str">
        <f t="shared" si="420"/>
        <v>➸</v>
      </c>
      <c r="K4465" s="117" t="str">
        <f>词典存放目录!$A$1&amp;L4465&amp;M4465</f>
        <v>F:\《自创文法查阅Excel》4.1备份\《B词汇·红宝书》\红宝书15版图片\4728-しれん【試練】.jpg</v>
      </c>
      <c r="L4465" s="9" t="s">
        <v>18120</v>
      </c>
      <c r="M4465" s="117" t="s">
        <v>22580</v>
      </c>
      <c r="N4465" s="36" t="str">
        <f t="shared" si="421"/>
        <v>▶</v>
      </c>
      <c r="O4465" s="37" t="s">
        <v>17945</v>
      </c>
      <c r="P4465" s="37">
        <v>250</v>
      </c>
      <c r="Q4465" s="37" t="s">
        <v>23</v>
      </c>
      <c r="R4465" s="9" t="str">
        <f>词典存放目录!$A$1&amp;O4465&amp;P4465&amp;Q4465</f>
        <v>F:\《自创文法查阅Excel》4.1备份\《B词汇·红宝书》\红宝书MP3分割\12 n1-し (250).mp3</v>
      </c>
      <c r="S4465" s="38"/>
      <c r="T4465" s="56"/>
      <c r="U4465" s="56"/>
      <c r="V4465" s="30" t="str">
        <f t="shared" si="424"/>
        <v/>
      </c>
      <c r="W4465" s="29"/>
      <c r="X4465" s="9" t="s">
        <v>464</v>
      </c>
    </row>
    <row r="4466" spans="1:24" s="57" customFormat="1" ht="24">
      <c r="A4466" s="31">
        <v>4729</v>
      </c>
      <c r="B4466" s="32">
        <f t="shared" ca="1" si="419"/>
        <v>0.73884760056149079</v>
      </c>
      <c r="C4466" s="134" t="s">
        <v>8338</v>
      </c>
      <c r="D4466" s="128" t="s">
        <v>8339</v>
      </c>
      <c r="E4466" s="21"/>
      <c r="F4466" s="22"/>
      <c r="G4466" s="22"/>
      <c r="H4466" s="22"/>
      <c r="I4466" s="23"/>
      <c r="J4466" s="35" t="str">
        <f t="shared" si="420"/>
        <v>➸</v>
      </c>
      <c r="K4466" s="117" t="str">
        <f>词典存放目录!$A$1&amp;L4466&amp;M4466</f>
        <v>F:\《自创文法查阅Excel》4.1备份\《B词汇·红宝书》\红宝书15版图片\4729-ジレンマ【dilemma】.jpg</v>
      </c>
      <c r="L4466" s="9" t="s">
        <v>18120</v>
      </c>
      <c r="M4466" s="117" t="s">
        <v>22581</v>
      </c>
      <c r="N4466" s="36" t="str">
        <f t="shared" si="421"/>
        <v>▶</v>
      </c>
      <c r="O4466" s="37" t="s">
        <v>17945</v>
      </c>
      <c r="P4466" s="37">
        <v>251</v>
      </c>
      <c r="Q4466" s="37" t="s">
        <v>23</v>
      </c>
      <c r="R4466" s="9" t="str">
        <f>词典存放目录!$A$1&amp;O4466&amp;P4466&amp;Q4466</f>
        <v>F:\《自创文法查阅Excel》4.1备份\《B词汇·红宝书》\红宝书MP3分割\12 n1-し (251).mp3</v>
      </c>
      <c r="S4466" s="38"/>
      <c r="T4466" s="56"/>
      <c r="U4466" s="56"/>
      <c r="V4466" s="30" t="str">
        <f t="shared" si="424"/>
        <v/>
      </c>
      <c r="W4466" s="29"/>
      <c r="X4466" s="9" t="s">
        <v>464</v>
      </c>
    </row>
    <row r="4467" spans="1:24" s="57" customFormat="1" ht="24">
      <c r="A4467" s="31">
        <v>4730</v>
      </c>
      <c r="B4467" s="32">
        <f t="shared" ca="1" si="419"/>
        <v>0.2958986196182527</v>
      </c>
      <c r="C4467" s="134" t="s">
        <v>8340</v>
      </c>
      <c r="D4467" s="128"/>
      <c r="E4467" s="21"/>
      <c r="F4467" s="22"/>
      <c r="G4467" s="41" t="s">
        <v>99</v>
      </c>
      <c r="H4467" s="22" t="s">
        <v>159</v>
      </c>
      <c r="I4467" s="23"/>
      <c r="J4467" s="35" t="str">
        <f t="shared" si="420"/>
        <v>➸</v>
      </c>
      <c r="K4467" s="117" t="str">
        <f>词典存放目录!$A$1&amp;L4467&amp;M4467</f>
        <v>F:\《自创文法查阅Excel》4.1备份\《B词汇·红宝书》\红宝书15版图片\4730-じろじろ.jpg</v>
      </c>
      <c r="L4467" s="9" t="s">
        <v>18120</v>
      </c>
      <c r="M4467" s="117" t="s">
        <v>22582</v>
      </c>
      <c r="N4467" s="36" t="str">
        <f t="shared" si="421"/>
        <v>▶</v>
      </c>
      <c r="O4467" s="37" t="s">
        <v>17945</v>
      </c>
      <c r="P4467" s="37">
        <v>252</v>
      </c>
      <c r="Q4467" s="37" t="s">
        <v>23</v>
      </c>
      <c r="R4467" s="9" t="str">
        <f>词典存放目录!$A$1&amp;O4467&amp;P4467&amp;Q4467</f>
        <v>F:\《自创文法查阅Excel》4.1备份\《B词汇·红宝书》\红宝书MP3分割\12 n1-し (252).mp3</v>
      </c>
      <c r="S4467" s="38"/>
      <c r="T4467" s="56"/>
      <c r="U4467" s="56"/>
      <c r="V4467" s="30" t="str">
        <f t="shared" si="424"/>
        <v/>
      </c>
      <c r="W4467" s="29"/>
      <c r="X4467" s="9" t="s">
        <v>464</v>
      </c>
    </row>
    <row r="4468" spans="1:24" s="57" customFormat="1" ht="24">
      <c r="A4468" s="31">
        <v>4731</v>
      </c>
      <c r="B4468" s="32">
        <f t="shared" ca="1" si="419"/>
        <v>7.6353592513765389E-2</v>
      </c>
      <c r="C4468" s="134" t="s">
        <v>8341</v>
      </c>
      <c r="D4468" s="128" t="s">
        <v>8342</v>
      </c>
      <c r="E4468" s="21"/>
      <c r="F4468" s="22"/>
      <c r="G4468" s="22"/>
      <c r="H4468" s="22"/>
      <c r="I4468" s="23"/>
      <c r="J4468" s="35" t="str">
        <f t="shared" si="420"/>
        <v>➸</v>
      </c>
      <c r="K4468" s="117" t="str">
        <f>词典存放目录!$A$1&amp;L4468&amp;M4468</f>
        <v>F:\《自创文法查阅Excel》4.1备份\《B词汇·红宝书》\红宝书15版图片\4731-しわけ【仕分け】.jpg</v>
      </c>
      <c r="L4468" s="9" t="s">
        <v>18120</v>
      </c>
      <c r="M4468" s="117" t="s">
        <v>22583</v>
      </c>
      <c r="N4468" s="36" t="str">
        <f t="shared" si="421"/>
        <v>▶</v>
      </c>
      <c r="O4468" s="37" t="s">
        <v>17945</v>
      </c>
      <c r="P4468" s="37">
        <v>253</v>
      </c>
      <c r="Q4468" s="37" t="s">
        <v>23</v>
      </c>
      <c r="R4468" s="9" t="str">
        <f>词典存放目录!$A$1&amp;O4468&amp;P4468&amp;Q4468</f>
        <v>F:\《自创文法查阅Excel》4.1备份\《B词汇·红宝书》\红宝书MP3分割\12 n1-し (253).mp3</v>
      </c>
      <c r="S4468" s="38"/>
      <c r="T4468" s="56"/>
      <c r="U4468" s="56"/>
      <c r="V4468" s="30"/>
      <c r="W4468" s="29"/>
      <c r="X4468" s="9" t="s">
        <v>464</v>
      </c>
    </row>
    <row r="4469" spans="1:24" s="57" customFormat="1" ht="24">
      <c r="A4469" s="31">
        <v>4732</v>
      </c>
      <c r="B4469" s="32">
        <f t="shared" ca="1" si="419"/>
        <v>0.56137050617163775</v>
      </c>
      <c r="C4469" s="134" t="s">
        <v>7842</v>
      </c>
      <c r="D4469" s="128" t="s">
        <v>8343</v>
      </c>
      <c r="E4469" s="21"/>
      <c r="F4469" s="22"/>
      <c r="G4469" s="22"/>
      <c r="H4469" s="22"/>
      <c r="I4469" s="23"/>
      <c r="J4469" s="35" t="str">
        <f t="shared" si="420"/>
        <v>➸</v>
      </c>
      <c r="K4469" s="117" t="str">
        <f>词典存放目录!$A$1&amp;L4469&amp;M4469</f>
        <v>F:\《自创文法查阅Excel》4.1备份\《B词汇·红宝书》\红宝书15版图片\4732-しん【真】.jpg</v>
      </c>
      <c r="L4469" s="9" t="s">
        <v>18120</v>
      </c>
      <c r="M4469" s="117" t="s">
        <v>22584</v>
      </c>
      <c r="N4469" s="36" t="str">
        <f t="shared" si="421"/>
        <v>▶</v>
      </c>
      <c r="O4469" s="37" t="s">
        <v>17945</v>
      </c>
      <c r="P4469" s="37">
        <v>254</v>
      </c>
      <c r="Q4469" s="37" t="s">
        <v>23</v>
      </c>
      <c r="R4469" s="9" t="str">
        <f>词典存放目录!$A$1&amp;O4469&amp;P4469&amp;Q4469</f>
        <v>F:\《自创文法查阅Excel》4.1备份\《B词汇·红宝书》\红宝书MP3分割\12 n1-し (254).mp3</v>
      </c>
      <c r="S4469" s="38"/>
      <c r="T4469" s="56"/>
      <c r="U4469" s="56"/>
      <c r="V4469" s="30" t="str">
        <f t="shared" ref="V4469:V4481" si="425">IF(COUNTA(S4469:U4469)=0,"",COUNTIF(S4469:U4469,"0")/COUNTA(S4469:U4469))</f>
        <v/>
      </c>
      <c r="W4469" s="29"/>
      <c r="X4469" s="9" t="s">
        <v>464</v>
      </c>
    </row>
    <row r="4470" spans="1:24" s="57" customFormat="1" ht="24">
      <c r="A4470" s="31">
        <v>4733</v>
      </c>
      <c r="B4470" s="32">
        <f t="shared" ca="1" si="419"/>
        <v>0.59677274902059707</v>
      </c>
      <c r="C4470" s="134" t="s">
        <v>8344</v>
      </c>
      <c r="D4470" s="128" t="s">
        <v>8345</v>
      </c>
      <c r="E4470" s="21"/>
      <c r="F4470" s="22"/>
      <c r="G4470" s="22"/>
      <c r="H4470" s="22"/>
      <c r="I4470" s="23"/>
      <c r="J4470" s="35" t="str">
        <f t="shared" si="420"/>
        <v>➸</v>
      </c>
      <c r="K4470" s="117" t="str">
        <f>词典存放目录!$A$1&amp;L4470&amp;M4470</f>
        <v>F:\《自创文法查阅Excel》4.1备份\《B词汇·红宝书》\红宝书15版图片\4733-～しん【～心】.jpg</v>
      </c>
      <c r="L4470" s="9" t="s">
        <v>18120</v>
      </c>
      <c r="M4470" s="117" t="s">
        <v>22585</v>
      </c>
      <c r="N4470" s="36" t="str">
        <f t="shared" si="421"/>
        <v>▶</v>
      </c>
      <c r="O4470" s="37" t="s">
        <v>17945</v>
      </c>
      <c r="P4470" s="37">
        <v>255</v>
      </c>
      <c r="Q4470" s="37" t="s">
        <v>23</v>
      </c>
      <c r="R4470" s="9" t="str">
        <f>词典存放目录!$A$1&amp;O4470&amp;P4470&amp;Q4470</f>
        <v>F:\《自创文法查阅Excel》4.1备份\《B词汇·红宝书》\红宝书MP3分割\12 n1-し (255).mp3</v>
      </c>
      <c r="S4470" s="38"/>
      <c r="T4470" s="56"/>
      <c r="U4470" s="56"/>
      <c r="V4470" s="30" t="str">
        <f t="shared" si="425"/>
        <v/>
      </c>
      <c r="W4470" s="29"/>
      <c r="X4470" s="9" t="s">
        <v>464</v>
      </c>
    </row>
    <row r="4471" spans="1:24" s="57" customFormat="1" ht="24">
      <c r="A4471" s="31">
        <v>4734</v>
      </c>
      <c r="B4471" s="32">
        <f t="shared" ca="1" si="419"/>
        <v>0.51313146049339897</v>
      </c>
      <c r="C4471" s="134" t="s">
        <v>6851</v>
      </c>
      <c r="D4471" s="128" t="s">
        <v>8346</v>
      </c>
      <c r="E4471" s="21"/>
      <c r="F4471" s="22"/>
      <c r="G4471" s="22"/>
      <c r="H4471" s="22"/>
      <c r="I4471" s="23"/>
      <c r="J4471" s="35" t="str">
        <f t="shared" si="420"/>
        <v>➸</v>
      </c>
      <c r="K4471" s="117" t="str">
        <f>词典存放目录!$A$1&amp;L4471&amp;M4471</f>
        <v>F:\《自创文法查阅Excel》4.1备份\《B词汇·红宝书》\红宝书15版图片\4734-～じん【～陣】.jpg</v>
      </c>
      <c r="L4471" s="9" t="s">
        <v>18120</v>
      </c>
      <c r="M4471" s="117" t="s">
        <v>22586</v>
      </c>
      <c r="N4471" s="36" t="str">
        <f t="shared" si="421"/>
        <v>▶</v>
      </c>
      <c r="O4471" s="37" t="s">
        <v>17945</v>
      </c>
      <c r="P4471" s="37">
        <v>256</v>
      </c>
      <c r="Q4471" s="37" t="s">
        <v>23</v>
      </c>
      <c r="R4471" s="9" t="str">
        <f>词典存放目录!$A$1&amp;O4471&amp;P4471&amp;Q4471</f>
        <v>F:\《自创文法查阅Excel》4.1备份\《B词汇·红宝书》\红宝书MP3分割\12 n1-し (256).mp3</v>
      </c>
      <c r="S4471" s="38"/>
      <c r="T4471" s="56"/>
      <c r="U4471" s="56"/>
      <c r="V4471" s="30" t="str">
        <f t="shared" si="425"/>
        <v/>
      </c>
      <c r="W4471" s="29"/>
      <c r="X4471" s="9" t="s">
        <v>464</v>
      </c>
    </row>
    <row r="4472" spans="1:24" s="57" customFormat="1" ht="24">
      <c r="A4472" s="31">
        <v>4735</v>
      </c>
      <c r="B4472" s="32">
        <f t="shared" ca="1" si="419"/>
        <v>0.17970418690035672</v>
      </c>
      <c r="C4472" s="134" t="s">
        <v>8347</v>
      </c>
      <c r="D4472" s="128" t="s">
        <v>8348</v>
      </c>
      <c r="E4472" s="21"/>
      <c r="F4472" s="22"/>
      <c r="G4472" s="22"/>
      <c r="H4472" s="22"/>
      <c r="I4472" s="23"/>
      <c r="J4472" s="35" t="str">
        <f t="shared" si="420"/>
        <v>➸</v>
      </c>
      <c r="K4472" s="117" t="str">
        <f>词典存放目录!$A$1&amp;L4472&amp;M4472</f>
        <v>F:\《自创文法查阅Excel》4.1备份\《B词汇·红宝书》\红宝书15版图片\4735-じんかく【人格】.jpg</v>
      </c>
      <c r="L4472" s="9" t="s">
        <v>18120</v>
      </c>
      <c r="M4472" s="117" t="s">
        <v>22587</v>
      </c>
      <c r="N4472" s="36" t="str">
        <f t="shared" si="421"/>
        <v>▶</v>
      </c>
      <c r="O4472" s="37" t="s">
        <v>17945</v>
      </c>
      <c r="P4472" s="37">
        <v>257</v>
      </c>
      <c r="Q4472" s="37" t="s">
        <v>23</v>
      </c>
      <c r="R4472" s="9" t="str">
        <f>词典存放目录!$A$1&amp;O4472&amp;P4472&amp;Q4472</f>
        <v>F:\《自创文法查阅Excel》4.1备份\《B词汇·红宝书》\红宝书MP3分割\12 n1-し (257).mp3</v>
      </c>
      <c r="S4472" s="38"/>
      <c r="T4472" s="56"/>
      <c r="U4472" s="56"/>
      <c r="V4472" s="30" t="str">
        <f t="shared" si="425"/>
        <v/>
      </c>
      <c r="W4472" s="29"/>
      <c r="X4472" s="9" t="s">
        <v>464</v>
      </c>
    </row>
    <row r="4473" spans="1:24" s="57" customFormat="1" ht="24">
      <c r="A4473" s="31">
        <v>4736</v>
      </c>
      <c r="B4473" s="32">
        <f t="shared" ca="1" si="419"/>
        <v>0.39915487047791109</v>
      </c>
      <c r="C4473" s="134" t="s">
        <v>8349</v>
      </c>
      <c r="D4473" s="128" t="s">
        <v>8350</v>
      </c>
      <c r="E4473" s="21"/>
      <c r="F4473" s="22"/>
      <c r="G4473" s="22"/>
      <c r="H4473" s="22"/>
      <c r="I4473" s="23"/>
      <c r="J4473" s="35" t="str">
        <f t="shared" si="420"/>
        <v>➸</v>
      </c>
      <c r="K4473" s="117" t="str">
        <f>词典存放目录!$A$1&amp;L4473&amp;M4473</f>
        <v>F:\《自创文法查阅Excel》4.1备份\《B词汇·红宝书》\红宝书15版图片\4736-しんがた【新型】.jpg</v>
      </c>
      <c r="L4473" s="9" t="s">
        <v>18120</v>
      </c>
      <c r="M4473" s="117" t="s">
        <v>22588</v>
      </c>
      <c r="N4473" s="36" t="str">
        <f t="shared" si="421"/>
        <v>▶</v>
      </c>
      <c r="O4473" s="37" t="s">
        <v>17945</v>
      </c>
      <c r="P4473" s="37">
        <v>258</v>
      </c>
      <c r="Q4473" s="37" t="s">
        <v>23</v>
      </c>
      <c r="R4473" s="9" t="str">
        <f>词典存放目录!$A$1&amp;O4473&amp;P4473&amp;Q4473</f>
        <v>F:\《自创文法查阅Excel》4.1备份\《B词汇·红宝书》\红宝书MP3分割\12 n1-し (258).mp3</v>
      </c>
      <c r="S4473" s="38"/>
      <c r="T4473" s="56"/>
      <c r="U4473" s="56"/>
      <c r="V4473" s="30" t="str">
        <f t="shared" si="425"/>
        <v/>
      </c>
      <c r="W4473" s="29"/>
      <c r="X4473" s="9" t="s">
        <v>464</v>
      </c>
    </row>
    <row r="4474" spans="1:24" s="57" customFormat="1" ht="24">
      <c r="A4474" s="31">
        <v>4737</v>
      </c>
      <c r="B4474" s="32">
        <f t="shared" ca="1" si="419"/>
        <v>5.2271167693143106E-2</v>
      </c>
      <c r="C4474" s="134" t="s">
        <v>8351</v>
      </c>
      <c r="D4474" s="128" t="s">
        <v>8352</v>
      </c>
      <c r="E4474" s="21"/>
      <c r="F4474" s="22"/>
      <c r="G4474" s="22"/>
      <c r="H4474" s="22"/>
      <c r="I4474" s="23"/>
      <c r="J4474" s="35" t="str">
        <f t="shared" si="420"/>
        <v>➸</v>
      </c>
      <c r="K4474" s="117" t="str">
        <f>词典存放目录!$A$1&amp;L4474&amp;M4474</f>
        <v>F:\《自创文法查阅Excel》4.1备份\《B词汇·红宝书》\红宝书15版图片\4737-しんぎ【審議】.jpg</v>
      </c>
      <c r="L4474" s="9" t="s">
        <v>18120</v>
      </c>
      <c r="M4474" s="117" t="s">
        <v>22589</v>
      </c>
      <c r="N4474" s="36" t="str">
        <f t="shared" si="421"/>
        <v>▶</v>
      </c>
      <c r="O4474" s="37" t="s">
        <v>17945</v>
      </c>
      <c r="P4474" s="37">
        <v>259</v>
      </c>
      <c r="Q4474" s="37" t="s">
        <v>23</v>
      </c>
      <c r="R4474" s="9" t="str">
        <f>词典存放目录!$A$1&amp;O4474&amp;P4474&amp;Q4474</f>
        <v>F:\《自创文法查阅Excel》4.1备份\《B词汇·红宝书》\红宝书MP3分割\12 n1-し (259).mp3</v>
      </c>
      <c r="S4474" s="38"/>
      <c r="T4474" s="56"/>
      <c r="U4474" s="56"/>
      <c r="V4474" s="30" t="str">
        <f t="shared" si="425"/>
        <v/>
      </c>
      <c r="W4474" s="69"/>
      <c r="X4474" s="9" t="s">
        <v>464</v>
      </c>
    </row>
    <row r="4475" spans="1:24" s="57" customFormat="1" ht="24">
      <c r="A4475" s="31">
        <v>4738</v>
      </c>
      <c r="B4475" s="32">
        <f t="shared" ca="1" si="419"/>
        <v>0.49121265268952397</v>
      </c>
      <c r="C4475" s="134" t="s">
        <v>8353</v>
      </c>
      <c r="D4475" s="128" t="s">
        <v>8354</v>
      </c>
      <c r="E4475" s="21"/>
      <c r="F4475" s="22"/>
      <c r="G4475" s="22"/>
      <c r="H4475" s="22"/>
      <c r="I4475" s="23"/>
      <c r="J4475" s="35" t="str">
        <f t="shared" si="420"/>
        <v>➸</v>
      </c>
      <c r="K4475" s="117" t="str">
        <f>词典存放目录!$A$1&amp;L4475&amp;M4475</f>
        <v>F:\《自创文法查阅Excel》4.1备份\《B词汇·红宝书》\红宝书15版图片\4738-しんきんかん【親近感】.jpg</v>
      </c>
      <c r="L4475" s="9" t="s">
        <v>18120</v>
      </c>
      <c r="M4475" s="117" t="s">
        <v>22590</v>
      </c>
      <c r="N4475" s="36" t="str">
        <f t="shared" si="421"/>
        <v>▶</v>
      </c>
      <c r="O4475" s="37" t="s">
        <v>17945</v>
      </c>
      <c r="P4475" s="37">
        <v>260</v>
      </c>
      <c r="Q4475" s="37" t="s">
        <v>23</v>
      </c>
      <c r="R4475" s="9" t="str">
        <f>词典存放目录!$A$1&amp;O4475&amp;P4475&amp;Q4475</f>
        <v>F:\《自创文法查阅Excel》4.1备份\《B词汇·红宝书》\红宝书MP3分割\12 n1-し (260).mp3</v>
      </c>
      <c r="S4475" s="38"/>
      <c r="T4475" s="56"/>
      <c r="U4475" s="56"/>
      <c r="V4475" s="30" t="str">
        <f t="shared" si="425"/>
        <v/>
      </c>
      <c r="W4475" s="69"/>
      <c r="X4475" s="9" t="s">
        <v>464</v>
      </c>
    </row>
    <row r="4476" spans="1:24" s="57" customFormat="1" ht="24">
      <c r="A4476" s="31">
        <v>4739</v>
      </c>
      <c r="B4476" s="32">
        <f t="shared" ca="1" si="419"/>
        <v>0.24850119488442024</v>
      </c>
      <c r="C4476" s="134" t="s">
        <v>8355</v>
      </c>
      <c r="D4476" s="128" t="s">
        <v>8356</v>
      </c>
      <c r="E4476" s="21"/>
      <c r="F4476" s="22"/>
      <c r="G4476" s="22"/>
      <c r="H4476" s="22"/>
      <c r="I4476" s="23"/>
      <c r="J4476" s="35" t="str">
        <f t="shared" si="420"/>
        <v>➸</v>
      </c>
      <c r="K4476" s="117" t="str">
        <f>词典存放目录!$A$1&amp;L4476&amp;M4476</f>
        <v>F:\《自创文法查阅Excel》4.1备份\《B词汇·红宝书》\红宝书15版图片\4739-しんけいしつ【神経質】.jpg</v>
      </c>
      <c r="L4476" s="9" t="s">
        <v>18120</v>
      </c>
      <c r="M4476" s="117" t="s">
        <v>22591</v>
      </c>
      <c r="N4476" s="36" t="str">
        <f t="shared" si="421"/>
        <v>▶</v>
      </c>
      <c r="O4476" s="37" t="s">
        <v>17945</v>
      </c>
      <c r="P4476" s="37">
        <v>261</v>
      </c>
      <c r="Q4476" s="37" t="s">
        <v>23</v>
      </c>
      <c r="R4476" s="9" t="str">
        <f>词典存放目录!$A$1&amp;O4476&amp;P4476&amp;Q4476</f>
        <v>F:\《自创文法查阅Excel》4.1备份\《B词汇·红宝书》\红宝书MP3分割\12 n1-し (261).mp3</v>
      </c>
      <c r="S4476" s="38"/>
      <c r="T4476" s="56"/>
      <c r="U4476" s="56"/>
      <c r="V4476" s="30" t="str">
        <f t="shared" si="425"/>
        <v/>
      </c>
      <c r="W4476" s="29"/>
      <c r="X4476" s="9" t="s">
        <v>464</v>
      </c>
    </row>
    <row r="4477" spans="1:24" s="57" customFormat="1" ht="24">
      <c r="A4477" s="31">
        <v>4740</v>
      </c>
      <c r="B4477" s="32">
        <f t="shared" ca="1" si="419"/>
        <v>0.37896539352134129</v>
      </c>
      <c r="C4477" s="134" t="s">
        <v>7856</v>
      </c>
      <c r="D4477" s="128" t="s">
        <v>8357</v>
      </c>
      <c r="E4477" s="21"/>
      <c r="F4477" s="22"/>
      <c r="G4477" s="22"/>
      <c r="H4477" s="22"/>
      <c r="I4477" s="23"/>
      <c r="J4477" s="35" t="str">
        <f t="shared" si="420"/>
        <v>➸</v>
      </c>
      <c r="K4477" s="117" t="str">
        <f>词典存放目录!$A$1&amp;L4477&amp;M4477</f>
        <v>F:\《自创文法查阅Excel》4.1备份\《B词汇·红宝书》\红宝书15版图片\4740-しんこう【新興】.jpg</v>
      </c>
      <c r="L4477" s="9" t="s">
        <v>18120</v>
      </c>
      <c r="M4477" s="117" t="s">
        <v>22592</v>
      </c>
      <c r="N4477" s="36" t="str">
        <f t="shared" si="421"/>
        <v>▶</v>
      </c>
      <c r="O4477" s="37" t="s">
        <v>17945</v>
      </c>
      <c r="P4477" s="37">
        <v>262</v>
      </c>
      <c r="Q4477" s="37" t="s">
        <v>23</v>
      </c>
      <c r="R4477" s="9" t="str">
        <f>词典存放目录!$A$1&amp;O4477&amp;P4477&amp;Q4477</f>
        <v>F:\《自创文法查阅Excel》4.1备份\《B词汇·红宝书》\红宝书MP3分割\12 n1-し (262).mp3</v>
      </c>
      <c r="S4477" s="38"/>
      <c r="T4477" s="56"/>
      <c r="U4477" s="56"/>
      <c r="V4477" s="30" t="str">
        <f t="shared" si="425"/>
        <v/>
      </c>
      <c r="W4477" s="29"/>
      <c r="X4477" s="9" t="s">
        <v>464</v>
      </c>
    </row>
    <row r="4478" spans="1:24" s="57" customFormat="1" ht="24">
      <c r="A4478" s="31">
        <v>4741</v>
      </c>
      <c r="B4478" s="32">
        <f t="shared" ca="1" si="419"/>
        <v>0.47589010915245689</v>
      </c>
      <c r="C4478" s="134" t="s">
        <v>7856</v>
      </c>
      <c r="D4478" s="128" t="s">
        <v>8358</v>
      </c>
      <c r="E4478" s="21"/>
      <c r="F4478" s="22"/>
      <c r="G4478" s="22"/>
      <c r="H4478" s="22"/>
      <c r="I4478" s="23"/>
      <c r="J4478" s="35" t="str">
        <f t="shared" si="420"/>
        <v>➸</v>
      </c>
      <c r="K4478" s="117" t="str">
        <f>词典存放目录!$A$1&amp;L4478&amp;M4478</f>
        <v>F:\《自创文法查阅Excel》4.1备份\《B词汇·红宝书》\红宝书15版图片\4741-しんこう【振興】.jpg</v>
      </c>
      <c r="L4478" s="9" t="s">
        <v>18120</v>
      </c>
      <c r="M4478" s="117" t="s">
        <v>22593</v>
      </c>
      <c r="N4478" s="36" t="str">
        <f t="shared" si="421"/>
        <v>▶</v>
      </c>
      <c r="O4478" s="37" t="s">
        <v>17945</v>
      </c>
      <c r="P4478" s="37">
        <v>263</v>
      </c>
      <c r="Q4478" s="37" t="s">
        <v>23</v>
      </c>
      <c r="R4478" s="9" t="str">
        <f>词典存放目录!$A$1&amp;O4478&amp;P4478&amp;Q4478</f>
        <v>F:\《自创文法查阅Excel》4.1备份\《B词汇·红宝书》\红宝书MP3分割\12 n1-し (263).mp3</v>
      </c>
      <c r="S4478" s="38"/>
      <c r="T4478" s="56"/>
      <c r="U4478" s="56"/>
      <c r="V4478" s="30" t="str">
        <f t="shared" si="425"/>
        <v/>
      </c>
      <c r="W4478" s="29"/>
      <c r="X4478" s="9" t="s">
        <v>464</v>
      </c>
    </row>
    <row r="4479" spans="1:24" s="57" customFormat="1" ht="24">
      <c r="A4479" s="31">
        <v>4742</v>
      </c>
      <c r="B4479" s="32">
        <f t="shared" ref="B4479:B4542" ca="1" si="426">RAND()</f>
        <v>1.1005289841645172E-2</v>
      </c>
      <c r="C4479" s="134" t="s">
        <v>7431</v>
      </c>
      <c r="D4479" s="128" t="s">
        <v>8359</v>
      </c>
      <c r="E4479" s="21"/>
      <c r="F4479" s="22"/>
      <c r="G4479" s="22"/>
      <c r="H4479" s="22"/>
      <c r="I4479" s="23"/>
      <c r="J4479" s="35" t="str">
        <f t="shared" ref="J4479:J4542" si="427">HYPERLINK(K4479,"➸")</f>
        <v>➸</v>
      </c>
      <c r="K4479" s="117" t="str">
        <f>词典存放目录!$A$1&amp;L4479&amp;M4479</f>
        <v>F:\《自创文法查阅Excel》4.1备份\《B词汇·红宝书》\红宝书15版图片\4742-しんこく【申告】.jpg</v>
      </c>
      <c r="L4479" s="9" t="s">
        <v>18120</v>
      </c>
      <c r="M4479" s="117" t="s">
        <v>22594</v>
      </c>
      <c r="N4479" s="36" t="str">
        <f t="shared" ref="N4479:N4542" si="428">HYPERLINK(R4479,"▶")</f>
        <v>▶</v>
      </c>
      <c r="O4479" s="37" t="s">
        <v>17945</v>
      </c>
      <c r="P4479" s="37">
        <v>264</v>
      </c>
      <c r="Q4479" s="37" t="s">
        <v>23</v>
      </c>
      <c r="R4479" s="9" t="str">
        <f>词典存放目录!$A$1&amp;O4479&amp;P4479&amp;Q4479</f>
        <v>F:\《自创文法查阅Excel》4.1备份\《B词汇·红宝书》\红宝书MP3分割\12 n1-し (264).mp3</v>
      </c>
      <c r="S4479" s="38"/>
      <c r="T4479" s="56"/>
      <c r="U4479" s="56"/>
      <c r="V4479" s="30" t="str">
        <f t="shared" si="425"/>
        <v/>
      </c>
      <c r="W4479" s="29"/>
      <c r="X4479" s="9" t="s">
        <v>464</v>
      </c>
    </row>
    <row r="4480" spans="1:24" s="57" customFormat="1" ht="24">
      <c r="A4480" s="31">
        <v>4743</v>
      </c>
      <c r="B4480" s="32">
        <f t="shared" ca="1" si="426"/>
        <v>0.94217453499971493</v>
      </c>
      <c r="C4480" s="134" t="s">
        <v>8360</v>
      </c>
      <c r="D4480" s="128" t="s">
        <v>8361</v>
      </c>
      <c r="E4480" s="21"/>
      <c r="F4480" s="22"/>
      <c r="G4480" s="22"/>
      <c r="H4480" s="22"/>
      <c r="I4480" s="23"/>
      <c r="J4480" s="35" t="str">
        <f t="shared" si="427"/>
        <v>➸</v>
      </c>
      <c r="K4480" s="117" t="str">
        <f>词典存放目录!$A$1&amp;L4480&amp;M4480</f>
        <v>F:\《自创文法查阅Excel》4.1备份\《B词汇·红宝书》\红宝书15版图片\4743-じんざい【人材】.jpg</v>
      </c>
      <c r="L4480" s="9" t="s">
        <v>18120</v>
      </c>
      <c r="M4480" s="117" t="s">
        <v>22595</v>
      </c>
      <c r="N4480" s="36" t="str">
        <f t="shared" si="428"/>
        <v>▶</v>
      </c>
      <c r="O4480" s="37" t="s">
        <v>17945</v>
      </c>
      <c r="P4480" s="37">
        <v>265</v>
      </c>
      <c r="Q4480" s="37" t="s">
        <v>23</v>
      </c>
      <c r="R4480" s="9" t="str">
        <f>词典存放目录!$A$1&amp;O4480&amp;P4480&amp;Q4480</f>
        <v>F:\《自创文法查阅Excel》4.1备份\《B词汇·红宝书》\红宝书MP3分割\12 n1-し (265).mp3</v>
      </c>
      <c r="S4480" s="38"/>
      <c r="T4480" s="56"/>
      <c r="U4480" s="56"/>
      <c r="V4480" s="30" t="str">
        <f t="shared" si="425"/>
        <v/>
      </c>
      <c r="W4480" s="29"/>
      <c r="X4480" s="9" t="s">
        <v>464</v>
      </c>
    </row>
    <row r="4481" spans="1:24" s="57" customFormat="1" ht="24">
      <c r="A4481" s="31">
        <v>4744</v>
      </c>
      <c r="B4481" s="32">
        <f t="shared" ca="1" si="426"/>
        <v>0.50374836218402341</v>
      </c>
      <c r="C4481" s="134" t="s">
        <v>8362</v>
      </c>
      <c r="D4481" s="128" t="s">
        <v>8363</v>
      </c>
      <c r="E4481" s="21"/>
      <c r="F4481" s="22"/>
      <c r="G4481" s="22"/>
      <c r="H4481" s="22"/>
      <c r="I4481" s="23"/>
      <c r="J4481" s="35" t="str">
        <f t="shared" si="427"/>
        <v>➸</v>
      </c>
      <c r="K4481" s="117" t="str">
        <f>词典存放目录!$A$1&amp;L4481&amp;M4481</f>
        <v>F:\《自创文法查阅Excel》4.1备份\《B词汇·红宝书》\红宝书15版图片\4744-しんじつ【真実】.jpg</v>
      </c>
      <c r="L4481" s="9" t="s">
        <v>18120</v>
      </c>
      <c r="M4481" s="117" t="s">
        <v>22596</v>
      </c>
      <c r="N4481" s="36" t="str">
        <f t="shared" si="428"/>
        <v>▶</v>
      </c>
      <c r="O4481" s="37" t="s">
        <v>17945</v>
      </c>
      <c r="P4481" s="37">
        <v>266</v>
      </c>
      <c r="Q4481" s="37" t="s">
        <v>23</v>
      </c>
      <c r="R4481" s="9" t="str">
        <f>词典存放目录!$A$1&amp;O4481&amp;P4481&amp;Q4481</f>
        <v>F:\《自创文法查阅Excel》4.1备份\《B词汇·红宝书》\红宝书MP3分割\12 n1-し (266).mp3</v>
      </c>
      <c r="S4481" s="38"/>
      <c r="T4481" s="56"/>
      <c r="U4481" s="56"/>
      <c r="V4481" s="30" t="str">
        <f t="shared" si="425"/>
        <v/>
      </c>
      <c r="W4481" s="29"/>
      <c r="X4481" s="9" t="s">
        <v>464</v>
      </c>
    </row>
    <row r="4482" spans="1:24" s="57" customFormat="1" ht="24">
      <c r="A4482" s="31">
        <v>4745</v>
      </c>
      <c r="B4482" s="32">
        <f t="shared" ca="1" si="426"/>
        <v>0.69982510254910946</v>
      </c>
      <c r="C4482" s="134" t="s">
        <v>8364</v>
      </c>
      <c r="D4482" s="128" t="s">
        <v>8365</v>
      </c>
      <c r="E4482" s="21"/>
      <c r="F4482" s="22"/>
      <c r="G4482" s="22"/>
      <c r="H4482" s="22"/>
      <c r="I4482" s="23"/>
      <c r="J4482" s="35" t="str">
        <f t="shared" si="427"/>
        <v>➸</v>
      </c>
      <c r="K4482" s="117" t="str">
        <f>词典存放目录!$A$1&amp;L4482&amp;M4482</f>
        <v>F:\《自创文法查阅Excel》4.1备份\《B词汇·红宝书》\红宝书15版图片\4745-しんじゃ【信者】.jpg</v>
      </c>
      <c r="L4482" s="9" t="s">
        <v>18120</v>
      </c>
      <c r="M4482" s="117" t="s">
        <v>22597</v>
      </c>
      <c r="N4482" s="36" t="str">
        <f t="shared" si="428"/>
        <v>▶</v>
      </c>
      <c r="O4482" s="37" t="s">
        <v>17945</v>
      </c>
      <c r="P4482" s="37">
        <v>267</v>
      </c>
      <c r="Q4482" s="37" t="s">
        <v>23</v>
      </c>
      <c r="R4482" s="9" t="str">
        <f>词典存放目录!$A$1&amp;O4482&amp;P4482&amp;Q4482</f>
        <v>F:\《自创文法查阅Excel》4.1备份\《B词汇·红宝书》\红宝书MP3分割\12 n1-し (267).mp3</v>
      </c>
      <c r="S4482" s="38"/>
      <c r="T4482" s="56"/>
      <c r="U4482" s="56"/>
      <c r="V4482" s="30"/>
      <c r="W4482" s="29"/>
      <c r="X4482" s="9" t="s">
        <v>464</v>
      </c>
    </row>
    <row r="4483" spans="1:24" s="57" customFormat="1" ht="24">
      <c r="A4483" s="31">
        <v>4746</v>
      </c>
      <c r="B4483" s="32">
        <f t="shared" ca="1" si="426"/>
        <v>0.16361498093607385</v>
      </c>
      <c r="C4483" s="134" t="s">
        <v>8366</v>
      </c>
      <c r="D4483" s="128" t="s">
        <v>8367</v>
      </c>
      <c r="E4483" s="21"/>
      <c r="F4483" s="22"/>
      <c r="G4483" s="22"/>
      <c r="H4483" s="22"/>
      <c r="I4483" s="23"/>
      <c r="J4483" s="35" t="str">
        <f t="shared" si="427"/>
        <v>➸</v>
      </c>
      <c r="K4483" s="117" t="str">
        <f>词典存放目录!$A$1&amp;L4483&amp;M4483</f>
        <v>F:\《自创文法查阅Excel》4.1备份\《B词汇·红宝书》\红宝书15版图片\4746-しんじゅ【真珠】.jpg</v>
      </c>
      <c r="L4483" s="9" t="s">
        <v>18120</v>
      </c>
      <c r="M4483" s="117" t="s">
        <v>22598</v>
      </c>
      <c r="N4483" s="36" t="str">
        <f t="shared" si="428"/>
        <v>▶</v>
      </c>
      <c r="O4483" s="37" t="s">
        <v>17945</v>
      </c>
      <c r="P4483" s="37">
        <v>268</v>
      </c>
      <c r="Q4483" s="37" t="s">
        <v>23</v>
      </c>
      <c r="R4483" s="9" t="str">
        <f>词典存放目录!$A$1&amp;O4483&amp;P4483&amp;Q4483</f>
        <v>F:\《自创文法查阅Excel》4.1备份\《B词汇·红宝书》\红宝书MP3分割\12 n1-し (268).mp3</v>
      </c>
      <c r="S4483" s="38"/>
      <c r="T4483" s="56"/>
      <c r="U4483" s="56"/>
      <c r="V4483" s="30" t="str">
        <f t="shared" ref="V4483:V4489" si="429">IF(COUNTA(S4483:U4483)=0,"",COUNTIF(S4483:U4483,"0")/COUNTA(S4483:U4483))</f>
        <v/>
      </c>
      <c r="W4483" s="29"/>
      <c r="X4483" s="9" t="s">
        <v>464</v>
      </c>
    </row>
    <row r="4484" spans="1:24" s="57" customFormat="1" ht="24">
      <c r="A4484" s="31">
        <v>4747</v>
      </c>
      <c r="B4484" s="32">
        <f t="shared" ca="1" si="426"/>
        <v>0.34678635847915118</v>
      </c>
      <c r="C4484" s="134" t="s">
        <v>8368</v>
      </c>
      <c r="D4484" s="128" t="s">
        <v>8369</v>
      </c>
      <c r="E4484" s="21"/>
      <c r="F4484" s="22"/>
      <c r="G4484" s="22"/>
      <c r="H4484" s="22"/>
      <c r="I4484" s="23"/>
      <c r="J4484" s="35" t="str">
        <f t="shared" si="427"/>
        <v>➸</v>
      </c>
      <c r="K4484" s="117" t="str">
        <f>词典存放目录!$A$1&amp;L4484&amp;M4484</f>
        <v>F:\《自创文法查阅Excel》4.1备份\《B词汇·红宝书》\红宝书15版图片\4747-しんじゅう【心中】.jpg</v>
      </c>
      <c r="L4484" s="9" t="s">
        <v>18120</v>
      </c>
      <c r="M4484" s="117" t="s">
        <v>22599</v>
      </c>
      <c r="N4484" s="36" t="str">
        <f t="shared" si="428"/>
        <v>▶</v>
      </c>
      <c r="O4484" s="37" t="s">
        <v>17945</v>
      </c>
      <c r="P4484" s="37">
        <v>269</v>
      </c>
      <c r="Q4484" s="37" t="s">
        <v>23</v>
      </c>
      <c r="R4484" s="9" t="str">
        <f>词典存放目录!$A$1&amp;O4484&amp;P4484&amp;Q4484</f>
        <v>F:\《自创文法查阅Excel》4.1备份\《B词汇·红宝书》\红宝书MP3分割\12 n1-し (269).mp3</v>
      </c>
      <c r="S4484" s="38"/>
      <c r="T4484" s="56"/>
      <c r="U4484" s="56"/>
      <c r="V4484" s="30" t="str">
        <f t="shared" si="429"/>
        <v/>
      </c>
      <c r="W4484" s="29"/>
      <c r="X4484" s="9" t="s">
        <v>464</v>
      </c>
    </row>
    <row r="4485" spans="1:24" s="57" customFormat="1" ht="24">
      <c r="A4485" s="31">
        <v>4749</v>
      </c>
      <c r="B4485" s="32">
        <f t="shared" ca="1" si="426"/>
        <v>0.14141524012394768</v>
      </c>
      <c r="C4485" s="134" t="s">
        <v>8370</v>
      </c>
      <c r="D4485" s="128" t="s">
        <v>8371</v>
      </c>
      <c r="E4485" s="21"/>
      <c r="F4485" s="22"/>
      <c r="G4485" s="22"/>
      <c r="H4485" s="22"/>
      <c r="I4485" s="23"/>
      <c r="J4485" s="35" t="str">
        <f t="shared" si="427"/>
        <v>➸</v>
      </c>
      <c r="K4485" s="117" t="str">
        <f>词典存放目录!$A$1&amp;L4485&amp;M4485</f>
        <v>F:\《自创文法查阅Excel》4.1备份\《B词汇·红宝书》\红宝书15版图片\4749-しんじょう【心情】.jpg</v>
      </c>
      <c r="L4485" s="9" t="s">
        <v>18120</v>
      </c>
      <c r="M4485" s="117" t="s">
        <v>22600</v>
      </c>
      <c r="N4485" s="36" t="str">
        <f t="shared" si="428"/>
        <v>▶</v>
      </c>
      <c r="O4485" s="37" t="s">
        <v>17945</v>
      </c>
      <c r="P4485" s="37">
        <v>271</v>
      </c>
      <c r="Q4485" s="37" t="s">
        <v>23</v>
      </c>
      <c r="R4485" s="9" t="str">
        <f>词典存放目录!$A$1&amp;O4485&amp;P4485&amp;Q4485</f>
        <v>F:\《自创文法查阅Excel》4.1备份\《B词汇·红宝书》\红宝书MP3分割\12 n1-し (271).mp3</v>
      </c>
      <c r="S4485" s="38"/>
      <c r="T4485" s="56"/>
      <c r="U4485" s="56"/>
      <c r="V4485" s="30" t="str">
        <f t="shared" si="429"/>
        <v/>
      </c>
      <c r="W4485" s="29"/>
      <c r="X4485" s="9" t="s">
        <v>464</v>
      </c>
    </row>
    <row r="4486" spans="1:24" s="57" customFormat="1" ht="24">
      <c r="A4486" s="31">
        <v>4750</v>
      </c>
      <c r="B4486" s="32">
        <f t="shared" ca="1" si="426"/>
        <v>0.20136729970759193</v>
      </c>
      <c r="C4486" s="134" t="s">
        <v>8372</v>
      </c>
      <c r="D4486" s="128" t="s">
        <v>8373</v>
      </c>
      <c r="E4486" s="21"/>
      <c r="F4486" s="22"/>
      <c r="G4486" s="22"/>
      <c r="H4486" s="22"/>
      <c r="I4486" s="23"/>
      <c r="J4486" s="35" t="str">
        <f t="shared" si="427"/>
        <v>➸</v>
      </c>
      <c r="K4486" s="117" t="str">
        <f>词典存放目录!$A$1&amp;L4486&amp;M4486</f>
        <v>F:\《自创文法查阅Excel》4.1备份\《B词汇·红宝书》\红宝书15版图片\4750-しんぜん【親善】.jpg</v>
      </c>
      <c r="L4486" s="9" t="s">
        <v>18120</v>
      </c>
      <c r="M4486" s="117" t="s">
        <v>22601</v>
      </c>
      <c r="N4486" s="36" t="str">
        <f t="shared" si="428"/>
        <v>▶</v>
      </c>
      <c r="O4486" s="37" t="s">
        <v>17945</v>
      </c>
      <c r="P4486" s="37">
        <v>272</v>
      </c>
      <c r="Q4486" s="37" t="s">
        <v>23</v>
      </c>
      <c r="R4486" s="9" t="str">
        <f>词典存放目录!$A$1&amp;O4486&amp;P4486&amp;Q4486</f>
        <v>F:\《自创文法查阅Excel》4.1备份\《B词汇·红宝书》\红宝书MP3分割\12 n1-し (272).mp3</v>
      </c>
      <c r="S4486" s="38"/>
      <c r="T4486" s="56"/>
      <c r="U4486" s="56"/>
      <c r="V4486" s="30" t="str">
        <f t="shared" si="429"/>
        <v/>
      </c>
      <c r="W4486" s="29"/>
      <c r="X4486" s="9" t="s">
        <v>464</v>
      </c>
    </row>
    <row r="4487" spans="1:24" s="57" customFormat="1" ht="24">
      <c r="A4487" s="31">
        <v>4751</v>
      </c>
      <c r="B4487" s="32">
        <f t="shared" ca="1" si="426"/>
        <v>0.25907009448387885</v>
      </c>
      <c r="C4487" s="134" t="s">
        <v>8374</v>
      </c>
      <c r="D4487" s="128" t="s">
        <v>8375</v>
      </c>
      <c r="E4487" s="21"/>
      <c r="F4487" s="22"/>
      <c r="G4487" s="22"/>
      <c r="H4487" s="22"/>
      <c r="I4487" s="23"/>
      <c r="J4487" s="35" t="str">
        <f t="shared" si="427"/>
        <v>➸</v>
      </c>
      <c r="K4487" s="117" t="str">
        <f>词典存放目录!$A$1&amp;L4487&amp;M4487</f>
        <v>F:\《自创文法查阅Excel》4.1备份\《B词汇·红宝书》\红宝书15版图片\4751-しんそう【真相】.jpg</v>
      </c>
      <c r="L4487" s="9" t="s">
        <v>18120</v>
      </c>
      <c r="M4487" s="117" t="s">
        <v>22602</v>
      </c>
      <c r="N4487" s="36" t="str">
        <f t="shared" si="428"/>
        <v>▶</v>
      </c>
      <c r="O4487" s="37" t="s">
        <v>17945</v>
      </c>
      <c r="P4487" s="37">
        <v>273</v>
      </c>
      <c r="Q4487" s="37" t="s">
        <v>23</v>
      </c>
      <c r="R4487" s="9" t="str">
        <f>词典存放目录!$A$1&amp;O4487&amp;P4487&amp;Q4487</f>
        <v>F:\《自创文法查阅Excel》4.1备份\《B词汇·红宝书》\红宝书MP3分割\12 n1-し (273).mp3</v>
      </c>
      <c r="S4487" s="38"/>
      <c r="T4487" s="56"/>
      <c r="U4487" s="56"/>
      <c r="V4487" s="30" t="str">
        <f t="shared" si="429"/>
        <v/>
      </c>
      <c r="W4487" s="29"/>
      <c r="X4487" s="9" t="s">
        <v>464</v>
      </c>
    </row>
    <row r="4488" spans="1:24" s="57" customFormat="1" ht="24">
      <c r="A4488" s="31">
        <v>4752</v>
      </c>
      <c r="B4488" s="32">
        <f t="shared" ca="1" si="426"/>
        <v>0.51462459772039637</v>
      </c>
      <c r="C4488" s="134" t="s">
        <v>8376</v>
      </c>
      <c r="D4488" s="128" t="s">
        <v>8377</v>
      </c>
      <c r="E4488" s="21"/>
      <c r="F4488" s="22"/>
      <c r="G4488" s="22"/>
      <c r="H4488" s="22"/>
      <c r="I4488" s="23"/>
      <c r="J4488" s="35" t="str">
        <f t="shared" si="427"/>
        <v>➸</v>
      </c>
      <c r="K4488" s="117" t="str">
        <f>词典存放目录!$A$1&amp;L4488&amp;M4488</f>
        <v>F:\《自创文法查阅Excel》4.1备份\《B词汇·红宝书》\红宝书15版图片\4752-じんそく【迅速】.jpg</v>
      </c>
      <c r="L4488" s="9" t="s">
        <v>18120</v>
      </c>
      <c r="M4488" s="117" t="s">
        <v>22603</v>
      </c>
      <c r="N4488" s="36" t="str">
        <f t="shared" si="428"/>
        <v>▶</v>
      </c>
      <c r="O4488" s="37" t="s">
        <v>17945</v>
      </c>
      <c r="P4488" s="37">
        <v>274</v>
      </c>
      <c r="Q4488" s="37" t="s">
        <v>23</v>
      </c>
      <c r="R4488" s="9" t="str">
        <f>词典存放目录!$A$1&amp;O4488&amp;P4488&amp;Q4488</f>
        <v>F:\《自创文法查阅Excel》4.1备份\《B词汇·红宝书》\红宝书MP3分割\12 n1-し (274).mp3</v>
      </c>
      <c r="S4488" s="38"/>
      <c r="T4488" s="56"/>
      <c r="U4488" s="56"/>
      <c r="V4488" s="30" t="str">
        <f t="shared" si="429"/>
        <v/>
      </c>
      <c r="W4488" s="102"/>
      <c r="X4488" s="9" t="s">
        <v>464</v>
      </c>
    </row>
    <row r="4489" spans="1:24" s="57" customFormat="1" ht="24">
      <c r="A4489" s="31">
        <v>4753</v>
      </c>
      <c r="B4489" s="32">
        <f t="shared" ca="1" si="426"/>
        <v>0.13431367266167538</v>
      </c>
      <c r="C4489" s="134" t="s">
        <v>8378</v>
      </c>
      <c r="D4489" s="128" t="s">
        <v>8379</v>
      </c>
      <c r="E4489" s="21"/>
      <c r="F4489" s="22"/>
      <c r="G4489" s="22"/>
      <c r="H4489" s="22"/>
      <c r="I4489" s="23"/>
      <c r="J4489" s="35" t="str">
        <f t="shared" si="427"/>
        <v>➸</v>
      </c>
      <c r="K4489" s="117" t="str">
        <f>词典存放目录!$A$1&amp;L4489&amp;M4489</f>
        <v>F:\《自创文法查阅Excel》4.1备份\《B词汇·红宝书》\红宝书15版图片\4753-しんちく【新築】.jpg</v>
      </c>
      <c r="L4489" s="9" t="s">
        <v>18120</v>
      </c>
      <c r="M4489" s="117" t="s">
        <v>22604</v>
      </c>
      <c r="N4489" s="36" t="str">
        <f t="shared" si="428"/>
        <v>▶</v>
      </c>
      <c r="O4489" s="37" t="s">
        <v>17945</v>
      </c>
      <c r="P4489" s="37">
        <v>275</v>
      </c>
      <c r="Q4489" s="37" t="s">
        <v>23</v>
      </c>
      <c r="R4489" s="9" t="str">
        <f>词典存放目录!$A$1&amp;O4489&amp;P4489&amp;Q4489</f>
        <v>F:\《自创文法查阅Excel》4.1备份\《B词汇·红宝书》\红宝书MP3分割\12 n1-し (275).mp3</v>
      </c>
      <c r="S4489" s="38"/>
      <c r="T4489" s="56"/>
      <c r="U4489" s="56"/>
      <c r="V4489" s="30" t="str">
        <f t="shared" si="429"/>
        <v/>
      </c>
      <c r="W4489" s="29"/>
      <c r="X4489" s="9" t="s">
        <v>464</v>
      </c>
    </row>
    <row r="4490" spans="1:24" s="57" customFormat="1" ht="24">
      <c r="A4490" s="31">
        <v>4754</v>
      </c>
      <c r="B4490" s="32">
        <f t="shared" ca="1" si="426"/>
        <v>0.59024393756000892</v>
      </c>
      <c r="C4490" s="134" t="s">
        <v>8380</v>
      </c>
      <c r="D4490" s="128" t="s">
        <v>8381</v>
      </c>
      <c r="E4490" s="21"/>
      <c r="F4490" s="22"/>
      <c r="G4490" s="22"/>
      <c r="H4490" s="22"/>
      <c r="I4490" s="23"/>
      <c r="J4490" s="35" t="str">
        <f t="shared" si="427"/>
        <v>➸</v>
      </c>
      <c r="K4490" s="117" t="str">
        <f>词典存放目录!$A$1&amp;L4490&amp;M4490</f>
        <v>F:\《自创文法查阅Excel》4.1备份\《B词汇·红宝书》\红宝书15版图片\4754-しんちょく【進捗】.jpg</v>
      </c>
      <c r="L4490" s="9" t="s">
        <v>18120</v>
      </c>
      <c r="M4490" s="117" t="s">
        <v>22605</v>
      </c>
      <c r="N4490" s="36" t="str">
        <f t="shared" si="428"/>
        <v>▶</v>
      </c>
      <c r="O4490" s="37" t="s">
        <v>17945</v>
      </c>
      <c r="P4490" s="37">
        <v>276</v>
      </c>
      <c r="Q4490" s="37" t="s">
        <v>23</v>
      </c>
      <c r="R4490" s="9" t="str">
        <f>词典存放目录!$A$1&amp;O4490&amp;P4490&amp;Q4490</f>
        <v>F:\《自创文法查阅Excel》4.1备份\《B词汇·红宝书》\红宝书MP3分割\12 n1-し (276).mp3</v>
      </c>
      <c r="S4490" s="38"/>
      <c r="T4490" s="56"/>
      <c r="U4490" s="56"/>
      <c r="V4490" s="30"/>
      <c r="W4490" s="29"/>
      <c r="X4490" s="9" t="s">
        <v>464</v>
      </c>
    </row>
    <row r="4491" spans="1:24" s="57" customFormat="1" ht="24">
      <c r="A4491" s="31">
        <v>4755</v>
      </c>
      <c r="B4491" s="32">
        <f t="shared" ca="1" si="426"/>
        <v>0.52373420792098024</v>
      </c>
      <c r="C4491" s="134" t="s">
        <v>8382</v>
      </c>
      <c r="D4491" s="128" t="s">
        <v>8383</v>
      </c>
      <c r="E4491" s="21"/>
      <c r="F4491" s="22"/>
      <c r="G4491" s="22"/>
      <c r="H4491" s="22"/>
      <c r="I4491" s="23"/>
      <c r="J4491" s="35" t="str">
        <f t="shared" si="427"/>
        <v>➸</v>
      </c>
      <c r="K4491" s="117" t="str">
        <f>词典存放目录!$A$1&amp;L4491&amp;M4491</f>
        <v>F:\《自创文法查阅Excel》4.1备份\《B词汇·红宝书》\红宝书15版图片\4755-しんてい【進呈】.jpg</v>
      </c>
      <c r="L4491" s="9" t="s">
        <v>18120</v>
      </c>
      <c r="M4491" s="117" t="s">
        <v>22606</v>
      </c>
      <c r="N4491" s="36" t="str">
        <f t="shared" si="428"/>
        <v>▶</v>
      </c>
      <c r="O4491" s="37" t="s">
        <v>17945</v>
      </c>
      <c r="P4491" s="37">
        <v>277</v>
      </c>
      <c r="Q4491" s="37" t="s">
        <v>23</v>
      </c>
      <c r="R4491" s="9" t="str">
        <f>词典存放目录!$A$1&amp;O4491&amp;P4491&amp;Q4491</f>
        <v>F:\《自创文法查阅Excel》4.1备份\《B词汇·红宝书》\红宝书MP3分割\12 n1-し (277).mp3</v>
      </c>
      <c r="S4491" s="38"/>
      <c r="T4491" s="56"/>
      <c r="U4491" s="56"/>
      <c r="V4491" s="30" t="str">
        <f>IF(COUNTA(S4491:U4491)=0,"",COUNTIF(S4491:U4491,"0")/COUNTA(S4491:U4491))</f>
        <v/>
      </c>
      <c r="W4491" s="29"/>
      <c r="X4491" s="9" t="s">
        <v>464</v>
      </c>
    </row>
    <row r="4492" spans="1:24" s="57" customFormat="1" ht="24">
      <c r="A4492" s="31">
        <v>4756</v>
      </c>
      <c r="B4492" s="32">
        <f t="shared" ca="1" si="426"/>
        <v>0.16139434044512402</v>
      </c>
      <c r="C4492" s="134" t="s">
        <v>8384</v>
      </c>
      <c r="D4492" s="128" t="s">
        <v>8385</v>
      </c>
      <c r="E4492" s="21"/>
      <c r="F4492" s="22"/>
      <c r="G4492" s="22"/>
      <c r="H4492" s="22"/>
      <c r="I4492" s="23"/>
      <c r="J4492" s="35" t="str">
        <f t="shared" si="427"/>
        <v>➸</v>
      </c>
      <c r="K4492" s="117" t="str">
        <f>词典存放目录!$A$1&amp;L4492&amp;M4492</f>
        <v>F:\《自创文法查阅Excel》4.1备份\《B词汇·红宝书》\红宝书15版图片\4756-しんてん【進展】.jpg</v>
      </c>
      <c r="L4492" s="9" t="s">
        <v>18120</v>
      </c>
      <c r="M4492" s="117" t="s">
        <v>22607</v>
      </c>
      <c r="N4492" s="36" t="str">
        <f t="shared" si="428"/>
        <v>▶</v>
      </c>
      <c r="O4492" s="37" t="s">
        <v>17945</v>
      </c>
      <c r="P4492" s="37">
        <v>278</v>
      </c>
      <c r="Q4492" s="37" t="s">
        <v>23</v>
      </c>
      <c r="R4492" s="9" t="str">
        <f>词典存放目录!$A$1&amp;O4492&amp;P4492&amp;Q4492</f>
        <v>F:\《自创文法查阅Excel》4.1备份\《B词汇·红宝书》\红宝书MP3分割\12 n1-し (278).mp3</v>
      </c>
      <c r="S4492" s="38"/>
      <c r="T4492" s="56"/>
      <c r="U4492" s="56"/>
      <c r="V4492" s="30" t="str">
        <f>IF(COUNTA(S4492:U4492)=0,"",COUNTIF(S4492:U4492,"0")/COUNTA(S4492:U4492))</f>
        <v/>
      </c>
      <c r="W4492" s="29"/>
      <c r="X4492" s="9" t="s">
        <v>464</v>
      </c>
    </row>
    <row r="4493" spans="1:24" s="57" customFormat="1" ht="24">
      <c r="A4493" s="31">
        <v>4757</v>
      </c>
      <c r="B4493" s="32">
        <f t="shared" ca="1" si="426"/>
        <v>0.46477286428082532</v>
      </c>
      <c r="C4493" s="134" t="s">
        <v>8386</v>
      </c>
      <c r="D4493" s="128"/>
      <c r="E4493" s="21"/>
      <c r="F4493" s="22"/>
      <c r="G4493" s="22"/>
      <c r="H4493" s="22"/>
      <c r="I4493" s="23"/>
      <c r="J4493" s="35" t="str">
        <f t="shared" si="427"/>
        <v>➸</v>
      </c>
      <c r="K4493" s="117" t="str">
        <f>词典存放目录!$A$1&amp;L4493&amp;M4493</f>
        <v>F:\《自创文法查阅Excel》4.1备份\《B词汇·红宝书》\红宝书15版图片\4757-しんどい.jpg</v>
      </c>
      <c r="L4493" s="9" t="s">
        <v>18120</v>
      </c>
      <c r="M4493" s="117" t="s">
        <v>22608</v>
      </c>
      <c r="N4493" s="36" t="str">
        <f t="shared" si="428"/>
        <v>▶</v>
      </c>
      <c r="O4493" s="37" t="s">
        <v>17945</v>
      </c>
      <c r="P4493" s="37">
        <v>279</v>
      </c>
      <c r="Q4493" s="37" t="s">
        <v>23</v>
      </c>
      <c r="R4493" s="9" t="str">
        <f>词典存放目录!$A$1&amp;O4493&amp;P4493&amp;Q4493</f>
        <v>F:\《自创文法查阅Excel》4.1备份\《B词汇·红宝书》\红宝书MP3分割\12 n1-し (279).mp3</v>
      </c>
      <c r="S4493" s="38"/>
      <c r="T4493" s="56"/>
      <c r="U4493" s="56"/>
      <c r="V4493" s="30" t="str">
        <f>IF(COUNTA(S4493:U4493)=0,"",COUNTIF(S4493:U4493,"0")/COUNTA(S4493:U4493))</f>
        <v/>
      </c>
      <c r="W4493" s="29"/>
      <c r="X4493" s="9" t="s">
        <v>464</v>
      </c>
    </row>
    <row r="4494" spans="1:24" s="57" customFormat="1" ht="24">
      <c r="A4494" s="31">
        <v>4758</v>
      </c>
      <c r="B4494" s="32">
        <f t="shared" ca="1" si="426"/>
        <v>0.45329450567776175</v>
      </c>
      <c r="C4494" s="134" t="s">
        <v>8387</v>
      </c>
      <c r="D4494" s="128"/>
      <c r="E4494" s="21"/>
      <c r="F4494" s="22"/>
      <c r="G4494" s="22"/>
      <c r="H4494" s="22"/>
      <c r="I4494" s="23"/>
      <c r="J4494" s="35" t="str">
        <f t="shared" si="427"/>
        <v>➸</v>
      </c>
      <c r="K4494" s="117" t="str">
        <f>词典存放目录!$A$1&amp;L4494&amp;M4494</f>
        <v>F:\《自创文法查阅Excel》4.1备份\《B词汇·红宝书》\红宝书15版图片\4758-しんなり.jpg</v>
      </c>
      <c r="L4494" s="9" t="s">
        <v>18120</v>
      </c>
      <c r="M4494" s="117" t="s">
        <v>22609</v>
      </c>
      <c r="N4494" s="36" t="str">
        <f t="shared" si="428"/>
        <v>▶</v>
      </c>
      <c r="O4494" s="37" t="s">
        <v>17945</v>
      </c>
      <c r="P4494" s="37">
        <v>280</v>
      </c>
      <c r="Q4494" s="37" t="s">
        <v>23</v>
      </c>
      <c r="R4494" s="9" t="str">
        <f>词典存放目录!$A$1&amp;O4494&amp;P4494&amp;Q4494</f>
        <v>F:\《自创文法查阅Excel》4.1备份\《B词汇·红宝书》\红宝书MP3分割\12 n1-し (280).mp3</v>
      </c>
      <c r="S4494" s="38"/>
      <c r="T4494" s="56"/>
      <c r="U4494" s="56"/>
      <c r="V4494" s="30"/>
      <c r="W4494" s="29"/>
      <c r="X4494" s="9" t="s">
        <v>464</v>
      </c>
    </row>
    <row r="4495" spans="1:24" s="57" customFormat="1" ht="24">
      <c r="A4495" s="31">
        <v>4759</v>
      </c>
      <c r="B4495" s="32">
        <f t="shared" ca="1" si="426"/>
        <v>0.9781740671064294</v>
      </c>
      <c r="C4495" s="134" t="s">
        <v>8388</v>
      </c>
      <c r="D4495" s="128" t="s">
        <v>8389</v>
      </c>
      <c r="E4495" s="21"/>
      <c r="F4495" s="22"/>
      <c r="G4495" s="22"/>
      <c r="H4495" s="22"/>
      <c r="I4495" s="23"/>
      <c r="J4495" s="35" t="str">
        <f t="shared" si="427"/>
        <v>➸</v>
      </c>
      <c r="K4495" s="117" t="str">
        <f>词典存放目录!$A$1&amp;L4495&amp;M4495</f>
        <v>F:\《自创文法查阅Excel》4.1备份\《B词汇·红宝书》\红宝书15版图片\4759-しんにん【信任】.jpg</v>
      </c>
      <c r="L4495" s="9" t="s">
        <v>18120</v>
      </c>
      <c r="M4495" s="117" t="s">
        <v>22610</v>
      </c>
      <c r="N4495" s="36" t="str">
        <f t="shared" si="428"/>
        <v>▶</v>
      </c>
      <c r="O4495" s="37" t="s">
        <v>17945</v>
      </c>
      <c r="P4495" s="37">
        <v>281</v>
      </c>
      <c r="Q4495" s="37" t="s">
        <v>23</v>
      </c>
      <c r="R4495" s="9" t="str">
        <f>词典存放目录!$A$1&amp;O4495&amp;P4495&amp;Q4495</f>
        <v>F:\《自创文法查阅Excel》4.1备份\《B词汇·红宝书》\红宝书MP3分割\12 n1-し (281).mp3</v>
      </c>
      <c r="S4495" s="38"/>
      <c r="T4495" s="56"/>
      <c r="U4495" s="56"/>
      <c r="V4495" s="30" t="str">
        <f t="shared" ref="V4495:V4500" si="430">IF(COUNTA(S4495:U4495)=0,"",COUNTIF(S4495:U4495,"0")/COUNTA(S4495:U4495))</f>
        <v/>
      </c>
      <c r="W4495" s="29"/>
      <c r="X4495" s="9" t="s">
        <v>464</v>
      </c>
    </row>
    <row r="4496" spans="1:24" s="57" customFormat="1" ht="24">
      <c r="A4496" s="31">
        <v>4760</v>
      </c>
      <c r="B4496" s="32">
        <f t="shared" ca="1" si="426"/>
        <v>0.8663748585158989</v>
      </c>
      <c r="C4496" s="134" t="s">
        <v>6859</v>
      </c>
      <c r="D4496" s="128" t="s">
        <v>8390</v>
      </c>
      <c r="E4496" s="21"/>
      <c r="F4496" s="22"/>
      <c r="G4496" s="22"/>
      <c r="H4496" s="22"/>
      <c r="I4496" s="23"/>
      <c r="J4496" s="35" t="str">
        <f t="shared" si="427"/>
        <v>➸</v>
      </c>
      <c r="K4496" s="117" t="str">
        <f>词典存放目录!$A$1&amp;L4496&amp;M4496</f>
        <v>F:\《自创文法查阅Excel》4.1备份\《B词汇·红宝书》\红宝书15版图片\4760-しんねん【信念】.jpg</v>
      </c>
      <c r="L4496" s="9" t="s">
        <v>18120</v>
      </c>
      <c r="M4496" s="117" t="s">
        <v>22611</v>
      </c>
      <c r="N4496" s="36" t="str">
        <f t="shared" si="428"/>
        <v>▶</v>
      </c>
      <c r="O4496" s="37" t="s">
        <v>17945</v>
      </c>
      <c r="P4496" s="37">
        <v>282</v>
      </c>
      <c r="Q4496" s="37" t="s">
        <v>23</v>
      </c>
      <c r="R4496" s="9" t="str">
        <f>词典存放目录!$A$1&amp;O4496&amp;P4496&amp;Q4496</f>
        <v>F:\《自创文法查阅Excel》4.1备份\《B词汇·红宝书》\红宝书MP3分割\12 n1-し (282).mp3</v>
      </c>
      <c r="S4496" s="38"/>
      <c r="T4496" s="56"/>
      <c r="U4496" s="56"/>
      <c r="V4496" s="30" t="str">
        <f t="shared" si="430"/>
        <v/>
      </c>
      <c r="W4496" s="29"/>
      <c r="X4496" s="9" t="s">
        <v>464</v>
      </c>
    </row>
    <row r="4497" spans="1:24" s="57" customFormat="1" ht="24">
      <c r="A4497" s="31">
        <v>4761</v>
      </c>
      <c r="B4497" s="32">
        <f t="shared" ca="1" si="426"/>
        <v>0.51848690437596523</v>
      </c>
      <c r="C4497" s="134" t="s">
        <v>8391</v>
      </c>
      <c r="D4497" s="128" t="s">
        <v>8392</v>
      </c>
      <c r="E4497" s="21"/>
      <c r="F4497" s="22"/>
      <c r="G4497" s="22"/>
      <c r="H4497" s="22"/>
      <c r="I4497" s="23"/>
      <c r="J4497" s="35" t="str">
        <f t="shared" si="427"/>
        <v>➸</v>
      </c>
      <c r="K4497" s="117" t="str">
        <f>词典存放目录!$A$1&amp;L4497&amp;M4497</f>
        <v>F:\《自创文法查阅Excel》4.1备份\《B词汇·红宝书》\红宝书15版图片\4761-しんぴ【神秘】.jpg</v>
      </c>
      <c r="L4497" s="9" t="s">
        <v>18120</v>
      </c>
      <c r="M4497" s="117" t="s">
        <v>22612</v>
      </c>
      <c r="N4497" s="36" t="str">
        <f t="shared" si="428"/>
        <v>▶</v>
      </c>
      <c r="O4497" s="37" t="s">
        <v>17945</v>
      </c>
      <c r="P4497" s="37">
        <v>283</v>
      </c>
      <c r="Q4497" s="37" t="s">
        <v>23</v>
      </c>
      <c r="R4497" s="9" t="str">
        <f>词典存放目录!$A$1&amp;O4497&amp;P4497&amp;Q4497</f>
        <v>F:\《自创文法查阅Excel》4.1备份\《B词汇·红宝书》\红宝书MP3分割\12 n1-し (283).mp3</v>
      </c>
      <c r="S4497" s="38"/>
      <c r="T4497" s="56"/>
      <c r="U4497" s="56"/>
      <c r="V4497" s="30" t="str">
        <f t="shared" si="430"/>
        <v/>
      </c>
      <c r="W4497" s="29"/>
      <c r="X4497" s="9" t="s">
        <v>464</v>
      </c>
    </row>
    <row r="4498" spans="1:24" s="57" customFormat="1" ht="24">
      <c r="A4498" s="31">
        <v>4762</v>
      </c>
      <c r="B4498" s="32">
        <f t="shared" ca="1" si="426"/>
        <v>0.19441630167526491</v>
      </c>
      <c r="C4498" s="134" t="s">
        <v>8393</v>
      </c>
      <c r="D4498" s="128" t="s">
        <v>8394</v>
      </c>
      <c r="E4498" s="21"/>
      <c r="F4498" s="22"/>
      <c r="G4498" s="22"/>
      <c r="H4498" s="22"/>
      <c r="I4498" s="23"/>
      <c r="J4498" s="35" t="str">
        <f t="shared" si="427"/>
        <v>➸</v>
      </c>
      <c r="K4498" s="117" t="str">
        <f>词典存放目录!$A$1&amp;L4498&amp;M4498</f>
        <v>F:\《自创文法查阅Excel》4.1备份\《B词汇·红宝书》\红宝书15版图片\4762-しんぼう【辛抱】.jpg</v>
      </c>
      <c r="L4498" s="9" t="s">
        <v>18120</v>
      </c>
      <c r="M4498" s="117" t="s">
        <v>22613</v>
      </c>
      <c r="N4498" s="36" t="str">
        <f t="shared" si="428"/>
        <v>▶</v>
      </c>
      <c r="O4498" s="37" t="s">
        <v>17945</v>
      </c>
      <c r="P4498" s="37">
        <v>284</v>
      </c>
      <c r="Q4498" s="37" t="s">
        <v>23</v>
      </c>
      <c r="R4498" s="9" t="str">
        <f>词典存放目录!$A$1&amp;O4498&amp;P4498&amp;Q4498</f>
        <v>F:\《自创文法查阅Excel》4.1备份\《B词汇·红宝书》\红宝书MP3分割\12 n1-し (284).mp3</v>
      </c>
      <c r="S4498" s="38"/>
      <c r="T4498" s="56"/>
      <c r="U4498" s="56"/>
      <c r="V4498" s="30" t="str">
        <f t="shared" si="430"/>
        <v/>
      </c>
      <c r="W4498" s="29"/>
      <c r="X4498" s="9" t="s">
        <v>464</v>
      </c>
    </row>
    <row r="4499" spans="1:24" s="57" customFormat="1" ht="24">
      <c r="A4499" s="31">
        <v>4763</v>
      </c>
      <c r="B4499" s="32">
        <f t="shared" ca="1" si="426"/>
        <v>0.45094257909046176</v>
      </c>
      <c r="C4499" s="134" t="s">
        <v>8395</v>
      </c>
      <c r="D4499" s="128" t="s">
        <v>8396</v>
      </c>
      <c r="E4499" s="21" t="s">
        <v>32</v>
      </c>
      <c r="F4499" s="22"/>
      <c r="G4499" s="22"/>
      <c r="H4499" s="22"/>
      <c r="I4499" s="23"/>
      <c r="J4499" s="35" t="str">
        <f t="shared" si="427"/>
        <v>➸</v>
      </c>
      <c r="K4499" s="117" t="str">
        <f>词典存放目录!$A$1&amp;L4499&amp;M4499</f>
        <v>F:\《自创文法查阅Excel》4.1备份\《B词汇·红宝书》\红宝书15版图片\4763-しんぼうづよい【辛抱強い】.jpg</v>
      </c>
      <c r="L4499" s="9" t="s">
        <v>18120</v>
      </c>
      <c r="M4499" s="117" t="s">
        <v>22614</v>
      </c>
      <c r="N4499" s="36" t="str">
        <f t="shared" si="428"/>
        <v>▶</v>
      </c>
      <c r="O4499" s="37" t="s">
        <v>17945</v>
      </c>
      <c r="P4499" s="37">
        <v>285</v>
      </c>
      <c r="Q4499" s="37" t="s">
        <v>23</v>
      </c>
      <c r="R4499" s="9" t="str">
        <f>词典存放目录!$A$1&amp;O4499&amp;P4499&amp;Q4499</f>
        <v>F:\《自创文法查阅Excel》4.1备份\《B词汇·红宝书》\红宝书MP3分割\12 n1-し (285).mp3</v>
      </c>
      <c r="S4499" s="38"/>
      <c r="T4499" s="56"/>
      <c r="U4499" s="56"/>
      <c r="V4499" s="30" t="str">
        <f t="shared" si="430"/>
        <v/>
      </c>
      <c r="W4499" s="29"/>
      <c r="X4499" s="9" t="s">
        <v>464</v>
      </c>
    </row>
    <row r="4500" spans="1:24" s="57" customFormat="1" ht="24">
      <c r="A4500" s="31">
        <v>4764</v>
      </c>
      <c r="B4500" s="32">
        <f t="shared" ca="1" si="426"/>
        <v>0.41736267075907962</v>
      </c>
      <c r="C4500" s="134" t="s">
        <v>8397</v>
      </c>
      <c r="D4500" s="128" t="s">
        <v>8398</v>
      </c>
      <c r="E4500" s="21"/>
      <c r="F4500" s="22"/>
      <c r="G4500" s="22"/>
      <c r="H4500" s="22"/>
      <c r="I4500" s="23"/>
      <c r="J4500" s="35" t="str">
        <f t="shared" si="427"/>
        <v>➸</v>
      </c>
      <c r="K4500" s="117" t="str">
        <f>词典存放目录!$A$1&amp;L4500&amp;M4500</f>
        <v>F:\《自创文法查阅Excel》4.1备份\《B词汇·红宝书》\红宝书15版图片\4764-シンポジウム【symposium】.jpg</v>
      </c>
      <c r="L4500" s="9" t="s">
        <v>18120</v>
      </c>
      <c r="M4500" s="117" t="s">
        <v>22615</v>
      </c>
      <c r="N4500" s="36" t="str">
        <f t="shared" si="428"/>
        <v>▶</v>
      </c>
      <c r="O4500" s="37" t="s">
        <v>17945</v>
      </c>
      <c r="P4500" s="37">
        <v>286</v>
      </c>
      <c r="Q4500" s="37" t="s">
        <v>23</v>
      </c>
      <c r="R4500" s="9" t="str">
        <f>词典存放目录!$A$1&amp;O4500&amp;P4500&amp;Q4500</f>
        <v>F:\《自创文法查阅Excel》4.1备份\《B词汇·红宝书》\红宝书MP3分割\12 n1-し (286).mp3</v>
      </c>
      <c r="S4500" s="38"/>
      <c r="T4500" s="56"/>
      <c r="U4500" s="56"/>
      <c r="V4500" s="30" t="str">
        <f t="shared" si="430"/>
        <v/>
      </c>
      <c r="W4500" s="29"/>
      <c r="X4500" s="9" t="s">
        <v>464</v>
      </c>
    </row>
    <row r="4501" spans="1:24" s="57" customFormat="1" ht="24">
      <c r="A4501" s="31">
        <v>4765</v>
      </c>
      <c r="B4501" s="32">
        <f t="shared" ca="1" si="426"/>
        <v>4.0484271392812632E-2</v>
      </c>
      <c r="C4501" s="134" t="s">
        <v>8399</v>
      </c>
      <c r="D4501" s="128" t="s">
        <v>8400</v>
      </c>
      <c r="E4501" s="21"/>
      <c r="F4501" s="22"/>
      <c r="G4501" s="22"/>
      <c r="H4501" s="22"/>
      <c r="I4501" s="23"/>
      <c r="J4501" s="35" t="str">
        <f t="shared" si="427"/>
        <v>➸</v>
      </c>
      <c r="K4501" s="117" t="str">
        <f>词典存放目录!$A$1&amp;L4501&amp;M4501</f>
        <v>F:\《自创文法查阅Excel》4.1备份\《B词汇·红宝书》\红宝书15版图片\4765-しんみつ【親密】.jpg</v>
      </c>
      <c r="L4501" s="9" t="s">
        <v>18120</v>
      </c>
      <c r="M4501" s="117" t="s">
        <v>22616</v>
      </c>
      <c r="N4501" s="36" t="str">
        <f t="shared" si="428"/>
        <v>▶</v>
      </c>
      <c r="O4501" s="37" t="s">
        <v>17945</v>
      </c>
      <c r="P4501" s="37">
        <v>287</v>
      </c>
      <c r="Q4501" s="37" t="s">
        <v>23</v>
      </c>
      <c r="R4501" s="9" t="str">
        <f>词典存放目录!$A$1&amp;O4501&amp;P4501&amp;Q4501</f>
        <v>F:\《自创文法查阅Excel》4.1备份\《B词汇·红宝书》\红宝书MP3分割\12 n1-し (287).mp3</v>
      </c>
      <c r="S4501" s="38"/>
      <c r="T4501" s="56"/>
      <c r="U4501" s="56"/>
      <c r="V4501" s="30"/>
      <c r="W4501" s="29"/>
      <c r="X4501" s="9" t="s">
        <v>464</v>
      </c>
    </row>
    <row r="4502" spans="1:24" s="57" customFormat="1" ht="24">
      <c r="A4502" s="31">
        <v>4766</v>
      </c>
      <c r="B4502" s="32">
        <f t="shared" ca="1" si="426"/>
        <v>0.72522831911023822</v>
      </c>
      <c r="C4502" s="134" t="s">
        <v>7461</v>
      </c>
      <c r="D4502" s="128" t="s">
        <v>8401</v>
      </c>
      <c r="E4502" s="21"/>
      <c r="F4502" s="22"/>
      <c r="G4502" s="22"/>
      <c r="H4502" s="22"/>
      <c r="I4502" s="23"/>
      <c r="J4502" s="35" t="str">
        <f t="shared" si="427"/>
        <v>➸</v>
      </c>
      <c r="K4502" s="117" t="str">
        <f>词典存放目录!$A$1&amp;L4502&amp;M4502</f>
        <v>F:\《自创文法查阅Excel》4.1备份\《B词汇·红宝书》\红宝书15版图片\4766-しんり【真理】.jpg</v>
      </c>
      <c r="L4502" s="9" t="s">
        <v>18120</v>
      </c>
      <c r="M4502" s="117" t="s">
        <v>22617</v>
      </c>
      <c r="N4502" s="36" t="str">
        <f t="shared" si="428"/>
        <v>▶</v>
      </c>
      <c r="O4502" s="37" t="s">
        <v>17945</v>
      </c>
      <c r="P4502" s="37">
        <v>288</v>
      </c>
      <c r="Q4502" s="37" t="s">
        <v>23</v>
      </c>
      <c r="R4502" s="9" t="str">
        <f>词典存放目录!$A$1&amp;O4502&amp;P4502&amp;Q4502</f>
        <v>F:\《自创文法查阅Excel》4.1备份\《B词汇·红宝书》\红宝书MP3分割\12 n1-し (288).mp3</v>
      </c>
      <c r="S4502" s="38"/>
      <c r="T4502" s="56"/>
      <c r="U4502" s="56"/>
      <c r="V4502" s="30" t="str">
        <f t="shared" ref="V4502:V4519" si="431">IF(COUNTA(S4502:U4502)=0,"",COUNTIF(S4502:U4502,"0")/COUNTA(S4502:U4502))</f>
        <v/>
      </c>
      <c r="W4502" s="29"/>
      <c r="X4502" s="9" t="s">
        <v>464</v>
      </c>
    </row>
    <row r="4503" spans="1:24" s="57" customFormat="1" ht="24">
      <c r="A4503" s="31">
        <v>4767</v>
      </c>
      <c r="B4503" s="32">
        <f t="shared" ca="1" si="426"/>
        <v>0.8014740185874546</v>
      </c>
      <c r="C4503" s="134" t="s">
        <v>8402</v>
      </c>
      <c r="D4503" s="128" t="s">
        <v>8403</v>
      </c>
      <c r="E4503" s="21"/>
      <c r="F4503" s="22"/>
      <c r="G4503" s="22"/>
      <c r="H4503" s="22"/>
      <c r="I4503" s="23"/>
      <c r="J4503" s="35" t="str">
        <f t="shared" si="427"/>
        <v>➸</v>
      </c>
      <c r="K4503" s="117" t="str">
        <f>词典存放目录!$A$1&amp;L4503&amp;M4503</f>
        <v>F:\《自创文法查阅Excel》4.1备份\《B词汇·红宝书》\红宝书15版图片\4767-じんりょく【尽力】.jpg</v>
      </c>
      <c r="L4503" s="9" t="s">
        <v>18120</v>
      </c>
      <c r="M4503" s="117" t="s">
        <v>22618</v>
      </c>
      <c r="N4503" s="36" t="str">
        <f t="shared" si="428"/>
        <v>▶</v>
      </c>
      <c r="O4503" s="37" t="s">
        <v>17945</v>
      </c>
      <c r="P4503" s="37">
        <v>289</v>
      </c>
      <c r="Q4503" s="37" t="s">
        <v>23</v>
      </c>
      <c r="R4503" s="9" t="str">
        <f>词典存放目录!$A$1&amp;O4503&amp;P4503&amp;Q4503</f>
        <v>F:\《自创文法查阅Excel》4.1备份\《B词汇·红宝书》\红宝书MP3分割\12 n1-し (289).mp3</v>
      </c>
      <c r="S4503" s="38"/>
      <c r="T4503" s="56"/>
      <c r="U4503" s="56"/>
      <c r="V4503" s="30" t="str">
        <f t="shared" si="431"/>
        <v/>
      </c>
      <c r="W4503" s="29"/>
      <c r="X4503" s="9" t="s">
        <v>464</v>
      </c>
    </row>
    <row r="4504" spans="1:24" s="57" customFormat="1" ht="24">
      <c r="A4504" s="31">
        <v>4768</v>
      </c>
      <c r="B4504" s="32">
        <f t="shared" ca="1" si="426"/>
        <v>0.60212314041707082</v>
      </c>
      <c r="C4504" s="130" t="s">
        <v>8404</v>
      </c>
      <c r="D4504" s="120" t="s">
        <v>8405</v>
      </c>
      <c r="E4504" s="21"/>
      <c r="F4504" s="22"/>
      <c r="G4504" s="22"/>
      <c r="H4504" s="22"/>
      <c r="I4504" s="23"/>
      <c r="J4504" s="35" t="str">
        <f t="shared" si="427"/>
        <v>➸</v>
      </c>
      <c r="K4504" s="117" t="str">
        <f>词典存放目录!$A$1&amp;L4504&amp;M4504</f>
        <v>F:\《自创文法查阅Excel》4.1备份\《B词汇·红宝书》\红宝书15版图片\4768-すいか【西瓜】.jpg</v>
      </c>
      <c r="L4504" s="9" t="s">
        <v>18120</v>
      </c>
      <c r="M4504" s="117" t="s">
        <v>22619</v>
      </c>
      <c r="N4504" s="36" t="str">
        <f t="shared" si="428"/>
        <v>▶</v>
      </c>
      <c r="O4504" s="37" t="s">
        <v>17946</v>
      </c>
      <c r="P4504" s="37">
        <v>1</v>
      </c>
      <c r="Q4504" s="37" t="s">
        <v>23</v>
      </c>
      <c r="R4504" s="9" t="str">
        <f>词典存放目录!$A$1&amp;O4504&amp;P4504&amp;Q4504</f>
        <v>F:\《自创文法查阅Excel》4.1备份\《B词汇·红宝书》\红宝书MP3分割\13 n5-す (1).mp3</v>
      </c>
      <c r="S4504" s="38"/>
      <c r="T4504" s="56"/>
      <c r="U4504" s="56"/>
      <c r="V4504" s="30" t="str">
        <f t="shared" si="431"/>
        <v/>
      </c>
      <c r="W4504" s="29"/>
      <c r="X4504" s="9" t="s">
        <v>24</v>
      </c>
    </row>
    <row r="4505" spans="1:24" s="57" customFormat="1" ht="24">
      <c r="A4505" s="31">
        <v>4769</v>
      </c>
      <c r="B4505" s="32">
        <f t="shared" ca="1" si="426"/>
        <v>0.2717699825437232</v>
      </c>
      <c r="C4505" s="130" t="s">
        <v>8406</v>
      </c>
      <c r="D4505" s="120" t="s">
        <v>8407</v>
      </c>
      <c r="E4505" s="21"/>
      <c r="F4505" s="22"/>
      <c r="G4505" s="22"/>
      <c r="H4505" s="22"/>
      <c r="I4505" s="23"/>
      <c r="J4505" s="35" t="str">
        <f t="shared" si="427"/>
        <v>➸</v>
      </c>
      <c r="K4505" s="117" t="str">
        <f>词典存放目录!$A$1&amp;L4505&amp;M4505</f>
        <v>F:\《自创文法查阅Excel》4.1备份\《B词汇·红宝书》\红宝书15版图片\4769-すいようび【水曜日】.jpg</v>
      </c>
      <c r="L4505" s="9" t="s">
        <v>18120</v>
      </c>
      <c r="M4505" s="117" t="s">
        <v>22620</v>
      </c>
      <c r="N4505" s="36" t="str">
        <f t="shared" si="428"/>
        <v>▶</v>
      </c>
      <c r="O4505" s="37" t="s">
        <v>17946</v>
      </c>
      <c r="P4505" s="37">
        <v>2</v>
      </c>
      <c r="Q4505" s="37" t="s">
        <v>23</v>
      </c>
      <c r="R4505" s="9" t="str">
        <f>词典存放目录!$A$1&amp;O4505&amp;P4505&amp;Q4505</f>
        <v>F:\《自创文法查阅Excel》4.1备份\《B词汇·红宝书》\红宝书MP3分割\13 n5-す (2).mp3</v>
      </c>
      <c r="S4505" s="38"/>
      <c r="T4505" s="56"/>
      <c r="U4505" s="56"/>
      <c r="V4505" s="30" t="str">
        <f t="shared" si="431"/>
        <v/>
      </c>
      <c r="W4505" s="29"/>
      <c r="X4505" s="9" t="s">
        <v>24</v>
      </c>
    </row>
    <row r="4506" spans="1:24" s="57" customFormat="1" ht="24">
      <c r="A4506" s="31">
        <v>4770</v>
      </c>
      <c r="B4506" s="32">
        <f t="shared" ca="1" si="426"/>
        <v>0.58358912510436178</v>
      </c>
      <c r="C4506" s="130" t="s">
        <v>8408</v>
      </c>
      <c r="D4506" s="120" t="s">
        <v>8409</v>
      </c>
      <c r="E4506" s="21"/>
      <c r="F4506" s="22"/>
      <c r="G4506" s="22"/>
      <c r="H4506" s="22"/>
      <c r="I4506" s="23"/>
      <c r="J4506" s="35" t="str">
        <f t="shared" si="427"/>
        <v>➸</v>
      </c>
      <c r="K4506" s="117" t="str">
        <f>词典存放目录!$A$1&amp;L4506&amp;M4506</f>
        <v>F:\《自创文法查阅Excel》4.1备份\《B词汇·红宝书》\红宝书15版图片\4770-すう【吸う】.jpg</v>
      </c>
      <c r="L4506" s="9" t="s">
        <v>18120</v>
      </c>
      <c r="M4506" s="117" t="s">
        <v>22621</v>
      </c>
      <c r="N4506" s="36" t="str">
        <f t="shared" si="428"/>
        <v>▶</v>
      </c>
      <c r="O4506" s="37" t="s">
        <v>17946</v>
      </c>
      <c r="P4506" s="37">
        <v>3</v>
      </c>
      <c r="Q4506" s="37" t="s">
        <v>23</v>
      </c>
      <c r="R4506" s="9" t="str">
        <f>词典存放目录!$A$1&amp;O4506&amp;P4506&amp;Q4506</f>
        <v>F:\《自创文法查阅Excel》4.1备份\《B词汇·红宝书》\红宝书MP3分割\13 n5-す (3).mp3</v>
      </c>
      <c r="S4506" s="38"/>
      <c r="T4506" s="56"/>
      <c r="U4506" s="56"/>
      <c r="V4506" s="30" t="str">
        <f t="shared" si="431"/>
        <v/>
      </c>
      <c r="W4506" s="29"/>
      <c r="X4506" s="9" t="s">
        <v>24</v>
      </c>
    </row>
    <row r="4507" spans="1:24" s="57" customFormat="1" ht="24">
      <c r="A4507" s="31">
        <v>4771</v>
      </c>
      <c r="B4507" s="32">
        <f t="shared" ca="1" si="426"/>
        <v>0.23551405286549321</v>
      </c>
      <c r="C4507" s="130" t="s">
        <v>8410</v>
      </c>
      <c r="D4507" s="120" t="s">
        <v>8411</v>
      </c>
      <c r="E4507" s="21"/>
      <c r="F4507" s="22"/>
      <c r="G4507" s="22"/>
      <c r="H4507" s="22"/>
      <c r="I4507" s="23"/>
      <c r="J4507" s="35" t="str">
        <f t="shared" si="427"/>
        <v>➸</v>
      </c>
      <c r="K4507" s="117" t="str">
        <f>词典存放目录!$A$1&amp;L4507&amp;M4507</f>
        <v>F:\《自创文法查阅Excel》4.1备份\《B词汇·红宝书》\红宝书15版图片\4771-すうじ【数字】.jpg</v>
      </c>
      <c r="L4507" s="9" t="s">
        <v>18120</v>
      </c>
      <c r="M4507" s="117" t="s">
        <v>22622</v>
      </c>
      <c r="N4507" s="36" t="str">
        <f t="shared" si="428"/>
        <v>▶</v>
      </c>
      <c r="O4507" s="37" t="s">
        <v>17946</v>
      </c>
      <c r="P4507" s="37">
        <v>4</v>
      </c>
      <c r="Q4507" s="37" t="s">
        <v>23</v>
      </c>
      <c r="R4507" s="9" t="str">
        <f>词典存放目录!$A$1&amp;O4507&amp;P4507&amp;Q4507</f>
        <v>F:\《自创文法查阅Excel》4.1备份\《B词汇·红宝书》\红宝书MP3分割\13 n5-す (4).mp3</v>
      </c>
      <c r="S4507" s="38"/>
      <c r="T4507" s="56"/>
      <c r="U4507" s="56"/>
      <c r="V4507" s="30" t="str">
        <f t="shared" si="431"/>
        <v/>
      </c>
      <c r="W4507" s="29"/>
      <c r="X4507" s="9" t="s">
        <v>24</v>
      </c>
    </row>
    <row r="4508" spans="1:24" s="57" customFormat="1" ht="24">
      <c r="A4508" s="31">
        <v>4772</v>
      </c>
      <c r="B4508" s="32">
        <f t="shared" ca="1" si="426"/>
        <v>0.64275906174581621</v>
      </c>
      <c r="C4508" s="130" t="s">
        <v>8412</v>
      </c>
      <c r="D4508" s="120" t="s">
        <v>8413</v>
      </c>
      <c r="E4508" s="21"/>
      <c r="F4508" s="22"/>
      <c r="G4508" s="22"/>
      <c r="H4508" s="22"/>
      <c r="I4508" s="23"/>
      <c r="J4508" s="35" t="str">
        <f t="shared" si="427"/>
        <v>➸</v>
      </c>
      <c r="K4508" s="117" t="str">
        <f>词典存放目录!$A$1&amp;L4508&amp;M4508</f>
        <v>F:\《自创文法查阅Excel》4.1备份\《B词汇·红宝书》\红宝书15版图片\4772-スーパー【super】.jpg</v>
      </c>
      <c r="L4508" s="9" t="s">
        <v>18120</v>
      </c>
      <c r="M4508" s="117" t="s">
        <v>22623</v>
      </c>
      <c r="N4508" s="36" t="str">
        <f t="shared" si="428"/>
        <v>▶</v>
      </c>
      <c r="O4508" s="37" t="s">
        <v>17946</v>
      </c>
      <c r="P4508" s="37">
        <v>5</v>
      </c>
      <c r="Q4508" s="37" t="s">
        <v>23</v>
      </c>
      <c r="R4508" s="9" t="str">
        <f>词典存放目录!$A$1&amp;O4508&amp;P4508&amp;Q4508</f>
        <v>F:\《自创文法查阅Excel》4.1备份\《B词汇·红宝书》\红宝书MP3分割\13 n5-す (5).mp3</v>
      </c>
      <c r="S4508" s="38"/>
      <c r="T4508" s="56"/>
      <c r="U4508" s="56"/>
      <c r="V4508" s="30" t="str">
        <f t="shared" si="431"/>
        <v/>
      </c>
      <c r="W4508" s="29"/>
      <c r="X4508" s="9" t="s">
        <v>24</v>
      </c>
    </row>
    <row r="4509" spans="1:24" s="57" customFormat="1" ht="24">
      <c r="A4509" s="31">
        <v>4773</v>
      </c>
      <c r="B4509" s="32">
        <f t="shared" ca="1" si="426"/>
        <v>0.83983942900104425</v>
      </c>
      <c r="C4509" s="130" t="s">
        <v>8414</v>
      </c>
      <c r="D4509" s="120" t="s">
        <v>8415</v>
      </c>
      <c r="E4509" s="21"/>
      <c r="F4509" s="22"/>
      <c r="G4509" s="22"/>
      <c r="H4509" s="22"/>
      <c r="I4509" s="23"/>
      <c r="J4509" s="35" t="str">
        <f t="shared" si="427"/>
        <v>➸</v>
      </c>
      <c r="K4509" s="117" t="str">
        <f>词典存放目录!$A$1&amp;L4509&amp;M4509</f>
        <v>F:\《自创文法查阅Excel》4.1备份\《B词汇·红宝书》\红宝书15版图片\4773-スープ【soup】.jpg</v>
      </c>
      <c r="L4509" s="9" t="s">
        <v>18120</v>
      </c>
      <c r="M4509" s="117" t="s">
        <v>22624</v>
      </c>
      <c r="N4509" s="36" t="str">
        <f t="shared" si="428"/>
        <v>▶</v>
      </c>
      <c r="O4509" s="37" t="s">
        <v>17946</v>
      </c>
      <c r="P4509" s="37">
        <v>6</v>
      </c>
      <c r="Q4509" s="37" t="s">
        <v>23</v>
      </c>
      <c r="R4509" s="9" t="str">
        <f>词典存放目录!$A$1&amp;O4509&amp;P4509&amp;Q4509</f>
        <v>F:\《自创文法查阅Excel》4.1备份\《B词汇·红宝书》\红宝书MP3分割\13 n5-す (6).mp3</v>
      </c>
      <c r="S4509" s="38"/>
      <c r="T4509" s="56"/>
      <c r="U4509" s="56"/>
      <c r="V4509" s="30" t="str">
        <f t="shared" si="431"/>
        <v/>
      </c>
      <c r="W4509" s="29"/>
      <c r="X4509" s="9" t="s">
        <v>24</v>
      </c>
    </row>
    <row r="4510" spans="1:24" s="57" customFormat="1" ht="24">
      <c r="A4510" s="31">
        <v>4774</v>
      </c>
      <c r="B4510" s="32">
        <f t="shared" ca="1" si="426"/>
        <v>0.28901159591937764</v>
      </c>
      <c r="C4510" s="130" t="s">
        <v>8416</v>
      </c>
      <c r="D4510" s="120" t="s">
        <v>8417</v>
      </c>
      <c r="E4510" s="21"/>
      <c r="F4510" s="22"/>
      <c r="G4510" s="22"/>
      <c r="H4510" s="22"/>
      <c r="I4510" s="23"/>
      <c r="J4510" s="35" t="str">
        <f t="shared" si="427"/>
        <v>➸</v>
      </c>
      <c r="K4510" s="117" t="str">
        <f>词典存放目录!$A$1&amp;L4510&amp;M4510</f>
        <v>F:\《自创文法查阅Excel》4.1备份\《B词汇·红宝书》\红宝书15版图片\4774-スカート【skirt】.jpg</v>
      </c>
      <c r="L4510" s="9" t="s">
        <v>18120</v>
      </c>
      <c r="M4510" s="117" t="s">
        <v>22625</v>
      </c>
      <c r="N4510" s="36" t="str">
        <f t="shared" si="428"/>
        <v>▶</v>
      </c>
      <c r="O4510" s="37" t="s">
        <v>17946</v>
      </c>
      <c r="P4510" s="37">
        <v>7</v>
      </c>
      <c r="Q4510" s="37" t="s">
        <v>23</v>
      </c>
      <c r="R4510" s="9" t="str">
        <f>词典存放目录!$A$1&amp;O4510&amp;P4510&amp;Q4510</f>
        <v>F:\《自创文法查阅Excel》4.1备份\《B词汇·红宝书》\红宝书MP3分割\13 n5-す (7).mp3</v>
      </c>
      <c r="S4510" s="38"/>
      <c r="T4510" s="56"/>
      <c r="U4510" s="56"/>
      <c r="V4510" s="30" t="str">
        <f t="shared" si="431"/>
        <v/>
      </c>
      <c r="W4510" s="29"/>
      <c r="X4510" s="9" t="s">
        <v>24</v>
      </c>
    </row>
    <row r="4511" spans="1:24" s="57" customFormat="1" ht="24">
      <c r="A4511" s="31">
        <v>4775</v>
      </c>
      <c r="B4511" s="32">
        <f t="shared" ca="1" si="426"/>
        <v>0.57413580128472463</v>
      </c>
      <c r="C4511" s="130" t="s">
        <v>8418</v>
      </c>
      <c r="D4511" s="120" t="s">
        <v>8419</v>
      </c>
      <c r="E4511" s="21"/>
      <c r="F4511" s="22"/>
      <c r="G4511" s="22"/>
      <c r="H4511" s="22"/>
      <c r="I4511" s="23"/>
      <c r="J4511" s="35" t="str">
        <f t="shared" si="427"/>
        <v>➸</v>
      </c>
      <c r="K4511" s="117" t="str">
        <f>词典存放目录!$A$1&amp;L4511&amp;M4511</f>
        <v>F:\《自创文法查阅Excel》4.1备份\《B词汇·红宝书》\红宝书15版图片\4775-すき【好き】.jpg</v>
      </c>
      <c r="L4511" s="9" t="s">
        <v>18120</v>
      </c>
      <c r="M4511" s="117" t="s">
        <v>22626</v>
      </c>
      <c r="N4511" s="36" t="str">
        <f t="shared" si="428"/>
        <v>▶</v>
      </c>
      <c r="O4511" s="37" t="s">
        <v>17946</v>
      </c>
      <c r="P4511" s="37">
        <v>8</v>
      </c>
      <c r="Q4511" s="37" t="s">
        <v>23</v>
      </c>
      <c r="R4511" s="9" t="str">
        <f>词典存放目录!$A$1&amp;O4511&amp;P4511&amp;Q4511</f>
        <v>F:\《自创文法查阅Excel》4.1备份\《B词汇·红宝书》\红宝书MP3分割\13 n5-す (8).mp3</v>
      </c>
      <c r="S4511" s="38"/>
      <c r="T4511" s="56"/>
      <c r="U4511" s="56"/>
      <c r="V4511" s="30" t="str">
        <f t="shared" si="431"/>
        <v/>
      </c>
      <c r="W4511" s="29"/>
      <c r="X4511" s="9" t="s">
        <v>24</v>
      </c>
    </row>
    <row r="4512" spans="1:24" s="57" customFormat="1" ht="24">
      <c r="A4512" s="31">
        <v>4776</v>
      </c>
      <c r="B4512" s="32">
        <f t="shared" ca="1" si="426"/>
        <v>0.62287980979839708</v>
      </c>
      <c r="C4512" s="130" t="s">
        <v>27712</v>
      </c>
      <c r="D4512" s="120" t="s">
        <v>27713</v>
      </c>
      <c r="E4512" s="21"/>
      <c r="F4512" s="22"/>
      <c r="G4512" s="22"/>
      <c r="H4512" s="22"/>
      <c r="I4512" s="23"/>
      <c r="J4512" s="35" t="str">
        <f t="shared" si="427"/>
        <v>➸</v>
      </c>
      <c r="K4512" s="117" t="str">
        <f>词典存放目录!$A$1&amp;L4512&amp;M4512</f>
        <v>F:\《自创文法查阅Excel》4.1备份\《B词汇·红宝书》\红宝书15版图片\4776-～すぎ【～過ぎ】.jpg</v>
      </c>
      <c r="L4512" s="9" t="s">
        <v>18120</v>
      </c>
      <c r="M4512" s="117" t="s">
        <v>22627</v>
      </c>
      <c r="N4512" s="36" t="str">
        <f t="shared" si="428"/>
        <v>▶</v>
      </c>
      <c r="O4512" s="37" t="s">
        <v>17946</v>
      </c>
      <c r="P4512" s="37">
        <v>9</v>
      </c>
      <c r="Q4512" s="37" t="s">
        <v>23</v>
      </c>
      <c r="R4512" s="9" t="str">
        <f>词典存放目录!$A$1&amp;O4512&amp;P4512&amp;Q4512</f>
        <v>F:\《自创文法查阅Excel》4.1备份\《B词汇·红宝书》\红宝书MP3分割\13 n5-す (9).mp3</v>
      </c>
      <c r="S4512" s="38"/>
      <c r="T4512" s="56"/>
      <c r="U4512" s="56"/>
      <c r="V4512" s="30" t="str">
        <f t="shared" si="431"/>
        <v/>
      </c>
      <c r="W4512" s="29"/>
      <c r="X4512" s="9" t="s">
        <v>24</v>
      </c>
    </row>
    <row r="4513" spans="1:24" s="57" customFormat="1" ht="24">
      <c r="A4513" s="31">
        <v>4777</v>
      </c>
      <c r="B4513" s="32">
        <f t="shared" ca="1" si="426"/>
        <v>9.3172362494367333E-2</v>
      </c>
      <c r="C4513" s="130" t="s">
        <v>8420</v>
      </c>
      <c r="D4513" s="120" t="s">
        <v>8421</v>
      </c>
      <c r="E4513" s="21"/>
      <c r="F4513" s="22"/>
      <c r="G4513" s="22"/>
      <c r="H4513" s="22"/>
      <c r="I4513" s="23"/>
      <c r="J4513" s="35" t="str">
        <f t="shared" si="427"/>
        <v>➸</v>
      </c>
      <c r="K4513" s="117" t="str">
        <f>词典存放目录!$A$1&amp;L4513&amp;M4513</f>
        <v>F:\《自创文法查阅Excel》4.1备份\《B词汇·红宝书》\红宝书15版图片\4777-スキー【ski】.jpg</v>
      </c>
      <c r="L4513" s="9" t="s">
        <v>18120</v>
      </c>
      <c r="M4513" s="117" t="s">
        <v>22628</v>
      </c>
      <c r="N4513" s="36" t="str">
        <f t="shared" si="428"/>
        <v>▶</v>
      </c>
      <c r="O4513" s="37" t="s">
        <v>17946</v>
      </c>
      <c r="P4513" s="37">
        <v>10</v>
      </c>
      <c r="Q4513" s="37" t="s">
        <v>23</v>
      </c>
      <c r="R4513" s="9" t="str">
        <f>词典存放目录!$A$1&amp;O4513&amp;P4513&amp;Q4513</f>
        <v>F:\《自创文法查阅Excel》4.1备份\《B词汇·红宝书》\红宝书MP3分割\13 n5-す (10).mp3</v>
      </c>
      <c r="S4513" s="38"/>
      <c r="T4513" s="56"/>
      <c r="U4513" s="56"/>
      <c r="V4513" s="30" t="str">
        <f t="shared" si="431"/>
        <v/>
      </c>
      <c r="W4513" s="29"/>
      <c r="X4513" s="9" t="s">
        <v>24</v>
      </c>
    </row>
    <row r="4514" spans="1:24" s="57" customFormat="1" ht="24">
      <c r="A4514" s="31">
        <v>4778</v>
      </c>
      <c r="B4514" s="32">
        <f t="shared" ca="1" si="426"/>
        <v>0.64434695565716638</v>
      </c>
      <c r="C4514" s="130" t="s">
        <v>8422</v>
      </c>
      <c r="D4514" s="120" t="s">
        <v>8423</v>
      </c>
      <c r="E4514" s="21"/>
      <c r="F4514" s="22"/>
      <c r="G4514" s="22"/>
      <c r="H4514" s="22"/>
      <c r="I4514" s="23"/>
      <c r="J4514" s="35" t="str">
        <f t="shared" si="427"/>
        <v>➸</v>
      </c>
      <c r="K4514" s="117" t="str">
        <f>词典存放目录!$A$1&amp;L4514&amp;M4514</f>
        <v>F:\《自创文法查阅Excel》4.1备份\《B词汇·红宝书》\红宝书15版图片\4778-すきやき【鋤焼き】.jpg</v>
      </c>
      <c r="L4514" s="9" t="s">
        <v>18120</v>
      </c>
      <c r="M4514" s="117" t="s">
        <v>22629</v>
      </c>
      <c r="N4514" s="36" t="str">
        <f t="shared" si="428"/>
        <v>▶</v>
      </c>
      <c r="O4514" s="37" t="s">
        <v>17946</v>
      </c>
      <c r="P4514" s="37">
        <v>11</v>
      </c>
      <c r="Q4514" s="37" t="s">
        <v>23</v>
      </c>
      <c r="R4514" s="9" t="str">
        <f>词典存放目录!$A$1&amp;O4514&amp;P4514&amp;Q4514</f>
        <v>F:\《自创文法查阅Excel》4.1备份\《B词汇·红宝书》\红宝书MP3分割\13 n5-す (11).mp3</v>
      </c>
      <c r="S4514" s="38"/>
      <c r="T4514" s="56"/>
      <c r="U4514" s="56"/>
      <c r="V4514" s="30" t="str">
        <f t="shared" si="431"/>
        <v/>
      </c>
      <c r="W4514" s="29"/>
      <c r="X4514" s="9" t="s">
        <v>24</v>
      </c>
    </row>
    <row r="4515" spans="1:24" s="57" customFormat="1" ht="24">
      <c r="A4515" s="31">
        <v>4779</v>
      </c>
      <c r="B4515" s="32">
        <f t="shared" ca="1" si="426"/>
        <v>0.56657019820633847</v>
      </c>
      <c r="C4515" s="130" t="s">
        <v>8424</v>
      </c>
      <c r="D4515" s="120" t="s">
        <v>8425</v>
      </c>
      <c r="E4515" s="21"/>
      <c r="F4515" s="22"/>
      <c r="G4515" s="22"/>
      <c r="H4515" s="22"/>
      <c r="I4515" s="23"/>
      <c r="J4515" s="35" t="str">
        <f t="shared" si="427"/>
        <v>➸</v>
      </c>
      <c r="K4515" s="117" t="str">
        <f>词典存放目录!$A$1&amp;L4515&amp;M4515</f>
        <v>F:\《自创文法查阅Excel》4.1备份\《B词汇·红宝书》\红宝书15版图片\4779-すぐ【直ぐ】.jpg</v>
      </c>
      <c r="L4515" s="9" t="s">
        <v>18120</v>
      </c>
      <c r="M4515" s="117" t="s">
        <v>22630</v>
      </c>
      <c r="N4515" s="36" t="str">
        <f t="shared" si="428"/>
        <v>▶</v>
      </c>
      <c r="O4515" s="37" t="s">
        <v>17946</v>
      </c>
      <c r="P4515" s="37">
        <v>12</v>
      </c>
      <c r="Q4515" s="37" t="s">
        <v>23</v>
      </c>
      <c r="R4515" s="9" t="str">
        <f>词典存放目录!$A$1&amp;O4515&amp;P4515&amp;Q4515</f>
        <v>F:\《自创文法查阅Excel》4.1备份\《B词汇·红宝书》\红宝书MP3分割\13 n5-す (12).mp3</v>
      </c>
      <c r="S4515" s="38"/>
      <c r="T4515" s="56"/>
      <c r="U4515" s="56"/>
      <c r="V4515" s="30" t="str">
        <f t="shared" si="431"/>
        <v/>
      </c>
      <c r="W4515" s="29"/>
      <c r="X4515" s="9" t="s">
        <v>24</v>
      </c>
    </row>
    <row r="4516" spans="1:24" s="57" customFormat="1" ht="24">
      <c r="A4516" s="31">
        <v>4780</v>
      </c>
      <c r="B4516" s="32">
        <f t="shared" ca="1" si="426"/>
        <v>0.47411083757818706</v>
      </c>
      <c r="C4516" s="130" t="s">
        <v>8426</v>
      </c>
      <c r="D4516" s="120" t="s">
        <v>8427</v>
      </c>
      <c r="E4516" s="21"/>
      <c r="F4516" s="22"/>
      <c r="G4516" s="22"/>
      <c r="H4516" s="22"/>
      <c r="I4516" s="23"/>
      <c r="J4516" s="35" t="str">
        <f t="shared" si="427"/>
        <v>➸</v>
      </c>
      <c r="K4516" s="117" t="str">
        <f>词典存放目录!$A$1&amp;L4516&amp;M4516</f>
        <v>F:\《自创文法查阅Excel》4.1备份\《B词汇·红宝书》\红宝书15版图片\4780-すくない【少ない】.jpg</v>
      </c>
      <c r="L4516" s="9" t="s">
        <v>18120</v>
      </c>
      <c r="M4516" s="117" t="s">
        <v>22631</v>
      </c>
      <c r="N4516" s="36" t="str">
        <f t="shared" si="428"/>
        <v>▶</v>
      </c>
      <c r="O4516" s="37" t="s">
        <v>17946</v>
      </c>
      <c r="P4516" s="37">
        <v>13</v>
      </c>
      <c r="Q4516" s="37" t="s">
        <v>23</v>
      </c>
      <c r="R4516" s="9" t="str">
        <f>词典存放目录!$A$1&amp;O4516&amp;P4516&amp;Q4516</f>
        <v>F:\《自创文法查阅Excel》4.1备份\《B词汇·红宝书》\红宝书MP3分割\13 n5-す (13).mp3</v>
      </c>
      <c r="S4516" s="38"/>
      <c r="T4516" s="56"/>
      <c r="U4516" s="56"/>
      <c r="V4516" s="30" t="str">
        <f t="shared" si="431"/>
        <v/>
      </c>
      <c r="W4516" s="29"/>
      <c r="X4516" s="9" t="s">
        <v>24</v>
      </c>
    </row>
    <row r="4517" spans="1:24" s="57" customFormat="1" ht="24">
      <c r="A4517" s="31">
        <v>4781</v>
      </c>
      <c r="B4517" s="32">
        <f t="shared" ca="1" si="426"/>
        <v>0.54798868078866059</v>
      </c>
      <c r="C4517" s="130" t="s">
        <v>8428</v>
      </c>
      <c r="D4517" s="120" t="s">
        <v>8429</v>
      </c>
      <c r="E4517" s="21"/>
      <c r="F4517" s="22"/>
      <c r="G4517" s="22"/>
      <c r="H4517" s="22"/>
      <c r="I4517" s="23"/>
      <c r="J4517" s="35" t="str">
        <f t="shared" si="427"/>
        <v>➸</v>
      </c>
      <c r="K4517" s="117" t="str">
        <f>词典存放目录!$A$1&amp;L4517&amp;M4517</f>
        <v>F:\《自创文法查阅Excel》4.1备份\《B词汇·红宝书》\红宝书15版图片\4781-すぐに【直ぐに】.jpg</v>
      </c>
      <c r="L4517" s="9" t="s">
        <v>18120</v>
      </c>
      <c r="M4517" s="117" t="s">
        <v>22632</v>
      </c>
      <c r="N4517" s="36" t="str">
        <f t="shared" si="428"/>
        <v>▶</v>
      </c>
      <c r="O4517" s="37" t="s">
        <v>17946</v>
      </c>
      <c r="P4517" s="37">
        <v>14</v>
      </c>
      <c r="Q4517" s="37" t="s">
        <v>23</v>
      </c>
      <c r="R4517" s="9" t="str">
        <f>词典存放目录!$A$1&amp;O4517&amp;P4517&amp;Q4517</f>
        <v>F:\《自创文法查阅Excel》4.1备份\《B词汇·红宝书》\红宝书MP3分割\13 n5-す (14).mp3</v>
      </c>
      <c r="S4517" s="38"/>
      <c r="T4517" s="56"/>
      <c r="U4517" s="56"/>
      <c r="V4517" s="30" t="str">
        <f t="shared" si="431"/>
        <v/>
      </c>
      <c r="W4517" s="29"/>
      <c r="X4517" s="9" t="s">
        <v>24</v>
      </c>
    </row>
    <row r="4518" spans="1:24" s="57" customFormat="1" ht="24">
      <c r="A4518" s="31">
        <v>4782</v>
      </c>
      <c r="B4518" s="32">
        <f t="shared" ca="1" si="426"/>
        <v>0.6512769966631573</v>
      </c>
      <c r="C4518" s="130" t="s">
        <v>8430</v>
      </c>
      <c r="D4518" s="120" t="s">
        <v>8431</v>
      </c>
      <c r="E4518" s="21"/>
      <c r="F4518" s="22"/>
      <c r="G4518" s="22"/>
      <c r="H4518" s="22"/>
      <c r="I4518" s="23"/>
      <c r="J4518" s="35" t="str">
        <f t="shared" si="427"/>
        <v>➸</v>
      </c>
      <c r="K4518" s="117" t="str">
        <f>词典存放目录!$A$1&amp;L4518&amp;M4518</f>
        <v>F:\《自创文法查阅Excel》4.1备份\《B词汇·红宝书》\红宝书15版图片\4782-スケジュール【schedule】.jpg</v>
      </c>
      <c r="L4518" s="9" t="s">
        <v>18120</v>
      </c>
      <c r="M4518" s="117" t="s">
        <v>22633</v>
      </c>
      <c r="N4518" s="36" t="str">
        <f t="shared" si="428"/>
        <v>▶</v>
      </c>
      <c r="O4518" s="37" t="s">
        <v>17946</v>
      </c>
      <c r="P4518" s="37">
        <v>15</v>
      </c>
      <c r="Q4518" s="37" t="s">
        <v>23</v>
      </c>
      <c r="R4518" s="9" t="str">
        <f>词典存放目录!$A$1&amp;O4518&amp;P4518&amp;Q4518</f>
        <v>F:\《自创文法查阅Excel》4.1备份\《B词汇·红宝书》\红宝书MP3分割\13 n5-す (15).mp3</v>
      </c>
      <c r="S4518" s="38"/>
      <c r="T4518" s="56"/>
      <c r="U4518" s="56"/>
      <c r="V4518" s="30" t="str">
        <f t="shared" si="431"/>
        <v/>
      </c>
      <c r="W4518" s="29"/>
      <c r="X4518" s="9" t="s">
        <v>24</v>
      </c>
    </row>
    <row r="4519" spans="1:24" s="57" customFormat="1" ht="24">
      <c r="A4519" s="31">
        <v>4783</v>
      </c>
      <c r="B4519" s="32">
        <f t="shared" ca="1" si="426"/>
        <v>0.55333382501848172</v>
      </c>
      <c r="C4519" s="130" t="s">
        <v>8432</v>
      </c>
      <c r="D4519" s="120" t="s">
        <v>8433</v>
      </c>
      <c r="E4519" s="21"/>
      <c r="F4519" s="22"/>
      <c r="G4519" s="22"/>
      <c r="H4519" s="22"/>
      <c r="I4519" s="23"/>
      <c r="J4519" s="35" t="str">
        <f t="shared" si="427"/>
        <v>➸</v>
      </c>
      <c r="K4519" s="117" t="str">
        <f>词典存放目录!$A$1&amp;L4519&amp;M4519</f>
        <v>F:\《自创文法查阅Excel》4.1备份\《B词汇·红宝书》\红宝书15版图片\4783-すこし【少し】.jpg</v>
      </c>
      <c r="L4519" s="9" t="s">
        <v>18120</v>
      </c>
      <c r="M4519" s="117" t="s">
        <v>22634</v>
      </c>
      <c r="N4519" s="36" t="str">
        <f t="shared" si="428"/>
        <v>▶</v>
      </c>
      <c r="O4519" s="37" t="s">
        <v>17946</v>
      </c>
      <c r="P4519" s="37">
        <v>16</v>
      </c>
      <c r="Q4519" s="37" t="s">
        <v>23</v>
      </c>
      <c r="R4519" s="9" t="str">
        <f>词典存放目录!$A$1&amp;O4519&amp;P4519&amp;Q4519</f>
        <v>F:\《自创文法查阅Excel》4.1备份\《B词汇·红宝书》\红宝书MP3分割\13 n5-す (16).mp3</v>
      </c>
      <c r="S4519" s="38"/>
      <c r="T4519" s="56"/>
      <c r="U4519" s="56"/>
      <c r="V4519" s="30" t="str">
        <f t="shared" si="431"/>
        <v/>
      </c>
      <c r="W4519" s="29"/>
      <c r="X4519" s="9" t="s">
        <v>24</v>
      </c>
    </row>
    <row r="4520" spans="1:24" s="57" customFormat="1" ht="24">
      <c r="A4520" s="31">
        <v>4784</v>
      </c>
      <c r="B4520" s="32">
        <f t="shared" ca="1" si="426"/>
        <v>0.85220219102457895</v>
      </c>
      <c r="C4520" s="130" t="s">
        <v>8434</v>
      </c>
      <c r="D4520" s="120" t="s">
        <v>8435</v>
      </c>
      <c r="E4520" s="21"/>
      <c r="F4520" s="22"/>
      <c r="G4520" s="22"/>
      <c r="H4520" s="22"/>
      <c r="I4520" s="23"/>
      <c r="J4520" s="35" t="str">
        <f t="shared" si="427"/>
        <v>➸</v>
      </c>
      <c r="K4520" s="117" t="str">
        <f>词典存放目录!$A$1&amp;L4520&amp;M4520</f>
        <v>F:\《自创文法查阅Excel》4.1备份\《B词汇·红宝书》\红宝书15版图片\4784-すこしも【少しも】.jpg</v>
      </c>
      <c r="L4520" s="9" t="s">
        <v>18120</v>
      </c>
      <c r="M4520" s="117" t="s">
        <v>22635</v>
      </c>
      <c r="N4520" s="36" t="str">
        <f t="shared" si="428"/>
        <v>▶</v>
      </c>
      <c r="O4520" s="37" t="s">
        <v>17946</v>
      </c>
      <c r="P4520" s="37">
        <v>17</v>
      </c>
      <c r="Q4520" s="37" t="s">
        <v>23</v>
      </c>
      <c r="R4520" s="9" t="str">
        <f>词典存放目录!$A$1&amp;O4520&amp;P4520&amp;Q4520</f>
        <v>F:\《自创文法查阅Excel》4.1备份\《B词汇·红宝书》\红宝书MP3分割\13 n5-す (17).mp3</v>
      </c>
      <c r="S4520" s="38"/>
      <c r="T4520" s="56"/>
      <c r="U4520" s="56"/>
      <c r="V4520" s="30"/>
      <c r="W4520" s="29"/>
      <c r="X4520" s="9" t="s">
        <v>24</v>
      </c>
    </row>
    <row r="4521" spans="1:24" s="57" customFormat="1" ht="24">
      <c r="A4521" s="31">
        <v>4785</v>
      </c>
      <c r="B4521" s="32">
        <f t="shared" ca="1" si="426"/>
        <v>0.66266445923459716</v>
      </c>
      <c r="C4521" s="130" t="s">
        <v>8436</v>
      </c>
      <c r="D4521" s="120" t="s">
        <v>8437</v>
      </c>
      <c r="E4521" s="21"/>
      <c r="F4521" s="22"/>
      <c r="G4521" s="22"/>
      <c r="H4521" s="22"/>
      <c r="I4521" s="23"/>
      <c r="J4521" s="35" t="str">
        <f t="shared" si="427"/>
        <v>➸</v>
      </c>
      <c r="K4521" s="117" t="str">
        <f>词典存放目录!$A$1&amp;L4521&amp;M4521</f>
        <v>F:\《自创文法查阅Excel》4.1备份\《B词汇·红宝书》\红宝书15版图片\4785-すし【寿司】.jpg</v>
      </c>
      <c r="L4521" s="9" t="s">
        <v>18120</v>
      </c>
      <c r="M4521" s="117" t="s">
        <v>22636</v>
      </c>
      <c r="N4521" s="36" t="str">
        <f t="shared" si="428"/>
        <v>▶</v>
      </c>
      <c r="O4521" s="37" t="s">
        <v>17946</v>
      </c>
      <c r="P4521" s="37">
        <v>18</v>
      </c>
      <c r="Q4521" s="37" t="s">
        <v>23</v>
      </c>
      <c r="R4521" s="9" t="str">
        <f>词典存放目录!$A$1&amp;O4521&amp;P4521&amp;Q4521</f>
        <v>F:\《自创文法查阅Excel》4.1备份\《B词汇·红宝书》\红宝书MP3分割\13 n5-す (18).mp3</v>
      </c>
      <c r="S4521" s="38"/>
      <c r="T4521" s="56"/>
      <c r="U4521" s="56"/>
      <c r="V4521" s="30" t="str">
        <f t="shared" ref="V4521:V4552" si="432">IF(COUNTA(S4521:U4521)=0,"",COUNTIF(S4521:U4521,"0")/COUNTA(S4521:U4521))</f>
        <v/>
      </c>
      <c r="W4521" s="29"/>
      <c r="X4521" s="9" t="s">
        <v>24</v>
      </c>
    </row>
    <row r="4522" spans="1:24" s="57" customFormat="1" ht="24">
      <c r="A4522" s="31">
        <v>4786</v>
      </c>
      <c r="B4522" s="32">
        <f t="shared" ca="1" si="426"/>
        <v>0.70948402524645648</v>
      </c>
      <c r="C4522" s="130" t="s">
        <v>8438</v>
      </c>
      <c r="D4522" s="120" t="s">
        <v>8439</v>
      </c>
      <c r="E4522" s="21" t="s">
        <v>287</v>
      </c>
      <c r="F4522" s="22"/>
      <c r="G4522" s="22"/>
      <c r="H4522" s="22"/>
      <c r="I4522" s="23"/>
      <c r="J4522" s="35" t="str">
        <f t="shared" si="427"/>
        <v>➸</v>
      </c>
      <c r="K4522" s="117" t="str">
        <f>词典存放目录!$A$1&amp;L4522&amp;M4522</f>
        <v>F:\《自创文法查阅Excel》4.1备份\《B词汇·红宝书》\红宝书15版图片\4786-すずしい【涼しい】.jpg</v>
      </c>
      <c r="L4522" s="9" t="s">
        <v>18120</v>
      </c>
      <c r="M4522" s="117" t="s">
        <v>22637</v>
      </c>
      <c r="N4522" s="36" t="str">
        <f t="shared" si="428"/>
        <v>▶</v>
      </c>
      <c r="O4522" s="37" t="s">
        <v>17946</v>
      </c>
      <c r="P4522" s="37">
        <v>19</v>
      </c>
      <c r="Q4522" s="37" t="s">
        <v>23</v>
      </c>
      <c r="R4522" s="9" t="str">
        <f>词典存放目录!$A$1&amp;O4522&amp;P4522&amp;Q4522</f>
        <v>F:\《自创文法查阅Excel》4.1备份\《B词汇·红宝书》\红宝书MP3分割\13 n5-す (19).mp3</v>
      </c>
      <c r="S4522" s="38"/>
      <c r="T4522" s="56"/>
      <c r="U4522" s="56"/>
      <c r="V4522" s="30" t="str">
        <f t="shared" si="432"/>
        <v/>
      </c>
      <c r="W4522" s="29"/>
      <c r="X4522" s="9" t="s">
        <v>24</v>
      </c>
    </row>
    <row r="4523" spans="1:24" s="57" customFormat="1" ht="24">
      <c r="A4523" s="31">
        <v>4787</v>
      </c>
      <c r="B4523" s="32">
        <f t="shared" ca="1" si="426"/>
        <v>0.25726894007759915</v>
      </c>
      <c r="C4523" s="130" t="s">
        <v>8440</v>
      </c>
      <c r="D4523" s="120"/>
      <c r="E4523" s="21"/>
      <c r="F4523" s="22"/>
      <c r="G4523" s="22"/>
      <c r="H4523" s="22"/>
      <c r="I4523" s="23"/>
      <c r="J4523" s="35" t="str">
        <f t="shared" si="427"/>
        <v>➸</v>
      </c>
      <c r="K4523" s="117" t="str">
        <f>词典存放目录!$A$1&amp;L4523&amp;M4523</f>
        <v>F:\《自创文法查阅Excel》4.1备份\《B词汇·红宝书》\红宝书15版图片\4787-ずつ.jpg</v>
      </c>
      <c r="L4523" s="9" t="s">
        <v>18120</v>
      </c>
      <c r="M4523" s="117" t="s">
        <v>22638</v>
      </c>
      <c r="N4523" s="36" t="str">
        <f t="shared" si="428"/>
        <v>▶</v>
      </c>
      <c r="O4523" s="37" t="s">
        <v>17946</v>
      </c>
      <c r="P4523" s="37">
        <v>20</v>
      </c>
      <c r="Q4523" s="37" t="s">
        <v>23</v>
      </c>
      <c r="R4523" s="9" t="str">
        <f>词典存放目录!$A$1&amp;O4523&amp;P4523&amp;Q4523</f>
        <v>F:\《自创文法查阅Excel》4.1备份\《B词汇·红宝书》\红宝书MP3分割\13 n5-す (20).mp3</v>
      </c>
      <c r="S4523" s="38"/>
      <c r="T4523" s="56"/>
      <c r="U4523" s="56"/>
      <c r="V4523" s="30" t="str">
        <f t="shared" si="432"/>
        <v/>
      </c>
      <c r="W4523" s="29"/>
      <c r="X4523" s="9" t="s">
        <v>24</v>
      </c>
    </row>
    <row r="4524" spans="1:24" s="57" customFormat="1" ht="24">
      <c r="A4524" s="31">
        <v>4788</v>
      </c>
      <c r="B4524" s="32">
        <f t="shared" ca="1" si="426"/>
        <v>0.8573007233255503</v>
      </c>
      <c r="C4524" s="130" t="s">
        <v>8441</v>
      </c>
      <c r="D4524" s="120" t="s">
        <v>8442</v>
      </c>
      <c r="E4524" s="21"/>
      <c r="F4524" s="22"/>
      <c r="G4524" s="22"/>
      <c r="H4524" s="22"/>
      <c r="I4524" s="23"/>
      <c r="J4524" s="35" t="str">
        <f t="shared" si="427"/>
        <v>➸</v>
      </c>
      <c r="K4524" s="117" t="str">
        <f>词典存放目录!$A$1&amp;L4524&amp;M4524</f>
        <v>F:\《自创文法查阅Excel》4.1备份\《B词汇·红宝书》\红宝书15版图片\4788-すっぱい【酸っぱい】.jpg</v>
      </c>
      <c r="L4524" s="9" t="s">
        <v>18120</v>
      </c>
      <c r="M4524" s="117" t="s">
        <v>22639</v>
      </c>
      <c r="N4524" s="36" t="str">
        <f t="shared" si="428"/>
        <v>▶</v>
      </c>
      <c r="O4524" s="37" t="s">
        <v>17946</v>
      </c>
      <c r="P4524" s="37">
        <v>21</v>
      </c>
      <c r="Q4524" s="37" t="s">
        <v>23</v>
      </c>
      <c r="R4524" s="9" t="str">
        <f>词典存放目录!$A$1&amp;O4524&amp;P4524&amp;Q4524</f>
        <v>F:\《自创文法查阅Excel》4.1备份\《B词汇·红宝书》\红宝书MP3分割\13 n5-す (21).mp3</v>
      </c>
      <c r="S4524" s="38"/>
      <c r="T4524" s="56"/>
      <c r="U4524" s="56"/>
      <c r="V4524" s="30" t="str">
        <f t="shared" si="432"/>
        <v/>
      </c>
      <c r="W4524" s="29"/>
      <c r="X4524" s="9" t="s">
        <v>24</v>
      </c>
    </row>
    <row r="4525" spans="1:24" s="57" customFormat="1" ht="24">
      <c r="A4525" s="31">
        <v>4789</v>
      </c>
      <c r="B4525" s="32">
        <f t="shared" ca="1" si="426"/>
        <v>0.72554872716725127</v>
      </c>
      <c r="C4525" s="130" t="s">
        <v>8443</v>
      </c>
      <c r="D4525" s="120" t="s">
        <v>8444</v>
      </c>
      <c r="E4525" s="21"/>
      <c r="F4525" s="22"/>
      <c r="G4525" s="22"/>
      <c r="H4525" s="22"/>
      <c r="I4525" s="23"/>
      <c r="J4525" s="35" t="str">
        <f t="shared" si="427"/>
        <v>➸</v>
      </c>
      <c r="K4525" s="117" t="str">
        <f>词典存放目录!$A$1&amp;L4525&amp;M4525</f>
        <v>F:\《自创文法查阅Excel》4.1备份\《B词汇·红宝书》\红宝书15版图片\4789-ストーブ【stove】.jpg</v>
      </c>
      <c r="L4525" s="9" t="s">
        <v>18120</v>
      </c>
      <c r="M4525" s="117" t="s">
        <v>22640</v>
      </c>
      <c r="N4525" s="36" t="str">
        <f t="shared" si="428"/>
        <v>▶</v>
      </c>
      <c r="O4525" s="37" t="s">
        <v>17946</v>
      </c>
      <c r="P4525" s="37">
        <v>22</v>
      </c>
      <c r="Q4525" s="37" t="s">
        <v>23</v>
      </c>
      <c r="R4525" s="9" t="str">
        <f>词典存放目录!$A$1&amp;O4525&amp;P4525&amp;Q4525</f>
        <v>F:\《自创文法查阅Excel》4.1备份\《B词汇·红宝书》\红宝书MP3分割\13 n5-す (22).mp3</v>
      </c>
      <c r="S4525" s="38"/>
      <c r="T4525" s="56"/>
      <c r="U4525" s="56"/>
      <c r="V4525" s="30" t="str">
        <f t="shared" si="432"/>
        <v/>
      </c>
      <c r="W4525" s="29"/>
      <c r="X4525" s="9" t="s">
        <v>24</v>
      </c>
    </row>
    <row r="4526" spans="1:24" s="57" customFormat="1" ht="24">
      <c r="A4526" s="31">
        <v>4790</v>
      </c>
      <c r="B4526" s="32">
        <f t="shared" ca="1" si="426"/>
        <v>0.52377088134907879</v>
      </c>
      <c r="C4526" s="130" t="s">
        <v>8445</v>
      </c>
      <c r="D4526" s="120" t="s">
        <v>8446</v>
      </c>
      <c r="E4526" s="21" t="s">
        <v>32</v>
      </c>
      <c r="F4526" s="22"/>
      <c r="G4526" s="22"/>
      <c r="H4526" s="22"/>
      <c r="I4526" s="23"/>
      <c r="J4526" s="35" t="str">
        <f t="shared" si="427"/>
        <v>➸</v>
      </c>
      <c r="K4526" s="117" t="str">
        <f>词典存放目录!$A$1&amp;L4526&amp;M4526</f>
        <v>F:\《自创文法查阅Excel》4.1备份\《B词汇·红宝书》\红宝书15版图片\4790-すばらしい【素晴しい】.jpg</v>
      </c>
      <c r="L4526" s="9" t="s">
        <v>18120</v>
      </c>
      <c r="M4526" s="117" t="s">
        <v>22641</v>
      </c>
      <c r="N4526" s="36" t="str">
        <f t="shared" si="428"/>
        <v>▶</v>
      </c>
      <c r="O4526" s="37" t="s">
        <v>17946</v>
      </c>
      <c r="P4526" s="37">
        <v>23</v>
      </c>
      <c r="Q4526" s="37" t="s">
        <v>23</v>
      </c>
      <c r="R4526" s="9" t="str">
        <f>词典存放目录!$A$1&amp;O4526&amp;P4526&amp;Q4526</f>
        <v>F:\《自创文法查阅Excel》4.1备份\《B词汇·红宝书》\红宝书MP3分割\13 n5-す (23).mp3</v>
      </c>
      <c r="S4526" s="38"/>
      <c r="T4526" s="56"/>
      <c r="U4526" s="56"/>
      <c r="V4526" s="30" t="str">
        <f t="shared" si="432"/>
        <v/>
      </c>
      <c r="W4526" s="29"/>
      <c r="X4526" s="9" t="s">
        <v>24</v>
      </c>
    </row>
    <row r="4527" spans="1:24" s="57" customFormat="1" ht="24">
      <c r="A4527" s="31">
        <v>4791</v>
      </c>
      <c r="B4527" s="32">
        <f t="shared" ca="1" si="426"/>
        <v>0.31410604247124752</v>
      </c>
      <c r="C4527" s="130" t="s">
        <v>8447</v>
      </c>
      <c r="D4527" s="120" t="s">
        <v>8448</v>
      </c>
      <c r="E4527" s="21"/>
      <c r="F4527" s="22"/>
      <c r="G4527" s="22"/>
      <c r="H4527" s="22"/>
      <c r="I4527" s="23"/>
      <c r="J4527" s="35" t="str">
        <f t="shared" si="427"/>
        <v>➸</v>
      </c>
      <c r="K4527" s="117" t="str">
        <f>词典存放目录!$A$1&amp;L4527&amp;M4527</f>
        <v>F:\《自创文法查阅Excel》4.1备份\《B词汇·红宝书》\红宝书15版图片\4791-スプーン【spoon】.jpg</v>
      </c>
      <c r="L4527" s="9" t="s">
        <v>18120</v>
      </c>
      <c r="M4527" s="117" t="s">
        <v>22642</v>
      </c>
      <c r="N4527" s="36" t="str">
        <f t="shared" si="428"/>
        <v>▶</v>
      </c>
      <c r="O4527" s="37" t="s">
        <v>17946</v>
      </c>
      <c r="P4527" s="37">
        <v>24</v>
      </c>
      <c r="Q4527" s="37" t="s">
        <v>23</v>
      </c>
      <c r="R4527" s="9" t="str">
        <f>词典存放目录!$A$1&amp;O4527&amp;P4527&amp;Q4527</f>
        <v>F:\《自创文法查阅Excel》4.1备份\《B词汇·红宝书》\红宝书MP3分割\13 n5-す (24).mp3</v>
      </c>
      <c r="S4527" s="38"/>
      <c r="T4527" s="56"/>
      <c r="U4527" s="56"/>
      <c r="V4527" s="30" t="str">
        <f t="shared" si="432"/>
        <v/>
      </c>
      <c r="W4527" s="29"/>
      <c r="X4527" s="9" t="s">
        <v>24</v>
      </c>
    </row>
    <row r="4528" spans="1:24" s="57" customFormat="1" ht="24">
      <c r="A4528" s="31">
        <v>4792</v>
      </c>
      <c r="B4528" s="32">
        <f t="shared" ca="1" si="426"/>
        <v>0.79875445677247003</v>
      </c>
      <c r="C4528" s="130" t="s">
        <v>8449</v>
      </c>
      <c r="D4528" s="120" t="s">
        <v>8450</v>
      </c>
      <c r="E4528" s="21"/>
      <c r="F4528" s="22"/>
      <c r="G4528" s="22"/>
      <c r="H4528" s="22"/>
      <c r="I4528" s="23"/>
      <c r="J4528" s="35" t="str">
        <f t="shared" si="427"/>
        <v>➸</v>
      </c>
      <c r="K4528" s="117" t="str">
        <f>词典存放目录!$A$1&amp;L4528&amp;M4528</f>
        <v>F:\《自创文法查阅Excel》4.1备份\《B词汇·红宝书》\红宝书15版图片\4792-すべる【滑る】.jpg</v>
      </c>
      <c r="L4528" s="9" t="s">
        <v>18120</v>
      </c>
      <c r="M4528" s="117" t="s">
        <v>22643</v>
      </c>
      <c r="N4528" s="36" t="str">
        <f t="shared" si="428"/>
        <v>▶</v>
      </c>
      <c r="O4528" s="37" t="s">
        <v>17946</v>
      </c>
      <c r="P4528" s="37">
        <v>25</v>
      </c>
      <c r="Q4528" s="37" t="s">
        <v>23</v>
      </c>
      <c r="R4528" s="9" t="str">
        <f>词典存放目录!$A$1&amp;O4528&amp;P4528&amp;Q4528</f>
        <v>F:\《自创文法查阅Excel》4.1备份\《B词汇·红宝书》\红宝书MP3分割\13 n5-す (25).mp3</v>
      </c>
      <c r="S4528" s="38"/>
      <c r="T4528" s="56"/>
      <c r="U4528" s="56"/>
      <c r="V4528" s="30" t="str">
        <f t="shared" si="432"/>
        <v/>
      </c>
      <c r="W4528" s="29"/>
      <c r="X4528" s="9" t="s">
        <v>24</v>
      </c>
    </row>
    <row r="4529" spans="1:24" s="57" customFormat="1" ht="24">
      <c r="A4529" s="31">
        <v>4793</v>
      </c>
      <c r="B4529" s="32">
        <f t="shared" ca="1" si="426"/>
        <v>0.87258845890902292</v>
      </c>
      <c r="C4529" s="130" t="s">
        <v>8451</v>
      </c>
      <c r="D4529" s="120" t="s">
        <v>8452</v>
      </c>
      <c r="E4529" s="21"/>
      <c r="F4529" s="22"/>
      <c r="G4529" s="22"/>
      <c r="H4529" s="22"/>
      <c r="I4529" s="23"/>
      <c r="J4529" s="35" t="str">
        <f t="shared" si="427"/>
        <v>➸</v>
      </c>
      <c r="K4529" s="117" t="str">
        <f>词典存放目录!$A$1&amp;L4529&amp;M4529</f>
        <v>F:\《自创文法查阅Excel》4.1备份\《B词汇·红宝书》\红宝书15版图片\4793-スポーツ【sports】.jpg</v>
      </c>
      <c r="L4529" s="9" t="s">
        <v>18120</v>
      </c>
      <c r="M4529" s="117" t="s">
        <v>22644</v>
      </c>
      <c r="N4529" s="36" t="str">
        <f t="shared" si="428"/>
        <v>▶</v>
      </c>
      <c r="O4529" s="37" t="s">
        <v>17946</v>
      </c>
      <c r="P4529" s="37">
        <v>26</v>
      </c>
      <c r="Q4529" s="37" t="s">
        <v>23</v>
      </c>
      <c r="R4529" s="9" t="str">
        <f>词典存放目录!$A$1&amp;O4529&amp;P4529&amp;Q4529</f>
        <v>F:\《自创文法查阅Excel》4.1备份\《B词汇·红宝书》\红宝书MP3分割\13 n5-す (26).mp3</v>
      </c>
      <c r="S4529" s="38"/>
      <c r="T4529" s="56"/>
      <c r="U4529" s="56"/>
      <c r="V4529" s="30" t="str">
        <f t="shared" si="432"/>
        <v/>
      </c>
      <c r="W4529" s="29"/>
      <c r="X4529" s="9" t="s">
        <v>24</v>
      </c>
    </row>
    <row r="4530" spans="1:24" s="57" customFormat="1" ht="24">
      <c r="A4530" s="31">
        <v>4794</v>
      </c>
      <c r="B4530" s="32">
        <f t="shared" ca="1" si="426"/>
        <v>0.85805363748655727</v>
      </c>
      <c r="C4530" s="130" t="s">
        <v>8453</v>
      </c>
      <c r="D4530" s="120" t="s">
        <v>8454</v>
      </c>
      <c r="E4530" s="21"/>
      <c r="F4530" s="22"/>
      <c r="G4530" s="22"/>
      <c r="H4530" s="22"/>
      <c r="I4530" s="23"/>
      <c r="J4530" s="35" t="str">
        <f t="shared" si="427"/>
        <v>➸</v>
      </c>
      <c r="K4530" s="117" t="str">
        <f>词典存放目录!$A$1&amp;L4530&amp;M4530</f>
        <v>F:\《自创文法查阅Excel》4.1备份\《B词汇·红宝书》\红宝书15版图片\4794-ズボン【jupon（法）】.jpg</v>
      </c>
      <c r="L4530" s="9" t="s">
        <v>18120</v>
      </c>
      <c r="M4530" s="117" t="s">
        <v>22645</v>
      </c>
      <c r="N4530" s="36" t="str">
        <f t="shared" si="428"/>
        <v>▶</v>
      </c>
      <c r="O4530" s="37" t="s">
        <v>17946</v>
      </c>
      <c r="P4530" s="37">
        <v>27</v>
      </c>
      <c r="Q4530" s="37" t="s">
        <v>23</v>
      </c>
      <c r="R4530" s="9" t="str">
        <f>词典存放目录!$A$1&amp;O4530&amp;P4530&amp;Q4530</f>
        <v>F:\《自创文法查阅Excel》4.1备份\《B词汇·红宝书》\红宝书MP3分割\13 n5-す (27).mp3</v>
      </c>
      <c r="S4530" s="38"/>
      <c r="T4530" s="56"/>
      <c r="U4530" s="56"/>
      <c r="V4530" s="30" t="str">
        <f t="shared" si="432"/>
        <v/>
      </c>
      <c r="W4530" s="29"/>
      <c r="X4530" s="9" t="s">
        <v>24</v>
      </c>
    </row>
    <row r="4531" spans="1:24" s="57" customFormat="1" ht="24">
      <c r="A4531" s="31">
        <v>4795</v>
      </c>
      <c r="B4531" s="32">
        <f t="shared" ca="1" si="426"/>
        <v>0.45041067850385652</v>
      </c>
      <c r="C4531" s="130" t="s">
        <v>8455</v>
      </c>
      <c r="D4531" s="120" t="s">
        <v>8456</v>
      </c>
      <c r="E4531" s="21"/>
      <c r="F4531" s="22"/>
      <c r="G4531" s="22"/>
      <c r="H4531" s="22"/>
      <c r="I4531" s="23"/>
      <c r="J4531" s="35" t="str">
        <f t="shared" si="427"/>
        <v>➸</v>
      </c>
      <c r="K4531" s="117" t="str">
        <f>词典存放目录!$A$1&amp;L4531&amp;M4531</f>
        <v>F:\《自创文法查阅Excel》4.1备份\《B词汇·红宝书》\红宝书15版图片\4795-すむ【住む】.jpg</v>
      </c>
      <c r="L4531" s="9" t="s">
        <v>18120</v>
      </c>
      <c r="M4531" s="117" t="s">
        <v>22646</v>
      </c>
      <c r="N4531" s="36" t="str">
        <f t="shared" si="428"/>
        <v>▶</v>
      </c>
      <c r="O4531" s="37" t="s">
        <v>17946</v>
      </c>
      <c r="P4531" s="37">
        <v>28</v>
      </c>
      <c r="Q4531" s="37" t="s">
        <v>23</v>
      </c>
      <c r="R4531" s="9" t="str">
        <f>词典存放目录!$A$1&amp;O4531&amp;P4531&amp;Q4531</f>
        <v>F:\《自创文法查阅Excel》4.1备份\《B词汇·红宝书》\红宝书MP3分割\13 n5-す (28).mp3</v>
      </c>
      <c r="S4531" s="38"/>
      <c r="T4531" s="56"/>
      <c r="U4531" s="56"/>
      <c r="V4531" s="30" t="str">
        <f t="shared" si="432"/>
        <v/>
      </c>
      <c r="W4531" s="29"/>
      <c r="X4531" s="9" t="s">
        <v>24</v>
      </c>
    </row>
    <row r="4532" spans="1:24" s="57" customFormat="1" ht="24">
      <c r="A4532" s="31">
        <v>4796</v>
      </c>
      <c r="B4532" s="32">
        <f t="shared" ca="1" si="426"/>
        <v>0.816078831080152</v>
      </c>
      <c r="C4532" s="130" t="s">
        <v>8457</v>
      </c>
      <c r="D4532" s="120" t="s">
        <v>8458</v>
      </c>
      <c r="E4532" s="21"/>
      <c r="F4532" s="22"/>
      <c r="G4532" s="22"/>
      <c r="H4532" s="22"/>
      <c r="I4532" s="23"/>
      <c r="J4532" s="35" t="str">
        <f t="shared" si="427"/>
        <v>➸</v>
      </c>
      <c r="K4532" s="117" t="str">
        <f>词典存放目录!$A$1&amp;L4532&amp;M4532</f>
        <v>F:\《自创文法查阅Excel》4.1备份\《B词汇·红宝书》\红宝书15版图片\4796-すもう【相撲】.jpg</v>
      </c>
      <c r="L4532" s="9" t="s">
        <v>18120</v>
      </c>
      <c r="M4532" s="117" t="s">
        <v>22647</v>
      </c>
      <c r="N4532" s="36" t="str">
        <f t="shared" si="428"/>
        <v>▶</v>
      </c>
      <c r="O4532" s="37" t="s">
        <v>17946</v>
      </c>
      <c r="P4532" s="37">
        <v>29</v>
      </c>
      <c r="Q4532" s="37" t="s">
        <v>23</v>
      </c>
      <c r="R4532" s="9" t="str">
        <f>词典存放目录!$A$1&amp;O4532&amp;P4532&amp;Q4532</f>
        <v>F:\《自创文法查阅Excel》4.1备份\《B词汇·红宝书》\红宝书MP3分割\13 n5-す (29).mp3</v>
      </c>
      <c r="S4532" s="38"/>
      <c r="T4532" s="56"/>
      <c r="U4532" s="56"/>
      <c r="V4532" s="30" t="str">
        <f t="shared" si="432"/>
        <v/>
      </c>
      <c r="W4532" s="29"/>
      <c r="X4532" s="9" t="s">
        <v>24</v>
      </c>
    </row>
    <row r="4533" spans="1:24" s="57" customFormat="1" ht="24">
      <c r="A4533" s="31">
        <v>4797</v>
      </c>
      <c r="B4533" s="32">
        <f t="shared" ca="1" si="426"/>
        <v>0.98410617930068478</v>
      </c>
      <c r="C4533" s="130" t="s">
        <v>8459</v>
      </c>
      <c r="D4533" s="120" t="s">
        <v>8460</v>
      </c>
      <c r="E4533" s="21"/>
      <c r="F4533" s="22"/>
      <c r="G4533" s="22"/>
      <c r="H4533" s="22"/>
      <c r="I4533" s="23"/>
      <c r="J4533" s="35" t="str">
        <f t="shared" si="427"/>
        <v>➸</v>
      </c>
      <c r="K4533" s="117" t="str">
        <f>词典存放目录!$A$1&amp;L4533&amp;M4533</f>
        <v>F:\《自创文法查阅Excel》4.1备份\《B词汇·红宝书》\红宝书15版图片\4797-スリッパ【slippers】.jpg</v>
      </c>
      <c r="L4533" s="9" t="s">
        <v>18120</v>
      </c>
      <c r="M4533" s="117" t="s">
        <v>22648</v>
      </c>
      <c r="N4533" s="36" t="str">
        <f t="shared" si="428"/>
        <v>▶</v>
      </c>
      <c r="O4533" s="37" t="s">
        <v>17946</v>
      </c>
      <c r="P4533" s="37">
        <v>30</v>
      </c>
      <c r="Q4533" s="37" t="s">
        <v>23</v>
      </c>
      <c r="R4533" s="9" t="str">
        <f>词典存放目录!$A$1&amp;O4533&amp;P4533&amp;Q4533</f>
        <v>F:\《自创文法查阅Excel》4.1备份\《B词汇·红宝书》\红宝书MP3分割\13 n5-す (30).mp3</v>
      </c>
      <c r="S4533" s="38"/>
      <c r="T4533" s="56"/>
      <c r="U4533" s="56"/>
      <c r="V4533" s="30" t="str">
        <f t="shared" si="432"/>
        <v/>
      </c>
      <c r="W4533" s="29"/>
      <c r="X4533" s="9" t="s">
        <v>24</v>
      </c>
    </row>
    <row r="4534" spans="1:24" s="57" customFormat="1" ht="24">
      <c r="A4534" s="31">
        <v>4798</v>
      </c>
      <c r="B4534" s="32">
        <f t="shared" ca="1" si="426"/>
        <v>0.23991451793462182</v>
      </c>
      <c r="C4534" s="130" t="s">
        <v>8461</v>
      </c>
      <c r="D4534" s="120"/>
      <c r="E4534" s="21"/>
      <c r="F4534" s="22"/>
      <c r="G4534" s="22"/>
      <c r="H4534" s="22"/>
      <c r="I4534" s="23"/>
      <c r="J4534" s="35" t="str">
        <f t="shared" si="427"/>
        <v>➸</v>
      </c>
      <c r="K4534" s="117" t="str">
        <f>词典存放目录!$A$1&amp;L4534&amp;M4534</f>
        <v>F:\《自创文法查阅Excel》4.1备份\《B词汇·红宝书》\红宝书15版图片\4798-する.jpg</v>
      </c>
      <c r="L4534" s="9" t="s">
        <v>18120</v>
      </c>
      <c r="M4534" s="117" t="s">
        <v>22649</v>
      </c>
      <c r="N4534" s="36" t="str">
        <f t="shared" si="428"/>
        <v>▶</v>
      </c>
      <c r="O4534" s="37" t="s">
        <v>17946</v>
      </c>
      <c r="P4534" s="37">
        <v>31</v>
      </c>
      <c r="Q4534" s="37" t="s">
        <v>23</v>
      </c>
      <c r="R4534" s="9" t="str">
        <f>词典存放目录!$A$1&amp;O4534&amp;P4534&amp;Q4534</f>
        <v>F:\《自创文法查阅Excel》4.1备份\《B词汇·红宝书》\红宝书MP3分割\13 n5-す (31).mp3</v>
      </c>
      <c r="S4534" s="38"/>
      <c r="T4534" s="56"/>
      <c r="U4534" s="56"/>
      <c r="V4534" s="30" t="str">
        <f t="shared" si="432"/>
        <v/>
      </c>
      <c r="W4534" s="29"/>
      <c r="X4534" s="9" t="s">
        <v>24</v>
      </c>
    </row>
    <row r="4535" spans="1:24" s="57" customFormat="1" ht="24">
      <c r="A4535" s="31">
        <v>4799</v>
      </c>
      <c r="B4535" s="32">
        <f t="shared" ca="1" si="426"/>
        <v>6.1322033159933453E-2</v>
      </c>
      <c r="C4535" s="130" t="s">
        <v>8462</v>
      </c>
      <c r="D4535" s="120" t="s">
        <v>8463</v>
      </c>
      <c r="E4535" s="21"/>
      <c r="F4535" s="22"/>
      <c r="G4535" s="22"/>
      <c r="H4535" s="22"/>
      <c r="I4535" s="23"/>
      <c r="J4535" s="35" t="str">
        <f t="shared" si="427"/>
        <v>➸</v>
      </c>
      <c r="K4535" s="117" t="str">
        <f>词典存放目录!$A$1&amp;L4535&amp;M4535</f>
        <v>F:\《自创文法查阅Excel》4.1备份\《B词汇·红宝书》\红宝书15版图片\4799-すわる【座る】.jpg</v>
      </c>
      <c r="L4535" s="9" t="s">
        <v>18120</v>
      </c>
      <c r="M4535" s="117" t="s">
        <v>22650</v>
      </c>
      <c r="N4535" s="36" t="str">
        <f t="shared" si="428"/>
        <v>▶</v>
      </c>
      <c r="O4535" s="37" t="s">
        <v>17946</v>
      </c>
      <c r="P4535" s="37">
        <v>32</v>
      </c>
      <c r="Q4535" s="37" t="s">
        <v>23</v>
      </c>
      <c r="R4535" s="9" t="str">
        <f>词典存放目录!$A$1&amp;O4535&amp;P4535&amp;Q4535</f>
        <v>F:\《自创文法查阅Excel》4.1备份\《B词汇·红宝书》\红宝书MP3分割\13 n5-す (32).mp3</v>
      </c>
      <c r="S4535" s="38"/>
      <c r="T4535" s="56"/>
      <c r="U4535" s="56"/>
      <c r="V4535" s="30" t="str">
        <f t="shared" si="432"/>
        <v/>
      </c>
      <c r="W4535" s="102"/>
      <c r="X4535" s="9" t="s">
        <v>24</v>
      </c>
    </row>
    <row r="4536" spans="1:24" s="57" customFormat="1" ht="24">
      <c r="A4536" s="31">
        <v>4800</v>
      </c>
      <c r="B4536" s="32">
        <f t="shared" ca="1" si="426"/>
        <v>0.40538561527510764</v>
      </c>
      <c r="C4536" s="131" t="s">
        <v>8464</v>
      </c>
      <c r="D4536" s="122" t="s">
        <v>8465</v>
      </c>
      <c r="E4536" s="21"/>
      <c r="F4536" s="22"/>
      <c r="G4536" s="22"/>
      <c r="H4536" s="22"/>
      <c r="I4536" s="23"/>
      <c r="J4536" s="35" t="str">
        <f t="shared" si="427"/>
        <v>➸</v>
      </c>
      <c r="K4536" s="117" t="str">
        <f>词典存放目录!$A$1&amp;L4536&amp;M4536</f>
        <v>F:\《自创文法查阅Excel》4.1备份\《B词汇·红宝书》\红宝书15版图片\4800-すいえい【水泳】.jpg</v>
      </c>
      <c r="L4536" s="9" t="s">
        <v>18120</v>
      </c>
      <c r="M4536" s="117" t="s">
        <v>22651</v>
      </c>
      <c r="N4536" s="36" t="str">
        <f t="shared" si="428"/>
        <v>▶</v>
      </c>
      <c r="O4536" s="37" t="s">
        <v>17947</v>
      </c>
      <c r="P4536" s="37">
        <v>1</v>
      </c>
      <c r="Q4536" s="37" t="s">
        <v>23</v>
      </c>
      <c r="R4536" s="9" t="str">
        <f>词典存放目录!$A$1&amp;O4536&amp;P4536&amp;Q4536</f>
        <v>F:\《自创文法查阅Excel》4.1备份\《B词汇·红宝书》\红宝书MP3分割\13 n4-す (1).mp3</v>
      </c>
      <c r="S4536" s="38"/>
      <c r="T4536" s="56"/>
      <c r="U4536" s="56"/>
      <c r="V4536" s="30" t="str">
        <f t="shared" si="432"/>
        <v/>
      </c>
      <c r="W4536" s="69"/>
      <c r="X4536" s="9" t="s">
        <v>113</v>
      </c>
    </row>
    <row r="4537" spans="1:24" s="57" customFormat="1" ht="24">
      <c r="A4537" s="31">
        <v>4801</v>
      </c>
      <c r="B4537" s="32">
        <f t="shared" ca="1" si="426"/>
        <v>0.32694352833104512</v>
      </c>
      <c r="C4537" s="131" t="s">
        <v>8466</v>
      </c>
      <c r="D4537" s="122" t="s">
        <v>8467</v>
      </c>
      <c r="E4537" s="21"/>
      <c r="F4537" s="22"/>
      <c r="G4537" s="22"/>
      <c r="H4537" s="22"/>
      <c r="I4537" s="23"/>
      <c r="J4537" s="35" t="str">
        <f t="shared" si="427"/>
        <v>➸</v>
      </c>
      <c r="K4537" s="117" t="str">
        <f>词典存放目录!$A$1&amp;L4537&amp;M4537</f>
        <v>F:\《自创文法查阅Excel》4.1备份\《B词汇·红宝书》\红宝书15版图片\4801-すいどう【水道】.jpg</v>
      </c>
      <c r="L4537" s="9" t="s">
        <v>18120</v>
      </c>
      <c r="M4537" s="117" t="s">
        <v>22652</v>
      </c>
      <c r="N4537" s="36" t="str">
        <f t="shared" si="428"/>
        <v>▶</v>
      </c>
      <c r="O4537" s="37" t="s">
        <v>17947</v>
      </c>
      <c r="P4537" s="37">
        <v>2</v>
      </c>
      <c r="Q4537" s="37" t="s">
        <v>23</v>
      </c>
      <c r="R4537" s="9" t="str">
        <f>词典存放目录!$A$1&amp;O4537&amp;P4537&amp;Q4537</f>
        <v>F:\《自创文法查阅Excel》4.1备份\《B词汇·红宝书》\红宝书MP3分割\13 n4-す (2).mp3</v>
      </c>
      <c r="S4537" s="38"/>
      <c r="T4537" s="56"/>
      <c r="U4537" s="56"/>
      <c r="V4537" s="30" t="str">
        <f t="shared" si="432"/>
        <v/>
      </c>
      <c r="W4537" s="29"/>
      <c r="X4537" s="9" t="s">
        <v>113</v>
      </c>
    </row>
    <row r="4538" spans="1:24" s="57" customFormat="1" ht="24">
      <c r="A4538" s="31">
        <v>4802</v>
      </c>
      <c r="B4538" s="32">
        <f t="shared" ca="1" si="426"/>
        <v>0.24542137923322005</v>
      </c>
      <c r="C4538" s="131" t="s">
        <v>8468</v>
      </c>
      <c r="D4538" s="122" t="s">
        <v>8469</v>
      </c>
      <c r="E4538" s="21"/>
      <c r="F4538" s="22"/>
      <c r="G4538" s="22"/>
      <c r="H4538" s="22"/>
      <c r="I4538" s="23"/>
      <c r="J4538" s="35" t="str">
        <f t="shared" si="427"/>
        <v>➸</v>
      </c>
      <c r="K4538" s="117" t="str">
        <f>词典存放目录!$A$1&amp;L4538&amp;M4538</f>
        <v>F:\《自创文法查阅Excel》4.1备份\《B词汇·红宝书》\红宝书15版图片\4802-ずいぶん【随分】.jpg</v>
      </c>
      <c r="L4538" s="9" t="s">
        <v>18120</v>
      </c>
      <c r="M4538" s="117" t="s">
        <v>22653</v>
      </c>
      <c r="N4538" s="36" t="str">
        <f t="shared" si="428"/>
        <v>▶</v>
      </c>
      <c r="O4538" s="37" t="s">
        <v>17947</v>
      </c>
      <c r="P4538" s="37">
        <v>3</v>
      </c>
      <c r="Q4538" s="37" t="s">
        <v>23</v>
      </c>
      <c r="R4538" s="9" t="str">
        <f>词典存放目录!$A$1&amp;O4538&amp;P4538&amp;Q4538</f>
        <v>F:\《自创文法查阅Excel》4.1备份\《B词汇·红宝书》\红宝书MP3分割\13 n4-す (3).mp3</v>
      </c>
      <c r="S4538" s="38"/>
      <c r="T4538" s="56"/>
      <c r="U4538" s="56"/>
      <c r="V4538" s="30" t="str">
        <f t="shared" si="432"/>
        <v/>
      </c>
      <c r="W4538" s="29"/>
      <c r="X4538" s="9" t="s">
        <v>113</v>
      </c>
    </row>
    <row r="4539" spans="1:24" s="57" customFormat="1" ht="24">
      <c r="A4539" s="31">
        <v>4803</v>
      </c>
      <c r="B4539" s="32">
        <f t="shared" ca="1" si="426"/>
        <v>0.91361736141699412</v>
      </c>
      <c r="C4539" s="131" t="s">
        <v>8470</v>
      </c>
      <c r="D4539" s="122" t="s">
        <v>8471</v>
      </c>
      <c r="E4539" s="21"/>
      <c r="F4539" s="22"/>
      <c r="G4539" s="22"/>
      <c r="H4539" s="22"/>
      <c r="I4539" s="23"/>
      <c r="J4539" s="35" t="str">
        <f t="shared" si="427"/>
        <v>➸</v>
      </c>
      <c r="K4539" s="117" t="str">
        <f>词典存放目录!$A$1&amp;L4539&amp;M4539</f>
        <v>F:\《自创文法查阅Excel》4.1备份\《B词汇·红宝书》\红宝书15版图片\4803-すいよう【水曜】.jpg</v>
      </c>
      <c r="L4539" s="9" t="s">
        <v>18120</v>
      </c>
      <c r="M4539" s="117" t="s">
        <v>22654</v>
      </c>
      <c r="N4539" s="36" t="str">
        <f t="shared" si="428"/>
        <v>▶</v>
      </c>
      <c r="O4539" s="37" t="s">
        <v>17947</v>
      </c>
      <c r="P4539" s="37">
        <v>4</v>
      </c>
      <c r="Q4539" s="37" t="s">
        <v>23</v>
      </c>
      <c r="R4539" s="9" t="str">
        <f>词典存放目录!$A$1&amp;O4539&amp;P4539&amp;Q4539</f>
        <v>F:\《自创文法查阅Excel》4.1备份\《B词汇·红宝书》\红宝书MP3分割\13 n4-す (4).mp3</v>
      </c>
      <c r="S4539" s="38"/>
      <c r="T4539" s="56"/>
      <c r="U4539" s="56"/>
      <c r="V4539" s="30" t="str">
        <f t="shared" si="432"/>
        <v/>
      </c>
      <c r="W4539" s="29"/>
      <c r="X4539" s="9" t="s">
        <v>113</v>
      </c>
    </row>
    <row r="4540" spans="1:24" s="57" customFormat="1" ht="24">
      <c r="A4540" s="31">
        <v>4804</v>
      </c>
      <c r="B4540" s="32">
        <f t="shared" ca="1" si="426"/>
        <v>5.2791605922945184E-2</v>
      </c>
      <c r="C4540" s="131" t="s">
        <v>8472</v>
      </c>
      <c r="D4540" s="122" t="s">
        <v>8473</v>
      </c>
      <c r="E4540" s="21"/>
      <c r="F4540" s="22"/>
      <c r="G4540" s="22"/>
      <c r="H4540" s="22"/>
      <c r="I4540" s="23"/>
      <c r="J4540" s="35" t="str">
        <f t="shared" si="427"/>
        <v>➸</v>
      </c>
      <c r="K4540" s="117" t="str">
        <f>词典存放目录!$A$1&amp;L4540&amp;M4540</f>
        <v>F:\《自创文法查阅Excel》4.1备份\《B词汇·红宝书》\红宝书15版图片\4804-すうがく【数学】.jpg</v>
      </c>
      <c r="L4540" s="9" t="s">
        <v>18120</v>
      </c>
      <c r="M4540" s="117" t="s">
        <v>22655</v>
      </c>
      <c r="N4540" s="36" t="str">
        <f t="shared" si="428"/>
        <v>▶</v>
      </c>
      <c r="O4540" s="37" t="s">
        <v>17947</v>
      </c>
      <c r="P4540" s="37">
        <v>5</v>
      </c>
      <c r="Q4540" s="37" t="s">
        <v>23</v>
      </c>
      <c r="R4540" s="9" t="str">
        <f>词典存放目录!$A$1&amp;O4540&amp;P4540&amp;Q4540</f>
        <v>F:\《自创文法查阅Excel》4.1备份\《B词汇·红宝书》\红宝书MP3分割\13 n4-す (5).mp3</v>
      </c>
      <c r="S4540" s="38"/>
      <c r="T4540" s="56"/>
      <c r="U4540" s="56"/>
      <c r="V4540" s="30" t="str">
        <f t="shared" si="432"/>
        <v/>
      </c>
      <c r="W4540" s="29"/>
      <c r="X4540" s="9" t="s">
        <v>113</v>
      </c>
    </row>
    <row r="4541" spans="1:24" s="57" customFormat="1" ht="24">
      <c r="A4541" s="31">
        <v>4805</v>
      </c>
      <c r="B4541" s="32">
        <f t="shared" ca="1" si="426"/>
        <v>0.63237667087459881</v>
      </c>
      <c r="C4541" s="131" t="s">
        <v>8474</v>
      </c>
      <c r="D4541" s="122" t="s">
        <v>8475</v>
      </c>
      <c r="E4541" s="21"/>
      <c r="F4541" s="22"/>
      <c r="G4541" s="22"/>
      <c r="H4541" s="22"/>
      <c r="I4541" s="23"/>
      <c r="J4541" s="35" t="str">
        <f t="shared" si="427"/>
        <v>➸</v>
      </c>
      <c r="K4541" s="117" t="str">
        <f>词典存放目录!$A$1&amp;L4541&amp;M4541</f>
        <v>F:\《自创文法查阅Excel》4.1备份\《B词汇·红宝书》\红宝书15版图片\4805-スーツ【suit】.jpg</v>
      </c>
      <c r="L4541" s="9" t="s">
        <v>18120</v>
      </c>
      <c r="M4541" s="117" t="s">
        <v>22656</v>
      </c>
      <c r="N4541" s="36" t="str">
        <f t="shared" si="428"/>
        <v>▶</v>
      </c>
      <c r="O4541" s="37" t="s">
        <v>17947</v>
      </c>
      <c r="P4541" s="37">
        <v>6</v>
      </c>
      <c r="Q4541" s="37" t="s">
        <v>23</v>
      </c>
      <c r="R4541" s="9" t="str">
        <f>词典存放目录!$A$1&amp;O4541&amp;P4541&amp;Q4541</f>
        <v>F:\《自创文法查阅Excel》4.1备份\《B词汇·红宝书》\红宝书MP3分割\13 n4-す (6).mp3</v>
      </c>
      <c r="S4541" s="38"/>
      <c r="T4541" s="56"/>
      <c r="U4541" s="56"/>
      <c r="V4541" s="30" t="str">
        <f t="shared" si="432"/>
        <v/>
      </c>
      <c r="W4541" s="29"/>
      <c r="X4541" s="9" t="s">
        <v>113</v>
      </c>
    </row>
    <row r="4542" spans="1:24" s="57" customFormat="1" ht="24">
      <c r="A4542" s="31">
        <v>4806</v>
      </c>
      <c r="B4542" s="32">
        <f t="shared" ca="1" si="426"/>
        <v>0.65045909851254746</v>
      </c>
      <c r="C4542" s="131" t="s">
        <v>8476</v>
      </c>
      <c r="D4542" s="122" t="s">
        <v>8477</v>
      </c>
      <c r="E4542" s="21"/>
      <c r="F4542" s="22"/>
      <c r="G4542" s="22"/>
      <c r="H4542" s="22"/>
      <c r="I4542" s="23"/>
      <c r="J4542" s="35" t="str">
        <f t="shared" si="427"/>
        <v>➸</v>
      </c>
      <c r="K4542" s="117" t="str">
        <f>词典存放目录!$A$1&amp;L4542&amp;M4542</f>
        <v>F:\《自创文法查阅Excel》4.1备份\《B词汇·红宝书》\红宝书15版图片\4806-スーツケース【suitcase】.jpg</v>
      </c>
      <c r="L4542" s="9" t="s">
        <v>18120</v>
      </c>
      <c r="M4542" s="117" t="s">
        <v>22657</v>
      </c>
      <c r="N4542" s="36" t="str">
        <f t="shared" si="428"/>
        <v>▶</v>
      </c>
      <c r="O4542" s="37" t="s">
        <v>17947</v>
      </c>
      <c r="P4542" s="37">
        <v>7</v>
      </c>
      <c r="Q4542" s="37" t="s">
        <v>23</v>
      </c>
      <c r="R4542" s="9" t="str">
        <f>词典存放目录!$A$1&amp;O4542&amp;P4542&amp;Q4542</f>
        <v>F:\《自创文法查阅Excel》4.1备份\《B词汇·红宝书》\红宝书MP3分割\13 n4-す (7).mp3</v>
      </c>
      <c r="S4542" s="38"/>
      <c r="T4542" s="56"/>
      <c r="U4542" s="56"/>
      <c r="V4542" s="30" t="str">
        <f t="shared" si="432"/>
        <v/>
      </c>
      <c r="W4542" s="29"/>
      <c r="X4542" s="9" t="s">
        <v>113</v>
      </c>
    </row>
    <row r="4543" spans="1:24" s="57" customFormat="1" ht="24">
      <c r="A4543" s="31">
        <v>4807</v>
      </c>
      <c r="B4543" s="32">
        <f t="shared" ref="B4543:B4606" ca="1" si="433">RAND()</f>
        <v>0.94467393770342112</v>
      </c>
      <c r="C4543" s="131" t="s">
        <v>8478</v>
      </c>
      <c r="D4543" s="122" t="s">
        <v>8479</v>
      </c>
      <c r="E4543" s="21"/>
      <c r="F4543" s="22"/>
      <c r="G4543" s="22"/>
      <c r="H4543" s="22"/>
      <c r="I4543" s="23"/>
      <c r="J4543" s="35" t="str">
        <f t="shared" ref="J4543:J4606" si="434">HYPERLINK(K4543,"➸")</f>
        <v>➸</v>
      </c>
      <c r="K4543" s="117" t="str">
        <f>词典存放目录!$A$1&amp;L4543&amp;M4543</f>
        <v>F:\《自创文法查阅Excel》4.1备份\《B词汇·红宝书》\红宝书15版图片\4807-スーパーマーケット【supermarket】.jpg</v>
      </c>
      <c r="L4543" s="9" t="s">
        <v>18120</v>
      </c>
      <c r="M4543" s="117" t="s">
        <v>22658</v>
      </c>
      <c r="N4543" s="36" t="str">
        <f t="shared" ref="N4543:N4606" si="435">HYPERLINK(R4543,"▶")</f>
        <v>▶</v>
      </c>
      <c r="O4543" s="37" t="s">
        <v>17947</v>
      </c>
      <c r="P4543" s="37">
        <v>8</v>
      </c>
      <c r="Q4543" s="37" t="s">
        <v>23</v>
      </c>
      <c r="R4543" s="9" t="str">
        <f>词典存放目录!$A$1&amp;O4543&amp;P4543&amp;Q4543</f>
        <v>F:\《自创文法查阅Excel》4.1备份\《B词汇·红宝书》\红宝书MP3分割\13 n4-す (8).mp3</v>
      </c>
      <c r="S4543" s="38"/>
      <c r="T4543" s="56"/>
      <c r="U4543" s="56"/>
      <c r="V4543" s="30" t="str">
        <f t="shared" si="432"/>
        <v/>
      </c>
      <c r="W4543" s="29"/>
      <c r="X4543" s="9" t="s">
        <v>113</v>
      </c>
    </row>
    <row r="4544" spans="1:24" s="57" customFormat="1" ht="24">
      <c r="A4544" s="31">
        <v>4808</v>
      </c>
      <c r="B4544" s="32">
        <f t="shared" ca="1" si="433"/>
        <v>0.73862916775590182</v>
      </c>
      <c r="C4544" s="131" t="s">
        <v>8480</v>
      </c>
      <c r="D4544" s="122" t="s">
        <v>8481</v>
      </c>
      <c r="E4544" s="21"/>
      <c r="F4544" s="22"/>
      <c r="G4544" s="22"/>
      <c r="H4544" s="22"/>
      <c r="I4544" s="23"/>
      <c r="J4544" s="35" t="str">
        <f t="shared" si="434"/>
        <v>➸</v>
      </c>
      <c r="K4544" s="117" t="str">
        <f>词典存放目录!$A$1&amp;L4544&amp;M4544</f>
        <v>F:\《自创文法查阅Excel》4.1备份\《B词汇·红宝书》\红宝书15版图片\4808-すがた【姿】.jpg</v>
      </c>
      <c r="L4544" s="9" t="s">
        <v>18120</v>
      </c>
      <c r="M4544" s="117" t="s">
        <v>22659</v>
      </c>
      <c r="N4544" s="36" t="str">
        <f t="shared" si="435"/>
        <v>▶</v>
      </c>
      <c r="O4544" s="37" t="s">
        <v>17947</v>
      </c>
      <c r="P4544" s="37">
        <v>9</v>
      </c>
      <c r="Q4544" s="37" t="s">
        <v>23</v>
      </c>
      <c r="R4544" s="9" t="str">
        <f>词典存放目录!$A$1&amp;O4544&amp;P4544&amp;Q4544</f>
        <v>F:\《自创文法查阅Excel》4.1备份\《B词汇·红宝书》\红宝书MP3分割\13 n4-す (9).mp3</v>
      </c>
      <c r="S4544" s="38"/>
      <c r="T4544" s="56"/>
      <c r="U4544" s="56"/>
      <c r="V4544" s="30" t="str">
        <f t="shared" si="432"/>
        <v/>
      </c>
      <c r="W4544" s="29"/>
      <c r="X4544" s="9" t="s">
        <v>113</v>
      </c>
    </row>
    <row r="4545" spans="1:24" s="57" customFormat="1" ht="24">
      <c r="A4545" s="31">
        <v>4809</v>
      </c>
      <c r="B4545" s="32">
        <f t="shared" ca="1" si="433"/>
        <v>0.16058963642032797</v>
      </c>
      <c r="C4545" s="131" t="s">
        <v>8482</v>
      </c>
      <c r="D4545" s="122" t="s">
        <v>8483</v>
      </c>
      <c r="E4545" s="21"/>
      <c r="F4545" s="22"/>
      <c r="G4545" s="22"/>
      <c r="H4545" s="22"/>
      <c r="I4545" s="23"/>
      <c r="J4545" s="35" t="str">
        <f t="shared" si="434"/>
        <v>➸</v>
      </c>
      <c r="K4545" s="117" t="str">
        <f>词典存放目录!$A$1&amp;L4545&amp;M4545</f>
        <v>F:\《自创文法查阅Excel》4.1备份\《B词汇·红宝书》\红宝书15版图片\4809-すぎる【過ぎる】.jpg</v>
      </c>
      <c r="L4545" s="9" t="s">
        <v>18120</v>
      </c>
      <c r="M4545" s="117" t="s">
        <v>22660</v>
      </c>
      <c r="N4545" s="36" t="str">
        <f t="shared" si="435"/>
        <v>▶</v>
      </c>
      <c r="O4545" s="37" t="s">
        <v>17947</v>
      </c>
      <c r="P4545" s="37">
        <v>10</v>
      </c>
      <c r="Q4545" s="37" t="s">
        <v>23</v>
      </c>
      <c r="R4545" s="9" t="str">
        <f>词典存放目录!$A$1&amp;O4545&amp;P4545&amp;Q4545</f>
        <v>F:\《自创文法查阅Excel》4.1备份\《B词汇·红宝书》\红宝书MP3分割\13 n4-す (10).mp3</v>
      </c>
      <c r="S4545" s="38"/>
      <c r="T4545" s="56"/>
      <c r="U4545" s="56"/>
      <c r="V4545" s="30" t="str">
        <f t="shared" si="432"/>
        <v/>
      </c>
      <c r="W4545" s="29"/>
      <c r="X4545" s="9" t="s">
        <v>113</v>
      </c>
    </row>
    <row r="4546" spans="1:24" s="57" customFormat="1" ht="24">
      <c r="A4546" s="31">
        <v>4810</v>
      </c>
      <c r="B4546" s="32">
        <f t="shared" ca="1" si="433"/>
        <v>0.2310196112008015</v>
      </c>
      <c r="C4546" s="131" t="s">
        <v>8484</v>
      </c>
      <c r="D4546" s="122" t="s">
        <v>8485</v>
      </c>
      <c r="E4546" s="21"/>
      <c r="F4546" s="22"/>
      <c r="G4546" s="22"/>
      <c r="H4546" s="22"/>
      <c r="I4546" s="23"/>
      <c r="J4546" s="35" t="str">
        <f t="shared" si="434"/>
        <v>➸</v>
      </c>
      <c r="K4546" s="117" t="str">
        <f>词典存放目录!$A$1&amp;L4546&amp;M4546</f>
        <v>F:\《自创文法查阅Excel》4.1备份\《B词汇·红宝书》\红宝书15版图片\4810-～すぎる【～過ぎる】.jpg</v>
      </c>
      <c r="L4546" s="9" t="s">
        <v>18120</v>
      </c>
      <c r="M4546" s="117" t="s">
        <v>22661</v>
      </c>
      <c r="N4546" s="36" t="str">
        <f t="shared" si="435"/>
        <v>▶</v>
      </c>
      <c r="O4546" s="37" t="s">
        <v>17947</v>
      </c>
      <c r="P4546" s="37">
        <v>11</v>
      </c>
      <c r="Q4546" s="37" t="s">
        <v>23</v>
      </c>
      <c r="R4546" s="9" t="str">
        <f>词典存放目录!$A$1&amp;O4546&amp;P4546&amp;Q4546</f>
        <v>F:\《自创文法查阅Excel》4.1备份\《B词汇·红宝书》\红宝书MP3分割\13 n4-す (11).mp3</v>
      </c>
      <c r="S4546" s="38"/>
      <c r="T4546" s="56"/>
      <c r="U4546" s="56"/>
      <c r="V4546" s="30" t="str">
        <f t="shared" si="432"/>
        <v/>
      </c>
      <c r="W4546" s="29"/>
      <c r="X4546" s="9" t="s">
        <v>113</v>
      </c>
    </row>
    <row r="4547" spans="1:24" s="57" customFormat="1" ht="24">
      <c r="A4547" s="31">
        <v>4811</v>
      </c>
      <c r="B4547" s="32">
        <f t="shared" ca="1" si="433"/>
        <v>0.77424431800059867</v>
      </c>
      <c r="C4547" s="131" t="s">
        <v>8486</v>
      </c>
      <c r="D4547" s="122" t="s">
        <v>135</v>
      </c>
      <c r="E4547" s="21"/>
      <c r="F4547" s="22"/>
      <c r="G4547" s="22"/>
      <c r="H4547" s="22"/>
      <c r="I4547" s="23"/>
      <c r="J4547" s="35" t="str">
        <f t="shared" si="434"/>
        <v>➸</v>
      </c>
      <c r="K4547" s="117" t="str">
        <f>词典存放目录!$A$1&amp;L4547&amp;M4547</f>
        <v>F:\《自创文法查阅Excel》4.1备份\《B词汇·红宝书》\红宝书15版图片\4811-すく【空く】.jpg</v>
      </c>
      <c r="L4547" s="9" t="s">
        <v>18120</v>
      </c>
      <c r="M4547" s="117" t="s">
        <v>22662</v>
      </c>
      <c r="N4547" s="36" t="str">
        <f t="shared" si="435"/>
        <v>▶</v>
      </c>
      <c r="O4547" s="37" t="s">
        <v>17947</v>
      </c>
      <c r="P4547" s="37">
        <v>12</v>
      </c>
      <c r="Q4547" s="37" t="s">
        <v>23</v>
      </c>
      <c r="R4547" s="9" t="str">
        <f>词典存放目录!$A$1&amp;O4547&amp;P4547&amp;Q4547</f>
        <v>F:\《自创文法查阅Excel》4.1备份\《B词汇·红宝书》\红宝书MP3分割\13 n4-す (12).mp3</v>
      </c>
      <c r="S4547" s="38"/>
      <c r="T4547" s="56"/>
      <c r="U4547" s="56"/>
      <c r="V4547" s="30" t="str">
        <f t="shared" si="432"/>
        <v/>
      </c>
      <c r="W4547" s="29"/>
      <c r="X4547" s="9" t="s">
        <v>113</v>
      </c>
    </row>
    <row r="4548" spans="1:24" s="57" customFormat="1" ht="24">
      <c r="A4548" s="31">
        <v>4812</v>
      </c>
      <c r="B4548" s="32">
        <f t="shared" ca="1" si="433"/>
        <v>0.49367564785511475</v>
      </c>
      <c r="C4548" s="131" t="s">
        <v>8487</v>
      </c>
      <c r="D4548" s="122" t="s">
        <v>8488</v>
      </c>
      <c r="E4548" s="21"/>
      <c r="F4548" s="22"/>
      <c r="G4548" s="22"/>
      <c r="H4548" s="22"/>
      <c r="I4548" s="23"/>
      <c r="J4548" s="35" t="str">
        <f t="shared" si="434"/>
        <v>➸</v>
      </c>
      <c r="K4548" s="117" t="str">
        <f>词典存放目录!$A$1&amp;L4548&amp;M4548</f>
        <v>F:\《自创文法查阅Excel》4.1备份\《B词汇·红宝书》\红宝书15版图片\4812-すくなくとも【少なくとも】.jpg</v>
      </c>
      <c r="L4548" s="9" t="s">
        <v>18120</v>
      </c>
      <c r="M4548" s="117" t="s">
        <v>22663</v>
      </c>
      <c r="N4548" s="36" t="str">
        <f t="shared" si="435"/>
        <v>▶</v>
      </c>
      <c r="O4548" s="37" t="s">
        <v>17947</v>
      </c>
      <c r="P4548" s="37">
        <v>13</v>
      </c>
      <c r="Q4548" s="37" t="s">
        <v>23</v>
      </c>
      <c r="R4548" s="9" t="str">
        <f>词典存放目录!$A$1&amp;O4548&amp;P4548&amp;Q4548</f>
        <v>F:\《自创文法查阅Excel》4.1备份\《B词汇·红宝书》\红宝书MP3分割\13 n4-す (13).mp3</v>
      </c>
      <c r="S4548" s="38"/>
      <c r="T4548" s="56"/>
      <c r="U4548" s="56"/>
      <c r="V4548" s="30" t="str">
        <f t="shared" si="432"/>
        <v/>
      </c>
      <c r="W4548" s="29"/>
      <c r="X4548" s="9" t="s">
        <v>113</v>
      </c>
    </row>
    <row r="4549" spans="1:24" s="57" customFormat="1" ht="24">
      <c r="A4549" s="31">
        <v>4813</v>
      </c>
      <c r="B4549" s="32">
        <f t="shared" ca="1" si="433"/>
        <v>0.21517289300923337</v>
      </c>
      <c r="C4549" s="131" t="s">
        <v>8489</v>
      </c>
      <c r="D4549" s="122" t="s">
        <v>8490</v>
      </c>
      <c r="E4549" s="21"/>
      <c r="F4549" s="22"/>
      <c r="G4549" s="22"/>
      <c r="H4549" s="22"/>
      <c r="I4549" s="23"/>
      <c r="J4549" s="35" t="str">
        <f t="shared" si="434"/>
        <v>➸</v>
      </c>
      <c r="K4549" s="117" t="str">
        <f>词典存放目录!$A$1&amp;L4549&amp;M4549</f>
        <v>F:\《自创文法查阅Excel》4.1备份\《B词汇·红宝书》\红宝书15版图片\4813-スクリーン【screen】.jpg</v>
      </c>
      <c r="L4549" s="9" t="s">
        <v>18120</v>
      </c>
      <c r="M4549" s="117" t="s">
        <v>22664</v>
      </c>
      <c r="N4549" s="36" t="str">
        <f t="shared" si="435"/>
        <v>▶</v>
      </c>
      <c r="O4549" s="37" t="s">
        <v>17947</v>
      </c>
      <c r="P4549" s="37">
        <v>14</v>
      </c>
      <c r="Q4549" s="37" t="s">
        <v>23</v>
      </c>
      <c r="R4549" s="9" t="str">
        <f>词典存放目录!$A$1&amp;O4549&amp;P4549&amp;Q4549</f>
        <v>F:\《自创文法查阅Excel》4.1备份\《B词汇·红宝书》\红宝书MP3分割\13 n4-す (14).mp3</v>
      </c>
      <c r="S4549" s="38"/>
      <c r="T4549" s="56"/>
      <c r="U4549" s="56"/>
      <c r="V4549" s="30" t="str">
        <f t="shared" si="432"/>
        <v/>
      </c>
      <c r="W4549" s="29"/>
      <c r="X4549" s="9" t="s">
        <v>113</v>
      </c>
    </row>
    <row r="4550" spans="1:24" s="57" customFormat="1" ht="24">
      <c r="A4550" s="31">
        <v>4814</v>
      </c>
      <c r="B4550" s="32">
        <f t="shared" ca="1" si="433"/>
        <v>0.29718097678043809</v>
      </c>
      <c r="C4550" s="131" t="s">
        <v>8491</v>
      </c>
      <c r="D4550" s="122" t="s">
        <v>8492</v>
      </c>
      <c r="E4550" s="21" t="s">
        <v>32</v>
      </c>
      <c r="F4550" s="22"/>
      <c r="G4550" s="22"/>
      <c r="H4550" s="22"/>
      <c r="I4550" s="23"/>
      <c r="J4550" s="35" t="str">
        <f t="shared" si="434"/>
        <v>➸</v>
      </c>
      <c r="K4550" s="117" t="str">
        <f>词典存放目录!$A$1&amp;L4550&amp;M4550</f>
        <v>F:\《自创文法查阅Excel》4.1备份\《B词汇·红宝书》\红宝书15版图片\4814-すごい【凄い】.jpg</v>
      </c>
      <c r="L4550" s="9" t="s">
        <v>18120</v>
      </c>
      <c r="M4550" s="117" t="s">
        <v>22665</v>
      </c>
      <c r="N4550" s="36" t="str">
        <f t="shared" si="435"/>
        <v>▶</v>
      </c>
      <c r="O4550" s="37" t="s">
        <v>17947</v>
      </c>
      <c r="P4550" s="37">
        <v>15</v>
      </c>
      <c r="Q4550" s="37" t="s">
        <v>23</v>
      </c>
      <c r="R4550" s="9" t="str">
        <f>词典存放目录!$A$1&amp;O4550&amp;P4550&amp;Q4550</f>
        <v>F:\《自创文法查阅Excel》4.1备份\《B词汇·红宝书》\红宝书MP3分割\13 n4-す (15).mp3</v>
      </c>
      <c r="S4550" s="38"/>
      <c r="T4550" s="56"/>
      <c r="U4550" s="56"/>
      <c r="V4550" s="30" t="str">
        <f t="shared" si="432"/>
        <v/>
      </c>
      <c r="W4550" s="29"/>
      <c r="X4550" s="9" t="s">
        <v>113</v>
      </c>
    </row>
    <row r="4551" spans="1:24" s="57" customFormat="1" ht="24">
      <c r="A4551" s="31">
        <v>4815</v>
      </c>
      <c r="B4551" s="32">
        <f t="shared" ca="1" si="433"/>
        <v>0.18082885096693779</v>
      </c>
      <c r="C4551" s="131" t="s">
        <v>8493</v>
      </c>
      <c r="D4551" s="122" t="s">
        <v>8494</v>
      </c>
      <c r="E4551" s="21"/>
      <c r="F4551" s="22"/>
      <c r="G4551" s="22"/>
      <c r="H4551" s="22"/>
      <c r="I4551" s="23"/>
      <c r="J4551" s="35" t="str">
        <f t="shared" si="434"/>
        <v>➸</v>
      </c>
      <c r="K4551" s="117" t="str">
        <f>词典存放目录!$A$1&amp;L4551&amp;M4551</f>
        <v>F:\《自创文法查阅Excel》4.1备份\《B词汇·红宝书》\红宝书15版图片\4815-すすむ【進む】.jpg</v>
      </c>
      <c r="L4551" s="9" t="s">
        <v>18120</v>
      </c>
      <c r="M4551" s="117" t="s">
        <v>22666</v>
      </c>
      <c r="N4551" s="36" t="str">
        <f t="shared" si="435"/>
        <v>▶</v>
      </c>
      <c r="O4551" s="37" t="s">
        <v>17947</v>
      </c>
      <c r="P4551" s="37">
        <v>16</v>
      </c>
      <c r="Q4551" s="37" t="s">
        <v>23</v>
      </c>
      <c r="R4551" s="9" t="str">
        <f>词典存放目录!$A$1&amp;O4551&amp;P4551&amp;Q4551</f>
        <v>F:\《自创文法查阅Excel》4.1备份\《B词汇·红宝书》\红宝书MP3分割\13 n4-す (16).mp3</v>
      </c>
      <c r="S4551" s="38"/>
      <c r="T4551" s="56"/>
      <c r="U4551" s="56"/>
      <c r="V4551" s="30" t="str">
        <f t="shared" si="432"/>
        <v/>
      </c>
      <c r="W4551" s="29"/>
      <c r="X4551" s="9" t="s">
        <v>113</v>
      </c>
    </row>
    <row r="4552" spans="1:24" s="57" customFormat="1" ht="24">
      <c r="A4552" s="31">
        <v>4816</v>
      </c>
      <c r="B4552" s="32">
        <f t="shared" ca="1" si="433"/>
        <v>0.32899427815258975</v>
      </c>
      <c r="C4552" s="131" t="s">
        <v>8495</v>
      </c>
      <c r="D4552" s="122" t="s">
        <v>8496</v>
      </c>
      <c r="E4552" s="21"/>
      <c r="F4552" s="22"/>
      <c r="G4552" s="22"/>
      <c r="H4552" s="22"/>
      <c r="I4552" s="23"/>
      <c r="J4552" s="35" t="str">
        <f t="shared" si="434"/>
        <v>➸</v>
      </c>
      <c r="K4552" s="117" t="str">
        <f>词典存放目录!$A$1&amp;L4552&amp;M4552</f>
        <v>F:\《自创文法查阅Excel》4.1备份\《B词汇·红宝书》\红宝书15版图片\4816-スタッフ【staff】.jpg</v>
      </c>
      <c r="L4552" s="9" t="s">
        <v>18120</v>
      </c>
      <c r="M4552" s="117" t="s">
        <v>22667</v>
      </c>
      <c r="N4552" s="36" t="str">
        <f t="shared" si="435"/>
        <v>▶</v>
      </c>
      <c r="O4552" s="37" t="s">
        <v>17947</v>
      </c>
      <c r="P4552" s="37">
        <v>17</v>
      </c>
      <c r="Q4552" s="37" t="s">
        <v>23</v>
      </c>
      <c r="R4552" s="9" t="str">
        <f>词典存放目录!$A$1&amp;O4552&amp;P4552&amp;Q4552</f>
        <v>F:\《自创文法查阅Excel》4.1备份\《B词汇·红宝书》\红宝书MP3分割\13 n4-す (17).mp3</v>
      </c>
      <c r="S4552" s="38"/>
      <c r="T4552" s="56"/>
      <c r="U4552" s="56"/>
      <c r="V4552" s="30" t="str">
        <f t="shared" si="432"/>
        <v/>
      </c>
      <c r="W4552" s="29"/>
      <c r="X4552" s="9" t="s">
        <v>113</v>
      </c>
    </row>
    <row r="4553" spans="1:24" s="57" customFormat="1" ht="24">
      <c r="A4553" s="31">
        <v>4817</v>
      </c>
      <c r="B4553" s="32">
        <f t="shared" ca="1" si="433"/>
        <v>0.80142447518203408</v>
      </c>
      <c r="C4553" s="131" t="s">
        <v>8497</v>
      </c>
      <c r="D4553" s="122"/>
      <c r="E4553" s="21"/>
      <c r="F4553" s="22"/>
      <c r="G4553" s="22" t="s">
        <v>4</v>
      </c>
      <c r="H4553" s="22"/>
      <c r="I4553" s="42" t="s">
        <v>98</v>
      </c>
      <c r="J4553" s="35" t="str">
        <f t="shared" si="434"/>
        <v>➸</v>
      </c>
      <c r="K4553" s="117" t="str">
        <f>词典存放目录!$A$1&amp;L4553&amp;M4553</f>
        <v>F:\《自创文法查阅Excel》4.1备份\《B词汇·红宝书》\红宝书15版图片\4817-すっかり.jpg</v>
      </c>
      <c r="L4553" s="9" t="s">
        <v>18120</v>
      </c>
      <c r="M4553" s="117" t="s">
        <v>22668</v>
      </c>
      <c r="N4553" s="36" t="str">
        <f t="shared" si="435"/>
        <v>▶</v>
      </c>
      <c r="O4553" s="37" t="s">
        <v>17947</v>
      </c>
      <c r="P4553" s="37">
        <v>18</v>
      </c>
      <c r="Q4553" s="37" t="s">
        <v>23</v>
      </c>
      <c r="R4553" s="9" t="str">
        <f>词典存放目录!$A$1&amp;O4553&amp;P4553&amp;Q4553</f>
        <v>F:\《自创文法查阅Excel》4.1备份\《B词汇·红宝书》\红宝书MP3分割\13 n4-す (18).mp3</v>
      </c>
      <c r="S4553" s="38"/>
      <c r="T4553" s="56"/>
      <c r="U4553" s="56"/>
      <c r="V4553" s="30" t="str">
        <f t="shared" ref="V4553:V4584" si="436">IF(COUNTA(S4553:U4553)=0,"",COUNTIF(S4553:U4553,"0")/COUNTA(S4553:U4553))</f>
        <v/>
      </c>
      <c r="W4553" s="29"/>
      <c r="X4553" s="9" t="s">
        <v>113</v>
      </c>
    </row>
    <row r="4554" spans="1:24" s="57" customFormat="1" ht="24">
      <c r="A4554" s="31">
        <v>4818</v>
      </c>
      <c r="B4554" s="32">
        <f t="shared" ca="1" si="433"/>
        <v>0.73251954939911013</v>
      </c>
      <c r="C4554" s="131" t="s">
        <v>8498</v>
      </c>
      <c r="D4554" s="122"/>
      <c r="E4554" s="21"/>
      <c r="F4554" s="22"/>
      <c r="G4554" s="22" t="s">
        <v>4</v>
      </c>
      <c r="H4554" s="22"/>
      <c r="I4554" s="42" t="s">
        <v>533</v>
      </c>
      <c r="J4554" s="35" t="str">
        <f t="shared" si="434"/>
        <v>➸</v>
      </c>
      <c r="K4554" s="117" t="str">
        <f>词典存放目录!$A$1&amp;L4554&amp;M4554</f>
        <v>F:\《自创文法查阅Excel》4.1备份\《B词汇·红宝书》\红宝书15版图片\4818-ずっと.jpg</v>
      </c>
      <c r="L4554" s="9" t="s">
        <v>18120</v>
      </c>
      <c r="M4554" s="117" t="s">
        <v>22669</v>
      </c>
      <c r="N4554" s="36" t="str">
        <f t="shared" si="435"/>
        <v>▶</v>
      </c>
      <c r="O4554" s="37" t="s">
        <v>17947</v>
      </c>
      <c r="P4554" s="37">
        <v>19</v>
      </c>
      <c r="Q4554" s="37" t="s">
        <v>23</v>
      </c>
      <c r="R4554" s="9" t="str">
        <f>词典存放目录!$A$1&amp;O4554&amp;P4554&amp;Q4554</f>
        <v>F:\《自创文法查阅Excel》4.1备份\《B词汇·红宝书》\红宝书MP3分割\13 n4-す (19).mp3</v>
      </c>
      <c r="S4554" s="38"/>
      <c r="T4554" s="56"/>
      <c r="U4554" s="56"/>
      <c r="V4554" s="30" t="str">
        <f t="shared" si="436"/>
        <v/>
      </c>
      <c r="W4554" s="29"/>
      <c r="X4554" s="9" t="s">
        <v>113</v>
      </c>
    </row>
    <row r="4555" spans="1:24" s="57" customFormat="1" ht="24">
      <c r="A4555" s="31">
        <v>4819</v>
      </c>
      <c r="B4555" s="32">
        <f t="shared" ca="1" si="433"/>
        <v>0.16349015435022951</v>
      </c>
      <c r="C4555" s="131" t="s">
        <v>8499</v>
      </c>
      <c r="D4555" s="122" t="s">
        <v>8500</v>
      </c>
      <c r="E4555" s="21"/>
      <c r="F4555" s="22"/>
      <c r="G4555" s="22"/>
      <c r="H4555" s="22"/>
      <c r="I4555" s="23"/>
      <c r="J4555" s="35" t="str">
        <f t="shared" si="434"/>
        <v>➸</v>
      </c>
      <c r="K4555" s="117" t="str">
        <f>词典存放目录!$A$1&amp;L4555&amp;M4555</f>
        <v>F:\《自创文法查阅Excel》4.1备份\《B词汇·红宝书》\红宝书15版图片\4819-ステーキ【steak】.jpg</v>
      </c>
      <c r="L4555" s="9" t="s">
        <v>18120</v>
      </c>
      <c r="M4555" s="117" t="s">
        <v>22670</v>
      </c>
      <c r="N4555" s="36" t="str">
        <f t="shared" si="435"/>
        <v>▶</v>
      </c>
      <c r="O4555" s="37" t="s">
        <v>17947</v>
      </c>
      <c r="P4555" s="37">
        <v>20</v>
      </c>
      <c r="Q4555" s="37" t="s">
        <v>23</v>
      </c>
      <c r="R4555" s="9" t="str">
        <f>词典存放目录!$A$1&amp;O4555&amp;P4555&amp;Q4555</f>
        <v>F:\《自创文法查阅Excel》4.1备份\《B词汇·红宝书》\红宝书MP3分割\13 n4-す (20).mp3</v>
      </c>
      <c r="S4555" s="38"/>
      <c r="T4555" s="56"/>
      <c r="U4555" s="56"/>
      <c r="V4555" s="30" t="str">
        <f t="shared" si="436"/>
        <v/>
      </c>
      <c r="W4555" s="29"/>
      <c r="X4555" s="9" t="s">
        <v>113</v>
      </c>
    </row>
    <row r="4556" spans="1:24" s="57" customFormat="1" ht="24">
      <c r="A4556" s="31">
        <v>4820</v>
      </c>
      <c r="B4556" s="32">
        <f t="shared" ca="1" si="433"/>
        <v>0.30511035072223969</v>
      </c>
      <c r="C4556" s="131" t="s">
        <v>8501</v>
      </c>
      <c r="D4556" s="122" t="s">
        <v>8502</v>
      </c>
      <c r="E4556" s="21"/>
      <c r="F4556" s="22"/>
      <c r="G4556" s="22"/>
      <c r="H4556" s="22"/>
      <c r="I4556" s="23"/>
      <c r="J4556" s="35" t="str">
        <f t="shared" si="434"/>
        <v>➸</v>
      </c>
      <c r="K4556" s="117" t="str">
        <f>词典存放目录!$A$1&amp;L4556&amp;M4556</f>
        <v>F:\《自创文法查阅Excel》4.1备份\《B词汇·红宝书》\红宝书15版图片\4820-すてる【捨てる】.jpg</v>
      </c>
      <c r="L4556" s="9" t="s">
        <v>18120</v>
      </c>
      <c r="M4556" s="117" t="s">
        <v>22671</v>
      </c>
      <c r="N4556" s="36" t="str">
        <f t="shared" si="435"/>
        <v>▶</v>
      </c>
      <c r="O4556" s="37" t="s">
        <v>17947</v>
      </c>
      <c r="P4556" s="37">
        <v>21</v>
      </c>
      <c r="Q4556" s="37" t="s">
        <v>23</v>
      </c>
      <c r="R4556" s="9" t="str">
        <f>词典存放目录!$A$1&amp;O4556&amp;P4556&amp;Q4556</f>
        <v>F:\《自创文法查阅Excel》4.1备份\《B词汇·红宝书》\红宝书MP3分割\13 n4-す (21).mp3</v>
      </c>
      <c r="S4556" s="38"/>
      <c r="T4556" s="56"/>
      <c r="U4556" s="56"/>
      <c r="V4556" s="30" t="str">
        <f t="shared" si="436"/>
        <v/>
      </c>
      <c r="W4556" s="69"/>
      <c r="X4556" s="9" t="s">
        <v>113</v>
      </c>
    </row>
    <row r="4557" spans="1:24" s="57" customFormat="1" ht="24">
      <c r="A4557" s="31">
        <v>4821</v>
      </c>
      <c r="B4557" s="32">
        <f t="shared" ca="1" si="433"/>
        <v>0.2320588068463052</v>
      </c>
      <c r="C4557" s="131" t="s">
        <v>8503</v>
      </c>
      <c r="D4557" s="122" t="s">
        <v>8504</v>
      </c>
      <c r="E4557" s="21"/>
      <c r="F4557" s="22"/>
      <c r="G4557" s="22"/>
      <c r="H4557" s="22"/>
      <c r="I4557" s="23"/>
      <c r="J4557" s="35" t="str">
        <f t="shared" si="434"/>
        <v>➸</v>
      </c>
      <c r="K4557" s="117" t="str">
        <f>词典存放目录!$A$1&amp;L4557&amp;M4557</f>
        <v>F:\《自创文法查阅Excel》4.1备份\《B词汇·红宝书》\红宝书15版图片\4821-ステレオ【stereo】.jpg</v>
      </c>
      <c r="L4557" s="9" t="s">
        <v>18120</v>
      </c>
      <c r="M4557" s="117" t="s">
        <v>22672</v>
      </c>
      <c r="N4557" s="36" t="str">
        <f t="shared" si="435"/>
        <v>▶</v>
      </c>
      <c r="O4557" s="37" t="s">
        <v>17947</v>
      </c>
      <c r="P4557" s="37">
        <v>22</v>
      </c>
      <c r="Q4557" s="37" t="s">
        <v>23</v>
      </c>
      <c r="R4557" s="9" t="str">
        <f>词典存放目录!$A$1&amp;O4557&amp;P4557&amp;Q4557</f>
        <v>F:\《自创文法查阅Excel》4.1备份\《B词汇·红宝书》\红宝书MP3分割\13 n4-す (22).mp3</v>
      </c>
      <c r="S4557" s="38"/>
      <c r="T4557" s="56"/>
      <c r="U4557" s="56"/>
      <c r="V4557" s="30" t="str">
        <f t="shared" si="436"/>
        <v/>
      </c>
      <c r="W4557" s="29"/>
      <c r="X4557" s="9" t="s">
        <v>113</v>
      </c>
    </row>
    <row r="4558" spans="1:24" s="57" customFormat="1" ht="24">
      <c r="A4558" s="31">
        <v>4822</v>
      </c>
      <c r="B4558" s="32">
        <f t="shared" ca="1" si="433"/>
        <v>0.38917002684588853</v>
      </c>
      <c r="C4558" s="131" t="s">
        <v>8505</v>
      </c>
      <c r="D4558" s="122" t="s">
        <v>8506</v>
      </c>
      <c r="E4558" s="21"/>
      <c r="F4558" s="22"/>
      <c r="G4558" s="22"/>
      <c r="H4558" s="22"/>
      <c r="I4558" s="23"/>
      <c r="J4558" s="35" t="str">
        <f t="shared" si="434"/>
        <v>➸</v>
      </c>
      <c r="K4558" s="117" t="str">
        <f>词典存放目录!$A$1&amp;L4558&amp;M4558</f>
        <v>F:\《自创文法查阅Excel》4.1备份\《B词汇·红宝书》\红宝书15版图片\4822-ストレス【stress】.jpg</v>
      </c>
      <c r="L4558" s="9" t="s">
        <v>18120</v>
      </c>
      <c r="M4558" s="117" t="s">
        <v>22673</v>
      </c>
      <c r="N4558" s="36" t="str">
        <f t="shared" si="435"/>
        <v>▶</v>
      </c>
      <c r="O4558" s="37" t="s">
        <v>17947</v>
      </c>
      <c r="P4558" s="37">
        <v>23</v>
      </c>
      <c r="Q4558" s="37" t="s">
        <v>23</v>
      </c>
      <c r="R4558" s="9" t="str">
        <f>词典存放目录!$A$1&amp;O4558&amp;P4558&amp;Q4558</f>
        <v>F:\《自创文法查阅Excel》4.1备份\《B词汇·红宝书》\红宝书MP3分割\13 n4-す (23).mp3</v>
      </c>
      <c r="S4558" s="38"/>
      <c r="T4558" s="56"/>
      <c r="U4558" s="56"/>
      <c r="V4558" s="30" t="str">
        <f t="shared" si="436"/>
        <v/>
      </c>
      <c r="W4558" s="29"/>
      <c r="X4558" s="9" t="s">
        <v>113</v>
      </c>
    </row>
    <row r="4559" spans="1:24" s="57" customFormat="1" ht="24">
      <c r="A4559" s="31">
        <v>4823</v>
      </c>
      <c r="B4559" s="32">
        <f t="shared" ca="1" si="433"/>
        <v>0.65810310872848921</v>
      </c>
      <c r="C4559" s="131" t="s">
        <v>8507</v>
      </c>
      <c r="D4559" s="122" t="s">
        <v>8508</v>
      </c>
      <c r="E4559" s="21"/>
      <c r="F4559" s="22"/>
      <c r="G4559" s="22"/>
      <c r="H4559" s="22"/>
      <c r="I4559" s="23"/>
      <c r="J4559" s="35" t="str">
        <f t="shared" si="434"/>
        <v>➸</v>
      </c>
      <c r="K4559" s="117" t="str">
        <f>词典存放目录!$A$1&amp;L4559&amp;M4559</f>
        <v>F:\《自创文法查阅Excel》4.1备份\《B词汇·红宝书》\红宝书15版图片\4823-すな【砂】.jpg</v>
      </c>
      <c r="L4559" s="9" t="s">
        <v>18120</v>
      </c>
      <c r="M4559" s="117" t="s">
        <v>22674</v>
      </c>
      <c r="N4559" s="36" t="str">
        <f t="shared" si="435"/>
        <v>▶</v>
      </c>
      <c r="O4559" s="37" t="s">
        <v>17947</v>
      </c>
      <c r="P4559" s="37">
        <v>24</v>
      </c>
      <c r="Q4559" s="37" t="s">
        <v>23</v>
      </c>
      <c r="R4559" s="9" t="str">
        <f>词典存放目录!$A$1&amp;O4559&amp;P4559&amp;Q4559</f>
        <v>F:\《自创文法查阅Excel》4.1备份\《B词汇·红宝书》\红宝书MP3分割\13 n4-す (24).mp3</v>
      </c>
      <c r="S4559" s="38"/>
      <c r="T4559" s="56"/>
      <c r="U4559" s="56"/>
      <c r="V4559" s="30" t="str">
        <f t="shared" si="436"/>
        <v/>
      </c>
      <c r="W4559" s="29"/>
      <c r="X4559" s="9" t="s">
        <v>113</v>
      </c>
    </row>
    <row r="4560" spans="1:24" s="57" customFormat="1" ht="24">
      <c r="A4560" s="31">
        <v>4825</v>
      </c>
      <c r="B4560" s="32">
        <f t="shared" ca="1" si="433"/>
        <v>0.84412429526104138</v>
      </c>
      <c r="C4560" s="131" t="s">
        <v>8509</v>
      </c>
      <c r="D4560" s="122" t="s">
        <v>8510</v>
      </c>
      <c r="E4560" s="21"/>
      <c r="F4560" s="22"/>
      <c r="G4560" s="22"/>
      <c r="H4560" s="22"/>
      <c r="I4560" s="23"/>
      <c r="J4560" s="35" t="str">
        <f t="shared" si="434"/>
        <v>➸</v>
      </c>
      <c r="K4560" s="117" t="str">
        <f>词典存放目录!$A$1&amp;L4560&amp;M4560</f>
        <v>F:\《自创文法查阅Excel》4.1备份\《B词汇·红宝书》\红宝书15版图片\4825-すべて【全て】.jpg</v>
      </c>
      <c r="L4560" s="9" t="s">
        <v>18120</v>
      </c>
      <c r="M4560" s="117" t="s">
        <v>22675</v>
      </c>
      <c r="N4560" s="36" t="str">
        <f t="shared" si="435"/>
        <v>▶</v>
      </c>
      <c r="O4560" s="37" t="s">
        <v>17947</v>
      </c>
      <c r="P4560" s="37">
        <v>26</v>
      </c>
      <c r="Q4560" s="37" t="s">
        <v>23</v>
      </c>
      <c r="R4560" s="9" t="str">
        <f>词典存放目录!$A$1&amp;O4560&amp;P4560&amp;Q4560</f>
        <v>F:\《自创文法查阅Excel》4.1备份\《B词汇·红宝书》\红宝书MP3分割\13 n4-す (26).mp3</v>
      </c>
      <c r="S4560" s="38"/>
      <c r="T4560" s="56"/>
      <c r="U4560" s="56"/>
      <c r="V4560" s="30" t="str">
        <f t="shared" si="436"/>
        <v/>
      </c>
      <c r="W4560" s="29"/>
      <c r="X4560" s="9" t="s">
        <v>113</v>
      </c>
    </row>
    <row r="4561" spans="1:24" s="57" customFormat="1" ht="24">
      <c r="A4561" s="31">
        <v>4827</v>
      </c>
      <c r="B4561" s="32">
        <f t="shared" ca="1" si="433"/>
        <v>0.431386989479145</v>
      </c>
      <c r="C4561" s="131" t="s">
        <v>8511</v>
      </c>
      <c r="D4561" s="122" t="s">
        <v>8512</v>
      </c>
      <c r="E4561" s="21"/>
      <c r="F4561" s="22"/>
      <c r="G4561" s="22"/>
      <c r="H4561" s="22"/>
      <c r="I4561" s="23"/>
      <c r="J4561" s="35" t="str">
        <f t="shared" si="434"/>
        <v>➸</v>
      </c>
      <c r="K4561" s="117" t="str">
        <f>词典存放目录!$A$1&amp;L4561&amp;M4561</f>
        <v>F:\《自创文法查阅Excel》4.1备份\《B词汇·红宝书》\红宝书15版图片\4827-すみ【隅】.jpg</v>
      </c>
      <c r="L4561" s="9" t="s">
        <v>18120</v>
      </c>
      <c r="M4561" s="117" t="s">
        <v>22676</v>
      </c>
      <c r="N4561" s="36" t="str">
        <f t="shared" si="435"/>
        <v>▶</v>
      </c>
      <c r="O4561" s="37" t="s">
        <v>17947</v>
      </c>
      <c r="P4561" s="37">
        <v>28</v>
      </c>
      <c r="Q4561" s="37" t="s">
        <v>23</v>
      </c>
      <c r="R4561" s="9" t="str">
        <f>词典存放目录!$A$1&amp;O4561&amp;P4561&amp;Q4561</f>
        <v>F:\《自创文法查阅Excel》4.1备份\《B词汇·红宝书》\红宝书MP3分割\13 n4-す (28).mp3</v>
      </c>
      <c r="S4561" s="38"/>
      <c r="T4561" s="56"/>
      <c r="U4561" s="56"/>
      <c r="V4561" s="30" t="str">
        <f t="shared" si="436"/>
        <v/>
      </c>
      <c r="W4561" s="29"/>
      <c r="X4561" s="9" t="s">
        <v>113</v>
      </c>
    </row>
    <row r="4562" spans="1:24" s="57" customFormat="1" ht="24">
      <c r="A4562" s="31">
        <v>4828</v>
      </c>
      <c r="B4562" s="32">
        <f t="shared" ca="1" si="433"/>
        <v>0.92056586532301066</v>
      </c>
      <c r="C4562" s="131" t="s">
        <v>8455</v>
      </c>
      <c r="D4562" s="122" t="s">
        <v>8513</v>
      </c>
      <c r="E4562" s="21"/>
      <c r="F4562" s="22"/>
      <c r="G4562" s="22"/>
      <c r="H4562" s="22"/>
      <c r="I4562" s="23"/>
      <c r="J4562" s="35" t="str">
        <f t="shared" si="434"/>
        <v>➸</v>
      </c>
      <c r="K4562" s="117" t="str">
        <f>词典存放目录!$A$1&amp;L4562&amp;M4562</f>
        <v>F:\《自创文法查阅Excel》4.1备份\《B词汇·红宝书》\红宝书15版图片\4828-すむ【済む】.jpg</v>
      </c>
      <c r="L4562" s="9" t="s">
        <v>18120</v>
      </c>
      <c r="M4562" s="117" t="s">
        <v>22677</v>
      </c>
      <c r="N4562" s="36" t="str">
        <f t="shared" si="435"/>
        <v>▶</v>
      </c>
      <c r="O4562" s="37" t="s">
        <v>17947</v>
      </c>
      <c r="P4562" s="37">
        <v>29</v>
      </c>
      <c r="Q4562" s="37" t="s">
        <v>23</v>
      </c>
      <c r="R4562" s="9" t="str">
        <f>词典存放目录!$A$1&amp;O4562&amp;P4562&amp;Q4562</f>
        <v>F:\《自创文法查阅Excel》4.1备份\《B词汇·红宝书》\红宝书MP3分割\13 n4-す (29).mp3</v>
      </c>
      <c r="S4562" s="38"/>
      <c r="T4562" s="56"/>
      <c r="U4562" s="56"/>
      <c r="V4562" s="30" t="str">
        <f t="shared" si="436"/>
        <v/>
      </c>
      <c r="W4562" s="29"/>
      <c r="X4562" s="9" t="s">
        <v>113</v>
      </c>
    </row>
    <row r="4563" spans="1:24" s="57" customFormat="1" ht="24">
      <c r="A4563" s="31">
        <v>4829</v>
      </c>
      <c r="B4563" s="32">
        <f t="shared" ca="1" si="433"/>
        <v>0.97733707134283421</v>
      </c>
      <c r="C4563" s="131" t="s">
        <v>8514</v>
      </c>
      <c r="D4563" s="122" t="s">
        <v>8515</v>
      </c>
      <c r="E4563" s="21"/>
      <c r="F4563" s="22"/>
      <c r="G4563" s="22"/>
      <c r="H4563" s="22"/>
      <c r="I4563" s="23"/>
      <c r="J4563" s="35" t="str">
        <f t="shared" si="434"/>
        <v>➸</v>
      </c>
      <c r="K4563" s="117" t="str">
        <f>词典存放目录!$A$1&amp;L4563&amp;M4563</f>
        <v>F:\《自创文法查阅Excel》4.1备份\《B词汇·红宝书》\红宝书15版图片\4829-すり【掏摸】.jpg</v>
      </c>
      <c r="L4563" s="9" t="s">
        <v>18120</v>
      </c>
      <c r="M4563" s="117" t="s">
        <v>22678</v>
      </c>
      <c r="N4563" s="36" t="str">
        <f t="shared" si="435"/>
        <v>▶</v>
      </c>
      <c r="O4563" s="37" t="s">
        <v>17947</v>
      </c>
      <c r="P4563" s="37">
        <v>30</v>
      </c>
      <c r="Q4563" s="37" t="s">
        <v>23</v>
      </c>
      <c r="R4563" s="9" t="str">
        <f>词典存放目录!$A$1&amp;O4563&amp;P4563&amp;Q4563</f>
        <v>F:\《自创文法查阅Excel》4.1备份\《B词汇·红宝书》\红宝书MP3分割\13 n4-す (30).mp3</v>
      </c>
      <c r="S4563" s="38"/>
      <c r="T4563" s="56"/>
      <c r="U4563" s="56"/>
      <c r="V4563" s="30" t="str">
        <f t="shared" si="436"/>
        <v/>
      </c>
      <c r="W4563" s="29"/>
      <c r="X4563" s="9" t="s">
        <v>113</v>
      </c>
    </row>
    <row r="4564" spans="1:24" s="57" customFormat="1" ht="24">
      <c r="A4564" s="31">
        <v>4830</v>
      </c>
      <c r="B4564" s="32">
        <f t="shared" ca="1" si="433"/>
        <v>0.10187746390859576</v>
      </c>
      <c r="C4564" s="131" t="s">
        <v>8461</v>
      </c>
      <c r="D4564" s="122" t="s">
        <v>8516</v>
      </c>
      <c r="E4564" s="21"/>
      <c r="F4564" s="22"/>
      <c r="G4564" s="22"/>
      <c r="H4564" s="22"/>
      <c r="I4564" s="23"/>
      <c r="J4564" s="35" t="str">
        <f t="shared" si="434"/>
        <v>➸</v>
      </c>
      <c r="K4564" s="117" t="str">
        <f>词典存放目录!$A$1&amp;L4564&amp;M4564</f>
        <v>F:\《自创文法查阅Excel》4.1备份\《B词汇·红宝书》\红宝书15版图片\4830-する【掏る】.jpg</v>
      </c>
      <c r="L4564" s="9" t="s">
        <v>18120</v>
      </c>
      <c r="M4564" s="117" t="s">
        <v>22679</v>
      </c>
      <c r="N4564" s="36" t="str">
        <f t="shared" si="435"/>
        <v>▶</v>
      </c>
      <c r="O4564" s="37" t="s">
        <v>17947</v>
      </c>
      <c r="P4564" s="37">
        <v>31</v>
      </c>
      <c r="Q4564" s="37" t="s">
        <v>23</v>
      </c>
      <c r="R4564" s="9" t="str">
        <f>词典存放目录!$A$1&amp;O4564&amp;P4564&amp;Q4564</f>
        <v>F:\《自创文法查阅Excel》4.1备份\《B词汇·红宝书》\红宝书MP3分割\13 n4-す (31).mp3</v>
      </c>
      <c r="S4564" s="38"/>
      <c r="T4564" s="56"/>
      <c r="U4564" s="56"/>
      <c r="V4564" s="30" t="str">
        <f t="shared" si="436"/>
        <v/>
      </c>
      <c r="W4564" s="29"/>
      <c r="X4564" s="9" t="s">
        <v>113</v>
      </c>
    </row>
    <row r="4565" spans="1:24" s="57" customFormat="1" ht="24">
      <c r="A4565" s="31">
        <v>4831</v>
      </c>
      <c r="B4565" s="32">
        <f t="shared" ca="1" si="433"/>
        <v>0.67680995267988253</v>
      </c>
      <c r="C4565" s="131" t="s">
        <v>8517</v>
      </c>
      <c r="D4565" s="122"/>
      <c r="E4565" s="21"/>
      <c r="F4565" s="22"/>
      <c r="G4565" s="22"/>
      <c r="H4565" s="22"/>
      <c r="I4565" s="23"/>
      <c r="J4565" s="35" t="str">
        <f t="shared" si="434"/>
        <v>➸</v>
      </c>
      <c r="K4565" s="117" t="str">
        <f>词典存放目录!$A$1&amp;L4565&amp;M4565</f>
        <v>F:\《自创文法查阅Excel》4.1备份\《B词汇·红宝书》\红宝书15版图片\4831-すると.jpg</v>
      </c>
      <c r="L4565" s="9" t="s">
        <v>18120</v>
      </c>
      <c r="M4565" s="117" t="s">
        <v>22680</v>
      </c>
      <c r="N4565" s="36" t="str">
        <f t="shared" si="435"/>
        <v>▶</v>
      </c>
      <c r="O4565" s="37" t="s">
        <v>17947</v>
      </c>
      <c r="P4565" s="37">
        <v>32</v>
      </c>
      <c r="Q4565" s="37" t="s">
        <v>23</v>
      </c>
      <c r="R4565" s="9" t="str">
        <f>词典存放目录!$A$1&amp;O4565&amp;P4565&amp;Q4565</f>
        <v>F:\《自创文法查阅Excel》4.1备份\《B词汇·红宝书》\红宝书MP3分割\13 n4-す (32).mp3</v>
      </c>
      <c r="S4565" s="38"/>
      <c r="T4565" s="56"/>
      <c r="U4565" s="56"/>
      <c r="V4565" s="30" t="str">
        <f t="shared" si="436"/>
        <v/>
      </c>
      <c r="W4565" s="29"/>
      <c r="X4565" s="9" t="s">
        <v>113</v>
      </c>
    </row>
    <row r="4566" spans="1:24" s="57" customFormat="1" ht="24">
      <c r="A4566" s="31">
        <v>4832</v>
      </c>
      <c r="B4566" s="32">
        <f t="shared" ca="1" si="433"/>
        <v>0.92879833149159752</v>
      </c>
      <c r="C4566" s="132" t="s">
        <v>506</v>
      </c>
      <c r="D4566" s="124" t="s">
        <v>8518</v>
      </c>
      <c r="E4566" s="21"/>
      <c r="F4566" s="22"/>
      <c r="G4566" s="22"/>
      <c r="H4566" s="22"/>
      <c r="I4566" s="23"/>
      <c r="J4566" s="35" t="str">
        <f t="shared" si="434"/>
        <v>➸</v>
      </c>
      <c r="K4566" s="117" t="str">
        <f>词典存放目录!$A$1&amp;L4566&amp;M4566</f>
        <v>F:\《自创文法查阅Excel》4.1备份\《B词汇·红宝书》\红宝书15版图片\4832-す【酢】.jpg</v>
      </c>
      <c r="L4566" s="9" t="s">
        <v>18120</v>
      </c>
      <c r="M4566" s="117" t="s">
        <v>22681</v>
      </c>
      <c r="N4566" s="36" t="str">
        <f t="shared" si="435"/>
        <v>▶</v>
      </c>
      <c r="O4566" s="37" t="s">
        <v>17948</v>
      </c>
      <c r="P4566" s="37">
        <v>1</v>
      </c>
      <c r="Q4566" s="37" t="s">
        <v>23</v>
      </c>
      <c r="R4566" s="9" t="str">
        <f>词典存放目录!$A$1&amp;O4566&amp;P4566&amp;Q4566</f>
        <v>F:\《自创文法查阅Excel》4.1备份\《B词汇·红宝书》\红宝书MP3分割\13 n3-す (1).mp3</v>
      </c>
      <c r="S4566" s="38"/>
      <c r="T4566" s="56"/>
      <c r="U4566" s="56"/>
      <c r="V4566" s="30" t="str">
        <f t="shared" si="436"/>
        <v/>
      </c>
      <c r="W4566" s="29"/>
      <c r="X4566" s="9" t="s">
        <v>212</v>
      </c>
    </row>
    <row r="4567" spans="1:24" s="57" customFormat="1" ht="24">
      <c r="A4567" s="31">
        <v>4833</v>
      </c>
      <c r="B4567" s="32">
        <f t="shared" ca="1" si="433"/>
        <v>0.92921210673768551</v>
      </c>
      <c r="C4567" s="132" t="s">
        <v>374</v>
      </c>
      <c r="D4567" s="124" t="s">
        <v>8519</v>
      </c>
      <c r="E4567" s="21"/>
      <c r="F4567" s="22"/>
      <c r="G4567" s="22"/>
      <c r="H4567" s="22"/>
      <c r="I4567" s="23"/>
      <c r="J4567" s="35" t="str">
        <f t="shared" si="434"/>
        <v>➸</v>
      </c>
      <c r="K4567" s="117" t="str">
        <f>词典存放目录!$A$1&amp;L4567&amp;M4567</f>
        <v>F:\《自创文法查阅Excel》4.1备份\《B词汇·红宝书》\红宝书15版图片\4833-ず【図】.jpg</v>
      </c>
      <c r="L4567" s="9" t="s">
        <v>18120</v>
      </c>
      <c r="M4567" s="117" t="s">
        <v>22682</v>
      </c>
      <c r="N4567" s="36" t="str">
        <f t="shared" si="435"/>
        <v>▶</v>
      </c>
      <c r="O4567" s="37" t="s">
        <v>17948</v>
      </c>
      <c r="P4567" s="37">
        <v>2</v>
      </c>
      <c r="Q4567" s="37" t="s">
        <v>23</v>
      </c>
      <c r="R4567" s="9" t="str">
        <f>词典存放目录!$A$1&amp;O4567&amp;P4567&amp;Q4567</f>
        <v>F:\《自创文法查阅Excel》4.1备份\《B词汇·红宝书》\红宝书MP3分割\13 n3-す (2).mp3</v>
      </c>
      <c r="S4567" s="38"/>
      <c r="T4567" s="56"/>
      <c r="U4567" s="56"/>
      <c r="V4567" s="30" t="str">
        <f t="shared" si="436"/>
        <v/>
      </c>
      <c r="W4567" s="29"/>
      <c r="X4567" s="9" t="s">
        <v>212</v>
      </c>
    </row>
    <row r="4568" spans="1:24" s="57" customFormat="1" ht="24">
      <c r="A4568" s="31">
        <v>4834</v>
      </c>
      <c r="B4568" s="32">
        <f t="shared" ca="1" si="433"/>
        <v>0.67988633147936006</v>
      </c>
      <c r="C4568" s="132" t="s">
        <v>8520</v>
      </c>
      <c r="D4568" s="124" t="s">
        <v>8521</v>
      </c>
      <c r="E4568" s="21"/>
      <c r="F4568" s="22"/>
      <c r="G4568" s="22"/>
      <c r="H4568" s="22"/>
      <c r="I4568" s="23"/>
      <c r="J4568" s="35" t="str">
        <f t="shared" si="434"/>
        <v>➸</v>
      </c>
      <c r="K4568" s="117" t="str">
        <f>词典存放目录!$A$1&amp;L4568&amp;M4568</f>
        <v>F:\《自创文法查阅Excel》4.1备份\《B词汇·红宝书》\红宝书15版图片\4834-すいおん【水温】.jpg</v>
      </c>
      <c r="L4568" s="9" t="s">
        <v>18120</v>
      </c>
      <c r="M4568" s="117" t="s">
        <v>22683</v>
      </c>
      <c r="N4568" s="36" t="str">
        <f t="shared" si="435"/>
        <v>▶</v>
      </c>
      <c r="O4568" s="37" t="s">
        <v>17948</v>
      </c>
      <c r="P4568" s="37">
        <v>3</v>
      </c>
      <c r="Q4568" s="37" t="s">
        <v>23</v>
      </c>
      <c r="R4568" s="9" t="str">
        <f>词典存放目录!$A$1&amp;O4568&amp;P4568&amp;Q4568</f>
        <v>F:\《自创文法查阅Excel》4.1备份\《B词汇·红宝书》\红宝书MP3分割\13 n3-す (3).mp3</v>
      </c>
      <c r="S4568" s="38"/>
      <c r="T4568" s="56"/>
      <c r="U4568" s="56"/>
      <c r="V4568" s="30" t="str">
        <f t="shared" si="436"/>
        <v/>
      </c>
      <c r="W4568" s="29"/>
      <c r="X4568" s="9" t="s">
        <v>212</v>
      </c>
    </row>
    <row r="4569" spans="1:24" s="57" customFormat="1" ht="24">
      <c r="A4569" s="31">
        <v>4836</v>
      </c>
      <c r="B4569" s="32">
        <f t="shared" ca="1" si="433"/>
        <v>0.53938771391558193</v>
      </c>
      <c r="C4569" s="132" t="s">
        <v>8522</v>
      </c>
      <c r="D4569" s="124" t="s">
        <v>8523</v>
      </c>
      <c r="E4569" s="21"/>
      <c r="F4569" s="22"/>
      <c r="G4569" s="22"/>
      <c r="H4569" s="22"/>
      <c r="I4569" s="23"/>
      <c r="J4569" s="35" t="str">
        <f t="shared" si="434"/>
        <v>➸</v>
      </c>
      <c r="K4569" s="117" t="str">
        <f>词典存放目录!$A$1&amp;L4569&amp;M4569</f>
        <v>F:\《自创文法查阅Excel》4.1备份\《B词汇·红宝书》\红宝书15版图片\4836-すいじょうき【水蒸気】.jpg</v>
      </c>
      <c r="L4569" s="9" t="s">
        <v>18120</v>
      </c>
      <c r="M4569" s="117" t="s">
        <v>22684</v>
      </c>
      <c r="N4569" s="36" t="str">
        <f t="shared" si="435"/>
        <v>▶</v>
      </c>
      <c r="O4569" s="37" t="s">
        <v>17948</v>
      </c>
      <c r="P4569" s="37">
        <v>5</v>
      </c>
      <c r="Q4569" s="37" t="s">
        <v>23</v>
      </c>
      <c r="R4569" s="9" t="str">
        <f>词典存放目录!$A$1&amp;O4569&amp;P4569&amp;Q4569</f>
        <v>F:\《自创文法查阅Excel》4.1备份\《B词汇·红宝书》\红宝书MP3分割\13 n3-す (5).mp3</v>
      </c>
      <c r="S4569" s="38"/>
      <c r="T4569" s="56"/>
      <c r="U4569" s="56"/>
      <c r="V4569" s="30" t="str">
        <f t="shared" si="436"/>
        <v/>
      </c>
      <c r="W4569" s="29"/>
      <c r="X4569" s="9" t="s">
        <v>212</v>
      </c>
    </row>
    <row r="4570" spans="1:24" s="57" customFormat="1" ht="24">
      <c r="A4570" s="31">
        <v>4837</v>
      </c>
      <c r="B4570" s="32">
        <f t="shared" ca="1" si="433"/>
        <v>0.10415223742550628</v>
      </c>
      <c r="C4570" s="132" t="s">
        <v>8524</v>
      </c>
      <c r="D4570" s="124" t="s">
        <v>8525</v>
      </c>
      <c r="E4570" s="21"/>
      <c r="F4570" s="22"/>
      <c r="G4570" s="22"/>
      <c r="H4570" s="22"/>
      <c r="I4570" s="23"/>
      <c r="J4570" s="35" t="str">
        <f t="shared" si="434"/>
        <v>➸</v>
      </c>
      <c r="K4570" s="117" t="str">
        <f>词典存放目录!$A$1&amp;L4570&amp;M4570</f>
        <v>F:\《自创文法查阅Excel》4.1备份\《B词汇·红宝书》\红宝书15版图片\4837-スイッチ【switch】.jpg</v>
      </c>
      <c r="L4570" s="9" t="s">
        <v>18120</v>
      </c>
      <c r="M4570" s="117" t="s">
        <v>22685</v>
      </c>
      <c r="N4570" s="36" t="str">
        <f t="shared" si="435"/>
        <v>▶</v>
      </c>
      <c r="O4570" s="37" t="s">
        <v>17948</v>
      </c>
      <c r="P4570" s="37">
        <v>6</v>
      </c>
      <c r="Q4570" s="37" t="s">
        <v>23</v>
      </c>
      <c r="R4570" s="9" t="str">
        <f>词典存放目录!$A$1&amp;O4570&amp;P4570&amp;Q4570</f>
        <v>F:\《自创文法查阅Excel》4.1备份\《B词汇·红宝书》\红宝书MP3分割\13 n3-す (6).mp3</v>
      </c>
      <c r="S4570" s="38"/>
      <c r="T4570" s="56"/>
      <c r="U4570" s="56"/>
      <c r="V4570" s="30" t="str">
        <f t="shared" si="436"/>
        <v/>
      </c>
      <c r="W4570" s="29"/>
      <c r="X4570" s="9" t="s">
        <v>212</v>
      </c>
    </row>
    <row r="4571" spans="1:24" s="57" customFormat="1" ht="24">
      <c r="A4571" s="31">
        <v>4838</v>
      </c>
      <c r="B4571" s="32">
        <f t="shared" ca="1" si="433"/>
        <v>0.79830950390672706</v>
      </c>
      <c r="C4571" s="132" t="s">
        <v>8526</v>
      </c>
      <c r="D4571" s="124" t="s">
        <v>8527</v>
      </c>
      <c r="E4571" s="21"/>
      <c r="F4571" s="22"/>
      <c r="G4571" s="22"/>
      <c r="H4571" s="22"/>
      <c r="I4571" s="23"/>
      <c r="J4571" s="35" t="str">
        <f t="shared" si="434"/>
        <v>➸</v>
      </c>
      <c r="K4571" s="117" t="str">
        <f>词典存放目录!$A$1&amp;L4571&amp;M4571</f>
        <v>F:\《自创文法查阅Excel》4.1备份\《B词汇·红宝书》\红宝书15版图片\4838-すいはんき【炊飯器】.jpg</v>
      </c>
      <c r="L4571" s="9" t="s">
        <v>18120</v>
      </c>
      <c r="M4571" s="117" t="s">
        <v>22686</v>
      </c>
      <c r="N4571" s="36" t="str">
        <f t="shared" si="435"/>
        <v>▶</v>
      </c>
      <c r="O4571" s="37" t="s">
        <v>17948</v>
      </c>
      <c r="P4571" s="37">
        <v>7</v>
      </c>
      <c r="Q4571" s="37" t="s">
        <v>23</v>
      </c>
      <c r="R4571" s="9" t="str">
        <f>词典存放目录!$A$1&amp;O4571&amp;P4571&amp;Q4571</f>
        <v>F:\《自创文法查阅Excel》4.1备份\《B词汇·红宝书》\红宝书MP3分割\13 n3-す (7).mp3</v>
      </c>
      <c r="S4571" s="38"/>
      <c r="T4571" s="56"/>
      <c r="U4571" s="56"/>
      <c r="V4571" s="30" t="str">
        <f t="shared" si="436"/>
        <v/>
      </c>
      <c r="W4571" s="29"/>
      <c r="X4571" s="9" t="s">
        <v>212</v>
      </c>
    </row>
    <row r="4572" spans="1:24" s="57" customFormat="1" ht="24">
      <c r="A4572" s="31">
        <v>4839</v>
      </c>
      <c r="B4572" s="32">
        <f t="shared" ca="1" si="433"/>
        <v>0.15369124408063639</v>
      </c>
      <c r="C4572" s="132" t="s">
        <v>8528</v>
      </c>
      <c r="D4572" s="124" t="s">
        <v>8529</v>
      </c>
      <c r="E4572" s="21"/>
      <c r="F4572" s="22"/>
      <c r="G4572" s="22"/>
      <c r="H4572" s="22"/>
      <c r="I4572" s="23"/>
      <c r="J4572" s="35" t="str">
        <f t="shared" si="434"/>
        <v>➸</v>
      </c>
      <c r="K4572" s="117" t="str">
        <f>词典存放目录!$A$1&amp;L4572&amp;M4572</f>
        <v>F:\《自创文法查阅Excel》4.1备份\《B词汇·红宝书》\红宝书15版图片\4839-すいぶん【水分】.jpg</v>
      </c>
      <c r="L4572" s="9" t="s">
        <v>18120</v>
      </c>
      <c r="M4572" s="117" t="s">
        <v>22687</v>
      </c>
      <c r="N4572" s="36" t="str">
        <f t="shared" si="435"/>
        <v>▶</v>
      </c>
      <c r="O4572" s="37" t="s">
        <v>17948</v>
      </c>
      <c r="P4572" s="37">
        <v>8</v>
      </c>
      <c r="Q4572" s="37" t="s">
        <v>23</v>
      </c>
      <c r="R4572" s="9" t="str">
        <f>词典存放目录!$A$1&amp;O4572&amp;P4572&amp;Q4572</f>
        <v>F:\《自创文法查阅Excel》4.1备份\《B词汇·红宝书》\红宝书MP3分割\13 n3-す (8).mp3</v>
      </c>
      <c r="S4572" s="38"/>
      <c r="T4572" s="56"/>
      <c r="U4572" s="56"/>
      <c r="V4572" s="30" t="str">
        <f t="shared" si="436"/>
        <v/>
      </c>
      <c r="W4572" s="29"/>
      <c r="X4572" s="9" t="s">
        <v>212</v>
      </c>
    </row>
    <row r="4573" spans="1:24" s="57" customFormat="1" ht="24">
      <c r="A4573" s="31">
        <v>4840</v>
      </c>
      <c r="B4573" s="32">
        <f t="shared" ca="1" si="433"/>
        <v>0.15491716174301973</v>
      </c>
      <c r="C4573" s="132" t="s">
        <v>8530</v>
      </c>
      <c r="D4573" s="124" t="s">
        <v>8531</v>
      </c>
      <c r="E4573" s="21"/>
      <c r="F4573" s="22"/>
      <c r="G4573" s="22"/>
      <c r="H4573" s="22"/>
      <c r="I4573" s="23"/>
      <c r="J4573" s="35" t="str">
        <f t="shared" si="434"/>
        <v>➸</v>
      </c>
      <c r="K4573" s="117" t="str">
        <f>词典存放目录!$A$1&amp;L4573&amp;M4573</f>
        <v>F:\《自创文法查阅Excel》4.1备份\《B词汇·红宝书》\红宝书15版图片\4840-すいみん【睡眠】.jpg</v>
      </c>
      <c r="L4573" s="9" t="s">
        <v>18120</v>
      </c>
      <c r="M4573" s="117" t="s">
        <v>22688</v>
      </c>
      <c r="N4573" s="36" t="str">
        <f t="shared" si="435"/>
        <v>▶</v>
      </c>
      <c r="O4573" s="37" t="s">
        <v>17948</v>
      </c>
      <c r="P4573" s="37">
        <v>9</v>
      </c>
      <c r="Q4573" s="37" t="s">
        <v>23</v>
      </c>
      <c r="R4573" s="9" t="str">
        <f>词典存放目录!$A$1&amp;O4573&amp;P4573&amp;Q4573</f>
        <v>F:\《自创文法查阅Excel》4.1备份\《B词汇·红宝书》\红宝书MP3分割\13 n3-す (9).mp3</v>
      </c>
      <c r="S4573" s="38"/>
      <c r="T4573" s="56"/>
      <c r="U4573" s="56"/>
      <c r="V4573" s="30" t="str">
        <f t="shared" si="436"/>
        <v/>
      </c>
      <c r="W4573" s="29"/>
      <c r="X4573" s="9" t="s">
        <v>212</v>
      </c>
    </row>
    <row r="4574" spans="1:24" s="57" customFormat="1" ht="24">
      <c r="A4574" s="31">
        <v>4841</v>
      </c>
      <c r="B4574" s="32">
        <f t="shared" ca="1" si="433"/>
        <v>0.80556796813251708</v>
      </c>
      <c r="C4574" s="132" t="s">
        <v>8532</v>
      </c>
      <c r="D4574" s="124" t="s">
        <v>8533</v>
      </c>
      <c r="E4574" s="21"/>
      <c r="F4574" s="22"/>
      <c r="G4574" s="22"/>
      <c r="H4574" s="22"/>
      <c r="I4574" s="23"/>
      <c r="J4574" s="35" t="str">
        <f t="shared" si="434"/>
        <v>➸</v>
      </c>
      <c r="K4574" s="117" t="str">
        <f>词典存放目录!$A$1&amp;L4574&amp;M4574</f>
        <v>F:\《自创文法查阅Excel》4.1备份\《B词汇·红宝书》\红宝书15版图片\4841-すうねん【数年】.jpg</v>
      </c>
      <c r="L4574" s="9" t="s">
        <v>18120</v>
      </c>
      <c r="M4574" s="117" t="s">
        <v>22689</v>
      </c>
      <c r="N4574" s="36" t="str">
        <f t="shared" si="435"/>
        <v>▶</v>
      </c>
      <c r="O4574" s="37" t="s">
        <v>17948</v>
      </c>
      <c r="P4574" s="37">
        <v>10</v>
      </c>
      <c r="Q4574" s="37" t="s">
        <v>23</v>
      </c>
      <c r="R4574" s="9" t="str">
        <f>词典存放目录!$A$1&amp;O4574&amp;P4574&amp;Q4574</f>
        <v>F:\《自创文法查阅Excel》4.1备份\《B词汇·红宝书》\红宝书MP3分割\13 n3-す (10).mp3</v>
      </c>
      <c r="S4574" s="38"/>
      <c r="T4574" s="56"/>
      <c r="U4574" s="56"/>
      <c r="V4574" s="30" t="str">
        <f t="shared" si="436"/>
        <v/>
      </c>
      <c r="W4574" s="29"/>
      <c r="X4574" s="9" t="s">
        <v>212</v>
      </c>
    </row>
    <row r="4575" spans="1:24" s="57" customFormat="1" ht="24">
      <c r="A4575" s="31">
        <v>4842</v>
      </c>
      <c r="B4575" s="32">
        <f t="shared" ca="1" si="433"/>
        <v>0.76017169891327563</v>
      </c>
      <c r="C4575" s="132" t="s">
        <v>8534</v>
      </c>
      <c r="D4575" s="124" t="s">
        <v>8535</v>
      </c>
      <c r="E4575" s="21"/>
      <c r="F4575" s="22"/>
      <c r="G4575" s="22"/>
      <c r="H4575" s="22"/>
      <c r="I4575" s="23"/>
      <c r="J4575" s="35" t="str">
        <f t="shared" si="434"/>
        <v>➸</v>
      </c>
      <c r="K4575" s="117" t="str">
        <f>词典存放目录!$A$1&amp;L4575&amp;M4575</f>
        <v>F:\《自创文法查阅Excel》4.1备份\《B词汇·红宝书》\红宝书15版图片\4842-すえ【末】.jpg</v>
      </c>
      <c r="L4575" s="9" t="s">
        <v>18120</v>
      </c>
      <c r="M4575" s="117" t="s">
        <v>22690</v>
      </c>
      <c r="N4575" s="36" t="str">
        <f t="shared" si="435"/>
        <v>▶</v>
      </c>
      <c r="O4575" s="37" t="s">
        <v>17948</v>
      </c>
      <c r="P4575" s="37">
        <v>11</v>
      </c>
      <c r="Q4575" s="37" t="s">
        <v>23</v>
      </c>
      <c r="R4575" s="9" t="str">
        <f>词典存放目录!$A$1&amp;O4575&amp;P4575&amp;Q4575</f>
        <v>F:\《自创文法查阅Excel》4.1备份\《B词汇·红宝书》\红宝书MP3分割\13 n3-す (11).mp3</v>
      </c>
      <c r="S4575" s="38"/>
      <c r="T4575" s="56"/>
      <c r="U4575" s="56"/>
      <c r="V4575" s="30" t="str">
        <f t="shared" si="436"/>
        <v/>
      </c>
      <c r="W4575" s="29"/>
      <c r="X4575" s="9" t="s">
        <v>212</v>
      </c>
    </row>
    <row r="4576" spans="1:24" s="57" customFormat="1" ht="24">
      <c r="A4576" s="31">
        <v>4843</v>
      </c>
      <c r="B4576" s="32">
        <f t="shared" ca="1" si="433"/>
        <v>0.56409039241254177</v>
      </c>
      <c r="C4576" s="132" t="s">
        <v>8536</v>
      </c>
      <c r="D4576" s="124" t="s">
        <v>8537</v>
      </c>
      <c r="E4576" s="21"/>
      <c r="F4576" s="22"/>
      <c r="G4576" s="22"/>
      <c r="H4576" s="22"/>
      <c r="I4576" s="23"/>
      <c r="J4576" s="35" t="str">
        <f t="shared" si="434"/>
        <v>➸</v>
      </c>
      <c r="K4576" s="117" t="str">
        <f>词典存放目录!$A$1&amp;L4576&amp;M4576</f>
        <v>F:\《自创文法查阅Excel》4.1备份\《B词汇·红宝书》\红宝书15版图片\4843-すえっこ【末っ子】.jpg</v>
      </c>
      <c r="L4576" s="9" t="s">
        <v>18120</v>
      </c>
      <c r="M4576" s="117" t="s">
        <v>22691</v>
      </c>
      <c r="N4576" s="36" t="str">
        <f t="shared" si="435"/>
        <v>▶</v>
      </c>
      <c r="O4576" s="37" t="s">
        <v>17948</v>
      </c>
      <c r="P4576" s="37">
        <v>12</v>
      </c>
      <c r="Q4576" s="37" t="s">
        <v>23</v>
      </c>
      <c r="R4576" s="9" t="str">
        <f>词典存放目录!$A$1&amp;O4576&amp;P4576&amp;Q4576</f>
        <v>F:\《自创文法查阅Excel》4.1备份\《B词汇·红宝书》\红宝书MP3分割\13 n3-す (12).mp3</v>
      </c>
      <c r="S4576" s="38"/>
      <c r="T4576" s="56"/>
      <c r="U4576" s="56"/>
      <c r="V4576" s="30" t="str">
        <f t="shared" si="436"/>
        <v/>
      </c>
      <c r="W4576" s="29"/>
      <c r="X4576" s="9" t="s">
        <v>212</v>
      </c>
    </row>
    <row r="4577" spans="1:24" s="57" customFormat="1" ht="24">
      <c r="A4577" s="31">
        <v>4844</v>
      </c>
      <c r="B4577" s="32">
        <f t="shared" ca="1" si="433"/>
        <v>0.38448725904780423</v>
      </c>
      <c r="C4577" s="132" t="s">
        <v>8418</v>
      </c>
      <c r="D4577" s="124" t="s">
        <v>8538</v>
      </c>
      <c r="E4577" s="21"/>
      <c r="F4577" s="22"/>
      <c r="G4577" s="22"/>
      <c r="H4577" s="22"/>
      <c r="I4577" s="23"/>
      <c r="J4577" s="35" t="str">
        <f t="shared" si="434"/>
        <v>➸</v>
      </c>
      <c r="K4577" s="117" t="str">
        <f>词典存放目录!$A$1&amp;L4577&amp;M4577</f>
        <v>F:\《自创文法查阅Excel》4.1备份\《B词汇·红宝书》\红宝书15版图片\4844-すき【隙】.jpg</v>
      </c>
      <c r="L4577" s="9" t="s">
        <v>18120</v>
      </c>
      <c r="M4577" s="117" t="s">
        <v>22692</v>
      </c>
      <c r="N4577" s="36" t="str">
        <f t="shared" si="435"/>
        <v>▶</v>
      </c>
      <c r="O4577" s="37" t="s">
        <v>17948</v>
      </c>
      <c r="P4577" s="37">
        <v>13</v>
      </c>
      <c r="Q4577" s="37" t="s">
        <v>23</v>
      </c>
      <c r="R4577" s="9" t="str">
        <f>词典存放目录!$A$1&amp;O4577&amp;P4577&amp;Q4577</f>
        <v>F:\《自创文法查阅Excel》4.1备份\《B词汇·红宝书》\红宝书MP3分割\13 n3-す (13).mp3</v>
      </c>
      <c r="S4577" s="38"/>
      <c r="T4577" s="56"/>
      <c r="U4577" s="56"/>
      <c r="V4577" s="30" t="str">
        <f t="shared" si="436"/>
        <v/>
      </c>
      <c r="W4577" s="29"/>
      <c r="X4577" s="9" t="s">
        <v>212</v>
      </c>
    </row>
    <row r="4578" spans="1:24" s="57" customFormat="1" ht="24">
      <c r="A4578" s="31">
        <v>4845</v>
      </c>
      <c r="B4578" s="32">
        <f t="shared" ca="1" si="433"/>
        <v>0.61646090341901638</v>
      </c>
      <c r="C4578" s="132" t="s">
        <v>8539</v>
      </c>
      <c r="D4578" s="124" t="s">
        <v>8540</v>
      </c>
      <c r="E4578" s="21"/>
      <c r="F4578" s="22"/>
      <c r="G4578" s="22"/>
      <c r="H4578" s="22"/>
      <c r="I4578" s="23"/>
      <c r="J4578" s="35" t="str">
        <f t="shared" si="434"/>
        <v>➸</v>
      </c>
      <c r="K4578" s="117" t="str">
        <f>词典存放目录!$A$1&amp;L4578&amp;M4578</f>
        <v>F:\《自创文法查阅Excel》4.1备份\《B词汇·红宝书》\红宝书15版图片\4845-すききらい【好き嫌い】.jpg</v>
      </c>
      <c r="L4578" s="9" t="s">
        <v>18120</v>
      </c>
      <c r="M4578" s="117" t="s">
        <v>22693</v>
      </c>
      <c r="N4578" s="36" t="str">
        <f t="shared" si="435"/>
        <v>▶</v>
      </c>
      <c r="O4578" s="37" t="s">
        <v>17948</v>
      </c>
      <c r="P4578" s="37">
        <v>14</v>
      </c>
      <c r="Q4578" s="37" t="s">
        <v>23</v>
      </c>
      <c r="R4578" s="9" t="str">
        <f>词典存放目录!$A$1&amp;O4578&amp;P4578&amp;Q4578</f>
        <v>F:\《自创文法查阅Excel》4.1备份\《B词汇·红宝书》\红宝书MP3分割\13 n3-す (14).mp3</v>
      </c>
      <c r="S4578" s="38"/>
      <c r="T4578" s="56"/>
      <c r="U4578" s="56"/>
      <c r="V4578" s="30" t="str">
        <f t="shared" si="436"/>
        <v/>
      </c>
      <c r="W4578" s="29"/>
      <c r="X4578" s="9" t="s">
        <v>212</v>
      </c>
    </row>
    <row r="4579" spans="1:24" s="57" customFormat="1" ht="24">
      <c r="A4579" s="31">
        <v>4846</v>
      </c>
      <c r="B4579" s="32">
        <f t="shared" ca="1" si="433"/>
        <v>0.43492562275960278</v>
      </c>
      <c r="C4579" s="132" t="s">
        <v>8541</v>
      </c>
      <c r="D4579" s="124" t="s">
        <v>8542</v>
      </c>
      <c r="E4579" s="21"/>
      <c r="F4579" s="22"/>
      <c r="G4579" s="22"/>
      <c r="H4579" s="22"/>
      <c r="I4579" s="23"/>
      <c r="J4579" s="35" t="str">
        <f t="shared" si="434"/>
        <v>➸</v>
      </c>
      <c r="K4579" s="117" t="str">
        <f>词典存放目录!$A$1&amp;L4579&amp;M4579</f>
        <v>F:\《自创文法查阅Excel》4.1备份\《B词汇·红宝书》\红宝书15版图片\4846-すきずき【好き好き】.jpg</v>
      </c>
      <c r="L4579" s="9" t="s">
        <v>18120</v>
      </c>
      <c r="M4579" s="117" t="s">
        <v>22694</v>
      </c>
      <c r="N4579" s="36" t="str">
        <f t="shared" si="435"/>
        <v>▶</v>
      </c>
      <c r="O4579" s="37" t="s">
        <v>17948</v>
      </c>
      <c r="P4579" s="37">
        <v>15</v>
      </c>
      <c r="Q4579" s="37" t="s">
        <v>23</v>
      </c>
      <c r="R4579" s="9" t="str">
        <f>词典存放目录!$A$1&amp;O4579&amp;P4579&amp;Q4579</f>
        <v>F:\《自创文法查阅Excel》4.1备份\《B词汇·红宝书》\红宝书MP3分割\13 n3-す (15).mp3</v>
      </c>
      <c r="S4579" s="38"/>
      <c r="T4579" s="56"/>
      <c r="U4579" s="56"/>
      <c r="V4579" s="30" t="str">
        <f t="shared" si="436"/>
        <v/>
      </c>
      <c r="W4579" s="29"/>
      <c r="X4579" s="9" t="s">
        <v>212</v>
      </c>
    </row>
    <row r="4580" spans="1:24" s="57" customFormat="1" ht="24">
      <c r="A4580" s="31">
        <v>4847</v>
      </c>
      <c r="B4580" s="32">
        <f t="shared" ca="1" si="433"/>
        <v>0.9147063586585481</v>
      </c>
      <c r="C4580" s="132" t="s">
        <v>8543</v>
      </c>
      <c r="D4580" s="124" t="s">
        <v>8544</v>
      </c>
      <c r="E4580" s="21"/>
      <c r="F4580" s="22"/>
      <c r="G4580" s="22"/>
      <c r="H4580" s="22"/>
      <c r="I4580" s="23"/>
      <c r="J4580" s="35" t="str">
        <f t="shared" si="434"/>
        <v>➸</v>
      </c>
      <c r="K4580" s="117" t="str">
        <f>词典存放目录!$A$1&amp;L4580&amp;M4580</f>
        <v>F:\《自创文法查阅Excel》4.1备份\《B词汇·红宝书》\红宝书15版图片\4847-すきま【隙間】.jpg</v>
      </c>
      <c r="L4580" s="9" t="s">
        <v>18120</v>
      </c>
      <c r="M4580" s="117" t="s">
        <v>22695</v>
      </c>
      <c r="N4580" s="36" t="str">
        <f t="shared" si="435"/>
        <v>▶</v>
      </c>
      <c r="O4580" s="37" t="s">
        <v>17948</v>
      </c>
      <c r="P4580" s="37">
        <v>16</v>
      </c>
      <c r="Q4580" s="37" t="s">
        <v>23</v>
      </c>
      <c r="R4580" s="9" t="str">
        <f>词典存放目录!$A$1&amp;O4580&amp;P4580&amp;Q4580</f>
        <v>F:\《自创文法查阅Excel》4.1备份\《B词汇·红宝书》\红宝书MP3分割\13 n3-す (16).mp3</v>
      </c>
      <c r="S4580" s="38"/>
      <c r="T4580" s="56"/>
      <c r="U4580" s="56"/>
      <c r="V4580" s="30" t="str">
        <f t="shared" si="436"/>
        <v/>
      </c>
      <c r="W4580" s="29"/>
      <c r="X4580" s="9" t="s">
        <v>212</v>
      </c>
    </row>
    <row r="4581" spans="1:24" s="57" customFormat="1" ht="24">
      <c r="A4581" s="31">
        <v>4848</v>
      </c>
      <c r="B4581" s="32">
        <f t="shared" ca="1" si="433"/>
        <v>0.24918999119767415</v>
      </c>
      <c r="C4581" s="132" t="s">
        <v>8545</v>
      </c>
      <c r="D4581" s="124" t="s">
        <v>8546</v>
      </c>
      <c r="E4581" s="21"/>
      <c r="F4581" s="22"/>
      <c r="G4581" s="22"/>
      <c r="H4581" s="22"/>
      <c r="I4581" s="23"/>
      <c r="J4581" s="35" t="str">
        <f t="shared" si="434"/>
        <v>➸</v>
      </c>
      <c r="K4581" s="117" t="str">
        <f>词典存放目录!$A$1&amp;L4581&amp;M4581</f>
        <v>F:\《自创文法查阅Excel》4.1备份\《B词汇·红宝书》\红宝书15版图片\4848-すくう【掬う】.jpg</v>
      </c>
      <c r="L4581" s="9" t="s">
        <v>18120</v>
      </c>
      <c r="M4581" s="117" t="s">
        <v>22696</v>
      </c>
      <c r="N4581" s="36" t="str">
        <f t="shared" si="435"/>
        <v>▶</v>
      </c>
      <c r="O4581" s="37" t="s">
        <v>17948</v>
      </c>
      <c r="P4581" s="37">
        <v>17</v>
      </c>
      <c r="Q4581" s="37" t="s">
        <v>23</v>
      </c>
      <c r="R4581" s="9" t="str">
        <f>词典存放目录!$A$1&amp;O4581&amp;P4581&amp;Q4581</f>
        <v>F:\《自创文法查阅Excel》4.1备份\《B词汇·红宝书》\红宝书MP3分割\13 n3-す (17).mp3</v>
      </c>
      <c r="S4581" s="38"/>
      <c r="T4581" s="56"/>
      <c r="U4581" s="56"/>
      <c r="V4581" s="30" t="str">
        <f t="shared" si="436"/>
        <v/>
      </c>
      <c r="W4581" s="29"/>
      <c r="X4581" s="9" t="s">
        <v>212</v>
      </c>
    </row>
    <row r="4582" spans="1:24" s="57" customFormat="1" ht="24">
      <c r="A4582" s="31">
        <v>4849</v>
      </c>
      <c r="B4582" s="32">
        <f t="shared" ca="1" si="433"/>
        <v>0.92758237833326329</v>
      </c>
      <c r="C4582" s="132" t="s">
        <v>8547</v>
      </c>
      <c r="D4582" s="124" t="s">
        <v>8548</v>
      </c>
      <c r="E4582" s="21"/>
      <c r="F4582" s="22"/>
      <c r="G4582" s="22"/>
      <c r="H4582" s="22"/>
      <c r="I4582" s="23"/>
      <c r="J4582" s="35" t="str">
        <f t="shared" si="434"/>
        <v>➸</v>
      </c>
      <c r="K4582" s="117" t="str">
        <f>词典存放目录!$A$1&amp;L4582&amp;M4582</f>
        <v>F:\《自创文法查阅Excel》4.1备份\《B词汇·红宝书》\红宝书15版图片\4849-スクール【school】.jpg</v>
      </c>
      <c r="L4582" s="9" t="s">
        <v>18120</v>
      </c>
      <c r="M4582" s="117" t="s">
        <v>22697</v>
      </c>
      <c r="N4582" s="36" t="str">
        <f t="shared" si="435"/>
        <v>▶</v>
      </c>
      <c r="O4582" s="37" t="s">
        <v>17948</v>
      </c>
      <c r="P4582" s="37">
        <v>18</v>
      </c>
      <c r="Q4582" s="37" t="s">
        <v>23</v>
      </c>
      <c r="R4582" s="9" t="str">
        <f>词典存放目录!$A$1&amp;O4582&amp;P4582&amp;Q4582</f>
        <v>F:\《自创文法查阅Excel》4.1备份\《B词汇·红宝书》\红宝书MP3分割\13 n3-す (18).mp3</v>
      </c>
      <c r="S4582" s="38"/>
      <c r="T4582" s="56"/>
      <c r="U4582" s="56"/>
      <c r="V4582" s="30" t="str">
        <f t="shared" si="436"/>
        <v/>
      </c>
      <c r="W4582" s="29"/>
      <c r="X4582" s="9" t="s">
        <v>212</v>
      </c>
    </row>
    <row r="4583" spans="1:24" s="57" customFormat="1" ht="24">
      <c r="A4583" s="31">
        <v>4851</v>
      </c>
      <c r="B4583" s="32">
        <f t="shared" ca="1" si="433"/>
        <v>0.15374939497595441</v>
      </c>
      <c r="C4583" s="132" t="s">
        <v>8549</v>
      </c>
      <c r="D4583" s="124" t="s">
        <v>8550</v>
      </c>
      <c r="E4583" s="21"/>
      <c r="F4583" s="22"/>
      <c r="G4583" s="22"/>
      <c r="H4583" s="22"/>
      <c r="I4583" s="23"/>
      <c r="J4583" s="35" t="str">
        <f t="shared" si="434"/>
        <v>➸</v>
      </c>
      <c r="K4583" s="117" t="str">
        <f>词典存放目录!$A$1&amp;L4583&amp;M4583</f>
        <v>F:\《自创文法查阅Excel》4.1备份\《B词汇·红宝书》\红宝书15版图片\4851-すごす【過ごす】.jpg</v>
      </c>
      <c r="L4583" s="9" t="s">
        <v>18120</v>
      </c>
      <c r="M4583" s="117" t="s">
        <v>22698</v>
      </c>
      <c r="N4583" s="36" t="str">
        <f t="shared" si="435"/>
        <v>▶</v>
      </c>
      <c r="O4583" s="37" t="s">
        <v>17948</v>
      </c>
      <c r="P4583" s="37">
        <v>20</v>
      </c>
      <c r="Q4583" s="37" t="s">
        <v>23</v>
      </c>
      <c r="R4583" s="9" t="str">
        <f>词典存放目录!$A$1&amp;O4583&amp;P4583&amp;Q4583</f>
        <v>F:\《自创文法查阅Excel》4.1备份\《B词汇·红宝书》\红宝书MP3分割\13 n3-す (20).mp3</v>
      </c>
      <c r="S4583" s="38"/>
      <c r="T4583" s="56"/>
      <c r="U4583" s="56"/>
      <c r="V4583" s="30" t="str">
        <f t="shared" si="436"/>
        <v/>
      </c>
      <c r="W4583" s="29"/>
      <c r="X4583" s="9" t="s">
        <v>212</v>
      </c>
    </row>
    <row r="4584" spans="1:24" s="57" customFormat="1" ht="24">
      <c r="A4584" s="31">
        <v>4852</v>
      </c>
      <c r="B4584" s="32">
        <f t="shared" ca="1" si="433"/>
        <v>0.66029788219300878</v>
      </c>
      <c r="C4584" s="132" t="s">
        <v>8551</v>
      </c>
      <c r="D4584" s="124" t="s">
        <v>8552</v>
      </c>
      <c r="E4584" s="21"/>
      <c r="F4584" s="22"/>
      <c r="G4584" s="22"/>
      <c r="H4584" s="22"/>
      <c r="I4584" s="23"/>
      <c r="J4584" s="35" t="str">
        <f t="shared" si="434"/>
        <v>➸</v>
      </c>
      <c r="K4584" s="117" t="str">
        <f>词典存放目录!$A$1&amp;L4584&amp;M4584</f>
        <v>F:\《自创文法查阅Excel》4.1备份\《B词汇·红宝书》\红宝书15版图片\4852-すすめる【進める】.jpg</v>
      </c>
      <c r="L4584" s="9" t="s">
        <v>18120</v>
      </c>
      <c r="M4584" s="117" t="s">
        <v>22699</v>
      </c>
      <c r="N4584" s="36" t="str">
        <f t="shared" si="435"/>
        <v>▶</v>
      </c>
      <c r="O4584" s="37" t="s">
        <v>17948</v>
      </c>
      <c r="P4584" s="37">
        <v>21</v>
      </c>
      <c r="Q4584" s="37" t="s">
        <v>23</v>
      </c>
      <c r="R4584" s="9" t="str">
        <f>词典存放目录!$A$1&amp;O4584&amp;P4584&amp;Q4584</f>
        <v>F:\《自创文法查阅Excel》4.1备份\《B词汇·红宝书》\红宝书MP3分割\13 n3-す (21).mp3</v>
      </c>
      <c r="S4584" s="38"/>
      <c r="T4584" s="56"/>
      <c r="U4584" s="56"/>
      <c r="V4584" s="30" t="str">
        <f t="shared" si="436"/>
        <v/>
      </c>
      <c r="W4584" s="29"/>
      <c r="X4584" s="9" t="s">
        <v>212</v>
      </c>
    </row>
    <row r="4585" spans="1:24" s="57" customFormat="1" ht="24">
      <c r="A4585" s="31">
        <v>4853</v>
      </c>
      <c r="B4585" s="32">
        <f t="shared" ca="1" si="433"/>
        <v>0.5727205046985967</v>
      </c>
      <c r="C4585" s="132" t="s">
        <v>8551</v>
      </c>
      <c r="D4585" s="124" t="s">
        <v>8553</v>
      </c>
      <c r="E4585" s="21"/>
      <c r="F4585" s="22"/>
      <c r="G4585" s="22"/>
      <c r="H4585" s="22"/>
      <c r="I4585" s="23"/>
      <c r="J4585" s="35" t="str">
        <f t="shared" si="434"/>
        <v>➸</v>
      </c>
      <c r="K4585" s="117" t="str">
        <f>词典存放目录!$A$1&amp;L4585&amp;M4585</f>
        <v>F:\《自创文法查阅Excel》4.1备份\《B词汇·红宝书》\红宝书15版图片\4853-すすめる【勧める】.jpg</v>
      </c>
      <c r="L4585" s="9" t="s">
        <v>18120</v>
      </c>
      <c r="M4585" s="117" t="s">
        <v>22700</v>
      </c>
      <c r="N4585" s="36" t="str">
        <f t="shared" si="435"/>
        <v>▶</v>
      </c>
      <c r="O4585" s="37" t="s">
        <v>17948</v>
      </c>
      <c r="P4585" s="37">
        <v>22</v>
      </c>
      <c r="Q4585" s="37" t="s">
        <v>23</v>
      </c>
      <c r="R4585" s="9" t="str">
        <f>词典存放目录!$A$1&amp;O4585&amp;P4585&amp;Q4585</f>
        <v>F:\《自创文法查阅Excel》4.1备份\《B词汇·红宝书》\红宝书MP3分割\13 n3-す (22).mp3</v>
      </c>
      <c r="S4585" s="38"/>
      <c r="T4585" s="56"/>
      <c r="U4585" s="56"/>
      <c r="V4585" s="30" t="str">
        <f t="shared" ref="V4585:V4599" si="437">IF(COUNTA(S4585:U4585)=0,"",COUNTIF(S4585:U4585,"0")/COUNTA(S4585:U4585))</f>
        <v/>
      </c>
      <c r="W4585" s="29"/>
      <c r="X4585" s="9" t="s">
        <v>212</v>
      </c>
    </row>
    <row r="4586" spans="1:24" s="57" customFormat="1" ht="24">
      <c r="A4586" s="31">
        <v>4854</v>
      </c>
      <c r="B4586" s="32">
        <f t="shared" ca="1" si="433"/>
        <v>0.51348654992874676</v>
      </c>
      <c r="C4586" s="132" t="s">
        <v>8554</v>
      </c>
      <c r="D4586" s="124" t="s">
        <v>8555</v>
      </c>
      <c r="E4586" s="21"/>
      <c r="F4586" s="22"/>
      <c r="G4586" s="22"/>
      <c r="H4586" s="22"/>
      <c r="I4586" s="23"/>
      <c r="J4586" s="35" t="str">
        <f t="shared" si="434"/>
        <v>➸</v>
      </c>
      <c r="K4586" s="117" t="str">
        <f>词典存放目录!$A$1&amp;L4586&amp;M4586</f>
        <v>F:\《自创文法查阅Excel》4.1备份\《B词汇·红宝书》\红宝书15版图片\4854-すする【啜る】.jpg</v>
      </c>
      <c r="L4586" s="9" t="s">
        <v>18120</v>
      </c>
      <c r="M4586" s="117" t="s">
        <v>22701</v>
      </c>
      <c r="N4586" s="36" t="str">
        <f t="shared" si="435"/>
        <v>▶</v>
      </c>
      <c r="O4586" s="37" t="s">
        <v>17948</v>
      </c>
      <c r="P4586" s="37">
        <v>23</v>
      </c>
      <c r="Q4586" s="37" t="s">
        <v>23</v>
      </c>
      <c r="R4586" s="9" t="str">
        <f>词典存放目录!$A$1&amp;O4586&amp;P4586&amp;Q4586</f>
        <v>F:\《自创文法查阅Excel》4.1备份\《B词汇·红宝书》\红宝书MP3分割\13 n3-す (23).mp3</v>
      </c>
      <c r="S4586" s="38"/>
      <c r="T4586" s="56"/>
      <c r="U4586" s="56"/>
      <c r="V4586" s="30" t="str">
        <f t="shared" si="437"/>
        <v/>
      </c>
      <c r="W4586" s="29"/>
      <c r="X4586" s="9" t="s">
        <v>212</v>
      </c>
    </row>
    <row r="4587" spans="1:24" s="57" customFormat="1" ht="24">
      <c r="A4587" s="31">
        <v>4855</v>
      </c>
      <c r="B4587" s="32">
        <f t="shared" ca="1" si="433"/>
        <v>0.30963607217288358</v>
      </c>
      <c r="C4587" s="132" t="s">
        <v>8556</v>
      </c>
      <c r="D4587" s="124" t="s">
        <v>8557</v>
      </c>
      <c r="E4587" s="21"/>
      <c r="F4587" s="22"/>
      <c r="G4587" s="22"/>
      <c r="H4587" s="22"/>
      <c r="I4587" s="23"/>
      <c r="J4587" s="35" t="str">
        <f t="shared" si="434"/>
        <v>➸</v>
      </c>
      <c r="K4587" s="117" t="str">
        <f>词典存放目录!$A$1&amp;L4587&amp;M4587</f>
        <v>F:\《自创文法查阅Excel》4.1备份\《B词汇·红宝书》\红宝书15版图片\4855-すすんで【進んで】.jpg</v>
      </c>
      <c r="L4587" s="9" t="s">
        <v>18120</v>
      </c>
      <c r="M4587" s="117" t="s">
        <v>22702</v>
      </c>
      <c r="N4587" s="36" t="str">
        <f t="shared" si="435"/>
        <v>▶</v>
      </c>
      <c r="O4587" s="37" t="s">
        <v>17948</v>
      </c>
      <c r="P4587" s="37">
        <v>24</v>
      </c>
      <c r="Q4587" s="37" t="s">
        <v>23</v>
      </c>
      <c r="R4587" s="9" t="str">
        <f>词典存放目录!$A$1&amp;O4587&amp;P4587&amp;Q4587</f>
        <v>F:\《自创文法查阅Excel》4.1备份\《B词汇·红宝书》\红宝书MP3分割\13 n3-す (24).mp3</v>
      </c>
      <c r="S4587" s="38"/>
      <c r="T4587" s="56"/>
      <c r="U4587" s="56"/>
      <c r="V4587" s="30" t="str">
        <f t="shared" si="437"/>
        <v/>
      </c>
      <c r="W4587" s="29"/>
      <c r="X4587" s="9" t="s">
        <v>212</v>
      </c>
    </row>
    <row r="4588" spans="1:24" s="57" customFormat="1" ht="24">
      <c r="A4588" s="31">
        <v>4856</v>
      </c>
      <c r="B4588" s="32">
        <f t="shared" ca="1" si="433"/>
        <v>0.14388135409029879</v>
      </c>
      <c r="C4588" s="132" t="s">
        <v>8558</v>
      </c>
      <c r="D4588" s="124" t="s">
        <v>8559</v>
      </c>
      <c r="E4588" s="21"/>
      <c r="F4588" s="22"/>
      <c r="G4588" s="22"/>
      <c r="H4588" s="22"/>
      <c r="I4588" s="23"/>
      <c r="J4588" s="35" t="str">
        <f t="shared" si="434"/>
        <v>➸</v>
      </c>
      <c r="K4588" s="117" t="str">
        <f>词典存放目录!$A$1&amp;L4588&amp;M4588</f>
        <v>F:\《自创文法查阅Excel》4.1备份\《B词汇·红宝书》\红宝书15版图片\4856-スター【star】.jpg</v>
      </c>
      <c r="L4588" s="9" t="s">
        <v>18120</v>
      </c>
      <c r="M4588" s="117" t="s">
        <v>22703</v>
      </c>
      <c r="N4588" s="36" t="str">
        <f t="shared" si="435"/>
        <v>▶</v>
      </c>
      <c r="O4588" s="37" t="s">
        <v>17948</v>
      </c>
      <c r="P4588" s="37">
        <v>25</v>
      </c>
      <c r="Q4588" s="37" t="s">
        <v>23</v>
      </c>
      <c r="R4588" s="9" t="str">
        <f>词典存放目录!$A$1&amp;O4588&amp;P4588&amp;Q4588</f>
        <v>F:\《自创文法查阅Excel》4.1备份\《B词汇·红宝书》\红宝书MP3分割\13 n3-す (25).mp3</v>
      </c>
      <c r="S4588" s="38"/>
      <c r="T4588" s="56"/>
      <c r="U4588" s="56"/>
      <c r="V4588" s="30" t="str">
        <f t="shared" si="437"/>
        <v/>
      </c>
      <c r="W4588" s="29"/>
      <c r="X4588" s="9" t="s">
        <v>212</v>
      </c>
    </row>
    <row r="4589" spans="1:24" s="57" customFormat="1" ht="24">
      <c r="A4589" s="31">
        <v>4857</v>
      </c>
      <c r="B4589" s="32">
        <f t="shared" ca="1" si="433"/>
        <v>1.2172583592651165E-4</v>
      </c>
      <c r="C4589" s="132" t="s">
        <v>8560</v>
      </c>
      <c r="D4589" s="124" t="s">
        <v>8561</v>
      </c>
      <c r="E4589" s="21"/>
      <c r="F4589" s="22"/>
      <c r="G4589" s="22"/>
      <c r="H4589" s="22"/>
      <c r="I4589" s="23"/>
      <c r="J4589" s="35" t="str">
        <f t="shared" si="434"/>
        <v>➸</v>
      </c>
      <c r="K4589" s="117" t="str">
        <f>词典存放目录!$A$1&amp;L4589&amp;M4589</f>
        <v>F:\《自创文法查阅Excel》4.1备份\《B词汇·红宝书》\红宝书15版图片\4857-スタート【start】.jpg</v>
      </c>
      <c r="L4589" s="9" t="s">
        <v>18120</v>
      </c>
      <c r="M4589" s="117" t="s">
        <v>22704</v>
      </c>
      <c r="N4589" s="36" t="str">
        <f t="shared" si="435"/>
        <v>▶</v>
      </c>
      <c r="O4589" s="37" t="s">
        <v>17948</v>
      </c>
      <c r="P4589" s="37">
        <v>26</v>
      </c>
      <c r="Q4589" s="37" t="s">
        <v>23</v>
      </c>
      <c r="R4589" s="9" t="str">
        <f>词典存放目录!$A$1&amp;O4589&amp;P4589&amp;Q4589</f>
        <v>F:\《自创文法查阅Excel》4.1备份\《B词汇·红宝书》\红宝书MP3分割\13 n3-す (26).mp3</v>
      </c>
      <c r="S4589" s="38"/>
      <c r="T4589" s="56"/>
      <c r="U4589" s="56"/>
      <c r="V4589" s="30" t="str">
        <f t="shared" si="437"/>
        <v/>
      </c>
      <c r="W4589" s="29"/>
      <c r="X4589" s="9" t="s">
        <v>212</v>
      </c>
    </row>
    <row r="4590" spans="1:24" s="57" customFormat="1" ht="24">
      <c r="A4590" s="31">
        <v>4858</v>
      </c>
      <c r="B4590" s="32">
        <f t="shared" ca="1" si="433"/>
        <v>0.78742342683898769</v>
      </c>
      <c r="C4590" s="132" t="s">
        <v>8562</v>
      </c>
      <c r="D4590" s="124" t="s">
        <v>8563</v>
      </c>
      <c r="E4590" s="21"/>
      <c r="F4590" s="22"/>
      <c r="G4590" s="22"/>
      <c r="H4590" s="22"/>
      <c r="I4590" s="23"/>
      <c r="J4590" s="35" t="str">
        <f t="shared" si="434"/>
        <v>➸</v>
      </c>
      <c r="K4590" s="117" t="str">
        <f>词典存放目录!$A$1&amp;L4590&amp;M4590</f>
        <v>F:\《自创文法查阅Excel》4.1备份\《B词汇·红宝书》\红宝书15版图片\4858-スタイル【style】.jpg</v>
      </c>
      <c r="L4590" s="9" t="s">
        <v>18120</v>
      </c>
      <c r="M4590" s="117" t="s">
        <v>22705</v>
      </c>
      <c r="N4590" s="36" t="str">
        <f t="shared" si="435"/>
        <v>▶</v>
      </c>
      <c r="O4590" s="37" t="s">
        <v>17948</v>
      </c>
      <c r="P4590" s="37">
        <v>27</v>
      </c>
      <c r="Q4590" s="37" t="s">
        <v>23</v>
      </c>
      <c r="R4590" s="9" t="str">
        <f>词典存放目录!$A$1&amp;O4590&amp;P4590&amp;Q4590</f>
        <v>F:\《自创文法查阅Excel》4.1备份\《B词汇·红宝书》\红宝书MP3分割\13 n3-す (27).mp3</v>
      </c>
      <c r="S4590" s="38"/>
      <c r="T4590" s="56"/>
      <c r="U4590" s="56"/>
      <c r="V4590" s="30" t="str">
        <f t="shared" si="437"/>
        <v/>
      </c>
      <c r="W4590" s="29"/>
      <c r="X4590" s="9" t="s">
        <v>212</v>
      </c>
    </row>
    <row r="4591" spans="1:24" s="57" customFormat="1" ht="24">
      <c r="A4591" s="31">
        <v>4859</v>
      </c>
      <c r="B4591" s="32">
        <f t="shared" ca="1" si="433"/>
        <v>0.27579655009145565</v>
      </c>
      <c r="C4591" s="132" t="s">
        <v>8564</v>
      </c>
      <c r="D4591" s="124" t="s">
        <v>8565</v>
      </c>
      <c r="E4591" s="21"/>
      <c r="F4591" s="22"/>
      <c r="G4591" s="22"/>
      <c r="H4591" s="22"/>
      <c r="I4591" s="23"/>
      <c r="J4591" s="35" t="str">
        <f t="shared" si="434"/>
        <v>➸</v>
      </c>
      <c r="K4591" s="117" t="str">
        <f>词典存放目录!$A$1&amp;L4591&amp;M4591</f>
        <v>F:\《自创文法查阅Excel》4.1备份\《B词汇·红宝书》\红宝书15版图片\4859-ずつう【頭痛】.jpg</v>
      </c>
      <c r="L4591" s="9" t="s">
        <v>18120</v>
      </c>
      <c r="M4591" s="117" t="s">
        <v>22706</v>
      </c>
      <c r="N4591" s="36" t="str">
        <f t="shared" si="435"/>
        <v>▶</v>
      </c>
      <c r="O4591" s="37" t="s">
        <v>17948</v>
      </c>
      <c r="P4591" s="37">
        <v>28</v>
      </c>
      <c r="Q4591" s="37" t="s">
        <v>23</v>
      </c>
      <c r="R4591" s="9" t="str">
        <f>词典存放目录!$A$1&amp;O4591&amp;P4591&amp;Q4591</f>
        <v>F:\《自创文法查阅Excel》4.1备份\《B词汇·红宝书》\红宝书MP3分割\13 n3-す (28).mp3</v>
      </c>
      <c r="S4591" s="38"/>
      <c r="T4591" s="56"/>
      <c r="U4591" s="56"/>
      <c r="V4591" s="30" t="str">
        <f t="shared" si="437"/>
        <v/>
      </c>
      <c r="W4591" s="29"/>
      <c r="X4591" s="9" t="s">
        <v>212</v>
      </c>
    </row>
    <row r="4592" spans="1:24" s="57" customFormat="1" ht="24">
      <c r="A4592" s="31">
        <v>4860</v>
      </c>
      <c r="B4592" s="32">
        <f t="shared" ca="1" si="433"/>
        <v>0.45771157027799803</v>
      </c>
      <c r="C4592" s="132" t="s">
        <v>8566</v>
      </c>
      <c r="D4592" s="124"/>
      <c r="E4592" s="21"/>
      <c r="F4592" s="22"/>
      <c r="G4592" s="22" t="s">
        <v>4</v>
      </c>
      <c r="H4592" s="22"/>
      <c r="I4592" s="42" t="s">
        <v>98</v>
      </c>
      <c r="J4592" s="35" t="str">
        <f t="shared" si="434"/>
        <v>➸</v>
      </c>
      <c r="K4592" s="117" t="str">
        <f>词典存放目录!$A$1&amp;L4592&amp;M4592</f>
        <v>F:\《自创文法查阅Excel》4.1备份\《B词汇·红宝书》\红宝书15版图片\4860-すっきり（と）.jpg</v>
      </c>
      <c r="L4592" s="9" t="s">
        <v>18120</v>
      </c>
      <c r="M4592" s="117" t="s">
        <v>22707</v>
      </c>
      <c r="N4592" s="36" t="str">
        <f t="shared" si="435"/>
        <v>▶</v>
      </c>
      <c r="O4592" s="37" t="s">
        <v>17948</v>
      </c>
      <c r="P4592" s="37">
        <v>29</v>
      </c>
      <c r="Q4592" s="37" t="s">
        <v>23</v>
      </c>
      <c r="R4592" s="9" t="str">
        <f>词典存放目录!$A$1&amp;O4592&amp;P4592&amp;Q4592</f>
        <v>F:\《自创文法查阅Excel》4.1备份\《B词汇·红宝书》\红宝书MP3分割\13 n3-す (29).mp3</v>
      </c>
      <c r="S4592" s="38"/>
      <c r="T4592" s="56"/>
      <c r="U4592" s="56"/>
      <c r="V4592" s="30" t="str">
        <f t="shared" si="437"/>
        <v/>
      </c>
      <c r="W4592" s="29"/>
      <c r="X4592" s="9" t="s">
        <v>212</v>
      </c>
    </row>
    <row r="4593" spans="1:24" s="57" customFormat="1" ht="24">
      <c r="A4593" s="31">
        <v>4862</v>
      </c>
      <c r="B4593" s="32">
        <f t="shared" ca="1" si="433"/>
        <v>0.14155621771846727</v>
      </c>
      <c r="C4593" s="132" t="s">
        <v>8567</v>
      </c>
      <c r="D4593" s="124" t="s">
        <v>8568</v>
      </c>
      <c r="E4593" s="21"/>
      <c r="F4593" s="22"/>
      <c r="G4593" s="22"/>
      <c r="H4593" s="22"/>
      <c r="I4593" s="23"/>
      <c r="J4593" s="35" t="str">
        <f t="shared" si="434"/>
        <v>➸</v>
      </c>
      <c r="K4593" s="117" t="str">
        <f>词典存放目录!$A$1&amp;L4593&amp;M4593</f>
        <v>F:\《自创文法查阅Excel》4.1备份\《B词汇·红宝书》\红宝书15版图片\4862-ステーション【station】.jpg</v>
      </c>
      <c r="L4593" s="9" t="s">
        <v>18120</v>
      </c>
      <c r="M4593" s="117" t="s">
        <v>22708</v>
      </c>
      <c r="N4593" s="36" t="str">
        <f t="shared" si="435"/>
        <v>▶</v>
      </c>
      <c r="O4593" s="37" t="s">
        <v>17948</v>
      </c>
      <c r="P4593" s="37">
        <v>31</v>
      </c>
      <c r="Q4593" s="37" t="s">
        <v>23</v>
      </c>
      <c r="R4593" s="9" t="str">
        <f>词典存放目录!$A$1&amp;O4593&amp;P4593&amp;Q4593</f>
        <v>F:\《自创文法查阅Excel》4.1备份\《B词汇·红宝书》\红宝书MP3分割\13 n3-す (31).mp3</v>
      </c>
      <c r="S4593" s="38"/>
      <c r="T4593" s="56"/>
      <c r="U4593" s="56"/>
      <c r="V4593" s="30" t="str">
        <f t="shared" si="437"/>
        <v/>
      </c>
      <c r="W4593" s="29"/>
      <c r="X4593" s="9" t="s">
        <v>212</v>
      </c>
    </row>
    <row r="4594" spans="1:24" s="57" customFormat="1" ht="24">
      <c r="A4594" s="31">
        <v>4863</v>
      </c>
      <c r="B4594" s="32">
        <f t="shared" ca="1" si="433"/>
        <v>0.94150488530183229</v>
      </c>
      <c r="C4594" s="132" t="s">
        <v>8569</v>
      </c>
      <c r="D4594" s="124" t="s">
        <v>8570</v>
      </c>
      <c r="E4594" s="21"/>
      <c r="F4594" s="22"/>
      <c r="G4594" s="22"/>
      <c r="H4594" s="22"/>
      <c r="I4594" s="23"/>
      <c r="J4594" s="35" t="str">
        <f t="shared" si="434"/>
        <v>➸</v>
      </c>
      <c r="K4594" s="117" t="str">
        <f>词典存放目录!$A$1&amp;L4594&amp;M4594</f>
        <v>F:\《自创文法查阅Excel》4.1备份\《B词汇·红宝书》\红宝书15版图片\4863-すてき【素敵】.jpg</v>
      </c>
      <c r="L4594" s="9" t="s">
        <v>18120</v>
      </c>
      <c r="M4594" s="117" t="s">
        <v>22709</v>
      </c>
      <c r="N4594" s="36" t="str">
        <f t="shared" si="435"/>
        <v>▶</v>
      </c>
      <c r="O4594" s="37" t="s">
        <v>17948</v>
      </c>
      <c r="P4594" s="37">
        <v>32</v>
      </c>
      <c r="Q4594" s="37" t="s">
        <v>23</v>
      </c>
      <c r="R4594" s="9" t="str">
        <f>词典存放目录!$A$1&amp;O4594&amp;P4594&amp;Q4594</f>
        <v>F:\《自创文法查阅Excel》4.1备份\《B词汇·红宝书》\红宝书MP3分割\13 n3-す (32).mp3</v>
      </c>
      <c r="S4594" s="38"/>
      <c r="T4594" s="56"/>
      <c r="U4594" s="56"/>
      <c r="V4594" s="30" t="str">
        <f t="shared" si="437"/>
        <v/>
      </c>
      <c r="W4594" s="29"/>
      <c r="X4594" s="9" t="s">
        <v>212</v>
      </c>
    </row>
    <row r="4595" spans="1:24" s="57" customFormat="1" ht="24">
      <c r="A4595" s="31">
        <v>4864</v>
      </c>
      <c r="B4595" s="32">
        <f t="shared" ca="1" si="433"/>
        <v>0.34055879891947838</v>
      </c>
      <c r="C4595" s="132" t="s">
        <v>8571</v>
      </c>
      <c r="D4595" s="124" t="s">
        <v>8572</v>
      </c>
      <c r="E4595" s="21"/>
      <c r="F4595" s="22"/>
      <c r="G4595" s="22"/>
      <c r="H4595" s="22"/>
      <c r="I4595" s="23"/>
      <c r="J4595" s="35" t="str">
        <f t="shared" si="434"/>
        <v>➸</v>
      </c>
      <c r="K4595" s="117" t="str">
        <f>词典存放目录!$A$1&amp;L4595&amp;M4595</f>
        <v>F:\《自创文法查阅Excel》4.1备份\《B词汇·红宝书》\红宝书15版图片\4864-すでに【既に】.jpg</v>
      </c>
      <c r="L4595" s="9" t="s">
        <v>18120</v>
      </c>
      <c r="M4595" s="117" t="s">
        <v>22710</v>
      </c>
      <c r="N4595" s="36" t="str">
        <f t="shared" si="435"/>
        <v>▶</v>
      </c>
      <c r="O4595" s="37" t="s">
        <v>17948</v>
      </c>
      <c r="P4595" s="37">
        <v>33</v>
      </c>
      <c r="Q4595" s="37" t="s">
        <v>23</v>
      </c>
      <c r="R4595" s="9" t="str">
        <f>词典存放目录!$A$1&amp;O4595&amp;P4595&amp;Q4595</f>
        <v>F:\《自创文法查阅Excel》4.1备份\《B词汇·红宝书》\红宝书MP3分割\13 n3-す (33).mp3</v>
      </c>
      <c r="S4595" s="38"/>
      <c r="T4595" s="56"/>
      <c r="U4595" s="56"/>
      <c r="V4595" s="30" t="str">
        <f t="shared" si="437"/>
        <v/>
      </c>
      <c r="W4595" s="29"/>
      <c r="X4595" s="9" t="s">
        <v>212</v>
      </c>
    </row>
    <row r="4596" spans="1:24" s="57" customFormat="1" ht="24">
      <c r="A4596" s="31">
        <v>4865</v>
      </c>
      <c r="B4596" s="32">
        <f t="shared" ca="1" si="433"/>
        <v>0.83999181347264595</v>
      </c>
      <c r="C4596" s="132" t="s">
        <v>8573</v>
      </c>
      <c r="D4596" s="124" t="s">
        <v>8574</v>
      </c>
      <c r="E4596" s="21"/>
      <c r="F4596" s="22"/>
      <c r="G4596" s="22"/>
      <c r="H4596" s="22"/>
      <c r="I4596" s="23"/>
      <c r="J4596" s="35" t="str">
        <f t="shared" si="434"/>
        <v>➸</v>
      </c>
      <c r="K4596" s="117" t="str">
        <f>词典存放目录!$A$1&amp;L4596&amp;M4596</f>
        <v>F:\《自创文法查阅Excel》4.1备份\《B词汇·红宝书》\红宝书15版图片\4865-ストップ【stop】.jpg</v>
      </c>
      <c r="L4596" s="9" t="s">
        <v>18120</v>
      </c>
      <c r="M4596" s="117" t="s">
        <v>22711</v>
      </c>
      <c r="N4596" s="36" t="str">
        <f t="shared" si="435"/>
        <v>▶</v>
      </c>
      <c r="O4596" s="37" t="s">
        <v>17948</v>
      </c>
      <c r="P4596" s="37">
        <v>34</v>
      </c>
      <c r="Q4596" s="37" t="s">
        <v>23</v>
      </c>
      <c r="R4596" s="9" t="str">
        <f>词典存放目录!$A$1&amp;O4596&amp;P4596&amp;Q4596</f>
        <v>F:\《自创文法查阅Excel》4.1备份\《B词汇·红宝书》\红宝书MP3分割\13 n3-す (34).mp3</v>
      </c>
      <c r="S4596" s="38"/>
      <c r="T4596" s="56"/>
      <c r="U4596" s="56"/>
      <c r="V4596" s="30" t="str">
        <f t="shared" si="437"/>
        <v/>
      </c>
      <c r="W4596" s="29"/>
      <c r="X4596" s="9" t="s">
        <v>212</v>
      </c>
    </row>
    <row r="4597" spans="1:24" s="57" customFormat="1" ht="24">
      <c r="A4597" s="31">
        <v>4868</v>
      </c>
      <c r="B4597" s="32">
        <f t="shared" ca="1" si="433"/>
        <v>0.35506168854812969</v>
      </c>
      <c r="C4597" s="132" t="s">
        <v>8575</v>
      </c>
      <c r="D4597" s="124" t="s">
        <v>8576</v>
      </c>
      <c r="E4597" s="21"/>
      <c r="F4597" s="22"/>
      <c r="G4597" s="22"/>
      <c r="H4597" s="22"/>
      <c r="I4597" s="23"/>
      <c r="J4597" s="35" t="str">
        <f t="shared" si="434"/>
        <v>➸</v>
      </c>
      <c r="K4597" s="117" t="str">
        <f>词典存放目录!$A$1&amp;L4597&amp;M4597</f>
        <v>F:\《自创文法查阅Excel》4.1备份\《B词汇·红宝书》\红宝书15版图片\4868-すなお【素直】.jpg</v>
      </c>
      <c r="L4597" s="9" t="s">
        <v>18120</v>
      </c>
      <c r="M4597" s="117" t="s">
        <v>22712</v>
      </c>
      <c r="N4597" s="36" t="str">
        <f t="shared" si="435"/>
        <v>▶</v>
      </c>
      <c r="O4597" s="37" t="s">
        <v>17948</v>
      </c>
      <c r="P4597" s="37">
        <v>37</v>
      </c>
      <c r="Q4597" s="37" t="s">
        <v>23</v>
      </c>
      <c r="R4597" s="9" t="str">
        <f>词典存放目录!$A$1&amp;O4597&amp;P4597&amp;Q4597</f>
        <v>F:\《自创文法查阅Excel》4.1备份\《B词汇·红宝书》\红宝书MP3分割\13 n3-す (37).mp3</v>
      </c>
      <c r="S4597" s="38"/>
      <c r="T4597" s="56"/>
      <c r="U4597" s="56"/>
      <c r="V4597" s="30" t="str">
        <f t="shared" si="437"/>
        <v/>
      </c>
      <c r="W4597" s="29"/>
      <c r="X4597" s="9" t="s">
        <v>212</v>
      </c>
    </row>
    <row r="4598" spans="1:24" s="57" customFormat="1" ht="24">
      <c r="A4598" s="31">
        <v>4869</v>
      </c>
      <c r="B4598" s="32">
        <f t="shared" ca="1" si="433"/>
        <v>0.84378014832791948</v>
      </c>
      <c r="C4598" s="132" t="s">
        <v>8577</v>
      </c>
      <c r="D4598" s="124" t="s">
        <v>8578</v>
      </c>
      <c r="E4598" s="21"/>
      <c r="F4598" s="22"/>
      <c r="G4598" s="22"/>
      <c r="H4598" s="22"/>
      <c r="I4598" s="23"/>
      <c r="J4598" s="35" t="str">
        <f t="shared" si="434"/>
        <v>➸</v>
      </c>
      <c r="K4598" s="117" t="str">
        <f>词典存放目录!$A$1&amp;L4598&amp;M4598</f>
        <v>F:\《自创文法查阅Excel》4.1备份\《B词汇·红宝书》\红宝书15版图片\4869-すなわち【即ち】.jpg</v>
      </c>
      <c r="L4598" s="9" t="s">
        <v>18120</v>
      </c>
      <c r="M4598" s="117" t="s">
        <v>22713</v>
      </c>
      <c r="N4598" s="36" t="str">
        <f t="shared" si="435"/>
        <v>▶</v>
      </c>
      <c r="O4598" s="37" t="s">
        <v>17948</v>
      </c>
      <c r="P4598" s="37">
        <v>38</v>
      </c>
      <c r="Q4598" s="37" t="s">
        <v>23</v>
      </c>
      <c r="R4598" s="9" t="str">
        <f>词典存放目录!$A$1&amp;O4598&amp;P4598&amp;Q4598</f>
        <v>F:\《自创文法查阅Excel》4.1备份\《B词汇·红宝书》\红宝书MP3分割\13 n3-す (38).mp3</v>
      </c>
      <c r="S4598" s="38"/>
      <c r="T4598" s="56"/>
      <c r="U4598" s="56"/>
      <c r="V4598" s="30" t="str">
        <f t="shared" si="437"/>
        <v/>
      </c>
      <c r="W4598" s="29"/>
      <c r="X4598" s="9" t="s">
        <v>212</v>
      </c>
    </row>
    <row r="4599" spans="1:24" s="57" customFormat="1" ht="24">
      <c r="A4599" s="31">
        <v>4870</v>
      </c>
      <c r="B4599" s="32">
        <f t="shared" ca="1" si="433"/>
        <v>0.8094129329715668</v>
      </c>
      <c r="C4599" s="132" t="s">
        <v>8579</v>
      </c>
      <c r="D4599" s="124" t="s">
        <v>8580</v>
      </c>
      <c r="E4599" s="21"/>
      <c r="F4599" s="22"/>
      <c r="G4599" s="22"/>
      <c r="H4599" s="22"/>
      <c r="I4599" s="23"/>
      <c r="J4599" s="35" t="str">
        <f t="shared" si="434"/>
        <v>➸</v>
      </c>
      <c r="K4599" s="117" t="str">
        <f>词典存放目录!$A$1&amp;L4599&amp;M4599</f>
        <v>F:\《自创文法查阅Excel》4.1备份\《B词汇·红宝书》\红宝书15版图片\4870-スピーチ【speech】.jpg</v>
      </c>
      <c r="L4599" s="9" t="s">
        <v>18120</v>
      </c>
      <c r="M4599" s="117" t="s">
        <v>22714</v>
      </c>
      <c r="N4599" s="36" t="str">
        <f t="shared" si="435"/>
        <v>▶</v>
      </c>
      <c r="O4599" s="37" t="s">
        <v>17948</v>
      </c>
      <c r="P4599" s="37">
        <v>39</v>
      </c>
      <c r="Q4599" s="37" t="s">
        <v>23</v>
      </c>
      <c r="R4599" s="9" t="str">
        <f>词典存放目录!$A$1&amp;O4599&amp;P4599&amp;Q4599</f>
        <v>F:\《自创文法查阅Excel》4.1备份\《B词汇·红宝书》\红宝书MP3分割\13 n3-す (39).mp3</v>
      </c>
      <c r="S4599" s="38"/>
      <c r="T4599" s="56"/>
      <c r="U4599" s="56"/>
      <c r="V4599" s="30" t="str">
        <f t="shared" si="437"/>
        <v/>
      </c>
      <c r="W4599" s="29"/>
      <c r="X4599" s="9" t="s">
        <v>212</v>
      </c>
    </row>
    <row r="4600" spans="1:24" s="57" customFormat="1" ht="24">
      <c r="A4600" s="31">
        <v>4871</v>
      </c>
      <c r="B4600" s="32">
        <f t="shared" ca="1" si="433"/>
        <v>0.9897872132619947</v>
      </c>
      <c r="C4600" s="132" t="s">
        <v>8581</v>
      </c>
      <c r="D4600" s="124" t="s">
        <v>8582</v>
      </c>
      <c r="E4600" s="21"/>
      <c r="F4600" s="22"/>
      <c r="G4600" s="22"/>
      <c r="H4600" s="22"/>
      <c r="I4600" s="23"/>
      <c r="J4600" s="35" t="str">
        <f t="shared" si="434"/>
        <v>➸</v>
      </c>
      <c r="K4600" s="117" t="str">
        <f>词典存放目录!$A$1&amp;L4600&amp;M4600</f>
        <v>F:\《自创文法查阅Excel》4.1备份\《B词汇·红宝书》\红宝书15版图片\4871-スピード【speed】.jpg</v>
      </c>
      <c r="L4600" s="9" t="s">
        <v>18120</v>
      </c>
      <c r="M4600" s="117" t="s">
        <v>22715</v>
      </c>
      <c r="N4600" s="36" t="str">
        <f t="shared" si="435"/>
        <v>▶</v>
      </c>
      <c r="O4600" s="37" t="s">
        <v>17948</v>
      </c>
      <c r="P4600" s="37">
        <v>40</v>
      </c>
      <c r="Q4600" s="37" t="s">
        <v>23</v>
      </c>
      <c r="R4600" s="9" t="str">
        <f>词典存放目录!$A$1&amp;O4600&amp;P4600&amp;Q4600</f>
        <v>F:\《自创文法查阅Excel》4.1备份\《B词汇·红宝书》\红宝书MP3分割\13 n3-す (40).mp3</v>
      </c>
      <c r="S4600" s="38"/>
      <c r="T4600" s="56"/>
      <c r="U4600" s="56"/>
      <c r="V4600" s="30"/>
      <c r="W4600" s="29"/>
      <c r="X4600" s="9" t="s">
        <v>212</v>
      </c>
    </row>
    <row r="4601" spans="1:24" s="57" customFormat="1" ht="24">
      <c r="A4601" s="31">
        <v>4872</v>
      </c>
      <c r="B4601" s="32">
        <f t="shared" ca="1" si="433"/>
        <v>0.90703226935099912</v>
      </c>
      <c r="C4601" s="132" t="s">
        <v>8583</v>
      </c>
      <c r="D4601" s="124" t="s">
        <v>8584</v>
      </c>
      <c r="E4601" s="21"/>
      <c r="F4601" s="22"/>
      <c r="G4601" s="22"/>
      <c r="H4601" s="22"/>
      <c r="I4601" s="23"/>
      <c r="J4601" s="35" t="str">
        <f t="shared" si="434"/>
        <v>➸</v>
      </c>
      <c r="K4601" s="117" t="str">
        <f>词典存放目录!$A$1&amp;L4601&amp;M4601</f>
        <v>F:\《自创文法查阅Excel》4.1备份\《B词汇·红宝书》\红宝书15版图片\4872-スマート【smart】.jpg</v>
      </c>
      <c r="L4601" s="9" t="s">
        <v>18120</v>
      </c>
      <c r="M4601" s="117" t="s">
        <v>22716</v>
      </c>
      <c r="N4601" s="36" t="str">
        <f t="shared" si="435"/>
        <v>▶</v>
      </c>
      <c r="O4601" s="37" t="s">
        <v>17948</v>
      </c>
      <c r="P4601" s="37">
        <v>41</v>
      </c>
      <c r="Q4601" s="37" t="s">
        <v>23</v>
      </c>
      <c r="R4601" s="9" t="str">
        <f>词典存放目录!$A$1&amp;O4601&amp;P4601&amp;Q4601</f>
        <v>F:\《自创文法查阅Excel》4.1备份\《B词汇·红宝书》\红宝书MP3分割\13 n3-す (41).mp3</v>
      </c>
      <c r="S4601" s="38"/>
      <c r="T4601" s="56"/>
      <c r="U4601" s="56"/>
      <c r="V4601" s="30" t="str">
        <f>IF(COUNTA(S4601:U4601)=0,"",COUNTIF(S4601:U4601,"0")/COUNTA(S4601:U4601))</f>
        <v/>
      </c>
      <c r="W4601" s="29"/>
      <c r="X4601" s="9" t="s">
        <v>212</v>
      </c>
    </row>
    <row r="4602" spans="1:24" s="57" customFormat="1" ht="24">
      <c r="A4602" s="31">
        <v>4873</v>
      </c>
      <c r="B4602" s="32">
        <f t="shared" ca="1" si="433"/>
        <v>0.3528724222384676</v>
      </c>
      <c r="C4602" s="132" t="s">
        <v>8585</v>
      </c>
      <c r="D4602" s="124" t="s">
        <v>8586</v>
      </c>
      <c r="E4602" s="21"/>
      <c r="F4602" s="22"/>
      <c r="G4602" s="22"/>
      <c r="H4602" s="22"/>
      <c r="I4602" s="23"/>
      <c r="J4602" s="35" t="str">
        <f t="shared" si="434"/>
        <v>➸</v>
      </c>
      <c r="K4602" s="117" t="str">
        <f>词典存放目录!$A$1&amp;L4602&amp;M4602</f>
        <v>F:\《自创文法查阅Excel》4.1备份\《B词汇·红宝书》\红宝书15版图片\4873-すまない【済まない】.jpg</v>
      </c>
      <c r="L4602" s="9" t="s">
        <v>18120</v>
      </c>
      <c r="M4602" s="117" t="s">
        <v>22717</v>
      </c>
      <c r="N4602" s="36" t="str">
        <f t="shared" si="435"/>
        <v>▶</v>
      </c>
      <c r="O4602" s="37" t="s">
        <v>17948</v>
      </c>
      <c r="P4602" s="37">
        <v>42</v>
      </c>
      <c r="Q4602" s="37" t="s">
        <v>23</v>
      </c>
      <c r="R4602" s="9" t="str">
        <f>词典存放目录!$A$1&amp;O4602&amp;P4602&amp;Q4602</f>
        <v>F:\《自创文法查阅Excel》4.1备份\《B词汇·红宝书》\红宝书MP3分割\13 n3-す (42).mp3</v>
      </c>
      <c r="S4602" s="38"/>
      <c r="T4602" s="56"/>
      <c r="U4602" s="56"/>
      <c r="V4602" s="30" t="str">
        <f>IF(COUNTA(S4602:U4602)=0,"",COUNTIF(S4602:U4602,"0")/COUNTA(S4602:U4602))</f>
        <v/>
      </c>
      <c r="W4602" s="29"/>
      <c r="X4602" s="9" t="s">
        <v>212</v>
      </c>
    </row>
    <row r="4603" spans="1:24" s="57" customFormat="1" ht="24">
      <c r="A4603" s="31">
        <v>4875</v>
      </c>
      <c r="B4603" s="32">
        <f t="shared" ca="1" si="433"/>
        <v>0.86704336809815097</v>
      </c>
      <c r="C4603" s="132" t="s">
        <v>8587</v>
      </c>
      <c r="D4603" s="124"/>
      <c r="E4603" s="21"/>
      <c r="F4603" s="22"/>
      <c r="G4603" s="41" t="s">
        <v>99</v>
      </c>
      <c r="H4603" s="22" t="s">
        <v>159</v>
      </c>
      <c r="I4603" s="23"/>
      <c r="J4603" s="35" t="str">
        <f t="shared" si="434"/>
        <v>➸</v>
      </c>
      <c r="K4603" s="117" t="str">
        <f>词典存放目录!$A$1&amp;L4603&amp;M4603</f>
        <v>F:\《自创文法查阅Excel》4.1备份\《B词汇·红宝书》\红宝书15版图片\4875-すやすや.jpg</v>
      </c>
      <c r="L4603" s="9" t="s">
        <v>18120</v>
      </c>
      <c r="M4603" s="117" t="s">
        <v>22718</v>
      </c>
      <c r="N4603" s="36" t="str">
        <f t="shared" si="435"/>
        <v>▶</v>
      </c>
      <c r="O4603" s="37" t="s">
        <v>17948</v>
      </c>
      <c r="P4603" s="37">
        <v>44</v>
      </c>
      <c r="Q4603" s="37" t="s">
        <v>23</v>
      </c>
      <c r="R4603" s="9" t="str">
        <f>词典存放目录!$A$1&amp;O4603&amp;P4603&amp;Q4603</f>
        <v>F:\《自创文法查阅Excel》4.1备份\《B词汇·红宝书》\红宝书MP3分割\13 n3-す (44).mp3</v>
      </c>
      <c r="S4603" s="38"/>
      <c r="T4603" s="56"/>
      <c r="U4603" s="56"/>
      <c r="V4603" s="30"/>
      <c r="W4603" s="29"/>
      <c r="X4603" s="9" t="s">
        <v>212</v>
      </c>
    </row>
    <row r="4604" spans="1:24" s="57" customFormat="1" ht="24">
      <c r="A4604" s="31">
        <v>4876</v>
      </c>
      <c r="B4604" s="32">
        <f t="shared" ca="1" si="433"/>
        <v>0.61405429534962286</v>
      </c>
      <c r="C4604" s="132" t="s">
        <v>8588</v>
      </c>
      <c r="D4604" s="124"/>
      <c r="E4604" s="21"/>
      <c r="F4604" s="22"/>
      <c r="G4604" s="22" t="s">
        <v>99</v>
      </c>
      <c r="H4604" s="22"/>
      <c r="I4604" s="7" t="s">
        <v>533</v>
      </c>
      <c r="J4604" s="35" t="str">
        <f t="shared" si="434"/>
        <v>➸</v>
      </c>
      <c r="K4604" s="117" t="str">
        <f>词典存放目录!$A$1&amp;L4604&amp;M4604</f>
        <v>F:\《自创文法查阅Excel》4.1备份\《B词汇·红宝书》\红宝书15版图片\4876-ずらりと.jpg</v>
      </c>
      <c r="L4604" s="9" t="s">
        <v>18120</v>
      </c>
      <c r="M4604" s="117" t="s">
        <v>22719</v>
      </c>
      <c r="N4604" s="36" t="str">
        <f t="shared" si="435"/>
        <v>▶</v>
      </c>
      <c r="O4604" s="37" t="s">
        <v>17948</v>
      </c>
      <c r="P4604" s="37">
        <v>45</v>
      </c>
      <c r="Q4604" s="37" t="s">
        <v>23</v>
      </c>
      <c r="R4604" s="9" t="str">
        <f>词典存放目录!$A$1&amp;O4604&amp;P4604&amp;Q4604</f>
        <v>F:\《自创文法查阅Excel》4.1备份\《B词汇·红宝书》\红宝书MP3分割\13 n3-す (45).mp3</v>
      </c>
      <c r="S4604" s="38"/>
      <c r="T4604" s="56"/>
      <c r="U4604" s="56"/>
      <c r="V4604" s="30"/>
      <c r="W4604" s="29"/>
      <c r="X4604" s="9" t="s">
        <v>212</v>
      </c>
    </row>
    <row r="4605" spans="1:24" s="57" customFormat="1" ht="24">
      <c r="A4605" s="31">
        <v>4877</v>
      </c>
      <c r="B4605" s="32">
        <f t="shared" ca="1" si="433"/>
        <v>0.91814824944732787</v>
      </c>
      <c r="C4605" s="132" t="s">
        <v>8589</v>
      </c>
      <c r="D4605" s="124" t="s">
        <v>8590</v>
      </c>
      <c r="E4605" s="21" t="s">
        <v>32</v>
      </c>
      <c r="F4605" s="22"/>
      <c r="G4605" s="22"/>
      <c r="H4605" s="22"/>
      <c r="I4605" s="23"/>
      <c r="J4605" s="35" t="str">
        <f t="shared" si="434"/>
        <v>➸</v>
      </c>
      <c r="K4605" s="117" t="str">
        <f>词典存放目录!$A$1&amp;L4605&amp;M4605</f>
        <v>F:\《自创文法查阅Excel》4.1备份\《B词汇·红宝书》\红宝书15版图片\4877-ずるい【狡い】.jpg</v>
      </c>
      <c r="L4605" s="9" t="s">
        <v>18120</v>
      </c>
      <c r="M4605" s="117" t="s">
        <v>22720</v>
      </c>
      <c r="N4605" s="36" t="str">
        <f t="shared" si="435"/>
        <v>▶</v>
      </c>
      <c r="O4605" s="37" t="s">
        <v>17948</v>
      </c>
      <c r="P4605" s="37">
        <v>46</v>
      </c>
      <c r="Q4605" s="37" t="s">
        <v>23</v>
      </c>
      <c r="R4605" s="9" t="str">
        <f>词典存放目录!$A$1&amp;O4605&amp;P4605&amp;Q4605</f>
        <v>F:\《自创文法查阅Excel》4.1备份\《B词汇·红宝书》\红宝书MP3分割\13 n3-す (46).mp3</v>
      </c>
      <c r="S4605" s="38"/>
      <c r="T4605" s="56"/>
      <c r="U4605" s="56"/>
      <c r="V4605" s="30" t="str">
        <f>IF(COUNTA(S4605:U4605)=0,"",COUNTIF(S4605:U4605,"0")/COUNTA(S4605:U4605))</f>
        <v/>
      </c>
      <c r="W4605" s="29"/>
      <c r="X4605" s="9" t="s">
        <v>212</v>
      </c>
    </row>
    <row r="4606" spans="1:24" s="57" customFormat="1" ht="24">
      <c r="A4606" s="31">
        <v>4878</v>
      </c>
      <c r="B4606" s="32">
        <f t="shared" ca="1" si="433"/>
        <v>0.36617018868705198</v>
      </c>
      <c r="C4606" s="133" t="s">
        <v>506</v>
      </c>
      <c r="D4606" s="126" t="s">
        <v>8591</v>
      </c>
      <c r="E4606" s="21"/>
      <c r="F4606" s="22"/>
      <c r="G4606" s="22"/>
      <c r="H4606" s="22"/>
      <c r="I4606" s="23"/>
      <c r="J4606" s="35" t="str">
        <f t="shared" si="434"/>
        <v>➸</v>
      </c>
      <c r="K4606" s="117" t="str">
        <f>词典存放目录!$A$1&amp;L4606&amp;M4606</f>
        <v>F:\《自创文法查阅Excel》4.1备份\《B词汇·红宝书》\红宝书15版图片\4878-す【巣】.jpg</v>
      </c>
      <c r="L4606" s="9" t="s">
        <v>18120</v>
      </c>
      <c r="M4606" s="117" t="s">
        <v>22721</v>
      </c>
      <c r="N4606" s="36" t="str">
        <f t="shared" si="435"/>
        <v>▶</v>
      </c>
      <c r="O4606" s="37" t="s">
        <v>17949</v>
      </c>
      <c r="P4606" s="37">
        <v>1</v>
      </c>
      <c r="Q4606" s="37" t="s">
        <v>23</v>
      </c>
      <c r="R4606" s="9" t="str">
        <f>词典存放目录!$A$1&amp;O4606&amp;P4606&amp;Q4606</f>
        <v>F:\《自创文法查阅Excel》4.1备份\《B词汇·红宝书》\红宝书MP3分割\13 n2-す (1).mp3</v>
      </c>
      <c r="S4606" s="38"/>
      <c r="T4606" s="56"/>
      <c r="U4606" s="56"/>
      <c r="V4606" s="30" t="str">
        <f>IF(COUNTA(S4606:U4606)=0,"",COUNTIF(S4606:U4606,"0")/COUNTA(S4606:U4606))</f>
        <v/>
      </c>
      <c r="W4606" s="29"/>
      <c r="X4606" s="9" t="s">
        <v>329</v>
      </c>
    </row>
    <row r="4607" spans="1:24" s="57" customFormat="1" ht="24">
      <c r="A4607" s="31">
        <v>4879</v>
      </c>
      <c r="B4607" s="32">
        <f t="shared" ref="B4607:B4670" ca="1" si="438">RAND()</f>
        <v>0.4704847160998713</v>
      </c>
      <c r="C4607" s="133" t="s">
        <v>8592</v>
      </c>
      <c r="D4607" s="126" t="s">
        <v>8593</v>
      </c>
      <c r="E4607" s="21"/>
      <c r="F4607" s="22"/>
      <c r="G4607" s="22"/>
      <c r="H4607" s="22"/>
      <c r="I4607" s="23"/>
      <c r="J4607" s="35" t="str">
        <f t="shared" ref="J4607:J4670" si="439">HYPERLINK(K4607,"➸")</f>
        <v>➸</v>
      </c>
      <c r="K4607" s="117" t="str">
        <f>词典存放目录!$A$1&amp;L4607&amp;M4607</f>
        <v>F:\《自创文法查阅Excel》4.1备份\《B词汇·红宝书》\红宝书15版图片\4879-すいい【推移】.jpg</v>
      </c>
      <c r="L4607" s="9" t="s">
        <v>18120</v>
      </c>
      <c r="M4607" s="117" t="s">
        <v>22722</v>
      </c>
      <c r="N4607" s="36" t="str">
        <f t="shared" ref="N4607:N4670" si="440">HYPERLINK(R4607,"▶")</f>
        <v>▶</v>
      </c>
      <c r="O4607" s="37" t="s">
        <v>17949</v>
      </c>
      <c r="P4607" s="37">
        <v>2</v>
      </c>
      <c r="Q4607" s="37" t="s">
        <v>23</v>
      </c>
      <c r="R4607" s="9" t="str">
        <f>词典存放目录!$A$1&amp;O4607&amp;P4607&amp;Q4607</f>
        <v>F:\《自创文法查阅Excel》4.1备份\《B词汇·红宝书》\红宝书MP3分割\13 n2-す (2).mp3</v>
      </c>
      <c r="S4607" s="38"/>
      <c r="T4607" s="56"/>
      <c r="U4607" s="56"/>
      <c r="V4607" s="30"/>
      <c r="W4607" s="29"/>
      <c r="X4607" s="9" t="s">
        <v>329</v>
      </c>
    </row>
    <row r="4608" spans="1:24" s="57" customFormat="1" ht="24">
      <c r="A4608" s="31">
        <v>4880</v>
      </c>
      <c r="B4608" s="32">
        <f t="shared" ca="1" si="438"/>
        <v>0.18514428349323786</v>
      </c>
      <c r="C4608" s="133" t="s">
        <v>8594</v>
      </c>
      <c r="D4608" s="126" t="s">
        <v>8595</v>
      </c>
      <c r="E4608" s="21"/>
      <c r="F4608" s="22"/>
      <c r="G4608" s="22"/>
      <c r="H4608" s="22"/>
      <c r="I4608" s="23"/>
      <c r="J4608" s="35" t="str">
        <f t="shared" si="439"/>
        <v>➸</v>
      </c>
      <c r="K4608" s="117" t="str">
        <f>词典存放目录!$A$1&amp;L4608&amp;M4608</f>
        <v>F:\《自创文法查阅Excel》4.1备份\《B词汇·红宝书》\红宝书15版图片\4880-ずいいち【随一】.jpg</v>
      </c>
      <c r="L4608" s="9" t="s">
        <v>18120</v>
      </c>
      <c r="M4608" s="117" t="s">
        <v>22723</v>
      </c>
      <c r="N4608" s="36" t="str">
        <f t="shared" si="440"/>
        <v>▶</v>
      </c>
      <c r="O4608" s="37" t="s">
        <v>17949</v>
      </c>
      <c r="P4608" s="37">
        <v>3</v>
      </c>
      <c r="Q4608" s="37" t="s">
        <v>23</v>
      </c>
      <c r="R4608" s="9" t="str">
        <f>词典存放目录!$A$1&amp;O4608&amp;P4608&amp;Q4608</f>
        <v>F:\《自创文法查阅Excel》4.1备份\《B词汇·红宝书》\红宝书MP3分割\13 n2-す (3).mp3</v>
      </c>
      <c r="S4608" s="38"/>
      <c r="T4608" s="56"/>
      <c r="U4608" s="56"/>
      <c r="V4608" s="30"/>
      <c r="W4608" s="29"/>
      <c r="X4608" s="9" t="s">
        <v>329</v>
      </c>
    </row>
    <row r="4609" spans="1:24" s="57" customFormat="1" ht="24">
      <c r="A4609" s="31">
        <v>4881</v>
      </c>
      <c r="B4609" s="32">
        <f t="shared" ca="1" si="438"/>
        <v>6.0475264372556681E-2</v>
      </c>
      <c r="C4609" s="133" t="s">
        <v>8596</v>
      </c>
      <c r="D4609" s="126" t="s">
        <v>8597</v>
      </c>
      <c r="E4609" s="21"/>
      <c r="F4609" s="22"/>
      <c r="G4609" s="22"/>
      <c r="H4609" s="22"/>
      <c r="I4609" s="23"/>
      <c r="J4609" s="35" t="str">
        <f t="shared" si="439"/>
        <v>➸</v>
      </c>
      <c r="K4609" s="117" t="str">
        <f>词典存放目录!$A$1&amp;L4609&amp;M4609</f>
        <v>F:\《自创文法查阅Excel》4.1备份\《B词汇·红宝书》\红宝书15版图片\4881-すいじ【炊事】.jpg</v>
      </c>
      <c r="L4609" s="9" t="s">
        <v>18120</v>
      </c>
      <c r="M4609" s="117" t="s">
        <v>22724</v>
      </c>
      <c r="N4609" s="36" t="str">
        <f t="shared" si="440"/>
        <v>▶</v>
      </c>
      <c r="O4609" s="37" t="s">
        <v>17949</v>
      </c>
      <c r="P4609" s="37">
        <v>4</v>
      </c>
      <c r="Q4609" s="37" t="s">
        <v>23</v>
      </c>
      <c r="R4609" s="9" t="str">
        <f>词典存放目录!$A$1&amp;O4609&amp;P4609&amp;Q4609</f>
        <v>F:\《自创文法查阅Excel》4.1备份\《B词汇·红宝书》\红宝书MP3分割\13 n2-す (4).mp3</v>
      </c>
      <c r="S4609" s="38"/>
      <c r="T4609" s="56"/>
      <c r="U4609" s="56"/>
      <c r="V4609" s="30"/>
      <c r="W4609" s="29"/>
      <c r="X4609" s="9" t="s">
        <v>329</v>
      </c>
    </row>
    <row r="4610" spans="1:24" s="57" customFormat="1" ht="24">
      <c r="A4610" s="31">
        <v>4882</v>
      </c>
      <c r="B4610" s="32">
        <f t="shared" ca="1" si="438"/>
        <v>0.70294850413520316</v>
      </c>
      <c r="C4610" s="133" t="s">
        <v>8598</v>
      </c>
      <c r="D4610" s="126" t="s">
        <v>8599</v>
      </c>
      <c r="E4610" s="21"/>
      <c r="F4610" s="22"/>
      <c r="G4610" s="22"/>
      <c r="H4610" s="22"/>
      <c r="I4610" s="23"/>
      <c r="J4610" s="35" t="str">
        <f t="shared" si="439"/>
        <v>➸</v>
      </c>
      <c r="K4610" s="117" t="str">
        <f>词典存放目录!$A$1&amp;L4610&amp;M4610</f>
        <v>F:\《自创文法查阅Excel》4.1备份\《B词汇·红宝书》\红宝书15版图片\4882-すいじゅん【水準】.jpg</v>
      </c>
      <c r="L4610" s="9" t="s">
        <v>18120</v>
      </c>
      <c r="M4610" s="117" t="s">
        <v>22725</v>
      </c>
      <c r="N4610" s="36" t="str">
        <f t="shared" si="440"/>
        <v>▶</v>
      </c>
      <c r="O4610" s="37" t="s">
        <v>17949</v>
      </c>
      <c r="P4610" s="37">
        <v>5</v>
      </c>
      <c r="Q4610" s="37" t="s">
        <v>23</v>
      </c>
      <c r="R4610" s="9" t="str">
        <f>词典存放目录!$A$1&amp;O4610&amp;P4610&amp;Q4610</f>
        <v>F:\《自创文法查阅Excel》4.1备份\《B词汇·红宝书》\红宝书MP3分割\13 n2-す (5).mp3</v>
      </c>
      <c r="S4610" s="38"/>
      <c r="T4610" s="56"/>
      <c r="U4610" s="56"/>
      <c r="V4610" s="30" t="str">
        <f>IF(COUNTA(S4610:U4610)=0,"",COUNTIF(S4610:U4610,"0")/COUNTA(S4610:U4610))</f>
        <v/>
      </c>
      <c r="W4610" s="69"/>
      <c r="X4610" s="9" t="s">
        <v>329</v>
      </c>
    </row>
    <row r="4611" spans="1:24" s="57" customFormat="1" ht="24">
      <c r="A4611" s="31">
        <v>4883</v>
      </c>
      <c r="B4611" s="32">
        <f t="shared" ca="1" si="438"/>
        <v>0.52720171434752461</v>
      </c>
      <c r="C4611" s="133" t="s">
        <v>8600</v>
      </c>
      <c r="D4611" s="126"/>
      <c r="E4611" s="21"/>
      <c r="F4611" s="22"/>
      <c r="G4611" s="41" t="s">
        <v>99</v>
      </c>
      <c r="H4611" s="22" t="s">
        <v>159</v>
      </c>
      <c r="I4611" s="23"/>
      <c r="J4611" s="35" t="str">
        <f t="shared" si="439"/>
        <v>➸</v>
      </c>
      <c r="K4611" s="117" t="str">
        <f>词典存放目录!$A$1&amp;L4611&amp;M4611</f>
        <v>F:\《自创文法查阅Excel》4.1备份\《B词汇·红宝书》\红宝书15版图片\4883-すいすい.jpg</v>
      </c>
      <c r="L4611" s="9" t="s">
        <v>18120</v>
      </c>
      <c r="M4611" s="117" t="s">
        <v>22726</v>
      </c>
      <c r="N4611" s="36" t="str">
        <f t="shared" si="440"/>
        <v>▶</v>
      </c>
      <c r="O4611" s="37" t="s">
        <v>17949</v>
      </c>
      <c r="P4611" s="37">
        <v>6</v>
      </c>
      <c r="Q4611" s="37" t="s">
        <v>23</v>
      </c>
      <c r="R4611" s="9" t="str">
        <f>词典存放目录!$A$1&amp;O4611&amp;P4611&amp;Q4611</f>
        <v>F:\《自创文法查阅Excel》4.1备份\《B词汇·红宝书》\红宝书MP3分割\13 n2-す (6).mp3</v>
      </c>
      <c r="S4611" s="38"/>
      <c r="T4611" s="56"/>
      <c r="U4611" s="56"/>
      <c r="V4611" s="30"/>
      <c r="W4611" s="29"/>
      <c r="X4611" s="9" t="s">
        <v>329</v>
      </c>
    </row>
    <row r="4612" spans="1:24" s="57" customFormat="1" ht="24">
      <c r="A4612" s="31">
        <v>4884</v>
      </c>
      <c r="B4612" s="32">
        <f t="shared" ca="1" si="438"/>
        <v>0.77462692319068815</v>
      </c>
      <c r="C4612" s="133" t="s">
        <v>8601</v>
      </c>
      <c r="D4612" s="126" t="s">
        <v>8602</v>
      </c>
      <c r="E4612" s="21"/>
      <c r="F4612" s="22"/>
      <c r="G4612" s="22"/>
      <c r="H4612" s="22"/>
      <c r="I4612" s="23"/>
      <c r="J4612" s="35" t="str">
        <f t="shared" si="439"/>
        <v>➸</v>
      </c>
      <c r="K4612" s="117" t="str">
        <f>词典存放目录!$A$1&amp;L4612&amp;M4612</f>
        <v>F:\《自创文法查阅Excel》4.1备份\《B词汇·红宝书》\红宝书15版图片\4884-すいせん【推薦】.jpg</v>
      </c>
      <c r="L4612" s="9" t="s">
        <v>18120</v>
      </c>
      <c r="M4612" s="117" t="s">
        <v>22727</v>
      </c>
      <c r="N4612" s="36" t="str">
        <f t="shared" si="440"/>
        <v>▶</v>
      </c>
      <c r="O4612" s="37" t="s">
        <v>17949</v>
      </c>
      <c r="P4612" s="37">
        <v>7</v>
      </c>
      <c r="Q4612" s="37" t="s">
        <v>23</v>
      </c>
      <c r="R4612" s="9" t="str">
        <f>词典存放目录!$A$1&amp;O4612&amp;P4612&amp;Q4612</f>
        <v>F:\《自创文法查阅Excel》4.1备份\《B词汇·红宝书》\红宝书MP3分割\13 n2-す (7).mp3</v>
      </c>
      <c r="S4612" s="38"/>
      <c r="T4612" s="56"/>
      <c r="U4612" s="56"/>
      <c r="V4612" s="30" t="str">
        <f>IF(COUNTA(S4612:U4612)=0,"",COUNTIF(S4612:U4612,"0")/COUNTA(S4612:U4612))</f>
        <v/>
      </c>
      <c r="W4612" s="29"/>
      <c r="X4612" s="9" t="s">
        <v>329</v>
      </c>
    </row>
    <row r="4613" spans="1:24" s="57" customFormat="1" ht="24">
      <c r="A4613" s="31">
        <v>4885</v>
      </c>
      <c r="B4613" s="32">
        <f t="shared" ca="1" si="438"/>
        <v>0.23150618564197822</v>
      </c>
      <c r="C4613" s="133" t="s">
        <v>8603</v>
      </c>
      <c r="D4613" s="126" t="s">
        <v>8604</v>
      </c>
      <c r="E4613" s="21"/>
      <c r="F4613" s="22"/>
      <c r="G4613" s="22"/>
      <c r="H4613" s="22"/>
      <c r="I4613" s="23"/>
      <c r="J4613" s="35" t="str">
        <f t="shared" si="439"/>
        <v>➸</v>
      </c>
      <c r="K4613" s="117" t="str">
        <f>词典存放目录!$A$1&amp;L4613&amp;M4613</f>
        <v>F:\《自创文法查阅Excel》4.1备份\《B词汇·红宝书》\红宝书15版图片\4885-すいそ【水素】.jpg</v>
      </c>
      <c r="L4613" s="9" t="s">
        <v>18120</v>
      </c>
      <c r="M4613" s="117" t="s">
        <v>22728</v>
      </c>
      <c r="N4613" s="36" t="str">
        <f t="shared" si="440"/>
        <v>▶</v>
      </c>
      <c r="O4613" s="37" t="s">
        <v>17949</v>
      </c>
      <c r="P4613" s="37">
        <v>8</v>
      </c>
      <c r="Q4613" s="37" t="s">
        <v>23</v>
      </c>
      <c r="R4613" s="9" t="str">
        <f>词典存放目录!$A$1&amp;O4613&amp;P4613&amp;Q4613</f>
        <v>F:\《自创文法查阅Excel》4.1备份\《B词汇·红宝书》\红宝书MP3分割\13 n2-す (8).mp3</v>
      </c>
      <c r="S4613" s="38"/>
      <c r="T4613" s="56"/>
      <c r="U4613" s="56"/>
      <c r="V4613" s="30" t="str">
        <f>IF(COUNTA(S4613:U4613)=0,"",COUNTIF(S4613:U4613,"0")/COUNTA(S4613:U4613))</f>
        <v/>
      </c>
      <c r="W4613" s="29"/>
      <c r="X4613" s="9" t="s">
        <v>329</v>
      </c>
    </row>
    <row r="4614" spans="1:24" s="57" customFormat="1" ht="24">
      <c r="A4614" s="31">
        <v>4886</v>
      </c>
      <c r="B4614" s="32">
        <f t="shared" ca="1" si="438"/>
        <v>0.50686477743680769</v>
      </c>
      <c r="C4614" s="133" t="s">
        <v>8605</v>
      </c>
      <c r="D4614" s="126" t="s">
        <v>8606</v>
      </c>
      <c r="E4614" s="21"/>
      <c r="F4614" s="22"/>
      <c r="G4614" s="22"/>
      <c r="H4614" s="22"/>
      <c r="I4614" s="23"/>
      <c r="J4614" s="35" t="str">
        <f t="shared" si="439"/>
        <v>➸</v>
      </c>
      <c r="K4614" s="117" t="str">
        <f>词典存放目录!$A$1&amp;L4614&amp;M4614</f>
        <v>F:\《自创文法查阅Excel》4.1备份\《B词汇·红宝书》\红宝书15版图片\4886-すいそく【推測】.jpg</v>
      </c>
      <c r="L4614" s="9" t="s">
        <v>18120</v>
      </c>
      <c r="M4614" s="117" t="s">
        <v>22729</v>
      </c>
      <c r="N4614" s="36" t="str">
        <f t="shared" si="440"/>
        <v>▶</v>
      </c>
      <c r="O4614" s="37" t="s">
        <v>17949</v>
      </c>
      <c r="P4614" s="37">
        <v>9</v>
      </c>
      <c r="Q4614" s="37" t="s">
        <v>23</v>
      </c>
      <c r="R4614" s="9" t="str">
        <f>词典存放目录!$A$1&amp;O4614&amp;P4614&amp;Q4614</f>
        <v>F:\《自创文法查阅Excel》4.1备份\《B词汇·红宝书》\红宝书MP3分割\13 n2-す (9).mp3</v>
      </c>
      <c r="S4614" s="38"/>
      <c r="T4614" s="56"/>
      <c r="U4614" s="56"/>
      <c r="V4614" s="30" t="str">
        <f>IF(COUNTA(S4614:U4614)=0,"",COUNTIF(S4614:U4614,"0")/COUNTA(S4614:U4614))</f>
        <v/>
      </c>
      <c r="W4614" s="29"/>
      <c r="X4614" s="9" t="s">
        <v>329</v>
      </c>
    </row>
    <row r="4615" spans="1:24" s="57" customFormat="1" ht="24">
      <c r="A4615" s="31">
        <v>4887</v>
      </c>
      <c r="B4615" s="32">
        <f t="shared" ca="1" si="438"/>
        <v>0.91695359786162034</v>
      </c>
      <c r="C4615" s="133" t="s">
        <v>8607</v>
      </c>
      <c r="D4615" s="126" t="s">
        <v>8608</v>
      </c>
      <c r="E4615" s="21"/>
      <c r="F4615" s="22"/>
      <c r="G4615" s="22"/>
      <c r="H4615" s="22"/>
      <c r="I4615" s="23"/>
      <c r="J4615" s="35" t="str">
        <f t="shared" si="439"/>
        <v>➸</v>
      </c>
      <c r="K4615" s="117" t="str">
        <f>词典存放目录!$A$1&amp;L4615&amp;M4615</f>
        <v>F:\《自创文法查阅Excel》4.1备份\《B词汇·红宝书》\红宝书15版图片\4887-すいちょく【垂直】.jpg</v>
      </c>
      <c r="L4615" s="9" t="s">
        <v>18120</v>
      </c>
      <c r="M4615" s="117" t="s">
        <v>22730</v>
      </c>
      <c r="N4615" s="36" t="str">
        <f t="shared" si="440"/>
        <v>▶</v>
      </c>
      <c r="O4615" s="37" t="s">
        <v>17949</v>
      </c>
      <c r="P4615" s="37">
        <v>10</v>
      </c>
      <c r="Q4615" s="37" t="s">
        <v>23</v>
      </c>
      <c r="R4615" s="9" t="str">
        <f>词典存放目录!$A$1&amp;O4615&amp;P4615&amp;Q4615</f>
        <v>F:\《自创文法查阅Excel》4.1备份\《B词汇·红宝书》\红宝书MP3分割\13 n2-す (10).mp3</v>
      </c>
      <c r="S4615" s="38"/>
      <c r="T4615" s="56"/>
      <c r="U4615" s="56"/>
      <c r="V4615" s="30" t="str">
        <f>IF(COUNTA(S4615:U4615)=0,"",COUNTIF(S4615:U4615,"0")/COUNTA(S4615:U4615))</f>
        <v/>
      </c>
      <c r="W4615" s="29"/>
      <c r="X4615" s="9" t="s">
        <v>329</v>
      </c>
    </row>
    <row r="4616" spans="1:24" s="57" customFormat="1" ht="24">
      <c r="A4616" s="31">
        <v>4888</v>
      </c>
      <c r="B4616" s="32">
        <f t="shared" ca="1" si="438"/>
        <v>0.20417034606067441</v>
      </c>
      <c r="C4616" s="133" t="s">
        <v>8609</v>
      </c>
      <c r="D4616" s="126" t="s">
        <v>8610</v>
      </c>
      <c r="E4616" s="21"/>
      <c r="F4616" s="22"/>
      <c r="G4616" s="22"/>
      <c r="H4616" s="22"/>
      <c r="I4616" s="23"/>
      <c r="J4616" s="35" t="str">
        <f t="shared" si="439"/>
        <v>➸</v>
      </c>
      <c r="K4616" s="117" t="str">
        <f>词典存放目录!$A$1&amp;L4616&amp;M4616</f>
        <v>F:\《自创文法查阅Excel》4.1备份\《B词汇·红宝书》\红宝书15版图片\4888-すいてい【推定】.jpg</v>
      </c>
      <c r="L4616" s="9" t="s">
        <v>18120</v>
      </c>
      <c r="M4616" s="117" t="s">
        <v>22731</v>
      </c>
      <c r="N4616" s="36" t="str">
        <f t="shared" si="440"/>
        <v>▶</v>
      </c>
      <c r="O4616" s="37" t="s">
        <v>17949</v>
      </c>
      <c r="P4616" s="37">
        <v>11</v>
      </c>
      <c r="Q4616" s="37" t="s">
        <v>23</v>
      </c>
      <c r="R4616" s="9" t="str">
        <f>词典存放目录!$A$1&amp;O4616&amp;P4616&amp;Q4616</f>
        <v>F:\《自创文法查阅Excel》4.1备份\《B词汇·红宝书》\红宝书MP3分割\13 n2-す (11).mp3</v>
      </c>
      <c r="S4616" s="38"/>
      <c r="T4616" s="56"/>
      <c r="U4616" s="56"/>
      <c r="V4616" s="30" t="str">
        <f>IF(COUNTA(S4616:U4616)=0,"",COUNTIF(S4616:U4616,"0")/COUNTA(S4616:U4616))</f>
        <v/>
      </c>
      <c r="W4616" s="69"/>
      <c r="X4616" s="9" t="s">
        <v>329</v>
      </c>
    </row>
    <row r="4617" spans="1:24" s="57" customFormat="1" ht="24">
      <c r="A4617" s="31">
        <v>4889</v>
      </c>
      <c r="B4617" s="32">
        <f t="shared" ca="1" si="438"/>
        <v>0.31422513772902483</v>
      </c>
      <c r="C4617" s="133" t="s">
        <v>8611</v>
      </c>
      <c r="D4617" s="126" t="s">
        <v>8612</v>
      </c>
      <c r="E4617" s="21"/>
      <c r="F4617" s="22"/>
      <c r="G4617" s="22"/>
      <c r="H4617" s="22"/>
      <c r="I4617" s="23"/>
      <c r="J4617" s="35" t="str">
        <f t="shared" si="439"/>
        <v>➸</v>
      </c>
      <c r="K4617" s="117" t="str">
        <f>词典存放目录!$A$1&amp;L4617&amp;M4617</f>
        <v>F:\《自创文法查阅Excel》4.1备份\《B词汇·红宝书》\红宝书15版图片\4889-すいてき【水滴】.jpg</v>
      </c>
      <c r="L4617" s="9" t="s">
        <v>18120</v>
      </c>
      <c r="M4617" s="117" t="s">
        <v>22732</v>
      </c>
      <c r="N4617" s="36" t="str">
        <f t="shared" si="440"/>
        <v>▶</v>
      </c>
      <c r="O4617" s="37" t="s">
        <v>17949</v>
      </c>
      <c r="P4617" s="37">
        <v>12</v>
      </c>
      <c r="Q4617" s="37" t="s">
        <v>23</v>
      </c>
      <c r="R4617" s="9" t="str">
        <f>词典存放目录!$A$1&amp;O4617&amp;P4617&amp;Q4617</f>
        <v>F:\《自创文法查阅Excel》4.1备份\《B词汇·红宝书》\红宝书MP3分割\13 n2-す (12).mp3</v>
      </c>
      <c r="S4617" s="38"/>
      <c r="T4617" s="56"/>
      <c r="U4617" s="56"/>
      <c r="V4617" s="30"/>
      <c r="W4617" s="69"/>
      <c r="X4617" s="9" t="s">
        <v>329</v>
      </c>
    </row>
    <row r="4618" spans="1:24" s="57" customFormat="1" ht="24">
      <c r="A4618" s="31">
        <v>4890</v>
      </c>
      <c r="B4618" s="32">
        <f t="shared" ca="1" si="438"/>
        <v>0.538840531992266</v>
      </c>
      <c r="C4618" s="133" t="s">
        <v>8613</v>
      </c>
      <c r="D4618" s="126" t="s">
        <v>8614</v>
      </c>
      <c r="E4618" s="21"/>
      <c r="F4618" s="22"/>
      <c r="G4618" s="22"/>
      <c r="H4618" s="22"/>
      <c r="I4618" s="23"/>
      <c r="J4618" s="35" t="str">
        <f t="shared" si="439"/>
        <v>➸</v>
      </c>
      <c r="K4618" s="117" t="str">
        <f>词典存放目录!$A$1&amp;L4618&amp;M4618</f>
        <v>F:\《自创文法查阅Excel》4.1备份\《B词汇·红宝书》\红宝书15版图片\4890-すいとう【水筒】.jpg</v>
      </c>
      <c r="L4618" s="9" t="s">
        <v>18120</v>
      </c>
      <c r="M4618" s="117" t="s">
        <v>22733</v>
      </c>
      <c r="N4618" s="36" t="str">
        <f t="shared" si="440"/>
        <v>▶</v>
      </c>
      <c r="O4618" s="37" t="s">
        <v>17949</v>
      </c>
      <c r="P4618" s="37">
        <v>13</v>
      </c>
      <c r="Q4618" s="37" t="s">
        <v>23</v>
      </c>
      <c r="R4618" s="9" t="str">
        <f>词典存放目录!$A$1&amp;O4618&amp;P4618&amp;Q4618</f>
        <v>F:\《自创文法查阅Excel》4.1备份\《B词汇·红宝书》\红宝书MP3分割\13 n2-す (13).mp3</v>
      </c>
      <c r="S4618" s="38"/>
      <c r="T4618" s="56"/>
      <c r="U4618" s="56"/>
      <c r="V4618" s="30" t="str">
        <f>IF(COUNTA(S4618:U4618)=0,"",COUNTIF(S4618:U4618,"0")/COUNTA(S4618:U4618))</f>
        <v/>
      </c>
      <c r="W4618" s="29"/>
      <c r="X4618" s="9" t="s">
        <v>329</v>
      </c>
    </row>
    <row r="4619" spans="1:24" s="57" customFormat="1" ht="24">
      <c r="A4619" s="31">
        <v>4891</v>
      </c>
      <c r="B4619" s="32">
        <f t="shared" ca="1" si="438"/>
        <v>0.5889013901328638</v>
      </c>
      <c r="C4619" s="133" t="s">
        <v>8615</v>
      </c>
      <c r="D4619" s="126" t="s">
        <v>8616</v>
      </c>
      <c r="E4619" s="21"/>
      <c r="F4619" s="22"/>
      <c r="G4619" s="22"/>
      <c r="H4619" s="22"/>
      <c r="I4619" s="23"/>
      <c r="J4619" s="35" t="str">
        <f t="shared" si="439"/>
        <v>➸</v>
      </c>
      <c r="K4619" s="117" t="str">
        <f>词典存放目录!$A$1&amp;L4619&amp;M4619</f>
        <v>F:\《自创文法查阅Excel》4.1备份\《B词汇·红宝书》\红宝书15版图片\4891-すいどうすい【水道水】.jpg</v>
      </c>
      <c r="L4619" s="9" t="s">
        <v>18120</v>
      </c>
      <c r="M4619" s="117" t="s">
        <v>22734</v>
      </c>
      <c r="N4619" s="36" t="str">
        <f t="shared" si="440"/>
        <v>▶</v>
      </c>
      <c r="O4619" s="37" t="s">
        <v>17949</v>
      </c>
      <c r="P4619" s="37">
        <v>14</v>
      </c>
      <c r="Q4619" s="37" t="s">
        <v>23</v>
      </c>
      <c r="R4619" s="9" t="str">
        <f>词典存放目录!$A$1&amp;O4619&amp;P4619&amp;Q4619</f>
        <v>F:\《自创文法查阅Excel》4.1备份\《B词汇·红宝书》\红宝书MP3分割\13 n2-す (14).mp3</v>
      </c>
      <c r="S4619" s="38"/>
      <c r="T4619" s="56"/>
      <c r="U4619" s="56"/>
      <c r="V4619" s="30"/>
      <c r="W4619" s="29"/>
      <c r="X4619" s="9" t="s">
        <v>329</v>
      </c>
    </row>
    <row r="4620" spans="1:24" s="57" customFormat="1" ht="24">
      <c r="A4620" s="31">
        <v>4892</v>
      </c>
      <c r="B4620" s="32">
        <f t="shared" ca="1" si="438"/>
        <v>0.55789237239871547</v>
      </c>
      <c r="C4620" s="133" t="s">
        <v>8617</v>
      </c>
      <c r="D4620" s="126" t="s">
        <v>8618</v>
      </c>
      <c r="E4620" s="21"/>
      <c r="F4620" s="22"/>
      <c r="G4620" s="22"/>
      <c r="H4620" s="22"/>
      <c r="I4620" s="23"/>
      <c r="J4620" s="35" t="str">
        <f t="shared" si="439"/>
        <v>➸</v>
      </c>
      <c r="K4620" s="117" t="str">
        <f>词典存放目录!$A$1&amp;L4620&amp;M4620</f>
        <v>F:\《自创文法查阅Excel》4.1备份\《B词汇·红宝书》\红宝书15版图片\4892-ずいひつ【随筆】.jpg</v>
      </c>
      <c r="L4620" s="9" t="s">
        <v>18120</v>
      </c>
      <c r="M4620" s="117" t="s">
        <v>22735</v>
      </c>
      <c r="N4620" s="36" t="str">
        <f t="shared" si="440"/>
        <v>▶</v>
      </c>
      <c r="O4620" s="37" t="s">
        <v>17949</v>
      </c>
      <c r="P4620" s="37">
        <v>15</v>
      </c>
      <c r="Q4620" s="37" t="s">
        <v>23</v>
      </c>
      <c r="R4620" s="9" t="str">
        <f>词典存放目录!$A$1&amp;O4620&amp;P4620&amp;Q4620</f>
        <v>F:\《自创文法查阅Excel》4.1备份\《B词汇·红宝书》\红宝书MP3分割\13 n2-す (15).mp3</v>
      </c>
      <c r="S4620" s="38"/>
      <c r="T4620" s="56"/>
      <c r="U4620" s="56"/>
      <c r="V4620" s="30" t="str">
        <f t="shared" ref="V4620:V4635" si="441">IF(COUNTA(S4620:U4620)=0,"",COUNTIF(S4620:U4620,"0")/COUNTA(S4620:U4620))</f>
        <v/>
      </c>
      <c r="W4620" s="29"/>
      <c r="X4620" s="9" t="s">
        <v>329</v>
      </c>
    </row>
    <row r="4621" spans="1:24" s="57" customFormat="1" ht="24">
      <c r="A4621" s="31">
        <v>4893</v>
      </c>
      <c r="B4621" s="32">
        <f t="shared" ca="1" si="438"/>
        <v>0.20306733166748603</v>
      </c>
      <c r="C4621" s="133" t="s">
        <v>8619</v>
      </c>
      <c r="D4621" s="126" t="s">
        <v>8620</v>
      </c>
      <c r="E4621" s="21"/>
      <c r="F4621" s="22"/>
      <c r="G4621" s="22"/>
      <c r="H4621" s="22"/>
      <c r="I4621" s="23"/>
      <c r="J4621" s="35" t="str">
        <f t="shared" si="439"/>
        <v>➸</v>
      </c>
      <c r="K4621" s="117" t="str">
        <f>词典存放目录!$A$1&amp;L4621&amp;M4621</f>
        <v>F:\《自创文法查阅Excel》4.1备份\《B词汇·红宝书》\红宝书15版图片\4893-すいへい【水平】.jpg</v>
      </c>
      <c r="L4621" s="9" t="s">
        <v>18120</v>
      </c>
      <c r="M4621" s="117" t="s">
        <v>22736</v>
      </c>
      <c r="N4621" s="36" t="str">
        <f t="shared" si="440"/>
        <v>▶</v>
      </c>
      <c r="O4621" s="37" t="s">
        <v>17949</v>
      </c>
      <c r="P4621" s="37">
        <v>16</v>
      </c>
      <c r="Q4621" s="37" t="s">
        <v>23</v>
      </c>
      <c r="R4621" s="9" t="str">
        <f>词典存放目录!$A$1&amp;O4621&amp;P4621&amp;Q4621</f>
        <v>F:\《自创文法查阅Excel》4.1备份\《B词汇·红宝书》\红宝书MP3分割\13 n2-す (16).mp3</v>
      </c>
      <c r="S4621" s="38"/>
      <c r="T4621" s="56"/>
      <c r="U4621" s="56"/>
      <c r="V4621" s="30" t="str">
        <f t="shared" si="441"/>
        <v/>
      </c>
      <c r="W4621" s="29"/>
      <c r="X4621" s="9" t="s">
        <v>329</v>
      </c>
    </row>
    <row r="4622" spans="1:24" s="57" customFormat="1" ht="24">
      <c r="A4622" s="31">
        <v>4894</v>
      </c>
      <c r="B4622" s="32">
        <f t="shared" ca="1" si="438"/>
        <v>0.69943161581082602</v>
      </c>
      <c r="C4622" s="133" t="s">
        <v>8621</v>
      </c>
      <c r="D4622" s="126" t="s">
        <v>8622</v>
      </c>
      <c r="E4622" s="21"/>
      <c r="F4622" s="22"/>
      <c r="G4622" s="22"/>
      <c r="H4622" s="22"/>
      <c r="I4622" s="23"/>
      <c r="J4622" s="35" t="str">
        <f t="shared" si="439"/>
        <v>➸</v>
      </c>
      <c r="K4622" s="117" t="str">
        <f>词典存放目录!$A$1&amp;L4622&amp;M4622</f>
        <v>F:\《自创文法查阅Excel》4.1备份\《B词汇·红宝书》\红宝书15版图片\4894-すいへいせん【水平線】.jpg</v>
      </c>
      <c r="L4622" s="9" t="s">
        <v>18120</v>
      </c>
      <c r="M4622" s="117" t="s">
        <v>22737</v>
      </c>
      <c r="N4622" s="36" t="str">
        <f t="shared" si="440"/>
        <v>▶</v>
      </c>
      <c r="O4622" s="37" t="s">
        <v>17949</v>
      </c>
      <c r="P4622" s="37">
        <v>17</v>
      </c>
      <c r="Q4622" s="37" t="s">
        <v>23</v>
      </c>
      <c r="R4622" s="9" t="str">
        <f>词典存放目录!$A$1&amp;O4622&amp;P4622&amp;Q4622</f>
        <v>F:\《自创文法查阅Excel》4.1备份\《B词汇·红宝书》\红宝书MP3分割\13 n2-す (17).mp3</v>
      </c>
      <c r="S4622" s="38"/>
      <c r="T4622" s="56"/>
      <c r="U4622" s="56"/>
      <c r="V4622" s="30" t="str">
        <f t="shared" si="441"/>
        <v/>
      </c>
      <c r="W4622" s="69"/>
      <c r="X4622" s="9" t="s">
        <v>329</v>
      </c>
    </row>
    <row r="4623" spans="1:24" s="57" customFormat="1" ht="24">
      <c r="A4623" s="31">
        <v>4895</v>
      </c>
      <c r="B4623" s="32">
        <f t="shared" ca="1" si="438"/>
        <v>0.87104913562143549</v>
      </c>
      <c r="C4623" s="133" t="s">
        <v>8623</v>
      </c>
      <c r="D4623" s="126" t="s">
        <v>8624</v>
      </c>
      <c r="E4623" s="21"/>
      <c r="F4623" s="22"/>
      <c r="G4623" s="22"/>
      <c r="H4623" s="22"/>
      <c r="I4623" s="23"/>
      <c r="J4623" s="35" t="str">
        <f t="shared" si="439"/>
        <v>➸</v>
      </c>
      <c r="K4623" s="117" t="str">
        <f>词典存放目录!$A$1&amp;L4623&amp;M4623</f>
        <v>F:\《自创文法查阅Excel》4.1备份\《B词汇·红宝书》\红宝书15版图片\4895-すいめん【水面】.jpg</v>
      </c>
      <c r="L4623" s="9" t="s">
        <v>18120</v>
      </c>
      <c r="M4623" s="117" t="s">
        <v>22738</v>
      </c>
      <c r="N4623" s="36" t="str">
        <f t="shared" si="440"/>
        <v>▶</v>
      </c>
      <c r="O4623" s="37" t="s">
        <v>17949</v>
      </c>
      <c r="P4623" s="37">
        <v>18</v>
      </c>
      <c r="Q4623" s="37" t="s">
        <v>23</v>
      </c>
      <c r="R4623" s="9" t="str">
        <f>词典存放目录!$A$1&amp;O4623&amp;P4623&amp;Q4623</f>
        <v>F:\《自创文法查阅Excel》4.1备份\《B词汇·红宝书》\红宝书MP3分割\13 n2-す (18).mp3</v>
      </c>
      <c r="S4623" s="38"/>
      <c r="T4623" s="56"/>
      <c r="U4623" s="56"/>
      <c r="V4623" s="30" t="str">
        <f t="shared" si="441"/>
        <v/>
      </c>
      <c r="W4623" s="29"/>
      <c r="X4623" s="9" t="s">
        <v>329</v>
      </c>
    </row>
    <row r="4624" spans="1:24" s="57" customFormat="1" ht="24">
      <c r="A4624" s="31">
        <v>4896</v>
      </c>
      <c r="B4624" s="32">
        <f t="shared" ca="1" si="438"/>
        <v>0.66339387283819484</v>
      </c>
      <c r="C4624" s="133" t="s">
        <v>8625</v>
      </c>
      <c r="D4624" s="126" t="s">
        <v>8626</v>
      </c>
      <c r="E4624" s="21"/>
      <c r="F4624" s="22"/>
      <c r="G4624" s="22"/>
      <c r="H4624" s="22"/>
      <c r="I4624" s="23"/>
      <c r="J4624" s="35" t="str">
        <f t="shared" si="439"/>
        <v>➸</v>
      </c>
      <c r="K4624" s="117" t="str">
        <f>词典存放目录!$A$1&amp;L4624&amp;M4624</f>
        <v>F:\《自创文法查阅Excel》4.1备份\《B词汇·红宝书》\红宝书15版图片\4896-すう～【数～】.jpg</v>
      </c>
      <c r="L4624" s="9" t="s">
        <v>18120</v>
      </c>
      <c r="M4624" s="117" t="s">
        <v>22739</v>
      </c>
      <c r="N4624" s="36" t="str">
        <f t="shared" si="440"/>
        <v>▶</v>
      </c>
      <c r="O4624" s="37" t="s">
        <v>17949</v>
      </c>
      <c r="P4624" s="37">
        <v>19</v>
      </c>
      <c r="Q4624" s="37" t="s">
        <v>23</v>
      </c>
      <c r="R4624" s="9" t="str">
        <f>词典存放目录!$A$1&amp;O4624&amp;P4624&amp;Q4624</f>
        <v>F:\《自创文法查阅Excel》4.1备份\《B词汇·红宝书》\红宝书MP3分割\13 n2-す (19).mp3</v>
      </c>
      <c r="S4624" s="38"/>
      <c r="T4624" s="56"/>
      <c r="U4624" s="56"/>
      <c r="V4624" s="30" t="str">
        <f t="shared" si="441"/>
        <v/>
      </c>
      <c r="W4624" s="29"/>
      <c r="X4624" s="9" t="s">
        <v>329</v>
      </c>
    </row>
    <row r="4625" spans="1:24" s="57" customFormat="1" ht="24">
      <c r="A4625" s="31">
        <v>4897</v>
      </c>
      <c r="B4625" s="32">
        <f t="shared" ca="1" si="438"/>
        <v>0.19481487449106083</v>
      </c>
      <c r="C4625" s="133" t="s">
        <v>8627</v>
      </c>
      <c r="D4625" s="126" t="s">
        <v>8628</v>
      </c>
      <c r="E4625" s="21" t="s">
        <v>32</v>
      </c>
      <c r="F4625" s="22"/>
      <c r="G4625" s="41"/>
      <c r="H4625" s="22" t="s">
        <v>159</v>
      </c>
      <c r="I4625" s="23"/>
      <c r="J4625" s="35" t="str">
        <f t="shared" si="439"/>
        <v>➸</v>
      </c>
      <c r="K4625" s="117" t="str">
        <f>词典存放目录!$A$1&amp;L4625&amp;M4625</f>
        <v>F:\《自创文法查阅Excel》4.1备份\《B词汇·红宝书》\红宝书15版图片\4897-ずうずうしい【図図しい】.jpg</v>
      </c>
      <c r="L4625" s="9" t="s">
        <v>18120</v>
      </c>
      <c r="M4625" s="117" t="s">
        <v>22740</v>
      </c>
      <c r="N4625" s="36" t="str">
        <f t="shared" si="440"/>
        <v>▶</v>
      </c>
      <c r="O4625" s="37" t="s">
        <v>17949</v>
      </c>
      <c r="P4625" s="37">
        <v>20</v>
      </c>
      <c r="Q4625" s="37" t="s">
        <v>23</v>
      </c>
      <c r="R4625" s="9" t="str">
        <f>词典存放目录!$A$1&amp;O4625&amp;P4625&amp;Q4625</f>
        <v>F:\《自创文法查阅Excel》4.1备份\《B词汇·红宝书》\红宝书MP3分割\13 n2-す (20).mp3</v>
      </c>
      <c r="S4625" s="38"/>
      <c r="T4625" s="56"/>
      <c r="U4625" s="56"/>
      <c r="V4625" s="30" t="str">
        <f t="shared" si="441"/>
        <v/>
      </c>
      <c r="W4625" s="29"/>
      <c r="X4625" s="9" t="s">
        <v>329</v>
      </c>
    </row>
    <row r="4626" spans="1:24" s="57" customFormat="1" ht="24">
      <c r="A4626" s="31">
        <v>4898</v>
      </c>
      <c r="B4626" s="32">
        <f t="shared" ca="1" si="438"/>
        <v>8.481082055990774E-2</v>
      </c>
      <c r="C4626" s="133" t="s">
        <v>8629</v>
      </c>
      <c r="D4626" s="126" t="s">
        <v>8630</v>
      </c>
      <c r="E4626" s="21"/>
      <c r="F4626" s="22"/>
      <c r="G4626" s="22" t="s">
        <v>4</v>
      </c>
      <c r="H4626" s="22"/>
      <c r="I4626" s="42" t="s">
        <v>533</v>
      </c>
      <c r="J4626" s="35" t="str">
        <f t="shared" si="439"/>
        <v>➸</v>
      </c>
      <c r="K4626" s="117" t="str">
        <f>词典存放目录!$A$1&amp;L4626&amp;M4626</f>
        <v>F:\《自创文法查阅Excel》4.1备份\《B词汇·红宝书》\红宝书15版图片\4898-ずうっと【（ずっと）】.jpg</v>
      </c>
      <c r="L4626" s="9" t="s">
        <v>18120</v>
      </c>
      <c r="M4626" s="117" t="s">
        <v>22741</v>
      </c>
      <c r="N4626" s="36" t="str">
        <f t="shared" si="440"/>
        <v>▶</v>
      </c>
      <c r="O4626" s="37" t="s">
        <v>17949</v>
      </c>
      <c r="P4626" s="37">
        <v>21</v>
      </c>
      <c r="Q4626" s="37" t="s">
        <v>23</v>
      </c>
      <c r="R4626" s="9" t="str">
        <f>词典存放目录!$A$1&amp;O4626&amp;P4626&amp;Q4626</f>
        <v>F:\《自创文法查阅Excel》4.1备份\《B词汇·红宝书》\红宝书MP3分割\13 n2-す (21).mp3</v>
      </c>
      <c r="S4626" s="38"/>
      <c r="T4626" s="56"/>
      <c r="U4626" s="56"/>
      <c r="V4626" s="30" t="str">
        <f t="shared" si="441"/>
        <v/>
      </c>
      <c r="W4626" s="29"/>
      <c r="X4626" s="9" t="s">
        <v>329</v>
      </c>
    </row>
    <row r="4627" spans="1:24" s="57" customFormat="1" ht="24">
      <c r="A4627" s="31">
        <v>4899</v>
      </c>
      <c r="B4627" s="32">
        <f t="shared" ca="1" si="438"/>
        <v>0.21851124291494661</v>
      </c>
      <c r="C4627" s="133" t="s">
        <v>8631</v>
      </c>
      <c r="D4627" s="126" t="s">
        <v>8632</v>
      </c>
      <c r="E4627" s="21"/>
      <c r="F4627" s="22"/>
      <c r="G4627" s="22"/>
      <c r="H4627" s="22"/>
      <c r="I4627" s="23"/>
      <c r="J4627" s="35" t="str">
        <f t="shared" si="439"/>
        <v>➸</v>
      </c>
      <c r="K4627" s="117" t="str">
        <f>词典存放目录!$A$1&amp;L4627&amp;M4627</f>
        <v>F:\《自创文法查阅Excel》4.1备份\《B词汇·红宝书》\红宝书15版图片\4899-スカーフ【scarf】.jpg</v>
      </c>
      <c r="L4627" s="9" t="s">
        <v>18120</v>
      </c>
      <c r="M4627" s="117" t="s">
        <v>22742</v>
      </c>
      <c r="N4627" s="36" t="str">
        <f t="shared" si="440"/>
        <v>▶</v>
      </c>
      <c r="O4627" s="37" t="s">
        <v>17949</v>
      </c>
      <c r="P4627" s="37">
        <v>22</v>
      </c>
      <c r="Q4627" s="37" t="s">
        <v>23</v>
      </c>
      <c r="R4627" s="9" t="str">
        <f>词典存放目录!$A$1&amp;O4627&amp;P4627&amp;Q4627</f>
        <v>F:\《自创文法查阅Excel》4.1备份\《B词汇·红宝书》\红宝书MP3分割\13 n2-す (22).mp3</v>
      </c>
      <c r="S4627" s="38"/>
      <c r="T4627" s="56"/>
      <c r="U4627" s="56"/>
      <c r="V4627" s="30" t="str">
        <f t="shared" si="441"/>
        <v/>
      </c>
      <c r="W4627" s="29"/>
      <c r="X4627" s="9" t="s">
        <v>329</v>
      </c>
    </row>
    <row r="4628" spans="1:24" s="57" customFormat="1" ht="24">
      <c r="A4628" s="31">
        <v>4900</v>
      </c>
      <c r="B4628" s="32">
        <f t="shared" ca="1" si="438"/>
        <v>0.46188861118645952</v>
      </c>
      <c r="C4628" s="133" t="s">
        <v>8633</v>
      </c>
      <c r="D4628" s="126" t="s">
        <v>8634</v>
      </c>
      <c r="E4628" s="21"/>
      <c r="F4628" s="22"/>
      <c r="G4628" s="22"/>
      <c r="H4628" s="22"/>
      <c r="I4628" s="23"/>
      <c r="J4628" s="35" t="str">
        <f t="shared" si="439"/>
        <v>➸</v>
      </c>
      <c r="K4628" s="117" t="str">
        <f>词典存放目录!$A$1&amp;L4628&amp;M4628</f>
        <v>F:\《自创文法查阅Excel》4.1备份\《B词汇·红宝书》\红宝书15版图片\4900-すかす【空かす】.jpg</v>
      </c>
      <c r="L4628" s="9" t="s">
        <v>18120</v>
      </c>
      <c r="M4628" s="117" t="s">
        <v>22743</v>
      </c>
      <c r="N4628" s="36" t="str">
        <f t="shared" si="440"/>
        <v>▶</v>
      </c>
      <c r="O4628" s="37" t="s">
        <v>17949</v>
      </c>
      <c r="P4628" s="37">
        <v>23</v>
      </c>
      <c r="Q4628" s="37" t="s">
        <v>23</v>
      </c>
      <c r="R4628" s="9" t="str">
        <f>词典存放目录!$A$1&amp;O4628&amp;P4628&amp;Q4628</f>
        <v>F:\《自创文法查阅Excel》4.1备份\《B词汇·红宝书》\红宝书MP3分割\13 n2-す (23).mp3</v>
      </c>
      <c r="S4628" s="38"/>
      <c r="T4628" s="56"/>
      <c r="U4628" s="56"/>
      <c r="V4628" s="30" t="str">
        <f t="shared" si="441"/>
        <v/>
      </c>
      <c r="W4628" s="29"/>
      <c r="X4628" s="9" t="s">
        <v>329</v>
      </c>
    </row>
    <row r="4629" spans="1:24" s="57" customFormat="1" ht="24">
      <c r="A4629" s="31">
        <v>4901</v>
      </c>
      <c r="B4629" s="32">
        <f t="shared" ca="1" si="438"/>
        <v>0.63994378106034666</v>
      </c>
      <c r="C4629" s="133" t="s">
        <v>8635</v>
      </c>
      <c r="D4629" s="126" t="s">
        <v>8636</v>
      </c>
      <c r="E4629" s="21"/>
      <c r="F4629" s="22"/>
      <c r="G4629" s="22"/>
      <c r="H4629" s="22"/>
      <c r="I4629" s="23"/>
      <c r="J4629" s="35" t="str">
        <f t="shared" si="439"/>
        <v>➸</v>
      </c>
      <c r="K4629" s="117" t="str">
        <f>词典存放目录!$A$1&amp;L4629&amp;M4629</f>
        <v>F:\《自创文法查阅Excel》4.1备份\《B词汇·红宝书》\红宝书15版图片\4901-ずかん【図鑑】.jpg</v>
      </c>
      <c r="L4629" s="9" t="s">
        <v>18120</v>
      </c>
      <c r="M4629" s="117" t="s">
        <v>22744</v>
      </c>
      <c r="N4629" s="36" t="str">
        <f t="shared" si="440"/>
        <v>▶</v>
      </c>
      <c r="O4629" s="37" t="s">
        <v>17949</v>
      </c>
      <c r="P4629" s="37">
        <v>24</v>
      </c>
      <c r="Q4629" s="37" t="s">
        <v>23</v>
      </c>
      <c r="R4629" s="9" t="str">
        <f>词典存放目录!$A$1&amp;O4629&amp;P4629&amp;Q4629</f>
        <v>F:\《自创文法查阅Excel》4.1备份\《B词汇·红宝书》\红宝书MP3分割\13 n2-す (24).mp3</v>
      </c>
      <c r="S4629" s="38"/>
      <c r="T4629" s="56"/>
      <c r="U4629" s="56"/>
      <c r="V4629" s="30" t="str">
        <f t="shared" si="441"/>
        <v/>
      </c>
      <c r="W4629" s="29"/>
      <c r="X4629" s="9" t="s">
        <v>329</v>
      </c>
    </row>
    <row r="4630" spans="1:24" s="57" customFormat="1" ht="24">
      <c r="A4630" s="31">
        <v>4902</v>
      </c>
      <c r="B4630" s="32">
        <f t="shared" ca="1" si="438"/>
        <v>0.26615348296100561</v>
      </c>
      <c r="C4630" s="133" t="s">
        <v>8637</v>
      </c>
      <c r="D4630" s="126" t="s">
        <v>8638</v>
      </c>
      <c r="E4630" s="21"/>
      <c r="F4630" s="22"/>
      <c r="G4630" s="22"/>
      <c r="H4630" s="22"/>
      <c r="I4630" s="23"/>
      <c r="J4630" s="35" t="str">
        <f t="shared" si="439"/>
        <v>➸</v>
      </c>
      <c r="K4630" s="117" t="str">
        <f>词典存放目录!$A$1&amp;L4630&amp;M4630</f>
        <v>F:\《自创文法查阅Excel》4.1备份\《B词汇·红宝书》\红宝书15版图片\4902-すぎ【杉】.jpg</v>
      </c>
      <c r="L4630" s="9" t="s">
        <v>18120</v>
      </c>
      <c r="M4630" s="117" t="s">
        <v>22745</v>
      </c>
      <c r="N4630" s="36" t="str">
        <f t="shared" si="440"/>
        <v>▶</v>
      </c>
      <c r="O4630" s="37" t="s">
        <v>17949</v>
      </c>
      <c r="P4630" s="37">
        <v>25</v>
      </c>
      <c r="Q4630" s="37" t="s">
        <v>23</v>
      </c>
      <c r="R4630" s="9" t="str">
        <f>词典存放目录!$A$1&amp;O4630&amp;P4630&amp;Q4630</f>
        <v>F:\《自创文法查阅Excel》4.1备份\《B词汇·红宝书》\红宝书MP3分割\13 n2-す (25).mp3</v>
      </c>
      <c r="S4630" s="38"/>
      <c r="T4630" s="56"/>
      <c r="U4630" s="56"/>
      <c r="V4630" s="30" t="str">
        <f t="shared" si="441"/>
        <v/>
      </c>
      <c r="W4630" s="29"/>
      <c r="X4630" s="9" t="s">
        <v>329</v>
      </c>
    </row>
    <row r="4631" spans="1:24" s="57" customFormat="1" ht="24">
      <c r="A4631" s="31">
        <v>4903</v>
      </c>
      <c r="B4631" s="32">
        <f t="shared" ca="1" si="438"/>
        <v>6.6878355760882524E-2</v>
      </c>
      <c r="C4631" s="133" t="s">
        <v>8639</v>
      </c>
      <c r="D4631" s="126" t="s">
        <v>8640</v>
      </c>
      <c r="E4631" s="21"/>
      <c r="F4631" s="22"/>
      <c r="G4631" s="22"/>
      <c r="H4631" s="22"/>
      <c r="I4631" s="23"/>
      <c r="J4631" s="35" t="str">
        <f t="shared" si="439"/>
        <v>➸</v>
      </c>
      <c r="K4631" s="117" t="str">
        <f>词典存放目录!$A$1&amp;L4631&amp;M4631</f>
        <v>F:\《自创文法查阅Excel》4.1备份\《B词汇·红宝书》\红宝书15版图片\4903-すきとおる【透き通る】.jpg</v>
      </c>
      <c r="L4631" s="9" t="s">
        <v>18120</v>
      </c>
      <c r="M4631" s="117" t="s">
        <v>22746</v>
      </c>
      <c r="N4631" s="36" t="str">
        <f t="shared" si="440"/>
        <v>▶</v>
      </c>
      <c r="O4631" s="37" t="s">
        <v>17949</v>
      </c>
      <c r="P4631" s="37">
        <v>26</v>
      </c>
      <c r="Q4631" s="37" t="s">
        <v>23</v>
      </c>
      <c r="R4631" s="9" t="str">
        <f>词典存放目录!$A$1&amp;O4631&amp;P4631&amp;Q4631</f>
        <v>F:\《自创文法查阅Excel》4.1备份\《B词汇·红宝书》\红宝书MP3分割\13 n2-す (26).mp3</v>
      </c>
      <c r="S4631" s="38"/>
      <c r="T4631" s="56"/>
      <c r="U4631" s="56"/>
      <c r="V4631" s="30" t="str">
        <f t="shared" si="441"/>
        <v/>
      </c>
      <c r="W4631" s="29"/>
      <c r="X4631" s="9" t="s">
        <v>329</v>
      </c>
    </row>
    <row r="4632" spans="1:24" s="57" customFormat="1" ht="24">
      <c r="A4632" s="31">
        <v>4904</v>
      </c>
      <c r="B4632" s="32">
        <f t="shared" ca="1" si="438"/>
        <v>0.57012381670737278</v>
      </c>
      <c r="C4632" s="133" t="s">
        <v>8486</v>
      </c>
      <c r="D4632" s="126" t="s">
        <v>8641</v>
      </c>
      <c r="E4632" s="21"/>
      <c r="F4632" s="22"/>
      <c r="G4632" s="22"/>
      <c r="H4632" s="22"/>
      <c r="I4632" s="23"/>
      <c r="J4632" s="35" t="str">
        <f t="shared" si="439"/>
        <v>➸</v>
      </c>
      <c r="K4632" s="117" t="str">
        <f>词典存放目录!$A$1&amp;L4632&amp;M4632</f>
        <v>F:\《自创文法查阅Excel》4.1备份\《B词汇·红宝书》\红宝书15版图片\4904-すく【好く】.jpg</v>
      </c>
      <c r="L4632" s="9" t="s">
        <v>18120</v>
      </c>
      <c r="M4632" s="117" t="s">
        <v>22747</v>
      </c>
      <c r="N4632" s="36" t="str">
        <f t="shared" si="440"/>
        <v>▶</v>
      </c>
      <c r="O4632" s="37" t="s">
        <v>17949</v>
      </c>
      <c r="P4632" s="37">
        <v>27</v>
      </c>
      <c r="Q4632" s="37" t="s">
        <v>23</v>
      </c>
      <c r="R4632" s="9" t="str">
        <f>词典存放目录!$A$1&amp;O4632&amp;P4632&amp;Q4632</f>
        <v>F:\《自创文法查阅Excel》4.1备份\《B词汇·红宝书》\红宝书MP3分割\13 n2-す (27).mp3</v>
      </c>
      <c r="S4632" s="38"/>
      <c r="T4632" s="56"/>
      <c r="U4632" s="56"/>
      <c r="V4632" s="30" t="str">
        <f t="shared" si="441"/>
        <v/>
      </c>
      <c r="W4632" s="29"/>
      <c r="X4632" s="9" t="s">
        <v>329</v>
      </c>
    </row>
    <row r="4633" spans="1:24" s="57" customFormat="1" ht="24">
      <c r="A4633" s="31">
        <v>4905</v>
      </c>
      <c r="B4633" s="32">
        <f t="shared" ca="1" si="438"/>
        <v>0.78424463579416714</v>
      </c>
      <c r="C4633" s="133" t="s">
        <v>8545</v>
      </c>
      <c r="D4633" s="126" t="s">
        <v>8642</v>
      </c>
      <c r="E4633" s="21"/>
      <c r="F4633" s="22"/>
      <c r="G4633" s="22"/>
      <c r="H4633" s="22"/>
      <c r="I4633" s="23"/>
      <c r="J4633" s="35" t="str">
        <f t="shared" si="439"/>
        <v>➸</v>
      </c>
      <c r="K4633" s="117" t="str">
        <f>词典存放目录!$A$1&amp;L4633&amp;M4633</f>
        <v>F:\《自创文法查阅Excel》4.1备份\《B词汇·红宝书》\红宝书15版图片\4905-すくう【救う】.jpg</v>
      </c>
      <c r="L4633" s="9" t="s">
        <v>18120</v>
      </c>
      <c r="M4633" s="117" t="s">
        <v>22748</v>
      </c>
      <c r="N4633" s="36" t="str">
        <f t="shared" si="440"/>
        <v>▶</v>
      </c>
      <c r="O4633" s="37" t="s">
        <v>17949</v>
      </c>
      <c r="P4633" s="37">
        <v>28</v>
      </c>
      <c r="Q4633" s="37" t="s">
        <v>23</v>
      </c>
      <c r="R4633" s="9" t="str">
        <f>词典存放目录!$A$1&amp;O4633&amp;P4633&amp;Q4633</f>
        <v>F:\《自创文法查阅Excel》4.1备份\《B词汇·红宝书》\红宝书MP3分割\13 n2-す (28).mp3</v>
      </c>
      <c r="S4633" s="38"/>
      <c r="T4633" s="56"/>
      <c r="U4633" s="56"/>
      <c r="V4633" s="30" t="str">
        <f t="shared" si="441"/>
        <v/>
      </c>
      <c r="W4633" s="29"/>
      <c r="X4633" s="9" t="s">
        <v>329</v>
      </c>
    </row>
    <row r="4634" spans="1:24" s="57" customFormat="1" ht="24">
      <c r="A4634" s="31">
        <v>4908</v>
      </c>
      <c r="B4634" s="32">
        <f t="shared" ca="1" si="438"/>
        <v>0.76839645799825695</v>
      </c>
      <c r="C4634" s="133" t="s">
        <v>8643</v>
      </c>
      <c r="D4634" s="126" t="s">
        <v>8644</v>
      </c>
      <c r="E4634" s="21"/>
      <c r="F4634" s="22"/>
      <c r="G4634" s="22"/>
      <c r="H4634" s="22"/>
      <c r="I4634" s="23"/>
      <c r="J4634" s="35" t="str">
        <f t="shared" si="439"/>
        <v>➸</v>
      </c>
      <c r="K4634" s="117" t="str">
        <f>词典存放目录!$A$1&amp;L4634&amp;M4634</f>
        <v>F:\《自创文法查阅Excel》4.1备份\《B词汇·红宝书》\红宝书15版图片\4908-すぐれる【優れる】.jpg</v>
      </c>
      <c r="L4634" s="9" t="s">
        <v>18120</v>
      </c>
      <c r="M4634" s="117" t="s">
        <v>22749</v>
      </c>
      <c r="N4634" s="36" t="str">
        <f t="shared" si="440"/>
        <v>▶</v>
      </c>
      <c r="O4634" s="37" t="s">
        <v>17949</v>
      </c>
      <c r="P4634" s="37">
        <v>31</v>
      </c>
      <c r="Q4634" s="37" t="s">
        <v>23</v>
      </c>
      <c r="R4634" s="9" t="str">
        <f>词典存放目录!$A$1&amp;O4634&amp;P4634&amp;Q4634</f>
        <v>F:\《自创文法查阅Excel》4.1备份\《B词汇·红宝书》\红宝书MP3分割\13 n2-す (31).mp3</v>
      </c>
      <c r="S4634" s="38"/>
      <c r="T4634" s="56"/>
      <c r="U4634" s="56"/>
      <c r="V4634" s="30" t="str">
        <f t="shared" si="441"/>
        <v/>
      </c>
      <c r="W4634" s="69"/>
      <c r="X4634" s="9" t="s">
        <v>329</v>
      </c>
    </row>
    <row r="4635" spans="1:24" s="57" customFormat="1" ht="24">
      <c r="A4635" s="31">
        <v>4909</v>
      </c>
      <c r="B4635" s="32">
        <f t="shared" ca="1" si="438"/>
        <v>0.51278358196696694</v>
      </c>
      <c r="C4635" s="133" t="s">
        <v>8645</v>
      </c>
      <c r="D4635" s="126" t="s">
        <v>8646</v>
      </c>
      <c r="E4635" s="21"/>
      <c r="F4635" s="22"/>
      <c r="G4635" s="22"/>
      <c r="H4635" s="22"/>
      <c r="I4635" s="23"/>
      <c r="J4635" s="35" t="str">
        <f t="shared" si="439"/>
        <v>➸</v>
      </c>
      <c r="K4635" s="117" t="str">
        <f>词典存放目录!$A$1&amp;L4635&amp;M4635</f>
        <v>F:\《自创文法查阅Excel》4.1备份\《B词汇·红宝书》\红宝书15版图片\4909-ずけい【図形】.jpg</v>
      </c>
      <c r="L4635" s="9" t="s">
        <v>18120</v>
      </c>
      <c r="M4635" s="117" t="s">
        <v>22750</v>
      </c>
      <c r="N4635" s="36" t="str">
        <f t="shared" si="440"/>
        <v>▶</v>
      </c>
      <c r="O4635" s="37" t="s">
        <v>17949</v>
      </c>
      <c r="P4635" s="37">
        <v>32</v>
      </c>
      <c r="Q4635" s="37" t="s">
        <v>23</v>
      </c>
      <c r="R4635" s="9" t="str">
        <f>词典存放目录!$A$1&amp;O4635&amp;P4635&amp;Q4635</f>
        <v>F:\《自创文法查阅Excel》4.1备份\《B词汇·红宝书》\红宝书MP3分割\13 n2-す (32).mp3</v>
      </c>
      <c r="S4635" s="38"/>
      <c r="T4635" s="56"/>
      <c r="U4635" s="56"/>
      <c r="V4635" s="30" t="str">
        <f t="shared" si="441"/>
        <v/>
      </c>
      <c r="W4635" s="29"/>
      <c r="X4635" s="9" t="s">
        <v>329</v>
      </c>
    </row>
    <row r="4636" spans="1:24" s="57" customFormat="1" ht="24">
      <c r="A4636" s="31">
        <v>4910</v>
      </c>
      <c r="B4636" s="32">
        <f t="shared" ca="1" si="438"/>
        <v>0.40238912759511203</v>
      </c>
      <c r="C4636" s="133" t="s">
        <v>8647</v>
      </c>
      <c r="D4636" s="126" t="s">
        <v>8648</v>
      </c>
      <c r="E4636" s="21"/>
      <c r="F4636" s="22"/>
      <c r="G4636" s="22"/>
      <c r="H4636" s="22"/>
      <c r="I4636" s="23"/>
      <c r="J4636" s="35" t="str">
        <f t="shared" si="439"/>
        <v>➸</v>
      </c>
      <c r="K4636" s="117" t="str">
        <f>词典存放目录!$A$1&amp;L4636&amp;M4636</f>
        <v>F:\《自创文法查阅Excel》4.1备份\《B词汇·红宝书》\红宝书15版图片\4910-スケート【skate】.jpg</v>
      </c>
      <c r="L4636" s="9" t="s">
        <v>18120</v>
      </c>
      <c r="M4636" s="117" t="s">
        <v>22751</v>
      </c>
      <c r="N4636" s="36" t="str">
        <f t="shared" si="440"/>
        <v>▶</v>
      </c>
      <c r="O4636" s="37" t="s">
        <v>17949</v>
      </c>
      <c r="P4636" s="37">
        <v>33</v>
      </c>
      <c r="Q4636" s="37" t="s">
        <v>23</v>
      </c>
      <c r="R4636" s="9" t="str">
        <f>词典存放目录!$A$1&amp;O4636&amp;P4636&amp;Q4636</f>
        <v>F:\《自创文法查阅Excel》4.1备份\《B词汇·红宝书》\红宝书MP3分割\13 n2-す (33).mp3</v>
      </c>
      <c r="S4636" s="38"/>
      <c r="T4636" s="56"/>
      <c r="U4636" s="56"/>
      <c r="V4636" s="30"/>
      <c r="W4636" s="29"/>
      <c r="X4636" s="9" t="s">
        <v>329</v>
      </c>
    </row>
    <row r="4637" spans="1:24" s="57" customFormat="1" ht="24">
      <c r="A4637" s="31">
        <v>4913</v>
      </c>
      <c r="B4637" s="32">
        <f t="shared" ca="1" si="438"/>
        <v>0.44781474566925272</v>
      </c>
      <c r="C4637" s="133" t="s">
        <v>8649</v>
      </c>
      <c r="D4637" s="126" t="s">
        <v>8650</v>
      </c>
      <c r="E4637" s="21"/>
      <c r="F4637" s="22"/>
      <c r="G4637" s="22"/>
      <c r="H4637" s="22"/>
      <c r="I4637" s="23"/>
      <c r="J4637" s="35" t="str">
        <f t="shared" si="439"/>
        <v>➸</v>
      </c>
      <c r="K4637" s="117" t="str">
        <f>词典存放目录!$A$1&amp;L4637&amp;M4637</f>
        <v>F:\《自创文法查阅Excel》4.1备份\《B词汇·红宝书》\红宝书15版图片\4913-ずさん【杜撰】.jpg</v>
      </c>
      <c r="L4637" s="9" t="s">
        <v>18120</v>
      </c>
      <c r="M4637" s="117" t="s">
        <v>22752</v>
      </c>
      <c r="N4637" s="36" t="str">
        <f t="shared" si="440"/>
        <v>▶</v>
      </c>
      <c r="O4637" s="37" t="s">
        <v>17949</v>
      </c>
      <c r="P4637" s="37">
        <v>36</v>
      </c>
      <c r="Q4637" s="37" t="s">
        <v>23</v>
      </c>
      <c r="R4637" s="9" t="str">
        <f>词典存放目录!$A$1&amp;O4637&amp;P4637&amp;Q4637</f>
        <v>F:\《自创文法查阅Excel》4.1备份\《B词汇·红宝书》\红宝书MP3分割\13 n2-す (36).mp3</v>
      </c>
      <c r="S4637" s="38"/>
      <c r="T4637" s="56"/>
      <c r="U4637" s="56"/>
      <c r="V4637" s="30"/>
      <c r="W4637" s="29"/>
      <c r="X4637" s="9" t="s">
        <v>329</v>
      </c>
    </row>
    <row r="4638" spans="1:24" s="57" customFormat="1" ht="24">
      <c r="A4638" s="31">
        <v>4914</v>
      </c>
      <c r="B4638" s="32">
        <f t="shared" ca="1" si="438"/>
        <v>0.84681594179206299</v>
      </c>
      <c r="C4638" s="133" t="s">
        <v>8651</v>
      </c>
      <c r="D4638" s="126" t="s">
        <v>8652</v>
      </c>
      <c r="E4638" s="21"/>
      <c r="F4638" s="22"/>
      <c r="G4638" s="22"/>
      <c r="H4638" s="22"/>
      <c r="I4638" s="23"/>
      <c r="J4638" s="35" t="str">
        <f t="shared" si="439"/>
        <v>➸</v>
      </c>
      <c r="K4638" s="117" t="str">
        <f>词典存放目录!$A$1&amp;L4638&amp;M4638</f>
        <v>F:\《自创文法查阅Excel》4.1备份\《B词汇·红宝书》\红宝书15版图片\4914-すじ【筋】.jpg</v>
      </c>
      <c r="L4638" s="9" t="s">
        <v>18120</v>
      </c>
      <c r="M4638" s="117" t="s">
        <v>22753</v>
      </c>
      <c r="N4638" s="36" t="str">
        <f t="shared" si="440"/>
        <v>▶</v>
      </c>
      <c r="O4638" s="37" t="s">
        <v>17949</v>
      </c>
      <c r="P4638" s="37">
        <v>37</v>
      </c>
      <c r="Q4638" s="37" t="s">
        <v>23</v>
      </c>
      <c r="R4638" s="9" t="str">
        <f>词典存放目录!$A$1&amp;O4638&amp;P4638&amp;Q4638</f>
        <v>F:\《自创文法查阅Excel》4.1备份\《B词汇·红宝书》\红宝书MP3分割\13 n2-す (37).mp3</v>
      </c>
      <c r="S4638" s="38"/>
      <c r="T4638" s="56"/>
      <c r="U4638" s="56"/>
      <c r="V4638" s="30" t="str">
        <f t="shared" ref="V4638:V4664" si="442">IF(COUNTA(S4638:U4638)=0,"",COUNTIF(S4638:U4638,"0")/COUNTA(S4638:U4638))</f>
        <v/>
      </c>
      <c r="W4638" s="29"/>
      <c r="X4638" s="9" t="s">
        <v>329</v>
      </c>
    </row>
    <row r="4639" spans="1:24" s="57" customFormat="1" ht="24">
      <c r="A4639" s="31">
        <v>4915</v>
      </c>
      <c r="B4639" s="32">
        <f t="shared" ca="1" si="438"/>
        <v>0.11430980750731246</v>
      </c>
      <c r="C4639" s="133" t="s">
        <v>8653</v>
      </c>
      <c r="D4639" s="126" t="s">
        <v>8654</v>
      </c>
      <c r="E4639" s="21"/>
      <c r="F4639" s="22"/>
      <c r="G4639" s="22"/>
      <c r="H4639" s="22"/>
      <c r="I4639" s="23"/>
      <c r="J4639" s="35" t="str">
        <f t="shared" si="439"/>
        <v>➸</v>
      </c>
      <c r="K4639" s="117" t="str">
        <f>词典存放目录!$A$1&amp;L4639&amp;M4639</f>
        <v>F:\《自创文法查阅Excel》4.1备份\《B词汇·红宝书》\红宝书15版图片\4915-～すじ【～筋】.jpg</v>
      </c>
      <c r="L4639" s="9" t="s">
        <v>18120</v>
      </c>
      <c r="M4639" s="117" t="s">
        <v>22754</v>
      </c>
      <c r="N4639" s="36" t="str">
        <f t="shared" si="440"/>
        <v>▶</v>
      </c>
      <c r="O4639" s="37" t="s">
        <v>17949</v>
      </c>
      <c r="P4639" s="37">
        <v>38</v>
      </c>
      <c r="Q4639" s="37" t="s">
        <v>23</v>
      </c>
      <c r="R4639" s="9" t="str">
        <f>词典存放目录!$A$1&amp;O4639&amp;P4639&amp;Q4639</f>
        <v>F:\《自创文法查阅Excel》4.1备份\《B词汇·红宝书》\红宝书MP3分割\13 n2-す (38).mp3</v>
      </c>
      <c r="S4639" s="38"/>
      <c r="T4639" s="56"/>
      <c r="U4639" s="56"/>
      <c r="V4639" s="30" t="str">
        <f t="shared" si="442"/>
        <v/>
      </c>
      <c r="W4639" s="29"/>
      <c r="X4639" s="9" t="s">
        <v>329</v>
      </c>
    </row>
    <row r="4640" spans="1:24" s="57" customFormat="1" ht="24">
      <c r="A4640" s="31">
        <v>4916</v>
      </c>
      <c r="B4640" s="32">
        <f t="shared" ca="1" si="438"/>
        <v>0.43428189372622283</v>
      </c>
      <c r="C4640" s="133" t="s">
        <v>8655</v>
      </c>
      <c r="D4640" s="126" t="s">
        <v>8656</v>
      </c>
      <c r="E4640" s="21"/>
      <c r="F4640" s="22"/>
      <c r="G4640" s="22"/>
      <c r="H4640" s="22"/>
      <c r="I4640" s="23"/>
      <c r="J4640" s="35" t="str">
        <f t="shared" si="439"/>
        <v>➸</v>
      </c>
      <c r="K4640" s="117" t="str">
        <f>词典存放目录!$A$1&amp;L4640&amp;M4640</f>
        <v>F:\《自创文法查阅Excel》4.1备份\《B词汇·红宝书》\红宝书15版图片\4916-すず【鈴】.jpg</v>
      </c>
      <c r="L4640" s="9" t="s">
        <v>18120</v>
      </c>
      <c r="M4640" s="117" t="s">
        <v>22755</v>
      </c>
      <c r="N4640" s="36" t="str">
        <f t="shared" si="440"/>
        <v>▶</v>
      </c>
      <c r="O4640" s="37" t="s">
        <v>17949</v>
      </c>
      <c r="P4640" s="37">
        <v>39</v>
      </c>
      <c r="Q4640" s="37" t="s">
        <v>23</v>
      </c>
      <c r="R4640" s="9" t="str">
        <f>词典存放目录!$A$1&amp;O4640&amp;P4640&amp;Q4640</f>
        <v>F:\《自创文法查阅Excel》4.1备份\《B词汇·红宝书》\红宝书MP3分割\13 n2-す (39).mp3</v>
      </c>
      <c r="S4640" s="38"/>
      <c r="T4640" s="56"/>
      <c r="U4640" s="56"/>
      <c r="V4640" s="30" t="str">
        <f t="shared" si="442"/>
        <v/>
      </c>
      <c r="W4640" s="29"/>
      <c r="X4640" s="9" t="s">
        <v>329</v>
      </c>
    </row>
    <row r="4641" spans="1:24" s="57" customFormat="1" ht="24">
      <c r="A4641" s="31">
        <v>4917</v>
      </c>
      <c r="B4641" s="32">
        <f t="shared" ca="1" si="438"/>
        <v>7.9437727907461175E-2</v>
      </c>
      <c r="C4641" s="133" t="s">
        <v>8657</v>
      </c>
      <c r="D4641" s="126" t="s">
        <v>8658</v>
      </c>
      <c r="E4641" s="21"/>
      <c r="F4641" s="22"/>
      <c r="G4641" s="22"/>
      <c r="H4641" s="22"/>
      <c r="I4641" s="23"/>
      <c r="J4641" s="35" t="str">
        <f t="shared" si="439"/>
        <v>➸</v>
      </c>
      <c r="K4641" s="117" t="str">
        <f>词典存放目录!$A$1&amp;L4641&amp;M4641</f>
        <v>F:\《自创文法查阅Excel》4.1备份\《B词汇·红宝书》\红宝书15版图片\4917-すすみ【進み】.jpg</v>
      </c>
      <c r="L4641" s="9" t="s">
        <v>18120</v>
      </c>
      <c r="M4641" s="117" t="s">
        <v>22756</v>
      </c>
      <c r="N4641" s="36" t="str">
        <f t="shared" si="440"/>
        <v>▶</v>
      </c>
      <c r="O4641" s="37" t="s">
        <v>17949</v>
      </c>
      <c r="P4641" s="37">
        <v>40</v>
      </c>
      <c r="Q4641" s="37" t="s">
        <v>23</v>
      </c>
      <c r="R4641" s="9" t="str">
        <f>词典存放目录!$A$1&amp;O4641&amp;P4641&amp;Q4641</f>
        <v>F:\《自创文法查阅Excel》4.1备份\《B词汇·红宝书》\红宝书MP3分割\13 n2-す (40).mp3</v>
      </c>
      <c r="S4641" s="38"/>
      <c r="T4641" s="56"/>
      <c r="U4641" s="56"/>
      <c r="V4641" s="30" t="str">
        <f t="shared" si="442"/>
        <v/>
      </c>
      <c r="W4641" s="29"/>
      <c r="X4641" s="9" t="s">
        <v>329</v>
      </c>
    </row>
    <row r="4642" spans="1:24" s="57" customFormat="1" ht="24">
      <c r="A4642" s="31">
        <v>4918</v>
      </c>
      <c r="B4642" s="32">
        <f t="shared" ca="1" si="438"/>
        <v>0.17687077294950171</v>
      </c>
      <c r="C4642" s="133" t="s">
        <v>8659</v>
      </c>
      <c r="D4642" s="126" t="s">
        <v>8660</v>
      </c>
      <c r="E4642" s="21"/>
      <c r="F4642" s="22"/>
      <c r="G4642" s="22"/>
      <c r="H4642" s="22"/>
      <c r="I4642" s="23"/>
      <c r="J4642" s="35" t="str">
        <f t="shared" si="439"/>
        <v>➸</v>
      </c>
      <c r="K4642" s="117" t="str">
        <f>词典存放目录!$A$1&amp;L4642&amp;M4642</f>
        <v>F:\《自创文法查阅Excel》4.1备份\《B词汇·红宝书》\红宝书15版图片\4918-すずむ【涼む】.jpg</v>
      </c>
      <c r="L4642" s="9" t="s">
        <v>18120</v>
      </c>
      <c r="M4642" s="117" t="s">
        <v>22757</v>
      </c>
      <c r="N4642" s="36" t="str">
        <f t="shared" si="440"/>
        <v>▶</v>
      </c>
      <c r="O4642" s="37" t="s">
        <v>17949</v>
      </c>
      <c r="P4642" s="37">
        <v>41</v>
      </c>
      <c r="Q4642" s="37" t="s">
        <v>23</v>
      </c>
      <c r="R4642" s="9" t="str">
        <f>词典存放目录!$A$1&amp;O4642&amp;P4642&amp;Q4642</f>
        <v>F:\《自创文法查阅Excel》4.1备份\《B词汇·红宝书》\红宝书MP3分割\13 n2-す (41).mp3</v>
      </c>
      <c r="S4642" s="38"/>
      <c r="T4642" s="56"/>
      <c r="U4642" s="56"/>
      <c r="V4642" s="30" t="str">
        <f t="shared" si="442"/>
        <v/>
      </c>
      <c r="W4642" s="29"/>
      <c r="X4642" s="9" t="s">
        <v>329</v>
      </c>
    </row>
    <row r="4643" spans="1:24" s="57" customFormat="1" ht="24">
      <c r="A4643" s="31">
        <v>4919</v>
      </c>
      <c r="B4643" s="32">
        <f t="shared" ca="1" si="438"/>
        <v>0.3618817903905831</v>
      </c>
      <c r="C4643" s="133" t="s">
        <v>8661</v>
      </c>
      <c r="D4643" s="126" t="s">
        <v>8662</v>
      </c>
      <c r="E4643" s="21"/>
      <c r="F4643" s="22"/>
      <c r="G4643" s="22"/>
      <c r="H4643" s="22"/>
      <c r="I4643" s="23"/>
      <c r="J4643" s="35" t="str">
        <f t="shared" si="439"/>
        <v>➸</v>
      </c>
      <c r="K4643" s="117" t="str">
        <f>词典存放目录!$A$1&amp;L4643&amp;M4643</f>
        <v>F:\《自创文法查阅Excel》4.1备份\《B词汇·红宝书》\红宝书15版图片\4919-すすめ【勧め】.jpg</v>
      </c>
      <c r="L4643" s="9" t="s">
        <v>18120</v>
      </c>
      <c r="M4643" s="117" t="s">
        <v>22758</v>
      </c>
      <c r="N4643" s="36" t="str">
        <f t="shared" si="440"/>
        <v>▶</v>
      </c>
      <c r="O4643" s="37" t="s">
        <v>17949</v>
      </c>
      <c r="P4643" s="37">
        <v>42</v>
      </c>
      <c r="Q4643" s="37" t="s">
        <v>23</v>
      </c>
      <c r="R4643" s="9" t="str">
        <f>词典存放目录!$A$1&amp;O4643&amp;P4643&amp;Q4643</f>
        <v>F:\《自创文法查阅Excel》4.1备份\《B词汇·红宝书》\红宝书MP3分割\13 n2-す (42).mp3</v>
      </c>
      <c r="S4643" s="38"/>
      <c r="T4643" s="56"/>
      <c r="U4643" s="56"/>
      <c r="V4643" s="30" t="str">
        <f t="shared" si="442"/>
        <v/>
      </c>
      <c r="W4643" s="29"/>
      <c r="X4643" s="9" t="s">
        <v>329</v>
      </c>
    </row>
    <row r="4644" spans="1:24" s="57" customFormat="1" ht="24">
      <c r="A4644" s="31">
        <v>4920</v>
      </c>
      <c r="B4644" s="32">
        <f t="shared" ca="1" si="438"/>
        <v>0.46205769081612202</v>
      </c>
      <c r="C4644" s="133" t="s">
        <v>8663</v>
      </c>
      <c r="D4644" s="126" t="s">
        <v>8664</v>
      </c>
      <c r="E4644" s="21"/>
      <c r="F4644" s="22"/>
      <c r="G4644" s="22"/>
      <c r="H4644" s="22"/>
      <c r="I4644" s="23"/>
      <c r="J4644" s="35" t="str">
        <f t="shared" si="439"/>
        <v>➸</v>
      </c>
      <c r="K4644" s="117" t="str">
        <f>词典存放目录!$A$1&amp;L4644&amp;M4644</f>
        <v>F:\《自创文法查阅Excel》4.1备份\《B词汇·红宝书》\红宝书15版图片\4920-すずめ【雀】.jpg</v>
      </c>
      <c r="L4644" s="9" t="s">
        <v>18120</v>
      </c>
      <c r="M4644" s="117" t="s">
        <v>22759</v>
      </c>
      <c r="N4644" s="36" t="str">
        <f t="shared" si="440"/>
        <v>▶</v>
      </c>
      <c r="O4644" s="37" t="s">
        <v>17949</v>
      </c>
      <c r="P4644" s="37">
        <v>43</v>
      </c>
      <c r="Q4644" s="37" t="s">
        <v>23</v>
      </c>
      <c r="R4644" s="9" t="str">
        <f>词典存放目录!$A$1&amp;O4644&amp;P4644&amp;Q4644</f>
        <v>F:\《自创文法查阅Excel》4.1备份\《B词汇·红宝书》\红宝书MP3分割\13 n2-す (43).mp3</v>
      </c>
      <c r="S4644" s="38"/>
      <c r="T4644" s="56"/>
      <c r="U4644" s="56"/>
      <c r="V4644" s="30" t="str">
        <f t="shared" si="442"/>
        <v/>
      </c>
      <c r="W4644" s="29"/>
      <c r="X4644" s="9" t="s">
        <v>329</v>
      </c>
    </row>
    <row r="4645" spans="1:24" s="57" customFormat="1" ht="24">
      <c r="A4645" s="31">
        <v>4921</v>
      </c>
      <c r="B4645" s="32">
        <f t="shared" ca="1" si="438"/>
        <v>0.61695700606124826</v>
      </c>
      <c r="C4645" s="133" t="s">
        <v>8551</v>
      </c>
      <c r="D4645" s="126" t="s">
        <v>8665</v>
      </c>
      <c r="E4645" s="21"/>
      <c r="F4645" s="22"/>
      <c r="G4645" s="22"/>
      <c r="H4645" s="22"/>
      <c r="I4645" s="23"/>
      <c r="J4645" s="35" t="str">
        <f t="shared" si="439"/>
        <v>➸</v>
      </c>
      <c r="K4645" s="117" t="str">
        <f>词典存放目录!$A$1&amp;L4645&amp;M4645</f>
        <v>F:\《自创文法查阅Excel》4.1备份\《B词汇·红宝书》\红宝书15版图片\4921-すすめる【薦める】.jpg</v>
      </c>
      <c r="L4645" s="9" t="s">
        <v>18120</v>
      </c>
      <c r="M4645" s="117" t="s">
        <v>22760</v>
      </c>
      <c r="N4645" s="36" t="str">
        <f t="shared" si="440"/>
        <v>▶</v>
      </c>
      <c r="O4645" s="37" t="s">
        <v>17949</v>
      </c>
      <c r="P4645" s="37">
        <v>44</v>
      </c>
      <c r="Q4645" s="37" t="s">
        <v>23</v>
      </c>
      <c r="R4645" s="9" t="str">
        <f>词典存放目录!$A$1&amp;O4645&amp;P4645&amp;Q4645</f>
        <v>F:\《自创文法查阅Excel》4.1备份\《B词汇·红宝书》\红宝书MP3分割\13 n2-す (44).mp3</v>
      </c>
      <c r="S4645" s="38"/>
      <c r="T4645" s="56"/>
      <c r="U4645" s="56"/>
      <c r="V4645" s="30" t="str">
        <f t="shared" si="442"/>
        <v/>
      </c>
      <c r="W4645" s="29"/>
      <c r="X4645" s="9" t="s">
        <v>329</v>
      </c>
    </row>
    <row r="4646" spans="1:24" s="57" customFormat="1" ht="24">
      <c r="A4646" s="31">
        <v>4922</v>
      </c>
      <c r="B4646" s="32">
        <f t="shared" ca="1" si="438"/>
        <v>0.86773616197803793</v>
      </c>
      <c r="C4646" s="133" t="s">
        <v>8666</v>
      </c>
      <c r="D4646" s="126" t="s">
        <v>8667</v>
      </c>
      <c r="E4646" s="21"/>
      <c r="F4646" s="22"/>
      <c r="G4646" s="22"/>
      <c r="H4646" s="22"/>
      <c r="I4646" s="23"/>
      <c r="J4646" s="35" t="str">
        <f t="shared" si="439"/>
        <v>➸</v>
      </c>
      <c r="K4646" s="117" t="str">
        <f>词典存放目录!$A$1&amp;L4646&amp;M4646</f>
        <v>F:\《自创文法查阅Excel》4.1备份\《B词汇·红宝书》\红宝书15版图片\4922-すそ【裾】.jpg</v>
      </c>
      <c r="L4646" s="9" t="s">
        <v>18120</v>
      </c>
      <c r="M4646" s="117" t="s">
        <v>22761</v>
      </c>
      <c r="N4646" s="36" t="str">
        <f t="shared" si="440"/>
        <v>▶</v>
      </c>
      <c r="O4646" s="37" t="s">
        <v>17949</v>
      </c>
      <c r="P4646" s="37">
        <v>45</v>
      </c>
      <c r="Q4646" s="37" t="s">
        <v>23</v>
      </c>
      <c r="R4646" s="9" t="str">
        <f>词典存放目录!$A$1&amp;O4646&amp;P4646&amp;Q4646</f>
        <v>F:\《自创文法查阅Excel》4.1备份\《B词汇·红宝书》\红宝书MP3分割\13 n2-す (45).mp3</v>
      </c>
      <c r="S4646" s="38"/>
      <c r="T4646" s="56"/>
      <c r="U4646" s="56"/>
      <c r="V4646" s="30" t="str">
        <f t="shared" si="442"/>
        <v/>
      </c>
      <c r="W4646" s="29"/>
      <c r="X4646" s="9" t="s">
        <v>329</v>
      </c>
    </row>
    <row r="4647" spans="1:24" s="57" customFormat="1" ht="24">
      <c r="A4647" s="31">
        <v>4924</v>
      </c>
      <c r="B4647" s="32">
        <f t="shared" ca="1" si="438"/>
        <v>0.25425906595467884</v>
      </c>
      <c r="C4647" s="133" t="s">
        <v>27714</v>
      </c>
      <c r="D4647" s="126" t="s">
        <v>27715</v>
      </c>
      <c r="E4647" s="21"/>
      <c r="F4647" s="22"/>
      <c r="G4647" s="22"/>
      <c r="H4647" s="22"/>
      <c r="I4647" s="23"/>
      <c r="J4647" s="35" t="str">
        <f t="shared" si="439"/>
        <v>➸</v>
      </c>
      <c r="K4647" s="117" t="str">
        <f>词典存放目录!$A$1&amp;L4647&amp;M4647</f>
        <v>F:\《自创文法查阅Excel》4.1备份\《B词汇·红宝书》\红宝书15版图片\4924-スタンド【stand】.jpg</v>
      </c>
      <c r="L4647" s="9" t="s">
        <v>18120</v>
      </c>
      <c r="M4647" s="117" t="s">
        <v>22762</v>
      </c>
      <c r="N4647" s="36" t="str">
        <f t="shared" si="440"/>
        <v>▶</v>
      </c>
      <c r="O4647" s="37" t="s">
        <v>17949</v>
      </c>
      <c r="P4647" s="37">
        <v>47</v>
      </c>
      <c r="Q4647" s="37" t="s">
        <v>23</v>
      </c>
      <c r="R4647" s="9" t="str">
        <f>词典存放目录!$A$1&amp;O4647&amp;P4647&amp;Q4647</f>
        <v>F:\《自创文法查阅Excel》4.1备份\《B词汇·红宝书》\红宝书MP3分割\13 n2-す (47).mp3</v>
      </c>
      <c r="S4647" s="38"/>
      <c r="T4647" s="56"/>
      <c r="U4647" s="56"/>
      <c r="V4647" s="30" t="str">
        <f t="shared" si="442"/>
        <v/>
      </c>
      <c r="W4647" s="29"/>
      <c r="X4647" s="9" t="s">
        <v>329</v>
      </c>
    </row>
    <row r="4648" spans="1:24" s="57" customFormat="1" ht="24">
      <c r="A4648" s="31">
        <v>4925</v>
      </c>
      <c r="B4648" s="32">
        <f t="shared" ca="1" si="438"/>
        <v>8.8287076763837291E-2</v>
      </c>
      <c r="C4648" s="133" t="s">
        <v>8668</v>
      </c>
      <c r="D4648" s="126" t="s">
        <v>8669</v>
      </c>
      <c r="E4648" s="21"/>
      <c r="F4648" s="22"/>
      <c r="G4648" s="22"/>
      <c r="H4648" s="22"/>
      <c r="I4648" s="23"/>
      <c r="J4648" s="35" t="str">
        <f t="shared" si="439"/>
        <v>➸</v>
      </c>
      <c r="K4648" s="117" t="str">
        <f>词典存放目录!$A$1&amp;L4648&amp;M4648</f>
        <v>F:\《自创文法查阅Excel》4.1备份\《B词汇·红宝书》\红宝书15版图片\4925-スチーム【steam】.jpg</v>
      </c>
      <c r="L4648" s="9" t="s">
        <v>18120</v>
      </c>
      <c r="M4648" s="117" t="s">
        <v>22763</v>
      </c>
      <c r="N4648" s="36" t="str">
        <f t="shared" si="440"/>
        <v>▶</v>
      </c>
      <c r="O4648" s="37" t="s">
        <v>17949</v>
      </c>
      <c r="P4648" s="37">
        <v>48</v>
      </c>
      <c r="Q4648" s="37" t="s">
        <v>23</v>
      </c>
      <c r="R4648" s="9" t="str">
        <f>词典存放目录!$A$1&amp;O4648&amp;P4648&amp;Q4648</f>
        <v>F:\《自创文法查阅Excel》4.1备份\《B词汇·红宝书》\红宝书MP3分割\13 n2-す (48).mp3</v>
      </c>
      <c r="S4648" s="38"/>
      <c r="T4648" s="56"/>
      <c r="U4648" s="56"/>
      <c r="V4648" s="30" t="str">
        <f t="shared" si="442"/>
        <v/>
      </c>
      <c r="W4648" s="29"/>
      <c r="X4648" s="9" t="s">
        <v>329</v>
      </c>
    </row>
    <row r="4649" spans="1:24" s="57" customFormat="1" ht="24">
      <c r="A4649" s="31">
        <v>4926</v>
      </c>
      <c r="B4649" s="32">
        <f t="shared" ca="1" si="438"/>
        <v>0.93265830233545877</v>
      </c>
      <c r="C4649" s="133" t="s">
        <v>8670</v>
      </c>
      <c r="D4649" s="126" t="s">
        <v>8671</v>
      </c>
      <c r="E4649" s="21"/>
      <c r="F4649" s="22"/>
      <c r="G4649" s="22"/>
      <c r="H4649" s="22"/>
      <c r="I4649" s="23"/>
      <c r="J4649" s="35" t="str">
        <f t="shared" si="439"/>
        <v>➸</v>
      </c>
      <c r="K4649" s="117" t="str">
        <f>词典存放目录!$A$1&amp;L4649&amp;M4649</f>
        <v>F:\《自创文法查阅Excel》4.1备份\《B词汇·红宝书》\红宝书15版图片\4926-スチュワーデス【stewardess】.jpg</v>
      </c>
      <c r="L4649" s="9" t="s">
        <v>18120</v>
      </c>
      <c r="M4649" s="117" t="s">
        <v>22764</v>
      </c>
      <c r="N4649" s="36" t="str">
        <f t="shared" si="440"/>
        <v>▶</v>
      </c>
      <c r="O4649" s="37" t="s">
        <v>17949</v>
      </c>
      <c r="P4649" s="37">
        <v>49</v>
      </c>
      <c r="Q4649" s="37" t="s">
        <v>23</v>
      </c>
      <c r="R4649" s="9" t="str">
        <f>词典存放目录!$A$1&amp;O4649&amp;P4649&amp;Q4649</f>
        <v>F:\《自创文法查阅Excel》4.1备份\《B词汇·红宝书》\红宝书MP3分割\13 n2-す (49).mp3</v>
      </c>
      <c r="S4649" s="38"/>
      <c r="T4649" s="56"/>
      <c r="U4649" s="56"/>
      <c r="V4649" s="30" t="str">
        <f t="shared" si="442"/>
        <v/>
      </c>
      <c r="W4649" s="29"/>
      <c r="X4649" s="9" t="s">
        <v>329</v>
      </c>
    </row>
    <row r="4650" spans="1:24" s="57" customFormat="1" ht="24">
      <c r="A4650" s="31">
        <v>4927</v>
      </c>
      <c r="B4650" s="32">
        <f t="shared" ca="1" si="438"/>
        <v>0.15253450282101211</v>
      </c>
      <c r="C4650" s="133" t="s">
        <v>8672</v>
      </c>
      <c r="D4650" s="126"/>
      <c r="E4650" s="21"/>
      <c r="F4650" s="22"/>
      <c r="G4650" s="22" t="s">
        <v>4</v>
      </c>
      <c r="H4650" s="22"/>
      <c r="I4650" s="42" t="s">
        <v>533</v>
      </c>
      <c r="J4650" s="35" t="str">
        <f t="shared" si="439"/>
        <v>➸</v>
      </c>
      <c r="K4650" s="117" t="str">
        <f>词典存放目录!$A$1&amp;L4650&amp;M4650</f>
        <v>F:\《自创文法查阅Excel》4.1备份\《B词汇·红宝书》\红宝书15版图片\4927-すっと.jpg</v>
      </c>
      <c r="L4650" s="9" t="s">
        <v>18120</v>
      </c>
      <c r="M4650" s="117" t="s">
        <v>22765</v>
      </c>
      <c r="N4650" s="36" t="str">
        <f t="shared" si="440"/>
        <v>▶</v>
      </c>
      <c r="O4650" s="37" t="s">
        <v>17949</v>
      </c>
      <c r="P4650" s="37">
        <v>50</v>
      </c>
      <c r="Q4650" s="37" t="s">
        <v>23</v>
      </c>
      <c r="R4650" s="9" t="str">
        <f>词典存放目录!$A$1&amp;O4650&amp;P4650&amp;Q4650</f>
        <v>F:\《自创文法查阅Excel》4.1备份\《B词汇·红宝书》\红宝书MP3分割\13 n2-す (50).mp3</v>
      </c>
      <c r="S4650" s="38"/>
      <c r="T4650" s="56"/>
      <c r="U4650" s="56"/>
      <c r="V4650" s="30" t="str">
        <f t="shared" si="442"/>
        <v/>
      </c>
      <c r="W4650" s="29"/>
      <c r="X4650" s="9" t="s">
        <v>329</v>
      </c>
    </row>
    <row r="4651" spans="1:24" s="57" customFormat="1" ht="24">
      <c r="A4651" s="31">
        <v>4928</v>
      </c>
      <c r="B4651" s="32">
        <f t="shared" ca="1" si="438"/>
        <v>0.37112238487136107</v>
      </c>
      <c r="C4651" s="133" t="s">
        <v>8673</v>
      </c>
      <c r="D4651" s="126" t="s">
        <v>8674</v>
      </c>
      <c r="E4651" s="21"/>
      <c r="F4651" s="22"/>
      <c r="G4651" s="22"/>
      <c r="H4651" s="22"/>
      <c r="I4651" s="23"/>
      <c r="J4651" s="35" t="str">
        <f t="shared" si="439"/>
        <v>➸</v>
      </c>
      <c r="K4651" s="117" t="str">
        <f>词典存放目录!$A$1&amp;L4651&amp;M4651</f>
        <v>F:\《自创文法查阅Excel》4.1备份\《B词汇·红宝书》\红宝书15版图片\4928-ステージ【stage】.jpg</v>
      </c>
      <c r="L4651" s="9" t="s">
        <v>18120</v>
      </c>
      <c r="M4651" s="117" t="s">
        <v>22766</v>
      </c>
      <c r="N4651" s="36" t="str">
        <f t="shared" si="440"/>
        <v>▶</v>
      </c>
      <c r="O4651" s="37" t="s">
        <v>17949</v>
      </c>
      <c r="P4651" s="37">
        <v>51</v>
      </c>
      <c r="Q4651" s="37" t="s">
        <v>23</v>
      </c>
      <c r="R4651" s="9" t="str">
        <f>词典存放目录!$A$1&amp;O4651&amp;P4651&amp;Q4651</f>
        <v>F:\《自创文法查阅Excel》4.1备份\《B词汇·红宝书》\红宝书MP3分割\13 n2-す (51).mp3</v>
      </c>
      <c r="S4651" s="38"/>
      <c r="T4651" s="56"/>
      <c r="U4651" s="56"/>
      <c r="V4651" s="30" t="str">
        <f t="shared" si="442"/>
        <v/>
      </c>
      <c r="W4651" s="29"/>
      <c r="X4651" s="9" t="s">
        <v>329</v>
      </c>
    </row>
    <row r="4652" spans="1:24" s="57" customFormat="1" ht="24">
      <c r="A4652" s="31">
        <v>4929</v>
      </c>
      <c r="B4652" s="32">
        <f t="shared" ca="1" si="438"/>
        <v>0.775291328291561</v>
      </c>
      <c r="C4652" s="133" t="s">
        <v>8675</v>
      </c>
      <c r="D4652" s="126" t="s">
        <v>8676</v>
      </c>
      <c r="E4652" s="21"/>
      <c r="F4652" s="22"/>
      <c r="G4652" s="22"/>
      <c r="H4652" s="22"/>
      <c r="I4652" s="23"/>
      <c r="J4652" s="35" t="str">
        <f t="shared" si="439"/>
        <v>➸</v>
      </c>
      <c r="K4652" s="117" t="str">
        <f>词典存放目录!$A$1&amp;L4652&amp;M4652</f>
        <v>F:\《自创文法查阅Excel》4.1备份\《B词汇·红宝书》\红宝书15版图片\4929-ステッキ【stick】.jpg</v>
      </c>
      <c r="L4652" s="9" t="s">
        <v>18120</v>
      </c>
      <c r="M4652" s="117" t="s">
        <v>22767</v>
      </c>
      <c r="N4652" s="36" t="str">
        <f t="shared" si="440"/>
        <v>▶</v>
      </c>
      <c r="O4652" s="37" t="s">
        <v>17949</v>
      </c>
      <c r="P4652" s="37">
        <v>52</v>
      </c>
      <c r="Q4652" s="37" t="s">
        <v>23</v>
      </c>
      <c r="R4652" s="9" t="str">
        <f>词典存放目录!$A$1&amp;O4652&amp;P4652&amp;Q4652</f>
        <v>F:\《自创文法查阅Excel》4.1备份\《B词汇·红宝书》\红宝书MP3分割\13 n2-す (52).mp3</v>
      </c>
      <c r="S4652" s="38"/>
      <c r="T4652" s="56"/>
      <c r="U4652" s="56"/>
      <c r="V4652" s="30" t="str">
        <f t="shared" si="442"/>
        <v/>
      </c>
      <c r="W4652" s="29"/>
      <c r="X4652" s="9" t="s">
        <v>329</v>
      </c>
    </row>
    <row r="4653" spans="1:24" s="57" customFormat="1" ht="24">
      <c r="A4653" s="31">
        <v>4930</v>
      </c>
      <c r="B4653" s="32">
        <f t="shared" ca="1" si="438"/>
        <v>0.7362021293483727</v>
      </c>
      <c r="C4653" s="133" t="s">
        <v>8677</v>
      </c>
      <c r="D4653" s="126" t="s">
        <v>8678</v>
      </c>
      <c r="E4653" s="21"/>
      <c r="F4653" s="22"/>
      <c r="G4653" s="22"/>
      <c r="H4653" s="22"/>
      <c r="I4653" s="23"/>
      <c r="J4653" s="35" t="str">
        <f t="shared" si="439"/>
        <v>➸</v>
      </c>
      <c r="K4653" s="117" t="str">
        <f>词典存放目录!$A$1&amp;L4653&amp;M4653</f>
        <v>F:\《自创文法查阅Excel》4.1备份\《B词汇·红宝书》\红宝书15版图片\4930-ストッキング【stockings】.jpg</v>
      </c>
      <c r="L4653" s="9" t="s">
        <v>18120</v>
      </c>
      <c r="M4653" s="117" t="s">
        <v>22768</v>
      </c>
      <c r="N4653" s="36" t="str">
        <f t="shared" si="440"/>
        <v>▶</v>
      </c>
      <c r="O4653" s="37" t="s">
        <v>17949</v>
      </c>
      <c r="P4653" s="37">
        <v>53</v>
      </c>
      <c r="Q4653" s="37" t="s">
        <v>23</v>
      </c>
      <c r="R4653" s="9" t="str">
        <f>词典存放目录!$A$1&amp;O4653&amp;P4653&amp;Q4653</f>
        <v>F:\《自创文法查阅Excel》4.1备份\《B词汇·红宝书》\红宝书MP3分割\13 n2-す (53).mp3</v>
      </c>
      <c r="S4653" s="38"/>
      <c r="T4653" s="56"/>
      <c r="U4653" s="56"/>
      <c r="V4653" s="30" t="str">
        <f t="shared" si="442"/>
        <v/>
      </c>
      <c r="W4653" s="29"/>
      <c r="X4653" s="9" t="s">
        <v>329</v>
      </c>
    </row>
    <row r="4654" spans="1:24" s="57" customFormat="1" ht="24">
      <c r="A4654" s="31">
        <v>4931</v>
      </c>
      <c r="B4654" s="32">
        <f t="shared" ca="1" si="438"/>
        <v>8.7677503740484219E-3</v>
      </c>
      <c r="C4654" s="133" t="s">
        <v>8679</v>
      </c>
      <c r="D4654" s="126" t="s">
        <v>8680</v>
      </c>
      <c r="E4654" s="21"/>
      <c r="F4654" s="22"/>
      <c r="G4654" s="22"/>
      <c r="H4654" s="22"/>
      <c r="I4654" s="23"/>
      <c r="J4654" s="35" t="str">
        <f t="shared" si="439"/>
        <v>➸</v>
      </c>
      <c r="K4654" s="117" t="str">
        <f>词典存放目录!$A$1&amp;L4654&amp;M4654</f>
        <v>F:\《自创文法查阅Excel》4.1备份\《B词汇·红宝书》\红宝书15版图片\4931-スナック【snack】.jpg</v>
      </c>
      <c r="L4654" s="9" t="s">
        <v>18120</v>
      </c>
      <c r="M4654" s="117" t="s">
        <v>22769</v>
      </c>
      <c r="N4654" s="36" t="str">
        <f t="shared" si="440"/>
        <v>▶</v>
      </c>
      <c r="O4654" s="37" t="s">
        <v>17949</v>
      </c>
      <c r="P4654" s="37">
        <v>54</v>
      </c>
      <c r="Q4654" s="37" t="s">
        <v>23</v>
      </c>
      <c r="R4654" s="9" t="str">
        <f>词典存放目录!$A$1&amp;O4654&amp;P4654&amp;Q4654</f>
        <v>F:\《自创文法查阅Excel》4.1备份\《B词汇·红宝书》\红宝书MP3分割\13 n2-す (54).mp3</v>
      </c>
      <c r="S4654" s="38"/>
      <c r="T4654" s="56"/>
      <c r="U4654" s="56"/>
      <c r="V4654" s="30" t="str">
        <f t="shared" si="442"/>
        <v/>
      </c>
      <c r="W4654" s="29"/>
      <c r="X4654" s="9" t="s">
        <v>329</v>
      </c>
    </row>
    <row r="4655" spans="1:24" s="57" customFormat="1" ht="24">
      <c r="A4655" s="31">
        <v>4932</v>
      </c>
      <c r="B4655" s="32">
        <f t="shared" ca="1" si="438"/>
        <v>0.98913534154790195</v>
      </c>
      <c r="C4655" s="133" t="s">
        <v>8681</v>
      </c>
      <c r="D4655" s="126" t="s">
        <v>8682</v>
      </c>
      <c r="E4655" s="21"/>
      <c r="F4655" s="22"/>
      <c r="G4655" s="22"/>
      <c r="H4655" s="22"/>
      <c r="I4655" s="23"/>
      <c r="J4655" s="35" t="str">
        <f t="shared" si="439"/>
        <v>➸</v>
      </c>
      <c r="K4655" s="117" t="str">
        <f>词典存放目录!$A$1&amp;L4655&amp;M4655</f>
        <v>F:\《自创文法查阅Excel》4.1备份\《B词汇·红宝书》\红宝书15版图片\4932-ずのう【頭脳】.jpg</v>
      </c>
      <c r="L4655" s="9" t="s">
        <v>18120</v>
      </c>
      <c r="M4655" s="117" t="s">
        <v>22770</v>
      </c>
      <c r="N4655" s="36" t="str">
        <f t="shared" si="440"/>
        <v>▶</v>
      </c>
      <c r="O4655" s="37" t="s">
        <v>17949</v>
      </c>
      <c r="P4655" s="37">
        <v>55</v>
      </c>
      <c r="Q4655" s="37" t="s">
        <v>23</v>
      </c>
      <c r="R4655" s="9" t="str">
        <f>词典存放目录!$A$1&amp;O4655&amp;P4655&amp;Q4655</f>
        <v>F:\《自创文法查阅Excel》4.1备份\《B词汇·红宝书》\红宝书MP3分割\13 n2-す (55).mp3</v>
      </c>
      <c r="S4655" s="38"/>
      <c r="T4655" s="56"/>
      <c r="U4655" s="56"/>
      <c r="V4655" s="30" t="str">
        <f t="shared" si="442"/>
        <v/>
      </c>
      <c r="W4655" s="29"/>
      <c r="X4655" s="9" t="s">
        <v>329</v>
      </c>
    </row>
    <row r="4656" spans="1:24" s="57" customFormat="1" ht="24">
      <c r="A4656" s="31">
        <v>4933</v>
      </c>
      <c r="B4656" s="32">
        <f t="shared" ca="1" si="438"/>
        <v>0.44226855108335406</v>
      </c>
      <c r="C4656" s="133" t="s">
        <v>8683</v>
      </c>
      <c r="D4656" s="126" t="s">
        <v>8684</v>
      </c>
      <c r="E4656" s="21"/>
      <c r="F4656" s="22"/>
      <c r="G4656" s="22"/>
      <c r="H4656" s="22"/>
      <c r="I4656" s="23"/>
      <c r="J4656" s="35" t="str">
        <f t="shared" si="439"/>
        <v>➸</v>
      </c>
      <c r="K4656" s="117" t="str">
        <f>词典存放目录!$A$1&amp;L4656&amp;M4656</f>
        <v>F:\《自创文法查阅Excel》4.1备份\《B词汇·红宝书》\红宝书15版图片\4933-すばやい【素早い】.jpg</v>
      </c>
      <c r="L4656" s="9" t="s">
        <v>18120</v>
      </c>
      <c r="M4656" s="117" t="s">
        <v>22771</v>
      </c>
      <c r="N4656" s="36" t="str">
        <f t="shared" si="440"/>
        <v>▶</v>
      </c>
      <c r="O4656" s="37" t="s">
        <v>17949</v>
      </c>
      <c r="P4656" s="37">
        <v>56</v>
      </c>
      <c r="Q4656" s="37" t="s">
        <v>23</v>
      </c>
      <c r="R4656" s="9" t="str">
        <f>词典存放目录!$A$1&amp;O4656&amp;P4656&amp;Q4656</f>
        <v>F:\《自创文法查阅Excel》4.1备份\《B词汇·红宝书》\红宝书MP3分割\13 n2-す (56).mp3</v>
      </c>
      <c r="S4656" s="38"/>
      <c r="T4656" s="56"/>
      <c r="U4656" s="56"/>
      <c r="V4656" s="30" t="str">
        <f t="shared" si="442"/>
        <v/>
      </c>
      <c r="W4656" s="29"/>
      <c r="X4656" s="9" t="s">
        <v>329</v>
      </c>
    </row>
    <row r="4657" spans="1:24" s="57" customFormat="1" ht="24">
      <c r="A4657" s="31">
        <v>4934</v>
      </c>
      <c r="B4657" s="32">
        <f t="shared" ca="1" si="438"/>
        <v>0.93759151870705482</v>
      </c>
      <c r="C4657" s="133" t="s">
        <v>8685</v>
      </c>
      <c r="D4657" s="126" t="s">
        <v>8686</v>
      </c>
      <c r="E4657" s="21"/>
      <c r="F4657" s="22"/>
      <c r="G4657" s="22"/>
      <c r="H4657" s="22"/>
      <c r="I4657" s="23"/>
      <c r="J4657" s="35" t="str">
        <f t="shared" si="439"/>
        <v>➸</v>
      </c>
      <c r="K4657" s="117" t="str">
        <f>词典存放目录!$A$1&amp;L4657&amp;M4657</f>
        <v>F:\《自创文法查阅Excel》4.1备份\《B词汇·红宝书》\红宝书15版图片\4934-スピーカー【speaker】.jpg</v>
      </c>
      <c r="L4657" s="9" t="s">
        <v>18120</v>
      </c>
      <c r="M4657" s="117" t="s">
        <v>22772</v>
      </c>
      <c r="N4657" s="36" t="str">
        <f t="shared" si="440"/>
        <v>▶</v>
      </c>
      <c r="O4657" s="37" t="s">
        <v>17949</v>
      </c>
      <c r="P4657" s="37">
        <v>57</v>
      </c>
      <c r="Q4657" s="37" t="s">
        <v>23</v>
      </c>
      <c r="R4657" s="9" t="str">
        <f>词典存放目录!$A$1&amp;O4657&amp;P4657&amp;Q4657</f>
        <v>F:\《自创文法查阅Excel》4.1备份\《B词汇·红宝书》\红宝书MP3分割\13 n2-す (57).mp3</v>
      </c>
      <c r="S4657" s="38"/>
      <c r="T4657" s="56"/>
      <c r="U4657" s="56"/>
      <c r="V4657" s="30" t="str">
        <f t="shared" si="442"/>
        <v/>
      </c>
      <c r="W4657" s="29"/>
      <c r="X4657" s="9" t="s">
        <v>329</v>
      </c>
    </row>
    <row r="4658" spans="1:24" s="57" customFormat="1" ht="24">
      <c r="A4658" s="31">
        <v>4935</v>
      </c>
      <c r="B4658" s="32">
        <f t="shared" ca="1" si="438"/>
        <v>0.45663023105651168</v>
      </c>
      <c r="C4658" s="133" t="s">
        <v>8687</v>
      </c>
      <c r="D4658" s="126" t="s">
        <v>8688</v>
      </c>
      <c r="E4658" s="21"/>
      <c r="F4658" s="22"/>
      <c r="G4658" s="22"/>
      <c r="H4658" s="22"/>
      <c r="I4658" s="23"/>
      <c r="J4658" s="35" t="str">
        <f t="shared" si="439"/>
        <v>➸</v>
      </c>
      <c r="K4658" s="117" t="str">
        <f>词典存放目录!$A$1&amp;L4658&amp;M4658</f>
        <v>F:\《自创文法查阅Excel》4.1备份\《B词汇·红宝书》\红宝书15版图片\4935-ずひょう【図表】.jpg</v>
      </c>
      <c r="L4658" s="9" t="s">
        <v>18120</v>
      </c>
      <c r="M4658" s="117" t="s">
        <v>22773</v>
      </c>
      <c r="N4658" s="36" t="str">
        <f t="shared" si="440"/>
        <v>▶</v>
      </c>
      <c r="O4658" s="37" t="s">
        <v>17949</v>
      </c>
      <c r="P4658" s="37">
        <v>58</v>
      </c>
      <c r="Q4658" s="37" t="s">
        <v>23</v>
      </c>
      <c r="R4658" s="9" t="str">
        <f>词典存放目录!$A$1&amp;O4658&amp;P4658&amp;Q4658</f>
        <v>F:\《自创文法查阅Excel》4.1备份\《B词汇·红宝书》\红宝书MP3分割\13 n2-す (58).mp3</v>
      </c>
      <c r="S4658" s="38"/>
      <c r="T4658" s="56"/>
      <c r="U4658" s="56"/>
      <c r="V4658" s="30" t="str">
        <f t="shared" si="442"/>
        <v/>
      </c>
      <c r="W4658" s="29"/>
      <c r="X4658" s="9" t="s">
        <v>329</v>
      </c>
    </row>
    <row r="4659" spans="1:24" s="57" customFormat="1" ht="24">
      <c r="A4659" s="31">
        <v>4937</v>
      </c>
      <c r="B4659" s="32">
        <f t="shared" ca="1" si="438"/>
        <v>0.9677230969204621</v>
      </c>
      <c r="C4659" s="133" t="s">
        <v>8689</v>
      </c>
      <c r="D4659" s="126" t="s">
        <v>8690</v>
      </c>
      <c r="E4659" s="21"/>
      <c r="F4659" s="22"/>
      <c r="G4659" s="22"/>
      <c r="H4659" s="22"/>
      <c r="I4659" s="23"/>
      <c r="J4659" s="35" t="str">
        <f t="shared" si="439"/>
        <v>➸</v>
      </c>
      <c r="K4659" s="117" t="str">
        <f>词典存放目录!$A$1&amp;L4659&amp;M4659</f>
        <v>F:\《自创文法查阅Excel》4.1备份\《B词汇·红宝书》\红宝书15版图片\4937-すませる【済ませる】.jpg</v>
      </c>
      <c r="L4659" s="9" t="s">
        <v>18120</v>
      </c>
      <c r="M4659" s="117" t="s">
        <v>22774</v>
      </c>
      <c r="N4659" s="36" t="str">
        <f t="shared" si="440"/>
        <v>▶</v>
      </c>
      <c r="O4659" s="37" t="s">
        <v>17949</v>
      </c>
      <c r="P4659" s="37">
        <v>60</v>
      </c>
      <c r="Q4659" s="37" t="s">
        <v>23</v>
      </c>
      <c r="R4659" s="9" t="str">
        <f>词典存放目录!$A$1&amp;O4659&amp;P4659&amp;Q4659</f>
        <v>F:\《自创文法查阅Excel》4.1备份\《B词汇·红宝书》\红宝书MP3分割\13 n2-す (60).mp3</v>
      </c>
      <c r="S4659" s="38"/>
      <c r="T4659" s="56"/>
      <c r="U4659" s="56"/>
      <c r="V4659" s="30" t="str">
        <f t="shared" si="442"/>
        <v/>
      </c>
      <c r="W4659" s="29"/>
      <c r="X4659" s="9" t="s">
        <v>329</v>
      </c>
    </row>
    <row r="4660" spans="1:24" s="57" customFormat="1" ht="24">
      <c r="A4660" s="31">
        <v>4938</v>
      </c>
      <c r="B4660" s="32">
        <f t="shared" ca="1" si="438"/>
        <v>0.55973584874656934</v>
      </c>
      <c r="C4660" s="133" t="s">
        <v>8511</v>
      </c>
      <c r="D4660" s="126" t="s">
        <v>8691</v>
      </c>
      <c r="E4660" s="21"/>
      <c r="F4660" s="22"/>
      <c r="G4660" s="22"/>
      <c r="H4660" s="22"/>
      <c r="I4660" s="23"/>
      <c r="J4660" s="35" t="str">
        <f t="shared" si="439"/>
        <v>➸</v>
      </c>
      <c r="K4660" s="117" t="str">
        <f>词典存放目录!$A$1&amp;L4660&amp;M4660</f>
        <v>F:\《自创文法查阅Excel》4.1备份\《B词汇·红宝书》\红宝书15版图片\4938-すみ【墨】.jpg</v>
      </c>
      <c r="L4660" s="9" t="s">
        <v>18120</v>
      </c>
      <c r="M4660" s="117" t="s">
        <v>22775</v>
      </c>
      <c r="N4660" s="36" t="str">
        <f t="shared" si="440"/>
        <v>▶</v>
      </c>
      <c r="O4660" s="37" t="s">
        <v>17949</v>
      </c>
      <c r="P4660" s="37">
        <v>61</v>
      </c>
      <c r="Q4660" s="37" t="s">
        <v>23</v>
      </c>
      <c r="R4660" s="9" t="str">
        <f>词典存放目录!$A$1&amp;O4660&amp;P4660&amp;Q4660</f>
        <v>F:\《自创文法查阅Excel》4.1备份\《B词汇·红宝书》\红宝书MP3分割\13 n2-す (61).mp3</v>
      </c>
      <c r="S4660" s="38"/>
      <c r="T4660" s="56"/>
      <c r="U4660" s="56"/>
      <c r="V4660" s="30" t="str">
        <f t="shared" si="442"/>
        <v/>
      </c>
      <c r="W4660" s="29"/>
      <c r="X4660" s="9" t="s">
        <v>329</v>
      </c>
    </row>
    <row r="4661" spans="1:24" s="57" customFormat="1" ht="24">
      <c r="A4661" s="31">
        <v>4940</v>
      </c>
      <c r="B4661" s="32">
        <f t="shared" ca="1" si="438"/>
        <v>0.6723833539050279</v>
      </c>
      <c r="C4661" s="133" t="s">
        <v>8692</v>
      </c>
      <c r="D4661" s="126" t="s">
        <v>8693</v>
      </c>
      <c r="E4661" s="21"/>
      <c r="F4661" s="22"/>
      <c r="G4661" s="22"/>
      <c r="H4661" s="22"/>
      <c r="I4661" s="23"/>
      <c r="J4661" s="35" t="str">
        <f t="shared" si="439"/>
        <v>➸</v>
      </c>
      <c r="K4661" s="117" t="str">
        <f>词典存放目录!$A$1&amp;L4661&amp;M4661</f>
        <v>F:\《自创文法查阅Excel》4.1备份\《B词汇·红宝书》\红宝书15版图片\4940-～ずみ【～済み】.jpg</v>
      </c>
      <c r="L4661" s="9" t="s">
        <v>18120</v>
      </c>
      <c r="M4661" s="117" t="s">
        <v>22776</v>
      </c>
      <c r="N4661" s="36" t="str">
        <f t="shared" si="440"/>
        <v>▶</v>
      </c>
      <c r="O4661" s="37" t="s">
        <v>17949</v>
      </c>
      <c r="P4661" s="37">
        <v>63</v>
      </c>
      <c r="Q4661" s="37" t="s">
        <v>23</v>
      </c>
      <c r="R4661" s="9" t="str">
        <f>词典存放目录!$A$1&amp;O4661&amp;P4661&amp;Q4661</f>
        <v>F:\《自创文法查阅Excel》4.1备份\《B词汇·红宝书》\红宝书MP3分割\13 n2-す (63).mp3</v>
      </c>
      <c r="S4661" s="38"/>
      <c r="T4661" s="56"/>
      <c r="U4661" s="56"/>
      <c r="V4661" s="30" t="str">
        <f t="shared" si="442"/>
        <v/>
      </c>
      <c r="W4661" s="29"/>
      <c r="X4661" s="9" t="s">
        <v>329</v>
      </c>
    </row>
    <row r="4662" spans="1:24" s="57" customFormat="1" ht="24">
      <c r="A4662" s="31">
        <v>4941</v>
      </c>
      <c r="B4662" s="32">
        <f t="shared" ca="1" si="438"/>
        <v>0.43607099051926212</v>
      </c>
      <c r="C4662" s="133" t="s">
        <v>8694</v>
      </c>
      <c r="D4662" s="126" t="s">
        <v>8695</v>
      </c>
      <c r="E4662" s="21"/>
      <c r="F4662" s="22"/>
      <c r="G4662" s="22"/>
      <c r="H4662" s="22"/>
      <c r="I4662" s="23"/>
      <c r="J4662" s="35" t="str">
        <f t="shared" si="439"/>
        <v>➸</v>
      </c>
      <c r="K4662" s="117" t="str">
        <f>词典存放目录!$A$1&amp;L4662&amp;M4662</f>
        <v>F:\《自创文法查阅Excel》4.1备份\《B词汇·红宝书》\红宝书15版图片\4941-すみつく【住み着く】.jpg</v>
      </c>
      <c r="L4662" s="9" t="s">
        <v>18120</v>
      </c>
      <c r="M4662" s="117" t="s">
        <v>22777</v>
      </c>
      <c r="N4662" s="36" t="str">
        <f t="shared" si="440"/>
        <v>▶</v>
      </c>
      <c r="O4662" s="37" t="s">
        <v>17949</v>
      </c>
      <c r="P4662" s="37">
        <v>64</v>
      </c>
      <c r="Q4662" s="37" t="s">
        <v>23</v>
      </c>
      <c r="R4662" s="9" t="str">
        <f>词典存放目录!$A$1&amp;O4662&amp;P4662&amp;Q4662</f>
        <v>F:\《自创文法查阅Excel》4.1备份\《B词汇·红宝书》\红宝书MP3分割\13 n2-す (64).mp3</v>
      </c>
      <c r="S4662" s="38"/>
      <c r="T4662" s="56"/>
      <c r="U4662" s="56"/>
      <c r="V4662" s="30" t="str">
        <f t="shared" si="442"/>
        <v/>
      </c>
      <c r="W4662" s="29"/>
      <c r="X4662" s="9" t="s">
        <v>329</v>
      </c>
    </row>
    <row r="4663" spans="1:24" s="57" customFormat="1" ht="24">
      <c r="A4663" s="31">
        <v>4942</v>
      </c>
      <c r="B4663" s="32">
        <f t="shared" ca="1" si="438"/>
        <v>0.22473292840564452</v>
      </c>
      <c r="C4663" s="133" t="s">
        <v>8696</v>
      </c>
      <c r="D4663" s="126" t="s">
        <v>8697</v>
      </c>
      <c r="E4663" s="21" t="s">
        <v>554</v>
      </c>
      <c r="F4663" s="22"/>
      <c r="G4663" s="22"/>
      <c r="H4663" s="22"/>
      <c r="I4663" s="23"/>
      <c r="J4663" s="35" t="str">
        <f t="shared" si="439"/>
        <v>➸</v>
      </c>
      <c r="K4663" s="117" t="str">
        <f>词典存放目录!$A$1&amp;L4663&amp;M4663</f>
        <v>F:\《自创文法查阅Excel》4.1备份\《B词汇·红宝书》\红宝书15版图片\4942-すみやか【速やか】.jpg</v>
      </c>
      <c r="L4663" s="9" t="s">
        <v>18120</v>
      </c>
      <c r="M4663" s="117" t="s">
        <v>22778</v>
      </c>
      <c r="N4663" s="36" t="str">
        <f t="shared" si="440"/>
        <v>▶</v>
      </c>
      <c r="O4663" s="37" t="s">
        <v>17949</v>
      </c>
      <c r="P4663" s="37">
        <v>65</v>
      </c>
      <c r="Q4663" s="37" t="s">
        <v>23</v>
      </c>
      <c r="R4663" s="9" t="str">
        <f>词典存放目录!$A$1&amp;O4663&amp;P4663&amp;Q4663</f>
        <v>F:\《自创文法查阅Excel》4.1备份\《B词汇·红宝书》\红宝书MP3分割\13 n2-す (65).mp3</v>
      </c>
      <c r="S4663" s="38"/>
      <c r="T4663" s="56"/>
      <c r="U4663" s="56"/>
      <c r="V4663" s="30" t="str">
        <f t="shared" si="442"/>
        <v/>
      </c>
      <c r="W4663" s="102"/>
      <c r="X4663" s="9" t="s">
        <v>329</v>
      </c>
    </row>
    <row r="4664" spans="1:24" s="57" customFormat="1" ht="24">
      <c r="A4664" s="31">
        <v>4943</v>
      </c>
      <c r="B4664" s="32">
        <f t="shared" ca="1" si="438"/>
        <v>0.81368315130597568</v>
      </c>
      <c r="C4664" s="133" t="s">
        <v>8455</v>
      </c>
      <c r="D4664" s="126" t="s">
        <v>8698</v>
      </c>
      <c r="E4664" s="21"/>
      <c r="F4664" s="22"/>
      <c r="G4664" s="22"/>
      <c r="H4664" s="22"/>
      <c r="I4664" s="23"/>
      <c r="J4664" s="35" t="str">
        <f t="shared" si="439"/>
        <v>➸</v>
      </c>
      <c r="K4664" s="117" t="str">
        <f>词典存放目录!$A$1&amp;L4664&amp;M4664</f>
        <v>F:\《自创文法查阅Excel》4.1备份\《B词汇·红宝书》\红宝书15版图片\4943-すむ【澄む·清む】.jpg</v>
      </c>
      <c r="L4664" s="9" t="s">
        <v>18120</v>
      </c>
      <c r="M4664" s="117" t="s">
        <v>22779</v>
      </c>
      <c r="N4664" s="36" t="str">
        <f t="shared" si="440"/>
        <v>▶</v>
      </c>
      <c r="O4664" s="37" t="s">
        <v>17949</v>
      </c>
      <c r="P4664" s="37">
        <v>66</v>
      </c>
      <c r="Q4664" s="37" t="s">
        <v>23</v>
      </c>
      <c r="R4664" s="9" t="str">
        <f>词典存放目录!$A$1&amp;O4664&amp;P4664&amp;Q4664</f>
        <v>F:\《自创文法查阅Excel》4.1备份\《B词汇·红宝书》\红宝书MP3分割\13 n2-す (66).mp3</v>
      </c>
      <c r="S4664" s="38"/>
      <c r="T4664" s="56"/>
      <c r="U4664" s="56"/>
      <c r="V4664" s="30" t="str">
        <f t="shared" si="442"/>
        <v/>
      </c>
      <c r="W4664" s="69"/>
      <c r="X4664" s="9" t="s">
        <v>329</v>
      </c>
    </row>
    <row r="4665" spans="1:24" s="57" customFormat="1" ht="24">
      <c r="A4665" s="31">
        <v>4944</v>
      </c>
      <c r="B4665" s="32">
        <f t="shared" ca="1" si="438"/>
        <v>0.23100380348264271</v>
      </c>
      <c r="C4665" s="133" t="s">
        <v>8699</v>
      </c>
      <c r="D4665" s="126" t="s">
        <v>8700</v>
      </c>
      <c r="E4665" s="21"/>
      <c r="F4665" s="22"/>
      <c r="G4665" s="22"/>
      <c r="H4665" s="22"/>
      <c r="I4665" s="23"/>
      <c r="J4665" s="35" t="str">
        <f t="shared" si="439"/>
        <v>➸</v>
      </c>
      <c r="K4665" s="117" t="str">
        <f>词典存放目录!$A$1&amp;L4665&amp;M4665</f>
        <v>F:\《自创文法查阅Excel》4.1备份\《B词汇·红宝书》\红宝书15版图片\4944-スムーズ【smooth】.jpg</v>
      </c>
      <c r="L4665" s="9" t="s">
        <v>18120</v>
      </c>
      <c r="M4665" s="117" t="s">
        <v>22780</v>
      </c>
      <c r="N4665" s="36" t="str">
        <f t="shared" si="440"/>
        <v>▶</v>
      </c>
      <c r="O4665" s="37" t="s">
        <v>17949</v>
      </c>
      <c r="P4665" s="37">
        <v>67</v>
      </c>
      <c r="Q4665" s="37" t="s">
        <v>23</v>
      </c>
      <c r="R4665" s="9" t="str">
        <f>词典存放目录!$A$1&amp;O4665&amp;P4665&amp;Q4665</f>
        <v>F:\《自创文法查阅Excel》4.1备份\《B词汇·红宝书》\红宝书MP3分割\13 n2-す (67).mp3</v>
      </c>
      <c r="S4665" s="38"/>
      <c r="T4665" s="56"/>
      <c r="U4665" s="56"/>
      <c r="V4665" s="30"/>
      <c r="W4665" s="29"/>
      <c r="X4665" s="9" t="s">
        <v>329</v>
      </c>
    </row>
    <row r="4666" spans="1:24" s="57" customFormat="1" ht="24">
      <c r="A4666" s="31">
        <v>4945</v>
      </c>
      <c r="B4666" s="32">
        <f t="shared" ca="1" si="438"/>
        <v>9.6974321532828145E-2</v>
      </c>
      <c r="C4666" s="133" t="s">
        <v>8701</v>
      </c>
      <c r="D4666" s="126" t="s">
        <v>8702</v>
      </c>
      <c r="E4666" s="21"/>
      <c r="F4666" s="22"/>
      <c r="G4666" s="22"/>
      <c r="H4666" s="22"/>
      <c r="I4666" s="23"/>
      <c r="J4666" s="35" t="str">
        <f t="shared" si="439"/>
        <v>➸</v>
      </c>
      <c r="K4666" s="117" t="str">
        <f>词典存放目录!$A$1&amp;L4666&amp;M4666</f>
        <v>F:\《自创文法查阅Excel》4.1备份\《B词汇·红宝书》\红宝书15版图片\4945-スライド【slide】.jpg</v>
      </c>
      <c r="L4666" s="9" t="s">
        <v>18120</v>
      </c>
      <c r="M4666" s="117" t="s">
        <v>22781</v>
      </c>
      <c r="N4666" s="36" t="str">
        <f t="shared" si="440"/>
        <v>▶</v>
      </c>
      <c r="O4666" s="37" t="s">
        <v>17949</v>
      </c>
      <c r="P4666" s="37">
        <v>68</v>
      </c>
      <c r="Q4666" s="37" t="s">
        <v>23</v>
      </c>
      <c r="R4666" s="9" t="str">
        <f>词典存放目录!$A$1&amp;O4666&amp;P4666&amp;Q4666</f>
        <v>F:\《自创文法查阅Excel》4.1备份\《B词汇·红宝书》\红宝书MP3分割\13 n2-す (68).mp3</v>
      </c>
      <c r="S4666" s="38"/>
      <c r="T4666" s="56"/>
      <c r="U4666" s="56"/>
      <c r="V4666" s="30" t="str">
        <f t="shared" ref="V4666:V4680" si="443">IF(COUNTA(S4666:U4666)=0,"",COUNTIF(S4666:U4666,"0")/COUNTA(S4666:U4666))</f>
        <v/>
      </c>
      <c r="W4666" s="29"/>
      <c r="X4666" s="9" t="s">
        <v>329</v>
      </c>
    </row>
    <row r="4667" spans="1:24" s="57" customFormat="1" ht="24">
      <c r="A4667" s="31">
        <v>4946</v>
      </c>
      <c r="B4667" s="32">
        <f t="shared" ca="1" si="438"/>
        <v>0.27302482892933055</v>
      </c>
      <c r="C4667" s="133" t="s">
        <v>8703</v>
      </c>
      <c r="D4667" s="126"/>
      <c r="E4667" s="21"/>
      <c r="F4667" s="22"/>
      <c r="G4667" s="22"/>
      <c r="H4667" s="22"/>
      <c r="I4667" s="23"/>
      <c r="J4667" s="35" t="str">
        <f t="shared" si="439"/>
        <v>➸</v>
      </c>
      <c r="K4667" s="117" t="str">
        <f>词典存放目录!$A$1&amp;L4667&amp;M4667</f>
        <v>F:\《自创文法查阅Excel》4.1备份\《B词汇·红宝书》\红宝书15版图片\4946-ずらす.jpg</v>
      </c>
      <c r="L4667" s="9" t="s">
        <v>18120</v>
      </c>
      <c r="M4667" s="117" t="s">
        <v>22782</v>
      </c>
      <c r="N4667" s="36" t="str">
        <f t="shared" si="440"/>
        <v>▶</v>
      </c>
      <c r="O4667" s="37" t="s">
        <v>17949</v>
      </c>
      <c r="P4667" s="37">
        <v>69</v>
      </c>
      <c r="Q4667" s="37" t="s">
        <v>23</v>
      </c>
      <c r="R4667" s="9" t="str">
        <f>词典存放目录!$A$1&amp;O4667&amp;P4667&amp;Q4667</f>
        <v>F:\《自创文法查阅Excel》4.1备份\《B词汇·红宝书》\红宝书MP3分割\13 n2-す (69).mp3</v>
      </c>
      <c r="S4667" s="38"/>
      <c r="T4667" s="56"/>
      <c r="U4667" s="56"/>
      <c r="V4667" s="30" t="str">
        <f t="shared" si="443"/>
        <v/>
      </c>
      <c r="W4667" s="29"/>
      <c r="X4667" s="9" t="s">
        <v>329</v>
      </c>
    </row>
    <row r="4668" spans="1:24" s="57" customFormat="1" ht="24">
      <c r="A4668" s="31">
        <v>4947</v>
      </c>
      <c r="B4668" s="32">
        <f t="shared" ca="1" si="438"/>
        <v>0.58960771728124783</v>
      </c>
      <c r="C4668" s="133" t="s">
        <v>8704</v>
      </c>
      <c r="D4668" s="126"/>
      <c r="E4668" s="21"/>
      <c r="F4668" s="22"/>
      <c r="G4668" s="41" t="s">
        <v>99</v>
      </c>
      <c r="H4668" s="22" t="s">
        <v>159</v>
      </c>
      <c r="I4668" s="23"/>
      <c r="J4668" s="35" t="str">
        <f t="shared" si="439"/>
        <v>➸</v>
      </c>
      <c r="K4668" s="117" t="str">
        <f>词典存放目录!$A$1&amp;L4668&amp;M4668</f>
        <v>F:\《自创文法查阅Excel》4.1备份\《B词汇·红宝书》\红宝书15版图片\4947-すらすら.jpg</v>
      </c>
      <c r="L4668" s="9" t="s">
        <v>18120</v>
      </c>
      <c r="M4668" s="117" t="s">
        <v>22783</v>
      </c>
      <c r="N4668" s="36" t="str">
        <f t="shared" si="440"/>
        <v>▶</v>
      </c>
      <c r="O4668" s="37" t="s">
        <v>17949</v>
      </c>
      <c r="P4668" s="37">
        <v>70</v>
      </c>
      <c r="Q4668" s="37" t="s">
        <v>23</v>
      </c>
      <c r="R4668" s="9" t="str">
        <f>词典存放目录!$A$1&amp;O4668&amp;P4668&amp;Q4668</f>
        <v>F:\《自创文法查阅Excel》4.1备份\《B词汇·红宝书》\红宝书MP3分割\13 n2-す (70).mp3</v>
      </c>
      <c r="S4668" s="38"/>
      <c r="T4668" s="56"/>
      <c r="U4668" s="56"/>
      <c r="V4668" s="30" t="str">
        <f t="shared" si="443"/>
        <v/>
      </c>
      <c r="W4668" s="29"/>
      <c r="X4668" s="9" t="s">
        <v>329</v>
      </c>
    </row>
    <row r="4669" spans="1:24" s="57" customFormat="1" ht="24">
      <c r="A4669" s="31">
        <v>4948</v>
      </c>
      <c r="B4669" s="32">
        <f t="shared" ca="1" si="438"/>
        <v>0.29229477677917215</v>
      </c>
      <c r="C4669" s="133" t="s">
        <v>8461</v>
      </c>
      <c r="D4669" s="126" t="s">
        <v>8705</v>
      </c>
      <c r="E4669" s="21"/>
      <c r="F4669" s="22"/>
      <c r="G4669" s="22"/>
      <c r="H4669" s="22"/>
      <c r="I4669" s="23"/>
      <c r="J4669" s="35" t="str">
        <f t="shared" si="439"/>
        <v>➸</v>
      </c>
      <c r="K4669" s="117" t="str">
        <f>词典存放目录!$A$1&amp;L4669&amp;M4669</f>
        <v>F:\《自创文法查阅Excel》4.1备份\《B词汇·红宝书》\红宝书15版图片\4948-する【刷る】.jpg</v>
      </c>
      <c r="L4669" s="9" t="s">
        <v>18120</v>
      </c>
      <c r="M4669" s="117" t="s">
        <v>22784</v>
      </c>
      <c r="N4669" s="36" t="str">
        <f t="shared" si="440"/>
        <v>▶</v>
      </c>
      <c r="O4669" s="37" t="s">
        <v>17949</v>
      </c>
      <c r="P4669" s="37">
        <v>71</v>
      </c>
      <c r="Q4669" s="37" t="s">
        <v>23</v>
      </c>
      <c r="R4669" s="9" t="str">
        <f>词典存放目录!$A$1&amp;O4669&amp;P4669&amp;Q4669</f>
        <v>F:\《自创文法查阅Excel》4.1备份\《B词汇·红宝书》\红宝书MP3分割\13 n2-す (71).mp3</v>
      </c>
      <c r="S4669" s="38"/>
      <c r="T4669" s="56"/>
      <c r="U4669" s="56"/>
      <c r="V4669" s="30" t="str">
        <f t="shared" si="443"/>
        <v/>
      </c>
      <c r="W4669" s="29"/>
      <c r="X4669" s="9" t="s">
        <v>329</v>
      </c>
    </row>
    <row r="4670" spans="1:24" s="57" customFormat="1" ht="24">
      <c r="A4670" s="31">
        <v>4949</v>
      </c>
      <c r="B4670" s="32">
        <f t="shared" ca="1" si="438"/>
        <v>0.74600827516590462</v>
      </c>
      <c r="C4670" s="133" t="s">
        <v>8706</v>
      </c>
      <c r="D4670" s="126" t="s">
        <v>8707</v>
      </c>
      <c r="E4670" s="21"/>
      <c r="F4670" s="22"/>
      <c r="G4670" s="22"/>
      <c r="H4670" s="22"/>
      <c r="I4670" s="23"/>
      <c r="J4670" s="35" t="str">
        <f t="shared" si="439"/>
        <v>➸</v>
      </c>
      <c r="K4670" s="117" t="str">
        <f>词典存放目录!$A$1&amp;L4670&amp;M4670</f>
        <v>F:\《自创文法查阅Excel》4.1备份\《B词汇·红宝书》\红宝书15版图片\4949-するどい【鋭い】.jpg</v>
      </c>
      <c r="L4670" s="9" t="s">
        <v>18120</v>
      </c>
      <c r="M4670" s="117" t="s">
        <v>22785</v>
      </c>
      <c r="N4670" s="36" t="str">
        <f t="shared" si="440"/>
        <v>▶</v>
      </c>
      <c r="O4670" s="37" t="s">
        <v>17949</v>
      </c>
      <c r="P4670" s="37">
        <v>72</v>
      </c>
      <c r="Q4670" s="37" t="s">
        <v>23</v>
      </c>
      <c r="R4670" s="9" t="str">
        <f>词典存放目录!$A$1&amp;O4670&amp;P4670&amp;Q4670</f>
        <v>F:\《自创文法查阅Excel》4.1备份\《B词汇·红宝书》\红宝书MP3分割\13 n2-す (72).mp3</v>
      </c>
      <c r="S4670" s="38"/>
      <c r="T4670" s="56"/>
      <c r="U4670" s="56"/>
      <c r="V4670" s="30" t="str">
        <f t="shared" si="443"/>
        <v/>
      </c>
      <c r="W4670" s="29"/>
      <c r="X4670" s="9" t="s">
        <v>329</v>
      </c>
    </row>
    <row r="4671" spans="1:24" s="57" customFormat="1" ht="24">
      <c r="A4671" s="31">
        <v>4950</v>
      </c>
      <c r="B4671" s="32">
        <f t="shared" ref="B4671:B4734" ca="1" si="444">RAND()</f>
        <v>0.51811060190636038</v>
      </c>
      <c r="C4671" s="133" t="s">
        <v>8708</v>
      </c>
      <c r="D4671" s="126" t="s">
        <v>8709</v>
      </c>
      <c r="E4671" s="21"/>
      <c r="F4671" s="22"/>
      <c r="G4671" s="22"/>
      <c r="H4671" s="22"/>
      <c r="I4671" s="23"/>
      <c r="J4671" s="35" t="str">
        <f t="shared" ref="J4671:J4734" si="445">HYPERLINK(K4671,"➸")</f>
        <v>➸</v>
      </c>
      <c r="K4671" s="117" t="str">
        <f>词典存放目录!$A$1&amp;L4671&amp;M4671</f>
        <v>F:\《自创文法查阅Excel》4.1备份\《B词汇·红宝书》\红宝书15版图片\4950-すれちがい【擦れ違い】.jpg</v>
      </c>
      <c r="L4671" s="9" t="s">
        <v>18120</v>
      </c>
      <c r="M4671" s="117" t="s">
        <v>22786</v>
      </c>
      <c r="N4671" s="36" t="str">
        <f t="shared" ref="N4671:N4734" si="446">HYPERLINK(R4671,"▶")</f>
        <v>▶</v>
      </c>
      <c r="O4671" s="37" t="s">
        <v>17949</v>
      </c>
      <c r="P4671" s="37">
        <v>73</v>
      </c>
      <c r="Q4671" s="37" t="s">
        <v>23</v>
      </c>
      <c r="R4671" s="9" t="str">
        <f>词典存放目录!$A$1&amp;O4671&amp;P4671&amp;Q4671</f>
        <v>F:\《自创文法查阅Excel》4.1备份\《B词汇·红宝书》\红宝书MP3分割\13 n2-す (73).mp3</v>
      </c>
      <c r="S4671" s="38"/>
      <c r="T4671" s="56"/>
      <c r="U4671" s="56"/>
      <c r="V4671" s="30" t="str">
        <f t="shared" si="443"/>
        <v/>
      </c>
      <c r="W4671" s="29"/>
      <c r="X4671" s="9" t="s">
        <v>329</v>
      </c>
    </row>
    <row r="4672" spans="1:24" s="57" customFormat="1" ht="24">
      <c r="A4672" s="31">
        <v>4951</v>
      </c>
      <c r="B4672" s="32">
        <f t="shared" ca="1" si="444"/>
        <v>0.27143731347642008</v>
      </c>
      <c r="C4672" s="133" t="s">
        <v>8710</v>
      </c>
      <c r="D4672" s="126" t="s">
        <v>8711</v>
      </c>
      <c r="E4672" s="21"/>
      <c r="F4672" s="22"/>
      <c r="G4672" s="22"/>
      <c r="H4672" s="22"/>
      <c r="I4672" s="23"/>
      <c r="J4672" s="35" t="str">
        <f t="shared" si="445"/>
        <v>➸</v>
      </c>
      <c r="K4672" s="117" t="str">
        <f>词典存放目录!$A$1&amp;L4672&amp;M4672</f>
        <v>F:\《自创文法查阅Excel》4.1备份\《B词汇·红宝书》\红宝书15版图片\4951-すれちがう【擦れ違う】.jpg</v>
      </c>
      <c r="L4672" s="9" t="s">
        <v>18120</v>
      </c>
      <c r="M4672" s="117" t="s">
        <v>22787</v>
      </c>
      <c r="N4672" s="36" t="str">
        <f t="shared" si="446"/>
        <v>▶</v>
      </c>
      <c r="O4672" s="37" t="s">
        <v>17949</v>
      </c>
      <c r="P4672" s="37">
        <v>74</v>
      </c>
      <c r="Q4672" s="37" t="s">
        <v>23</v>
      </c>
      <c r="R4672" s="9" t="str">
        <f>词典存放目录!$A$1&amp;O4672&amp;P4672&amp;Q4672</f>
        <v>F:\《自创文法查阅Excel》4.1备份\《B词汇·红宝书》\红宝书MP3分割\13 n2-す (74).mp3</v>
      </c>
      <c r="S4672" s="38"/>
      <c r="T4672" s="56"/>
      <c r="U4672" s="56"/>
      <c r="V4672" s="30" t="str">
        <f t="shared" si="443"/>
        <v/>
      </c>
      <c r="W4672" s="29"/>
      <c r="X4672" s="9" t="s">
        <v>329</v>
      </c>
    </row>
    <row r="4673" spans="1:24" s="57" customFormat="1" ht="24">
      <c r="A4673" s="31">
        <v>4952</v>
      </c>
      <c r="B4673" s="32">
        <f t="shared" ca="1" si="444"/>
        <v>0.85003994921870785</v>
      </c>
      <c r="C4673" s="133" t="s">
        <v>8712</v>
      </c>
      <c r="D4673" s="126"/>
      <c r="E4673" s="21"/>
      <c r="F4673" s="22"/>
      <c r="G4673" s="22"/>
      <c r="H4673" s="22"/>
      <c r="I4673" s="23"/>
      <c r="J4673" s="35" t="str">
        <f t="shared" si="445"/>
        <v>➸</v>
      </c>
      <c r="K4673" s="117" t="str">
        <f>词典存放目录!$A$1&amp;L4673&amp;M4673</f>
        <v>F:\《自创文法查阅Excel》4.1备份\《B词汇·红宝书》\红宝书15版图片\4952-ずれる.jpg</v>
      </c>
      <c r="L4673" s="9" t="s">
        <v>18120</v>
      </c>
      <c r="M4673" s="117" t="s">
        <v>22788</v>
      </c>
      <c r="N4673" s="36" t="str">
        <f t="shared" si="446"/>
        <v>▶</v>
      </c>
      <c r="O4673" s="37" t="s">
        <v>17949</v>
      </c>
      <c r="P4673" s="37">
        <v>75</v>
      </c>
      <c r="Q4673" s="37" t="s">
        <v>23</v>
      </c>
      <c r="R4673" s="9" t="str">
        <f>词典存放目录!$A$1&amp;O4673&amp;P4673&amp;Q4673</f>
        <v>F:\《自创文法查阅Excel》4.1备份\《B词汇·红宝书》\红宝书MP3分割\13 n2-す (75).mp3</v>
      </c>
      <c r="S4673" s="38"/>
      <c r="T4673" s="56"/>
      <c r="U4673" s="56"/>
      <c r="V4673" s="30" t="str">
        <f t="shared" si="443"/>
        <v/>
      </c>
      <c r="W4673" s="29"/>
      <c r="X4673" s="9" t="s">
        <v>329</v>
      </c>
    </row>
    <row r="4674" spans="1:24" s="57" customFormat="1" ht="24">
      <c r="A4674" s="31">
        <v>4953</v>
      </c>
      <c r="B4674" s="32">
        <f t="shared" ca="1" si="444"/>
        <v>0.29643933766142649</v>
      </c>
      <c r="C4674" s="133" t="s">
        <v>8713</v>
      </c>
      <c r="D4674" s="126" t="s">
        <v>8714</v>
      </c>
      <c r="E4674" s="21"/>
      <c r="F4674" s="22"/>
      <c r="G4674" s="22"/>
      <c r="H4674" s="22"/>
      <c r="I4674" s="23"/>
      <c r="J4674" s="35" t="str">
        <f t="shared" si="445"/>
        <v>➸</v>
      </c>
      <c r="K4674" s="117" t="str">
        <f>词典存放目录!$A$1&amp;L4674&amp;M4674</f>
        <v>F:\《自创文法查阅Excel》4.1备份\《B词汇·红宝书》\红宝书15版图片\4953-すんぽう【寸法】.jpg</v>
      </c>
      <c r="L4674" s="9" t="s">
        <v>18120</v>
      </c>
      <c r="M4674" s="117" t="s">
        <v>22789</v>
      </c>
      <c r="N4674" s="36" t="str">
        <f t="shared" si="446"/>
        <v>▶</v>
      </c>
      <c r="O4674" s="37" t="s">
        <v>17949</v>
      </c>
      <c r="P4674" s="37">
        <v>76</v>
      </c>
      <c r="Q4674" s="37" t="s">
        <v>23</v>
      </c>
      <c r="R4674" s="9" t="str">
        <f>词典存放目录!$A$1&amp;O4674&amp;P4674&amp;Q4674</f>
        <v>F:\《自创文法查阅Excel》4.1备份\《B词汇·红宝书》\红宝书MP3分割\13 n2-す (76).mp3</v>
      </c>
      <c r="S4674" s="38"/>
      <c r="T4674" s="56"/>
      <c r="U4674" s="56"/>
      <c r="V4674" s="30" t="str">
        <f t="shared" si="443"/>
        <v/>
      </c>
      <c r="W4674" s="29"/>
      <c r="X4674" s="9" t="s">
        <v>329</v>
      </c>
    </row>
    <row r="4675" spans="1:24" s="57" customFormat="1" ht="24">
      <c r="A4675" s="31">
        <v>4954</v>
      </c>
      <c r="B4675" s="32">
        <f t="shared" ca="1" si="444"/>
        <v>0.59242815479457533</v>
      </c>
      <c r="C4675" s="134" t="s">
        <v>8715</v>
      </c>
      <c r="D4675" s="128" t="s">
        <v>1136</v>
      </c>
      <c r="E4675" s="21"/>
      <c r="F4675" s="22"/>
      <c r="G4675" s="22"/>
      <c r="H4675" s="22"/>
      <c r="I4675" s="23"/>
      <c r="J4675" s="35" t="str">
        <f t="shared" si="445"/>
        <v>➸</v>
      </c>
      <c r="K4675" s="117" t="str">
        <f>词典存放目录!$A$1&amp;L4675&amp;M4675</f>
        <v>F:\《自创文法查阅Excel》4.1备份\《B词汇·红宝书》\红宝书15版图片\4954-すい【粋】.jpg</v>
      </c>
      <c r="L4675" s="9" t="s">
        <v>18120</v>
      </c>
      <c r="M4675" s="117" t="s">
        <v>22790</v>
      </c>
      <c r="N4675" s="36" t="str">
        <f t="shared" si="446"/>
        <v>▶</v>
      </c>
      <c r="O4675" s="37" t="s">
        <v>17950</v>
      </c>
      <c r="P4675" s="37">
        <v>1</v>
      </c>
      <c r="Q4675" s="37" t="s">
        <v>23</v>
      </c>
      <c r="R4675" s="9" t="str">
        <f>词典存放目录!$A$1&amp;O4675&amp;P4675&amp;Q4675</f>
        <v>F:\《自创文法查阅Excel》4.1备份\《B词汇·红宝书》\红宝书MP3分割\13 n1-す (1).mp3</v>
      </c>
      <c r="S4675" s="38"/>
      <c r="T4675" s="56"/>
      <c r="U4675" s="56"/>
      <c r="V4675" s="30" t="str">
        <f t="shared" si="443"/>
        <v/>
      </c>
      <c r="W4675" s="29"/>
      <c r="X4675" s="9" t="s">
        <v>464</v>
      </c>
    </row>
    <row r="4676" spans="1:24" s="57" customFormat="1" ht="24">
      <c r="A4676" s="31">
        <v>4956</v>
      </c>
      <c r="B4676" s="32">
        <f t="shared" ca="1" si="444"/>
        <v>0.61267340886884136</v>
      </c>
      <c r="C4676" s="134" t="s">
        <v>8716</v>
      </c>
      <c r="D4676" s="128" t="s">
        <v>8717</v>
      </c>
      <c r="E4676" s="21"/>
      <c r="F4676" s="22"/>
      <c r="G4676" s="22"/>
      <c r="H4676" s="22"/>
      <c r="I4676" s="23"/>
      <c r="J4676" s="35" t="str">
        <f t="shared" si="445"/>
        <v>➸</v>
      </c>
      <c r="K4676" s="117" t="str">
        <f>词典存放目录!$A$1&amp;L4676&amp;M4676</f>
        <v>F:\《自创文法查阅Excel》4.1备份\《B词汇·红宝书》\红宝书15版图片\4956-すいげん【水源】.jpg</v>
      </c>
      <c r="L4676" s="9" t="s">
        <v>18120</v>
      </c>
      <c r="M4676" s="117" t="s">
        <v>22791</v>
      </c>
      <c r="N4676" s="36" t="str">
        <f t="shared" si="446"/>
        <v>▶</v>
      </c>
      <c r="O4676" s="37" t="s">
        <v>17950</v>
      </c>
      <c r="P4676" s="37">
        <v>3</v>
      </c>
      <c r="Q4676" s="37" t="s">
        <v>23</v>
      </c>
      <c r="R4676" s="9" t="str">
        <f>词典存放目录!$A$1&amp;O4676&amp;P4676&amp;Q4676</f>
        <v>F:\《自创文法查阅Excel》4.1备份\《B词汇·红宝书》\红宝书MP3分割\13 n1-す (3).mp3</v>
      </c>
      <c r="S4676" s="38"/>
      <c r="T4676" s="56"/>
      <c r="U4676" s="56"/>
      <c r="V4676" s="30" t="str">
        <f t="shared" si="443"/>
        <v/>
      </c>
      <c r="W4676" s="29"/>
      <c r="X4676" s="9" t="s">
        <v>464</v>
      </c>
    </row>
    <row r="4677" spans="1:24" s="57" customFormat="1" ht="24">
      <c r="A4677" s="31">
        <v>4957</v>
      </c>
      <c r="B4677" s="32">
        <f t="shared" ca="1" si="444"/>
        <v>0.66850567850903875</v>
      </c>
      <c r="C4677" s="134" t="s">
        <v>8718</v>
      </c>
      <c r="D4677" s="128" t="s">
        <v>8719</v>
      </c>
      <c r="E4677" s="21"/>
      <c r="F4677" s="22"/>
      <c r="G4677" s="22"/>
      <c r="H4677" s="22"/>
      <c r="I4677" s="23"/>
      <c r="J4677" s="35" t="str">
        <f t="shared" si="445"/>
        <v>➸</v>
      </c>
      <c r="K4677" s="117" t="str">
        <f>词典存放目录!$A$1&amp;L4677&amp;M4677</f>
        <v>F:\《自创文法查阅Excel》4.1备份\《B词汇·红宝书》\红宝书15版图片\4957-すいしん【推進】.jpg</v>
      </c>
      <c r="L4677" s="9" t="s">
        <v>18120</v>
      </c>
      <c r="M4677" s="117" t="s">
        <v>22792</v>
      </c>
      <c r="N4677" s="36" t="str">
        <f t="shared" si="446"/>
        <v>▶</v>
      </c>
      <c r="O4677" s="37" t="s">
        <v>17950</v>
      </c>
      <c r="P4677" s="37">
        <v>4</v>
      </c>
      <c r="Q4677" s="37" t="s">
        <v>23</v>
      </c>
      <c r="R4677" s="9" t="str">
        <f>词典存放目录!$A$1&amp;O4677&amp;P4677&amp;Q4677</f>
        <v>F:\《自创文法查阅Excel》4.1备份\《B词汇·红宝书》\红宝书MP3分割\13 n1-す (4).mp3</v>
      </c>
      <c r="S4677" s="38"/>
      <c r="T4677" s="56"/>
      <c r="U4677" s="56"/>
      <c r="V4677" s="30" t="str">
        <f t="shared" si="443"/>
        <v/>
      </c>
      <c r="W4677" s="29"/>
      <c r="X4677" s="9" t="s">
        <v>464</v>
      </c>
    </row>
    <row r="4678" spans="1:24" s="57" customFormat="1" ht="24">
      <c r="A4678" s="31">
        <v>4958</v>
      </c>
      <c r="B4678" s="32">
        <f t="shared" ca="1" si="444"/>
        <v>0.54726771282274767</v>
      </c>
      <c r="C4678" s="134" t="s">
        <v>8720</v>
      </c>
      <c r="D4678" s="128" t="s">
        <v>8721</v>
      </c>
      <c r="E4678" s="21"/>
      <c r="F4678" s="22"/>
      <c r="G4678" s="22"/>
      <c r="H4678" s="22"/>
      <c r="I4678" s="23"/>
      <c r="J4678" s="35" t="str">
        <f t="shared" si="445"/>
        <v>➸</v>
      </c>
      <c r="K4678" s="117" t="str">
        <f>词典存放目录!$A$1&amp;L4678&amp;M4678</f>
        <v>F:\《自创文法查阅Excel》4.1备份\《B词汇·红宝书》\红宝书15版图片\4958-すいそう【吹奏】.jpg</v>
      </c>
      <c r="L4678" s="9" t="s">
        <v>18120</v>
      </c>
      <c r="M4678" s="117" t="s">
        <v>22793</v>
      </c>
      <c r="N4678" s="36" t="str">
        <f t="shared" si="446"/>
        <v>▶</v>
      </c>
      <c r="O4678" s="37" t="s">
        <v>17950</v>
      </c>
      <c r="P4678" s="37">
        <v>5</v>
      </c>
      <c r="Q4678" s="37" t="s">
        <v>23</v>
      </c>
      <c r="R4678" s="9" t="str">
        <f>词典存放目录!$A$1&amp;O4678&amp;P4678&amp;Q4678</f>
        <v>F:\《自创文法查阅Excel》4.1备份\《B词汇·红宝书》\红宝书MP3分割\13 n1-す (5).mp3</v>
      </c>
      <c r="S4678" s="38"/>
      <c r="T4678" s="56"/>
      <c r="U4678" s="56"/>
      <c r="V4678" s="30" t="str">
        <f t="shared" si="443"/>
        <v/>
      </c>
      <c r="W4678" s="29"/>
      <c r="X4678" s="9" t="s">
        <v>464</v>
      </c>
    </row>
    <row r="4679" spans="1:24" s="57" customFormat="1" ht="24">
      <c r="A4679" s="31">
        <v>4959</v>
      </c>
      <c r="B4679" s="32">
        <f t="shared" ca="1" si="444"/>
        <v>0.56924640046936403</v>
      </c>
      <c r="C4679" s="134" t="s">
        <v>8722</v>
      </c>
      <c r="D4679" s="128" t="s">
        <v>8723</v>
      </c>
      <c r="E4679" s="21"/>
      <c r="F4679" s="22"/>
      <c r="G4679" s="22"/>
      <c r="H4679" s="22"/>
      <c r="I4679" s="23"/>
      <c r="J4679" s="35" t="str">
        <f t="shared" si="445"/>
        <v>➸</v>
      </c>
      <c r="K4679" s="117" t="str">
        <f>词典存放目录!$A$1&amp;L4679&amp;M4679</f>
        <v>F:\《自创文法查阅Excel》4.1备份\《B词汇·红宝书》\红宝书15版图片\4959-すいり【推理】.jpg</v>
      </c>
      <c r="L4679" s="9" t="s">
        <v>18120</v>
      </c>
      <c r="M4679" s="117" t="s">
        <v>22794</v>
      </c>
      <c r="N4679" s="36" t="str">
        <f t="shared" si="446"/>
        <v>▶</v>
      </c>
      <c r="O4679" s="37" t="s">
        <v>17950</v>
      </c>
      <c r="P4679" s="37">
        <v>6</v>
      </c>
      <c r="Q4679" s="37" t="s">
        <v>23</v>
      </c>
      <c r="R4679" s="9" t="str">
        <f>词典存放目录!$A$1&amp;O4679&amp;P4679&amp;Q4679</f>
        <v>F:\《自创文法查阅Excel》4.1备份\《B词汇·红宝书》\红宝书MP3分割\13 n1-す (6).mp3</v>
      </c>
      <c r="S4679" s="38"/>
      <c r="T4679" s="56"/>
      <c r="U4679" s="56"/>
      <c r="V4679" s="30" t="str">
        <f t="shared" si="443"/>
        <v/>
      </c>
      <c r="W4679" s="29"/>
      <c r="X4679" s="9" t="s">
        <v>464</v>
      </c>
    </row>
    <row r="4680" spans="1:24" s="57" customFormat="1" ht="24">
      <c r="A4680" s="31">
        <v>4960</v>
      </c>
      <c r="B4680" s="32">
        <f t="shared" ca="1" si="444"/>
        <v>0.48075692597247865</v>
      </c>
      <c r="C4680" s="134" t="s">
        <v>8724</v>
      </c>
      <c r="D4680" s="128" t="s">
        <v>8725</v>
      </c>
      <c r="E4680" s="21"/>
      <c r="F4680" s="22"/>
      <c r="G4680" s="22"/>
      <c r="H4680" s="22"/>
      <c r="I4680" s="23"/>
      <c r="J4680" s="35" t="str">
        <f t="shared" si="445"/>
        <v>➸</v>
      </c>
      <c r="K4680" s="117" t="str">
        <f>词典存放目录!$A$1&amp;L4680&amp;M4680</f>
        <v>F:\《自创文法查阅Excel》4.1备份\《B词汇·红宝书》\红宝书15版图片\4960-スイング【swing】.jpg</v>
      </c>
      <c r="L4680" s="9" t="s">
        <v>18120</v>
      </c>
      <c r="M4680" s="117" t="s">
        <v>22795</v>
      </c>
      <c r="N4680" s="36" t="str">
        <f t="shared" si="446"/>
        <v>▶</v>
      </c>
      <c r="O4680" s="37" t="s">
        <v>17950</v>
      </c>
      <c r="P4680" s="37">
        <v>7</v>
      </c>
      <c r="Q4680" s="37" t="s">
        <v>23</v>
      </c>
      <c r="R4680" s="9" t="str">
        <f>词典存放目录!$A$1&amp;O4680&amp;P4680&amp;Q4680</f>
        <v>F:\《自创文法查阅Excel》4.1备份\《B词汇·红宝书》\红宝书MP3分割\13 n1-す (7).mp3</v>
      </c>
      <c r="S4680" s="38"/>
      <c r="T4680" s="56"/>
      <c r="U4680" s="56"/>
      <c r="V4680" s="30" t="str">
        <f t="shared" si="443"/>
        <v/>
      </c>
      <c r="W4680" s="29"/>
      <c r="X4680" s="9" t="s">
        <v>464</v>
      </c>
    </row>
    <row r="4681" spans="1:24" s="57" customFormat="1" ht="24">
      <c r="A4681" s="31">
        <v>4961</v>
      </c>
      <c r="B4681" s="32">
        <f t="shared" ca="1" si="444"/>
        <v>0.66988136639982643</v>
      </c>
      <c r="C4681" s="134" t="s">
        <v>8726</v>
      </c>
      <c r="D4681" s="128" t="s">
        <v>8727</v>
      </c>
      <c r="E4681" s="21"/>
      <c r="F4681" s="22"/>
      <c r="G4681" s="22"/>
      <c r="H4681" s="22"/>
      <c r="I4681" s="23"/>
      <c r="J4681" s="35" t="str">
        <f t="shared" si="445"/>
        <v>➸</v>
      </c>
      <c r="K4681" s="117" t="str">
        <f>词典存放目录!$A$1&amp;L4681&amp;M4681</f>
        <v>F:\《自创文法查阅Excel》4.1备份\《B词汇·红宝书》\红宝书15版图片\4961-すうち【数値】.jpg</v>
      </c>
      <c r="L4681" s="9" t="s">
        <v>18120</v>
      </c>
      <c r="M4681" s="117" t="s">
        <v>22796</v>
      </c>
      <c r="N4681" s="36" t="str">
        <f t="shared" si="446"/>
        <v>▶</v>
      </c>
      <c r="O4681" s="37" t="s">
        <v>17950</v>
      </c>
      <c r="P4681" s="37">
        <v>8</v>
      </c>
      <c r="Q4681" s="37" t="s">
        <v>23</v>
      </c>
      <c r="R4681" s="9" t="str">
        <f>词典存放目录!$A$1&amp;O4681&amp;P4681&amp;Q4681</f>
        <v>F:\《自创文法查阅Excel》4.1备份\《B词汇·红宝书》\红宝书MP3分割\13 n1-す (8).mp3</v>
      </c>
      <c r="S4681" s="38"/>
      <c r="T4681" s="56"/>
      <c r="U4681" s="56"/>
      <c r="V4681" s="30"/>
      <c r="W4681" s="29"/>
      <c r="X4681" s="9" t="s">
        <v>464</v>
      </c>
    </row>
    <row r="4682" spans="1:24" s="57" customFormat="1" ht="24">
      <c r="A4682" s="31">
        <v>4962</v>
      </c>
      <c r="B4682" s="32">
        <f t="shared" ca="1" si="444"/>
        <v>0.58474355902192288</v>
      </c>
      <c r="C4682" s="134" t="s">
        <v>8728</v>
      </c>
      <c r="D4682" s="128" t="s">
        <v>8729</v>
      </c>
      <c r="E4682" s="21"/>
      <c r="F4682" s="22"/>
      <c r="G4682" s="22"/>
      <c r="H4682" s="22"/>
      <c r="I4682" s="23"/>
      <c r="J4682" s="35" t="str">
        <f t="shared" si="445"/>
        <v>➸</v>
      </c>
      <c r="K4682" s="117" t="str">
        <f>词典存放目录!$A$1&amp;L4682&amp;M4682</f>
        <v>F:\《自创文法查阅Excel》4.1备份\《B词汇·红宝书》\红宝书15版图片\4962-すうはい【崇拝】.jpg</v>
      </c>
      <c r="L4682" s="9" t="s">
        <v>18120</v>
      </c>
      <c r="M4682" s="117" t="s">
        <v>22797</v>
      </c>
      <c r="N4682" s="36" t="str">
        <f t="shared" si="446"/>
        <v>▶</v>
      </c>
      <c r="O4682" s="37" t="s">
        <v>17950</v>
      </c>
      <c r="P4682" s="37">
        <v>9</v>
      </c>
      <c r="Q4682" s="37" t="s">
        <v>23</v>
      </c>
      <c r="R4682" s="9" t="str">
        <f>词典存放目录!$A$1&amp;O4682&amp;P4682&amp;Q4682</f>
        <v>F:\《自创文法查阅Excel》4.1备份\《B词汇·红宝书》\红宝书MP3分割\13 n1-す (9).mp3</v>
      </c>
      <c r="S4682" s="38"/>
      <c r="T4682" s="56"/>
      <c r="U4682" s="56"/>
      <c r="V4682" s="30" t="str">
        <f t="shared" ref="V4682:V4695" si="447">IF(COUNTA(S4682:U4682)=0,"",COUNTIF(S4682:U4682,"0")/COUNTA(S4682:U4682))</f>
        <v/>
      </c>
      <c r="W4682" s="29"/>
      <c r="X4682" s="9" t="s">
        <v>464</v>
      </c>
    </row>
    <row r="4683" spans="1:24" s="57" customFormat="1" ht="24">
      <c r="A4683" s="31">
        <v>4963</v>
      </c>
      <c r="B4683" s="32">
        <f t="shared" ca="1" si="444"/>
        <v>0.95870985183248425</v>
      </c>
      <c r="C4683" s="134" t="s">
        <v>8730</v>
      </c>
      <c r="D4683" s="128" t="s">
        <v>8731</v>
      </c>
      <c r="E4683" s="21"/>
      <c r="F4683" s="22"/>
      <c r="G4683" s="22"/>
      <c r="H4683" s="22"/>
      <c r="I4683" s="23"/>
      <c r="J4683" s="35" t="str">
        <f t="shared" si="445"/>
        <v>➸</v>
      </c>
      <c r="K4683" s="117" t="str">
        <f>词典存放目录!$A$1&amp;L4683&amp;M4683</f>
        <v>F:\《自创文法查阅Excel》4.1备份\《B词汇·红宝书》\红宝书15版图片\4963-すえつける【据え付ける】.jpg</v>
      </c>
      <c r="L4683" s="9" t="s">
        <v>18120</v>
      </c>
      <c r="M4683" s="117" t="s">
        <v>22798</v>
      </c>
      <c r="N4683" s="36" t="str">
        <f t="shared" si="446"/>
        <v>▶</v>
      </c>
      <c r="O4683" s="37" t="s">
        <v>17950</v>
      </c>
      <c r="P4683" s="37">
        <v>10</v>
      </c>
      <c r="Q4683" s="37" t="s">
        <v>23</v>
      </c>
      <c r="R4683" s="9" t="str">
        <f>词典存放目录!$A$1&amp;O4683&amp;P4683&amp;Q4683</f>
        <v>F:\《自创文法查阅Excel》4.1备份\《B词汇·红宝书》\红宝书MP3分割\13 n1-す (10).mp3</v>
      </c>
      <c r="S4683" s="38"/>
      <c r="T4683" s="56"/>
      <c r="U4683" s="56"/>
      <c r="V4683" s="30" t="str">
        <f t="shared" si="447"/>
        <v/>
      </c>
      <c r="W4683" s="102"/>
      <c r="X4683" s="9" t="s">
        <v>464</v>
      </c>
    </row>
    <row r="4684" spans="1:24" s="57" customFormat="1" ht="24">
      <c r="A4684" s="31">
        <v>4964</v>
      </c>
      <c r="B4684" s="32">
        <f t="shared" ca="1" si="444"/>
        <v>0.85883214357457349</v>
      </c>
      <c r="C4684" s="134" t="s">
        <v>8732</v>
      </c>
      <c r="D4684" s="128" t="s">
        <v>8733</v>
      </c>
      <c r="E4684" s="21"/>
      <c r="F4684" s="22"/>
      <c r="G4684" s="22"/>
      <c r="H4684" s="22"/>
      <c r="I4684" s="23"/>
      <c r="J4684" s="35" t="str">
        <f t="shared" si="445"/>
        <v>➸</v>
      </c>
      <c r="K4684" s="117" t="str">
        <f>词典存放目录!$A$1&amp;L4684&amp;M4684</f>
        <v>F:\《自创文法查阅Excel》4.1备份\《B词汇·红宝书》\红宝书15版图片\4964-すえる【据える】.jpg</v>
      </c>
      <c r="L4684" s="9" t="s">
        <v>18120</v>
      </c>
      <c r="M4684" s="117" t="s">
        <v>22799</v>
      </c>
      <c r="N4684" s="36" t="str">
        <f t="shared" si="446"/>
        <v>▶</v>
      </c>
      <c r="O4684" s="37" t="s">
        <v>17950</v>
      </c>
      <c r="P4684" s="37">
        <v>11</v>
      </c>
      <c r="Q4684" s="37" t="s">
        <v>23</v>
      </c>
      <c r="R4684" s="9" t="str">
        <f>词典存放目录!$A$1&amp;O4684&amp;P4684&amp;Q4684</f>
        <v>F:\《自创文法查阅Excel》4.1备份\《B词汇·红宝书》\红宝书MP3分割\13 n1-す (11).mp3</v>
      </c>
      <c r="S4684" s="38"/>
      <c r="T4684" s="56"/>
      <c r="U4684" s="56"/>
      <c r="V4684" s="30" t="str">
        <f t="shared" si="447"/>
        <v/>
      </c>
      <c r="W4684" s="29"/>
      <c r="X4684" s="9" t="s">
        <v>464</v>
      </c>
    </row>
    <row r="4685" spans="1:24" s="57" customFormat="1" ht="24">
      <c r="A4685" s="31">
        <v>4965</v>
      </c>
      <c r="B4685" s="32">
        <f t="shared" ca="1" si="444"/>
        <v>7.4307166931876334E-2</v>
      </c>
      <c r="C4685" s="134" t="s">
        <v>8734</v>
      </c>
      <c r="D4685" s="128" t="s">
        <v>8735</v>
      </c>
      <c r="E4685" s="21" t="s">
        <v>32</v>
      </c>
      <c r="F4685" s="22"/>
      <c r="G4685" s="41"/>
      <c r="H4685" s="22" t="s">
        <v>159</v>
      </c>
      <c r="I4685" s="23"/>
      <c r="J4685" s="35" t="str">
        <f t="shared" si="445"/>
        <v>➸</v>
      </c>
      <c r="K4685" s="117" t="str">
        <f>词典存放目录!$A$1&amp;L4685&amp;M4685</f>
        <v>F:\《自创文法查阅Excel》4.1备份\《B词汇·红宝书》\红宝书15版图片\4965-すがすがしい【清々しい】.jpg</v>
      </c>
      <c r="L4685" s="9" t="s">
        <v>18120</v>
      </c>
      <c r="M4685" s="117" t="s">
        <v>22800</v>
      </c>
      <c r="N4685" s="36" t="str">
        <f t="shared" si="446"/>
        <v>▶</v>
      </c>
      <c r="O4685" s="37" t="s">
        <v>17950</v>
      </c>
      <c r="P4685" s="37">
        <v>12</v>
      </c>
      <c r="Q4685" s="37" t="s">
        <v>23</v>
      </c>
      <c r="R4685" s="9" t="str">
        <f>词典存放目录!$A$1&amp;O4685&amp;P4685&amp;Q4685</f>
        <v>F:\《自创文法查阅Excel》4.1备份\《B词汇·红宝书》\红宝书MP3分割\13 n1-す (12).mp3</v>
      </c>
      <c r="S4685" s="38"/>
      <c r="T4685" s="56"/>
      <c r="U4685" s="56"/>
      <c r="V4685" s="30" t="str">
        <f t="shared" si="447"/>
        <v/>
      </c>
      <c r="W4685" s="69"/>
      <c r="X4685" s="9" t="s">
        <v>464</v>
      </c>
    </row>
    <row r="4686" spans="1:24" s="57" customFormat="1" ht="24">
      <c r="A4686" s="31">
        <v>4966</v>
      </c>
      <c r="B4686" s="32">
        <f t="shared" ca="1" si="444"/>
        <v>0.15936551637273955</v>
      </c>
      <c r="C4686" s="134" t="s">
        <v>8736</v>
      </c>
      <c r="D4686" s="128" t="s">
        <v>8737</v>
      </c>
      <c r="E4686" s="21"/>
      <c r="F4686" s="22"/>
      <c r="G4686" s="22"/>
      <c r="H4686" s="22"/>
      <c r="I4686" s="23"/>
      <c r="J4686" s="35" t="str">
        <f t="shared" si="445"/>
        <v>➸</v>
      </c>
      <c r="K4686" s="117" t="str">
        <f>词典存放目录!$A$1&amp;L4686&amp;M4686</f>
        <v>F:\《自创文法查阅Excel》4.1备份\《B词汇·红宝书》\红宝书15版图片\4966-スキャンダル【scandal】.jpg</v>
      </c>
      <c r="L4686" s="9" t="s">
        <v>18120</v>
      </c>
      <c r="M4686" s="117" t="s">
        <v>22801</v>
      </c>
      <c r="N4686" s="36" t="str">
        <f t="shared" si="446"/>
        <v>▶</v>
      </c>
      <c r="O4686" s="37" t="s">
        <v>17950</v>
      </c>
      <c r="P4686" s="37">
        <v>13</v>
      </c>
      <c r="Q4686" s="37" t="s">
        <v>23</v>
      </c>
      <c r="R4686" s="9" t="str">
        <f>词典存放目录!$A$1&amp;O4686&amp;P4686&amp;Q4686</f>
        <v>F:\《自创文法查阅Excel》4.1备份\《B词汇·红宝书》\红宝书MP3分割\13 n1-す (13).mp3</v>
      </c>
      <c r="S4686" s="38"/>
      <c r="T4686" s="56"/>
      <c r="U4686" s="56"/>
      <c r="V4686" s="30" t="str">
        <f t="shared" si="447"/>
        <v/>
      </c>
      <c r="W4686" s="29"/>
      <c r="X4686" s="9" t="s">
        <v>464</v>
      </c>
    </row>
    <row r="4687" spans="1:24" s="57" customFormat="1" ht="24">
      <c r="A4687" s="31">
        <v>4967</v>
      </c>
      <c r="B4687" s="32">
        <f t="shared" ca="1" si="444"/>
        <v>0.86583451063662287</v>
      </c>
      <c r="C4687" s="134" t="s">
        <v>8738</v>
      </c>
      <c r="D4687" s="128" t="s">
        <v>8739</v>
      </c>
      <c r="E4687" s="21"/>
      <c r="F4687" s="22"/>
      <c r="G4687" s="22"/>
      <c r="H4687" s="22"/>
      <c r="I4687" s="23"/>
      <c r="J4687" s="35" t="str">
        <f t="shared" si="445"/>
        <v>➸</v>
      </c>
      <c r="K4687" s="117" t="str">
        <f>词典存放目录!$A$1&amp;L4687&amp;M4687</f>
        <v>F:\《自创文法查阅Excel》4.1备份\《B词汇·红宝书》\红宝书15版图片\4967-スケール【scale】.jpg</v>
      </c>
      <c r="L4687" s="9" t="s">
        <v>18120</v>
      </c>
      <c r="M4687" s="117" t="s">
        <v>22802</v>
      </c>
      <c r="N4687" s="36" t="str">
        <f t="shared" si="446"/>
        <v>▶</v>
      </c>
      <c r="O4687" s="37" t="s">
        <v>17950</v>
      </c>
      <c r="P4687" s="37">
        <v>14</v>
      </c>
      <c r="Q4687" s="37" t="s">
        <v>23</v>
      </c>
      <c r="R4687" s="9" t="str">
        <f>词典存放目录!$A$1&amp;O4687&amp;P4687&amp;Q4687</f>
        <v>F:\《自创文法查阅Excel》4.1备份\《B词汇·红宝书》\红宝书MP3分割\13 n1-す (14).mp3</v>
      </c>
      <c r="S4687" s="38"/>
      <c r="T4687" s="56"/>
      <c r="U4687" s="56"/>
      <c r="V4687" s="30" t="str">
        <f t="shared" si="447"/>
        <v/>
      </c>
      <c r="W4687" s="29"/>
      <c r="X4687" s="9" t="s">
        <v>464</v>
      </c>
    </row>
    <row r="4688" spans="1:24" s="57" customFormat="1" ht="24">
      <c r="A4688" s="31">
        <v>4968</v>
      </c>
      <c r="B4688" s="32">
        <f t="shared" ca="1" si="444"/>
        <v>0.90407047236820293</v>
      </c>
      <c r="C4688" s="134" t="s">
        <v>8740</v>
      </c>
      <c r="D4688" s="128" t="s">
        <v>8741</v>
      </c>
      <c r="E4688" s="21"/>
      <c r="F4688" s="22"/>
      <c r="G4688" s="22"/>
      <c r="H4688" s="22"/>
      <c r="I4688" s="23"/>
      <c r="J4688" s="35" t="str">
        <f t="shared" si="445"/>
        <v>➸</v>
      </c>
      <c r="K4688" s="117" t="str">
        <f>词典存放目录!$A$1&amp;L4688&amp;M4688</f>
        <v>F:\《自创文法查阅Excel》4.1备份\《B词汇·红宝书》\红宝书15版图片\4968-すこぶる【頗る】.jpg</v>
      </c>
      <c r="L4688" s="9" t="s">
        <v>18120</v>
      </c>
      <c r="M4688" s="117" t="s">
        <v>22803</v>
      </c>
      <c r="N4688" s="36" t="str">
        <f t="shared" si="446"/>
        <v>▶</v>
      </c>
      <c r="O4688" s="37" t="s">
        <v>17950</v>
      </c>
      <c r="P4688" s="37">
        <v>15</v>
      </c>
      <c r="Q4688" s="37" t="s">
        <v>23</v>
      </c>
      <c r="R4688" s="9" t="str">
        <f>词典存放目录!$A$1&amp;O4688&amp;P4688&amp;Q4688</f>
        <v>F:\《自创文法查阅Excel》4.1备份\《B词汇·红宝书》\红宝书MP3分割\13 n1-す (15).mp3</v>
      </c>
      <c r="S4688" s="38"/>
      <c r="T4688" s="56"/>
      <c r="U4688" s="56"/>
      <c r="V4688" s="30" t="str">
        <f t="shared" si="447"/>
        <v/>
      </c>
      <c r="W4688" s="29"/>
      <c r="X4688" s="9" t="s">
        <v>464</v>
      </c>
    </row>
    <row r="4689" spans="1:24" s="57" customFormat="1" ht="24">
      <c r="A4689" s="31">
        <v>4969</v>
      </c>
      <c r="B4689" s="32">
        <f t="shared" ca="1" si="444"/>
        <v>0.84361011253706153</v>
      </c>
      <c r="C4689" s="134" t="s">
        <v>8742</v>
      </c>
      <c r="D4689" s="128" t="s">
        <v>8743</v>
      </c>
      <c r="E4689" s="21" t="s">
        <v>554</v>
      </c>
      <c r="F4689" s="22"/>
      <c r="G4689" s="22"/>
      <c r="H4689" s="22"/>
      <c r="I4689" s="23"/>
      <c r="J4689" s="35" t="str">
        <f t="shared" si="445"/>
        <v>➸</v>
      </c>
      <c r="K4689" s="117" t="str">
        <f>词典存放目录!$A$1&amp;L4689&amp;M4689</f>
        <v>F:\《自创文法查阅Excel》4.1备份\《B词汇·红宝书》\红宝书15版图片\4969-すこやか【健やか】.jpg</v>
      </c>
      <c r="L4689" s="9" t="s">
        <v>18120</v>
      </c>
      <c r="M4689" s="117" t="s">
        <v>22804</v>
      </c>
      <c r="N4689" s="36" t="str">
        <f t="shared" si="446"/>
        <v>▶</v>
      </c>
      <c r="O4689" s="37" t="s">
        <v>17950</v>
      </c>
      <c r="P4689" s="37">
        <v>16</v>
      </c>
      <c r="Q4689" s="37" t="s">
        <v>23</v>
      </c>
      <c r="R4689" s="9" t="str">
        <f>词典存放目录!$A$1&amp;O4689&amp;P4689&amp;Q4689</f>
        <v>F:\《自创文法查阅Excel》4.1备份\《B词汇·红宝书》\红宝书MP3分割\13 n1-す (16).mp3</v>
      </c>
      <c r="S4689" s="38"/>
      <c r="T4689" s="56"/>
      <c r="U4689" s="56"/>
      <c r="V4689" s="30" t="str">
        <f t="shared" si="447"/>
        <v/>
      </c>
      <c r="W4689" s="29"/>
      <c r="X4689" s="9" t="s">
        <v>464</v>
      </c>
    </row>
    <row r="4690" spans="1:24" s="57" customFormat="1" ht="24">
      <c r="A4690" s="31">
        <v>4970</v>
      </c>
      <c r="B4690" s="32">
        <f t="shared" ca="1" si="444"/>
        <v>0.7108058391372466</v>
      </c>
      <c r="C4690" s="134" t="s">
        <v>8744</v>
      </c>
      <c r="D4690" s="128" t="s">
        <v>8745</v>
      </c>
      <c r="E4690" s="21" t="s">
        <v>32</v>
      </c>
      <c r="F4690" s="22"/>
      <c r="G4690" s="22"/>
      <c r="H4690" s="22"/>
      <c r="I4690" s="23"/>
      <c r="J4690" s="35" t="str">
        <f t="shared" si="445"/>
        <v>➸</v>
      </c>
      <c r="K4690" s="117" t="str">
        <f>词典存放目录!$A$1&amp;L4690&amp;M4690</f>
        <v>F:\《自创文法查阅Excel》4.1备份\《B词汇·红宝书》\红宝书15版图片\4970-すさまじい【凄まじい】.jpg</v>
      </c>
      <c r="L4690" s="9" t="s">
        <v>18120</v>
      </c>
      <c r="M4690" s="117" t="s">
        <v>22805</v>
      </c>
      <c r="N4690" s="36" t="str">
        <f t="shared" si="446"/>
        <v>▶</v>
      </c>
      <c r="O4690" s="37" t="s">
        <v>17950</v>
      </c>
      <c r="P4690" s="37">
        <v>17</v>
      </c>
      <c r="Q4690" s="37" t="s">
        <v>23</v>
      </c>
      <c r="R4690" s="9" t="str">
        <f>词典存放目录!$A$1&amp;O4690&amp;P4690&amp;Q4690</f>
        <v>F:\《自创文法查阅Excel》4.1备份\《B词汇·红宝书》\红宝书MP3分割\13 n1-す (17).mp3</v>
      </c>
      <c r="S4690" s="38"/>
      <c r="T4690" s="56"/>
      <c r="U4690" s="56"/>
      <c r="V4690" s="30" t="str">
        <f t="shared" si="447"/>
        <v/>
      </c>
      <c r="W4690" s="29"/>
      <c r="X4690" s="9" t="s">
        <v>464</v>
      </c>
    </row>
    <row r="4691" spans="1:24" s="57" customFormat="1" ht="24">
      <c r="A4691" s="31">
        <v>4971</v>
      </c>
      <c r="B4691" s="32">
        <f t="shared" ca="1" si="444"/>
        <v>0.26153388654682996</v>
      </c>
      <c r="C4691" s="134" t="s">
        <v>8746</v>
      </c>
      <c r="D4691" s="128" t="s">
        <v>8747</v>
      </c>
      <c r="E4691" s="21"/>
      <c r="F4691" s="22"/>
      <c r="G4691" s="22"/>
      <c r="H4691" s="22"/>
      <c r="I4691" s="23"/>
      <c r="J4691" s="35" t="str">
        <f t="shared" si="445"/>
        <v>➸</v>
      </c>
      <c r="K4691" s="117" t="str">
        <f>词典存放目录!$A$1&amp;L4691&amp;M4691</f>
        <v>F:\《自创文法查阅Excel》4.1备份\《B词汇·红宝书》\红宝书15版图片\4971-すしづめ【鮨詰め】.jpg</v>
      </c>
      <c r="L4691" s="9" t="s">
        <v>18120</v>
      </c>
      <c r="M4691" s="117" t="s">
        <v>22806</v>
      </c>
      <c r="N4691" s="36" t="str">
        <f t="shared" si="446"/>
        <v>▶</v>
      </c>
      <c r="O4691" s="37" t="s">
        <v>17950</v>
      </c>
      <c r="P4691" s="37">
        <v>18</v>
      </c>
      <c r="Q4691" s="37" t="s">
        <v>23</v>
      </c>
      <c r="R4691" s="9" t="str">
        <f>词典存放目录!$A$1&amp;O4691&amp;P4691&amp;Q4691</f>
        <v>F:\《自创文法查阅Excel》4.1备份\《B词汇·红宝书》\红宝书MP3分割\13 n1-す (18).mp3</v>
      </c>
      <c r="S4691" s="38"/>
      <c r="T4691" s="56"/>
      <c r="U4691" s="56"/>
      <c r="V4691" s="30" t="str">
        <f t="shared" si="447"/>
        <v/>
      </c>
      <c r="W4691" s="29"/>
      <c r="X4691" s="9" t="s">
        <v>464</v>
      </c>
    </row>
    <row r="4692" spans="1:24" s="57" customFormat="1" ht="24">
      <c r="A4692" s="31">
        <v>4972</v>
      </c>
      <c r="B4692" s="32">
        <f t="shared" ca="1" si="444"/>
        <v>0.33441540302582518</v>
      </c>
      <c r="C4692" s="134" t="s">
        <v>8748</v>
      </c>
      <c r="D4692" s="128" t="s">
        <v>8749</v>
      </c>
      <c r="E4692" s="21"/>
      <c r="F4692" s="22"/>
      <c r="G4692" s="22"/>
      <c r="H4692" s="22"/>
      <c r="I4692" s="23"/>
      <c r="J4692" s="35" t="str">
        <f t="shared" si="445"/>
        <v>➸</v>
      </c>
      <c r="K4692" s="117" t="str">
        <f>词典存放目录!$A$1&amp;L4692&amp;M4692</f>
        <v>F:\《自创文法查阅Excel》4.1备份\《B词汇·红宝书》\红宝书15版图片\4972-すすぐ【濯ぐ·漱ぐ】.jpg</v>
      </c>
      <c r="L4692" s="9" t="s">
        <v>18120</v>
      </c>
      <c r="M4692" s="117" t="s">
        <v>22807</v>
      </c>
      <c r="N4692" s="36" t="str">
        <f t="shared" si="446"/>
        <v>▶</v>
      </c>
      <c r="O4692" s="37" t="s">
        <v>17950</v>
      </c>
      <c r="P4692" s="37">
        <v>19</v>
      </c>
      <c r="Q4692" s="37" t="s">
        <v>23</v>
      </c>
      <c r="R4692" s="9" t="str">
        <f>词典存放目录!$A$1&amp;O4692&amp;P4692&amp;Q4692</f>
        <v>F:\《自创文法查阅Excel》4.1备份\《B词汇·红宝书》\红宝书MP3分割\13 n1-す (19).mp3</v>
      </c>
      <c r="S4692" s="38"/>
      <c r="T4692" s="56"/>
      <c r="U4692" s="56"/>
      <c r="V4692" s="30" t="str">
        <f t="shared" si="447"/>
        <v/>
      </c>
      <c r="W4692" s="29"/>
      <c r="X4692" s="9" t="s">
        <v>464</v>
      </c>
    </row>
    <row r="4693" spans="1:24" s="57" customFormat="1" ht="24">
      <c r="A4693" s="31">
        <v>4973</v>
      </c>
      <c r="B4693" s="32">
        <f t="shared" ca="1" si="444"/>
        <v>0.5413790650160728</v>
      </c>
      <c r="C4693" s="134" t="s">
        <v>8750</v>
      </c>
      <c r="D4693" s="128" t="s">
        <v>8751</v>
      </c>
      <c r="E4693" s="21"/>
      <c r="F4693" s="22"/>
      <c r="G4693" s="22"/>
      <c r="H4693" s="22"/>
      <c r="I4693" s="23"/>
      <c r="J4693" s="35" t="str">
        <f t="shared" si="445"/>
        <v>➸</v>
      </c>
      <c r="K4693" s="117" t="str">
        <f>词典存放目录!$A$1&amp;L4693&amp;M4693</f>
        <v>F:\《自创文法查阅Excel》4.1备份\《B词汇·红宝书》\红宝书15版图片\4973-スタジアム【stadium】.jpg</v>
      </c>
      <c r="L4693" s="9" t="s">
        <v>18120</v>
      </c>
      <c r="M4693" s="117" t="s">
        <v>22808</v>
      </c>
      <c r="N4693" s="36" t="str">
        <f t="shared" si="446"/>
        <v>▶</v>
      </c>
      <c r="O4693" s="37" t="s">
        <v>17950</v>
      </c>
      <c r="P4693" s="37">
        <v>20</v>
      </c>
      <c r="Q4693" s="37" t="s">
        <v>23</v>
      </c>
      <c r="R4693" s="9" t="str">
        <f>词典存放目录!$A$1&amp;O4693&amp;P4693&amp;Q4693</f>
        <v>F:\《自创文法查阅Excel》4.1备份\《B词汇·红宝书》\红宝书MP3分割\13 n1-す (20).mp3</v>
      </c>
      <c r="S4693" s="38"/>
      <c r="T4693" s="56"/>
      <c r="U4693" s="56"/>
      <c r="V4693" s="30" t="str">
        <f t="shared" si="447"/>
        <v/>
      </c>
      <c r="W4693" s="29"/>
      <c r="X4693" s="9" t="s">
        <v>464</v>
      </c>
    </row>
    <row r="4694" spans="1:24" s="57" customFormat="1" ht="24">
      <c r="A4694" s="31">
        <v>4974</v>
      </c>
      <c r="B4694" s="32">
        <f t="shared" ca="1" si="444"/>
        <v>0.74122135220153895</v>
      </c>
      <c r="C4694" s="134" t="s">
        <v>8752</v>
      </c>
      <c r="D4694" s="128" t="s">
        <v>8753</v>
      </c>
      <c r="E4694" s="21"/>
      <c r="F4694" s="22"/>
      <c r="G4694" s="22"/>
      <c r="H4694" s="22"/>
      <c r="I4694" s="23"/>
      <c r="J4694" s="35" t="str">
        <f t="shared" si="445"/>
        <v>➸</v>
      </c>
      <c r="K4694" s="117" t="str">
        <f>词典存放目录!$A$1&amp;L4694&amp;M4694</f>
        <v>F:\《自创文法查阅Excel》4.1备份\《B词汇·红宝书》\红宝书15版图片\4974-スタジオ【studio】.jpg</v>
      </c>
      <c r="L4694" s="9" t="s">
        <v>18120</v>
      </c>
      <c r="M4694" s="117" t="s">
        <v>22809</v>
      </c>
      <c r="N4694" s="36" t="str">
        <f t="shared" si="446"/>
        <v>▶</v>
      </c>
      <c r="O4694" s="37" t="s">
        <v>17950</v>
      </c>
      <c r="P4694" s="37">
        <v>21</v>
      </c>
      <c r="Q4694" s="37" t="s">
        <v>23</v>
      </c>
      <c r="R4694" s="9" t="str">
        <f>词典存放目录!$A$1&amp;O4694&amp;P4694&amp;Q4694</f>
        <v>F:\《自创文法查阅Excel》4.1备份\《B词汇·红宝书》\红宝书MP3分割\13 n1-す (21).mp3</v>
      </c>
      <c r="S4694" s="38"/>
      <c r="T4694" s="56"/>
      <c r="U4694" s="56"/>
      <c r="V4694" s="30" t="str">
        <f t="shared" si="447"/>
        <v/>
      </c>
      <c r="W4694" s="29"/>
      <c r="X4694" s="9" t="s">
        <v>464</v>
      </c>
    </row>
    <row r="4695" spans="1:24" s="57" customFormat="1" ht="24">
      <c r="A4695" s="31">
        <v>4975</v>
      </c>
      <c r="B4695" s="32">
        <f t="shared" ca="1" si="444"/>
        <v>0.62303549804032188</v>
      </c>
      <c r="C4695" s="134" t="s">
        <v>8754</v>
      </c>
      <c r="D4695" s="128" t="s">
        <v>8755</v>
      </c>
      <c r="E4695" s="21"/>
      <c r="F4695" s="22"/>
      <c r="G4695" s="22"/>
      <c r="H4695" s="22"/>
      <c r="I4695" s="23"/>
      <c r="J4695" s="35" t="str">
        <f t="shared" si="445"/>
        <v>➸</v>
      </c>
      <c r="K4695" s="117" t="str">
        <f>词典存放目录!$A$1&amp;L4695&amp;M4695</f>
        <v>F:\《自创文法查阅Excel》4.1备份\《B词汇·红宝书》\红宝书15版图片\4975-すたれる【廃れる】.jpg</v>
      </c>
      <c r="L4695" s="9" t="s">
        <v>18120</v>
      </c>
      <c r="M4695" s="117" t="s">
        <v>22810</v>
      </c>
      <c r="N4695" s="36" t="str">
        <f t="shared" si="446"/>
        <v>▶</v>
      </c>
      <c r="O4695" s="37" t="s">
        <v>17950</v>
      </c>
      <c r="P4695" s="37">
        <v>22</v>
      </c>
      <c r="Q4695" s="37" t="s">
        <v>23</v>
      </c>
      <c r="R4695" s="9" t="str">
        <f>词典存放目录!$A$1&amp;O4695&amp;P4695&amp;Q4695</f>
        <v>F:\《自创文法查阅Excel》4.1备份\《B词汇·红宝书》\红宝书MP3分割\13 n1-す (22).mp3</v>
      </c>
      <c r="S4695" s="38"/>
      <c r="T4695" s="56"/>
      <c r="U4695" s="56"/>
      <c r="V4695" s="30" t="str">
        <f t="shared" si="447"/>
        <v/>
      </c>
      <c r="W4695" s="29"/>
      <c r="X4695" s="9" t="s">
        <v>464</v>
      </c>
    </row>
    <row r="4696" spans="1:24" s="57" customFormat="1" ht="24">
      <c r="A4696" s="31">
        <v>4976</v>
      </c>
      <c r="B4696" s="32">
        <f t="shared" ca="1" si="444"/>
        <v>0.39704122186056667</v>
      </c>
      <c r="C4696" s="134" t="s">
        <v>8756</v>
      </c>
      <c r="D4696" s="128" t="s">
        <v>8757</v>
      </c>
      <c r="E4696" s="21"/>
      <c r="F4696" s="22"/>
      <c r="G4696" s="22"/>
      <c r="H4696" s="22"/>
      <c r="I4696" s="23"/>
      <c r="J4696" s="35" t="str">
        <f t="shared" si="445"/>
        <v>➸</v>
      </c>
      <c r="K4696" s="117" t="str">
        <f>词典存放目录!$A$1&amp;L4696&amp;M4696</f>
        <v>F:\《自创文法查阅Excel》4.1备份\《B词汇·红宝书》\红宝书15版图片\4976-ステータス【status】.jpg</v>
      </c>
      <c r="L4696" s="9" t="s">
        <v>18120</v>
      </c>
      <c r="M4696" s="117" t="s">
        <v>22811</v>
      </c>
      <c r="N4696" s="36" t="str">
        <f t="shared" si="446"/>
        <v>▶</v>
      </c>
      <c r="O4696" s="37" t="s">
        <v>17950</v>
      </c>
      <c r="P4696" s="37">
        <v>23</v>
      </c>
      <c r="Q4696" s="37" t="s">
        <v>23</v>
      </c>
      <c r="R4696" s="9" t="str">
        <f>词典存放目录!$A$1&amp;O4696&amp;P4696&amp;Q4696</f>
        <v>F:\《自创文法查阅Excel》4.1备份\《B词汇·红宝书》\红宝书MP3分割\13 n1-す (23).mp3</v>
      </c>
      <c r="S4696" s="38"/>
      <c r="T4696" s="56"/>
      <c r="U4696" s="56"/>
      <c r="V4696" s="30"/>
      <c r="W4696" s="29"/>
      <c r="X4696" s="9" t="s">
        <v>464</v>
      </c>
    </row>
    <row r="4697" spans="1:24" s="57" customFormat="1" ht="24">
      <c r="A4697" s="31">
        <v>4977</v>
      </c>
      <c r="B4697" s="32">
        <f t="shared" ca="1" si="444"/>
        <v>0.67972807320081163</v>
      </c>
      <c r="C4697" s="134" t="s">
        <v>8758</v>
      </c>
      <c r="D4697" s="128" t="s">
        <v>8759</v>
      </c>
      <c r="E4697" s="21"/>
      <c r="F4697" s="22"/>
      <c r="G4697" s="22"/>
      <c r="H4697" s="22"/>
      <c r="I4697" s="23"/>
      <c r="J4697" s="35" t="str">
        <f t="shared" si="445"/>
        <v>➸</v>
      </c>
      <c r="K4697" s="117" t="str">
        <f>词典存放目录!$A$1&amp;L4697&amp;M4697</f>
        <v>F:\《自创文法查阅Excel》4.1备份\《B词汇·红宝书》\红宝书15版图片\4977-ステンレス【stainless】.jpg</v>
      </c>
      <c r="L4697" s="9" t="s">
        <v>18120</v>
      </c>
      <c r="M4697" s="117" t="s">
        <v>22812</v>
      </c>
      <c r="N4697" s="36" t="str">
        <f t="shared" si="446"/>
        <v>▶</v>
      </c>
      <c r="O4697" s="37" t="s">
        <v>17950</v>
      </c>
      <c r="P4697" s="37">
        <v>24</v>
      </c>
      <c r="Q4697" s="37" t="s">
        <v>23</v>
      </c>
      <c r="R4697" s="9" t="str">
        <f>词典存放目录!$A$1&amp;O4697&amp;P4697&amp;Q4697</f>
        <v>F:\《自创文法查阅Excel》4.1备份\《B词汇·红宝书》\红宝书MP3分割\13 n1-す (24).mp3</v>
      </c>
      <c r="S4697" s="38"/>
      <c r="T4697" s="56"/>
      <c r="U4697" s="56"/>
      <c r="V4697" s="30" t="str">
        <f t="shared" ref="V4697:V4728" si="448">IF(COUNTA(S4697:U4697)=0,"",COUNTIF(S4697:U4697,"0")/COUNTA(S4697:U4697))</f>
        <v/>
      </c>
      <c r="W4697" s="29"/>
      <c r="X4697" s="9" t="s">
        <v>464</v>
      </c>
    </row>
    <row r="4698" spans="1:24" s="57" customFormat="1" ht="24">
      <c r="A4698" s="31">
        <v>4978</v>
      </c>
      <c r="B4698" s="32">
        <f t="shared" ca="1" si="444"/>
        <v>0.31323507842269005</v>
      </c>
      <c r="C4698" s="134" t="s">
        <v>8760</v>
      </c>
      <c r="D4698" s="128" t="s">
        <v>8761</v>
      </c>
      <c r="E4698" s="21"/>
      <c r="F4698" s="22"/>
      <c r="G4698" s="22"/>
      <c r="H4698" s="22"/>
      <c r="I4698" s="23"/>
      <c r="J4698" s="35" t="str">
        <f t="shared" si="445"/>
        <v>➸</v>
      </c>
      <c r="K4698" s="117" t="str">
        <f>词典存放目录!$A$1&amp;L4698&amp;M4698</f>
        <v>F:\《自创文法查阅Excel》4.1备份\《B词汇·红宝书》\红宝书15版图片\4978-ストック【stock】.jpg</v>
      </c>
      <c r="L4698" s="9" t="s">
        <v>18120</v>
      </c>
      <c r="M4698" s="117" t="s">
        <v>22813</v>
      </c>
      <c r="N4698" s="36" t="str">
        <f t="shared" si="446"/>
        <v>▶</v>
      </c>
      <c r="O4698" s="37" t="s">
        <v>17950</v>
      </c>
      <c r="P4698" s="37">
        <v>25</v>
      </c>
      <c r="Q4698" s="37" t="s">
        <v>23</v>
      </c>
      <c r="R4698" s="9" t="str">
        <f>词典存放目录!$A$1&amp;O4698&amp;P4698&amp;Q4698</f>
        <v>F:\《自创文法查阅Excel》4.1备份\《B词汇·红宝书》\红宝书MP3分割\13 n1-す (25).mp3</v>
      </c>
      <c r="S4698" s="38"/>
      <c r="T4698" s="56"/>
      <c r="U4698" s="56"/>
      <c r="V4698" s="30" t="str">
        <f t="shared" si="448"/>
        <v/>
      </c>
      <c r="W4698" s="29"/>
      <c r="X4698" s="9" t="s">
        <v>464</v>
      </c>
    </row>
    <row r="4699" spans="1:24" s="57" customFormat="1" ht="24">
      <c r="A4699" s="31">
        <v>4979</v>
      </c>
      <c r="B4699" s="32">
        <f t="shared" ca="1" si="444"/>
        <v>0.40988162487971047</v>
      </c>
      <c r="C4699" s="134" t="s">
        <v>8762</v>
      </c>
      <c r="D4699" s="128" t="s">
        <v>8763</v>
      </c>
      <c r="E4699" s="21"/>
      <c r="F4699" s="22"/>
      <c r="G4699" s="22"/>
      <c r="H4699" s="22"/>
      <c r="I4699" s="23"/>
      <c r="J4699" s="35" t="str">
        <f t="shared" si="445"/>
        <v>➸</v>
      </c>
      <c r="K4699" s="117" t="str">
        <f>词典存放目录!$A$1&amp;L4699&amp;M4699</f>
        <v>F:\《自创文法查阅Excel》4.1备份\《B词汇·红宝书》\红宝书15版图片\4979-ストライキ【strike】.jpg</v>
      </c>
      <c r="L4699" s="9" t="s">
        <v>18120</v>
      </c>
      <c r="M4699" s="117" t="s">
        <v>22814</v>
      </c>
      <c r="N4699" s="36" t="str">
        <f t="shared" si="446"/>
        <v>▶</v>
      </c>
      <c r="O4699" s="37" t="s">
        <v>17950</v>
      </c>
      <c r="P4699" s="37">
        <v>26</v>
      </c>
      <c r="Q4699" s="37" t="s">
        <v>23</v>
      </c>
      <c r="R4699" s="9" t="str">
        <f>词典存放目录!$A$1&amp;O4699&amp;P4699&amp;Q4699</f>
        <v>F:\《自创文法查阅Excel》4.1备份\《B词汇·红宝书》\红宝书MP3分割\13 n1-す (26).mp3</v>
      </c>
      <c r="S4699" s="38"/>
      <c r="T4699" s="56"/>
      <c r="U4699" s="56"/>
      <c r="V4699" s="30" t="str">
        <f t="shared" si="448"/>
        <v/>
      </c>
      <c r="W4699" s="29"/>
      <c r="X4699" s="9" t="s">
        <v>464</v>
      </c>
    </row>
    <row r="4700" spans="1:24" s="57" customFormat="1" ht="24">
      <c r="A4700" s="31">
        <v>4980</v>
      </c>
      <c r="B4700" s="32">
        <f t="shared" ca="1" si="444"/>
        <v>8.8270443582154301E-2</v>
      </c>
      <c r="C4700" s="134" t="s">
        <v>8764</v>
      </c>
      <c r="D4700" s="128" t="s">
        <v>8765</v>
      </c>
      <c r="E4700" s="21"/>
      <c r="F4700" s="22"/>
      <c r="G4700" s="22"/>
      <c r="H4700" s="22"/>
      <c r="I4700" s="23"/>
      <c r="J4700" s="35" t="str">
        <f t="shared" si="445"/>
        <v>➸</v>
      </c>
      <c r="K4700" s="117" t="str">
        <f>词典存放目录!$A$1&amp;L4700&amp;M4700</f>
        <v>F:\《自创文法查阅Excel》4.1备份\《B词汇·红宝书》\红宝书15版图片\4980-ストロー【straw】.jpg</v>
      </c>
      <c r="L4700" s="9" t="s">
        <v>18120</v>
      </c>
      <c r="M4700" s="117" t="s">
        <v>22815</v>
      </c>
      <c r="N4700" s="36" t="str">
        <f t="shared" si="446"/>
        <v>▶</v>
      </c>
      <c r="O4700" s="37" t="s">
        <v>17950</v>
      </c>
      <c r="P4700" s="37">
        <v>27</v>
      </c>
      <c r="Q4700" s="37" t="s">
        <v>23</v>
      </c>
      <c r="R4700" s="9" t="str">
        <f>词典存放目录!$A$1&amp;O4700&amp;P4700&amp;Q4700</f>
        <v>F:\《自创文法查阅Excel》4.1备份\《B词汇·红宝书》\红宝书MP3分割\13 n1-す (27).mp3</v>
      </c>
      <c r="S4700" s="38"/>
      <c r="T4700" s="56"/>
      <c r="U4700" s="56"/>
      <c r="V4700" s="30" t="str">
        <f t="shared" si="448"/>
        <v/>
      </c>
      <c r="W4700" s="29"/>
      <c r="X4700" s="9" t="s">
        <v>464</v>
      </c>
    </row>
    <row r="4701" spans="1:24" s="57" customFormat="1" ht="24">
      <c r="A4701" s="31">
        <v>4981</v>
      </c>
      <c r="B4701" s="32">
        <f t="shared" ca="1" si="444"/>
        <v>0.15202168256633508</v>
      </c>
      <c r="C4701" s="134" t="s">
        <v>8766</v>
      </c>
      <c r="D4701" s="128" t="s">
        <v>8767</v>
      </c>
      <c r="E4701" s="21"/>
      <c r="F4701" s="22"/>
      <c r="G4701" s="22"/>
      <c r="H4701" s="22"/>
      <c r="I4701" s="23"/>
      <c r="J4701" s="35" t="str">
        <f t="shared" si="445"/>
        <v>➸</v>
      </c>
      <c r="K4701" s="117" t="str">
        <f>词典存放目录!$A$1&amp;L4701&amp;M4701</f>
        <v>F:\《自创文法查阅Excel》4.1备份\《B词汇·红宝书》\红宝书15版图片\4981-ストロボ【stroboscopic-lamp】.jpg</v>
      </c>
      <c r="L4701" s="9" t="s">
        <v>18120</v>
      </c>
      <c r="M4701" s="117" t="s">
        <v>22816</v>
      </c>
      <c r="N4701" s="36" t="str">
        <f t="shared" si="446"/>
        <v>▶</v>
      </c>
      <c r="O4701" s="37" t="s">
        <v>17950</v>
      </c>
      <c r="P4701" s="37">
        <v>28</v>
      </c>
      <c r="Q4701" s="37" t="s">
        <v>23</v>
      </c>
      <c r="R4701" s="9" t="str">
        <f>词典存放目录!$A$1&amp;O4701&amp;P4701&amp;Q4701</f>
        <v>F:\《自创文法查阅Excel》4.1备份\《B词汇·红宝书》\红宝书MP3分割\13 n1-す (28).mp3</v>
      </c>
      <c r="S4701" s="38"/>
      <c r="T4701" s="56"/>
      <c r="U4701" s="56"/>
      <c r="V4701" s="30" t="str">
        <f t="shared" si="448"/>
        <v/>
      </c>
      <c r="W4701" s="29"/>
      <c r="X4701" s="9" t="s">
        <v>464</v>
      </c>
    </row>
    <row r="4702" spans="1:24" s="57" customFormat="1" ht="24">
      <c r="A4702" s="31">
        <v>4982</v>
      </c>
      <c r="B4702" s="32">
        <f t="shared" ca="1" si="444"/>
        <v>0.97278423010330273</v>
      </c>
      <c r="C4702" s="134" t="s">
        <v>8768</v>
      </c>
      <c r="D4702" s="128" t="s">
        <v>8769</v>
      </c>
      <c r="E4702" s="21"/>
      <c r="F4702" s="22"/>
      <c r="G4702" s="22"/>
      <c r="H4702" s="22"/>
      <c r="I4702" s="23"/>
      <c r="J4702" s="35" t="str">
        <f t="shared" si="445"/>
        <v>➸</v>
      </c>
      <c r="K4702" s="117" t="str">
        <f>词典存放目录!$A$1&amp;L4702&amp;M4702</f>
        <v>F:\《自创文法查阅Excel》4.1备份\《B词汇·红宝书》\红宝书15版图片\4982-スパイ【spy】.jpg</v>
      </c>
      <c r="L4702" s="9" t="s">
        <v>18120</v>
      </c>
      <c r="M4702" s="117" t="s">
        <v>22817</v>
      </c>
      <c r="N4702" s="36" t="str">
        <f t="shared" si="446"/>
        <v>▶</v>
      </c>
      <c r="O4702" s="37" t="s">
        <v>17950</v>
      </c>
      <c r="P4702" s="37">
        <v>29</v>
      </c>
      <c r="Q4702" s="37" t="s">
        <v>23</v>
      </c>
      <c r="R4702" s="9" t="str">
        <f>词典存放目录!$A$1&amp;O4702&amp;P4702&amp;Q4702</f>
        <v>F:\《自创文法查阅Excel》4.1备份\《B词汇·红宝书》\红宝书MP3分割\13 n1-す (29).mp3</v>
      </c>
      <c r="S4702" s="38"/>
      <c r="T4702" s="56"/>
      <c r="U4702" s="56"/>
      <c r="V4702" s="30" t="str">
        <f t="shared" si="448"/>
        <v/>
      </c>
      <c r="W4702" s="29"/>
      <c r="X4702" s="9" t="s">
        <v>464</v>
      </c>
    </row>
    <row r="4703" spans="1:24" s="57" customFormat="1" ht="24">
      <c r="A4703" s="31">
        <v>4983</v>
      </c>
      <c r="B4703" s="32">
        <f t="shared" ca="1" si="444"/>
        <v>0.16924899454012143</v>
      </c>
      <c r="C4703" s="134" t="s">
        <v>8770</v>
      </c>
      <c r="D4703" s="128"/>
      <c r="E4703" s="21" t="s">
        <v>32</v>
      </c>
      <c r="F4703" s="22"/>
      <c r="G4703" s="22"/>
      <c r="H4703" s="22"/>
      <c r="I4703" s="23"/>
      <c r="J4703" s="35" t="str">
        <f t="shared" si="445"/>
        <v>➸</v>
      </c>
      <c r="K4703" s="117" t="str">
        <f>词典存放目录!$A$1&amp;L4703&amp;M4703</f>
        <v>F:\《自创文法查阅Excel》4.1备份\《B词汇·红宝书》\红宝书15版图片\4983-すばしこい.jpg</v>
      </c>
      <c r="L4703" s="9" t="s">
        <v>18120</v>
      </c>
      <c r="M4703" s="117" t="s">
        <v>22818</v>
      </c>
      <c r="N4703" s="36" t="str">
        <f t="shared" si="446"/>
        <v>▶</v>
      </c>
      <c r="O4703" s="37" t="s">
        <v>17950</v>
      </c>
      <c r="P4703" s="37">
        <v>30</v>
      </c>
      <c r="Q4703" s="37" t="s">
        <v>23</v>
      </c>
      <c r="R4703" s="9" t="str">
        <f>词典存放目录!$A$1&amp;O4703&amp;P4703&amp;Q4703</f>
        <v>F:\《自创文法查阅Excel》4.1备份\《B词汇·红宝书》\红宝书MP3分割\13 n1-す (30).mp3</v>
      </c>
      <c r="S4703" s="38"/>
      <c r="T4703" s="56"/>
      <c r="U4703" s="56"/>
      <c r="V4703" s="30" t="str">
        <f t="shared" si="448"/>
        <v/>
      </c>
      <c r="W4703" s="29"/>
      <c r="X4703" s="9" t="s">
        <v>464</v>
      </c>
    </row>
    <row r="4704" spans="1:24" s="57" customFormat="1" ht="24">
      <c r="A4704" s="31">
        <v>4984</v>
      </c>
      <c r="B4704" s="32">
        <f t="shared" ca="1" si="444"/>
        <v>0.34418632255696913</v>
      </c>
      <c r="C4704" s="134" t="s">
        <v>8771</v>
      </c>
      <c r="D4704" s="128"/>
      <c r="E4704" s="21"/>
      <c r="F4704" s="22"/>
      <c r="G4704" s="22"/>
      <c r="H4704" s="22"/>
      <c r="I4704" s="23"/>
      <c r="J4704" s="35" t="str">
        <f t="shared" si="445"/>
        <v>➸</v>
      </c>
      <c r="K4704" s="117" t="str">
        <f>词典存放目录!$A$1&amp;L4704&amp;M4704</f>
        <v>F:\《自创文法查阅Excel》4.1备份\《B词汇·红宝书》\红宝书15版图片\4984-ずばり.jpg</v>
      </c>
      <c r="L4704" s="9" t="s">
        <v>18120</v>
      </c>
      <c r="M4704" s="117" t="s">
        <v>22819</v>
      </c>
      <c r="N4704" s="36" t="str">
        <f t="shared" si="446"/>
        <v>▶</v>
      </c>
      <c r="O4704" s="37" t="s">
        <v>17950</v>
      </c>
      <c r="P4704" s="37">
        <v>31</v>
      </c>
      <c r="Q4704" s="37" t="s">
        <v>23</v>
      </c>
      <c r="R4704" s="9" t="str">
        <f>词典存放目录!$A$1&amp;O4704&amp;P4704&amp;Q4704</f>
        <v>F:\《自创文法查阅Excel》4.1备份\《B词汇·红宝书》\红宝书MP3分割\13 n1-す (31).mp3</v>
      </c>
      <c r="S4704" s="38"/>
      <c r="T4704" s="56"/>
      <c r="U4704" s="56"/>
      <c r="V4704" s="30" t="str">
        <f t="shared" si="448"/>
        <v/>
      </c>
      <c r="W4704" s="29"/>
      <c r="X4704" s="9" t="s">
        <v>464</v>
      </c>
    </row>
    <row r="4705" spans="1:24" s="57" customFormat="1" ht="24">
      <c r="A4705" s="31">
        <v>4985</v>
      </c>
      <c r="B4705" s="32">
        <f t="shared" ca="1" si="444"/>
        <v>0.37017363214361054</v>
      </c>
      <c r="C4705" s="134" t="s">
        <v>8772</v>
      </c>
      <c r="D4705" s="128" t="s">
        <v>8773</v>
      </c>
      <c r="E4705" s="21"/>
      <c r="F4705" s="22"/>
      <c r="G4705" s="22"/>
      <c r="H4705" s="22"/>
      <c r="I4705" s="23"/>
      <c r="J4705" s="35" t="str">
        <f t="shared" si="445"/>
        <v>➸</v>
      </c>
      <c r="K4705" s="117" t="str">
        <f>词典存放目录!$A$1&amp;L4705&amp;M4705</f>
        <v>F:\《自创文法查阅Excel》4.1备份\《B词汇·红宝书》\红宝书15版图片\4985-ずぶぬれ【ずぶ濡れ】.jpg</v>
      </c>
      <c r="L4705" s="9" t="s">
        <v>18120</v>
      </c>
      <c r="M4705" s="117" t="s">
        <v>22820</v>
      </c>
      <c r="N4705" s="36" t="str">
        <f t="shared" si="446"/>
        <v>▶</v>
      </c>
      <c r="O4705" s="37" t="s">
        <v>17950</v>
      </c>
      <c r="P4705" s="37">
        <v>32</v>
      </c>
      <c r="Q4705" s="37" t="s">
        <v>23</v>
      </c>
      <c r="R4705" s="9" t="str">
        <f>词典存放目录!$A$1&amp;O4705&amp;P4705&amp;Q4705</f>
        <v>F:\《自创文法查阅Excel》4.1备份\《B词汇·红宝书》\红宝书MP3分割\13 n1-す (32).mp3</v>
      </c>
      <c r="S4705" s="38"/>
      <c r="T4705" s="56"/>
      <c r="U4705" s="56"/>
      <c r="V4705" s="30" t="str">
        <f t="shared" si="448"/>
        <v/>
      </c>
      <c r="W4705" s="29"/>
      <c r="X4705" s="9" t="s">
        <v>464</v>
      </c>
    </row>
    <row r="4706" spans="1:24" s="57" customFormat="1" ht="24">
      <c r="A4706" s="31">
        <v>4986</v>
      </c>
      <c r="B4706" s="32">
        <f t="shared" ca="1" si="444"/>
        <v>0.49326671749068252</v>
      </c>
      <c r="C4706" s="134" t="s">
        <v>8774</v>
      </c>
      <c r="D4706" s="128" t="s">
        <v>8775</v>
      </c>
      <c r="E4706" s="21"/>
      <c r="F4706" s="22"/>
      <c r="G4706" s="22"/>
      <c r="H4706" s="22"/>
      <c r="I4706" s="23"/>
      <c r="J4706" s="35" t="str">
        <f t="shared" si="445"/>
        <v>➸</v>
      </c>
      <c r="K4706" s="117" t="str">
        <f>词典存放目录!$A$1&amp;L4706&amp;M4706</f>
        <v>F:\《自创文法查阅Excel》4.1备份\《B词汇·红宝书》\红宝书15版图片\4986-スプリング【spring】.jpg</v>
      </c>
      <c r="L4706" s="9" t="s">
        <v>18120</v>
      </c>
      <c r="M4706" s="117" t="s">
        <v>22821</v>
      </c>
      <c r="N4706" s="36" t="str">
        <f t="shared" si="446"/>
        <v>▶</v>
      </c>
      <c r="O4706" s="37" t="s">
        <v>17950</v>
      </c>
      <c r="P4706" s="37">
        <v>33</v>
      </c>
      <c r="Q4706" s="37" t="s">
        <v>23</v>
      </c>
      <c r="R4706" s="9" t="str">
        <f>词典存放目录!$A$1&amp;O4706&amp;P4706&amp;Q4706</f>
        <v>F:\《自创文法查阅Excel》4.1备份\《B词汇·红宝书》\红宝书MP3分割\13 n1-す (33).mp3</v>
      </c>
      <c r="S4706" s="38"/>
      <c r="T4706" s="56"/>
      <c r="U4706" s="56"/>
      <c r="V4706" s="30" t="str">
        <f t="shared" si="448"/>
        <v/>
      </c>
      <c r="W4706" s="29"/>
      <c r="X4706" s="9" t="s">
        <v>464</v>
      </c>
    </row>
    <row r="4707" spans="1:24" s="57" customFormat="1" ht="24">
      <c r="A4707" s="31">
        <v>4987</v>
      </c>
      <c r="B4707" s="32">
        <f t="shared" ca="1" si="444"/>
        <v>0.28723502501540366</v>
      </c>
      <c r="C4707" s="134" t="s">
        <v>8776</v>
      </c>
      <c r="D4707" s="128" t="s">
        <v>8777</v>
      </c>
      <c r="E4707" s="21"/>
      <c r="F4707" s="22"/>
      <c r="G4707" s="22"/>
      <c r="H4707" s="22"/>
      <c r="I4707" s="23"/>
      <c r="J4707" s="35" t="str">
        <f t="shared" si="445"/>
        <v>➸</v>
      </c>
      <c r="K4707" s="117" t="str">
        <f>词典存放目录!$A$1&amp;L4707&amp;M4707</f>
        <v>F:\《自创文法查阅Excel》4.1备份\《B词汇·红宝书》\红宝书15版图片\4987-スペース【space】.jpg</v>
      </c>
      <c r="L4707" s="9" t="s">
        <v>18120</v>
      </c>
      <c r="M4707" s="117" t="s">
        <v>22822</v>
      </c>
      <c r="N4707" s="36" t="str">
        <f t="shared" si="446"/>
        <v>▶</v>
      </c>
      <c r="O4707" s="37" t="s">
        <v>17950</v>
      </c>
      <c r="P4707" s="37">
        <v>34</v>
      </c>
      <c r="Q4707" s="37" t="s">
        <v>23</v>
      </c>
      <c r="R4707" s="9" t="str">
        <f>词典存放目录!$A$1&amp;O4707&amp;P4707&amp;Q4707</f>
        <v>F:\《自创文法查阅Excel》4.1备份\《B词汇·红宝书》\红宝书MP3分割\13 n1-す (34).mp3</v>
      </c>
      <c r="S4707" s="38"/>
      <c r="T4707" s="56"/>
      <c r="U4707" s="56"/>
      <c r="V4707" s="30" t="str">
        <f t="shared" si="448"/>
        <v/>
      </c>
      <c r="W4707" s="29"/>
      <c r="X4707" s="9" t="s">
        <v>464</v>
      </c>
    </row>
    <row r="4708" spans="1:24" s="57" customFormat="1" ht="24">
      <c r="A4708" s="31">
        <v>4988</v>
      </c>
      <c r="B4708" s="32">
        <f t="shared" ca="1" si="444"/>
        <v>0.36831658076844631</v>
      </c>
      <c r="C4708" s="134" t="s">
        <v>8778</v>
      </c>
      <c r="D4708" s="128" t="s">
        <v>8779</v>
      </c>
      <c r="E4708" s="21"/>
      <c r="F4708" s="22"/>
      <c r="G4708" s="22"/>
      <c r="H4708" s="22"/>
      <c r="I4708" s="23"/>
      <c r="J4708" s="35" t="str">
        <f t="shared" si="445"/>
        <v>➸</v>
      </c>
      <c r="K4708" s="117" t="str">
        <f>词典存放目录!$A$1&amp;L4708&amp;M4708</f>
        <v>F:\《自创文法查阅Excel》4.1备份\《B词汇·红宝书》\红宝书15版图片\4988-スペシャル【special】.jpg</v>
      </c>
      <c r="L4708" s="9" t="s">
        <v>18120</v>
      </c>
      <c r="M4708" s="117" t="s">
        <v>22823</v>
      </c>
      <c r="N4708" s="36" t="str">
        <f t="shared" si="446"/>
        <v>▶</v>
      </c>
      <c r="O4708" s="37" t="s">
        <v>17950</v>
      </c>
      <c r="P4708" s="37">
        <v>35</v>
      </c>
      <c r="Q4708" s="37" t="s">
        <v>23</v>
      </c>
      <c r="R4708" s="9" t="str">
        <f>词典存放目录!$A$1&amp;O4708&amp;P4708&amp;Q4708</f>
        <v>F:\《自创文法查阅Excel》4.1备份\《B词汇·红宝书》\红宝书MP3分割\13 n1-す (35).mp3</v>
      </c>
      <c r="S4708" s="38"/>
      <c r="T4708" s="56"/>
      <c r="U4708" s="56"/>
      <c r="V4708" s="30" t="str">
        <f t="shared" si="448"/>
        <v/>
      </c>
      <c r="W4708" s="29"/>
      <c r="X4708" s="9" t="s">
        <v>464</v>
      </c>
    </row>
    <row r="4709" spans="1:24" s="57" customFormat="1" ht="24">
      <c r="A4709" s="31">
        <v>4989</v>
      </c>
      <c r="B4709" s="32">
        <f t="shared" ca="1" si="444"/>
        <v>6.1671002767951122E-2</v>
      </c>
      <c r="C4709" s="134" t="s">
        <v>8780</v>
      </c>
      <c r="D4709" s="128" t="s">
        <v>8781</v>
      </c>
      <c r="E4709" s="21"/>
      <c r="F4709" s="22"/>
      <c r="G4709" s="22"/>
      <c r="H4709" s="22"/>
      <c r="I4709" s="23"/>
      <c r="J4709" s="35" t="str">
        <f t="shared" si="445"/>
        <v>➸</v>
      </c>
      <c r="K4709" s="117" t="str">
        <f>词典存放目录!$A$1&amp;L4709&amp;M4709</f>
        <v>F:\《自创文法查阅Excel》4.1备份\《B词汇·红宝书》\红宝书15版图片\4989-スポンサー【sponsor】.jpg</v>
      </c>
      <c r="L4709" s="9" t="s">
        <v>18120</v>
      </c>
      <c r="M4709" s="117" t="s">
        <v>22824</v>
      </c>
      <c r="N4709" s="36" t="str">
        <f t="shared" si="446"/>
        <v>▶</v>
      </c>
      <c r="O4709" s="37" t="s">
        <v>17950</v>
      </c>
      <c r="P4709" s="37">
        <v>36</v>
      </c>
      <c r="Q4709" s="37" t="s">
        <v>23</v>
      </c>
      <c r="R4709" s="9" t="str">
        <f>词典存放目录!$A$1&amp;O4709&amp;P4709&amp;Q4709</f>
        <v>F:\《自创文法查阅Excel》4.1备份\《B词汇·红宝书》\红宝书MP3分割\13 n1-す (36).mp3</v>
      </c>
      <c r="S4709" s="38"/>
      <c r="T4709" s="56"/>
      <c r="U4709" s="56"/>
      <c r="V4709" s="30" t="str">
        <f t="shared" si="448"/>
        <v/>
      </c>
      <c r="W4709" s="29"/>
      <c r="X4709" s="9" t="s">
        <v>464</v>
      </c>
    </row>
    <row r="4710" spans="1:24" s="57" customFormat="1" ht="24">
      <c r="A4710" s="31">
        <v>4990</v>
      </c>
      <c r="B4710" s="32">
        <f t="shared" ca="1" si="444"/>
        <v>3.5215514942712134E-2</v>
      </c>
      <c r="C4710" s="134" t="s">
        <v>8782</v>
      </c>
      <c r="D4710" s="128" t="s">
        <v>8783</v>
      </c>
      <c r="E4710" s="21"/>
      <c r="F4710" s="22"/>
      <c r="G4710" s="22"/>
      <c r="H4710" s="22"/>
      <c r="I4710" s="23"/>
      <c r="J4710" s="35" t="str">
        <f t="shared" si="445"/>
        <v>➸</v>
      </c>
      <c r="K4710" s="117" t="str">
        <f>词典存放目录!$A$1&amp;L4710&amp;M4710</f>
        <v>F:\《自创文法查阅Excel》4.1备份\《B词汇·红宝书》\红宝书15版图片\4990-スポンジ【sponge】.jpg</v>
      </c>
      <c r="L4710" s="9" t="s">
        <v>18120</v>
      </c>
      <c r="M4710" s="117" t="s">
        <v>22825</v>
      </c>
      <c r="N4710" s="36" t="str">
        <f t="shared" si="446"/>
        <v>▶</v>
      </c>
      <c r="O4710" s="37" t="s">
        <v>17950</v>
      </c>
      <c r="P4710" s="37">
        <v>37</v>
      </c>
      <c r="Q4710" s="37" t="s">
        <v>23</v>
      </c>
      <c r="R4710" s="9" t="str">
        <f>词典存放目录!$A$1&amp;O4710&amp;P4710&amp;Q4710</f>
        <v>F:\《自创文法查阅Excel》4.1备份\《B词汇·红宝书》\红宝书MP3分割\13 n1-す (37).mp3</v>
      </c>
      <c r="S4710" s="38"/>
      <c r="T4710" s="56"/>
      <c r="U4710" s="56"/>
      <c r="V4710" s="30" t="str">
        <f t="shared" si="448"/>
        <v/>
      </c>
      <c r="W4710" s="29"/>
      <c r="X4710" s="9" t="s">
        <v>464</v>
      </c>
    </row>
    <row r="4711" spans="1:24" s="57" customFormat="1" ht="24">
      <c r="A4711" s="31">
        <v>4991</v>
      </c>
      <c r="B4711" s="32">
        <f t="shared" ca="1" si="444"/>
        <v>0.35002158701126029</v>
      </c>
      <c r="C4711" s="134" t="s">
        <v>8784</v>
      </c>
      <c r="D4711" s="128" t="s">
        <v>8785</v>
      </c>
      <c r="E4711" s="21"/>
      <c r="F4711" s="22"/>
      <c r="G4711" s="22"/>
      <c r="H4711" s="22"/>
      <c r="I4711" s="23"/>
      <c r="J4711" s="35" t="str">
        <f t="shared" si="445"/>
        <v>➸</v>
      </c>
      <c r="K4711" s="117" t="str">
        <f>词典存放目录!$A$1&amp;L4711&amp;M4711</f>
        <v>F:\《自创文法查阅Excel》4.1备份\《B词汇·红宝书》\红宝书15版图片\4991-すます【澄ます·済ます】.jpg</v>
      </c>
      <c r="L4711" s="9" t="s">
        <v>18120</v>
      </c>
      <c r="M4711" s="117" t="s">
        <v>22826</v>
      </c>
      <c r="N4711" s="36" t="str">
        <f t="shared" si="446"/>
        <v>▶</v>
      </c>
      <c r="O4711" s="37" t="s">
        <v>17950</v>
      </c>
      <c r="P4711" s="37">
        <v>38</v>
      </c>
      <c r="Q4711" s="37" t="s">
        <v>23</v>
      </c>
      <c r="R4711" s="9" t="str">
        <f>词典存放目录!$A$1&amp;O4711&amp;P4711&amp;Q4711</f>
        <v>F:\《自创文法查阅Excel》4.1备份\《B词汇·红宝书》\红宝书MP3分割\13 n1-す (38).mp3</v>
      </c>
      <c r="S4711" s="38"/>
      <c r="T4711" s="56"/>
      <c r="U4711" s="56"/>
      <c r="V4711" s="30" t="str">
        <f t="shared" si="448"/>
        <v/>
      </c>
      <c r="W4711" s="29"/>
      <c r="X4711" s="9" t="s">
        <v>464</v>
      </c>
    </row>
    <row r="4712" spans="1:24" s="57" customFormat="1" ht="24">
      <c r="A4712" s="31">
        <v>4993</v>
      </c>
      <c r="B4712" s="32">
        <f t="shared" ca="1" si="444"/>
        <v>0.9615302181795522</v>
      </c>
      <c r="C4712" s="134" t="s">
        <v>8786</v>
      </c>
      <c r="D4712" s="128"/>
      <c r="E4712" s="21"/>
      <c r="F4712" s="22"/>
      <c r="G4712" s="22" t="s">
        <v>4</v>
      </c>
      <c r="H4712" s="22"/>
      <c r="I4712" s="42" t="s">
        <v>533</v>
      </c>
      <c r="J4712" s="35" t="str">
        <f t="shared" si="445"/>
        <v>➸</v>
      </c>
      <c r="K4712" s="117" t="str">
        <f>词典存放目录!$A$1&amp;L4712&amp;M4712</f>
        <v>F:\《自创文法查阅Excel》4.1备份\《B词汇·红宝书》\红宝书15版图片\4993-ずらっと.jpg</v>
      </c>
      <c r="L4712" s="9" t="s">
        <v>18120</v>
      </c>
      <c r="M4712" s="117" t="s">
        <v>22827</v>
      </c>
      <c r="N4712" s="36" t="str">
        <f t="shared" si="446"/>
        <v>▶</v>
      </c>
      <c r="O4712" s="37" t="s">
        <v>17950</v>
      </c>
      <c r="P4712" s="37">
        <v>40</v>
      </c>
      <c r="Q4712" s="37" t="s">
        <v>23</v>
      </c>
      <c r="R4712" s="9" t="str">
        <f>词典存放目录!$A$1&amp;O4712&amp;P4712&amp;Q4712</f>
        <v>F:\《自创文法查阅Excel》4.1备份\《B词汇·红宝书》\红宝书MP3分割\13 n1-す (40).mp3</v>
      </c>
      <c r="S4712" s="38"/>
      <c r="T4712" s="56"/>
      <c r="U4712" s="56"/>
      <c r="V4712" s="30" t="str">
        <f t="shared" si="448"/>
        <v/>
      </c>
      <c r="W4712" s="29"/>
      <c r="X4712" s="9" t="s">
        <v>464</v>
      </c>
    </row>
    <row r="4713" spans="1:24" s="57" customFormat="1" ht="24">
      <c r="A4713" s="31">
        <v>4994</v>
      </c>
      <c r="B4713" s="32">
        <f t="shared" ca="1" si="444"/>
        <v>4.6139975873989547E-2</v>
      </c>
      <c r="C4713" s="134" t="s">
        <v>8787</v>
      </c>
      <c r="D4713" s="128" t="s">
        <v>8788</v>
      </c>
      <c r="E4713" s="21"/>
      <c r="F4713" s="22"/>
      <c r="G4713" s="22"/>
      <c r="H4713" s="22"/>
      <c r="I4713" s="23"/>
      <c r="J4713" s="35" t="str">
        <f t="shared" si="445"/>
        <v>➸</v>
      </c>
      <c r="K4713" s="117" t="str">
        <f>词典存放目录!$A$1&amp;L4713&amp;M4713</f>
        <v>F:\《自创文法查阅Excel》4.1备份\《B词汇·红宝书》\红宝书15版图片\4994-すりきれる【擦り切れる】.jpg</v>
      </c>
      <c r="L4713" s="9" t="s">
        <v>18120</v>
      </c>
      <c r="M4713" s="117" t="s">
        <v>22828</v>
      </c>
      <c r="N4713" s="36" t="str">
        <f t="shared" si="446"/>
        <v>▶</v>
      </c>
      <c r="O4713" s="37" t="s">
        <v>17950</v>
      </c>
      <c r="P4713" s="37">
        <v>41</v>
      </c>
      <c r="Q4713" s="37" t="s">
        <v>23</v>
      </c>
      <c r="R4713" s="9" t="str">
        <f>词典存放目录!$A$1&amp;O4713&amp;P4713&amp;Q4713</f>
        <v>F:\《自创文法查阅Excel》4.1备份\《B词汇·红宝书》\红宝书MP3分割\13 n1-す (41).mp3</v>
      </c>
      <c r="S4713" s="38"/>
      <c r="T4713" s="56"/>
      <c r="U4713" s="56"/>
      <c r="V4713" s="30" t="str">
        <f t="shared" si="448"/>
        <v/>
      </c>
      <c r="W4713" s="29"/>
      <c r="X4713" s="9" t="s">
        <v>464</v>
      </c>
    </row>
    <row r="4714" spans="1:24" s="57" customFormat="1" ht="24">
      <c r="A4714" s="31">
        <v>4995</v>
      </c>
      <c r="B4714" s="32">
        <f t="shared" ca="1" si="444"/>
        <v>0.7243497272627335</v>
      </c>
      <c r="C4714" s="134" t="s">
        <v>8789</v>
      </c>
      <c r="D4714" s="128" t="s">
        <v>8790</v>
      </c>
      <c r="E4714" s="21"/>
      <c r="F4714" s="22"/>
      <c r="G4714" s="22"/>
      <c r="H4714" s="22"/>
      <c r="I4714" s="23"/>
      <c r="J4714" s="35" t="str">
        <f t="shared" si="445"/>
        <v>➸</v>
      </c>
      <c r="K4714" s="117" t="str">
        <f>词典存放目录!$A$1&amp;L4714&amp;M4714</f>
        <v>F:\《自创文法查阅Excel》4.1备份\《B词汇·红宝书》\红宝书15版图片\4995-すりつぶす【磨り潰す·擂り潰す】.jpg</v>
      </c>
      <c r="L4714" s="9" t="s">
        <v>18120</v>
      </c>
      <c r="M4714" s="117" t="s">
        <v>22829</v>
      </c>
      <c r="N4714" s="36" t="str">
        <f t="shared" si="446"/>
        <v>▶</v>
      </c>
      <c r="O4714" s="37" t="s">
        <v>17950</v>
      </c>
      <c r="P4714" s="37">
        <v>42</v>
      </c>
      <c r="Q4714" s="37" t="s">
        <v>23</v>
      </c>
      <c r="R4714" s="9" t="str">
        <f>词典存放目录!$A$1&amp;O4714&amp;P4714&amp;Q4714</f>
        <v>F:\《自创文法查阅Excel》4.1备份\《B词汇·红宝书》\红宝书MP3分割\13 n1-す (42).mp3</v>
      </c>
      <c r="S4714" s="38"/>
      <c r="T4714" s="56"/>
      <c r="U4714" s="56"/>
      <c r="V4714" s="30" t="str">
        <f t="shared" si="448"/>
        <v/>
      </c>
      <c r="W4714" s="29"/>
      <c r="X4714" s="9" t="s">
        <v>464</v>
      </c>
    </row>
    <row r="4715" spans="1:24" s="57" customFormat="1" ht="24">
      <c r="A4715" s="31">
        <v>4996</v>
      </c>
      <c r="B4715" s="32">
        <f t="shared" ca="1" si="444"/>
        <v>0.80822489531869712</v>
      </c>
      <c r="C4715" s="134" t="s">
        <v>8461</v>
      </c>
      <c r="D4715" s="128" t="s">
        <v>8791</v>
      </c>
      <c r="E4715" s="21"/>
      <c r="F4715" s="22"/>
      <c r="G4715" s="22"/>
      <c r="H4715" s="22"/>
      <c r="I4715" s="23"/>
      <c r="J4715" s="35" t="str">
        <f t="shared" si="445"/>
        <v>➸</v>
      </c>
      <c r="K4715" s="117" t="str">
        <f>词典存放目录!$A$1&amp;L4715&amp;M4715</f>
        <v>F:\《自创文法查阅Excel》4.1备份\《B词汇·红宝书》\红宝书15版图片\4996-する【擦る·擂る】.jpg</v>
      </c>
      <c r="L4715" s="9" t="s">
        <v>18120</v>
      </c>
      <c r="M4715" s="117" t="s">
        <v>22830</v>
      </c>
      <c r="N4715" s="36" t="str">
        <f t="shared" si="446"/>
        <v>▶</v>
      </c>
      <c r="O4715" s="37" t="s">
        <v>17950</v>
      </c>
      <c r="P4715" s="37">
        <v>43</v>
      </c>
      <c r="Q4715" s="37" t="s">
        <v>23</v>
      </c>
      <c r="R4715" s="9" t="str">
        <f>词典存放目录!$A$1&amp;O4715&amp;P4715&amp;Q4715</f>
        <v>F:\《自创文法查阅Excel》4.1备份\《B词汇·红宝书》\红宝书MP3分割\13 n1-す (43).mp3</v>
      </c>
      <c r="S4715" s="38"/>
      <c r="T4715" s="56"/>
      <c r="U4715" s="56"/>
      <c r="V4715" s="30" t="str">
        <f t="shared" si="448"/>
        <v/>
      </c>
      <c r="W4715" s="29"/>
      <c r="X4715" s="9" t="s">
        <v>464</v>
      </c>
    </row>
    <row r="4716" spans="1:24" s="57" customFormat="1" ht="24">
      <c r="A4716" s="31">
        <v>4997</v>
      </c>
      <c r="B4716" s="32">
        <f t="shared" ca="1" si="444"/>
        <v>0.61513415353254974</v>
      </c>
      <c r="C4716" s="134" t="s">
        <v>8792</v>
      </c>
      <c r="D4716" s="128"/>
      <c r="E4716" s="21"/>
      <c r="F4716" s="22"/>
      <c r="G4716" s="41" t="s">
        <v>99</v>
      </c>
      <c r="H4716" s="22" t="s">
        <v>159</v>
      </c>
      <c r="I4716" s="23"/>
      <c r="J4716" s="35" t="str">
        <f t="shared" si="445"/>
        <v>➸</v>
      </c>
      <c r="K4716" s="117" t="str">
        <f>词典存放目录!$A$1&amp;L4716&amp;M4716</f>
        <v>F:\《自创文法查阅Excel》4.1备份\《B词汇·红宝书》\红宝书15版图片\4997-ずるずる.jpg</v>
      </c>
      <c r="L4716" s="9" t="s">
        <v>18120</v>
      </c>
      <c r="M4716" s="117" t="s">
        <v>22831</v>
      </c>
      <c r="N4716" s="36" t="str">
        <f t="shared" si="446"/>
        <v>▶</v>
      </c>
      <c r="O4716" s="37" t="s">
        <v>17950</v>
      </c>
      <c r="P4716" s="37">
        <v>44</v>
      </c>
      <c r="Q4716" s="37" t="s">
        <v>23</v>
      </c>
      <c r="R4716" s="9" t="str">
        <f>词典存放目录!$A$1&amp;O4716&amp;P4716&amp;Q4716</f>
        <v>F:\《自创文法查阅Excel》4.1备份\《B词汇·红宝书》\红宝书MP3分割\13 n1-す (44).mp3</v>
      </c>
      <c r="S4716" s="38"/>
      <c r="T4716" s="56"/>
      <c r="U4716" s="56"/>
      <c r="V4716" s="30" t="str">
        <f t="shared" si="448"/>
        <v/>
      </c>
      <c r="W4716" s="29"/>
      <c r="X4716" s="9" t="s">
        <v>464</v>
      </c>
    </row>
    <row r="4717" spans="1:24" s="57" customFormat="1" ht="24">
      <c r="A4717" s="31">
        <v>4998</v>
      </c>
      <c r="B4717" s="32">
        <f t="shared" ca="1" si="444"/>
        <v>0.37862255023360358</v>
      </c>
      <c r="C4717" s="134" t="s">
        <v>8793</v>
      </c>
      <c r="D4717" s="128"/>
      <c r="E4717" s="21"/>
      <c r="F4717" s="22"/>
      <c r="G4717" s="22"/>
      <c r="H4717" s="22"/>
      <c r="I4717" s="23"/>
      <c r="J4717" s="35" t="str">
        <f t="shared" si="445"/>
        <v>➸</v>
      </c>
      <c r="K4717" s="117" t="str">
        <f>词典存放目录!$A$1&amp;L4717&amp;M4717</f>
        <v>F:\《自创文法查阅Excel》4.1备份\《B词汇·红宝书》\红宝书15版图片\4998-ずれ.jpg</v>
      </c>
      <c r="L4717" s="9" t="s">
        <v>18120</v>
      </c>
      <c r="M4717" s="117" t="s">
        <v>22832</v>
      </c>
      <c r="N4717" s="36" t="str">
        <f t="shared" si="446"/>
        <v>▶</v>
      </c>
      <c r="O4717" s="37" t="s">
        <v>17950</v>
      </c>
      <c r="P4717" s="37">
        <v>45</v>
      </c>
      <c r="Q4717" s="37" t="s">
        <v>23</v>
      </c>
      <c r="R4717" s="9" t="str">
        <f>词典存放目录!$A$1&amp;O4717&amp;P4717&amp;Q4717</f>
        <v>F:\《自创文法查阅Excel》4.1备份\《B词汇·红宝书》\红宝书MP3分割\13 n1-す (45).mp3</v>
      </c>
      <c r="S4717" s="38"/>
      <c r="T4717" s="56"/>
      <c r="U4717" s="56"/>
      <c r="V4717" s="30" t="str">
        <f t="shared" si="448"/>
        <v/>
      </c>
      <c r="W4717" s="29"/>
      <c r="X4717" s="9" t="s">
        <v>464</v>
      </c>
    </row>
    <row r="4718" spans="1:24" s="57" customFormat="1" ht="24">
      <c r="A4718" s="31">
        <v>4999</v>
      </c>
      <c r="B4718" s="32">
        <f t="shared" ca="1" si="444"/>
        <v>0.93725480719667387</v>
      </c>
      <c r="C4718" s="134" t="s">
        <v>8794</v>
      </c>
      <c r="D4718" s="128" t="s">
        <v>8795</v>
      </c>
      <c r="E4718" s="21"/>
      <c r="F4718" s="22"/>
      <c r="G4718" s="22"/>
      <c r="H4718" s="22"/>
      <c r="I4718" s="23"/>
      <c r="J4718" s="35" t="str">
        <f t="shared" si="445"/>
        <v>➸</v>
      </c>
      <c r="K4718" s="117" t="str">
        <f>词典存放目录!$A$1&amp;L4718&amp;M4718</f>
        <v>F:\《自创文法查阅Excel》4.1备份\《B词汇·红宝书》\红宝书15版图片\4999-すれあう【擦れ合う】.jpg</v>
      </c>
      <c r="L4718" s="9" t="s">
        <v>18120</v>
      </c>
      <c r="M4718" s="117" t="s">
        <v>22833</v>
      </c>
      <c r="N4718" s="36" t="str">
        <f t="shared" si="446"/>
        <v>▶</v>
      </c>
      <c r="O4718" s="37" t="s">
        <v>17950</v>
      </c>
      <c r="P4718" s="37">
        <v>46</v>
      </c>
      <c r="Q4718" s="37" t="s">
        <v>23</v>
      </c>
      <c r="R4718" s="9" t="str">
        <f>词典存放目录!$A$1&amp;O4718&amp;P4718&amp;Q4718</f>
        <v>F:\《自创文法查阅Excel》4.1备份\《B词汇·红宝书》\红宝书MP3分割\13 n1-す (46).mp3</v>
      </c>
      <c r="S4718" s="38"/>
      <c r="T4718" s="56"/>
      <c r="U4718" s="56"/>
      <c r="V4718" s="30" t="str">
        <f t="shared" si="448"/>
        <v/>
      </c>
      <c r="W4718" s="29"/>
      <c r="X4718" s="9" t="s">
        <v>464</v>
      </c>
    </row>
    <row r="4719" spans="1:24" s="57" customFormat="1" ht="24">
      <c r="A4719" s="31">
        <v>5000</v>
      </c>
      <c r="B4719" s="32">
        <f t="shared" ca="1" si="444"/>
        <v>0.71782499124283927</v>
      </c>
      <c r="C4719" s="134" t="s">
        <v>8796</v>
      </c>
      <c r="D4719" s="128" t="s">
        <v>8797</v>
      </c>
      <c r="E4719" s="21"/>
      <c r="F4719" s="22"/>
      <c r="G4719" s="41" t="s">
        <v>99</v>
      </c>
      <c r="H4719" s="22" t="s">
        <v>159</v>
      </c>
      <c r="I4719" s="23"/>
      <c r="J4719" s="35" t="str">
        <f t="shared" si="445"/>
        <v>➸</v>
      </c>
      <c r="K4719" s="117" t="str">
        <f>词典存放目录!$A$1&amp;L4719&amp;M4719</f>
        <v>F:\《自创文法查阅Excel》4.1备份\《B词汇·红宝书》\红宝书15版图片\5000-すれすれ【擦れ擦れ】.jpg</v>
      </c>
      <c r="L4719" s="9" t="s">
        <v>18120</v>
      </c>
      <c r="M4719" s="117" t="s">
        <v>22834</v>
      </c>
      <c r="N4719" s="36" t="str">
        <f t="shared" si="446"/>
        <v>▶</v>
      </c>
      <c r="O4719" s="37" t="s">
        <v>17950</v>
      </c>
      <c r="P4719" s="37">
        <v>47</v>
      </c>
      <c r="Q4719" s="37" t="s">
        <v>23</v>
      </c>
      <c r="R4719" s="9" t="str">
        <f>词典存放目录!$A$1&amp;O4719&amp;P4719&amp;Q4719</f>
        <v>F:\《自创文法查阅Excel》4.1备份\《B词汇·红宝书》\红宝书MP3分割\13 n1-す (47).mp3</v>
      </c>
      <c r="S4719" s="38"/>
      <c r="T4719" s="56"/>
      <c r="U4719" s="56"/>
      <c r="V4719" s="30" t="str">
        <f t="shared" si="448"/>
        <v/>
      </c>
      <c r="W4719" s="29"/>
      <c r="X4719" s="9" t="s">
        <v>464</v>
      </c>
    </row>
    <row r="4720" spans="1:24" s="57" customFormat="1" ht="24">
      <c r="A4720" s="31">
        <v>5001</v>
      </c>
      <c r="B4720" s="32">
        <f t="shared" ca="1" si="444"/>
        <v>0.76947210216041872</v>
      </c>
      <c r="C4720" s="134" t="s">
        <v>8798</v>
      </c>
      <c r="D4720" s="128" t="s">
        <v>8799</v>
      </c>
      <c r="E4720" s="21"/>
      <c r="F4720" s="22"/>
      <c r="G4720" s="22"/>
      <c r="H4720" s="22"/>
      <c r="I4720" s="23"/>
      <c r="J4720" s="35" t="str">
        <f t="shared" si="445"/>
        <v>➸</v>
      </c>
      <c r="K4720" s="117" t="str">
        <f>词典存放目录!$A$1&amp;L4720&amp;M4720</f>
        <v>F:\《自创文法查阅Excel》4.1备份\《B词汇·红宝书》\红宝书15版图片\5001-すれる【擦れる】.jpg</v>
      </c>
      <c r="L4720" s="9" t="s">
        <v>18120</v>
      </c>
      <c r="M4720" s="117" t="s">
        <v>22835</v>
      </c>
      <c r="N4720" s="36" t="str">
        <f t="shared" si="446"/>
        <v>▶</v>
      </c>
      <c r="O4720" s="37" t="s">
        <v>17950</v>
      </c>
      <c r="P4720" s="37">
        <v>48</v>
      </c>
      <c r="Q4720" s="37" t="s">
        <v>23</v>
      </c>
      <c r="R4720" s="9" t="str">
        <f>词典存放目录!$A$1&amp;O4720&amp;P4720&amp;Q4720</f>
        <v>F:\《自创文法查阅Excel》4.1备份\《B词汇·红宝书》\红宝书MP3分割\13 n1-す (48).mp3</v>
      </c>
      <c r="S4720" s="38"/>
      <c r="T4720" s="56"/>
      <c r="U4720" s="56"/>
      <c r="V4720" s="30" t="str">
        <f t="shared" si="448"/>
        <v/>
      </c>
      <c r="W4720" s="29"/>
      <c r="X4720" s="9" t="s">
        <v>464</v>
      </c>
    </row>
    <row r="4721" spans="1:24" s="57" customFormat="1" ht="24">
      <c r="A4721" s="31">
        <v>5002</v>
      </c>
      <c r="B4721" s="32">
        <f t="shared" ca="1" si="444"/>
        <v>6.8807355106937029E-2</v>
      </c>
      <c r="C4721" s="134" t="s">
        <v>8800</v>
      </c>
      <c r="D4721" s="128" t="s">
        <v>8801</v>
      </c>
      <c r="E4721" s="21"/>
      <c r="F4721" s="22"/>
      <c r="G4721" s="22"/>
      <c r="H4721" s="22"/>
      <c r="I4721" s="23"/>
      <c r="J4721" s="35" t="str">
        <f t="shared" si="445"/>
        <v>➸</v>
      </c>
      <c r="K4721" s="117" t="str">
        <f>词典存放目录!$A$1&amp;L4721&amp;M4721</f>
        <v>F:\《自创文法查阅Excel》4.1备份\《B词汇·红宝书》\红宝书15版图片\5002-スローガン【slogan】.jpg</v>
      </c>
      <c r="L4721" s="9" t="s">
        <v>18120</v>
      </c>
      <c r="M4721" s="117" t="s">
        <v>22836</v>
      </c>
      <c r="N4721" s="36" t="str">
        <f t="shared" si="446"/>
        <v>▶</v>
      </c>
      <c r="O4721" s="37" t="s">
        <v>17950</v>
      </c>
      <c r="P4721" s="37">
        <v>49</v>
      </c>
      <c r="Q4721" s="37" t="s">
        <v>23</v>
      </c>
      <c r="R4721" s="9" t="str">
        <f>词典存放目录!$A$1&amp;O4721&amp;P4721&amp;Q4721</f>
        <v>F:\《自创文法查阅Excel》4.1备份\《B词汇·红宝书》\红宝书MP3分割\13 n1-す (49).mp3</v>
      </c>
      <c r="S4721" s="38"/>
      <c r="T4721" s="56"/>
      <c r="U4721" s="56"/>
      <c r="V4721" s="30" t="str">
        <f t="shared" si="448"/>
        <v/>
      </c>
      <c r="W4721" s="29"/>
      <c r="X4721" s="9" t="s">
        <v>464</v>
      </c>
    </row>
    <row r="4722" spans="1:24" s="57" customFormat="1" ht="24">
      <c r="A4722" s="31">
        <v>5003</v>
      </c>
      <c r="B4722" s="32">
        <f t="shared" ca="1" si="444"/>
        <v>0.59460017437160062</v>
      </c>
      <c r="C4722" s="134" t="s">
        <v>8802</v>
      </c>
      <c r="D4722" s="128"/>
      <c r="E4722" s="21"/>
      <c r="F4722" s="22"/>
      <c r="G4722" s="22"/>
      <c r="H4722" s="22"/>
      <c r="I4722" s="23"/>
      <c r="J4722" s="35" t="str">
        <f t="shared" si="445"/>
        <v>➸</v>
      </c>
      <c r="K4722" s="117" t="str">
        <f>词典存放目录!$A$1&amp;L4722&amp;M4722</f>
        <v>F:\《自创文法查阅Excel》4.1备份\《B词汇·红宝书》\红宝书15版图片\5003-すんなり.jpg</v>
      </c>
      <c r="L4722" s="9" t="s">
        <v>18120</v>
      </c>
      <c r="M4722" s="117" t="s">
        <v>22837</v>
      </c>
      <c r="N4722" s="36" t="str">
        <f t="shared" si="446"/>
        <v>▶</v>
      </c>
      <c r="O4722" s="37" t="s">
        <v>17950</v>
      </c>
      <c r="P4722" s="37">
        <v>50</v>
      </c>
      <c r="Q4722" s="37" t="s">
        <v>23</v>
      </c>
      <c r="R4722" s="9" t="str">
        <f>词典存放目录!$A$1&amp;O4722&amp;P4722&amp;Q4722</f>
        <v>F:\《自创文法查阅Excel》4.1备份\《B词汇·红宝书》\红宝书MP3分割\13 n1-す (50).mp3</v>
      </c>
      <c r="S4722" s="38"/>
      <c r="T4722" s="56"/>
      <c r="U4722" s="56"/>
      <c r="V4722" s="30" t="str">
        <f t="shared" si="448"/>
        <v/>
      </c>
      <c r="W4722" s="29"/>
      <c r="X4722" s="9" t="s">
        <v>464</v>
      </c>
    </row>
    <row r="4723" spans="1:24" s="57" customFormat="1" ht="24">
      <c r="A4723" s="31">
        <v>5004</v>
      </c>
      <c r="B4723" s="32">
        <f t="shared" ca="1" si="444"/>
        <v>0.7660933084775764</v>
      </c>
      <c r="C4723" s="130" t="s">
        <v>477</v>
      </c>
      <c r="D4723" s="120" t="s">
        <v>8803</v>
      </c>
      <c r="E4723" s="21"/>
      <c r="F4723" s="22"/>
      <c r="G4723" s="22"/>
      <c r="H4723" s="22"/>
      <c r="I4723" s="23"/>
      <c r="J4723" s="35" t="str">
        <f t="shared" si="445"/>
        <v>➸</v>
      </c>
      <c r="K4723" s="117" t="str">
        <f>词典存放目录!$A$1&amp;L4723&amp;M4723</f>
        <v>F:\《自创文法查阅Excel》4.1备份\《B词汇·红宝书》\红宝书15版图片\5004-せ【背】.jpg</v>
      </c>
      <c r="L4723" s="9" t="s">
        <v>18120</v>
      </c>
      <c r="M4723" s="117" t="s">
        <v>22838</v>
      </c>
      <c r="N4723" s="36" t="str">
        <f t="shared" si="446"/>
        <v>▶</v>
      </c>
      <c r="O4723" s="37" t="s">
        <v>17951</v>
      </c>
      <c r="P4723" s="37">
        <v>1</v>
      </c>
      <c r="Q4723" s="37" t="s">
        <v>23</v>
      </c>
      <c r="R4723" s="9" t="str">
        <f>词典存放目录!$A$1&amp;O4723&amp;P4723&amp;Q4723</f>
        <v>F:\《自创文法查阅Excel》4.1备份\《B词汇·红宝书》\红宝书MP3分割\14 n5-せ (1).mp3</v>
      </c>
      <c r="S4723" s="38"/>
      <c r="T4723" s="56"/>
      <c r="U4723" s="56"/>
      <c r="V4723" s="30" t="str">
        <f t="shared" si="448"/>
        <v/>
      </c>
      <c r="W4723" s="29"/>
      <c r="X4723" s="9" t="s">
        <v>24</v>
      </c>
    </row>
    <row r="4724" spans="1:24" s="57" customFormat="1" ht="24">
      <c r="A4724" s="31">
        <v>5005</v>
      </c>
      <c r="B4724" s="32">
        <f t="shared" ca="1" si="444"/>
        <v>1.9082036632656174E-2</v>
      </c>
      <c r="C4724" s="130" t="s">
        <v>8804</v>
      </c>
      <c r="D4724" s="120" t="s">
        <v>8803</v>
      </c>
      <c r="E4724" s="21"/>
      <c r="F4724" s="22"/>
      <c r="G4724" s="22"/>
      <c r="H4724" s="22"/>
      <c r="I4724" s="23"/>
      <c r="J4724" s="35" t="str">
        <f t="shared" si="445"/>
        <v>➸</v>
      </c>
      <c r="K4724" s="117" t="str">
        <f>词典存放目录!$A$1&amp;L4724&amp;M4724</f>
        <v>F:\《自创文法查阅Excel》4.1备份\《B词汇·红宝书》\红宝书15版图片\5005-せい【背】.jpg</v>
      </c>
      <c r="L4724" s="9" t="s">
        <v>18120</v>
      </c>
      <c r="M4724" s="117" t="s">
        <v>22839</v>
      </c>
      <c r="N4724" s="36" t="str">
        <f t="shared" si="446"/>
        <v>▶</v>
      </c>
      <c r="O4724" s="37" t="s">
        <v>17951</v>
      </c>
      <c r="P4724" s="37">
        <v>2</v>
      </c>
      <c r="Q4724" s="37" t="s">
        <v>23</v>
      </c>
      <c r="R4724" s="9" t="str">
        <f>词典存放目录!$A$1&amp;O4724&amp;P4724&amp;Q4724</f>
        <v>F:\《自创文法查阅Excel》4.1备份\《B词汇·红宝书》\红宝书MP3分割\14 n5-せ (2).mp3</v>
      </c>
      <c r="S4724" s="38"/>
      <c r="T4724" s="56"/>
      <c r="U4724" s="56"/>
      <c r="V4724" s="30" t="str">
        <f t="shared" si="448"/>
        <v/>
      </c>
      <c r="W4724" s="29"/>
      <c r="X4724" s="9" t="s">
        <v>24</v>
      </c>
    </row>
    <row r="4725" spans="1:24" s="57" customFormat="1" ht="24">
      <c r="A4725" s="31">
        <v>5006</v>
      </c>
      <c r="B4725" s="32">
        <f t="shared" ca="1" si="444"/>
        <v>0.777502571183187</v>
      </c>
      <c r="C4725" s="130" t="s">
        <v>8805</v>
      </c>
      <c r="D4725" s="120" t="s">
        <v>8806</v>
      </c>
      <c r="E4725" s="21"/>
      <c r="F4725" s="22"/>
      <c r="G4725" s="22"/>
      <c r="H4725" s="22"/>
      <c r="I4725" s="23"/>
      <c r="J4725" s="35" t="str">
        <f t="shared" si="445"/>
        <v>➸</v>
      </c>
      <c r="K4725" s="117" t="str">
        <f>词典存放目录!$A$1&amp;L4725&amp;M4725</f>
        <v>F:\《自创文法查阅Excel》4.1备份\《B词汇·红宝书》\红宝书15版图片\5006-せいかつ【生活】.jpg</v>
      </c>
      <c r="L4725" s="9" t="s">
        <v>18120</v>
      </c>
      <c r="M4725" s="117" t="s">
        <v>22840</v>
      </c>
      <c r="N4725" s="36" t="str">
        <f t="shared" si="446"/>
        <v>▶</v>
      </c>
      <c r="O4725" s="37" t="s">
        <v>17951</v>
      </c>
      <c r="P4725" s="37">
        <v>3</v>
      </c>
      <c r="Q4725" s="37" t="s">
        <v>23</v>
      </c>
      <c r="R4725" s="9" t="str">
        <f>词典存放目录!$A$1&amp;O4725&amp;P4725&amp;Q4725</f>
        <v>F:\《自创文法查阅Excel》4.1备份\《B词汇·红宝书》\红宝书MP3分割\14 n5-せ (3).mp3</v>
      </c>
      <c r="S4725" s="38"/>
      <c r="T4725" s="56"/>
      <c r="U4725" s="56"/>
      <c r="V4725" s="30" t="str">
        <f t="shared" si="448"/>
        <v/>
      </c>
      <c r="W4725" s="29"/>
      <c r="X4725" s="9" t="s">
        <v>24</v>
      </c>
    </row>
    <row r="4726" spans="1:24" s="57" customFormat="1" ht="24">
      <c r="A4726" s="31">
        <v>5007</v>
      </c>
      <c r="B4726" s="32">
        <f t="shared" ca="1" si="444"/>
        <v>0.19072421699369391</v>
      </c>
      <c r="C4726" s="130" t="s">
        <v>8807</v>
      </c>
      <c r="D4726" s="120" t="s">
        <v>8808</v>
      </c>
      <c r="E4726" s="21"/>
      <c r="F4726" s="22"/>
      <c r="G4726" s="22"/>
      <c r="H4726" s="22"/>
      <c r="I4726" s="23"/>
      <c r="J4726" s="35" t="str">
        <f t="shared" si="445"/>
        <v>➸</v>
      </c>
      <c r="K4726" s="117" t="str">
        <f>词典存放目录!$A$1&amp;L4726&amp;M4726</f>
        <v>F:\《自创文法查阅Excel》4.1备份\《B词汇·红宝书》\红宝书15版图片\5007-せいと【生徒】.jpg</v>
      </c>
      <c r="L4726" s="9" t="s">
        <v>18120</v>
      </c>
      <c r="M4726" s="117" t="s">
        <v>22841</v>
      </c>
      <c r="N4726" s="36" t="str">
        <f t="shared" si="446"/>
        <v>▶</v>
      </c>
      <c r="O4726" s="37" t="s">
        <v>17951</v>
      </c>
      <c r="P4726" s="37">
        <v>4</v>
      </c>
      <c r="Q4726" s="37" t="s">
        <v>23</v>
      </c>
      <c r="R4726" s="9" t="str">
        <f>词典存放目录!$A$1&amp;O4726&amp;P4726&amp;Q4726</f>
        <v>F:\《自创文法查阅Excel》4.1备份\《B词汇·红宝书》\红宝书MP3分割\14 n5-せ (4).mp3</v>
      </c>
      <c r="S4726" s="38"/>
      <c r="T4726" s="56"/>
      <c r="U4726" s="56"/>
      <c r="V4726" s="30" t="str">
        <f t="shared" si="448"/>
        <v/>
      </c>
      <c r="W4726" s="29"/>
      <c r="X4726" s="9" t="s">
        <v>24</v>
      </c>
    </row>
    <row r="4727" spans="1:24" s="57" customFormat="1" ht="24">
      <c r="A4727" s="31">
        <v>5008</v>
      </c>
      <c r="B4727" s="32">
        <f t="shared" ca="1" si="444"/>
        <v>0.26372125808794744</v>
      </c>
      <c r="C4727" s="130" t="s">
        <v>8809</v>
      </c>
      <c r="D4727" s="120" t="s">
        <v>8810</v>
      </c>
      <c r="E4727" s="21"/>
      <c r="F4727" s="22"/>
      <c r="G4727" s="22"/>
      <c r="H4727" s="22"/>
      <c r="I4727" s="23"/>
      <c r="J4727" s="35" t="str">
        <f t="shared" si="445"/>
        <v>➸</v>
      </c>
      <c r="K4727" s="117" t="str">
        <f>词典存放目录!$A$1&amp;L4727&amp;M4727</f>
        <v>F:\《自创文法查阅Excel》4.1备份\《B词汇·红宝书》\红宝书15版图片\5008-せいひん【製品】.jpg</v>
      </c>
      <c r="L4727" s="9" t="s">
        <v>18120</v>
      </c>
      <c r="M4727" s="117" t="s">
        <v>22842</v>
      </c>
      <c r="N4727" s="36" t="str">
        <f t="shared" si="446"/>
        <v>▶</v>
      </c>
      <c r="O4727" s="37" t="s">
        <v>17951</v>
      </c>
      <c r="P4727" s="37">
        <v>5</v>
      </c>
      <c r="Q4727" s="37" t="s">
        <v>23</v>
      </c>
      <c r="R4727" s="9" t="str">
        <f>词典存放目录!$A$1&amp;O4727&amp;P4727&amp;Q4727</f>
        <v>F:\《自创文法查阅Excel》4.1备份\《B词汇·红宝书》\红宝书MP3分割\14 n5-せ (5).mp3</v>
      </c>
      <c r="S4727" s="38"/>
      <c r="T4727" s="56"/>
      <c r="U4727" s="56"/>
      <c r="V4727" s="30" t="str">
        <f t="shared" si="448"/>
        <v/>
      </c>
      <c r="W4727" s="29"/>
      <c r="X4727" s="9" t="s">
        <v>24</v>
      </c>
    </row>
    <row r="4728" spans="1:24" s="57" customFormat="1" ht="24">
      <c r="A4728" s="31">
        <v>5009</v>
      </c>
      <c r="B4728" s="32">
        <f t="shared" ca="1" si="444"/>
        <v>0.13235550307081401</v>
      </c>
      <c r="C4728" s="130" t="s">
        <v>8811</v>
      </c>
      <c r="D4728" s="120" t="s">
        <v>8812</v>
      </c>
      <c r="E4728" s="21"/>
      <c r="F4728" s="22"/>
      <c r="G4728" s="22"/>
      <c r="H4728" s="22"/>
      <c r="I4728" s="23"/>
      <c r="J4728" s="35" t="str">
        <f t="shared" si="445"/>
        <v>➸</v>
      </c>
      <c r="K4728" s="117" t="str">
        <f>词典存放目录!$A$1&amp;L4728&amp;M4728</f>
        <v>F:\《自创文法查阅Excel》4.1备份\《B词汇·红宝书》\红宝书15版图片\5009-せいり【整理】.jpg</v>
      </c>
      <c r="L4728" s="9" t="s">
        <v>18120</v>
      </c>
      <c r="M4728" s="117" t="s">
        <v>22843</v>
      </c>
      <c r="N4728" s="36" t="str">
        <f t="shared" si="446"/>
        <v>▶</v>
      </c>
      <c r="O4728" s="37" t="s">
        <v>17951</v>
      </c>
      <c r="P4728" s="37">
        <v>6</v>
      </c>
      <c r="Q4728" s="37" t="s">
        <v>23</v>
      </c>
      <c r="R4728" s="9" t="str">
        <f>词典存放目录!$A$1&amp;O4728&amp;P4728&amp;Q4728</f>
        <v>F:\《自创文法查阅Excel》4.1备份\《B词汇·红宝书》\红宝书MP3分割\14 n5-せ (6).mp3</v>
      </c>
      <c r="S4728" s="38"/>
      <c r="T4728" s="56"/>
      <c r="U4728" s="56"/>
      <c r="V4728" s="30" t="str">
        <f t="shared" si="448"/>
        <v/>
      </c>
      <c r="W4728" s="29"/>
      <c r="X4728" s="9" t="s">
        <v>24</v>
      </c>
    </row>
    <row r="4729" spans="1:24" s="57" customFormat="1" ht="24">
      <c r="A4729" s="31">
        <v>5010</v>
      </c>
      <c r="B4729" s="32">
        <f t="shared" ca="1" si="444"/>
        <v>0.57984186860972764</v>
      </c>
      <c r="C4729" s="130" t="s">
        <v>8813</v>
      </c>
      <c r="D4729" s="120" t="s">
        <v>8814</v>
      </c>
      <c r="E4729" s="21"/>
      <c r="F4729" s="22"/>
      <c r="G4729" s="22"/>
      <c r="H4729" s="22"/>
      <c r="I4729" s="23"/>
      <c r="J4729" s="35" t="str">
        <f t="shared" si="445"/>
        <v>➸</v>
      </c>
      <c r="K4729" s="117" t="str">
        <f>词典存放目录!$A$1&amp;L4729&amp;M4729</f>
        <v>F:\《自创文法查阅Excel》4.1备份\《B词汇·红宝书》\红宝书15版图片\5010-せいりつ【成立】.jpg</v>
      </c>
      <c r="L4729" s="9" t="s">
        <v>18120</v>
      </c>
      <c r="M4729" s="117" t="s">
        <v>22844</v>
      </c>
      <c r="N4729" s="36" t="str">
        <f t="shared" si="446"/>
        <v>▶</v>
      </c>
      <c r="O4729" s="37" t="s">
        <v>17951</v>
      </c>
      <c r="P4729" s="37">
        <v>7</v>
      </c>
      <c r="Q4729" s="37" t="s">
        <v>23</v>
      </c>
      <c r="R4729" s="9" t="str">
        <f>词典存放目录!$A$1&amp;O4729&amp;P4729&amp;Q4729</f>
        <v>F:\《自创文法查阅Excel》4.1备份\《B词汇·红宝书》\红宝书MP3分割\14 n5-せ (7).mp3</v>
      </c>
      <c r="S4729" s="38"/>
      <c r="T4729" s="56"/>
      <c r="U4729" s="56"/>
      <c r="V4729" s="30" t="str">
        <f t="shared" ref="V4729:V4760" si="449">IF(COUNTA(S4729:U4729)=0,"",COUNTIF(S4729:U4729,"0")/COUNTA(S4729:U4729))</f>
        <v/>
      </c>
      <c r="W4729" s="29"/>
      <c r="X4729" s="9" t="s">
        <v>24</v>
      </c>
    </row>
    <row r="4730" spans="1:24" s="57" customFormat="1" ht="24">
      <c r="A4730" s="31">
        <v>5011</v>
      </c>
      <c r="B4730" s="32">
        <f t="shared" ca="1" si="444"/>
        <v>0.56793363378985962</v>
      </c>
      <c r="C4730" s="130" t="s">
        <v>8815</v>
      </c>
      <c r="D4730" s="120" t="s">
        <v>8816</v>
      </c>
      <c r="E4730" s="21"/>
      <c r="F4730" s="22"/>
      <c r="G4730" s="22"/>
      <c r="H4730" s="22"/>
      <c r="I4730" s="23"/>
      <c r="J4730" s="35" t="str">
        <f t="shared" si="445"/>
        <v>➸</v>
      </c>
      <c r="K4730" s="117" t="str">
        <f>词典存放目录!$A$1&amp;L4730&amp;M4730</f>
        <v>F:\《自创文法查阅Excel》4.1备份\《B词汇·红宝书》\红宝书15版图片\5011-セーター【sweater】.jpg</v>
      </c>
      <c r="L4730" s="9" t="s">
        <v>18120</v>
      </c>
      <c r="M4730" s="117" t="s">
        <v>22845</v>
      </c>
      <c r="N4730" s="36" t="str">
        <f t="shared" si="446"/>
        <v>▶</v>
      </c>
      <c r="O4730" s="37" t="s">
        <v>17951</v>
      </c>
      <c r="P4730" s="37">
        <v>8</v>
      </c>
      <c r="Q4730" s="37" t="s">
        <v>23</v>
      </c>
      <c r="R4730" s="9" t="str">
        <f>词典存放目录!$A$1&amp;O4730&amp;P4730&amp;Q4730</f>
        <v>F:\《自创文法查阅Excel》4.1备份\《B词汇·红宝书》\红宝书MP3分割\14 n5-せ (8).mp3</v>
      </c>
      <c r="S4730" s="38"/>
      <c r="T4730" s="56"/>
      <c r="U4730" s="56"/>
      <c r="V4730" s="30" t="str">
        <f t="shared" si="449"/>
        <v/>
      </c>
      <c r="W4730" s="29"/>
      <c r="X4730" s="9" t="s">
        <v>24</v>
      </c>
    </row>
    <row r="4731" spans="1:24" s="57" customFormat="1" ht="24">
      <c r="A4731" s="31">
        <v>5012</v>
      </c>
      <c r="B4731" s="32">
        <f t="shared" ca="1" si="444"/>
        <v>0.67155604134678093</v>
      </c>
      <c r="C4731" s="130" t="s">
        <v>8817</v>
      </c>
      <c r="D4731" s="120" t="s">
        <v>8818</v>
      </c>
      <c r="E4731" s="21"/>
      <c r="F4731" s="22"/>
      <c r="G4731" s="22"/>
      <c r="H4731" s="22"/>
      <c r="I4731" s="23"/>
      <c r="J4731" s="35" t="str">
        <f t="shared" si="445"/>
        <v>➸</v>
      </c>
      <c r="K4731" s="117" t="str">
        <f>词典存放目录!$A$1&amp;L4731&amp;M4731</f>
        <v>F:\《自创文法查阅Excel》4.1备份\《B词汇·红宝书》\红宝书15版图片\5012-せかい【世界】.jpg</v>
      </c>
      <c r="L4731" s="9" t="s">
        <v>18120</v>
      </c>
      <c r="M4731" s="117" t="s">
        <v>22846</v>
      </c>
      <c r="N4731" s="36" t="str">
        <f t="shared" si="446"/>
        <v>▶</v>
      </c>
      <c r="O4731" s="37" t="s">
        <v>17951</v>
      </c>
      <c r="P4731" s="37">
        <v>9</v>
      </c>
      <c r="Q4731" s="37" t="s">
        <v>23</v>
      </c>
      <c r="R4731" s="9" t="str">
        <f>词典存放目录!$A$1&amp;O4731&amp;P4731&amp;Q4731</f>
        <v>F:\《自创文法查阅Excel》4.1备份\《B词汇·红宝书》\红宝书MP3分割\14 n5-せ (9).mp3</v>
      </c>
      <c r="S4731" s="38"/>
      <c r="T4731" s="56"/>
      <c r="U4731" s="56"/>
      <c r="V4731" s="30" t="str">
        <f t="shared" si="449"/>
        <v/>
      </c>
      <c r="W4731" s="29"/>
      <c r="X4731" s="9" t="s">
        <v>24</v>
      </c>
    </row>
    <row r="4732" spans="1:24" s="57" customFormat="1" ht="24">
      <c r="A4732" s="31">
        <v>5013</v>
      </c>
      <c r="B4732" s="32">
        <f t="shared" ca="1" si="444"/>
        <v>0.42375669243329417</v>
      </c>
      <c r="C4732" s="130" t="s">
        <v>8819</v>
      </c>
      <c r="D4732" s="120" t="s">
        <v>8820</v>
      </c>
      <c r="E4732" s="21"/>
      <c r="F4732" s="22"/>
      <c r="G4732" s="22"/>
      <c r="H4732" s="22"/>
      <c r="I4732" s="23"/>
      <c r="J4732" s="35" t="str">
        <f t="shared" si="445"/>
        <v>➸</v>
      </c>
      <c r="K4732" s="117" t="str">
        <f>词典存放目录!$A$1&amp;L4732&amp;M4732</f>
        <v>F:\《自创文法查阅Excel》4.1备份\《B词汇·红宝书》\红宝书15版图片\5013-せき【席】.jpg</v>
      </c>
      <c r="L4732" s="9" t="s">
        <v>18120</v>
      </c>
      <c r="M4732" s="117" t="s">
        <v>22847</v>
      </c>
      <c r="N4732" s="36" t="str">
        <f t="shared" si="446"/>
        <v>▶</v>
      </c>
      <c r="O4732" s="37" t="s">
        <v>17951</v>
      </c>
      <c r="P4732" s="37">
        <v>10</v>
      </c>
      <c r="Q4732" s="37" t="s">
        <v>23</v>
      </c>
      <c r="R4732" s="9" t="str">
        <f>词典存放目录!$A$1&amp;O4732&amp;P4732&amp;Q4732</f>
        <v>F:\《自创文法查阅Excel》4.1备份\《B词汇·红宝书》\红宝书MP3分割\14 n5-せ (10).mp3</v>
      </c>
      <c r="S4732" s="38"/>
      <c r="T4732" s="56"/>
      <c r="U4732" s="56"/>
      <c r="V4732" s="30" t="str">
        <f t="shared" si="449"/>
        <v/>
      </c>
      <c r="W4732" s="102"/>
      <c r="X4732" s="9" t="s">
        <v>24</v>
      </c>
    </row>
    <row r="4733" spans="1:24" s="57" customFormat="1" ht="24">
      <c r="A4733" s="31">
        <v>5014</v>
      </c>
      <c r="B4733" s="32">
        <f t="shared" ca="1" si="444"/>
        <v>0.77207620290066292</v>
      </c>
      <c r="C4733" s="130" t="s">
        <v>8821</v>
      </c>
      <c r="D4733" s="120" t="s">
        <v>8822</v>
      </c>
      <c r="E4733" s="21"/>
      <c r="F4733" s="22"/>
      <c r="G4733" s="22"/>
      <c r="H4733" s="22"/>
      <c r="I4733" s="23"/>
      <c r="J4733" s="35" t="str">
        <f t="shared" si="445"/>
        <v>➸</v>
      </c>
      <c r="K4733" s="117" t="str">
        <f>词典存放目录!$A$1&amp;L4733&amp;M4733</f>
        <v>F:\《自创文法查阅Excel》4.1备份\《B词汇·红宝书》\红宝书15版图片\5014-せっけん【石鹸】.jpg</v>
      </c>
      <c r="L4733" s="9" t="s">
        <v>18120</v>
      </c>
      <c r="M4733" s="117" t="s">
        <v>22848</v>
      </c>
      <c r="N4733" s="36" t="str">
        <f t="shared" si="446"/>
        <v>▶</v>
      </c>
      <c r="O4733" s="37" t="s">
        <v>17951</v>
      </c>
      <c r="P4733" s="37">
        <v>11</v>
      </c>
      <c r="Q4733" s="37" t="s">
        <v>23</v>
      </c>
      <c r="R4733" s="9" t="str">
        <f>词典存放目录!$A$1&amp;O4733&amp;P4733&amp;Q4733</f>
        <v>F:\《自创文法查阅Excel》4.1备份\《B词汇·红宝书》\红宝书MP3分割\14 n5-せ (11).mp3</v>
      </c>
      <c r="S4733" s="38"/>
      <c r="T4733" s="56"/>
      <c r="U4733" s="56"/>
      <c r="V4733" s="30" t="str">
        <f t="shared" si="449"/>
        <v/>
      </c>
      <c r="W4733" s="69"/>
      <c r="X4733" s="9" t="s">
        <v>24</v>
      </c>
    </row>
    <row r="4734" spans="1:24" s="57" customFormat="1" ht="24">
      <c r="A4734" s="31">
        <v>5015</v>
      </c>
      <c r="B4734" s="32">
        <f t="shared" ca="1" si="444"/>
        <v>0.29807410722675931</v>
      </c>
      <c r="C4734" s="130" t="s">
        <v>8823</v>
      </c>
      <c r="D4734" s="120" t="s">
        <v>8824</v>
      </c>
      <c r="E4734" s="21"/>
      <c r="F4734" s="22"/>
      <c r="G4734" s="22"/>
      <c r="H4734" s="22"/>
      <c r="I4734" s="23"/>
      <c r="J4734" s="35" t="str">
        <f t="shared" si="445"/>
        <v>➸</v>
      </c>
      <c r="K4734" s="117" t="str">
        <f>词典存放目录!$A$1&amp;L4734&amp;M4734</f>
        <v>F:\《自创文法查阅Excel》4.1备份\《B词汇·红宝书》\红宝书15版图片\5015-せつぶん【節分】.jpg</v>
      </c>
      <c r="L4734" s="9" t="s">
        <v>18120</v>
      </c>
      <c r="M4734" s="117" t="s">
        <v>22849</v>
      </c>
      <c r="N4734" s="36" t="str">
        <f t="shared" si="446"/>
        <v>▶</v>
      </c>
      <c r="O4734" s="37" t="s">
        <v>17951</v>
      </c>
      <c r="P4734" s="37">
        <v>12</v>
      </c>
      <c r="Q4734" s="37" t="s">
        <v>23</v>
      </c>
      <c r="R4734" s="9" t="str">
        <f>词典存放目录!$A$1&amp;O4734&amp;P4734&amp;Q4734</f>
        <v>F:\《自创文法查阅Excel》4.1备份\《B词汇·红宝书》\红宝书MP3分割\14 n5-せ (12).mp3</v>
      </c>
      <c r="S4734" s="38"/>
      <c r="T4734" s="56"/>
      <c r="U4734" s="56"/>
      <c r="V4734" s="30" t="str">
        <f t="shared" si="449"/>
        <v/>
      </c>
      <c r="W4734" s="29"/>
      <c r="X4734" s="9" t="s">
        <v>24</v>
      </c>
    </row>
    <row r="4735" spans="1:24" s="57" customFormat="1" ht="24">
      <c r="A4735" s="31">
        <v>5016</v>
      </c>
      <c r="B4735" s="32">
        <f t="shared" ref="B4735:B4798" ca="1" si="450">RAND()</f>
        <v>0.47990216926342477</v>
      </c>
      <c r="C4735" s="130" t="s">
        <v>8825</v>
      </c>
      <c r="D4735" s="120" t="s">
        <v>8826</v>
      </c>
      <c r="E4735" s="21"/>
      <c r="F4735" s="22"/>
      <c r="G4735" s="22"/>
      <c r="H4735" s="22"/>
      <c r="I4735" s="23"/>
      <c r="J4735" s="35" t="str">
        <f t="shared" ref="J4735:J4798" si="451">HYPERLINK(K4735,"➸")</f>
        <v>➸</v>
      </c>
      <c r="K4735" s="117" t="str">
        <f>词典存放目录!$A$1&amp;L4735&amp;M4735</f>
        <v>F:\《自创文法查阅Excel》4.1备份\《B词汇·红宝书》\红宝书15版图片\5016-せびろ【背広】.jpg</v>
      </c>
      <c r="L4735" s="9" t="s">
        <v>18120</v>
      </c>
      <c r="M4735" s="117" t="s">
        <v>22850</v>
      </c>
      <c r="N4735" s="36" t="str">
        <f t="shared" ref="N4735:N4798" si="452">HYPERLINK(R4735,"▶")</f>
        <v>▶</v>
      </c>
      <c r="O4735" s="37" t="s">
        <v>17951</v>
      </c>
      <c r="P4735" s="37">
        <v>13</v>
      </c>
      <c r="Q4735" s="37" t="s">
        <v>23</v>
      </c>
      <c r="R4735" s="9" t="str">
        <f>词典存放目录!$A$1&amp;O4735&amp;P4735&amp;Q4735</f>
        <v>F:\《自创文法查阅Excel》4.1备份\《B词汇·红宝书》\红宝书MP3分割\14 n5-せ (13).mp3</v>
      </c>
      <c r="S4735" s="38"/>
      <c r="T4735" s="56"/>
      <c r="U4735" s="56"/>
      <c r="V4735" s="30" t="str">
        <f t="shared" si="449"/>
        <v/>
      </c>
      <c r="W4735" s="29"/>
      <c r="X4735" s="9" t="s">
        <v>24</v>
      </c>
    </row>
    <row r="4736" spans="1:24" s="57" customFormat="1" ht="24">
      <c r="A4736" s="31">
        <v>5017</v>
      </c>
      <c r="B4736" s="32">
        <f t="shared" ca="1" si="450"/>
        <v>0.40948965535036186</v>
      </c>
      <c r="C4736" s="130" t="s">
        <v>8827</v>
      </c>
      <c r="D4736" s="120" t="s">
        <v>8828</v>
      </c>
      <c r="E4736" s="21" t="s">
        <v>32</v>
      </c>
      <c r="F4736" s="22"/>
      <c r="G4736" s="22"/>
      <c r="H4736" s="22"/>
      <c r="I4736" s="23"/>
      <c r="J4736" s="35" t="str">
        <f t="shared" si="451"/>
        <v>➸</v>
      </c>
      <c r="K4736" s="117" t="str">
        <f>词典存放目录!$A$1&amp;L4736&amp;M4736</f>
        <v>F:\《自创文法查阅Excel》4.1备份\《B词汇·红宝书》\红宝书15版图片\5017-せまい【狭い】.jpg</v>
      </c>
      <c r="L4736" s="9" t="s">
        <v>18120</v>
      </c>
      <c r="M4736" s="117" t="s">
        <v>22851</v>
      </c>
      <c r="N4736" s="36" t="str">
        <f t="shared" si="452"/>
        <v>▶</v>
      </c>
      <c r="O4736" s="37" t="s">
        <v>17951</v>
      </c>
      <c r="P4736" s="37">
        <v>14</v>
      </c>
      <c r="Q4736" s="37" t="s">
        <v>23</v>
      </c>
      <c r="R4736" s="9" t="str">
        <f>词典存放目录!$A$1&amp;O4736&amp;P4736&amp;Q4736</f>
        <v>F:\《自创文法查阅Excel》4.1备份\《B词汇·红宝书》\红宝书MP3分割\14 n5-せ (14).mp3</v>
      </c>
      <c r="S4736" s="38"/>
      <c r="T4736" s="56"/>
      <c r="U4736" s="56"/>
      <c r="V4736" s="30" t="str">
        <f t="shared" si="449"/>
        <v/>
      </c>
      <c r="W4736" s="29"/>
      <c r="X4736" s="9" t="s">
        <v>24</v>
      </c>
    </row>
    <row r="4737" spans="1:24" s="57" customFormat="1" ht="24">
      <c r="A4737" s="31">
        <v>5018</v>
      </c>
      <c r="B4737" s="32">
        <f t="shared" ca="1" si="450"/>
        <v>0.12764869992723271</v>
      </c>
      <c r="C4737" s="130" t="s">
        <v>8829</v>
      </c>
      <c r="D4737" s="120" t="s">
        <v>8830</v>
      </c>
      <c r="E4737" s="21"/>
      <c r="F4737" s="22"/>
      <c r="G4737" s="22"/>
      <c r="H4737" s="22"/>
      <c r="I4737" s="23"/>
      <c r="J4737" s="35" t="str">
        <f t="shared" si="451"/>
        <v>➸</v>
      </c>
      <c r="K4737" s="117" t="str">
        <f>词典存放目录!$A$1&amp;L4737&amp;M4737</f>
        <v>F:\《自创文法查阅Excel》4.1备份\《B词汇·红宝书》\红宝书15版图片\5018-ゼロ【零】.jpg</v>
      </c>
      <c r="L4737" s="9" t="s">
        <v>18120</v>
      </c>
      <c r="M4737" s="117" t="s">
        <v>22852</v>
      </c>
      <c r="N4737" s="36" t="str">
        <f t="shared" si="452"/>
        <v>▶</v>
      </c>
      <c r="O4737" s="37" t="s">
        <v>17951</v>
      </c>
      <c r="P4737" s="37">
        <v>15</v>
      </c>
      <c r="Q4737" s="37" t="s">
        <v>23</v>
      </c>
      <c r="R4737" s="9" t="str">
        <f>词典存放目录!$A$1&amp;O4737&amp;P4737&amp;Q4737</f>
        <v>F:\《自创文法查阅Excel》4.1备份\《B词汇·红宝书》\红宝书MP3分割\14 n5-せ (15).mp3</v>
      </c>
      <c r="S4737" s="38"/>
      <c r="T4737" s="56"/>
      <c r="U4737" s="56"/>
      <c r="V4737" s="30" t="str">
        <f t="shared" si="449"/>
        <v/>
      </c>
      <c r="W4737" s="29"/>
      <c r="X4737" s="9" t="s">
        <v>24</v>
      </c>
    </row>
    <row r="4738" spans="1:24" s="57" customFormat="1" ht="24">
      <c r="A4738" s="31">
        <v>5019</v>
      </c>
      <c r="B4738" s="32">
        <f t="shared" ca="1" si="450"/>
        <v>0.74684309032292473</v>
      </c>
      <c r="C4738" s="130" t="s">
        <v>8831</v>
      </c>
      <c r="D4738" s="120" t="s">
        <v>8832</v>
      </c>
      <c r="E4738" s="21"/>
      <c r="F4738" s="22"/>
      <c r="G4738" s="22"/>
      <c r="H4738" s="22"/>
      <c r="I4738" s="23"/>
      <c r="J4738" s="35" t="str">
        <f t="shared" si="451"/>
        <v>➸</v>
      </c>
      <c r="K4738" s="117" t="str">
        <f>词典存放目录!$A$1&amp;L4738&amp;M4738</f>
        <v>F:\《自创文法查阅Excel》4.1备份\《B词汇·红宝书》\红宝书15版图片\5019-せん【千】.jpg</v>
      </c>
      <c r="L4738" s="9" t="s">
        <v>18120</v>
      </c>
      <c r="M4738" s="117" t="s">
        <v>22853</v>
      </c>
      <c r="N4738" s="36" t="str">
        <f t="shared" si="452"/>
        <v>▶</v>
      </c>
      <c r="O4738" s="37" t="s">
        <v>17951</v>
      </c>
      <c r="P4738" s="37">
        <v>16</v>
      </c>
      <c r="Q4738" s="37" t="s">
        <v>23</v>
      </c>
      <c r="R4738" s="9" t="str">
        <f>词典存放目录!$A$1&amp;O4738&amp;P4738&amp;Q4738</f>
        <v>F:\《自创文法查阅Excel》4.1备份\《B词汇·红宝书》\红宝书MP3分割\14 n5-せ (16).mp3</v>
      </c>
      <c r="S4738" s="38"/>
      <c r="T4738" s="56"/>
      <c r="U4738" s="56"/>
      <c r="V4738" s="30" t="str">
        <f t="shared" si="449"/>
        <v/>
      </c>
      <c r="W4738" s="29"/>
      <c r="X4738" s="9" t="s">
        <v>24</v>
      </c>
    </row>
    <row r="4739" spans="1:24" s="57" customFormat="1" ht="24">
      <c r="A4739" s="31">
        <v>5020</v>
      </c>
      <c r="B4739" s="32">
        <f t="shared" ca="1" si="450"/>
        <v>0.3823036595785797</v>
      </c>
      <c r="C4739" s="130" t="s">
        <v>8833</v>
      </c>
      <c r="D4739" s="120" t="s">
        <v>8834</v>
      </c>
      <c r="E4739" s="21"/>
      <c r="F4739" s="22"/>
      <c r="G4739" s="22"/>
      <c r="H4739" s="22"/>
      <c r="I4739" s="23"/>
      <c r="J4739" s="35" t="str">
        <f t="shared" si="451"/>
        <v>➸</v>
      </c>
      <c r="K4739" s="117" t="str">
        <f>词典存放目录!$A$1&amp;L4739&amp;M4739</f>
        <v>F:\《自创文法查阅Excel》4.1备份\《B词汇·红宝书》\红宝书15版图片\5020-ぜんいん【全員】.jpg</v>
      </c>
      <c r="L4739" s="9" t="s">
        <v>18120</v>
      </c>
      <c r="M4739" s="117" t="s">
        <v>22854</v>
      </c>
      <c r="N4739" s="36" t="str">
        <f t="shared" si="452"/>
        <v>▶</v>
      </c>
      <c r="O4739" s="37" t="s">
        <v>17951</v>
      </c>
      <c r="P4739" s="37">
        <v>17</v>
      </c>
      <c r="Q4739" s="37" t="s">
        <v>23</v>
      </c>
      <c r="R4739" s="9" t="str">
        <f>词典存放目录!$A$1&amp;O4739&amp;P4739&amp;Q4739</f>
        <v>F:\《自创文法查阅Excel》4.1备份\《B词汇·红宝书》\红宝书MP3分割\14 n5-せ (17).mp3</v>
      </c>
      <c r="S4739" s="38"/>
      <c r="T4739" s="56"/>
      <c r="U4739" s="56"/>
      <c r="V4739" s="30" t="str">
        <f t="shared" si="449"/>
        <v/>
      </c>
      <c r="W4739" s="29"/>
      <c r="X4739" s="9" t="s">
        <v>24</v>
      </c>
    </row>
    <row r="4740" spans="1:24" s="57" customFormat="1" ht="24">
      <c r="A4740" s="31">
        <v>5021</v>
      </c>
      <c r="B4740" s="32">
        <f t="shared" ca="1" si="450"/>
        <v>9.6834071445779824E-2</v>
      </c>
      <c r="C4740" s="130" t="s">
        <v>8835</v>
      </c>
      <c r="D4740" s="120" t="s">
        <v>8836</v>
      </c>
      <c r="E4740" s="21"/>
      <c r="F4740" s="22"/>
      <c r="G4740" s="22"/>
      <c r="H4740" s="22"/>
      <c r="I4740" s="23"/>
      <c r="J4740" s="35" t="str">
        <f t="shared" si="451"/>
        <v>➸</v>
      </c>
      <c r="K4740" s="117" t="str">
        <f>词典存放目录!$A$1&amp;L4740&amp;M4740</f>
        <v>F:\《自创文法查阅Excel》4.1备份\《B词汇·红宝书》\红宝书15版图片\5021-せんげつ【先月】.jpg</v>
      </c>
      <c r="L4740" s="9" t="s">
        <v>18120</v>
      </c>
      <c r="M4740" s="117" t="s">
        <v>22855</v>
      </c>
      <c r="N4740" s="36" t="str">
        <f t="shared" si="452"/>
        <v>▶</v>
      </c>
      <c r="O4740" s="37" t="s">
        <v>17951</v>
      </c>
      <c r="P4740" s="37">
        <v>18</v>
      </c>
      <c r="Q4740" s="37" t="s">
        <v>23</v>
      </c>
      <c r="R4740" s="9" t="str">
        <f>词典存放目录!$A$1&amp;O4740&amp;P4740&amp;Q4740</f>
        <v>F:\《自创文法查阅Excel》4.1备份\《B词汇·红宝书》\红宝书MP3分割\14 n5-せ (18).mp3</v>
      </c>
      <c r="S4740" s="38"/>
      <c r="T4740" s="56"/>
      <c r="U4740" s="56"/>
      <c r="V4740" s="30" t="str">
        <f t="shared" si="449"/>
        <v/>
      </c>
      <c r="W4740" s="29"/>
      <c r="X4740" s="9" t="s">
        <v>24</v>
      </c>
    </row>
    <row r="4741" spans="1:24" s="57" customFormat="1" ht="24">
      <c r="A4741" s="31">
        <v>5022</v>
      </c>
      <c r="B4741" s="32">
        <f t="shared" ca="1" si="450"/>
        <v>0.43779685476728658</v>
      </c>
      <c r="C4741" s="130" t="s">
        <v>8837</v>
      </c>
      <c r="D4741" s="120" t="s">
        <v>8838</v>
      </c>
      <c r="E4741" s="21"/>
      <c r="F4741" s="22"/>
      <c r="G4741" s="22"/>
      <c r="H4741" s="22"/>
      <c r="I4741" s="23"/>
      <c r="J4741" s="35" t="str">
        <f t="shared" si="451"/>
        <v>➸</v>
      </c>
      <c r="K4741" s="117" t="str">
        <f>词典存放目录!$A$1&amp;L4741&amp;M4741</f>
        <v>F:\《自创文法查阅Excel》4.1备份\《B词汇·红宝书》\红宝书15版图片\5022-せんしゅう【先週】.jpg</v>
      </c>
      <c r="L4741" s="9" t="s">
        <v>18120</v>
      </c>
      <c r="M4741" s="117" t="s">
        <v>22856</v>
      </c>
      <c r="N4741" s="36" t="str">
        <f t="shared" si="452"/>
        <v>▶</v>
      </c>
      <c r="O4741" s="37" t="s">
        <v>17951</v>
      </c>
      <c r="P4741" s="37">
        <v>19</v>
      </c>
      <c r="Q4741" s="37" t="s">
        <v>23</v>
      </c>
      <c r="R4741" s="9" t="str">
        <f>词典存放目录!$A$1&amp;O4741&amp;P4741&amp;Q4741</f>
        <v>F:\《自创文法查阅Excel》4.1备份\《B词汇·红宝书》\红宝书MP3分割\14 n5-せ (19).mp3</v>
      </c>
      <c r="S4741" s="38"/>
      <c r="T4741" s="56"/>
      <c r="U4741" s="56"/>
      <c r="V4741" s="30" t="str">
        <f t="shared" si="449"/>
        <v/>
      </c>
      <c r="W4741" s="29"/>
      <c r="X4741" s="9" t="s">
        <v>24</v>
      </c>
    </row>
    <row r="4742" spans="1:24" s="57" customFormat="1" ht="24">
      <c r="A4742" s="31">
        <v>5023</v>
      </c>
      <c r="B4742" s="32">
        <f t="shared" ca="1" si="450"/>
        <v>0.51294198365092569</v>
      </c>
      <c r="C4742" s="130" t="s">
        <v>8839</v>
      </c>
      <c r="D4742" s="120" t="s">
        <v>8840</v>
      </c>
      <c r="E4742" s="21"/>
      <c r="F4742" s="22"/>
      <c r="G4742" s="22"/>
      <c r="H4742" s="22"/>
      <c r="I4742" s="23"/>
      <c r="J4742" s="35" t="str">
        <f t="shared" si="451"/>
        <v>➸</v>
      </c>
      <c r="K4742" s="117" t="str">
        <f>词典存放目录!$A$1&amp;L4742&amp;M4742</f>
        <v>F:\《自创文法查阅Excel》4.1备份\《B词汇·红宝书》\红宝书15版图片\5023-せんせい【先生】.jpg</v>
      </c>
      <c r="L4742" s="9" t="s">
        <v>18120</v>
      </c>
      <c r="M4742" s="117" t="s">
        <v>22857</v>
      </c>
      <c r="N4742" s="36" t="str">
        <f t="shared" si="452"/>
        <v>▶</v>
      </c>
      <c r="O4742" s="37" t="s">
        <v>17951</v>
      </c>
      <c r="P4742" s="37">
        <v>20</v>
      </c>
      <c r="Q4742" s="37" t="s">
        <v>23</v>
      </c>
      <c r="R4742" s="9" t="str">
        <f>词典存放目录!$A$1&amp;O4742&amp;P4742&amp;Q4742</f>
        <v>F:\《自创文法查阅Excel》4.1备份\《B词汇·红宝书》\红宝书MP3分割\14 n5-せ (20).mp3</v>
      </c>
      <c r="S4742" s="38"/>
      <c r="T4742" s="56"/>
      <c r="U4742" s="56"/>
      <c r="V4742" s="30" t="str">
        <f t="shared" si="449"/>
        <v/>
      </c>
      <c r="W4742" s="29"/>
      <c r="X4742" s="9" t="s">
        <v>24</v>
      </c>
    </row>
    <row r="4743" spans="1:24" s="57" customFormat="1" ht="24">
      <c r="A4743" s="31">
        <v>5024</v>
      </c>
      <c r="B4743" s="32">
        <f t="shared" ca="1" si="450"/>
        <v>0.79404655204037777</v>
      </c>
      <c r="C4743" s="130" t="s">
        <v>8841</v>
      </c>
      <c r="D4743" s="120" t="s">
        <v>8842</v>
      </c>
      <c r="E4743" s="21"/>
      <c r="F4743" s="22"/>
      <c r="G4743" s="22"/>
      <c r="H4743" s="22"/>
      <c r="I4743" s="23"/>
      <c r="J4743" s="35" t="str">
        <f t="shared" si="451"/>
        <v>➸</v>
      </c>
      <c r="K4743" s="117" t="str">
        <f>词典存放目录!$A$1&amp;L4743&amp;M4743</f>
        <v>F:\《自创文法查阅Excel》4.1备份\《B词汇·红宝书》\红宝书15版图片\5024-せんたく【洗濯】.jpg</v>
      </c>
      <c r="L4743" s="9" t="s">
        <v>18120</v>
      </c>
      <c r="M4743" s="117" t="s">
        <v>22858</v>
      </c>
      <c r="N4743" s="36" t="str">
        <f t="shared" si="452"/>
        <v>▶</v>
      </c>
      <c r="O4743" s="37" t="s">
        <v>17951</v>
      </c>
      <c r="P4743" s="37">
        <v>21</v>
      </c>
      <c r="Q4743" s="37" t="s">
        <v>23</v>
      </c>
      <c r="R4743" s="9" t="str">
        <f>词典存放目录!$A$1&amp;O4743&amp;P4743&amp;Q4743</f>
        <v>F:\《自创文法查阅Excel》4.1备份\《B词汇·红宝书》\红宝书MP3分割\14 n5-せ (21).mp3</v>
      </c>
      <c r="S4743" s="38"/>
      <c r="T4743" s="56"/>
      <c r="U4743" s="56"/>
      <c r="V4743" s="30" t="str">
        <f t="shared" si="449"/>
        <v/>
      </c>
      <c r="W4743" s="29"/>
      <c r="X4743" s="9" t="s">
        <v>24</v>
      </c>
    </row>
    <row r="4744" spans="1:24" s="57" customFormat="1" ht="24">
      <c r="A4744" s="31">
        <v>5025</v>
      </c>
      <c r="B4744" s="32">
        <f t="shared" ca="1" si="450"/>
        <v>0.57822772096029162</v>
      </c>
      <c r="C4744" s="130" t="s">
        <v>8843</v>
      </c>
      <c r="D4744" s="120" t="s">
        <v>8844</v>
      </c>
      <c r="E4744" s="21"/>
      <c r="F4744" s="22"/>
      <c r="G4744" s="22"/>
      <c r="H4744" s="22"/>
      <c r="I4744" s="23"/>
      <c r="J4744" s="35" t="str">
        <f t="shared" si="451"/>
        <v>➸</v>
      </c>
      <c r="K4744" s="117" t="str">
        <f>词典存放目录!$A$1&amp;L4744&amp;M4744</f>
        <v>F:\《自创文法查阅Excel》4.1备份\《B词汇·红宝书》\红宝书15版图片\5025-せんぱい【先輩】.jpg</v>
      </c>
      <c r="L4744" s="9" t="s">
        <v>18120</v>
      </c>
      <c r="M4744" s="117" t="s">
        <v>22859</v>
      </c>
      <c r="N4744" s="36" t="str">
        <f t="shared" si="452"/>
        <v>▶</v>
      </c>
      <c r="O4744" s="37" t="s">
        <v>17951</v>
      </c>
      <c r="P4744" s="37">
        <v>22</v>
      </c>
      <c r="Q4744" s="37" t="s">
        <v>23</v>
      </c>
      <c r="R4744" s="9" t="str">
        <f>词典存放目录!$A$1&amp;O4744&amp;P4744&amp;Q4744</f>
        <v>F:\《自创文法查阅Excel》4.1备份\《B词汇·红宝书》\红宝书MP3分割\14 n5-せ (22).mp3</v>
      </c>
      <c r="S4744" s="38"/>
      <c r="T4744" s="56"/>
      <c r="U4744" s="56"/>
      <c r="V4744" s="30" t="str">
        <f t="shared" si="449"/>
        <v/>
      </c>
      <c r="W4744" s="29"/>
      <c r="X4744" s="9" t="s">
        <v>24</v>
      </c>
    </row>
    <row r="4745" spans="1:24" s="57" customFormat="1" ht="24">
      <c r="A4745" s="31">
        <v>5026</v>
      </c>
      <c r="B4745" s="32">
        <f t="shared" ca="1" si="450"/>
        <v>9.9268995225238688E-2</v>
      </c>
      <c r="C4745" s="130" t="s">
        <v>8845</v>
      </c>
      <c r="D4745" s="120" t="s">
        <v>8846</v>
      </c>
      <c r="E4745" s="21"/>
      <c r="F4745" s="22"/>
      <c r="G4745" s="22"/>
      <c r="H4745" s="22"/>
      <c r="I4745" s="23"/>
      <c r="J4745" s="35" t="str">
        <f t="shared" si="451"/>
        <v>➸</v>
      </c>
      <c r="K4745" s="117" t="str">
        <f>词典存放目录!$A$1&amp;L4745&amp;M4745</f>
        <v>F:\《自创文法查阅Excel》4.1备份\《B词汇·红宝书》\红宝书15版图片\5026-ぜんぶ【全部】.jpg</v>
      </c>
      <c r="L4745" s="9" t="s">
        <v>18120</v>
      </c>
      <c r="M4745" s="117" t="s">
        <v>22860</v>
      </c>
      <c r="N4745" s="36" t="str">
        <f t="shared" si="452"/>
        <v>▶</v>
      </c>
      <c r="O4745" s="37" t="s">
        <v>17951</v>
      </c>
      <c r="P4745" s="37">
        <v>23</v>
      </c>
      <c r="Q4745" s="37" t="s">
        <v>23</v>
      </c>
      <c r="R4745" s="9" t="str">
        <f>词典存放目录!$A$1&amp;O4745&amp;P4745&amp;Q4745</f>
        <v>F:\《自创文法查阅Excel》4.1备份\《B词汇·红宝书》\红宝书MP3分割\14 n5-せ (23).mp3</v>
      </c>
      <c r="S4745" s="38"/>
      <c r="T4745" s="56"/>
      <c r="U4745" s="56"/>
      <c r="V4745" s="30" t="str">
        <f t="shared" si="449"/>
        <v/>
      </c>
      <c r="W4745" s="29"/>
      <c r="X4745" s="9" t="s">
        <v>24</v>
      </c>
    </row>
    <row r="4746" spans="1:24" s="57" customFormat="1" ht="24">
      <c r="A4746" s="31">
        <v>5027</v>
      </c>
      <c r="B4746" s="32">
        <f t="shared" ca="1" si="450"/>
        <v>0.99316502157866948</v>
      </c>
      <c r="C4746" s="131" t="s">
        <v>8847</v>
      </c>
      <c r="D4746" s="122" t="s">
        <v>8848</v>
      </c>
      <c r="E4746" s="21"/>
      <c r="F4746" s="22"/>
      <c r="G4746" s="22"/>
      <c r="H4746" s="22"/>
      <c r="I4746" s="23"/>
      <c r="J4746" s="35" t="str">
        <f t="shared" si="451"/>
        <v>➸</v>
      </c>
      <c r="K4746" s="117" t="str">
        <f>词典存放目录!$A$1&amp;L4746&amp;M4746</f>
        <v>F:\《自创文法查阅Excel》4.1备份\《B词汇·红宝书》\红宝书15版图片\5027-～せい【～製】.jpg</v>
      </c>
      <c r="L4746" s="9" t="s">
        <v>18120</v>
      </c>
      <c r="M4746" s="117" t="s">
        <v>22861</v>
      </c>
      <c r="N4746" s="36" t="str">
        <f t="shared" si="452"/>
        <v>▶</v>
      </c>
      <c r="O4746" s="37" t="s">
        <v>17952</v>
      </c>
      <c r="P4746" s="37">
        <v>1</v>
      </c>
      <c r="Q4746" s="37" t="s">
        <v>23</v>
      </c>
      <c r="R4746" s="9" t="str">
        <f>词典存放目录!$A$1&amp;O4746&amp;P4746&amp;Q4746</f>
        <v>F:\《自创文法查阅Excel》4.1备份\《B词汇·红宝书》\红宝书MP3分割\14 n4-せ (1).mp3</v>
      </c>
      <c r="S4746" s="38"/>
      <c r="T4746" s="56"/>
      <c r="U4746" s="56"/>
      <c r="V4746" s="30" t="str">
        <f t="shared" si="449"/>
        <v/>
      </c>
      <c r="W4746" s="29"/>
      <c r="X4746" s="9" t="s">
        <v>113</v>
      </c>
    </row>
    <row r="4747" spans="1:24" s="57" customFormat="1" ht="24">
      <c r="A4747" s="31">
        <v>5028</v>
      </c>
      <c r="B4747" s="32">
        <f t="shared" ca="1" si="450"/>
        <v>0.66823975416171322</v>
      </c>
      <c r="C4747" s="131" t="s">
        <v>8849</v>
      </c>
      <c r="D4747" s="122" t="s">
        <v>8850</v>
      </c>
      <c r="E4747" s="21"/>
      <c r="F4747" s="22"/>
      <c r="G4747" s="22"/>
      <c r="H4747" s="22"/>
      <c r="I4747" s="23"/>
      <c r="J4747" s="35" t="str">
        <f t="shared" si="451"/>
        <v>➸</v>
      </c>
      <c r="K4747" s="117" t="str">
        <f>词典存放目录!$A$1&amp;L4747&amp;M4747</f>
        <v>F:\《自创文法查阅Excel》4.1备份\《B词汇·红宝书》\红宝书15版图片\5028-せいかい【正解】.jpg</v>
      </c>
      <c r="L4747" s="9" t="s">
        <v>18120</v>
      </c>
      <c r="M4747" s="117" t="s">
        <v>22862</v>
      </c>
      <c r="N4747" s="36" t="str">
        <f t="shared" si="452"/>
        <v>▶</v>
      </c>
      <c r="O4747" s="37" t="s">
        <v>17952</v>
      </c>
      <c r="P4747" s="37">
        <v>2</v>
      </c>
      <c r="Q4747" s="37" t="s">
        <v>23</v>
      </c>
      <c r="R4747" s="9" t="str">
        <f>词典存放目录!$A$1&amp;O4747&amp;P4747&amp;Q4747</f>
        <v>F:\《自创文法查阅Excel》4.1备份\《B词汇·红宝书》\红宝书MP3分割\14 n4-せ (2).mp3</v>
      </c>
      <c r="S4747" s="38"/>
      <c r="T4747" s="56"/>
      <c r="U4747" s="56"/>
      <c r="V4747" s="30" t="str">
        <f t="shared" si="449"/>
        <v/>
      </c>
      <c r="W4747" s="29"/>
      <c r="X4747" s="9" t="s">
        <v>113</v>
      </c>
    </row>
    <row r="4748" spans="1:24" s="57" customFormat="1" ht="24">
      <c r="A4748" s="31">
        <v>5029</v>
      </c>
      <c r="B4748" s="32">
        <f t="shared" ca="1" si="450"/>
        <v>0.11039227855746614</v>
      </c>
      <c r="C4748" s="131" t="s">
        <v>8851</v>
      </c>
      <c r="D4748" s="122" t="s">
        <v>8852</v>
      </c>
      <c r="E4748" s="21"/>
      <c r="F4748" s="22"/>
      <c r="G4748" s="22"/>
      <c r="H4748" s="22"/>
      <c r="I4748" s="23"/>
      <c r="J4748" s="35" t="str">
        <f t="shared" si="451"/>
        <v>➸</v>
      </c>
      <c r="K4748" s="117" t="str">
        <f>词典存放目录!$A$1&amp;L4748&amp;M4748</f>
        <v>F:\《自创文法查阅Excel》4.1备份\《B词汇·红宝书》\红宝书15版图片\5029-せいかく【性格】.jpg</v>
      </c>
      <c r="L4748" s="9" t="s">
        <v>18120</v>
      </c>
      <c r="M4748" s="117" t="s">
        <v>22863</v>
      </c>
      <c r="N4748" s="36" t="str">
        <f t="shared" si="452"/>
        <v>▶</v>
      </c>
      <c r="O4748" s="37" t="s">
        <v>17952</v>
      </c>
      <c r="P4748" s="37">
        <v>3</v>
      </c>
      <c r="Q4748" s="37" t="s">
        <v>23</v>
      </c>
      <c r="R4748" s="9" t="str">
        <f>词典存放目录!$A$1&amp;O4748&amp;P4748&amp;Q4748</f>
        <v>F:\《自创文法查阅Excel》4.1备份\《B词汇·红宝书》\红宝书MP3分割\14 n4-せ (3).mp3</v>
      </c>
      <c r="S4748" s="38"/>
      <c r="T4748" s="56"/>
      <c r="U4748" s="56"/>
      <c r="V4748" s="30" t="str">
        <f t="shared" si="449"/>
        <v/>
      </c>
      <c r="W4748" s="29"/>
      <c r="X4748" s="9" t="s">
        <v>113</v>
      </c>
    </row>
    <row r="4749" spans="1:24" s="57" customFormat="1" ht="24">
      <c r="A4749" s="31">
        <v>5030</v>
      </c>
      <c r="B4749" s="32">
        <f t="shared" ca="1" si="450"/>
        <v>0.92963822074906544</v>
      </c>
      <c r="C4749" s="131" t="s">
        <v>8853</v>
      </c>
      <c r="D4749" s="122" t="s">
        <v>8854</v>
      </c>
      <c r="E4749" s="21"/>
      <c r="F4749" s="22"/>
      <c r="G4749" s="22"/>
      <c r="H4749" s="22"/>
      <c r="I4749" s="23"/>
      <c r="J4749" s="35" t="str">
        <f t="shared" si="451"/>
        <v>➸</v>
      </c>
      <c r="K4749" s="117" t="str">
        <f>词典存放目录!$A$1&amp;L4749&amp;M4749</f>
        <v>F:\《自创文法查阅Excel》4.1备份\《B词汇·红宝书》\红宝书15版图片\5030-せいこう【成功】.jpg</v>
      </c>
      <c r="L4749" s="9" t="s">
        <v>18120</v>
      </c>
      <c r="M4749" s="117" t="s">
        <v>22864</v>
      </c>
      <c r="N4749" s="36" t="str">
        <f t="shared" si="452"/>
        <v>▶</v>
      </c>
      <c r="O4749" s="37" t="s">
        <v>17952</v>
      </c>
      <c r="P4749" s="37">
        <v>4</v>
      </c>
      <c r="Q4749" s="37" t="s">
        <v>23</v>
      </c>
      <c r="R4749" s="9" t="str">
        <f>词典存放目录!$A$1&amp;O4749&amp;P4749&amp;Q4749</f>
        <v>F:\《自创文法查阅Excel》4.1备份\《B词汇·红宝书》\红宝书MP3分割\14 n4-せ (4).mp3</v>
      </c>
      <c r="S4749" s="38"/>
      <c r="T4749" s="56"/>
      <c r="U4749" s="56"/>
      <c r="V4749" s="30" t="str">
        <f t="shared" si="449"/>
        <v/>
      </c>
      <c r="W4749" s="29"/>
      <c r="X4749" s="9" t="s">
        <v>113</v>
      </c>
    </row>
    <row r="4750" spans="1:24" s="57" customFormat="1" ht="24">
      <c r="A4750" s="31">
        <v>5031</v>
      </c>
      <c r="B4750" s="32">
        <f t="shared" ca="1" si="450"/>
        <v>0.23089201213278343</v>
      </c>
      <c r="C4750" s="131" t="s">
        <v>8855</v>
      </c>
      <c r="D4750" s="122" t="s">
        <v>8856</v>
      </c>
      <c r="E4750" s="21"/>
      <c r="F4750" s="22"/>
      <c r="G4750" s="22"/>
      <c r="H4750" s="22"/>
      <c r="I4750" s="23"/>
      <c r="J4750" s="35" t="str">
        <f t="shared" si="451"/>
        <v>➸</v>
      </c>
      <c r="K4750" s="117" t="str">
        <f>词典存放目录!$A$1&amp;L4750&amp;M4750</f>
        <v>F:\《自创文法查阅Excel》4.1备份\《B词汇·红宝书》\红宝书15版图片\5031-せいさん【生産】.jpg</v>
      </c>
      <c r="L4750" s="9" t="s">
        <v>18120</v>
      </c>
      <c r="M4750" s="117" t="s">
        <v>22865</v>
      </c>
      <c r="N4750" s="36" t="str">
        <f t="shared" si="452"/>
        <v>▶</v>
      </c>
      <c r="O4750" s="37" t="s">
        <v>17952</v>
      </c>
      <c r="P4750" s="37">
        <v>5</v>
      </c>
      <c r="Q4750" s="37" t="s">
        <v>23</v>
      </c>
      <c r="R4750" s="9" t="str">
        <f>词典存放目录!$A$1&amp;O4750&amp;P4750&amp;Q4750</f>
        <v>F:\《自创文法查阅Excel》4.1备份\《B词汇·红宝书》\红宝书MP3分割\14 n4-せ (5).mp3</v>
      </c>
      <c r="S4750" s="38"/>
      <c r="T4750" s="56"/>
      <c r="U4750" s="56"/>
      <c r="V4750" s="30" t="str">
        <f t="shared" si="449"/>
        <v/>
      </c>
      <c r="W4750" s="29"/>
      <c r="X4750" s="9" t="s">
        <v>113</v>
      </c>
    </row>
    <row r="4751" spans="1:24" s="57" customFormat="1" ht="24">
      <c r="A4751" s="31">
        <v>5032</v>
      </c>
      <c r="B4751" s="32">
        <f t="shared" ca="1" si="450"/>
        <v>3.8662606219916573E-2</v>
      </c>
      <c r="C4751" s="131" t="s">
        <v>8857</v>
      </c>
      <c r="D4751" s="122" t="s">
        <v>8858</v>
      </c>
      <c r="E4751" s="21"/>
      <c r="F4751" s="22"/>
      <c r="G4751" s="22"/>
      <c r="H4751" s="22"/>
      <c r="I4751" s="23"/>
      <c r="J4751" s="35" t="str">
        <f t="shared" si="451"/>
        <v>➸</v>
      </c>
      <c r="K4751" s="117" t="str">
        <f>词典存放目录!$A$1&amp;L4751&amp;M4751</f>
        <v>F:\《自创文法查阅Excel》4.1备份\《B词汇·红宝书》\红宝书15版图片\5032-せいじ【政治】.jpg</v>
      </c>
      <c r="L4751" s="9" t="s">
        <v>18120</v>
      </c>
      <c r="M4751" s="117" t="s">
        <v>22866</v>
      </c>
      <c r="N4751" s="36" t="str">
        <f t="shared" si="452"/>
        <v>▶</v>
      </c>
      <c r="O4751" s="37" t="s">
        <v>17952</v>
      </c>
      <c r="P4751" s="37">
        <v>6</v>
      </c>
      <c r="Q4751" s="37" t="s">
        <v>23</v>
      </c>
      <c r="R4751" s="9" t="str">
        <f>词典存放目录!$A$1&amp;O4751&amp;P4751&amp;Q4751</f>
        <v>F:\《自创文法查阅Excel》4.1备份\《B词汇·红宝书》\红宝书MP3分割\14 n4-せ (6).mp3</v>
      </c>
      <c r="S4751" s="38"/>
      <c r="T4751" s="56"/>
      <c r="U4751" s="56"/>
      <c r="V4751" s="30" t="str">
        <f t="shared" si="449"/>
        <v/>
      </c>
      <c r="W4751" s="29"/>
      <c r="X4751" s="9" t="s">
        <v>113</v>
      </c>
    </row>
    <row r="4752" spans="1:24" s="57" customFormat="1" ht="24">
      <c r="A4752" s="31">
        <v>5033</v>
      </c>
      <c r="B4752" s="32">
        <f t="shared" ca="1" si="450"/>
        <v>0.7242356761653086</v>
      </c>
      <c r="C4752" s="131" t="s">
        <v>8859</v>
      </c>
      <c r="D4752" s="122" t="s">
        <v>8860</v>
      </c>
      <c r="E4752" s="21"/>
      <c r="F4752" s="22"/>
      <c r="G4752" s="22"/>
      <c r="H4752" s="22"/>
      <c r="I4752" s="23"/>
      <c r="J4752" s="35" t="str">
        <f t="shared" si="451"/>
        <v>➸</v>
      </c>
      <c r="K4752" s="117" t="str">
        <f>词典存放目录!$A$1&amp;L4752&amp;M4752</f>
        <v>F:\《自创文法查阅Excel》4.1备份\《B词汇·红宝书》\红宝书15版图片\5033-せいしん【精神】.jpg</v>
      </c>
      <c r="L4752" s="9" t="s">
        <v>18120</v>
      </c>
      <c r="M4752" s="117" t="s">
        <v>22867</v>
      </c>
      <c r="N4752" s="36" t="str">
        <f t="shared" si="452"/>
        <v>▶</v>
      </c>
      <c r="O4752" s="37" t="s">
        <v>17952</v>
      </c>
      <c r="P4752" s="37">
        <v>7</v>
      </c>
      <c r="Q4752" s="37" t="s">
        <v>23</v>
      </c>
      <c r="R4752" s="9" t="str">
        <f>词典存放目录!$A$1&amp;O4752&amp;P4752&amp;Q4752</f>
        <v>F:\《自创文法查阅Excel》4.1备份\《B词汇·红宝书》\红宝书MP3分割\14 n4-せ (7).mp3</v>
      </c>
      <c r="S4752" s="38"/>
      <c r="T4752" s="56"/>
      <c r="U4752" s="56"/>
      <c r="V4752" s="30" t="str">
        <f t="shared" si="449"/>
        <v/>
      </c>
      <c r="W4752" s="69"/>
      <c r="X4752" s="9" t="s">
        <v>113</v>
      </c>
    </row>
    <row r="4753" spans="1:24" s="57" customFormat="1" ht="24">
      <c r="A4753" s="31">
        <v>5034</v>
      </c>
      <c r="B4753" s="32">
        <f t="shared" ca="1" si="450"/>
        <v>0.59640630787132565</v>
      </c>
      <c r="C4753" s="131" t="s">
        <v>8861</v>
      </c>
      <c r="D4753" s="122" t="s">
        <v>8862</v>
      </c>
      <c r="E4753" s="21"/>
      <c r="F4753" s="22"/>
      <c r="G4753" s="22"/>
      <c r="H4753" s="22"/>
      <c r="I4753" s="23"/>
      <c r="J4753" s="35" t="str">
        <f t="shared" si="451"/>
        <v>➸</v>
      </c>
      <c r="K4753" s="117" t="str">
        <f>词典存放目录!$A$1&amp;L4753&amp;M4753</f>
        <v>F:\《自创文法查阅Excel》4.1备份\《B词汇·红宝书》\红宝书15版图片\5034-せいぞう【製造】.jpg</v>
      </c>
      <c r="L4753" s="9" t="s">
        <v>18120</v>
      </c>
      <c r="M4753" s="117" t="s">
        <v>22868</v>
      </c>
      <c r="N4753" s="36" t="str">
        <f t="shared" si="452"/>
        <v>▶</v>
      </c>
      <c r="O4753" s="37" t="s">
        <v>17952</v>
      </c>
      <c r="P4753" s="37">
        <v>8</v>
      </c>
      <c r="Q4753" s="37" t="s">
        <v>23</v>
      </c>
      <c r="R4753" s="9" t="str">
        <f>词典存放目录!$A$1&amp;O4753&amp;P4753&amp;Q4753</f>
        <v>F:\《自创文法查阅Excel》4.1备份\《B词汇·红宝书》\红宝书MP3分割\14 n4-せ (8).mp3</v>
      </c>
      <c r="S4753" s="38"/>
      <c r="T4753" s="56"/>
      <c r="U4753" s="56"/>
      <c r="V4753" s="30" t="str">
        <f t="shared" si="449"/>
        <v/>
      </c>
      <c r="W4753" s="29"/>
      <c r="X4753" s="9" t="s">
        <v>113</v>
      </c>
    </row>
    <row r="4754" spans="1:24" s="57" customFormat="1" ht="24">
      <c r="A4754" s="31">
        <v>5035</v>
      </c>
      <c r="B4754" s="32">
        <f t="shared" ca="1" si="450"/>
        <v>0.26205232685525914</v>
      </c>
      <c r="C4754" s="131" t="s">
        <v>8863</v>
      </c>
      <c r="D4754" s="122" t="s">
        <v>8864</v>
      </c>
      <c r="E4754" s="21"/>
      <c r="F4754" s="22"/>
      <c r="G4754" s="22"/>
      <c r="H4754" s="22"/>
      <c r="I4754" s="23"/>
      <c r="J4754" s="35" t="str">
        <f t="shared" si="451"/>
        <v>➸</v>
      </c>
      <c r="K4754" s="117" t="str">
        <f>词典存放目录!$A$1&amp;L4754&amp;M4754</f>
        <v>F:\《自创文法查阅Excel》4.1备份\《B词汇·红宝书》\红宝书15版图片\5035-せいちょう【成長】.jpg</v>
      </c>
      <c r="L4754" s="9" t="s">
        <v>18120</v>
      </c>
      <c r="M4754" s="117" t="s">
        <v>22869</v>
      </c>
      <c r="N4754" s="36" t="str">
        <f t="shared" si="452"/>
        <v>▶</v>
      </c>
      <c r="O4754" s="37" t="s">
        <v>17952</v>
      </c>
      <c r="P4754" s="37">
        <v>9</v>
      </c>
      <c r="Q4754" s="37" t="s">
        <v>23</v>
      </c>
      <c r="R4754" s="9" t="str">
        <f>词典存放目录!$A$1&amp;O4754&amp;P4754&amp;Q4754</f>
        <v>F:\《自创文法查阅Excel》4.1备份\《B词汇·红宝书》\红宝书MP3分割\14 n4-せ (9).mp3</v>
      </c>
      <c r="S4754" s="38"/>
      <c r="T4754" s="56"/>
      <c r="U4754" s="56"/>
      <c r="V4754" s="30" t="str">
        <f t="shared" si="449"/>
        <v/>
      </c>
      <c r="W4754" s="29"/>
      <c r="X4754" s="9" t="s">
        <v>113</v>
      </c>
    </row>
    <row r="4755" spans="1:24" s="57" customFormat="1" ht="24">
      <c r="A4755" s="31">
        <v>5036</v>
      </c>
      <c r="B4755" s="32">
        <f t="shared" ca="1" si="450"/>
        <v>0.2205579587729255</v>
      </c>
      <c r="C4755" s="131" t="s">
        <v>8865</v>
      </c>
      <c r="D4755" s="122" t="s">
        <v>8866</v>
      </c>
      <c r="E4755" s="21"/>
      <c r="F4755" s="22"/>
      <c r="G4755" s="22"/>
      <c r="H4755" s="22"/>
      <c r="I4755" s="23"/>
      <c r="J4755" s="35" t="str">
        <f t="shared" si="451"/>
        <v>➸</v>
      </c>
      <c r="K4755" s="117" t="str">
        <f>词典存放目录!$A$1&amp;L4755&amp;M4755</f>
        <v>F:\《自创文法查阅Excel》4.1备份\《B词汇·红宝书》\红宝书15版图片\5036-せいよう【西洋】.jpg</v>
      </c>
      <c r="L4755" s="9" t="s">
        <v>18120</v>
      </c>
      <c r="M4755" s="117" t="s">
        <v>22870</v>
      </c>
      <c r="N4755" s="36" t="str">
        <f t="shared" si="452"/>
        <v>▶</v>
      </c>
      <c r="O4755" s="37" t="s">
        <v>17952</v>
      </c>
      <c r="P4755" s="37">
        <v>10</v>
      </c>
      <c r="Q4755" s="37" t="s">
        <v>23</v>
      </c>
      <c r="R4755" s="9" t="str">
        <f>词典存放目录!$A$1&amp;O4755&amp;P4755&amp;Q4755</f>
        <v>F:\《自创文法查阅Excel》4.1备份\《B词汇·红宝书》\红宝书MP3分割\14 n4-せ (10).mp3</v>
      </c>
      <c r="S4755" s="38"/>
      <c r="T4755" s="56"/>
      <c r="U4755" s="56"/>
      <c r="V4755" s="30" t="str">
        <f t="shared" si="449"/>
        <v/>
      </c>
      <c r="W4755" s="29"/>
      <c r="X4755" s="9" t="s">
        <v>113</v>
      </c>
    </row>
    <row r="4756" spans="1:24" s="57" customFormat="1" ht="24">
      <c r="A4756" s="31">
        <v>5037</v>
      </c>
      <c r="B4756" s="32">
        <f t="shared" ca="1" si="450"/>
        <v>0.1544781316382392</v>
      </c>
      <c r="C4756" s="131" t="s">
        <v>8819</v>
      </c>
      <c r="D4756" s="122" t="s">
        <v>8867</v>
      </c>
      <c r="E4756" s="21"/>
      <c r="F4756" s="22"/>
      <c r="G4756" s="22"/>
      <c r="H4756" s="22"/>
      <c r="I4756" s="23"/>
      <c r="J4756" s="35" t="str">
        <f t="shared" si="451"/>
        <v>➸</v>
      </c>
      <c r="K4756" s="117" t="str">
        <f>词典存放目录!$A$1&amp;L4756&amp;M4756</f>
        <v>F:\《自创文法查阅Excel》4.1备份\《B词汇·红宝书》\红宝书15版图片\5037-せき【咳】.jpg</v>
      </c>
      <c r="L4756" s="9" t="s">
        <v>18120</v>
      </c>
      <c r="M4756" s="117" t="s">
        <v>22871</v>
      </c>
      <c r="N4756" s="36" t="str">
        <f t="shared" si="452"/>
        <v>▶</v>
      </c>
      <c r="O4756" s="37" t="s">
        <v>17952</v>
      </c>
      <c r="P4756" s="37">
        <v>11</v>
      </c>
      <c r="Q4756" s="37" t="s">
        <v>23</v>
      </c>
      <c r="R4756" s="9" t="str">
        <f>词典存放目录!$A$1&amp;O4756&amp;P4756&amp;Q4756</f>
        <v>F:\《自创文法查阅Excel》4.1备份\《B词汇·红宝书》\红宝书MP3分割\14 n4-せ (11).mp3</v>
      </c>
      <c r="S4756" s="38"/>
      <c r="T4756" s="56"/>
      <c r="U4756" s="56"/>
      <c r="V4756" s="30" t="str">
        <f t="shared" si="449"/>
        <v/>
      </c>
      <c r="W4756" s="29"/>
      <c r="X4756" s="9" t="s">
        <v>113</v>
      </c>
    </row>
    <row r="4757" spans="1:24" s="57" customFormat="1" ht="24">
      <c r="A4757" s="31">
        <v>5038</v>
      </c>
      <c r="B4757" s="32">
        <f t="shared" ca="1" si="450"/>
        <v>0.14216031506770643</v>
      </c>
      <c r="C4757" s="131" t="s">
        <v>8868</v>
      </c>
      <c r="D4757" s="122" t="s">
        <v>8869</v>
      </c>
      <c r="E4757" s="21"/>
      <c r="F4757" s="22"/>
      <c r="G4757" s="22"/>
      <c r="H4757" s="22"/>
      <c r="I4757" s="23"/>
      <c r="J4757" s="35" t="str">
        <f t="shared" si="451"/>
        <v>➸</v>
      </c>
      <c r="K4757" s="117" t="str">
        <f>词典存放目录!$A$1&amp;L4757&amp;M4757</f>
        <v>F:\《自创文法查阅Excel》4.1备份\《B词汇·红宝书》\红宝书15版图片\5038-せつめい【説明】.jpg</v>
      </c>
      <c r="L4757" s="9" t="s">
        <v>18120</v>
      </c>
      <c r="M4757" s="117" t="s">
        <v>22872</v>
      </c>
      <c r="N4757" s="36" t="str">
        <f t="shared" si="452"/>
        <v>▶</v>
      </c>
      <c r="O4757" s="37" t="s">
        <v>17952</v>
      </c>
      <c r="P4757" s="37">
        <v>12</v>
      </c>
      <c r="Q4757" s="37" t="s">
        <v>23</v>
      </c>
      <c r="R4757" s="9" t="str">
        <f>词典存放目录!$A$1&amp;O4757&amp;P4757&amp;Q4757</f>
        <v>F:\《自创文法查阅Excel》4.1备份\《B词汇·红宝书》\红宝书MP3分割\14 n4-せ (12).mp3</v>
      </c>
      <c r="S4757" s="38"/>
      <c r="T4757" s="56"/>
      <c r="U4757" s="56"/>
      <c r="V4757" s="30" t="str">
        <f t="shared" si="449"/>
        <v/>
      </c>
      <c r="W4757" s="29"/>
      <c r="X4757" s="9" t="s">
        <v>113</v>
      </c>
    </row>
    <row r="4758" spans="1:24" s="57" customFormat="1" ht="24">
      <c r="A4758" s="31">
        <v>5039</v>
      </c>
      <c r="B4758" s="32">
        <f t="shared" ca="1" si="450"/>
        <v>0.32779499097783238</v>
      </c>
      <c r="C4758" s="131" t="s">
        <v>8870</v>
      </c>
      <c r="D4758" s="122" t="s">
        <v>8871</v>
      </c>
      <c r="E4758" s="21"/>
      <c r="F4758" s="22"/>
      <c r="G4758" s="22"/>
      <c r="H4758" s="22"/>
      <c r="I4758" s="23"/>
      <c r="J4758" s="35" t="str">
        <f t="shared" si="451"/>
        <v>➸</v>
      </c>
      <c r="K4758" s="117" t="str">
        <f>词典存放目录!$A$1&amp;L4758&amp;M4758</f>
        <v>F:\《自创文法查阅Excel》4.1备份\《B词汇·红宝书》\红宝书15版图片\5039-せなか【背中】.jpg</v>
      </c>
      <c r="L4758" s="9" t="s">
        <v>18120</v>
      </c>
      <c r="M4758" s="117" t="s">
        <v>22873</v>
      </c>
      <c r="N4758" s="36" t="str">
        <f t="shared" si="452"/>
        <v>▶</v>
      </c>
      <c r="O4758" s="37" t="s">
        <v>17952</v>
      </c>
      <c r="P4758" s="37">
        <v>13</v>
      </c>
      <c r="Q4758" s="37" t="s">
        <v>23</v>
      </c>
      <c r="R4758" s="9" t="str">
        <f>词典存放目录!$A$1&amp;O4758&amp;P4758&amp;Q4758</f>
        <v>F:\《自创文法查阅Excel》4.1备份\《B词汇·红宝书》\红宝书MP3分割\14 n4-せ (13).mp3</v>
      </c>
      <c r="S4758" s="38"/>
      <c r="T4758" s="56"/>
      <c r="U4758" s="56"/>
      <c r="V4758" s="30" t="str">
        <f t="shared" si="449"/>
        <v/>
      </c>
      <c r="W4758" s="29"/>
      <c r="X4758" s="9" t="s">
        <v>113</v>
      </c>
    </row>
    <row r="4759" spans="1:24" s="57" customFormat="1" ht="24">
      <c r="A4759" s="31">
        <v>5040</v>
      </c>
      <c r="B4759" s="32">
        <f t="shared" ca="1" si="450"/>
        <v>0.34215586791998354</v>
      </c>
      <c r="C4759" s="131" t="s">
        <v>8872</v>
      </c>
      <c r="D4759" s="122" t="s">
        <v>8873</v>
      </c>
      <c r="E4759" s="21"/>
      <c r="F4759" s="22"/>
      <c r="G4759" s="22"/>
      <c r="H4759" s="22"/>
      <c r="I4759" s="23"/>
      <c r="J4759" s="35" t="str">
        <f t="shared" si="451"/>
        <v>➸</v>
      </c>
      <c r="K4759" s="117" t="str">
        <f>词典存放目录!$A$1&amp;L4759&amp;M4759</f>
        <v>F:\《自创文法查阅Excel》4.1备份\《B词汇·红宝书》\红宝书15版图片\5040-ぜひ【是非】.jpg</v>
      </c>
      <c r="L4759" s="9" t="s">
        <v>18120</v>
      </c>
      <c r="M4759" s="117" t="s">
        <v>22874</v>
      </c>
      <c r="N4759" s="36" t="str">
        <f t="shared" si="452"/>
        <v>▶</v>
      </c>
      <c r="O4759" s="37" t="s">
        <v>17952</v>
      </c>
      <c r="P4759" s="37">
        <v>14</v>
      </c>
      <c r="Q4759" s="37" t="s">
        <v>23</v>
      </c>
      <c r="R4759" s="9" t="str">
        <f>词典存放目录!$A$1&amp;O4759&amp;P4759&amp;Q4759</f>
        <v>F:\《自创文法查阅Excel》4.1备份\《B词汇·红宝书》\红宝书MP3分割\14 n4-せ (14).mp3</v>
      </c>
      <c r="S4759" s="38"/>
      <c r="T4759" s="56"/>
      <c r="U4759" s="56"/>
      <c r="V4759" s="30" t="str">
        <f t="shared" si="449"/>
        <v/>
      </c>
      <c r="W4759" s="69"/>
      <c r="X4759" s="9" t="s">
        <v>113</v>
      </c>
    </row>
    <row r="4760" spans="1:24" s="57" customFormat="1" ht="24">
      <c r="A4760" s="31">
        <v>5041</v>
      </c>
      <c r="B4760" s="32">
        <f t="shared" ca="1" si="450"/>
        <v>0.43028952679760946</v>
      </c>
      <c r="C4760" s="131" t="s">
        <v>8874</v>
      </c>
      <c r="D4760" s="122" t="s">
        <v>8875</v>
      </c>
      <c r="E4760" s="21"/>
      <c r="F4760" s="22"/>
      <c r="G4760" s="22"/>
      <c r="H4760" s="22"/>
      <c r="I4760" s="23"/>
      <c r="J4760" s="35" t="str">
        <f t="shared" si="451"/>
        <v>➸</v>
      </c>
      <c r="K4760" s="117" t="str">
        <f>词典存放目录!$A$1&amp;L4760&amp;M4760</f>
        <v>F:\《自创文法查阅Excel》4.1备份\《B词汇·红宝书》\红宝书15版图片\5041-せわ【世話】.jpg</v>
      </c>
      <c r="L4760" s="9" t="s">
        <v>18120</v>
      </c>
      <c r="M4760" s="117" t="s">
        <v>22875</v>
      </c>
      <c r="N4760" s="36" t="str">
        <f t="shared" si="452"/>
        <v>▶</v>
      </c>
      <c r="O4760" s="37" t="s">
        <v>17952</v>
      </c>
      <c r="P4760" s="37">
        <v>15</v>
      </c>
      <c r="Q4760" s="37" t="s">
        <v>23</v>
      </c>
      <c r="R4760" s="9" t="str">
        <f>词典存放目录!$A$1&amp;O4760&amp;P4760&amp;Q4760</f>
        <v>F:\《自创文法查阅Excel》4.1备份\《B词汇·红宝书》\红宝书MP3分割\14 n4-せ (15).mp3</v>
      </c>
      <c r="S4760" s="38"/>
      <c r="T4760" s="56"/>
      <c r="U4760" s="56"/>
      <c r="V4760" s="30" t="str">
        <f t="shared" si="449"/>
        <v/>
      </c>
      <c r="W4760" s="29"/>
      <c r="X4760" s="9" t="s">
        <v>113</v>
      </c>
    </row>
    <row r="4761" spans="1:24" s="57" customFormat="1" ht="24">
      <c r="A4761" s="31">
        <v>5042</v>
      </c>
      <c r="B4761" s="32">
        <f t="shared" ca="1" si="450"/>
        <v>0.58785051955837164</v>
      </c>
      <c r="C4761" s="131" t="s">
        <v>8876</v>
      </c>
      <c r="D4761" s="122" t="s">
        <v>8877</v>
      </c>
      <c r="E4761" s="21"/>
      <c r="F4761" s="22"/>
      <c r="G4761" s="22"/>
      <c r="H4761" s="22"/>
      <c r="I4761" s="23"/>
      <c r="J4761" s="35" t="str">
        <f t="shared" si="451"/>
        <v>➸</v>
      </c>
      <c r="K4761" s="117" t="str">
        <f>词典存放目录!$A$1&amp;L4761&amp;M4761</f>
        <v>F:\《自创文法查阅Excel》4.1备份\《B词汇·红宝书》\红宝书15版图片\5042-せん～【先～】.jpg</v>
      </c>
      <c r="L4761" s="9" t="s">
        <v>18120</v>
      </c>
      <c r="M4761" s="117" t="s">
        <v>22876</v>
      </c>
      <c r="N4761" s="36" t="str">
        <f t="shared" si="452"/>
        <v>▶</v>
      </c>
      <c r="O4761" s="37" t="s">
        <v>17952</v>
      </c>
      <c r="P4761" s="37">
        <v>16</v>
      </c>
      <c r="Q4761" s="37" t="s">
        <v>23</v>
      </c>
      <c r="R4761" s="9" t="str">
        <f>词典存放目录!$A$1&amp;O4761&amp;P4761&amp;Q4761</f>
        <v>F:\《自创文法查阅Excel》4.1备份\《B词汇·红宝书》\红宝书MP3分割\14 n4-せ (16).mp3</v>
      </c>
      <c r="S4761" s="38"/>
      <c r="T4761" s="56"/>
      <c r="U4761" s="56"/>
      <c r="V4761" s="30" t="str">
        <f t="shared" ref="V4761:V4782" si="453">IF(COUNTA(S4761:U4761)=0,"",COUNTIF(S4761:U4761,"0")/COUNTA(S4761:U4761))</f>
        <v/>
      </c>
      <c r="W4761" s="29"/>
      <c r="X4761" s="9" t="s">
        <v>113</v>
      </c>
    </row>
    <row r="4762" spans="1:24" s="57" customFormat="1" ht="24">
      <c r="A4762" s="31">
        <v>5043</v>
      </c>
      <c r="B4762" s="32">
        <f t="shared" ca="1" si="450"/>
        <v>0.6524895668031615</v>
      </c>
      <c r="C4762" s="131" t="s">
        <v>8831</v>
      </c>
      <c r="D4762" s="122" t="s">
        <v>8878</v>
      </c>
      <c r="E4762" s="21"/>
      <c r="F4762" s="22"/>
      <c r="G4762" s="22"/>
      <c r="H4762" s="22"/>
      <c r="I4762" s="23"/>
      <c r="J4762" s="35" t="str">
        <f t="shared" si="451"/>
        <v>➸</v>
      </c>
      <c r="K4762" s="117" t="str">
        <f>词典存放目录!$A$1&amp;L4762&amp;M4762</f>
        <v>F:\《自创文法查阅Excel》4.1备份\《B词汇·红宝书》\红宝书15版图片\5043-せん【線】.jpg</v>
      </c>
      <c r="L4762" s="9" t="s">
        <v>18120</v>
      </c>
      <c r="M4762" s="117" t="s">
        <v>22877</v>
      </c>
      <c r="N4762" s="36" t="str">
        <f t="shared" si="452"/>
        <v>▶</v>
      </c>
      <c r="O4762" s="37" t="s">
        <v>17952</v>
      </c>
      <c r="P4762" s="37">
        <v>17</v>
      </c>
      <c r="Q4762" s="37" t="s">
        <v>23</v>
      </c>
      <c r="R4762" s="9" t="str">
        <f>词典存放目录!$A$1&amp;O4762&amp;P4762&amp;Q4762</f>
        <v>F:\《自创文法查阅Excel》4.1备份\《B词汇·红宝书》\红宝书MP3分割\14 n4-せ (17).mp3</v>
      </c>
      <c r="S4762" s="38"/>
      <c r="T4762" s="56"/>
      <c r="U4762" s="56"/>
      <c r="V4762" s="30" t="str">
        <f t="shared" si="453"/>
        <v/>
      </c>
      <c r="W4762" s="69"/>
      <c r="X4762" s="9" t="s">
        <v>113</v>
      </c>
    </row>
    <row r="4763" spans="1:24" s="57" customFormat="1" ht="24">
      <c r="A4763" s="31">
        <v>5044</v>
      </c>
      <c r="B4763" s="32">
        <f t="shared" ca="1" si="450"/>
        <v>0.34901962309904866</v>
      </c>
      <c r="C4763" s="131" t="s">
        <v>8879</v>
      </c>
      <c r="D4763" s="122" t="s">
        <v>8880</v>
      </c>
      <c r="E4763" s="21"/>
      <c r="F4763" s="22"/>
      <c r="G4763" s="22"/>
      <c r="H4763" s="22"/>
      <c r="I4763" s="23"/>
      <c r="J4763" s="35" t="str">
        <f t="shared" si="451"/>
        <v>➸</v>
      </c>
      <c r="K4763" s="117" t="str">
        <f>词典存放目录!$A$1&amp;L4763&amp;M4763</f>
        <v>F:\《自创文法查阅Excel》4.1备份\《B词汇·红宝书》\红宝书15版图片\5044-ぜんこく【全国】.jpg</v>
      </c>
      <c r="L4763" s="9" t="s">
        <v>18120</v>
      </c>
      <c r="M4763" s="117" t="s">
        <v>22878</v>
      </c>
      <c r="N4763" s="36" t="str">
        <f t="shared" si="452"/>
        <v>▶</v>
      </c>
      <c r="O4763" s="37" t="s">
        <v>17952</v>
      </c>
      <c r="P4763" s="37">
        <v>18</v>
      </c>
      <c r="Q4763" s="37" t="s">
        <v>23</v>
      </c>
      <c r="R4763" s="9" t="str">
        <f>词典存放目录!$A$1&amp;O4763&amp;P4763&amp;Q4763</f>
        <v>F:\《自创文法查阅Excel》4.1备份\《B词汇·红宝书》\红宝书MP3分割\14 n4-せ (18).mp3</v>
      </c>
      <c r="S4763" s="38"/>
      <c r="T4763" s="56"/>
      <c r="U4763" s="56"/>
      <c r="V4763" s="30" t="str">
        <f t="shared" si="453"/>
        <v/>
      </c>
      <c r="W4763" s="29"/>
      <c r="X4763" s="9" t="s">
        <v>113</v>
      </c>
    </row>
    <row r="4764" spans="1:24" s="57" customFormat="1" ht="24">
      <c r="A4764" s="31">
        <v>5045</v>
      </c>
      <c r="B4764" s="32">
        <f t="shared" ca="1" si="450"/>
        <v>0.21819647188811575</v>
      </c>
      <c r="C4764" s="131" t="s">
        <v>8881</v>
      </c>
      <c r="D4764" s="122" t="s">
        <v>8882</v>
      </c>
      <c r="E4764" s="21"/>
      <c r="F4764" s="22"/>
      <c r="G4764" s="22"/>
      <c r="H4764" s="22"/>
      <c r="I4764" s="23"/>
      <c r="J4764" s="35" t="str">
        <f t="shared" si="451"/>
        <v>➸</v>
      </c>
      <c r="K4764" s="117" t="str">
        <f>词典存放目录!$A$1&amp;L4764&amp;M4764</f>
        <v>F:\《自创文法查阅Excel》4.1备份\《B词汇·红宝书》\红宝书15版图片\5045-せんしゅ【選手】.jpg</v>
      </c>
      <c r="L4764" s="9" t="s">
        <v>18120</v>
      </c>
      <c r="M4764" s="117" t="s">
        <v>22879</v>
      </c>
      <c r="N4764" s="36" t="str">
        <f t="shared" si="452"/>
        <v>▶</v>
      </c>
      <c r="O4764" s="37" t="s">
        <v>17952</v>
      </c>
      <c r="P4764" s="37">
        <v>19</v>
      </c>
      <c r="Q4764" s="37" t="s">
        <v>23</v>
      </c>
      <c r="R4764" s="9" t="str">
        <f>词典存放目录!$A$1&amp;O4764&amp;P4764&amp;Q4764</f>
        <v>F:\《自创文法查阅Excel》4.1备份\《B词汇·红宝书》\红宝书MP3分割\14 n4-せ (19).mp3</v>
      </c>
      <c r="S4764" s="38"/>
      <c r="T4764" s="56"/>
      <c r="U4764" s="56"/>
      <c r="V4764" s="30" t="str">
        <f t="shared" si="453"/>
        <v/>
      </c>
      <c r="W4764" s="29"/>
      <c r="X4764" s="9" t="s">
        <v>113</v>
      </c>
    </row>
    <row r="4765" spans="1:24" s="57" customFormat="1" ht="24">
      <c r="A4765" s="31">
        <v>5046</v>
      </c>
      <c r="B4765" s="32">
        <f t="shared" ca="1" si="450"/>
        <v>0.75641120538108386</v>
      </c>
      <c r="C4765" s="131" t="s">
        <v>8883</v>
      </c>
      <c r="D4765" s="122" t="s">
        <v>8884</v>
      </c>
      <c r="E4765" s="21"/>
      <c r="F4765" s="22"/>
      <c r="G4765" s="41" t="s">
        <v>99</v>
      </c>
      <c r="H4765" s="22" t="s">
        <v>159</v>
      </c>
      <c r="I4765" s="23"/>
      <c r="J4765" s="35" t="str">
        <f t="shared" si="451"/>
        <v>➸</v>
      </c>
      <c r="K4765" s="117" t="str">
        <f>词典存放目录!$A$1&amp;L4765&amp;M4765</f>
        <v>F:\《自创文法查阅Excel》4.1备份\《B词汇·红宝书》\红宝书15版图片\5046-ぜんぜん【全然】.jpg</v>
      </c>
      <c r="L4765" s="9" t="s">
        <v>18120</v>
      </c>
      <c r="M4765" s="117" t="s">
        <v>22880</v>
      </c>
      <c r="N4765" s="36" t="str">
        <f t="shared" si="452"/>
        <v>▶</v>
      </c>
      <c r="O4765" s="37" t="s">
        <v>17952</v>
      </c>
      <c r="P4765" s="37">
        <v>20</v>
      </c>
      <c r="Q4765" s="37" t="s">
        <v>23</v>
      </c>
      <c r="R4765" s="9" t="str">
        <f>词典存放目录!$A$1&amp;O4765&amp;P4765&amp;Q4765</f>
        <v>F:\《自创文法查阅Excel》4.1备份\《B词汇·红宝书》\红宝书MP3分割\14 n4-せ (20).mp3</v>
      </c>
      <c r="S4765" s="38"/>
      <c r="T4765" s="56"/>
      <c r="U4765" s="56"/>
      <c r="V4765" s="30" t="str">
        <f t="shared" si="453"/>
        <v/>
      </c>
      <c r="W4765" s="29"/>
      <c r="X4765" s="9" t="s">
        <v>113</v>
      </c>
    </row>
    <row r="4766" spans="1:24" s="57" customFormat="1" ht="24">
      <c r="A4766" s="31">
        <v>5047</v>
      </c>
      <c r="B4766" s="32">
        <f t="shared" ca="1" si="450"/>
        <v>0.70694633321307332</v>
      </c>
      <c r="C4766" s="131" t="s">
        <v>8885</v>
      </c>
      <c r="D4766" s="122" t="s">
        <v>8886</v>
      </c>
      <c r="E4766" s="21"/>
      <c r="F4766" s="22"/>
      <c r="G4766" s="22"/>
      <c r="H4766" s="22"/>
      <c r="I4766" s="23"/>
      <c r="J4766" s="35" t="str">
        <f t="shared" si="451"/>
        <v>➸</v>
      </c>
      <c r="K4766" s="117" t="str">
        <f>词典存放目录!$A$1&amp;L4766&amp;M4766</f>
        <v>F:\《自创文法查阅Excel》4.1备份\《B词汇·红宝书》\红宝书15版图片\5047-せんそう【戦争】.jpg</v>
      </c>
      <c r="L4766" s="9" t="s">
        <v>18120</v>
      </c>
      <c r="M4766" s="117" t="s">
        <v>22881</v>
      </c>
      <c r="N4766" s="36" t="str">
        <f t="shared" si="452"/>
        <v>▶</v>
      </c>
      <c r="O4766" s="37" t="s">
        <v>17952</v>
      </c>
      <c r="P4766" s="37">
        <v>21</v>
      </c>
      <c r="Q4766" s="37" t="s">
        <v>23</v>
      </c>
      <c r="R4766" s="9" t="str">
        <f>词典存放目录!$A$1&amp;O4766&amp;P4766&amp;Q4766</f>
        <v>F:\《自创文法查阅Excel》4.1备份\《B词汇·红宝书》\红宝书MP3分割\14 n4-せ (21).mp3</v>
      </c>
      <c r="S4766" s="38"/>
      <c r="T4766" s="56"/>
      <c r="U4766" s="56"/>
      <c r="V4766" s="30" t="str">
        <f t="shared" si="453"/>
        <v/>
      </c>
      <c r="W4766" s="29"/>
      <c r="X4766" s="9" t="s">
        <v>113</v>
      </c>
    </row>
    <row r="4767" spans="1:24" s="57" customFormat="1" ht="24">
      <c r="A4767" s="31">
        <v>5048</v>
      </c>
      <c r="B4767" s="32">
        <f t="shared" ca="1" si="450"/>
        <v>0.99679779511517064</v>
      </c>
      <c r="C4767" s="131" t="s">
        <v>8887</v>
      </c>
      <c r="D4767" s="122" t="s">
        <v>8888</v>
      </c>
      <c r="E4767" s="21"/>
      <c r="F4767" s="22"/>
      <c r="G4767" s="22"/>
      <c r="H4767" s="22"/>
      <c r="I4767" s="23"/>
      <c r="J4767" s="35" t="str">
        <f t="shared" si="451"/>
        <v>➸</v>
      </c>
      <c r="K4767" s="117" t="str">
        <f>词典存放目录!$A$1&amp;L4767&amp;M4767</f>
        <v>F:\《自创文法查阅Excel》4.1备份\《B词汇·红宝书》\红宝书15版图片\5048-センター【center】.jpg</v>
      </c>
      <c r="L4767" s="9" t="s">
        <v>18120</v>
      </c>
      <c r="M4767" s="117" t="s">
        <v>22882</v>
      </c>
      <c r="N4767" s="36" t="str">
        <f t="shared" si="452"/>
        <v>▶</v>
      </c>
      <c r="O4767" s="37" t="s">
        <v>17952</v>
      </c>
      <c r="P4767" s="37">
        <v>22</v>
      </c>
      <c r="Q4767" s="37" t="s">
        <v>23</v>
      </c>
      <c r="R4767" s="9" t="str">
        <f>词典存放目录!$A$1&amp;O4767&amp;P4767&amp;Q4767</f>
        <v>F:\《自创文法查阅Excel》4.1备份\《B词汇·红宝书》\红宝书MP3分割\14 n4-せ (22).mp3</v>
      </c>
      <c r="S4767" s="38"/>
      <c r="T4767" s="56"/>
      <c r="U4767" s="56"/>
      <c r="V4767" s="30" t="str">
        <f t="shared" si="453"/>
        <v/>
      </c>
      <c r="W4767" s="29"/>
      <c r="X4767" s="9" t="s">
        <v>113</v>
      </c>
    </row>
    <row r="4768" spans="1:24" s="57" customFormat="1" ht="24">
      <c r="A4768" s="31">
        <v>5049</v>
      </c>
      <c r="B4768" s="32">
        <f t="shared" ca="1" si="450"/>
        <v>0.63545944977019153</v>
      </c>
      <c r="C4768" s="131" t="s">
        <v>8889</v>
      </c>
      <c r="D4768" s="122" t="s">
        <v>8890</v>
      </c>
      <c r="E4768" s="21"/>
      <c r="F4768" s="22"/>
      <c r="G4768" s="22"/>
      <c r="H4768" s="22"/>
      <c r="I4768" s="23"/>
      <c r="J4768" s="35" t="str">
        <f t="shared" si="451"/>
        <v>➸</v>
      </c>
      <c r="K4768" s="117" t="str">
        <f>词典存放目录!$A$1&amp;L4768&amp;M4768</f>
        <v>F:\《自创文法查阅Excel》4.1备份\《B词汇·红宝书》\红宝书15版图片\5049-～センチ【～cm】.jpg</v>
      </c>
      <c r="L4768" s="9" t="s">
        <v>18120</v>
      </c>
      <c r="M4768" s="117" t="s">
        <v>22883</v>
      </c>
      <c r="N4768" s="36" t="str">
        <f t="shared" si="452"/>
        <v>▶</v>
      </c>
      <c r="O4768" s="37" t="s">
        <v>17952</v>
      </c>
      <c r="P4768" s="37">
        <v>23</v>
      </c>
      <c r="Q4768" s="37" t="s">
        <v>23</v>
      </c>
      <c r="R4768" s="9" t="str">
        <f>词典存放目录!$A$1&amp;O4768&amp;P4768&amp;Q4768</f>
        <v>F:\《自创文法查阅Excel》4.1备份\《B词汇·红宝书》\红宝书MP3分割\14 n4-せ (23).mp3</v>
      </c>
      <c r="S4768" s="38"/>
      <c r="T4768" s="56"/>
      <c r="U4768" s="56"/>
      <c r="V4768" s="30" t="str">
        <f t="shared" si="453"/>
        <v/>
      </c>
      <c r="W4768" s="29"/>
      <c r="X4768" s="9" t="s">
        <v>113</v>
      </c>
    </row>
    <row r="4769" spans="1:24" s="57" customFormat="1" ht="24">
      <c r="A4769" s="31">
        <v>5050</v>
      </c>
      <c r="B4769" s="32">
        <f t="shared" ca="1" si="450"/>
        <v>0.72445396384119065</v>
      </c>
      <c r="C4769" s="131" t="s">
        <v>8891</v>
      </c>
      <c r="D4769" s="122" t="s">
        <v>8892</v>
      </c>
      <c r="E4769" s="21"/>
      <c r="F4769" s="22"/>
      <c r="G4769" s="22"/>
      <c r="H4769" s="22"/>
      <c r="I4769" s="23"/>
      <c r="J4769" s="35" t="str">
        <f t="shared" si="451"/>
        <v>➸</v>
      </c>
      <c r="K4769" s="117" t="str">
        <f>词典存放目录!$A$1&amp;L4769&amp;M4769</f>
        <v>F:\《自创文法查阅Excel》4.1备份\《B词汇·红宝书》\红宝书15版图片\5050-せんぷうき【扇風機】.jpg</v>
      </c>
      <c r="L4769" s="9" t="s">
        <v>18120</v>
      </c>
      <c r="M4769" s="117" t="s">
        <v>22884</v>
      </c>
      <c r="N4769" s="36" t="str">
        <f t="shared" si="452"/>
        <v>▶</v>
      </c>
      <c r="O4769" s="37" t="s">
        <v>17952</v>
      </c>
      <c r="P4769" s="37">
        <v>24</v>
      </c>
      <c r="Q4769" s="37" t="s">
        <v>23</v>
      </c>
      <c r="R4769" s="9" t="str">
        <f>词典存放目录!$A$1&amp;O4769&amp;P4769&amp;Q4769</f>
        <v>F:\《自创文法查阅Excel》4.1备份\《B词汇·红宝书》\红宝书MP3分割\14 n4-せ (24).mp3</v>
      </c>
      <c r="S4769" s="38"/>
      <c r="T4769" s="56"/>
      <c r="U4769" s="56"/>
      <c r="V4769" s="30" t="str">
        <f t="shared" si="453"/>
        <v/>
      </c>
      <c r="W4769" s="29"/>
      <c r="X4769" s="9" t="s">
        <v>113</v>
      </c>
    </row>
    <row r="4770" spans="1:24" s="57" customFormat="1" ht="24">
      <c r="A4770" s="31">
        <v>5051</v>
      </c>
      <c r="B4770" s="32">
        <f t="shared" ca="1" si="450"/>
        <v>0.30247510125843324</v>
      </c>
      <c r="C4770" s="131" t="s">
        <v>8893</v>
      </c>
      <c r="D4770" s="122" t="s">
        <v>8894</v>
      </c>
      <c r="E4770" s="21"/>
      <c r="F4770" s="22"/>
      <c r="G4770" s="22"/>
      <c r="H4770" s="22"/>
      <c r="I4770" s="23"/>
      <c r="J4770" s="35" t="str">
        <f t="shared" si="451"/>
        <v>➸</v>
      </c>
      <c r="K4770" s="117" t="str">
        <f>词典存放目录!$A$1&amp;L4770&amp;M4770</f>
        <v>F:\《自创文法查阅Excel》4.1备份\《B词汇·红宝书》\红宝书15版图片\5051-せんもん【専門】.jpg</v>
      </c>
      <c r="L4770" s="9" t="s">
        <v>18120</v>
      </c>
      <c r="M4770" s="117" t="s">
        <v>22885</v>
      </c>
      <c r="N4770" s="36" t="str">
        <f t="shared" si="452"/>
        <v>▶</v>
      </c>
      <c r="O4770" s="37" t="s">
        <v>17952</v>
      </c>
      <c r="P4770" s="37">
        <v>25</v>
      </c>
      <c r="Q4770" s="37" t="s">
        <v>23</v>
      </c>
      <c r="R4770" s="9" t="str">
        <f>词典存放目录!$A$1&amp;O4770&amp;P4770&amp;Q4770</f>
        <v>F:\《自创文法查阅Excel》4.1备份\《B词汇·红宝书》\红宝书MP3分割\14 n4-せ (25).mp3</v>
      </c>
      <c r="S4770" s="38"/>
      <c r="T4770" s="56"/>
      <c r="U4770" s="56"/>
      <c r="V4770" s="30" t="str">
        <f t="shared" si="453"/>
        <v/>
      </c>
      <c r="W4770" s="29"/>
      <c r="X4770" s="9" t="s">
        <v>113</v>
      </c>
    </row>
    <row r="4771" spans="1:24" s="57" customFormat="1" ht="24">
      <c r="A4771" s="31">
        <v>5052</v>
      </c>
      <c r="B4771" s="32">
        <f t="shared" ca="1" si="450"/>
        <v>7.2522947805801485E-2</v>
      </c>
      <c r="C4771" s="132" t="s">
        <v>8847</v>
      </c>
      <c r="D4771" s="124" t="s">
        <v>8895</v>
      </c>
      <c r="E4771" s="21"/>
      <c r="F4771" s="22"/>
      <c r="G4771" s="22"/>
      <c r="H4771" s="22"/>
      <c r="I4771" s="23"/>
      <c r="J4771" s="35" t="str">
        <f t="shared" si="451"/>
        <v>➸</v>
      </c>
      <c r="K4771" s="117" t="str">
        <f>词典存放目录!$A$1&amp;L4771&amp;M4771</f>
        <v>F:\《自创文法查阅Excel》4.1备份\《B词汇·红宝书》\红宝书15版图片\5052-～せい【～性】.jpg</v>
      </c>
      <c r="L4771" s="9" t="s">
        <v>18120</v>
      </c>
      <c r="M4771" s="117" t="s">
        <v>22886</v>
      </c>
      <c r="N4771" s="36" t="str">
        <f t="shared" si="452"/>
        <v>▶</v>
      </c>
      <c r="O4771" s="37" t="s">
        <v>17953</v>
      </c>
      <c r="P4771" s="37">
        <v>1</v>
      </c>
      <c r="Q4771" s="37" t="s">
        <v>23</v>
      </c>
      <c r="R4771" s="9" t="str">
        <f>词典存放目录!$A$1&amp;O4771&amp;P4771&amp;Q4771</f>
        <v>F:\《自创文法查阅Excel》4.1备份\《B词汇·红宝书》\红宝书MP3分割\14 n3-せ (1).mp3</v>
      </c>
      <c r="S4771" s="38"/>
      <c r="T4771" s="56"/>
      <c r="U4771" s="56"/>
      <c r="V4771" s="30" t="str">
        <f t="shared" si="453"/>
        <v/>
      </c>
      <c r="W4771" s="29"/>
      <c r="X4771" s="9" t="s">
        <v>212</v>
      </c>
    </row>
    <row r="4772" spans="1:24" s="57" customFormat="1" ht="24">
      <c r="A4772" s="31">
        <v>5053</v>
      </c>
      <c r="B4772" s="32">
        <f t="shared" ca="1" si="450"/>
        <v>0.5519263717641506</v>
      </c>
      <c r="C4772" s="132" t="s">
        <v>8851</v>
      </c>
      <c r="D4772" s="124" t="s">
        <v>8896</v>
      </c>
      <c r="E4772" s="21"/>
      <c r="F4772" s="22"/>
      <c r="G4772" s="22"/>
      <c r="H4772" s="22"/>
      <c r="I4772" s="23"/>
      <c r="J4772" s="35" t="str">
        <f t="shared" si="451"/>
        <v>➸</v>
      </c>
      <c r="K4772" s="117" t="str">
        <f>词典存放目录!$A$1&amp;L4772&amp;M4772</f>
        <v>F:\《自创文法查阅Excel》4.1备份\《B词汇·红宝书》\红宝书15版图片\5053-せいかく【正確】.jpg</v>
      </c>
      <c r="L4772" s="9" t="s">
        <v>18120</v>
      </c>
      <c r="M4772" s="117" t="s">
        <v>22887</v>
      </c>
      <c r="N4772" s="36" t="str">
        <f t="shared" si="452"/>
        <v>▶</v>
      </c>
      <c r="O4772" s="37" t="s">
        <v>17953</v>
      </c>
      <c r="P4772" s="37">
        <v>2</v>
      </c>
      <c r="Q4772" s="37" t="s">
        <v>23</v>
      </c>
      <c r="R4772" s="9" t="str">
        <f>词典存放目录!$A$1&amp;O4772&amp;P4772&amp;Q4772</f>
        <v>F:\《自创文法查阅Excel》4.1备份\《B词汇·红宝书》\红宝书MP3分割\14 n3-せ (2).mp3</v>
      </c>
      <c r="S4772" s="38"/>
      <c r="T4772" s="56"/>
      <c r="U4772" s="56"/>
      <c r="V4772" s="30" t="str">
        <f t="shared" si="453"/>
        <v/>
      </c>
      <c r="W4772" s="29"/>
      <c r="X4772" s="9" t="s">
        <v>212</v>
      </c>
    </row>
    <row r="4773" spans="1:24" s="57" customFormat="1" ht="24">
      <c r="A4773" s="31">
        <v>5055</v>
      </c>
      <c r="B4773" s="32">
        <f t="shared" ca="1" si="450"/>
        <v>0.7161430236735099</v>
      </c>
      <c r="C4773" s="132" t="s">
        <v>8897</v>
      </c>
      <c r="D4773" s="124" t="s">
        <v>8898</v>
      </c>
      <c r="E4773" s="21"/>
      <c r="F4773" s="22"/>
      <c r="G4773" s="22"/>
      <c r="H4773" s="22"/>
      <c r="I4773" s="23"/>
      <c r="J4773" s="35" t="str">
        <f t="shared" si="451"/>
        <v>➸</v>
      </c>
      <c r="K4773" s="117" t="str">
        <f>词典存放目录!$A$1&amp;L4773&amp;M4773</f>
        <v>F:\《自创文法查阅Excel》4.1备份\《B词汇·红宝书》\红宝书15版图片\5055-せいきゅうしょ【請求書】.jpg</v>
      </c>
      <c r="L4773" s="9" t="s">
        <v>18120</v>
      </c>
      <c r="M4773" s="117" t="s">
        <v>22888</v>
      </c>
      <c r="N4773" s="36" t="str">
        <f t="shared" si="452"/>
        <v>▶</v>
      </c>
      <c r="O4773" s="37" t="s">
        <v>17953</v>
      </c>
      <c r="P4773" s="37">
        <v>4</v>
      </c>
      <c r="Q4773" s="37" t="s">
        <v>23</v>
      </c>
      <c r="R4773" s="9" t="str">
        <f>词典存放目录!$A$1&amp;O4773&amp;P4773&amp;Q4773</f>
        <v>F:\《自创文法查阅Excel》4.1备份\《B词汇·红宝书》\红宝书MP3分割\14 n3-せ (4).mp3</v>
      </c>
      <c r="S4773" s="38"/>
      <c r="T4773" s="56"/>
      <c r="U4773" s="56"/>
      <c r="V4773" s="30" t="str">
        <f t="shared" si="453"/>
        <v/>
      </c>
      <c r="W4773" s="29"/>
      <c r="X4773" s="9" t="s">
        <v>212</v>
      </c>
    </row>
    <row r="4774" spans="1:24" s="57" customFormat="1" ht="24">
      <c r="A4774" s="31">
        <v>5056</v>
      </c>
      <c r="B4774" s="32">
        <f t="shared" ca="1" si="450"/>
        <v>0.21631169789825988</v>
      </c>
      <c r="C4774" s="132" t="s">
        <v>8899</v>
      </c>
      <c r="D4774" s="124" t="s">
        <v>8900</v>
      </c>
      <c r="E4774" s="21"/>
      <c r="F4774" s="22"/>
      <c r="G4774" s="22"/>
      <c r="H4774" s="22"/>
      <c r="I4774" s="23"/>
      <c r="J4774" s="35" t="str">
        <f t="shared" si="451"/>
        <v>➸</v>
      </c>
      <c r="K4774" s="117" t="str">
        <f>词典存放目录!$A$1&amp;L4774&amp;M4774</f>
        <v>F:\《自创文法查阅Excel》4.1备份\《B词汇·红宝书》\红宝书15版图片\5056-ぜいきん【税金】.jpg</v>
      </c>
      <c r="L4774" s="9" t="s">
        <v>18120</v>
      </c>
      <c r="M4774" s="117" t="s">
        <v>22889</v>
      </c>
      <c r="N4774" s="36" t="str">
        <f t="shared" si="452"/>
        <v>▶</v>
      </c>
      <c r="O4774" s="37" t="s">
        <v>17953</v>
      </c>
      <c r="P4774" s="37">
        <v>5</v>
      </c>
      <c r="Q4774" s="37" t="s">
        <v>23</v>
      </c>
      <c r="R4774" s="9" t="str">
        <f>词典存放目录!$A$1&amp;O4774&amp;P4774&amp;Q4774</f>
        <v>F:\《自创文法查阅Excel》4.1备份\《B词汇·红宝书》\红宝书MP3分割\14 n3-せ (5).mp3</v>
      </c>
      <c r="S4774" s="38"/>
      <c r="T4774" s="56"/>
      <c r="U4774" s="56"/>
      <c r="V4774" s="30" t="str">
        <f t="shared" si="453"/>
        <v/>
      </c>
      <c r="W4774" s="69"/>
      <c r="X4774" s="9" t="s">
        <v>212</v>
      </c>
    </row>
    <row r="4775" spans="1:24" s="57" customFormat="1" ht="24">
      <c r="A4775" s="31">
        <v>5057</v>
      </c>
      <c r="B4775" s="32">
        <f t="shared" ca="1" si="450"/>
        <v>0.51783370289976682</v>
      </c>
      <c r="C4775" s="132" t="s">
        <v>8901</v>
      </c>
      <c r="D4775" s="124" t="s">
        <v>8902</v>
      </c>
      <c r="E4775" s="21"/>
      <c r="F4775" s="22"/>
      <c r="G4775" s="22"/>
      <c r="H4775" s="22"/>
      <c r="I4775" s="23"/>
      <c r="J4775" s="35" t="str">
        <f t="shared" si="451"/>
        <v>➸</v>
      </c>
      <c r="K4775" s="117" t="str">
        <f>词典存放目录!$A$1&amp;L4775&amp;M4775</f>
        <v>F:\《自创文法查阅Excel》4.1备份\《B词汇·红宝书》\红宝书15版图片\5057-せいげん【制限】.jpg</v>
      </c>
      <c r="L4775" s="9" t="s">
        <v>18120</v>
      </c>
      <c r="M4775" s="117" t="s">
        <v>22890</v>
      </c>
      <c r="N4775" s="36" t="str">
        <f t="shared" si="452"/>
        <v>▶</v>
      </c>
      <c r="O4775" s="37" t="s">
        <v>17953</v>
      </c>
      <c r="P4775" s="37">
        <v>6</v>
      </c>
      <c r="Q4775" s="37" t="s">
        <v>23</v>
      </c>
      <c r="R4775" s="9" t="str">
        <f>词典存放目录!$A$1&amp;O4775&amp;P4775&amp;Q4775</f>
        <v>F:\《自创文法查阅Excel》4.1备份\《B词汇·红宝书》\红宝书MP3分割\14 n3-せ (6).mp3</v>
      </c>
      <c r="S4775" s="38"/>
      <c r="T4775" s="56"/>
      <c r="U4775" s="56"/>
      <c r="V4775" s="30" t="str">
        <f t="shared" si="453"/>
        <v/>
      </c>
      <c r="W4775" s="29"/>
      <c r="X4775" s="9" t="s">
        <v>212</v>
      </c>
    </row>
    <row r="4776" spans="1:24" s="57" customFormat="1" ht="24">
      <c r="A4776" s="31">
        <v>5058</v>
      </c>
      <c r="B4776" s="32">
        <f t="shared" ca="1" si="450"/>
        <v>0.3678562196074604</v>
      </c>
      <c r="C4776" s="132" t="s">
        <v>8903</v>
      </c>
      <c r="D4776" s="124" t="s">
        <v>8904</v>
      </c>
      <c r="E4776" s="21"/>
      <c r="F4776" s="22"/>
      <c r="G4776" s="22"/>
      <c r="H4776" s="22"/>
      <c r="I4776" s="23"/>
      <c r="J4776" s="35" t="str">
        <f t="shared" si="451"/>
        <v>➸</v>
      </c>
      <c r="K4776" s="117" t="str">
        <f>词典存放目录!$A$1&amp;L4776&amp;M4776</f>
        <v>F:\《自创文法查阅Excel》4.1备份\《B词汇·红宝书》\红宝书15版图片\5058-せいさく【制作】.jpg</v>
      </c>
      <c r="L4776" s="9" t="s">
        <v>18120</v>
      </c>
      <c r="M4776" s="117" t="s">
        <v>22891</v>
      </c>
      <c r="N4776" s="36" t="str">
        <f t="shared" si="452"/>
        <v>▶</v>
      </c>
      <c r="O4776" s="37" t="s">
        <v>17953</v>
      </c>
      <c r="P4776" s="37">
        <v>7</v>
      </c>
      <c r="Q4776" s="37" t="s">
        <v>23</v>
      </c>
      <c r="R4776" s="9" t="str">
        <f>词典存放目录!$A$1&amp;O4776&amp;P4776&amp;Q4776</f>
        <v>F:\《自创文法查阅Excel》4.1备份\《B词汇·红宝书》\红宝书MP3分割\14 n3-せ (7).mp3</v>
      </c>
      <c r="S4776" s="38"/>
      <c r="T4776" s="56"/>
      <c r="U4776" s="56"/>
      <c r="V4776" s="30" t="str">
        <f t="shared" si="453"/>
        <v/>
      </c>
      <c r="W4776" s="29"/>
      <c r="X4776" s="9" t="s">
        <v>212</v>
      </c>
    </row>
    <row r="4777" spans="1:24" s="57" customFormat="1" ht="24">
      <c r="A4777" s="31">
        <v>5059</v>
      </c>
      <c r="B4777" s="32">
        <f t="shared" ca="1" si="450"/>
        <v>0.97975998054590041</v>
      </c>
      <c r="C4777" s="132" t="s">
        <v>8903</v>
      </c>
      <c r="D4777" s="124" t="s">
        <v>8905</v>
      </c>
      <c r="E4777" s="21"/>
      <c r="F4777" s="22"/>
      <c r="G4777" s="22"/>
      <c r="H4777" s="22"/>
      <c r="I4777" s="23"/>
      <c r="J4777" s="35" t="str">
        <f t="shared" si="451"/>
        <v>➸</v>
      </c>
      <c r="K4777" s="117" t="str">
        <f>词典存放目录!$A$1&amp;L4777&amp;M4777</f>
        <v>F:\《自创文法查阅Excel》4.1备份\《B词汇·红宝书》\红宝书15版图片\5059-せいさく【製作】.jpg</v>
      </c>
      <c r="L4777" s="9" t="s">
        <v>18120</v>
      </c>
      <c r="M4777" s="117" t="s">
        <v>22892</v>
      </c>
      <c r="N4777" s="36" t="str">
        <f t="shared" si="452"/>
        <v>▶</v>
      </c>
      <c r="O4777" s="37" t="s">
        <v>17953</v>
      </c>
      <c r="P4777" s="37">
        <v>8</v>
      </c>
      <c r="Q4777" s="37" t="s">
        <v>23</v>
      </c>
      <c r="R4777" s="9" t="str">
        <f>词典存放目录!$A$1&amp;O4777&amp;P4777&amp;Q4777</f>
        <v>F:\《自创文法查阅Excel》4.1备份\《B词汇·红宝书》\红宝书MP3分割\14 n3-せ (8).mp3</v>
      </c>
      <c r="S4777" s="38"/>
      <c r="T4777" s="56"/>
      <c r="U4777" s="56"/>
      <c r="V4777" s="30" t="str">
        <f t="shared" si="453"/>
        <v/>
      </c>
      <c r="W4777" s="29"/>
      <c r="X4777" s="9" t="s">
        <v>212</v>
      </c>
    </row>
    <row r="4778" spans="1:24" s="57" customFormat="1" ht="24">
      <c r="A4778" s="31">
        <v>5061</v>
      </c>
      <c r="B4778" s="32">
        <f t="shared" ca="1" si="450"/>
        <v>0.36614608025803341</v>
      </c>
      <c r="C4778" s="132" t="s">
        <v>8906</v>
      </c>
      <c r="D4778" s="124" t="s">
        <v>8907</v>
      </c>
      <c r="E4778" s="21"/>
      <c r="F4778" s="22"/>
      <c r="G4778" s="22"/>
      <c r="H4778" s="22"/>
      <c r="I4778" s="23"/>
      <c r="J4778" s="35" t="str">
        <f t="shared" si="451"/>
        <v>➸</v>
      </c>
      <c r="K4778" s="117" t="str">
        <f>词典存放目录!$A$1&amp;L4778&amp;M4778</f>
        <v>F:\《自创文法查阅Excel》4.1备份\《B词汇·红宝书》\红宝书15版图片\5061-せいしき【正式】.jpg</v>
      </c>
      <c r="L4778" s="9" t="s">
        <v>18120</v>
      </c>
      <c r="M4778" s="117" t="s">
        <v>22893</v>
      </c>
      <c r="N4778" s="36" t="str">
        <f t="shared" si="452"/>
        <v>▶</v>
      </c>
      <c r="O4778" s="37" t="s">
        <v>17953</v>
      </c>
      <c r="P4778" s="37">
        <v>10</v>
      </c>
      <c r="Q4778" s="37" t="s">
        <v>23</v>
      </c>
      <c r="R4778" s="9" t="str">
        <f>词典存放目录!$A$1&amp;O4778&amp;P4778&amp;Q4778</f>
        <v>F:\《自创文法查阅Excel》4.1备份\《B词汇·红宝书》\红宝书MP3分割\14 n3-せ (10).mp3</v>
      </c>
      <c r="S4778" s="38"/>
      <c r="T4778" s="56"/>
      <c r="U4778" s="56"/>
      <c r="V4778" s="30" t="str">
        <f t="shared" si="453"/>
        <v/>
      </c>
      <c r="W4778" s="29"/>
      <c r="X4778" s="9" t="s">
        <v>212</v>
      </c>
    </row>
    <row r="4779" spans="1:24" s="57" customFormat="1" ht="24">
      <c r="A4779" s="31">
        <v>5062</v>
      </c>
      <c r="B4779" s="32">
        <f t="shared" ca="1" si="450"/>
        <v>0.44369998470426508</v>
      </c>
      <c r="C4779" s="132" t="s">
        <v>8908</v>
      </c>
      <c r="D4779" s="124" t="s">
        <v>8909</v>
      </c>
      <c r="E4779" s="21"/>
      <c r="F4779" s="22"/>
      <c r="G4779" s="22"/>
      <c r="H4779" s="22"/>
      <c r="I4779" s="23"/>
      <c r="J4779" s="35" t="str">
        <f t="shared" si="451"/>
        <v>➸</v>
      </c>
      <c r="K4779" s="117" t="str">
        <f>词典存放目录!$A$1&amp;L4779&amp;M4779</f>
        <v>F:\《自创文法查阅Excel》4.1备份\《B词汇·红宝书》\红宝书15版图片\5062-せいしつ【性質】.jpg</v>
      </c>
      <c r="L4779" s="9" t="s">
        <v>18120</v>
      </c>
      <c r="M4779" s="117" t="s">
        <v>22894</v>
      </c>
      <c r="N4779" s="36" t="str">
        <f t="shared" si="452"/>
        <v>▶</v>
      </c>
      <c r="O4779" s="37" t="s">
        <v>17953</v>
      </c>
      <c r="P4779" s="37">
        <v>11</v>
      </c>
      <c r="Q4779" s="37" t="s">
        <v>23</v>
      </c>
      <c r="R4779" s="9" t="str">
        <f>词典存放目录!$A$1&amp;O4779&amp;P4779&amp;Q4779</f>
        <v>F:\《自创文法查阅Excel》4.1备份\《B词汇·红宝书》\红宝书MP3分割\14 n3-せ (11).mp3</v>
      </c>
      <c r="S4779" s="38"/>
      <c r="T4779" s="56"/>
      <c r="U4779" s="56"/>
      <c r="V4779" s="30" t="str">
        <f t="shared" si="453"/>
        <v/>
      </c>
      <c r="W4779" s="29"/>
      <c r="X4779" s="9" t="s">
        <v>212</v>
      </c>
    </row>
    <row r="4780" spans="1:24" s="57" customFormat="1" ht="24">
      <c r="A4780" s="31">
        <v>5063</v>
      </c>
      <c r="B4780" s="32">
        <f t="shared" ca="1" si="450"/>
        <v>0.49563566528621095</v>
      </c>
      <c r="C4780" s="132" t="s">
        <v>8910</v>
      </c>
      <c r="D4780" s="124" t="s">
        <v>8911</v>
      </c>
      <c r="E4780" s="21"/>
      <c r="F4780" s="22"/>
      <c r="G4780" s="22"/>
      <c r="H4780" s="22"/>
      <c r="I4780" s="23"/>
      <c r="J4780" s="35" t="str">
        <f t="shared" si="451"/>
        <v>➸</v>
      </c>
      <c r="K4780" s="117" t="str">
        <f>词典存放目录!$A$1&amp;L4780&amp;M4780</f>
        <v>F:\《自创文法查阅Excel》4.1备份\《B词汇·红宝书》\红宝书15版图片\5063-せいじょう【正常】.jpg</v>
      </c>
      <c r="L4780" s="9" t="s">
        <v>18120</v>
      </c>
      <c r="M4780" s="117" t="s">
        <v>22895</v>
      </c>
      <c r="N4780" s="36" t="str">
        <f t="shared" si="452"/>
        <v>▶</v>
      </c>
      <c r="O4780" s="37" t="s">
        <v>17953</v>
      </c>
      <c r="P4780" s="37">
        <v>12</v>
      </c>
      <c r="Q4780" s="37" t="s">
        <v>23</v>
      </c>
      <c r="R4780" s="9" t="str">
        <f>词典存放目录!$A$1&amp;O4780&amp;P4780&amp;Q4780</f>
        <v>F:\《自创文法查阅Excel》4.1备份\《B词汇·红宝书》\红宝书MP3分割\14 n3-せ (12).mp3</v>
      </c>
      <c r="S4780" s="38"/>
      <c r="T4780" s="56"/>
      <c r="U4780" s="56"/>
      <c r="V4780" s="30" t="str">
        <f t="shared" si="453"/>
        <v/>
      </c>
      <c r="W4780" s="102"/>
      <c r="X4780" s="9" t="s">
        <v>212</v>
      </c>
    </row>
    <row r="4781" spans="1:24" s="57" customFormat="1" ht="24">
      <c r="A4781" s="31">
        <v>5064</v>
      </c>
      <c r="B4781" s="32">
        <f t="shared" ca="1" si="450"/>
        <v>0.63850113087938321</v>
      </c>
      <c r="C4781" s="132" t="s">
        <v>8912</v>
      </c>
      <c r="D4781" s="124" t="s">
        <v>8913</v>
      </c>
      <c r="E4781" s="21"/>
      <c r="F4781" s="22"/>
      <c r="G4781" s="22"/>
      <c r="H4781" s="22"/>
      <c r="I4781" s="23"/>
      <c r="J4781" s="35" t="str">
        <f t="shared" si="451"/>
        <v>➸</v>
      </c>
      <c r="K4781" s="117" t="str">
        <f>词典存放目录!$A$1&amp;L4781&amp;M4781</f>
        <v>F:\《自创文法查阅Excel》4.1备份\《B词汇·红宝书》\红宝书15版图片\5064-せいじん【成人】.jpg</v>
      </c>
      <c r="L4781" s="9" t="s">
        <v>18120</v>
      </c>
      <c r="M4781" s="117" t="s">
        <v>22896</v>
      </c>
      <c r="N4781" s="36" t="str">
        <f t="shared" si="452"/>
        <v>▶</v>
      </c>
      <c r="O4781" s="37" t="s">
        <v>17953</v>
      </c>
      <c r="P4781" s="37">
        <v>13</v>
      </c>
      <c r="Q4781" s="37" t="s">
        <v>23</v>
      </c>
      <c r="R4781" s="9" t="str">
        <f>词典存放目录!$A$1&amp;O4781&amp;P4781&amp;Q4781</f>
        <v>F:\《自创文法查阅Excel》4.1备份\《B词汇·红宝书》\红宝书MP3分割\14 n3-せ (13).mp3</v>
      </c>
      <c r="S4781" s="38"/>
      <c r="T4781" s="56"/>
      <c r="U4781" s="56"/>
      <c r="V4781" s="30" t="str">
        <f t="shared" si="453"/>
        <v/>
      </c>
      <c r="W4781" s="29"/>
      <c r="X4781" s="9" t="s">
        <v>212</v>
      </c>
    </row>
    <row r="4782" spans="1:24" s="57" customFormat="1" ht="24">
      <c r="A4782" s="31">
        <v>5065</v>
      </c>
      <c r="B4782" s="32">
        <f t="shared" ca="1" si="450"/>
        <v>0.29923147626935154</v>
      </c>
      <c r="C4782" s="132" t="s">
        <v>8914</v>
      </c>
      <c r="D4782" s="124" t="s">
        <v>8915</v>
      </c>
      <c r="E4782" s="21"/>
      <c r="F4782" s="22"/>
      <c r="G4782" s="22"/>
      <c r="H4782" s="22"/>
      <c r="I4782" s="23"/>
      <c r="J4782" s="35" t="str">
        <f t="shared" si="451"/>
        <v>➸</v>
      </c>
      <c r="K4782" s="117" t="str">
        <f>词典存放目录!$A$1&amp;L4782&amp;M4782</f>
        <v>F:\《自创文法查阅Excel》4.1备份\《B词汇·红宝书》\红宝书15版图片\5065-せいせき【成績】.jpg</v>
      </c>
      <c r="L4782" s="9" t="s">
        <v>18120</v>
      </c>
      <c r="M4782" s="117" t="s">
        <v>22897</v>
      </c>
      <c r="N4782" s="36" t="str">
        <f t="shared" si="452"/>
        <v>▶</v>
      </c>
      <c r="O4782" s="37" t="s">
        <v>17953</v>
      </c>
      <c r="P4782" s="37">
        <v>14</v>
      </c>
      <c r="Q4782" s="37" t="s">
        <v>23</v>
      </c>
      <c r="R4782" s="9" t="str">
        <f>词典存放目录!$A$1&amp;O4782&amp;P4782&amp;Q4782</f>
        <v>F:\《自创文法查阅Excel》4.1备份\《B词汇·红宝书》\红宝书MP3分割\14 n3-せ (14).mp3</v>
      </c>
      <c r="S4782" s="38"/>
      <c r="T4782" s="56"/>
      <c r="U4782" s="56"/>
      <c r="V4782" s="30" t="str">
        <f t="shared" si="453"/>
        <v/>
      </c>
      <c r="W4782" s="29"/>
      <c r="X4782" s="9" t="s">
        <v>212</v>
      </c>
    </row>
    <row r="4783" spans="1:24" s="57" customFormat="1" ht="24">
      <c r="A4783" s="31">
        <v>5066</v>
      </c>
      <c r="B4783" s="32">
        <f t="shared" ca="1" si="450"/>
        <v>0.90893481086064198</v>
      </c>
      <c r="C4783" s="132" t="s">
        <v>8916</v>
      </c>
      <c r="D4783" s="124" t="s">
        <v>8917</v>
      </c>
      <c r="E4783" s="21"/>
      <c r="F4783" s="22"/>
      <c r="G4783" s="22"/>
      <c r="H4783" s="22"/>
      <c r="I4783" s="23"/>
      <c r="J4783" s="35" t="str">
        <f t="shared" si="451"/>
        <v>➸</v>
      </c>
      <c r="K4783" s="117" t="str">
        <f>词典存放目录!$A$1&amp;L4783&amp;M4783</f>
        <v>F:\《自创文法查阅Excel》4.1备份\《B词汇·红宝书》\红宝书15版图片\5066-せいぞん【生存】.jpg</v>
      </c>
      <c r="L4783" s="9" t="s">
        <v>18120</v>
      </c>
      <c r="M4783" s="117" t="s">
        <v>22898</v>
      </c>
      <c r="N4783" s="36" t="str">
        <f t="shared" si="452"/>
        <v>▶</v>
      </c>
      <c r="O4783" s="37" t="s">
        <v>17953</v>
      </c>
      <c r="P4783" s="37">
        <v>15</v>
      </c>
      <c r="Q4783" s="37" t="s">
        <v>23</v>
      </c>
      <c r="R4783" s="9" t="str">
        <f>词典存放目录!$A$1&amp;O4783&amp;P4783&amp;Q4783</f>
        <v>F:\《自创文法查阅Excel》4.1备份\《B词汇·红宝书》\红宝书MP3分割\14 n3-せ (15).mp3</v>
      </c>
      <c r="S4783" s="38"/>
      <c r="T4783" s="56"/>
      <c r="U4783" s="56"/>
      <c r="V4783" s="30"/>
      <c r="W4783" s="29"/>
      <c r="X4783" s="9" t="s">
        <v>212</v>
      </c>
    </row>
    <row r="4784" spans="1:24" s="57" customFormat="1" ht="24">
      <c r="A4784" s="31">
        <v>5067</v>
      </c>
      <c r="B4784" s="32">
        <f t="shared" ca="1" si="450"/>
        <v>0.28637962550646634</v>
      </c>
      <c r="C4784" s="132" t="s">
        <v>8918</v>
      </c>
      <c r="D4784" s="124" t="s">
        <v>8919</v>
      </c>
      <c r="E4784" s="21"/>
      <c r="F4784" s="22"/>
      <c r="G4784" s="22"/>
      <c r="H4784" s="22"/>
      <c r="I4784" s="23"/>
      <c r="J4784" s="35" t="str">
        <f t="shared" si="451"/>
        <v>➸</v>
      </c>
      <c r="K4784" s="117" t="str">
        <f>词典存放目录!$A$1&amp;L4784&amp;M4784</f>
        <v>F:\《自创文法查阅Excel》4.1备份\《B词汇·红宝书》\红宝书15版图片\5067-ぜいたく【贅沢】.jpg</v>
      </c>
      <c r="L4784" s="9" t="s">
        <v>18120</v>
      </c>
      <c r="M4784" s="117" t="s">
        <v>22899</v>
      </c>
      <c r="N4784" s="36" t="str">
        <f t="shared" si="452"/>
        <v>▶</v>
      </c>
      <c r="O4784" s="37" t="s">
        <v>17953</v>
      </c>
      <c r="P4784" s="37">
        <v>16</v>
      </c>
      <c r="Q4784" s="37" t="s">
        <v>23</v>
      </c>
      <c r="R4784" s="9" t="str">
        <f>词典存放目录!$A$1&amp;O4784&amp;P4784&amp;Q4784</f>
        <v>F:\《自创文法查阅Excel》4.1备份\《B词汇·红宝书》\红宝书MP3分割\14 n3-せ (16).mp3</v>
      </c>
      <c r="S4784" s="38"/>
      <c r="T4784" s="56"/>
      <c r="U4784" s="56"/>
      <c r="V4784" s="30" t="str">
        <f t="shared" ref="V4784:V4800" si="454">IF(COUNTA(S4784:U4784)=0,"",COUNTIF(S4784:U4784,"0")/COUNTA(S4784:U4784))</f>
        <v/>
      </c>
      <c r="W4784" s="29"/>
      <c r="X4784" s="9" t="s">
        <v>212</v>
      </c>
    </row>
    <row r="4785" spans="1:24" s="57" customFormat="1" ht="24">
      <c r="A4785" s="31">
        <v>5068</v>
      </c>
      <c r="B4785" s="32">
        <f t="shared" ca="1" si="450"/>
        <v>0.61184045221610428</v>
      </c>
      <c r="C4785" s="132" t="s">
        <v>8863</v>
      </c>
      <c r="D4785" s="124" t="s">
        <v>8920</v>
      </c>
      <c r="E4785" s="21"/>
      <c r="F4785" s="22"/>
      <c r="G4785" s="22"/>
      <c r="H4785" s="22"/>
      <c r="I4785" s="23"/>
      <c r="J4785" s="35" t="str">
        <f t="shared" si="451"/>
        <v>➸</v>
      </c>
      <c r="K4785" s="117" t="str">
        <f>词典存放目录!$A$1&amp;L4785&amp;M4785</f>
        <v>F:\《自创文法查阅Excel》4.1备份\《B词汇·红宝书》\红宝书15版图片\5068-せいちょう【生長】.jpg</v>
      </c>
      <c r="L4785" s="9" t="s">
        <v>18120</v>
      </c>
      <c r="M4785" s="117" t="s">
        <v>22900</v>
      </c>
      <c r="N4785" s="36" t="str">
        <f t="shared" si="452"/>
        <v>▶</v>
      </c>
      <c r="O4785" s="37" t="s">
        <v>17953</v>
      </c>
      <c r="P4785" s="37">
        <v>17</v>
      </c>
      <c r="Q4785" s="37" t="s">
        <v>23</v>
      </c>
      <c r="R4785" s="9" t="str">
        <f>词典存放目录!$A$1&amp;O4785&amp;P4785&amp;Q4785</f>
        <v>F:\《自创文法查阅Excel》4.1备份\《B词汇·红宝书》\红宝书MP3分割\14 n3-せ (17).mp3</v>
      </c>
      <c r="S4785" s="38"/>
      <c r="T4785" s="56"/>
      <c r="U4785" s="56"/>
      <c r="V4785" s="30" t="str">
        <f t="shared" si="454"/>
        <v/>
      </c>
      <c r="W4785" s="29"/>
      <c r="X4785" s="9" t="s">
        <v>212</v>
      </c>
    </row>
    <row r="4786" spans="1:24" s="57" customFormat="1" ht="24">
      <c r="A4786" s="31">
        <v>5069</v>
      </c>
      <c r="B4786" s="32">
        <f t="shared" ca="1" si="450"/>
        <v>0.61764986807445876</v>
      </c>
      <c r="C4786" s="132" t="s">
        <v>8921</v>
      </c>
      <c r="D4786" s="124" t="s">
        <v>8922</v>
      </c>
      <c r="E4786" s="21"/>
      <c r="F4786" s="22"/>
      <c r="G4786" s="22"/>
      <c r="H4786" s="22"/>
      <c r="I4786" s="23"/>
      <c r="J4786" s="35" t="str">
        <f t="shared" si="451"/>
        <v>➸</v>
      </c>
      <c r="K4786" s="117" t="str">
        <f>词典存放目录!$A$1&amp;L4786&amp;M4786</f>
        <v>F:\《自创文法查阅Excel》4.1备份\《B词汇·红宝书》\红宝书15版图片\5069-せいねんがっぴ【生年月日】.jpg</v>
      </c>
      <c r="L4786" s="9" t="s">
        <v>18120</v>
      </c>
      <c r="M4786" s="117" t="s">
        <v>22901</v>
      </c>
      <c r="N4786" s="36" t="str">
        <f t="shared" si="452"/>
        <v>▶</v>
      </c>
      <c r="O4786" s="37" t="s">
        <v>17953</v>
      </c>
      <c r="P4786" s="37">
        <v>18</v>
      </c>
      <c r="Q4786" s="37" t="s">
        <v>23</v>
      </c>
      <c r="R4786" s="9" t="str">
        <f>词典存放目录!$A$1&amp;O4786&amp;P4786&amp;Q4786</f>
        <v>F:\《自创文法查阅Excel》4.1备份\《B词汇·红宝书》\红宝书MP3分割\14 n3-せ (18).mp3</v>
      </c>
      <c r="S4786" s="38"/>
      <c r="T4786" s="56"/>
      <c r="U4786" s="56"/>
      <c r="V4786" s="30" t="str">
        <f t="shared" si="454"/>
        <v/>
      </c>
      <c r="W4786" s="29"/>
      <c r="X4786" s="9" t="s">
        <v>212</v>
      </c>
    </row>
    <row r="4787" spans="1:24" s="57" customFormat="1" ht="24">
      <c r="A4787" s="31">
        <v>5070</v>
      </c>
      <c r="B4787" s="32">
        <f t="shared" ca="1" si="450"/>
        <v>0.159326966968377</v>
      </c>
      <c r="C4787" s="132" t="s">
        <v>8923</v>
      </c>
      <c r="D4787" s="124" t="s">
        <v>8924</v>
      </c>
      <c r="E4787" s="21"/>
      <c r="F4787" s="22"/>
      <c r="G4787" s="22"/>
      <c r="H4787" s="22"/>
      <c r="I4787" s="23"/>
      <c r="J4787" s="35" t="str">
        <f t="shared" si="451"/>
        <v>➸</v>
      </c>
      <c r="K4787" s="117" t="str">
        <f>词典存放目录!$A$1&amp;L4787&amp;M4787</f>
        <v>F:\《自创文法查阅Excel》4.1备份\《B词汇·红宝书》\红宝书15版图片\5070-せいのう【性能】.jpg</v>
      </c>
      <c r="L4787" s="9" t="s">
        <v>18120</v>
      </c>
      <c r="M4787" s="117" t="s">
        <v>22902</v>
      </c>
      <c r="N4787" s="36" t="str">
        <f t="shared" si="452"/>
        <v>▶</v>
      </c>
      <c r="O4787" s="37" t="s">
        <v>17953</v>
      </c>
      <c r="P4787" s="37">
        <v>19</v>
      </c>
      <c r="Q4787" s="37" t="s">
        <v>23</v>
      </c>
      <c r="R4787" s="9" t="str">
        <f>词典存放目录!$A$1&amp;O4787&amp;P4787&amp;Q4787</f>
        <v>F:\《自创文法查阅Excel》4.1备份\《B词汇·红宝书》\红宝书MP3分割\14 n3-せ (19).mp3</v>
      </c>
      <c r="S4787" s="38"/>
      <c r="T4787" s="56"/>
      <c r="U4787" s="56"/>
      <c r="V4787" s="30" t="str">
        <f t="shared" si="454"/>
        <v/>
      </c>
      <c r="W4787" s="29"/>
      <c r="X4787" s="9" t="s">
        <v>212</v>
      </c>
    </row>
    <row r="4788" spans="1:24" s="57" customFormat="1" ht="24">
      <c r="A4788" s="31">
        <v>5072</v>
      </c>
      <c r="B4788" s="32">
        <f t="shared" ca="1" si="450"/>
        <v>0.3430224378322172</v>
      </c>
      <c r="C4788" s="132" t="s">
        <v>8925</v>
      </c>
      <c r="D4788" s="124" t="s">
        <v>8926</v>
      </c>
      <c r="E4788" s="21"/>
      <c r="F4788" s="22"/>
      <c r="G4788" s="22"/>
      <c r="H4788" s="22"/>
      <c r="I4788" s="23"/>
      <c r="J4788" s="35" t="str">
        <f t="shared" si="451"/>
        <v>➸</v>
      </c>
      <c r="K4788" s="117" t="str">
        <f>词典存放目录!$A$1&amp;L4788&amp;M4788</f>
        <v>F:\《自创文法查阅Excel》4.1备份\《B词汇·红宝书》\红宝书15版图片\5072-せいふく【制服】.jpg</v>
      </c>
      <c r="L4788" s="9" t="s">
        <v>18120</v>
      </c>
      <c r="M4788" s="117" t="s">
        <v>22903</v>
      </c>
      <c r="N4788" s="36" t="str">
        <f t="shared" si="452"/>
        <v>▶</v>
      </c>
      <c r="O4788" s="37" t="s">
        <v>17953</v>
      </c>
      <c r="P4788" s="37">
        <v>21</v>
      </c>
      <c r="Q4788" s="37" t="s">
        <v>23</v>
      </c>
      <c r="R4788" s="9" t="str">
        <f>词典存放目录!$A$1&amp;O4788&amp;P4788&amp;Q4788</f>
        <v>F:\《自创文法查阅Excel》4.1备份\《B词汇·红宝书》\红宝书MP3分割\14 n3-せ (21).mp3</v>
      </c>
      <c r="S4788" s="38"/>
      <c r="T4788" s="56"/>
      <c r="U4788" s="56"/>
      <c r="V4788" s="30" t="str">
        <f t="shared" si="454"/>
        <v/>
      </c>
      <c r="W4788" s="29"/>
      <c r="X4788" s="9" t="s">
        <v>212</v>
      </c>
    </row>
    <row r="4789" spans="1:24" s="57" customFormat="1" ht="24">
      <c r="A4789" s="31">
        <v>5073</v>
      </c>
      <c r="B4789" s="32">
        <f t="shared" ca="1" si="450"/>
        <v>0.34230656022588346</v>
      </c>
      <c r="C4789" s="132" t="s">
        <v>8927</v>
      </c>
      <c r="D4789" s="124" t="s">
        <v>8928</v>
      </c>
      <c r="E4789" s="21"/>
      <c r="F4789" s="22"/>
      <c r="G4789" s="22"/>
      <c r="H4789" s="22"/>
      <c r="I4789" s="23"/>
      <c r="J4789" s="35" t="str">
        <f t="shared" si="451"/>
        <v>➸</v>
      </c>
      <c r="K4789" s="117" t="str">
        <f>词典存放目录!$A$1&amp;L4789&amp;M4789</f>
        <v>F:\《自创文法查阅Excel》4.1备份\《B词汇·红宝书》\红宝书15版图片\5073-せいぶつ【生物】.jpg</v>
      </c>
      <c r="L4789" s="9" t="s">
        <v>18120</v>
      </c>
      <c r="M4789" s="117" t="s">
        <v>22904</v>
      </c>
      <c r="N4789" s="36" t="str">
        <f t="shared" si="452"/>
        <v>▶</v>
      </c>
      <c r="O4789" s="37" t="s">
        <v>17953</v>
      </c>
      <c r="P4789" s="37">
        <v>22</v>
      </c>
      <c r="Q4789" s="37" t="s">
        <v>23</v>
      </c>
      <c r="R4789" s="9" t="str">
        <f>词典存放目录!$A$1&amp;O4789&amp;P4789&amp;Q4789</f>
        <v>F:\《自创文法查阅Excel》4.1备份\《B词汇·红宝书》\红宝书MP3分割\14 n3-せ (22).mp3</v>
      </c>
      <c r="S4789" s="38"/>
      <c r="T4789" s="56"/>
      <c r="U4789" s="56"/>
      <c r="V4789" s="30" t="str">
        <f t="shared" si="454"/>
        <v/>
      </c>
      <c r="W4789" s="29"/>
      <c r="X4789" s="9" t="s">
        <v>212</v>
      </c>
    </row>
    <row r="4790" spans="1:24" s="57" customFormat="1" ht="24">
      <c r="A4790" s="31">
        <v>5074</v>
      </c>
      <c r="B4790" s="32">
        <f t="shared" ca="1" si="450"/>
        <v>0.59087092847659872</v>
      </c>
      <c r="C4790" s="132" t="s">
        <v>8929</v>
      </c>
      <c r="D4790" s="124" t="s">
        <v>8930</v>
      </c>
      <c r="E4790" s="21"/>
      <c r="F4790" s="22"/>
      <c r="G4790" s="22"/>
      <c r="H4790" s="22"/>
      <c r="I4790" s="23"/>
      <c r="J4790" s="35" t="str">
        <f t="shared" si="451"/>
        <v>➸</v>
      </c>
      <c r="K4790" s="117" t="str">
        <f>词典存放目录!$A$1&amp;L4790&amp;M4790</f>
        <v>F:\《自创文法查阅Excel》4.1备份\《B词汇·红宝书》\红宝书15版图片\5074-せいべつ【性別】.jpg</v>
      </c>
      <c r="L4790" s="9" t="s">
        <v>18120</v>
      </c>
      <c r="M4790" s="117" t="s">
        <v>22905</v>
      </c>
      <c r="N4790" s="36" t="str">
        <f t="shared" si="452"/>
        <v>▶</v>
      </c>
      <c r="O4790" s="37" t="s">
        <v>17953</v>
      </c>
      <c r="P4790" s="37">
        <v>23</v>
      </c>
      <c r="Q4790" s="37" t="s">
        <v>23</v>
      </c>
      <c r="R4790" s="9" t="str">
        <f>词典存放目录!$A$1&amp;O4790&amp;P4790&amp;Q4790</f>
        <v>F:\《自创文法查阅Excel》4.1备份\《B词汇·红宝书》\红宝书MP3分割\14 n3-せ (23).mp3</v>
      </c>
      <c r="S4790" s="38"/>
      <c r="T4790" s="56"/>
      <c r="U4790" s="56"/>
      <c r="V4790" s="30" t="str">
        <f t="shared" si="454"/>
        <v/>
      </c>
      <c r="W4790" s="29"/>
      <c r="X4790" s="9" t="s">
        <v>212</v>
      </c>
    </row>
    <row r="4791" spans="1:24" s="57" customFormat="1" ht="24">
      <c r="A4791" s="31">
        <v>5075</v>
      </c>
      <c r="B4791" s="32">
        <f t="shared" ca="1" si="450"/>
        <v>0.6733189988422571</v>
      </c>
      <c r="C4791" s="132" t="s">
        <v>8931</v>
      </c>
      <c r="D4791" s="124" t="s">
        <v>8932</v>
      </c>
      <c r="E4791" s="21"/>
      <c r="F4791" s="22"/>
      <c r="G4791" s="22"/>
      <c r="H4791" s="22"/>
      <c r="I4791" s="23"/>
      <c r="J4791" s="35" t="str">
        <f t="shared" si="451"/>
        <v>➸</v>
      </c>
      <c r="K4791" s="117" t="str">
        <f>词典存放目录!$A$1&amp;L4791&amp;M4791</f>
        <v>F:\《自创文法查阅Excel》4.1备份\《B词汇·红宝书》\红宝书15版图片\5075-せいほうけい【正方形】.jpg</v>
      </c>
      <c r="L4791" s="9" t="s">
        <v>18120</v>
      </c>
      <c r="M4791" s="117" t="s">
        <v>22906</v>
      </c>
      <c r="N4791" s="36" t="str">
        <f t="shared" si="452"/>
        <v>▶</v>
      </c>
      <c r="O4791" s="37" t="s">
        <v>17953</v>
      </c>
      <c r="P4791" s="37">
        <v>24</v>
      </c>
      <c r="Q4791" s="37" t="s">
        <v>23</v>
      </c>
      <c r="R4791" s="9" t="str">
        <f>词典存放目录!$A$1&amp;O4791&amp;P4791&amp;Q4791</f>
        <v>F:\《自创文法查阅Excel》4.1备份\《B词汇·红宝书》\红宝书MP3分割\14 n3-せ (24).mp3</v>
      </c>
      <c r="S4791" s="38"/>
      <c r="T4791" s="56"/>
      <c r="U4791" s="56"/>
      <c r="V4791" s="30" t="str">
        <f t="shared" si="454"/>
        <v/>
      </c>
      <c r="W4791" s="29"/>
      <c r="X4791" s="9" t="s">
        <v>212</v>
      </c>
    </row>
    <row r="4792" spans="1:24" s="57" customFormat="1" ht="24">
      <c r="A4792" s="31">
        <v>5076</v>
      </c>
      <c r="B4792" s="32">
        <f t="shared" ca="1" si="450"/>
        <v>0.55489553873997477</v>
      </c>
      <c r="C4792" s="132" t="s">
        <v>8933</v>
      </c>
      <c r="D4792" s="124" t="s">
        <v>8934</v>
      </c>
      <c r="E4792" s="21"/>
      <c r="F4792" s="22"/>
      <c r="G4792" s="22"/>
      <c r="H4792" s="22"/>
      <c r="I4792" s="23"/>
      <c r="J4792" s="35" t="str">
        <f t="shared" si="451"/>
        <v>➸</v>
      </c>
      <c r="K4792" s="117" t="str">
        <f>词典存放目录!$A$1&amp;L4792&amp;M4792</f>
        <v>F:\《自创文法查阅Excel》4.1备份\《B词汇·红宝书》\红宝书15版图片\5076-せいめい【生命】.jpg</v>
      </c>
      <c r="L4792" s="9" t="s">
        <v>18120</v>
      </c>
      <c r="M4792" s="117" t="s">
        <v>22907</v>
      </c>
      <c r="N4792" s="36" t="str">
        <f t="shared" si="452"/>
        <v>▶</v>
      </c>
      <c r="O4792" s="37" t="s">
        <v>17953</v>
      </c>
      <c r="P4792" s="37">
        <v>25</v>
      </c>
      <c r="Q4792" s="37" t="s">
        <v>23</v>
      </c>
      <c r="R4792" s="9" t="str">
        <f>词典存放目录!$A$1&amp;O4792&amp;P4792&amp;Q4792</f>
        <v>F:\《自创文法查阅Excel》4.1备份\《B词汇·红宝书》\红宝书MP3分割\14 n3-せ (25).mp3</v>
      </c>
      <c r="S4792" s="38"/>
      <c r="T4792" s="56"/>
      <c r="U4792" s="56"/>
      <c r="V4792" s="30" t="str">
        <f t="shared" si="454"/>
        <v/>
      </c>
      <c r="W4792" s="29"/>
      <c r="X4792" s="9" t="s">
        <v>212</v>
      </c>
    </row>
    <row r="4793" spans="1:24" s="57" customFormat="1" ht="24">
      <c r="A4793" s="31">
        <v>5079</v>
      </c>
      <c r="B4793" s="32">
        <f t="shared" ca="1" si="450"/>
        <v>0.60843108824647474</v>
      </c>
      <c r="C4793" s="132" t="s">
        <v>8935</v>
      </c>
      <c r="D4793" s="124" t="s">
        <v>8936</v>
      </c>
      <c r="E4793" s="21"/>
      <c r="F4793" s="22"/>
      <c r="G4793" s="22"/>
      <c r="H4793" s="22"/>
      <c r="I4793" s="23"/>
      <c r="J4793" s="35" t="str">
        <f t="shared" si="451"/>
        <v>➸</v>
      </c>
      <c r="K4793" s="117" t="str">
        <f>词典存放目录!$A$1&amp;L4793&amp;M4793</f>
        <v>F:\《自创文法查阅Excel》4.1备份\《B词汇·红宝书》\红宝书15版图片\5079-セール【sale】.jpg</v>
      </c>
      <c r="L4793" s="9" t="s">
        <v>18120</v>
      </c>
      <c r="M4793" s="117" t="s">
        <v>22908</v>
      </c>
      <c r="N4793" s="36" t="str">
        <f t="shared" si="452"/>
        <v>▶</v>
      </c>
      <c r="O4793" s="37" t="s">
        <v>17953</v>
      </c>
      <c r="P4793" s="37">
        <v>28</v>
      </c>
      <c r="Q4793" s="37" t="s">
        <v>23</v>
      </c>
      <c r="R4793" s="9" t="str">
        <f>词典存放目录!$A$1&amp;O4793&amp;P4793&amp;Q4793</f>
        <v>F:\《自创文法查阅Excel》4.1备份\《B词汇·红宝书》\红宝书MP3分割\14 n3-せ (28).mp3</v>
      </c>
      <c r="S4793" s="38"/>
      <c r="T4793" s="56"/>
      <c r="U4793" s="56"/>
      <c r="V4793" s="30" t="str">
        <f t="shared" si="454"/>
        <v/>
      </c>
      <c r="W4793" s="29"/>
      <c r="X4793" s="9" t="s">
        <v>212</v>
      </c>
    </row>
    <row r="4794" spans="1:24" s="57" customFormat="1" ht="24">
      <c r="A4794" s="31">
        <v>5080</v>
      </c>
      <c r="B4794" s="32">
        <f t="shared" ca="1" si="450"/>
        <v>0.77957712226480236</v>
      </c>
      <c r="C4794" s="132" t="s">
        <v>8937</v>
      </c>
      <c r="D4794" s="124" t="s">
        <v>8938</v>
      </c>
      <c r="E4794" s="21"/>
      <c r="F4794" s="22"/>
      <c r="G4794" s="22"/>
      <c r="H4794" s="22"/>
      <c r="I4794" s="23"/>
      <c r="J4794" s="35" t="str">
        <f t="shared" si="451"/>
        <v>➸</v>
      </c>
      <c r="K4794" s="117" t="str">
        <f>词典存放目录!$A$1&amp;L4794&amp;M4794</f>
        <v>F:\《自创文法查阅Excel》4.1备份\《B词汇·红宝书》\红宝书15版图片\5080-せおう【背負う】.jpg</v>
      </c>
      <c r="L4794" s="9" t="s">
        <v>18120</v>
      </c>
      <c r="M4794" s="117" t="s">
        <v>22909</v>
      </c>
      <c r="N4794" s="36" t="str">
        <f t="shared" si="452"/>
        <v>▶</v>
      </c>
      <c r="O4794" s="37" t="s">
        <v>17953</v>
      </c>
      <c r="P4794" s="37">
        <v>29</v>
      </c>
      <c r="Q4794" s="37" t="s">
        <v>23</v>
      </c>
      <c r="R4794" s="9" t="str">
        <f>词典存放目录!$A$1&amp;O4794&amp;P4794&amp;Q4794</f>
        <v>F:\《自创文法查阅Excel》4.1备份\《B词汇·红宝书》\红宝书MP3分割\14 n3-せ (29).mp3</v>
      </c>
      <c r="S4794" s="38"/>
      <c r="T4794" s="56"/>
      <c r="U4794" s="56"/>
      <c r="V4794" s="30" t="str">
        <f t="shared" si="454"/>
        <v/>
      </c>
      <c r="W4794" s="29"/>
      <c r="X4794" s="9" t="s">
        <v>212</v>
      </c>
    </row>
    <row r="4795" spans="1:24" s="57" customFormat="1" ht="24">
      <c r="A4795" s="31">
        <v>5082</v>
      </c>
      <c r="B4795" s="32">
        <f t="shared" ca="1" si="450"/>
        <v>0.19139760967752006</v>
      </c>
      <c r="C4795" s="132" t="s">
        <v>8939</v>
      </c>
      <c r="D4795" s="124" t="s">
        <v>8940</v>
      </c>
      <c r="E4795" s="21"/>
      <c r="F4795" s="22"/>
      <c r="G4795" s="22"/>
      <c r="H4795" s="22"/>
      <c r="I4795" s="23"/>
      <c r="J4795" s="35" t="str">
        <f t="shared" si="451"/>
        <v>➸</v>
      </c>
      <c r="K4795" s="117" t="str">
        <f>词典存放目录!$A$1&amp;L4795&amp;M4795</f>
        <v>F:\《自创文法查阅Excel》4.1备份\《B词汇·红宝书》\红宝书15版图片\5082-せきたん【石炭】.jpg</v>
      </c>
      <c r="L4795" s="9" t="s">
        <v>18120</v>
      </c>
      <c r="M4795" s="117" t="s">
        <v>22910</v>
      </c>
      <c r="N4795" s="36" t="str">
        <f t="shared" si="452"/>
        <v>▶</v>
      </c>
      <c r="O4795" s="37" t="s">
        <v>17953</v>
      </c>
      <c r="P4795" s="37">
        <v>31</v>
      </c>
      <c r="Q4795" s="37" t="s">
        <v>23</v>
      </c>
      <c r="R4795" s="9" t="str">
        <f>词典存放目录!$A$1&amp;O4795&amp;P4795&amp;Q4795</f>
        <v>F:\《自创文法查阅Excel》4.1备份\《B词汇·红宝书》\红宝书MP3分割\14 n3-せ (31).mp3</v>
      </c>
      <c r="S4795" s="38"/>
      <c r="T4795" s="56"/>
      <c r="U4795" s="56"/>
      <c r="V4795" s="30" t="str">
        <f t="shared" si="454"/>
        <v/>
      </c>
      <c r="W4795" s="69"/>
      <c r="X4795" s="9" t="s">
        <v>212</v>
      </c>
    </row>
    <row r="4796" spans="1:24" s="57" customFormat="1" ht="24">
      <c r="A4796" s="31">
        <v>5083</v>
      </c>
      <c r="B4796" s="32">
        <f t="shared" ca="1" si="450"/>
        <v>0.43202621825502685</v>
      </c>
      <c r="C4796" s="132" t="s">
        <v>8941</v>
      </c>
      <c r="D4796" s="124" t="s">
        <v>8942</v>
      </c>
      <c r="E4796" s="21"/>
      <c r="F4796" s="22"/>
      <c r="G4796" s="22"/>
      <c r="H4796" s="22"/>
      <c r="I4796" s="23"/>
      <c r="J4796" s="35" t="str">
        <f t="shared" si="451"/>
        <v>➸</v>
      </c>
      <c r="K4796" s="117" t="str">
        <f>词典存放目录!$A$1&amp;L4796&amp;M4796</f>
        <v>F:\《自创文法查阅Excel》4.1备份\《B词汇·红宝书》\红宝书15版图片\5083-せきにん【責任】.jpg</v>
      </c>
      <c r="L4796" s="9" t="s">
        <v>18120</v>
      </c>
      <c r="M4796" s="117" t="s">
        <v>22911</v>
      </c>
      <c r="N4796" s="36" t="str">
        <f t="shared" si="452"/>
        <v>▶</v>
      </c>
      <c r="O4796" s="37" t="s">
        <v>17953</v>
      </c>
      <c r="P4796" s="37">
        <v>32</v>
      </c>
      <c r="Q4796" s="37" t="s">
        <v>23</v>
      </c>
      <c r="R4796" s="9" t="str">
        <f>词典存放目录!$A$1&amp;O4796&amp;P4796&amp;Q4796</f>
        <v>F:\《自创文法查阅Excel》4.1备份\《B词汇·红宝书》\红宝书MP3分割\14 n3-せ (32).mp3</v>
      </c>
      <c r="S4796" s="38"/>
      <c r="T4796" s="56"/>
      <c r="U4796" s="56"/>
      <c r="V4796" s="30" t="str">
        <f t="shared" si="454"/>
        <v/>
      </c>
      <c r="W4796" s="29"/>
      <c r="X4796" s="9" t="s">
        <v>212</v>
      </c>
    </row>
    <row r="4797" spans="1:24" s="57" customFormat="1" ht="24">
      <c r="A4797" s="31">
        <v>5084</v>
      </c>
      <c r="B4797" s="32">
        <f t="shared" ca="1" si="450"/>
        <v>0.86516305531345095</v>
      </c>
      <c r="C4797" s="132" t="s">
        <v>8943</v>
      </c>
      <c r="D4797" s="124" t="s">
        <v>8944</v>
      </c>
      <c r="E4797" s="21"/>
      <c r="F4797" s="22"/>
      <c r="G4797" s="22"/>
      <c r="H4797" s="22"/>
      <c r="I4797" s="23"/>
      <c r="J4797" s="35" t="str">
        <f t="shared" si="451"/>
        <v>➸</v>
      </c>
      <c r="K4797" s="117" t="str">
        <f>词典存放目录!$A$1&amp;L4797&amp;M4797</f>
        <v>F:\《自创文法查阅Excel》4.1备份\《B词汇·红宝书》\红宝书15版图片\5084-せきゆ【石油】.jpg</v>
      </c>
      <c r="L4797" s="9" t="s">
        <v>18120</v>
      </c>
      <c r="M4797" s="117" t="s">
        <v>22912</v>
      </c>
      <c r="N4797" s="36" t="str">
        <f t="shared" si="452"/>
        <v>▶</v>
      </c>
      <c r="O4797" s="37" t="s">
        <v>17953</v>
      </c>
      <c r="P4797" s="37">
        <v>33</v>
      </c>
      <c r="Q4797" s="37" t="s">
        <v>23</v>
      </c>
      <c r="R4797" s="9" t="str">
        <f>词典存放目录!$A$1&amp;O4797&amp;P4797&amp;Q4797</f>
        <v>F:\《自创文法查阅Excel》4.1备份\《B词汇·红宝书》\红宝书MP3分割\14 n3-せ (33).mp3</v>
      </c>
      <c r="S4797" s="38"/>
      <c r="T4797" s="56"/>
      <c r="U4797" s="56"/>
      <c r="V4797" s="30" t="str">
        <f t="shared" si="454"/>
        <v/>
      </c>
      <c r="W4797" s="69"/>
      <c r="X4797" s="9" t="s">
        <v>212</v>
      </c>
    </row>
    <row r="4798" spans="1:24" s="57" customFormat="1" ht="24">
      <c r="A4798" s="31">
        <v>5085</v>
      </c>
      <c r="B4798" s="32">
        <f t="shared" ca="1" si="450"/>
        <v>8.7812468387486131E-2</v>
      </c>
      <c r="C4798" s="132" t="s">
        <v>8945</v>
      </c>
      <c r="D4798" s="124" t="s">
        <v>8946</v>
      </c>
      <c r="E4798" s="21"/>
      <c r="F4798" s="22"/>
      <c r="G4798" s="22"/>
      <c r="H4798" s="22"/>
      <c r="I4798" s="23"/>
      <c r="J4798" s="35" t="str">
        <f t="shared" si="451"/>
        <v>➸</v>
      </c>
      <c r="K4798" s="117" t="str">
        <f>词典存放目录!$A$1&amp;L4798&amp;M4798</f>
        <v>F:\《自创文法查阅Excel》4.1备份\《B词汇·红宝书》\红宝书15版图片\5085-せっかく【折角】.jpg</v>
      </c>
      <c r="L4798" s="9" t="s">
        <v>18120</v>
      </c>
      <c r="M4798" s="117" t="s">
        <v>22913</v>
      </c>
      <c r="N4798" s="36" t="str">
        <f t="shared" si="452"/>
        <v>▶</v>
      </c>
      <c r="O4798" s="37" t="s">
        <v>17953</v>
      </c>
      <c r="P4798" s="37">
        <v>34</v>
      </c>
      <c r="Q4798" s="37" t="s">
        <v>23</v>
      </c>
      <c r="R4798" s="9" t="str">
        <f>词典存放目录!$A$1&amp;O4798&amp;P4798&amp;Q4798</f>
        <v>F:\《自创文法查阅Excel》4.1备份\《B词汇·红宝书》\红宝书MP3分割\14 n3-せ (34).mp3</v>
      </c>
      <c r="S4798" s="38"/>
      <c r="T4798" s="56"/>
      <c r="U4798" s="56"/>
      <c r="V4798" s="30" t="str">
        <f t="shared" si="454"/>
        <v/>
      </c>
      <c r="W4798" s="29"/>
      <c r="X4798" s="9" t="s">
        <v>212</v>
      </c>
    </row>
    <row r="4799" spans="1:24" s="57" customFormat="1" ht="24">
      <c r="A4799" s="31">
        <v>5086</v>
      </c>
      <c r="B4799" s="32">
        <f t="shared" ref="B4799:B4862" ca="1" si="455">RAND()</f>
        <v>1.9075297012935755E-2</v>
      </c>
      <c r="C4799" s="132" t="s">
        <v>8947</v>
      </c>
      <c r="D4799" s="124" t="s">
        <v>8948</v>
      </c>
      <c r="E4799" s="21"/>
      <c r="F4799" s="22"/>
      <c r="G4799" s="22"/>
      <c r="H4799" s="22"/>
      <c r="I4799" s="23"/>
      <c r="J4799" s="35" t="str">
        <f t="shared" ref="J4799:J4862" si="456">HYPERLINK(K4799,"➸")</f>
        <v>➸</v>
      </c>
      <c r="K4799" s="117" t="str">
        <f>词典存放目录!$A$1&amp;L4799&amp;M4799</f>
        <v>F:\《自创文法查阅Excel》4.1备份\《B词汇·红宝书》\红宝书15版图片\5086-せっきょくてき【積極的】.jpg</v>
      </c>
      <c r="L4799" s="9" t="s">
        <v>18120</v>
      </c>
      <c r="M4799" s="117" t="s">
        <v>22914</v>
      </c>
      <c r="N4799" s="36" t="str">
        <f t="shared" ref="N4799:N4862" si="457">HYPERLINK(R4799,"▶")</f>
        <v>▶</v>
      </c>
      <c r="O4799" s="37" t="s">
        <v>17953</v>
      </c>
      <c r="P4799" s="37">
        <v>35</v>
      </c>
      <c r="Q4799" s="37" t="s">
        <v>23</v>
      </c>
      <c r="R4799" s="9" t="str">
        <f>词典存放目录!$A$1&amp;O4799&amp;P4799&amp;Q4799</f>
        <v>F:\《自创文法查阅Excel》4.1备份\《B词汇·红宝书》\红宝书MP3分割\14 n3-せ (35).mp3</v>
      </c>
      <c r="S4799" s="38"/>
      <c r="T4799" s="56"/>
      <c r="U4799" s="56"/>
      <c r="V4799" s="30" t="str">
        <f t="shared" si="454"/>
        <v/>
      </c>
      <c r="W4799" s="29"/>
      <c r="X4799" s="9" t="s">
        <v>212</v>
      </c>
    </row>
    <row r="4800" spans="1:24" s="57" customFormat="1" ht="24">
      <c r="A4800" s="31">
        <v>5087</v>
      </c>
      <c r="B4800" s="32">
        <f t="shared" ca="1" si="455"/>
        <v>0.37045265190205212</v>
      </c>
      <c r="C4800" s="132" t="s">
        <v>8949</v>
      </c>
      <c r="D4800" s="124" t="s">
        <v>8950</v>
      </c>
      <c r="E4800" s="21"/>
      <c r="F4800" s="22"/>
      <c r="G4800" s="22"/>
      <c r="H4800" s="22"/>
      <c r="I4800" s="23"/>
      <c r="J4800" s="35" t="str">
        <f t="shared" si="456"/>
        <v>➸</v>
      </c>
      <c r="K4800" s="117" t="str">
        <f>词典存放目录!$A$1&amp;L4800&amp;M4800</f>
        <v>F:\《自创文法查阅Excel》4.1备份\《B词汇·红宝书》\红宝书15版图片\5087-せっけい【設計】.jpg</v>
      </c>
      <c r="L4800" s="9" t="s">
        <v>18120</v>
      </c>
      <c r="M4800" s="117" t="s">
        <v>22915</v>
      </c>
      <c r="N4800" s="36" t="str">
        <f t="shared" si="457"/>
        <v>▶</v>
      </c>
      <c r="O4800" s="37" t="s">
        <v>17953</v>
      </c>
      <c r="P4800" s="37">
        <v>36</v>
      </c>
      <c r="Q4800" s="37" t="s">
        <v>23</v>
      </c>
      <c r="R4800" s="9" t="str">
        <f>词典存放目录!$A$1&amp;O4800&amp;P4800&amp;Q4800</f>
        <v>F:\《自创文法查阅Excel》4.1备份\《B词汇·红宝书》\红宝书MP3分割\14 n3-せ (36).mp3</v>
      </c>
      <c r="S4800" s="38"/>
      <c r="T4800" s="56"/>
      <c r="U4800" s="56"/>
      <c r="V4800" s="30" t="str">
        <f t="shared" si="454"/>
        <v/>
      </c>
      <c r="W4800" s="29"/>
      <c r="X4800" s="9" t="s">
        <v>212</v>
      </c>
    </row>
    <row r="4801" spans="1:24" s="57" customFormat="1" ht="24">
      <c r="A4801" s="31">
        <v>5088</v>
      </c>
      <c r="B4801" s="32">
        <f t="shared" ca="1" si="455"/>
        <v>0.6426344349691766</v>
      </c>
      <c r="C4801" s="132" t="s">
        <v>8951</v>
      </c>
      <c r="D4801" s="124" t="s">
        <v>8952</v>
      </c>
      <c r="E4801" s="21"/>
      <c r="F4801" s="22"/>
      <c r="G4801" s="22"/>
      <c r="H4801" s="22"/>
      <c r="I4801" s="23"/>
      <c r="J4801" s="35" t="str">
        <f t="shared" si="456"/>
        <v>➸</v>
      </c>
      <c r="K4801" s="117" t="str">
        <f>词典存放目录!$A$1&amp;L4801&amp;M4801</f>
        <v>F:\《自创文法查阅Excel》4.1备份\《B词汇·红宝书》\红宝书15版图片\5088-せったい【接待】.jpg</v>
      </c>
      <c r="L4801" s="9" t="s">
        <v>18120</v>
      </c>
      <c r="M4801" s="117" t="s">
        <v>22916</v>
      </c>
      <c r="N4801" s="36" t="str">
        <f t="shared" si="457"/>
        <v>▶</v>
      </c>
      <c r="O4801" s="37" t="s">
        <v>17953</v>
      </c>
      <c r="P4801" s="37">
        <v>37</v>
      </c>
      <c r="Q4801" s="37" t="s">
        <v>23</v>
      </c>
      <c r="R4801" s="9" t="str">
        <f>词典存放目录!$A$1&amp;O4801&amp;P4801&amp;Q4801</f>
        <v>F:\《自创文法查阅Excel》4.1备份\《B词汇·红宝书》\红宝书MP3分割\14 n3-せ (37).mp3</v>
      </c>
      <c r="S4801" s="38"/>
      <c r="T4801" s="56"/>
      <c r="U4801" s="56"/>
      <c r="V4801" s="30"/>
      <c r="W4801" s="29"/>
      <c r="X4801" s="9" t="s">
        <v>212</v>
      </c>
    </row>
    <row r="4802" spans="1:24" s="57" customFormat="1" ht="24">
      <c r="A4802" s="31">
        <v>5089</v>
      </c>
      <c r="B4802" s="32">
        <f t="shared" ca="1" si="455"/>
        <v>0.44124429349699279</v>
      </c>
      <c r="C4802" s="132" t="s">
        <v>8953</v>
      </c>
      <c r="D4802" s="124" t="s">
        <v>8954</v>
      </c>
      <c r="E4802" s="21"/>
      <c r="F4802" s="22"/>
      <c r="G4802" s="22"/>
      <c r="H4802" s="22"/>
      <c r="I4802" s="23"/>
      <c r="J4802" s="35" t="str">
        <f t="shared" si="456"/>
        <v>➸</v>
      </c>
      <c r="K4802" s="117" t="str">
        <f>词典存放目录!$A$1&amp;L4802&amp;M4802</f>
        <v>F:\《自创文法查阅Excel》4.1备份\《B词汇·红宝书》\红宝书15版图片\5089-ぜったい【絶対】.jpg</v>
      </c>
      <c r="L4802" s="9" t="s">
        <v>18120</v>
      </c>
      <c r="M4802" s="117" t="s">
        <v>22917</v>
      </c>
      <c r="N4802" s="36" t="str">
        <f t="shared" si="457"/>
        <v>▶</v>
      </c>
      <c r="O4802" s="37" t="s">
        <v>17953</v>
      </c>
      <c r="P4802" s="37">
        <v>38</v>
      </c>
      <c r="Q4802" s="37" t="s">
        <v>23</v>
      </c>
      <c r="R4802" s="9" t="str">
        <f>词典存放目录!$A$1&amp;O4802&amp;P4802&amp;Q4802</f>
        <v>F:\《自创文法查阅Excel》4.1备份\《B词汇·红宝书》\红宝书MP3分割\14 n3-せ (38).mp3</v>
      </c>
      <c r="S4802" s="38"/>
      <c r="T4802" s="56"/>
      <c r="U4802" s="56"/>
      <c r="V4802" s="30"/>
      <c r="W4802" s="29"/>
      <c r="X4802" s="9" t="s">
        <v>212</v>
      </c>
    </row>
    <row r="4803" spans="1:24" s="57" customFormat="1" ht="24">
      <c r="A4803" s="31">
        <v>5090</v>
      </c>
      <c r="B4803" s="32">
        <f t="shared" ca="1" si="455"/>
        <v>0.88917778118668656</v>
      </c>
      <c r="C4803" s="132" t="s">
        <v>8955</v>
      </c>
      <c r="D4803" s="124" t="s">
        <v>8956</v>
      </c>
      <c r="E4803" s="21"/>
      <c r="F4803" s="22"/>
      <c r="G4803" s="22"/>
      <c r="H4803" s="22"/>
      <c r="I4803" s="23"/>
      <c r="J4803" s="35" t="str">
        <f t="shared" si="456"/>
        <v>➸</v>
      </c>
      <c r="K4803" s="117" t="str">
        <f>词典存放目录!$A$1&amp;L4803&amp;M4803</f>
        <v>F:\《自创文法查阅Excel》4.1备份\《B词汇·红宝书》\红宝书15版图片\5090-ぜったいに【絶対に】.jpg</v>
      </c>
      <c r="L4803" s="9" t="s">
        <v>18120</v>
      </c>
      <c r="M4803" s="117" t="s">
        <v>22918</v>
      </c>
      <c r="N4803" s="36" t="str">
        <f t="shared" si="457"/>
        <v>▶</v>
      </c>
      <c r="O4803" s="37" t="s">
        <v>17953</v>
      </c>
      <c r="P4803" s="37">
        <v>39</v>
      </c>
      <c r="Q4803" s="37" t="s">
        <v>23</v>
      </c>
      <c r="R4803" s="9" t="str">
        <f>词典存放目录!$A$1&amp;O4803&amp;P4803&amp;Q4803</f>
        <v>F:\《自创文法查阅Excel》4.1备份\《B词汇·红宝书》\红宝书MP3分割\14 n3-せ (39).mp3</v>
      </c>
      <c r="S4803" s="38"/>
      <c r="T4803" s="56"/>
      <c r="U4803" s="56"/>
      <c r="V4803" s="30" t="str">
        <f t="shared" ref="V4803:V4813" si="458">IF(COUNTA(S4803:U4803)=0,"",COUNTIF(S4803:U4803,"0")/COUNTA(S4803:U4803))</f>
        <v/>
      </c>
      <c r="W4803" s="29"/>
      <c r="X4803" s="9" t="s">
        <v>212</v>
      </c>
    </row>
    <row r="4804" spans="1:24" s="57" customFormat="1" ht="24">
      <c r="A4804" s="31">
        <v>5091</v>
      </c>
      <c r="B4804" s="32">
        <f t="shared" ca="1" si="455"/>
        <v>0.61620003956990976</v>
      </c>
      <c r="C4804" s="132" t="s">
        <v>8957</v>
      </c>
      <c r="D4804" s="124" t="s">
        <v>8958</v>
      </c>
      <c r="E4804" s="21"/>
      <c r="F4804" s="22"/>
      <c r="G4804" s="22"/>
      <c r="H4804" s="22"/>
      <c r="I4804" s="23"/>
      <c r="J4804" s="35" t="str">
        <f t="shared" si="456"/>
        <v>➸</v>
      </c>
      <c r="K4804" s="117" t="str">
        <f>词典存放目录!$A$1&amp;L4804&amp;M4804</f>
        <v>F:\《自创文法查阅Excel》4.1备份\《B词汇·红宝书》\红宝书15版图片\5091-セット【set】.jpg</v>
      </c>
      <c r="L4804" s="9" t="s">
        <v>18120</v>
      </c>
      <c r="M4804" s="117" t="s">
        <v>22919</v>
      </c>
      <c r="N4804" s="36" t="str">
        <f t="shared" si="457"/>
        <v>▶</v>
      </c>
      <c r="O4804" s="37" t="s">
        <v>17953</v>
      </c>
      <c r="P4804" s="37">
        <v>40</v>
      </c>
      <c r="Q4804" s="37" t="s">
        <v>23</v>
      </c>
      <c r="R4804" s="9" t="str">
        <f>词典存放目录!$A$1&amp;O4804&amp;P4804&amp;Q4804</f>
        <v>F:\《自创文法查阅Excel》4.1备份\《B词汇·红宝书》\红宝书MP3分割\14 n3-せ (40).mp3</v>
      </c>
      <c r="S4804" s="38"/>
      <c r="T4804" s="56"/>
      <c r="U4804" s="56"/>
      <c r="V4804" s="30" t="str">
        <f t="shared" si="458"/>
        <v/>
      </c>
      <c r="W4804" s="29"/>
      <c r="X4804" s="9" t="s">
        <v>212</v>
      </c>
    </row>
    <row r="4805" spans="1:24" s="57" customFormat="1" ht="24">
      <c r="A4805" s="31">
        <v>5092</v>
      </c>
      <c r="B4805" s="32">
        <f t="shared" ca="1" si="455"/>
        <v>0.47243970054849993</v>
      </c>
      <c r="C4805" s="132" t="s">
        <v>8959</v>
      </c>
      <c r="D4805" s="124" t="s">
        <v>8960</v>
      </c>
      <c r="E4805" s="21"/>
      <c r="F4805" s="22"/>
      <c r="G4805" s="22"/>
      <c r="H4805" s="22"/>
      <c r="I4805" s="23"/>
      <c r="J4805" s="35" t="str">
        <f t="shared" si="456"/>
        <v>➸</v>
      </c>
      <c r="K4805" s="117" t="str">
        <f>词典存放目录!$A$1&amp;L4805&amp;M4805</f>
        <v>F:\《自创文法查阅Excel》4.1备份\《B词汇·红宝书》\红宝书15版图片\5092-せつび【設備】.jpg</v>
      </c>
      <c r="L4805" s="9" t="s">
        <v>18120</v>
      </c>
      <c r="M4805" s="117" t="s">
        <v>22920</v>
      </c>
      <c r="N4805" s="36" t="str">
        <f t="shared" si="457"/>
        <v>▶</v>
      </c>
      <c r="O4805" s="37" t="s">
        <v>17953</v>
      </c>
      <c r="P4805" s="37">
        <v>41</v>
      </c>
      <c r="Q4805" s="37" t="s">
        <v>23</v>
      </c>
      <c r="R4805" s="9" t="str">
        <f>词典存放目录!$A$1&amp;O4805&amp;P4805&amp;Q4805</f>
        <v>F:\《自创文法查阅Excel》4.1备份\《B词汇·红宝书》\红宝书MP3分割\14 n3-せ (41).mp3</v>
      </c>
      <c r="S4805" s="38"/>
      <c r="T4805" s="56"/>
      <c r="U4805" s="56"/>
      <c r="V4805" s="30" t="str">
        <f t="shared" si="458"/>
        <v/>
      </c>
      <c r="W4805" s="29"/>
      <c r="X4805" s="9" t="s">
        <v>212</v>
      </c>
    </row>
    <row r="4806" spans="1:24" s="57" customFormat="1" ht="24">
      <c r="A4806" s="31">
        <v>5093</v>
      </c>
      <c r="B4806" s="32">
        <f t="shared" ca="1" si="455"/>
        <v>0.1730150800461453</v>
      </c>
      <c r="C4806" s="132" t="s">
        <v>8961</v>
      </c>
      <c r="D4806" s="124" t="s">
        <v>8962</v>
      </c>
      <c r="E4806" s="21"/>
      <c r="F4806" s="22"/>
      <c r="G4806" s="22"/>
      <c r="H4806" s="22"/>
      <c r="I4806" s="23"/>
      <c r="J4806" s="35" t="str">
        <f t="shared" si="456"/>
        <v>➸</v>
      </c>
      <c r="K4806" s="117" t="str">
        <f>词典存放目录!$A$1&amp;L4806&amp;M4806</f>
        <v>F:\《自创文法查阅Excel》4.1备份\《B词汇·红宝书》\红宝书15版图片\5093-せつやく【節約】.jpg</v>
      </c>
      <c r="L4806" s="9" t="s">
        <v>18120</v>
      </c>
      <c r="M4806" s="117" t="s">
        <v>22921</v>
      </c>
      <c r="N4806" s="36" t="str">
        <f t="shared" si="457"/>
        <v>▶</v>
      </c>
      <c r="O4806" s="37" t="s">
        <v>17953</v>
      </c>
      <c r="P4806" s="37">
        <v>42</v>
      </c>
      <c r="Q4806" s="37" t="s">
        <v>23</v>
      </c>
      <c r="R4806" s="9" t="str">
        <f>词典存放目录!$A$1&amp;O4806&amp;P4806&amp;Q4806</f>
        <v>F:\《自创文法查阅Excel》4.1备份\《B词汇·红宝书》\红宝书MP3分割\14 n3-せ (42).mp3</v>
      </c>
      <c r="S4806" s="38"/>
      <c r="T4806" s="56"/>
      <c r="U4806" s="56"/>
      <c r="V4806" s="30" t="str">
        <f t="shared" si="458"/>
        <v/>
      </c>
      <c r="W4806" s="29"/>
      <c r="X4806" s="9" t="s">
        <v>212</v>
      </c>
    </row>
    <row r="4807" spans="1:24" s="57" customFormat="1" ht="24">
      <c r="A4807" s="31">
        <v>5094</v>
      </c>
      <c r="B4807" s="32">
        <f t="shared" ca="1" si="455"/>
        <v>0.23549932329100853</v>
      </c>
      <c r="C4807" s="132" t="s">
        <v>8963</v>
      </c>
      <c r="D4807" s="124" t="s">
        <v>8964</v>
      </c>
      <c r="E4807" s="21"/>
      <c r="F4807" s="22"/>
      <c r="G4807" s="22"/>
      <c r="H4807" s="22"/>
      <c r="I4807" s="23"/>
      <c r="J4807" s="35" t="str">
        <f t="shared" si="456"/>
        <v>➸</v>
      </c>
      <c r="K4807" s="117" t="str">
        <f>词典存放目录!$A$1&amp;L4807&amp;M4807</f>
        <v>F:\《自创文法查阅Excel》4.1备份\《B词汇·红宝书》\红宝书15版图片\5094-ぜひとも【是非とも】.jpg</v>
      </c>
      <c r="L4807" s="9" t="s">
        <v>18120</v>
      </c>
      <c r="M4807" s="117" t="s">
        <v>22922</v>
      </c>
      <c r="N4807" s="36" t="str">
        <f t="shared" si="457"/>
        <v>▶</v>
      </c>
      <c r="O4807" s="37" t="s">
        <v>17953</v>
      </c>
      <c r="P4807" s="37">
        <v>43</v>
      </c>
      <c r="Q4807" s="37" t="s">
        <v>23</v>
      </c>
      <c r="R4807" s="9" t="str">
        <f>词典存放目录!$A$1&amp;O4807&amp;P4807&amp;Q4807</f>
        <v>F:\《自创文法查阅Excel》4.1备份\《B词汇·红宝书》\红宝书MP3分割\14 n3-せ (43).mp3</v>
      </c>
      <c r="S4807" s="38"/>
      <c r="T4807" s="56"/>
      <c r="U4807" s="56"/>
      <c r="V4807" s="30" t="str">
        <f t="shared" si="458"/>
        <v/>
      </c>
      <c r="W4807" s="69"/>
      <c r="X4807" s="9" t="s">
        <v>212</v>
      </c>
    </row>
    <row r="4808" spans="1:24" s="57" customFormat="1" ht="24">
      <c r="A4808" s="31">
        <v>5096</v>
      </c>
      <c r="B4808" s="32">
        <f t="shared" ca="1" si="455"/>
        <v>0.62040863164177218</v>
      </c>
      <c r="C4808" s="132" t="s">
        <v>8965</v>
      </c>
      <c r="D4808" s="124" t="s">
        <v>8966</v>
      </c>
      <c r="E4808" s="21"/>
      <c r="F4808" s="22"/>
      <c r="G4808" s="22"/>
      <c r="H4808" s="22"/>
      <c r="I4808" s="23"/>
      <c r="J4808" s="35" t="str">
        <f t="shared" si="456"/>
        <v>➸</v>
      </c>
      <c r="K4808" s="117" t="str">
        <f>词典存放目录!$A$1&amp;L4808&amp;M4808</f>
        <v>F:\《自创文法查阅Excel》4.1备份\《B词汇·红宝书》\红宝书15版图片\5096-ゼミナール【seminar】.jpg</v>
      </c>
      <c r="L4808" s="9" t="s">
        <v>18120</v>
      </c>
      <c r="M4808" s="117" t="s">
        <v>22923</v>
      </c>
      <c r="N4808" s="36" t="str">
        <f t="shared" si="457"/>
        <v>▶</v>
      </c>
      <c r="O4808" s="37" t="s">
        <v>17953</v>
      </c>
      <c r="P4808" s="37">
        <v>45</v>
      </c>
      <c r="Q4808" s="37" t="s">
        <v>23</v>
      </c>
      <c r="R4808" s="9" t="str">
        <f>词典存放目录!$A$1&amp;O4808&amp;P4808&amp;Q4808</f>
        <v>F:\《自创文法查阅Excel》4.1备份\《B词汇·红宝书》\红宝书MP3分割\14 n3-せ (45).mp3</v>
      </c>
      <c r="S4808" s="38"/>
      <c r="T4808" s="56"/>
      <c r="U4808" s="56"/>
      <c r="V4808" s="30" t="str">
        <f t="shared" si="458"/>
        <v/>
      </c>
      <c r="W4808" s="29"/>
      <c r="X4808" s="9" t="s">
        <v>212</v>
      </c>
    </row>
    <row r="4809" spans="1:24" s="57" customFormat="1" ht="24">
      <c r="A4809" s="31">
        <v>5097</v>
      </c>
      <c r="B4809" s="32">
        <f t="shared" ca="1" si="455"/>
        <v>0.4620089393078719</v>
      </c>
      <c r="C4809" s="132" t="s">
        <v>8967</v>
      </c>
      <c r="D4809" s="124" t="s">
        <v>8968</v>
      </c>
      <c r="E4809" s="21"/>
      <c r="F4809" s="22"/>
      <c r="G4809" s="22"/>
      <c r="H4809" s="22"/>
      <c r="I4809" s="23"/>
      <c r="J4809" s="35" t="str">
        <f t="shared" si="456"/>
        <v>➸</v>
      </c>
      <c r="K4809" s="117" t="str">
        <f>词典存放目录!$A$1&amp;L4809&amp;M4809</f>
        <v>F:\《自创文法查阅Excel》4.1备份\《B词汇·红宝书》\红宝书15版图片\5097-ぜん～【全～】.jpg</v>
      </c>
      <c r="L4809" s="9" t="s">
        <v>18120</v>
      </c>
      <c r="M4809" s="117" t="s">
        <v>22924</v>
      </c>
      <c r="N4809" s="36" t="str">
        <f t="shared" si="457"/>
        <v>▶</v>
      </c>
      <c r="O4809" s="37" t="s">
        <v>17953</v>
      </c>
      <c r="P4809" s="37">
        <v>46</v>
      </c>
      <c r="Q4809" s="37" t="s">
        <v>23</v>
      </c>
      <c r="R4809" s="9" t="str">
        <f>词典存放目录!$A$1&amp;O4809&amp;P4809&amp;Q4809</f>
        <v>F:\《自创文法查阅Excel》4.1备份\《B词汇·红宝书》\红宝书MP3分割\14 n3-せ (46).mp3</v>
      </c>
      <c r="S4809" s="38"/>
      <c r="T4809" s="56"/>
      <c r="U4809" s="56"/>
      <c r="V4809" s="30" t="str">
        <f t="shared" si="458"/>
        <v/>
      </c>
      <c r="W4809" s="29"/>
      <c r="X4809" s="9" t="s">
        <v>212</v>
      </c>
    </row>
    <row r="4810" spans="1:24" s="57" customFormat="1" ht="24">
      <c r="A4810" s="31">
        <v>5098</v>
      </c>
      <c r="B4810" s="32">
        <f t="shared" ca="1" si="455"/>
        <v>0.34682477099879327</v>
      </c>
      <c r="C4810" s="132" t="s">
        <v>8969</v>
      </c>
      <c r="D4810" s="124" t="s">
        <v>8970</v>
      </c>
      <c r="E4810" s="21"/>
      <c r="F4810" s="22"/>
      <c r="G4810" s="22"/>
      <c r="H4810" s="22"/>
      <c r="I4810" s="23"/>
      <c r="J4810" s="35" t="str">
        <f t="shared" si="456"/>
        <v>➸</v>
      </c>
      <c r="K4810" s="117" t="str">
        <f>词典存放目录!$A$1&amp;L4810&amp;M4810</f>
        <v>F:\《自创文法查阅Excel》4.1备份\《B词汇·红宝书》\红宝书15版图片\5098-ぜんかい【前回】.jpg</v>
      </c>
      <c r="L4810" s="9" t="s">
        <v>18120</v>
      </c>
      <c r="M4810" s="117" t="s">
        <v>22925</v>
      </c>
      <c r="N4810" s="36" t="str">
        <f t="shared" si="457"/>
        <v>▶</v>
      </c>
      <c r="O4810" s="37" t="s">
        <v>17953</v>
      </c>
      <c r="P4810" s="37">
        <v>47</v>
      </c>
      <c r="Q4810" s="37" t="s">
        <v>23</v>
      </c>
      <c r="R4810" s="9" t="str">
        <f>词典存放目录!$A$1&amp;O4810&amp;P4810&amp;Q4810</f>
        <v>F:\《自创文法查阅Excel》4.1备份\《B词汇·红宝书》\红宝书MP3分割\14 n3-せ (47).mp3</v>
      </c>
      <c r="S4810" s="38"/>
      <c r="T4810" s="56"/>
      <c r="U4810" s="56"/>
      <c r="V4810" s="30" t="str">
        <f t="shared" si="458"/>
        <v/>
      </c>
      <c r="W4810" s="29"/>
      <c r="X4810" s="9" t="s">
        <v>212</v>
      </c>
    </row>
    <row r="4811" spans="1:24" s="57" customFormat="1" ht="24">
      <c r="A4811" s="31">
        <v>5099</v>
      </c>
      <c r="B4811" s="32">
        <f t="shared" ca="1" si="455"/>
        <v>0.43996175917080516</v>
      </c>
      <c r="C4811" s="132" t="s">
        <v>8971</v>
      </c>
      <c r="D4811" s="124" t="s">
        <v>8972</v>
      </c>
      <c r="E4811" s="21"/>
      <c r="F4811" s="22"/>
      <c r="G4811" s="22"/>
      <c r="H4811" s="22"/>
      <c r="I4811" s="23"/>
      <c r="J4811" s="35" t="str">
        <f t="shared" si="456"/>
        <v>➸</v>
      </c>
      <c r="K4811" s="117" t="str">
        <f>词典存放目录!$A$1&amp;L4811&amp;M4811</f>
        <v>F:\《自创文法查阅Excel》4.1备份\《B词汇·红宝书》\红宝书15版图片\5099-ぜんき【前期】.jpg</v>
      </c>
      <c r="L4811" s="9" t="s">
        <v>18120</v>
      </c>
      <c r="M4811" s="117" t="s">
        <v>22926</v>
      </c>
      <c r="N4811" s="36" t="str">
        <f t="shared" si="457"/>
        <v>▶</v>
      </c>
      <c r="O4811" s="37" t="s">
        <v>17953</v>
      </c>
      <c r="P4811" s="37">
        <v>48</v>
      </c>
      <c r="Q4811" s="37" t="s">
        <v>23</v>
      </c>
      <c r="R4811" s="9" t="str">
        <f>词典存放目录!$A$1&amp;O4811&amp;P4811&amp;Q4811</f>
        <v>F:\《自创文法查阅Excel》4.1备份\《B词汇·红宝书》\红宝书MP3分割\14 n3-せ (48).mp3</v>
      </c>
      <c r="S4811" s="38"/>
      <c r="T4811" s="56"/>
      <c r="U4811" s="56"/>
      <c r="V4811" s="30" t="str">
        <f t="shared" si="458"/>
        <v/>
      </c>
      <c r="W4811" s="29"/>
      <c r="X4811" s="9" t="s">
        <v>212</v>
      </c>
    </row>
    <row r="4812" spans="1:24" s="57" customFormat="1" ht="24">
      <c r="A4812" s="31">
        <v>5100</v>
      </c>
      <c r="B4812" s="32">
        <f t="shared" ca="1" si="455"/>
        <v>8.9530218318353283E-3</v>
      </c>
      <c r="C4812" s="132" t="s">
        <v>8973</v>
      </c>
      <c r="D4812" s="124" t="s">
        <v>8974</v>
      </c>
      <c r="E4812" s="21"/>
      <c r="F4812" s="22"/>
      <c r="G4812" s="22"/>
      <c r="H4812" s="22"/>
      <c r="I4812" s="23"/>
      <c r="J4812" s="35" t="str">
        <f t="shared" si="456"/>
        <v>➸</v>
      </c>
      <c r="K4812" s="117" t="str">
        <f>词典存放目录!$A$1&amp;L4812&amp;M4812</f>
        <v>F:\《自创文法查阅Excel》4.1备份\《B词汇·红宝书》\红宝书15版图片\5100-せんきょ【選挙】.jpg</v>
      </c>
      <c r="L4812" s="9" t="s">
        <v>18120</v>
      </c>
      <c r="M4812" s="117" t="s">
        <v>22927</v>
      </c>
      <c r="N4812" s="36" t="str">
        <f t="shared" si="457"/>
        <v>▶</v>
      </c>
      <c r="O4812" s="37" t="s">
        <v>17953</v>
      </c>
      <c r="P4812" s="37">
        <v>49</v>
      </c>
      <c r="Q4812" s="37" t="s">
        <v>23</v>
      </c>
      <c r="R4812" s="9" t="str">
        <f>词典存放目录!$A$1&amp;O4812&amp;P4812&amp;Q4812</f>
        <v>F:\《自创文法查阅Excel》4.1备份\《B词汇·红宝书》\红宝书MP3分割\14 n3-せ (49).mp3</v>
      </c>
      <c r="S4812" s="38"/>
      <c r="T4812" s="56"/>
      <c r="U4812" s="56"/>
      <c r="V4812" s="30" t="str">
        <f t="shared" si="458"/>
        <v/>
      </c>
      <c r="W4812" s="29"/>
      <c r="X4812" s="9" t="s">
        <v>212</v>
      </c>
    </row>
    <row r="4813" spans="1:24" s="57" customFormat="1" ht="24">
      <c r="A4813" s="31">
        <v>5101</v>
      </c>
      <c r="B4813" s="32">
        <f t="shared" ca="1" si="455"/>
        <v>0.84950665858949381</v>
      </c>
      <c r="C4813" s="132" t="s">
        <v>8975</v>
      </c>
      <c r="D4813" s="124" t="s">
        <v>8976</v>
      </c>
      <c r="E4813" s="21"/>
      <c r="F4813" s="22"/>
      <c r="G4813" s="22"/>
      <c r="H4813" s="22"/>
      <c r="I4813" s="23"/>
      <c r="J4813" s="35" t="str">
        <f t="shared" si="456"/>
        <v>➸</v>
      </c>
      <c r="K4813" s="117" t="str">
        <f>词典存放目录!$A$1&amp;L4813&amp;M4813</f>
        <v>F:\《自创文法查阅Excel》4.1备份\《B词汇·红宝书》\红宝书15版图片\5101-せんぎょうしゅふ【専業主婦】.jpg</v>
      </c>
      <c r="L4813" s="9" t="s">
        <v>18120</v>
      </c>
      <c r="M4813" s="117" t="s">
        <v>22928</v>
      </c>
      <c r="N4813" s="36" t="str">
        <f t="shared" si="457"/>
        <v>▶</v>
      </c>
      <c r="O4813" s="37" t="s">
        <v>17953</v>
      </c>
      <c r="P4813" s="37">
        <v>50</v>
      </c>
      <c r="Q4813" s="37" t="s">
        <v>23</v>
      </c>
      <c r="R4813" s="9" t="str">
        <f>词典存放目录!$A$1&amp;O4813&amp;P4813&amp;Q4813</f>
        <v>F:\《自创文法查阅Excel》4.1备份\《B词汇·红宝书》\红宝书MP3分割\14 n3-せ (50).mp3</v>
      </c>
      <c r="S4813" s="38"/>
      <c r="T4813" s="56"/>
      <c r="U4813" s="56"/>
      <c r="V4813" s="30" t="str">
        <f t="shared" si="458"/>
        <v/>
      </c>
      <c r="W4813" s="29"/>
      <c r="X4813" s="9" t="s">
        <v>212</v>
      </c>
    </row>
    <row r="4814" spans="1:24" s="57" customFormat="1" ht="24">
      <c r="A4814" s="31">
        <v>5102</v>
      </c>
      <c r="B4814" s="32">
        <f t="shared" ca="1" si="455"/>
        <v>0.93674602592639766</v>
      </c>
      <c r="C4814" s="132" t="s">
        <v>8977</v>
      </c>
      <c r="D4814" s="124" t="s">
        <v>8978</v>
      </c>
      <c r="E4814" s="21"/>
      <c r="F4814" s="22"/>
      <c r="G4814" s="22"/>
      <c r="H4814" s="22"/>
      <c r="I4814" s="23"/>
      <c r="J4814" s="35" t="str">
        <f t="shared" si="456"/>
        <v>➸</v>
      </c>
      <c r="K4814" s="117" t="str">
        <f>词典存放目录!$A$1&amp;L4814&amp;M4814</f>
        <v>F:\《自创文法查阅Excel》4.1备份\《B词汇·红宝书》\红宝书15版图片\5102-ぜんご【前後】.jpg</v>
      </c>
      <c r="L4814" s="9" t="s">
        <v>18120</v>
      </c>
      <c r="M4814" s="117" t="s">
        <v>22929</v>
      </c>
      <c r="N4814" s="36" t="str">
        <f t="shared" si="457"/>
        <v>▶</v>
      </c>
      <c r="O4814" s="37" t="s">
        <v>17953</v>
      </c>
      <c r="P4814" s="37">
        <v>51</v>
      </c>
      <c r="Q4814" s="37" t="s">
        <v>23</v>
      </c>
      <c r="R4814" s="9" t="str">
        <f>词典存放目录!$A$1&amp;O4814&amp;P4814&amp;Q4814</f>
        <v>F:\《自创文法查阅Excel》4.1备份\《B词汇·红宝书》\红宝书MP3分割\14 n3-せ (51).mp3</v>
      </c>
      <c r="S4814" s="38"/>
      <c r="T4814" s="56"/>
      <c r="U4814" s="56"/>
      <c r="V4814" s="30"/>
      <c r="W4814" s="29"/>
      <c r="X4814" s="9" t="s">
        <v>212</v>
      </c>
    </row>
    <row r="4815" spans="1:24" s="57" customFormat="1" ht="24">
      <c r="A4815" s="31">
        <v>5103</v>
      </c>
      <c r="B4815" s="32">
        <f t="shared" ca="1" si="455"/>
        <v>0.63457789448132662</v>
      </c>
      <c r="C4815" s="132" t="s">
        <v>8979</v>
      </c>
      <c r="D4815" s="124" t="s">
        <v>8980</v>
      </c>
      <c r="E4815" s="21"/>
      <c r="F4815" s="22"/>
      <c r="G4815" s="22"/>
      <c r="H4815" s="22"/>
      <c r="I4815" s="23"/>
      <c r="J4815" s="35" t="str">
        <f t="shared" si="456"/>
        <v>➸</v>
      </c>
      <c r="K4815" s="117" t="str">
        <f>词典存放目录!$A$1&amp;L4815&amp;M4815</f>
        <v>F:\《自创文法查阅Excel》4.1备份\《B词汇·红宝书》\红宝书15版图片\5103-せんこう【専攻】.jpg</v>
      </c>
      <c r="L4815" s="9" t="s">
        <v>18120</v>
      </c>
      <c r="M4815" s="117" t="s">
        <v>22930</v>
      </c>
      <c r="N4815" s="36" t="str">
        <f t="shared" si="457"/>
        <v>▶</v>
      </c>
      <c r="O4815" s="37" t="s">
        <v>17953</v>
      </c>
      <c r="P4815" s="37">
        <v>52</v>
      </c>
      <c r="Q4815" s="37" t="s">
        <v>23</v>
      </c>
      <c r="R4815" s="9" t="str">
        <f>词典存放目录!$A$1&amp;O4815&amp;P4815&amp;Q4815</f>
        <v>F:\《自创文法查阅Excel》4.1备份\《B词汇·红宝书》\红宝书MP3分割\14 n3-せ (52).mp3</v>
      </c>
      <c r="S4815" s="38"/>
      <c r="T4815" s="56"/>
      <c r="U4815" s="56"/>
      <c r="V4815" s="30" t="str">
        <f t="shared" ref="V4815:V4833" si="459">IF(COUNTA(S4815:U4815)=0,"",COUNTIF(S4815:U4815,"0")/COUNTA(S4815:U4815))</f>
        <v/>
      </c>
      <c r="W4815" s="29"/>
      <c r="X4815" s="9" t="s">
        <v>212</v>
      </c>
    </row>
    <row r="4816" spans="1:24" s="57" customFormat="1" ht="24">
      <c r="A4816" s="31">
        <v>5105</v>
      </c>
      <c r="B4816" s="32">
        <f t="shared" ca="1" si="455"/>
        <v>0.85976657471613027</v>
      </c>
      <c r="C4816" s="132" t="s">
        <v>8981</v>
      </c>
      <c r="D4816" s="124" t="s">
        <v>8982</v>
      </c>
      <c r="E4816" s="21"/>
      <c r="F4816" s="22"/>
      <c r="G4816" s="22"/>
      <c r="H4816" s="22"/>
      <c r="I4816" s="23"/>
      <c r="J4816" s="35" t="str">
        <f t="shared" si="456"/>
        <v>➸</v>
      </c>
      <c r="K4816" s="117" t="str">
        <f>词典存放目录!$A$1&amp;L4816&amp;M4816</f>
        <v>F:\《自创文法查阅Excel》4.1备份\《B词汇·红宝书》\红宝书15版图片\5105-せんざい【洗剤】.jpg</v>
      </c>
      <c r="L4816" s="9" t="s">
        <v>18120</v>
      </c>
      <c r="M4816" s="117" t="s">
        <v>22931</v>
      </c>
      <c r="N4816" s="36" t="str">
        <f t="shared" si="457"/>
        <v>▶</v>
      </c>
      <c r="O4816" s="37" t="s">
        <v>17953</v>
      </c>
      <c r="P4816" s="37">
        <v>54</v>
      </c>
      <c r="Q4816" s="37" t="s">
        <v>23</v>
      </c>
      <c r="R4816" s="9" t="str">
        <f>词典存放目录!$A$1&amp;O4816&amp;P4816&amp;Q4816</f>
        <v>F:\《自创文法查阅Excel》4.1备份\《B词汇·红宝书》\红宝书MP3分割\14 n3-せ (54).mp3</v>
      </c>
      <c r="S4816" s="38"/>
      <c r="T4816" s="56"/>
      <c r="U4816" s="56"/>
      <c r="V4816" s="30" t="str">
        <f t="shared" si="459"/>
        <v/>
      </c>
      <c r="W4816" s="29"/>
      <c r="X4816" s="9" t="s">
        <v>212</v>
      </c>
    </row>
    <row r="4817" spans="1:24" s="57" customFormat="1" ht="24">
      <c r="A4817" s="31">
        <v>5106</v>
      </c>
      <c r="B4817" s="32">
        <f t="shared" ca="1" si="455"/>
        <v>0.41044295727722613</v>
      </c>
      <c r="C4817" s="132" t="s">
        <v>8983</v>
      </c>
      <c r="D4817" s="124" t="s">
        <v>8984</v>
      </c>
      <c r="E4817" s="21"/>
      <c r="F4817" s="22"/>
      <c r="G4817" s="22"/>
      <c r="H4817" s="22"/>
      <c r="I4817" s="23"/>
      <c r="J4817" s="35" t="str">
        <f t="shared" si="456"/>
        <v>➸</v>
      </c>
      <c r="K4817" s="117" t="str">
        <f>词典存放目录!$A$1&amp;L4817&amp;M4817</f>
        <v>F:\《自创文法查阅Excel》4.1备份\《B词汇·红宝书》\红宝书15版图片\5106-せんじつ【先日】.jpg</v>
      </c>
      <c r="L4817" s="9" t="s">
        <v>18120</v>
      </c>
      <c r="M4817" s="117" t="s">
        <v>22932</v>
      </c>
      <c r="N4817" s="36" t="str">
        <f t="shared" si="457"/>
        <v>▶</v>
      </c>
      <c r="O4817" s="37" t="s">
        <v>17953</v>
      </c>
      <c r="P4817" s="37">
        <v>55</v>
      </c>
      <c r="Q4817" s="37" t="s">
        <v>23</v>
      </c>
      <c r="R4817" s="9" t="str">
        <f>词典存放目录!$A$1&amp;O4817&amp;P4817&amp;Q4817</f>
        <v>F:\《自创文法查阅Excel》4.1备份\《B词汇·红宝书》\红宝书MP3分割\14 n3-せ (55).mp3</v>
      </c>
      <c r="S4817" s="38"/>
      <c r="T4817" s="56"/>
      <c r="U4817" s="56"/>
      <c r="V4817" s="30" t="str">
        <f t="shared" si="459"/>
        <v/>
      </c>
      <c r="W4817" s="29"/>
      <c r="X4817" s="9" t="s">
        <v>212</v>
      </c>
    </row>
    <row r="4818" spans="1:24" s="57" customFormat="1" ht="24">
      <c r="A4818" s="31">
        <v>5107</v>
      </c>
      <c r="B4818" s="32">
        <f t="shared" ca="1" si="455"/>
        <v>0.91114281208427894</v>
      </c>
      <c r="C4818" s="132" t="s">
        <v>8985</v>
      </c>
      <c r="D4818" s="124" t="s">
        <v>8986</v>
      </c>
      <c r="E4818" s="21"/>
      <c r="F4818" s="22"/>
      <c r="G4818" s="22"/>
      <c r="H4818" s="22"/>
      <c r="I4818" s="23"/>
      <c r="J4818" s="35" t="str">
        <f t="shared" si="456"/>
        <v>➸</v>
      </c>
      <c r="K4818" s="117" t="str">
        <f>词典存放目录!$A$1&amp;L4818&amp;M4818</f>
        <v>F:\《自创文法查阅Excel》4.1备份\《B词汇·红宝书》\红宝书15版图片\5107-ぜんしん【全身】.jpg</v>
      </c>
      <c r="L4818" s="9" t="s">
        <v>18120</v>
      </c>
      <c r="M4818" s="117" t="s">
        <v>22933</v>
      </c>
      <c r="N4818" s="36" t="str">
        <f t="shared" si="457"/>
        <v>▶</v>
      </c>
      <c r="O4818" s="37" t="s">
        <v>17953</v>
      </c>
      <c r="P4818" s="37">
        <v>56</v>
      </c>
      <c r="Q4818" s="37" t="s">
        <v>23</v>
      </c>
      <c r="R4818" s="9" t="str">
        <f>词典存放目录!$A$1&amp;O4818&amp;P4818&amp;Q4818</f>
        <v>F:\《自创文法查阅Excel》4.1备份\《B词汇·红宝书》\红宝书MP3分割\14 n3-せ (56).mp3</v>
      </c>
      <c r="S4818" s="38"/>
      <c r="T4818" s="56"/>
      <c r="U4818" s="56"/>
      <c r="V4818" s="30" t="str">
        <f t="shared" si="459"/>
        <v/>
      </c>
      <c r="W4818" s="29"/>
      <c r="X4818" s="9" t="s">
        <v>212</v>
      </c>
    </row>
    <row r="4819" spans="1:24" s="57" customFormat="1" ht="24">
      <c r="A4819" s="31">
        <v>5108</v>
      </c>
      <c r="B4819" s="32">
        <f t="shared" ca="1" si="455"/>
        <v>0.86275964674708161</v>
      </c>
      <c r="C4819" s="132" t="s">
        <v>8987</v>
      </c>
      <c r="D4819" s="124" t="s">
        <v>8988</v>
      </c>
      <c r="E4819" s="21"/>
      <c r="F4819" s="22"/>
      <c r="G4819" s="22"/>
      <c r="H4819" s="22"/>
      <c r="I4819" s="23"/>
      <c r="J4819" s="35" t="str">
        <f t="shared" si="456"/>
        <v>➸</v>
      </c>
      <c r="K4819" s="117" t="str">
        <f>词典存放目录!$A$1&amp;L4819&amp;M4819</f>
        <v>F:\《自创文法查阅Excel》4.1备份\《B词汇·红宝书》\红宝书15版图片\5108-ぜんたい【全体】.jpg</v>
      </c>
      <c r="L4819" s="9" t="s">
        <v>18120</v>
      </c>
      <c r="M4819" s="117" t="s">
        <v>22934</v>
      </c>
      <c r="N4819" s="36" t="str">
        <f t="shared" si="457"/>
        <v>▶</v>
      </c>
      <c r="O4819" s="37" t="s">
        <v>17953</v>
      </c>
      <c r="P4819" s="37">
        <v>57</v>
      </c>
      <c r="Q4819" s="37" t="s">
        <v>23</v>
      </c>
      <c r="R4819" s="9" t="str">
        <f>词典存放目录!$A$1&amp;O4819&amp;P4819&amp;Q4819</f>
        <v>F:\《自创文法查阅Excel》4.1备份\《B词汇·红宝书》\红宝书MP3分割\14 n3-せ (57).mp3</v>
      </c>
      <c r="S4819" s="38"/>
      <c r="T4819" s="56"/>
      <c r="U4819" s="56"/>
      <c r="V4819" s="30" t="str">
        <f t="shared" si="459"/>
        <v/>
      </c>
      <c r="W4819" s="29"/>
      <c r="X4819" s="9" t="s">
        <v>212</v>
      </c>
    </row>
    <row r="4820" spans="1:24" s="57" customFormat="1" ht="24">
      <c r="A4820" s="31">
        <v>5109</v>
      </c>
      <c r="B4820" s="32">
        <f t="shared" ca="1" si="455"/>
        <v>0.48515734765523866</v>
      </c>
      <c r="C4820" s="132" t="s">
        <v>8841</v>
      </c>
      <c r="D4820" s="124" t="s">
        <v>8989</v>
      </c>
      <c r="E4820" s="21"/>
      <c r="F4820" s="22"/>
      <c r="G4820" s="22"/>
      <c r="H4820" s="22"/>
      <c r="I4820" s="23"/>
      <c r="J4820" s="35" t="str">
        <f t="shared" si="456"/>
        <v>➸</v>
      </c>
      <c r="K4820" s="117" t="str">
        <f>词典存放目录!$A$1&amp;L4820&amp;M4820</f>
        <v>F:\《自创文法查阅Excel》4.1备份\《B词汇·红宝书》\红宝书15版图片\5109-せんたく【選択】.jpg</v>
      </c>
      <c r="L4820" s="9" t="s">
        <v>18120</v>
      </c>
      <c r="M4820" s="117" t="s">
        <v>22935</v>
      </c>
      <c r="N4820" s="36" t="str">
        <f t="shared" si="457"/>
        <v>▶</v>
      </c>
      <c r="O4820" s="37" t="s">
        <v>17953</v>
      </c>
      <c r="P4820" s="37">
        <v>58</v>
      </c>
      <c r="Q4820" s="37" t="s">
        <v>23</v>
      </c>
      <c r="R4820" s="9" t="str">
        <f>词典存放目录!$A$1&amp;O4820&amp;P4820&amp;Q4820</f>
        <v>F:\《自创文法查阅Excel》4.1备份\《B词汇·红宝书》\红宝书MP3分割\14 n3-せ (58).mp3</v>
      </c>
      <c r="S4820" s="38"/>
      <c r="T4820" s="56"/>
      <c r="U4820" s="56"/>
      <c r="V4820" s="30" t="str">
        <f t="shared" si="459"/>
        <v/>
      </c>
      <c r="W4820" s="29"/>
      <c r="X4820" s="9" t="s">
        <v>212</v>
      </c>
    </row>
    <row r="4821" spans="1:24" s="57" customFormat="1" ht="24">
      <c r="A4821" s="31">
        <v>5110</v>
      </c>
      <c r="B4821" s="32">
        <f t="shared" ca="1" si="455"/>
        <v>0.82393283123983485</v>
      </c>
      <c r="C4821" s="132" t="s">
        <v>8990</v>
      </c>
      <c r="D4821" s="124" t="s">
        <v>8991</v>
      </c>
      <c r="E4821" s="21"/>
      <c r="F4821" s="22"/>
      <c r="G4821" s="22"/>
      <c r="H4821" s="22"/>
      <c r="I4821" s="23"/>
      <c r="J4821" s="35" t="str">
        <f t="shared" si="456"/>
        <v>➸</v>
      </c>
      <c r="K4821" s="117" t="str">
        <f>词典存放目录!$A$1&amp;L4821&amp;M4821</f>
        <v>F:\《自创文法查阅Excel》4.1备份\《B词汇·红宝书》\红宝书15版图片\5110-せんたくもの【洗濯物】.jpg</v>
      </c>
      <c r="L4821" s="9" t="s">
        <v>18120</v>
      </c>
      <c r="M4821" s="117" t="s">
        <v>22936</v>
      </c>
      <c r="N4821" s="36" t="str">
        <f t="shared" si="457"/>
        <v>▶</v>
      </c>
      <c r="O4821" s="37" t="s">
        <v>17953</v>
      </c>
      <c r="P4821" s="37">
        <v>59</v>
      </c>
      <c r="Q4821" s="37" t="s">
        <v>23</v>
      </c>
      <c r="R4821" s="9" t="str">
        <f>词典存放目录!$A$1&amp;O4821&amp;P4821&amp;Q4821</f>
        <v>F:\《自创文法查阅Excel》4.1备份\《B词汇·红宝书》\红宝书MP3分割\14 n3-せ (59).mp3</v>
      </c>
      <c r="S4821" s="38"/>
      <c r="T4821" s="56"/>
      <c r="U4821" s="56"/>
      <c r="V4821" s="30" t="str">
        <f t="shared" si="459"/>
        <v/>
      </c>
      <c r="W4821" s="29"/>
      <c r="X4821" s="9" t="s">
        <v>212</v>
      </c>
    </row>
    <row r="4822" spans="1:24" s="57" customFormat="1" ht="24">
      <c r="A4822" s="31">
        <v>5111</v>
      </c>
      <c r="B4822" s="32">
        <f t="shared" ca="1" si="455"/>
        <v>0.32621269426360833</v>
      </c>
      <c r="C4822" s="132" t="s">
        <v>8992</v>
      </c>
      <c r="D4822" s="124" t="s">
        <v>8993</v>
      </c>
      <c r="E4822" s="21"/>
      <c r="F4822" s="22"/>
      <c r="G4822" s="22"/>
      <c r="H4822" s="22"/>
      <c r="I4822" s="23"/>
      <c r="J4822" s="35" t="str">
        <f t="shared" si="456"/>
        <v>➸</v>
      </c>
      <c r="K4822" s="117" t="str">
        <f>词典存放目录!$A$1&amp;L4822&amp;M4822</f>
        <v>F:\《自创文法查阅Excel》4.1备份\《B词汇·红宝书》\红宝书15版图片\5111-せんでん【宣伝】.jpg</v>
      </c>
      <c r="L4822" s="9" t="s">
        <v>18120</v>
      </c>
      <c r="M4822" s="117" t="s">
        <v>22937</v>
      </c>
      <c r="N4822" s="36" t="str">
        <f t="shared" si="457"/>
        <v>▶</v>
      </c>
      <c r="O4822" s="37" t="s">
        <v>17953</v>
      </c>
      <c r="P4822" s="37">
        <v>60</v>
      </c>
      <c r="Q4822" s="37" t="s">
        <v>23</v>
      </c>
      <c r="R4822" s="9" t="str">
        <f>词典存放目录!$A$1&amp;O4822&amp;P4822&amp;Q4822</f>
        <v>F:\《自创文法查阅Excel》4.1备份\《B词汇·红宝书》\红宝书MP3分割\14 n3-せ (60).mp3</v>
      </c>
      <c r="S4822" s="38"/>
      <c r="T4822" s="56"/>
      <c r="U4822" s="56"/>
      <c r="V4822" s="30" t="str">
        <f t="shared" si="459"/>
        <v/>
      </c>
      <c r="W4822" s="29"/>
      <c r="X4822" s="9" t="s">
        <v>212</v>
      </c>
    </row>
    <row r="4823" spans="1:24" s="57" customFormat="1" ht="24">
      <c r="A4823" s="31">
        <v>5112</v>
      </c>
      <c r="B4823" s="32">
        <f t="shared" ca="1" si="455"/>
        <v>0.40449965150468836</v>
      </c>
      <c r="C4823" s="132" t="s">
        <v>8994</v>
      </c>
      <c r="D4823" s="124" t="s">
        <v>8995</v>
      </c>
      <c r="E4823" s="21"/>
      <c r="F4823" s="22"/>
      <c r="G4823" s="22"/>
      <c r="H4823" s="22"/>
      <c r="I4823" s="23"/>
      <c r="J4823" s="35" t="str">
        <f t="shared" si="456"/>
        <v>➸</v>
      </c>
      <c r="K4823" s="117" t="str">
        <f>词典存放目录!$A$1&amp;L4823&amp;M4823</f>
        <v>F:\《自创文法查阅Excel》4.1备份\《B词汇·红宝书》\红宝书15版图片\5112-ぜんと【前途】.jpg</v>
      </c>
      <c r="L4823" s="9" t="s">
        <v>18120</v>
      </c>
      <c r="M4823" s="117" t="s">
        <v>22938</v>
      </c>
      <c r="N4823" s="36" t="str">
        <f t="shared" si="457"/>
        <v>▶</v>
      </c>
      <c r="O4823" s="37" t="s">
        <v>17953</v>
      </c>
      <c r="P4823" s="37">
        <v>61</v>
      </c>
      <c r="Q4823" s="37" t="s">
        <v>23</v>
      </c>
      <c r="R4823" s="9" t="str">
        <f>词典存放目录!$A$1&amp;O4823&amp;P4823&amp;Q4823</f>
        <v>F:\《自创文法查阅Excel》4.1备份\《B词汇·红宝书》\红宝书MP3分割\14 n3-せ (61).mp3</v>
      </c>
      <c r="S4823" s="38"/>
      <c r="T4823" s="56"/>
      <c r="U4823" s="56"/>
      <c r="V4823" s="30" t="str">
        <f t="shared" si="459"/>
        <v/>
      </c>
      <c r="W4823" s="29"/>
      <c r="X4823" s="9" t="s">
        <v>212</v>
      </c>
    </row>
    <row r="4824" spans="1:24" s="57" customFormat="1" ht="24">
      <c r="A4824" s="31">
        <v>5113</v>
      </c>
      <c r="B4824" s="32">
        <f t="shared" ca="1" si="455"/>
        <v>0.85030805913779106</v>
      </c>
      <c r="C4824" s="132" t="s">
        <v>8996</v>
      </c>
      <c r="D4824" s="124" t="s">
        <v>8997</v>
      </c>
      <c r="E4824" s="21"/>
      <c r="F4824" s="22"/>
      <c r="G4824" s="22"/>
      <c r="H4824" s="22"/>
      <c r="I4824" s="23"/>
      <c r="J4824" s="35" t="str">
        <f t="shared" si="456"/>
        <v>➸</v>
      </c>
      <c r="K4824" s="117" t="str">
        <f>词典存放目录!$A$1&amp;L4824&amp;M4824</f>
        <v>F:\《自创文法查阅Excel》4.1备份\《B词汇·红宝书》\红宝书15版图片\5113-せんもんか【専門家】.jpg</v>
      </c>
      <c r="L4824" s="9" t="s">
        <v>18120</v>
      </c>
      <c r="M4824" s="117" t="s">
        <v>22939</v>
      </c>
      <c r="N4824" s="36" t="str">
        <f t="shared" si="457"/>
        <v>▶</v>
      </c>
      <c r="O4824" s="37" t="s">
        <v>17953</v>
      </c>
      <c r="P4824" s="37">
        <v>62</v>
      </c>
      <c r="Q4824" s="37" t="s">
        <v>23</v>
      </c>
      <c r="R4824" s="9" t="str">
        <f>词典存放目录!$A$1&amp;O4824&amp;P4824&amp;Q4824</f>
        <v>F:\《自创文法查阅Excel》4.1备份\《B词汇·红宝书》\红宝书MP3分割\14 n3-せ (62).mp3</v>
      </c>
      <c r="S4824" s="38"/>
      <c r="T4824" s="56"/>
      <c r="U4824" s="56"/>
      <c r="V4824" s="30" t="str">
        <f t="shared" si="459"/>
        <v/>
      </c>
      <c r="W4824" s="29"/>
      <c r="X4824" s="9" t="s">
        <v>212</v>
      </c>
    </row>
    <row r="4825" spans="1:24" s="57" customFormat="1" ht="24">
      <c r="A4825" s="31">
        <v>5114</v>
      </c>
      <c r="B4825" s="32">
        <f t="shared" ca="1" si="455"/>
        <v>0.1424471064840056</v>
      </c>
      <c r="C4825" s="132" t="s">
        <v>8998</v>
      </c>
      <c r="D4825" s="124" t="s">
        <v>8999</v>
      </c>
      <c r="E4825" s="21"/>
      <c r="F4825" s="22"/>
      <c r="G4825" s="22"/>
      <c r="H4825" s="22"/>
      <c r="I4825" s="23"/>
      <c r="J4825" s="35" t="str">
        <f t="shared" si="456"/>
        <v>➸</v>
      </c>
      <c r="K4825" s="117" t="str">
        <f>词典存放目录!$A$1&amp;L4825&amp;M4825</f>
        <v>F:\《自创文法查阅Excel》4.1备份\《B词汇·红宝书》\红宝书15版图片\5114-ぜんりょく【全力】.jpg</v>
      </c>
      <c r="L4825" s="9" t="s">
        <v>18120</v>
      </c>
      <c r="M4825" s="117" t="s">
        <v>22940</v>
      </c>
      <c r="N4825" s="36" t="str">
        <f t="shared" si="457"/>
        <v>▶</v>
      </c>
      <c r="O4825" s="37" t="s">
        <v>17953</v>
      </c>
      <c r="P4825" s="37">
        <v>63</v>
      </c>
      <c r="Q4825" s="37" t="s">
        <v>23</v>
      </c>
      <c r="R4825" s="9" t="str">
        <f>词典存放目录!$A$1&amp;O4825&amp;P4825&amp;Q4825</f>
        <v>F:\《自创文法查阅Excel》4.1备份\《B词汇·红宝书》\红宝书MP3分割\14 n3-せ (63).mp3</v>
      </c>
      <c r="S4825" s="38"/>
      <c r="T4825" s="56"/>
      <c r="U4825" s="56"/>
      <c r="V4825" s="30" t="str">
        <f t="shared" si="459"/>
        <v/>
      </c>
      <c r="W4825" s="29"/>
      <c r="X4825" s="9" t="s">
        <v>212</v>
      </c>
    </row>
    <row r="4826" spans="1:24" s="57" customFormat="1" ht="24">
      <c r="A4826" s="31">
        <v>5115</v>
      </c>
      <c r="B4826" s="32">
        <f t="shared" ca="1" si="455"/>
        <v>0.7802105868866952</v>
      </c>
      <c r="C4826" s="132" t="s">
        <v>9000</v>
      </c>
      <c r="D4826" s="124" t="s">
        <v>9001</v>
      </c>
      <c r="E4826" s="21"/>
      <c r="F4826" s="22"/>
      <c r="G4826" s="22"/>
      <c r="H4826" s="22"/>
      <c r="I4826" s="23"/>
      <c r="J4826" s="35" t="str">
        <f t="shared" si="456"/>
        <v>➸</v>
      </c>
      <c r="K4826" s="117" t="str">
        <f>词典存放目录!$A$1&amp;L4826&amp;M4826</f>
        <v>F:\《自创文法查阅Excel》4.1备份\《B词汇·红宝书》\红宝书15版图片\5115-せんろ【線路】.jpg</v>
      </c>
      <c r="L4826" s="9" t="s">
        <v>18120</v>
      </c>
      <c r="M4826" s="117" t="s">
        <v>22941</v>
      </c>
      <c r="N4826" s="36" t="str">
        <f t="shared" si="457"/>
        <v>▶</v>
      </c>
      <c r="O4826" s="37" t="s">
        <v>17953</v>
      </c>
      <c r="P4826" s="37">
        <v>64</v>
      </c>
      <c r="Q4826" s="37" t="s">
        <v>23</v>
      </c>
      <c r="R4826" s="9" t="str">
        <f>词典存放目录!$A$1&amp;O4826&amp;P4826&amp;Q4826</f>
        <v>F:\《自创文法查阅Excel》4.1备份\《B词汇·红宝书》\红宝书MP3分割\14 n3-せ (64).mp3</v>
      </c>
      <c r="S4826" s="38"/>
      <c r="T4826" s="56"/>
      <c r="U4826" s="56"/>
      <c r="V4826" s="30" t="str">
        <f t="shared" si="459"/>
        <v/>
      </c>
      <c r="W4826" s="69"/>
      <c r="X4826" s="9" t="s">
        <v>212</v>
      </c>
    </row>
    <row r="4827" spans="1:24" s="57" customFormat="1" ht="24">
      <c r="A4827" s="31">
        <v>5116</v>
      </c>
      <c r="B4827" s="32">
        <f t="shared" ca="1" si="455"/>
        <v>0.10922254342687077</v>
      </c>
      <c r="C4827" s="133" t="s">
        <v>8804</v>
      </c>
      <c r="D4827" s="126" t="s">
        <v>9002</v>
      </c>
      <c r="E4827" s="21"/>
      <c r="F4827" s="22"/>
      <c r="G4827" s="22"/>
      <c r="H4827" s="22"/>
      <c r="I4827" s="23"/>
      <c r="J4827" s="35" t="str">
        <f t="shared" si="456"/>
        <v>➸</v>
      </c>
      <c r="K4827" s="117" t="str">
        <f>词典存放目录!$A$1&amp;L4827&amp;M4827</f>
        <v>F:\《自创文法查阅Excel》4.1备份\《B词汇·红宝书》\红宝书15版图片\5116-せい【正】.jpg</v>
      </c>
      <c r="L4827" s="9" t="s">
        <v>18120</v>
      </c>
      <c r="M4827" s="117" t="s">
        <v>22942</v>
      </c>
      <c r="N4827" s="36" t="str">
        <f t="shared" si="457"/>
        <v>▶</v>
      </c>
      <c r="O4827" s="37" t="s">
        <v>17954</v>
      </c>
      <c r="P4827" s="37">
        <v>1</v>
      </c>
      <c r="Q4827" s="37" t="s">
        <v>23</v>
      </c>
      <c r="R4827" s="9" t="str">
        <f>词典存放目录!$A$1&amp;O4827&amp;P4827&amp;Q4827</f>
        <v>F:\《自创文法查阅Excel》4.1备份\《B词汇·红宝书》\红宝书MP3分割\14 n2-せ (1).mp3</v>
      </c>
      <c r="S4827" s="38"/>
      <c r="T4827" s="56"/>
      <c r="U4827" s="56"/>
      <c r="V4827" s="30" t="str">
        <f t="shared" si="459"/>
        <v/>
      </c>
      <c r="W4827" s="29"/>
      <c r="X4827" s="9" t="s">
        <v>329</v>
      </c>
    </row>
    <row r="4828" spans="1:24" s="57" customFormat="1" ht="24">
      <c r="A4828" s="31">
        <v>5117</v>
      </c>
      <c r="B4828" s="32">
        <f t="shared" ca="1" si="455"/>
        <v>0.12029153247936564</v>
      </c>
      <c r="C4828" s="133" t="s">
        <v>9003</v>
      </c>
      <c r="D4828" s="126" t="s">
        <v>9004</v>
      </c>
      <c r="E4828" s="21"/>
      <c r="F4828" s="22"/>
      <c r="G4828" s="22"/>
      <c r="H4828" s="22"/>
      <c r="I4828" s="23"/>
      <c r="J4828" s="35" t="str">
        <f t="shared" si="456"/>
        <v>➸</v>
      </c>
      <c r="K4828" s="117" t="str">
        <f>词典存放目录!$A$1&amp;L4828&amp;M4828</f>
        <v>F:\《自创文法查阅Excel》4.1备份\《B词汇·红宝书》\红宝书15版图片\5117-ぜい【税】.jpg</v>
      </c>
      <c r="L4828" s="9" t="s">
        <v>18120</v>
      </c>
      <c r="M4828" s="117" t="s">
        <v>22943</v>
      </c>
      <c r="N4828" s="36" t="str">
        <f t="shared" si="457"/>
        <v>▶</v>
      </c>
      <c r="O4828" s="37" t="s">
        <v>17954</v>
      </c>
      <c r="P4828" s="37">
        <v>2</v>
      </c>
      <c r="Q4828" s="37" t="s">
        <v>23</v>
      </c>
      <c r="R4828" s="9" t="str">
        <f>词典存放目录!$A$1&amp;O4828&amp;P4828&amp;Q4828</f>
        <v>F:\《自创文法查阅Excel》4.1备份\《B词汇·红宝书》\红宝书MP3分割\14 n2-せ (2).mp3</v>
      </c>
      <c r="S4828" s="38"/>
      <c r="T4828" s="56"/>
      <c r="U4828" s="56"/>
      <c r="V4828" s="30" t="str">
        <f t="shared" si="459"/>
        <v/>
      </c>
      <c r="W4828" s="29"/>
      <c r="X4828" s="9" t="s">
        <v>329</v>
      </c>
    </row>
    <row r="4829" spans="1:24" s="57" customFormat="1" ht="24">
      <c r="A4829" s="31">
        <v>5118</v>
      </c>
      <c r="B4829" s="32">
        <f t="shared" ca="1" si="455"/>
        <v>0.71505426260381777</v>
      </c>
      <c r="C4829" s="133" t="s">
        <v>8847</v>
      </c>
      <c r="D4829" s="126" t="s">
        <v>9005</v>
      </c>
      <c r="E4829" s="21"/>
      <c r="F4829" s="22"/>
      <c r="G4829" s="22"/>
      <c r="H4829" s="22"/>
      <c r="I4829" s="23"/>
      <c r="J4829" s="35" t="str">
        <f t="shared" si="456"/>
        <v>➸</v>
      </c>
      <c r="K4829" s="117" t="str">
        <f>词典存放目录!$A$1&amp;L4829&amp;M4829</f>
        <v>F:\《自创文法查阅Excel》4.1备份\《B词汇·红宝书》\红宝书15版图片\5118-～せい【～制】.jpg</v>
      </c>
      <c r="L4829" s="9" t="s">
        <v>18120</v>
      </c>
      <c r="M4829" s="117" t="s">
        <v>22944</v>
      </c>
      <c r="N4829" s="36" t="str">
        <f t="shared" si="457"/>
        <v>▶</v>
      </c>
      <c r="O4829" s="37" t="s">
        <v>17954</v>
      </c>
      <c r="P4829" s="37">
        <v>3</v>
      </c>
      <c r="Q4829" s="37" t="s">
        <v>23</v>
      </c>
      <c r="R4829" s="9" t="str">
        <f>词典存放目录!$A$1&amp;O4829&amp;P4829&amp;Q4829</f>
        <v>F:\《自创文法查阅Excel》4.1备份\《B词汇·红宝书》\红宝书MP3分割\14 n2-せ (3).mp3</v>
      </c>
      <c r="S4829" s="38"/>
      <c r="T4829" s="56"/>
      <c r="U4829" s="56"/>
      <c r="V4829" s="30" t="str">
        <f t="shared" si="459"/>
        <v/>
      </c>
      <c r="W4829" s="29"/>
      <c r="X4829" s="9" t="s">
        <v>329</v>
      </c>
    </row>
    <row r="4830" spans="1:24" s="57" customFormat="1" ht="24">
      <c r="A4830" s="31">
        <v>5119</v>
      </c>
      <c r="B4830" s="32">
        <f t="shared" ca="1" si="455"/>
        <v>0.31922353707539197</v>
      </c>
      <c r="C4830" s="133" t="s">
        <v>9006</v>
      </c>
      <c r="D4830" s="126" t="s">
        <v>9007</v>
      </c>
      <c r="E4830" s="21"/>
      <c r="F4830" s="22"/>
      <c r="G4830" s="22"/>
      <c r="H4830" s="22"/>
      <c r="I4830" s="23"/>
      <c r="J4830" s="35" t="str">
        <f t="shared" si="456"/>
        <v>➸</v>
      </c>
      <c r="K4830" s="117" t="str">
        <f>词典存放目录!$A$1&amp;L4830&amp;M4830</f>
        <v>F:\《自创文法查阅Excel》4.1备份\《B词汇·红宝书》\红宝书15版图片\5119-せいいく【生育】.jpg</v>
      </c>
      <c r="L4830" s="9" t="s">
        <v>18120</v>
      </c>
      <c r="M4830" s="117" t="s">
        <v>22945</v>
      </c>
      <c r="N4830" s="36" t="str">
        <f t="shared" si="457"/>
        <v>▶</v>
      </c>
      <c r="O4830" s="37" t="s">
        <v>17954</v>
      </c>
      <c r="P4830" s="37">
        <v>4</v>
      </c>
      <c r="Q4830" s="37" t="s">
        <v>23</v>
      </c>
      <c r="R4830" s="9" t="str">
        <f>词典存放目录!$A$1&amp;O4830&amp;P4830&amp;Q4830</f>
        <v>F:\《自创文法查阅Excel》4.1备份\《B词汇·红宝书》\红宝书MP3分割\14 n2-せ (4).mp3</v>
      </c>
      <c r="S4830" s="38"/>
      <c r="T4830" s="56"/>
      <c r="U4830" s="56"/>
      <c r="V4830" s="30" t="str">
        <f t="shared" si="459"/>
        <v/>
      </c>
      <c r="W4830" s="29"/>
      <c r="X4830" s="9" t="s">
        <v>329</v>
      </c>
    </row>
    <row r="4831" spans="1:24" s="57" customFormat="1" ht="24">
      <c r="A4831" s="31">
        <v>5120</v>
      </c>
      <c r="B4831" s="32">
        <f t="shared" ca="1" si="455"/>
        <v>0.51835987196592714</v>
      </c>
      <c r="C4831" s="133" t="s">
        <v>9008</v>
      </c>
      <c r="D4831" s="126" t="s">
        <v>9009</v>
      </c>
      <c r="E4831" s="21"/>
      <c r="F4831" s="22"/>
      <c r="G4831" s="22" t="s">
        <v>4</v>
      </c>
      <c r="H4831" s="22"/>
      <c r="I4831" s="23"/>
      <c r="J4831" s="35" t="str">
        <f t="shared" si="456"/>
        <v>➸</v>
      </c>
      <c r="K4831" s="117" t="str">
        <f>词典存放目录!$A$1&amp;L4831&amp;M4831</f>
        <v>F:\《自创文法查阅Excel》4.1备份\《B词汇·红宝书》\红宝书15版图片\5120-せいいっぱい【精一杯】.jpg</v>
      </c>
      <c r="L4831" s="9" t="s">
        <v>18120</v>
      </c>
      <c r="M4831" s="117" t="s">
        <v>22946</v>
      </c>
      <c r="N4831" s="36" t="str">
        <f t="shared" si="457"/>
        <v>▶</v>
      </c>
      <c r="O4831" s="37" t="s">
        <v>17954</v>
      </c>
      <c r="P4831" s="37">
        <v>5</v>
      </c>
      <c r="Q4831" s="37" t="s">
        <v>23</v>
      </c>
      <c r="R4831" s="9" t="str">
        <f>词典存放目录!$A$1&amp;O4831&amp;P4831&amp;Q4831</f>
        <v>F:\《自创文法查阅Excel》4.1备份\《B词汇·红宝书》\红宝书MP3分割\14 n2-せ (5).mp3</v>
      </c>
      <c r="S4831" s="38"/>
      <c r="T4831" s="56"/>
      <c r="U4831" s="56"/>
      <c r="V4831" s="30" t="str">
        <f t="shared" si="459"/>
        <v/>
      </c>
      <c r="W4831" s="69"/>
      <c r="X4831" s="9" t="s">
        <v>329</v>
      </c>
    </row>
    <row r="4832" spans="1:24" s="57" customFormat="1" ht="24">
      <c r="A4832" s="31">
        <v>5121</v>
      </c>
      <c r="B4832" s="32">
        <f t="shared" ca="1" si="455"/>
        <v>0.3130157503869011</v>
      </c>
      <c r="C4832" s="133" t="s">
        <v>9010</v>
      </c>
      <c r="D4832" s="126" t="s">
        <v>9011</v>
      </c>
      <c r="E4832" s="21"/>
      <c r="F4832" s="22"/>
      <c r="G4832" s="22"/>
      <c r="H4832" s="22"/>
      <c r="I4832" s="23"/>
      <c r="J4832" s="35" t="str">
        <f t="shared" si="456"/>
        <v>➸</v>
      </c>
      <c r="K4832" s="117" t="str">
        <f>词典存放目录!$A$1&amp;L4832&amp;M4832</f>
        <v>F:\《自创文法查阅Excel》4.1备份\《B词汇·红宝书》\红宝书15版图片\5121-ぜいかん【税関】.jpg</v>
      </c>
      <c r="L4832" s="9" t="s">
        <v>18120</v>
      </c>
      <c r="M4832" s="117" t="s">
        <v>22947</v>
      </c>
      <c r="N4832" s="36" t="str">
        <f t="shared" si="457"/>
        <v>▶</v>
      </c>
      <c r="O4832" s="37" t="s">
        <v>17954</v>
      </c>
      <c r="P4832" s="37">
        <v>6</v>
      </c>
      <c r="Q4832" s="37" t="s">
        <v>23</v>
      </c>
      <c r="R4832" s="9" t="str">
        <f>词典存放目录!$A$1&amp;O4832&amp;P4832&amp;Q4832</f>
        <v>F:\《自创文法查阅Excel》4.1备份\《B词汇·红宝书》\红宝书MP3分割\14 n2-せ (6).mp3</v>
      </c>
      <c r="S4832" s="38"/>
      <c r="T4832" s="56"/>
      <c r="U4832" s="56"/>
      <c r="V4832" s="30" t="str">
        <f t="shared" si="459"/>
        <v/>
      </c>
      <c r="W4832" s="69"/>
      <c r="X4832" s="9" t="s">
        <v>329</v>
      </c>
    </row>
    <row r="4833" spans="1:24" s="57" customFormat="1" ht="24">
      <c r="A4833" s="31">
        <v>5122</v>
      </c>
      <c r="B4833" s="32">
        <f t="shared" ca="1" si="455"/>
        <v>0.38924613202203662</v>
      </c>
      <c r="C4833" s="133" t="s">
        <v>9012</v>
      </c>
      <c r="D4833" s="126" t="s">
        <v>9013</v>
      </c>
      <c r="E4833" s="21"/>
      <c r="F4833" s="22"/>
      <c r="G4833" s="22"/>
      <c r="H4833" s="22"/>
      <c r="I4833" s="23"/>
      <c r="J4833" s="35" t="str">
        <f t="shared" si="456"/>
        <v>➸</v>
      </c>
      <c r="K4833" s="117" t="str">
        <f>词典存放目录!$A$1&amp;L4833&amp;M4833</f>
        <v>F:\《自创文法查阅Excel》4.1备份\《B词汇·红宝书》\红宝书15版图片\5122-せいき【世紀】.jpg</v>
      </c>
      <c r="L4833" s="9" t="s">
        <v>18120</v>
      </c>
      <c r="M4833" s="117" t="s">
        <v>22948</v>
      </c>
      <c r="N4833" s="36" t="str">
        <f t="shared" si="457"/>
        <v>▶</v>
      </c>
      <c r="O4833" s="37" t="s">
        <v>17954</v>
      </c>
      <c r="P4833" s="37">
        <v>7</v>
      </c>
      <c r="Q4833" s="37" t="s">
        <v>23</v>
      </c>
      <c r="R4833" s="9" t="str">
        <f>词典存放目录!$A$1&amp;O4833&amp;P4833&amp;Q4833</f>
        <v>F:\《自创文法查阅Excel》4.1备份\《B词汇·红宝书》\红宝书MP3分割\14 n2-せ (7).mp3</v>
      </c>
      <c r="S4833" s="38"/>
      <c r="T4833" s="56"/>
      <c r="U4833" s="56"/>
      <c r="V4833" s="30" t="str">
        <f t="shared" si="459"/>
        <v/>
      </c>
      <c r="W4833" s="29"/>
      <c r="X4833" s="9" t="s">
        <v>329</v>
      </c>
    </row>
    <row r="4834" spans="1:24" s="57" customFormat="1" ht="24">
      <c r="A4834" s="31">
        <v>5123</v>
      </c>
      <c r="B4834" s="32">
        <f t="shared" ca="1" si="455"/>
        <v>0.45577668306438013</v>
      </c>
      <c r="C4834" s="133" t="s">
        <v>9014</v>
      </c>
      <c r="D4834" s="126" t="s">
        <v>9015</v>
      </c>
      <c r="E4834" s="21"/>
      <c r="F4834" s="22"/>
      <c r="G4834" s="22"/>
      <c r="H4834" s="22"/>
      <c r="I4834" s="23"/>
      <c r="J4834" s="35" t="str">
        <f t="shared" si="456"/>
        <v>➸</v>
      </c>
      <c r="K4834" s="117" t="str">
        <f>词典存放目录!$A$1&amp;L4834&amp;M4834</f>
        <v>F:\《自创文法查阅Excel》4.1备份\《B词汇·红宝书》\红宝书15版图片\5123-せいきゅう【請求】.jpg</v>
      </c>
      <c r="L4834" s="9" t="s">
        <v>18120</v>
      </c>
      <c r="M4834" s="117" t="s">
        <v>22949</v>
      </c>
      <c r="N4834" s="36" t="str">
        <f t="shared" si="457"/>
        <v>▶</v>
      </c>
      <c r="O4834" s="37" t="s">
        <v>17954</v>
      </c>
      <c r="P4834" s="37">
        <v>8</v>
      </c>
      <c r="Q4834" s="37" t="s">
        <v>23</v>
      </c>
      <c r="R4834" s="9" t="str">
        <f>词典存放目录!$A$1&amp;O4834&amp;P4834&amp;Q4834</f>
        <v>F:\《自创文法查阅Excel》4.1备份\《B词汇·红宝书》\红宝书MP3分割\14 n2-せ (8).mp3</v>
      </c>
      <c r="S4834" s="38"/>
      <c r="T4834" s="56"/>
      <c r="U4834" s="56"/>
      <c r="V4834" s="30"/>
      <c r="W4834" s="29"/>
      <c r="X4834" s="9" t="s">
        <v>329</v>
      </c>
    </row>
    <row r="4835" spans="1:24" s="57" customFormat="1" ht="24">
      <c r="A4835" s="31">
        <v>5124</v>
      </c>
      <c r="B4835" s="32">
        <f t="shared" ca="1" si="455"/>
        <v>5.569481172870383E-2</v>
      </c>
      <c r="C4835" s="133" t="s">
        <v>9016</v>
      </c>
      <c r="D4835" s="126" t="s">
        <v>9017</v>
      </c>
      <c r="E4835" s="21"/>
      <c r="F4835" s="22"/>
      <c r="G4835" s="22"/>
      <c r="H4835" s="22"/>
      <c r="I4835" s="23"/>
      <c r="J4835" s="35" t="str">
        <f t="shared" si="456"/>
        <v>➸</v>
      </c>
      <c r="K4835" s="117" t="str">
        <f>词典存放目录!$A$1&amp;L4835&amp;M4835</f>
        <v>F:\《自创文法查阅Excel》4.1备份\《B词汇·红宝书》\红宝书15版图片\5124-せいけい【生計】.jpg</v>
      </c>
      <c r="L4835" s="9" t="s">
        <v>18120</v>
      </c>
      <c r="M4835" s="117" t="s">
        <v>22950</v>
      </c>
      <c r="N4835" s="36" t="str">
        <f t="shared" si="457"/>
        <v>▶</v>
      </c>
      <c r="O4835" s="37" t="s">
        <v>17954</v>
      </c>
      <c r="P4835" s="37">
        <v>9</v>
      </c>
      <c r="Q4835" s="37" t="s">
        <v>23</v>
      </c>
      <c r="R4835" s="9" t="str">
        <f>词典存放目录!$A$1&amp;O4835&amp;P4835&amp;Q4835</f>
        <v>F:\《自创文法查阅Excel》4.1备份\《B词汇·红宝书》\红宝书MP3分割\14 n2-せ (9).mp3</v>
      </c>
      <c r="S4835" s="38"/>
      <c r="T4835" s="56"/>
      <c r="U4835" s="56"/>
      <c r="V4835" s="30" t="str">
        <f t="shared" ref="V4835:V4842" si="460">IF(COUNTA(S4835:U4835)=0,"",COUNTIF(S4835:U4835,"0")/COUNTA(S4835:U4835))</f>
        <v/>
      </c>
      <c r="W4835" s="29"/>
      <c r="X4835" s="9" t="s">
        <v>329</v>
      </c>
    </row>
    <row r="4836" spans="1:24" s="57" customFormat="1" ht="24">
      <c r="A4836" s="31">
        <v>5125</v>
      </c>
      <c r="B4836" s="32">
        <f t="shared" ca="1" si="455"/>
        <v>0.56718996305071046</v>
      </c>
      <c r="C4836" s="133" t="s">
        <v>9018</v>
      </c>
      <c r="D4836" s="126" t="s">
        <v>9019</v>
      </c>
      <c r="E4836" s="21"/>
      <c r="F4836" s="22"/>
      <c r="G4836" s="22"/>
      <c r="H4836" s="22"/>
      <c r="I4836" s="23"/>
      <c r="J4836" s="35" t="str">
        <f t="shared" si="456"/>
        <v>➸</v>
      </c>
      <c r="K4836" s="117" t="str">
        <f>词典存放目录!$A$1&amp;L4836&amp;M4836</f>
        <v>F:\《自创文法查阅Excel》4.1备份\《B词汇·红宝书》\红宝书15版图片\5125-せいけつ【清潔】.jpg</v>
      </c>
      <c r="L4836" s="9" t="s">
        <v>18120</v>
      </c>
      <c r="M4836" s="117" t="s">
        <v>22951</v>
      </c>
      <c r="N4836" s="36" t="str">
        <f t="shared" si="457"/>
        <v>▶</v>
      </c>
      <c r="O4836" s="37" t="s">
        <v>17954</v>
      </c>
      <c r="P4836" s="37">
        <v>10</v>
      </c>
      <c r="Q4836" s="37" t="s">
        <v>23</v>
      </c>
      <c r="R4836" s="9" t="str">
        <f>词典存放目录!$A$1&amp;O4836&amp;P4836&amp;Q4836</f>
        <v>F:\《自创文法查阅Excel》4.1备份\《B词汇·红宝书》\红宝书MP3分割\14 n2-せ (10).mp3</v>
      </c>
      <c r="S4836" s="38"/>
      <c r="T4836" s="56"/>
      <c r="U4836" s="56"/>
      <c r="V4836" s="30" t="str">
        <f t="shared" si="460"/>
        <v/>
      </c>
      <c r="W4836" s="69"/>
      <c r="X4836" s="9" t="s">
        <v>329</v>
      </c>
    </row>
    <row r="4837" spans="1:24" s="57" customFormat="1" ht="24">
      <c r="A4837" s="31">
        <v>5126</v>
      </c>
      <c r="B4837" s="32">
        <f t="shared" ca="1" si="455"/>
        <v>0.41780661574472011</v>
      </c>
      <c r="C4837" s="133" t="s">
        <v>9020</v>
      </c>
      <c r="D4837" s="126" t="s">
        <v>9021</v>
      </c>
      <c r="E4837" s="21"/>
      <c r="F4837" s="22"/>
      <c r="G4837" s="22"/>
      <c r="H4837" s="22"/>
      <c r="I4837" s="23"/>
      <c r="J4837" s="35" t="str">
        <f t="shared" si="456"/>
        <v>➸</v>
      </c>
      <c r="K4837" s="117" t="str">
        <f>词典存放目录!$A$1&amp;L4837&amp;M4837</f>
        <v>F:\《自创文法查阅Excel》4.1备份\《B词汇·红宝书》\红宝书15版图片\5126-せいじつ【誠実】.jpg</v>
      </c>
      <c r="L4837" s="9" t="s">
        <v>18120</v>
      </c>
      <c r="M4837" s="117" t="s">
        <v>22952</v>
      </c>
      <c r="N4837" s="36" t="str">
        <f t="shared" si="457"/>
        <v>▶</v>
      </c>
      <c r="O4837" s="37" t="s">
        <v>17954</v>
      </c>
      <c r="P4837" s="37">
        <v>11</v>
      </c>
      <c r="Q4837" s="37" t="s">
        <v>23</v>
      </c>
      <c r="R4837" s="9" t="str">
        <f>词典存放目录!$A$1&amp;O4837&amp;P4837&amp;Q4837</f>
        <v>F:\《自创文法查阅Excel》4.1备份\《B词汇·红宝书》\红宝书MP3分割\14 n2-せ (11).mp3</v>
      </c>
      <c r="S4837" s="38"/>
      <c r="T4837" s="56"/>
      <c r="U4837" s="56"/>
      <c r="V4837" s="30" t="str">
        <f t="shared" si="460"/>
        <v/>
      </c>
      <c r="W4837" s="29"/>
      <c r="X4837" s="9" t="s">
        <v>329</v>
      </c>
    </row>
    <row r="4838" spans="1:24" s="57" customFormat="1" ht="24">
      <c r="A4838" s="31">
        <v>5127</v>
      </c>
      <c r="B4838" s="32">
        <f t="shared" ca="1" si="455"/>
        <v>0.16498406744128646</v>
      </c>
      <c r="C4838" s="133" t="s">
        <v>9022</v>
      </c>
      <c r="D4838" s="126" t="s">
        <v>9023</v>
      </c>
      <c r="E4838" s="21"/>
      <c r="F4838" s="22"/>
      <c r="G4838" s="22"/>
      <c r="H4838" s="22"/>
      <c r="I4838" s="23"/>
      <c r="J4838" s="35" t="str">
        <f t="shared" si="456"/>
        <v>➸</v>
      </c>
      <c r="K4838" s="117" t="str">
        <f>词典存放目录!$A$1&amp;L4838&amp;M4838</f>
        <v>F:\《自创文法查阅Excel》4.1备份\《B词汇·红宝书》\红宝书15版图片\5127-せいじゅく【成熟】.jpg</v>
      </c>
      <c r="L4838" s="9" t="s">
        <v>18120</v>
      </c>
      <c r="M4838" s="117" t="s">
        <v>22953</v>
      </c>
      <c r="N4838" s="36" t="str">
        <f t="shared" si="457"/>
        <v>▶</v>
      </c>
      <c r="O4838" s="37" t="s">
        <v>17954</v>
      </c>
      <c r="P4838" s="37">
        <v>12</v>
      </c>
      <c r="Q4838" s="37" t="s">
        <v>23</v>
      </c>
      <c r="R4838" s="9" t="str">
        <f>词典存放目录!$A$1&amp;O4838&amp;P4838&amp;Q4838</f>
        <v>F:\《自创文法查阅Excel》4.1备份\《B词汇·红宝书》\红宝书MP3分割\14 n2-せ (12).mp3</v>
      </c>
      <c r="S4838" s="38"/>
      <c r="T4838" s="56"/>
      <c r="U4838" s="56"/>
      <c r="V4838" s="30" t="str">
        <f t="shared" si="460"/>
        <v/>
      </c>
      <c r="W4838" s="29"/>
      <c r="X4838" s="9" t="s">
        <v>329</v>
      </c>
    </row>
    <row r="4839" spans="1:24" s="57" customFormat="1" ht="24">
      <c r="A4839" s="31">
        <v>5128</v>
      </c>
      <c r="B4839" s="32">
        <f t="shared" ca="1" si="455"/>
        <v>0.46580793461621051</v>
      </c>
      <c r="C4839" s="133" t="s">
        <v>9024</v>
      </c>
      <c r="D4839" s="126" t="s">
        <v>9025</v>
      </c>
      <c r="E4839" s="21"/>
      <c r="F4839" s="22"/>
      <c r="G4839" s="22"/>
      <c r="H4839" s="22"/>
      <c r="I4839" s="23"/>
      <c r="J4839" s="35" t="str">
        <f t="shared" si="456"/>
        <v>➸</v>
      </c>
      <c r="K4839" s="117" t="str">
        <f>词典存放目录!$A$1&amp;L4839&amp;M4839</f>
        <v>F:\《自创文法查阅Excel》4.1备份\《B词汇·红宝书》\红宝书15版图片\5128-せいしょ【清書】.jpg</v>
      </c>
      <c r="L4839" s="9" t="s">
        <v>18120</v>
      </c>
      <c r="M4839" s="117" t="s">
        <v>22954</v>
      </c>
      <c r="N4839" s="36" t="str">
        <f t="shared" si="457"/>
        <v>▶</v>
      </c>
      <c r="O4839" s="37" t="s">
        <v>17954</v>
      </c>
      <c r="P4839" s="37">
        <v>13</v>
      </c>
      <c r="Q4839" s="37" t="s">
        <v>23</v>
      </c>
      <c r="R4839" s="9" t="str">
        <f>词典存放目录!$A$1&amp;O4839&amp;P4839&amp;Q4839</f>
        <v>F:\《自创文法查阅Excel》4.1备份\《B词汇·红宝书》\红宝书MP3分割\14 n2-せ (13).mp3</v>
      </c>
      <c r="S4839" s="38"/>
      <c r="T4839" s="56"/>
      <c r="U4839" s="56"/>
      <c r="V4839" s="30" t="str">
        <f t="shared" si="460"/>
        <v/>
      </c>
      <c r="W4839" s="69"/>
      <c r="X4839" s="9" t="s">
        <v>329</v>
      </c>
    </row>
    <row r="4840" spans="1:24" s="57" customFormat="1" ht="24">
      <c r="A4840" s="31">
        <v>5129</v>
      </c>
      <c r="B4840" s="32">
        <f t="shared" ca="1" si="455"/>
        <v>0.49563682787623475</v>
      </c>
      <c r="C4840" s="133" t="s">
        <v>9026</v>
      </c>
      <c r="D4840" s="126" t="s">
        <v>9027</v>
      </c>
      <c r="E4840" s="21"/>
      <c r="F4840" s="22"/>
      <c r="G4840" s="22"/>
      <c r="H4840" s="22"/>
      <c r="I4840" s="23"/>
      <c r="J4840" s="35" t="str">
        <f t="shared" si="456"/>
        <v>➸</v>
      </c>
      <c r="K4840" s="117" t="str">
        <f>词典存放目录!$A$1&amp;L4840&amp;M4840</f>
        <v>F:\《自创文法查阅Excel》4.1备份\《B词汇·红宝书》\红宝书15版图片\5129-せいじょうか【正常化】.jpg</v>
      </c>
      <c r="L4840" s="9" t="s">
        <v>18120</v>
      </c>
      <c r="M4840" s="117" t="s">
        <v>22955</v>
      </c>
      <c r="N4840" s="36" t="str">
        <f t="shared" si="457"/>
        <v>▶</v>
      </c>
      <c r="O4840" s="37" t="s">
        <v>17954</v>
      </c>
      <c r="P4840" s="37">
        <v>14</v>
      </c>
      <c r="Q4840" s="37" t="s">
        <v>23</v>
      </c>
      <c r="R4840" s="9" t="str">
        <f>词典存放目录!$A$1&amp;O4840&amp;P4840&amp;Q4840</f>
        <v>F:\《自创文法查阅Excel》4.1备份\《B词汇·红宝书》\红宝书MP3分割\14 n2-せ (14).mp3</v>
      </c>
      <c r="S4840" s="38"/>
      <c r="T4840" s="56"/>
      <c r="U4840" s="56"/>
      <c r="V4840" s="30" t="str">
        <f t="shared" si="460"/>
        <v/>
      </c>
      <c r="W4840" s="102"/>
      <c r="X4840" s="9" t="s">
        <v>329</v>
      </c>
    </row>
    <row r="4841" spans="1:24" s="57" customFormat="1" ht="24">
      <c r="A4841" s="31">
        <v>5131</v>
      </c>
      <c r="B4841" s="32">
        <f t="shared" ca="1" si="455"/>
        <v>0.99976763183580675</v>
      </c>
      <c r="C4841" s="133" t="s">
        <v>9028</v>
      </c>
      <c r="D4841" s="126" t="s">
        <v>9029</v>
      </c>
      <c r="E4841" s="21"/>
      <c r="F4841" s="22"/>
      <c r="G4841" s="22"/>
      <c r="H4841" s="22"/>
      <c r="I4841" s="23"/>
      <c r="J4841" s="35" t="str">
        <f t="shared" si="456"/>
        <v>➸</v>
      </c>
      <c r="K4841" s="117" t="str">
        <f>词典存放目录!$A$1&amp;L4841&amp;M4841</f>
        <v>F:\《自创文法查阅Excel》4.1备份\《B词汇·红宝书》\红宝书15版图片\5131-せいしんてき【精神的】.jpg</v>
      </c>
      <c r="L4841" s="9" t="s">
        <v>18120</v>
      </c>
      <c r="M4841" s="117" t="s">
        <v>22956</v>
      </c>
      <c r="N4841" s="36" t="str">
        <f t="shared" si="457"/>
        <v>▶</v>
      </c>
      <c r="O4841" s="37" t="s">
        <v>17954</v>
      </c>
      <c r="P4841" s="37">
        <v>16</v>
      </c>
      <c r="Q4841" s="37" t="s">
        <v>23</v>
      </c>
      <c r="R4841" s="9" t="str">
        <f>词典存放目录!$A$1&amp;O4841&amp;P4841&amp;Q4841</f>
        <v>F:\《自创文法查阅Excel》4.1备份\《B词汇·红宝书》\红宝书MP3分割\14 n2-せ (16).mp3</v>
      </c>
      <c r="S4841" s="38"/>
      <c r="T4841" s="56"/>
      <c r="U4841" s="56"/>
      <c r="V4841" s="30" t="str">
        <f t="shared" si="460"/>
        <v/>
      </c>
      <c r="W4841" s="69"/>
      <c r="X4841" s="9" t="s">
        <v>329</v>
      </c>
    </row>
    <row r="4842" spans="1:24" s="57" customFormat="1" ht="24">
      <c r="A4842" s="31">
        <v>5132</v>
      </c>
      <c r="B4842" s="32">
        <f t="shared" ca="1" si="455"/>
        <v>0.51462377854126773</v>
      </c>
      <c r="C4842" s="133" t="s">
        <v>9030</v>
      </c>
      <c r="D4842" s="126" t="s">
        <v>9031</v>
      </c>
      <c r="E4842" s="21"/>
      <c r="F4842" s="22"/>
      <c r="G4842" s="22"/>
      <c r="H4842" s="22"/>
      <c r="I4842" s="23"/>
      <c r="J4842" s="35" t="str">
        <f t="shared" si="456"/>
        <v>➸</v>
      </c>
      <c r="K4842" s="117" t="str">
        <f>词典存放目录!$A$1&amp;L4842&amp;M4842</f>
        <v>F:\《自创文法查阅Excel》4.1备份\《B词汇·红宝书》\红宝书15版图片\5132-せいぜい【精々】.jpg</v>
      </c>
      <c r="L4842" s="9" t="s">
        <v>18120</v>
      </c>
      <c r="M4842" s="117" t="s">
        <v>22957</v>
      </c>
      <c r="N4842" s="36" t="str">
        <f t="shared" si="457"/>
        <v>▶</v>
      </c>
      <c r="O4842" s="37" t="s">
        <v>17954</v>
      </c>
      <c r="P4842" s="37">
        <v>17</v>
      </c>
      <c r="Q4842" s="37" t="s">
        <v>23</v>
      </c>
      <c r="R4842" s="9" t="str">
        <f>词典存放目录!$A$1&amp;O4842&amp;P4842&amp;Q4842</f>
        <v>F:\《自创文法查阅Excel》4.1备份\《B词汇·红宝书》\红宝书MP3分割\14 n2-せ (17).mp3</v>
      </c>
      <c r="S4842" s="38"/>
      <c r="T4842" s="56"/>
      <c r="U4842" s="56"/>
      <c r="V4842" s="30" t="str">
        <f t="shared" si="460"/>
        <v/>
      </c>
      <c r="W4842" s="69"/>
      <c r="X4842" s="9" t="s">
        <v>329</v>
      </c>
    </row>
    <row r="4843" spans="1:24" s="57" customFormat="1" ht="24">
      <c r="A4843" s="31">
        <v>5133</v>
      </c>
      <c r="B4843" s="32">
        <f t="shared" ca="1" si="455"/>
        <v>0.76069012668312863</v>
      </c>
      <c r="C4843" s="133" t="s">
        <v>9032</v>
      </c>
      <c r="D4843" s="126" t="s">
        <v>9033</v>
      </c>
      <c r="E4843" s="21"/>
      <c r="F4843" s="22"/>
      <c r="G4843" s="22"/>
      <c r="H4843" s="22"/>
      <c r="I4843" s="23"/>
      <c r="J4843" s="35" t="str">
        <f t="shared" si="456"/>
        <v>➸</v>
      </c>
      <c r="K4843" s="117" t="str">
        <f>词典存放目录!$A$1&amp;L4843&amp;M4843</f>
        <v>F:\《自创文法查阅Excel》4.1备份\《B词汇·红宝书》\红宝书15版图片\5133-せいぜんと【整然と】.jpg</v>
      </c>
      <c r="L4843" s="9" t="s">
        <v>18120</v>
      </c>
      <c r="M4843" s="117" t="s">
        <v>22958</v>
      </c>
      <c r="N4843" s="36" t="str">
        <f t="shared" si="457"/>
        <v>▶</v>
      </c>
      <c r="O4843" s="37" t="s">
        <v>17954</v>
      </c>
      <c r="P4843" s="37">
        <v>18</v>
      </c>
      <c r="Q4843" s="37" t="s">
        <v>23</v>
      </c>
      <c r="R4843" s="9" t="str">
        <f>词典存放目录!$A$1&amp;O4843&amp;P4843&amp;Q4843</f>
        <v>F:\《自创文法查阅Excel》4.1备份\《B词汇·红宝书》\红宝书MP3分割\14 n2-せ (18).mp3</v>
      </c>
      <c r="S4843" s="38"/>
      <c r="T4843" s="56"/>
      <c r="U4843" s="56"/>
      <c r="V4843" s="30"/>
      <c r="W4843" s="29"/>
      <c r="X4843" s="9" t="s">
        <v>329</v>
      </c>
    </row>
    <row r="4844" spans="1:24" s="57" customFormat="1" ht="24">
      <c r="A4844" s="31">
        <v>5134</v>
      </c>
      <c r="B4844" s="32">
        <f t="shared" ca="1" si="455"/>
        <v>0.18184313998554247</v>
      </c>
      <c r="C4844" s="133" t="s">
        <v>9034</v>
      </c>
      <c r="D4844" s="126" t="s">
        <v>9035</v>
      </c>
      <c r="E4844" s="21"/>
      <c r="F4844" s="22"/>
      <c r="G4844" s="22"/>
      <c r="H4844" s="22"/>
      <c r="I4844" s="23"/>
      <c r="J4844" s="35" t="str">
        <f t="shared" si="456"/>
        <v>➸</v>
      </c>
      <c r="K4844" s="117" t="str">
        <f>词典存放目录!$A$1&amp;L4844&amp;M4844</f>
        <v>F:\《自创文法查阅Excel》4.1备份\《B词汇·红宝书》\红宝书15版图片\5134-せいそう【清掃】.jpg</v>
      </c>
      <c r="L4844" s="9" t="s">
        <v>18120</v>
      </c>
      <c r="M4844" s="117" t="s">
        <v>22959</v>
      </c>
      <c r="N4844" s="36" t="str">
        <f t="shared" si="457"/>
        <v>▶</v>
      </c>
      <c r="O4844" s="37" t="s">
        <v>17954</v>
      </c>
      <c r="P4844" s="37">
        <v>19</v>
      </c>
      <c r="Q4844" s="37" t="s">
        <v>23</v>
      </c>
      <c r="R4844" s="9" t="str">
        <f>词典存放目录!$A$1&amp;O4844&amp;P4844&amp;Q4844</f>
        <v>F:\《自创文法查阅Excel》4.1备份\《B词汇·红宝书》\红宝书MP3分割\14 n2-せ (19).mp3</v>
      </c>
      <c r="S4844" s="38"/>
      <c r="T4844" s="56"/>
      <c r="U4844" s="56"/>
      <c r="V4844" s="30" t="str">
        <f t="shared" ref="V4844:V4856" si="461">IF(COUNTA(S4844:U4844)=0,"",COUNTIF(S4844:U4844,"0")/COUNTA(S4844:U4844))</f>
        <v/>
      </c>
      <c r="W4844" s="69"/>
      <c r="X4844" s="9" t="s">
        <v>329</v>
      </c>
    </row>
    <row r="4845" spans="1:24" s="57" customFormat="1" ht="24">
      <c r="A4845" s="31">
        <v>5136</v>
      </c>
      <c r="B4845" s="32">
        <f t="shared" ca="1" si="455"/>
        <v>0.39444836358450186</v>
      </c>
      <c r="C4845" s="133" t="s">
        <v>9036</v>
      </c>
      <c r="D4845" s="126" t="s">
        <v>9037</v>
      </c>
      <c r="E4845" s="21"/>
      <c r="F4845" s="22"/>
      <c r="G4845" s="22"/>
      <c r="H4845" s="22"/>
      <c r="I4845" s="23"/>
      <c r="J4845" s="35" t="str">
        <f t="shared" si="456"/>
        <v>➸</v>
      </c>
      <c r="K4845" s="117" t="str">
        <f>词典存放目录!$A$1&amp;L4845&amp;M4845</f>
        <v>F:\《自创文法查阅Excel》4.1备份\《B词汇·红宝书》\红宝书15版图片\5136-せいてん【晴天】.jpg</v>
      </c>
      <c r="L4845" s="9" t="s">
        <v>18120</v>
      </c>
      <c r="M4845" s="117" t="s">
        <v>22960</v>
      </c>
      <c r="N4845" s="36" t="str">
        <f t="shared" si="457"/>
        <v>▶</v>
      </c>
      <c r="O4845" s="37" t="s">
        <v>17954</v>
      </c>
      <c r="P4845" s="37">
        <v>21</v>
      </c>
      <c r="Q4845" s="37" t="s">
        <v>23</v>
      </c>
      <c r="R4845" s="9" t="str">
        <f>词典存放目录!$A$1&amp;O4845&amp;P4845&amp;Q4845</f>
        <v>F:\《自创文法查阅Excel》4.1备份\《B词汇·红宝书》\红宝书MP3分割\14 n2-せ (21).mp3</v>
      </c>
      <c r="S4845" s="38"/>
      <c r="T4845" s="56"/>
      <c r="U4845" s="56"/>
      <c r="V4845" s="30" t="str">
        <f t="shared" si="461"/>
        <v/>
      </c>
      <c r="W4845" s="29"/>
      <c r="X4845" s="9" t="s">
        <v>329</v>
      </c>
    </row>
    <row r="4846" spans="1:24" s="57" customFormat="1" ht="24">
      <c r="A4846" s="31">
        <v>5137</v>
      </c>
      <c r="B4846" s="32">
        <f t="shared" ca="1" si="455"/>
        <v>0.40743397014590998</v>
      </c>
      <c r="C4846" s="133" t="s">
        <v>9038</v>
      </c>
      <c r="D4846" s="126" t="s">
        <v>9039</v>
      </c>
      <c r="E4846" s="21"/>
      <c r="F4846" s="22"/>
      <c r="G4846" s="22"/>
      <c r="H4846" s="22"/>
      <c r="I4846" s="23"/>
      <c r="J4846" s="35" t="str">
        <f t="shared" si="456"/>
        <v>➸</v>
      </c>
      <c r="K4846" s="117" t="str">
        <f>词典存放目录!$A$1&amp;L4846&amp;M4846</f>
        <v>F:\《自创文法查阅Excel》4.1备份\《B词汇·红宝书》\红宝书15版图片\5137-せいど【制度】.jpg</v>
      </c>
      <c r="L4846" s="9" t="s">
        <v>18120</v>
      </c>
      <c r="M4846" s="117" t="s">
        <v>22961</v>
      </c>
      <c r="N4846" s="36" t="str">
        <f t="shared" si="457"/>
        <v>▶</v>
      </c>
      <c r="O4846" s="37" t="s">
        <v>17954</v>
      </c>
      <c r="P4846" s="37">
        <v>22</v>
      </c>
      <c r="Q4846" s="37" t="s">
        <v>23</v>
      </c>
      <c r="R4846" s="9" t="str">
        <f>词典存放目录!$A$1&amp;O4846&amp;P4846&amp;Q4846</f>
        <v>F:\《自创文法查阅Excel》4.1备份\《B词汇·红宝书》\红宝书MP3分割\14 n2-せ (22).mp3</v>
      </c>
      <c r="S4846" s="38"/>
      <c r="T4846" s="56"/>
      <c r="U4846" s="56"/>
      <c r="V4846" s="30" t="str">
        <f t="shared" si="461"/>
        <v/>
      </c>
      <c r="W4846" s="29"/>
      <c r="X4846" s="9" t="s">
        <v>329</v>
      </c>
    </row>
    <row r="4847" spans="1:24" s="57" customFormat="1" ht="24">
      <c r="A4847" s="31">
        <v>5138</v>
      </c>
      <c r="B4847" s="32">
        <f t="shared" ca="1" si="455"/>
        <v>0.99636024890733954</v>
      </c>
      <c r="C4847" s="133" t="s">
        <v>9040</v>
      </c>
      <c r="D4847" s="126" t="s">
        <v>9041</v>
      </c>
      <c r="E4847" s="21"/>
      <c r="F4847" s="22"/>
      <c r="G4847" s="22"/>
      <c r="H4847" s="22"/>
      <c r="I4847" s="23"/>
      <c r="J4847" s="35" t="str">
        <f t="shared" si="456"/>
        <v>➸</v>
      </c>
      <c r="K4847" s="117" t="str">
        <f>词典存放目录!$A$1&amp;L4847&amp;M4847</f>
        <v>F:\《自创文法查阅Excel》4.1备份\《B词汇·红宝书》\红宝书15版图片\5138-せいとう【政党】.jpg</v>
      </c>
      <c r="L4847" s="9" t="s">
        <v>18120</v>
      </c>
      <c r="M4847" s="117" t="s">
        <v>22962</v>
      </c>
      <c r="N4847" s="36" t="str">
        <f t="shared" si="457"/>
        <v>▶</v>
      </c>
      <c r="O4847" s="37" t="s">
        <v>17954</v>
      </c>
      <c r="P4847" s="37">
        <v>23</v>
      </c>
      <c r="Q4847" s="37" t="s">
        <v>23</v>
      </c>
      <c r="R4847" s="9" t="str">
        <f>词典存放目录!$A$1&amp;O4847&amp;P4847&amp;Q4847</f>
        <v>F:\《自创文法查阅Excel》4.1备份\《B词汇·红宝书》\红宝书MP3分割\14 n2-せ (23).mp3</v>
      </c>
      <c r="S4847" s="38"/>
      <c r="T4847" s="56"/>
      <c r="U4847" s="56"/>
      <c r="V4847" s="30" t="str">
        <f t="shared" si="461"/>
        <v/>
      </c>
      <c r="W4847" s="29"/>
      <c r="X4847" s="9" t="s">
        <v>329</v>
      </c>
    </row>
    <row r="4848" spans="1:24" s="57" customFormat="1" ht="24">
      <c r="A4848" s="31">
        <v>5139</v>
      </c>
      <c r="B4848" s="32">
        <f t="shared" ca="1" si="455"/>
        <v>0.4717044002832409</v>
      </c>
      <c r="C4848" s="133" t="s">
        <v>9042</v>
      </c>
      <c r="D4848" s="126" t="s">
        <v>9043</v>
      </c>
      <c r="E4848" s="21"/>
      <c r="F4848" s="22"/>
      <c r="G4848" s="22"/>
      <c r="H4848" s="22"/>
      <c r="I4848" s="23"/>
      <c r="J4848" s="35" t="str">
        <f t="shared" si="456"/>
        <v>➸</v>
      </c>
      <c r="K4848" s="117" t="str">
        <f>词典存放目录!$A$1&amp;L4848&amp;M4848</f>
        <v>F:\《自创文法查阅Excel》4.1备份\《B词汇·红宝书》\红宝书15版图片\5139-せいねん【青年】.jpg</v>
      </c>
      <c r="L4848" s="9" t="s">
        <v>18120</v>
      </c>
      <c r="M4848" s="117" t="s">
        <v>22963</v>
      </c>
      <c r="N4848" s="36" t="str">
        <f t="shared" si="457"/>
        <v>▶</v>
      </c>
      <c r="O4848" s="37" t="s">
        <v>17954</v>
      </c>
      <c r="P4848" s="37">
        <v>24</v>
      </c>
      <c r="Q4848" s="37" t="s">
        <v>23</v>
      </c>
      <c r="R4848" s="9" t="str">
        <f>词典存放目录!$A$1&amp;O4848&amp;P4848&amp;Q4848</f>
        <v>F:\《自创文法查阅Excel》4.1备份\《B词汇·红宝书》\红宝书MP3分割\14 n2-せ (24).mp3</v>
      </c>
      <c r="S4848" s="38"/>
      <c r="T4848" s="56"/>
      <c r="U4848" s="56"/>
      <c r="V4848" s="30" t="str">
        <f t="shared" si="461"/>
        <v/>
      </c>
      <c r="W4848" s="29"/>
      <c r="X4848" s="9" t="s">
        <v>329</v>
      </c>
    </row>
    <row r="4849" spans="1:24" s="57" customFormat="1" ht="24">
      <c r="A4849" s="31">
        <v>5140</v>
      </c>
      <c r="B4849" s="32">
        <f t="shared" ca="1" si="455"/>
        <v>0.8989040092361551</v>
      </c>
      <c r="C4849" s="133" t="s">
        <v>9044</v>
      </c>
      <c r="D4849" s="126" t="s">
        <v>9045</v>
      </c>
      <c r="E4849" s="21"/>
      <c r="F4849" s="22"/>
      <c r="G4849" s="22"/>
      <c r="H4849" s="22"/>
      <c r="I4849" s="23"/>
      <c r="J4849" s="35" t="str">
        <f t="shared" si="456"/>
        <v>➸</v>
      </c>
      <c r="K4849" s="117" t="str">
        <f>词典存放目录!$A$1&amp;L4849&amp;M4849</f>
        <v>F:\《自创文法查阅Excel》4.1备份\《B词汇·红宝书》\红宝书15版图片\5140-せいび【整備】.jpg</v>
      </c>
      <c r="L4849" s="9" t="s">
        <v>18120</v>
      </c>
      <c r="M4849" s="117" t="s">
        <v>22964</v>
      </c>
      <c r="N4849" s="36" t="str">
        <f t="shared" si="457"/>
        <v>▶</v>
      </c>
      <c r="O4849" s="37" t="s">
        <v>17954</v>
      </c>
      <c r="P4849" s="37">
        <v>25</v>
      </c>
      <c r="Q4849" s="37" t="s">
        <v>23</v>
      </c>
      <c r="R4849" s="9" t="str">
        <f>词典存放目录!$A$1&amp;O4849&amp;P4849&amp;Q4849</f>
        <v>F:\《自创文法查阅Excel》4.1备份\《B词汇·红宝书》\红宝书MP3分割\14 n2-せ (25).mp3</v>
      </c>
      <c r="S4849" s="38"/>
      <c r="T4849" s="56"/>
      <c r="U4849" s="56"/>
      <c r="V4849" s="30" t="str">
        <f t="shared" si="461"/>
        <v/>
      </c>
      <c r="W4849" s="29"/>
      <c r="X4849" s="9" t="s">
        <v>329</v>
      </c>
    </row>
    <row r="4850" spans="1:24" s="57" customFormat="1" ht="24">
      <c r="A4850" s="31">
        <v>5141</v>
      </c>
      <c r="B4850" s="32">
        <f t="shared" ca="1" si="455"/>
        <v>0.94110389069676503</v>
      </c>
      <c r="C4850" s="133" t="s">
        <v>9046</v>
      </c>
      <c r="D4850" s="126" t="s">
        <v>9047</v>
      </c>
      <c r="E4850" s="21"/>
      <c r="F4850" s="22"/>
      <c r="G4850" s="22"/>
      <c r="H4850" s="22"/>
      <c r="I4850" s="23"/>
      <c r="J4850" s="35" t="str">
        <f t="shared" si="456"/>
        <v>➸</v>
      </c>
      <c r="K4850" s="117" t="str">
        <f>词典存放目录!$A$1&amp;L4850&amp;M4850</f>
        <v>F:\《自创文法查阅Excel》4.1备份\《B词汇·红宝书》\红宝书15版图片\5141-せいぶん【成分】.jpg</v>
      </c>
      <c r="L4850" s="9" t="s">
        <v>18120</v>
      </c>
      <c r="M4850" s="117" t="s">
        <v>22965</v>
      </c>
      <c r="N4850" s="36" t="str">
        <f t="shared" si="457"/>
        <v>▶</v>
      </c>
      <c r="O4850" s="37" t="s">
        <v>17954</v>
      </c>
      <c r="P4850" s="37">
        <v>26</v>
      </c>
      <c r="Q4850" s="37" t="s">
        <v>23</v>
      </c>
      <c r="R4850" s="9" t="str">
        <f>词典存放目录!$A$1&amp;O4850&amp;P4850&amp;Q4850</f>
        <v>F:\《自创文法查阅Excel》4.1备份\《B词汇·红宝书》\红宝书MP3分割\14 n2-せ (26).mp3</v>
      </c>
      <c r="S4850" s="38"/>
      <c r="T4850" s="56"/>
      <c r="U4850" s="56"/>
      <c r="V4850" s="30" t="str">
        <f t="shared" si="461"/>
        <v/>
      </c>
      <c r="W4850" s="29"/>
      <c r="X4850" s="9" t="s">
        <v>329</v>
      </c>
    </row>
    <row r="4851" spans="1:24" s="57" customFormat="1" ht="24">
      <c r="A4851" s="31">
        <v>5142</v>
      </c>
      <c r="B4851" s="32">
        <f t="shared" ca="1" si="455"/>
        <v>0.94251244528505684</v>
      </c>
      <c r="C4851" s="133" t="s">
        <v>9048</v>
      </c>
      <c r="D4851" s="126" t="s">
        <v>9049</v>
      </c>
      <c r="E4851" s="21"/>
      <c r="F4851" s="22"/>
      <c r="G4851" s="22"/>
      <c r="H4851" s="22"/>
      <c r="I4851" s="23"/>
      <c r="J4851" s="35" t="str">
        <f t="shared" si="456"/>
        <v>➸</v>
      </c>
      <c r="K4851" s="117" t="str">
        <f>词典存放目录!$A$1&amp;L4851&amp;M4851</f>
        <v>F:\《自创文法查阅Excel》4.1备份\《B词汇·红宝书》\红宝书15版图片\5142-せいもん【正門】.jpg</v>
      </c>
      <c r="L4851" s="9" t="s">
        <v>18120</v>
      </c>
      <c r="M4851" s="117" t="s">
        <v>22966</v>
      </c>
      <c r="N4851" s="36" t="str">
        <f t="shared" si="457"/>
        <v>▶</v>
      </c>
      <c r="O4851" s="37" t="s">
        <v>17954</v>
      </c>
      <c r="P4851" s="37">
        <v>27</v>
      </c>
      <c r="Q4851" s="37" t="s">
        <v>23</v>
      </c>
      <c r="R4851" s="9" t="str">
        <f>词典存放目录!$A$1&amp;O4851&amp;P4851&amp;Q4851</f>
        <v>F:\《自创文法查阅Excel》4.1备份\《B词汇·红宝书》\红宝书MP3分割\14 n2-せ (27).mp3</v>
      </c>
      <c r="S4851" s="38"/>
      <c r="T4851" s="56"/>
      <c r="U4851" s="56"/>
      <c r="V4851" s="30" t="str">
        <f t="shared" si="461"/>
        <v/>
      </c>
      <c r="W4851" s="29"/>
      <c r="X4851" s="9" t="s">
        <v>329</v>
      </c>
    </row>
    <row r="4852" spans="1:24" s="57" customFormat="1" ht="24">
      <c r="A4852" s="31">
        <v>5143</v>
      </c>
      <c r="B4852" s="32">
        <f t="shared" ca="1" si="455"/>
        <v>0.44731837389061613</v>
      </c>
      <c r="C4852" s="133" t="s">
        <v>9050</v>
      </c>
      <c r="D4852" s="126" t="s">
        <v>9051</v>
      </c>
      <c r="E4852" s="21"/>
      <c r="F4852" s="22"/>
      <c r="G4852" s="22"/>
      <c r="H4852" s="22"/>
      <c r="I4852" s="23"/>
      <c r="J4852" s="35" t="str">
        <f t="shared" si="456"/>
        <v>➸</v>
      </c>
      <c r="K4852" s="117" t="str">
        <f>词典存放目录!$A$1&amp;L4852&amp;M4852</f>
        <v>F:\《自创文法查阅Excel》4.1备份\《B词汇·红宝书》\红宝书15版图片\5143-せいゆう【声優】.jpg</v>
      </c>
      <c r="L4852" s="9" t="s">
        <v>18120</v>
      </c>
      <c r="M4852" s="117" t="s">
        <v>22967</v>
      </c>
      <c r="N4852" s="36" t="str">
        <f t="shared" si="457"/>
        <v>▶</v>
      </c>
      <c r="O4852" s="37" t="s">
        <v>17954</v>
      </c>
      <c r="P4852" s="37">
        <v>28</v>
      </c>
      <c r="Q4852" s="37" t="s">
        <v>23</v>
      </c>
      <c r="R4852" s="9" t="str">
        <f>词典存放目录!$A$1&amp;O4852&amp;P4852&amp;Q4852</f>
        <v>F:\《自创文法查阅Excel》4.1备份\《B词汇·红宝书》\红宝书MP3分割\14 n2-せ (28).mp3</v>
      </c>
      <c r="S4852" s="38"/>
      <c r="T4852" s="56"/>
      <c r="U4852" s="56"/>
      <c r="V4852" s="30" t="str">
        <f t="shared" si="461"/>
        <v/>
      </c>
      <c r="W4852" s="69"/>
      <c r="X4852" s="9" t="s">
        <v>329</v>
      </c>
    </row>
    <row r="4853" spans="1:24" s="57" customFormat="1" ht="24">
      <c r="A4853" s="31">
        <v>5144</v>
      </c>
      <c r="B4853" s="32">
        <f t="shared" ca="1" si="455"/>
        <v>0.15301328894430732</v>
      </c>
      <c r="C4853" s="133" t="s">
        <v>8811</v>
      </c>
      <c r="D4853" s="126" t="s">
        <v>9052</v>
      </c>
      <c r="E4853" s="21"/>
      <c r="F4853" s="22"/>
      <c r="G4853" s="22"/>
      <c r="H4853" s="22"/>
      <c r="I4853" s="23"/>
      <c r="J4853" s="35" t="str">
        <f t="shared" si="456"/>
        <v>➸</v>
      </c>
      <c r="K4853" s="117" t="str">
        <f>词典存放目录!$A$1&amp;L4853&amp;M4853</f>
        <v>F:\《自创文法查阅Excel》4.1备份\《B词汇·红宝书》\红宝书15版图片\5144-せいり【生理】.jpg</v>
      </c>
      <c r="L4853" s="9" t="s">
        <v>18120</v>
      </c>
      <c r="M4853" s="117" t="s">
        <v>22968</v>
      </c>
      <c r="N4853" s="36" t="str">
        <f t="shared" si="457"/>
        <v>▶</v>
      </c>
      <c r="O4853" s="37" t="s">
        <v>17954</v>
      </c>
      <c r="P4853" s="37">
        <v>29</v>
      </c>
      <c r="Q4853" s="37" t="s">
        <v>23</v>
      </c>
      <c r="R4853" s="9" t="str">
        <f>词典存放目录!$A$1&amp;O4853&amp;P4853&amp;Q4853</f>
        <v>F:\《自创文法查阅Excel》4.1备份\《B词汇·红宝书》\红宝书MP3分割\14 n2-せ (29).mp3</v>
      </c>
      <c r="S4853" s="38"/>
      <c r="T4853" s="56"/>
      <c r="U4853" s="56"/>
      <c r="V4853" s="30" t="str">
        <f t="shared" si="461"/>
        <v/>
      </c>
      <c r="W4853" s="29"/>
      <c r="X4853" s="9" t="s">
        <v>329</v>
      </c>
    </row>
    <row r="4854" spans="1:24" s="57" customFormat="1" ht="24">
      <c r="A4854" s="31">
        <v>5145</v>
      </c>
      <c r="B4854" s="32">
        <f t="shared" ca="1" si="455"/>
        <v>0.47785282856098332</v>
      </c>
      <c r="C4854" s="133" t="s">
        <v>9053</v>
      </c>
      <c r="D4854" s="126" t="s">
        <v>9054</v>
      </c>
      <c r="E4854" s="21"/>
      <c r="F4854" s="22"/>
      <c r="G4854" s="22"/>
      <c r="H4854" s="22"/>
      <c r="I4854" s="23"/>
      <c r="J4854" s="35" t="str">
        <f t="shared" si="456"/>
        <v>➸</v>
      </c>
      <c r="K4854" s="117" t="str">
        <f>词典存放目录!$A$1&amp;L4854&amp;M4854</f>
        <v>F:\《自创文法查阅Excel》4.1备份\《B词汇·红宝书》\红宝书15版图片\5145-せいれき【西暦】.jpg</v>
      </c>
      <c r="L4854" s="9" t="s">
        <v>18120</v>
      </c>
      <c r="M4854" s="117" t="s">
        <v>22969</v>
      </c>
      <c r="N4854" s="36" t="str">
        <f t="shared" si="457"/>
        <v>▶</v>
      </c>
      <c r="O4854" s="37" t="s">
        <v>17954</v>
      </c>
      <c r="P4854" s="37">
        <v>30</v>
      </c>
      <c r="Q4854" s="37" t="s">
        <v>23</v>
      </c>
      <c r="R4854" s="9" t="str">
        <f>词典存放目录!$A$1&amp;O4854&amp;P4854&amp;Q4854</f>
        <v>F:\《自创文法查阅Excel》4.1备份\《B词汇·红宝书》\红宝书MP3分割\14 n2-せ (30).mp3</v>
      </c>
      <c r="S4854" s="38"/>
      <c r="T4854" s="56"/>
      <c r="U4854" s="56"/>
      <c r="V4854" s="30" t="str">
        <f t="shared" si="461"/>
        <v/>
      </c>
      <c r="W4854" s="29"/>
      <c r="X4854" s="9" t="s">
        <v>329</v>
      </c>
    </row>
    <row r="4855" spans="1:24" s="57" customFormat="1" ht="24">
      <c r="A4855" s="31">
        <v>5146</v>
      </c>
      <c r="B4855" s="32">
        <f t="shared" ca="1" si="455"/>
        <v>0.18235243159818904</v>
      </c>
      <c r="C4855" s="133" t="s">
        <v>9055</v>
      </c>
      <c r="D4855" s="126" t="s">
        <v>9056</v>
      </c>
      <c r="E4855" s="21"/>
      <c r="F4855" s="22"/>
      <c r="G4855" s="22"/>
      <c r="H4855" s="22"/>
      <c r="I4855" s="23"/>
      <c r="J4855" s="35" t="str">
        <f t="shared" si="456"/>
        <v>➸</v>
      </c>
      <c r="K4855" s="117" t="str">
        <f>词典存放目录!$A$1&amp;L4855&amp;M4855</f>
        <v>F:\《自创文法查阅Excel》4.1备份\《B词汇·红宝书》\红宝书15版图片\5146-～せき【～隻】.jpg</v>
      </c>
      <c r="L4855" s="9" t="s">
        <v>18120</v>
      </c>
      <c r="M4855" s="117" t="s">
        <v>22970</v>
      </c>
      <c r="N4855" s="36" t="str">
        <f t="shared" si="457"/>
        <v>▶</v>
      </c>
      <c r="O4855" s="37" t="s">
        <v>17954</v>
      </c>
      <c r="P4855" s="37">
        <v>31</v>
      </c>
      <c r="Q4855" s="37" t="s">
        <v>23</v>
      </c>
      <c r="R4855" s="9" t="str">
        <f>词典存放目录!$A$1&amp;O4855&amp;P4855&amp;Q4855</f>
        <v>F:\《自创文法查阅Excel》4.1备份\《B词汇·红宝书》\红宝书MP3分割\14 n2-せ (31).mp3</v>
      </c>
      <c r="S4855" s="38"/>
      <c r="T4855" s="56"/>
      <c r="U4855" s="56"/>
      <c r="V4855" s="30" t="str">
        <f t="shared" si="461"/>
        <v/>
      </c>
      <c r="W4855" s="29"/>
      <c r="X4855" s="9" t="s">
        <v>329</v>
      </c>
    </row>
    <row r="4856" spans="1:24" s="57" customFormat="1" ht="24">
      <c r="A4856" s="31">
        <v>5147</v>
      </c>
      <c r="B4856" s="32">
        <f t="shared" ca="1" si="455"/>
        <v>0.24864974459691613</v>
      </c>
      <c r="C4856" s="133" t="s">
        <v>9057</v>
      </c>
      <c r="D4856" s="126" t="s">
        <v>9058</v>
      </c>
      <c r="E4856" s="21"/>
      <c r="F4856" s="22"/>
      <c r="G4856" s="22"/>
      <c r="H4856" s="22"/>
      <c r="I4856" s="23"/>
      <c r="J4856" s="35" t="str">
        <f t="shared" si="456"/>
        <v>➸</v>
      </c>
      <c r="K4856" s="117" t="str">
        <f>词典存放目录!$A$1&amp;L4856&amp;M4856</f>
        <v>F:\《自创文法查阅Excel》4.1备份\《B词汇·红宝书》\红宝书15版图片\5147-せきどう【赤道】.jpg</v>
      </c>
      <c r="L4856" s="9" t="s">
        <v>18120</v>
      </c>
      <c r="M4856" s="117" t="s">
        <v>22971</v>
      </c>
      <c r="N4856" s="36" t="str">
        <f t="shared" si="457"/>
        <v>▶</v>
      </c>
      <c r="O4856" s="37" t="s">
        <v>17954</v>
      </c>
      <c r="P4856" s="37">
        <v>32</v>
      </c>
      <c r="Q4856" s="37" t="s">
        <v>23</v>
      </c>
      <c r="R4856" s="9" t="str">
        <f>词典存放目录!$A$1&amp;O4856&amp;P4856&amp;Q4856</f>
        <v>F:\《自创文法查阅Excel》4.1备份\《B词汇·红宝书》\红宝书MP3分割\14 n2-せ (32).mp3</v>
      </c>
      <c r="S4856" s="38"/>
      <c r="T4856" s="56"/>
      <c r="U4856" s="56"/>
      <c r="V4856" s="30" t="str">
        <f t="shared" si="461"/>
        <v/>
      </c>
      <c r="W4856" s="29"/>
      <c r="X4856" s="9" t="s">
        <v>329</v>
      </c>
    </row>
    <row r="4857" spans="1:24" s="57" customFormat="1" ht="24">
      <c r="A4857" s="31">
        <v>5148</v>
      </c>
      <c r="B4857" s="32">
        <f t="shared" ca="1" si="455"/>
        <v>0.75435089464777494</v>
      </c>
      <c r="C4857" s="133" t="s">
        <v>9059</v>
      </c>
      <c r="D4857" s="126" t="s">
        <v>9060</v>
      </c>
      <c r="E4857" s="21"/>
      <c r="F4857" s="22"/>
      <c r="G4857" s="22"/>
      <c r="H4857" s="22"/>
      <c r="I4857" s="23"/>
      <c r="J4857" s="35" t="str">
        <f t="shared" si="456"/>
        <v>➸</v>
      </c>
      <c r="K4857" s="117" t="str">
        <f>词典存放目录!$A$1&amp;L4857&amp;M4857</f>
        <v>F:\《自创文法查阅Excel》4.1备份\《B词汇·红宝书》\红宝书15版图片\5148-せきどめ【咳止め】.jpg</v>
      </c>
      <c r="L4857" s="9" t="s">
        <v>18120</v>
      </c>
      <c r="M4857" s="117" t="s">
        <v>22972</v>
      </c>
      <c r="N4857" s="36" t="str">
        <f t="shared" si="457"/>
        <v>▶</v>
      </c>
      <c r="O4857" s="37" t="s">
        <v>17954</v>
      </c>
      <c r="P4857" s="37">
        <v>33</v>
      </c>
      <c r="Q4857" s="37" t="s">
        <v>23</v>
      </c>
      <c r="R4857" s="9" t="str">
        <f>词典存放目录!$A$1&amp;O4857&amp;P4857&amp;Q4857</f>
        <v>F:\《自创文法查阅Excel》4.1备份\《B词汇·红宝书》\红宝书MP3分割\14 n2-せ (33).mp3</v>
      </c>
      <c r="S4857" s="38"/>
      <c r="T4857" s="56"/>
      <c r="U4857" s="56"/>
      <c r="V4857" s="30"/>
      <c r="W4857" s="29"/>
      <c r="X4857" s="9" t="s">
        <v>329</v>
      </c>
    </row>
    <row r="4858" spans="1:24" s="57" customFormat="1" ht="24">
      <c r="A4858" s="31">
        <v>5149</v>
      </c>
      <c r="B4858" s="32">
        <f t="shared" ca="1" si="455"/>
        <v>0.40497669440870254</v>
      </c>
      <c r="C4858" s="133" t="s">
        <v>9061</v>
      </c>
      <c r="D4858" s="126" t="s">
        <v>9062</v>
      </c>
      <c r="E4858" s="21"/>
      <c r="F4858" s="22"/>
      <c r="G4858" s="22"/>
      <c r="H4858" s="22"/>
      <c r="I4858" s="23"/>
      <c r="J4858" s="35" t="str">
        <f t="shared" si="456"/>
        <v>➸</v>
      </c>
      <c r="K4858" s="117" t="str">
        <f>词典存放目录!$A$1&amp;L4858&amp;M4858</f>
        <v>F:\《自创文法查阅Excel》4.1备份\《B词汇·红宝书》\红宝书15版图片\5149-せけん【世間】.jpg</v>
      </c>
      <c r="L4858" s="9" t="s">
        <v>18120</v>
      </c>
      <c r="M4858" s="117" t="s">
        <v>22973</v>
      </c>
      <c r="N4858" s="36" t="str">
        <f t="shared" si="457"/>
        <v>▶</v>
      </c>
      <c r="O4858" s="37" t="s">
        <v>17954</v>
      </c>
      <c r="P4858" s="37">
        <v>34</v>
      </c>
      <c r="Q4858" s="37" t="s">
        <v>23</v>
      </c>
      <c r="R4858" s="9" t="str">
        <f>词典存放目录!$A$1&amp;O4858&amp;P4858&amp;Q4858</f>
        <v>F:\《自创文法查阅Excel》4.1备份\《B词汇·红宝书》\红宝书MP3分割\14 n2-せ (34).mp3</v>
      </c>
      <c r="S4858" s="38"/>
      <c r="T4858" s="56"/>
      <c r="U4858" s="56"/>
      <c r="V4858" s="30"/>
      <c r="W4858" s="29"/>
      <c r="X4858" s="9" t="s">
        <v>329</v>
      </c>
    </row>
    <row r="4859" spans="1:24" s="57" customFormat="1" ht="24">
      <c r="A4859" s="31">
        <v>5150</v>
      </c>
      <c r="B4859" s="32">
        <f t="shared" ca="1" si="455"/>
        <v>0.92257046606875059</v>
      </c>
      <c r="C4859" s="133" t="s">
        <v>9063</v>
      </c>
      <c r="D4859" s="126" t="s">
        <v>9064</v>
      </c>
      <c r="E4859" s="21"/>
      <c r="F4859" s="22"/>
      <c r="G4859" s="22"/>
      <c r="H4859" s="22"/>
      <c r="I4859" s="23"/>
      <c r="J4859" s="35" t="str">
        <f t="shared" si="456"/>
        <v>➸</v>
      </c>
      <c r="K4859" s="117" t="str">
        <f>词典存放目录!$A$1&amp;L4859&amp;M4859</f>
        <v>F:\《自创文法查阅Excel》4.1备份\《B词汇·红宝书》\红宝书15版图片\5150-せたい【世帯】.jpg</v>
      </c>
      <c r="L4859" s="9" t="s">
        <v>18120</v>
      </c>
      <c r="M4859" s="117" t="s">
        <v>22974</v>
      </c>
      <c r="N4859" s="36" t="str">
        <f t="shared" si="457"/>
        <v>▶</v>
      </c>
      <c r="O4859" s="37" t="s">
        <v>17954</v>
      </c>
      <c r="P4859" s="37">
        <v>35</v>
      </c>
      <c r="Q4859" s="37" t="s">
        <v>23</v>
      </c>
      <c r="R4859" s="9" t="str">
        <f>词典存放目录!$A$1&amp;O4859&amp;P4859&amp;Q4859</f>
        <v>F:\《自创文法查阅Excel》4.1备份\《B词汇·红宝书》\红宝书MP3分割\14 n2-せ (35).mp3</v>
      </c>
      <c r="S4859" s="38"/>
      <c r="T4859" s="56"/>
      <c r="U4859" s="56"/>
      <c r="V4859" s="30" t="str">
        <f t="shared" ref="V4859:V4896" si="462">IF(COUNTA(S4859:U4859)=0,"",COUNTIF(S4859:U4859,"0")/COUNTA(S4859:U4859))</f>
        <v/>
      </c>
      <c r="W4859" s="29"/>
      <c r="X4859" s="9" t="s">
        <v>329</v>
      </c>
    </row>
    <row r="4860" spans="1:24" s="57" customFormat="1" ht="24">
      <c r="A4860" s="31">
        <v>5151</v>
      </c>
      <c r="B4860" s="32">
        <f t="shared" ca="1" si="455"/>
        <v>0.80346396884669236</v>
      </c>
      <c r="C4860" s="133" t="s">
        <v>9065</v>
      </c>
      <c r="D4860" s="126" t="s">
        <v>9066</v>
      </c>
      <c r="E4860" s="21"/>
      <c r="F4860" s="22"/>
      <c r="G4860" s="22"/>
      <c r="H4860" s="22"/>
      <c r="I4860" s="23"/>
      <c r="J4860" s="35" t="str">
        <f t="shared" si="456"/>
        <v>➸</v>
      </c>
      <c r="K4860" s="117" t="str">
        <f>词典存放目录!$A$1&amp;L4860&amp;M4860</f>
        <v>F:\《自创文法查阅Excel》4.1备份\《B词汇·红宝书》\红宝书15版图片\5151-せだい【世代】.jpg</v>
      </c>
      <c r="L4860" s="9" t="s">
        <v>18120</v>
      </c>
      <c r="M4860" s="117" t="s">
        <v>22975</v>
      </c>
      <c r="N4860" s="36" t="str">
        <f t="shared" si="457"/>
        <v>▶</v>
      </c>
      <c r="O4860" s="37" t="s">
        <v>17954</v>
      </c>
      <c r="P4860" s="37">
        <v>36</v>
      </c>
      <c r="Q4860" s="37" t="s">
        <v>23</v>
      </c>
      <c r="R4860" s="9" t="str">
        <f>词典存放目录!$A$1&amp;O4860&amp;P4860&amp;Q4860</f>
        <v>F:\《自创文法查阅Excel》4.1备份\《B词汇·红宝书》\红宝书MP3分割\14 n2-せ (36).mp3</v>
      </c>
      <c r="S4860" s="38"/>
      <c r="T4860" s="56"/>
      <c r="U4860" s="56"/>
      <c r="V4860" s="30" t="str">
        <f t="shared" si="462"/>
        <v/>
      </c>
      <c r="W4860" s="29"/>
      <c r="X4860" s="9" t="s">
        <v>329</v>
      </c>
    </row>
    <row r="4861" spans="1:24" s="57" customFormat="1" ht="24">
      <c r="A4861" s="31">
        <v>5152</v>
      </c>
      <c r="B4861" s="32">
        <f t="shared" ca="1" si="455"/>
        <v>0.89200950080345642</v>
      </c>
      <c r="C4861" s="133" t="s">
        <v>9067</v>
      </c>
      <c r="D4861" s="126" t="s">
        <v>9068</v>
      </c>
      <c r="E4861" s="21"/>
      <c r="F4861" s="22"/>
      <c r="G4861" s="22"/>
      <c r="H4861" s="22"/>
      <c r="I4861" s="23"/>
      <c r="J4861" s="35" t="str">
        <f t="shared" si="456"/>
        <v>➸</v>
      </c>
      <c r="K4861" s="117" t="str">
        <f>词典存放目录!$A$1&amp;L4861&amp;M4861</f>
        <v>F:\《自创文法查阅Excel》4.1备份\《B词汇·红宝书》\红宝书15版图片\5152-せつ【節】.jpg</v>
      </c>
      <c r="L4861" s="9" t="s">
        <v>18120</v>
      </c>
      <c r="M4861" s="117" t="s">
        <v>22976</v>
      </c>
      <c r="N4861" s="36" t="str">
        <f t="shared" si="457"/>
        <v>▶</v>
      </c>
      <c r="O4861" s="37" t="s">
        <v>17954</v>
      </c>
      <c r="P4861" s="37">
        <v>37</v>
      </c>
      <c r="Q4861" s="37" t="s">
        <v>23</v>
      </c>
      <c r="R4861" s="9" t="str">
        <f>词典存放目录!$A$1&amp;O4861&amp;P4861&amp;Q4861</f>
        <v>F:\《自创文法查阅Excel》4.1备份\《B词汇·红宝书》\红宝书MP3分割\14 n2-せ (37).mp3</v>
      </c>
      <c r="S4861" s="38"/>
      <c r="T4861" s="56"/>
      <c r="U4861" s="56"/>
      <c r="V4861" s="30" t="str">
        <f t="shared" si="462"/>
        <v/>
      </c>
      <c r="W4861" s="29"/>
      <c r="X4861" s="9" t="s">
        <v>329</v>
      </c>
    </row>
    <row r="4862" spans="1:24" s="57" customFormat="1" ht="24">
      <c r="A4862" s="31">
        <v>5153</v>
      </c>
      <c r="B4862" s="32">
        <f t="shared" ca="1" si="455"/>
        <v>0.53974352659996527</v>
      </c>
      <c r="C4862" s="133" t="s">
        <v>9067</v>
      </c>
      <c r="D4862" s="126" t="s">
        <v>9069</v>
      </c>
      <c r="E4862" s="21"/>
      <c r="F4862" s="22"/>
      <c r="G4862" s="22"/>
      <c r="H4862" s="22"/>
      <c r="I4862" s="23"/>
      <c r="J4862" s="35" t="str">
        <f t="shared" si="456"/>
        <v>➸</v>
      </c>
      <c r="K4862" s="117" t="str">
        <f>词典存放目录!$A$1&amp;L4862&amp;M4862</f>
        <v>F:\《自创文法查阅Excel》4.1备份\《B词汇·红宝书》\红宝书15版图片\5153-せつ【説】.jpg</v>
      </c>
      <c r="L4862" s="9" t="s">
        <v>18120</v>
      </c>
      <c r="M4862" s="117" t="s">
        <v>22977</v>
      </c>
      <c r="N4862" s="36" t="str">
        <f t="shared" si="457"/>
        <v>▶</v>
      </c>
      <c r="O4862" s="37" t="s">
        <v>17954</v>
      </c>
      <c r="P4862" s="37">
        <v>38</v>
      </c>
      <c r="Q4862" s="37" t="s">
        <v>23</v>
      </c>
      <c r="R4862" s="9" t="str">
        <f>词典存放目录!$A$1&amp;O4862&amp;P4862&amp;Q4862</f>
        <v>F:\《自创文法查阅Excel》4.1备份\《B词汇·红宝书》\红宝书MP3分割\14 n2-せ (38).mp3</v>
      </c>
      <c r="S4862" s="38"/>
      <c r="T4862" s="56"/>
      <c r="U4862" s="56"/>
      <c r="V4862" s="30" t="str">
        <f t="shared" si="462"/>
        <v/>
      </c>
      <c r="W4862" s="29"/>
      <c r="X4862" s="9" t="s">
        <v>329</v>
      </c>
    </row>
    <row r="4863" spans="1:24" s="57" customFormat="1" ht="24">
      <c r="A4863" s="31">
        <v>5154</v>
      </c>
      <c r="B4863" s="32">
        <f t="shared" ref="B4863:B4926" ca="1" si="463">RAND()</f>
        <v>0.98927271328978883</v>
      </c>
      <c r="C4863" s="133" t="s">
        <v>9070</v>
      </c>
      <c r="D4863" s="126" t="s">
        <v>9071</v>
      </c>
      <c r="E4863" s="21"/>
      <c r="F4863" s="22"/>
      <c r="G4863" s="22"/>
      <c r="H4863" s="22"/>
      <c r="I4863" s="23"/>
      <c r="J4863" s="35" t="str">
        <f t="shared" ref="J4863:J4926" si="464">HYPERLINK(K4863,"➸")</f>
        <v>➸</v>
      </c>
      <c r="K4863" s="117" t="str">
        <f>词典存放目录!$A$1&amp;L4863&amp;M4863</f>
        <v>F:\《自创文法查阅Excel》4.1备份\《B词汇·红宝书》\红宝书15版图片\5154-せっきん【接近】.jpg</v>
      </c>
      <c r="L4863" s="9" t="s">
        <v>18120</v>
      </c>
      <c r="M4863" s="117" t="s">
        <v>22978</v>
      </c>
      <c r="N4863" s="36" t="str">
        <f t="shared" ref="N4863:N4926" si="465">HYPERLINK(R4863,"▶")</f>
        <v>▶</v>
      </c>
      <c r="O4863" s="37" t="s">
        <v>17954</v>
      </c>
      <c r="P4863" s="37">
        <v>39</v>
      </c>
      <c r="Q4863" s="37" t="s">
        <v>23</v>
      </c>
      <c r="R4863" s="9" t="str">
        <f>词典存放目录!$A$1&amp;O4863&amp;P4863&amp;Q4863</f>
        <v>F:\《自创文法查阅Excel》4.1备份\《B词汇·红宝书》\红宝书MP3分割\14 n2-せ (39).mp3</v>
      </c>
      <c r="S4863" s="38"/>
      <c r="T4863" s="56"/>
      <c r="U4863" s="56"/>
      <c r="V4863" s="30" t="str">
        <f t="shared" si="462"/>
        <v/>
      </c>
      <c r="W4863" s="69"/>
      <c r="X4863" s="9" t="s">
        <v>329</v>
      </c>
    </row>
    <row r="4864" spans="1:24" s="57" customFormat="1" ht="24">
      <c r="A4864" s="31">
        <v>5155</v>
      </c>
      <c r="B4864" s="32">
        <f t="shared" ca="1" si="463"/>
        <v>0.99016098398503138</v>
      </c>
      <c r="C4864" s="133" t="s">
        <v>9072</v>
      </c>
      <c r="D4864" s="126" t="s">
        <v>9073</v>
      </c>
      <c r="E4864" s="21"/>
      <c r="F4864" s="22"/>
      <c r="G4864" s="22"/>
      <c r="H4864" s="22"/>
      <c r="I4864" s="23"/>
      <c r="J4864" s="35" t="str">
        <f t="shared" si="464"/>
        <v>➸</v>
      </c>
      <c r="K4864" s="117" t="str">
        <f>词典存放目录!$A$1&amp;L4864&amp;M4864</f>
        <v>F:\《自创文法查阅Excel》4.1备份\《B词汇·红宝书》\红宝书15版图片\5155-せっしょく【接触】.jpg</v>
      </c>
      <c r="L4864" s="9" t="s">
        <v>18120</v>
      </c>
      <c r="M4864" s="117" t="s">
        <v>22979</v>
      </c>
      <c r="N4864" s="36" t="str">
        <f t="shared" si="465"/>
        <v>▶</v>
      </c>
      <c r="O4864" s="37" t="s">
        <v>17954</v>
      </c>
      <c r="P4864" s="37">
        <v>40</v>
      </c>
      <c r="Q4864" s="37" t="s">
        <v>23</v>
      </c>
      <c r="R4864" s="9" t="str">
        <f>词典存放目录!$A$1&amp;O4864&amp;P4864&amp;Q4864</f>
        <v>F:\《自创文法查阅Excel》4.1备份\《B词汇·红宝书》\红宝书MP3分割\14 n2-せ (40).mp3</v>
      </c>
      <c r="S4864" s="38"/>
      <c r="T4864" s="56"/>
      <c r="U4864" s="56"/>
      <c r="V4864" s="30" t="str">
        <f t="shared" si="462"/>
        <v/>
      </c>
      <c r="W4864" s="29"/>
      <c r="X4864" s="9" t="s">
        <v>329</v>
      </c>
    </row>
    <row r="4865" spans="1:24" s="57" customFormat="1" ht="24">
      <c r="A4865" s="31">
        <v>5156</v>
      </c>
      <c r="B4865" s="32">
        <f t="shared" ca="1" si="463"/>
        <v>0.54479829782388478</v>
      </c>
      <c r="C4865" s="133" t="s">
        <v>9074</v>
      </c>
      <c r="D4865" s="126" t="s">
        <v>9075</v>
      </c>
      <c r="E4865" s="21"/>
      <c r="F4865" s="22"/>
      <c r="G4865" s="22"/>
      <c r="H4865" s="22"/>
      <c r="I4865" s="23"/>
      <c r="J4865" s="35" t="str">
        <f t="shared" si="464"/>
        <v>➸</v>
      </c>
      <c r="K4865" s="117" t="str">
        <f>词典存放目录!$A$1&amp;L4865&amp;M4865</f>
        <v>F:\《自创文法查阅Excel》4.1备份\《B词汇·红宝书》\红宝书15版图片\5156-せっする【接する】.jpg</v>
      </c>
      <c r="L4865" s="9" t="s">
        <v>18120</v>
      </c>
      <c r="M4865" s="117" t="s">
        <v>22980</v>
      </c>
      <c r="N4865" s="36" t="str">
        <f t="shared" si="465"/>
        <v>▶</v>
      </c>
      <c r="O4865" s="37" t="s">
        <v>17954</v>
      </c>
      <c r="P4865" s="37">
        <v>41</v>
      </c>
      <c r="Q4865" s="37" t="s">
        <v>23</v>
      </c>
      <c r="R4865" s="9" t="str">
        <f>词典存放目录!$A$1&amp;O4865&amp;P4865&amp;Q4865</f>
        <v>F:\《自创文法查阅Excel》4.1备份\《B词汇·红宝书》\红宝书MP3分割\14 n2-せ (41).mp3</v>
      </c>
      <c r="S4865" s="38"/>
      <c r="T4865" s="56"/>
      <c r="U4865" s="56"/>
      <c r="V4865" s="30" t="str">
        <f t="shared" si="462"/>
        <v/>
      </c>
      <c r="W4865" s="29"/>
      <c r="X4865" s="9" t="s">
        <v>329</v>
      </c>
    </row>
    <row r="4866" spans="1:24" s="57" customFormat="1" ht="24">
      <c r="A4866" s="31">
        <v>5157</v>
      </c>
      <c r="B4866" s="32">
        <f t="shared" ca="1" si="463"/>
        <v>6.2443511748620062E-2</v>
      </c>
      <c r="C4866" s="133" t="s">
        <v>9076</v>
      </c>
      <c r="D4866" s="126" t="s">
        <v>9077</v>
      </c>
      <c r="E4866" s="21"/>
      <c r="F4866" s="22"/>
      <c r="G4866" s="22" t="s">
        <v>4</v>
      </c>
      <c r="H4866" s="22"/>
      <c r="I4866" s="42" t="s">
        <v>533</v>
      </c>
      <c r="J4866" s="35" t="str">
        <f t="shared" si="464"/>
        <v>➸</v>
      </c>
      <c r="K4866" s="117" t="str">
        <f>词典存放目录!$A$1&amp;L4866&amp;M4866</f>
        <v>F:\《自创文法查阅Excel》4.1备份\《B词汇·红宝书》\红宝书15版图片\5157-せっせと【（接せと）】.jpg</v>
      </c>
      <c r="L4866" s="9" t="s">
        <v>18120</v>
      </c>
      <c r="M4866" s="117" t="s">
        <v>22981</v>
      </c>
      <c r="N4866" s="36" t="str">
        <f t="shared" si="465"/>
        <v>▶</v>
      </c>
      <c r="O4866" s="37" t="s">
        <v>17954</v>
      </c>
      <c r="P4866" s="37">
        <v>42</v>
      </c>
      <c r="Q4866" s="37" t="s">
        <v>23</v>
      </c>
      <c r="R4866" s="9" t="str">
        <f>词典存放目录!$A$1&amp;O4866&amp;P4866&amp;Q4866</f>
        <v>F:\《自创文法查阅Excel》4.1备份\《B词汇·红宝书》\红宝书MP3分割\14 n2-せ (42).mp3</v>
      </c>
      <c r="S4866" s="38"/>
      <c r="T4866" s="56"/>
      <c r="U4866" s="56"/>
      <c r="V4866" s="30" t="str">
        <f t="shared" si="462"/>
        <v/>
      </c>
      <c r="W4866" s="29"/>
      <c r="X4866" s="9" t="s">
        <v>329</v>
      </c>
    </row>
    <row r="4867" spans="1:24" s="57" customFormat="1" ht="24">
      <c r="A4867" s="31">
        <v>5158</v>
      </c>
      <c r="B4867" s="32">
        <f t="shared" ca="1" si="463"/>
        <v>0.9669194823609043</v>
      </c>
      <c r="C4867" s="133" t="s">
        <v>9078</v>
      </c>
      <c r="D4867" s="126" t="s">
        <v>9079</v>
      </c>
      <c r="E4867" s="21"/>
      <c r="F4867" s="22"/>
      <c r="G4867" s="22"/>
      <c r="H4867" s="22"/>
      <c r="I4867" s="23"/>
      <c r="J4867" s="35" t="str">
        <f t="shared" si="464"/>
        <v>➸</v>
      </c>
      <c r="K4867" s="117" t="str">
        <f>词典存放目录!$A$1&amp;L4867&amp;M4867</f>
        <v>F:\《自创文法查阅Excel》4.1备份\《B词汇·红宝书》\红宝书15版图片\5158-せつぞく【接続】.jpg</v>
      </c>
      <c r="L4867" s="9" t="s">
        <v>18120</v>
      </c>
      <c r="M4867" s="117" t="s">
        <v>22982</v>
      </c>
      <c r="N4867" s="36" t="str">
        <f t="shared" si="465"/>
        <v>▶</v>
      </c>
      <c r="O4867" s="37" t="s">
        <v>17954</v>
      </c>
      <c r="P4867" s="37">
        <v>43</v>
      </c>
      <c r="Q4867" s="37" t="s">
        <v>23</v>
      </c>
      <c r="R4867" s="9" t="str">
        <f>词典存放目录!$A$1&amp;O4867&amp;P4867&amp;Q4867</f>
        <v>F:\《自创文法查阅Excel》4.1备份\《B词汇·红宝书》\红宝书MP3分割\14 n2-せ (43).mp3</v>
      </c>
      <c r="S4867" s="38"/>
      <c r="T4867" s="56"/>
      <c r="U4867" s="56"/>
      <c r="V4867" s="30" t="str">
        <f t="shared" si="462"/>
        <v/>
      </c>
      <c r="W4867" s="29"/>
      <c r="X4867" s="9" t="s">
        <v>329</v>
      </c>
    </row>
    <row r="4868" spans="1:24" s="57" customFormat="1" ht="24">
      <c r="A4868" s="31">
        <v>5159</v>
      </c>
      <c r="B4868" s="32">
        <f t="shared" ca="1" si="463"/>
        <v>0.1079055080401039</v>
      </c>
      <c r="C4868" s="133" t="s">
        <v>9080</v>
      </c>
      <c r="D4868" s="126" t="s">
        <v>9081</v>
      </c>
      <c r="E4868" s="21"/>
      <c r="F4868" s="22"/>
      <c r="G4868" s="22"/>
      <c r="H4868" s="22"/>
      <c r="I4868" s="23"/>
      <c r="J4868" s="35" t="str">
        <f t="shared" si="464"/>
        <v>➸</v>
      </c>
      <c r="K4868" s="117" t="str">
        <f>词典存放目录!$A$1&amp;L4868&amp;M4868</f>
        <v>F:\《自创文法查阅Excel》4.1备份\《B词汇·红宝书》\红宝书15版图片\5159-せっち【設置】.jpg</v>
      </c>
      <c r="L4868" s="9" t="s">
        <v>18120</v>
      </c>
      <c r="M4868" s="117" t="s">
        <v>22983</v>
      </c>
      <c r="N4868" s="36" t="str">
        <f t="shared" si="465"/>
        <v>▶</v>
      </c>
      <c r="O4868" s="37" t="s">
        <v>17954</v>
      </c>
      <c r="P4868" s="37">
        <v>44</v>
      </c>
      <c r="Q4868" s="37" t="s">
        <v>23</v>
      </c>
      <c r="R4868" s="9" t="str">
        <f>词典存放目录!$A$1&amp;O4868&amp;P4868&amp;Q4868</f>
        <v>F:\《自创文法查阅Excel》4.1备份\《B词汇·红宝书》\红宝书MP3分割\14 n2-せ (44).mp3</v>
      </c>
      <c r="S4868" s="38"/>
      <c r="T4868" s="56"/>
      <c r="U4868" s="56"/>
      <c r="V4868" s="30" t="str">
        <f t="shared" si="462"/>
        <v/>
      </c>
      <c r="W4868" s="29"/>
      <c r="X4868" s="9" t="s">
        <v>329</v>
      </c>
    </row>
    <row r="4869" spans="1:24" s="57" customFormat="1" ht="24">
      <c r="A4869" s="31">
        <v>5160</v>
      </c>
      <c r="B4869" s="32">
        <f t="shared" ca="1" si="463"/>
        <v>0.60265926289852811</v>
      </c>
      <c r="C4869" s="133" t="s">
        <v>9082</v>
      </c>
      <c r="D4869" s="126" t="s">
        <v>9083</v>
      </c>
      <c r="E4869" s="21"/>
      <c r="F4869" s="22"/>
      <c r="G4869" s="22"/>
      <c r="H4869" s="22"/>
      <c r="I4869" s="23"/>
      <c r="J4869" s="35" t="str">
        <f t="shared" si="464"/>
        <v>➸</v>
      </c>
      <c r="K4869" s="117" t="str">
        <f>词典存放目录!$A$1&amp;L4869&amp;M4869</f>
        <v>F:\《自创文法查阅Excel》4.1备份\《B词汇·红宝书》\红宝书15版图片\5160-せってい【設定】.jpg</v>
      </c>
      <c r="L4869" s="9" t="s">
        <v>18120</v>
      </c>
      <c r="M4869" s="117" t="s">
        <v>22984</v>
      </c>
      <c r="N4869" s="36" t="str">
        <f t="shared" si="465"/>
        <v>▶</v>
      </c>
      <c r="O4869" s="37" t="s">
        <v>17954</v>
      </c>
      <c r="P4869" s="37">
        <v>45</v>
      </c>
      <c r="Q4869" s="37" t="s">
        <v>23</v>
      </c>
      <c r="R4869" s="9" t="str">
        <f>词典存放目录!$A$1&amp;O4869&amp;P4869&amp;Q4869</f>
        <v>F:\《自创文法查阅Excel》4.1备份\《B词汇·红宝书》\红宝书MP3分割\14 n2-せ (45).mp3</v>
      </c>
      <c r="S4869" s="38"/>
      <c r="T4869" s="56"/>
      <c r="U4869" s="56"/>
      <c r="V4869" s="30" t="str">
        <f t="shared" si="462"/>
        <v/>
      </c>
      <c r="W4869" s="69"/>
      <c r="X4869" s="9" t="s">
        <v>329</v>
      </c>
    </row>
    <row r="4870" spans="1:24" s="57" customFormat="1" ht="24">
      <c r="A4870" s="31">
        <v>5161</v>
      </c>
      <c r="B4870" s="32">
        <f t="shared" ca="1" si="463"/>
        <v>0.39259847621698807</v>
      </c>
      <c r="C4870" s="133" t="s">
        <v>9084</v>
      </c>
      <c r="D4870" s="126" t="s">
        <v>9085</v>
      </c>
      <c r="E4870" s="21"/>
      <c r="F4870" s="22"/>
      <c r="G4870" s="22"/>
      <c r="H4870" s="22"/>
      <c r="I4870" s="23"/>
      <c r="J4870" s="35" t="str">
        <f t="shared" si="464"/>
        <v>➸</v>
      </c>
      <c r="K4870" s="117" t="str">
        <f>词典存放目录!$A$1&amp;L4870&amp;M4870</f>
        <v>F:\《自创文法查阅Excel》4.1备份\《B词汇·红宝书》\红宝书15版图片\5161-せっとう【窃盗】.jpg</v>
      </c>
      <c r="L4870" s="9" t="s">
        <v>18120</v>
      </c>
      <c r="M4870" s="117" t="s">
        <v>22985</v>
      </c>
      <c r="N4870" s="36" t="str">
        <f t="shared" si="465"/>
        <v>▶</v>
      </c>
      <c r="O4870" s="37" t="s">
        <v>17954</v>
      </c>
      <c r="P4870" s="37">
        <v>46</v>
      </c>
      <c r="Q4870" s="37" t="s">
        <v>23</v>
      </c>
      <c r="R4870" s="9" t="str">
        <f>词典存放目录!$A$1&amp;O4870&amp;P4870&amp;Q4870</f>
        <v>F:\《自创文法查阅Excel》4.1备份\《B词汇·红宝书》\红宝书MP3分割\14 n2-せ (46).mp3</v>
      </c>
      <c r="S4870" s="38"/>
      <c r="T4870" s="56"/>
      <c r="U4870" s="56"/>
      <c r="V4870" s="30" t="str">
        <f t="shared" si="462"/>
        <v/>
      </c>
      <c r="W4870" s="29"/>
      <c r="X4870" s="9" t="s">
        <v>329</v>
      </c>
    </row>
    <row r="4871" spans="1:24" s="57" customFormat="1" ht="24">
      <c r="A4871" s="31">
        <v>5162</v>
      </c>
      <c r="B4871" s="32">
        <f t="shared" ca="1" si="463"/>
        <v>8.1434051394201012E-2</v>
      </c>
      <c r="C4871" s="133" t="s">
        <v>9086</v>
      </c>
      <c r="D4871" s="126" t="s">
        <v>9087</v>
      </c>
      <c r="E4871" s="21"/>
      <c r="F4871" s="22"/>
      <c r="G4871" s="22"/>
      <c r="H4871" s="22"/>
      <c r="I4871" s="23"/>
      <c r="J4871" s="35" t="str">
        <f t="shared" si="464"/>
        <v>➸</v>
      </c>
      <c r="K4871" s="117" t="str">
        <f>词典存放目录!$A$1&amp;L4871&amp;M4871</f>
        <v>F:\《自创文法查阅Excel》4.1备份\《B词汇·红宝书》\红宝书15版图片\5162-せっとく【説得】.jpg</v>
      </c>
      <c r="L4871" s="9" t="s">
        <v>18120</v>
      </c>
      <c r="M4871" s="117" t="s">
        <v>22986</v>
      </c>
      <c r="N4871" s="36" t="str">
        <f t="shared" si="465"/>
        <v>▶</v>
      </c>
      <c r="O4871" s="37" t="s">
        <v>17954</v>
      </c>
      <c r="P4871" s="37">
        <v>47</v>
      </c>
      <c r="Q4871" s="37" t="s">
        <v>23</v>
      </c>
      <c r="R4871" s="9" t="str">
        <f>词典存放目录!$A$1&amp;O4871&amp;P4871&amp;Q4871</f>
        <v>F:\《自创文法查阅Excel》4.1备份\《B词汇·红宝书》\红宝书MP3分割\14 n2-せ (47).mp3</v>
      </c>
      <c r="S4871" s="38"/>
      <c r="T4871" s="56"/>
      <c r="U4871" s="56"/>
      <c r="V4871" s="30" t="str">
        <f t="shared" si="462"/>
        <v/>
      </c>
      <c r="W4871" s="29"/>
      <c r="X4871" s="9" t="s">
        <v>329</v>
      </c>
    </row>
    <row r="4872" spans="1:24" s="57" customFormat="1" ht="24">
      <c r="A4872" s="31">
        <v>5163</v>
      </c>
      <c r="B4872" s="32">
        <f t="shared" ca="1" si="463"/>
        <v>0.3588017403441065</v>
      </c>
      <c r="C4872" s="133" t="s">
        <v>9088</v>
      </c>
      <c r="D4872" s="126" t="s">
        <v>9089</v>
      </c>
      <c r="E4872" s="21"/>
      <c r="F4872" s="22"/>
      <c r="G4872" s="22"/>
      <c r="H4872" s="22"/>
      <c r="I4872" s="23"/>
      <c r="J4872" s="35" t="str">
        <f t="shared" si="464"/>
        <v>➸</v>
      </c>
      <c r="K4872" s="117" t="str">
        <f>词典存放目录!$A$1&amp;L4872&amp;M4872</f>
        <v>F:\《自创文法查阅Excel》4.1备份\《B词汇·红宝书》\红宝书15版图片\5163-せっとくりょく【説得力】.jpg</v>
      </c>
      <c r="L4872" s="9" t="s">
        <v>18120</v>
      </c>
      <c r="M4872" s="117" t="s">
        <v>22987</v>
      </c>
      <c r="N4872" s="36" t="str">
        <f t="shared" si="465"/>
        <v>▶</v>
      </c>
      <c r="O4872" s="37" t="s">
        <v>17954</v>
      </c>
      <c r="P4872" s="37">
        <v>48</v>
      </c>
      <c r="Q4872" s="37" t="s">
        <v>23</v>
      </c>
      <c r="R4872" s="9" t="str">
        <f>词典存放目录!$A$1&amp;O4872&amp;P4872&amp;Q4872</f>
        <v>F:\《自创文法查阅Excel》4.1备份\《B词汇·红宝书》\红宝书MP3分割\14 n2-せ (48).mp3</v>
      </c>
      <c r="S4872" s="38"/>
      <c r="T4872" s="56"/>
      <c r="U4872" s="56"/>
      <c r="V4872" s="30" t="str">
        <f t="shared" si="462"/>
        <v/>
      </c>
      <c r="W4872" s="29"/>
      <c r="X4872" s="9" t="s">
        <v>329</v>
      </c>
    </row>
    <row r="4873" spans="1:24" s="57" customFormat="1" ht="24">
      <c r="A4873" s="31">
        <v>5164</v>
      </c>
      <c r="B4873" s="32">
        <f t="shared" ca="1" si="463"/>
        <v>2.3173897434463075E-3</v>
      </c>
      <c r="C4873" s="133" t="s">
        <v>9090</v>
      </c>
      <c r="D4873" s="126" t="s">
        <v>9091</v>
      </c>
      <c r="E4873" s="21"/>
      <c r="F4873" s="22"/>
      <c r="G4873" s="22"/>
      <c r="H4873" s="22"/>
      <c r="I4873" s="23"/>
      <c r="J4873" s="35" t="str">
        <f t="shared" si="464"/>
        <v>➸</v>
      </c>
      <c r="K4873" s="117" t="str">
        <f>词典存放目录!$A$1&amp;L4873&amp;M4873</f>
        <v>F:\《自创文法查阅Excel》4.1备份\《B词汇·红宝书》\红宝书15版图片\5164-ぜつめつ【絶滅】.jpg</v>
      </c>
      <c r="L4873" s="9" t="s">
        <v>18120</v>
      </c>
      <c r="M4873" s="117" t="s">
        <v>22988</v>
      </c>
      <c r="N4873" s="36" t="str">
        <f t="shared" si="465"/>
        <v>▶</v>
      </c>
      <c r="O4873" s="37" t="s">
        <v>17954</v>
      </c>
      <c r="P4873" s="37">
        <v>49</v>
      </c>
      <c r="Q4873" s="37" t="s">
        <v>23</v>
      </c>
      <c r="R4873" s="9" t="str">
        <f>词典存放目录!$A$1&amp;O4873&amp;P4873&amp;Q4873</f>
        <v>F:\《自创文法查阅Excel》4.1备份\《B词汇·红宝书》\红宝书MP3分割\14 n2-せ (49).mp3</v>
      </c>
      <c r="S4873" s="38"/>
      <c r="T4873" s="56"/>
      <c r="U4873" s="56"/>
      <c r="V4873" s="30" t="str">
        <f t="shared" si="462"/>
        <v/>
      </c>
      <c r="W4873" s="29"/>
      <c r="X4873" s="9" t="s">
        <v>329</v>
      </c>
    </row>
    <row r="4874" spans="1:24" s="57" customFormat="1" ht="24">
      <c r="A4874" s="31">
        <v>5165</v>
      </c>
      <c r="B4874" s="32">
        <f t="shared" ca="1" si="463"/>
        <v>2.0353417140878904E-2</v>
      </c>
      <c r="C4874" s="133" t="s">
        <v>9092</v>
      </c>
      <c r="D4874" s="126" t="s">
        <v>9093</v>
      </c>
      <c r="E4874" s="21"/>
      <c r="F4874" s="22"/>
      <c r="G4874" s="22"/>
      <c r="H4874" s="22"/>
      <c r="I4874" s="23"/>
      <c r="J4874" s="35" t="str">
        <f t="shared" si="464"/>
        <v>➸</v>
      </c>
      <c r="K4874" s="117" t="str">
        <f>词典存放目录!$A$1&amp;L4874&amp;M4874</f>
        <v>F:\《自创文法查阅Excel》4.1备份\《B词汇·红宝书》\红宝书15版图片\5165-せともの【瀬戸物】.jpg</v>
      </c>
      <c r="L4874" s="9" t="s">
        <v>18120</v>
      </c>
      <c r="M4874" s="117" t="s">
        <v>22989</v>
      </c>
      <c r="N4874" s="36" t="str">
        <f t="shared" si="465"/>
        <v>▶</v>
      </c>
      <c r="O4874" s="37" t="s">
        <v>17954</v>
      </c>
      <c r="P4874" s="37">
        <v>50</v>
      </c>
      <c r="Q4874" s="37" t="s">
        <v>23</v>
      </c>
      <c r="R4874" s="9" t="str">
        <f>词典存放目录!$A$1&amp;O4874&amp;P4874&amp;Q4874</f>
        <v>F:\《自创文法查阅Excel》4.1备份\《B词汇·红宝书》\红宝书MP3分割\14 n2-せ (50).mp3</v>
      </c>
      <c r="S4874" s="38"/>
      <c r="T4874" s="56"/>
      <c r="U4874" s="56"/>
      <c r="V4874" s="30" t="str">
        <f t="shared" si="462"/>
        <v/>
      </c>
      <c r="W4874" s="29"/>
      <c r="X4874" s="9" t="s">
        <v>329</v>
      </c>
    </row>
    <row r="4875" spans="1:24" s="57" customFormat="1" ht="24">
      <c r="A4875" s="31">
        <v>5167</v>
      </c>
      <c r="B4875" s="32">
        <f t="shared" ca="1" si="463"/>
        <v>0.2990069061316899</v>
      </c>
      <c r="C4875" s="133" t="s">
        <v>9094</v>
      </c>
      <c r="D4875" s="126" t="s">
        <v>9095</v>
      </c>
      <c r="E4875" s="21"/>
      <c r="F4875" s="22"/>
      <c r="G4875" s="22"/>
      <c r="H4875" s="22"/>
      <c r="I4875" s="23"/>
      <c r="J4875" s="35" t="str">
        <f t="shared" si="464"/>
        <v>➸</v>
      </c>
      <c r="K4875" s="117" t="str">
        <f>词典存放目录!$A$1&amp;L4875&amp;M4875</f>
        <v>F:\《自创文法查阅Excel》4.1备份\《B词汇·红宝书》\红宝书15版图片\5167-せまる【迫る】.jpg</v>
      </c>
      <c r="L4875" s="9" t="s">
        <v>18120</v>
      </c>
      <c r="M4875" s="117" t="s">
        <v>22990</v>
      </c>
      <c r="N4875" s="36" t="str">
        <f t="shared" si="465"/>
        <v>▶</v>
      </c>
      <c r="O4875" s="37" t="s">
        <v>17954</v>
      </c>
      <c r="P4875" s="37">
        <v>52</v>
      </c>
      <c r="Q4875" s="37" t="s">
        <v>23</v>
      </c>
      <c r="R4875" s="9" t="str">
        <f>词典存放目录!$A$1&amp;O4875&amp;P4875&amp;Q4875</f>
        <v>F:\《自创文法查阅Excel》4.1备份\《B词汇·红宝书》\红宝书MP3分割\14 n2-せ (52).mp3</v>
      </c>
      <c r="S4875" s="38"/>
      <c r="T4875" s="56"/>
      <c r="U4875" s="56"/>
      <c r="V4875" s="30" t="str">
        <f t="shared" si="462"/>
        <v/>
      </c>
      <c r="W4875" s="29"/>
      <c r="X4875" s="9" t="s">
        <v>329</v>
      </c>
    </row>
    <row r="4876" spans="1:24" s="57" customFormat="1" ht="24">
      <c r="A4876" s="31">
        <v>5168</v>
      </c>
      <c r="B4876" s="32">
        <f t="shared" ca="1" si="463"/>
        <v>0.31881297017726451</v>
      </c>
      <c r="C4876" s="133" t="s">
        <v>9096</v>
      </c>
      <c r="D4876" s="126" t="s">
        <v>9097</v>
      </c>
      <c r="E4876" s="21"/>
      <c r="F4876" s="22"/>
      <c r="G4876" s="22"/>
      <c r="H4876" s="22"/>
      <c r="I4876" s="23"/>
      <c r="J4876" s="35" t="str">
        <f t="shared" si="464"/>
        <v>➸</v>
      </c>
      <c r="K4876" s="117" t="str">
        <f>词典存放目录!$A$1&amp;L4876&amp;M4876</f>
        <v>F:\《自创文法查阅Excel》4.1备份\《B词汇·红宝书》\红宝书15版图片\5168-ゼミ【seminar·ゼミナール】.jpg</v>
      </c>
      <c r="L4876" s="9" t="s">
        <v>18120</v>
      </c>
      <c r="M4876" s="117" t="s">
        <v>22991</v>
      </c>
      <c r="N4876" s="36" t="str">
        <f t="shared" si="465"/>
        <v>▶</v>
      </c>
      <c r="O4876" s="37" t="s">
        <v>17954</v>
      </c>
      <c r="P4876" s="37">
        <v>53</v>
      </c>
      <c r="Q4876" s="37" t="s">
        <v>23</v>
      </c>
      <c r="R4876" s="9" t="str">
        <f>词典存放目录!$A$1&amp;O4876&amp;P4876&amp;Q4876</f>
        <v>F:\《自创文法查阅Excel》4.1备份\《B词汇·红宝书》\红宝书MP3分割\14 n2-せ (53).mp3</v>
      </c>
      <c r="S4876" s="38"/>
      <c r="T4876" s="56"/>
      <c r="U4876" s="56"/>
      <c r="V4876" s="30" t="str">
        <f t="shared" si="462"/>
        <v/>
      </c>
      <c r="W4876" s="29"/>
      <c r="X4876" s="9" t="s">
        <v>329</v>
      </c>
    </row>
    <row r="4877" spans="1:24" s="57" customFormat="1" ht="24">
      <c r="A4877" s="31">
        <v>5169</v>
      </c>
      <c r="B4877" s="32">
        <f t="shared" ca="1" si="463"/>
        <v>0.32629087310062777</v>
      </c>
      <c r="C4877" s="133" t="s">
        <v>9098</v>
      </c>
      <c r="D4877" s="126"/>
      <c r="E4877" s="21"/>
      <c r="F4877" s="22"/>
      <c r="G4877" s="22"/>
      <c r="H4877" s="22"/>
      <c r="I4877" s="23"/>
      <c r="J4877" s="35" t="str">
        <f t="shared" si="464"/>
        <v>➸</v>
      </c>
      <c r="K4877" s="117" t="str">
        <f>词典存放目录!$A$1&amp;L4877&amp;M4877</f>
        <v>F:\《自创文法查阅Excel》4.1备份\《B词汇·红宝书》\红宝书15版图片\5169-せめて.jpg</v>
      </c>
      <c r="L4877" s="9" t="s">
        <v>18120</v>
      </c>
      <c r="M4877" s="117" t="s">
        <v>22992</v>
      </c>
      <c r="N4877" s="36" t="str">
        <f t="shared" si="465"/>
        <v>▶</v>
      </c>
      <c r="O4877" s="37" t="s">
        <v>17954</v>
      </c>
      <c r="P4877" s="37">
        <v>54</v>
      </c>
      <c r="Q4877" s="37" t="s">
        <v>23</v>
      </c>
      <c r="R4877" s="9" t="str">
        <f>词典存放目录!$A$1&amp;O4877&amp;P4877&amp;Q4877</f>
        <v>F:\《自创文法查阅Excel》4.1备份\《B词汇·红宝书》\红宝书MP3分割\14 n2-せ (54).mp3</v>
      </c>
      <c r="S4877" s="38"/>
      <c r="T4877" s="56"/>
      <c r="U4877" s="56"/>
      <c r="V4877" s="30" t="str">
        <f t="shared" si="462"/>
        <v/>
      </c>
      <c r="W4877" s="29"/>
      <c r="X4877" s="9" t="s">
        <v>329</v>
      </c>
    </row>
    <row r="4878" spans="1:24" s="57" customFormat="1" ht="24">
      <c r="A4878" s="31">
        <v>5170</v>
      </c>
      <c r="B4878" s="32">
        <f t="shared" ca="1" si="463"/>
        <v>0.16676488805061473</v>
      </c>
      <c r="C4878" s="133" t="s">
        <v>9099</v>
      </c>
      <c r="D4878" s="126" t="s">
        <v>9100</v>
      </c>
      <c r="E4878" s="21"/>
      <c r="F4878" s="22"/>
      <c r="G4878" s="22"/>
      <c r="H4878" s="22"/>
      <c r="I4878" s="23"/>
      <c r="J4878" s="35" t="str">
        <f t="shared" si="464"/>
        <v>➸</v>
      </c>
      <c r="K4878" s="117" t="str">
        <f>词典存放目录!$A$1&amp;L4878&amp;M4878</f>
        <v>F:\《自创文法查阅Excel》4.1备份\《B词汇·红宝书》\红宝书15版图片\5170-せめる【攻める】.jpg</v>
      </c>
      <c r="L4878" s="9" t="s">
        <v>18120</v>
      </c>
      <c r="M4878" s="117" t="s">
        <v>22993</v>
      </c>
      <c r="N4878" s="36" t="str">
        <f t="shared" si="465"/>
        <v>▶</v>
      </c>
      <c r="O4878" s="37" t="s">
        <v>17954</v>
      </c>
      <c r="P4878" s="37">
        <v>55</v>
      </c>
      <c r="Q4878" s="37" t="s">
        <v>23</v>
      </c>
      <c r="R4878" s="9" t="str">
        <f>词典存放目录!$A$1&amp;O4878&amp;P4878&amp;Q4878</f>
        <v>F:\《自创文法查阅Excel》4.1备份\《B词汇·红宝书》\红宝书MP3分割\14 n2-せ (55).mp3</v>
      </c>
      <c r="S4878" s="38"/>
      <c r="T4878" s="56"/>
      <c r="U4878" s="56"/>
      <c r="V4878" s="30" t="str">
        <f t="shared" si="462"/>
        <v/>
      </c>
      <c r="W4878" s="29"/>
      <c r="X4878" s="9" t="s">
        <v>329</v>
      </c>
    </row>
    <row r="4879" spans="1:24" s="57" customFormat="1" ht="24">
      <c r="A4879" s="31">
        <v>5171</v>
      </c>
      <c r="B4879" s="32">
        <f t="shared" ca="1" si="463"/>
        <v>1.3317153553247141E-2</v>
      </c>
      <c r="C4879" s="133" t="s">
        <v>9099</v>
      </c>
      <c r="D4879" s="126" t="s">
        <v>9101</v>
      </c>
      <c r="E4879" s="21"/>
      <c r="F4879" s="22"/>
      <c r="G4879" s="22"/>
      <c r="H4879" s="22"/>
      <c r="I4879" s="23"/>
      <c r="J4879" s="35" t="str">
        <f t="shared" si="464"/>
        <v>➸</v>
      </c>
      <c r="K4879" s="117" t="str">
        <f>词典存放目录!$A$1&amp;L4879&amp;M4879</f>
        <v>F:\《自创文法查阅Excel》4.1备份\《B词汇·红宝书》\红宝书15版图片\5171-せめる【責める】.jpg</v>
      </c>
      <c r="L4879" s="9" t="s">
        <v>18120</v>
      </c>
      <c r="M4879" s="117" t="s">
        <v>22994</v>
      </c>
      <c r="N4879" s="36" t="str">
        <f t="shared" si="465"/>
        <v>▶</v>
      </c>
      <c r="O4879" s="37" t="s">
        <v>17954</v>
      </c>
      <c r="P4879" s="37">
        <v>56</v>
      </c>
      <c r="Q4879" s="37" t="s">
        <v>23</v>
      </c>
      <c r="R4879" s="9" t="str">
        <f>词典存放目录!$A$1&amp;O4879&amp;P4879&amp;Q4879</f>
        <v>F:\《自创文法查阅Excel》4.1备份\《B词汇·红宝书》\红宝书MP3分割\14 n2-せ (56).mp3</v>
      </c>
      <c r="S4879" s="38"/>
      <c r="T4879" s="56"/>
      <c r="U4879" s="56"/>
      <c r="V4879" s="30" t="str">
        <f t="shared" si="462"/>
        <v/>
      </c>
      <c r="W4879" s="29"/>
      <c r="X4879" s="9" t="s">
        <v>329</v>
      </c>
    </row>
    <row r="4880" spans="1:24" s="57" customFormat="1" ht="24">
      <c r="A4880" s="31">
        <v>5172</v>
      </c>
      <c r="B4880" s="32">
        <f t="shared" ca="1" si="463"/>
        <v>0.63160753183841944</v>
      </c>
      <c r="C4880" s="133" t="s">
        <v>9102</v>
      </c>
      <c r="D4880" s="126" t="s">
        <v>9103</v>
      </c>
      <c r="E4880" s="21"/>
      <c r="F4880" s="22"/>
      <c r="G4880" s="22"/>
      <c r="H4880" s="22"/>
      <c r="I4880" s="23"/>
      <c r="J4880" s="35" t="str">
        <f t="shared" si="464"/>
        <v>➸</v>
      </c>
      <c r="K4880" s="117" t="str">
        <f>词典存放目录!$A$1&amp;L4880&amp;M4880</f>
        <v>F:\《自创文法查阅Excel》4.1备份\《B词汇·红宝书》\红宝书15版图片\5172-せりふ【台詞】.jpg</v>
      </c>
      <c r="L4880" s="9" t="s">
        <v>18120</v>
      </c>
      <c r="M4880" s="117" t="s">
        <v>22995</v>
      </c>
      <c r="N4880" s="36" t="str">
        <f t="shared" si="465"/>
        <v>▶</v>
      </c>
      <c r="O4880" s="37" t="s">
        <v>17954</v>
      </c>
      <c r="P4880" s="37">
        <v>57</v>
      </c>
      <c r="Q4880" s="37" t="s">
        <v>23</v>
      </c>
      <c r="R4880" s="9" t="str">
        <f>词典存放目录!$A$1&amp;O4880&amp;P4880&amp;Q4880</f>
        <v>F:\《自创文法查阅Excel》4.1备份\《B词汇·红宝书》\红宝书MP3分割\14 n2-せ (57).mp3</v>
      </c>
      <c r="S4880" s="38"/>
      <c r="T4880" s="56"/>
      <c r="U4880" s="56"/>
      <c r="V4880" s="30" t="str">
        <f t="shared" si="462"/>
        <v/>
      </c>
      <c r="W4880" s="29"/>
      <c r="X4880" s="9" t="s">
        <v>329</v>
      </c>
    </row>
    <row r="4881" spans="1:24" s="57" customFormat="1" ht="24">
      <c r="A4881" s="31">
        <v>5173</v>
      </c>
      <c r="B4881" s="32">
        <f t="shared" ca="1" si="463"/>
        <v>6.4154753698099087E-2</v>
      </c>
      <c r="C4881" s="133" t="s">
        <v>9104</v>
      </c>
      <c r="D4881" s="126" t="s">
        <v>9105</v>
      </c>
      <c r="E4881" s="21"/>
      <c r="F4881" s="22"/>
      <c r="G4881" s="22"/>
      <c r="H4881" s="22"/>
      <c r="I4881" s="23"/>
      <c r="J4881" s="35" t="str">
        <f t="shared" si="464"/>
        <v>➸</v>
      </c>
      <c r="K4881" s="117" t="str">
        <f>词典存放目录!$A$1&amp;L4881&amp;M4881</f>
        <v>F:\《自创文法查阅Excel》4.1备份\《B词汇·红宝书》\红宝书15版图片\5173-せろん【世論】.jpg</v>
      </c>
      <c r="L4881" s="9" t="s">
        <v>18120</v>
      </c>
      <c r="M4881" s="117" t="s">
        <v>22996</v>
      </c>
      <c r="N4881" s="36" t="str">
        <f t="shared" si="465"/>
        <v>▶</v>
      </c>
      <c r="O4881" s="37" t="s">
        <v>17954</v>
      </c>
      <c r="P4881" s="37">
        <v>58</v>
      </c>
      <c r="Q4881" s="37" t="s">
        <v>23</v>
      </c>
      <c r="R4881" s="9" t="str">
        <f>词典存放目录!$A$1&amp;O4881&amp;P4881&amp;Q4881</f>
        <v>F:\《自创文法查阅Excel》4.1备份\《B词汇·红宝书》\红宝书MP3分割\14 n2-せ (58).mp3</v>
      </c>
      <c r="S4881" s="38"/>
      <c r="T4881" s="56"/>
      <c r="U4881" s="56"/>
      <c r="V4881" s="30" t="str">
        <f t="shared" si="462"/>
        <v/>
      </c>
      <c r="W4881" s="29"/>
      <c r="X4881" s="9" t="s">
        <v>329</v>
      </c>
    </row>
    <row r="4882" spans="1:24" s="57" customFormat="1" ht="24">
      <c r="A4882" s="31">
        <v>5174</v>
      </c>
      <c r="B4882" s="32">
        <f t="shared" ca="1" si="463"/>
        <v>0.32697375149595431</v>
      </c>
      <c r="C4882" s="133" t="s">
        <v>8831</v>
      </c>
      <c r="D4882" s="126" t="s">
        <v>9106</v>
      </c>
      <c r="E4882" s="21"/>
      <c r="F4882" s="22"/>
      <c r="G4882" s="22"/>
      <c r="H4882" s="22"/>
      <c r="I4882" s="23"/>
      <c r="J4882" s="35" t="str">
        <f t="shared" si="464"/>
        <v>➸</v>
      </c>
      <c r="K4882" s="117" t="str">
        <f>词典存放目录!$A$1&amp;L4882&amp;M4882</f>
        <v>F:\《自创文法查阅Excel》4.1备份\《B词汇·红宝书》\红宝书15版图片\5174-せん【栓】.jpg</v>
      </c>
      <c r="L4882" s="9" t="s">
        <v>18120</v>
      </c>
      <c r="M4882" s="117" t="s">
        <v>22997</v>
      </c>
      <c r="N4882" s="36" t="str">
        <f t="shared" si="465"/>
        <v>▶</v>
      </c>
      <c r="O4882" s="37" t="s">
        <v>17954</v>
      </c>
      <c r="P4882" s="37">
        <v>59</v>
      </c>
      <c r="Q4882" s="37" t="s">
        <v>23</v>
      </c>
      <c r="R4882" s="9" t="str">
        <f>词典存放目录!$A$1&amp;O4882&amp;P4882&amp;Q4882</f>
        <v>F:\《自创文法查阅Excel》4.1备份\《B词汇·红宝书》\红宝书MP3分割\14 n2-せ (59).mp3</v>
      </c>
      <c r="S4882" s="38"/>
      <c r="T4882" s="56"/>
      <c r="U4882" s="56"/>
      <c r="V4882" s="30" t="str">
        <f t="shared" si="462"/>
        <v/>
      </c>
      <c r="W4882" s="29"/>
      <c r="X4882" s="9" t="s">
        <v>329</v>
      </c>
    </row>
    <row r="4883" spans="1:24" s="57" customFormat="1" ht="24">
      <c r="A4883" s="31">
        <v>5176</v>
      </c>
      <c r="B4883" s="32">
        <f t="shared" ca="1" si="463"/>
        <v>0.37945086766455849</v>
      </c>
      <c r="C4883" s="133" t="s">
        <v>9107</v>
      </c>
      <c r="D4883" s="126" t="s">
        <v>9108</v>
      </c>
      <c r="E4883" s="21"/>
      <c r="F4883" s="22"/>
      <c r="G4883" s="22"/>
      <c r="H4883" s="22"/>
      <c r="I4883" s="23"/>
      <c r="J4883" s="35" t="str">
        <f t="shared" si="464"/>
        <v>➸</v>
      </c>
      <c r="K4883" s="117" t="str">
        <f>词典存放目录!$A$1&amp;L4883&amp;M4883</f>
        <v>F:\《自创文法查阅Excel》4.1备份\《B词汇·红宝书》\红宝书15版图片\5176-～せん【～船】.jpg</v>
      </c>
      <c r="L4883" s="9" t="s">
        <v>18120</v>
      </c>
      <c r="M4883" s="117" t="s">
        <v>22998</v>
      </c>
      <c r="N4883" s="36" t="str">
        <f t="shared" si="465"/>
        <v>▶</v>
      </c>
      <c r="O4883" s="37" t="s">
        <v>17954</v>
      </c>
      <c r="P4883" s="37">
        <v>61</v>
      </c>
      <c r="Q4883" s="37" t="s">
        <v>23</v>
      </c>
      <c r="R4883" s="9" t="str">
        <f>词典存放目录!$A$1&amp;O4883&amp;P4883&amp;Q4883</f>
        <v>F:\《自创文法查阅Excel》4.1备份\《B词汇·红宝书》\红宝书MP3分割\14 n2-せ (61).mp3</v>
      </c>
      <c r="S4883" s="38"/>
      <c r="T4883" s="56"/>
      <c r="U4883" s="56"/>
      <c r="V4883" s="30" t="str">
        <f t="shared" si="462"/>
        <v/>
      </c>
      <c r="W4883" s="29"/>
      <c r="X4883" s="9" t="s">
        <v>329</v>
      </c>
    </row>
    <row r="4884" spans="1:24" s="57" customFormat="1" ht="24">
      <c r="A4884" s="31">
        <v>5177</v>
      </c>
      <c r="B4884" s="32">
        <f t="shared" ca="1" si="463"/>
        <v>0.45912394349896279</v>
      </c>
      <c r="C4884" s="133" t="s">
        <v>9107</v>
      </c>
      <c r="D4884" s="126" t="s">
        <v>9109</v>
      </c>
      <c r="E4884" s="21"/>
      <c r="F4884" s="22"/>
      <c r="G4884" s="22"/>
      <c r="H4884" s="22"/>
      <c r="I4884" s="23"/>
      <c r="J4884" s="35" t="str">
        <f t="shared" si="464"/>
        <v>➸</v>
      </c>
      <c r="K4884" s="117" t="str">
        <f>词典存放目录!$A$1&amp;L4884&amp;M4884</f>
        <v>F:\《自创文法查阅Excel》4.1备份\《B词汇·红宝书》\红宝书15版图片\5177-～せん【～戦】.jpg</v>
      </c>
      <c r="L4884" s="9" t="s">
        <v>18120</v>
      </c>
      <c r="M4884" s="117" t="s">
        <v>22999</v>
      </c>
      <c r="N4884" s="36" t="str">
        <f t="shared" si="465"/>
        <v>▶</v>
      </c>
      <c r="O4884" s="37" t="s">
        <v>17954</v>
      </c>
      <c r="P4884" s="37">
        <v>62</v>
      </c>
      <c r="Q4884" s="37" t="s">
        <v>23</v>
      </c>
      <c r="R4884" s="9" t="str">
        <f>词典存放目录!$A$1&amp;O4884&amp;P4884&amp;Q4884</f>
        <v>F:\《自创文法查阅Excel》4.1备份\《B词汇·红宝书》\红宝书MP3分割\14 n2-せ (62).mp3</v>
      </c>
      <c r="S4884" s="38"/>
      <c r="T4884" s="56"/>
      <c r="U4884" s="56"/>
      <c r="V4884" s="30" t="str">
        <f t="shared" si="462"/>
        <v/>
      </c>
      <c r="W4884" s="29"/>
      <c r="X4884" s="9" t="s">
        <v>329</v>
      </c>
    </row>
    <row r="4885" spans="1:24" s="57" customFormat="1" ht="24">
      <c r="A4885" s="31">
        <v>5178</v>
      </c>
      <c r="B4885" s="32">
        <f t="shared" ca="1" si="463"/>
        <v>0.18148282812757288</v>
      </c>
      <c r="C4885" s="133" t="s">
        <v>9110</v>
      </c>
      <c r="D4885" s="126" t="s">
        <v>9111</v>
      </c>
      <c r="E4885" s="21"/>
      <c r="F4885" s="22"/>
      <c r="G4885" s="22"/>
      <c r="H4885" s="22"/>
      <c r="I4885" s="23"/>
      <c r="J4885" s="35" t="str">
        <f t="shared" si="464"/>
        <v>➸</v>
      </c>
      <c r="K4885" s="117" t="str">
        <f>词典存放目录!$A$1&amp;L4885&amp;M4885</f>
        <v>F:\《自创文法查阅Excel》4.1备份\《B词汇·红宝书》\红宝书15版图片\5178-ぜん【善】.jpg</v>
      </c>
      <c r="L4885" s="9" t="s">
        <v>18120</v>
      </c>
      <c r="M4885" s="117" t="s">
        <v>23000</v>
      </c>
      <c r="N4885" s="36" t="str">
        <f t="shared" si="465"/>
        <v>▶</v>
      </c>
      <c r="O4885" s="37" t="s">
        <v>17954</v>
      </c>
      <c r="P4885" s="37">
        <v>63</v>
      </c>
      <c r="Q4885" s="37" t="s">
        <v>23</v>
      </c>
      <c r="R4885" s="9" t="str">
        <f>词典存放目录!$A$1&amp;O4885&amp;P4885&amp;Q4885</f>
        <v>F:\《自创文法查阅Excel》4.1备份\《B词汇·红宝书》\红宝书MP3分割\14 n2-せ (63).mp3</v>
      </c>
      <c r="S4885" s="38"/>
      <c r="T4885" s="56"/>
      <c r="U4885" s="56"/>
      <c r="V4885" s="30" t="str">
        <f t="shared" si="462"/>
        <v/>
      </c>
      <c r="W4885" s="29"/>
      <c r="X4885" s="9" t="s">
        <v>329</v>
      </c>
    </row>
    <row r="4886" spans="1:24" s="57" customFormat="1" ht="24">
      <c r="A4886" s="31">
        <v>5179</v>
      </c>
      <c r="B4886" s="32">
        <f t="shared" ca="1" si="463"/>
        <v>0.96638784979620107</v>
      </c>
      <c r="C4886" s="133" t="s">
        <v>8967</v>
      </c>
      <c r="D4886" s="126" t="s">
        <v>9112</v>
      </c>
      <c r="E4886" s="21"/>
      <c r="F4886" s="22"/>
      <c r="G4886" s="22"/>
      <c r="H4886" s="22"/>
      <c r="I4886" s="23"/>
      <c r="J4886" s="35" t="str">
        <f t="shared" si="464"/>
        <v>➸</v>
      </c>
      <c r="K4886" s="117" t="str">
        <f>词典存放目录!$A$1&amp;L4886&amp;M4886</f>
        <v>F:\《自创文法查阅Excel》4.1备份\《B词汇·红宝书》\红宝书15版图片\5179-ぜん～【前～】.jpg</v>
      </c>
      <c r="L4886" s="9" t="s">
        <v>18120</v>
      </c>
      <c r="M4886" s="117" t="s">
        <v>23001</v>
      </c>
      <c r="N4886" s="36" t="str">
        <f t="shared" si="465"/>
        <v>▶</v>
      </c>
      <c r="O4886" s="37" t="s">
        <v>17954</v>
      </c>
      <c r="P4886" s="37">
        <v>64</v>
      </c>
      <c r="Q4886" s="37" t="s">
        <v>23</v>
      </c>
      <c r="R4886" s="9" t="str">
        <f>词典存放目录!$A$1&amp;O4886&amp;P4886&amp;Q4886</f>
        <v>F:\《自创文法查阅Excel》4.1备份\《B词汇·红宝书》\红宝书MP3分割\14 n2-せ (64).mp3</v>
      </c>
      <c r="S4886" s="38"/>
      <c r="T4886" s="56"/>
      <c r="U4886" s="56"/>
      <c r="V4886" s="30" t="str">
        <f t="shared" si="462"/>
        <v/>
      </c>
      <c r="W4886" s="29"/>
      <c r="X4886" s="9" t="s">
        <v>329</v>
      </c>
    </row>
    <row r="4887" spans="1:24" s="57" customFormat="1" ht="24">
      <c r="A4887" s="31">
        <v>5180</v>
      </c>
      <c r="B4887" s="32">
        <f t="shared" ca="1" si="463"/>
        <v>0.661980351114278</v>
      </c>
      <c r="C4887" s="133" t="s">
        <v>9113</v>
      </c>
      <c r="D4887" s="126" t="s">
        <v>9114</v>
      </c>
      <c r="E4887" s="21"/>
      <c r="F4887" s="22"/>
      <c r="G4887" s="22"/>
      <c r="H4887" s="22"/>
      <c r="I4887" s="23"/>
      <c r="J4887" s="35" t="str">
        <f t="shared" si="464"/>
        <v>➸</v>
      </c>
      <c r="K4887" s="117" t="str">
        <f>词典存放目录!$A$1&amp;L4887&amp;M4887</f>
        <v>F:\《自创文法查阅Excel》4.1备份\《B词汇·红宝书》\红宝书15版图片\5180-～ぜん【～前】.jpg</v>
      </c>
      <c r="L4887" s="9" t="s">
        <v>18120</v>
      </c>
      <c r="M4887" s="117" t="s">
        <v>23002</v>
      </c>
      <c r="N4887" s="36" t="str">
        <f t="shared" si="465"/>
        <v>▶</v>
      </c>
      <c r="O4887" s="37" t="s">
        <v>17954</v>
      </c>
      <c r="P4887" s="37">
        <v>65</v>
      </c>
      <c r="Q4887" s="37" t="s">
        <v>23</v>
      </c>
      <c r="R4887" s="9" t="str">
        <f>词典存放目录!$A$1&amp;O4887&amp;P4887&amp;Q4887</f>
        <v>F:\《自创文法查阅Excel》4.1备份\《B词汇·红宝书》\红宝书MP3分割\14 n2-せ (65).mp3</v>
      </c>
      <c r="S4887" s="38"/>
      <c r="T4887" s="56"/>
      <c r="U4887" s="56"/>
      <c r="V4887" s="30" t="str">
        <f t="shared" si="462"/>
        <v/>
      </c>
      <c r="W4887" s="29"/>
      <c r="X4887" s="9" t="s">
        <v>329</v>
      </c>
    </row>
    <row r="4888" spans="1:24" s="57" customFormat="1" ht="24">
      <c r="A4888" s="31">
        <v>5181</v>
      </c>
      <c r="B4888" s="32">
        <f t="shared" ca="1" si="463"/>
        <v>0.58359375992274221</v>
      </c>
      <c r="C4888" s="133" t="s">
        <v>9115</v>
      </c>
      <c r="D4888" s="126" t="s">
        <v>9116</v>
      </c>
      <c r="E4888" s="21"/>
      <c r="F4888" s="22"/>
      <c r="G4888" s="22"/>
      <c r="H4888" s="22"/>
      <c r="I4888" s="23"/>
      <c r="J4888" s="35" t="str">
        <f t="shared" si="464"/>
        <v>➸</v>
      </c>
      <c r="K4888" s="117" t="str">
        <f>词典存放目录!$A$1&amp;L4888&amp;M4888</f>
        <v>F:\《自创文法查阅Excel》4.1备份\《B词汇·红宝书》\红宝书15版图片\5181-せんい【繊維】.jpg</v>
      </c>
      <c r="L4888" s="9" t="s">
        <v>18120</v>
      </c>
      <c r="M4888" s="117" t="s">
        <v>23003</v>
      </c>
      <c r="N4888" s="36" t="str">
        <f t="shared" si="465"/>
        <v>▶</v>
      </c>
      <c r="O4888" s="37" t="s">
        <v>17954</v>
      </c>
      <c r="P4888" s="37">
        <v>66</v>
      </c>
      <c r="Q4888" s="37" t="s">
        <v>23</v>
      </c>
      <c r="R4888" s="9" t="str">
        <f>词典存放目录!$A$1&amp;O4888&amp;P4888&amp;Q4888</f>
        <v>F:\《自创文法查阅Excel》4.1备份\《B词汇·红宝书》\红宝书MP3分割\14 n2-せ (66).mp3</v>
      </c>
      <c r="S4888" s="38"/>
      <c r="T4888" s="56"/>
      <c r="U4888" s="56"/>
      <c r="V4888" s="30" t="str">
        <f t="shared" si="462"/>
        <v/>
      </c>
      <c r="W4888" s="29"/>
      <c r="X4888" s="9" t="s">
        <v>329</v>
      </c>
    </row>
    <row r="4889" spans="1:24" s="57" customFormat="1" ht="24">
      <c r="A4889" s="31">
        <v>5182</v>
      </c>
      <c r="B4889" s="32">
        <f t="shared" ca="1" si="463"/>
        <v>7.9985796716121826E-2</v>
      </c>
      <c r="C4889" s="133" t="s">
        <v>9117</v>
      </c>
      <c r="D4889" s="126" t="s">
        <v>9118</v>
      </c>
      <c r="E4889" s="21"/>
      <c r="F4889" s="22"/>
      <c r="G4889" s="22"/>
      <c r="H4889" s="22"/>
      <c r="I4889" s="23"/>
      <c r="J4889" s="35" t="str">
        <f t="shared" si="464"/>
        <v>➸</v>
      </c>
      <c r="K4889" s="117" t="str">
        <f>词典存放目录!$A$1&amp;L4889&amp;M4889</f>
        <v>F:\《自创文法查阅Excel》4.1备份\《B词汇·红宝书》\红宝书15版图片\5182-せんこく【宣告】.jpg</v>
      </c>
      <c r="L4889" s="9" t="s">
        <v>18120</v>
      </c>
      <c r="M4889" s="117" t="s">
        <v>23004</v>
      </c>
      <c r="N4889" s="36" t="str">
        <f t="shared" si="465"/>
        <v>▶</v>
      </c>
      <c r="O4889" s="37" t="s">
        <v>17954</v>
      </c>
      <c r="P4889" s="37">
        <v>67</v>
      </c>
      <c r="Q4889" s="37" t="s">
        <v>23</v>
      </c>
      <c r="R4889" s="9" t="str">
        <f>词典存放目录!$A$1&amp;O4889&amp;P4889&amp;Q4889</f>
        <v>F:\《自创文法查阅Excel》4.1备份\《B词汇·红宝书》\红宝书MP3分割\14 n2-せ (67).mp3</v>
      </c>
      <c r="S4889" s="38"/>
      <c r="T4889" s="56"/>
      <c r="U4889" s="56"/>
      <c r="V4889" s="30" t="str">
        <f t="shared" si="462"/>
        <v/>
      </c>
      <c r="W4889" s="29"/>
      <c r="X4889" s="9" t="s">
        <v>329</v>
      </c>
    </row>
    <row r="4890" spans="1:24" s="57" customFormat="1" ht="24">
      <c r="A4890" s="31">
        <v>5183</v>
      </c>
      <c r="B4890" s="32">
        <f t="shared" ca="1" si="463"/>
        <v>0.98500795601693214</v>
      </c>
      <c r="C4890" s="133" t="s">
        <v>9119</v>
      </c>
      <c r="D4890" s="126" t="s">
        <v>9120</v>
      </c>
      <c r="E4890" s="21"/>
      <c r="F4890" s="22"/>
      <c r="G4890" s="22"/>
      <c r="H4890" s="22"/>
      <c r="I4890" s="23"/>
      <c r="J4890" s="35" t="str">
        <f t="shared" si="464"/>
        <v>➸</v>
      </c>
      <c r="K4890" s="117" t="str">
        <f>词典存放目录!$A$1&amp;L4890&amp;M4890</f>
        <v>F:\《自创文法查阅Excel》4.1备份\《B词汇·红宝书》\红宝书15版图片\5183-ぜんしゃ【前者】.jpg</v>
      </c>
      <c r="L4890" s="9" t="s">
        <v>18120</v>
      </c>
      <c r="M4890" s="117" t="s">
        <v>23005</v>
      </c>
      <c r="N4890" s="36" t="str">
        <f t="shared" si="465"/>
        <v>▶</v>
      </c>
      <c r="O4890" s="37" t="s">
        <v>17954</v>
      </c>
      <c r="P4890" s="37">
        <v>68</v>
      </c>
      <c r="Q4890" s="37" t="s">
        <v>23</v>
      </c>
      <c r="R4890" s="9" t="str">
        <f>词典存放目录!$A$1&amp;O4890&amp;P4890&amp;Q4890</f>
        <v>F:\《自创文法查阅Excel》4.1备份\《B词汇·红宝书》\红宝书MP3分割\14 n2-せ (68).mp3</v>
      </c>
      <c r="S4890" s="38"/>
      <c r="T4890" s="56"/>
      <c r="U4890" s="56"/>
      <c r="V4890" s="30" t="str">
        <f t="shared" si="462"/>
        <v/>
      </c>
      <c r="W4890" s="29"/>
      <c r="X4890" s="9" t="s">
        <v>329</v>
      </c>
    </row>
    <row r="4891" spans="1:24" s="57" customFormat="1" ht="24">
      <c r="A4891" s="31">
        <v>5184</v>
      </c>
      <c r="B4891" s="32">
        <f t="shared" ca="1" si="463"/>
        <v>0.92123137747119943</v>
      </c>
      <c r="C4891" s="133" t="s">
        <v>9121</v>
      </c>
      <c r="D4891" s="126" t="s">
        <v>9122</v>
      </c>
      <c r="E4891" s="21"/>
      <c r="F4891" s="22"/>
      <c r="G4891" s="22"/>
      <c r="H4891" s="22"/>
      <c r="I4891" s="23"/>
      <c r="J4891" s="35" t="str">
        <f t="shared" si="464"/>
        <v>➸</v>
      </c>
      <c r="K4891" s="117" t="str">
        <f>词典存放目录!$A$1&amp;L4891&amp;M4891</f>
        <v>F:\《自创文法查阅Excel》4.1备份\《B词汇·红宝书》\红宝书15版图片\5184-ぜんしゅう【全集】.jpg</v>
      </c>
      <c r="L4891" s="9" t="s">
        <v>18120</v>
      </c>
      <c r="M4891" s="117" t="s">
        <v>23006</v>
      </c>
      <c r="N4891" s="36" t="str">
        <f t="shared" si="465"/>
        <v>▶</v>
      </c>
      <c r="O4891" s="37" t="s">
        <v>17954</v>
      </c>
      <c r="P4891" s="37">
        <v>69</v>
      </c>
      <c r="Q4891" s="37" t="s">
        <v>23</v>
      </c>
      <c r="R4891" s="9" t="str">
        <f>词典存放目录!$A$1&amp;O4891&amp;P4891&amp;Q4891</f>
        <v>F:\《自创文法查阅Excel》4.1备份\《B词汇·红宝书》\红宝书MP3分割\14 n2-せ (69).mp3</v>
      </c>
      <c r="S4891" s="38"/>
      <c r="T4891" s="56"/>
      <c r="U4891" s="56"/>
      <c r="V4891" s="30" t="str">
        <f t="shared" si="462"/>
        <v/>
      </c>
      <c r="W4891" s="29"/>
      <c r="X4891" s="9" t="s">
        <v>329</v>
      </c>
    </row>
    <row r="4892" spans="1:24" s="57" customFormat="1" ht="24">
      <c r="A4892" s="31">
        <v>5185</v>
      </c>
      <c r="B4892" s="32">
        <f t="shared" ca="1" si="463"/>
        <v>0.42290022578604647</v>
      </c>
      <c r="C4892" s="133" t="s">
        <v>9123</v>
      </c>
      <c r="D4892" s="126" t="s">
        <v>9124</v>
      </c>
      <c r="E4892" s="21"/>
      <c r="F4892" s="22"/>
      <c r="G4892" s="22"/>
      <c r="H4892" s="22"/>
      <c r="I4892" s="23"/>
      <c r="J4892" s="35" t="str">
        <f t="shared" si="464"/>
        <v>➸</v>
      </c>
      <c r="K4892" s="117" t="str">
        <f>词典存放目录!$A$1&amp;L4892&amp;M4892</f>
        <v>F:\《自创文法查阅Excel》4.1备份\《B词汇·红宝书》\红宝书15版图片\5185-せんじゅつ【戦術】.jpg</v>
      </c>
      <c r="L4892" s="9" t="s">
        <v>18120</v>
      </c>
      <c r="M4892" s="117" t="s">
        <v>23007</v>
      </c>
      <c r="N4892" s="36" t="str">
        <f t="shared" si="465"/>
        <v>▶</v>
      </c>
      <c r="O4892" s="37" t="s">
        <v>17954</v>
      </c>
      <c r="P4892" s="37">
        <v>70</v>
      </c>
      <c r="Q4892" s="37" t="s">
        <v>23</v>
      </c>
      <c r="R4892" s="9" t="str">
        <f>词典存放目录!$A$1&amp;O4892&amp;P4892&amp;Q4892</f>
        <v>F:\《自创文法查阅Excel》4.1备份\《B词汇·红宝书》\红宝书MP3分割\14 n2-せ (70).mp3</v>
      </c>
      <c r="S4892" s="38"/>
      <c r="T4892" s="56"/>
      <c r="U4892" s="56"/>
      <c r="V4892" s="30" t="str">
        <f t="shared" si="462"/>
        <v/>
      </c>
      <c r="W4892" s="29"/>
      <c r="X4892" s="9" t="s">
        <v>329</v>
      </c>
    </row>
    <row r="4893" spans="1:24" s="57" customFormat="1" ht="24">
      <c r="A4893" s="31">
        <v>5186</v>
      </c>
      <c r="B4893" s="32">
        <f t="shared" ca="1" si="463"/>
        <v>0.49721313172664072</v>
      </c>
      <c r="C4893" s="133" t="s">
        <v>8985</v>
      </c>
      <c r="D4893" s="126" t="s">
        <v>9125</v>
      </c>
      <c r="E4893" s="21"/>
      <c r="F4893" s="22"/>
      <c r="G4893" s="22"/>
      <c r="H4893" s="22"/>
      <c r="I4893" s="23"/>
      <c r="J4893" s="35" t="str">
        <f t="shared" si="464"/>
        <v>➸</v>
      </c>
      <c r="K4893" s="117" t="str">
        <f>词典存放目录!$A$1&amp;L4893&amp;M4893</f>
        <v>F:\《自创文法查阅Excel》4.1备份\《B词汇·红宝书》\红宝书15版图片\5186-ぜんしん【前進】.jpg</v>
      </c>
      <c r="L4893" s="9" t="s">
        <v>18120</v>
      </c>
      <c r="M4893" s="117" t="s">
        <v>23008</v>
      </c>
      <c r="N4893" s="36" t="str">
        <f t="shared" si="465"/>
        <v>▶</v>
      </c>
      <c r="O4893" s="37" t="s">
        <v>17954</v>
      </c>
      <c r="P4893" s="37">
        <v>71</v>
      </c>
      <c r="Q4893" s="37" t="s">
        <v>23</v>
      </c>
      <c r="R4893" s="9" t="str">
        <f>词典存放目录!$A$1&amp;O4893&amp;P4893&amp;Q4893</f>
        <v>F:\《自创文法查阅Excel》4.1备份\《B词汇·红宝书》\红宝书MP3分割\14 n2-せ (71).mp3</v>
      </c>
      <c r="S4893" s="38"/>
      <c r="T4893" s="56"/>
      <c r="U4893" s="56"/>
      <c r="V4893" s="30" t="str">
        <f t="shared" si="462"/>
        <v/>
      </c>
      <c r="W4893" s="29"/>
      <c r="X4893" s="9" t="s">
        <v>329</v>
      </c>
    </row>
    <row r="4894" spans="1:24" s="57" customFormat="1" ht="24">
      <c r="A4894" s="31">
        <v>5187</v>
      </c>
      <c r="B4894" s="32">
        <f t="shared" ca="1" si="463"/>
        <v>0.97603541399405103</v>
      </c>
      <c r="C4894" s="133" t="s">
        <v>9126</v>
      </c>
      <c r="D4894" s="126" t="s">
        <v>9127</v>
      </c>
      <c r="E4894" s="21"/>
      <c r="F4894" s="22"/>
      <c r="G4894" s="22"/>
      <c r="H4894" s="22"/>
      <c r="I4894" s="23"/>
      <c r="J4894" s="35" t="str">
        <f t="shared" si="464"/>
        <v>➸</v>
      </c>
      <c r="K4894" s="117" t="str">
        <f>词典存放目录!$A$1&amp;L4894&amp;M4894</f>
        <v>F:\《自创文法查阅Excel》4.1备份\《B词汇·红宝书》\红宝书15版图片\5187-せんす【扇子】.jpg</v>
      </c>
      <c r="L4894" s="9" t="s">
        <v>18120</v>
      </c>
      <c r="M4894" s="117" t="s">
        <v>23009</v>
      </c>
      <c r="N4894" s="36" t="str">
        <f t="shared" si="465"/>
        <v>▶</v>
      </c>
      <c r="O4894" s="37" t="s">
        <v>17954</v>
      </c>
      <c r="P4894" s="37">
        <v>72</v>
      </c>
      <c r="Q4894" s="37" t="s">
        <v>23</v>
      </c>
      <c r="R4894" s="9" t="str">
        <f>词典存放目录!$A$1&amp;O4894&amp;P4894&amp;Q4894</f>
        <v>F:\《自创文法查阅Excel》4.1备份\《B词汇·红宝书》\红宝书MP3分割\14 n2-せ (72).mp3</v>
      </c>
      <c r="S4894" s="38"/>
      <c r="T4894" s="56"/>
      <c r="U4894" s="56"/>
      <c r="V4894" s="30" t="str">
        <f t="shared" si="462"/>
        <v/>
      </c>
      <c r="W4894" s="29"/>
      <c r="X4894" s="9" t="s">
        <v>329</v>
      </c>
    </row>
    <row r="4895" spans="1:24" s="57" customFormat="1" ht="24">
      <c r="A4895" s="31">
        <v>5188</v>
      </c>
      <c r="B4895" s="32">
        <f t="shared" ca="1" si="463"/>
        <v>0.27860657396594568</v>
      </c>
      <c r="C4895" s="133" t="s">
        <v>8839</v>
      </c>
      <c r="D4895" s="126" t="s">
        <v>9128</v>
      </c>
      <c r="E4895" s="21"/>
      <c r="F4895" s="22"/>
      <c r="G4895" s="22"/>
      <c r="H4895" s="22"/>
      <c r="I4895" s="23"/>
      <c r="J4895" s="35" t="str">
        <f t="shared" si="464"/>
        <v>➸</v>
      </c>
      <c r="K4895" s="117" t="str">
        <f>词典存放目录!$A$1&amp;L4895&amp;M4895</f>
        <v>F:\《自创文法查阅Excel》4.1备份\《B词汇·红宝书》\红宝书15版图片\5188-せんせい【専制】.jpg</v>
      </c>
      <c r="L4895" s="9" t="s">
        <v>18120</v>
      </c>
      <c r="M4895" s="117" t="s">
        <v>23010</v>
      </c>
      <c r="N4895" s="36" t="str">
        <f t="shared" si="465"/>
        <v>▶</v>
      </c>
      <c r="O4895" s="37" t="s">
        <v>17954</v>
      </c>
      <c r="P4895" s="37">
        <v>73</v>
      </c>
      <c r="Q4895" s="37" t="s">
        <v>23</v>
      </c>
      <c r="R4895" s="9" t="str">
        <f>词典存放目录!$A$1&amp;O4895&amp;P4895&amp;Q4895</f>
        <v>F:\《自创文法查阅Excel》4.1备份\《B词汇·红宝书》\红宝书MP3分割\14 n2-せ (73).mp3</v>
      </c>
      <c r="S4895" s="38"/>
      <c r="T4895" s="56"/>
      <c r="U4895" s="56"/>
      <c r="V4895" s="30" t="str">
        <f t="shared" si="462"/>
        <v/>
      </c>
      <c r="W4895" s="29"/>
      <c r="X4895" s="9" t="s">
        <v>329</v>
      </c>
    </row>
    <row r="4896" spans="1:24" s="57" customFormat="1" ht="24">
      <c r="A4896" s="31">
        <v>5189</v>
      </c>
      <c r="B4896" s="32">
        <f t="shared" ca="1" si="463"/>
        <v>0.53484439528722916</v>
      </c>
      <c r="C4896" s="133" t="s">
        <v>9129</v>
      </c>
      <c r="D4896" s="126" t="s">
        <v>9130</v>
      </c>
      <c r="E4896" s="21"/>
      <c r="F4896" s="22"/>
      <c r="G4896" s="22"/>
      <c r="H4896" s="22"/>
      <c r="I4896" s="23"/>
      <c r="J4896" s="35" t="str">
        <f t="shared" si="464"/>
        <v>➸</v>
      </c>
      <c r="K4896" s="117" t="str">
        <f>词典存放目录!$A$1&amp;L4896&amp;M4896</f>
        <v>F:\《自创文法查阅Excel》4.1备份\《B词汇·红宝书》\红宝书15版图片\5189-せんぞ【先祖】.jpg</v>
      </c>
      <c r="L4896" s="9" t="s">
        <v>18120</v>
      </c>
      <c r="M4896" s="117" t="s">
        <v>23011</v>
      </c>
      <c r="N4896" s="36" t="str">
        <f t="shared" si="465"/>
        <v>▶</v>
      </c>
      <c r="O4896" s="37" t="s">
        <v>17954</v>
      </c>
      <c r="P4896" s="37">
        <v>74</v>
      </c>
      <c r="Q4896" s="37" t="s">
        <v>23</v>
      </c>
      <c r="R4896" s="9" t="str">
        <f>词典存放目录!$A$1&amp;O4896&amp;P4896&amp;Q4896</f>
        <v>F:\《自创文法查阅Excel》4.1备份\《B词汇·红宝书》\红宝书MP3分割\14 n2-せ (74).mp3</v>
      </c>
      <c r="S4896" s="38"/>
      <c r="T4896" s="56"/>
      <c r="U4896" s="56"/>
      <c r="V4896" s="30" t="str">
        <f t="shared" si="462"/>
        <v/>
      </c>
      <c r="W4896" s="29"/>
      <c r="X4896" s="9" t="s">
        <v>329</v>
      </c>
    </row>
    <row r="4897" spans="1:24" s="57" customFormat="1" ht="24">
      <c r="A4897" s="31">
        <v>5190</v>
      </c>
      <c r="B4897" s="32">
        <f t="shared" ca="1" si="463"/>
        <v>0.49941514320653413</v>
      </c>
      <c r="C4897" s="133" t="s">
        <v>9131</v>
      </c>
      <c r="D4897" s="126" t="s">
        <v>9132</v>
      </c>
      <c r="E4897" s="21"/>
      <c r="F4897" s="22"/>
      <c r="G4897" s="22"/>
      <c r="H4897" s="22"/>
      <c r="I4897" s="23"/>
      <c r="J4897" s="35" t="str">
        <f t="shared" si="464"/>
        <v>➸</v>
      </c>
      <c r="K4897" s="117" t="str">
        <f>词典存放目录!$A$1&amp;L4897&amp;M4897</f>
        <v>F:\《自创文法查阅Excel》4.1备份\《B词汇·红宝书》\红宝书15版图片\5190-せんぞく【専属】.jpg</v>
      </c>
      <c r="L4897" s="9" t="s">
        <v>18120</v>
      </c>
      <c r="M4897" s="117" t="s">
        <v>23012</v>
      </c>
      <c r="N4897" s="36" t="str">
        <f t="shared" si="465"/>
        <v>▶</v>
      </c>
      <c r="O4897" s="37" t="s">
        <v>17954</v>
      </c>
      <c r="P4897" s="37">
        <v>75</v>
      </c>
      <c r="Q4897" s="37" t="s">
        <v>23</v>
      </c>
      <c r="R4897" s="9" t="str">
        <f>词典存放目录!$A$1&amp;O4897&amp;P4897&amp;Q4897</f>
        <v>F:\《自创文法查阅Excel》4.1备份\《B词汇·红宝书》\红宝书MP3分割\14 n2-せ (75).mp3</v>
      </c>
      <c r="S4897" s="38"/>
      <c r="T4897" s="56"/>
      <c r="U4897" s="56"/>
      <c r="V4897" s="30"/>
      <c r="W4897" s="29"/>
      <c r="X4897" s="9" t="s">
        <v>329</v>
      </c>
    </row>
    <row r="4898" spans="1:24" s="57" customFormat="1" ht="24">
      <c r="A4898" s="31">
        <v>5191</v>
      </c>
      <c r="B4898" s="32">
        <f t="shared" ca="1" si="463"/>
        <v>0.1980702449581061</v>
      </c>
      <c r="C4898" s="133" t="s">
        <v>9133</v>
      </c>
      <c r="D4898" s="126" t="s">
        <v>9134</v>
      </c>
      <c r="E4898" s="21"/>
      <c r="F4898" s="22"/>
      <c r="G4898" s="22"/>
      <c r="H4898" s="22"/>
      <c r="I4898" s="23"/>
      <c r="J4898" s="35" t="str">
        <f t="shared" si="464"/>
        <v>➸</v>
      </c>
      <c r="K4898" s="117" t="str">
        <f>词典存放目录!$A$1&amp;L4898&amp;M4898</f>
        <v>F:\《自创文法查阅Excel》4.1备份\《B词汇·红宝书》\红宝书15版图片\5191-せんたん【先端】.jpg</v>
      </c>
      <c r="L4898" s="9" t="s">
        <v>18120</v>
      </c>
      <c r="M4898" s="117" t="s">
        <v>23013</v>
      </c>
      <c r="N4898" s="36" t="str">
        <f t="shared" si="465"/>
        <v>▶</v>
      </c>
      <c r="O4898" s="37" t="s">
        <v>17954</v>
      </c>
      <c r="P4898" s="37">
        <v>76</v>
      </c>
      <c r="Q4898" s="37" t="s">
        <v>23</v>
      </c>
      <c r="R4898" s="9" t="str">
        <f>词典存放目录!$A$1&amp;O4898&amp;P4898&amp;Q4898</f>
        <v>F:\《自创文法查阅Excel》4.1备份\《B词汇·红宝书》\红宝书MP3分割\14 n2-せ (76).mp3</v>
      </c>
      <c r="S4898" s="38"/>
      <c r="T4898" s="56"/>
      <c r="U4898" s="56"/>
      <c r="V4898" s="30" t="str">
        <f t="shared" ref="V4898:V4903" si="466">IF(COUNTA(S4898:U4898)=0,"",COUNTIF(S4898:U4898,"0")/COUNTA(S4898:U4898))</f>
        <v/>
      </c>
      <c r="W4898" s="29"/>
      <c r="X4898" s="9" t="s">
        <v>329</v>
      </c>
    </row>
    <row r="4899" spans="1:24" s="57" customFormat="1" ht="24">
      <c r="A4899" s="31">
        <v>5192</v>
      </c>
      <c r="B4899" s="32">
        <f t="shared" ca="1" si="463"/>
        <v>0.53899724465472831</v>
      </c>
      <c r="C4899" s="133" t="s">
        <v>9135</v>
      </c>
      <c r="D4899" s="126" t="s">
        <v>9136</v>
      </c>
      <c r="E4899" s="21"/>
      <c r="F4899" s="22"/>
      <c r="G4899" s="22"/>
      <c r="H4899" s="22"/>
      <c r="I4899" s="23"/>
      <c r="J4899" s="35" t="str">
        <f t="shared" si="464"/>
        <v>➸</v>
      </c>
      <c r="K4899" s="117" t="str">
        <f>词典存放目录!$A$1&amp;L4899&amp;M4899</f>
        <v>F:\《自创文法查阅Excel》4.1备份\《B词汇·红宝书》\红宝书15版图片\5192-せんちゃく【先着】.jpg</v>
      </c>
      <c r="L4899" s="9" t="s">
        <v>18120</v>
      </c>
      <c r="M4899" s="117" t="s">
        <v>23014</v>
      </c>
      <c r="N4899" s="36" t="str">
        <f t="shared" si="465"/>
        <v>▶</v>
      </c>
      <c r="O4899" s="37" t="s">
        <v>17954</v>
      </c>
      <c r="P4899" s="37">
        <v>77</v>
      </c>
      <c r="Q4899" s="37" t="s">
        <v>23</v>
      </c>
      <c r="R4899" s="9" t="str">
        <f>词典存放目录!$A$1&amp;O4899&amp;P4899&amp;Q4899</f>
        <v>F:\《自创文法查阅Excel》4.1备份\《B词汇·红宝书》\红宝书MP3分割\14 n2-せ (77).mp3</v>
      </c>
      <c r="S4899" s="38"/>
      <c r="T4899" s="56"/>
      <c r="U4899" s="56"/>
      <c r="V4899" s="30" t="str">
        <f t="shared" si="466"/>
        <v/>
      </c>
      <c r="W4899" s="29"/>
      <c r="X4899" s="9" t="s">
        <v>329</v>
      </c>
    </row>
    <row r="4900" spans="1:24" s="57" customFormat="1" ht="24">
      <c r="A4900" s="31">
        <v>5193</v>
      </c>
      <c r="B4900" s="32">
        <f t="shared" ca="1" si="463"/>
        <v>0.98642772548710167</v>
      </c>
      <c r="C4900" s="133" t="s">
        <v>9137</v>
      </c>
      <c r="D4900" s="126" t="s">
        <v>9138</v>
      </c>
      <c r="E4900" s="21"/>
      <c r="F4900" s="22"/>
      <c r="G4900" s="22"/>
      <c r="H4900" s="22"/>
      <c r="I4900" s="23"/>
      <c r="J4900" s="35" t="str">
        <f t="shared" si="464"/>
        <v>➸</v>
      </c>
      <c r="K4900" s="117" t="str">
        <f>词典存放目录!$A$1&amp;L4900&amp;M4900</f>
        <v>F:\《自创文法查阅Excel》4.1备份\《B词汇·红宝书》\红宝书15版图片\5193-せんてい【選定】.jpg</v>
      </c>
      <c r="L4900" s="9" t="s">
        <v>18120</v>
      </c>
      <c r="M4900" s="117" t="s">
        <v>23015</v>
      </c>
      <c r="N4900" s="36" t="str">
        <f t="shared" si="465"/>
        <v>▶</v>
      </c>
      <c r="O4900" s="37" t="s">
        <v>17954</v>
      </c>
      <c r="P4900" s="37">
        <v>78</v>
      </c>
      <c r="Q4900" s="37" t="s">
        <v>23</v>
      </c>
      <c r="R4900" s="9" t="str">
        <f>词典存放目录!$A$1&amp;O4900&amp;P4900&amp;Q4900</f>
        <v>F:\《自创文法查阅Excel》4.1备份\《B词汇·红宝书》\红宝书MP3分割\14 n2-せ (78).mp3</v>
      </c>
      <c r="S4900" s="38"/>
      <c r="T4900" s="56"/>
      <c r="U4900" s="56"/>
      <c r="V4900" s="30" t="str">
        <f t="shared" si="466"/>
        <v/>
      </c>
      <c r="W4900" s="69"/>
      <c r="X4900" s="9" t="s">
        <v>329</v>
      </c>
    </row>
    <row r="4901" spans="1:24" s="57" customFormat="1" ht="24">
      <c r="A4901" s="31">
        <v>5194</v>
      </c>
      <c r="B4901" s="32">
        <f t="shared" ca="1" si="463"/>
        <v>0.45923354734503385</v>
      </c>
      <c r="C4901" s="133" t="s">
        <v>9139</v>
      </c>
      <c r="D4901" s="126" t="s">
        <v>9140</v>
      </c>
      <c r="E4901" s="21"/>
      <c r="F4901" s="22"/>
      <c r="G4901" s="22"/>
      <c r="H4901" s="22"/>
      <c r="I4901" s="23"/>
      <c r="J4901" s="35" t="str">
        <f t="shared" si="464"/>
        <v>➸</v>
      </c>
      <c r="K4901" s="117" t="str">
        <f>词典存放目录!$A$1&amp;L4901&amp;M4901</f>
        <v>F:\《自创文法查阅Excel》4.1备份\《B词汇·红宝书》\红宝书15版图片\5194-ぜんてい【前提】.jpg</v>
      </c>
      <c r="L4901" s="9" t="s">
        <v>18120</v>
      </c>
      <c r="M4901" s="117" t="s">
        <v>23016</v>
      </c>
      <c r="N4901" s="36" t="str">
        <f t="shared" si="465"/>
        <v>▶</v>
      </c>
      <c r="O4901" s="37" t="s">
        <v>17954</v>
      </c>
      <c r="P4901" s="37">
        <v>79</v>
      </c>
      <c r="Q4901" s="37" t="s">
        <v>23</v>
      </c>
      <c r="R4901" s="9" t="str">
        <f>词典存放目录!$A$1&amp;O4901&amp;P4901&amp;Q4901</f>
        <v>F:\《自创文法查阅Excel》4.1备份\《B词汇·红宝书》\红宝书MP3分割\14 n2-せ (79).mp3</v>
      </c>
      <c r="S4901" s="38"/>
      <c r="T4901" s="56"/>
      <c r="U4901" s="56"/>
      <c r="V4901" s="30" t="str">
        <f t="shared" si="466"/>
        <v/>
      </c>
      <c r="W4901" s="29"/>
      <c r="X4901" s="9" t="s">
        <v>329</v>
      </c>
    </row>
    <row r="4902" spans="1:24" s="57" customFormat="1" ht="24">
      <c r="A4902" s="31">
        <v>5195</v>
      </c>
      <c r="B4902" s="32">
        <f t="shared" ca="1" si="463"/>
        <v>0.32822878686856538</v>
      </c>
      <c r="C4902" s="133" t="s">
        <v>9141</v>
      </c>
      <c r="D4902" s="126" t="s">
        <v>9142</v>
      </c>
      <c r="E4902" s="21"/>
      <c r="F4902" s="22"/>
      <c r="G4902" s="22"/>
      <c r="H4902" s="22"/>
      <c r="I4902" s="23"/>
      <c r="J4902" s="35" t="str">
        <f t="shared" si="464"/>
        <v>➸</v>
      </c>
      <c r="K4902" s="117" t="str">
        <f>词典存放目录!$A$1&amp;L4902&amp;M4902</f>
        <v>F:\《自创文法查阅Excel》4.1备份\《B词汇·红宝书》\红宝书15版图片\5195-せんとう【先頭】.jpg</v>
      </c>
      <c r="L4902" s="9" t="s">
        <v>18120</v>
      </c>
      <c r="M4902" s="117" t="s">
        <v>23017</v>
      </c>
      <c r="N4902" s="36" t="str">
        <f t="shared" si="465"/>
        <v>▶</v>
      </c>
      <c r="O4902" s="37" t="s">
        <v>17954</v>
      </c>
      <c r="P4902" s="37">
        <v>80</v>
      </c>
      <c r="Q4902" s="37" t="s">
        <v>23</v>
      </c>
      <c r="R4902" s="9" t="str">
        <f>词典存放目录!$A$1&amp;O4902&amp;P4902&amp;Q4902</f>
        <v>F:\《自创文法查阅Excel》4.1备份\《B词汇·红宝书》\红宝书MP3分割\14 n2-せ (80).mp3</v>
      </c>
      <c r="S4902" s="38"/>
      <c r="T4902" s="56"/>
      <c r="U4902" s="56"/>
      <c r="V4902" s="30" t="str">
        <f t="shared" si="466"/>
        <v/>
      </c>
      <c r="W4902" s="29"/>
      <c r="X4902" s="9" t="s">
        <v>329</v>
      </c>
    </row>
    <row r="4903" spans="1:24" s="57" customFormat="1" ht="24">
      <c r="A4903" s="31">
        <v>5196</v>
      </c>
      <c r="B4903" s="32">
        <f t="shared" ca="1" si="463"/>
        <v>0.41677519856068779</v>
      </c>
      <c r="C4903" s="133" t="s">
        <v>9141</v>
      </c>
      <c r="D4903" s="126" t="s">
        <v>9143</v>
      </c>
      <c r="E4903" s="21"/>
      <c r="F4903" s="22"/>
      <c r="G4903" s="22"/>
      <c r="H4903" s="22"/>
      <c r="I4903" s="23"/>
      <c r="J4903" s="35" t="str">
        <f t="shared" si="464"/>
        <v>➸</v>
      </c>
      <c r="K4903" s="117" t="str">
        <f>词典存放目录!$A$1&amp;L4903&amp;M4903</f>
        <v>F:\《自创文法查阅Excel》4.1备份\《B词汇·红宝书》\红宝书15版图片\5196-せんとう【戦闘】.jpg</v>
      </c>
      <c r="L4903" s="9" t="s">
        <v>18120</v>
      </c>
      <c r="M4903" s="117" t="s">
        <v>23018</v>
      </c>
      <c r="N4903" s="36" t="str">
        <f t="shared" si="465"/>
        <v>▶</v>
      </c>
      <c r="O4903" s="37" t="s">
        <v>17954</v>
      </c>
      <c r="P4903" s="37">
        <v>81</v>
      </c>
      <c r="Q4903" s="37" t="s">
        <v>23</v>
      </c>
      <c r="R4903" s="9" t="str">
        <f>词典存放目录!$A$1&amp;O4903&amp;P4903&amp;Q4903</f>
        <v>F:\《自创文法查阅Excel》4.1备份\《B词汇·红宝书》\红宝书MP3分割\14 n2-せ (81).mp3</v>
      </c>
      <c r="S4903" s="38"/>
      <c r="T4903" s="56"/>
      <c r="U4903" s="56"/>
      <c r="V4903" s="30" t="str">
        <f t="shared" si="466"/>
        <v/>
      </c>
      <c r="W4903" s="29"/>
      <c r="X4903" s="9" t="s">
        <v>329</v>
      </c>
    </row>
    <row r="4904" spans="1:24" s="57" customFormat="1" ht="24">
      <c r="A4904" s="31">
        <v>5197</v>
      </c>
      <c r="B4904" s="32">
        <f t="shared" ca="1" si="463"/>
        <v>0.88278330305796293</v>
      </c>
      <c r="C4904" s="133" t="s">
        <v>9141</v>
      </c>
      <c r="D4904" s="126" t="s">
        <v>9144</v>
      </c>
      <c r="E4904" s="21"/>
      <c r="F4904" s="22"/>
      <c r="G4904" s="22"/>
      <c r="H4904" s="22"/>
      <c r="I4904" s="23"/>
      <c r="J4904" s="35" t="str">
        <f t="shared" si="464"/>
        <v>➸</v>
      </c>
      <c r="K4904" s="117" t="str">
        <f>词典存放目录!$A$1&amp;L4904&amp;M4904</f>
        <v>F:\《自创文法查阅Excel》4.1备份\《B词汇·红宝书》\红宝书15版图片\5197-せんとう【銭湯】.jpg</v>
      </c>
      <c r="L4904" s="9" t="s">
        <v>18120</v>
      </c>
      <c r="M4904" s="117" t="s">
        <v>23019</v>
      </c>
      <c r="N4904" s="36" t="str">
        <f t="shared" si="465"/>
        <v>▶</v>
      </c>
      <c r="O4904" s="37" t="s">
        <v>17954</v>
      </c>
      <c r="P4904" s="37">
        <v>82</v>
      </c>
      <c r="Q4904" s="37" t="s">
        <v>23</v>
      </c>
      <c r="R4904" s="9" t="str">
        <f>词典存放目录!$A$1&amp;O4904&amp;P4904&amp;Q4904</f>
        <v>F:\《自创文法查阅Excel》4.1备份\《B词汇·红宝书》\红宝书MP3分割\14 n2-せ (82).mp3</v>
      </c>
      <c r="S4904" s="38"/>
      <c r="T4904" s="56"/>
      <c r="U4904" s="56"/>
      <c r="V4904" s="30"/>
      <c r="W4904" s="29"/>
      <c r="X4904" s="9" t="s">
        <v>329</v>
      </c>
    </row>
    <row r="4905" spans="1:24" s="57" customFormat="1" ht="24">
      <c r="A4905" s="31">
        <v>5198</v>
      </c>
      <c r="B4905" s="32">
        <f t="shared" ca="1" si="463"/>
        <v>0.94011126875362194</v>
      </c>
      <c r="C4905" s="133" t="s">
        <v>9145</v>
      </c>
      <c r="D4905" s="126" t="s">
        <v>9146</v>
      </c>
      <c r="E4905" s="21"/>
      <c r="F4905" s="22"/>
      <c r="G4905" s="22"/>
      <c r="H4905" s="22"/>
      <c r="I4905" s="23"/>
      <c r="J4905" s="35" t="str">
        <f t="shared" si="464"/>
        <v>➸</v>
      </c>
      <c r="K4905" s="117" t="str">
        <f>词典存放目录!$A$1&amp;L4905&amp;M4905</f>
        <v>F:\《自创文法查阅Excel》4.1备份\《B词汇·红宝书》\红宝书15版图片\5198-せんねん【専念】.jpg</v>
      </c>
      <c r="L4905" s="9" t="s">
        <v>18120</v>
      </c>
      <c r="M4905" s="117" t="s">
        <v>23020</v>
      </c>
      <c r="N4905" s="36" t="str">
        <f t="shared" si="465"/>
        <v>▶</v>
      </c>
      <c r="O4905" s="37" t="s">
        <v>17954</v>
      </c>
      <c r="P4905" s="37">
        <v>83</v>
      </c>
      <c r="Q4905" s="37" t="s">
        <v>23</v>
      </c>
      <c r="R4905" s="9" t="str">
        <f>词典存放目录!$A$1&amp;O4905&amp;P4905&amp;Q4905</f>
        <v>F:\《自创文法查阅Excel》4.1备份\《B词汇·红宝书》\红宝书MP3分割\14 n2-せ (83).mp3</v>
      </c>
      <c r="S4905" s="38"/>
      <c r="T4905" s="56"/>
      <c r="U4905" s="56"/>
      <c r="V4905" s="30"/>
      <c r="W4905" s="29"/>
      <c r="X4905" s="9" t="s">
        <v>329</v>
      </c>
    </row>
    <row r="4906" spans="1:24" s="57" customFormat="1" ht="24">
      <c r="A4906" s="31">
        <v>5199</v>
      </c>
      <c r="B4906" s="32">
        <f t="shared" ca="1" si="463"/>
        <v>0.92321680682693896</v>
      </c>
      <c r="C4906" s="133" t="s">
        <v>9147</v>
      </c>
      <c r="D4906" s="126" t="s">
        <v>9148</v>
      </c>
      <c r="E4906" s="21"/>
      <c r="F4906" s="22"/>
      <c r="G4906" s="22"/>
      <c r="H4906" s="22"/>
      <c r="I4906" s="23"/>
      <c r="J4906" s="35" t="str">
        <f t="shared" si="464"/>
        <v>➸</v>
      </c>
      <c r="K4906" s="117" t="str">
        <f>词典存放目录!$A$1&amp;L4906&amp;M4906</f>
        <v>F:\《自创文法查阅Excel》4.1备份\《B词汇·红宝书》\红宝书15版图片\5199-ぜんぱん【全般】.jpg</v>
      </c>
      <c r="L4906" s="9" t="s">
        <v>18120</v>
      </c>
      <c r="M4906" s="117" t="s">
        <v>23021</v>
      </c>
      <c r="N4906" s="36" t="str">
        <f t="shared" si="465"/>
        <v>▶</v>
      </c>
      <c r="O4906" s="37" t="s">
        <v>17954</v>
      </c>
      <c r="P4906" s="37">
        <v>84</v>
      </c>
      <c r="Q4906" s="37" t="s">
        <v>23</v>
      </c>
      <c r="R4906" s="9" t="str">
        <f>词典存放目录!$A$1&amp;O4906&amp;P4906&amp;Q4906</f>
        <v>F:\《自创文法查阅Excel》4.1备份\《B词汇·红宝书》\红宝书MP3分割\14 n2-せ (84).mp3</v>
      </c>
      <c r="S4906" s="38"/>
      <c r="T4906" s="56"/>
      <c r="U4906" s="56"/>
      <c r="V4906" s="30" t="str">
        <f t="shared" ref="V4906:V4915" si="467">IF(COUNTA(S4906:U4906)=0,"",COUNTIF(S4906:U4906,"0")/COUNTA(S4906:U4906))</f>
        <v/>
      </c>
      <c r="W4906" s="29"/>
      <c r="X4906" s="9" t="s">
        <v>329</v>
      </c>
    </row>
    <row r="4907" spans="1:24" s="57" customFormat="1" ht="24">
      <c r="A4907" s="31">
        <v>5200</v>
      </c>
      <c r="B4907" s="32">
        <f t="shared" ca="1" si="463"/>
        <v>0.8156375761322453</v>
      </c>
      <c r="C4907" s="133" t="s">
        <v>9149</v>
      </c>
      <c r="D4907" s="126" t="s">
        <v>9150</v>
      </c>
      <c r="E4907" s="21"/>
      <c r="F4907" s="22"/>
      <c r="G4907" s="22"/>
      <c r="H4907" s="22"/>
      <c r="I4907" s="23"/>
      <c r="J4907" s="35" t="str">
        <f t="shared" si="464"/>
        <v>➸</v>
      </c>
      <c r="K4907" s="117" t="str">
        <f>词典存放目录!$A$1&amp;L4907&amp;M4907</f>
        <v>F:\《自创文法查阅Excel》4.1备份\《B词汇·红宝书》\红宝书15版图片\5200-せんめん【洗面】.jpg</v>
      </c>
      <c r="L4907" s="9" t="s">
        <v>18120</v>
      </c>
      <c r="M4907" s="117" t="s">
        <v>23022</v>
      </c>
      <c r="N4907" s="36" t="str">
        <f t="shared" si="465"/>
        <v>▶</v>
      </c>
      <c r="O4907" s="37" t="s">
        <v>17954</v>
      </c>
      <c r="P4907" s="37">
        <v>85</v>
      </c>
      <c r="Q4907" s="37" t="s">
        <v>23</v>
      </c>
      <c r="R4907" s="9" t="str">
        <f>词典存放目录!$A$1&amp;O4907&amp;P4907&amp;Q4907</f>
        <v>F:\《自创文法查阅Excel》4.1备份\《B词汇·红宝书》\红宝书MP3分割\14 n2-せ (85).mp3</v>
      </c>
      <c r="S4907" s="38"/>
      <c r="T4907" s="56"/>
      <c r="U4907" s="56"/>
      <c r="V4907" s="30" t="str">
        <f t="shared" si="467"/>
        <v/>
      </c>
      <c r="W4907" s="29"/>
      <c r="X4907" s="9" t="s">
        <v>329</v>
      </c>
    </row>
    <row r="4908" spans="1:24" s="57" customFormat="1" ht="24">
      <c r="A4908" s="31">
        <v>5201</v>
      </c>
      <c r="B4908" s="32">
        <f t="shared" ca="1" si="463"/>
        <v>0.50139498685414841</v>
      </c>
      <c r="C4908" s="133" t="s">
        <v>9151</v>
      </c>
      <c r="D4908" s="126" t="s">
        <v>9152</v>
      </c>
      <c r="E4908" s="21"/>
      <c r="F4908" s="22"/>
      <c r="G4908" s="22"/>
      <c r="H4908" s="22"/>
      <c r="I4908" s="23"/>
      <c r="J4908" s="35" t="str">
        <f t="shared" si="464"/>
        <v>➸</v>
      </c>
      <c r="K4908" s="117" t="str">
        <f>词典存放目录!$A$1&amp;L4908&amp;M4908</f>
        <v>F:\《自创文法查阅Excel》4.1备份\《B词汇·红宝书》\红宝书15版图片\5201-せんよう【専用】.jpg</v>
      </c>
      <c r="L4908" s="9" t="s">
        <v>18120</v>
      </c>
      <c r="M4908" s="117" t="s">
        <v>23023</v>
      </c>
      <c r="N4908" s="36" t="str">
        <f t="shared" si="465"/>
        <v>▶</v>
      </c>
      <c r="O4908" s="37" t="s">
        <v>17954</v>
      </c>
      <c r="P4908" s="37">
        <v>86</v>
      </c>
      <c r="Q4908" s="37" t="s">
        <v>23</v>
      </c>
      <c r="R4908" s="9" t="str">
        <f>词典存放目录!$A$1&amp;O4908&amp;P4908&amp;Q4908</f>
        <v>F:\《自创文法查阅Excel》4.1备份\《B词汇·红宝书》\红宝书MP3分割\14 n2-せ (86).mp3</v>
      </c>
      <c r="S4908" s="38"/>
      <c r="T4908" s="56"/>
      <c r="U4908" s="56"/>
      <c r="V4908" s="30" t="str">
        <f t="shared" si="467"/>
        <v/>
      </c>
      <c r="W4908" s="29"/>
      <c r="X4908" s="9" t="s">
        <v>329</v>
      </c>
    </row>
    <row r="4909" spans="1:24" s="57" customFormat="1" ht="24">
      <c r="A4909" s="31">
        <v>5202</v>
      </c>
      <c r="B4909" s="32">
        <f t="shared" ca="1" si="463"/>
        <v>0.48009470578172631</v>
      </c>
      <c r="C4909" s="133" t="s">
        <v>9153</v>
      </c>
      <c r="D4909" s="126" t="s">
        <v>9154</v>
      </c>
      <c r="E4909" s="21"/>
      <c r="F4909" s="22"/>
      <c r="G4909" s="22"/>
      <c r="H4909" s="22"/>
      <c r="I4909" s="23"/>
      <c r="J4909" s="35" t="str">
        <f t="shared" si="464"/>
        <v>➸</v>
      </c>
      <c r="K4909" s="117" t="str">
        <f>词典存放目录!$A$1&amp;L4909&amp;M4909</f>
        <v>F:\《自创文法查阅Excel》4.1备份\《B词汇·红宝书》\红宝书15版图片\5202-せんりゃく【戦略】.jpg</v>
      </c>
      <c r="L4909" s="9" t="s">
        <v>18120</v>
      </c>
      <c r="M4909" s="117" t="s">
        <v>23024</v>
      </c>
      <c r="N4909" s="36" t="str">
        <f t="shared" si="465"/>
        <v>▶</v>
      </c>
      <c r="O4909" s="37" t="s">
        <v>17954</v>
      </c>
      <c r="P4909" s="37">
        <v>87</v>
      </c>
      <c r="Q4909" s="37" t="s">
        <v>23</v>
      </c>
      <c r="R4909" s="9" t="str">
        <f>词典存放目录!$A$1&amp;O4909&amp;P4909&amp;Q4909</f>
        <v>F:\《自创文法查阅Excel》4.1备份\《B词汇·红宝书》\红宝书MP3分割\14 n2-せ (87).mp3</v>
      </c>
      <c r="S4909" s="38"/>
      <c r="T4909" s="56"/>
      <c r="U4909" s="56"/>
      <c r="V4909" s="30" t="str">
        <f t="shared" si="467"/>
        <v/>
      </c>
      <c r="W4909" s="29"/>
      <c r="X4909" s="9" t="s">
        <v>329</v>
      </c>
    </row>
    <row r="4910" spans="1:24" s="57" customFormat="1" ht="24">
      <c r="A4910" s="31">
        <v>5203</v>
      </c>
      <c r="B4910" s="32">
        <f t="shared" ca="1" si="463"/>
        <v>0.96248069346403198</v>
      </c>
      <c r="C4910" s="133" t="s">
        <v>9155</v>
      </c>
      <c r="D4910" s="126" t="s">
        <v>9156</v>
      </c>
      <c r="E4910" s="21"/>
      <c r="F4910" s="22"/>
      <c r="G4910" s="22"/>
      <c r="H4910" s="22"/>
      <c r="I4910" s="23"/>
      <c r="J4910" s="35" t="str">
        <f t="shared" si="464"/>
        <v>➸</v>
      </c>
      <c r="K4910" s="117" t="str">
        <f>词典存放目录!$A$1&amp;L4910&amp;M4910</f>
        <v>F:\《自创文法查阅Excel》4.1备份\《B词汇·红宝书》\红宝书15版图片\5203-せんりょく【戦力】.jpg</v>
      </c>
      <c r="L4910" s="9" t="s">
        <v>18120</v>
      </c>
      <c r="M4910" s="117" t="s">
        <v>23025</v>
      </c>
      <c r="N4910" s="36" t="str">
        <f t="shared" si="465"/>
        <v>▶</v>
      </c>
      <c r="O4910" s="37" t="s">
        <v>17954</v>
      </c>
      <c r="P4910" s="37">
        <v>88</v>
      </c>
      <c r="Q4910" s="37" t="s">
        <v>23</v>
      </c>
      <c r="R4910" s="9" t="str">
        <f>词典存放目录!$A$1&amp;O4910&amp;P4910&amp;Q4910</f>
        <v>F:\《自创文法查阅Excel》4.1备份\《B词汇·红宝书》\红宝书MP3分割\14 n2-せ (88).mp3</v>
      </c>
      <c r="S4910" s="38"/>
      <c r="T4910" s="56"/>
      <c r="U4910" s="56"/>
      <c r="V4910" s="30" t="str">
        <f t="shared" si="467"/>
        <v/>
      </c>
      <c r="W4910" s="29"/>
      <c r="X4910" s="9" t="s">
        <v>329</v>
      </c>
    </row>
    <row r="4911" spans="1:24" s="57" customFormat="1" ht="24">
      <c r="A4911" s="31">
        <v>5204</v>
      </c>
      <c r="B4911" s="32">
        <f t="shared" ca="1" si="463"/>
        <v>0.71559519916240266</v>
      </c>
      <c r="C4911" s="134" t="s">
        <v>9157</v>
      </c>
      <c r="D4911" s="128" t="s">
        <v>9158</v>
      </c>
      <c r="E4911" s="21"/>
      <c r="F4911" s="22"/>
      <c r="G4911" s="22"/>
      <c r="H4911" s="22"/>
      <c r="I4911" s="23"/>
      <c r="J4911" s="35" t="str">
        <f t="shared" si="464"/>
        <v>➸</v>
      </c>
      <c r="K4911" s="117" t="str">
        <f>词典存放目录!$A$1&amp;L4911&amp;M4911</f>
        <v>F:\《自创文法查阅Excel》4.1备份\《B词汇·红宝书》\红宝书15版图片\5204-せいい【誠意】.jpg</v>
      </c>
      <c r="L4911" s="9" t="s">
        <v>18120</v>
      </c>
      <c r="M4911" s="117" t="s">
        <v>23026</v>
      </c>
      <c r="N4911" s="36" t="str">
        <f t="shared" si="465"/>
        <v>▶</v>
      </c>
      <c r="O4911" s="37" t="s">
        <v>17955</v>
      </c>
      <c r="P4911" s="37">
        <v>1</v>
      </c>
      <c r="Q4911" s="37" t="s">
        <v>23</v>
      </c>
      <c r="R4911" s="9" t="str">
        <f>词典存放目录!$A$1&amp;O4911&amp;P4911&amp;Q4911</f>
        <v>F:\《自创文法查阅Excel》4.1备份\《B词汇·红宝书》\红宝书MP3分割\14 n1-せ (1).mp3</v>
      </c>
      <c r="S4911" s="38"/>
      <c r="T4911" s="56"/>
      <c r="U4911" s="56"/>
      <c r="V4911" s="30" t="str">
        <f t="shared" si="467"/>
        <v/>
      </c>
      <c r="W4911" s="29"/>
      <c r="X4911" s="9" t="s">
        <v>464</v>
      </c>
    </row>
    <row r="4912" spans="1:24" s="57" customFormat="1" ht="24">
      <c r="A4912" s="31">
        <v>5205</v>
      </c>
      <c r="B4912" s="32">
        <f t="shared" ca="1" si="463"/>
        <v>0.98600738105898045</v>
      </c>
      <c r="C4912" s="134" t="s">
        <v>9159</v>
      </c>
      <c r="D4912" s="128" t="s">
        <v>9160</v>
      </c>
      <c r="E4912" s="21"/>
      <c r="F4912" s="22"/>
      <c r="G4912" s="22"/>
      <c r="H4912" s="22"/>
      <c r="I4912" s="23"/>
      <c r="J4912" s="35" t="str">
        <f t="shared" si="464"/>
        <v>➸</v>
      </c>
      <c r="K4912" s="117" t="str">
        <f>词典存放目录!$A$1&amp;L4912&amp;M4912</f>
        <v>F:\《自创文法查阅Excel》4.1备份\《B词汇·红宝书》\红宝书15版图片\5205-せいう【晴雨】.jpg</v>
      </c>
      <c r="L4912" s="9" t="s">
        <v>18120</v>
      </c>
      <c r="M4912" s="117" t="s">
        <v>23027</v>
      </c>
      <c r="N4912" s="36" t="str">
        <f t="shared" si="465"/>
        <v>▶</v>
      </c>
      <c r="O4912" s="37" t="s">
        <v>17955</v>
      </c>
      <c r="P4912" s="37">
        <v>2</v>
      </c>
      <c r="Q4912" s="37" t="s">
        <v>23</v>
      </c>
      <c r="R4912" s="9" t="str">
        <f>词典存放目录!$A$1&amp;O4912&amp;P4912&amp;Q4912</f>
        <v>F:\《自创文法查阅Excel》4.1备份\《B词汇·红宝书》\红宝书MP3分割\14 n1-せ (2).mp3</v>
      </c>
      <c r="S4912" s="38"/>
      <c r="T4912" s="56"/>
      <c r="U4912" s="56"/>
      <c r="V4912" s="30" t="str">
        <f t="shared" si="467"/>
        <v/>
      </c>
      <c r="W4912" s="29"/>
      <c r="X4912" s="9" t="s">
        <v>464</v>
      </c>
    </row>
    <row r="4913" spans="1:24" s="57" customFormat="1" ht="24">
      <c r="A4913" s="31">
        <v>5206</v>
      </c>
      <c r="B4913" s="32">
        <f t="shared" ca="1" si="463"/>
        <v>0.14649898684979679</v>
      </c>
      <c r="C4913" s="134" t="s">
        <v>9161</v>
      </c>
      <c r="D4913" s="128" t="s">
        <v>9162</v>
      </c>
      <c r="E4913" s="21"/>
      <c r="F4913" s="22"/>
      <c r="G4913" s="22"/>
      <c r="H4913" s="22"/>
      <c r="I4913" s="23"/>
      <c r="J4913" s="35" t="str">
        <f t="shared" si="464"/>
        <v>➸</v>
      </c>
      <c r="K4913" s="117" t="str">
        <f>词典存放目录!$A$1&amp;L4913&amp;M4913</f>
        <v>F:\《自创文法查阅Excel》4.1备份\《B词汇·红宝书》\红宝书15版图片\5206-せいか【成果】.jpg</v>
      </c>
      <c r="L4913" s="9" t="s">
        <v>18120</v>
      </c>
      <c r="M4913" s="117" t="s">
        <v>23028</v>
      </c>
      <c r="N4913" s="36" t="str">
        <f t="shared" si="465"/>
        <v>▶</v>
      </c>
      <c r="O4913" s="37" t="s">
        <v>17955</v>
      </c>
      <c r="P4913" s="37">
        <v>3</v>
      </c>
      <c r="Q4913" s="37" t="s">
        <v>23</v>
      </c>
      <c r="R4913" s="9" t="str">
        <f>词典存放目录!$A$1&amp;O4913&amp;P4913&amp;Q4913</f>
        <v>F:\《自创文法查阅Excel》4.1备份\《B词汇·红宝书》\红宝书MP3分割\14 n1-せ (3).mp3</v>
      </c>
      <c r="S4913" s="38"/>
      <c r="T4913" s="56"/>
      <c r="U4913" s="56"/>
      <c r="V4913" s="30" t="str">
        <f t="shared" si="467"/>
        <v/>
      </c>
      <c r="W4913" s="29"/>
      <c r="X4913" s="9" t="s">
        <v>464</v>
      </c>
    </row>
    <row r="4914" spans="1:24" s="57" customFormat="1" ht="24">
      <c r="A4914" s="31">
        <v>5207</v>
      </c>
      <c r="B4914" s="32">
        <f t="shared" ca="1" si="463"/>
        <v>0.3887830387635286</v>
      </c>
      <c r="C4914" s="134" t="s">
        <v>9161</v>
      </c>
      <c r="D4914" s="128" t="s">
        <v>9163</v>
      </c>
      <c r="E4914" s="21"/>
      <c r="F4914" s="22"/>
      <c r="G4914" s="22"/>
      <c r="H4914" s="22"/>
      <c r="I4914" s="23"/>
      <c r="J4914" s="35" t="str">
        <f t="shared" si="464"/>
        <v>➸</v>
      </c>
      <c r="K4914" s="117" t="str">
        <f>词典存放目录!$A$1&amp;L4914&amp;M4914</f>
        <v>F:\《自创文法查阅Excel》4.1备份\《B词汇·红宝书》\红宝书15版图片\5207-せいか【製菓】.jpg</v>
      </c>
      <c r="L4914" s="9" t="s">
        <v>18120</v>
      </c>
      <c r="M4914" s="117" t="s">
        <v>23029</v>
      </c>
      <c r="N4914" s="36" t="str">
        <f t="shared" si="465"/>
        <v>▶</v>
      </c>
      <c r="O4914" s="37" t="s">
        <v>17955</v>
      </c>
      <c r="P4914" s="37">
        <v>4</v>
      </c>
      <c r="Q4914" s="37" t="s">
        <v>23</v>
      </c>
      <c r="R4914" s="9" t="str">
        <f>词典存放目录!$A$1&amp;O4914&amp;P4914&amp;Q4914</f>
        <v>F:\《自创文法查阅Excel》4.1备份\《B词汇·红宝书》\红宝书MP3分割\14 n1-せ (4).mp3</v>
      </c>
      <c r="S4914" s="38"/>
      <c r="T4914" s="56"/>
      <c r="U4914" s="56"/>
      <c r="V4914" s="30" t="str">
        <f t="shared" si="467"/>
        <v/>
      </c>
      <c r="W4914" s="29"/>
      <c r="X4914" s="9" t="s">
        <v>464</v>
      </c>
    </row>
    <row r="4915" spans="1:24" s="57" customFormat="1" ht="24">
      <c r="A4915" s="31">
        <v>5208</v>
      </c>
      <c r="B4915" s="32">
        <f t="shared" ca="1" si="463"/>
        <v>0.97347052510887289</v>
      </c>
      <c r="C4915" s="134" t="s">
        <v>9012</v>
      </c>
      <c r="D4915" s="128" t="s">
        <v>9164</v>
      </c>
      <c r="E4915" s="21"/>
      <c r="F4915" s="22"/>
      <c r="G4915" s="22"/>
      <c r="H4915" s="22"/>
      <c r="I4915" s="23"/>
      <c r="J4915" s="35" t="str">
        <f t="shared" si="464"/>
        <v>➸</v>
      </c>
      <c r="K4915" s="117" t="str">
        <f>词典存放目录!$A$1&amp;L4915&amp;M4915</f>
        <v>F:\《自创文法查阅Excel》4.1备份\《B词汇·红宝书》\红宝书15版图片\5208-せいき【正規】.jpg</v>
      </c>
      <c r="L4915" s="9" t="s">
        <v>18120</v>
      </c>
      <c r="M4915" s="117" t="s">
        <v>23030</v>
      </c>
      <c r="N4915" s="36" t="str">
        <f t="shared" si="465"/>
        <v>▶</v>
      </c>
      <c r="O4915" s="37" t="s">
        <v>17955</v>
      </c>
      <c r="P4915" s="37">
        <v>5</v>
      </c>
      <c r="Q4915" s="37" t="s">
        <v>23</v>
      </c>
      <c r="R4915" s="9" t="str">
        <f>词典存放目录!$A$1&amp;O4915&amp;P4915&amp;Q4915</f>
        <v>F:\《自创文法查阅Excel》4.1备份\《B词汇·红宝书》\红宝书MP3分割\14 n1-せ (5).mp3</v>
      </c>
      <c r="S4915" s="38"/>
      <c r="T4915" s="56"/>
      <c r="U4915" s="56"/>
      <c r="V4915" s="30" t="str">
        <f t="shared" si="467"/>
        <v/>
      </c>
      <c r="W4915" s="29"/>
      <c r="X4915" s="9" t="s">
        <v>464</v>
      </c>
    </row>
    <row r="4916" spans="1:24" s="57" customFormat="1" ht="24">
      <c r="A4916" s="31">
        <v>5209</v>
      </c>
      <c r="B4916" s="32">
        <f t="shared" ca="1" si="463"/>
        <v>0.14351329052491513</v>
      </c>
      <c r="C4916" s="134" t="s">
        <v>9014</v>
      </c>
      <c r="D4916" s="128" t="s">
        <v>9165</v>
      </c>
      <c r="E4916" s="21"/>
      <c r="F4916" s="22"/>
      <c r="G4916" s="22"/>
      <c r="H4916" s="22"/>
      <c r="I4916" s="23"/>
      <c r="J4916" s="35" t="str">
        <f t="shared" si="464"/>
        <v>➸</v>
      </c>
      <c r="K4916" s="117" t="str">
        <f>词典存放目录!$A$1&amp;L4916&amp;M4916</f>
        <v>F:\《自创文法查阅Excel》4.1备份\《B词汇·红宝书》\红宝书15版图片\5209-せいきゅう【性急】.jpg</v>
      </c>
      <c r="L4916" s="9" t="s">
        <v>18120</v>
      </c>
      <c r="M4916" s="117" t="s">
        <v>23031</v>
      </c>
      <c r="N4916" s="36" t="str">
        <f t="shared" si="465"/>
        <v>▶</v>
      </c>
      <c r="O4916" s="37" t="s">
        <v>17955</v>
      </c>
      <c r="P4916" s="37">
        <v>6</v>
      </c>
      <c r="Q4916" s="37" t="s">
        <v>23</v>
      </c>
      <c r="R4916" s="9" t="str">
        <f>词典存放目录!$A$1&amp;O4916&amp;P4916&amp;Q4916</f>
        <v>F:\《自创文法查阅Excel》4.1备份\《B词汇·红宝书》\红宝书MP3分割\14 n1-せ (6).mp3</v>
      </c>
      <c r="S4916" s="38"/>
      <c r="T4916" s="56"/>
      <c r="U4916" s="56"/>
      <c r="V4916" s="30"/>
      <c r="W4916" s="29"/>
      <c r="X4916" s="9" t="s">
        <v>464</v>
      </c>
    </row>
    <row r="4917" spans="1:24" s="57" customFormat="1" ht="24">
      <c r="A4917" s="31">
        <v>5210</v>
      </c>
      <c r="B4917" s="32">
        <f t="shared" ca="1" si="463"/>
        <v>0.9357502237213533</v>
      </c>
      <c r="C4917" s="134" t="s">
        <v>9166</v>
      </c>
      <c r="D4917" s="128" t="s">
        <v>9167</v>
      </c>
      <c r="E4917" s="21"/>
      <c r="F4917" s="22"/>
      <c r="G4917" s="22"/>
      <c r="H4917" s="22"/>
      <c r="I4917" s="23"/>
      <c r="J4917" s="35" t="str">
        <f t="shared" si="464"/>
        <v>➸</v>
      </c>
      <c r="K4917" s="117" t="str">
        <f>词典存放目录!$A$1&amp;L4917&amp;M4917</f>
        <v>F:\《自创文法查阅Excel》4.1备份\《B词汇·红宝书》\红宝书15版图片\5210-せいぎょ【制御】.jpg</v>
      </c>
      <c r="L4917" s="9" t="s">
        <v>18120</v>
      </c>
      <c r="M4917" s="117" t="s">
        <v>23032</v>
      </c>
      <c r="N4917" s="36" t="str">
        <f t="shared" si="465"/>
        <v>▶</v>
      </c>
      <c r="O4917" s="37" t="s">
        <v>17955</v>
      </c>
      <c r="P4917" s="37">
        <v>7</v>
      </c>
      <c r="Q4917" s="37" t="s">
        <v>23</v>
      </c>
      <c r="R4917" s="9" t="str">
        <f>词典存放目录!$A$1&amp;O4917&amp;P4917&amp;Q4917</f>
        <v>F:\《自创文法查阅Excel》4.1备份\《B词汇·红宝书》\红宝书MP3分割\14 n1-せ (7).mp3</v>
      </c>
      <c r="S4917" s="38"/>
      <c r="T4917" s="56"/>
      <c r="U4917" s="56"/>
      <c r="V4917" s="30" t="str">
        <f t="shared" ref="V4917:V4963" si="468">IF(COUNTA(S4917:U4917)=0,"",COUNTIF(S4917:U4917,"0")/COUNTA(S4917:U4917))</f>
        <v/>
      </c>
      <c r="W4917" s="102"/>
      <c r="X4917" s="9" t="s">
        <v>464</v>
      </c>
    </row>
    <row r="4918" spans="1:24" s="57" customFormat="1" ht="24">
      <c r="A4918" s="31">
        <v>5211</v>
      </c>
      <c r="B4918" s="32">
        <f t="shared" ca="1" si="463"/>
        <v>0.91945659488597276</v>
      </c>
      <c r="C4918" s="134" t="s">
        <v>8853</v>
      </c>
      <c r="D4918" s="128" t="s">
        <v>9168</v>
      </c>
      <c r="E4918" s="21"/>
      <c r="F4918" s="22"/>
      <c r="G4918" s="22"/>
      <c r="H4918" s="22"/>
      <c r="I4918" s="23"/>
      <c r="J4918" s="35" t="str">
        <f t="shared" si="464"/>
        <v>➸</v>
      </c>
      <c r="K4918" s="117" t="str">
        <f>词典存放目录!$A$1&amp;L4918&amp;M4918</f>
        <v>F:\《自创文法查阅Excel》4.1备份\《B词汇·红宝书》\红宝书15版图片\5211-せいこう【精巧】.jpg</v>
      </c>
      <c r="L4918" s="9" t="s">
        <v>18120</v>
      </c>
      <c r="M4918" s="117" t="s">
        <v>23033</v>
      </c>
      <c r="N4918" s="36" t="str">
        <f t="shared" si="465"/>
        <v>▶</v>
      </c>
      <c r="O4918" s="37" t="s">
        <v>17955</v>
      </c>
      <c r="P4918" s="37">
        <v>8</v>
      </c>
      <c r="Q4918" s="37" t="s">
        <v>23</v>
      </c>
      <c r="R4918" s="9" t="str">
        <f>词典存放目录!$A$1&amp;O4918&amp;P4918&amp;Q4918</f>
        <v>F:\《自创文法查阅Excel》4.1备份\《B词汇·红宝书》\红宝书MP3分割\14 n1-せ (8).mp3</v>
      </c>
      <c r="S4918" s="38"/>
      <c r="T4918" s="56"/>
      <c r="U4918" s="56"/>
      <c r="V4918" s="30" t="str">
        <f t="shared" si="468"/>
        <v/>
      </c>
      <c r="W4918" s="69"/>
      <c r="X4918" s="9" t="s">
        <v>464</v>
      </c>
    </row>
    <row r="4919" spans="1:24" s="57" customFormat="1" ht="24">
      <c r="A4919" s="31">
        <v>5212</v>
      </c>
      <c r="B4919" s="32">
        <f t="shared" ca="1" si="463"/>
        <v>0.51648725705770193</v>
      </c>
      <c r="C4919" s="134" t="s">
        <v>9169</v>
      </c>
      <c r="D4919" s="128" t="s">
        <v>9170</v>
      </c>
      <c r="E4919" s="21"/>
      <c r="F4919" s="22"/>
      <c r="G4919" s="22"/>
      <c r="H4919" s="22"/>
      <c r="I4919" s="23"/>
      <c r="J4919" s="35" t="str">
        <f t="shared" si="464"/>
        <v>➸</v>
      </c>
      <c r="K4919" s="117" t="str">
        <f>词典存放目录!$A$1&amp;L4919&amp;M4919</f>
        <v>F:\《自创文法查阅Excel》4.1备份\《B词汇·红宝书》\红宝书15版图片\5212-せいさい【制裁】.jpg</v>
      </c>
      <c r="L4919" s="9" t="s">
        <v>18120</v>
      </c>
      <c r="M4919" s="117" t="s">
        <v>23034</v>
      </c>
      <c r="N4919" s="36" t="str">
        <f t="shared" si="465"/>
        <v>▶</v>
      </c>
      <c r="O4919" s="37" t="s">
        <v>17955</v>
      </c>
      <c r="P4919" s="37">
        <v>9</v>
      </c>
      <c r="Q4919" s="37" t="s">
        <v>23</v>
      </c>
      <c r="R4919" s="9" t="str">
        <f>词典存放目录!$A$1&amp;O4919&amp;P4919&amp;Q4919</f>
        <v>F:\《自创文法查阅Excel》4.1备份\《B词汇·红宝书》\红宝书MP3分割\14 n1-せ (9).mp3</v>
      </c>
      <c r="S4919" s="38"/>
      <c r="T4919" s="56"/>
      <c r="U4919" s="56"/>
      <c r="V4919" s="30" t="str">
        <f t="shared" si="468"/>
        <v/>
      </c>
      <c r="W4919" s="29"/>
      <c r="X4919" s="9" t="s">
        <v>464</v>
      </c>
    </row>
    <row r="4920" spans="1:24" s="57" customFormat="1" ht="24">
      <c r="A4920" s="31">
        <v>5213</v>
      </c>
      <c r="B4920" s="32">
        <f t="shared" ca="1" si="463"/>
        <v>0.18625601173411066</v>
      </c>
      <c r="C4920" s="134" t="s">
        <v>9169</v>
      </c>
      <c r="D4920" s="128" t="s">
        <v>9171</v>
      </c>
      <c r="E4920" s="21"/>
      <c r="F4920" s="22"/>
      <c r="G4920" s="22"/>
      <c r="H4920" s="22"/>
      <c r="I4920" s="23"/>
      <c r="J4920" s="35" t="str">
        <f t="shared" si="464"/>
        <v>➸</v>
      </c>
      <c r="K4920" s="117" t="str">
        <f>词典存放目录!$A$1&amp;L4920&amp;M4920</f>
        <v>F:\《自创文法查阅Excel》4.1备份\《B词汇·红宝书》\红宝书15版图片\5213-せいさい【精細】.jpg</v>
      </c>
      <c r="L4920" s="9" t="s">
        <v>18120</v>
      </c>
      <c r="M4920" s="117" t="s">
        <v>23035</v>
      </c>
      <c r="N4920" s="36" t="str">
        <f t="shared" si="465"/>
        <v>▶</v>
      </c>
      <c r="O4920" s="37" t="s">
        <v>17955</v>
      </c>
      <c r="P4920" s="37">
        <v>10</v>
      </c>
      <c r="Q4920" s="37" t="s">
        <v>23</v>
      </c>
      <c r="R4920" s="9" t="str">
        <f>词典存放目录!$A$1&amp;O4920&amp;P4920&amp;Q4920</f>
        <v>F:\《自创文法查阅Excel》4.1备份\《B词汇·红宝书》\红宝书MP3分割\14 n1-せ (10).mp3</v>
      </c>
      <c r="S4920" s="38"/>
      <c r="T4920" s="56"/>
      <c r="U4920" s="56"/>
      <c r="V4920" s="30" t="str">
        <f t="shared" si="468"/>
        <v/>
      </c>
      <c r="W4920" s="69"/>
      <c r="X4920" s="9" t="s">
        <v>464</v>
      </c>
    </row>
    <row r="4921" spans="1:24" s="57" customFormat="1" ht="24">
      <c r="A4921" s="31">
        <v>5214</v>
      </c>
      <c r="B4921" s="32">
        <f t="shared" ca="1" si="463"/>
        <v>0.97870477038546688</v>
      </c>
      <c r="C4921" s="134" t="s">
        <v>8903</v>
      </c>
      <c r="D4921" s="128" t="s">
        <v>9172</v>
      </c>
      <c r="E4921" s="21"/>
      <c r="F4921" s="22"/>
      <c r="G4921" s="22"/>
      <c r="H4921" s="22"/>
      <c r="I4921" s="23"/>
      <c r="J4921" s="35" t="str">
        <f t="shared" si="464"/>
        <v>➸</v>
      </c>
      <c r="K4921" s="117" t="str">
        <f>词典存放目录!$A$1&amp;L4921&amp;M4921</f>
        <v>F:\《自创文法查阅Excel》4.1备份\《B词汇·红宝书》\红宝书15版图片\5214-せいさく【政策】.jpg</v>
      </c>
      <c r="L4921" s="9" t="s">
        <v>18120</v>
      </c>
      <c r="M4921" s="117" t="s">
        <v>23036</v>
      </c>
      <c r="N4921" s="36" t="str">
        <f t="shared" si="465"/>
        <v>▶</v>
      </c>
      <c r="O4921" s="37" t="s">
        <v>17955</v>
      </c>
      <c r="P4921" s="37">
        <v>11</v>
      </c>
      <c r="Q4921" s="37" t="s">
        <v>23</v>
      </c>
      <c r="R4921" s="9" t="str">
        <f>词典存放目录!$A$1&amp;O4921&amp;P4921&amp;Q4921</f>
        <v>F:\《自创文法查阅Excel》4.1备份\《B词汇·红宝书》\红宝书MP3分割\14 n1-せ (11).mp3</v>
      </c>
      <c r="S4921" s="38"/>
      <c r="T4921" s="56"/>
      <c r="U4921" s="56"/>
      <c r="V4921" s="30" t="str">
        <f t="shared" si="468"/>
        <v/>
      </c>
      <c r="W4921" s="29"/>
      <c r="X4921" s="9" t="s">
        <v>464</v>
      </c>
    </row>
    <row r="4922" spans="1:24" s="57" customFormat="1" ht="24">
      <c r="A4922" s="31">
        <v>5215</v>
      </c>
      <c r="B4922" s="32">
        <f t="shared" ca="1" si="463"/>
        <v>0.28086987860797574</v>
      </c>
      <c r="C4922" s="134" t="s">
        <v>8855</v>
      </c>
      <c r="D4922" s="128" t="s">
        <v>9173</v>
      </c>
      <c r="E4922" s="21"/>
      <c r="F4922" s="22"/>
      <c r="G4922" s="22"/>
      <c r="H4922" s="22"/>
      <c r="I4922" s="23"/>
      <c r="J4922" s="35" t="str">
        <f t="shared" si="464"/>
        <v>➸</v>
      </c>
      <c r="K4922" s="117" t="str">
        <f>词典存放目录!$A$1&amp;L4922&amp;M4922</f>
        <v>F:\《自创文法查阅Excel》4.1备份\《B词汇·红宝书》\红宝书15版图片\5215-せいさん【精算】.jpg</v>
      </c>
      <c r="L4922" s="9" t="s">
        <v>18120</v>
      </c>
      <c r="M4922" s="117" t="s">
        <v>23037</v>
      </c>
      <c r="N4922" s="36" t="str">
        <f t="shared" si="465"/>
        <v>▶</v>
      </c>
      <c r="O4922" s="37" t="s">
        <v>17955</v>
      </c>
      <c r="P4922" s="37">
        <v>12</v>
      </c>
      <c r="Q4922" s="37" t="s">
        <v>23</v>
      </c>
      <c r="R4922" s="9" t="str">
        <f>词典存放目录!$A$1&amp;O4922&amp;P4922&amp;Q4922</f>
        <v>F:\《自创文法查阅Excel》4.1备份\《B词汇·红宝书》\红宝书MP3分割\14 n1-せ (12).mp3</v>
      </c>
      <c r="S4922" s="38"/>
      <c r="T4922" s="56"/>
      <c r="U4922" s="56"/>
      <c r="V4922" s="30" t="str">
        <f t="shared" si="468"/>
        <v/>
      </c>
      <c r="W4922" s="69"/>
      <c r="X4922" s="9" t="s">
        <v>464</v>
      </c>
    </row>
    <row r="4923" spans="1:24" s="57" customFormat="1" ht="24">
      <c r="A4923" s="31">
        <v>5216</v>
      </c>
      <c r="B4923" s="32">
        <f t="shared" ca="1" si="463"/>
        <v>0.6101024674691985</v>
      </c>
      <c r="C4923" s="134" t="s">
        <v>9174</v>
      </c>
      <c r="D4923" s="128" t="s">
        <v>9175</v>
      </c>
      <c r="E4923" s="21"/>
      <c r="F4923" s="22"/>
      <c r="G4923" s="22"/>
      <c r="H4923" s="22"/>
      <c r="I4923" s="23"/>
      <c r="J4923" s="35" t="str">
        <f t="shared" si="464"/>
        <v>➸</v>
      </c>
      <c r="K4923" s="117" t="str">
        <f>词典存放目录!$A$1&amp;L4923&amp;M4923</f>
        <v>F:\《自创文法查阅Excel》4.1备份\《B词汇·红宝书》\红宝书15版图片\5216-せいさんき【精算機】.jpg</v>
      </c>
      <c r="L4923" s="9" t="s">
        <v>18120</v>
      </c>
      <c r="M4923" s="117" t="s">
        <v>23038</v>
      </c>
      <c r="N4923" s="36" t="str">
        <f t="shared" si="465"/>
        <v>▶</v>
      </c>
      <c r="O4923" s="37" t="s">
        <v>17955</v>
      </c>
      <c r="P4923" s="37">
        <v>13</v>
      </c>
      <c r="Q4923" s="37" t="s">
        <v>23</v>
      </c>
      <c r="R4923" s="9" t="str">
        <f>词典存放目录!$A$1&amp;O4923&amp;P4923&amp;Q4923</f>
        <v>F:\《自创文法查阅Excel》4.1备份\《B词汇·红宝书》\红宝书MP3分割\14 n1-せ (13).mp3</v>
      </c>
      <c r="S4923" s="38"/>
      <c r="T4923" s="56"/>
      <c r="U4923" s="56"/>
      <c r="V4923" s="30" t="str">
        <f t="shared" si="468"/>
        <v/>
      </c>
      <c r="W4923" s="69"/>
      <c r="X4923" s="9" t="s">
        <v>464</v>
      </c>
    </row>
    <row r="4924" spans="1:24" s="57" customFormat="1" ht="24">
      <c r="A4924" s="31">
        <v>5217</v>
      </c>
      <c r="B4924" s="32">
        <f t="shared" ca="1" si="463"/>
        <v>3.1025521392234912E-2</v>
      </c>
      <c r="C4924" s="134" t="s">
        <v>9176</v>
      </c>
      <c r="D4924" s="128" t="s">
        <v>9177</v>
      </c>
      <c r="E4924" s="21"/>
      <c r="F4924" s="22"/>
      <c r="G4924" s="22"/>
      <c r="H4924" s="22"/>
      <c r="I4924" s="23"/>
      <c r="J4924" s="35" t="str">
        <f t="shared" si="464"/>
        <v>➸</v>
      </c>
      <c r="K4924" s="117" t="str">
        <f>词典存放目录!$A$1&amp;L4924&amp;M4924</f>
        <v>F:\《自创文法查阅Excel》4.1备份\《B词汇·红宝书》\红宝书15版图片\5217-せいし【静止】.jpg</v>
      </c>
      <c r="L4924" s="9" t="s">
        <v>18120</v>
      </c>
      <c r="M4924" s="117" t="s">
        <v>23039</v>
      </c>
      <c r="N4924" s="36" t="str">
        <f t="shared" si="465"/>
        <v>▶</v>
      </c>
      <c r="O4924" s="37" t="s">
        <v>17955</v>
      </c>
      <c r="P4924" s="37">
        <v>14</v>
      </c>
      <c r="Q4924" s="37" t="s">
        <v>23</v>
      </c>
      <c r="R4924" s="9" t="str">
        <f>词典存放目录!$A$1&amp;O4924&amp;P4924&amp;Q4924</f>
        <v>F:\《自创文法查阅Excel》4.1备份\《B词汇·红宝书》\红宝书MP3分割\14 n1-せ (14).mp3</v>
      </c>
      <c r="S4924" s="38"/>
      <c r="T4924" s="56"/>
      <c r="U4924" s="56"/>
      <c r="V4924" s="30" t="str">
        <f t="shared" si="468"/>
        <v/>
      </c>
      <c r="W4924" s="69"/>
      <c r="X4924" s="9" t="s">
        <v>464</v>
      </c>
    </row>
    <row r="4925" spans="1:24" s="57" customFormat="1" ht="24">
      <c r="A4925" s="31">
        <v>5218</v>
      </c>
      <c r="B4925" s="32">
        <f t="shared" ca="1" si="463"/>
        <v>6.4651501715310311E-2</v>
      </c>
      <c r="C4925" s="134" t="s">
        <v>9176</v>
      </c>
      <c r="D4925" s="128" t="s">
        <v>9178</v>
      </c>
      <c r="E4925" s="21"/>
      <c r="F4925" s="22"/>
      <c r="G4925" s="22"/>
      <c r="H4925" s="22"/>
      <c r="I4925" s="23"/>
      <c r="J4925" s="35" t="str">
        <f t="shared" si="464"/>
        <v>➸</v>
      </c>
      <c r="K4925" s="117" t="str">
        <f>词典存放目录!$A$1&amp;L4925&amp;M4925</f>
        <v>F:\《自创文法查阅Excel》4.1备份\《B词汇·红宝书》\红宝书15版图片\5218-せいし【制止】.jpg</v>
      </c>
      <c r="L4925" s="9" t="s">
        <v>18120</v>
      </c>
      <c r="M4925" s="117" t="s">
        <v>23040</v>
      </c>
      <c r="N4925" s="36" t="str">
        <f t="shared" si="465"/>
        <v>▶</v>
      </c>
      <c r="O4925" s="37" t="s">
        <v>17955</v>
      </c>
      <c r="P4925" s="37">
        <v>15</v>
      </c>
      <c r="Q4925" s="37" t="s">
        <v>23</v>
      </c>
      <c r="R4925" s="9" t="str">
        <f>词典存放目录!$A$1&amp;O4925&amp;P4925&amp;Q4925</f>
        <v>F:\《自创文法查阅Excel》4.1备份\《B词汇·红宝书》\红宝书MP3分割\14 n1-せ (15).mp3</v>
      </c>
      <c r="S4925" s="38"/>
      <c r="T4925" s="56"/>
      <c r="U4925" s="56"/>
      <c r="V4925" s="30" t="str">
        <f t="shared" si="468"/>
        <v/>
      </c>
      <c r="W4925" s="29"/>
      <c r="X4925" s="9" t="s">
        <v>464</v>
      </c>
    </row>
    <row r="4926" spans="1:24" s="57" customFormat="1" ht="24">
      <c r="A4926" s="31">
        <v>5219</v>
      </c>
      <c r="B4926" s="32">
        <f t="shared" ca="1" si="463"/>
        <v>0.41504418912589602</v>
      </c>
      <c r="C4926" s="134" t="s">
        <v>9179</v>
      </c>
      <c r="D4926" s="128" t="s">
        <v>9180</v>
      </c>
      <c r="E4926" s="21"/>
      <c r="F4926" s="22"/>
      <c r="G4926" s="22"/>
      <c r="H4926" s="22"/>
      <c r="I4926" s="23"/>
      <c r="J4926" s="35" t="str">
        <f t="shared" si="464"/>
        <v>➸</v>
      </c>
      <c r="K4926" s="117" t="str">
        <f>词典存放目录!$A$1&amp;L4926&amp;M4926</f>
        <v>F:\《自创文法查阅Excel》4.1备份\《B词汇·红宝书》\红宝书15版图片\5219-せいじゅん【清純】.jpg</v>
      </c>
      <c r="L4926" s="9" t="s">
        <v>18120</v>
      </c>
      <c r="M4926" s="117" t="s">
        <v>23041</v>
      </c>
      <c r="N4926" s="36" t="str">
        <f t="shared" si="465"/>
        <v>▶</v>
      </c>
      <c r="O4926" s="37" t="s">
        <v>17955</v>
      </c>
      <c r="P4926" s="37">
        <v>16</v>
      </c>
      <c r="Q4926" s="37" t="s">
        <v>23</v>
      </c>
      <c r="R4926" s="9" t="str">
        <f>词典存放目录!$A$1&amp;O4926&amp;P4926&amp;Q4926</f>
        <v>F:\《自创文法查阅Excel》4.1备份\《B词汇·红宝书》\红宝书MP3分割\14 n1-せ (16).mp3</v>
      </c>
      <c r="S4926" s="38"/>
      <c r="T4926" s="56"/>
      <c r="U4926" s="56"/>
      <c r="V4926" s="30" t="str">
        <f t="shared" si="468"/>
        <v/>
      </c>
      <c r="W4926" s="69"/>
      <c r="X4926" s="9" t="s">
        <v>464</v>
      </c>
    </row>
    <row r="4927" spans="1:24" s="57" customFormat="1" ht="24">
      <c r="A4927" s="31">
        <v>5220</v>
      </c>
      <c r="B4927" s="32">
        <f t="shared" ref="B4927:B4989" ca="1" si="469">RAND()</f>
        <v>0.64769859715281619</v>
      </c>
      <c r="C4927" s="134" t="s">
        <v>9181</v>
      </c>
      <c r="D4927" s="128" t="s">
        <v>9182</v>
      </c>
      <c r="E4927" s="21"/>
      <c r="F4927" s="22"/>
      <c r="G4927" s="22"/>
      <c r="H4927" s="22"/>
      <c r="I4927" s="23"/>
      <c r="J4927" s="35" t="str">
        <f t="shared" ref="J4927:J4989" si="470">HYPERLINK(K4927,"➸")</f>
        <v>➸</v>
      </c>
      <c r="K4927" s="117" t="str">
        <f>词典存放目录!$A$1&amp;L4927&amp;M4927</f>
        <v>F:\《自创文法查阅Excel》4.1备份\《B词汇·红宝书》\红宝书15版图片\5220-せいする【制する】.jpg</v>
      </c>
      <c r="L4927" s="9" t="s">
        <v>18120</v>
      </c>
      <c r="M4927" s="117" t="s">
        <v>23042</v>
      </c>
      <c r="N4927" s="36" t="str">
        <f t="shared" ref="N4927:N4989" si="471">HYPERLINK(R4927,"▶")</f>
        <v>▶</v>
      </c>
      <c r="O4927" s="37" t="s">
        <v>17955</v>
      </c>
      <c r="P4927" s="37">
        <v>17</v>
      </c>
      <c r="Q4927" s="37" t="s">
        <v>23</v>
      </c>
      <c r="R4927" s="9" t="str">
        <f>词典存放目录!$A$1&amp;O4927&amp;P4927&amp;Q4927</f>
        <v>F:\《自创文法查阅Excel》4.1备份\《B词汇·红宝书》\红宝书MP3分割\14 n1-せ (17).mp3</v>
      </c>
      <c r="S4927" s="38"/>
      <c r="T4927" s="56"/>
      <c r="U4927" s="56"/>
      <c r="V4927" s="30" t="str">
        <f t="shared" si="468"/>
        <v/>
      </c>
      <c r="W4927" s="29"/>
      <c r="X4927" s="9" t="s">
        <v>464</v>
      </c>
    </row>
    <row r="4928" spans="1:24" s="57" customFormat="1" ht="24">
      <c r="A4928" s="31">
        <v>5221</v>
      </c>
      <c r="B4928" s="32">
        <f t="shared" ca="1" si="469"/>
        <v>0.93052139595594008</v>
      </c>
      <c r="C4928" s="134" t="s">
        <v>9183</v>
      </c>
      <c r="D4928" s="128" t="s">
        <v>9184</v>
      </c>
      <c r="E4928" s="21"/>
      <c r="F4928" s="22"/>
      <c r="G4928" s="22"/>
      <c r="H4928" s="22"/>
      <c r="I4928" s="23"/>
      <c r="J4928" s="63" t="str">
        <f t="shared" si="470"/>
        <v>➸</v>
      </c>
      <c r="K4928" s="117" t="str">
        <f>词典存放目录!$A$1&amp;L4928&amp;M4928</f>
        <v>F:\《自创文法查阅Excel》4.1备份\《B词汇·红宝书》\红宝书15版图片\5221-せいぜん【整然】.jpg</v>
      </c>
      <c r="L4928" s="9" t="s">
        <v>18120</v>
      </c>
      <c r="M4928" s="117" t="s">
        <v>23043</v>
      </c>
      <c r="N4928" s="36" t="str">
        <f t="shared" si="471"/>
        <v>▶</v>
      </c>
      <c r="O4928" s="37" t="s">
        <v>17955</v>
      </c>
      <c r="P4928" s="37">
        <v>18</v>
      </c>
      <c r="Q4928" s="37" t="s">
        <v>23</v>
      </c>
      <c r="R4928" s="9" t="str">
        <f>词典存放目录!$A$1&amp;O4928&amp;P4928&amp;Q4928</f>
        <v>F:\《自创文法查阅Excel》4.1备份\《B词汇·红宝书》\红宝书MP3分割\14 n1-せ (18).mp3</v>
      </c>
      <c r="S4928" s="38"/>
      <c r="T4928" s="56"/>
      <c r="U4928" s="56"/>
      <c r="V4928" s="30" t="str">
        <f t="shared" si="468"/>
        <v/>
      </c>
      <c r="W4928" s="29"/>
      <c r="X4928" s="9" t="s">
        <v>464</v>
      </c>
    </row>
    <row r="4929" spans="1:24" s="57" customFormat="1" ht="24">
      <c r="A4929" s="31">
        <v>5222</v>
      </c>
      <c r="B4929" s="32">
        <f t="shared" ca="1" si="469"/>
        <v>0.62156856462304177</v>
      </c>
      <c r="C4929" s="134" t="s">
        <v>9034</v>
      </c>
      <c r="D4929" s="128" t="s">
        <v>9185</v>
      </c>
      <c r="E4929" s="21"/>
      <c r="F4929" s="22"/>
      <c r="G4929" s="22"/>
      <c r="H4929" s="22"/>
      <c r="I4929" s="23"/>
      <c r="J4929" s="63" t="str">
        <f t="shared" si="470"/>
        <v>➸</v>
      </c>
      <c r="K4929" s="117" t="str">
        <f>词典存放目录!$A$1&amp;L4929&amp;M4929</f>
        <v>F:\《自创文法查阅Excel》4.1备份\《B词汇·红宝书》\红宝书15版图片\5222-せいそう【正装】.jpg</v>
      </c>
      <c r="L4929" s="9" t="s">
        <v>18120</v>
      </c>
      <c r="M4929" s="117" t="s">
        <v>23044</v>
      </c>
      <c r="N4929" s="36" t="str">
        <f t="shared" si="471"/>
        <v>▶</v>
      </c>
      <c r="O4929" s="37" t="s">
        <v>17955</v>
      </c>
      <c r="P4929" s="37">
        <v>19</v>
      </c>
      <c r="Q4929" s="37" t="s">
        <v>23</v>
      </c>
      <c r="R4929" s="9" t="str">
        <f>词典存放目录!$A$1&amp;O4929&amp;P4929&amp;Q4929</f>
        <v>F:\《自创文法查阅Excel》4.1备份\《B词汇·红宝书》\红宝书MP3分割\14 n1-せ (19).mp3</v>
      </c>
      <c r="S4929" s="38"/>
      <c r="T4929" s="56"/>
      <c r="U4929" s="56"/>
      <c r="V4929" s="30" t="str">
        <f t="shared" si="468"/>
        <v/>
      </c>
      <c r="W4929" s="29"/>
      <c r="X4929" s="9" t="s">
        <v>464</v>
      </c>
    </row>
    <row r="4930" spans="1:24" s="57" customFormat="1" ht="24">
      <c r="A4930" s="31">
        <v>5223</v>
      </c>
      <c r="B4930" s="32">
        <f t="shared" ca="1" si="469"/>
        <v>0.11375662980130341</v>
      </c>
      <c r="C4930" s="134" t="s">
        <v>9034</v>
      </c>
      <c r="D4930" s="128" t="s">
        <v>9186</v>
      </c>
      <c r="E4930" s="21"/>
      <c r="F4930" s="22"/>
      <c r="G4930" s="22"/>
      <c r="H4930" s="22"/>
      <c r="I4930" s="23"/>
      <c r="J4930" s="63" t="str">
        <f t="shared" si="470"/>
        <v>➸</v>
      </c>
      <c r="K4930" s="117" t="str">
        <f>词典存放目录!$A$1&amp;L4930&amp;M4930</f>
        <v>F:\《自创文法查阅Excel》4.1备份\《B词汇·红宝书》\红宝书15版图片\5223-せいそう【盛装】.jpg</v>
      </c>
      <c r="L4930" s="9" t="s">
        <v>18120</v>
      </c>
      <c r="M4930" s="117" t="s">
        <v>23045</v>
      </c>
      <c r="N4930" s="36" t="str">
        <f t="shared" si="471"/>
        <v>▶</v>
      </c>
      <c r="O4930" s="37" t="s">
        <v>17955</v>
      </c>
      <c r="P4930" s="37">
        <v>20</v>
      </c>
      <c r="Q4930" s="37" t="s">
        <v>23</v>
      </c>
      <c r="R4930" s="9" t="str">
        <f>词典存放目录!$A$1&amp;O4930&amp;P4930&amp;Q4930</f>
        <v>F:\《自创文法查阅Excel》4.1备份\《B词汇·红宝书》\红宝书MP3分割\14 n1-せ (20).mp3</v>
      </c>
      <c r="S4930" s="38"/>
      <c r="T4930" s="56"/>
      <c r="U4930" s="56"/>
      <c r="V4930" s="30" t="str">
        <f t="shared" si="468"/>
        <v/>
      </c>
      <c r="W4930" s="29"/>
      <c r="X4930" s="9" t="s">
        <v>464</v>
      </c>
    </row>
    <row r="4931" spans="1:24" s="57" customFormat="1" ht="24">
      <c r="A4931" s="31">
        <v>5224</v>
      </c>
      <c r="B4931" s="32">
        <f t="shared" ca="1" si="469"/>
        <v>8.0357309633221519E-2</v>
      </c>
      <c r="C4931" s="134" t="s">
        <v>9187</v>
      </c>
      <c r="D4931" s="128" t="s">
        <v>9188</v>
      </c>
      <c r="E4931" s="21"/>
      <c r="F4931" s="22"/>
      <c r="G4931" s="22"/>
      <c r="H4931" s="22"/>
      <c r="I4931" s="23"/>
      <c r="J4931" s="63" t="str">
        <f t="shared" si="470"/>
        <v>➸</v>
      </c>
      <c r="K4931" s="117" t="str">
        <f>词典存放目录!$A$1&amp;L4931&amp;M4931</f>
        <v>F:\《自创文法查阅Excel》4.1备份\《B词汇·红宝书》\红宝书15版图片\5224-せいたい【生態】.jpg</v>
      </c>
      <c r="L4931" s="9" t="s">
        <v>18120</v>
      </c>
      <c r="M4931" s="117" t="s">
        <v>23046</v>
      </c>
      <c r="N4931" s="36" t="str">
        <f t="shared" si="471"/>
        <v>▶</v>
      </c>
      <c r="O4931" s="37" t="s">
        <v>17955</v>
      </c>
      <c r="P4931" s="37">
        <v>21</v>
      </c>
      <c r="Q4931" s="37" t="s">
        <v>23</v>
      </c>
      <c r="R4931" s="9" t="str">
        <f>词典存放目录!$A$1&amp;O4931&amp;P4931&amp;Q4931</f>
        <v>F:\《自创文法查阅Excel》4.1备份\《B词汇·红宝书》\红宝书MP3分割\14 n1-せ (21).mp3</v>
      </c>
      <c r="S4931" s="38"/>
      <c r="T4931" s="56"/>
      <c r="U4931" s="56"/>
      <c r="V4931" s="30" t="str">
        <f t="shared" si="468"/>
        <v/>
      </c>
      <c r="W4931" s="29"/>
      <c r="X4931" s="9" t="s">
        <v>464</v>
      </c>
    </row>
    <row r="4932" spans="1:24" s="57" customFormat="1" ht="24">
      <c r="A4932" s="31">
        <v>5225</v>
      </c>
      <c r="B4932" s="32">
        <f t="shared" ca="1" si="469"/>
        <v>0.9928953538841957</v>
      </c>
      <c r="C4932" s="134" t="s">
        <v>9189</v>
      </c>
      <c r="D4932" s="128" t="s">
        <v>9190</v>
      </c>
      <c r="E4932" s="21"/>
      <c r="F4932" s="22"/>
      <c r="G4932" s="22"/>
      <c r="H4932" s="22"/>
      <c r="I4932" s="23"/>
      <c r="J4932" s="63" t="str">
        <f t="shared" si="470"/>
        <v>➸</v>
      </c>
      <c r="K4932" s="117" t="str">
        <f>词典存放目录!$A$1&amp;L4932&amp;M4932</f>
        <v>F:\《自创文法查阅Excel》4.1备份\《B词汇·红宝书》\红宝书15版图片\5225-せいだい【盛大】.jpg</v>
      </c>
      <c r="L4932" s="9" t="s">
        <v>18120</v>
      </c>
      <c r="M4932" s="117" t="s">
        <v>23047</v>
      </c>
      <c r="N4932" s="36" t="str">
        <f t="shared" si="471"/>
        <v>▶</v>
      </c>
      <c r="O4932" s="37" t="s">
        <v>17955</v>
      </c>
      <c r="P4932" s="37">
        <v>22</v>
      </c>
      <c r="Q4932" s="37" t="s">
        <v>23</v>
      </c>
      <c r="R4932" s="9" t="str">
        <f>词典存放目录!$A$1&amp;O4932&amp;P4932&amp;Q4932</f>
        <v>F:\《自创文法查阅Excel》4.1备份\《B词汇·红宝书》\红宝书MP3分割\14 n1-せ (22).mp3</v>
      </c>
      <c r="S4932" s="38"/>
      <c r="T4932" s="56"/>
      <c r="U4932" s="56"/>
      <c r="V4932" s="30" t="str">
        <f t="shared" si="468"/>
        <v/>
      </c>
      <c r="W4932" s="29"/>
      <c r="X4932" s="9" t="s">
        <v>464</v>
      </c>
    </row>
    <row r="4933" spans="1:24" s="57" customFormat="1" ht="24">
      <c r="A4933" s="31">
        <v>5226</v>
      </c>
      <c r="B4933" s="32">
        <f t="shared" ca="1" si="469"/>
        <v>0.85856038455601125</v>
      </c>
      <c r="C4933" s="134" t="s">
        <v>8863</v>
      </c>
      <c r="D4933" s="128" t="s">
        <v>9191</v>
      </c>
      <c r="E4933" s="21"/>
      <c r="F4933" s="22"/>
      <c r="G4933" s="22"/>
      <c r="H4933" s="22"/>
      <c r="I4933" s="23"/>
      <c r="J4933" s="63" t="str">
        <f t="shared" si="470"/>
        <v>➸</v>
      </c>
      <c r="K4933" s="117" t="str">
        <f>词典存放目录!$A$1&amp;L4933&amp;M4933</f>
        <v>F:\《自创文法查阅Excel》4.1备份\《B词汇·红宝书》\红宝书15版图片\5226-せいちょう【清聴】.jpg</v>
      </c>
      <c r="L4933" s="9" t="s">
        <v>18120</v>
      </c>
      <c r="M4933" s="117" t="s">
        <v>23048</v>
      </c>
      <c r="N4933" s="36" t="str">
        <f t="shared" si="471"/>
        <v>▶</v>
      </c>
      <c r="O4933" s="37" t="s">
        <v>17955</v>
      </c>
      <c r="P4933" s="37">
        <v>23</v>
      </c>
      <c r="Q4933" s="37" t="s">
        <v>23</v>
      </c>
      <c r="R4933" s="9" t="str">
        <f>词典存放目录!$A$1&amp;O4933&amp;P4933&amp;Q4933</f>
        <v>F:\《自创文法查阅Excel》4.1备份\《B词汇·红宝书》\红宝书MP3分割\14 n1-せ (23).mp3</v>
      </c>
      <c r="S4933" s="38"/>
      <c r="T4933" s="56"/>
      <c r="U4933" s="56"/>
      <c r="V4933" s="30" t="str">
        <f t="shared" si="468"/>
        <v/>
      </c>
      <c r="W4933" s="69"/>
      <c r="X4933" s="9" t="s">
        <v>464</v>
      </c>
    </row>
    <row r="4934" spans="1:24" s="57" customFormat="1" ht="24">
      <c r="A4934" s="31">
        <v>5227</v>
      </c>
      <c r="B4934" s="32">
        <f t="shared" ca="1" si="469"/>
        <v>0.26202346854073078</v>
      </c>
      <c r="C4934" s="134" t="s">
        <v>9192</v>
      </c>
      <c r="D4934" s="128" t="s">
        <v>9193</v>
      </c>
      <c r="E4934" s="21"/>
      <c r="F4934" s="22"/>
      <c r="G4934" s="22"/>
      <c r="H4934" s="22"/>
      <c r="I4934" s="23"/>
      <c r="J4934" s="63" t="str">
        <f t="shared" si="470"/>
        <v>➸</v>
      </c>
      <c r="K4934" s="117" t="str">
        <f>词典存放目录!$A$1&amp;L4934&amp;M4934</f>
        <v>F:\《自创文法查阅Excel》4.1备份\《B词汇·红宝书》\红宝书15版图片\5227-せいてい【制定】.jpg</v>
      </c>
      <c r="L4934" s="9" t="s">
        <v>18120</v>
      </c>
      <c r="M4934" s="117" t="s">
        <v>23049</v>
      </c>
      <c r="N4934" s="36" t="str">
        <f t="shared" si="471"/>
        <v>▶</v>
      </c>
      <c r="O4934" s="37" t="s">
        <v>17955</v>
      </c>
      <c r="P4934" s="37">
        <v>24</v>
      </c>
      <c r="Q4934" s="37" t="s">
        <v>23</v>
      </c>
      <c r="R4934" s="9" t="str">
        <f>词典存放目录!$A$1&amp;O4934&amp;P4934&amp;Q4934</f>
        <v>F:\《自创文法查阅Excel》4.1备份\《B词汇·红宝书》\红宝书MP3分割\14 n1-せ (24).mp3</v>
      </c>
      <c r="S4934" s="38"/>
      <c r="T4934" s="56"/>
      <c r="U4934" s="56"/>
      <c r="V4934" s="30" t="str">
        <f t="shared" si="468"/>
        <v/>
      </c>
      <c r="W4934" s="69"/>
      <c r="X4934" s="9" t="s">
        <v>464</v>
      </c>
    </row>
    <row r="4935" spans="1:24" s="57" customFormat="1" ht="24">
      <c r="A4935" s="31">
        <v>5228</v>
      </c>
      <c r="B4935" s="32">
        <f t="shared" ca="1" si="469"/>
        <v>0.68302956350474953</v>
      </c>
      <c r="C4935" s="134" t="s">
        <v>9194</v>
      </c>
      <c r="D4935" s="128" t="s">
        <v>9195</v>
      </c>
      <c r="E4935" s="21"/>
      <c r="F4935" s="22"/>
      <c r="G4935" s="22"/>
      <c r="H4935" s="22"/>
      <c r="I4935" s="23"/>
      <c r="J4935" s="63" t="str">
        <f t="shared" si="470"/>
        <v>➸</v>
      </c>
      <c r="K4935" s="117" t="str">
        <f>词典存放目录!$A$1&amp;L4935&amp;M4935</f>
        <v>F:\《自创文法查阅Excel》4.1备份\《B词汇·红宝书》\红宝书15版图片\5228-せいてき【静的】.jpg</v>
      </c>
      <c r="L4935" s="9" t="s">
        <v>18120</v>
      </c>
      <c r="M4935" s="117" t="s">
        <v>23050</v>
      </c>
      <c r="N4935" s="36" t="str">
        <f t="shared" si="471"/>
        <v>▶</v>
      </c>
      <c r="O4935" s="37" t="s">
        <v>17955</v>
      </c>
      <c r="P4935" s="37">
        <v>25</v>
      </c>
      <c r="Q4935" s="37" t="s">
        <v>23</v>
      </c>
      <c r="R4935" s="9" t="str">
        <f>词典存放目录!$A$1&amp;O4935&amp;P4935&amp;Q4935</f>
        <v>F:\《自创文法查阅Excel》4.1备份\《B词汇·红宝书》\红宝书MP3分割\14 n1-せ (25).mp3</v>
      </c>
      <c r="S4935" s="38"/>
      <c r="T4935" s="56"/>
      <c r="U4935" s="56"/>
      <c r="V4935" s="30" t="str">
        <f t="shared" si="468"/>
        <v/>
      </c>
      <c r="W4935" s="69"/>
      <c r="X4935" s="9" t="s">
        <v>464</v>
      </c>
    </row>
    <row r="4936" spans="1:24" s="57" customFormat="1" ht="24">
      <c r="A4936" s="31">
        <v>5229</v>
      </c>
      <c r="B4936" s="32">
        <f t="shared" ca="1" si="469"/>
        <v>9.271568221376425E-3</v>
      </c>
      <c r="C4936" s="134" t="s">
        <v>9040</v>
      </c>
      <c r="D4936" s="128" t="s">
        <v>9196</v>
      </c>
      <c r="E4936" s="21"/>
      <c r="F4936" s="22"/>
      <c r="G4936" s="22"/>
      <c r="H4936" s="22"/>
      <c r="I4936" s="23"/>
      <c r="J4936" s="63" t="str">
        <f t="shared" si="470"/>
        <v>➸</v>
      </c>
      <c r="K4936" s="117" t="str">
        <f>词典存放目录!$A$1&amp;L4936&amp;M4936</f>
        <v>F:\《自创文法查阅Excel》4.1备份\《B词汇·红宝书》\红宝书15版图片\5229-せいとう【正当】.jpg</v>
      </c>
      <c r="L4936" s="9" t="s">
        <v>18120</v>
      </c>
      <c r="M4936" s="117" t="s">
        <v>23051</v>
      </c>
      <c r="N4936" s="36" t="str">
        <f t="shared" si="471"/>
        <v>▶</v>
      </c>
      <c r="O4936" s="37" t="s">
        <v>17955</v>
      </c>
      <c r="P4936" s="37">
        <v>26</v>
      </c>
      <c r="Q4936" s="37" t="s">
        <v>23</v>
      </c>
      <c r="R4936" s="9" t="str">
        <f>词典存放目录!$A$1&amp;O4936&amp;P4936&amp;Q4936</f>
        <v>F:\《自创文法查阅Excel》4.1备份\《B词汇·红宝书》\红宝书MP3分割\14 n1-せ (26).mp3</v>
      </c>
      <c r="S4936" s="38"/>
      <c r="T4936" s="56"/>
      <c r="U4936" s="56"/>
      <c r="V4936" s="30" t="str">
        <f t="shared" si="468"/>
        <v/>
      </c>
      <c r="W4936" s="29"/>
      <c r="X4936" s="9" t="s">
        <v>464</v>
      </c>
    </row>
    <row r="4937" spans="1:24" s="57" customFormat="1" ht="24">
      <c r="A4937" s="31">
        <v>5230</v>
      </c>
      <c r="B4937" s="32">
        <f t="shared" ca="1" si="469"/>
        <v>0.59036110020599619</v>
      </c>
      <c r="C4937" s="134" t="s">
        <v>9197</v>
      </c>
      <c r="D4937" s="128" t="s">
        <v>9198</v>
      </c>
      <c r="E4937" s="21"/>
      <c r="F4937" s="22"/>
      <c r="G4937" s="22"/>
      <c r="H4937" s="22"/>
      <c r="I4937" s="23"/>
      <c r="J4937" s="63" t="str">
        <f t="shared" si="470"/>
        <v>➸</v>
      </c>
      <c r="K4937" s="117" t="str">
        <f>词典存放目录!$A$1&amp;L4937&amp;M4937</f>
        <v>F:\《自创文法查阅Excel》4.1备份\《B词汇·红宝书》\红宝书15版图片\5230-せいとん【整頓】.jpg</v>
      </c>
      <c r="L4937" s="9" t="s">
        <v>18120</v>
      </c>
      <c r="M4937" s="117" t="s">
        <v>23052</v>
      </c>
      <c r="N4937" s="36" t="str">
        <f t="shared" si="471"/>
        <v>▶</v>
      </c>
      <c r="O4937" s="37" t="s">
        <v>17955</v>
      </c>
      <c r="P4937" s="37">
        <v>27</v>
      </c>
      <c r="Q4937" s="37" t="s">
        <v>23</v>
      </c>
      <c r="R4937" s="9" t="str">
        <f>词典存放目录!$A$1&amp;O4937&amp;P4937&amp;Q4937</f>
        <v>F:\《自创文法查阅Excel》4.1备份\《B词汇·红宝书》\红宝书MP3分割\14 n1-せ (27).mp3</v>
      </c>
      <c r="S4937" s="38"/>
      <c r="T4937" s="56"/>
      <c r="U4937" s="56"/>
      <c r="V4937" s="30" t="str">
        <f t="shared" si="468"/>
        <v/>
      </c>
      <c r="W4937" s="29"/>
      <c r="X4937" s="9" t="s">
        <v>464</v>
      </c>
    </row>
    <row r="4938" spans="1:24" s="57" customFormat="1" ht="24">
      <c r="A4938" s="31">
        <v>5231</v>
      </c>
      <c r="B4938" s="32">
        <f t="shared" ca="1" si="469"/>
        <v>0.82166029583258393</v>
      </c>
      <c r="C4938" s="134" t="s">
        <v>9199</v>
      </c>
      <c r="D4938" s="128" t="s">
        <v>9200</v>
      </c>
      <c r="E4938" s="21"/>
      <c r="F4938" s="22"/>
      <c r="G4938" s="22"/>
      <c r="H4938" s="22"/>
      <c r="I4938" s="23"/>
      <c r="J4938" s="63" t="str">
        <f t="shared" si="470"/>
        <v>➸</v>
      </c>
      <c r="K4938" s="117" t="str">
        <f>词典存放目录!$A$1&amp;L4938&amp;M4938</f>
        <v>F:\《自创文法查阅Excel》4.1备份\《B词汇·红宝书》\红宝书15版图片\5231-せいひ【成否】.jpg</v>
      </c>
      <c r="L4938" s="9" t="s">
        <v>18120</v>
      </c>
      <c r="M4938" s="117" t="s">
        <v>23053</v>
      </c>
      <c r="N4938" s="36" t="str">
        <f t="shared" si="471"/>
        <v>▶</v>
      </c>
      <c r="O4938" s="37" t="s">
        <v>17955</v>
      </c>
      <c r="P4938" s="37">
        <v>28</v>
      </c>
      <c r="Q4938" s="37" t="s">
        <v>23</v>
      </c>
      <c r="R4938" s="9" t="str">
        <f>词典存放目录!$A$1&amp;O4938&amp;P4938&amp;Q4938</f>
        <v>F:\《自创文法查阅Excel》4.1备份\《B词汇·红宝书》\红宝书MP3分割\14 n1-せ (28).mp3</v>
      </c>
      <c r="S4938" s="38"/>
      <c r="T4938" s="56"/>
      <c r="U4938" s="56"/>
      <c r="V4938" s="30" t="str">
        <f t="shared" si="468"/>
        <v/>
      </c>
      <c r="W4938" s="29"/>
      <c r="X4938" s="9" t="s">
        <v>464</v>
      </c>
    </row>
    <row r="4939" spans="1:24" s="57" customFormat="1" ht="24">
      <c r="A4939" s="31">
        <v>5232</v>
      </c>
      <c r="B4939" s="32">
        <f t="shared" ca="1" si="469"/>
        <v>0.98213554774535827</v>
      </c>
      <c r="C4939" s="134" t="s">
        <v>9201</v>
      </c>
      <c r="D4939" s="128" t="s">
        <v>9202</v>
      </c>
      <c r="E4939" s="21"/>
      <c r="F4939" s="22"/>
      <c r="G4939" s="22"/>
      <c r="H4939" s="22"/>
      <c r="I4939" s="23"/>
      <c r="J4939" s="63" t="str">
        <f t="shared" si="470"/>
        <v>➸</v>
      </c>
      <c r="K4939" s="117" t="str">
        <f>词典存放目录!$A$1&amp;L4939&amp;M4939</f>
        <v>F:\《自创文法查阅Excel》4.1备份\《B词汇·红宝书》\红宝书15版图片\5232-せいほう【製法】.jpg</v>
      </c>
      <c r="L4939" s="9" t="s">
        <v>18120</v>
      </c>
      <c r="M4939" s="117" t="s">
        <v>23054</v>
      </c>
      <c r="N4939" s="36" t="str">
        <f t="shared" si="471"/>
        <v>▶</v>
      </c>
      <c r="O4939" s="37" t="s">
        <v>17955</v>
      </c>
      <c r="P4939" s="37">
        <v>29</v>
      </c>
      <c r="Q4939" s="37" t="s">
        <v>23</v>
      </c>
      <c r="R4939" s="9" t="str">
        <f>词典存放目录!$A$1&amp;O4939&amp;P4939&amp;Q4939</f>
        <v>F:\《自创文法查阅Excel》4.1备份\《B词汇·红宝书》\红宝书MP3分割\14 n1-せ (29).mp3</v>
      </c>
      <c r="S4939" s="38"/>
      <c r="T4939" s="56"/>
      <c r="U4939" s="56"/>
      <c r="V4939" s="30" t="str">
        <f t="shared" si="468"/>
        <v/>
      </c>
      <c r="W4939" s="29"/>
      <c r="X4939" s="9" t="s">
        <v>464</v>
      </c>
    </row>
    <row r="4940" spans="1:24" s="57" customFormat="1" ht="24">
      <c r="A4940" s="31">
        <v>5233</v>
      </c>
      <c r="B4940" s="32">
        <f t="shared" ca="1" si="469"/>
        <v>0.74046896637797588</v>
      </c>
      <c r="C4940" s="134" t="s">
        <v>9203</v>
      </c>
      <c r="D4940" s="128" t="s">
        <v>9204</v>
      </c>
      <c r="E4940" s="21"/>
      <c r="F4940" s="22"/>
      <c r="G4940" s="22"/>
      <c r="H4940" s="22"/>
      <c r="I4940" s="23"/>
      <c r="J4940" s="63" t="str">
        <f t="shared" si="470"/>
        <v>➸</v>
      </c>
      <c r="K4940" s="117" t="str">
        <f>词典存放目录!$A$1&amp;L4940&amp;M4940</f>
        <v>F:\《自创文法查阅Excel》4.1备份\《B词汇·红宝书》\红宝书15版图片\5233-せいみつ【精密】.jpg</v>
      </c>
      <c r="L4940" s="9" t="s">
        <v>18120</v>
      </c>
      <c r="M4940" s="117" t="s">
        <v>23055</v>
      </c>
      <c r="N4940" s="36" t="str">
        <f t="shared" si="471"/>
        <v>▶</v>
      </c>
      <c r="O4940" s="37" t="s">
        <v>17955</v>
      </c>
      <c r="P4940" s="37">
        <v>30</v>
      </c>
      <c r="Q4940" s="37" t="s">
        <v>23</v>
      </c>
      <c r="R4940" s="9" t="str">
        <f>词典存放目录!$A$1&amp;O4940&amp;P4940&amp;Q4940</f>
        <v>F:\《自创文法查阅Excel》4.1备份\《B词汇·红宝书》\红宝书MP3分割\14 n1-せ (30).mp3</v>
      </c>
      <c r="S4940" s="38"/>
      <c r="T4940" s="56"/>
      <c r="U4940" s="56"/>
      <c r="V4940" s="30" t="str">
        <f t="shared" si="468"/>
        <v/>
      </c>
      <c r="W4940" s="69"/>
      <c r="X4940" s="9" t="s">
        <v>464</v>
      </c>
    </row>
    <row r="4941" spans="1:24" s="57" customFormat="1" ht="24">
      <c r="A4941" s="31">
        <v>5234</v>
      </c>
      <c r="B4941" s="32">
        <f t="shared" ca="1" si="469"/>
        <v>0.89239624526612571</v>
      </c>
      <c r="C4941" s="134" t="s">
        <v>9205</v>
      </c>
      <c r="D4941" s="128" t="s">
        <v>9206</v>
      </c>
      <c r="E4941" s="21"/>
      <c r="F4941" s="22"/>
      <c r="G4941" s="22"/>
      <c r="H4941" s="22"/>
      <c r="I4941" s="23"/>
      <c r="J4941" s="63" t="str">
        <f t="shared" si="470"/>
        <v>➸</v>
      </c>
      <c r="K4941" s="117" t="str">
        <f>词典存放目录!$A$1&amp;L4941&amp;M4941</f>
        <v>F:\《自创文法查阅Excel》4.1备份\《B词汇·红宝书》\红宝书15版图片\5234-ぜいむしょ【税務署】.jpg</v>
      </c>
      <c r="L4941" s="9" t="s">
        <v>18120</v>
      </c>
      <c r="M4941" s="117" t="s">
        <v>23056</v>
      </c>
      <c r="N4941" s="36" t="str">
        <f t="shared" si="471"/>
        <v>▶</v>
      </c>
      <c r="O4941" s="37" t="s">
        <v>17955</v>
      </c>
      <c r="P4941" s="37">
        <v>31</v>
      </c>
      <c r="Q4941" s="37" t="s">
        <v>23</v>
      </c>
      <c r="R4941" s="9" t="str">
        <f>词典存放目录!$A$1&amp;O4941&amp;P4941&amp;Q4941</f>
        <v>F:\《自创文法查阅Excel》4.1备份\《B词汇·红宝书》\红宝书MP3分割\14 n1-せ (31).mp3</v>
      </c>
      <c r="S4941" s="38"/>
      <c r="T4941" s="56"/>
      <c r="U4941" s="56"/>
      <c r="V4941" s="30" t="str">
        <f t="shared" si="468"/>
        <v/>
      </c>
      <c r="W4941" s="29"/>
      <c r="X4941" s="9" t="s">
        <v>464</v>
      </c>
    </row>
    <row r="4942" spans="1:24" s="57" customFormat="1" ht="24">
      <c r="A4942" s="31">
        <v>5235</v>
      </c>
      <c r="B4942" s="32">
        <f t="shared" ca="1" si="469"/>
        <v>0.36157305372104598</v>
      </c>
      <c r="C4942" s="134" t="s">
        <v>8933</v>
      </c>
      <c r="D4942" s="128" t="s">
        <v>9207</v>
      </c>
      <c r="E4942" s="21"/>
      <c r="F4942" s="22"/>
      <c r="G4942" s="22"/>
      <c r="H4942" s="22"/>
      <c r="I4942" s="23"/>
      <c r="J4942" s="63" t="str">
        <f t="shared" si="470"/>
        <v>➸</v>
      </c>
      <c r="K4942" s="117" t="str">
        <f>词典存放目录!$A$1&amp;L4942&amp;M4942</f>
        <v>F:\《自创文法查阅Excel》4.1备份\《B词汇·红宝书》\红宝书15版图片\5235-せいめい【声明】.jpg</v>
      </c>
      <c r="L4942" s="9" t="s">
        <v>18120</v>
      </c>
      <c r="M4942" s="117" t="s">
        <v>23057</v>
      </c>
      <c r="N4942" s="36" t="str">
        <f t="shared" si="471"/>
        <v>▶</v>
      </c>
      <c r="O4942" s="37" t="s">
        <v>17955</v>
      </c>
      <c r="P4942" s="37">
        <v>32</v>
      </c>
      <c r="Q4942" s="37" t="s">
        <v>23</v>
      </c>
      <c r="R4942" s="9" t="str">
        <f>词典存放目录!$A$1&amp;O4942&amp;P4942&amp;Q4942</f>
        <v>F:\《自创文法查阅Excel》4.1备份\《B词汇·红宝书》\红宝书MP3分割\14 n1-せ (32).mp3</v>
      </c>
      <c r="S4942" s="38"/>
      <c r="T4942" s="56"/>
      <c r="U4942" s="56"/>
      <c r="V4942" s="30" t="str">
        <f t="shared" si="468"/>
        <v/>
      </c>
      <c r="W4942" s="29"/>
      <c r="X4942" s="9" t="s">
        <v>464</v>
      </c>
    </row>
    <row r="4943" spans="1:24" s="57" customFormat="1" ht="24">
      <c r="A4943" s="31">
        <v>5236</v>
      </c>
      <c r="B4943" s="32">
        <f t="shared" ca="1" si="469"/>
        <v>0.17524226108323715</v>
      </c>
      <c r="C4943" s="134" t="s">
        <v>9208</v>
      </c>
      <c r="D4943" s="128" t="s">
        <v>9209</v>
      </c>
      <c r="E4943" s="21"/>
      <c r="F4943" s="22"/>
      <c r="G4943" s="22"/>
      <c r="H4943" s="22"/>
      <c r="I4943" s="23"/>
      <c r="J4943" s="63" t="str">
        <f t="shared" si="470"/>
        <v>➸</v>
      </c>
      <c r="K4943" s="117" t="str">
        <f>词典存放目录!$A$1&amp;L4943&amp;M4943</f>
        <v>F:\《自创文法查阅Excel》4.1备份\《B词汇·红宝书》\红宝书15版图片\5236-せいやく【成約】.jpg</v>
      </c>
      <c r="L4943" s="9" t="s">
        <v>18120</v>
      </c>
      <c r="M4943" s="117" t="s">
        <v>23058</v>
      </c>
      <c r="N4943" s="36" t="str">
        <f t="shared" si="471"/>
        <v>▶</v>
      </c>
      <c r="O4943" s="37" t="s">
        <v>17955</v>
      </c>
      <c r="P4943" s="37">
        <v>33</v>
      </c>
      <c r="Q4943" s="37" t="s">
        <v>23</v>
      </c>
      <c r="R4943" s="9" t="str">
        <f>词典存放目录!$A$1&amp;O4943&amp;P4943&amp;Q4943</f>
        <v>F:\《自创文法查阅Excel》4.1备份\《B词汇·红宝书》\红宝书MP3分割\14 n1-せ (33).mp3</v>
      </c>
      <c r="S4943" s="38"/>
      <c r="T4943" s="56"/>
      <c r="U4943" s="56"/>
      <c r="V4943" s="30" t="str">
        <f t="shared" si="468"/>
        <v/>
      </c>
      <c r="W4943" s="29"/>
      <c r="X4943" s="9" t="s">
        <v>464</v>
      </c>
    </row>
    <row r="4944" spans="1:24" s="57" customFormat="1" ht="24">
      <c r="A4944" s="31">
        <v>5237</v>
      </c>
      <c r="B4944" s="32">
        <f t="shared" ca="1" si="469"/>
        <v>0.79989070130316575</v>
      </c>
      <c r="C4944" s="134" t="s">
        <v>9208</v>
      </c>
      <c r="D4944" s="128" t="s">
        <v>9210</v>
      </c>
      <c r="E4944" s="21"/>
      <c r="F4944" s="22"/>
      <c r="G4944" s="22"/>
      <c r="H4944" s="22"/>
      <c r="I4944" s="23"/>
      <c r="J4944" s="63" t="str">
        <f t="shared" si="470"/>
        <v>➸</v>
      </c>
      <c r="K4944" s="117" t="str">
        <f>词典存放目录!$A$1&amp;L4944&amp;M4944</f>
        <v>F:\《自创文法查阅Excel》4.1备份\《B词汇·红宝书》\红宝书15版图片\5237-せいやく【制約】.jpg</v>
      </c>
      <c r="L4944" s="9" t="s">
        <v>18120</v>
      </c>
      <c r="M4944" s="117" t="s">
        <v>23059</v>
      </c>
      <c r="N4944" s="36" t="str">
        <f t="shared" si="471"/>
        <v>▶</v>
      </c>
      <c r="O4944" s="37" t="s">
        <v>17955</v>
      </c>
      <c r="P4944" s="37">
        <v>34</v>
      </c>
      <c r="Q4944" s="37" t="s">
        <v>23</v>
      </c>
      <c r="R4944" s="9" t="str">
        <f>词典存放目录!$A$1&amp;O4944&amp;P4944&amp;Q4944</f>
        <v>F:\《自创文法查阅Excel》4.1备份\《B词汇·红宝书》\红宝书MP3分割\14 n1-せ (34).mp3</v>
      </c>
      <c r="S4944" s="38"/>
      <c r="T4944" s="56"/>
      <c r="U4944" s="56"/>
      <c r="V4944" s="30" t="str">
        <f t="shared" si="468"/>
        <v/>
      </c>
      <c r="W4944" s="29"/>
      <c r="X4944" s="9" t="s">
        <v>464</v>
      </c>
    </row>
    <row r="4945" spans="1:24" s="57" customFormat="1" ht="24">
      <c r="A4945" s="31">
        <v>5238</v>
      </c>
      <c r="B4945" s="32">
        <f t="shared" ca="1" si="469"/>
        <v>0.83421656286868695</v>
      </c>
      <c r="C4945" s="134" t="s">
        <v>9211</v>
      </c>
      <c r="D4945" s="128" t="s">
        <v>9212</v>
      </c>
      <c r="E4945" s="21"/>
      <c r="F4945" s="22"/>
      <c r="G4945" s="22"/>
      <c r="H4945" s="22"/>
      <c r="I4945" s="23"/>
      <c r="J4945" s="63" t="str">
        <f t="shared" si="470"/>
        <v>➸</v>
      </c>
      <c r="K4945" s="117" t="str">
        <f>词典存放目录!$A$1&amp;L4945&amp;M4945</f>
        <v>F:\《自创文法查阅Excel》4.1备份\《B词汇·红宝书》\红宝书15版图片\5238-せいりょく【精力】.jpg</v>
      </c>
      <c r="L4945" s="9" t="s">
        <v>18120</v>
      </c>
      <c r="M4945" s="117" t="s">
        <v>23060</v>
      </c>
      <c r="N4945" s="36" t="str">
        <f t="shared" si="471"/>
        <v>▶</v>
      </c>
      <c r="O4945" s="37" t="s">
        <v>17955</v>
      </c>
      <c r="P4945" s="37">
        <v>35</v>
      </c>
      <c r="Q4945" s="37" t="s">
        <v>23</v>
      </c>
      <c r="R4945" s="9" t="str">
        <f>词典存放目录!$A$1&amp;O4945&amp;P4945&amp;Q4945</f>
        <v>F:\《自创文法查阅Excel》4.1备份\《B词汇·红宝书》\红宝书MP3分割\14 n1-せ (35).mp3</v>
      </c>
      <c r="S4945" s="38"/>
      <c r="T4945" s="56"/>
      <c r="U4945" s="56"/>
      <c r="V4945" s="30" t="str">
        <f t="shared" si="468"/>
        <v/>
      </c>
      <c r="W4945" s="69"/>
      <c r="X4945" s="9" t="s">
        <v>464</v>
      </c>
    </row>
    <row r="4946" spans="1:24" s="57" customFormat="1" ht="24">
      <c r="A4946" s="31">
        <v>5239</v>
      </c>
      <c r="B4946" s="32">
        <f t="shared" ca="1" si="469"/>
        <v>0.45267849858302767</v>
      </c>
      <c r="C4946" s="134" t="s">
        <v>9211</v>
      </c>
      <c r="D4946" s="128" t="s">
        <v>9213</v>
      </c>
      <c r="E4946" s="21"/>
      <c r="F4946" s="22"/>
      <c r="G4946" s="22"/>
      <c r="H4946" s="22"/>
      <c r="I4946" s="23"/>
      <c r="J4946" s="63" t="str">
        <f t="shared" si="470"/>
        <v>➸</v>
      </c>
      <c r="K4946" s="117" t="str">
        <f>词典存放目录!$A$1&amp;L4946&amp;M4946</f>
        <v>F:\《自创文法查阅Excel》4.1备份\《B词汇·红宝书》\红宝书15版图片\5239-せいりょく【勢力】.jpg</v>
      </c>
      <c r="L4946" s="9" t="s">
        <v>18120</v>
      </c>
      <c r="M4946" s="117" t="s">
        <v>23061</v>
      </c>
      <c r="N4946" s="36" t="str">
        <f t="shared" si="471"/>
        <v>▶</v>
      </c>
      <c r="O4946" s="37" t="s">
        <v>17955</v>
      </c>
      <c r="P4946" s="37">
        <v>36</v>
      </c>
      <c r="Q4946" s="37" t="s">
        <v>23</v>
      </c>
      <c r="R4946" s="9" t="str">
        <f>词典存放目录!$A$1&amp;O4946&amp;P4946&amp;Q4946</f>
        <v>F:\《自创文法查阅Excel》4.1备份\《B词汇·红宝书》\红宝书MP3分割\14 n1-せ (36).mp3</v>
      </c>
      <c r="S4946" s="38"/>
      <c r="T4946" s="56"/>
      <c r="U4946" s="56"/>
      <c r="V4946" s="30" t="str">
        <f t="shared" si="468"/>
        <v/>
      </c>
      <c r="W4946" s="29"/>
      <c r="X4946" s="9" t="s">
        <v>464</v>
      </c>
    </row>
    <row r="4947" spans="1:24" s="57" customFormat="1" ht="24">
      <c r="A4947" s="31">
        <v>5240</v>
      </c>
      <c r="B4947" s="32">
        <f t="shared" ca="1" si="469"/>
        <v>0.57998970166111996</v>
      </c>
      <c r="C4947" s="134" t="s">
        <v>9214</v>
      </c>
      <c r="D4947" s="128" t="s">
        <v>9215</v>
      </c>
      <c r="E4947" s="21"/>
      <c r="F4947" s="22"/>
      <c r="G4947" s="22"/>
      <c r="H4947" s="22"/>
      <c r="I4947" s="23"/>
      <c r="J4947" s="63" t="str">
        <f t="shared" si="470"/>
        <v>➸</v>
      </c>
      <c r="K4947" s="117" t="str">
        <f>词典存放目录!$A$1&amp;L4947&amp;M4947</f>
        <v>F:\《自创文法查阅Excel》4.1备份\《B词汇·红宝书》\红宝书15版图片\5240-せいれつ【整列】.jpg</v>
      </c>
      <c r="L4947" s="9" t="s">
        <v>18120</v>
      </c>
      <c r="M4947" s="117" t="s">
        <v>23062</v>
      </c>
      <c r="N4947" s="36" t="str">
        <f t="shared" si="471"/>
        <v>▶</v>
      </c>
      <c r="O4947" s="37" t="s">
        <v>17955</v>
      </c>
      <c r="P4947" s="37">
        <v>37</v>
      </c>
      <c r="Q4947" s="37" t="s">
        <v>23</v>
      </c>
      <c r="R4947" s="9" t="str">
        <f>词典存放目录!$A$1&amp;O4947&amp;P4947&amp;Q4947</f>
        <v>F:\《自创文法查阅Excel》4.1备份\《B词汇·红宝书》\红宝书MP3分割\14 n1-せ (37).mp3</v>
      </c>
      <c r="S4947" s="38"/>
      <c r="T4947" s="56"/>
      <c r="U4947" s="56"/>
      <c r="V4947" s="30" t="str">
        <f t="shared" si="468"/>
        <v/>
      </c>
      <c r="W4947" s="29"/>
      <c r="X4947" s="9" t="s">
        <v>464</v>
      </c>
    </row>
    <row r="4948" spans="1:24" s="57" customFormat="1" ht="24">
      <c r="A4948" s="31">
        <v>5241</v>
      </c>
      <c r="B4948" s="32">
        <f t="shared" ca="1" si="469"/>
        <v>0.53971876404293895</v>
      </c>
      <c r="C4948" s="134" t="s">
        <v>9216</v>
      </c>
      <c r="D4948" s="128" t="s">
        <v>9217</v>
      </c>
      <c r="E4948" s="21"/>
      <c r="F4948" s="22"/>
      <c r="G4948" s="22"/>
      <c r="H4948" s="22"/>
      <c r="I4948" s="23"/>
      <c r="J4948" s="63" t="str">
        <f t="shared" si="470"/>
        <v>➸</v>
      </c>
      <c r="K4948" s="117" t="str">
        <f>词典存放目录!$A$1&amp;L4948&amp;M4948</f>
        <v>F:\《自创文法查阅Excel》4.1备份\《B词汇·红宝书》\红宝书15版图片\5241-セールス【sales】.jpg</v>
      </c>
      <c r="L4948" s="9" t="s">
        <v>18120</v>
      </c>
      <c r="M4948" s="117" t="s">
        <v>23063</v>
      </c>
      <c r="N4948" s="36" t="str">
        <f t="shared" si="471"/>
        <v>▶</v>
      </c>
      <c r="O4948" s="37" t="s">
        <v>17955</v>
      </c>
      <c r="P4948" s="37">
        <v>38</v>
      </c>
      <c r="Q4948" s="37" t="s">
        <v>23</v>
      </c>
      <c r="R4948" s="9" t="str">
        <f>词典存放目录!$A$1&amp;O4948&amp;P4948&amp;Q4948</f>
        <v>F:\《自创文法查阅Excel》4.1备份\《B词汇·红宝书》\红宝书MP3分割\14 n1-せ (38).mp3</v>
      </c>
      <c r="S4948" s="38"/>
      <c r="T4948" s="56"/>
      <c r="U4948" s="56"/>
      <c r="V4948" s="30" t="str">
        <f t="shared" si="468"/>
        <v/>
      </c>
      <c r="W4948" s="29"/>
      <c r="X4948" s="9" t="s">
        <v>464</v>
      </c>
    </row>
    <row r="4949" spans="1:24" s="57" customFormat="1" ht="24">
      <c r="A4949" s="31">
        <v>5242</v>
      </c>
      <c r="B4949" s="32">
        <f t="shared" ca="1" si="469"/>
        <v>0.32471219997161538</v>
      </c>
      <c r="C4949" s="134" t="s">
        <v>9218</v>
      </c>
      <c r="D4949" s="128" t="s">
        <v>9219</v>
      </c>
      <c r="E4949" s="21"/>
      <c r="F4949" s="22"/>
      <c r="G4949" s="22"/>
      <c r="H4949" s="22"/>
      <c r="I4949" s="23"/>
      <c r="J4949" s="35" t="str">
        <f t="shared" si="470"/>
        <v>➸</v>
      </c>
      <c r="K4949" s="117" t="str">
        <f>词典存放目录!$A$1&amp;L4949&amp;M4949</f>
        <v>F:\《自创文法查阅Excel》4.1备份\《B词汇·红宝书》\红宝书15版图片\5242-セールスマン【salesman】.jpg</v>
      </c>
      <c r="L4949" s="9" t="s">
        <v>18120</v>
      </c>
      <c r="M4949" s="117" t="s">
        <v>23064</v>
      </c>
      <c r="N4949" s="36" t="str">
        <f t="shared" si="471"/>
        <v>▶</v>
      </c>
      <c r="O4949" s="37" t="s">
        <v>17955</v>
      </c>
      <c r="P4949" s="37">
        <v>39</v>
      </c>
      <c r="Q4949" s="37" t="s">
        <v>23</v>
      </c>
      <c r="R4949" s="9" t="str">
        <f>词典存放目录!$A$1&amp;O4949&amp;P4949&amp;Q4949</f>
        <v>F:\《自创文法查阅Excel》4.1备份\《B词汇·红宝书》\红宝书MP3分割\14 n1-せ (39).mp3</v>
      </c>
      <c r="S4949" s="38"/>
      <c r="T4949" s="56"/>
      <c r="U4949" s="56"/>
      <c r="V4949" s="30" t="str">
        <f t="shared" si="468"/>
        <v/>
      </c>
      <c r="W4949" s="29"/>
      <c r="X4949" s="9" t="s">
        <v>464</v>
      </c>
    </row>
    <row r="4950" spans="1:24" s="57" customFormat="1" ht="24">
      <c r="A4950" s="31">
        <v>5244</v>
      </c>
      <c r="B4950" s="32">
        <f t="shared" ca="1" si="469"/>
        <v>0.34520083329756512</v>
      </c>
      <c r="C4950" s="134" t="s">
        <v>9220</v>
      </c>
      <c r="D4950" s="128" t="s">
        <v>9221</v>
      </c>
      <c r="E4950" s="21"/>
      <c r="F4950" s="22"/>
      <c r="G4950" s="22"/>
      <c r="H4950" s="22"/>
      <c r="I4950" s="23"/>
      <c r="J4950" s="35" t="str">
        <f t="shared" si="470"/>
        <v>➸</v>
      </c>
      <c r="K4950" s="117" t="str">
        <f>词典存放目录!$A$1&amp;L4950&amp;M4950</f>
        <v>F:\《自创文法查阅Excel》4.1备份\《B词汇·红宝书》\红宝书15版图片\5244-せかす【急かす】.jpg</v>
      </c>
      <c r="L4950" s="9" t="s">
        <v>18120</v>
      </c>
      <c r="M4950" s="117" t="s">
        <v>23065</v>
      </c>
      <c r="N4950" s="36" t="str">
        <f t="shared" si="471"/>
        <v>▶</v>
      </c>
      <c r="O4950" s="37" t="s">
        <v>17955</v>
      </c>
      <c r="P4950" s="37">
        <v>41</v>
      </c>
      <c r="Q4950" s="37" t="s">
        <v>23</v>
      </c>
      <c r="R4950" s="9" t="str">
        <f>词典存放目录!$A$1&amp;O4950&amp;P4950&amp;Q4950</f>
        <v>F:\《自创文法查阅Excel》4.1备份\《B词汇·红宝书》\红宝书MP3分割\14 n1-せ (41).mp3</v>
      </c>
      <c r="S4950" s="38"/>
      <c r="T4950" s="56"/>
      <c r="U4950" s="56"/>
      <c r="V4950" s="30" t="str">
        <f t="shared" si="468"/>
        <v/>
      </c>
      <c r="W4950" s="29"/>
      <c r="X4950" s="9" t="s">
        <v>464</v>
      </c>
    </row>
    <row r="4951" spans="1:24" s="57" customFormat="1" ht="24">
      <c r="A4951" s="31">
        <v>5245</v>
      </c>
      <c r="B4951" s="32">
        <f t="shared" ca="1" si="469"/>
        <v>3.4978276220148041E-2</v>
      </c>
      <c r="C4951" s="134" t="s">
        <v>9222</v>
      </c>
      <c r="D4951" s="128" t="s">
        <v>9223</v>
      </c>
      <c r="E4951" s="21"/>
      <c r="F4951" s="22"/>
      <c r="G4951" s="22"/>
      <c r="H4951" s="22"/>
      <c r="I4951" s="23"/>
      <c r="J4951" s="35" t="str">
        <f t="shared" si="470"/>
        <v>➸</v>
      </c>
      <c r="K4951" s="117" t="str">
        <f>词典存放目录!$A$1&amp;L4951&amp;M4951</f>
        <v>F:\《自创文法查阅Excel》4.1备份\《B词汇·红宝书》\红宝书15版图片\5245-せかせる【急かせる】.jpg</v>
      </c>
      <c r="L4951" s="9" t="s">
        <v>18120</v>
      </c>
      <c r="M4951" s="117" t="s">
        <v>23066</v>
      </c>
      <c r="N4951" s="36" t="str">
        <f t="shared" si="471"/>
        <v>▶</v>
      </c>
      <c r="O4951" s="37" t="s">
        <v>17955</v>
      </c>
      <c r="P4951" s="37">
        <v>42</v>
      </c>
      <c r="Q4951" s="37" t="s">
        <v>23</v>
      </c>
      <c r="R4951" s="9" t="str">
        <f>词典存放目录!$A$1&amp;O4951&amp;P4951&amp;Q4951</f>
        <v>F:\《自创文法查阅Excel》4.1备份\《B词汇·红宝书》\红宝书MP3分割\14 n1-せ (42).mp3</v>
      </c>
      <c r="S4951" s="38"/>
      <c r="T4951" s="56"/>
      <c r="U4951" s="56"/>
      <c r="V4951" s="30" t="str">
        <f t="shared" si="468"/>
        <v/>
      </c>
      <c r="W4951" s="29"/>
      <c r="X4951" s="9" t="s">
        <v>464</v>
      </c>
    </row>
    <row r="4952" spans="1:24" s="57" customFormat="1" ht="24">
      <c r="A4952" s="31">
        <v>5246</v>
      </c>
      <c r="B4952" s="32">
        <f t="shared" ca="1" si="469"/>
        <v>0.9260496284493408</v>
      </c>
      <c r="C4952" s="134" t="s">
        <v>9224</v>
      </c>
      <c r="D4952" s="128" t="s">
        <v>9225</v>
      </c>
      <c r="E4952" s="21"/>
      <c r="F4952" s="22"/>
      <c r="G4952" s="22"/>
      <c r="H4952" s="22"/>
      <c r="I4952" s="23"/>
      <c r="J4952" s="35" t="str">
        <f t="shared" si="470"/>
        <v>➸</v>
      </c>
      <c r="K4952" s="117" t="str">
        <f>词典存放目录!$A$1&amp;L4952&amp;M4952</f>
        <v>F:\《自创文法查阅Excel》4.1备份\《B词汇·红宝书》\红宝书15版图片\5246-せきむ【責務】.jpg</v>
      </c>
      <c r="L4952" s="9" t="s">
        <v>18120</v>
      </c>
      <c r="M4952" s="117" t="s">
        <v>23067</v>
      </c>
      <c r="N4952" s="36" t="str">
        <f t="shared" si="471"/>
        <v>▶</v>
      </c>
      <c r="O4952" s="37" t="s">
        <v>17955</v>
      </c>
      <c r="P4952" s="37">
        <v>43</v>
      </c>
      <c r="Q4952" s="37" t="s">
        <v>23</v>
      </c>
      <c r="R4952" s="9" t="str">
        <f>词典存放目录!$A$1&amp;O4952&amp;P4952&amp;Q4952</f>
        <v>F:\《自创文法查阅Excel》4.1备份\《B词汇·红宝书》\红宝书MP3分割\14 n1-せ (43).mp3</v>
      </c>
      <c r="S4952" s="38"/>
      <c r="T4952" s="56"/>
      <c r="U4952" s="56"/>
      <c r="V4952" s="30" t="str">
        <f t="shared" si="468"/>
        <v/>
      </c>
      <c r="W4952" s="29"/>
      <c r="X4952" s="9" t="s">
        <v>464</v>
      </c>
    </row>
    <row r="4953" spans="1:24" s="57" customFormat="1" ht="24">
      <c r="A4953" s="31">
        <v>5247</v>
      </c>
      <c r="B4953" s="32">
        <f t="shared" ca="1" si="469"/>
        <v>0.66982895099355988</v>
      </c>
      <c r="C4953" s="134" t="s">
        <v>9226</v>
      </c>
      <c r="D4953" s="128" t="s">
        <v>9227</v>
      </c>
      <c r="E4953" s="21"/>
      <c r="F4953" s="22"/>
      <c r="G4953" s="22"/>
      <c r="H4953" s="22"/>
      <c r="I4953" s="23"/>
      <c r="J4953" s="35" t="str">
        <f t="shared" si="470"/>
        <v>➸</v>
      </c>
      <c r="K4953" s="117" t="str">
        <f>词典存放目录!$A$1&amp;L4953&amp;M4953</f>
        <v>F:\《自创文法查阅Excel》4.1备份\《B词汇·红宝书》\红宝书15版图片\5247-セキュリティー【security】.jpg</v>
      </c>
      <c r="L4953" s="9" t="s">
        <v>18120</v>
      </c>
      <c r="M4953" s="117" t="s">
        <v>23068</v>
      </c>
      <c r="N4953" s="36" t="str">
        <f t="shared" si="471"/>
        <v>▶</v>
      </c>
      <c r="O4953" s="37" t="s">
        <v>17955</v>
      </c>
      <c r="P4953" s="37">
        <v>44</v>
      </c>
      <c r="Q4953" s="37" t="s">
        <v>23</v>
      </c>
      <c r="R4953" s="9" t="str">
        <f>词典存放目录!$A$1&amp;O4953&amp;P4953&amp;Q4953</f>
        <v>F:\《自创文法查阅Excel》4.1备份\《B词汇·红宝书》\红宝书MP3分割\14 n1-せ (44).mp3</v>
      </c>
      <c r="S4953" s="38"/>
      <c r="T4953" s="56"/>
      <c r="U4953" s="56"/>
      <c r="V4953" s="30" t="str">
        <f t="shared" si="468"/>
        <v/>
      </c>
      <c r="W4953" s="29"/>
      <c r="X4953" s="9" t="s">
        <v>464</v>
      </c>
    </row>
    <row r="4954" spans="1:24" s="57" customFormat="1" ht="24">
      <c r="A4954" s="31">
        <v>5248</v>
      </c>
      <c r="B4954" s="32">
        <f t="shared" ca="1" si="469"/>
        <v>3.1860836046151531E-2</v>
      </c>
      <c r="C4954" s="134" t="s">
        <v>9228</v>
      </c>
      <c r="D4954" s="128" t="s">
        <v>9229</v>
      </c>
      <c r="E4954" s="21"/>
      <c r="F4954" s="22"/>
      <c r="G4954" s="22"/>
      <c r="H4954" s="22"/>
      <c r="I4954" s="23"/>
      <c r="J4954" s="35" t="str">
        <f t="shared" si="470"/>
        <v>➸</v>
      </c>
      <c r="K4954" s="117" t="str">
        <f>词典存放目录!$A$1&amp;L4954&amp;M4954</f>
        <v>F:\《自创文法查阅Excel》4.1备份\《B词汇·红宝书》\红宝书15版图片\5248-セクション【section】.jpg</v>
      </c>
      <c r="L4954" s="9" t="s">
        <v>18120</v>
      </c>
      <c r="M4954" s="117" t="s">
        <v>23069</v>
      </c>
      <c r="N4954" s="36" t="str">
        <f t="shared" si="471"/>
        <v>▶</v>
      </c>
      <c r="O4954" s="37" t="s">
        <v>17955</v>
      </c>
      <c r="P4954" s="37">
        <v>45</v>
      </c>
      <c r="Q4954" s="37" t="s">
        <v>23</v>
      </c>
      <c r="R4954" s="9" t="str">
        <f>词典存放目录!$A$1&amp;O4954&amp;P4954&amp;Q4954</f>
        <v>F:\《自创文法查阅Excel》4.1备份\《B词汇·红宝书》\红宝书MP3分割\14 n1-せ (45).mp3</v>
      </c>
      <c r="S4954" s="38"/>
      <c r="T4954" s="56"/>
      <c r="U4954" s="56"/>
      <c r="V4954" s="30" t="str">
        <f t="shared" si="468"/>
        <v/>
      </c>
      <c r="W4954" s="29"/>
      <c r="X4954" s="9" t="s">
        <v>464</v>
      </c>
    </row>
    <row r="4955" spans="1:24" s="57" customFormat="1" ht="24">
      <c r="A4955" s="31">
        <v>5249</v>
      </c>
      <c r="B4955" s="32">
        <f t="shared" ca="1" si="469"/>
        <v>0.35620993426806513</v>
      </c>
      <c r="C4955" s="134" t="s">
        <v>9230</v>
      </c>
      <c r="D4955" s="128" t="s">
        <v>9231</v>
      </c>
      <c r="E4955" s="21"/>
      <c r="F4955" s="22"/>
      <c r="G4955" s="22"/>
      <c r="H4955" s="22"/>
      <c r="I4955" s="23"/>
      <c r="J4955" s="35" t="str">
        <f t="shared" si="470"/>
        <v>➸</v>
      </c>
      <c r="K4955" s="117" t="str">
        <f>词典存放目录!$A$1&amp;L4955&amp;M4955</f>
        <v>F:\《自创文法查阅Excel》4.1备份\《B词汇·红宝书》\红宝书15版图片\5249-セクハラ【sexual-harassment】.jpg</v>
      </c>
      <c r="L4955" s="9" t="s">
        <v>18120</v>
      </c>
      <c r="M4955" s="117" t="s">
        <v>23070</v>
      </c>
      <c r="N4955" s="36" t="str">
        <f t="shared" si="471"/>
        <v>▶</v>
      </c>
      <c r="O4955" s="37" t="s">
        <v>17955</v>
      </c>
      <c r="P4955" s="37">
        <v>46</v>
      </c>
      <c r="Q4955" s="37" t="s">
        <v>23</v>
      </c>
      <c r="R4955" s="9" t="str">
        <f>词典存放目录!$A$1&amp;O4955&amp;P4955&amp;Q4955</f>
        <v>F:\《自创文法查阅Excel》4.1备份\《B词汇·红宝书》\红宝书MP3分割\14 n1-せ (46).mp3</v>
      </c>
      <c r="S4955" s="38"/>
      <c r="T4955" s="56"/>
      <c r="U4955" s="56"/>
      <c r="V4955" s="30" t="str">
        <f t="shared" si="468"/>
        <v/>
      </c>
      <c r="W4955" s="29"/>
      <c r="X4955" s="9" t="s">
        <v>464</v>
      </c>
    </row>
    <row r="4956" spans="1:24" s="57" customFormat="1" ht="24">
      <c r="A4956" s="31">
        <v>5250</v>
      </c>
      <c r="B4956" s="32">
        <f t="shared" ca="1" si="469"/>
        <v>0.47923196838250548</v>
      </c>
      <c r="C4956" s="134" t="s">
        <v>9232</v>
      </c>
      <c r="D4956" s="128" t="s">
        <v>9233</v>
      </c>
      <c r="E4956" s="21"/>
      <c r="F4956" s="22"/>
      <c r="G4956" s="22"/>
      <c r="H4956" s="22"/>
      <c r="I4956" s="23"/>
      <c r="J4956" s="35" t="str">
        <f t="shared" si="470"/>
        <v>➸</v>
      </c>
      <c r="K4956" s="117" t="str">
        <f>词典存放目录!$A$1&amp;L4956&amp;M4956</f>
        <v>F:\《自创文法查阅Excel》4.1备份\《B词汇·红宝书》\红宝书15版图片\5250-ぜせい【是正】.jpg</v>
      </c>
      <c r="L4956" s="9" t="s">
        <v>18120</v>
      </c>
      <c r="M4956" s="117" t="s">
        <v>23071</v>
      </c>
      <c r="N4956" s="36" t="str">
        <f t="shared" si="471"/>
        <v>▶</v>
      </c>
      <c r="O4956" s="37" t="s">
        <v>17955</v>
      </c>
      <c r="P4956" s="37">
        <v>47</v>
      </c>
      <c r="Q4956" s="37" t="s">
        <v>23</v>
      </c>
      <c r="R4956" s="9" t="str">
        <f>词典存放目录!$A$1&amp;O4956&amp;P4956&amp;Q4956</f>
        <v>F:\《自创文法查阅Excel》4.1备份\《B词汇·红宝书》\红宝书MP3分割\14 n1-せ (47).mp3</v>
      </c>
      <c r="S4956" s="38"/>
      <c r="T4956" s="56"/>
      <c r="U4956" s="56"/>
      <c r="V4956" s="30" t="str">
        <f t="shared" si="468"/>
        <v/>
      </c>
      <c r="W4956" s="29"/>
      <c r="X4956" s="9" t="s">
        <v>464</v>
      </c>
    </row>
    <row r="4957" spans="1:24" s="57" customFormat="1" ht="24">
      <c r="A4957" s="31">
        <v>5251</v>
      </c>
      <c r="B4957" s="32">
        <f t="shared" ca="1" si="469"/>
        <v>0.54108937731978746</v>
      </c>
      <c r="C4957" s="134" t="s">
        <v>9234</v>
      </c>
      <c r="D4957" s="128" t="s">
        <v>9235</v>
      </c>
      <c r="E4957" s="21"/>
      <c r="F4957" s="22"/>
      <c r="G4957" s="22"/>
      <c r="H4957" s="22"/>
      <c r="I4957" s="23"/>
      <c r="J4957" s="35" t="str">
        <f t="shared" si="470"/>
        <v>➸</v>
      </c>
      <c r="K4957" s="117" t="str">
        <f>词典存放目录!$A$1&amp;L4957&amp;M4957</f>
        <v>F:\《自创文法查阅Excel》4.1备份\《B词汇·红宝书》\红宝书15版图片\5251-せそう【世相】.jpg</v>
      </c>
      <c r="L4957" s="9" t="s">
        <v>18120</v>
      </c>
      <c r="M4957" s="117" t="s">
        <v>23072</v>
      </c>
      <c r="N4957" s="36" t="str">
        <f t="shared" si="471"/>
        <v>▶</v>
      </c>
      <c r="O4957" s="37" t="s">
        <v>17955</v>
      </c>
      <c r="P4957" s="37">
        <v>48</v>
      </c>
      <c r="Q4957" s="37" t="s">
        <v>23</v>
      </c>
      <c r="R4957" s="9" t="str">
        <f>词典存放目录!$A$1&amp;O4957&amp;P4957&amp;Q4957</f>
        <v>F:\《自创文法查阅Excel》4.1备份\《B词汇·红宝书》\红宝书MP3分割\14 n1-せ (48).mp3</v>
      </c>
      <c r="S4957" s="38"/>
      <c r="T4957" s="56"/>
      <c r="U4957" s="56"/>
      <c r="V4957" s="30" t="str">
        <f t="shared" si="468"/>
        <v/>
      </c>
      <c r="W4957" s="29"/>
      <c r="X4957" s="9" t="s">
        <v>464</v>
      </c>
    </row>
    <row r="4958" spans="1:24" s="57" customFormat="1" ht="24">
      <c r="A4958" s="31">
        <v>5253</v>
      </c>
      <c r="B4958" s="32">
        <f t="shared" ca="1" si="469"/>
        <v>0.82345710232113301</v>
      </c>
      <c r="C4958" s="134" t="s">
        <v>9236</v>
      </c>
      <c r="D4958" s="128" t="s">
        <v>9237</v>
      </c>
      <c r="E4958" s="21"/>
      <c r="F4958" s="22"/>
      <c r="G4958" s="22"/>
      <c r="H4958" s="22"/>
      <c r="I4958" s="23"/>
      <c r="J4958" s="35" t="str">
        <f t="shared" si="470"/>
        <v>➸</v>
      </c>
      <c r="K4958" s="117" t="str">
        <f>词典存放目录!$A$1&amp;L4958&amp;M4958</f>
        <v>F:\《自创文法查阅Excel》4.1备份\《B词汇·红宝书》\红宝书15版图片\5253-せっかい【切開】.jpg</v>
      </c>
      <c r="L4958" s="9" t="s">
        <v>18120</v>
      </c>
      <c r="M4958" s="117" t="s">
        <v>23073</v>
      </c>
      <c r="N4958" s="36" t="str">
        <f t="shared" si="471"/>
        <v>▶</v>
      </c>
      <c r="O4958" s="37" t="s">
        <v>17955</v>
      </c>
      <c r="P4958" s="37">
        <v>50</v>
      </c>
      <c r="Q4958" s="37" t="s">
        <v>23</v>
      </c>
      <c r="R4958" s="9" t="str">
        <f>词典存放目录!$A$1&amp;O4958&amp;P4958&amp;Q4958</f>
        <v>F:\《自创文法查阅Excel》4.1备份\《B词汇·红宝书》\红宝书MP3分割\14 n1-せ (50).mp3</v>
      </c>
      <c r="S4958" s="38"/>
      <c r="T4958" s="56"/>
      <c r="U4958" s="56"/>
      <c r="V4958" s="30" t="str">
        <f t="shared" si="468"/>
        <v/>
      </c>
      <c r="W4958" s="29"/>
      <c r="X4958" s="9" t="s">
        <v>464</v>
      </c>
    </row>
    <row r="4959" spans="1:24" s="57" customFormat="1" ht="24">
      <c r="A4959" s="31">
        <v>5254</v>
      </c>
      <c r="B4959" s="32">
        <f t="shared" ca="1" si="469"/>
        <v>0.13226705320778487</v>
      </c>
      <c r="C4959" s="134" t="s">
        <v>9238</v>
      </c>
      <c r="D4959" s="128" t="s">
        <v>9239</v>
      </c>
      <c r="E4959" s="21"/>
      <c r="F4959" s="22"/>
      <c r="G4959" s="22"/>
      <c r="H4959" s="22"/>
      <c r="I4959" s="23"/>
      <c r="J4959" s="35" t="str">
        <f t="shared" si="470"/>
        <v>➸</v>
      </c>
      <c r="K4959" s="117" t="str">
        <f>词典存放目录!$A$1&amp;L4959&amp;M4959</f>
        <v>F:\《自创文法查阅Excel》4.1备份\《B词汇·红宝书》\红宝书15版图片\5254-せっきょう【説教】.jpg</v>
      </c>
      <c r="L4959" s="9" t="s">
        <v>18120</v>
      </c>
      <c r="M4959" s="117" t="s">
        <v>23074</v>
      </c>
      <c r="N4959" s="36" t="str">
        <f t="shared" si="471"/>
        <v>▶</v>
      </c>
      <c r="O4959" s="37" t="s">
        <v>17955</v>
      </c>
      <c r="P4959" s="37">
        <v>51</v>
      </c>
      <c r="Q4959" s="37" t="s">
        <v>23</v>
      </c>
      <c r="R4959" s="9" t="str">
        <f>词典存放目录!$A$1&amp;O4959&amp;P4959&amp;Q4959</f>
        <v>F:\《自创文法查阅Excel》4.1备份\《B词汇·红宝书》\红宝书MP3分割\14 n1-せ (51).mp3</v>
      </c>
      <c r="S4959" s="38"/>
      <c r="T4959" s="56"/>
      <c r="U4959" s="56"/>
      <c r="V4959" s="30" t="str">
        <f t="shared" si="468"/>
        <v/>
      </c>
      <c r="W4959" s="29"/>
      <c r="X4959" s="9" t="s">
        <v>464</v>
      </c>
    </row>
    <row r="4960" spans="1:24" s="57" customFormat="1" ht="24">
      <c r="A4960" s="31">
        <v>5255</v>
      </c>
      <c r="B4960" s="32">
        <f t="shared" ca="1" si="469"/>
        <v>0.99202947373723072</v>
      </c>
      <c r="C4960" s="134" t="s">
        <v>9240</v>
      </c>
      <c r="D4960" s="128" t="s">
        <v>9241</v>
      </c>
      <c r="E4960" s="21"/>
      <c r="F4960" s="22"/>
      <c r="G4960" s="22"/>
      <c r="H4960" s="22"/>
      <c r="I4960" s="23"/>
      <c r="J4960" s="35" t="str">
        <f t="shared" si="470"/>
        <v>➸</v>
      </c>
      <c r="K4960" s="117" t="str">
        <f>词典存放目录!$A$1&amp;L4960&amp;M4960</f>
        <v>F:\《自创文法查阅Excel》4.1备份\《B词汇·红宝书》\红宝书15版图片\5255-せっく【節句】.jpg</v>
      </c>
      <c r="L4960" s="9" t="s">
        <v>18120</v>
      </c>
      <c r="M4960" s="117" t="s">
        <v>23075</v>
      </c>
      <c r="N4960" s="36" t="str">
        <f t="shared" si="471"/>
        <v>▶</v>
      </c>
      <c r="O4960" s="37" t="s">
        <v>17955</v>
      </c>
      <c r="P4960" s="37">
        <v>52</v>
      </c>
      <c r="Q4960" s="37" t="s">
        <v>23</v>
      </c>
      <c r="R4960" s="9" t="str">
        <f>词典存放目录!$A$1&amp;O4960&amp;P4960&amp;Q4960</f>
        <v>F:\《自创文法查阅Excel》4.1备份\《B词汇·红宝书》\红宝书MP3分割\14 n1-せ (52).mp3</v>
      </c>
      <c r="S4960" s="38"/>
      <c r="T4960" s="56"/>
      <c r="U4960" s="56"/>
      <c r="V4960" s="30" t="str">
        <f t="shared" si="468"/>
        <v/>
      </c>
      <c r="W4960" s="29"/>
      <c r="X4960" s="9" t="s">
        <v>464</v>
      </c>
    </row>
    <row r="4961" spans="1:24" s="57" customFormat="1" ht="24">
      <c r="A4961" s="31">
        <v>5256</v>
      </c>
      <c r="B4961" s="32">
        <f t="shared" ca="1" si="469"/>
        <v>0.89231056730293712</v>
      </c>
      <c r="C4961" s="134" t="s">
        <v>9242</v>
      </c>
      <c r="D4961" s="128" t="s">
        <v>9243</v>
      </c>
      <c r="E4961" s="21"/>
      <c r="F4961" s="22"/>
      <c r="G4961" s="22"/>
      <c r="H4961" s="22"/>
      <c r="I4961" s="23"/>
      <c r="J4961" s="35" t="str">
        <f t="shared" si="470"/>
        <v>➸</v>
      </c>
      <c r="K4961" s="117" t="str">
        <f>词典存放目录!$A$1&amp;L4961&amp;M4961</f>
        <v>F:\《自创文法查阅Excel》4.1备份\《B词汇·红宝书》\红宝书15版图片\5256-せつじつ【切実】.jpg</v>
      </c>
      <c r="L4961" s="9" t="s">
        <v>18120</v>
      </c>
      <c r="M4961" s="117" t="s">
        <v>23076</v>
      </c>
      <c r="N4961" s="36" t="str">
        <f t="shared" si="471"/>
        <v>▶</v>
      </c>
      <c r="O4961" s="37" t="s">
        <v>17955</v>
      </c>
      <c r="P4961" s="37">
        <v>53</v>
      </c>
      <c r="Q4961" s="37" t="s">
        <v>23</v>
      </c>
      <c r="R4961" s="9" t="str">
        <f>词典存放目录!$A$1&amp;O4961&amp;P4961&amp;Q4961</f>
        <v>F:\《自创文法查阅Excel》4.1备份\《B词汇·红宝书》\红宝书MP3分割\14 n1-せ (53).mp3</v>
      </c>
      <c r="S4961" s="38"/>
      <c r="T4961" s="56"/>
      <c r="U4961" s="56"/>
      <c r="V4961" s="30" t="str">
        <f t="shared" si="468"/>
        <v/>
      </c>
      <c r="W4961" s="29"/>
      <c r="X4961" s="9" t="s">
        <v>464</v>
      </c>
    </row>
    <row r="4962" spans="1:24" s="57" customFormat="1" ht="24">
      <c r="A4962" s="31">
        <v>5257</v>
      </c>
      <c r="B4962" s="32">
        <f t="shared" ca="1" si="469"/>
        <v>9.6279863940732291E-2</v>
      </c>
      <c r="C4962" s="134" t="s">
        <v>9244</v>
      </c>
      <c r="D4962" s="128" t="s">
        <v>9245</v>
      </c>
      <c r="E4962" s="21"/>
      <c r="F4962" s="22"/>
      <c r="G4962" s="22"/>
      <c r="H4962" s="22"/>
      <c r="I4962" s="23"/>
      <c r="J4962" s="35" t="str">
        <f t="shared" si="470"/>
        <v>➸</v>
      </c>
      <c r="K4962" s="117" t="str">
        <f>词典存放目录!$A$1&amp;L4962&amp;M4962</f>
        <v>F:\《自创文法查阅Excel》4.1备份\《B词汇·红宝书》\红宝书15版图片\5257-せっしゅ【摂取】.jpg</v>
      </c>
      <c r="L4962" s="9" t="s">
        <v>18120</v>
      </c>
      <c r="M4962" s="117" t="s">
        <v>23077</v>
      </c>
      <c r="N4962" s="36" t="str">
        <f t="shared" si="471"/>
        <v>▶</v>
      </c>
      <c r="O4962" s="37" t="s">
        <v>17955</v>
      </c>
      <c r="P4962" s="37">
        <v>54</v>
      </c>
      <c r="Q4962" s="37" t="s">
        <v>23</v>
      </c>
      <c r="R4962" s="9" t="str">
        <f>词典存放目录!$A$1&amp;O4962&amp;P4962&amp;Q4962</f>
        <v>F:\《自创文法查阅Excel》4.1备份\《B词汇·红宝书》\红宝书MP3分割\14 n1-せ (54).mp3</v>
      </c>
      <c r="S4962" s="38"/>
      <c r="T4962" s="56"/>
      <c r="U4962" s="56"/>
      <c r="V4962" s="30" t="str">
        <f t="shared" si="468"/>
        <v/>
      </c>
      <c r="W4962" s="29"/>
      <c r="X4962" s="9" t="s">
        <v>464</v>
      </c>
    </row>
    <row r="4963" spans="1:24" s="57" customFormat="1" ht="24">
      <c r="A4963" s="31">
        <v>5259</v>
      </c>
      <c r="B4963" s="32">
        <f t="shared" ca="1" si="469"/>
        <v>0.76280392441108791</v>
      </c>
      <c r="C4963" s="134" t="s">
        <v>9246</v>
      </c>
      <c r="D4963" s="128" t="s">
        <v>9247</v>
      </c>
      <c r="E4963" s="21"/>
      <c r="F4963" s="22"/>
      <c r="G4963" s="22"/>
      <c r="H4963" s="22"/>
      <c r="I4963" s="23"/>
      <c r="J4963" s="35" t="str">
        <f t="shared" si="470"/>
        <v>➸</v>
      </c>
      <c r="K4963" s="117" t="str">
        <f>词典存放目录!$A$1&amp;L4963&amp;M4963</f>
        <v>F:\《自创文法查阅Excel》4.1备份\《B词汇·红宝书》\红宝书15版图片\5259-せっちゅう【折衷】.jpg</v>
      </c>
      <c r="L4963" s="9" t="s">
        <v>18120</v>
      </c>
      <c r="M4963" s="117" t="s">
        <v>23078</v>
      </c>
      <c r="N4963" s="36" t="str">
        <f t="shared" si="471"/>
        <v>▶</v>
      </c>
      <c r="O4963" s="37" t="s">
        <v>17955</v>
      </c>
      <c r="P4963" s="37">
        <v>56</v>
      </c>
      <c r="Q4963" s="37" t="s">
        <v>23</v>
      </c>
      <c r="R4963" s="9" t="str">
        <f>词典存放目录!$A$1&amp;O4963&amp;P4963&amp;Q4963</f>
        <v>F:\《自创文法查阅Excel》4.1备份\《B词汇·红宝书》\红宝书MP3分割\14 n1-せ (56).mp3</v>
      </c>
      <c r="S4963" s="38"/>
      <c r="T4963" s="56"/>
      <c r="U4963" s="56"/>
      <c r="V4963" s="30" t="str">
        <f t="shared" si="468"/>
        <v/>
      </c>
      <c r="W4963" s="29"/>
      <c r="X4963" s="9" t="s">
        <v>464</v>
      </c>
    </row>
    <row r="4964" spans="1:24" s="57" customFormat="1" ht="24">
      <c r="A4964" s="31">
        <v>5261</v>
      </c>
      <c r="B4964" s="32">
        <f t="shared" ca="1" si="469"/>
        <v>0.51414478879604109</v>
      </c>
      <c r="C4964" s="134" t="s">
        <v>9248</v>
      </c>
      <c r="D4964" s="128" t="s">
        <v>9249</v>
      </c>
      <c r="E4964" s="21"/>
      <c r="F4964" s="22"/>
      <c r="G4964" s="22"/>
      <c r="H4964" s="22"/>
      <c r="I4964" s="23"/>
      <c r="J4964" s="35" t="str">
        <f t="shared" si="470"/>
        <v>➸</v>
      </c>
      <c r="K4964" s="117" t="str">
        <f>词典存放目录!$A$1&amp;L4964&amp;M4964</f>
        <v>F:\《自创文法查阅Excel》4.1备份\《B词汇·红宝书》\红宝书15版图片\5261-せつない【切ない】.jpg</v>
      </c>
      <c r="L4964" s="9" t="s">
        <v>18120</v>
      </c>
      <c r="M4964" s="117" t="s">
        <v>23079</v>
      </c>
      <c r="N4964" s="36" t="str">
        <f t="shared" si="471"/>
        <v>▶</v>
      </c>
      <c r="O4964" s="37" t="s">
        <v>17955</v>
      </c>
      <c r="P4964" s="37">
        <v>58</v>
      </c>
      <c r="Q4964" s="37" t="s">
        <v>23</v>
      </c>
      <c r="R4964" s="9" t="str">
        <f>词典存放目录!$A$1&amp;O4964&amp;P4964&amp;Q4964</f>
        <v>F:\《自创文法查阅Excel》4.1备份\《B词汇·红宝书》\红宝书MP3分割\14 n1-せ (58).mp3</v>
      </c>
      <c r="S4964" s="38"/>
      <c r="T4964" s="56"/>
      <c r="U4964" s="56"/>
      <c r="V4964" s="30" t="str">
        <f>IF(COUNTA(S4964:U4964)=0,"",COUNTIF(S4964:U4964,"0")/COUNTA(S4964:U4964))</f>
        <v/>
      </c>
      <c r="W4964" s="29"/>
      <c r="X4964" s="9" t="s">
        <v>464</v>
      </c>
    </row>
    <row r="4965" spans="1:24" s="57" customFormat="1" ht="24">
      <c r="A4965" s="31">
        <v>5262</v>
      </c>
      <c r="B4965" s="32">
        <f t="shared" ca="1" si="469"/>
        <v>0.50522759130594452</v>
      </c>
      <c r="C4965" s="134" t="s">
        <v>9250</v>
      </c>
      <c r="D4965" s="128" t="s">
        <v>9251</v>
      </c>
      <c r="E4965" s="21"/>
      <c r="F4965" s="22"/>
      <c r="G4965" s="22"/>
      <c r="H4965" s="22"/>
      <c r="I4965" s="23"/>
      <c r="J4965" s="35" t="str">
        <f t="shared" si="470"/>
        <v>➸</v>
      </c>
      <c r="K4965" s="117" t="str">
        <f>词典存放目录!$A$1&amp;L4965&amp;M4965</f>
        <v>F:\《自创文法查阅Excel》4.1备份\《B词汇·红宝书》\红宝书15版图片\5262-せっぱく【切迫】.jpg</v>
      </c>
      <c r="L4965" s="9" t="s">
        <v>18120</v>
      </c>
      <c r="M4965" s="117" t="s">
        <v>23080</v>
      </c>
      <c r="N4965" s="36" t="str">
        <f t="shared" si="471"/>
        <v>▶</v>
      </c>
      <c r="O4965" s="37" t="s">
        <v>17955</v>
      </c>
      <c r="P4965" s="37">
        <v>59</v>
      </c>
      <c r="Q4965" s="37" t="s">
        <v>23</v>
      </c>
      <c r="R4965" s="9" t="str">
        <f>词典存放目录!$A$1&amp;O4965&amp;P4965&amp;Q4965</f>
        <v>F:\《自创文法查阅Excel》4.1备份\《B词汇·红宝书》\红宝书MP3分割\14 n1-せ (59).mp3</v>
      </c>
      <c r="S4965" s="38"/>
      <c r="T4965" s="56"/>
      <c r="U4965" s="56"/>
      <c r="V4965" s="30" t="str">
        <f>IF(COUNTA(S4965:U4965)=0,"",COUNTIF(S4965:U4965,"0")/COUNTA(S4965:U4965))</f>
        <v/>
      </c>
      <c r="W4965" s="29"/>
      <c r="X4965" s="9" t="s">
        <v>464</v>
      </c>
    </row>
    <row r="4966" spans="1:24" s="57" customFormat="1" ht="24">
      <c r="A4966" s="31">
        <v>5263</v>
      </c>
      <c r="B4966" s="32">
        <f t="shared" ca="1" si="469"/>
        <v>0.23214653864766721</v>
      </c>
      <c r="C4966" s="134" t="s">
        <v>9252</v>
      </c>
      <c r="D4966" s="128" t="s">
        <v>9253</v>
      </c>
      <c r="E4966" s="21"/>
      <c r="F4966" s="22"/>
      <c r="G4966" s="22"/>
      <c r="H4966" s="22"/>
      <c r="I4966" s="23"/>
      <c r="J4966" s="35" t="str">
        <f t="shared" si="470"/>
        <v>➸</v>
      </c>
      <c r="K4966" s="117" t="str">
        <f>词典存放目录!$A$1&amp;L4966&amp;M4966</f>
        <v>F:\《自创文法查阅Excel》4.1备份\《B词汇·红宝书》\红宝书15版图片\5263-ぜっぱん【絶版】.jpg</v>
      </c>
      <c r="L4966" s="9" t="s">
        <v>18120</v>
      </c>
      <c r="M4966" s="117" t="s">
        <v>23081</v>
      </c>
      <c r="N4966" s="36" t="str">
        <f t="shared" si="471"/>
        <v>▶</v>
      </c>
      <c r="O4966" s="37" t="s">
        <v>17955</v>
      </c>
      <c r="P4966" s="37">
        <v>60</v>
      </c>
      <c r="Q4966" s="37" t="s">
        <v>23</v>
      </c>
      <c r="R4966" s="9" t="str">
        <f>词典存放目录!$A$1&amp;O4966&amp;P4966&amp;Q4966</f>
        <v>F:\《自创文法查阅Excel》4.1备份\《B词汇·红宝书》\红宝书MP3分割\14 n1-せ (60).mp3</v>
      </c>
      <c r="S4966" s="38"/>
      <c r="T4966" s="56"/>
      <c r="U4966" s="56"/>
      <c r="V4966" s="30" t="str">
        <f>IF(COUNTA(S4966:U4966)=0,"",COUNTIF(S4966:U4966,"0")/COUNTA(S4966:U4966))</f>
        <v/>
      </c>
      <c r="W4966" s="29"/>
      <c r="X4966" s="9" t="s">
        <v>464</v>
      </c>
    </row>
    <row r="4967" spans="1:24" s="57" customFormat="1" ht="24">
      <c r="A4967" s="31">
        <v>5264</v>
      </c>
      <c r="B4967" s="32">
        <f t="shared" ca="1" si="469"/>
        <v>0.3104002260641</v>
      </c>
      <c r="C4967" s="134" t="s">
        <v>9254</v>
      </c>
      <c r="D4967" s="128" t="s">
        <v>9255</v>
      </c>
      <c r="E4967" s="21"/>
      <c r="F4967" s="22"/>
      <c r="G4967" s="22"/>
      <c r="H4967" s="22"/>
      <c r="I4967" s="23"/>
      <c r="J4967" s="35" t="str">
        <f t="shared" si="470"/>
        <v>➸</v>
      </c>
      <c r="K4967" s="117" t="str">
        <f>词典存放目录!$A$1&amp;L4967&amp;M4967</f>
        <v>F:\《自创文法查阅Excel》4.1备份\《B词汇·红宝书》\红宝书15版图片\5264-せつぼう【切望】.jpg</v>
      </c>
      <c r="L4967" s="9" t="s">
        <v>18120</v>
      </c>
      <c r="M4967" s="117" t="s">
        <v>23082</v>
      </c>
      <c r="N4967" s="36" t="str">
        <f t="shared" si="471"/>
        <v>▶</v>
      </c>
      <c r="O4967" s="37" t="s">
        <v>17955</v>
      </c>
      <c r="P4967" s="37">
        <v>61</v>
      </c>
      <c r="Q4967" s="37" t="s">
        <v>23</v>
      </c>
      <c r="R4967" s="9" t="str">
        <f>词典存放目录!$A$1&amp;O4967&amp;P4967&amp;Q4967</f>
        <v>F:\《自创文法查阅Excel》4.1备份\《B词汇·红宝书》\红宝书MP3分割\14 n1-せ (61).mp3</v>
      </c>
      <c r="S4967" s="38"/>
      <c r="T4967" s="56"/>
      <c r="U4967" s="56"/>
      <c r="V4967" s="30"/>
      <c r="W4967" s="29"/>
      <c r="X4967" s="9" t="s">
        <v>464</v>
      </c>
    </row>
    <row r="4968" spans="1:24" s="57" customFormat="1" ht="24">
      <c r="A4968" s="31">
        <v>5265</v>
      </c>
      <c r="B4968" s="32">
        <f t="shared" ca="1" si="469"/>
        <v>0.35066443524427582</v>
      </c>
      <c r="C4968" s="134" t="s">
        <v>9256</v>
      </c>
      <c r="D4968" s="128" t="s">
        <v>9257</v>
      </c>
      <c r="E4968" s="21"/>
      <c r="F4968" s="22"/>
      <c r="G4968" s="22"/>
      <c r="H4968" s="22"/>
      <c r="I4968" s="23"/>
      <c r="J4968" s="35" t="str">
        <f t="shared" si="470"/>
        <v>➸</v>
      </c>
      <c r="K4968" s="117" t="str">
        <f>词典存放目录!$A$1&amp;L4968&amp;M4968</f>
        <v>F:\《自创文法查阅Excel》4.1备份\《B词汇·红宝书》\红宝书15版图片\5265-ぜつぼう【絶望】.jpg</v>
      </c>
      <c r="L4968" s="9" t="s">
        <v>18120</v>
      </c>
      <c r="M4968" s="117" t="s">
        <v>23083</v>
      </c>
      <c r="N4968" s="36" t="str">
        <f t="shared" si="471"/>
        <v>▶</v>
      </c>
      <c r="O4968" s="37" t="s">
        <v>17955</v>
      </c>
      <c r="P4968" s="37">
        <v>62</v>
      </c>
      <c r="Q4968" s="37" t="s">
        <v>23</v>
      </c>
      <c r="R4968" s="9" t="str">
        <f>词典存放目录!$A$1&amp;O4968&amp;P4968&amp;Q4968</f>
        <v>F:\《自创文法查阅Excel》4.1备份\《B词汇·红宝书》\红宝书MP3分割\14 n1-せ (62).mp3</v>
      </c>
      <c r="S4968" s="38"/>
      <c r="T4968" s="56"/>
      <c r="U4968" s="56"/>
      <c r="V4968" s="30" t="str">
        <f>IF(COUNTA(S4968:U4968)=0,"",COUNTIF(S4968:U4968,"0")/COUNTA(S4968:U4968))</f>
        <v/>
      </c>
      <c r="W4968" s="29"/>
      <c r="X4968" s="9" t="s">
        <v>464</v>
      </c>
    </row>
    <row r="4969" spans="1:24" s="57" customFormat="1" ht="24">
      <c r="A4969" s="31">
        <v>5266</v>
      </c>
      <c r="B4969" s="32">
        <f t="shared" ca="1" si="469"/>
        <v>0.12902460253795967</v>
      </c>
      <c r="C4969" s="134" t="s">
        <v>9258</v>
      </c>
      <c r="D4969" s="128" t="s">
        <v>9259</v>
      </c>
      <c r="E4969" s="21"/>
      <c r="F4969" s="22"/>
      <c r="G4969" s="22"/>
      <c r="H4969" s="22"/>
      <c r="I4969" s="23"/>
      <c r="J4969" s="35" t="str">
        <f t="shared" si="470"/>
        <v>➸</v>
      </c>
      <c r="K4969" s="117" t="str">
        <f>词典存放目录!$A$1&amp;L4969&amp;M4969</f>
        <v>F:\《自创文法查阅Excel》4.1备份\《B词汇·红宝书》\红宝书15版图片\5266-せつりつ【設立】.jpg</v>
      </c>
      <c r="L4969" s="9" t="s">
        <v>18120</v>
      </c>
      <c r="M4969" s="117" t="s">
        <v>23084</v>
      </c>
      <c r="N4969" s="36" t="str">
        <f t="shared" si="471"/>
        <v>▶</v>
      </c>
      <c r="O4969" s="37" t="s">
        <v>17955</v>
      </c>
      <c r="P4969" s="37">
        <v>63</v>
      </c>
      <c r="Q4969" s="37" t="s">
        <v>23</v>
      </c>
      <c r="R4969" s="9" t="str">
        <f>词典存放目录!$A$1&amp;O4969&amp;P4969&amp;Q4969</f>
        <v>F:\《自创文法查阅Excel》4.1备份\《B词汇·红宝书》\红宝书MP3分割\14 n1-せ (63).mp3</v>
      </c>
      <c r="S4969" s="38"/>
      <c r="T4969" s="56"/>
      <c r="U4969" s="56"/>
      <c r="V4969" s="30"/>
      <c r="W4969" s="29"/>
      <c r="X4969" s="9" t="s">
        <v>464</v>
      </c>
    </row>
    <row r="4970" spans="1:24" s="57" customFormat="1" ht="24">
      <c r="A4970" s="31">
        <v>5267</v>
      </c>
      <c r="B4970" s="32">
        <f t="shared" ca="1" si="469"/>
        <v>0.47327536124325176</v>
      </c>
      <c r="C4970" s="134" t="s">
        <v>9260</v>
      </c>
      <c r="D4970" s="128" t="s">
        <v>9261</v>
      </c>
      <c r="E4970" s="21"/>
      <c r="F4970" s="22"/>
      <c r="G4970" s="22"/>
      <c r="H4970" s="22"/>
      <c r="I4970" s="23"/>
      <c r="J4970" s="35" t="str">
        <f t="shared" si="470"/>
        <v>➸</v>
      </c>
      <c r="K4970" s="117" t="str">
        <f>词典存放目录!$A$1&amp;L4970&amp;M4970</f>
        <v>F:\《自创文法查阅Excel》4.1备份\《B词汇·红宝书》\红宝书15版图片\5267-せみ【蝉】.jpg</v>
      </c>
      <c r="L4970" s="9" t="s">
        <v>18120</v>
      </c>
      <c r="M4970" s="117" t="s">
        <v>23085</v>
      </c>
      <c r="N4970" s="36" t="str">
        <f t="shared" si="471"/>
        <v>▶</v>
      </c>
      <c r="O4970" s="37" t="s">
        <v>17955</v>
      </c>
      <c r="P4970" s="37">
        <v>64</v>
      </c>
      <c r="Q4970" s="37" t="s">
        <v>23</v>
      </c>
      <c r="R4970" s="9" t="str">
        <f>词典存放目录!$A$1&amp;O4970&amp;P4970&amp;Q4970</f>
        <v>F:\《自创文法查阅Excel》4.1备份\《B词汇·红宝书》\红宝书MP3分割\14 n1-せ (64).mp3</v>
      </c>
      <c r="S4970" s="38"/>
      <c r="T4970" s="56"/>
      <c r="U4970" s="56"/>
      <c r="V4970" s="30" t="str">
        <f t="shared" ref="V4970:V4981" si="472">IF(COUNTA(S4970:U4970)=0,"",COUNTIF(S4970:U4970,"0")/COUNTA(S4970:U4970))</f>
        <v/>
      </c>
      <c r="W4970" s="29"/>
      <c r="X4970" s="9" t="s">
        <v>464</v>
      </c>
    </row>
    <row r="4971" spans="1:24" s="57" customFormat="1" ht="24">
      <c r="A4971" s="31">
        <v>5268</v>
      </c>
      <c r="B4971" s="32">
        <f t="shared" ca="1" si="469"/>
        <v>4.5956503410505056E-2</v>
      </c>
      <c r="C4971" s="134" t="s">
        <v>9262</v>
      </c>
      <c r="D4971" s="128" t="s">
        <v>9263</v>
      </c>
      <c r="E4971" s="21"/>
      <c r="F4971" s="22"/>
      <c r="G4971" s="22"/>
      <c r="H4971" s="22"/>
      <c r="I4971" s="23"/>
      <c r="J4971" s="35" t="str">
        <f t="shared" si="470"/>
        <v>➸</v>
      </c>
      <c r="K4971" s="117" t="str">
        <f>词典存放目录!$A$1&amp;L4971&amp;M4971</f>
        <v>F:\《自创文法查阅Excel》4.1备份\《B词汇·红宝书》\红宝书15版图片\5268-せめ【攻め】.jpg</v>
      </c>
      <c r="L4971" s="9" t="s">
        <v>18120</v>
      </c>
      <c r="M4971" s="117" t="s">
        <v>23086</v>
      </c>
      <c r="N4971" s="36" t="str">
        <f t="shared" si="471"/>
        <v>▶</v>
      </c>
      <c r="O4971" s="37" t="s">
        <v>17955</v>
      </c>
      <c r="P4971" s="37">
        <v>65</v>
      </c>
      <c r="Q4971" s="37" t="s">
        <v>23</v>
      </c>
      <c r="R4971" s="9" t="str">
        <f>词典存放目录!$A$1&amp;O4971&amp;P4971&amp;Q4971</f>
        <v>F:\《自创文法查阅Excel》4.1备份\《B词汇·红宝书》\红宝书MP3分割\14 n1-せ (65).mp3</v>
      </c>
      <c r="S4971" s="38"/>
      <c r="T4971" s="56"/>
      <c r="U4971" s="56"/>
      <c r="V4971" s="30" t="str">
        <f t="shared" si="472"/>
        <v/>
      </c>
      <c r="W4971" s="29"/>
      <c r="X4971" s="9" t="s">
        <v>464</v>
      </c>
    </row>
    <row r="4972" spans="1:24" s="57" customFormat="1" ht="24">
      <c r="A4972" s="31">
        <v>5269</v>
      </c>
      <c r="B4972" s="32">
        <f t="shared" ca="1" si="469"/>
        <v>0.59400178067832732</v>
      </c>
      <c r="C4972" s="134" t="s">
        <v>9264</v>
      </c>
      <c r="D4972" s="128" t="s">
        <v>9265</v>
      </c>
      <c r="E4972" s="21"/>
      <c r="F4972" s="22"/>
      <c r="G4972" s="22"/>
      <c r="H4972" s="22"/>
      <c r="I4972" s="23"/>
      <c r="J4972" s="35" t="str">
        <f t="shared" si="470"/>
        <v>➸</v>
      </c>
      <c r="K4972" s="117" t="str">
        <f>词典存放目录!$A$1&amp;L4972&amp;M4972</f>
        <v>F:\《自创文法查阅Excel》4.1备份\《B词汇·红宝书》\红宝书15版图片\5269-ゼリー【jelly】.jpg</v>
      </c>
      <c r="L4972" s="9" t="s">
        <v>18120</v>
      </c>
      <c r="M4972" s="117" t="s">
        <v>23087</v>
      </c>
      <c r="N4972" s="36" t="str">
        <f t="shared" si="471"/>
        <v>▶</v>
      </c>
      <c r="O4972" s="37" t="s">
        <v>17955</v>
      </c>
      <c r="P4972" s="37">
        <v>66</v>
      </c>
      <c r="Q4972" s="37" t="s">
        <v>23</v>
      </c>
      <c r="R4972" s="9" t="str">
        <f>词典存放目录!$A$1&amp;O4972&amp;P4972&amp;Q4972</f>
        <v>F:\《自创文法查阅Excel》4.1备份\《B词汇·红宝书》\红宝书MP3分割\14 n1-せ (66).mp3</v>
      </c>
      <c r="S4972" s="38"/>
      <c r="T4972" s="56"/>
      <c r="U4972" s="56"/>
      <c r="V4972" s="30" t="str">
        <f t="shared" si="472"/>
        <v/>
      </c>
      <c r="W4972" s="29"/>
      <c r="X4972" s="9" t="s">
        <v>464</v>
      </c>
    </row>
    <row r="4973" spans="1:24" s="57" customFormat="1" ht="24">
      <c r="A4973" s="31">
        <v>5270</v>
      </c>
      <c r="B4973" s="32">
        <f t="shared" ca="1" si="469"/>
        <v>3.8920395563200039E-2</v>
      </c>
      <c r="C4973" s="134" t="s">
        <v>9266</v>
      </c>
      <c r="D4973" s="128" t="s">
        <v>9267</v>
      </c>
      <c r="E4973" s="21"/>
      <c r="F4973" s="22"/>
      <c r="G4973" s="22"/>
      <c r="H4973" s="22"/>
      <c r="I4973" s="23"/>
      <c r="J4973" s="35" t="str">
        <f t="shared" si="470"/>
        <v>➸</v>
      </c>
      <c r="K4973" s="117" t="str">
        <f>词典存放目录!$A$1&amp;L4973&amp;M4973</f>
        <v>F:\《自创文法查阅Excel》4.1备份\《B词汇·红宝书》\红宝书15版图片\5270-セルフサービス【self-service】.jpg</v>
      </c>
      <c r="L4973" s="9" t="s">
        <v>18120</v>
      </c>
      <c r="M4973" s="117" t="s">
        <v>23088</v>
      </c>
      <c r="N4973" s="36" t="str">
        <f t="shared" si="471"/>
        <v>▶</v>
      </c>
      <c r="O4973" s="37" t="s">
        <v>17955</v>
      </c>
      <c r="P4973" s="37">
        <v>67</v>
      </c>
      <c r="Q4973" s="37" t="s">
        <v>23</v>
      </c>
      <c r="R4973" s="9" t="str">
        <f>词典存放目录!$A$1&amp;O4973&amp;P4973&amp;Q4973</f>
        <v>F:\《自创文法查阅Excel》4.1备份\《B词汇·红宝书》\红宝书MP3分割\14 n1-せ (67).mp3</v>
      </c>
      <c r="S4973" s="38"/>
      <c r="T4973" s="56"/>
      <c r="U4973" s="56"/>
      <c r="V4973" s="30" t="str">
        <f t="shared" si="472"/>
        <v/>
      </c>
      <c r="W4973" s="29"/>
      <c r="X4973" s="9" t="s">
        <v>464</v>
      </c>
    </row>
    <row r="4974" spans="1:24" s="57" customFormat="1" ht="24">
      <c r="A4974" s="31">
        <v>5271</v>
      </c>
      <c r="B4974" s="32">
        <f t="shared" ca="1" si="469"/>
        <v>0.74961385994740148</v>
      </c>
      <c r="C4974" s="134" t="s">
        <v>9268</v>
      </c>
      <c r="D4974" s="128" t="s">
        <v>9269</v>
      </c>
      <c r="E4974" s="21"/>
      <c r="F4974" s="22"/>
      <c r="G4974" s="22"/>
      <c r="H4974" s="22"/>
      <c r="I4974" s="23"/>
      <c r="J4974" s="35" t="str">
        <f t="shared" si="470"/>
        <v>➸</v>
      </c>
      <c r="K4974" s="117" t="str">
        <f>词典存放目录!$A$1&amp;L4974&amp;M4974</f>
        <v>F:\《自创文法查阅Excel》4.1备份\《B词汇·红宝书》\红宝书15版图片\5271-セレモニー【ceremony】.jpg</v>
      </c>
      <c r="L4974" s="9" t="s">
        <v>18120</v>
      </c>
      <c r="M4974" s="117" t="s">
        <v>23089</v>
      </c>
      <c r="N4974" s="36" t="str">
        <f t="shared" si="471"/>
        <v>▶</v>
      </c>
      <c r="O4974" s="37" t="s">
        <v>17955</v>
      </c>
      <c r="P4974" s="37">
        <v>68</v>
      </c>
      <c r="Q4974" s="37" t="s">
        <v>23</v>
      </c>
      <c r="R4974" s="9" t="str">
        <f>词典存放目录!$A$1&amp;O4974&amp;P4974&amp;Q4974</f>
        <v>F:\《自创文法查阅Excel》4.1备份\《B词汇·红宝书》\红宝书MP3分割\14 n1-せ (68).mp3</v>
      </c>
      <c r="S4974" s="38"/>
      <c r="T4974" s="56"/>
      <c r="U4974" s="56"/>
      <c r="V4974" s="30" t="str">
        <f t="shared" si="472"/>
        <v/>
      </c>
      <c r="W4974" s="29"/>
      <c r="X4974" s="9" t="s">
        <v>464</v>
      </c>
    </row>
    <row r="4975" spans="1:24" s="57" customFormat="1" ht="24">
      <c r="A4975" s="31">
        <v>5272</v>
      </c>
      <c r="B4975" s="32">
        <f t="shared" ca="1" si="469"/>
        <v>0.11354058438664238</v>
      </c>
      <c r="C4975" s="134" t="s">
        <v>9270</v>
      </c>
      <c r="D4975" s="128" t="s">
        <v>9271</v>
      </c>
      <c r="E4975" s="21"/>
      <c r="F4975" s="22"/>
      <c r="G4975" s="22"/>
      <c r="H4975" s="22"/>
      <c r="I4975" s="23"/>
      <c r="J4975" s="35" t="str">
        <f t="shared" si="470"/>
        <v>➸</v>
      </c>
      <c r="K4975" s="117" t="str">
        <f>词典存放目录!$A$1&amp;L4975&amp;M4975</f>
        <v>F:\《自创文法查阅Excel》4.1备份\《B词汇·红宝书》\红宝书15版图片\5272-セロテープ【Sellotape】.jpg</v>
      </c>
      <c r="L4975" s="9" t="s">
        <v>18120</v>
      </c>
      <c r="M4975" s="117" t="s">
        <v>23090</v>
      </c>
      <c r="N4975" s="36" t="str">
        <f t="shared" si="471"/>
        <v>▶</v>
      </c>
      <c r="O4975" s="37" t="s">
        <v>17955</v>
      </c>
      <c r="P4975" s="37">
        <v>69</v>
      </c>
      <c r="Q4975" s="37" t="s">
        <v>23</v>
      </c>
      <c r="R4975" s="9" t="str">
        <f>词典存放目录!$A$1&amp;O4975&amp;P4975&amp;Q4975</f>
        <v>F:\《自创文法查阅Excel》4.1备份\《B词汇·红宝书》\红宝书MP3分割\14 n1-せ (69).mp3</v>
      </c>
      <c r="S4975" s="38"/>
      <c r="T4975" s="56"/>
      <c r="U4975" s="56"/>
      <c r="V4975" s="30" t="str">
        <f t="shared" si="472"/>
        <v/>
      </c>
      <c r="W4975" s="29"/>
      <c r="X4975" s="9" t="s">
        <v>464</v>
      </c>
    </row>
    <row r="4976" spans="1:24" s="57" customFormat="1" ht="24">
      <c r="A4976" s="31">
        <v>5273</v>
      </c>
      <c r="B4976" s="32">
        <f t="shared" ca="1" si="469"/>
        <v>0.21950584173567322</v>
      </c>
      <c r="C4976" s="134" t="s">
        <v>9272</v>
      </c>
      <c r="D4976" s="128" t="s">
        <v>735</v>
      </c>
      <c r="E4976" s="21" t="s">
        <v>287</v>
      </c>
      <c r="F4976" s="22"/>
      <c r="G4976" s="22"/>
      <c r="H4976" s="22"/>
      <c r="I4976" s="23"/>
      <c r="J4976" s="35" t="str">
        <f t="shared" si="470"/>
        <v>➸</v>
      </c>
      <c r="K4976" s="117" t="str">
        <f>词典存放目录!$A$1&amp;L4976&amp;M4976</f>
        <v>F:\《自创文法查阅Excel》4.1备份\《B词汇·红宝书》\红宝书15版图片\5273-せわしい【忙しい】.jpg</v>
      </c>
      <c r="L4976" s="9" t="s">
        <v>18120</v>
      </c>
      <c r="M4976" s="117" t="s">
        <v>23091</v>
      </c>
      <c r="N4976" s="36" t="str">
        <f t="shared" si="471"/>
        <v>▶</v>
      </c>
      <c r="O4976" s="37" t="s">
        <v>17955</v>
      </c>
      <c r="P4976" s="37">
        <v>70</v>
      </c>
      <c r="Q4976" s="37" t="s">
        <v>23</v>
      </c>
      <c r="R4976" s="9" t="str">
        <f>词典存放目录!$A$1&amp;O4976&amp;P4976&amp;Q4976</f>
        <v>F:\《自创文法查阅Excel》4.1备份\《B词汇·红宝书》\红宝书MP3分割\14 n1-せ (70).mp3</v>
      </c>
      <c r="S4976" s="38"/>
      <c r="T4976" s="56"/>
      <c r="U4976" s="56"/>
      <c r="V4976" s="30" t="str">
        <f t="shared" si="472"/>
        <v/>
      </c>
      <c r="W4976" s="29"/>
      <c r="X4976" s="9" t="s">
        <v>464</v>
      </c>
    </row>
    <row r="4977" spans="1:24" s="57" customFormat="1" ht="24">
      <c r="A4977" s="31">
        <v>5274</v>
      </c>
      <c r="B4977" s="32">
        <f t="shared" ca="1" si="469"/>
        <v>0.63550974065761989</v>
      </c>
      <c r="C4977" s="134" t="s">
        <v>9273</v>
      </c>
      <c r="D4977" s="128" t="s">
        <v>9274</v>
      </c>
      <c r="E4977" s="21"/>
      <c r="F4977" s="22"/>
      <c r="G4977" s="22"/>
      <c r="H4977" s="22"/>
      <c r="I4977" s="23"/>
      <c r="J4977" s="35" t="str">
        <f t="shared" si="470"/>
        <v>➸</v>
      </c>
      <c r="K4977" s="117" t="str">
        <f>词典存放目录!$A$1&amp;L4977&amp;M4977</f>
        <v>F:\《自创文法查阅Excel》4.1备份\《B词汇·红宝书》\红宝书15版图片\5274-ぜんいき【全域】.jpg</v>
      </c>
      <c r="L4977" s="9" t="s">
        <v>18120</v>
      </c>
      <c r="M4977" s="117" t="s">
        <v>23092</v>
      </c>
      <c r="N4977" s="36" t="str">
        <f t="shared" si="471"/>
        <v>▶</v>
      </c>
      <c r="O4977" s="37" t="s">
        <v>17955</v>
      </c>
      <c r="P4977" s="37">
        <v>71</v>
      </c>
      <c r="Q4977" s="37" t="s">
        <v>23</v>
      </c>
      <c r="R4977" s="9" t="str">
        <f>词典存放目录!$A$1&amp;O4977&amp;P4977&amp;Q4977</f>
        <v>F:\《自创文法查阅Excel》4.1备份\《B词汇·红宝书》\红宝书MP3分割\14 n1-せ (71).mp3</v>
      </c>
      <c r="S4977" s="38"/>
      <c r="T4977" s="56"/>
      <c r="U4977" s="56"/>
      <c r="V4977" s="30" t="str">
        <f t="shared" si="472"/>
        <v/>
      </c>
      <c r="W4977" s="29"/>
      <c r="X4977" s="9" t="s">
        <v>464</v>
      </c>
    </row>
    <row r="4978" spans="1:24" s="57" customFormat="1" ht="24">
      <c r="A4978" s="31">
        <v>5275</v>
      </c>
      <c r="B4978" s="32">
        <f t="shared" ca="1" si="469"/>
        <v>0.78462953866540097</v>
      </c>
      <c r="C4978" s="134" t="s">
        <v>8969</v>
      </c>
      <c r="D4978" s="128" t="s">
        <v>9275</v>
      </c>
      <c r="E4978" s="21"/>
      <c r="F4978" s="22"/>
      <c r="G4978" s="22"/>
      <c r="H4978" s="22"/>
      <c r="I4978" s="23"/>
      <c r="J4978" s="35" t="str">
        <f t="shared" si="470"/>
        <v>➸</v>
      </c>
      <c r="K4978" s="117" t="str">
        <f>词典存放目录!$A$1&amp;L4978&amp;M4978</f>
        <v>F:\《自创文法查阅Excel》4.1备份\《B词汇·红宝书》\红宝书15版图片\5275-ぜんかい【全快】.jpg</v>
      </c>
      <c r="L4978" s="9" t="s">
        <v>18120</v>
      </c>
      <c r="M4978" s="117" t="s">
        <v>23093</v>
      </c>
      <c r="N4978" s="36" t="str">
        <f t="shared" si="471"/>
        <v>▶</v>
      </c>
      <c r="O4978" s="37" t="s">
        <v>17955</v>
      </c>
      <c r="P4978" s="37">
        <v>72</v>
      </c>
      <c r="Q4978" s="37" t="s">
        <v>23</v>
      </c>
      <c r="R4978" s="9" t="str">
        <f>词典存放目录!$A$1&amp;O4978&amp;P4978&amp;Q4978</f>
        <v>F:\《自创文法查阅Excel》4.1备份\《B词汇·红宝书》\红宝书MP3分割\14 n1-せ (72).mp3</v>
      </c>
      <c r="S4978" s="38"/>
      <c r="T4978" s="56"/>
      <c r="U4978" s="56"/>
      <c r="V4978" s="30" t="str">
        <f t="shared" si="472"/>
        <v/>
      </c>
      <c r="W4978" s="69"/>
      <c r="X4978" s="9" t="s">
        <v>464</v>
      </c>
    </row>
    <row r="4979" spans="1:24" s="57" customFormat="1" ht="24">
      <c r="A4979" s="31">
        <v>5276</v>
      </c>
      <c r="B4979" s="32">
        <f t="shared" ca="1" si="469"/>
        <v>0.7937349071664852</v>
      </c>
      <c r="C4979" s="134" t="s">
        <v>9276</v>
      </c>
      <c r="D4979" s="128" t="s">
        <v>9277</v>
      </c>
      <c r="E4979" s="21"/>
      <c r="F4979" s="22"/>
      <c r="G4979" s="22"/>
      <c r="H4979" s="22"/>
      <c r="I4979" s="23"/>
      <c r="J4979" s="35" t="str">
        <f t="shared" si="470"/>
        <v>➸</v>
      </c>
      <c r="K4979" s="117" t="str">
        <f>词典存放目录!$A$1&amp;L4979&amp;M4979</f>
        <v>F:\《自创文法查阅Excel》4.1备份\《B词汇·红宝书》\红宝书15版图片\5276-ぜんがく【全額】.jpg</v>
      </c>
      <c r="L4979" s="9" t="s">
        <v>18120</v>
      </c>
      <c r="M4979" s="117" t="s">
        <v>23094</v>
      </c>
      <c r="N4979" s="36" t="str">
        <f t="shared" si="471"/>
        <v>▶</v>
      </c>
      <c r="O4979" s="37" t="s">
        <v>17955</v>
      </c>
      <c r="P4979" s="37">
        <v>73</v>
      </c>
      <c r="Q4979" s="37" t="s">
        <v>23</v>
      </c>
      <c r="R4979" s="9" t="str">
        <f>词典存放目录!$A$1&amp;O4979&amp;P4979&amp;Q4979</f>
        <v>F:\《自创文法查阅Excel》4.1备份\《B词汇·红宝书》\红宝书MP3分割\14 n1-せ (73).mp3</v>
      </c>
      <c r="S4979" s="38"/>
      <c r="T4979" s="56"/>
      <c r="U4979" s="56"/>
      <c r="V4979" s="30" t="str">
        <f t="shared" si="472"/>
        <v/>
      </c>
      <c r="W4979" s="29"/>
      <c r="X4979" s="9" t="s">
        <v>464</v>
      </c>
    </row>
    <row r="4980" spans="1:24" s="57" customFormat="1" ht="24">
      <c r="A4980" s="31">
        <v>5277</v>
      </c>
      <c r="B4980" s="32">
        <f t="shared" ca="1" si="469"/>
        <v>0.578650737402157</v>
      </c>
      <c r="C4980" s="134" t="s">
        <v>9278</v>
      </c>
      <c r="D4980" s="128" t="s">
        <v>9279</v>
      </c>
      <c r="E4980" s="21"/>
      <c r="F4980" s="22"/>
      <c r="G4980" s="22"/>
      <c r="H4980" s="22"/>
      <c r="I4980" s="23"/>
      <c r="J4980" s="35" t="str">
        <f t="shared" si="470"/>
        <v>➸</v>
      </c>
      <c r="K4980" s="117" t="str">
        <f>词典存放目录!$A$1&amp;L4980&amp;M4980</f>
        <v>F:\《自创文法查阅Excel》4.1备份\《B词汇·红宝书》\红宝书15版图片\5277-せんけつ【先決】.jpg</v>
      </c>
      <c r="L4980" s="9" t="s">
        <v>18120</v>
      </c>
      <c r="M4980" s="117" t="s">
        <v>23095</v>
      </c>
      <c r="N4980" s="36" t="str">
        <f t="shared" si="471"/>
        <v>▶</v>
      </c>
      <c r="O4980" s="37" t="s">
        <v>17955</v>
      </c>
      <c r="P4980" s="37">
        <v>74</v>
      </c>
      <c r="Q4980" s="37" t="s">
        <v>23</v>
      </c>
      <c r="R4980" s="9" t="str">
        <f>词典存放目录!$A$1&amp;O4980&amp;P4980&amp;Q4980</f>
        <v>F:\《自创文法查阅Excel》4.1备份\《B词汇·红宝书》\红宝书MP3分割\14 n1-せ (74).mp3</v>
      </c>
      <c r="S4980" s="38"/>
      <c r="T4980" s="56"/>
      <c r="U4980" s="56"/>
      <c r="V4980" s="30" t="str">
        <f t="shared" si="472"/>
        <v/>
      </c>
      <c r="W4980" s="29"/>
      <c r="X4980" s="9" t="s">
        <v>464</v>
      </c>
    </row>
    <row r="4981" spans="1:24" s="57" customFormat="1" ht="24">
      <c r="A4981" s="31">
        <v>5278</v>
      </c>
      <c r="B4981" s="32">
        <f t="shared" ca="1" si="469"/>
        <v>0.80206193039985307</v>
      </c>
      <c r="C4981" s="134" t="s">
        <v>9280</v>
      </c>
      <c r="D4981" s="128" t="s">
        <v>9281</v>
      </c>
      <c r="E4981" s="21"/>
      <c r="F4981" s="22"/>
      <c r="G4981" s="22"/>
      <c r="H4981" s="22"/>
      <c r="I4981" s="23"/>
      <c r="J4981" s="35" t="str">
        <f t="shared" si="470"/>
        <v>➸</v>
      </c>
      <c r="K4981" s="117" t="str">
        <f>词典存放目录!$A$1&amp;L4981&amp;M4981</f>
        <v>F:\《自创文法查阅Excel》4.1备份\《B词汇·红宝书》\红宝书15版图片\5278-せんげん【宣言】.jpg</v>
      </c>
      <c r="L4981" s="9" t="s">
        <v>18120</v>
      </c>
      <c r="M4981" s="117" t="s">
        <v>23096</v>
      </c>
      <c r="N4981" s="36" t="str">
        <f t="shared" si="471"/>
        <v>▶</v>
      </c>
      <c r="O4981" s="37" t="s">
        <v>17955</v>
      </c>
      <c r="P4981" s="37">
        <v>75</v>
      </c>
      <c r="Q4981" s="37" t="s">
        <v>23</v>
      </c>
      <c r="R4981" s="9" t="str">
        <f>词典存放目录!$A$1&amp;O4981&amp;P4981&amp;Q4981</f>
        <v>F:\《自创文法查阅Excel》4.1备份\《B词汇·红宝书》\红宝书MP3分割\14 n1-せ (75).mp3</v>
      </c>
      <c r="S4981" s="38"/>
      <c r="T4981" s="56"/>
      <c r="U4981" s="56"/>
      <c r="V4981" s="30" t="str">
        <f t="shared" si="472"/>
        <v/>
      </c>
      <c r="W4981" s="29"/>
      <c r="X4981" s="9" t="s">
        <v>464</v>
      </c>
    </row>
    <row r="4982" spans="1:24" s="57" customFormat="1" ht="24">
      <c r="A4982" s="31">
        <v>5279</v>
      </c>
      <c r="B4982" s="32">
        <f t="shared" ca="1" si="469"/>
        <v>0.56837780013573036</v>
      </c>
      <c r="C4982" s="134" t="s">
        <v>8979</v>
      </c>
      <c r="D4982" s="128" t="s">
        <v>9282</v>
      </c>
      <c r="E4982" s="21"/>
      <c r="F4982" s="22"/>
      <c r="G4982" s="22"/>
      <c r="H4982" s="22"/>
      <c r="I4982" s="23"/>
      <c r="J4982" s="35" t="str">
        <f t="shared" si="470"/>
        <v>➸</v>
      </c>
      <c r="K4982" s="117" t="str">
        <f>词典存放目录!$A$1&amp;L4982&amp;M4982</f>
        <v>F:\《自创文法查阅Excel》4.1备份\《B词汇·红宝书》\红宝书15版图片\5279-せんこう【選考】.jpg</v>
      </c>
      <c r="L4982" s="9" t="s">
        <v>18120</v>
      </c>
      <c r="M4982" s="117" t="s">
        <v>23097</v>
      </c>
      <c r="N4982" s="36" t="str">
        <f t="shared" si="471"/>
        <v>▶</v>
      </c>
      <c r="O4982" s="37" t="s">
        <v>17955</v>
      </c>
      <c r="P4982" s="37">
        <v>76</v>
      </c>
      <c r="Q4982" s="37" t="s">
        <v>23</v>
      </c>
      <c r="R4982" s="9" t="str">
        <f>词典存放目录!$A$1&amp;O4982&amp;P4982&amp;Q4982</f>
        <v>F:\《自创文法查阅Excel》4.1备份\《B词汇·红宝书》\红宝书MP3分割\14 n1-せ (76).mp3</v>
      </c>
      <c r="S4982" s="38"/>
      <c r="T4982" s="56"/>
      <c r="U4982" s="56"/>
      <c r="V4982" s="30"/>
      <c r="W4982" s="29"/>
      <c r="X4982" s="9" t="s">
        <v>464</v>
      </c>
    </row>
    <row r="4983" spans="1:24" s="57" customFormat="1" ht="24">
      <c r="A4983" s="31">
        <v>5280</v>
      </c>
      <c r="B4983" s="32">
        <f t="shared" ca="1" si="469"/>
        <v>0.76315435187945924</v>
      </c>
      <c r="C4983" s="134" t="s">
        <v>8979</v>
      </c>
      <c r="D4983" s="128" t="s">
        <v>9283</v>
      </c>
      <c r="E4983" s="21"/>
      <c r="F4983" s="22"/>
      <c r="G4983" s="22"/>
      <c r="H4983" s="22"/>
      <c r="I4983" s="23"/>
      <c r="J4983" s="35" t="str">
        <f t="shared" si="470"/>
        <v>➸</v>
      </c>
      <c r="K4983" s="117" t="str">
        <f>词典存放目录!$A$1&amp;L4983&amp;M4983</f>
        <v>F:\《自创文法查阅Excel》4.1备份\《B词汇·红宝书》\红宝书15版图片\5280-せんこう【先行】.jpg</v>
      </c>
      <c r="L4983" s="9" t="s">
        <v>18120</v>
      </c>
      <c r="M4983" s="117" t="s">
        <v>23098</v>
      </c>
      <c r="N4983" s="36" t="str">
        <f t="shared" si="471"/>
        <v>▶</v>
      </c>
      <c r="O4983" s="37" t="s">
        <v>17955</v>
      </c>
      <c r="P4983" s="37">
        <v>77</v>
      </c>
      <c r="Q4983" s="37" t="s">
        <v>23</v>
      </c>
      <c r="R4983" s="9" t="str">
        <f>词典存放目录!$A$1&amp;O4983&amp;P4983&amp;Q4983</f>
        <v>F:\《自创文法查阅Excel》4.1备份\《B词汇·红宝书》\红宝书MP3分割\14 n1-せ (77).mp3</v>
      </c>
      <c r="S4983" s="38"/>
      <c r="T4983" s="56"/>
      <c r="U4983" s="56"/>
      <c r="V4983" s="30" t="str">
        <f t="shared" ref="V4983:V5014" si="473">IF(COUNTA(S4983:U4983)=0,"",COUNTIF(S4983:U4983,"0")/COUNTA(S4983:U4983))</f>
        <v/>
      </c>
      <c r="W4983" s="29"/>
      <c r="X4983" s="9" t="s">
        <v>464</v>
      </c>
    </row>
    <row r="4984" spans="1:24" s="57" customFormat="1" ht="24">
      <c r="A4984" s="31">
        <v>5281</v>
      </c>
      <c r="B4984" s="32">
        <f t="shared" ca="1" si="469"/>
        <v>0.88701876820355474</v>
      </c>
      <c r="C4984" s="134" t="s">
        <v>8979</v>
      </c>
      <c r="D4984" s="128" t="s">
        <v>9284</v>
      </c>
      <c r="E4984" s="21"/>
      <c r="F4984" s="22"/>
      <c r="G4984" s="22"/>
      <c r="H4984" s="22"/>
      <c r="I4984" s="23"/>
      <c r="J4984" s="35" t="str">
        <f t="shared" si="470"/>
        <v>➸</v>
      </c>
      <c r="K4984" s="117" t="str">
        <f>词典存放目录!$A$1&amp;L4984&amp;M4984</f>
        <v>F:\《自创文法查阅Excel》4.1备份\《B词汇·红宝书》\红宝书15版图片\5281-せんこう【線香】.jpg</v>
      </c>
      <c r="L4984" s="9" t="s">
        <v>18120</v>
      </c>
      <c r="M4984" s="117" t="s">
        <v>23099</v>
      </c>
      <c r="N4984" s="36" t="str">
        <f t="shared" si="471"/>
        <v>▶</v>
      </c>
      <c r="O4984" s="37" t="s">
        <v>17955</v>
      </c>
      <c r="P4984" s="37">
        <v>78</v>
      </c>
      <c r="Q4984" s="37" t="s">
        <v>23</v>
      </c>
      <c r="R4984" s="9" t="str">
        <f>词典存放目录!$A$1&amp;O4984&amp;P4984&amp;Q4984</f>
        <v>F:\《自创文法查阅Excel》4.1备份\《B词汇·红宝书》\红宝书MP3分割\14 n1-せ (78).mp3</v>
      </c>
      <c r="S4984" s="38"/>
      <c r="T4984" s="56"/>
      <c r="U4984" s="56"/>
      <c r="V4984" s="30" t="str">
        <f t="shared" si="473"/>
        <v/>
      </c>
      <c r="W4984" s="69"/>
      <c r="X4984" s="9" t="s">
        <v>464</v>
      </c>
    </row>
    <row r="4985" spans="1:24" s="57" customFormat="1" ht="24">
      <c r="A4985" s="31">
        <v>5282</v>
      </c>
      <c r="B4985" s="32">
        <f t="shared" ca="1" si="469"/>
        <v>0.52075213255894137</v>
      </c>
      <c r="C4985" s="134" t="s">
        <v>9285</v>
      </c>
      <c r="D4985" s="128" t="s">
        <v>9286</v>
      </c>
      <c r="E4985" s="21"/>
      <c r="F4985" s="22"/>
      <c r="G4985" s="22"/>
      <c r="H4985" s="22"/>
      <c r="I4985" s="23"/>
      <c r="J4985" s="35" t="str">
        <f t="shared" si="470"/>
        <v>➸</v>
      </c>
      <c r="K4985" s="117" t="str">
        <f>词典存放目录!$A$1&amp;L4985&amp;M4985</f>
        <v>F:\《自创文法查阅Excel》4.1备份\《B词汇·红宝书》\红宝书15版图片\5282-せんさい【繊細】.jpg</v>
      </c>
      <c r="L4985" s="9" t="s">
        <v>18120</v>
      </c>
      <c r="M4985" s="117" t="s">
        <v>23100</v>
      </c>
      <c r="N4985" s="36" t="str">
        <f t="shared" si="471"/>
        <v>▶</v>
      </c>
      <c r="O4985" s="37" t="s">
        <v>17955</v>
      </c>
      <c r="P4985" s="37">
        <v>79</v>
      </c>
      <c r="Q4985" s="37" t="s">
        <v>23</v>
      </c>
      <c r="R4985" s="9" t="str">
        <f>词典存放目录!$A$1&amp;O4985&amp;P4985&amp;Q4985</f>
        <v>F:\《自创文法查阅Excel》4.1备份\《B词汇·红宝书》\红宝书MP3分割\14 n1-せ (79).mp3</v>
      </c>
      <c r="S4985" s="38"/>
      <c r="T4985" s="56"/>
      <c r="U4985" s="56"/>
      <c r="V4985" s="30" t="str">
        <f t="shared" si="473"/>
        <v/>
      </c>
      <c r="W4985" s="29"/>
      <c r="X4985" s="9" t="s">
        <v>464</v>
      </c>
    </row>
    <row r="4986" spans="1:24" s="57" customFormat="1" ht="24">
      <c r="A4986" s="31">
        <v>5283</v>
      </c>
      <c r="B4986" s="32">
        <f t="shared" ca="1" si="469"/>
        <v>8.8231010685052014E-2</v>
      </c>
      <c r="C4986" s="134" t="s">
        <v>9285</v>
      </c>
      <c r="D4986" s="128" t="s">
        <v>9287</v>
      </c>
      <c r="E4986" s="21"/>
      <c r="F4986" s="22"/>
      <c r="G4986" s="22"/>
      <c r="H4986" s="22"/>
      <c r="I4986" s="23"/>
      <c r="J4986" s="35" t="str">
        <f t="shared" si="470"/>
        <v>➸</v>
      </c>
      <c r="K4986" s="117" t="str">
        <f>词典存放目录!$A$1&amp;L4986&amp;M4986</f>
        <v>F:\《自创文法查阅Excel》4.1备份\《B词汇·红宝书》\红宝书15版图片\5283-せんさい【戦災】.jpg</v>
      </c>
      <c r="L4986" s="9" t="s">
        <v>18120</v>
      </c>
      <c r="M4986" s="117" t="s">
        <v>23101</v>
      </c>
      <c r="N4986" s="36" t="str">
        <f t="shared" si="471"/>
        <v>▶</v>
      </c>
      <c r="O4986" s="37" t="s">
        <v>17955</v>
      </c>
      <c r="P4986" s="37">
        <v>80</v>
      </c>
      <c r="Q4986" s="37" t="s">
        <v>23</v>
      </c>
      <c r="R4986" s="9" t="str">
        <f>词典存放目录!$A$1&amp;O4986&amp;P4986&amp;Q4986</f>
        <v>F:\《自创文法查阅Excel》4.1备份\《B词汇·红宝书》\红宝书MP3分割\14 n1-せ (80).mp3</v>
      </c>
      <c r="S4986" s="38"/>
      <c r="T4986" s="56"/>
      <c r="U4986" s="56"/>
      <c r="V4986" s="30" t="str">
        <f t="shared" si="473"/>
        <v/>
      </c>
      <c r="W4986" s="29"/>
      <c r="X4986" s="9" t="s">
        <v>464</v>
      </c>
    </row>
    <row r="4987" spans="1:24" s="57" customFormat="1" ht="24">
      <c r="A4987" s="31">
        <v>5284</v>
      </c>
      <c r="B4987" s="32">
        <f t="shared" ca="1" si="469"/>
        <v>0.2966427810672021</v>
      </c>
      <c r="C4987" s="134" t="s">
        <v>8837</v>
      </c>
      <c r="D4987" s="128" t="s">
        <v>9288</v>
      </c>
      <c r="E4987" s="21"/>
      <c r="F4987" s="22"/>
      <c r="G4987" s="22"/>
      <c r="H4987" s="22"/>
      <c r="I4987" s="23"/>
      <c r="J4987" s="35" t="str">
        <f t="shared" si="470"/>
        <v>➸</v>
      </c>
      <c r="K4987" s="117" t="str">
        <f>词典存放目录!$A$1&amp;L4987&amp;M4987</f>
        <v>F:\《自创文法查阅Excel》4.1备份\《B词汇·红宝书》\红宝书15版图片\5284-せんしゅう【専修】.jpg</v>
      </c>
      <c r="L4987" s="9" t="s">
        <v>18120</v>
      </c>
      <c r="M4987" s="117" t="s">
        <v>23102</v>
      </c>
      <c r="N4987" s="36" t="str">
        <f t="shared" si="471"/>
        <v>▶</v>
      </c>
      <c r="O4987" s="37" t="s">
        <v>17955</v>
      </c>
      <c r="P4987" s="37">
        <v>81</v>
      </c>
      <c r="Q4987" s="37" t="s">
        <v>23</v>
      </c>
      <c r="R4987" s="9" t="str">
        <f>词典存放目录!$A$1&amp;O4987&amp;P4987&amp;Q4987</f>
        <v>F:\《自创文法查阅Excel》4.1备份\《B词汇·红宝书》\红宝书MP3分割\14 n1-せ (81).mp3</v>
      </c>
      <c r="S4987" s="38"/>
      <c r="T4987" s="56"/>
      <c r="U4987" s="56"/>
      <c r="V4987" s="30" t="str">
        <f t="shared" si="473"/>
        <v/>
      </c>
      <c r="W4987" s="29"/>
      <c r="X4987" s="9" t="s">
        <v>464</v>
      </c>
    </row>
    <row r="4988" spans="1:24" s="57" customFormat="1" ht="24">
      <c r="A4988" s="31">
        <v>5285</v>
      </c>
      <c r="B4988" s="32">
        <f t="shared" ca="1" si="469"/>
        <v>0.33548379352905322</v>
      </c>
      <c r="C4988" s="134" t="s">
        <v>9289</v>
      </c>
      <c r="D4988" s="128" t="s">
        <v>9290</v>
      </c>
      <c r="E4988" s="21"/>
      <c r="F4988" s="22"/>
      <c r="G4988" s="22"/>
      <c r="H4988" s="22"/>
      <c r="I4988" s="23"/>
      <c r="J4988" s="35" t="str">
        <f t="shared" si="470"/>
        <v>➸</v>
      </c>
      <c r="K4988" s="117" t="str">
        <f>词典存放目录!$A$1&amp;L4988&amp;M4988</f>
        <v>F:\《自创文法查阅Excel》4.1备份\《B词汇·红宝书》\红宝书15版图片\5285-センス【sense】.jpg</v>
      </c>
      <c r="L4988" s="9" t="s">
        <v>18120</v>
      </c>
      <c r="M4988" s="117" t="s">
        <v>23103</v>
      </c>
      <c r="N4988" s="36" t="str">
        <f t="shared" si="471"/>
        <v>▶</v>
      </c>
      <c r="O4988" s="37" t="s">
        <v>17955</v>
      </c>
      <c r="P4988" s="37">
        <v>82</v>
      </c>
      <c r="Q4988" s="37" t="s">
        <v>23</v>
      </c>
      <c r="R4988" s="9" t="str">
        <f>词典存放目录!$A$1&amp;O4988&amp;P4988&amp;Q4988</f>
        <v>F:\《自创文法查阅Excel》4.1备份\《B词汇·红宝书》\红宝书MP3分割\14 n1-せ (82).mp3</v>
      </c>
      <c r="S4988" s="38"/>
      <c r="T4988" s="56"/>
      <c r="U4988" s="56"/>
      <c r="V4988" s="30" t="str">
        <f t="shared" si="473"/>
        <v/>
      </c>
      <c r="W4988" s="29"/>
      <c r="X4988" s="9" t="s">
        <v>464</v>
      </c>
    </row>
    <row r="4989" spans="1:24" s="57" customFormat="1" ht="24">
      <c r="A4989" s="31">
        <v>5286</v>
      </c>
      <c r="B4989" s="32">
        <f t="shared" ca="1" si="469"/>
        <v>0.86763975179849906</v>
      </c>
      <c r="C4989" s="134" t="s">
        <v>9291</v>
      </c>
      <c r="D4989" s="128" t="s">
        <v>9292</v>
      </c>
      <c r="E4989" s="21"/>
      <c r="F4989" s="22"/>
      <c r="G4989" s="22"/>
      <c r="H4989" s="22"/>
      <c r="I4989" s="23"/>
      <c r="J4989" s="35" t="str">
        <f t="shared" si="470"/>
        <v>➸</v>
      </c>
      <c r="K4989" s="117" t="str">
        <f>词典存放目录!$A$1&amp;L4989&amp;M4989</f>
        <v>F:\《自创文法查阅Excel》4.1备份\《B词汇·红宝书》\红宝书15版图片\5286-ぜんせい【全盛】.jpg</v>
      </c>
      <c r="L4989" s="9" t="s">
        <v>18120</v>
      </c>
      <c r="M4989" s="117" t="s">
        <v>23104</v>
      </c>
      <c r="N4989" s="36" t="str">
        <f t="shared" si="471"/>
        <v>▶</v>
      </c>
      <c r="O4989" s="37" t="s">
        <v>17955</v>
      </c>
      <c r="P4989" s="37">
        <v>83</v>
      </c>
      <c r="Q4989" s="37" t="s">
        <v>23</v>
      </c>
      <c r="R4989" s="9" t="str">
        <f>词典存放目录!$A$1&amp;O4989&amp;P4989&amp;Q4989</f>
        <v>F:\《自创文法查阅Excel》4.1备份\《B词汇·红宝书》\红宝书MP3分割\14 n1-せ (83).mp3</v>
      </c>
      <c r="S4989" s="38"/>
      <c r="T4989" s="56"/>
      <c r="U4989" s="56"/>
      <c r="V4989" s="30" t="str">
        <f t="shared" si="473"/>
        <v/>
      </c>
      <c r="W4989" s="29"/>
      <c r="X4989" s="9" t="s">
        <v>464</v>
      </c>
    </row>
    <row r="4990" spans="1:24" s="57" customFormat="1" ht="24">
      <c r="A4990" s="31">
        <v>5287</v>
      </c>
      <c r="B4990" s="32">
        <f t="shared" ref="B4990:B5053" ca="1" si="474">RAND()</f>
        <v>0.83138818177142926</v>
      </c>
      <c r="C4990" s="134" t="s">
        <v>9293</v>
      </c>
      <c r="D4990" s="128" t="s">
        <v>9294</v>
      </c>
      <c r="E4990" s="21"/>
      <c r="F4990" s="22"/>
      <c r="G4990" s="22"/>
      <c r="H4990" s="22"/>
      <c r="I4990" s="23"/>
      <c r="J4990" s="35" t="str">
        <f t="shared" ref="J4990:J5053" si="475">HYPERLINK(K4990,"➸")</f>
        <v>➸</v>
      </c>
      <c r="K4990" s="117" t="str">
        <f>词典存放目录!$A$1&amp;L4990&amp;M4990</f>
        <v>F:\《自创文法查阅Excel》4.1备份\《B词汇·红宝书》\红宝书15版图片\5287-ぜんせいき【全盛期】.jpg</v>
      </c>
      <c r="L4990" s="9" t="s">
        <v>18120</v>
      </c>
      <c r="M4990" s="117" t="s">
        <v>23105</v>
      </c>
      <c r="N4990" s="36" t="str">
        <f t="shared" ref="N4990:N5053" si="476">HYPERLINK(R4990,"▶")</f>
        <v>▶</v>
      </c>
      <c r="O4990" s="37" t="s">
        <v>17955</v>
      </c>
      <c r="P4990" s="37">
        <v>84</v>
      </c>
      <c r="Q4990" s="37" t="s">
        <v>23</v>
      </c>
      <c r="R4990" s="9" t="str">
        <f>词典存放目录!$A$1&amp;O4990&amp;P4990&amp;Q4990</f>
        <v>F:\《自创文法查阅Excel》4.1备份\《B词汇·红宝书》\红宝书MP3分割\14 n1-せ (84).mp3</v>
      </c>
      <c r="S4990" s="38"/>
      <c r="T4990" s="56"/>
      <c r="U4990" s="56"/>
      <c r="V4990" s="30" t="str">
        <f t="shared" si="473"/>
        <v/>
      </c>
      <c r="W4990" s="29"/>
      <c r="X4990" s="9" t="s">
        <v>464</v>
      </c>
    </row>
    <row r="4991" spans="1:24" s="57" customFormat="1" ht="24">
      <c r="A4991" s="31">
        <v>5288</v>
      </c>
      <c r="B4991" s="32">
        <f t="shared" ca="1" si="474"/>
        <v>0.63951633488483361</v>
      </c>
      <c r="C4991" s="134" t="s">
        <v>9295</v>
      </c>
      <c r="D4991" s="128" t="s">
        <v>9296</v>
      </c>
      <c r="E4991" s="21"/>
      <c r="F4991" s="22"/>
      <c r="G4991" s="22"/>
      <c r="H4991" s="22"/>
      <c r="I4991" s="23"/>
      <c r="J4991" s="35" t="str">
        <f t="shared" si="475"/>
        <v>➸</v>
      </c>
      <c r="K4991" s="117" t="str">
        <f>词典存放目录!$A$1&amp;L4991&amp;M4991</f>
        <v>F:\《自创文法查阅Excel》4.1备份\《B词汇·红宝书》\红宝书15版图片\5288-ぜんせん【前線】.jpg</v>
      </c>
      <c r="L4991" s="9" t="s">
        <v>18120</v>
      </c>
      <c r="M4991" s="117" t="s">
        <v>23106</v>
      </c>
      <c r="N4991" s="36" t="str">
        <f t="shared" si="476"/>
        <v>▶</v>
      </c>
      <c r="O4991" s="37" t="s">
        <v>17955</v>
      </c>
      <c r="P4991" s="37">
        <v>85</v>
      </c>
      <c r="Q4991" s="37" t="s">
        <v>23</v>
      </c>
      <c r="R4991" s="9" t="str">
        <f>词典存放目录!$A$1&amp;O4991&amp;P4991&amp;Q4991</f>
        <v>F:\《自创文法查阅Excel》4.1备份\《B词汇·红宝书》\红宝书MP3分割\14 n1-せ (85).mp3</v>
      </c>
      <c r="S4991" s="38"/>
      <c r="T4991" s="56"/>
      <c r="U4991" s="56"/>
      <c r="V4991" s="30" t="str">
        <f t="shared" si="473"/>
        <v/>
      </c>
      <c r="W4991" s="69"/>
      <c r="X4991" s="9" t="s">
        <v>464</v>
      </c>
    </row>
    <row r="4992" spans="1:24" s="57" customFormat="1" ht="24">
      <c r="A4992" s="31">
        <v>5289</v>
      </c>
      <c r="B4992" s="32">
        <f t="shared" ca="1" si="474"/>
        <v>0.37218632384012773</v>
      </c>
      <c r="C4992" s="134" t="s">
        <v>9297</v>
      </c>
      <c r="D4992" s="128" t="s">
        <v>9298</v>
      </c>
      <c r="E4992" s="21"/>
      <c r="F4992" s="22"/>
      <c r="G4992" s="22"/>
      <c r="H4992" s="22"/>
      <c r="I4992" s="23"/>
      <c r="J4992" s="35" t="str">
        <f t="shared" si="475"/>
        <v>➸</v>
      </c>
      <c r="K4992" s="117" t="str">
        <f>词典存放目录!$A$1&amp;L4992&amp;M4992</f>
        <v>F:\《自创文法查阅Excel》4.1备份\《B词汇·红宝书》\红宝书15版图片\5289-せんだい【先代】.jpg</v>
      </c>
      <c r="L4992" s="9" t="s">
        <v>18120</v>
      </c>
      <c r="M4992" s="117" t="s">
        <v>23107</v>
      </c>
      <c r="N4992" s="36" t="str">
        <f t="shared" si="476"/>
        <v>▶</v>
      </c>
      <c r="O4992" s="37" t="s">
        <v>17955</v>
      </c>
      <c r="P4992" s="37">
        <v>86</v>
      </c>
      <c r="Q4992" s="37" t="s">
        <v>23</v>
      </c>
      <c r="R4992" s="9" t="str">
        <f>词典存放目录!$A$1&amp;O4992&amp;P4992&amp;Q4992</f>
        <v>F:\《自创文法查阅Excel》4.1备份\《B词汇·红宝书》\红宝书MP3分割\14 n1-せ (86).mp3</v>
      </c>
      <c r="S4992" s="38"/>
      <c r="T4992" s="56"/>
      <c r="U4992" s="56"/>
      <c r="V4992" s="30" t="str">
        <f t="shared" si="473"/>
        <v/>
      </c>
      <c r="W4992" s="29"/>
      <c r="X4992" s="9" t="s">
        <v>464</v>
      </c>
    </row>
    <row r="4993" spans="1:24" s="57" customFormat="1" ht="24">
      <c r="A4993" s="31">
        <v>5290</v>
      </c>
      <c r="B4993" s="32">
        <f t="shared" ca="1" si="474"/>
        <v>0.37204642360344897</v>
      </c>
      <c r="C4993" s="134" t="s">
        <v>9299</v>
      </c>
      <c r="D4993" s="128" t="s">
        <v>9300</v>
      </c>
      <c r="E4993" s="21"/>
      <c r="F4993" s="22"/>
      <c r="G4993" s="22"/>
      <c r="H4993" s="22"/>
      <c r="I4993" s="23"/>
      <c r="J4993" s="35" t="str">
        <f t="shared" si="475"/>
        <v>➸</v>
      </c>
      <c r="K4993" s="117" t="str">
        <f>词典存放目录!$A$1&amp;L4993&amp;M4993</f>
        <v>F:\《自创文法查阅Excel》4.1备份\《B词汇·红宝书》\红宝书15版图片\5290-せんだって【先達て】.jpg</v>
      </c>
      <c r="L4993" s="9" t="s">
        <v>18120</v>
      </c>
      <c r="M4993" s="117" t="s">
        <v>23108</v>
      </c>
      <c r="N4993" s="36" t="str">
        <f t="shared" si="476"/>
        <v>▶</v>
      </c>
      <c r="O4993" s="37" t="s">
        <v>17955</v>
      </c>
      <c r="P4993" s="37">
        <v>87</v>
      </c>
      <c r="Q4993" s="37" t="s">
        <v>23</v>
      </c>
      <c r="R4993" s="9" t="str">
        <f>词典存放目录!$A$1&amp;O4993&amp;P4993&amp;Q4993</f>
        <v>F:\《自创文法查阅Excel》4.1备份\《B词汇·红宝书》\红宝书MP3分割\14 n1-せ (87).mp3</v>
      </c>
      <c r="S4993" s="38"/>
      <c r="T4993" s="56"/>
      <c r="U4993" s="56"/>
      <c r="V4993" s="30" t="str">
        <f t="shared" si="473"/>
        <v/>
      </c>
      <c r="W4993" s="29"/>
      <c r="X4993" s="9" t="s">
        <v>464</v>
      </c>
    </row>
    <row r="4994" spans="1:24" s="57" customFormat="1" ht="24">
      <c r="A4994" s="31">
        <v>5291</v>
      </c>
      <c r="B4994" s="32">
        <f t="shared" ca="1" si="474"/>
        <v>0.58689460385276826</v>
      </c>
      <c r="C4994" s="134" t="s">
        <v>9301</v>
      </c>
      <c r="D4994" s="128" t="s">
        <v>9302</v>
      </c>
      <c r="E4994" s="21"/>
      <c r="F4994" s="22"/>
      <c r="G4994" s="22"/>
      <c r="H4994" s="22"/>
      <c r="I4994" s="23"/>
      <c r="J4994" s="35" t="str">
        <f t="shared" si="475"/>
        <v>➸</v>
      </c>
      <c r="K4994" s="117" t="str">
        <f>词典存放目录!$A$1&amp;L4994&amp;M4994</f>
        <v>F:\《自创文法查阅Excel》4.1备份\《B词汇·红宝书》\红宝书15版图片\5291-せんてんてき【先天的】.jpg</v>
      </c>
      <c r="L4994" s="9" t="s">
        <v>18120</v>
      </c>
      <c r="M4994" s="117" t="s">
        <v>23109</v>
      </c>
      <c r="N4994" s="36" t="str">
        <f t="shared" si="476"/>
        <v>▶</v>
      </c>
      <c r="O4994" s="37" t="s">
        <v>17955</v>
      </c>
      <c r="P4994" s="37">
        <v>88</v>
      </c>
      <c r="Q4994" s="37" t="s">
        <v>23</v>
      </c>
      <c r="R4994" s="9" t="str">
        <f>词典存放目录!$A$1&amp;O4994&amp;P4994&amp;Q4994</f>
        <v>F:\《自创文法查阅Excel》4.1备份\《B词汇·红宝书》\红宝书MP3分割\14 n1-せ (88).mp3</v>
      </c>
      <c r="S4994" s="38"/>
      <c r="T4994" s="56"/>
      <c r="U4994" s="56"/>
      <c r="V4994" s="30" t="str">
        <f t="shared" si="473"/>
        <v/>
      </c>
      <c r="W4994" s="29"/>
      <c r="X4994" s="9" t="s">
        <v>464</v>
      </c>
    </row>
    <row r="4995" spans="1:24" s="57" customFormat="1" ht="24">
      <c r="A4995" s="31">
        <v>5292</v>
      </c>
      <c r="B4995" s="32">
        <f t="shared" ca="1" si="474"/>
        <v>0.8986360432298679</v>
      </c>
      <c r="C4995" s="134" t="s">
        <v>9303</v>
      </c>
      <c r="D4995" s="128" t="s">
        <v>9304</v>
      </c>
      <c r="E4995" s="21"/>
      <c r="F4995" s="22"/>
      <c r="G4995" s="22"/>
      <c r="H4995" s="22"/>
      <c r="I4995" s="23"/>
      <c r="J4995" s="35" t="str">
        <f t="shared" si="475"/>
        <v>➸</v>
      </c>
      <c r="K4995" s="117" t="str">
        <f>词典存放目录!$A$1&amp;L4995&amp;M4995</f>
        <v>F:\《自创文法查阅Excel》4.1备份\《B词汇·红宝书》\红宝书15版图片\5292-せんにゅう【潜入】.jpg</v>
      </c>
      <c r="L4995" s="9" t="s">
        <v>18120</v>
      </c>
      <c r="M4995" s="117" t="s">
        <v>23110</v>
      </c>
      <c r="N4995" s="36" t="str">
        <f t="shared" si="476"/>
        <v>▶</v>
      </c>
      <c r="O4995" s="37" t="s">
        <v>17955</v>
      </c>
      <c r="P4995" s="37">
        <v>89</v>
      </c>
      <c r="Q4995" s="37" t="s">
        <v>23</v>
      </c>
      <c r="R4995" s="9" t="str">
        <f>词典存放目录!$A$1&amp;O4995&amp;P4995&amp;Q4995</f>
        <v>F:\《自创文法查阅Excel》4.1备份\《B词汇·红宝书》\红宝书MP3分割\14 n1-せ (89).mp3</v>
      </c>
      <c r="S4995" s="38"/>
      <c r="T4995" s="56"/>
      <c r="U4995" s="56"/>
      <c r="V4995" s="30" t="str">
        <f t="shared" si="473"/>
        <v/>
      </c>
      <c r="W4995" s="29"/>
      <c r="X4995" s="9" t="s">
        <v>464</v>
      </c>
    </row>
    <row r="4996" spans="1:24" s="57" customFormat="1" ht="24">
      <c r="A4996" s="31">
        <v>5293</v>
      </c>
      <c r="B4996" s="32">
        <f t="shared" ca="1" si="474"/>
        <v>0.48008297296522251</v>
      </c>
      <c r="C4996" s="134" t="s">
        <v>9305</v>
      </c>
      <c r="D4996" s="128" t="s">
        <v>9306</v>
      </c>
      <c r="E4996" s="21"/>
      <c r="F4996" s="22"/>
      <c r="G4996" s="22"/>
      <c r="H4996" s="22"/>
      <c r="I4996" s="23"/>
      <c r="J4996" s="35" t="str">
        <f t="shared" si="475"/>
        <v>➸</v>
      </c>
      <c r="K4996" s="117" t="str">
        <f>词典存放目录!$A$1&amp;L4996&amp;M4996</f>
        <v>F:\《自创文法查阅Excel》4.1备份\《B词汇·红宝书》\红宝书15版图片\5293-せんにゅうかん【先入観】.jpg</v>
      </c>
      <c r="L4996" s="9" t="s">
        <v>18120</v>
      </c>
      <c r="M4996" s="117" t="s">
        <v>23111</v>
      </c>
      <c r="N4996" s="36" t="str">
        <f t="shared" si="476"/>
        <v>▶</v>
      </c>
      <c r="O4996" s="37" t="s">
        <v>17955</v>
      </c>
      <c r="P4996" s="37">
        <v>90</v>
      </c>
      <c r="Q4996" s="37" t="s">
        <v>23</v>
      </c>
      <c r="R4996" s="9" t="str">
        <f>词典存放目录!$A$1&amp;O4996&amp;P4996&amp;Q4996</f>
        <v>F:\《自创文法查阅Excel》4.1备份\《B词汇·红宝书》\红宝书MP3分割\14 n1-せ (90).mp3</v>
      </c>
      <c r="S4996" s="38"/>
      <c r="T4996" s="56"/>
      <c r="U4996" s="56"/>
      <c r="V4996" s="30" t="str">
        <f t="shared" si="473"/>
        <v/>
      </c>
      <c r="W4996" s="29"/>
      <c r="X4996" s="9" t="s">
        <v>464</v>
      </c>
    </row>
    <row r="4997" spans="1:24" s="57" customFormat="1" ht="24">
      <c r="A4997" s="31">
        <v>5294</v>
      </c>
      <c r="B4997" s="32">
        <f t="shared" ca="1" si="474"/>
        <v>9.2338481212649204E-2</v>
      </c>
      <c r="C4997" s="134" t="s">
        <v>9307</v>
      </c>
      <c r="D4997" s="128" t="s">
        <v>9308</v>
      </c>
      <c r="E4997" s="21"/>
      <c r="F4997" s="22"/>
      <c r="G4997" s="22"/>
      <c r="H4997" s="22"/>
      <c r="I4997" s="23"/>
      <c r="J4997" s="35" t="str">
        <f t="shared" si="475"/>
        <v>➸</v>
      </c>
      <c r="K4997" s="117" t="str">
        <f>词典存放目录!$A$1&amp;L4997&amp;M4997</f>
        <v>F:\《自创文法查阅Excel》4.1备份\《B词汇·红宝书》\红宝书15版图片\5294-せんぽう【先方】.jpg</v>
      </c>
      <c r="L4997" s="9" t="s">
        <v>18120</v>
      </c>
      <c r="M4997" s="117" t="s">
        <v>23112</v>
      </c>
      <c r="N4997" s="36" t="str">
        <f t="shared" si="476"/>
        <v>▶</v>
      </c>
      <c r="O4997" s="37" t="s">
        <v>17955</v>
      </c>
      <c r="P4997" s="37">
        <v>91</v>
      </c>
      <c r="Q4997" s="37" t="s">
        <v>23</v>
      </c>
      <c r="R4997" s="9" t="str">
        <f>词典存放目录!$A$1&amp;O4997&amp;P4997&amp;Q4997</f>
        <v>F:\《自创文法查阅Excel》4.1备份\《B词汇·红宝书》\红宝书MP3分割\14 n1-せ (91).mp3</v>
      </c>
      <c r="S4997" s="38"/>
      <c r="T4997" s="56"/>
      <c r="U4997" s="56"/>
      <c r="V4997" s="30" t="str">
        <f t="shared" si="473"/>
        <v/>
      </c>
      <c r="W4997" s="29"/>
      <c r="X4997" s="9" t="s">
        <v>464</v>
      </c>
    </row>
    <row r="4998" spans="1:24" s="57" customFormat="1" ht="24">
      <c r="A4998" s="31">
        <v>5295</v>
      </c>
      <c r="B4998" s="32">
        <f t="shared" ca="1" si="474"/>
        <v>0.49396215655887676</v>
      </c>
      <c r="C4998" s="134" t="s">
        <v>9309</v>
      </c>
      <c r="D4998" s="128" t="s">
        <v>9310</v>
      </c>
      <c r="E4998" s="21"/>
      <c r="F4998" s="22"/>
      <c r="G4998" s="22"/>
      <c r="H4998" s="22"/>
      <c r="I4998" s="23"/>
      <c r="J4998" s="35" t="str">
        <f t="shared" si="475"/>
        <v>➸</v>
      </c>
      <c r="K4998" s="117" t="str">
        <f>词典存放目录!$A$1&amp;L4998&amp;M4998</f>
        <v>F:\《自创文法查阅Excel》4.1备份\《B词汇·红宝书》\红宝书15版图片\5295-ぜんぽう【前方】.jpg</v>
      </c>
      <c r="L4998" s="9" t="s">
        <v>18120</v>
      </c>
      <c r="M4998" s="117" t="s">
        <v>23113</v>
      </c>
      <c r="N4998" s="36" t="str">
        <f t="shared" si="476"/>
        <v>▶</v>
      </c>
      <c r="O4998" s="37" t="s">
        <v>17955</v>
      </c>
      <c r="P4998" s="37">
        <v>92</v>
      </c>
      <c r="Q4998" s="37" t="s">
        <v>23</v>
      </c>
      <c r="R4998" s="9" t="str">
        <f>词典存放目录!$A$1&amp;O4998&amp;P4998&amp;Q4998</f>
        <v>F:\《自创文法查阅Excel》4.1备份\《B词汇·红宝书》\红宝书MP3分割\14 n1-せ (92).mp3</v>
      </c>
      <c r="S4998" s="38"/>
      <c r="T4998" s="56"/>
      <c r="U4998" s="56"/>
      <c r="V4998" s="30" t="str">
        <f t="shared" si="473"/>
        <v/>
      </c>
      <c r="W4998" s="29"/>
      <c r="X4998" s="9" t="s">
        <v>464</v>
      </c>
    </row>
    <row r="4999" spans="1:24" s="57" customFormat="1" ht="24">
      <c r="A4999" s="31">
        <v>5296</v>
      </c>
      <c r="B4999" s="32">
        <f t="shared" ca="1" si="474"/>
        <v>0.77672455305073729</v>
      </c>
      <c r="C4999" s="134" t="s">
        <v>9311</v>
      </c>
      <c r="D4999" s="128" t="s">
        <v>9312</v>
      </c>
      <c r="E4999" s="21"/>
      <c r="F4999" s="22"/>
      <c r="G4999" s="22"/>
      <c r="H4999" s="22"/>
      <c r="I4999" s="23"/>
      <c r="J4999" s="35" t="str">
        <f t="shared" si="475"/>
        <v>➸</v>
      </c>
      <c r="K4999" s="117" t="str">
        <f>词典存放目录!$A$1&amp;L4999&amp;M4999</f>
        <v>F:\《自创文法查阅Excel》4.1备份\《B词汇·红宝书》\红宝书15版图片\5296-ぜんめつ【全滅】.jpg</v>
      </c>
      <c r="L4999" s="9" t="s">
        <v>18120</v>
      </c>
      <c r="M4999" s="117" t="s">
        <v>23114</v>
      </c>
      <c r="N4999" s="36" t="str">
        <f t="shared" si="476"/>
        <v>▶</v>
      </c>
      <c r="O4999" s="37" t="s">
        <v>17955</v>
      </c>
      <c r="P4999" s="37">
        <v>93</v>
      </c>
      <c r="Q4999" s="37" t="s">
        <v>23</v>
      </c>
      <c r="R4999" s="9" t="str">
        <f>词典存放目录!$A$1&amp;O4999&amp;P4999&amp;Q4999</f>
        <v>F:\《自创文法查阅Excel》4.1备份\《B词汇·红宝书》\红宝书MP3分割\14 n1-せ (93).mp3</v>
      </c>
      <c r="S4999" s="38"/>
      <c r="T4999" s="56"/>
      <c r="U4999" s="56"/>
      <c r="V4999" s="30" t="str">
        <f t="shared" si="473"/>
        <v/>
      </c>
      <c r="W4999" s="29"/>
      <c r="X4999" s="9" t="s">
        <v>464</v>
      </c>
    </row>
    <row r="5000" spans="1:24" s="57" customFormat="1" ht="24">
      <c r="A5000" s="31">
        <v>5297</v>
      </c>
      <c r="B5000" s="32">
        <f t="shared" ca="1" si="474"/>
        <v>0.32489470735835346</v>
      </c>
      <c r="C5000" s="134" t="s">
        <v>9313</v>
      </c>
      <c r="D5000" s="128" t="s">
        <v>9314</v>
      </c>
      <c r="E5000" s="21"/>
      <c r="F5000" s="22"/>
      <c r="G5000" s="22"/>
      <c r="H5000" s="22"/>
      <c r="I5000" s="23"/>
      <c r="J5000" s="35" t="str">
        <f t="shared" si="475"/>
        <v>➸</v>
      </c>
      <c r="K5000" s="117" t="str">
        <f>词典存放目录!$A$1&amp;L5000&amp;M5000</f>
        <v>F:\《自创文法查阅Excel》4.1备份\《B词汇·红宝书》\红宝书15版图片\5297-せんりょう【占領】.jpg</v>
      </c>
      <c r="L5000" s="9" t="s">
        <v>18120</v>
      </c>
      <c r="M5000" s="117" t="s">
        <v>23115</v>
      </c>
      <c r="N5000" s="36" t="str">
        <f t="shared" si="476"/>
        <v>▶</v>
      </c>
      <c r="O5000" s="37" t="s">
        <v>17955</v>
      </c>
      <c r="P5000" s="37">
        <v>94</v>
      </c>
      <c r="Q5000" s="37" t="s">
        <v>23</v>
      </c>
      <c r="R5000" s="9" t="str">
        <f>词典存放目录!$A$1&amp;O5000&amp;P5000&amp;Q5000</f>
        <v>F:\《自创文法查阅Excel》4.1备份\《B词汇·红宝书》\红宝书MP3分割\14 n1-せ (94).mp3</v>
      </c>
      <c r="S5000" s="38"/>
      <c r="T5000" s="56"/>
      <c r="U5000" s="56"/>
      <c r="V5000" s="30" t="str">
        <f t="shared" si="473"/>
        <v/>
      </c>
      <c r="W5000" s="29"/>
      <c r="X5000" s="9" t="s">
        <v>464</v>
      </c>
    </row>
    <row r="5001" spans="1:24" s="57" customFormat="1" ht="24">
      <c r="A5001" s="31">
        <v>5298</v>
      </c>
      <c r="B5001" s="32">
        <f t="shared" ca="1" si="474"/>
        <v>0.92068534521585965</v>
      </c>
      <c r="C5001" s="134" t="s">
        <v>9315</v>
      </c>
      <c r="D5001" s="128" t="s">
        <v>9316</v>
      </c>
      <c r="E5001" s="21"/>
      <c r="F5001" s="22"/>
      <c r="G5001" s="22"/>
      <c r="H5001" s="22"/>
      <c r="I5001" s="23"/>
      <c r="J5001" s="35" t="str">
        <f t="shared" si="475"/>
        <v>➸</v>
      </c>
      <c r="K5001" s="117" t="str">
        <f>词典存放目录!$A$1&amp;L5001&amp;M5001</f>
        <v>F:\《自创文法查阅Excel》4.1备份\《B词汇·红宝书》\红宝书15版图片\5298-ぜんりょう【善良】.jpg</v>
      </c>
      <c r="L5001" s="9" t="s">
        <v>18120</v>
      </c>
      <c r="M5001" s="117" t="s">
        <v>23116</v>
      </c>
      <c r="N5001" s="36" t="str">
        <f t="shared" si="476"/>
        <v>▶</v>
      </c>
      <c r="O5001" s="37" t="s">
        <v>17955</v>
      </c>
      <c r="P5001" s="37">
        <v>95</v>
      </c>
      <c r="Q5001" s="37" t="s">
        <v>23</v>
      </c>
      <c r="R5001" s="9" t="str">
        <f>词典存放目录!$A$1&amp;O5001&amp;P5001&amp;Q5001</f>
        <v>F:\《自创文法查阅Excel》4.1备份\《B词汇·红宝书》\红宝书MP3分割\14 n1-せ (95).mp3</v>
      </c>
      <c r="S5001" s="38"/>
      <c r="T5001" s="56"/>
      <c r="U5001" s="56"/>
      <c r="V5001" s="30" t="str">
        <f t="shared" si="473"/>
        <v/>
      </c>
      <c r="W5001" s="29"/>
      <c r="X5001" s="9" t="s">
        <v>464</v>
      </c>
    </row>
    <row r="5002" spans="1:24" s="57" customFormat="1" ht="24">
      <c r="A5002" s="31">
        <v>5299</v>
      </c>
      <c r="B5002" s="32">
        <f t="shared" ca="1" si="474"/>
        <v>0.94027118401800824</v>
      </c>
      <c r="C5002" s="134" t="s">
        <v>9317</v>
      </c>
      <c r="D5002" s="128" t="s">
        <v>9318</v>
      </c>
      <c r="E5002" s="21"/>
      <c r="F5002" s="22"/>
      <c r="G5002" s="22"/>
      <c r="H5002" s="22"/>
      <c r="I5002" s="23"/>
      <c r="J5002" s="35" t="str">
        <f t="shared" si="475"/>
        <v>➸</v>
      </c>
      <c r="K5002" s="117" t="str">
        <f>词典存放目录!$A$1&amp;L5002&amp;M5002</f>
        <v>F:\《自创文法查阅Excel》4.1备份\《B词汇·红宝书》\红宝书15版图片\5299-ぜんれい【前例】.jpg</v>
      </c>
      <c r="L5002" s="9" t="s">
        <v>18120</v>
      </c>
      <c r="M5002" s="117" t="s">
        <v>23117</v>
      </c>
      <c r="N5002" s="36" t="str">
        <f t="shared" si="476"/>
        <v>▶</v>
      </c>
      <c r="O5002" s="37" t="s">
        <v>17955</v>
      </c>
      <c r="P5002" s="37">
        <v>96</v>
      </c>
      <c r="Q5002" s="37" t="s">
        <v>23</v>
      </c>
      <c r="R5002" s="9" t="str">
        <f>词典存放目录!$A$1&amp;O5002&amp;P5002&amp;Q5002</f>
        <v>F:\《自创文法查阅Excel》4.1备份\《B词汇·红宝书》\红宝书MP3分割\14 n1-せ (96).mp3</v>
      </c>
      <c r="S5002" s="38"/>
      <c r="T5002" s="56"/>
      <c r="U5002" s="56"/>
      <c r="V5002" s="30" t="str">
        <f t="shared" si="473"/>
        <v/>
      </c>
      <c r="W5002" s="29"/>
      <c r="X5002" s="9" t="s">
        <v>464</v>
      </c>
    </row>
    <row r="5003" spans="1:24" s="57" customFormat="1" ht="24">
      <c r="A5003" s="31">
        <v>5300</v>
      </c>
      <c r="B5003" s="32">
        <f t="shared" ca="1" si="474"/>
        <v>0.55883773640552736</v>
      </c>
      <c r="C5003" s="130" t="s">
        <v>9319</v>
      </c>
      <c r="D5003" s="120"/>
      <c r="E5003" s="21"/>
      <c r="F5003" s="22"/>
      <c r="G5003" s="22"/>
      <c r="H5003" s="22"/>
      <c r="I5003" s="23"/>
      <c r="J5003" s="35" t="str">
        <f t="shared" si="475"/>
        <v>➸</v>
      </c>
      <c r="K5003" s="117" t="str">
        <f>词典存放目录!$A$1&amp;L5003&amp;M5003</f>
        <v>F:\《自创文法查阅Excel》4.1备份\《B词汇·红宝书》\红宝书15版图片\5300-そう.jpg</v>
      </c>
      <c r="L5003" s="9" t="s">
        <v>18120</v>
      </c>
      <c r="M5003" s="117" t="s">
        <v>23118</v>
      </c>
      <c r="N5003" s="36" t="str">
        <f t="shared" si="476"/>
        <v>▶</v>
      </c>
      <c r="O5003" s="37" t="s">
        <v>17956</v>
      </c>
      <c r="P5003" s="37">
        <v>1</v>
      </c>
      <c r="Q5003" s="37" t="s">
        <v>23</v>
      </c>
      <c r="R5003" s="9" t="str">
        <f>词典存放目录!$A$1&amp;O5003&amp;P5003&amp;Q5003</f>
        <v>F:\《自创文法查阅Excel》4.1备份\《B词汇·红宝书》\红宝书MP3分割\15 n5-そ (1).mp3</v>
      </c>
      <c r="S5003" s="38"/>
      <c r="T5003" s="56"/>
      <c r="U5003" s="56"/>
      <c r="V5003" s="30" t="str">
        <f t="shared" si="473"/>
        <v/>
      </c>
      <c r="W5003" s="29"/>
      <c r="X5003" s="9" t="s">
        <v>24</v>
      </c>
    </row>
    <row r="5004" spans="1:24" s="57" customFormat="1" ht="24">
      <c r="A5004" s="31">
        <v>5301</v>
      </c>
      <c r="B5004" s="32">
        <f t="shared" ca="1" si="474"/>
        <v>0.52564855962935231</v>
      </c>
      <c r="C5004" s="130" t="s">
        <v>9320</v>
      </c>
      <c r="D5004" s="120" t="s">
        <v>9321</v>
      </c>
      <c r="E5004" s="21"/>
      <c r="F5004" s="22"/>
      <c r="G5004" s="22"/>
      <c r="H5004" s="22"/>
      <c r="I5004" s="23"/>
      <c r="J5004" s="35" t="str">
        <f t="shared" si="475"/>
        <v>➸</v>
      </c>
      <c r="K5004" s="117" t="str">
        <f>词典存放目录!$A$1&amp;L5004&amp;M5004</f>
        <v>F:\《自创文法查阅Excel》4.1备份\《B词汇·红宝书》\红宝书15版图片\5301-ぞう【象】.jpg</v>
      </c>
      <c r="L5004" s="9" t="s">
        <v>18120</v>
      </c>
      <c r="M5004" s="117" t="s">
        <v>23119</v>
      </c>
      <c r="N5004" s="36" t="str">
        <f t="shared" si="476"/>
        <v>▶</v>
      </c>
      <c r="O5004" s="37" t="s">
        <v>17956</v>
      </c>
      <c r="P5004" s="37">
        <v>2</v>
      </c>
      <c r="Q5004" s="37" t="s">
        <v>23</v>
      </c>
      <c r="R5004" s="9" t="str">
        <f>词典存放目录!$A$1&amp;O5004&amp;P5004&amp;Q5004</f>
        <v>F:\《自创文法查阅Excel》4.1备份\《B词汇·红宝书》\红宝书MP3分割\15 n5-そ (2).mp3</v>
      </c>
      <c r="S5004" s="38"/>
      <c r="T5004" s="56"/>
      <c r="U5004" s="56"/>
      <c r="V5004" s="30" t="str">
        <f t="shared" si="473"/>
        <v/>
      </c>
      <c r="W5004" s="29"/>
      <c r="X5004" s="9" t="s">
        <v>24</v>
      </c>
    </row>
    <row r="5005" spans="1:24" s="57" customFormat="1" ht="24">
      <c r="A5005" s="31">
        <v>5302</v>
      </c>
      <c r="B5005" s="32">
        <f t="shared" ca="1" si="474"/>
        <v>0.60446995823044436</v>
      </c>
      <c r="C5005" s="130" t="s">
        <v>9322</v>
      </c>
      <c r="D5005" s="120" t="s">
        <v>9323</v>
      </c>
      <c r="E5005" s="21"/>
      <c r="F5005" s="22"/>
      <c r="G5005" s="22"/>
      <c r="H5005" s="22"/>
      <c r="I5005" s="23"/>
      <c r="J5005" s="35" t="str">
        <f t="shared" si="475"/>
        <v>➸</v>
      </c>
      <c r="K5005" s="117" t="str">
        <f>词典存放目录!$A$1&amp;L5005&amp;M5005</f>
        <v>F:\《自创文法查阅Excel》4.1备份\《B词汇·红宝书》\红宝书15版图片\5302-そうじ【掃除】.jpg</v>
      </c>
      <c r="L5005" s="9" t="s">
        <v>18120</v>
      </c>
      <c r="M5005" s="117" t="s">
        <v>23120</v>
      </c>
      <c r="N5005" s="36" t="str">
        <f t="shared" si="476"/>
        <v>▶</v>
      </c>
      <c r="O5005" s="37" t="s">
        <v>17956</v>
      </c>
      <c r="P5005" s="37">
        <v>3</v>
      </c>
      <c r="Q5005" s="37" t="s">
        <v>23</v>
      </c>
      <c r="R5005" s="9" t="str">
        <f>词典存放目录!$A$1&amp;O5005&amp;P5005&amp;Q5005</f>
        <v>F:\《自创文法查阅Excel》4.1备份\《B词汇·红宝书》\红宝书MP3分割\15 n5-そ (3).mp3</v>
      </c>
      <c r="S5005" s="38"/>
      <c r="T5005" s="56"/>
      <c r="U5005" s="56"/>
      <c r="V5005" s="30" t="str">
        <f t="shared" si="473"/>
        <v/>
      </c>
      <c r="W5005" s="102"/>
      <c r="X5005" s="9" t="s">
        <v>24</v>
      </c>
    </row>
    <row r="5006" spans="1:24" s="57" customFormat="1" ht="24">
      <c r="A5006" s="31">
        <v>5303</v>
      </c>
      <c r="B5006" s="32">
        <f t="shared" ca="1" si="474"/>
        <v>0.82558084835879986</v>
      </c>
      <c r="C5006" s="130" t="s">
        <v>9324</v>
      </c>
      <c r="D5006" s="120"/>
      <c r="E5006" s="21"/>
      <c r="F5006" s="22"/>
      <c r="G5006" s="22"/>
      <c r="H5006" s="22"/>
      <c r="I5006" s="23"/>
      <c r="J5006" s="35" t="str">
        <f t="shared" si="475"/>
        <v>➸</v>
      </c>
      <c r="K5006" s="117" t="str">
        <f>词典存放目录!$A$1&amp;L5006&amp;M5006</f>
        <v>F:\《自创文法查阅Excel》4.1备份\《B词汇·红宝书》\红宝书15版图片\5303-そうして.jpg</v>
      </c>
      <c r="L5006" s="9" t="s">
        <v>18120</v>
      </c>
      <c r="M5006" s="117" t="s">
        <v>23121</v>
      </c>
      <c r="N5006" s="36" t="str">
        <f t="shared" si="476"/>
        <v>▶</v>
      </c>
      <c r="O5006" s="37" t="s">
        <v>17956</v>
      </c>
      <c r="P5006" s="37">
        <v>4</v>
      </c>
      <c r="Q5006" s="37" t="s">
        <v>23</v>
      </c>
      <c r="R5006" s="9" t="str">
        <f>词典存放目录!$A$1&amp;O5006&amp;P5006&amp;Q5006</f>
        <v>F:\《自创文法查阅Excel》4.1备份\《B词汇·红宝书》\红宝书MP3分割\15 n5-そ (4).mp3</v>
      </c>
      <c r="S5006" s="38"/>
      <c r="T5006" s="56"/>
      <c r="U5006" s="56"/>
      <c r="V5006" s="30" t="str">
        <f t="shared" si="473"/>
        <v/>
      </c>
      <c r="W5006" s="29"/>
      <c r="X5006" s="9" t="s">
        <v>24</v>
      </c>
    </row>
    <row r="5007" spans="1:24" s="57" customFormat="1" ht="24">
      <c r="A5007" s="31">
        <v>5304</v>
      </c>
      <c r="B5007" s="32">
        <f t="shared" ca="1" si="474"/>
        <v>0.62276230872927507</v>
      </c>
      <c r="C5007" s="130" t="s">
        <v>9325</v>
      </c>
      <c r="D5007" s="120"/>
      <c r="E5007" s="21"/>
      <c r="F5007" s="22"/>
      <c r="G5007" s="22"/>
      <c r="H5007" s="22"/>
      <c r="I5007" s="23"/>
      <c r="J5007" s="35" t="str">
        <f t="shared" si="475"/>
        <v>➸</v>
      </c>
      <c r="K5007" s="117" t="str">
        <f>词典存放目录!$A$1&amp;L5007&amp;M5007</f>
        <v>F:\《自创文法查阅Excel》4.1备份\《B词汇·红宝书》\红宝书15版图片\5304-そうだ.jpg</v>
      </c>
      <c r="L5007" s="9" t="s">
        <v>18120</v>
      </c>
      <c r="M5007" s="117" t="s">
        <v>23122</v>
      </c>
      <c r="N5007" s="36" t="str">
        <f t="shared" si="476"/>
        <v>▶</v>
      </c>
      <c r="O5007" s="37" t="s">
        <v>17956</v>
      </c>
      <c r="P5007" s="37">
        <v>5</v>
      </c>
      <c r="Q5007" s="37" t="s">
        <v>23</v>
      </c>
      <c r="R5007" s="9" t="str">
        <f>词典存放目录!$A$1&amp;O5007&amp;P5007&amp;Q5007</f>
        <v>F:\《自创文法查阅Excel》4.1备份\《B词汇·红宝书》\红宝书MP3分割\15 n5-そ (5).mp3</v>
      </c>
      <c r="S5007" s="38"/>
      <c r="T5007" s="56"/>
      <c r="U5007" s="56"/>
      <c r="V5007" s="30" t="str">
        <f t="shared" si="473"/>
        <v/>
      </c>
      <c r="W5007" s="29"/>
      <c r="X5007" s="9" t="s">
        <v>24</v>
      </c>
    </row>
    <row r="5008" spans="1:24" s="57" customFormat="1" ht="24">
      <c r="A5008" s="31">
        <v>5305</v>
      </c>
      <c r="B5008" s="32">
        <f t="shared" ca="1" si="474"/>
        <v>0.19371878046437219</v>
      </c>
      <c r="C5008" s="130" t="s">
        <v>9326</v>
      </c>
      <c r="D5008" s="120" t="s">
        <v>9327</v>
      </c>
      <c r="E5008" s="21"/>
      <c r="F5008" s="22"/>
      <c r="G5008" s="22"/>
      <c r="H5008" s="22"/>
      <c r="I5008" s="23"/>
      <c r="J5008" s="35" t="str">
        <f t="shared" si="475"/>
        <v>➸</v>
      </c>
      <c r="K5008" s="117" t="str">
        <f>词典存放目录!$A$1&amp;L5008&amp;M5008</f>
        <v>F:\《自创文法查阅Excel》4.1备份\《B词汇·红宝书》\红宝书15版图片\5305-～そく【～足】.jpg</v>
      </c>
      <c r="L5008" s="9" t="s">
        <v>18120</v>
      </c>
      <c r="M5008" s="117" t="s">
        <v>23123</v>
      </c>
      <c r="N5008" s="36" t="str">
        <f t="shared" si="476"/>
        <v>▶</v>
      </c>
      <c r="O5008" s="37" t="s">
        <v>17956</v>
      </c>
      <c r="P5008" s="37">
        <v>6</v>
      </c>
      <c r="Q5008" s="37" t="s">
        <v>23</v>
      </c>
      <c r="R5008" s="9" t="str">
        <f>词典存放目录!$A$1&amp;O5008&amp;P5008&amp;Q5008</f>
        <v>F:\《自创文法查阅Excel》4.1备份\《B词汇·红宝书》\红宝书MP3分割\15 n5-そ (6).mp3</v>
      </c>
      <c r="S5008" s="38"/>
      <c r="T5008" s="56"/>
      <c r="U5008" s="56"/>
      <c r="V5008" s="30" t="str">
        <f t="shared" si="473"/>
        <v/>
      </c>
      <c r="W5008" s="29"/>
      <c r="X5008" s="9" t="s">
        <v>24</v>
      </c>
    </row>
    <row r="5009" spans="1:24" s="57" customFormat="1" ht="24">
      <c r="A5009" s="31">
        <v>5306</v>
      </c>
      <c r="B5009" s="32">
        <f t="shared" ca="1" si="474"/>
        <v>0.42850420660839972</v>
      </c>
      <c r="C5009" s="130" t="s">
        <v>9328</v>
      </c>
      <c r="D5009" s="120" t="s">
        <v>9329</v>
      </c>
      <c r="E5009" s="21"/>
      <c r="F5009" s="22"/>
      <c r="G5009" s="22"/>
      <c r="H5009" s="22"/>
      <c r="I5009" s="23"/>
      <c r="J5009" s="35" t="str">
        <f t="shared" si="475"/>
        <v>➸</v>
      </c>
      <c r="K5009" s="117" t="str">
        <f>词典存放目录!$A$1&amp;L5009&amp;M5009</f>
        <v>F:\《自创文法查阅Excel》4.1备份\《B词汇·红宝书》\红宝书15版图片\5306-そこ【其処】.jpg</v>
      </c>
      <c r="L5009" s="9" t="s">
        <v>18120</v>
      </c>
      <c r="M5009" s="117" t="s">
        <v>23124</v>
      </c>
      <c r="N5009" s="36" t="str">
        <f t="shared" si="476"/>
        <v>▶</v>
      </c>
      <c r="O5009" s="37" t="s">
        <v>17956</v>
      </c>
      <c r="P5009" s="37">
        <v>7</v>
      </c>
      <c r="Q5009" s="37" t="s">
        <v>23</v>
      </c>
      <c r="R5009" s="9" t="str">
        <f>词典存放目录!$A$1&amp;O5009&amp;P5009&amp;Q5009</f>
        <v>F:\《自创文法查阅Excel》4.1备份\《B词汇·红宝书》\红宝书MP3分割\15 n5-そ (7).mp3</v>
      </c>
      <c r="S5009" s="38"/>
      <c r="T5009" s="56"/>
      <c r="U5009" s="56"/>
      <c r="V5009" s="30" t="str">
        <f t="shared" si="473"/>
        <v/>
      </c>
      <c r="W5009" s="29"/>
      <c r="X5009" s="9" t="s">
        <v>24</v>
      </c>
    </row>
    <row r="5010" spans="1:24" s="57" customFormat="1" ht="24">
      <c r="A5010" s="31">
        <v>5307</v>
      </c>
      <c r="B5010" s="32">
        <f t="shared" ca="1" si="474"/>
        <v>0.39838480210104066</v>
      </c>
      <c r="C5010" s="130" t="s">
        <v>9330</v>
      </c>
      <c r="D5010" s="120"/>
      <c r="E5010" s="21"/>
      <c r="F5010" s="22"/>
      <c r="G5010" s="22"/>
      <c r="H5010" s="22"/>
      <c r="I5010" s="23"/>
      <c r="J5010" s="35" t="str">
        <f t="shared" si="475"/>
        <v>➸</v>
      </c>
      <c r="K5010" s="117" t="str">
        <f>词典存放目录!$A$1&amp;L5010&amp;M5010</f>
        <v>F:\《自创文法查阅Excel》4.1备份\《B词汇·红宝书》\红宝书15版图片\5307-そして.jpg</v>
      </c>
      <c r="L5010" s="9" t="s">
        <v>18120</v>
      </c>
      <c r="M5010" s="117" t="s">
        <v>23125</v>
      </c>
      <c r="N5010" s="36" t="str">
        <f t="shared" si="476"/>
        <v>▶</v>
      </c>
      <c r="O5010" s="37" t="s">
        <v>17956</v>
      </c>
      <c r="P5010" s="37">
        <v>8</v>
      </c>
      <c r="Q5010" s="37" t="s">
        <v>23</v>
      </c>
      <c r="R5010" s="9" t="str">
        <f>词典存放目录!$A$1&amp;O5010&amp;P5010&amp;Q5010</f>
        <v>F:\《自创文法查阅Excel》4.1备份\《B词汇·红宝书》\红宝书MP3分割\15 n5-そ (8).mp3</v>
      </c>
      <c r="S5010" s="38"/>
      <c r="T5010" s="56"/>
      <c r="U5010" s="56"/>
      <c r="V5010" s="30" t="str">
        <f t="shared" si="473"/>
        <v/>
      </c>
      <c r="W5010" s="29"/>
      <c r="X5010" s="9" t="s">
        <v>24</v>
      </c>
    </row>
    <row r="5011" spans="1:24" s="57" customFormat="1" ht="24">
      <c r="A5011" s="31">
        <v>5308</v>
      </c>
      <c r="B5011" s="32">
        <f t="shared" ca="1" si="474"/>
        <v>0.4077057098361867</v>
      </c>
      <c r="C5011" s="130" t="s">
        <v>9331</v>
      </c>
      <c r="D5011" s="120" t="s">
        <v>9332</v>
      </c>
      <c r="E5011" s="21"/>
      <c r="F5011" s="22"/>
      <c r="G5011" s="22"/>
      <c r="H5011" s="22"/>
      <c r="I5011" s="23"/>
      <c r="J5011" s="35" t="str">
        <f t="shared" si="475"/>
        <v>➸</v>
      </c>
      <c r="K5011" s="117" t="str">
        <f>词典存放目录!$A$1&amp;L5011&amp;M5011</f>
        <v>F:\《自创文法查阅Excel》4.1备份\《B词汇·红宝书》\红宝书15版图片\5308-そちら【其方】.jpg</v>
      </c>
      <c r="L5011" s="9" t="s">
        <v>18120</v>
      </c>
      <c r="M5011" s="117" t="s">
        <v>23126</v>
      </c>
      <c r="N5011" s="36" t="str">
        <f t="shared" si="476"/>
        <v>▶</v>
      </c>
      <c r="O5011" s="37" t="s">
        <v>17956</v>
      </c>
      <c r="P5011" s="37">
        <v>9</v>
      </c>
      <c r="Q5011" s="37" t="s">
        <v>23</v>
      </c>
      <c r="R5011" s="9" t="str">
        <f>词典存放目录!$A$1&amp;O5011&amp;P5011&amp;Q5011</f>
        <v>F:\《自创文法查阅Excel》4.1备份\《B词汇·红宝书》\红宝书MP3分割\15 n5-そ (9).mp3</v>
      </c>
      <c r="S5011" s="38"/>
      <c r="T5011" s="56"/>
      <c r="U5011" s="56"/>
      <c r="V5011" s="30" t="str">
        <f t="shared" si="473"/>
        <v/>
      </c>
      <c r="W5011" s="29"/>
      <c r="X5011" s="9" t="s">
        <v>24</v>
      </c>
    </row>
    <row r="5012" spans="1:24" s="57" customFormat="1" ht="24">
      <c r="A5012" s="31">
        <v>5309</v>
      </c>
      <c r="B5012" s="32">
        <f t="shared" ca="1" si="474"/>
        <v>0.24447693952335825</v>
      </c>
      <c r="C5012" s="130" t="s">
        <v>9333</v>
      </c>
      <c r="D5012" s="120"/>
      <c r="E5012" s="21"/>
      <c r="F5012" s="22"/>
      <c r="G5012" s="22"/>
      <c r="H5012" s="22"/>
      <c r="I5012" s="23"/>
      <c r="J5012" s="35" t="str">
        <f t="shared" si="475"/>
        <v>➸</v>
      </c>
      <c r="K5012" s="117" t="str">
        <f>词典存放目录!$A$1&amp;L5012&amp;M5012</f>
        <v>F:\《自创文法查阅Excel》4.1备份\《B词汇·红宝书》\红宝书15版图片\5309-そっち.jpg</v>
      </c>
      <c r="L5012" s="9" t="s">
        <v>18120</v>
      </c>
      <c r="M5012" s="117" t="s">
        <v>23127</v>
      </c>
      <c r="N5012" s="36" t="str">
        <f t="shared" si="476"/>
        <v>▶</v>
      </c>
      <c r="O5012" s="37" t="s">
        <v>17956</v>
      </c>
      <c r="P5012" s="37">
        <v>10</v>
      </c>
      <c r="Q5012" s="37" t="s">
        <v>23</v>
      </c>
      <c r="R5012" s="9" t="str">
        <f>词典存放目录!$A$1&amp;O5012&amp;P5012&amp;Q5012</f>
        <v>F:\《自创文法查阅Excel》4.1备份\《B词汇·红宝书》\红宝书MP3分割\15 n5-そ (10).mp3</v>
      </c>
      <c r="S5012" s="38"/>
      <c r="T5012" s="56"/>
      <c r="U5012" s="56"/>
      <c r="V5012" s="30" t="str">
        <f t="shared" si="473"/>
        <v/>
      </c>
      <c r="W5012" s="29"/>
      <c r="X5012" s="9" t="s">
        <v>24</v>
      </c>
    </row>
    <row r="5013" spans="1:24" s="57" customFormat="1" ht="24">
      <c r="A5013" s="31">
        <v>5310</v>
      </c>
      <c r="B5013" s="32">
        <f t="shared" ca="1" si="474"/>
        <v>0.97306868719313044</v>
      </c>
      <c r="C5013" s="130" t="s">
        <v>9334</v>
      </c>
      <c r="D5013" s="120" t="s">
        <v>9335</v>
      </c>
      <c r="E5013" s="21"/>
      <c r="F5013" s="22"/>
      <c r="G5013" s="22"/>
      <c r="H5013" s="22"/>
      <c r="I5013" s="23"/>
      <c r="J5013" s="35" t="str">
        <f t="shared" si="475"/>
        <v>➸</v>
      </c>
      <c r="K5013" s="117" t="str">
        <f>词典存放目录!$A$1&amp;L5013&amp;M5013</f>
        <v>F:\《自创文法查阅Excel》4.1备份\《B词汇·红宝书》\红宝书15版图片\5310-そと【外】.jpg</v>
      </c>
      <c r="L5013" s="9" t="s">
        <v>18120</v>
      </c>
      <c r="M5013" s="117" t="s">
        <v>23128</v>
      </c>
      <c r="N5013" s="36" t="str">
        <f t="shared" si="476"/>
        <v>▶</v>
      </c>
      <c r="O5013" s="37" t="s">
        <v>17956</v>
      </c>
      <c r="P5013" s="37">
        <v>11</v>
      </c>
      <c r="Q5013" s="37" t="s">
        <v>23</v>
      </c>
      <c r="R5013" s="9" t="str">
        <f>词典存放目录!$A$1&amp;O5013&amp;P5013&amp;Q5013</f>
        <v>F:\《自创文法查阅Excel》4.1备份\《B词汇·红宝书》\红宝书MP3分割\15 n5-そ (11).mp3</v>
      </c>
      <c r="S5013" s="38"/>
      <c r="T5013" s="56"/>
      <c r="U5013" s="56"/>
      <c r="V5013" s="30" t="str">
        <f t="shared" si="473"/>
        <v/>
      </c>
      <c r="W5013" s="29"/>
      <c r="X5013" s="9" t="s">
        <v>24</v>
      </c>
    </row>
    <row r="5014" spans="1:24" s="57" customFormat="1" ht="24">
      <c r="A5014" s="31">
        <v>5311</v>
      </c>
      <c r="B5014" s="32">
        <f t="shared" ca="1" si="474"/>
        <v>0.80995029361349935</v>
      </c>
      <c r="C5014" s="130" t="s">
        <v>9336</v>
      </c>
      <c r="D5014" s="120" t="s">
        <v>9337</v>
      </c>
      <c r="E5014" s="21"/>
      <c r="F5014" s="22"/>
      <c r="G5014" s="22"/>
      <c r="H5014" s="22"/>
      <c r="I5014" s="23"/>
      <c r="J5014" s="35" t="str">
        <f t="shared" si="475"/>
        <v>➸</v>
      </c>
      <c r="K5014" s="117" t="str">
        <f>词典存放目录!$A$1&amp;L5014&amp;M5014</f>
        <v>F:\《自创文法查阅Excel》4.1备份\《B词汇·红宝书》\红宝书15版图片\5311-その【其の】.jpg</v>
      </c>
      <c r="L5014" s="9" t="s">
        <v>18120</v>
      </c>
      <c r="M5014" s="117" t="s">
        <v>23129</v>
      </c>
      <c r="N5014" s="36" t="str">
        <f t="shared" si="476"/>
        <v>▶</v>
      </c>
      <c r="O5014" s="37" t="s">
        <v>17956</v>
      </c>
      <c r="P5014" s="37">
        <v>12</v>
      </c>
      <c r="Q5014" s="37" t="s">
        <v>23</v>
      </c>
      <c r="R5014" s="9" t="str">
        <f>词典存放目录!$A$1&amp;O5014&amp;P5014&amp;Q5014</f>
        <v>F:\《自创文法查阅Excel》4.1备份\《B词汇·红宝书》\红宝书MP3分割\15 n5-そ (12).mp3</v>
      </c>
      <c r="S5014" s="38"/>
      <c r="T5014" s="56"/>
      <c r="U5014" s="56"/>
      <c r="V5014" s="30" t="str">
        <f t="shared" si="473"/>
        <v/>
      </c>
      <c r="W5014" s="29"/>
      <c r="X5014" s="9" t="s">
        <v>24</v>
      </c>
    </row>
    <row r="5015" spans="1:24" s="57" customFormat="1" ht="24">
      <c r="A5015" s="31">
        <v>5312</v>
      </c>
      <c r="B5015" s="32">
        <f t="shared" ca="1" si="474"/>
        <v>0.8919637192142994</v>
      </c>
      <c r="C5015" s="130" t="s">
        <v>9338</v>
      </c>
      <c r="D5015" s="120" t="s">
        <v>9339</v>
      </c>
      <c r="E5015" s="21"/>
      <c r="F5015" s="22"/>
      <c r="G5015" s="22"/>
      <c r="H5015" s="22"/>
      <c r="I5015" s="23"/>
      <c r="J5015" s="35" t="str">
        <f t="shared" si="475"/>
        <v>➸</v>
      </c>
      <c r="K5015" s="117" t="str">
        <f>词典存放目录!$A$1&amp;L5015&amp;M5015</f>
        <v>F:\《自创文法查阅Excel》4.1备份\《B词汇·红宝书》\红宝书15版图片\5312-そのあと【其の後】.jpg</v>
      </c>
      <c r="L5015" s="9" t="s">
        <v>18120</v>
      </c>
      <c r="M5015" s="117" t="s">
        <v>23130</v>
      </c>
      <c r="N5015" s="36" t="str">
        <f t="shared" si="476"/>
        <v>▶</v>
      </c>
      <c r="O5015" s="37" t="s">
        <v>17956</v>
      </c>
      <c r="P5015" s="37">
        <v>13</v>
      </c>
      <c r="Q5015" s="37" t="s">
        <v>23</v>
      </c>
      <c r="R5015" s="9" t="str">
        <f>词典存放目录!$A$1&amp;O5015&amp;P5015&amp;Q5015</f>
        <v>F:\《自创文法查阅Excel》4.1备份\《B词汇·红宝书》\红宝书MP3分割\15 n5-そ (13).mp3</v>
      </c>
      <c r="S5015" s="38"/>
      <c r="T5015" s="56"/>
      <c r="U5015" s="56"/>
      <c r="V5015" s="30" t="str">
        <f t="shared" ref="V5015:V5046" si="477">IF(COUNTA(S5015:U5015)=0,"",COUNTIF(S5015:U5015,"0")/COUNTA(S5015:U5015))</f>
        <v/>
      </c>
      <c r="W5015" s="29"/>
      <c r="X5015" s="9" t="s">
        <v>24</v>
      </c>
    </row>
    <row r="5016" spans="1:24" s="57" customFormat="1" ht="24">
      <c r="A5016" s="31">
        <v>5313</v>
      </c>
      <c r="B5016" s="32">
        <f t="shared" ca="1" si="474"/>
        <v>0.78806101480655699</v>
      </c>
      <c r="C5016" s="130" t="s">
        <v>9340</v>
      </c>
      <c r="D5016" s="120" t="s">
        <v>9341</v>
      </c>
      <c r="E5016" s="21"/>
      <c r="F5016" s="22"/>
      <c r="G5016" s="22"/>
      <c r="H5016" s="22"/>
      <c r="I5016" s="23"/>
      <c r="J5016" s="35" t="str">
        <f t="shared" si="475"/>
        <v>➸</v>
      </c>
      <c r="K5016" s="117" t="str">
        <f>词典存放目录!$A$1&amp;L5016&amp;M5016</f>
        <v>F:\《自创文法查阅Excel》4.1备份\《B词汇·红宝书》\红宝书15版图片\5313-そのよう【其の様】.jpg</v>
      </c>
      <c r="L5016" s="9" t="s">
        <v>18120</v>
      </c>
      <c r="M5016" s="117" t="s">
        <v>23131</v>
      </c>
      <c r="N5016" s="36" t="str">
        <f t="shared" si="476"/>
        <v>▶</v>
      </c>
      <c r="O5016" s="37" t="s">
        <v>17956</v>
      </c>
      <c r="P5016" s="37">
        <v>14</v>
      </c>
      <c r="Q5016" s="37" t="s">
        <v>23</v>
      </c>
      <c r="R5016" s="9" t="str">
        <f>词典存放目录!$A$1&amp;O5016&amp;P5016&amp;Q5016</f>
        <v>F:\《自创文法查阅Excel》4.1备份\《B词汇·红宝书》\红宝书MP3分割\15 n5-そ (14).mp3</v>
      </c>
      <c r="S5016" s="38"/>
      <c r="T5016" s="56"/>
      <c r="U5016" s="56"/>
      <c r="V5016" s="30" t="str">
        <f t="shared" si="477"/>
        <v/>
      </c>
      <c r="W5016" s="29"/>
      <c r="X5016" s="9" t="s">
        <v>24</v>
      </c>
    </row>
    <row r="5017" spans="1:24" s="57" customFormat="1" ht="24">
      <c r="A5017" s="31">
        <v>5314</v>
      </c>
      <c r="B5017" s="32">
        <f t="shared" ca="1" si="474"/>
        <v>0.7165379606730724</v>
      </c>
      <c r="C5017" s="130" t="s">
        <v>9342</v>
      </c>
      <c r="D5017" s="120" t="s">
        <v>9343</v>
      </c>
      <c r="E5017" s="21"/>
      <c r="F5017" s="22"/>
      <c r="G5017" s="22"/>
      <c r="H5017" s="22"/>
      <c r="I5017" s="23"/>
      <c r="J5017" s="35" t="str">
        <f t="shared" si="475"/>
        <v>➸</v>
      </c>
      <c r="K5017" s="117" t="str">
        <f>词典存放目录!$A$1&amp;L5017&amp;M5017</f>
        <v>F:\《自创文法查阅Excel》4.1备份\《B词汇·红宝书》\红宝书15版图片\5314-そば【傍·側】.jpg</v>
      </c>
      <c r="L5017" s="9" t="s">
        <v>18120</v>
      </c>
      <c r="M5017" s="117" t="s">
        <v>23132</v>
      </c>
      <c r="N5017" s="36" t="str">
        <f t="shared" si="476"/>
        <v>▶</v>
      </c>
      <c r="O5017" s="37" t="s">
        <v>17956</v>
      </c>
      <c r="P5017" s="37">
        <v>15</v>
      </c>
      <c r="Q5017" s="37" t="s">
        <v>23</v>
      </c>
      <c r="R5017" s="9" t="str">
        <f>词典存放目录!$A$1&amp;O5017&amp;P5017&amp;Q5017</f>
        <v>F:\《自创文法查阅Excel》4.1备份\《B词汇·红宝书》\红宝书MP3分割\15 n5-そ (15).mp3</v>
      </c>
      <c r="S5017" s="38"/>
      <c r="T5017" s="56"/>
      <c r="U5017" s="56"/>
      <c r="V5017" s="30" t="str">
        <f t="shared" si="477"/>
        <v/>
      </c>
      <c r="W5017" s="102"/>
      <c r="X5017" s="9" t="s">
        <v>24</v>
      </c>
    </row>
    <row r="5018" spans="1:24" s="57" customFormat="1" ht="24">
      <c r="A5018" s="31">
        <v>5315</v>
      </c>
      <c r="B5018" s="32">
        <f t="shared" ca="1" si="474"/>
        <v>0.64379248240072096</v>
      </c>
      <c r="C5018" s="130" t="s">
        <v>9342</v>
      </c>
      <c r="D5018" s="120" t="s">
        <v>9344</v>
      </c>
      <c r="E5018" s="21"/>
      <c r="F5018" s="22"/>
      <c r="G5018" s="22"/>
      <c r="H5018" s="22"/>
      <c r="I5018" s="23"/>
      <c r="J5018" s="35" t="str">
        <f t="shared" si="475"/>
        <v>➸</v>
      </c>
      <c r="K5018" s="117" t="str">
        <f>词典存放目录!$A$1&amp;L5018&amp;M5018</f>
        <v>F:\《自创文法查阅Excel》4.1备份\《B词汇·红宝书》\红宝书15版图片\5315-そば【蕎麦】.jpg</v>
      </c>
      <c r="L5018" s="9" t="s">
        <v>18120</v>
      </c>
      <c r="M5018" s="117" t="s">
        <v>23133</v>
      </c>
      <c r="N5018" s="36" t="str">
        <f t="shared" si="476"/>
        <v>▶</v>
      </c>
      <c r="O5018" s="37" t="s">
        <v>17956</v>
      </c>
      <c r="P5018" s="37">
        <v>16</v>
      </c>
      <c r="Q5018" s="37" t="s">
        <v>23</v>
      </c>
      <c r="R5018" s="9" t="str">
        <f>词典存放目录!$A$1&amp;O5018&amp;P5018&amp;Q5018</f>
        <v>F:\《自创文法查阅Excel》4.1备份\《B词汇·红宝书》\红宝书MP3分割\15 n5-そ (16).mp3</v>
      </c>
      <c r="S5018" s="38"/>
      <c r="T5018" s="56"/>
      <c r="U5018" s="56"/>
      <c r="V5018" s="30" t="str">
        <f t="shared" si="477"/>
        <v/>
      </c>
      <c r="W5018" s="29"/>
      <c r="X5018" s="9" t="s">
        <v>24</v>
      </c>
    </row>
    <row r="5019" spans="1:24" s="57" customFormat="1" ht="24">
      <c r="A5019" s="31">
        <v>5316</v>
      </c>
      <c r="B5019" s="32">
        <f t="shared" ca="1" si="474"/>
        <v>0.45688132514843904</v>
      </c>
      <c r="C5019" s="130" t="s">
        <v>9345</v>
      </c>
      <c r="D5019" s="120" t="s">
        <v>3030</v>
      </c>
      <c r="E5019" s="21"/>
      <c r="F5019" s="22"/>
      <c r="G5019" s="22"/>
      <c r="H5019" s="22"/>
      <c r="I5019" s="23"/>
      <c r="J5019" s="35" t="str">
        <f t="shared" si="475"/>
        <v>➸</v>
      </c>
      <c r="K5019" s="117" t="str">
        <f>词典存放目录!$A$1&amp;L5019&amp;M5019</f>
        <v>F:\《自创文法查阅Excel》4.1备份\《B词汇·红宝书》\红宝书15版图片\5316-そら【空】.jpg</v>
      </c>
      <c r="L5019" s="9" t="s">
        <v>18120</v>
      </c>
      <c r="M5019" s="117" t="s">
        <v>23134</v>
      </c>
      <c r="N5019" s="36" t="str">
        <f t="shared" si="476"/>
        <v>▶</v>
      </c>
      <c r="O5019" s="37" t="s">
        <v>17956</v>
      </c>
      <c r="P5019" s="37">
        <v>17</v>
      </c>
      <c r="Q5019" s="37" t="s">
        <v>23</v>
      </c>
      <c r="R5019" s="9" t="str">
        <f>词典存放目录!$A$1&amp;O5019&amp;P5019&amp;Q5019</f>
        <v>F:\《自创文法查阅Excel》4.1备份\《B词汇·红宝书》\红宝书MP3分割\15 n5-そ (17).mp3</v>
      </c>
      <c r="S5019" s="38"/>
      <c r="T5019" s="56"/>
      <c r="U5019" s="56"/>
      <c r="V5019" s="30" t="str">
        <f t="shared" si="477"/>
        <v/>
      </c>
      <c r="W5019" s="29"/>
      <c r="X5019" s="9" t="s">
        <v>24</v>
      </c>
    </row>
    <row r="5020" spans="1:24" s="57" customFormat="1" ht="24">
      <c r="A5020" s="31">
        <v>5317</v>
      </c>
      <c r="B5020" s="32">
        <f t="shared" ca="1" si="474"/>
        <v>9.0985314662685779E-2</v>
      </c>
      <c r="C5020" s="130" t="s">
        <v>9346</v>
      </c>
      <c r="D5020" s="120" t="s">
        <v>9347</v>
      </c>
      <c r="E5020" s="21"/>
      <c r="F5020" s="22"/>
      <c r="G5020" s="22"/>
      <c r="H5020" s="22"/>
      <c r="I5020" s="23"/>
      <c r="J5020" s="35" t="str">
        <f t="shared" si="475"/>
        <v>➸</v>
      </c>
      <c r="K5020" s="117" t="str">
        <f>词典存放目录!$A$1&amp;L5020&amp;M5020</f>
        <v>F:\《自创文法查阅Excel》4.1备份\《B词汇·红宝书》\红宝书15版图片\5317-それ【其れ】.jpg</v>
      </c>
      <c r="L5020" s="9" t="s">
        <v>18120</v>
      </c>
      <c r="M5020" s="117" t="s">
        <v>23135</v>
      </c>
      <c r="N5020" s="36" t="str">
        <f t="shared" si="476"/>
        <v>▶</v>
      </c>
      <c r="O5020" s="37" t="s">
        <v>17956</v>
      </c>
      <c r="P5020" s="37">
        <v>18</v>
      </c>
      <c r="Q5020" s="37" t="s">
        <v>23</v>
      </c>
      <c r="R5020" s="9" t="str">
        <f>词典存放目录!$A$1&amp;O5020&amp;P5020&amp;Q5020</f>
        <v>F:\《自创文法查阅Excel》4.1备份\《B词汇·红宝书》\红宝书MP3分割\15 n5-そ (18).mp3</v>
      </c>
      <c r="S5020" s="38"/>
      <c r="T5020" s="56"/>
      <c r="U5020" s="56"/>
      <c r="V5020" s="30" t="str">
        <f t="shared" si="477"/>
        <v/>
      </c>
      <c r="W5020" s="29"/>
      <c r="X5020" s="9" t="s">
        <v>24</v>
      </c>
    </row>
    <row r="5021" spans="1:24" s="57" customFormat="1" ht="24">
      <c r="A5021" s="31">
        <v>5318</v>
      </c>
      <c r="B5021" s="32">
        <f t="shared" ca="1" si="474"/>
        <v>0.21486453277649264</v>
      </c>
      <c r="C5021" s="130" t="s">
        <v>9348</v>
      </c>
      <c r="D5021" s="120" t="s">
        <v>9349</v>
      </c>
      <c r="E5021" s="21"/>
      <c r="F5021" s="22"/>
      <c r="G5021" s="22"/>
      <c r="H5021" s="22"/>
      <c r="I5021" s="23"/>
      <c r="J5021" s="35" t="str">
        <f t="shared" si="475"/>
        <v>➸</v>
      </c>
      <c r="K5021" s="117" t="str">
        <f>词典存放目录!$A$1&amp;L5021&amp;M5021</f>
        <v>F:\《自创文法查阅Excel》4.1备份\《B词汇·红宝书》\红宝书15版图片\5318-それから【其れから】.jpg</v>
      </c>
      <c r="L5021" s="9" t="s">
        <v>18120</v>
      </c>
      <c r="M5021" s="117" t="s">
        <v>23136</v>
      </c>
      <c r="N5021" s="36" t="str">
        <f t="shared" si="476"/>
        <v>▶</v>
      </c>
      <c r="O5021" s="37" t="s">
        <v>17956</v>
      </c>
      <c r="P5021" s="37">
        <v>19</v>
      </c>
      <c r="Q5021" s="37" t="s">
        <v>23</v>
      </c>
      <c r="R5021" s="9" t="str">
        <f>词典存放目录!$A$1&amp;O5021&amp;P5021&amp;Q5021</f>
        <v>F:\《自创文法查阅Excel》4.1备份\《B词汇·红宝书》\红宝书MP3分割\15 n5-そ (19).mp3</v>
      </c>
      <c r="S5021" s="38"/>
      <c r="T5021" s="56"/>
      <c r="U5021" s="56"/>
      <c r="V5021" s="30" t="str">
        <f t="shared" si="477"/>
        <v/>
      </c>
      <c r="W5021" s="29"/>
      <c r="X5021" s="9" t="s">
        <v>24</v>
      </c>
    </row>
    <row r="5022" spans="1:24" s="57" customFormat="1" ht="24">
      <c r="A5022" s="31">
        <v>5319</v>
      </c>
      <c r="B5022" s="32">
        <f t="shared" ca="1" si="474"/>
        <v>0.66398345106834089</v>
      </c>
      <c r="C5022" s="130" t="s">
        <v>9350</v>
      </c>
      <c r="D5022" s="120" t="s">
        <v>9351</v>
      </c>
      <c r="E5022" s="21"/>
      <c r="F5022" s="22"/>
      <c r="G5022" s="22"/>
      <c r="H5022" s="22"/>
      <c r="I5022" s="23"/>
      <c r="J5022" s="35" t="str">
        <f t="shared" si="475"/>
        <v>➸</v>
      </c>
      <c r="K5022" s="117" t="str">
        <f>词典存放目录!$A$1&amp;L5022&amp;M5022</f>
        <v>F:\《自创文法查阅Excel》4.1备份\《B词汇·红宝书》\红宝书15版图片\5319-それでは【其れでは】.jpg</v>
      </c>
      <c r="L5022" s="9" t="s">
        <v>18120</v>
      </c>
      <c r="M5022" s="117" t="s">
        <v>23137</v>
      </c>
      <c r="N5022" s="36" t="str">
        <f t="shared" si="476"/>
        <v>▶</v>
      </c>
      <c r="O5022" s="37" t="s">
        <v>17956</v>
      </c>
      <c r="P5022" s="37">
        <v>20</v>
      </c>
      <c r="Q5022" s="37" t="s">
        <v>23</v>
      </c>
      <c r="R5022" s="9" t="str">
        <f>词典存放目录!$A$1&amp;O5022&amp;P5022&amp;Q5022</f>
        <v>F:\《自创文法查阅Excel》4.1备份\《B词汇·红宝书》\红宝书MP3分割\15 n5-そ (20).mp3</v>
      </c>
      <c r="S5022" s="38"/>
      <c r="T5022" s="56"/>
      <c r="U5022" s="56"/>
      <c r="V5022" s="30" t="str">
        <f t="shared" si="477"/>
        <v/>
      </c>
      <c r="W5022" s="29"/>
      <c r="X5022" s="9" t="s">
        <v>24</v>
      </c>
    </row>
    <row r="5023" spans="1:24" s="57" customFormat="1" ht="24">
      <c r="A5023" s="31">
        <v>5321</v>
      </c>
      <c r="B5023" s="32">
        <f t="shared" ca="1" si="474"/>
        <v>0.64741580257061404</v>
      </c>
      <c r="C5023" s="131" t="s">
        <v>9352</v>
      </c>
      <c r="D5023" s="122" t="s">
        <v>9353</v>
      </c>
      <c r="E5023" s="21"/>
      <c r="F5023" s="22"/>
      <c r="G5023" s="22"/>
      <c r="H5023" s="22"/>
      <c r="I5023" s="23"/>
      <c r="J5023" s="35" t="str">
        <f t="shared" si="475"/>
        <v>➸</v>
      </c>
      <c r="K5023" s="117" t="str">
        <f>词典存放目录!$A$1&amp;L5023&amp;M5023</f>
        <v>F:\《自创文法查阅Excel》4.1备份\《B词汇·红宝书》\红宝书15版图片\5321-そういえば【そう言えば】.jpg</v>
      </c>
      <c r="L5023" s="9" t="s">
        <v>18120</v>
      </c>
      <c r="M5023" s="117" t="s">
        <v>23138</v>
      </c>
      <c r="N5023" s="36" t="str">
        <f t="shared" si="476"/>
        <v>▶</v>
      </c>
      <c r="O5023" s="37" t="s">
        <v>17957</v>
      </c>
      <c r="P5023" s="37">
        <v>2</v>
      </c>
      <c r="Q5023" s="37" t="s">
        <v>23</v>
      </c>
      <c r="R5023" s="9" t="str">
        <f>词典存放目录!$A$1&amp;O5023&amp;P5023&amp;Q5023</f>
        <v>F:\《自创文法查阅Excel》4.1备份\《B词汇·红宝书》\红宝书MP3分割\15 n4-そ (2).mp3</v>
      </c>
      <c r="S5023" s="38"/>
      <c r="T5023" s="56"/>
      <c r="U5023" s="56"/>
      <c r="V5023" s="30" t="str">
        <f t="shared" si="477"/>
        <v/>
      </c>
      <c r="W5023" s="29"/>
      <c r="X5023" s="9" t="s">
        <v>113</v>
      </c>
    </row>
    <row r="5024" spans="1:24" s="57" customFormat="1" ht="24">
      <c r="A5024" s="31">
        <v>5322</v>
      </c>
      <c r="B5024" s="32">
        <f t="shared" ca="1" si="474"/>
        <v>5.1948348019164592E-2</v>
      </c>
      <c r="C5024" s="131" t="s">
        <v>9354</v>
      </c>
      <c r="D5024" s="122" t="s">
        <v>9355</v>
      </c>
      <c r="E5024" s="21"/>
      <c r="F5024" s="22"/>
      <c r="G5024" s="22"/>
      <c r="H5024" s="22"/>
      <c r="I5024" s="23"/>
      <c r="J5024" s="35" t="str">
        <f t="shared" si="475"/>
        <v>➸</v>
      </c>
      <c r="K5024" s="117" t="str">
        <f>词典存放目录!$A$1&amp;L5024&amp;M5024</f>
        <v>F:\《自创文法查阅Excel》4.1备份\《B词汇·红宝书》\红宝书15版图片\5322-そうさ【操作】.jpg</v>
      </c>
      <c r="L5024" s="9" t="s">
        <v>18120</v>
      </c>
      <c r="M5024" s="117" t="s">
        <v>23139</v>
      </c>
      <c r="N5024" s="36" t="str">
        <f t="shared" si="476"/>
        <v>▶</v>
      </c>
      <c r="O5024" s="37" t="s">
        <v>17957</v>
      </c>
      <c r="P5024" s="37">
        <v>3</v>
      </c>
      <c r="Q5024" s="37" t="s">
        <v>23</v>
      </c>
      <c r="R5024" s="9" t="str">
        <f>词典存放目录!$A$1&amp;O5024&amp;P5024&amp;Q5024</f>
        <v>F:\《自创文法查阅Excel》4.1备份\《B词汇·红宝书》\红宝书MP3分割\15 n4-そ (3).mp3</v>
      </c>
      <c r="S5024" s="38"/>
      <c r="T5024" s="56"/>
      <c r="U5024" s="56"/>
      <c r="V5024" s="30" t="str">
        <f t="shared" si="477"/>
        <v/>
      </c>
      <c r="W5024" s="29"/>
      <c r="X5024" s="9" t="s">
        <v>113</v>
      </c>
    </row>
    <row r="5025" spans="1:24" s="57" customFormat="1" ht="24">
      <c r="A5025" s="31">
        <v>5323</v>
      </c>
      <c r="B5025" s="32">
        <f t="shared" ca="1" si="474"/>
        <v>0.19143032912641866</v>
      </c>
      <c r="C5025" s="131" t="s">
        <v>9356</v>
      </c>
      <c r="D5025" s="122"/>
      <c r="E5025" s="21"/>
      <c r="F5025" s="22"/>
      <c r="G5025" s="22"/>
      <c r="H5025" s="22"/>
      <c r="I5025" s="23"/>
      <c r="J5025" s="35" t="str">
        <f t="shared" si="475"/>
        <v>➸</v>
      </c>
      <c r="K5025" s="117" t="str">
        <f>词典存放目录!$A$1&amp;L5025&amp;M5025</f>
        <v>F:\《自创文法查阅Excel》4.1备份\《B词汇·红宝书》\红宝书15版图片\5323-そうしたら.jpg</v>
      </c>
      <c r="L5025" s="9" t="s">
        <v>18120</v>
      </c>
      <c r="M5025" s="117" t="s">
        <v>23140</v>
      </c>
      <c r="N5025" s="36" t="str">
        <f t="shared" si="476"/>
        <v>▶</v>
      </c>
      <c r="O5025" s="37" t="s">
        <v>17957</v>
      </c>
      <c r="P5025" s="37">
        <v>4</v>
      </c>
      <c r="Q5025" s="37" t="s">
        <v>23</v>
      </c>
      <c r="R5025" s="9" t="str">
        <f>词典存放目录!$A$1&amp;O5025&amp;P5025&amp;Q5025</f>
        <v>F:\《自创文法查阅Excel》4.1备份\《B词汇·红宝书》\红宝书MP3分割\15 n4-そ (4).mp3</v>
      </c>
      <c r="S5025" s="38"/>
      <c r="T5025" s="56"/>
      <c r="U5025" s="56"/>
      <c r="V5025" s="30" t="str">
        <f t="shared" si="477"/>
        <v/>
      </c>
      <c r="W5025" s="29"/>
      <c r="X5025" s="9" t="s">
        <v>113</v>
      </c>
    </row>
    <row r="5026" spans="1:24" s="57" customFormat="1" ht="24">
      <c r="A5026" s="31">
        <v>5324</v>
      </c>
      <c r="B5026" s="32">
        <f t="shared" ca="1" si="474"/>
        <v>0.50180782266146839</v>
      </c>
      <c r="C5026" s="131" t="s">
        <v>9357</v>
      </c>
      <c r="D5026" s="122"/>
      <c r="E5026" s="21"/>
      <c r="F5026" s="22"/>
      <c r="G5026" s="22"/>
      <c r="H5026" s="22"/>
      <c r="I5026" s="23"/>
      <c r="J5026" s="35" t="str">
        <f t="shared" si="475"/>
        <v>➸</v>
      </c>
      <c r="K5026" s="117" t="str">
        <f>词典存放目录!$A$1&amp;L5026&amp;M5026</f>
        <v>F:\《自创文法查阅Excel》4.1备份\《B词汇·红宝书》\红宝书15版图片\5324-そうすれば.jpg</v>
      </c>
      <c r="L5026" s="9" t="s">
        <v>18120</v>
      </c>
      <c r="M5026" s="117" t="s">
        <v>23141</v>
      </c>
      <c r="N5026" s="36" t="str">
        <f t="shared" si="476"/>
        <v>▶</v>
      </c>
      <c r="O5026" s="37" t="s">
        <v>17957</v>
      </c>
      <c r="P5026" s="37">
        <v>5</v>
      </c>
      <c r="Q5026" s="37" t="s">
        <v>23</v>
      </c>
      <c r="R5026" s="9" t="str">
        <f>词典存放目录!$A$1&amp;O5026&amp;P5026&amp;Q5026</f>
        <v>F:\《自创文法查阅Excel》4.1备份\《B词汇·红宝书》\红宝书MP3分割\15 n4-そ (5).mp3</v>
      </c>
      <c r="S5026" s="38"/>
      <c r="T5026" s="56"/>
      <c r="U5026" s="56"/>
      <c r="V5026" s="30" t="str">
        <f t="shared" si="477"/>
        <v/>
      </c>
      <c r="W5026" s="29"/>
      <c r="X5026" s="9" t="s">
        <v>113</v>
      </c>
    </row>
    <row r="5027" spans="1:24" s="57" customFormat="1" ht="24">
      <c r="A5027" s="31">
        <v>5325</v>
      </c>
      <c r="B5027" s="32">
        <f t="shared" ca="1" si="474"/>
        <v>0.39807558031937962</v>
      </c>
      <c r="C5027" s="131" t="s">
        <v>9358</v>
      </c>
      <c r="D5027" s="122" t="s">
        <v>9359</v>
      </c>
      <c r="E5027" s="21"/>
      <c r="F5027" s="22"/>
      <c r="G5027" s="22"/>
      <c r="H5027" s="22"/>
      <c r="I5027" s="23"/>
      <c r="J5027" s="35" t="str">
        <f t="shared" si="475"/>
        <v>➸</v>
      </c>
      <c r="K5027" s="117" t="str">
        <f>词典存放目录!$A$1&amp;L5027&amp;M5027</f>
        <v>F:\《自创文法查阅Excel》4.1备份\《B词汇·红宝书》\红宝书15版图片\5325-そうたい【早退】.jpg</v>
      </c>
      <c r="L5027" s="9" t="s">
        <v>18120</v>
      </c>
      <c r="M5027" s="117" t="s">
        <v>23142</v>
      </c>
      <c r="N5027" s="36" t="str">
        <f t="shared" si="476"/>
        <v>▶</v>
      </c>
      <c r="O5027" s="37" t="s">
        <v>17957</v>
      </c>
      <c r="P5027" s="37">
        <v>6</v>
      </c>
      <c r="Q5027" s="37" t="s">
        <v>23</v>
      </c>
      <c r="R5027" s="9" t="str">
        <f>词典存放目录!$A$1&amp;O5027&amp;P5027&amp;Q5027</f>
        <v>F:\《自创文法查阅Excel》4.1备份\《B词汇·红宝书》\红宝书MP3分割\15 n4-そ (6).mp3</v>
      </c>
      <c r="S5027" s="38"/>
      <c r="T5027" s="56"/>
      <c r="U5027" s="56"/>
      <c r="V5027" s="30" t="str">
        <f t="shared" si="477"/>
        <v/>
      </c>
      <c r="W5027" s="29"/>
      <c r="X5027" s="9" t="s">
        <v>113</v>
      </c>
    </row>
    <row r="5028" spans="1:24" s="57" customFormat="1" ht="24">
      <c r="A5028" s="31">
        <v>5326</v>
      </c>
      <c r="B5028" s="32">
        <f t="shared" ca="1" si="474"/>
        <v>0.68631452283424599</v>
      </c>
      <c r="C5028" s="131" t="s">
        <v>9360</v>
      </c>
      <c r="D5028" s="122" t="s">
        <v>9361</v>
      </c>
      <c r="E5028" s="21"/>
      <c r="F5028" s="22"/>
      <c r="G5028" s="22"/>
      <c r="H5028" s="22"/>
      <c r="I5028" s="23"/>
      <c r="J5028" s="35" t="str">
        <f t="shared" si="475"/>
        <v>➸</v>
      </c>
      <c r="K5028" s="117" t="str">
        <f>词典存放目录!$A$1&amp;L5028&amp;M5028</f>
        <v>F:\《自创文法查阅Excel》4.1备份\《B词汇·红宝书》\红宝书15版图片\5326-そうだん【相談】.jpg</v>
      </c>
      <c r="L5028" s="9" t="s">
        <v>18120</v>
      </c>
      <c r="M5028" s="117" t="s">
        <v>23143</v>
      </c>
      <c r="N5028" s="36" t="str">
        <f t="shared" si="476"/>
        <v>▶</v>
      </c>
      <c r="O5028" s="37" t="s">
        <v>17957</v>
      </c>
      <c r="P5028" s="37">
        <v>7</v>
      </c>
      <c r="Q5028" s="37" t="s">
        <v>23</v>
      </c>
      <c r="R5028" s="9" t="str">
        <f>词典存放目录!$A$1&amp;O5028&amp;P5028&amp;Q5028</f>
        <v>F:\《自创文法查阅Excel》4.1备份\《B词汇·红宝书》\红宝书MP3分割\15 n4-そ (7).mp3</v>
      </c>
      <c r="S5028" s="38"/>
      <c r="T5028" s="56"/>
      <c r="U5028" s="56"/>
      <c r="V5028" s="30" t="str">
        <f t="shared" si="477"/>
        <v/>
      </c>
      <c r="W5028" s="29"/>
      <c r="X5028" s="9" t="s">
        <v>113</v>
      </c>
    </row>
    <row r="5029" spans="1:24" s="57" customFormat="1" ht="24">
      <c r="A5029" s="31">
        <v>5327</v>
      </c>
      <c r="B5029" s="32">
        <f t="shared" ca="1" si="474"/>
        <v>0.48658141873658234</v>
      </c>
      <c r="C5029" s="131" t="s">
        <v>9328</v>
      </c>
      <c r="D5029" s="122" t="s">
        <v>9362</v>
      </c>
      <c r="E5029" s="21"/>
      <c r="F5029" s="22"/>
      <c r="G5029" s="22"/>
      <c r="H5029" s="22"/>
      <c r="I5029" s="23"/>
      <c r="J5029" s="35" t="str">
        <f t="shared" si="475"/>
        <v>➸</v>
      </c>
      <c r="K5029" s="117" t="str">
        <f>词典存放目录!$A$1&amp;L5029&amp;M5029</f>
        <v>F:\《自创文法查阅Excel》4.1备份\《B词汇·红宝书》\红宝书15版图片\5327-そこ【底】.jpg</v>
      </c>
      <c r="L5029" s="9" t="s">
        <v>18120</v>
      </c>
      <c r="M5029" s="117" t="s">
        <v>23144</v>
      </c>
      <c r="N5029" s="36" t="str">
        <f t="shared" si="476"/>
        <v>▶</v>
      </c>
      <c r="O5029" s="37" t="s">
        <v>17957</v>
      </c>
      <c r="P5029" s="37">
        <v>8</v>
      </c>
      <c r="Q5029" s="37" t="s">
        <v>23</v>
      </c>
      <c r="R5029" s="9" t="str">
        <f>词典存放目录!$A$1&amp;O5029&amp;P5029&amp;Q5029</f>
        <v>F:\《自创文法查阅Excel》4.1备份\《B词汇·红宝书》\红宝书MP3分割\15 n4-そ (8).mp3</v>
      </c>
      <c r="S5029" s="38"/>
      <c r="T5029" s="56"/>
      <c r="U5029" s="56"/>
      <c r="V5029" s="30" t="str">
        <f t="shared" si="477"/>
        <v/>
      </c>
      <c r="W5029" s="29"/>
      <c r="X5029" s="9" t="s">
        <v>113</v>
      </c>
    </row>
    <row r="5030" spans="1:24" s="57" customFormat="1" ht="24">
      <c r="A5030" s="31">
        <v>5328</v>
      </c>
      <c r="B5030" s="32">
        <f t="shared" ca="1" si="474"/>
        <v>9.0234929753257864E-2</v>
      </c>
      <c r="C5030" s="131" t="s">
        <v>9363</v>
      </c>
      <c r="D5030" s="122" t="s">
        <v>9364</v>
      </c>
      <c r="E5030" s="21"/>
      <c r="F5030" s="22"/>
      <c r="G5030" s="22"/>
      <c r="H5030" s="22"/>
      <c r="I5030" s="23"/>
      <c r="J5030" s="35" t="str">
        <f t="shared" si="475"/>
        <v>➸</v>
      </c>
      <c r="K5030" s="117" t="str">
        <f>词典存放目录!$A$1&amp;L5030&amp;M5030</f>
        <v>F:\《自创文法查阅Excel》4.1备份\《B词汇·红宝书》\红宝书15版图片\5328-そこで【其処で】.jpg</v>
      </c>
      <c r="L5030" s="9" t="s">
        <v>18120</v>
      </c>
      <c r="M5030" s="117" t="s">
        <v>23145</v>
      </c>
      <c r="N5030" s="36" t="str">
        <f t="shared" si="476"/>
        <v>▶</v>
      </c>
      <c r="O5030" s="37" t="s">
        <v>17957</v>
      </c>
      <c r="P5030" s="37">
        <v>9</v>
      </c>
      <c r="Q5030" s="37" t="s">
        <v>23</v>
      </c>
      <c r="R5030" s="9" t="str">
        <f>词典存放目录!$A$1&amp;O5030&amp;P5030&amp;Q5030</f>
        <v>F:\《自创文法查阅Excel》4.1备份\《B词汇·红宝书》\红宝书MP3分割\15 n4-そ (9).mp3</v>
      </c>
      <c r="S5030" s="38"/>
      <c r="T5030" s="56"/>
      <c r="U5030" s="56"/>
      <c r="V5030" s="30" t="str">
        <f t="shared" si="477"/>
        <v/>
      </c>
      <c r="W5030" s="29"/>
      <c r="X5030" s="9" t="s">
        <v>113</v>
      </c>
    </row>
    <row r="5031" spans="1:24" s="57" customFormat="1" ht="24">
      <c r="A5031" s="31">
        <v>5329</v>
      </c>
      <c r="B5031" s="32">
        <f t="shared" ca="1" si="474"/>
        <v>0.39168720376113986</v>
      </c>
      <c r="C5031" s="131" t="s">
        <v>9365</v>
      </c>
      <c r="D5031" s="122" t="s">
        <v>9366</v>
      </c>
      <c r="E5031" s="21"/>
      <c r="F5031" s="22"/>
      <c r="G5031" s="22"/>
      <c r="H5031" s="22"/>
      <c r="I5031" s="23"/>
      <c r="J5031" s="35" t="str">
        <f t="shared" si="475"/>
        <v>➸</v>
      </c>
      <c r="K5031" s="117" t="str">
        <f>词典存放目录!$A$1&amp;L5031&amp;M5031</f>
        <v>F:\《自创文法查阅Excel》4.1备份\《B词汇·红宝书》\红宝书15版图片\5329-そだてる【育てる】.jpg</v>
      </c>
      <c r="L5031" s="9" t="s">
        <v>18120</v>
      </c>
      <c r="M5031" s="117" t="s">
        <v>23146</v>
      </c>
      <c r="N5031" s="36" t="str">
        <f t="shared" si="476"/>
        <v>▶</v>
      </c>
      <c r="O5031" s="37" t="s">
        <v>17957</v>
      </c>
      <c r="P5031" s="37">
        <v>10</v>
      </c>
      <c r="Q5031" s="37" t="s">
        <v>23</v>
      </c>
      <c r="R5031" s="9" t="str">
        <f>词典存放目录!$A$1&amp;O5031&amp;P5031&amp;Q5031</f>
        <v>F:\《自创文法查阅Excel》4.1备份\《B词汇·红宝书》\红宝书MP3分割\15 n4-そ (10).mp3</v>
      </c>
      <c r="S5031" s="38"/>
      <c r="T5031" s="56"/>
      <c r="U5031" s="56"/>
      <c r="V5031" s="30" t="str">
        <f t="shared" si="477"/>
        <v/>
      </c>
      <c r="W5031" s="29"/>
      <c r="X5031" s="9" t="s">
        <v>113</v>
      </c>
    </row>
    <row r="5032" spans="1:24" s="57" customFormat="1" ht="24">
      <c r="A5032" s="31">
        <v>5330</v>
      </c>
      <c r="B5032" s="32">
        <f t="shared" ca="1" si="474"/>
        <v>0.46020612836479602</v>
      </c>
      <c r="C5032" s="131" t="s">
        <v>9367</v>
      </c>
      <c r="D5032" s="122" t="s">
        <v>9368</v>
      </c>
      <c r="E5032" s="21"/>
      <c r="F5032" s="22"/>
      <c r="G5032" s="22"/>
      <c r="H5032" s="22"/>
      <c r="I5032" s="23"/>
      <c r="J5032" s="35" t="str">
        <f t="shared" si="475"/>
        <v>➸</v>
      </c>
      <c r="K5032" s="117" t="str">
        <f>词典存放目录!$A$1&amp;L5032&amp;M5032</f>
        <v>F:\《自创文法查阅Excel》4.1备份\《B词汇·红宝书》\红宝书15版图片\5330-そつぎょう【卒業】.jpg</v>
      </c>
      <c r="L5032" s="9" t="s">
        <v>18120</v>
      </c>
      <c r="M5032" s="117" t="s">
        <v>23147</v>
      </c>
      <c r="N5032" s="36" t="str">
        <f t="shared" si="476"/>
        <v>▶</v>
      </c>
      <c r="O5032" s="37" t="s">
        <v>17957</v>
      </c>
      <c r="P5032" s="37">
        <v>11</v>
      </c>
      <c r="Q5032" s="37" t="s">
        <v>23</v>
      </c>
      <c r="R5032" s="9" t="str">
        <f>词典存放目录!$A$1&amp;O5032&amp;P5032&amp;Q5032</f>
        <v>F:\《自创文法查阅Excel》4.1备份\《B词汇·红宝书》\红宝书MP3分割\15 n4-そ (11).mp3</v>
      </c>
      <c r="S5032" s="38"/>
      <c r="T5032" s="56"/>
      <c r="U5032" s="56"/>
      <c r="V5032" s="30" t="str">
        <f t="shared" si="477"/>
        <v/>
      </c>
      <c r="W5032" s="29"/>
      <c r="X5032" s="9" t="s">
        <v>113</v>
      </c>
    </row>
    <row r="5033" spans="1:24" s="57" customFormat="1" ht="24">
      <c r="A5033" s="31">
        <v>5331</v>
      </c>
      <c r="B5033" s="32">
        <f t="shared" ca="1" si="474"/>
        <v>0.50112981932224721</v>
      </c>
      <c r="C5033" s="131" t="s">
        <v>9369</v>
      </c>
      <c r="D5033" s="122" t="s">
        <v>9370</v>
      </c>
      <c r="E5033" s="21"/>
      <c r="F5033" s="22"/>
      <c r="G5033" s="22"/>
      <c r="H5033" s="22"/>
      <c r="I5033" s="23"/>
      <c r="J5033" s="35" t="str">
        <f t="shared" si="475"/>
        <v>➸</v>
      </c>
      <c r="K5033" s="117" t="str">
        <f>词典存放目录!$A$1&amp;L5033&amp;M5033</f>
        <v>F:\《自创文法查阅Excel》4.1备份\《B词汇·红宝书》\红宝书15版图片\5331-そのころ【其の頃】.jpg</v>
      </c>
      <c r="L5033" s="9" t="s">
        <v>18120</v>
      </c>
      <c r="M5033" s="117" t="s">
        <v>23148</v>
      </c>
      <c r="N5033" s="36" t="str">
        <f t="shared" si="476"/>
        <v>▶</v>
      </c>
      <c r="O5033" s="37" t="s">
        <v>17957</v>
      </c>
      <c r="P5033" s="37">
        <v>12</v>
      </c>
      <c r="Q5033" s="37" t="s">
        <v>23</v>
      </c>
      <c r="R5033" s="9" t="str">
        <f>词典存放目录!$A$1&amp;O5033&amp;P5033&amp;Q5033</f>
        <v>F:\《自创文法查阅Excel》4.1备份\《B词汇·红宝书》\红宝书MP3分割\15 n4-そ (12).mp3</v>
      </c>
      <c r="S5033" s="38"/>
      <c r="T5033" s="56"/>
      <c r="U5033" s="56"/>
      <c r="V5033" s="30" t="str">
        <f t="shared" si="477"/>
        <v/>
      </c>
      <c r="W5033" s="29"/>
      <c r="X5033" s="9" t="s">
        <v>113</v>
      </c>
    </row>
    <row r="5034" spans="1:24" s="57" customFormat="1" ht="24">
      <c r="A5034" s="31">
        <v>5332</v>
      </c>
      <c r="B5034" s="32">
        <f t="shared" ca="1" si="474"/>
        <v>0.39860595937677878</v>
      </c>
      <c r="C5034" s="131" t="s">
        <v>9371</v>
      </c>
      <c r="D5034" s="122" t="s">
        <v>9372</v>
      </c>
      <c r="E5034" s="21"/>
      <c r="F5034" s="22"/>
      <c r="G5034" s="22"/>
      <c r="H5034" s="22"/>
      <c r="I5034" s="23"/>
      <c r="J5034" s="35" t="str">
        <f t="shared" si="475"/>
        <v>➸</v>
      </c>
      <c r="K5034" s="117" t="str">
        <f>词典存放目录!$A$1&amp;L5034&amp;M5034</f>
        <v>F:\《自创文法查阅Excel》4.1备份\《B词汇·红宝书》\红宝书15版图片\5332-そのため【其の為】.jpg</v>
      </c>
      <c r="L5034" s="9" t="s">
        <v>18120</v>
      </c>
      <c r="M5034" s="117" t="s">
        <v>23149</v>
      </c>
      <c r="N5034" s="36" t="str">
        <f t="shared" si="476"/>
        <v>▶</v>
      </c>
      <c r="O5034" s="37" t="s">
        <v>17957</v>
      </c>
      <c r="P5034" s="37">
        <v>13</v>
      </c>
      <c r="Q5034" s="37" t="s">
        <v>23</v>
      </c>
      <c r="R5034" s="9" t="str">
        <f>词典存放目录!$A$1&amp;O5034&amp;P5034&amp;Q5034</f>
        <v>F:\《自创文法查阅Excel》4.1备份\《B词汇·红宝书》\红宝书MP3分割\15 n4-そ (13).mp3</v>
      </c>
      <c r="S5034" s="38"/>
      <c r="T5034" s="56"/>
      <c r="U5034" s="56"/>
      <c r="V5034" s="30" t="str">
        <f t="shared" si="477"/>
        <v/>
      </c>
      <c r="W5034" s="29"/>
      <c r="X5034" s="9" t="s">
        <v>113</v>
      </c>
    </row>
    <row r="5035" spans="1:24" s="57" customFormat="1" ht="24">
      <c r="A5035" s="31">
        <v>5333</v>
      </c>
      <c r="B5035" s="32">
        <f t="shared" ca="1" si="474"/>
        <v>8.3316814613219936E-2</v>
      </c>
      <c r="C5035" s="131" t="s">
        <v>9373</v>
      </c>
      <c r="D5035" s="122" t="s">
        <v>9374</v>
      </c>
      <c r="E5035" s="21"/>
      <c r="F5035" s="22"/>
      <c r="G5035" s="22"/>
      <c r="H5035" s="22"/>
      <c r="I5035" s="23"/>
      <c r="J5035" s="35" t="str">
        <f t="shared" si="475"/>
        <v>➸</v>
      </c>
      <c r="K5035" s="117" t="str">
        <f>词典存放目录!$A$1&amp;L5035&amp;M5035</f>
        <v>F:\《自创文法查阅Excel》4.1备份\《B词汇·红宝书》\红宝书15版图片\5333-そのほか【其の外·其の他】.jpg</v>
      </c>
      <c r="L5035" s="9" t="s">
        <v>18120</v>
      </c>
      <c r="M5035" s="117" t="s">
        <v>23150</v>
      </c>
      <c r="N5035" s="36" t="str">
        <f t="shared" si="476"/>
        <v>▶</v>
      </c>
      <c r="O5035" s="37" t="s">
        <v>17957</v>
      </c>
      <c r="P5035" s="37">
        <v>14</v>
      </c>
      <c r="Q5035" s="37" t="s">
        <v>23</v>
      </c>
      <c r="R5035" s="9" t="str">
        <f>词典存放目录!$A$1&amp;O5035&amp;P5035&amp;Q5035</f>
        <v>F:\《自创文法查阅Excel》4.1备份\《B词汇·红宝书》\红宝书MP3分割\15 n4-そ (14).mp3</v>
      </c>
      <c r="S5035" s="38"/>
      <c r="T5035" s="56"/>
      <c r="U5035" s="56"/>
      <c r="V5035" s="30" t="str">
        <f t="shared" si="477"/>
        <v/>
      </c>
      <c r="W5035" s="29"/>
      <c r="X5035" s="9" t="s">
        <v>113</v>
      </c>
    </row>
    <row r="5036" spans="1:24" s="57" customFormat="1" ht="24">
      <c r="A5036" s="31">
        <v>5334</v>
      </c>
      <c r="B5036" s="32">
        <f t="shared" ca="1" si="474"/>
        <v>0.54409348362169407</v>
      </c>
      <c r="C5036" s="131" t="s">
        <v>9375</v>
      </c>
      <c r="D5036" s="122" t="s">
        <v>9376</v>
      </c>
      <c r="E5036" s="21"/>
      <c r="F5036" s="22"/>
      <c r="G5036" s="22"/>
      <c r="H5036" s="22"/>
      <c r="I5036" s="23"/>
      <c r="J5036" s="35" t="str">
        <f t="shared" si="475"/>
        <v>➸</v>
      </c>
      <c r="K5036" s="117" t="str">
        <f>词典存放目录!$A$1&amp;L5036&amp;M5036</f>
        <v>F:\《自创文法查阅Excel》4.1备份\《B词汇·红宝书》\红宝书15版图片\5334-そのまま【其の儘】.jpg</v>
      </c>
      <c r="L5036" s="9" t="s">
        <v>18120</v>
      </c>
      <c r="M5036" s="117" t="s">
        <v>23151</v>
      </c>
      <c r="N5036" s="36" t="str">
        <f t="shared" si="476"/>
        <v>▶</v>
      </c>
      <c r="O5036" s="37" t="s">
        <v>17957</v>
      </c>
      <c r="P5036" s="37">
        <v>15</v>
      </c>
      <c r="Q5036" s="37" t="s">
        <v>23</v>
      </c>
      <c r="R5036" s="9" t="str">
        <f>词典存放目录!$A$1&amp;O5036&amp;P5036&amp;Q5036</f>
        <v>F:\《自创文法查阅Excel》4.1备份\《B词汇·红宝书》\红宝书MP3分割\15 n4-そ (15).mp3</v>
      </c>
      <c r="S5036" s="38"/>
      <c r="T5036" s="56"/>
      <c r="U5036" s="56"/>
      <c r="V5036" s="30" t="str">
        <f t="shared" si="477"/>
        <v/>
      </c>
      <c r="W5036" s="29"/>
      <c r="X5036" s="9" t="s">
        <v>113</v>
      </c>
    </row>
    <row r="5037" spans="1:24" s="57" customFormat="1" ht="24">
      <c r="A5037" s="31">
        <v>5335</v>
      </c>
      <c r="B5037" s="32">
        <f t="shared" ca="1" si="474"/>
        <v>2.8559973840082353E-2</v>
      </c>
      <c r="C5037" s="131" t="s">
        <v>9377</v>
      </c>
      <c r="D5037" s="122" t="s">
        <v>9378</v>
      </c>
      <c r="E5037" s="21"/>
      <c r="F5037" s="22"/>
      <c r="G5037" s="22"/>
      <c r="H5037" s="22"/>
      <c r="I5037" s="23"/>
      <c r="J5037" s="35" t="str">
        <f t="shared" si="475"/>
        <v>➸</v>
      </c>
      <c r="K5037" s="117" t="str">
        <f>词典存放目录!$A$1&amp;L5037&amp;M5037</f>
        <v>F:\《自创文法查阅Excel》4.1备份\《B词汇·红宝书》\红宝书15版图片\5335-そふ【祖父】.jpg</v>
      </c>
      <c r="L5037" s="9" t="s">
        <v>18120</v>
      </c>
      <c r="M5037" s="117" t="s">
        <v>23152</v>
      </c>
      <c r="N5037" s="36" t="str">
        <f t="shared" si="476"/>
        <v>▶</v>
      </c>
      <c r="O5037" s="37" t="s">
        <v>17957</v>
      </c>
      <c r="P5037" s="37">
        <v>16</v>
      </c>
      <c r="Q5037" s="37" t="s">
        <v>23</v>
      </c>
      <c r="R5037" s="9" t="str">
        <f>词典存放目录!$A$1&amp;O5037&amp;P5037&amp;Q5037</f>
        <v>F:\《自创文法查阅Excel》4.1备份\《B词汇·红宝书》\红宝书MP3分割\15 n4-そ (16).mp3</v>
      </c>
      <c r="S5037" s="38"/>
      <c r="T5037" s="56"/>
      <c r="U5037" s="56"/>
      <c r="V5037" s="30" t="str">
        <f t="shared" si="477"/>
        <v/>
      </c>
      <c r="W5037" s="29"/>
      <c r="X5037" s="9" t="s">
        <v>113</v>
      </c>
    </row>
    <row r="5038" spans="1:24" s="57" customFormat="1" ht="24">
      <c r="A5038" s="31">
        <v>5336</v>
      </c>
      <c r="B5038" s="32">
        <f t="shared" ca="1" si="474"/>
        <v>0.14904767651561435</v>
      </c>
      <c r="C5038" s="131" t="s">
        <v>9379</v>
      </c>
      <c r="D5038" s="122" t="s">
        <v>9380</v>
      </c>
      <c r="E5038" s="21"/>
      <c r="F5038" s="22"/>
      <c r="G5038" s="22"/>
      <c r="H5038" s="22"/>
      <c r="I5038" s="23"/>
      <c r="J5038" s="35" t="str">
        <f t="shared" si="475"/>
        <v>➸</v>
      </c>
      <c r="K5038" s="117" t="str">
        <f>词典存放目录!$A$1&amp;L5038&amp;M5038</f>
        <v>F:\《自创文法查阅Excel》4.1备份\《B词汇·红宝书》\红宝书15版图片\5336-ソフト【soft】.jpg</v>
      </c>
      <c r="L5038" s="9" t="s">
        <v>18120</v>
      </c>
      <c r="M5038" s="117" t="s">
        <v>23153</v>
      </c>
      <c r="N5038" s="36" t="str">
        <f t="shared" si="476"/>
        <v>▶</v>
      </c>
      <c r="O5038" s="37" t="s">
        <v>17957</v>
      </c>
      <c r="P5038" s="37">
        <v>17</v>
      </c>
      <c r="Q5038" s="37" t="s">
        <v>23</v>
      </c>
      <c r="R5038" s="9" t="str">
        <f>词典存放目录!$A$1&amp;O5038&amp;P5038&amp;Q5038</f>
        <v>F:\《自创文法查阅Excel》4.1备份\《B词汇·红宝书》\红宝书MP3分割\15 n4-そ (17).mp3</v>
      </c>
      <c r="S5038" s="38"/>
      <c r="T5038" s="56"/>
      <c r="U5038" s="56"/>
      <c r="V5038" s="30" t="str">
        <f t="shared" si="477"/>
        <v/>
      </c>
      <c r="W5038" s="29"/>
      <c r="X5038" s="9" t="s">
        <v>113</v>
      </c>
    </row>
    <row r="5039" spans="1:24" s="57" customFormat="1" ht="24">
      <c r="A5039" s="31">
        <v>5337</v>
      </c>
      <c r="B5039" s="32">
        <f t="shared" ca="1" si="474"/>
        <v>0.22596328756772088</v>
      </c>
      <c r="C5039" s="131" t="s">
        <v>9381</v>
      </c>
      <c r="D5039" s="122" t="s">
        <v>9382</v>
      </c>
      <c r="E5039" s="21"/>
      <c r="F5039" s="22"/>
      <c r="G5039" s="22"/>
      <c r="H5039" s="22"/>
      <c r="I5039" s="23"/>
      <c r="J5039" s="35" t="str">
        <f t="shared" si="475"/>
        <v>➸</v>
      </c>
      <c r="K5039" s="117" t="str">
        <f>词典存放目录!$A$1&amp;L5039&amp;M5039</f>
        <v>F:\《自创文法查阅Excel》4.1备份\《B词汇·红宝书》\红宝书15版图片\5337-そぼ【祖母】.jpg</v>
      </c>
      <c r="L5039" s="9" t="s">
        <v>18120</v>
      </c>
      <c r="M5039" s="117" t="s">
        <v>23154</v>
      </c>
      <c r="N5039" s="36" t="str">
        <f t="shared" si="476"/>
        <v>▶</v>
      </c>
      <c r="O5039" s="37" t="s">
        <v>17957</v>
      </c>
      <c r="P5039" s="37">
        <v>18</v>
      </c>
      <c r="Q5039" s="37" t="s">
        <v>23</v>
      </c>
      <c r="R5039" s="9" t="str">
        <f>词典存放目录!$A$1&amp;O5039&amp;P5039&amp;Q5039</f>
        <v>F:\《自创文法查阅Excel》4.1备份\《B词汇·红宝书》\红宝书MP3分割\15 n4-そ (18).mp3</v>
      </c>
      <c r="S5039" s="38"/>
      <c r="T5039" s="56"/>
      <c r="U5039" s="56"/>
      <c r="V5039" s="30" t="str">
        <f t="shared" si="477"/>
        <v/>
      </c>
      <c r="W5039" s="29"/>
      <c r="X5039" s="9" t="s">
        <v>113</v>
      </c>
    </row>
    <row r="5040" spans="1:24" s="57" customFormat="1" ht="24">
      <c r="A5040" s="31">
        <v>5338</v>
      </c>
      <c r="B5040" s="32">
        <f t="shared" ca="1" si="474"/>
        <v>0.40068908329436914</v>
      </c>
      <c r="C5040" s="131" t="s">
        <v>9383</v>
      </c>
      <c r="D5040" s="122" t="s">
        <v>9384</v>
      </c>
      <c r="E5040" s="21"/>
      <c r="F5040" s="22"/>
      <c r="G5040" s="22"/>
      <c r="H5040" s="22"/>
      <c r="I5040" s="23"/>
      <c r="J5040" s="35" t="str">
        <f t="shared" si="475"/>
        <v>➸</v>
      </c>
      <c r="K5040" s="117" t="str">
        <f>词典存放目录!$A$1&amp;L5040&amp;M5040</f>
        <v>F:\《自创文法查阅Excel》4.1备份\《B词汇·红宝书》\红宝书15版图片\5338-それぞれ【其々】.jpg</v>
      </c>
      <c r="L5040" s="9" t="s">
        <v>18120</v>
      </c>
      <c r="M5040" s="117" t="s">
        <v>23155</v>
      </c>
      <c r="N5040" s="36" t="str">
        <f t="shared" si="476"/>
        <v>▶</v>
      </c>
      <c r="O5040" s="37" t="s">
        <v>17957</v>
      </c>
      <c r="P5040" s="37">
        <v>19</v>
      </c>
      <c r="Q5040" s="37" t="s">
        <v>23</v>
      </c>
      <c r="R5040" s="9" t="str">
        <f>词典存放目录!$A$1&amp;O5040&amp;P5040&amp;Q5040</f>
        <v>F:\《自创文法查阅Excel》4.1备份\《B词汇·红宝书》\红宝书MP3分割\15 n4-そ (19).mp3</v>
      </c>
      <c r="S5040" s="38"/>
      <c r="T5040" s="56"/>
      <c r="U5040" s="56"/>
      <c r="V5040" s="30" t="str">
        <f t="shared" si="477"/>
        <v/>
      </c>
      <c r="W5040" s="29"/>
      <c r="X5040" s="9" t="s">
        <v>113</v>
      </c>
    </row>
    <row r="5041" spans="1:24" s="57" customFormat="1" ht="24">
      <c r="A5041" s="31">
        <v>5339</v>
      </c>
      <c r="B5041" s="32">
        <f t="shared" ca="1" si="474"/>
        <v>0.5469826084749172</v>
      </c>
      <c r="C5041" s="131" t="s">
        <v>9385</v>
      </c>
      <c r="D5041" s="122" t="s">
        <v>9386</v>
      </c>
      <c r="E5041" s="21"/>
      <c r="F5041" s="22"/>
      <c r="G5041" s="22"/>
      <c r="H5041" s="22"/>
      <c r="I5041" s="23"/>
      <c r="J5041" s="35" t="str">
        <f t="shared" si="475"/>
        <v>➸</v>
      </c>
      <c r="K5041" s="117" t="str">
        <f>词典存放目录!$A$1&amp;L5041&amp;M5041</f>
        <v>F:\《自创文法查阅Excel》4.1备份\《B词汇·红宝书》\红宝书15版图片\5339-それで【其れで】.jpg</v>
      </c>
      <c r="L5041" s="9" t="s">
        <v>18120</v>
      </c>
      <c r="M5041" s="117" t="s">
        <v>23156</v>
      </c>
      <c r="N5041" s="36" t="str">
        <f t="shared" si="476"/>
        <v>▶</v>
      </c>
      <c r="O5041" s="37" t="s">
        <v>17957</v>
      </c>
      <c r="P5041" s="37">
        <v>20</v>
      </c>
      <c r="Q5041" s="37" t="s">
        <v>23</v>
      </c>
      <c r="R5041" s="9" t="str">
        <f>词典存放目录!$A$1&amp;O5041&amp;P5041&amp;Q5041</f>
        <v>F:\《自创文法查阅Excel》4.1备份\《B词汇·红宝书》\红宝书MP3分割\15 n4-そ (20).mp3</v>
      </c>
      <c r="S5041" s="38"/>
      <c r="T5041" s="56"/>
      <c r="U5041" s="56"/>
      <c r="V5041" s="30" t="str">
        <f t="shared" si="477"/>
        <v/>
      </c>
      <c r="W5041" s="29"/>
      <c r="X5041" s="9" t="s">
        <v>113</v>
      </c>
    </row>
    <row r="5042" spans="1:24" s="57" customFormat="1" ht="24">
      <c r="A5042" s="31">
        <v>5340</v>
      </c>
      <c r="B5042" s="32">
        <f t="shared" ca="1" si="474"/>
        <v>0.57525412578399948</v>
      </c>
      <c r="C5042" s="131" t="s">
        <v>9387</v>
      </c>
      <c r="D5042" s="122" t="s">
        <v>9388</v>
      </c>
      <c r="E5042" s="21"/>
      <c r="F5042" s="22"/>
      <c r="G5042" s="22"/>
      <c r="H5042" s="22"/>
      <c r="I5042" s="23"/>
      <c r="J5042" s="35" t="str">
        <f t="shared" si="475"/>
        <v>➸</v>
      </c>
      <c r="K5042" s="117" t="str">
        <f>词典存放目录!$A$1&amp;L5042&amp;M5042</f>
        <v>F:\《自创文法查阅Excel》4.1备份\《B词汇·红宝书》\红宝书15版图片\5340-それとも【其れとも】.jpg</v>
      </c>
      <c r="L5042" s="9" t="s">
        <v>18120</v>
      </c>
      <c r="M5042" s="117" t="s">
        <v>23157</v>
      </c>
      <c r="N5042" s="36" t="str">
        <f t="shared" si="476"/>
        <v>▶</v>
      </c>
      <c r="O5042" s="37" t="s">
        <v>17957</v>
      </c>
      <c r="P5042" s="37">
        <v>21</v>
      </c>
      <c r="Q5042" s="37" t="s">
        <v>23</v>
      </c>
      <c r="R5042" s="9" t="str">
        <f>词典存放目录!$A$1&amp;O5042&amp;P5042&amp;Q5042</f>
        <v>F:\《自创文法查阅Excel》4.1备份\《B词汇·红宝书》\红宝书MP3分割\15 n4-そ (21).mp3</v>
      </c>
      <c r="S5042" s="38"/>
      <c r="T5042" s="56"/>
      <c r="U5042" s="56"/>
      <c r="V5042" s="30" t="str">
        <f t="shared" si="477"/>
        <v/>
      </c>
      <c r="W5042" s="29"/>
      <c r="X5042" s="9" t="s">
        <v>113</v>
      </c>
    </row>
    <row r="5043" spans="1:24" s="57" customFormat="1" ht="24">
      <c r="A5043" s="31">
        <v>5341</v>
      </c>
      <c r="B5043" s="32">
        <f t="shared" ca="1" si="474"/>
        <v>0.90814026363568456</v>
      </c>
      <c r="C5043" s="131" t="s">
        <v>9389</v>
      </c>
      <c r="D5043" s="122" t="s">
        <v>9390</v>
      </c>
      <c r="E5043" s="21"/>
      <c r="F5043" s="22"/>
      <c r="G5043" s="22"/>
      <c r="H5043" s="22"/>
      <c r="I5043" s="23"/>
      <c r="J5043" s="35" t="str">
        <f t="shared" si="475"/>
        <v>➸</v>
      </c>
      <c r="K5043" s="117" t="str">
        <f>词典存放目录!$A$1&amp;L5043&amp;M5043</f>
        <v>F:\《自创文法查阅Excel》4.1备份\《B词汇·红宝书》\红宝书15版图片\5341-それなのに【其れなのに】.jpg</v>
      </c>
      <c r="L5043" s="9" t="s">
        <v>18120</v>
      </c>
      <c r="M5043" s="117" t="s">
        <v>23158</v>
      </c>
      <c r="N5043" s="36" t="str">
        <f t="shared" si="476"/>
        <v>▶</v>
      </c>
      <c r="O5043" s="37" t="s">
        <v>17957</v>
      </c>
      <c r="P5043" s="37">
        <v>22</v>
      </c>
      <c r="Q5043" s="37" t="s">
        <v>23</v>
      </c>
      <c r="R5043" s="9" t="str">
        <f>词典存放目录!$A$1&amp;O5043&amp;P5043&amp;Q5043</f>
        <v>F:\《自创文法查阅Excel》4.1备份\《B词汇·红宝书》\红宝书MP3分割\15 n4-そ (22).mp3</v>
      </c>
      <c r="S5043" s="38"/>
      <c r="T5043" s="56"/>
      <c r="U5043" s="56"/>
      <c r="V5043" s="30" t="str">
        <f t="shared" si="477"/>
        <v/>
      </c>
      <c r="W5043" s="29"/>
      <c r="X5043" s="9" t="s">
        <v>113</v>
      </c>
    </row>
    <row r="5044" spans="1:24" s="57" customFormat="1" ht="24">
      <c r="A5044" s="31">
        <v>5342</v>
      </c>
      <c r="B5044" s="32">
        <f t="shared" ca="1" si="474"/>
        <v>0.90752734127462198</v>
      </c>
      <c r="C5044" s="131" t="s">
        <v>9391</v>
      </c>
      <c r="D5044" s="122" t="s">
        <v>9392</v>
      </c>
      <c r="E5044" s="21"/>
      <c r="F5044" s="22"/>
      <c r="G5044" s="22"/>
      <c r="H5044" s="22"/>
      <c r="I5044" s="23"/>
      <c r="J5044" s="35" t="str">
        <f t="shared" si="475"/>
        <v>➸</v>
      </c>
      <c r="K5044" s="117" t="str">
        <f>词典存放目录!$A$1&amp;L5044&amp;M5044</f>
        <v>F:\《自创文法查阅Excel》4.1备份\《B词汇·红宝书》\红宝书15版图片\5342-それなら【其れなら】.jpg</v>
      </c>
      <c r="L5044" s="9" t="s">
        <v>18120</v>
      </c>
      <c r="M5044" s="117" t="s">
        <v>23159</v>
      </c>
      <c r="N5044" s="36" t="str">
        <f t="shared" si="476"/>
        <v>▶</v>
      </c>
      <c r="O5044" s="37" t="s">
        <v>17957</v>
      </c>
      <c r="P5044" s="37">
        <v>23</v>
      </c>
      <c r="Q5044" s="37" t="s">
        <v>23</v>
      </c>
      <c r="R5044" s="9" t="str">
        <f>词典存放目录!$A$1&amp;O5044&amp;P5044&amp;Q5044</f>
        <v>F:\《自创文法查阅Excel》4.1备份\《B词汇·红宝书》\红宝书MP3分割\15 n4-そ (23).mp3</v>
      </c>
      <c r="S5044" s="38"/>
      <c r="T5044" s="56"/>
      <c r="U5044" s="56"/>
      <c r="V5044" s="30" t="str">
        <f t="shared" si="477"/>
        <v/>
      </c>
      <c r="W5044" s="29"/>
      <c r="X5044" s="9" t="s">
        <v>113</v>
      </c>
    </row>
    <row r="5045" spans="1:24" s="57" customFormat="1" ht="24">
      <c r="A5045" s="31">
        <v>5343</v>
      </c>
      <c r="B5045" s="32">
        <f t="shared" ca="1" si="474"/>
        <v>2.0707186636909181E-2</v>
      </c>
      <c r="C5045" s="131" t="s">
        <v>9393</v>
      </c>
      <c r="D5045" s="122" t="s">
        <v>9394</v>
      </c>
      <c r="E5045" s="21"/>
      <c r="F5045" s="22"/>
      <c r="G5045" s="22"/>
      <c r="H5045" s="22"/>
      <c r="I5045" s="23"/>
      <c r="J5045" s="35" t="str">
        <f t="shared" si="475"/>
        <v>➸</v>
      </c>
      <c r="K5045" s="117" t="str">
        <f>词典存放目录!$A$1&amp;L5045&amp;M5045</f>
        <v>F:\《自创文法查阅Excel》4.1备份\《B词汇·红宝书》\红宝书15版图片\5343-それに【其れに】.jpg</v>
      </c>
      <c r="L5045" s="9" t="s">
        <v>18120</v>
      </c>
      <c r="M5045" s="117" t="s">
        <v>23160</v>
      </c>
      <c r="N5045" s="36" t="str">
        <f t="shared" si="476"/>
        <v>▶</v>
      </c>
      <c r="O5045" s="37" t="s">
        <v>17957</v>
      </c>
      <c r="P5045" s="37">
        <v>24</v>
      </c>
      <c r="Q5045" s="37" t="s">
        <v>23</v>
      </c>
      <c r="R5045" s="9" t="str">
        <f>词典存放目录!$A$1&amp;O5045&amp;P5045&amp;Q5045</f>
        <v>F:\《自创文法查阅Excel》4.1备份\《B词汇·红宝书》\红宝书MP3分割\15 n4-そ (24).mp3</v>
      </c>
      <c r="S5045" s="38"/>
      <c r="T5045" s="56"/>
      <c r="U5045" s="56"/>
      <c r="V5045" s="30" t="str">
        <f t="shared" si="477"/>
        <v/>
      </c>
      <c r="W5045" s="29"/>
      <c r="X5045" s="9" t="s">
        <v>113</v>
      </c>
    </row>
    <row r="5046" spans="1:24" s="57" customFormat="1" ht="24">
      <c r="A5046" s="31">
        <v>5344</v>
      </c>
      <c r="B5046" s="32">
        <f t="shared" ca="1" si="474"/>
        <v>0.10024774141504422</v>
      </c>
      <c r="C5046" s="131" t="s">
        <v>9395</v>
      </c>
      <c r="D5046" s="122" t="s">
        <v>9396</v>
      </c>
      <c r="E5046" s="21"/>
      <c r="F5046" s="22"/>
      <c r="G5046" s="22"/>
      <c r="H5046" s="22"/>
      <c r="I5046" s="23"/>
      <c r="J5046" s="35" t="str">
        <f t="shared" si="475"/>
        <v>➸</v>
      </c>
      <c r="K5046" s="117" t="str">
        <f>词典存放目录!$A$1&amp;L5046&amp;M5046</f>
        <v>F:\《自创文法查阅Excel》4.1备份\《B词汇·红宝书》\红宝书15版图片\5344-それほど【其れ程】.jpg</v>
      </c>
      <c r="L5046" s="9" t="s">
        <v>18120</v>
      </c>
      <c r="M5046" s="117" t="s">
        <v>23161</v>
      </c>
      <c r="N5046" s="36" t="str">
        <f t="shared" si="476"/>
        <v>▶</v>
      </c>
      <c r="O5046" s="37" t="s">
        <v>17957</v>
      </c>
      <c r="P5046" s="37">
        <v>25</v>
      </c>
      <c r="Q5046" s="37" t="s">
        <v>23</v>
      </c>
      <c r="R5046" s="9" t="str">
        <f>词典存放目录!$A$1&amp;O5046&amp;P5046&amp;Q5046</f>
        <v>F:\《自创文法查阅Excel》4.1备份\《B词汇·红宝书》\红宝书MP3分割\15 n4-そ (25).mp3</v>
      </c>
      <c r="S5046" s="38"/>
      <c r="T5046" s="56"/>
      <c r="U5046" s="56"/>
      <c r="V5046" s="30" t="str">
        <f t="shared" si="477"/>
        <v/>
      </c>
      <c r="W5046" s="29"/>
      <c r="X5046" s="9" t="s">
        <v>113</v>
      </c>
    </row>
    <row r="5047" spans="1:24" s="57" customFormat="1" ht="24">
      <c r="A5047" s="31">
        <v>5345</v>
      </c>
      <c r="B5047" s="32">
        <f t="shared" ca="1" si="474"/>
        <v>0.38692278347098885</v>
      </c>
      <c r="C5047" s="131" t="s">
        <v>9397</v>
      </c>
      <c r="D5047" s="122"/>
      <c r="E5047" s="21"/>
      <c r="F5047" s="22"/>
      <c r="G5047" s="22"/>
      <c r="H5047" s="22"/>
      <c r="I5047" s="23"/>
      <c r="J5047" s="35" t="str">
        <f t="shared" si="475"/>
        <v>➸</v>
      </c>
      <c r="K5047" s="117" t="str">
        <f>词典存放目录!$A$1&amp;L5047&amp;M5047</f>
        <v>F:\《自创文法查阅Excel》4.1备份\《B词汇·红宝书》\红宝书15版图片\5345-それら.jpg</v>
      </c>
      <c r="L5047" s="9" t="s">
        <v>18120</v>
      </c>
      <c r="M5047" s="117" t="s">
        <v>23162</v>
      </c>
      <c r="N5047" s="36" t="str">
        <f t="shared" si="476"/>
        <v>▶</v>
      </c>
      <c r="O5047" s="37" t="s">
        <v>17957</v>
      </c>
      <c r="P5047" s="37">
        <v>26</v>
      </c>
      <c r="Q5047" s="37" t="s">
        <v>23</v>
      </c>
      <c r="R5047" s="9" t="str">
        <f>词典存放目录!$A$1&amp;O5047&amp;P5047&amp;Q5047</f>
        <v>F:\《自创文法查阅Excel》4.1备份\《B词汇·红宝书》\红宝书MP3分割\15 n4-そ (26).mp3</v>
      </c>
      <c r="S5047" s="38"/>
      <c r="T5047" s="56"/>
      <c r="U5047" s="56"/>
      <c r="V5047" s="30" t="str">
        <f t="shared" ref="V5047:V5075" si="478">IF(COUNTA(S5047:U5047)=0,"",COUNTIF(S5047:U5047,"0")/COUNTA(S5047:U5047))</f>
        <v/>
      </c>
      <c r="W5047" s="29"/>
      <c r="X5047" s="9" t="s">
        <v>113</v>
      </c>
    </row>
    <row r="5048" spans="1:24" s="57" customFormat="1" ht="24">
      <c r="A5048" s="31">
        <v>5346</v>
      </c>
      <c r="B5048" s="32">
        <f t="shared" ca="1" si="474"/>
        <v>0.27083481830177669</v>
      </c>
      <c r="C5048" s="131" t="s">
        <v>9398</v>
      </c>
      <c r="D5048" s="122"/>
      <c r="E5048" s="21"/>
      <c r="F5048" s="22"/>
      <c r="G5048" s="41" t="s">
        <v>99</v>
      </c>
      <c r="H5048" s="22" t="s">
        <v>159</v>
      </c>
      <c r="I5048" s="23"/>
      <c r="J5048" s="35" t="str">
        <f t="shared" si="475"/>
        <v>➸</v>
      </c>
      <c r="K5048" s="117" t="str">
        <f>词典存放目录!$A$1&amp;L5048&amp;M5048</f>
        <v>F:\《自创文法查阅Excel》4.1备份\《B词汇·红宝书》\红宝书15版图片\5346-そろそろ.jpg</v>
      </c>
      <c r="L5048" s="9" t="s">
        <v>18120</v>
      </c>
      <c r="M5048" s="117" t="s">
        <v>23163</v>
      </c>
      <c r="N5048" s="36" t="str">
        <f t="shared" si="476"/>
        <v>▶</v>
      </c>
      <c r="O5048" s="37" t="s">
        <v>17957</v>
      </c>
      <c r="P5048" s="37">
        <v>27</v>
      </c>
      <c r="Q5048" s="37" t="s">
        <v>23</v>
      </c>
      <c r="R5048" s="9" t="str">
        <f>词典存放目录!$A$1&amp;O5048&amp;P5048&amp;Q5048</f>
        <v>F:\《自创文法查阅Excel》4.1备份\《B词汇·红宝书》\红宝书MP3分割\15 n4-そ (27).mp3</v>
      </c>
      <c r="S5048" s="38"/>
      <c r="T5048" s="56"/>
      <c r="U5048" s="56"/>
      <c r="V5048" s="30" t="str">
        <f t="shared" si="478"/>
        <v/>
      </c>
      <c r="W5048" s="29"/>
      <c r="X5048" s="9" t="s">
        <v>113</v>
      </c>
    </row>
    <row r="5049" spans="1:24" s="57" customFormat="1" ht="24">
      <c r="A5049" s="31">
        <v>5347</v>
      </c>
      <c r="B5049" s="32">
        <f t="shared" ca="1" si="474"/>
        <v>0.46379856869208713</v>
      </c>
      <c r="C5049" s="131" t="s">
        <v>9399</v>
      </c>
      <c r="D5049" s="122" t="s">
        <v>9400</v>
      </c>
      <c r="E5049" s="21"/>
      <c r="F5049" s="22"/>
      <c r="G5049" s="22"/>
      <c r="H5049" s="22"/>
      <c r="I5049" s="23"/>
      <c r="J5049" s="35" t="str">
        <f t="shared" si="475"/>
        <v>➸</v>
      </c>
      <c r="K5049" s="117" t="str">
        <f>词典存放目录!$A$1&amp;L5049&amp;M5049</f>
        <v>F:\《自创文法查阅Excel》4.1备份\《B词汇·红宝书》\红宝书15版图片\5347-ぞんじる【存じる】.jpg</v>
      </c>
      <c r="L5049" s="9" t="s">
        <v>18120</v>
      </c>
      <c r="M5049" s="117" t="s">
        <v>23164</v>
      </c>
      <c r="N5049" s="36" t="str">
        <f t="shared" si="476"/>
        <v>▶</v>
      </c>
      <c r="O5049" s="37" t="s">
        <v>17957</v>
      </c>
      <c r="P5049" s="37">
        <v>28</v>
      </c>
      <c r="Q5049" s="37" t="s">
        <v>23</v>
      </c>
      <c r="R5049" s="9" t="str">
        <f>词典存放目录!$A$1&amp;O5049&amp;P5049&amp;Q5049</f>
        <v>F:\《自创文法查阅Excel》4.1备份\《B词汇·红宝书》\红宝书MP3分割\15 n4-そ (28).mp3</v>
      </c>
      <c r="S5049" s="38"/>
      <c r="T5049" s="56"/>
      <c r="U5049" s="56"/>
      <c r="V5049" s="30" t="str">
        <f t="shared" si="478"/>
        <v/>
      </c>
      <c r="W5049" s="29"/>
      <c r="X5049" s="9" t="s">
        <v>113</v>
      </c>
    </row>
    <row r="5050" spans="1:24" s="57" customFormat="1" ht="24">
      <c r="A5050" s="31">
        <v>5348</v>
      </c>
      <c r="B5050" s="32">
        <f t="shared" ca="1" si="474"/>
        <v>0.3080157728548778</v>
      </c>
      <c r="C5050" s="131" t="s">
        <v>9401</v>
      </c>
      <c r="D5050" s="122"/>
      <c r="E5050" s="21"/>
      <c r="F5050" s="22"/>
      <c r="G5050" s="22"/>
      <c r="H5050" s="22"/>
      <c r="I5050" s="23"/>
      <c r="J5050" s="35" t="str">
        <f t="shared" si="475"/>
        <v>➸</v>
      </c>
      <c r="K5050" s="117" t="str">
        <f>词典存放目录!$A$1&amp;L5050&amp;M5050</f>
        <v>F:\《自创文法查阅Excel》4.1备份\《B词汇·红宝书》\红宝书15版图片\5348-そんな.jpg</v>
      </c>
      <c r="L5050" s="9" t="s">
        <v>18120</v>
      </c>
      <c r="M5050" s="117" t="s">
        <v>23165</v>
      </c>
      <c r="N5050" s="36" t="str">
        <f t="shared" si="476"/>
        <v>▶</v>
      </c>
      <c r="O5050" s="37" t="s">
        <v>17957</v>
      </c>
      <c r="P5050" s="37">
        <v>29</v>
      </c>
      <c r="Q5050" s="37" t="s">
        <v>23</v>
      </c>
      <c r="R5050" s="9" t="str">
        <f>词典存放目录!$A$1&amp;O5050&amp;P5050&amp;Q5050</f>
        <v>F:\《自创文法查阅Excel》4.1备份\《B词汇·红宝书》\红宝书MP3分割\15 n4-そ (29).mp3</v>
      </c>
      <c r="S5050" s="38"/>
      <c r="T5050" s="56"/>
      <c r="U5050" s="56"/>
      <c r="V5050" s="30" t="str">
        <f t="shared" si="478"/>
        <v/>
      </c>
      <c r="W5050" s="29"/>
      <c r="X5050" s="9" t="s">
        <v>113</v>
      </c>
    </row>
    <row r="5051" spans="1:24" s="57" customFormat="1" ht="24">
      <c r="A5051" s="31">
        <v>5349</v>
      </c>
      <c r="B5051" s="32">
        <f t="shared" ca="1" si="474"/>
        <v>0.19123078226437273</v>
      </c>
      <c r="C5051" s="131" t="s">
        <v>9402</v>
      </c>
      <c r="D5051" s="122"/>
      <c r="E5051" s="21"/>
      <c r="F5051" s="22"/>
      <c r="G5051" s="22"/>
      <c r="H5051" s="22"/>
      <c r="I5051" s="23"/>
      <c r="J5051" s="35" t="str">
        <f t="shared" si="475"/>
        <v>➸</v>
      </c>
      <c r="K5051" s="117" t="str">
        <f>词典存放目录!$A$1&amp;L5051&amp;M5051</f>
        <v>F:\《自创文法查阅Excel》4.1备份\《B词汇·红宝书》\红宝书15版图片\5349-そんなに.jpg</v>
      </c>
      <c r="L5051" s="9" t="s">
        <v>18120</v>
      </c>
      <c r="M5051" s="117" t="s">
        <v>23166</v>
      </c>
      <c r="N5051" s="36" t="str">
        <f t="shared" si="476"/>
        <v>▶</v>
      </c>
      <c r="O5051" s="37" t="s">
        <v>17957</v>
      </c>
      <c r="P5051" s="37">
        <v>30</v>
      </c>
      <c r="Q5051" s="37" t="s">
        <v>23</v>
      </c>
      <c r="R5051" s="9" t="str">
        <f>词典存放目录!$A$1&amp;O5051&amp;P5051&amp;Q5051</f>
        <v>F:\《自创文法查阅Excel》4.1备份\《B词汇·红宝书》\红宝书MP3分割\15 n4-そ (30).mp3</v>
      </c>
      <c r="S5051" s="38"/>
      <c r="T5051" s="56"/>
      <c r="U5051" s="56"/>
      <c r="V5051" s="30" t="str">
        <f t="shared" si="478"/>
        <v/>
      </c>
      <c r="W5051" s="29"/>
      <c r="X5051" s="9" t="s">
        <v>113</v>
      </c>
    </row>
    <row r="5052" spans="1:24" s="57" customFormat="1" ht="24">
      <c r="A5052" s="31">
        <v>5350</v>
      </c>
      <c r="B5052" s="32">
        <f t="shared" ca="1" si="474"/>
        <v>0.3201553319554884</v>
      </c>
      <c r="C5052" s="132" t="s">
        <v>9403</v>
      </c>
      <c r="D5052" s="124" t="s">
        <v>9404</v>
      </c>
      <c r="E5052" s="21"/>
      <c r="F5052" s="22"/>
      <c r="G5052" s="22"/>
      <c r="H5052" s="22"/>
      <c r="I5052" s="23"/>
      <c r="J5052" s="35" t="str">
        <f t="shared" si="475"/>
        <v>➸</v>
      </c>
      <c r="K5052" s="117" t="str">
        <f>词典存放目录!$A$1&amp;L5052&amp;M5052</f>
        <v>F:\《自创文法查阅Excel》4.1备份\《B词汇·红宝书》\红宝书15版图片\5350-そうおん【騒音】.jpg</v>
      </c>
      <c r="L5052" s="9" t="s">
        <v>18120</v>
      </c>
      <c r="M5052" s="117" t="s">
        <v>23167</v>
      </c>
      <c r="N5052" s="36" t="str">
        <f t="shared" si="476"/>
        <v>▶</v>
      </c>
      <c r="O5052" s="37" t="s">
        <v>17958</v>
      </c>
      <c r="P5052" s="37">
        <v>1</v>
      </c>
      <c r="Q5052" s="37" t="s">
        <v>23</v>
      </c>
      <c r="R5052" s="9" t="str">
        <f>词典存放目录!$A$1&amp;O5052&amp;P5052&amp;Q5052</f>
        <v>F:\《自创文法查阅Excel》4.1备份\《B词汇·红宝书》\红宝书MP3分割\15 n3-そ (1).mp3</v>
      </c>
      <c r="S5052" s="38"/>
      <c r="T5052" s="56"/>
      <c r="U5052" s="56"/>
      <c r="V5052" s="30" t="str">
        <f t="shared" si="478"/>
        <v/>
      </c>
      <c r="W5052" s="29"/>
      <c r="X5052" s="9" t="s">
        <v>212</v>
      </c>
    </row>
    <row r="5053" spans="1:24" s="57" customFormat="1" ht="24">
      <c r="A5053" s="31">
        <v>5351</v>
      </c>
      <c r="B5053" s="32">
        <f t="shared" ca="1" si="474"/>
        <v>0.89182965389517732</v>
      </c>
      <c r="C5053" s="132" t="s">
        <v>9405</v>
      </c>
      <c r="D5053" s="124" t="s">
        <v>9406</v>
      </c>
      <c r="E5053" s="21"/>
      <c r="F5053" s="22"/>
      <c r="G5053" s="22"/>
      <c r="H5053" s="22"/>
      <c r="I5053" s="23"/>
      <c r="J5053" s="35" t="str">
        <f t="shared" si="475"/>
        <v>➸</v>
      </c>
      <c r="K5053" s="117" t="str">
        <f>词典存放目录!$A$1&amp;L5053&amp;M5053</f>
        <v>F:\《自创文法查阅Excel》4.1备份\《B词汇·红宝书》\红宝书15版图片\5351-ぞうか【増加】.jpg</v>
      </c>
      <c r="L5053" s="9" t="s">
        <v>18120</v>
      </c>
      <c r="M5053" s="117" t="s">
        <v>23168</v>
      </c>
      <c r="N5053" s="36" t="str">
        <f t="shared" si="476"/>
        <v>▶</v>
      </c>
      <c r="O5053" s="37" t="s">
        <v>17958</v>
      </c>
      <c r="P5053" s="37">
        <v>2</v>
      </c>
      <c r="Q5053" s="37" t="s">
        <v>23</v>
      </c>
      <c r="R5053" s="9" t="str">
        <f>词典存放目录!$A$1&amp;O5053&amp;P5053&amp;Q5053</f>
        <v>F:\《自创文法查阅Excel》4.1备份\《B词汇·红宝书》\红宝书MP3分割\15 n3-そ (2).mp3</v>
      </c>
      <c r="S5053" s="38"/>
      <c r="T5053" s="56"/>
      <c r="U5053" s="56"/>
      <c r="V5053" s="30" t="str">
        <f t="shared" si="478"/>
        <v/>
      </c>
      <c r="W5053" s="102"/>
      <c r="X5053" s="9" t="s">
        <v>212</v>
      </c>
    </row>
    <row r="5054" spans="1:24" s="57" customFormat="1" ht="24">
      <c r="A5054" s="31">
        <v>5352</v>
      </c>
      <c r="B5054" s="32">
        <f t="shared" ref="B5054:B5117" ca="1" si="479">RAND()</f>
        <v>0.9674336731937323</v>
      </c>
      <c r="C5054" s="132" t="s">
        <v>9407</v>
      </c>
      <c r="D5054" s="124" t="s">
        <v>9408</v>
      </c>
      <c r="E5054" s="21"/>
      <c r="F5054" s="22"/>
      <c r="G5054" s="22"/>
      <c r="H5054" s="22"/>
      <c r="I5054" s="23"/>
      <c r="J5054" s="35" t="str">
        <f t="shared" ref="J5054:J5117" si="480">HYPERLINK(K5054,"➸")</f>
        <v>➸</v>
      </c>
      <c r="K5054" s="117" t="str">
        <f>词典存放目录!$A$1&amp;L5054&amp;M5054</f>
        <v>F:\《自创文法查阅Excel》4.1备份\《B词汇·红宝书》\红宝书15版图片\5352-そうこ【倉庫】.jpg</v>
      </c>
      <c r="L5054" s="9" t="s">
        <v>18120</v>
      </c>
      <c r="M5054" s="117" t="s">
        <v>23169</v>
      </c>
      <c r="N5054" s="36" t="str">
        <f t="shared" ref="N5054:N5117" si="481">HYPERLINK(R5054,"▶")</f>
        <v>▶</v>
      </c>
      <c r="O5054" s="37" t="s">
        <v>17958</v>
      </c>
      <c r="P5054" s="37">
        <v>3</v>
      </c>
      <c r="Q5054" s="37" t="s">
        <v>23</v>
      </c>
      <c r="R5054" s="9" t="str">
        <f>词典存放目录!$A$1&amp;O5054&amp;P5054&amp;Q5054</f>
        <v>F:\《自创文法查阅Excel》4.1备份\《B词汇·红宝书》\红宝书MP3分割\15 n3-そ (3).mp3</v>
      </c>
      <c r="S5054" s="38"/>
      <c r="T5054" s="56"/>
      <c r="U5054" s="56"/>
      <c r="V5054" s="30" t="str">
        <f t="shared" si="478"/>
        <v/>
      </c>
      <c r="W5054" s="29"/>
      <c r="X5054" s="9" t="s">
        <v>212</v>
      </c>
    </row>
    <row r="5055" spans="1:24" s="57" customFormat="1" ht="24">
      <c r="A5055" s="31">
        <v>5353</v>
      </c>
      <c r="B5055" s="32">
        <f t="shared" ca="1" si="479"/>
        <v>0.94698111149526154</v>
      </c>
      <c r="C5055" s="132" t="s">
        <v>9409</v>
      </c>
      <c r="D5055" s="124" t="s">
        <v>9410</v>
      </c>
      <c r="E5055" s="21"/>
      <c r="F5055" s="22"/>
      <c r="G5055" s="22"/>
      <c r="H5055" s="22"/>
      <c r="I5055" s="23"/>
      <c r="J5055" s="35" t="str">
        <f t="shared" si="480"/>
        <v>➸</v>
      </c>
      <c r="K5055" s="117" t="str">
        <f>词典存放目录!$A$1&amp;L5055&amp;M5055</f>
        <v>F:\《自创文法查阅Excel》4.1备份\《B词汇·红宝书》\红宝书15版图片\5353-そうさく【創作】.jpg</v>
      </c>
      <c r="L5055" s="9" t="s">
        <v>18120</v>
      </c>
      <c r="M5055" s="117" t="s">
        <v>23170</v>
      </c>
      <c r="N5055" s="36" t="str">
        <f t="shared" si="481"/>
        <v>▶</v>
      </c>
      <c r="O5055" s="37" t="s">
        <v>17958</v>
      </c>
      <c r="P5055" s="37">
        <v>4</v>
      </c>
      <c r="Q5055" s="37" t="s">
        <v>23</v>
      </c>
      <c r="R5055" s="9" t="str">
        <f>词典存放目录!$A$1&amp;O5055&amp;P5055&amp;Q5055</f>
        <v>F:\《自创文法查阅Excel》4.1备份\《B词汇·红宝书》\红宝书MP3分割\15 n3-そ (4).mp3</v>
      </c>
      <c r="S5055" s="38"/>
      <c r="T5055" s="56"/>
      <c r="U5055" s="56"/>
      <c r="V5055" s="30" t="str">
        <f t="shared" si="478"/>
        <v/>
      </c>
      <c r="W5055" s="29"/>
      <c r="X5055" s="9" t="s">
        <v>212</v>
      </c>
    </row>
    <row r="5056" spans="1:24" s="57" customFormat="1" ht="24">
      <c r="A5056" s="31">
        <v>5355</v>
      </c>
      <c r="B5056" s="32">
        <f t="shared" ca="1" si="479"/>
        <v>3.0056822013552531E-2</v>
      </c>
      <c r="C5056" s="132" t="s">
        <v>9411</v>
      </c>
      <c r="D5056" s="124" t="s">
        <v>9412</v>
      </c>
      <c r="E5056" s="21"/>
      <c r="F5056" s="22"/>
      <c r="G5056" s="22"/>
      <c r="H5056" s="22"/>
      <c r="I5056" s="23"/>
      <c r="J5056" s="35" t="str">
        <f t="shared" si="480"/>
        <v>➸</v>
      </c>
      <c r="K5056" s="117" t="str">
        <f>词典存放目录!$A$1&amp;L5056&amp;M5056</f>
        <v>F:\《自创文法查阅Excel》4.1备份\《B词汇·红宝书》\红宝书15版图片\5355-そうしん【送信】.jpg</v>
      </c>
      <c r="L5056" s="9" t="s">
        <v>18120</v>
      </c>
      <c r="M5056" s="117" t="s">
        <v>23171</v>
      </c>
      <c r="N5056" s="36" t="str">
        <f t="shared" si="481"/>
        <v>▶</v>
      </c>
      <c r="O5056" s="37" t="s">
        <v>17958</v>
      </c>
      <c r="P5056" s="37">
        <v>6</v>
      </c>
      <c r="Q5056" s="37" t="s">
        <v>23</v>
      </c>
      <c r="R5056" s="9" t="str">
        <f>词典存放目录!$A$1&amp;O5056&amp;P5056&amp;Q5056</f>
        <v>F:\《自创文法查阅Excel》4.1备份\《B词汇·红宝书》\红宝书MP3分割\15 n3-そ (6).mp3</v>
      </c>
      <c r="S5056" s="38"/>
      <c r="T5056" s="56"/>
      <c r="U5056" s="56"/>
      <c r="V5056" s="30" t="str">
        <f t="shared" si="478"/>
        <v/>
      </c>
      <c r="W5056" s="29"/>
      <c r="X5056" s="9" t="s">
        <v>212</v>
      </c>
    </row>
    <row r="5057" spans="1:24" s="57" customFormat="1" ht="24">
      <c r="A5057" s="31">
        <v>5356</v>
      </c>
      <c r="B5057" s="32">
        <f t="shared" ca="1" si="479"/>
        <v>0.53180458588100377</v>
      </c>
      <c r="C5057" s="132" t="s">
        <v>9413</v>
      </c>
      <c r="D5057" s="124" t="s">
        <v>9414</v>
      </c>
      <c r="E5057" s="21"/>
      <c r="F5057" s="22"/>
      <c r="G5057" s="22"/>
      <c r="H5057" s="22"/>
      <c r="I5057" s="23"/>
      <c r="J5057" s="35" t="str">
        <f t="shared" si="480"/>
        <v>➸</v>
      </c>
      <c r="K5057" s="117" t="str">
        <f>词典存放目录!$A$1&amp;L5057&amp;M5057</f>
        <v>F:\《自创文法查阅Excel》4.1备份\《B词汇·红宝书》\红宝书15版图片\5356-そうぞう【想像】.jpg</v>
      </c>
      <c r="L5057" s="9" t="s">
        <v>18120</v>
      </c>
      <c r="M5057" s="117" t="s">
        <v>23172</v>
      </c>
      <c r="N5057" s="36" t="str">
        <f t="shared" si="481"/>
        <v>▶</v>
      </c>
      <c r="O5057" s="37" t="s">
        <v>17958</v>
      </c>
      <c r="P5057" s="37">
        <v>7</v>
      </c>
      <c r="Q5057" s="37" t="s">
        <v>23</v>
      </c>
      <c r="R5057" s="9" t="str">
        <f>词典存放目录!$A$1&amp;O5057&amp;P5057&amp;Q5057</f>
        <v>F:\《自创文法查阅Excel》4.1备份\《B词汇·红宝书》\红宝书MP3分割\15 n3-そ (7).mp3</v>
      </c>
      <c r="S5057" s="38"/>
      <c r="T5057" s="56"/>
      <c r="U5057" s="56"/>
      <c r="V5057" s="30" t="str">
        <f t="shared" si="478"/>
        <v/>
      </c>
      <c r="W5057" s="29"/>
      <c r="X5057" s="9" t="s">
        <v>212</v>
      </c>
    </row>
    <row r="5058" spans="1:24" s="57" customFormat="1" ht="24">
      <c r="A5058" s="31">
        <v>5357</v>
      </c>
      <c r="B5058" s="32">
        <f t="shared" ca="1" si="479"/>
        <v>1.7837254877616004E-2</v>
      </c>
      <c r="C5058" s="132" t="s">
        <v>9415</v>
      </c>
      <c r="D5058" s="124" t="s">
        <v>9416</v>
      </c>
      <c r="E5058" s="21"/>
      <c r="F5058" s="22"/>
      <c r="G5058" s="22"/>
      <c r="H5058" s="22"/>
      <c r="I5058" s="23"/>
      <c r="J5058" s="35" t="str">
        <f t="shared" si="480"/>
        <v>➸</v>
      </c>
      <c r="K5058" s="117" t="str">
        <f>词典存放目录!$A$1&amp;L5058&amp;M5058</f>
        <v>F:\《自创文法查阅Excel》4.1备份\《B词汇·红宝书》\红宝书15版图片\5357-そうべつかい【送別会】.jpg</v>
      </c>
      <c r="L5058" s="9" t="s">
        <v>18120</v>
      </c>
      <c r="M5058" s="117" t="s">
        <v>23173</v>
      </c>
      <c r="N5058" s="36" t="str">
        <f t="shared" si="481"/>
        <v>▶</v>
      </c>
      <c r="O5058" s="37" t="s">
        <v>17958</v>
      </c>
      <c r="P5058" s="37">
        <v>8</v>
      </c>
      <c r="Q5058" s="37" t="s">
        <v>23</v>
      </c>
      <c r="R5058" s="9" t="str">
        <f>词典存放目录!$A$1&amp;O5058&amp;P5058&amp;Q5058</f>
        <v>F:\《自创文法查阅Excel》4.1备份\《B词汇·红宝书》\红宝书MP3分割\15 n3-そ (8).mp3</v>
      </c>
      <c r="S5058" s="38"/>
      <c r="T5058" s="56"/>
      <c r="U5058" s="56"/>
      <c r="V5058" s="30" t="str">
        <f t="shared" si="478"/>
        <v/>
      </c>
      <c r="W5058" s="29"/>
      <c r="X5058" s="9" t="s">
        <v>212</v>
      </c>
    </row>
    <row r="5059" spans="1:24" s="57" customFormat="1" ht="24">
      <c r="A5059" s="31">
        <v>5358</v>
      </c>
      <c r="B5059" s="32">
        <f t="shared" ca="1" si="479"/>
        <v>0.3291780761799723</v>
      </c>
      <c r="C5059" s="132" t="s">
        <v>9417</v>
      </c>
      <c r="D5059" s="124" t="s">
        <v>9418</v>
      </c>
      <c r="E5059" s="21"/>
      <c r="F5059" s="22"/>
      <c r="G5059" s="22"/>
      <c r="H5059" s="22"/>
      <c r="I5059" s="23"/>
      <c r="J5059" s="35" t="str">
        <f t="shared" si="480"/>
        <v>➸</v>
      </c>
      <c r="K5059" s="117" t="str">
        <f>词典存放目录!$A$1&amp;L5059&amp;M5059</f>
        <v>F:\《自创文法查阅Excel》4.1备份\《B词汇·红宝书》\红宝书15版图片\5358-そうりょう【送料】.jpg</v>
      </c>
      <c r="L5059" s="9" t="s">
        <v>18120</v>
      </c>
      <c r="M5059" s="117" t="s">
        <v>23174</v>
      </c>
      <c r="N5059" s="36" t="str">
        <f t="shared" si="481"/>
        <v>▶</v>
      </c>
      <c r="O5059" s="37" t="s">
        <v>17958</v>
      </c>
      <c r="P5059" s="37">
        <v>9</v>
      </c>
      <c r="Q5059" s="37" t="s">
        <v>23</v>
      </c>
      <c r="R5059" s="9" t="str">
        <f>词典存放目录!$A$1&amp;O5059&amp;P5059&amp;Q5059</f>
        <v>F:\《自创文法查阅Excel》4.1备份\《B词汇·红宝书》\红宝书MP3分割\15 n3-そ (9).mp3</v>
      </c>
      <c r="S5059" s="38"/>
      <c r="T5059" s="56"/>
      <c r="U5059" s="56"/>
      <c r="V5059" s="30" t="str">
        <f t="shared" si="478"/>
        <v/>
      </c>
      <c r="W5059" s="29"/>
      <c r="X5059" s="9" t="s">
        <v>212</v>
      </c>
    </row>
    <row r="5060" spans="1:24" s="57" customFormat="1" ht="24">
      <c r="A5060" s="31">
        <v>5359</v>
      </c>
      <c r="B5060" s="32">
        <f t="shared" ca="1" si="479"/>
        <v>0.76004755872633245</v>
      </c>
      <c r="C5060" s="132" t="s">
        <v>9419</v>
      </c>
      <c r="D5060" s="124" t="s">
        <v>9420</v>
      </c>
      <c r="E5060" s="21"/>
      <c r="F5060" s="22"/>
      <c r="G5060" s="22"/>
      <c r="H5060" s="22"/>
      <c r="I5060" s="23"/>
      <c r="J5060" s="35" t="str">
        <f t="shared" si="480"/>
        <v>➸</v>
      </c>
      <c r="K5060" s="117" t="str">
        <f>词典存放目录!$A$1&amp;L5060&amp;M5060</f>
        <v>F:\《自创文法查阅Excel》4.1备份\《B词汇·红宝书》\红宝书15版图片\5359-ソース【sauce】.jpg</v>
      </c>
      <c r="L5060" s="9" t="s">
        <v>18120</v>
      </c>
      <c r="M5060" s="117" t="s">
        <v>23175</v>
      </c>
      <c r="N5060" s="36" t="str">
        <f t="shared" si="481"/>
        <v>▶</v>
      </c>
      <c r="O5060" s="37" t="s">
        <v>17958</v>
      </c>
      <c r="P5060" s="37">
        <v>10</v>
      </c>
      <c r="Q5060" s="37" t="s">
        <v>23</v>
      </c>
      <c r="R5060" s="9" t="str">
        <f>词典存放目录!$A$1&amp;O5060&amp;P5060&amp;Q5060</f>
        <v>F:\《自创文法查阅Excel》4.1备份\《B词汇·红宝书》\红宝书MP3分割\15 n3-そ (10).mp3</v>
      </c>
      <c r="S5060" s="38"/>
      <c r="T5060" s="56"/>
      <c r="U5060" s="56"/>
      <c r="V5060" s="30" t="str">
        <f t="shared" si="478"/>
        <v/>
      </c>
      <c r="W5060" s="29"/>
      <c r="X5060" s="9" t="s">
        <v>212</v>
      </c>
    </row>
    <row r="5061" spans="1:24" s="57" customFormat="1" ht="24">
      <c r="A5061" s="31">
        <v>5360</v>
      </c>
      <c r="B5061" s="32">
        <f t="shared" ca="1" si="479"/>
        <v>0.68333581725481096</v>
      </c>
      <c r="C5061" s="132" t="s">
        <v>9421</v>
      </c>
      <c r="D5061" s="124" t="s">
        <v>9422</v>
      </c>
      <c r="E5061" s="21"/>
      <c r="F5061" s="22"/>
      <c r="G5061" s="22"/>
      <c r="H5061" s="22"/>
      <c r="I5061" s="23"/>
      <c r="J5061" s="35" t="str">
        <f t="shared" si="480"/>
        <v>➸</v>
      </c>
      <c r="K5061" s="117" t="str">
        <f>词典存放目录!$A$1&amp;L5061&amp;M5061</f>
        <v>F:\《自创文法查阅Excel》4.1备份\《B词汇·红宝书》\红宝书15版图片\5360-そくたつ【速達】.jpg</v>
      </c>
      <c r="L5061" s="9" t="s">
        <v>18120</v>
      </c>
      <c r="M5061" s="117" t="s">
        <v>23176</v>
      </c>
      <c r="N5061" s="36" t="str">
        <f t="shared" si="481"/>
        <v>▶</v>
      </c>
      <c r="O5061" s="37" t="s">
        <v>17958</v>
      </c>
      <c r="P5061" s="37">
        <v>11</v>
      </c>
      <c r="Q5061" s="37" t="s">
        <v>23</v>
      </c>
      <c r="R5061" s="9" t="str">
        <f>词典存放目录!$A$1&amp;O5061&amp;P5061&amp;Q5061</f>
        <v>F:\《自创文法查阅Excel》4.1备份\《B词汇·红宝书》\红宝书MP3分割\15 n3-そ (11).mp3</v>
      </c>
      <c r="S5061" s="38"/>
      <c r="T5061" s="56"/>
      <c r="U5061" s="56"/>
      <c r="V5061" s="30" t="str">
        <f t="shared" si="478"/>
        <v/>
      </c>
      <c r="W5061" s="102"/>
      <c r="X5061" s="9" t="s">
        <v>212</v>
      </c>
    </row>
    <row r="5062" spans="1:24" s="57" customFormat="1" ht="24">
      <c r="A5062" s="31">
        <v>5361</v>
      </c>
      <c r="B5062" s="32">
        <f t="shared" ca="1" si="479"/>
        <v>0.56725464375364343</v>
      </c>
      <c r="C5062" s="132" t="s">
        <v>9423</v>
      </c>
      <c r="D5062" s="124" t="s">
        <v>9424</v>
      </c>
      <c r="E5062" s="21"/>
      <c r="F5062" s="22"/>
      <c r="G5062" s="22"/>
      <c r="H5062" s="22"/>
      <c r="I5062" s="23"/>
      <c r="J5062" s="35" t="str">
        <f t="shared" si="480"/>
        <v>➸</v>
      </c>
      <c r="K5062" s="117" t="str">
        <f>词典存放目录!$A$1&amp;L5062&amp;M5062</f>
        <v>F:\《自创文法查阅Excel》4.1备份\《B词汇·红宝书》\红宝书15版图片\5361-そくど【速度】.jpg</v>
      </c>
      <c r="L5062" s="9" t="s">
        <v>18120</v>
      </c>
      <c r="M5062" s="117" t="s">
        <v>23177</v>
      </c>
      <c r="N5062" s="36" t="str">
        <f t="shared" si="481"/>
        <v>▶</v>
      </c>
      <c r="O5062" s="37" t="s">
        <v>17958</v>
      </c>
      <c r="P5062" s="37">
        <v>12</v>
      </c>
      <c r="Q5062" s="37" t="s">
        <v>23</v>
      </c>
      <c r="R5062" s="9" t="str">
        <f>词典存放目录!$A$1&amp;O5062&amp;P5062&amp;Q5062</f>
        <v>F:\《自创文法查阅Excel》4.1备份\《B词汇·红宝书》\红宝书MP3分割\15 n3-そ (12).mp3</v>
      </c>
      <c r="S5062" s="38"/>
      <c r="T5062" s="56"/>
      <c r="U5062" s="56"/>
      <c r="V5062" s="30" t="str">
        <f t="shared" si="478"/>
        <v/>
      </c>
      <c r="W5062" s="102"/>
      <c r="X5062" s="9" t="s">
        <v>212</v>
      </c>
    </row>
    <row r="5063" spans="1:24" s="57" customFormat="1" ht="24">
      <c r="A5063" s="31">
        <v>5362</v>
      </c>
      <c r="B5063" s="32">
        <f t="shared" ca="1" si="479"/>
        <v>0.7033403297816011</v>
      </c>
      <c r="C5063" s="132" t="s">
        <v>9425</v>
      </c>
      <c r="D5063" s="124" t="s">
        <v>9426</v>
      </c>
      <c r="E5063" s="21"/>
      <c r="F5063" s="22"/>
      <c r="G5063" s="22"/>
      <c r="H5063" s="22"/>
      <c r="I5063" s="23"/>
      <c r="J5063" s="35" t="str">
        <f t="shared" si="480"/>
        <v>➸</v>
      </c>
      <c r="K5063" s="117" t="str">
        <f>词典存放目录!$A$1&amp;L5063&amp;M5063</f>
        <v>F:\《自创文法查阅Excel》4.1备份\《B词汇·红宝书》\红宝书15版图片\5362-そせん【祖先】.jpg</v>
      </c>
      <c r="L5063" s="9" t="s">
        <v>18120</v>
      </c>
      <c r="M5063" s="117" t="s">
        <v>23178</v>
      </c>
      <c r="N5063" s="36" t="str">
        <f t="shared" si="481"/>
        <v>▶</v>
      </c>
      <c r="O5063" s="37" t="s">
        <v>17958</v>
      </c>
      <c r="P5063" s="37">
        <v>13</v>
      </c>
      <c r="Q5063" s="37" t="s">
        <v>23</v>
      </c>
      <c r="R5063" s="9" t="str">
        <f>词典存放目录!$A$1&amp;O5063&amp;P5063&amp;Q5063</f>
        <v>F:\《自创文法查阅Excel》4.1备份\《B词汇·红宝书》\红宝书MP3分割\15 n3-そ (13).mp3</v>
      </c>
      <c r="S5063" s="38"/>
      <c r="T5063" s="56"/>
      <c r="U5063" s="56"/>
      <c r="V5063" s="30" t="str">
        <f t="shared" si="478"/>
        <v/>
      </c>
      <c r="W5063" s="29"/>
      <c r="X5063" s="9" t="s">
        <v>212</v>
      </c>
    </row>
    <row r="5064" spans="1:24" s="57" customFormat="1" ht="24">
      <c r="A5064" s="31">
        <v>5363</v>
      </c>
      <c r="B5064" s="32">
        <f t="shared" ca="1" si="479"/>
        <v>0.17056670093640247</v>
      </c>
      <c r="C5064" s="132" t="s">
        <v>9427</v>
      </c>
      <c r="D5064" s="124" t="s">
        <v>9428</v>
      </c>
      <c r="E5064" s="21"/>
      <c r="F5064" s="22"/>
      <c r="G5064" s="22"/>
      <c r="H5064" s="22"/>
      <c r="I5064" s="23"/>
      <c r="J5064" s="35" t="str">
        <f t="shared" si="480"/>
        <v>➸</v>
      </c>
      <c r="K5064" s="117" t="str">
        <f>词典存放目录!$A$1&amp;L5064&amp;M5064</f>
        <v>F:\《自创文法查阅Excel》4.1备份\《B词汇·红宝书》\红宝书15版图片\5363-そそぐ【注ぐ】.jpg</v>
      </c>
      <c r="L5064" s="9" t="s">
        <v>18120</v>
      </c>
      <c r="M5064" s="117" t="s">
        <v>23179</v>
      </c>
      <c r="N5064" s="36" t="str">
        <f t="shared" si="481"/>
        <v>▶</v>
      </c>
      <c r="O5064" s="37" t="s">
        <v>17958</v>
      </c>
      <c r="P5064" s="37">
        <v>14</v>
      </c>
      <c r="Q5064" s="37" t="s">
        <v>23</v>
      </c>
      <c r="R5064" s="9" t="str">
        <f>词典存放目录!$A$1&amp;O5064&amp;P5064&amp;Q5064</f>
        <v>F:\《自创文法查阅Excel》4.1备份\《B词汇·红宝书》\红宝书MP3分割\15 n3-そ (14).mp3</v>
      </c>
      <c r="S5064" s="38"/>
      <c r="T5064" s="56"/>
      <c r="U5064" s="56"/>
      <c r="V5064" s="30" t="str">
        <f t="shared" si="478"/>
        <v/>
      </c>
      <c r="W5064" s="29"/>
      <c r="X5064" s="9" t="s">
        <v>212</v>
      </c>
    </row>
    <row r="5065" spans="1:24" s="57" customFormat="1" ht="24">
      <c r="A5065" s="31">
        <v>5364</v>
      </c>
      <c r="B5065" s="32">
        <f t="shared" ca="1" si="479"/>
        <v>0.83884576018630486</v>
      </c>
      <c r="C5065" s="132" t="s">
        <v>9429</v>
      </c>
      <c r="D5065" s="124" t="s">
        <v>9430</v>
      </c>
      <c r="E5065" s="21"/>
      <c r="F5065" s="22"/>
      <c r="G5065" s="22"/>
      <c r="H5065" s="22"/>
      <c r="I5065" s="23"/>
      <c r="J5065" s="35" t="str">
        <f t="shared" si="480"/>
        <v>➸</v>
      </c>
      <c r="K5065" s="117" t="str">
        <f>词典存放目录!$A$1&amp;L5065&amp;M5065</f>
        <v>F:\《自创文法查阅Excel》4.1备份\《B词汇·红宝书》\红宝书15版图片\5364-そだつ【育つ】.jpg</v>
      </c>
      <c r="L5065" s="9" t="s">
        <v>18120</v>
      </c>
      <c r="M5065" s="117" t="s">
        <v>23180</v>
      </c>
      <c r="N5065" s="36" t="str">
        <f t="shared" si="481"/>
        <v>▶</v>
      </c>
      <c r="O5065" s="37" t="s">
        <v>17958</v>
      </c>
      <c r="P5065" s="37">
        <v>15</v>
      </c>
      <c r="Q5065" s="37" t="s">
        <v>23</v>
      </c>
      <c r="R5065" s="9" t="str">
        <f>词典存放目录!$A$1&amp;O5065&amp;P5065&amp;Q5065</f>
        <v>F:\《自创文法查阅Excel》4.1备份\《B词汇·红宝书》\红宝书MP3分割\15 n3-そ (15).mp3</v>
      </c>
      <c r="S5065" s="38"/>
      <c r="T5065" s="56"/>
      <c r="U5065" s="56"/>
      <c r="V5065" s="30" t="str">
        <f t="shared" si="478"/>
        <v/>
      </c>
      <c r="W5065" s="29"/>
      <c r="X5065" s="9" t="s">
        <v>212</v>
      </c>
    </row>
    <row r="5066" spans="1:24" s="57" customFormat="1" ht="24">
      <c r="A5066" s="31">
        <v>5365</v>
      </c>
      <c r="B5066" s="32">
        <f t="shared" ca="1" si="479"/>
        <v>0.39176248890921617</v>
      </c>
      <c r="C5066" s="132" t="s">
        <v>9431</v>
      </c>
      <c r="D5066" s="124"/>
      <c r="E5066" s="21"/>
      <c r="F5066" s="22"/>
      <c r="G5066" s="22" t="s">
        <v>4</v>
      </c>
      <c r="H5066" s="22"/>
      <c r="I5066" s="42" t="s">
        <v>98</v>
      </c>
      <c r="J5066" s="35" t="str">
        <f t="shared" si="480"/>
        <v>➸</v>
      </c>
      <c r="K5066" s="117" t="str">
        <f>词典存放目录!$A$1&amp;L5066&amp;M5066</f>
        <v>F:\《自创文法查阅Excel》4.1备份\《B词汇·红宝书》\红宝书15版图片\5365-そっくり.jpg</v>
      </c>
      <c r="L5066" s="9" t="s">
        <v>18120</v>
      </c>
      <c r="M5066" s="117" t="s">
        <v>23181</v>
      </c>
      <c r="N5066" s="36" t="str">
        <f t="shared" si="481"/>
        <v>▶</v>
      </c>
      <c r="O5066" s="37" t="s">
        <v>17958</v>
      </c>
      <c r="P5066" s="37">
        <v>16</v>
      </c>
      <c r="Q5066" s="37" t="s">
        <v>23</v>
      </c>
      <c r="R5066" s="9" t="str">
        <f>词典存放目录!$A$1&amp;O5066&amp;P5066&amp;Q5066</f>
        <v>F:\《自创文法查阅Excel》4.1备份\《B词汇·红宝书》\红宝书MP3分割\15 n3-そ (16).mp3</v>
      </c>
      <c r="S5066" s="38"/>
      <c r="T5066" s="56"/>
      <c r="U5066" s="56"/>
      <c r="V5066" s="30" t="str">
        <f t="shared" si="478"/>
        <v/>
      </c>
      <c r="W5066" s="29"/>
      <c r="X5066" s="9" t="s">
        <v>212</v>
      </c>
    </row>
    <row r="5067" spans="1:24" s="57" customFormat="1" ht="24">
      <c r="A5067" s="31">
        <v>5366</v>
      </c>
      <c r="B5067" s="32">
        <f t="shared" ca="1" si="479"/>
        <v>0.24068621907948651</v>
      </c>
      <c r="C5067" s="132" t="s">
        <v>9432</v>
      </c>
      <c r="D5067" s="124" t="s">
        <v>9433</v>
      </c>
      <c r="E5067" s="21"/>
      <c r="F5067" s="22"/>
      <c r="G5067" s="22"/>
      <c r="H5067" s="22"/>
      <c r="I5067" s="23"/>
      <c r="J5067" s="35" t="str">
        <f t="shared" si="480"/>
        <v>➸</v>
      </c>
      <c r="K5067" s="117" t="str">
        <f>词典存放目录!$A$1&amp;L5067&amp;M5067</f>
        <v>F:\《自创文法查阅Excel》4.1备份\《B词汇·红宝书》\红宝书15版图片\5366-そで【袖】.jpg</v>
      </c>
      <c r="L5067" s="9" t="s">
        <v>18120</v>
      </c>
      <c r="M5067" s="117" t="s">
        <v>23182</v>
      </c>
      <c r="N5067" s="36" t="str">
        <f t="shared" si="481"/>
        <v>▶</v>
      </c>
      <c r="O5067" s="37" t="s">
        <v>17958</v>
      </c>
      <c r="P5067" s="37">
        <v>17</v>
      </c>
      <c r="Q5067" s="37" t="s">
        <v>23</v>
      </c>
      <c r="R5067" s="9" t="str">
        <f>词典存放目录!$A$1&amp;O5067&amp;P5067&amp;Q5067</f>
        <v>F:\《自创文法查阅Excel》4.1备份\《B词汇·红宝书》\红宝书MP3分割\15 n3-そ (17).mp3</v>
      </c>
      <c r="S5067" s="38"/>
      <c r="T5067" s="56"/>
      <c r="U5067" s="56"/>
      <c r="V5067" s="30" t="str">
        <f t="shared" si="478"/>
        <v/>
      </c>
      <c r="W5067" s="29"/>
      <c r="X5067" s="9" t="s">
        <v>212</v>
      </c>
    </row>
    <row r="5068" spans="1:24" s="57" customFormat="1" ht="24">
      <c r="A5068" s="31">
        <v>5367</v>
      </c>
      <c r="B5068" s="32">
        <f t="shared" ca="1" si="479"/>
        <v>0.88929798458507747</v>
      </c>
      <c r="C5068" s="132" t="s">
        <v>9434</v>
      </c>
      <c r="D5068" s="124" t="s">
        <v>9435</v>
      </c>
      <c r="E5068" s="21"/>
      <c r="F5068" s="22"/>
      <c r="G5068" s="22"/>
      <c r="H5068" s="22"/>
      <c r="I5068" s="23"/>
      <c r="J5068" s="35" t="str">
        <f t="shared" si="480"/>
        <v>➸</v>
      </c>
      <c r="K5068" s="117" t="str">
        <f>词典存放目录!$A$1&amp;L5068&amp;M5068</f>
        <v>F:\《自创文法查阅Excel》4.1备份\《B词汇·红宝书》\红宝书15版图片\5367-そとがわ【外側】.jpg</v>
      </c>
      <c r="L5068" s="9" t="s">
        <v>18120</v>
      </c>
      <c r="M5068" s="117" t="s">
        <v>23183</v>
      </c>
      <c r="N5068" s="36" t="str">
        <f t="shared" si="481"/>
        <v>▶</v>
      </c>
      <c r="O5068" s="37" t="s">
        <v>17958</v>
      </c>
      <c r="P5068" s="37">
        <v>18</v>
      </c>
      <c r="Q5068" s="37" t="s">
        <v>23</v>
      </c>
      <c r="R5068" s="9" t="str">
        <f>词典存放目录!$A$1&amp;O5068&amp;P5068&amp;Q5068</f>
        <v>F:\《自创文法查阅Excel》4.1备份\《B词汇·红宝书》\红宝书MP3分割\15 n3-そ (18).mp3</v>
      </c>
      <c r="S5068" s="38"/>
      <c r="T5068" s="56"/>
      <c r="U5068" s="56"/>
      <c r="V5068" s="30" t="str">
        <f t="shared" si="478"/>
        <v/>
      </c>
      <c r="W5068" s="102"/>
      <c r="X5068" s="9" t="s">
        <v>212</v>
      </c>
    </row>
    <row r="5069" spans="1:24" s="57" customFormat="1" ht="24">
      <c r="A5069" s="31">
        <v>5368</v>
      </c>
      <c r="B5069" s="32">
        <f t="shared" ca="1" si="479"/>
        <v>0.21063193647353251</v>
      </c>
      <c r="C5069" s="132" t="s">
        <v>9436</v>
      </c>
      <c r="D5069" s="124" t="s">
        <v>9437</v>
      </c>
      <c r="E5069" s="21"/>
      <c r="F5069" s="22"/>
      <c r="G5069" s="22"/>
      <c r="H5069" s="22"/>
      <c r="I5069" s="23"/>
      <c r="J5069" s="35" t="str">
        <f t="shared" si="480"/>
        <v>➸</v>
      </c>
      <c r="K5069" s="117" t="str">
        <f>词典存放目录!$A$1&amp;L5069&amp;M5069</f>
        <v>F:\《自创文法查阅Excel》4.1备份\《B词汇·红宝书》\红宝书15版图片\5368-そのうえ【其の上】.jpg</v>
      </c>
      <c r="L5069" s="9" t="s">
        <v>18120</v>
      </c>
      <c r="M5069" s="117" t="s">
        <v>23184</v>
      </c>
      <c r="N5069" s="36" t="str">
        <f t="shared" si="481"/>
        <v>▶</v>
      </c>
      <c r="O5069" s="37" t="s">
        <v>17958</v>
      </c>
      <c r="P5069" s="37">
        <v>19</v>
      </c>
      <c r="Q5069" s="37" t="s">
        <v>23</v>
      </c>
      <c r="R5069" s="9" t="str">
        <f>词典存放目录!$A$1&amp;O5069&amp;P5069&amp;Q5069</f>
        <v>F:\《自创文法查阅Excel》4.1备份\《B词汇·红宝书》\红宝书MP3分割\15 n3-そ (19).mp3</v>
      </c>
      <c r="S5069" s="38"/>
      <c r="T5069" s="56"/>
      <c r="U5069" s="56"/>
      <c r="V5069" s="30" t="str">
        <f t="shared" si="478"/>
        <v/>
      </c>
      <c r="W5069" s="29"/>
      <c r="X5069" s="9" t="s">
        <v>212</v>
      </c>
    </row>
    <row r="5070" spans="1:24" s="57" customFormat="1" ht="24">
      <c r="A5070" s="31">
        <v>5369</v>
      </c>
      <c r="B5070" s="32">
        <f t="shared" ca="1" si="479"/>
        <v>0.94772423454665899</v>
      </c>
      <c r="C5070" s="132" t="s">
        <v>9438</v>
      </c>
      <c r="D5070" s="124" t="s">
        <v>9439</v>
      </c>
      <c r="E5070" s="21"/>
      <c r="F5070" s="22"/>
      <c r="G5070" s="22"/>
      <c r="H5070" s="22"/>
      <c r="I5070" s="23"/>
      <c r="J5070" s="35" t="str">
        <f t="shared" si="480"/>
        <v>➸</v>
      </c>
      <c r="K5070" s="117" t="str">
        <f>词典存放目录!$A$1&amp;L5070&amp;M5070</f>
        <v>F:\《自创文法查阅Excel》4.1备份\《B词汇·红宝书》\红宝书15版图片\5369-そのうち【其の内】.jpg</v>
      </c>
      <c r="L5070" s="9" t="s">
        <v>18120</v>
      </c>
      <c r="M5070" s="117" t="s">
        <v>23185</v>
      </c>
      <c r="N5070" s="36" t="str">
        <f t="shared" si="481"/>
        <v>▶</v>
      </c>
      <c r="O5070" s="37" t="s">
        <v>17958</v>
      </c>
      <c r="P5070" s="37">
        <v>20</v>
      </c>
      <c r="Q5070" s="37" t="s">
        <v>23</v>
      </c>
      <c r="R5070" s="9" t="str">
        <f>词典存放目录!$A$1&amp;O5070&amp;P5070&amp;Q5070</f>
        <v>F:\《自创文法查阅Excel》4.1备份\《B词汇·红宝书》\红宝书MP3分割\15 n3-そ (20).mp3</v>
      </c>
      <c r="S5070" s="38"/>
      <c r="T5070" s="56"/>
      <c r="U5070" s="56"/>
      <c r="V5070" s="30" t="str">
        <f t="shared" si="478"/>
        <v/>
      </c>
      <c r="W5070" s="69"/>
      <c r="X5070" s="9" t="s">
        <v>212</v>
      </c>
    </row>
    <row r="5071" spans="1:24" s="57" customFormat="1" ht="24">
      <c r="A5071" s="31">
        <v>5370</v>
      </c>
      <c r="B5071" s="32">
        <f t="shared" ca="1" si="479"/>
        <v>0.27274196094320602</v>
      </c>
      <c r="C5071" s="132" t="s">
        <v>9440</v>
      </c>
      <c r="D5071" s="124" t="s">
        <v>9441</v>
      </c>
      <c r="E5071" s="21"/>
      <c r="F5071" s="22"/>
      <c r="G5071" s="22"/>
      <c r="H5071" s="22"/>
      <c r="I5071" s="23"/>
      <c r="J5071" s="35" t="str">
        <f t="shared" si="480"/>
        <v>➸</v>
      </c>
      <c r="K5071" s="117" t="str">
        <f>词典存放目录!$A$1&amp;L5071&amp;M5071</f>
        <v>F:\《自创文法查阅Excel》4.1备份\《B词汇·红宝书》\红宝书15版图片\5370-そのかわり【その代わり】.jpg</v>
      </c>
      <c r="L5071" s="9" t="s">
        <v>18120</v>
      </c>
      <c r="M5071" s="117" t="s">
        <v>23186</v>
      </c>
      <c r="N5071" s="36" t="str">
        <f t="shared" si="481"/>
        <v>▶</v>
      </c>
      <c r="O5071" s="37" t="s">
        <v>17958</v>
      </c>
      <c r="P5071" s="37">
        <v>21</v>
      </c>
      <c r="Q5071" s="37" t="s">
        <v>23</v>
      </c>
      <c r="R5071" s="9" t="str">
        <f>词典存放目录!$A$1&amp;O5071&amp;P5071&amp;Q5071</f>
        <v>F:\《自创文法查阅Excel》4.1备份\《B词汇·红宝书》\红宝书MP3分割\15 n3-そ (21).mp3</v>
      </c>
      <c r="S5071" s="38"/>
      <c r="T5071" s="56"/>
      <c r="U5071" s="56"/>
      <c r="V5071" s="30" t="str">
        <f t="shared" si="478"/>
        <v/>
      </c>
      <c r="W5071" s="29"/>
      <c r="X5071" s="9" t="s">
        <v>212</v>
      </c>
    </row>
    <row r="5072" spans="1:24" s="57" customFormat="1" ht="24">
      <c r="A5072" s="31">
        <v>5371</v>
      </c>
      <c r="B5072" s="32">
        <f t="shared" ca="1" si="479"/>
        <v>0.85505911099947407</v>
      </c>
      <c r="C5072" s="132" t="s">
        <v>9442</v>
      </c>
      <c r="D5072" s="124" t="s">
        <v>9443</v>
      </c>
      <c r="E5072" s="21"/>
      <c r="F5072" s="22"/>
      <c r="G5072" s="22"/>
      <c r="H5072" s="22"/>
      <c r="I5072" s="23"/>
      <c r="J5072" s="35" t="str">
        <f t="shared" si="480"/>
        <v>➸</v>
      </c>
      <c r="K5072" s="117" t="str">
        <f>词典存放目录!$A$1&amp;L5072&amp;M5072</f>
        <v>F:\《自创文法查阅Excel》4.1备份\《B词汇·红宝书》\红宝书15版图片\5371-そのとおり【其の通り】.jpg</v>
      </c>
      <c r="L5072" s="9" t="s">
        <v>18120</v>
      </c>
      <c r="M5072" s="117" t="s">
        <v>23187</v>
      </c>
      <c r="N5072" s="36" t="str">
        <f t="shared" si="481"/>
        <v>▶</v>
      </c>
      <c r="O5072" s="37" t="s">
        <v>17958</v>
      </c>
      <c r="P5072" s="37">
        <v>22</v>
      </c>
      <c r="Q5072" s="37" t="s">
        <v>23</v>
      </c>
      <c r="R5072" s="9" t="str">
        <f>词典存放目录!$A$1&amp;O5072&amp;P5072&amp;Q5072</f>
        <v>F:\《自创文法查阅Excel》4.1备份\《B词汇·红宝书》\红宝书MP3分割\15 n3-そ (22).mp3</v>
      </c>
      <c r="S5072" s="38"/>
      <c r="T5072" s="56"/>
      <c r="U5072" s="56"/>
      <c r="V5072" s="30" t="str">
        <f t="shared" si="478"/>
        <v/>
      </c>
      <c r="W5072" s="29"/>
      <c r="X5072" s="9" t="s">
        <v>212</v>
      </c>
    </row>
    <row r="5073" spans="1:24" s="57" customFormat="1" ht="24">
      <c r="A5073" s="31">
        <v>5372</v>
      </c>
      <c r="B5073" s="32">
        <f t="shared" ca="1" si="479"/>
        <v>0.15449813891746422</v>
      </c>
      <c r="C5073" s="132" t="s">
        <v>9444</v>
      </c>
      <c r="D5073" s="124" t="s">
        <v>9445</v>
      </c>
      <c r="E5073" s="21"/>
      <c r="F5073" s="22"/>
      <c r="G5073" s="22"/>
      <c r="H5073" s="22"/>
      <c r="I5073" s="23"/>
      <c r="J5073" s="35" t="str">
        <f t="shared" si="480"/>
        <v>➸</v>
      </c>
      <c r="K5073" s="117" t="str">
        <f>词典存放目录!$A$1&amp;L5073&amp;M5073</f>
        <v>F:\《自创文法查阅Excel》4.1备份\《B词汇·红宝书》\红宝书15版图片\5372-そのば【其の場】.jpg</v>
      </c>
      <c r="L5073" s="9" t="s">
        <v>18120</v>
      </c>
      <c r="M5073" s="117" t="s">
        <v>23188</v>
      </c>
      <c r="N5073" s="36" t="str">
        <f t="shared" si="481"/>
        <v>▶</v>
      </c>
      <c r="O5073" s="37" t="s">
        <v>17958</v>
      </c>
      <c r="P5073" s="37">
        <v>23</v>
      </c>
      <c r="Q5073" s="37" t="s">
        <v>23</v>
      </c>
      <c r="R5073" s="9" t="str">
        <f>词典存放目录!$A$1&amp;O5073&amp;P5073&amp;Q5073</f>
        <v>F:\《自创文法查阅Excel》4.1备份\《B词汇·红宝书》\红宝书MP3分割\15 n3-そ (23).mp3</v>
      </c>
      <c r="S5073" s="38"/>
      <c r="T5073" s="56"/>
      <c r="U5073" s="56"/>
      <c r="V5073" s="30" t="str">
        <f t="shared" si="478"/>
        <v/>
      </c>
      <c r="W5073" s="29"/>
      <c r="X5073" s="9" t="s">
        <v>212</v>
      </c>
    </row>
    <row r="5074" spans="1:24" s="57" customFormat="1" ht="24">
      <c r="A5074" s="31">
        <v>5373</v>
      </c>
      <c r="B5074" s="32">
        <f t="shared" ca="1" si="479"/>
        <v>0.90052159800895948</v>
      </c>
      <c r="C5074" s="132" t="s">
        <v>9446</v>
      </c>
      <c r="D5074" s="124" t="s">
        <v>9447</v>
      </c>
      <c r="E5074" s="21"/>
      <c r="F5074" s="22"/>
      <c r="G5074" s="22"/>
      <c r="H5074" s="22"/>
      <c r="I5074" s="23"/>
      <c r="J5074" s="35" t="str">
        <f t="shared" si="480"/>
        <v>➸</v>
      </c>
      <c r="K5074" s="117" t="str">
        <f>词典存放目录!$A$1&amp;L5074&amp;M5074</f>
        <v>F:\《自创文法查阅Excel》4.1备份\《B词汇·红宝书》\红宝书15版图片\5373-ソファー【sofa】.jpg</v>
      </c>
      <c r="L5074" s="9" t="s">
        <v>18120</v>
      </c>
      <c r="M5074" s="117" t="s">
        <v>23189</v>
      </c>
      <c r="N5074" s="36" t="str">
        <f t="shared" si="481"/>
        <v>▶</v>
      </c>
      <c r="O5074" s="37" t="s">
        <v>17958</v>
      </c>
      <c r="P5074" s="37">
        <v>24</v>
      </c>
      <c r="Q5074" s="37" t="s">
        <v>23</v>
      </c>
      <c r="R5074" s="9" t="str">
        <f>词典存放目录!$A$1&amp;O5074&amp;P5074&amp;Q5074</f>
        <v>F:\《自创文法查阅Excel》4.1备份\《B词汇·红宝书》\红宝书MP3分割\15 n3-そ (24).mp3</v>
      </c>
      <c r="S5074" s="38"/>
      <c r="T5074" s="56"/>
      <c r="U5074" s="56"/>
      <c r="V5074" s="30" t="str">
        <f t="shared" si="478"/>
        <v/>
      </c>
      <c r="W5074" s="29"/>
      <c r="X5074" s="9" t="s">
        <v>212</v>
      </c>
    </row>
    <row r="5075" spans="1:24" s="57" customFormat="1" ht="24">
      <c r="A5075" s="31">
        <v>5374</v>
      </c>
      <c r="B5075" s="32">
        <f t="shared" ca="1" si="479"/>
        <v>0.57179882557730566</v>
      </c>
      <c r="C5075" s="132" t="s">
        <v>9448</v>
      </c>
      <c r="D5075" s="124" t="s">
        <v>9449</v>
      </c>
      <c r="E5075" s="21"/>
      <c r="F5075" s="22"/>
      <c r="G5075" s="22"/>
      <c r="H5075" s="22"/>
      <c r="I5075" s="23"/>
      <c r="J5075" s="35" t="str">
        <f t="shared" si="480"/>
        <v>➸</v>
      </c>
      <c r="K5075" s="117" t="str">
        <f>词典存放目录!$A$1&amp;L5075&amp;M5075</f>
        <v>F:\《自创文法查阅Excel》4.1备份\《B词汇·红宝书》\红宝书15版图片\5374-ソフトウェア【software】.jpg</v>
      </c>
      <c r="L5075" s="9" t="s">
        <v>18120</v>
      </c>
      <c r="M5075" s="117" t="s">
        <v>23190</v>
      </c>
      <c r="N5075" s="36" t="str">
        <f t="shared" si="481"/>
        <v>▶</v>
      </c>
      <c r="O5075" s="37" t="s">
        <v>17958</v>
      </c>
      <c r="P5075" s="37">
        <v>25</v>
      </c>
      <c r="Q5075" s="37" t="s">
        <v>23</v>
      </c>
      <c r="R5075" s="9" t="str">
        <f>词典存放目录!$A$1&amp;O5075&amp;P5075&amp;Q5075</f>
        <v>F:\《自创文法查阅Excel》4.1备份\《B词汇·红宝书》\红宝书MP3分割\15 n3-そ (25).mp3</v>
      </c>
      <c r="S5075" s="38"/>
      <c r="T5075" s="56"/>
      <c r="U5075" s="56"/>
      <c r="V5075" s="30" t="str">
        <f t="shared" si="478"/>
        <v/>
      </c>
      <c r="W5075" s="29"/>
      <c r="X5075" s="9" t="s">
        <v>212</v>
      </c>
    </row>
    <row r="5076" spans="1:24" s="57" customFormat="1" ht="24">
      <c r="A5076" s="31">
        <v>5375</v>
      </c>
      <c r="B5076" s="32">
        <f t="shared" ca="1" si="479"/>
        <v>0.62616055083818734</v>
      </c>
      <c r="C5076" s="132" t="s">
        <v>9450</v>
      </c>
      <c r="D5076" s="124" t="s">
        <v>9451</v>
      </c>
      <c r="E5076" s="21"/>
      <c r="F5076" s="22"/>
      <c r="G5076" s="22"/>
      <c r="H5076" s="22"/>
      <c r="I5076" s="23"/>
      <c r="J5076" s="35" t="str">
        <f t="shared" si="480"/>
        <v>➸</v>
      </c>
      <c r="K5076" s="117" t="str">
        <f>词典存放目录!$A$1&amp;L5076&amp;M5076</f>
        <v>F:\《自创文法查阅Excel》4.1备份\《B词汇·红宝书》\红宝书15版图片\5375-そまつ【粗末】.jpg</v>
      </c>
      <c r="L5076" s="9" t="s">
        <v>18120</v>
      </c>
      <c r="M5076" s="117" t="s">
        <v>23191</v>
      </c>
      <c r="N5076" s="36" t="str">
        <f t="shared" si="481"/>
        <v>▶</v>
      </c>
      <c r="O5076" s="37" t="s">
        <v>17958</v>
      </c>
      <c r="P5076" s="37">
        <v>26</v>
      </c>
      <c r="Q5076" s="37" t="s">
        <v>23</v>
      </c>
      <c r="R5076" s="9" t="str">
        <f>词典存放目录!$A$1&amp;O5076&amp;P5076&amp;Q5076</f>
        <v>F:\《自创文法查阅Excel》4.1备份\《B词汇·红宝书》\红宝书MP3分割\15 n3-そ (26).mp3</v>
      </c>
      <c r="S5076" s="38"/>
      <c r="T5076" s="56"/>
      <c r="U5076" s="56"/>
      <c r="V5076" s="30"/>
      <c r="W5076" s="29"/>
      <c r="X5076" s="9" t="s">
        <v>212</v>
      </c>
    </row>
    <row r="5077" spans="1:24" s="57" customFormat="1" ht="24">
      <c r="A5077" s="31">
        <v>5376</v>
      </c>
      <c r="B5077" s="32">
        <f t="shared" ca="1" si="479"/>
        <v>0.79526859936236804</v>
      </c>
      <c r="C5077" s="132" t="s">
        <v>9452</v>
      </c>
      <c r="D5077" s="124" t="s">
        <v>9453</v>
      </c>
      <c r="E5077" s="21"/>
      <c r="F5077" s="22"/>
      <c r="G5077" s="22"/>
      <c r="H5077" s="22"/>
      <c r="I5077" s="23"/>
      <c r="J5077" s="35" t="str">
        <f t="shared" si="480"/>
        <v>➸</v>
      </c>
      <c r="K5077" s="117" t="str">
        <f>词典存放目录!$A$1&amp;L5077&amp;M5077</f>
        <v>F:\《自创文法查阅Excel》4.1备份\《B词汇·红宝书》\红宝书15版图片\5376-そめる【染める】.jpg</v>
      </c>
      <c r="L5077" s="9" t="s">
        <v>18120</v>
      </c>
      <c r="M5077" s="117" t="s">
        <v>23192</v>
      </c>
      <c r="N5077" s="36" t="str">
        <f t="shared" si="481"/>
        <v>▶</v>
      </c>
      <c r="O5077" s="37" t="s">
        <v>17958</v>
      </c>
      <c r="P5077" s="37">
        <v>27</v>
      </c>
      <c r="Q5077" s="37" t="s">
        <v>23</v>
      </c>
      <c r="R5077" s="9" t="str">
        <f>词典存放目录!$A$1&amp;O5077&amp;P5077&amp;Q5077</f>
        <v>F:\《自创文法查阅Excel》4.1备份\《B词汇·红宝书》\红宝书MP3分割\15 n3-そ (27).mp3</v>
      </c>
      <c r="S5077" s="38"/>
      <c r="T5077" s="56"/>
      <c r="U5077" s="56"/>
      <c r="V5077" s="30" t="str">
        <f t="shared" ref="V5077:V5085" si="482">IF(COUNTA(S5077:U5077)=0,"",COUNTIF(S5077:U5077,"0")/COUNTA(S5077:U5077))</f>
        <v/>
      </c>
      <c r="W5077" s="29"/>
      <c r="X5077" s="9" t="s">
        <v>212</v>
      </c>
    </row>
    <row r="5078" spans="1:24" s="57" customFormat="1" ht="24">
      <c r="A5078" s="31">
        <v>5377</v>
      </c>
      <c r="B5078" s="32">
        <f t="shared" ca="1" si="479"/>
        <v>0.17329204318300939</v>
      </c>
      <c r="C5078" s="132" t="s">
        <v>9454</v>
      </c>
      <c r="D5078" s="124" t="s">
        <v>9455</v>
      </c>
      <c r="E5078" s="21"/>
      <c r="F5078" s="22"/>
      <c r="G5078" s="22"/>
      <c r="H5078" s="22"/>
      <c r="I5078" s="23"/>
      <c r="J5078" s="35" t="str">
        <f t="shared" si="480"/>
        <v>➸</v>
      </c>
      <c r="K5078" s="117" t="str">
        <f>词典存放目录!$A$1&amp;L5078&amp;M5078</f>
        <v>F:\《自创文法查阅Excel》4.1备份\《B词汇·红宝书》\红宝书15版图片\5377-そる【剃る】.jpg</v>
      </c>
      <c r="L5078" s="9" t="s">
        <v>18120</v>
      </c>
      <c r="M5078" s="117" t="s">
        <v>23193</v>
      </c>
      <c r="N5078" s="36" t="str">
        <f t="shared" si="481"/>
        <v>▶</v>
      </c>
      <c r="O5078" s="37" t="s">
        <v>17958</v>
      </c>
      <c r="P5078" s="37">
        <v>28</v>
      </c>
      <c r="Q5078" s="37" t="s">
        <v>23</v>
      </c>
      <c r="R5078" s="9" t="str">
        <f>词典存放目录!$A$1&amp;O5078&amp;P5078&amp;Q5078</f>
        <v>F:\《自创文法查阅Excel》4.1备份\《B词汇·红宝书》\红宝书MP3分割\15 n3-そ (28).mp3</v>
      </c>
      <c r="S5078" s="38"/>
      <c r="T5078" s="56"/>
      <c r="U5078" s="56"/>
      <c r="V5078" s="30" t="str">
        <f t="shared" si="482"/>
        <v/>
      </c>
      <c r="W5078" s="29"/>
      <c r="X5078" s="9" t="s">
        <v>212</v>
      </c>
    </row>
    <row r="5079" spans="1:24" s="57" customFormat="1" ht="24">
      <c r="A5079" s="31">
        <v>5378</v>
      </c>
      <c r="B5079" s="32">
        <f t="shared" ca="1" si="479"/>
        <v>0.48252095880566115</v>
      </c>
      <c r="C5079" s="132" t="s">
        <v>9456</v>
      </c>
      <c r="D5079" s="124" t="s">
        <v>9457</v>
      </c>
      <c r="E5079" s="21"/>
      <c r="F5079" s="22"/>
      <c r="G5079" s="22"/>
      <c r="H5079" s="22"/>
      <c r="I5079" s="23"/>
      <c r="J5079" s="35" t="str">
        <f t="shared" si="480"/>
        <v>➸</v>
      </c>
      <c r="K5079" s="117" t="str">
        <f>词典存放目录!$A$1&amp;L5079&amp;M5079</f>
        <v>F:\《自创文法查阅Excel》4.1备份\《B词汇·红宝书》\红宝书15版图片\5378-それでも【其れでも】.jpg</v>
      </c>
      <c r="L5079" s="9" t="s">
        <v>18120</v>
      </c>
      <c r="M5079" s="117" t="s">
        <v>23194</v>
      </c>
      <c r="N5079" s="36" t="str">
        <f t="shared" si="481"/>
        <v>▶</v>
      </c>
      <c r="O5079" s="37" t="s">
        <v>17958</v>
      </c>
      <c r="P5079" s="37">
        <v>29</v>
      </c>
      <c r="Q5079" s="37" t="s">
        <v>23</v>
      </c>
      <c r="R5079" s="9" t="str">
        <f>词典存放目录!$A$1&amp;O5079&amp;P5079&amp;Q5079</f>
        <v>F:\《自创文法查阅Excel》4.1备份\《B词汇·红宝书》\红宝书MP3分割\15 n3-そ (29).mp3</v>
      </c>
      <c r="S5079" s="38"/>
      <c r="T5079" s="56"/>
      <c r="U5079" s="56"/>
      <c r="V5079" s="30" t="str">
        <f t="shared" si="482"/>
        <v/>
      </c>
      <c r="W5079" s="29"/>
      <c r="X5079" s="9" t="s">
        <v>212</v>
      </c>
    </row>
    <row r="5080" spans="1:24" s="57" customFormat="1" ht="24">
      <c r="A5080" s="31">
        <v>5379</v>
      </c>
      <c r="B5080" s="32">
        <f t="shared" ca="1" si="479"/>
        <v>0.71106433471681685</v>
      </c>
      <c r="C5080" s="132" t="s">
        <v>9458</v>
      </c>
      <c r="D5080" s="124" t="s">
        <v>9459</v>
      </c>
      <c r="E5080" s="21"/>
      <c r="F5080" s="22"/>
      <c r="G5080" s="22"/>
      <c r="H5080" s="22"/>
      <c r="I5080" s="23"/>
      <c r="J5080" s="35" t="str">
        <f t="shared" si="480"/>
        <v>➸</v>
      </c>
      <c r="K5080" s="117" t="str">
        <f>词典存放目录!$A$1&amp;L5080&amp;M5080</f>
        <v>F:\《自创文法查阅Excel》4.1备份\《B词汇·红宝书》\红宝书15版图片\5379-それる【逸れる】.jpg</v>
      </c>
      <c r="L5080" s="9" t="s">
        <v>18120</v>
      </c>
      <c r="M5080" s="117" t="s">
        <v>23195</v>
      </c>
      <c r="N5080" s="36" t="str">
        <f t="shared" si="481"/>
        <v>▶</v>
      </c>
      <c r="O5080" s="37" t="s">
        <v>17958</v>
      </c>
      <c r="P5080" s="37">
        <v>30</v>
      </c>
      <c r="Q5080" s="37" t="s">
        <v>23</v>
      </c>
      <c r="R5080" s="9" t="str">
        <f>词典存放目录!$A$1&amp;O5080&amp;P5080&amp;Q5080</f>
        <v>F:\《自创文法查阅Excel》4.1备份\《B词汇·红宝书》\红宝书MP3分割\15 n3-そ (30).mp3</v>
      </c>
      <c r="S5080" s="38"/>
      <c r="T5080" s="56"/>
      <c r="U5080" s="56"/>
      <c r="V5080" s="30" t="str">
        <f t="shared" si="482"/>
        <v/>
      </c>
      <c r="W5080" s="29"/>
      <c r="X5080" s="9" t="s">
        <v>212</v>
      </c>
    </row>
    <row r="5081" spans="1:24" s="57" customFormat="1" ht="24">
      <c r="A5081" s="31">
        <v>5380</v>
      </c>
      <c r="B5081" s="32">
        <f t="shared" ca="1" si="479"/>
        <v>0.14846350336530478</v>
      </c>
      <c r="C5081" s="132" t="s">
        <v>9460</v>
      </c>
      <c r="D5081" s="124" t="s">
        <v>9461</v>
      </c>
      <c r="E5081" s="21"/>
      <c r="F5081" s="22"/>
      <c r="G5081" s="22"/>
      <c r="H5081" s="22"/>
      <c r="I5081" s="23"/>
      <c r="J5081" s="35" t="str">
        <f t="shared" si="480"/>
        <v>➸</v>
      </c>
      <c r="K5081" s="117" t="str">
        <f>词典存放目录!$A$1&amp;L5081&amp;M5081</f>
        <v>F:\《自创文法查阅Excel》4.1备份\《B词汇·红宝书》\红宝书15版图片\5380-そろう【揃う】.jpg</v>
      </c>
      <c r="L5081" s="9" t="s">
        <v>18120</v>
      </c>
      <c r="M5081" s="117" t="s">
        <v>23196</v>
      </c>
      <c r="N5081" s="36" t="str">
        <f t="shared" si="481"/>
        <v>▶</v>
      </c>
      <c r="O5081" s="37" t="s">
        <v>17958</v>
      </c>
      <c r="P5081" s="37">
        <v>31</v>
      </c>
      <c r="Q5081" s="37" t="s">
        <v>23</v>
      </c>
      <c r="R5081" s="9" t="str">
        <f>词典存放目录!$A$1&amp;O5081&amp;P5081&amp;Q5081</f>
        <v>F:\《自创文法查阅Excel》4.1备份\《B词汇·红宝书》\红宝书MP3分割\15 n3-そ (31).mp3</v>
      </c>
      <c r="S5081" s="38"/>
      <c r="T5081" s="56"/>
      <c r="U5081" s="56"/>
      <c r="V5081" s="30" t="str">
        <f t="shared" si="482"/>
        <v/>
      </c>
      <c r="W5081" s="29"/>
      <c r="X5081" s="9" t="s">
        <v>212</v>
      </c>
    </row>
    <row r="5082" spans="1:24" s="57" customFormat="1" ht="24">
      <c r="A5082" s="31">
        <v>5381</v>
      </c>
      <c r="B5082" s="32">
        <f t="shared" ca="1" si="479"/>
        <v>0.30131282098395828</v>
      </c>
      <c r="C5082" s="132" t="s">
        <v>9462</v>
      </c>
      <c r="D5082" s="124" t="s">
        <v>9463</v>
      </c>
      <c r="E5082" s="21"/>
      <c r="F5082" s="22"/>
      <c r="G5082" s="22"/>
      <c r="H5082" s="22"/>
      <c r="I5082" s="23"/>
      <c r="J5082" s="35" t="str">
        <f t="shared" si="480"/>
        <v>➸</v>
      </c>
      <c r="K5082" s="117" t="str">
        <f>词典存放目录!$A$1&amp;L5082&amp;M5082</f>
        <v>F:\《自创文法查阅Excel》4.1备份\《B词汇·红宝书》\红宝书15版图片\5381-そろえる【揃える】.jpg</v>
      </c>
      <c r="L5082" s="9" t="s">
        <v>18120</v>
      </c>
      <c r="M5082" s="117" t="s">
        <v>23197</v>
      </c>
      <c r="N5082" s="36" t="str">
        <f t="shared" si="481"/>
        <v>▶</v>
      </c>
      <c r="O5082" s="37" t="s">
        <v>17958</v>
      </c>
      <c r="P5082" s="37">
        <v>32</v>
      </c>
      <c r="Q5082" s="37" t="s">
        <v>23</v>
      </c>
      <c r="R5082" s="9" t="str">
        <f>词典存放目录!$A$1&amp;O5082&amp;P5082&amp;Q5082</f>
        <v>F:\《自创文法查阅Excel》4.1备份\《B词汇·红宝书》\红宝书MP3分割\15 n3-そ (32).mp3</v>
      </c>
      <c r="S5082" s="38"/>
      <c r="T5082" s="56"/>
      <c r="U5082" s="56"/>
      <c r="V5082" s="30" t="str">
        <f t="shared" si="482"/>
        <v/>
      </c>
      <c r="W5082" s="29"/>
      <c r="X5082" s="9" t="s">
        <v>212</v>
      </c>
    </row>
    <row r="5083" spans="1:24" s="57" customFormat="1" ht="24">
      <c r="A5083" s="31">
        <v>5382</v>
      </c>
      <c r="B5083" s="32">
        <f t="shared" ca="1" si="479"/>
        <v>0.5290223817547629</v>
      </c>
      <c r="C5083" s="132" t="s">
        <v>9464</v>
      </c>
      <c r="D5083" s="124" t="s">
        <v>9465</v>
      </c>
      <c r="E5083" s="21"/>
      <c r="F5083" s="22"/>
      <c r="G5083" s="22"/>
      <c r="H5083" s="22"/>
      <c r="I5083" s="23"/>
      <c r="J5083" s="35" t="str">
        <f t="shared" si="480"/>
        <v>➸</v>
      </c>
      <c r="K5083" s="117" t="str">
        <f>词典存放目录!$A$1&amp;L5083&amp;M5083</f>
        <v>F:\《自创文法查阅Excel》4.1备份\《B词汇·红宝书》\红宝书15版图片\5382-そん【損】.jpg</v>
      </c>
      <c r="L5083" s="9" t="s">
        <v>18120</v>
      </c>
      <c r="M5083" s="117" t="s">
        <v>23198</v>
      </c>
      <c r="N5083" s="36" t="str">
        <f t="shared" si="481"/>
        <v>▶</v>
      </c>
      <c r="O5083" s="37" t="s">
        <v>17958</v>
      </c>
      <c r="P5083" s="37">
        <v>33</v>
      </c>
      <c r="Q5083" s="37" t="s">
        <v>23</v>
      </c>
      <c r="R5083" s="9" t="str">
        <f>词典存放目录!$A$1&amp;O5083&amp;P5083&amp;Q5083</f>
        <v>F:\《自创文法查阅Excel》4.1备份\《B词汇·红宝书》\红宝书MP3分割\15 n3-そ (33).mp3</v>
      </c>
      <c r="S5083" s="38"/>
      <c r="T5083" s="56"/>
      <c r="U5083" s="56"/>
      <c r="V5083" s="30" t="str">
        <f t="shared" si="482"/>
        <v/>
      </c>
      <c r="W5083" s="29"/>
      <c r="X5083" s="9" t="s">
        <v>212</v>
      </c>
    </row>
    <row r="5084" spans="1:24" s="57" customFormat="1" ht="24">
      <c r="A5084" s="31">
        <v>5383</v>
      </c>
      <c r="B5084" s="32">
        <f t="shared" ca="1" si="479"/>
        <v>0.50087133517944704</v>
      </c>
      <c r="C5084" s="132" t="s">
        <v>9466</v>
      </c>
      <c r="D5084" s="124" t="s">
        <v>9467</v>
      </c>
      <c r="E5084" s="21"/>
      <c r="F5084" s="22"/>
      <c r="G5084" s="22"/>
      <c r="H5084" s="22"/>
      <c r="I5084" s="23"/>
      <c r="J5084" s="35" t="str">
        <f t="shared" si="480"/>
        <v>➸</v>
      </c>
      <c r="K5084" s="117" t="str">
        <f>词典存放目录!$A$1&amp;L5084&amp;M5084</f>
        <v>F:\《自创文法查阅Excel》4.1备份\《B词汇·红宝书》\红宝书15版图片\5383-そんけい【尊敬】.jpg</v>
      </c>
      <c r="L5084" s="9" t="s">
        <v>18120</v>
      </c>
      <c r="M5084" s="117" t="s">
        <v>23199</v>
      </c>
      <c r="N5084" s="36" t="str">
        <f t="shared" si="481"/>
        <v>▶</v>
      </c>
      <c r="O5084" s="37" t="s">
        <v>17958</v>
      </c>
      <c r="P5084" s="37">
        <v>34</v>
      </c>
      <c r="Q5084" s="37" t="s">
        <v>23</v>
      </c>
      <c r="R5084" s="9" t="str">
        <f>词典存放目录!$A$1&amp;O5084&amp;P5084&amp;Q5084</f>
        <v>F:\《自创文法查阅Excel》4.1备份\《B词汇·红宝书》\红宝书MP3分割\15 n3-そ (34).mp3</v>
      </c>
      <c r="S5084" s="38"/>
      <c r="T5084" s="56"/>
      <c r="U5084" s="56"/>
      <c r="V5084" s="30" t="str">
        <f t="shared" si="482"/>
        <v/>
      </c>
      <c r="W5084" s="29"/>
      <c r="X5084" s="9" t="s">
        <v>212</v>
      </c>
    </row>
    <row r="5085" spans="1:24" s="57" customFormat="1" ht="24">
      <c r="A5085" s="31">
        <v>5384</v>
      </c>
      <c r="B5085" s="32">
        <f t="shared" ca="1" si="479"/>
        <v>0.53219332482096549</v>
      </c>
      <c r="C5085" s="132" t="s">
        <v>9468</v>
      </c>
      <c r="D5085" s="124" t="s">
        <v>9469</v>
      </c>
      <c r="E5085" s="21"/>
      <c r="F5085" s="22"/>
      <c r="G5085" s="22"/>
      <c r="H5085" s="22"/>
      <c r="I5085" s="23"/>
      <c r="J5085" s="35" t="str">
        <f t="shared" si="480"/>
        <v>➸</v>
      </c>
      <c r="K5085" s="117" t="str">
        <f>词典存放目录!$A$1&amp;L5085&amp;M5085</f>
        <v>F:\《自创文法查阅Excel》4.1备份\《B词汇·红宝书》\红宝书15版图片\5384-そんざい【存在】.jpg</v>
      </c>
      <c r="L5085" s="9" t="s">
        <v>18120</v>
      </c>
      <c r="M5085" s="117" t="s">
        <v>23200</v>
      </c>
      <c r="N5085" s="36" t="str">
        <f t="shared" si="481"/>
        <v>▶</v>
      </c>
      <c r="O5085" s="37" t="s">
        <v>17958</v>
      </c>
      <c r="P5085" s="37">
        <v>35</v>
      </c>
      <c r="Q5085" s="37" t="s">
        <v>23</v>
      </c>
      <c r="R5085" s="9" t="str">
        <f>词典存放目录!$A$1&amp;O5085&amp;P5085&amp;Q5085</f>
        <v>F:\《自创文法查阅Excel》4.1备份\《B词汇·红宝书》\红宝书MP3分割\15 n3-そ (35).mp3</v>
      </c>
      <c r="S5085" s="38"/>
      <c r="T5085" s="56"/>
      <c r="U5085" s="56"/>
      <c r="V5085" s="30" t="str">
        <f t="shared" si="482"/>
        <v/>
      </c>
      <c r="W5085" s="29"/>
      <c r="X5085" s="9" t="s">
        <v>212</v>
      </c>
    </row>
    <row r="5086" spans="1:24" s="57" customFormat="1" ht="24">
      <c r="A5086" s="31">
        <v>5385</v>
      </c>
      <c r="B5086" s="32">
        <f t="shared" ca="1" si="479"/>
        <v>0.79467646128013303</v>
      </c>
      <c r="C5086" s="132" t="s">
        <v>9470</v>
      </c>
      <c r="D5086" s="124" t="s">
        <v>9471</v>
      </c>
      <c r="E5086" s="21"/>
      <c r="F5086" s="22"/>
      <c r="G5086" s="22"/>
      <c r="H5086" s="22"/>
      <c r="I5086" s="23"/>
      <c r="J5086" s="35" t="str">
        <f t="shared" si="480"/>
        <v>➸</v>
      </c>
      <c r="K5086" s="117" t="str">
        <f>词典存放目录!$A$1&amp;L5086&amp;M5086</f>
        <v>F:\《自创文法查阅Excel》4.1备份\《B词汇·红宝书》\红宝书15版图片\5385-そんしつ【損失】.jpg</v>
      </c>
      <c r="L5086" s="9" t="s">
        <v>18120</v>
      </c>
      <c r="M5086" s="117" t="s">
        <v>23201</v>
      </c>
      <c r="N5086" s="36" t="str">
        <f t="shared" si="481"/>
        <v>▶</v>
      </c>
      <c r="O5086" s="37" t="s">
        <v>17958</v>
      </c>
      <c r="P5086" s="37">
        <v>36</v>
      </c>
      <c r="Q5086" s="37" t="s">
        <v>23</v>
      </c>
      <c r="R5086" s="9" t="str">
        <f>词典存放目录!$A$1&amp;O5086&amp;P5086&amp;Q5086</f>
        <v>F:\《自创文法查阅Excel》4.1备份\《B词汇·红宝书》\红宝书MP3分割\15 n3-そ (36).mp3</v>
      </c>
      <c r="S5086" s="38"/>
      <c r="T5086" s="56"/>
      <c r="U5086" s="56"/>
      <c r="V5086" s="30"/>
      <c r="W5086" s="29"/>
      <c r="X5086" s="9" t="s">
        <v>212</v>
      </c>
    </row>
    <row r="5087" spans="1:24" s="57" customFormat="1" ht="24">
      <c r="A5087" s="31">
        <v>5387</v>
      </c>
      <c r="B5087" s="32">
        <f t="shared" ca="1" si="479"/>
        <v>0.87028519646527946</v>
      </c>
      <c r="C5087" s="133" t="s">
        <v>9472</v>
      </c>
      <c r="D5087" s="126" t="s">
        <v>9473</v>
      </c>
      <c r="E5087" s="21"/>
      <c r="F5087" s="22"/>
      <c r="G5087" s="22"/>
      <c r="H5087" s="22"/>
      <c r="I5087" s="23"/>
      <c r="J5087" s="35" t="str">
        <f t="shared" si="480"/>
        <v>➸</v>
      </c>
      <c r="K5087" s="117" t="str">
        <f>词典存放目录!$A$1&amp;L5087&amp;M5087</f>
        <v>F:\《自创文法查阅Excel》4.1备份\《B词汇·红宝书》\红宝书15版图片\5387-そあん【素案】.jpg</v>
      </c>
      <c r="L5087" s="9" t="s">
        <v>18120</v>
      </c>
      <c r="M5087" s="117" t="s">
        <v>23202</v>
      </c>
      <c r="N5087" s="36" t="str">
        <f t="shared" si="481"/>
        <v>▶</v>
      </c>
      <c r="O5087" s="37" t="s">
        <v>17959</v>
      </c>
      <c r="P5087" s="37">
        <v>1</v>
      </c>
      <c r="Q5087" s="37" t="s">
        <v>23</v>
      </c>
      <c r="R5087" s="9" t="str">
        <f>词典存放目录!$A$1&amp;O5087&amp;P5087&amp;Q5087</f>
        <v>F:\《自创文法查阅Excel》4.1备份\《B词汇·红宝书》\红宝书MP3分割\15 n2-そ (1).mp3</v>
      </c>
      <c r="S5087" s="38"/>
      <c r="T5087" s="56"/>
      <c r="U5087" s="56"/>
      <c r="V5087" s="30"/>
      <c r="W5087" s="69"/>
      <c r="X5087" s="9" t="s">
        <v>329</v>
      </c>
    </row>
    <row r="5088" spans="1:24" s="57" customFormat="1" ht="24">
      <c r="A5088" s="31">
        <v>5388</v>
      </c>
      <c r="B5088" s="32">
        <f t="shared" ca="1" si="479"/>
        <v>0.67787403654805267</v>
      </c>
      <c r="C5088" s="133" t="s">
        <v>9474</v>
      </c>
      <c r="D5088" s="126" t="s">
        <v>9475</v>
      </c>
      <c r="E5088" s="21"/>
      <c r="F5088" s="22"/>
      <c r="G5088" s="22"/>
      <c r="H5088" s="22"/>
      <c r="I5088" s="23"/>
      <c r="J5088" s="35" t="str">
        <f t="shared" si="480"/>
        <v>➸</v>
      </c>
      <c r="K5088" s="117" t="str">
        <f>词典存放目录!$A$1&amp;L5088&amp;M5088</f>
        <v>F:\《自创文法查阅Excel》4.1备份\《B词汇·红宝书》\红宝书15版图片\5388-～ぞい【～沿い】.jpg</v>
      </c>
      <c r="L5088" s="9" t="s">
        <v>18120</v>
      </c>
      <c r="M5088" s="117" t="s">
        <v>23203</v>
      </c>
      <c r="N5088" s="36" t="str">
        <f t="shared" si="481"/>
        <v>▶</v>
      </c>
      <c r="O5088" s="37" t="s">
        <v>17959</v>
      </c>
      <c r="P5088" s="37">
        <v>2</v>
      </c>
      <c r="Q5088" s="37" t="s">
        <v>23</v>
      </c>
      <c r="R5088" s="9" t="str">
        <f>词典存放目录!$A$1&amp;O5088&amp;P5088&amp;Q5088</f>
        <v>F:\《自创文法查阅Excel》4.1备份\《B词汇·红宝书》\红宝书MP3分割\15 n2-そ (2).mp3</v>
      </c>
      <c r="S5088" s="38"/>
      <c r="T5088" s="56"/>
      <c r="U5088" s="56"/>
      <c r="V5088" s="30" t="str">
        <f>IF(COUNTA(S5088:U5088)=0,"",COUNTIF(S5088:U5088,"0")/COUNTA(S5088:U5088))</f>
        <v/>
      </c>
      <c r="W5088" s="69"/>
      <c r="X5088" s="9" t="s">
        <v>329</v>
      </c>
    </row>
    <row r="5089" spans="1:24" s="57" customFormat="1" ht="24">
      <c r="A5089" s="31">
        <v>5389</v>
      </c>
      <c r="B5089" s="32">
        <f t="shared" ca="1" si="479"/>
        <v>0.75701893245202334</v>
      </c>
      <c r="C5089" s="133" t="s">
        <v>9476</v>
      </c>
      <c r="D5089" s="126" t="s">
        <v>9477</v>
      </c>
      <c r="E5089" s="21"/>
      <c r="F5089" s="22"/>
      <c r="G5089" s="22"/>
      <c r="H5089" s="22"/>
      <c r="I5089" s="23"/>
      <c r="J5089" s="35" t="str">
        <f t="shared" si="480"/>
        <v>➸</v>
      </c>
      <c r="K5089" s="117" t="str">
        <f>词典存放目录!$A$1&amp;L5089&amp;M5089</f>
        <v>F:\《自创文法查阅Excel》4.1备份\《B词汇·红宝书》\红宝书15版图片\5389-そう～【総～】.jpg</v>
      </c>
      <c r="L5089" s="9" t="s">
        <v>18120</v>
      </c>
      <c r="M5089" s="117" t="s">
        <v>23204</v>
      </c>
      <c r="N5089" s="36" t="str">
        <f t="shared" si="481"/>
        <v>▶</v>
      </c>
      <c r="O5089" s="37" t="s">
        <v>17959</v>
      </c>
      <c r="P5089" s="37">
        <v>3</v>
      </c>
      <c r="Q5089" s="37" t="s">
        <v>23</v>
      </c>
      <c r="R5089" s="9" t="str">
        <f>词典存放目录!$A$1&amp;O5089&amp;P5089&amp;Q5089</f>
        <v>F:\《自创文法查阅Excel》4.1备份\《B词汇·红宝书》\红宝书MP3分割\15 n2-そ (3).mp3</v>
      </c>
      <c r="S5089" s="38"/>
      <c r="T5089" s="56"/>
      <c r="U5089" s="56"/>
      <c r="V5089" s="30" t="str">
        <f>IF(COUNTA(S5089:U5089)=0,"",COUNTIF(S5089:U5089,"0")/COUNTA(S5089:U5089))</f>
        <v/>
      </c>
      <c r="W5089" s="29"/>
      <c r="X5089" s="9" t="s">
        <v>329</v>
      </c>
    </row>
    <row r="5090" spans="1:24" s="57" customFormat="1" ht="24">
      <c r="A5090" s="31">
        <v>5390</v>
      </c>
      <c r="B5090" s="32">
        <f t="shared" ca="1" si="479"/>
        <v>9.5936929329184517E-3</v>
      </c>
      <c r="C5090" s="133" t="s">
        <v>9478</v>
      </c>
      <c r="D5090" s="126" t="s">
        <v>9479</v>
      </c>
      <c r="E5090" s="21"/>
      <c r="F5090" s="22"/>
      <c r="G5090" s="22"/>
      <c r="H5090" s="22"/>
      <c r="I5090" s="23"/>
      <c r="J5090" s="35" t="str">
        <f t="shared" si="480"/>
        <v>➸</v>
      </c>
      <c r="K5090" s="117" t="str">
        <f>词典存放目录!$A$1&amp;L5090&amp;M5090</f>
        <v>F:\《自创文法查阅Excel》4.1备份\《B词汇·红宝书》\红宝书15版图片\5390-～そう【～艘】.jpg</v>
      </c>
      <c r="L5090" s="9" t="s">
        <v>18120</v>
      </c>
      <c r="M5090" s="117" t="s">
        <v>23205</v>
      </c>
      <c r="N5090" s="36" t="str">
        <f t="shared" si="481"/>
        <v>▶</v>
      </c>
      <c r="O5090" s="37" t="s">
        <v>17959</v>
      </c>
      <c r="P5090" s="37">
        <v>4</v>
      </c>
      <c r="Q5090" s="37" t="s">
        <v>23</v>
      </c>
      <c r="R5090" s="9" t="str">
        <f>词典存放目录!$A$1&amp;O5090&amp;P5090&amp;Q5090</f>
        <v>F:\《自创文法查阅Excel》4.1备份\《B词汇·红宝书》\红宝书MP3分割\15 n2-そ (4).mp3</v>
      </c>
      <c r="S5090" s="38"/>
      <c r="T5090" s="56"/>
      <c r="U5090" s="56"/>
      <c r="V5090" s="30" t="str">
        <f>IF(COUNTA(S5090:U5090)=0,"",COUNTIF(S5090:U5090,"0")/COUNTA(S5090:U5090))</f>
        <v/>
      </c>
      <c r="W5090" s="29"/>
      <c r="X5090" s="9" t="s">
        <v>329</v>
      </c>
    </row>
    <row r="5091" spans="1:24" s="57" customFormat="1" ht="24">
      <c r="A5091" s="31">
        <v>5391</v>
      </c>
      <c r="B5091" s="32">
        <f t="shared" ca="1" si="479"/>
        <v>0.25658533861330146</v>
      </c>
      <c r="C5091" s="133" t="s">
        <v>9480</v>
      </c>
      <c r="D5091" s="126" t="s">
        <v>9481</v>
      </c>
      <c r="E5091" s="21"/>
      <c r="F5091" s="22"/>
      <c r="G5091" s="22"/>
      <c r="H5091" s="22"/>
      <c r="I5091" s="23"/>
      <c r="J5091" s="35" t="str">
        <f t="shared" si="480"/>
        <v>➸</v>
      </c>
      <c r="K5091" s="117" t="str">
        <f>词典存放目录!$A$1&amp;L5091&amp;M5091</f>
        <v>F:\《自创文法查阅Excel》4.1备份\《B词汇·红宝书》\红宝书15版图片\5391-そうい【相違】.jpg</v>
      </c>
      <c r="L5091" s="9" t="s">
        <v>18120</v>
      </c>
      <c r="M5091" s="117" t="s">
        <v>23206</v>
      </c>
      <c r="N5091" s="36" t="str">
        <f t="shared" si="481"/>
        <v>▶</v>
      </c>
      <c r="O5091" s="37" t="s">
        <v>17959</v>
      </c>
      <c r="P5091" s="37">
        <v>5</v>
      </c>
      <c r="Q5091" s="37" t="s">
        <v>23</v>
      </c>
      <c r="R5091" s="9" t="str">
        <f>词典存放目录!$A$1&amp;O5091&amp;P5091&amp;Q5091</f>
        <v>F:\《自创文法查阅Excel》4.1备份\《B词汇·红宝书》\红宝书MP3分割\15 n2-そ (5).mp3</v>
      </c>
      <c r="S5091" s="38"/>
      <c r="T5091" s="56"/>
      <c r="U5091" s="56"/>
      <c r="V5091" s="30" t="str">
        <f>IF(COUNTA(S5091:U5091)=0,"",COUNTIF(S5091:U5091,"0")/COUNTA(S5091:U5091))</f>
        <v/>
      </c>
      <c r="W5091" s="29"/>
      <c r="X5091" s="9" t="s">
        <v>329</v>
      </c>
    </row>
    <row r="5092" spans="1:24" s="57" customFormat="1" ht="24">
      <c r="A5092" s="31">
        <v>5392</v>
      </c>
      <c r="B5092" s="32">
        <f t="shared" ca="1" si="479"/>
        <v>0.99113872547415838</v>
      </c>
      <c r="C5092" s="133" t="s">
        <v>9482</v>
      </c>
      <c r="D5092" s="126" t="s">
        <v>9483</v>
      </c>
      <c r="E5092" s="21"/>
      <c r="F5092" s="22"/>
      <c r="G5092" s="22"/>
      <c r="H5092" s="22"/>
      <c r="I5092" s="23"/>
      <c r="J5092" s="35" t="str">
        <f t="shared" si="480"/>
        <v>➸</v>
      </c>
      <c r="K5092" s="117" t="str">
        <f>词典存放目录!$A$1&amp;L5092&amp;M5092</f>
        <v>F:\《自创文法查阅Excel》4.1备份\《B词汇·红宝书》\红宝书15版图片\5392-そうき【早期】.jpg</v>
      </c>
      <c r="L5092" s="9" t="s">
        <v>18120</v>
      </c>
      <c r="M5092" s="117" t="s">
        <v>23207</v>
      </c>
      <c r="N5092" s="36" t="str">
        <f t="shared" si="481"/>
        <v>▶</v>
      </c>
      <c r="O5092" s="37" t="s">
        <v>17959</v>
      </c>
      <c r="P5092" s="37">
        <v>6</v>
      </c>
      <c r="Q5092" s="37" t="s">
        <v>23</v>
      </c>
      <c r="R5092" s="9" t="str">
        <f>词典存放目录!$A$1&amp;O5092&amp;P5092&amp;Q5092</f>
        <v>F:\《自创文法查阅Excel》4.1备份\《B词汇·红宝书》\红宝书MP3分割\15 n2-そ (6).mp3</v>
      </c>
      <c r="S5092" s="38"/>
      <c r="T5092" s="56"/>
      <c r="U5092" s="56"/>
      <c r="V5092" s="30"/>
      <c r="W5092" s="29"/>
      <c r="X5092" s="9" t="s">
        <v>329</v>
      </c>
    </row>
    <row r="5093" spans="1:24" s="57" customFormat="1" ht="24">
      <c r="A5093" s="31">
        <v>5393</v>
      </c>
      <c r="B5093" s="32">
        <f t="shared" ca="1" si="479"/>
        <v>0.27168404892719056</v>
      </c>
      <c r="C5093" s="133" t="s">
        <v>9484</v>
      </c>
      <c r="D5093" s="126" t="s">
        <v>9485</v>
      </c>
      <c r="E5093" s="21"/>
      <c r="F5093" s="22"/>
      <c r="G5093" s="22"/>
      <c r="H5093" s="22"/>
      <c r="I5093" s="23"/>
      <c r="J5093" s="35" t="str">
        <f t="shared" si="480"/>
        <v>➸</v>
      </c>
      <c r="K5093" s="117" t="str">
        <f>词典存放目录!$A$1&amp;L5093&amp;M5093</f>
        <v>F:\《自创文法查阅Excel》4.1备份\《B词汇·红宝书》\红宝书15版图片\5393-そうきん【送金】.jpg</v>
      </c>
      <c r="L5093" s="9" t="s">
        <v>18120</v>
      </c>
      <c r="M5093" s="117" t="s">
        <v>23208</v>
      </c>
      <c r="N5093" s="36" t="str">
        <f t="shared" si="481"/>
        <v>▶</v>
      </c>
      <c r="O5093" s="37" t="s">
        <v>17959</v>
      </c>
      <c r="P5093" s="37">
        <v>7</v>
      </c>
      <c r="Q5093" s="37" t="s">
        <v>23</v>
      </c>
      <c r="R5093" s="9" t="str">
        <f>词典存放目录!$A$1&amp;O5093&amp;P5093&amp;Q5093</f>
        <v>F:\《自创文法查阅Excel》4.1备份\《B词汇·红宝书》\红宝书MP3分割\15 n2-そ (7).mp3</v>
      </c>
      <c r="S5093" s="38"/>
      <c r="T5093" s="56"/>
      <c r="U5093" s="56"/>
      <c r="V5093" s="30" t="str">
        <f t="shared" ref="V5093:V5104" si="483">IF(COUNTA(S5093:U5093)=0,"",COUNTIF(S5093:U5093,"0")/COUNTA(S5093:U5093))</f>
        <v/>
      </c>
      <c r="W5093" s="69"/>
      <c r="X5093" s="9" t="s">
        <v>329</v>
      </c>
    </row>
    <row r="5094" spans="1:24" s="57" customFormat="1" ht="24">
      <c r="A5094" s="31">
        <v>5394</v>
      </c>
      <c r="B5094" s="32">
        <f t="shared" ca="1" si="479"/>
        <v>0.97586932411711425</v>
      </c>
      <c r="C5094" s="133" t="s">
        <v>9486</v>
      </c>
      <c r="D5094" s="126" t="s">
        <v>9487</v>
      </c>
      <c r="E5094" s="21"/>
      <c r="F5094" s="22"/>
      <c r="G5094" s="22"/>
      <c r="H5094" s="22"/>
      <c r="I5094" s="23"/>
      <c r="J5094" s="35" t="str">
        <f t="shared" si="480"/>
        <v>➸</v>
      </c>
      <c r="K5094" s="117" t="str">
        <f>词典存放目录!$A$1&amp;L5094&amp;M5094</f>
        <v>F:\《自创文法查阅Excel》4.1备份\《B词汇·红宝书》\红宝书15版图片\5394-ぞうげん【増減】.jpg</v>
      </c>
      <c r="L5094" s="9" t="s">
        <v>18120</v>
      </c>
      <c r="M5094" s="117" t="s">
        <v>23209</v>
      </c>
      <c r="N5094" s="36" t="str">
        <f t="shared" si="481"/>
        <v>▶</v>
      </c>
      <c r="O5094" s="37" t="s">
        <v>17959</v>
      </c>
      <c r="P5094" s="37">
        <v>8</v>
      </c>
      <c r="Q5094" s="37" t="s">
        <v>23</v>
      </c>
      <c r="R5094" s="9" t="str">
        <f>词典存放目录!$A$1&amp;O5094&amp;P5094&amp;Q5094</f>
        <v>F:\《自创文法查阅Excel》4.1备份\《B词汇·红宝书》\红宝书MP3分割\15 n2-そ (8).mp3</v>
      </c>
      <c r="S5094" s="38"/>
      <c r="T5094" s="56"/>
      <c r="U5094" s="56"/>
      <c r="V5094" s="30" t="str">
        <f t="shared" si="483"/>
        <v/>
      </c>
      <c r="W5094" s="102"/>
      <c r="X5094" s="9" t="s">
        <v>329</v>
      </c>
    </row>
    <row r="5095" spans="1:24" s="57" customFormat="1" ht="24">
      <c r="A5095" s="31">
        <v>5395</v>
      </c>
      <c r="B5095" s="32">
        <f t="shared" ca="1" si="479"/>
        <v>0.1990812709120755</v>
      </c>
      <c r="C5095" s="133" t="s">
        <v>9488</v>
      </c>
      <c r="D5095" s="126" t="s">
        <v>9489</v>
      </c>
      <c r="E5095" s="21"/>
      <c r="F5095" s="22"/>
      <c r="G5095" s="22"/>
      <c r="H5095" s="22"/>
      <c r="I5095" s="23"/>
      <c r="J5095" s="35" t="str">
        <f t="shared" si="480"/>
        <v>➸</v>
      </c>
      <c r="K5095" s="117" t="str">
        <f>词典存放目录!$A$1&amp;L5095&amp;M5095</f>
        <v>F:\《自创文法查阅Excel》4.1备份\《B词汇·红宝书》\红宝书15版图片\5395-そうご【相互】.jpg</v>
      </c>
      <c r="L5095" s="9" t="s">
        <v>18120</v>
      </c>
      <c r="M5095" s="117" t="s">
        <v>23210</v>
      </c>
      <c r="N5095" s="36" t="str">
        <f t="shared" si="481"/>
        <v>▶</v>
      </c>
      <c r="O5095" s="37" t="s">
        <v>17959</v>
      </c>
      <c r="P5095" s="37">
        <v>9</v>
      </c>
      <c r="Q5095" s="37" t="s">
        <v>23</v>
      </c>
      <c r="R5095" s="9" t="str">
        <f>词典存放目录!$A$1&amp;O5095&amp;P5095&amp;Q5095</f>
        <v>F:\《自创文法查阅Excel》4.1备份\《B词汇·红宝书》\红宝书MP3分割\15 n2-そ (9).mp3</v>
      </c>
      <c r="S5095" s="38"/>
      <c r="T5095" s="56"/>
      <c r="U5095" s="56"/>
      <c r="V5095" s="30" t="str">
        <f t="shared" si="483"/>
        <v/>
      </c>
      <c r="W5095" s="29"/>
      <c r="X5095" s="9" t="s">
        <v>329</v>
      </c>
    </row>
    <row r="5096" spans="1:24" s="57" customFormat="1" ht="24">
      <c r="A5096" s="31">
        <v>5396</v>
      </c>
      <c r="B5096" s="32">
        <f t="shared" ca="1" si="479"/>
        <v>0.49199216116645139</v>
      </c>
      <c r="C5096" s="133" t="s">
        <v>9490</v>
      </c>
      <c r="D5096" s="126" t="s">
        <v>9491</v>
      </c>
      <c r="E5096" s="21"/>
      <c r="F5096" s="22"/>
      <c r="G5096" s="22"/>
      <c r="H5096" s="22"/>
      <c r="I5096" s="23"/>
      <c r="J5096" s="35" t="str">
        <f t="shared" si="480"/>
        <v>➸</v>
      </c>
      <c r="K5096" s="117" t="str">
        <f>词典存放目录!$A$1&amp;L5096&amp;M5096</f>
        <v>F:\《自创文法查阅Excel》4.1备份\《B词汇·红宝书》\红宝书15版图片\5396-そうごう【総合】.jpg</v>
      </c>
      <c r="L5096" s="9" t="s">
        <v>18120</v>
      </c>
      <c r="M5096" s="117" t="s">
        <v>23211</v>
      </c>
      <c r="N5096" s="36" t="str">
        <f t="shared" si="481"/>
        <v>▶</v>
      </c>
      <c r="O5096" s="37" t="s">
        <v>17959</v>
      </c>
      <c r="P5096" s="37">
        <v>10</v>
      </c>
      <c r="Q5096" s="37" t="s">
        <v>23</v>
      </c>
      <c r="R5096" s="9" t="str">
        <f>词典存放目录!$A$1&amp;O5096&amp;P5096&amp;Q5096</f>
        <v>F:\《自创文法查阅Excel》4.1备份\《B词汇·红宝书》\红宝书MP3分割\15 n2-そ (10).mp3</v>
      </c>
      <c r="S5096" s="38"/>
      <c r="T5096" s="56"/>
      <c r="U5096" s="56"/>
      <c r="V5096" s="30" t="str">
        <f t="shared" si="483"/>
        <v/>
      </c>
      <c r="W5096" s="29"/>
      <c r="X5096" s="9" t="s">
        <v>329</v>
      </c>
    </row>
    <row r="5097" spans="1:24" s="57" customFormat="1" ht="24">
      <c r="A5097" s="31">
        <v>5398</v>
      </c>
      <c r="B5097" s="32">
        <f t="shared" ca="1" si="479"/>
        <v>0.68650068988942803</v>
      </c>
      <c r="C5097" s="133" t="s">
        <v>9492</v>
      </c>
      <c r="D5097" s="126" t="s">
        <v>9493</v>
      </c>
      <c r="E5097" s="21"/>
      <c r="F5097" s="22"/>
      <c r="G5097" s="22"/>
      <c r="H5097" s="22"/>
      <c r="I5097" s="23"/>
      <c r="J5097" s="35" t="str">
        <f t="shared" si="480"/>
        <v>➸</v>
      </c>
      <c r="K5097" s="117" t="str">
        <f>词典存放目录!$A$1&amp;L5097&amp;M5097</f>
        <v>F:\《自创文法查阅Excel》4.1备份\《B词汇·红宝书》\红宝书15版图片\5398-そうしき【葬式】.jpg</v>
      </c>
      <c r="L5097" s="9" t="s">
        <v>18120</v>
      </c>
      <c r="M5097" s="117" t="s">
        <v>23212</v>
      </c>
      <c r="N5097" s="36" t="str">
        <f t="shared" si="481"/>
        <v>▶</v>
      </c>
      <c r="O5097" s="37" t="s">
        <v>17959</v>
      </c>
      <c r="P5097" s="37">
        <v>12</v>
      </c>
      <c r="Q5097" s="37" t="s">
        <v>23</v>
      </c>
      <c r="R5097" s="9" t="str">
        <f>词典存放目录!$A$1&amp;O5097&amp;P5097&amp;Q5097</f>
        <v>F:\《自创文法查阅Excel》4.1备份\《B词汇·红宝书》\红宝书MP3分割\15 n2-そ (12).mp3</v>
      </c>
      <c r="S5097" s="38"/>
      <c r="T5097" s="56"/>
      <c r="U5097" s="56"/>
      <c r="V5097" s="30" t="str">
        <f t="shared" si="483"/>
        <v/>
      </c>
      <c r="W5097" s="29"/>
      <c r="X5097" s="9" t="s">
        <v>329</v>
      </c>
    </row>
    <row r="5098" spans="1:24" s="57" customFormat="1" ht="24">
      <c r="A5098" s="31">
        <v>5399</v>
      </c>
      <c r="B5098" s="32">
        <f t="shared" ca="1" si="479"/>
        <v>0.73439577234267128</v>
      </c>
      <c r="C5098" s="133" t="s">
        <v>9494</v>
      </c>
      <c r="D5098" s="126" t="s">
        <v>9495</v>
      </c>
      <c r="E5098" s="21"/>
      <c r="F5098" s="22"/>
      <c r="G5098" s="22"/>
      <c r="H5098" s="22"/>
      <c r="I5098" s="23"/>
      <c r="J5098" s="35" t="str">
        <f t="shared" si="480"/>
        <v>➸</v>
      </c>
      <c r="K5098" s="117" t="str">
        <f>词典存放目录!$A$1&amp;L5098&amp;M5098</f>
        <v>F:\《自创文法查阅Excel》4.1备份\《B词汇·红宝书》\红宝书15版图片\5399-そうしょく【装飾】.jpg</v>
      </c>
      <c r="L5098" s="9" t="s">
        <v>18120</v>
      </c>
      <c r="M5098" s="117" t="s">
        <v>23213</v>
      </c>
      <c r="N5098" s="36" t="str">
        <f t="shared" si="481"/>
        <v>▶</v>
      </c>
      <c r="O5098" s="37" t="s">
        <v>17959</v>
      </c>
      <c r="P5098" s="37">
        <v>13</v>
      </c>
      <c r="Q5098" s="37" t="s">
        <v>23</v>
      </c>
      <c r="R5098" s="9" t="str">
        <f>词典存放目录!$A$1&amp;O5098&amp;P5098&amp;Q5098</f>
        <v>F:\《自创文法查阅Excel》4.1备份\《B词汇·红宝书》\红宝书MP3分割\15 n2-そ (13).mp3</v>
      </c>
      <c r="S5098" s="38"/>
      <c r="T5098" s="56"/>
      <c r="U5098" s="56"/>
      <c r="V5098" s="30" t="str">
        <f t="shared" si="483"/>
        <v/>
      </c>
      <c r="W5098" s="29"/>
      <c r="X5098" s="9" t="s">
        <v>329</v>
      </c>
    </row>
    <row r="5099" spans="1:24" s="57" customFormat="1" ht="24">
      <c r="A5099" s="31">
        <v>5400</v>
      </c>
      <c r="B5099" s="32">
        <f t="shared" ca="1" si="479"/>
        <v>0.2293132528750198</v>
      </c>
      <c r="C5099" s="133" t="s">
        <v>9496</v>
      </c>
      <c r="D5099" s="126" t="s">
        <v>9497</v>
      </c>
      <c r="E5099" s="21"/>
      <c r="F5099" s="22"/>
      <c r="G5099" s="22"/>
      <c r="H5099" s="22"/>
      <c r="I5099" s="23"/>
      <c r="J5099" s="35" t="str">
        <f t="shared" si="480"/>
        <v>➸</v>
      </c>
      <c r="K5099" s="117" t="str">
        <f>词典存放目录!$A$1&amp;L5099&amp;M5099</f>
        <v>F:\《自创文法查阅Excel》4.1备份\《B词汇·红宝书》\红宝书15版图片\5400-ぞうせん【造船】.jpg</v>
      </c>
      <c r="L5099" s="9" t="s">
        <v>18120</v>
      </c>
      <c r="M5099" s="117" t="s">
        <v>23214</v>
      </c>
      <c r="N5099" s="36" t="str">
        <f t="shared" si="481"/>
        <v>▶</v>
      </c>
      <c r="O5099" s="37" t="s">
        <v>17959</v>
      </c>
      <c r="P5099" s="37">
        <v>14</v>
      </c>
      <c r="Q5099" s="37" t="s">
        <v>23</v>
      </c>
      <c r="R5099" s="9" t="str">
        <f>词典存放目录!$A$1&amp;O5099&amp;P5099&amp;Q5099</f>
        <v>F:\《自创文法查阅Excel》4.1备份\《B词汇·红宝书》\红宝书MP3分割\15 n2-そ (14).mp3</v>
      </c>
      <c r="S5099" s="38"/>
      <c r="T5099" s="56"/>
      <c r="U5099" s="56"/>
      <c r="V5099" s="30" t="str">
        <f t="shared" si="483"/>
        <v/>
      </c>
      <c r="W5099" s="29"/>
      <c r="X5099" s="9" t="s">
        <v>329</v>
      </c>
    </row>
    <row r="5100" spans="1:24" s="57" customFormat="1" ht="24">
      <c r="A5100" s="31">
        <v>5401</v>
      </c>
      <c r="B5100" s="32">
        <f t="shared" ca="1" si="479"/>
        <v>0.709169247002153</v>
      </c>
      <c r="C5100" s="133" t="s">
        <v>9413</v>
      </c>
      <c r="D5100" s="126" t="s">
        <v>9498</v>
      </c>
      <c r="E5100" s="21"/>
      <c r="F5100" s="22"/>
      <c r="G5100" s="22"/>
      <c r="H5100" s="22"/>
      <c r="I5100" s="23"/>
      <c r="J5100" s="35" t="str">
        <f t="shared" si="480"/>
        <v>➸</v>
      </c>
      <c r="K5100" s="117" t="str">
        <f>词典存放目录!$A$1&amp;L5100&amp;M5100</f>
        <v>F:\《自创文法查阅Excel》4.1备份\《B词汇·红宝书》\红宝书15版图片\5401-そうぞう【創造】.jpg</v>
      </c>
      <c r="L5100" s="9" t="s">
        <v>18120</v>
      </c>
      <c r="M5100" s="117" t="s">
        <v>23215</v>
      </c>
      <c r="N5100" s="36" t="str">
        <f t="shared" si="481"/>
        <v>▶</v>
      </c>
      <c r="O5100" s="37" t="s">
        <v>17959</v>
      </c>
      <c r="P5100" s="37">
        <v>15</v>
      </c>
      <c r="Q5100" s="37" t="s">
        <v>23</v>
      </c>
      <c r="R5100" s="9" t="str">
        <f>词典存放目录!$A$1&amp;O5100&amp;P5100&amp;Q5100</f>
        <v>F:\《自创文法查阅Excel》4.1备份\《B词汇·红宝书》\红宝书MP3分割\15 n2-そ (15).mp3</v>
      </c>
      <c r="S5100" s="38"/>
      <c r="T5100" s="56"/>
      <c r="U5100" s="56"/>
      <c r="V5100" s="30" t="str">
        <f t="shared" si="483"/>
        <v/>
      </c>
      <c r="W5100" s="29"/>
      <c r="X5100" s="9" t="s">
        <v>329</v>
      </c>
    </row>
    <row r="5101" spans="1:24" s="57" customFormat="1" ht="24">
      <c r="A5101" s="31">
        <v>5402</v>
      </c>
      <c r="B5101" s="32">
        <f t="shared" ca="1" si="479"/>
        <v>0.43476686772219308</v>
      </c>
      <c r="C5101" s="133" t="s">
        <v>9499</v>
      </c>
      <c r="D5101" s="126" t="s">
        <v>9500</v>
      </c>
      <c r="E5101" s="21" t="s">
        <v>32</v>
      </c>
      <c r="F5101" s="22"/>
      <c r="G5101" s="22"/>
      <c r="H5101" s="22"/>
      <c r="I5101" s="23"/>
      <c r="J5101" s="35" t="str">
        <f t="shared" si="480"/>
        <v>➸</v>
      </c>
      <c r="K5101" s="117" t="str">
        <f>词典存放目录!$A$1&amp;L5101&amp;M5101</f>
        <v>F:\《自创文法查阅Excel》4.1备份\《B词汇·红宝书》\红宝书15版图片\5402-そうぞうしい【騒々しい】.jpg</v>
      </c>
      <c r="L5101" s="9" t="s">
        <v>18120</v>
      </c>
      <c r="M5101" s="117" t="s">
        <v>23216</v>
      </c>
      <c r="N5101" s="36" t="str">
        <f t="shared" si="481"/>
        <v>▶</v>
      </c>
      <c r="O5101" s="37" t="s">
        <v>17959</v>
      </c>
      <c r="P5101" s="37">
        <v>16</v>
      </c>
      <c r="Q5101" s="37" t="s">
        <v>23</v>
      </c>
      <c r="R5101" s="9" t="str">
        <f>词典存放目录!$A$1&amp;O5101&amp;P5101&amp;Q5101</f>
        <v>F:\《自创文法查阅Excel》4.1备份\《B词汇·红宝书》\红宝书MP3分割\15 n2-そ (16).mp3</v>
      </c>
      <c r="S5101" s="38"/>
      <c r="T5101" s="56"/>
      <c r="U5101" s="56"/>
      <c r="V5101" s="30" t="str">
        <f t="shared" si="483"/>
        <v/>
      </c>
      <c r="W5101" s="29"/>
      <c r="X5101" s="9" t="s">
        <v>329</v>
      </c>
    </row>
    <row r="5102" spans="1:24" s="57" customFormat="1" ht="24">
      <c r="A5102" s="31">
        <v>5403</v>
      </c>
      <c r="B5102" s="32">
        <f t="shared" ca="1" si="479"/>
        <v>0.19690055617078261</v>
      </c>
      <c r="C5102" s="133" t="s">
        <v>9501</v>
      </c>
      <c r="D5102" s="126" t="s">
        <v>9502</v>
      </c>
      <c r="E5102" s="21"/>
      <c r="F5102" s="22"/>
      <c r="G5102" s="22"/>
      <c r="H5102" s="22"/>
      <c r="I5102" s="23"/>
      <c r="J5102" s="35" t="str">
        <f t="shared" si="480"/>
        <v>➸</v>
      </c>
      <c r="K5102" s="117" t="str">
        <f>词典存放目录!$A$1&amp;L5102&amp;M5102</f>
        <v>F:\《自创文法查阅Excel》4.1备份\《B词汇·红宝书》\红宝书15版图片\5403-そうぞく【相続】.jpg</v>
      </c>
      <c r="L5102" s="9" t="s">
        <v>18120</v>
      </c>
      <c r="M5102" s="117" t="s">
        <v>23217</v>
      </c>
      <c r="N5102" s="36" t="str">
        <f t="shared" si="481"/>
        <v>▶</v>
      </c>
      <c r="O5102" s="37" t="s">
        <v>17959</v>
      </c>
      <c r="P5102" s="37">
        <v>17</v>
      </c>
      <c r="Q5102" s="37" t="s">
        <v>23</v>
      </c>
      <c r="R5102" s="9" t="str">
        <f>词典存放目录!$A$1&amp;O5102&amp;P5102&amp;Q5102</f>
        <v>F:\《自创文法查阅Excel》4.1备份\《B词汇·红宝书》\红宝书MP3分割\15 n2-そ (17).mp3</v>
      </c>
      <c r="S5102" s="38"/>
      <c r="T5102" s="56"/>
      <c r="U5102" s="56"/>
      <c r="V5102" s="30" t="str">
        <f t="shared" si="483"/>
        <v/>
      </c>
      <c r="W5102" s="29"/>
      <c r="X5102" s="9" t="s">
        <v>329</v>
      </c>
    </row>
    <row r="5103" spans="1:24" s="57" customFormat="1" ht="24">
      <c r="A5103" s="31">
        <v>5405</v>
      </c>
      <c r="B5103" s="32">
        <f t="shared" ca="1" si="479"/>
        <v>0.48750079951105529</v>
      </c>
      <c r="C5103" s="133" t="s">
        <v>9503</v>
      </c>
      <c r="D5103" s="126" t="s">
        <v>9504</v>
      </c>
      <c r="E5103" s="21"/>
      <c r="F5103" s="22"/>
      <c r="G5103" s="22"/>
      <c r="H5103" s="22"/>
      <c r="I5103" s="23"/>
      <c r="J5103" s="35" t="str">
        <f t="shared" si="480"/>
        <v>➸</v>
      </c>
      <c r="K5103" s="117" t="str">
        <f>词典存放目录!$A$1&amp;L5103&amp;M5103</f>
        <v>F:\《自创文法查阅Excel》4.1备份\《B词汇·红宝书》\红宝书15版图片\5405-ぞうだい【増大】.jpg</v>
      </c>
      <c r="L5103" s="9" t="s">
        <v>18120</v>
      </c>
      <c r="M5103" s="117" t="s">
        <v>23218</v>
      </c>
      <c r="N5103" s="36" t="str">
        <f t="shared" si="481"/>
        <v>▶</v>
      </c>
      <c r="O5103" s="37" t="s">
        <v>17959</v>
      </c>
      <c r="P5103" s="37">
        <v>19</v>
      </c>
      <c r="Q5103" s="37" t="s">
        <v>23</v>
      </c>
      <c r="R5103" s="9" t="str">
        <f>词典存放目录!$A$1&amp;O5103&amp;P5103&amp;Q5103</f>
        <v>F:\《自创文法查阅Excel》4.1备份\《B词汇·红宝书》\红宝书MP3分割\15 n2-そ (19).mp3</v>
      </c>
      <c r="S5103" s="38"/>
      <c r="T5103" s="56"/>
      <c r="U5103" s="56"/>
      <c r="V5103" s="30" t="str">
        <f t="shared" si="483"/>
        <v/>
      </c>
      <c r="W5103" s="102"/>
      <c r="X5103" s="9" t="s">
        <v>329</v>
      </c>
    </row>
    <row r="5104" spans="1:24" s="57" customFormat="1" ht="24">
      <c r="A5104" s="31">
        <v>5406</v>
      </c>
      <c r="B5104" s="32">
        <f t="shared" ca="1" si="479"/>
        <v>9.3371167047294978E-2</v>
      </c>
      <c r="C5104" s="133" t="s">
        <v>9505</v>
      </c>
      <c r="D5104" s="126" t="s">
        <v>9506</v>
      </c>
      <c r="E5104" s="21"/>
      <c r="F5104" s="22"/>
      <c r="G5104" s="22"/>
      <c r="H5104" s="22"/>
      <c r="I5104" s="23"/>
      <c r="J5104" s="35" t="str">
        <f t="shared" si="480"/>
        <v>➸</v>
      </c>
      <c r="K5104" s="117" t="str">
        <f>词典存放目录!$A$1&amp;L5104&amp;M5104</f>
        <v>F:\《自创文法查阅Excel》4.1备份\《B词汇·红宝书》\红宝书15版图片\5406-そうち【装置】.jpg</v>
      </c>
      <c r="L5104" s="9" t="s">
        <v>18120</v>
      </c>
      <c r="M5104" s="117" t="s">
        <v>23219</v>
      </c>
      <c r="N5104" s="36" t="str">
        <f t="shared" si="481"/>
        <v>▶</v>
      </c>
      <c r="O5104" s="37" t="s">
        <v>17959</v>
      </c>
      <c r="P5104" s="37">
        <v>20</v>
      </c>
      <c r="Q5104" s="37" t="s">
        <v>23</v>
      </c>
      <c r="R5104" s="9" t="str">
        <f>词典存放目录!$A$1&amp;O5104&amp;P5104&amp;Q5104</f>
        <v>F:\《自创文法查阅Excel》4.1备份\《B词汇·红宝书》\红宝书MP3分割\15 n2-そ (20).mp3</v>
      </c>
      <c r="S5104" s="38"/>
      <c r="T5104" s="56"/>
      <c r="U5104" s="56"/>
      <c r="V5104" s="30" t="str">
        <f t="shared" si="483"/>
        <v/>
      </c>
      <c r="W5104" s="29"/>
      <c r="X5104" s="9" t="s">
        <v>329</v>
      </c>
    </row>
    <row r="5105" spans="1:24" s="57" customFormat="1" ht="24">
      <c r="A5105" s="31">
        <v>5407</v>
      </c>
      <c r="B5105" s="32">
        <f t="shared" ca="1" si="479"/>
        <v>0.11696950883591772</v>
      </c>
      <c r="C5105" s="133" t="s">
        <v>9507</v>
      </c>
      <c r="D5105" s="126" t="s">
        <v>9508</v>
      </c>
      <c r="E5105" s="21"/>
      <c r="F5105" s="22"/>
      <c r="G5105" s="22"/>
      <c r="H5105" s="22"/>
      <c r="I5105" s="23"/>
      <c r="J5105" s="35" t="str">
        <f t="shared" si="480"/>
        <v>➸</v>
      </c>
      <c r="K5105" s="117" t="str">
        <f>词典存放目录!$A$1&amp;L5105&amp;M5105</f>
        <v>F:\《自创文法查阅Excel》4.1备份\《B词汇·红宝书》\红宝书15版图片\5407-そうてい【想定】.jpg</v>
      </c>
      <c r="L5105" s="9" t="s">
        <v>18120</v>
      </c>
      <c r="M5105" s="117" t="s">
        <v>23220</v>
      </c>
      <c r="N5105" s="36" t="str">
        <f t="shared" si="481"/>
        <v>▶</v>
      </c>
      <c r="O5105" s="37" t="s">
        <v>17959</v>
      </c>
      <c r="P5105" s="37">
        <v>21</v>
      </c>
      <c r="Q5105" s="37" t="s">
        <v>23</v>
      </c>
      <c r="R5105" s="9" t="str">
        <f>词典存放目录!$A$1&amp;O5105&amp;P5105&amp;Q5105</f>
        <v>F:\《自创文法查阅Excel》4.1备份\《B词汇·红宝书》\红宝书MP3分割\15 n2-そ (21).mp3</v>
      </c>
      <c r="S5105" s="38"/>
      <c r="T5105" s="56"/>
      <c r="U5105" s="56"/>
      <c r="V5105" s="30"/>
      <c r="W5105" s="69"/>
      <c r="X5105" s="9" t="s">
        <v>329</v>
      </c>
    </row>
    <row r="5106" spans="1:24" s="57" customFormat="1" ht="24">
      <c r="A5106" s="31">
        <v>5408</v>
      </c>
      <c r="B5106" s="32">
        <f t="shared" ca="1" si="479"/>
        <v>0.32600916216025766</v>
      </c>
      <c r="C5106" s="133" t="s">
        <v>9509</v>
      </c>
      <c r="D5106" s="126" t="s">
        <v>9510</v>
      </c>
      <c r="E5106" s="21"/>
      <c r="F5106" s="22"/>
      <c r="G5106" s="22"/>
      <c r="H5106" s="22"/>
      <c r="I5106" s="23"/>
      <c r="J5106" s="35" t="str">
        <f t="shared" si="480"/>
        <v>➸</v>
      </c>
      <c r="K5106" s="117" t="str">
        <f>词典存放目录!$A$1&amp;L5106&amp;M5106</f>
        <v>F:\《自创文法查阅Excel》4.1备份\《B词汇·红宝书》\红宝书15版图片\5408-そうとう【相当】.jpg</v>
      </c>
      <c r="L5106" s="9" t="s">
        <v>18120</v>
      </c>
      <c r="M5106" s="117" t="s">
        <v>23221</v>
      </c>
      <c r="N5106" s="36" t="str">
        <f t="shared" si="481"/>
        <v>▶</v>
      </c>
      <c r="O5106" s="37" t="s">
        <v>17959</v>
      </c>
      <c r="P5106" s="37">
        <v>22</v>
      </c>
      <c r="Q5106" s="37" t="s">
        <v>23</v>
      </c>
      <c r="R5106" s="9" t="str">
        <f>词典存放目录!$A$1&amp;O5106&amp;P5106&amp;Q5106</f>
        <v>F:\《自创文法查阅Excel》4.1备份\《B词汇·红宝书》\红宝书MP3分割\15 n2-そ (22).mp3</v>
      </c>
      <c r="S5106" s="38"/>
      <c r="T5106" s="56"/>
      <c r="U5106" s="56"/>
      <c r="V5106" s="30"/>
      <c r="W5106" s="29"/>
      <c r="X5106" s="9" t="s">
        <v>329</v>
      </c>
    </row>
    <row r="5107" spans="1:24" s="57" customFormat="1" ht="24">
      <c r="A5107" s="31">
        <v>5409</v>
      </c>
      <c r="B5107" s="32">
        <f t="shared" ca="1" si="479"/>
        <v>0.63955282535404101</v>
      </c>
      <c r="C5107" s="133" t="s">
        <v>9511</v>
      </c>
      <c r="D5107" s="126" t="s">
        <v>9512</v>
      </c>
      <c r="E5107" s="21"/>
      <c r="F5107" s="22"/>
      <c r="G5107" s="22"/>
      <c r="H5107" s="22"/>
      <c r="I5107" s="23"/>
      <c r="J5107" s="35" t="str">
        <f t="shared" si="480"/>
        <v>➸</v>
      </c>
      <c r="K5107" s="117" t="str">
        <f>词典存放目录!$A$1&amp;L5107&amp;M5107</f>
        <v>F:\《自创文法查阅Excel》4.1备份\《B词汇·红宝书》\红宝书15版图片\5409-ぞうとう【贈答】.jpg</v>
      </c>
      <c r="L5107" s="9" t="s">
        <v>18120</v>
      </c>
      <c r="M5107" s="117" t="s">
        <v>23222</v>
      </c>
      <c r="N5107" s="36" t="str">
        <f t="shared" si="481"/>
        <v>▶</v>
      </c>
      <c r="O5107" s="37" t="s">
        <v>17959</v>
      </c>
      <c r="P5107" s="37">
        <v>23</v>
      </c>
      <c r="Q5107" s="37" t="s">
        <v>23</v>
      </c>
      <c r="R5107" s="9" t="str">
        <f>词典存放目录!$A$1&amp;O5107&amp;P5107&amp;Q5107</f>
        <v>F:\《自创文法查阅Excel》4.1备份\《B词汇·红宝书》\红宝书MP3分割\15 n2-そ (23).mp3</v>
      </c>
      <c r="S5107" s="38"/>
      <c r="T5107" s="56"/>
      <c r="U5107" s="56"/>
      <c r="V5107" s="30" t="str">
        <f>IF(COUNTA(S5107:U5107)=0,"",COUNTIF(S5107:U5107,"0")/COUNTA(S5107:U5107))</f>
        <v/>
      </c>
      <c r="W5107" s="29"/>
      <c r="X5107" s="9" t="s">
        <v>329</v>
      </c>
    </row>
    <row r="5108" spans="1:24" s="57" customFormat="1" ht="24">
      <c r="A5108" s="31">
        <v>5410</v>
      </c>
      <c r="B5108" s="32">
        <f t="shared" ca="1" si="479"/>
        <v>0.85499951930798324</v>
      </c>
      <c r="C5108" s="133" t="s">
        <v>9513</v>
      </c>
      <c r="D5108" s="126" t="s">
        <v>9514</v>
      </c>
      <c r="E5108" s="21"/>
      <c r="F5108" s="22"/>
      <c r="G5108" s="22"/>
      <c r="H5108" s="22"/>
      <c r="I5108" s="23"/>
      <c r="J5108" s="35" t="str">
        <f t="shared" si="480"/>
        <v>➸</v>
      </c>
      <c r="K5108" s="117" t="str">
        <f>词典存放目录!$A$1&amp;L5108&amp;M5108</f>
        <v>F:\《自创文法查阅Excel》4.1备份\《B词汇·红宝书》\红宝书15版图片\5410-そうなん【遭難】.jpg</v>
      </c>
      <c r="L5108" s="9" t="s">
        <v>18120</v>
      </c>
      <c r="M5108" s="117" t="s">
        <v>23223</v>
      </c>
      <c r="N5108" s="36" t="str">
        <f t="shared" si="481"/>
        <v>▶</v>
      </c>
      <c r="O5108" s="37" t="s">
        <v>17959</v>
      </c>
      <c r="P5108" s="37">
        <v>24</v>
      </c>
      <c r="Q5108" s="37" t="s">
        <v>23</v>
      </c>
      <c r="R5108" s="9" t="str">
        <f>词典存放目录!$A$1&amp;O5108&amp;P5108&amp;Q5108</f>
        <v>F:\《自创文法查阅Excel》4.1备份\《B词汇·红宝书》\红宝书MP3分割\15 n2-そ (24).mp3</v>
      </c>
      <c r="S5108" s="38"/>
      <c r="T5108" s="56"/>
      <c r="U5108" s="56"/>
      <c r="V5108" s="30" t="str">
        <f>IF(COUNTA(S5108:U5108)=0,"",COUNTIF(S5108:U5108,"0")/COUNTA(S5108:U5108))</f>
        <v/>
      </c>
      <c r="W5108" s="29"/>
      <c r="X5108" s="9" t="s">
        <v>329</v>
      </c>
    </row>
    <row r="5109" spans="1:24" s="57" customFormat="1" ht="24">
      <c r="A5109" s="31">
        <v>5411</v>
      </c>
      <c r="B5109" s="32">
        <f t="shared" ca="1" si="479"/>
        <v>0.92925046537792944</v>
      </c>
      <c r="C5109" s="133" t="s">
        <v>9515</v>
      </c>
      <c r="D5109" s="126" t="s">
        <v>9516</v>
      </c>
      <c r="E5109" s="21"/>
      <c r="F5109" s="22"/>
      <c r="G5109" s="22"/>
      <c r="H5109" s="22"/>
      <c r="I5109" s="23"/>
      <c r="J5109" s="35" t="str">
        <f t="shared" si="480"/>
        <v>➸</v>
      </c>
      <c r="K5109" s="117" t="str">
        <f>词典存放目录!$A$1&amp;L5109&amp;M5109</f>
        <v>F:\《自创文法查阅Excel》4.1备份\《B词汇·红宝书》\红宝书15版图片\5411-そうにゅう【挿入】.jpg</v>
      </c>
      <c r="L5109" s="9" t="s">
        <v>18120</v>
      </c>
      <c r="M5109" s="117" t="s">
        <v>23224</v>
      </c>
      <c r="N5109" s="36" t="str">
        <f t="shared" si="481"/>
        <v>▶</v>
      </c>
      <c r="O5109" s="37" t="s">
        <v>17959</v>
      </c>
      <c r="P5109" s="37">
        <v>25</v>
      </c>
      <c r="Q5109" s="37" t="s">
        <v>23</v>
      </c>
      <c r="R5109" s="9" t="str">
        <f>词典存放目录!$A$1&amp;O5109&amp;P5109&amp;Q5109</f>
        <v>F:\《自创文法查阅Excel》4.1备份\《B词汇·红宝书》\红宝书MP3分割\15 n2-そ (25).mp3</v>
      </c>
      <c r="S5109" s="38"/>
      <c r="T5109" s="56"/>
      <c r="U5109" s="56"/>
      <c r="V5109" s="30"/>
      <c r="W5109" s="29"/>
      <c r="X5109" s="9" t="s">
        <v>329</v>
      </c>
    </row>
    <row r="5110" spans="1:24" s="57" customFormat="1" ht="24">
      <c r="A5110" s="31">
        <v>5412</v>
      </c>
      <c r="B5110" s="32">
        <f t="shared" ca="1" si="479"/>
        <v>0.4289025307655765</v>
      </c>
      <c r="C5110" s="133" t="s">
        <v>9517</v>
      </c>
      <c r="D5110" s="126" t="s">
        <v>9518</v>
      </c>
      <c r="E5110" s="21"/>
      <c r="F5110" s="22"/>
      <c r="G5110" s="22"/>
      <c r="H5110" s="22"/>
      <c r="I5110" s="23"/>
      <c r="J5110" s="35" t="str">
        <f t="shared" si="480"/>
        <v>➸</v>
      </c>
      <c r="K5110" s="117" t="str">
        <f>词典存放目录!$A$1&amp;L5110&amp;M5110</f>
        <v>F:\《自创文法查阅Excel》4.1备份\《B词汇·红宝书》\红宝书15版图片\5412-そうべつ【送別】.jpg</v>
      </c>
      <c r="L5110" s="9" t="s">
        <v>18120</v>
      </c>
      <c r="M5110" s="117" t="s">
        <v>23225</v>
      </c>
      <c r="N5110" s="36" t="str">
        <f t="shared" si="481"/>
        <v>▶</v>
      </c>
      <c r="O5110" s="37" t="s">
        <v>17959</v>
      </c>
      <c r="P5110" s="37">
        <v>26</v>
      </c>
      <c r="Q5110" s="37" t="s">
        <v>23</v>
      </c>
      <c r="R5110" s="9" t="str">
        <f>词典存放目录!$A$1&amp;O5110&amp;P5110&amp;Q5110</f>
        <v>F:\《自创文法查阅Excel》4.1备份\《B词汇·红宝书》\红宝书MP3分割\15 n2-そ (26).mp3</v>
      </c>
      <c r="S5110" s="38"/>
      <c r="T5110" s="56"/>
      <c r="U5110" s="56"/>
      <c r="V5110" s="30" t="str">
        <f>IF(COUNTA(S5110:U5110)=0,"",COUNTIF(S5110:U5110,"0")/COUNTA(S5110:U5110))</f>
        <v/>
      </c>
      <c r="W5110" s="29"/>
      <c r="X5110" s="9" t="s">
        <v>329</v>
      </c>
    </row>
    <row r="5111" spans="1:24" s="57" customFormat="1" ht="24">
      <c r="A5111" s="31">
        <v>5413</v>
      </c>
      <c r="B5111" s="32">
        <f t="shared" ca="1" si="479"/>
        <v>0.27851466738959541</v>
      </c>
      <c r="C5111" s="133" t="s">
        <v>9519</v>
      </c>
      <c r="D5111" s="126" t="s">
        <v>9520</v>
      </c>
      <c r="E5111" s="21"/>
      <c r="F5111" s="22"/>
      <c r="G5111" s="22"/>
      <c r="H5111" s="22"/>
      <c r="I5111" s="23"/>
      <c r="J5111" s="35" t="str">
        <f t="shared" si="480"/>
        <v>➸</v>
      </c>
      <c r="K5111" s="117" t="str">
        <f>词典存放目录!$A$1&amp;L5111&amp;M5111</f>
        <v>F:\《自创文法查阅Excel》4.1备份\《B词汇·红宝书》\红宝书15版图片\5413-ぞうり【草履】.jpg</v>
      </c>
      <c r="L5111" s="9" t="s">
        <v>18120</v>
      </c>
      <c r="M5111" s="117" t="s">
        <v>23226</v>
      </c>
      <c r="N5111" s="36" t="str">
        <f t="shared" si="481"/>
        <v>▶</v>
      </c>
      <c r="O5111" s="37" t="s">
        <v>17959</v>
      </c>
      <c r="P5111" s="37">
        <v>27</v>
      </c>
      <c r="Q5111" s="37" t="s">
        <v>23</v>
      </c>
      <c r="R5111" s="9" t="str">
        <f>词典存放目录!$A$1&amp;O5111&amp;P5111&amp;Q5111</f>
        <v>F:\《自创文法查阅Excel》4.1备份\《B词汇·红宝书》\红宝书MP3分割\15 n2-そ (27).mp3</v>
      </c>
      <c r="S5111" s="38"/>
      <c r="T5111" s="56"/>
      <c r="U5111" s="56"/>
      <c r="V5111" s="30" t="str">
        <f>IF(COUNTA(S5111:U5111)=0,"",COUNTIF(S5111:U5111,"0")/COUNTA(S5111:U5111))</f>
        <v/>
      </c>
      <c r="W5111" s="29"/>
      <c r="X5111" s="9" t="s">
        <v>329</v>
      </c>
    </row>
    <row r="5112" spans="1:24" s="57" customFormat="1" ht="24">
      <c r="A5112" s="31">
        <v>5414</v>
      </c>
      <c r="B5112" s="32">
        <f t="shared" ca="1" si="479"/>
        <v>3.4555181217921227E-2</v>
      </c>
      <c r="C5112" s="133" t="s">
        <v>9521</v>
      </c>
      <c r="D5112" s="126" t="s">
        <v>9522</v>
      </c>
      <c r="E5112" s="21"/>
      <c r="F5112" s="22"/>
      <c r="G5112" s="22"/>
      <c r="H5112" s="22"/>
      <c r="I5112" s="23"/>
      <c r="J5112" s="35" t="str">
        <f t="shared" si="480"/>
        <v>➸</v>
      </c>
      <c r="K5112" s="117" t="str">
        <f>词典存放目录!$A$1&amp;L5112&amp;M5112</f>
        <v>F:\《自创文法查阅Excel》4.1备份\《B词汇·红宝书》\红宝书15版图片\5414-そうりだいじん【総理大臣】.jpg</v>
      </c>
      <c r="L5112" s="9" t="s">
        <v>18120</v>
      </c>
      <c r="M5112" s="117" t="s">
        <v>23227</v>
      </c>
      <c r="N5112" s="36" t="str">
        <f t="shared" si="481"/>
        <v>▶</v>
      </c>
      <c r="O5112" s="37" t="s">
        <v>17959</v>
      </c>
      <c r="P5112" s="37">
        <v>28</v>
      </c>
      <c r="Q5112" s="37" t="s">
        <v>23</v>
      </c>
      <c r="R5112" s="9" t="str">
        <f>词典存放目录!$A$1&amp;O5112&amp;P5112&amp;Q5112</f>
        <v>F:\《自创文法查阅Excel》4.1备份\《B词汇·红宝书》\红宝书MP3分割\15 n2-そ (28).mp3</v>
      </c>
      <c r="S5112" s="38"/>
      <c r="T5112" s="56"/>
      <c r="U5112" s="56"/>
      <c r="V5112" s="30" t="str">
        <f>IF(COUNTA(S5112:U5112)=0,"",COUNTIF(S5112:U5112,"0")/COUNTA(S5112:U5112))</f>
        <v/>
      </c>
      <c r="W5112" s="29"/>
      <c r="X5112" s="9" t="s">
        <v>329</v>
      </c>
    </row>
    <row r="5113" spans="1:24" s="57" customFormat="1" ht="24">
      <c r="A5113" s="31">
        <v>5416</v>
      </c>
      <c r="B5113" s="32">
        <f t="shared" ca="1" si="479"/>
        <v>0.63016218330533702</v>
      </c>
      <c r="C5113" s="133" t="s">
        <v>9523</v>
      </c>
      <c r="D5113" s="126" t="s">
        <v>9524</v>
      </c>
      <c r="E5113" s="21"/>
      <c r="F5113" s="22"/>
      <c r="G5113" s="22"/>
      <c r="H5113" s="22"/>
      <c r="I5113" s="23"/>
      <c r="J5113" s="35" t="str">
        <f t="shared" si="480"/>
        <v>➸</v>
      </c>
      <c r="K5113" s="117" t="str">
        <f>词典存放目录!$A$1&amp;L5113&amp;M5113</f>
        <v>F:\《自创文法查阅Excel》4.1备份\《B词汇·红宝书》\红宝书15版图片\5416-ぞくしゅつ【続出】.jpg</v>
      </c>
      <c r="L5113" s="9" t="s">
        <v>18120</v>
      </c>
      <c r="M5113" s="117" t="s">
        <v>23228</v>
      </c>
      <c r="N5113" s="36" t="str">
        <f t="shared" si="481"/>
        <v>▶</v>
      </c>
      <c r="O5113" s="37" t="s">
        <v>17959</v>
      </c>
      <c r="P5113" s="37">
        <v>30</v>
      </c>
      <c r="Q5113" s="37" t="s">
        <v>23</v>
      </c>
      <c r="R5113" s="9" t="str">
        <f>词典存放目录!$A$1&amp;O5113&amp;P5113&amp;Q5113</f>
        <v>F:\《自创文法查阅Excel》4.1备份\《B词汇·红宝书》\红宝书MP3分割\15 n2-そ (30).mp3</v>
      </c>
      <c r="S5113" s="38"/>
      <c r="T5113" s="56"/>
      <c r="U5113" s="56"/>
      <c r="V5113" s="30"/>
      <c r="W5113" s="29"/>
      <c r="X5113" s="9" t="s">
        <v>329</v>
      </c>
    </row>
    <row r="5114" spans="1:24" s="57" customFormat="1" ht="24">
      <c r="A5114" s="31">
        <v>5417</v>
      </c>
      <c r="B5114" s="32">
        <f t="shared" ca="1" si="479"/>
        <v>0.86073037509923078</v>
      </c>
      <c r="C5114" s="133" t="s">
        <v>9525</v>
      </c>
      <c r="D5114" s="126" t="s">
        <v>9526</v>
      </c>
      <c r="E5114" s="21"/>
      <c r="F5114" s="22"/>
      <c r="G5114" s="22"/>
      <c r="H5114" s="22"/>
      <c r="I5114" s="23"/>
      <c r="J5114" s="35" t="str">
        <f t="shared" si="480"/>
        <v>➸</v>
      </c>
      <c r="K5114" s="117" t="str">
        <f>词典存放目录!$A$1&amp;L5114&amp;M5114</f>
        <v>F:\《自创文法查阅Excel》4.1备份\《B词汇·红宝书》\红宝书15版图片\5417-ぞくする【属する】.jpg</v>
      </c>
      <c r="L5114" s="9" t="s">
        <v>18120</v>
      </c>
      <c r="M5114" s="117" t="s">
        <v>23229</v>
      </c>
      <c r="N5114" s="36" t="str">
        <f t="shared" si="481"/>
        <v>▶</v>
      </c>
      <c r="O5114" s="37" t="s">
        <v>17959</v>
      </c>
      <c r="P5114" s="37">
        <v>31</v>
      </c>
      <c r="Q5114" s="37" t="s">
        <v>23</v>
      </c>
      <c r="R5114" s="9" t="str">
        <f>词典存放目录!$A$1&amp;O5114&amp;P5114&amp;Q5114</f>
        <v>F:\《自创文法查阅Excel》4.1备份\《B词汇·红宝书》\红宝书MP3分割\15 n2-そ (31).mp3</v>
      </c>
      <c r="S5114" s="38"/>
      <c r="T5114" s="56"/>
      <c r="U5114" s="56"/>
      <c r="V5114" s="30"/>
      <c r="W5114" s="29"/>
      <c r="X5114" s="9" t="s">
        <v>329</v>
      </c>
    </row>
    <row r="5115" spans="1:24" s="57" customFormat="1" ht="24">
      <c r="A5115" s="31">
        <v>5418</v>
      </c>
      <c r="B5115" s="32">
        <f t="shared" ca="1" si="479"/>
        <v>8.5215739120506617E-3</v>
      </c>
      <c r="C5115" s="133" t="s">
        <v>9527</v>
      </c>
      <c r="D5115" s="126" t="s">
        <v>9528</v>
      </c>
      <c r="E5115" s="21"/>
      <c r="F5115" s="22"/>
      <c r="G5115" s="41" t="s">
        <v>99</v>
      </c>
      <c r="H5115" s="22" t="s">
        <v>159</v>
      </c>
      <c r="I5115" s="23"/>
      <c r="J5115" s="35" t="str">
        <f t="shared" si="480"/>
        <v>➸</v>
      </c>
      <c r="K5115" s="117" t="str">
        <f>词典存放目录!$A$1&amp;L5115&amp;M5115</f>
        <v>F:\《自创文法查阅Excel》4.1备份\《B词汇·红宝书》\红宝书15版图片\5418-ぞくぞく【続々】.jpg</v>
      </c>
      <c r="L5115" s="9" t="s">
        <v>18120</v>
      </c>
      <c r="M5115" s="117" t="s">
        <v>23230</v>
      </c>
      <c r="N5115" s="36" t="str">
        <f t="shared" si="481"/>
        <v>▶</v>
      </c>
      <c r="O5115" s="37" t="s">
        <v>17959</v>
      </c>
      <c r="P5115" s="37">
        <v>32</v>
      </c>
      <c r="Q5115" s="37" t="s">
        <v>23</v>
      </c>
      <c r="R5115" s="9" t="str">
        <f>词典存放目录!$A$1&amp;O5115&amp;P5115&amp;Q5115</f>
        <v>F:\《自创文法查阅Excel》4.1备份\《B词汇·红宝书》\红宝书MP3分割\15 n2-そ (32).mp3</v>
      </c>
      <c r="S5115" s="38"/>
      <c r="T5115" s="56"/>
      <c r="U5115" s="56"/>
      <c r="V5115" s="30" t="str">
        <f t="shared" ref="V5115:V5123" si="484">IF(COUNTA(S5115:U5115)=0,"",COUNTIF(S5115:U5115,"0")/COUNTA(S5115:U5115))</f>
        <v/>
      </c>
      <c r="W5115" s="29"/>
      <c r="X5115" s="9" t="s">
        <v>329</v>
      </c>
    </row>
    <row r="5116" spans="1:24" s="57" customFormat="1" ht="24">
      <c r="A5116" s="31">
        <v>5419</v>
      </c>
      <c r="B5116" s="32">
        <f t="shared" ca="1" si="479"/>
        <v>0.18805991970165592</v>
      </c>
      <c r="C5116" s="133" t="s">
        <v>9529</v>
      </c>
      <c r="D5116" s="126" t="s">
        <v>9530</v>
      </c>
      <c r="E5116" s="21"/>
      <c r="F5116" s="22"/>
      <c r="G5116" s="22"/>
      <c r="H5116" s="22"/>
      <c r="I5116" s="23"/>
      <c r="J5116" s="35" t="str">
        <f t="shared" si="480"/>
        <v>➸</v>
      </c>
      <c r="K5116" s="117" t="str">
        <f>词典存放目录!$A$1&amp;L5116&amp;M5116</f>
        <v>F:\《自创文法查阅Excel》4.1备份\《B词汇·红宝书》\红宝书15版图片\5419-そくてい【測定】.jpg</v>
      </c>
      <c r="L5116" s="9" t="s">
        <v>18120</v>
      </c>
      <c r="M5116" s="117" t="s">
        <v>23231</v>
      </c>
      <c r="N5116" s="36" t="str">
        <f t="shared" si="481"/>
        <v>▶</v>
      </c>
      <c r="O5116" s="37" t="s">
        <v>17959</v>
      </c>
      <c r="P5116" s="37">
        <v>33</v>
      </c>
      <c r="Q5116" s="37" t="s">
        <v>23</v>
      </c>
      <c r="R5116" s="9" t="str">
        <f>词典存放目录!$A$1&amp;O5116&amp;P5116&amp;Q5116</f>
        <v>F:\《自创文法查阅Excel》4.1备份\《B词汇·红宝书》\红宝书MP3分割\15 n2-そ (33).mp3</v>
      </c>
      <c r="S5116" s="38"/>
      <c r="T5116" s="56"/>
      <c r="U5116" s="56"/>
      <c r="V5116" s="30" t="str">
        <f t="shared" si="484"/>
        <v/>
      </c>
      <c r="W5116" s="69"/>
      <c r="X5116" s="9" t="s">
        <v>329</v>
      </c>
    </row>
    <row r="5117" spans="1:24" s="57" customFormat="1" ht="24">
      <c r="A5117" s="31">
        <v>5420</v>
      </c>
      <c r="B5117" s="32">
        <f t="shared" ca="1" si="479"/>
        <v>3.8456578769101135E-2</v>
      </c>
      <c r="C5117" s="133" t="s">
        <v>9531</v>
      </c>
      <c r="D5117" s="126" t="s">
        <v>9532</v>
      </c>
      <c r="E5117" s="21"/>
      <c r="F5117" s="22"/>
      <c r="G5117" s="22"/>
      <c r="H5117" s="22"/>
      <c r="I5117" s="23"/>
      <c r="J5117" s="35" t="str">
        <f t="shared" si="480"/>
        <v>➸</v>
      </c>
      <c r="K5117" s="117" t="str">
        <f>词典存放目录!$A$1&amp;L5117&amp;M5117</f>
        <v>F:\《自创文法查阅Excel》4.1备份\《B词汇·红宝书》\红宝书15版图片\5420-そくりょう【測量】.jpg</v>
      </c>
      <c r="L5117" s="9" t="s">
        <v>18120</v>
      </c>
      <c r="M5117" s="117" t="s">
        <v>23232</v>
      </c>
      <c r="N5117" s="36" t="str">
        <f t="shared" si="481"/>
        <v>▶</v>
      </c>
      <c r="O5117" s="37" t="s">
        <v>17959</v>
      </c>
      <c r="P5117" s="37">
        <v>34</v>
      </c>
      <c r="Q5117" s="37" t="s">
        <v>23</v>
      </c>
      <c r="R5117" s="9" t="str">
        <f>词典存放目录!$A$1&amp;O5117&amp;P5117&amp;Q5117</f>
        <v>F:\《自创文法查阅Excel》4.1备份\《B词汇·红宝书》\红宝书MP3分割\15 n2-そ (34).mp3</v>
      </c>
      <c r="S5117" s="38"/>
      <c r="T5117" s="56"/>
      <c r="U5117" s="56"/>
      <c r="V5117" s="30" t="str">
        <f t="shared" si="484"/>
        <v/>
      </c>
      <c r="W5117" s="29"/>
      <c r="X5117" s="9" t="s">
        <v>329</v>
      </c>
    </row>
    <row r="5118" spans="1:24" s="57" customFormat="1" ht="24">
      <c r="A5118" s="31">
        <v>5421</v>
      </c>
      <c r="B5118" s="32">
        <f t="shared" ref="B5118:B5180" ca="1" si="485">RAND()</f>
        <v>0.45116754121120561</v>
      </c>
      <c r="C5118" s="133" t="s">
        <v>9533</v>
      </c>
      <c r="D5118" s="126" t="s">
        <v>9534</v>
      </c>
      <c r="E5118" s="21"/>
      <c r="F5118" s="22"/>
      <c r="G5118" s="22"/>
      <c r="H5118" s="22"/>
      <c r="I5118" s="23"/>
      <c r="J5118" s="35" t="str">
        <f t="shared" ref="J5118:J5180" si="486">HYPERLINK(K5118,"➸")</f>
        <v>➸</v>
      </c>
      <c r="K5118" s="117" t="str">
        <f>词典存放目录!$A$1&amp;L5118&amp;M5118</f>
        <v>F:\《自创文法查阅Excel》4.1备份\《B词汇·红宝书》\红宝书15版图片\5421-そくりょく【速力】.jpg</v>
      </c>
      <c r="L5118" s="9" t="s">
        <v>18120</v>
      </c>
      <c r="M5118" s="117" t="s">
        <v>23233</v>
      </c>
      <c r="N5118" s="36" t="str">
        <f t="shared" ref="N5118:N5180" si="487">HYPERLINK(R5118,"▶")</f>
        <v>▶</v>
      </c>
      <c r="O5118" s="37" t="s">
        <v>17959</v>
      </c>
      <c r="P5118" s="37">
        <v>35</v>
      </c>
      <c r="Q5118" s="37" t="s">
        <v>23</v>
      </c>
      <c r="R5118" s="9" t="str">
        <f>词典存放目录!$A$1&amp;O5118&amp;P5118&amp;Q5118</f>
        <v>F:\《自创文法查阅Excel》4.1备份\《B词汇·红宝书》\红宝书MP3分割\15 n2-そ (35).mp3</v>
      </c>
      <c r="S5118" s="38"/>
      <c r="T5118" s="56"/>
      <c r="U5118" s="56"/>
      <c r="V5118" s="30" t="str">
        <f t="shared" si="484"/>
        <v/>
      </c>
      <c r="W5118" s="102"/>
      <c r="X5118" s="9" t="s">
        <v>329</v>
      </c>
    </row>
    <row r="5119" spans="1:24" s="57" customFormat="1" ht="24">
      <c r="A5119" s="31">
        <v>5422</v>
      </c>
      <c r="B5119" s="32">
        <f t="shared" ca="1" si="485"/>
        <v>0.59274734372507698</v>
      </c>
      <c r="C5119" s="133" t="s">
        <v>9535</v>
      </c>
      <c r="D5119" s="126" t="s">
        <v>9536</v>
      </c>
      <c r="E5119" s="21"/>
      <c r="F5119" s="22"/>
      <c r="G5119" s="22"/>
      <c r="H5119" s="22"/>
      <c r="I5119" s="23"/>
      <c r="J5119" s="35" t="str">
        <f t="shared" si="486"/>
        <v>➸</v>
      </c>
      <c r="K5119" s="117" t="str">
        <f>词典存放目录!$A$1&amp;L5119&amp;M5119</f>
        <v>F:\《自创文法查阅Excel》4.1备份\《B词汇·红宝书》\红宝书15版图片\5422-そざい【素材】.jpg</v>
      </c>
      <c r="L5119" s="9" t="s">
        <v>18120</v>
      </c>
      <c r="M5119" s="117" t="s">
        <v>23234</v>
      </c>
      <c r="N5119" s="36" t="str">
        <f t="shared" si="487"/>
        <v>▶</v>
      </c>
      <c r="O5119" s="37" t="s">
        <v>17959</v>
      </c>
      <c r="P5119" s="37">
        <v>36</v>
      </c>
      <c r="Q5119" s="37" t="s">
        <v>23</v>
      </c>
      <c r="R5119" s="9" t="str">
        <f>词典存放目录!$A$1&amp;O5119&amp;P5119&amp;Q5119</f>
        <v>F:\《自创文法查阅Excel》4.1备份\《B词汇·红宝书》\红宝书MP3分割\15 n2-そ (36).mp3</v>
      </c>
      <c r="S5119" s="38"/>
      <c r="T5119" s="56"/>
      <c r="U5119" s="56"/>
      <c r="V5119" s="30" t="str">
        <f t="shared" si="484"/>
        <v/>
      </c>
      <c r="W5119" s="29"/>
      <c r="X5119" s="9" t="s">
        <v>329</v>
      </c>
    </row>
    <row r="5120" spans="1:24" s="57" customFormat="1" ht="24">
      <c r="A5120" s="31">
        <v>5423</v>
      </c>
      <c r="B5120" s="32">
        <f t="shared" ca="1" si="485"/>
        <v>1.9071301326375023E-2</v>
      </c>
      <c r="C5120" s="133" t="s">
        <v>9537</v>
      </c>
      <c r="D5120" s="126" t="s">
        <v>9538</v>
      </c>
      <c r="E5120" s="21"/>
      <c r="F5120" s="22"/>
      <c r="G5120" s="22"/>
      <c r="H5120" s="22"/>
      <c r="I5120" s="23"/>
      <c r="J5120" s="35" t="str">
        <f t="shared" si="486"/>
        <v>➸</v>
      </c>
      <c r="K5120" s="117" t="str">
        <f>词典存放目录!$A$1&amp;L5120&amp;M5120</f>
        <v>F:\《自创文法查阅Excel》4.1备份\《B词汇·红宝书》\红宝书15版图片\5423-そしき【組織】.jpg</v>
      </c>
      <c r="L5120" s="9" t="s">
        <v>18120</v>
      </c>
      <c r="M5120" s="117" t="s">
        <v>23235</v>
      </c>
      <c r="N5120" s="36" t="str">
        <f t="shared" si="487"/>
        <v>▶</v>
      </c>
      <c r="O5120" s="37" t="s">
        <v>17959</v>
      </c>
      <c r="P5120" s="37">
        <v>37</v>
      </c>
      <c r="Q5120" s="37" t="s">
        <v>23</v>
      </c>
      <c r="R5120" s="9" t="str">
        <f>词典存放目录!$A$1&amp;O5120&amp;P5120&amp;Q5120</f>
        <v>F:\《自创文法查阅Excel》4.1备份\《B词汇·红宝书》\红宝书MP3分割\15 n2-そ (37).mp3</v>
      </c>
      <c r="S5120" s="38"/>
      <c r="T5120" s="56"/>
      <c r="U5120" s="56"/>
      <c r="V5120" s="30" t="str">
        <f t="shared" si="484"/>
        <v/>
      </c>
      <c r="W5120" s="29"/>
      <c r="X5120" s="9" t="s">
        <v>329</v>
      </c>
    </row>
    <row r="5121" spans="1:24" s="57" customFormat="1" ht="24">
      <c r="A5121" s="31">
        <v>5424</v>
      </c>
      <c r="B5121" s="32">
        <f t="shared" ca="1" si="485"/>
        <v>0.98786092785183099</v>
      </c>
      <c r="C5121" s="133" t="s">
        <v>9539</v>
      </c>
      <c r="D5121" s="126" t="s">
        <v>9540</v>
      </c>
      <c r="E5121" s="21"/>
      <c r="F5121" s="22"/>
      <c r="G5121" s="22"/>
      <c r="H5121" s="22"/>
      <c r="I5121" s="23"/>
      <c r="J5121" s="35" t="str">
        <f t="shared" si="486"/>
        <v>➸</v>
      </c>
      <c r="K5121" s="117" t="str">
        <f>词典存放目录!$A$1&amp;L5121&amp;M5121</f>
        <v>F:\《自创文法查阅Excel》4.1备份\《B词汇·红宝书》\红宝书15版图片\5424-そしつ【素質】.jpg</v>
      </c>
      <c r="L5121" s="9" t="s">
        <v>18120</v>
      </c>
      <c r="M5121" s="117" t="s">
        <v>23236</v>
      </c>
      <c r="N5121" s="36" t="str">
        <f t="shared" si="487"/>
        <v>▶</v>
      </c>
      <c r="O5121" s="37" t="s">
        <v>17959</v>
      </c>
      <c r="P5121" s="37">
        <v>38</v>
      </c>
      <c r="Q5121" s="37" t="s">
        <v>23</v>
      </c>
      <c r="R5121" s="9" t="str">
        <f>词典存放目录!$A$1&amp;O5121&amp;P5121&amp;Q5121</f>
        <v>F:\《自创文法查阅Excel》4.1备份\《B词汇·红宝书》\红宝书MP3分割\15 n2-そ (38).mp3</v>
      </c>
      <c r="S5121" s="38"/>
      <c r="T5121" s="56"/>
      <c r="U5121" s="56"/>
      <c r="V5121" s="30" t="str">
        <f t="shared" si="484"/>
        <v/>
      </c>
      <c r="W5121" s="29"/>
      <c r="X5121" s="9" t="s">
        <v>329</v>
      </c>
    </row>
    <row r="5122" spans="1:24" s="57" customFormat="1" ht="24">
      <c r="A5122" s="31">
        <v>5425</v>
      </c>
      <c r="B5122" s="32">
        <f t="shared" ca="1" si="485"/>
        <v>0.83948196168164513</v>
      </c>
      <c r="C5122" s="133" t="s">
        <v>9541</v>
      </c>
      <c r="D5122" s="126"/>
      <c r="E5122" s="21" t="s">
        <v>32</v>
      </c>
      <c r="F5122" s="22"/>
      <c r="G5122" s="22"/>
      <c r="H5122" s="22"/>
      <c r="I5122" s="23"/>
      <c r="J5122" s="35" t="str">
        <f t="shared" si="486"/>
        <v>➸</v>
      </c>
      <c r="K5122" s="117" t="str">
        <f>词典存放目录!$A$1&amp;L5122&amp;M5122</f>
        <v>F:\《自创文法查阅Excel》4.1备份\《B词汇·红宝书》\红宝书15版图片\5425-そそっかしい.jpg</v>
      </c>
      <c r="L5122" s="9" t="s">
        <v>18120</v>
      </c>
      <c r="M5122" s="117" t="s">
        <v>23237</v>
      </c>
      <c r="N5122" s="36" t="str">
        <f t="shared" si="487"/>
        <v>▶</v>
      </c>
      <c r="O5122" s="37" t="s">
        <v>17959</v>
      </c>
      <c r="P5122" s="37">
        <v>39</v>
      </c>
      <c r="Q5122" s="37" t="s">
        <v>23</v>
      </c>
      <c r="R5122" s="9" t="str">
        <f>词典存放目录!$A$1&amp;O5122&amp;P5122&amp;Q5122</f>
        <v>F:\《自创文法查阅Excel》4.1备份\《B词汇·红宝书》\红宝书MP3分割\15 n2-そ (39).mp3</v>
      </c>
      <c r="S5122" s="38"/>
      <c r="T5122" s="56"/>
      <c r="U5122" s="56"/>
      <c r="V5122" s="30" t="str">
        <f t="shared" si="484"/>
        <v/>
      </c>
      <c r="W5122" s="29"/>
      <c r="X5122" s="9" t="s">
        <v>329</v>
      </c>
    </row>
    <row r="5123" spans="1:24" s="57" customFormat="1" ht="24">
      <c r="A5123" s="31">
        <v>5426</v>
      </c>
      <c r="B5123" s="32">
        <f t="shared" ca="1" si="485"/>
        <v>0.19891068654918098</v>
      </c>
      <c r="C5123" s="133" t="s">
        <v>9542</v>
      </c>
      <c r="D5123" s="126" t="s">
        <v>9543</v>
      </c>
      <c r="E5123" s="21"/>
      <c r="F5123" s="22"/>
      <c r="G5123" s="22"/>
      <c r="H5123" s="22"/>
      <c r="I5123" s="23"/>
      <c r="J5123" s="35" t="str">
        <f t="shared" si="486"/>
        <v>➸</v>
      </c>
      <c r="K5123" s="117" t="str">
        <f>词典存放目录!$A$1&amp;L5123&amp;M5123</f>
        <v>F:\《自创文法查阅Excel》4.1备份\《B词汇·红宝书》\红宝书15版图片\5426-そっちょく【率直】.jpg</v>
      </c>
      <c r="L5123" s="9" t="s">
        <v>18120</v>
      </c>
      <c r="M5123" s="117" t="s">
        <v>23238</v>
      </c>
      <c r="N5123" s="36" t="str">
        <f t="shared" si="487"/>
        <v>▶</v>
      </c>
      <c r="O5123" s="37" t="s">
        <v>17959</v>
      </c>
      <c r="P5123" s="37">
        <v>40</v>
      </c>
      <c r="Q5123" s="37" t="s">
        <v>23</v>
      </c>
      <c r="R5123" s="9" t="str">
        <f>词典存放目录!$A$1&amp;O5123&amp;P5123&amp;Q5123</f>
        <v>F:\《自创文法查阅Excel》4.1备份\《B词汇·红宝书》\红宝书MP3分割\15 n2-そ (40).mp3</v>
      </c>
      <c r="S5123" s="38"/>
      <c r="T5123" s="56"/>
      <c r="U5123" s="56"/>
      <c r="V5123" s="30" t="str">
        <f t="shared" si="484"/>
        <v/>
      </c>
      <c r="W5123" s="29"/>
      <c r="X5123" s="9" t="s">
        <v>329</v>
      </c>
    </row>
    <row r="5124" spans="1:24" s="57" customFormat="1" ht="24">
      <c r="A5124" s="31">
        <v>5427</v>
      </c>
      <c r="B5124" s="32">
        <f t="shared" ca="1" si="485"/>
        <v>0.60435024741763788</v>
      </c>
      <c r="C5124" s="133" t="s">
        <v>9544</v>
      </c>
      <c r="D5124" s="126"/>
      <c r="E5124" s="21"/>
      <c r="F5124" s="22"/>
      <c r="G5124" s="22" t="s">
        <v>4</v>
      </c>
      <c r="H5124" s="22"/>
      <c r="I5124" s="42" t="s">
        <v>533</v>
      </c>
      <c r="J5124" s="35" t="str">
        <f t="shared" si="486"/>
        <v>➸</v>
      </c>
      <c r="K5124" s="117" t="str">
        <f>词典存放目录!$A$1&amp;L5124&amp;M5124</f>
        <v>F:\《自创文法查阅Excel》4.1备份\《B词汇·红宝书》\红宝书15版图片\5427-そっと.jpg</v>
      </c>
      <c r="L5124" s="9" t="s">
        <v>18120</v>
      </c>
      <c r="M5124" s="117" t="s">
        <v>23239</v>
      </c>
      <c r="N5124" s="36" t="str">
        <f t="shared" si="487"/>
        <v>▶</v>
      </c>
      <c r="O5124" s="37" t="s">
        <v>17959</v>
      </c>
      <c r="P5124" s="37">
        <v>41</v>
      </c>
      <c r="Q5124" s="37" t="s">
        <v>23</v>
      </c>
      <c r="R5124" s="9" t="str">
        <f>词典存放目录!$A$1&amp;O5124&amp;P5124&amp;Q5124</f>
        <v>F:\《自创文法查阅Excel》4.1备份\《B词汇·红宝书》\红宝书MP3分割\15 n2-そ (41).mp3</v>
      </c>
      <c r="S5124" s="38"/>
      <c r="T5124" s="56"/>
      <c r="U5124" s="56"/>
      <c r="V5124" s="30"/>
      <c r="W5124" s="29"/>
      <c r="X5124" s="9" t="s">
        <v>329</v>
      </c>
    </row>
    <row r="5125" spans="1:24" s="57" customFormat="1" ht="24">
      <c r="A5125" s="31">
        <v>5428</v>
      </c>
      <c r="B5125" s="32">
        <f t="shared" ca="1" si="485"/>
        <v>0.53367141183678779</v>
      </c>
      <c r="C5125" s="133" t="s">
        <v>9545</v>
      </c>
      <c r="D5125" s="126" t="s">
        <v>9546</v>
      </c>
      <c r="E5125" s="21"/>
      <c r="F5125" s="22"/>
      <c r="G5125" s="22"/>
      <c r="H5125" s="22"/>
      <c r="I5125" s="23"/>
      <c r="J5125" s="35" t="str">
        <f t="shared" si="486"/>
        <v>➸</v>
      </c>
      <c r="K5125" s="117" t="str">
        <f>词典存放目录!$A$1&amp;L5125&amp;M5125</f>
        <v>F:\《自创文法查阅Excel》4.1备份\《B词汇·红宝书》\红宝书15版图片\5428-そなえる【備える】.jpg</v>
      </c>
      <c r="L5125" s="9" t="s">
        <v>18120</v>
      </c>
      <c r="M5125" s="117" t="s">
        <v>23240</v>
      </c>
      <c r="N5125" s="36" t="str">
        <f t="shared" si="487"/>
        <v>▶</v>
      </c>
      <c r="O5125" s="37" t="s">
        <v>17959</v>
      </c>
      <c r="P5125" s="37">
        <v>42</v>
      </c>
      <c r="Q5125" s="37" t="s">
        <v>23</v>
      </c>
      <c r="R5125" s="9" t="str">
        <f>词典存放目录!$A$1&amp;O5125&amp;P5125&amp;Q5125</f>
        <v>F:\《自创文法查阅Excel》4.1备份\《B词汇·红宝书》\红宝书MP3分割\15 n2-そ (42).mp3</v>
      </c>
      <c r="S5125" s="38"/>
      <c r="T5125" s="56"/>
      <c r="U5125" s="56"/>
      <c r="V5125" s="30" t="str">
        <f t="shared" ref="V5125:V5130" si="488">IF(COUNTA(S5125:U5125)=0,"",COUNTIF(S5125:U5125,"0")/COUNTA(S5125:U5125))</f>
        <v/>
      </c>
      <c r="W5125" s="29"/>
      <c r="X5125" s="9" t="s">
        <v>329</v>
      </c>
    </row>
    <row r="5126" spans="1:24" s="57" customFormat="1" ht="24">
      <c r="A5126" s="31">
        <v>5429</v>
      </c>
      <c r="B5126" s="32">
        <f t="shared" ca="1" si="485"/>
        <v>0.719489225891631</v>
      </c>
      <c r="C5126" s="133" t="s">
        <v>9547</v>
      </c>
      <c r="D5126" s="126" t="s">
        <v>9548</v>
      </c>
      <c r="E5126" s="21"/>
      <c r="F5126" s="22"/>
      <c r="G5126" s="22"/>
      <c r="H5126" s="22"/>
      <c r="I5126" s="23"/>
      <c r="J5126" s="35" t="str">
        <f t="shared" si="486"/>
        <v>➸</v>
      </c>
      <c r="K5126" s="117" t="str">
        <f>词典存放目录!$A$1&amp;L5126&amp;M5126</f>
        <v>F:\《自创文法查阅Excel》4.1备份\《B词汇·红宝书》\红宝书15版图片\5429-そまる【染まる】.jpg</v>
      </c>
      <c r="L5126" s="9" t="s">
        <v>18120</v>
      </c>
      <c r="M5126" s="117" t="s">
        <v>23241</v>
      </c>
      <c r="N5126" s="36" t="str">
        <f t="shared" si="487"/>
        <v>▶</v>
      </c>
      <c r="O5126" s="37" t="s">
        <v>17959</v>
      </c>
      <c r="P5126" s="37">
        <v>43</v>
      </c>
      <c r="Q5126" s="37" t="s">
        <v>23</v>
      </c>
      <c r="R5126" s="9" t="str">
        <f>词典存放目录!$A$1&amp;O5126&amp;P5126&amp;Q5126</f>
        <v>F:\《自创文法查阅Excel》4.1备份\《B词汇·红宝书》\红宝书MP3分割\15 n2-そ (43).mp3</v>
      </c>
      <c r="S5126" s="38"/>
      <c r="T5126" s="56"/>
      <c r="U5126" s="56"/>
      <c r="V5126" s="30" t="str">
        <f t="shared" si="488"/>
        <v/>
      </c>
      <c r="W5126" s="29"/>
      <c r="X5126" s="9" t="s">
        <v>329</v>
      </c>
    </row>
    <row r="5127" spans="1:24" s="57" customFormat="1" ht="24">
      <c r="A5127" s="31">
        <v>5430</v>
      </c>
      <c r="B5127" s="32">
        <f t="shared" ca="1" si="485"/>
        <v>0.36214552974360148</v>
      </c>
      <c r="C5127" s="133" t="s">
        <v>9549</v>
      </c>
      <c r="D5127" s="126" t="s">
        <v>9550</v>
      </c>
      <c r="E5127" s="21"/>
      <c r="F5127" s="22"/>
      <c r="G5127" s="41" t="s">
        <v>99</v>
      </c>
      <c r="H5127" s="22" t="s">
        <v>159</v>
      </c>
      <c r="I5127" s="23"/>
      <c r="J5127" s="35" t="str">
        <f t="shared" si="486"/>
        <v>➸</v>
      </c>
      <c r="K5127" s="117" t="str">
        <f>词典存放目录!$A$1&amp;L5127&amp;M5127</f>
        <v>F:\《自创文法查阅Excel》4.1备份\《B词汇·红宝书》\红宝书15版图片\5430-そもそも【抑々】.jpg</v>
      </c>
      <c r="L5127" s="9" t="s">
        <v>18120</v>
      </c>
      <c r="M5127" s="117" t="s">
        <v>23242</v>
      </c>
      <c r="N5127" s="36" t="str">
        <f t="shared" si="487"/>
        <v>▶</v>
      </c>
      <c r="O5127" s="37" t="s">
        <v>17959</v>
      </c>
      <c r="P5127" s="37">
        <v>44</v>
      </c>
      <c r="Q5127" s="37" t="s">
        <v>23</v>
      </c>
      <c r="R5127" s="9" t="str">
        <f>词典存放目录!$A$1&amp;O5127&amp;P5127&amp;Q5127</f>
        <v>F:\《自创文法查阅Excel》4.1备份\《B词汇·红宝书》\红宝书MP3分割\15 n2-そ (44).mp3</v>
      </c>
      <c r="S5127" s="38"/>
      <c r="T5127" s="56"/>
      <c r="U5127" s="56"/>
      <c r="V5127" s="30" t="str">
        <f t="shared" si="488"/>
        <v/>
      </c>
      <c r="W5127" s="29"/>
      <c r="X5127" s="9" t="s">
        <v>329</v>
      </c>
    </row>
    <row r="5128" spans="1:24" s="57" customFormat="1" ht="24">
      <c r="A5128" s="31">
        <v>5431</v>
      </c>
      <c r="B5128" s="32">
        <f t="shared" ca="1" si="485"/>
        <v>0.37970953735023749</v>
      </c>
      <c r="C5128" s="133" t="s">
        <v>9551</v>
      </c>
      <c r="D5128" s="126" t="s">
        <v>9552</v>
      </c>
      <c r="E5128" s="21"/>
      <c r="F5128" s="22"/>
      <c r="G5128" s="22"/>
      <c r="H5128" s="22"/>
      <c r="I5128" s="23"/>
      <c r="J5128" s="35" t="str">
        <f t="shared" si="486"/>
        <v>➸</v>
      </c>
      <c r="K5128" s="117" t="str">
        <f>词典存放目录!$A$1&amp;L5128&amp;M5128</f>
        <v>F:\《自创文法查阅Excel》4.1备份\《B词汇·红宝书》\红宝书15版图片\5431-そり【橇】.jpg</v>
      </c>
      <c r="L5128" s="9" t="s">
        <v>18120</v>
      </c>
      <c r="M5128" s="117" t="s">
        <v>23243</v>
      </c>
      <c r="N5128" s="36" t="str">
        <f t="shared" si="487"/>
        <v>▶</v>
      </c>
      <c r="O5128" s="37" t="s">
        <v>17959</v>
      </c>
      <c r="P5128" s="37">
        <v>45</v>
      </c>
      <c r="Q5128" s="37" t="s">
        <v>23</v>
      </c>
      <c r="R5128" s="9" t="str">
        <f>词典存放目录!$A$1&amp;O5128&amp;P5128&amp;Q5128</f>
        <v>F:\《自创文法查阅Excel》4.1备份\《B词汇·红宝书》\红宝书MP3分割\15 n2-そ (45).mp3</v>
      </c>
      <c r="S5128" s="38"/>
      <c r="T5128" s="56"/>
      <c r="U5128" s="56"/>
      <c r="V5128" s="30" t="str">
        <f t="shared" si="488"/>
        <v/>
      </c>
      <c r="W5128" s="29"/>
      <c r="X5128" s="9" t="s">
        <v>329</v>
      </c>
    </row>
    <row r="5129" spans="1:24" s="57" customFormat="1" ht="24">
      <c r="A5129" s="31">
        <v>5432</v>
      </c>
      <c r="B5129" s="32">
        <f t="shared" ca="1" si="485"/>
        <v>0.34363510806280984</v>
      </c>
      <c r="C5129" s="133" t="s">
        <v>9553</v>
      </c>
      <c r="D5129" s="126" t="s">
        <v>9554</v>
      </c>
      <c r="E5129" s="21"/>
      <c r="F5129" s="22"/>
      <c r="G5129" s="22" t="s">
        <v>4</v>
      </c>
      <c r="H5129" s="22"/>
      <c r="I5129" s="42" t="s">
        <v>98</v>
      </c>
      <c r="J5129" s="35" t="str">
        <f t="shared" si="486"/>
        <v>➸</v>
      </c>
      <c r="K5129" s="117" t="str">
        <f>词典存放目录!$A$1&amp;L5129&amp;M5129</f>
        <v>F:\《自创文法查阅Excel》4.1备份\《B词汇·红宝书》\红宝书15版图片\5432-それっきり【それきり】.jpg</v>
      </c>
      <c r="L5129" s="9" t="s">
        <v>18120</v>
      </c>
      <c r="M5129" s="117" t="s">
        <v>23244</v>
      </c>
      <c r="N5129" s="36" t="str">
        <f t="shared" si="487"/>
        <v>▶</v>
      </c>
      <c r="O5129" s="37" t="s">
        <v>17959</v>
      </c>
      <c r="P5129" s="37">
        <v>46</v>
      </c>
      <c r="Q5129" s="37" t="s">
        <v>23</v>
      </c>
      <c r="R5129" s="9" t="str">
        <f>词典存放目录!$A$1&amp;O5129&amp;P5129&amp;Q5129</f>
        <v>F:\《自创文法查阅Excel》4.1备份\《B词汇·红宝书》\红宝书MP3分割\15 n2-そ (46).mp3</v>
      </c>
      <c r="S5129" s="38"/>
      <c r="T5129" s="56"/>
      <c r="U5129" s="56"/>
      <c r="V5129" s="30" t="str">
        <f t="shared" si="488"/>
        <v/>
      </c>
      <c r="W5129" s="29"/>
      <c r="X5129" s="9" t="s">
        <v>329</v>
      </c>
    </row>
    <row r="5130" spans="1:24" s="57" customFormat="1" ht="24">
      <c r="A5130" s="31">
        <v>5433</v>
      </c>
      <c r="B5130" s="32">
        <f t="shared" ca="1" si="485"/>
        <v>0.41214734107216311</v>
      </c>
      <c r="C5130" s="133" t="s">
        <v>9555</v>
      </c>
      <c r="D5130" s="126"/>
      <c r="E5130" s="21"/>
      <c r="F5130" s="22"/>
      <c r="G5130" s="22"/>
      <c r="H5130" s="22"/>
      <c r="I5130" s="23"/>
      <c r="J5130" s="35" t="str">
        <f t="shared" si="486"/>
        <v>➸</v>
      </c>
      <c r="K5130" s="117" t="str">
        <f>词典存放目录!$A$1&amp;L5130&amp;M5130</f>
        <v>F:\《自创文法查阅Excel》4.1备份\《B词汇·红宝书》\红宝书15版图片\5433-それとなく.jpg</v>
      </c>
      <c r="L5130" s="9" t="s">
        <v>18120</v>
      </c>
      <c r="M5130" s="117" t="s">
        <v>23245</v>
      </c>
      <c r="N5130" s="36" t="str">
        <f t="shared" si="487"/>
        <v>▶</v>
      </c>
      <c r="O5130" s="37" t="s">
        <v>17959</v>
      </c>
      <c r="P5130" s="37">
        <v>47</v>
      </c>
      <c r="Q5130" s="37" t="s">
        <v>23</v>
      </c>
      <c r="R5130" s="9" t="str">
        <f>词典存放目录!$A$1&amp;O5130&amp;P5130&amp;Q5130</f>
        <v>F:\《自创文法查阅Excel》4.1备份\《B词汇·红宝书》\红宝书MP3分割\15 n2-そ (47).mp3</v>
      </c>
      <c r="S5130" s="38"/>
      <c r="T5130" s="56"/>
      <c r="U5130" s="56"/>
      <c r="V5130" s="30" t="str">
        <f t="shared" si="488"/>
        <v/>
      </c>
      <c r="W5130" s="29"/>
      <c r="X5130" s="9" t="s">
        <v>329</v>
      </c>
    </row>
    <row r="5131" spans="1:24" s="57" customFormat="1" ht="24">
      <c r="A5131" s="31">
        <v>5435</v>
      </c>
      <c r="B5131" s="32">
        <f t="shared" ca="1" si="485"/>
        <v>5.8868669212332358E-2</v>
      </c>
      <c r="C5131" s="133" t="s">
        <v>9389</v>
      </c>
      <c r="D5131" s="126"/>
      <c r="E5131" s="21"/>
      <c r="F5131" s="22"/>
      <c r="G5131" s="22"/>
      <c r="H5131" s="22"/>
      <c r="I5131" s="23"/>
      <c r="J5131" s="35" t="str">
        <f t="shared" si="486"/>
        <v>➸</v>
      </c>
      <c r="K5131" s="117" t="str">
        <f>词典存放目录!$A$1&amp;L5131&amp;M5131</f>
        <v>F:\《自创文法查阅Excel》4.1备份\《B词汇·红宝书》\红宝书15版图片\5435-それなのに.jpg</v>
      </c>
      <c r="L5131" s="9" t="s">
        <v>18120</v>
      </c>
      <c r="M5131" s="117" t="s">
        <v>23246</v>
      </c>
      <c r="N5131" s="36" t="str">
        <f t="shared" si="487"/>
        <v>▶</v>
      </c>
      <c r="O5131" s="37" t="s">
        <v>17959</v>
      </c>
      <c r="P5131" s="37">
        <v>49</v>
      </c>
      <c r="Q5131" s="37" t="s">
        <v>23</v>
      </c>
      <c r="R5131" s="9" t="str">
        <f>词典存放目录!$A$1&amp;O5131&amp;P5131&amp;Q5131</f>
        <v>F:\《自创文法查阅Excel》4.1备份\《B词汇·红宝书》\红宝书MP3分割\15 n2-そ (49).mp3</v>
      </c>
      <c r="S5131" s="38"/>
      <c r="T5131" s="56"/>
      <c r="U5131" s="56"/>
      <c r="V5131" s="30"/>
      <c r="W5131" s="29"/>
      <c r="X5131" s="9" t="s">
        <v>329</v>
      </c>
    </row>
    <row r="5132" spans="1:24" s="57" customFormat="1" ht="24">
      <c r="A5132" s="31">
        <v>5436</v>
      </c>
      <c r="B5132" s="32">
        <f t="shared" ca="1" si="485"/>
        <v>0.79543453264492281</v>
      </c>
      <c r="C5132" s="133" t="s">
        <v>9556</v>
      </c>
      <c r="D5132" s="126"/>
      <c r="E5132" s="21"/>
      <c r="F5132" s="22"/>
      <c r="G5132" s="22"/>
      <c r="H5132" s="22"/>
      <c r="I5132" s="23"/>
      <c r="J5132" s="35" t="str">
        <f t="shared" si="486"/>
        <v>➸</v>
      </c>
      <c r="K5132" s="117" t="str">
        <f>词典存放目录!$A$1&amp;L5132&amp;M5132</f>
        <v>F:\《自创文法查阅Excel》4.1备份\《B词汇·红宝书》\红宝书15版图片\5436-それにしては.jpg</v>
      </c>
      <c r="L5132" s="9" t="s">
        <v>18120</v>
      </c>
      <c r="M5132" s="117" t="s">
        <v>23247</v>
      </c>
      <c r="N5132" s="36" t="str">
        <f t="shared" si="487"/>
        <v>▶</v>
      </c>
      <c r="O5132" s="37" t="s">
        <v>17959</v>
      </c>
      <c r="P5132" s="37">
        <v>50</v>
      </c>
      <c r="Q5132" s="37" t="s">
        <v>23</v>
      </c>
      <c r="R5132" s="9" t="str">
        <f>词典存放目录!$A$1&amp;O5132&amp;P5132&amp;Q5132</f>
        <v>F:\《自创文法查阅Excel》4.1备份\《B词汇·红宝书》\红宝书MP3分割\15 n2-そ (50).mp3</v>
      </c>
      <c r="S5132" s="38"/>
      <c r="T5132" s="56"/>
      <c r="U5132" s="56"/>
      <c r="V5132" s="30"/>
      <c r="W5132" s="29"/>
      <c r="X5132" s="9" t="s">
        <v>329</v>
      </c>
    </row>
    <row r="5133" spans="1:24" s="57" customFormat="1" ht="24">
      <c r="A5133" s="31">
        <v>5437</v>
      </c>
      <c r="B5133" s="32">
        <f t="shared" ca="1" si="485"/>
        <v>0.21216668265491823</v>
      </c>
      <c r="C5133" s="133" t="s">
        <v>9557</v>
      </c>
      <c r="D5133" s="126"/>
      <c r="E5133" s="21"/>
      <c r="F5133" s="22"/>
      <c r="G5133" s="22"/>
      <c r="H5133" s="22"/>
      <c r="I5133" s="23"/>
      <c r="J5133" s="35" t="str">
        <f t="shared" si="486"/>
        <v>➸</v>
      </c>
      <c r="K5133" s="117" t="str">
        <f>词典存放目录!$A$1&amp;L5133&amp;M5133</f>
        <v>F:\《自创文法查阅Excel》4.1备份\《B词汇·红宝书》\红宝书15版图片\5437-それにしても.jpg</v>
      </c>
      <c r="L5133" s="9" t="s">
        <v>18120</v>
      </c>
      <c r="M5133" s="117" t="s">
        <v>23248</v>
      </c>
      <c r="N5133" s="36" t="str">
        <f t="shared" si="487"/>
        <v>▶</v>
      </c>
      <c r="O5133" s="37" t="s">
        <v>17959</v>
      </c>
      <c r="P5133" s="37">
        <v>51</v>
      </c>
      <c r="Q5133" s="37" t="s">
        <v>23</v>
      </c>
      <c r="R5133" s="9" t="str">
        <f>词典存放目录!$A$1&amp;O5133&amp;P5133&amp;Q5133</f>
        <v>F:\《自创文法查阅Excel》4.1备份\《B词汇·红宝书》\红宝书MP3分割\15 n2-そ (51).mp3</v>
      </c>
      <c r="S5133" s="38"/>
      <c r="T5133" s="56"/>
      <c r="U5133" s="56"/>
      <c r="V5133" s="30" t="str">
        <f>IF(COUNTA(S5133:U5133)=0,"",COUNTIF(S5133:U5133,"0")/COUNTA(S5133:U5133))</f>
        <v/>
      </c>
      <c r="W5133" s="29"/>
      <c r="X5133" s="9" t="s">
        <v>329</v>
      </c>
    </row>
    <row r="5134" spans="1:24" s="57" customFormat="1" ht="24">
      <c r="A5134" s="31">
        <v>5438</v>
      </c>
      <c r="B5134" s="32">
        <f t="shared" ca="1" si="485"/>
        <v>0.79099283567565493</v>
      </c>
      <c r="C5134" s="133" t="s">
        <v>9558</v>
      </c>
      <c r="D5134" s="126" t="s">
        <v>9559</v>
      </c>
      <c r="E5134" s="21"/>
      <c r="F5134" s="22"/>
      <c r="G5134" s="22"/>
      <c r="H5134" s="22"/>
      <c r="I5134" s="23"/>
      <c r="J5134" s="35" t="str">
        <f t="shared" si="486"/>
        <v>➸</v>
      </c>
      <c r="K5134" s="117" t="str">
        <f>词典存放目录!$A$1&amp;L5134&amp;M5134</f>
        <v>F:\《自创文法查阅Excel》4.1备份\《B词汇·红宝书》\红宝书15版图片\5438-～ぞろい【～揃い】.jpg</v>
      </c>
      <c r="L5134" s="9" t="s">
        <v>18120</v>
      </c>
      <c r="M5134" s="117" t="s">
        <v>23249</v>
      </c>
      <c r="N5134" s="36" t="str">
        <f t="shared" si="487"/>
        <v>▶</v>
      </c>
      <c r="O5134" s="37" t="s">
        <v>17959</v>
      </c>
      <c r="P5134" s="37">
        <v>52</v>
      </c>
      <c r="Q5134" s="37" t="s">
        <v>23</v>
      </c>
      <c r="R5134" s="9" t="str">
        <f>词典存放目录!$A$1&amp;O5134&amp;P5134&amp;Q5134</f>
        <v>F:\《自创文法查阅Excel》4.1备份\《B词汇·红宝书》\红宝书MP3分割\15 n2-そ (52).mp3</v>
      </c>
      <c r="S5134" s="38"/>
      <c r="T5134" s="56"/>
      <c r="U5134" s="56"/>
      <c r="V5134" s="30" t="str">
        <f>IF(COUNTA(S5134:U5134)=0,"",COUNTIF(S5134:U5134,"0")/COUNTA(S5134:U5134))</f>
        <v/>
      </c>
      <c r="W5134" s="29"/>
      <c r="X5134" s="9" t="s">
        <v>329</v>
      </c>
    </row>
    <row r="5135" spans="1:24" s="57" customFormat="1" ht="24">
      <c r="A5135" s="31">
        <v>5440</v>
      </c>
      <c r="B5135" s="32">
        <f t="shared" ca="1" si="485"/>
        <v>0.45098033394717385</v>
      </c>
      <c r="C5135" s="133" t="s">
        <v>9560</v>
      </c>
      <c r="D5135" s="126" t="s">
        <v>9561</v>
      </c>
      <c r="E5135" s="21"/>
      <c r="F5135" s="22"/>
      <c r="G5135" s="22"/>
      <c r="H5135" s="22"/>
      <c r="I5135" s="23"/>
      <c r="J5135" s="35" t="str">
        <f t="shared" si="486"/>
        <v>➸</v>
      </c>
      <c r="K5135" s="117" t="str">
        <f>词典存放目录!$A$1&amp;L5135&amp;M5135</f>
        <v>F:\《自创文法查阅Excel》4.1备份\《B词汇·红宝书》\红宝书15版图片\5440-そろばん【算盤】.jpg</v>
      </c>
      <c r="L5135" s="9" t="s">
        <v>18120</v>
      </c>
      <c r="M5135" s="117" t="s">
        <v>23250</v>
      </c>
      <c r="N5135" s="36" t="str">
        <f t="shared" si="487"/>
        <v>▶</v>
      </c>
      <c r="O5135" s="37" t="s">
        <v>17959</v>
      </c>
      <c r="P5135" s="37">
        <v>54</v>
      </c>
      <c r="Q5135" s="37" t="s">
        <v>23</v>
      </c>
      <c r="R5135" s="9" t="str">
        <f>词典存放目录!$A$1&amp;O5135&amp;P5135&amp;Q5135</f>
        <v>F:\《自创文法查阅Excel》4.1备份\《B词汇·红宝书》\红宝书MP3分割\15 n2-そ (54).mp3</v>
      </c>
      <c r="S5135" s="38"/>
      <c r="T5135" s="56"/>
      <c r="U5135" s="56"/>
      <c r="V5135" s="30" t="str">
        <f>IF(COUNTA(S5135:U5135)=0,"",COUNTIF(S5135:U5135,"0")/COUNTA(S5135:U5135))</f>
        <v/>
      </c>
      <c r="W5135" s="102"/>
      <c r="X5135" s="9" t="s">
        <v>329</v>
      </c>
    </row>
    <row r="5136" spans="1:24" s="57" customFormat="1" ht="24">
      <c r="A5136" s="31">
        <v>5441</v>
      </c>
      <c r="B5136" s="32">
        <f t="shared" ca="1" si="485"/>
        <v>0.9211480926610649</v>
      </c>
      <c r="C5136" s="133" t="s">
        <v>9562</v>
      </c>
      <c r="D5136" s="126"/>
      <c r="E5136" s="21"/>
      <c r="F5136" s="22"/>
      <c r="G5136" s="41" t="s">
        <v>99</v>
      </c>
      <c r="H5136" s="22" t="s">
        <v>159</v>
      </c>
      <c r="I5136" s="23"/>
      <c r="J5136" s="35" t="str">
        <f t="shared" si="486"/>
        <v>➸</v>
      </c>
      <c r="K5136" s="117" t="str">
        <f>词典存放目录!$A$1&amp;L5136&amp;M5136</f>
        <v>F:\《自创文法查阅Excel》4.1备份\《B词汇·红宝书》\红宝书15版图片\5441-そわそわ.jpg</v>
      </c>
      <c r="L5136" s="9" t="s">
        <v>18120</v>
      </c>
      <c r="M5136" s="117" t="s">
        <v>23251</v>
      </c>
      <c r="N5136" s="36" t="str">
        <f t="shared" si="487"/>
        <v>▶</v>
      </c>
      <c r="O5136" s="37" t="s">
        <v>17959</v>
      </c>
      <c r="P5136" s="37">
        <v>55</v>
      </c>
      <c r="Q5136" s="37" t="s">
        <v>23</v>
      </c>
      <c r="R5136" s="9" t="str">
        <f>词典存放目录!$A$1&amp;O5136&amp;P5136&amp;Q5136</f>
        <v>F:\《自创文法查阅Excel》4.1备份\《B词汇·红宝书》\红宝书MP3分割\15 n2-そ (55).mp3</v>
      </c>
      <c r="S5136" s="38"/>
      <c r="T5136" s="56"/>
      <c r="U5136" s="56"/>
      <c r="V5136" s="30"/>
      <c r="W5136" s="29"/>
      <c r="X5136" s="9" t="s">
        <v>329</v>
      </c>
    </row>
    <row r="5137" spans="1:24" s="57" customFormat="1" ht="24">
      <c r="A5137" s="31">
        <v>5442</v>
      </c>
      <c r="B5137" s="32">
        <f t="shared" ca="1" si="485"/>
        <v>0.47614492147491172</v>
      </c>
      <c r="C5137" s="133" t="s">
        <v>9563</v>
      </c>
      <c r="D5137" s="126" t="s">
        <v>9564</v>
      </c>
      <c r="E5137" s="21"/>
      <c r="F5137" s="22"/>
      <c r="G5137" s="22"/>
      <c r="H5137" s="22"/>
      <c r="I5137" s="23"/>
      <c r="J5137" s="35" t="str">
        <f t="shared" si="486"/>
        <v>➸</v>
      </c>
      <c r="K5137" s="117" t="str">
        <f>词典存放目录!$A$1&amp;L5137&amp;M5137</f>
        <v>F:\《自创文法查阅Excel》4.1备份\《B词汇·红宝书》\红宝书15版图片\5442-そんがい【損害】.jpg</v>
      </c>
      <c r="L5137" s="9" t="s">
        <v>18120</v>
      </c>
      <c r="M5137" s="117" t="s">
        <v>23252</v>
      </c>
      <c r="N5137" s="36" t="str">
        <f t="shared" si="487"/>
        <v>▶</v>
      </c>
      <c r="O5137" s="37" t="s">
        <v>17959</v>
      </c>
      <c r="P5137" s="37">
        <v>56</v>
      </c>
      <c r="Q5137" s="37" t="s">
        <v>23</v>
      </c>
      <c r="R5137" s="9" t="str">
        <f>词典存放目录!$A$1&amp;O5137&amp;P5137&amp;Q5137</f>
        <v>F:\《自创文法查阅Excel》4.1备份\《B词汇·红宝书》\红宝书MP3分割\15 n2-そ (56).mp3</v>
      </c>
      <c r="S5137" s="38"/>
      <c r="T5137" s="56"/>
      <c r="U5137" s="56"/>
      <c r="V5137" s="30" t="str">
        <f t="shared" ref="V5137:V5142" si="489">IF(COUNTA(S5137:U5137)=0,"",COUNTIF(S5137:U5137,"0")/COUNTA(S5137:U5137))</f>
        <v/>
      </c>
      <c r="W5137" s="29"/>
      <c r="X5137" s="9" t="s">
        <v>329</v>
      </c>
    </row>
    <row r="5138" spans="1:24" s="57" customFormat="1" ht="24">
      <c r="A5138" s="31">
        <v>5444</v>
      </c>
      <c r="B5138" s="32">
        <f t="shared" ca="1" si="485"/>
        <v>0.97884768777903286</v>
      </c>
      <c r="C5138" s="133" t="s">
        <v>9565</v>
      </c>
      <c r="D5138" s="126" t="s">
        <v>9566</v>
      </c>
      <c r="E5138" s="21"/>
      <c r="F5138" s="22"/>
      <c r="G5138" s="22"/>
      <c r="H5138" s="22"/>
      <c r="I5138" s="23"/>
      <c r="J5138" s="35" t="str">
        <f t="shared" si="486"/>
        <v>➸</v>
      </c>
      <c r="K5138" s="117" t="str">
        <f>词典存放目录!$A$1&amp;L5138&amp;M5138</f>
        <v>F:\《自创文法查阅Excel》4.1备份\《B词汇·红宝书》\红宝书15版图片\5444-そんちょう【村長】.jpg</v>
      </c>
      <c r="L5138" s="9" t="s">
        <v>18120</v>
      </c>
      <c r="M5138" s="117" t="s">
        <v>23253</v>
      </c>
      <c r="N5138" s="36" t="str">
        <f t="shared" si="487"/>
        <v>▶</v>
      </c>
      <c r="O5138" s="37" t="s">
        <v>17959</v>
      </c>
      <c r="P5138" s="37">
        <v>58</v>
      </c>
      <c r="Q5138" s="37" t="s">
        <v>23</v>
      </c>
      <c r="R5138" s="9" t="str">
        <f>词典存放目录!$A$1&amp;O5138&amp;P5138&amp;Q5138</f>
        <v>F:\《自创文法查阅Excel》4.1备份\《B词汇·红宝书》\红宝书MP3分割\15 n2-そ (58).mp3</v>
      </c>
      <c r="S5138" s="38"/>
      <c r="T5138" s="56"/>
      <c r="U5138" s="56"/>
      <c r="V5138" s="30" t="str">
        <f t="shared" si="489"/>
        <v/>
      </c>
      <c r="W5138" s="29"/>
      <c r="X5138" s="9" t="s">
        <v>329</v>
      </c>
    </row>
    <row r="5139" spans="1:24" s="57" customFormat="1" ht="24">
      <c r="A5139" s="31">
        <v>5445</v>
      </c>
      <c r="B5139" s="32">
        <f t="shared" ca="1" si="485"/>
        <v>0.19599375371130112</v>
      </c>
      <c r="C5139" s="133" t="s">
        <v>9567</v>
      </c>
      <c r="D5139" s="126" t="s">
        <v>9568</v>
      </c>
      <c r="E5139" s="21"/>
      <c r="F5139" s="22"/>
      <c r="G5139" s="22"/>
      <c r="H5139" s="22"/>
      <c r="I5139" s="23"/>
      <c r="J5139" s="35" t="str">
        <f t="shared" si="486"/>
        <v>➸</v>
      </c>
      <c r="K5139" s="117" t="str">
        <f>词典存放目录!$A$1&amp;L5139&amp;M5139</f>
        <v>F:\《自创文法查阅Excel》4.1备份\《B词汇·红宝书》\红宝书15版图片\5445-そんとく【損得】.jpg</v>
      </c>
      <c r="L5139" s="9" t="s">
        <v>18120</v>
      </c>
      <c r="M5139" s="117" t="s">
        <v>23254</v>
      </c>
      <c r="N5139" s="36" t="str">
        <f t="shared" si="487"/>
        <v>▶</v>
      </c>
      <c r="O5139" s="37" t="s">
        <v>17959</v>
      </c>
      <c r="P5139" s="37">
        <v>59</v>
      </c>
      <c r="Q5139" s="37" t="s">
        <v>23</v>
      </c>
      <c r="R5139" s="9" t="str">
        <f>词典存放目录!$A$1&amp;O5139&amp;P5139&amp;Q5139</f>
        <v>F:\《自创文法查阅Excel》4.1备份\《B词汇·红宝书》\红宝书MP3分割\15 n2-そ (59).mp3</v>
      </c>
      <c r="S5139" s="38"/>
      <c r="T5139" s="56"/>
      <c r="U5139" s="56"/>
      <c r="V5139" s="30" t="str">
        <f t="shared" si="489"/>
        <v/>
      </c>
      <c r="W5139" s="29"/>
      <c r="X5139" s="9" t="s">
        <v>329</v>
      </c>
    </row>
    <row r="5140" spans="1:24" s="57" customFormat="1" ht="24">
      <c r="A5140" s="31">
        <v>5446</v>
      </c>
      <c r="B5140" s="32">
        <f t="shared" ca="1" si="485"/>
        <v>0.25814625847575945</v>
      </c>
      <c r="C5140" s="134" t="s">
        <v>9319</v>
      </c>
      <c r="D5140" s="128" t="s">
        <v>9569</v>
      </c>
      <c r="E5140" s="21"/>
      <c r="F5140" s="22"/>
      <c r="G5140" s="22"/>
      <c r="H5140" s="22"/>
      <c r="I5140" s="23"/>
      <c r="J5140" s="35" t="str">
        <f t="shared" si="486"/>
        <v>➸</v>
      </c>
      <c r="K5140" s="117" t="str">
        <f>词典存放目录!$A$1&amp;L5140&amp;M5140</f>
        <v>F:\《自创文法查阅Excel》4.1备份\《B词汇·红宝书》\红宝书15版图片\5446-そう【添う】.jpg</v>
      </c>
      <c r="L5140" s="9" t="s">
        <v>18120</v>
      </c>
      <c r="M5140" s="117" t="s">
        <v>23255</v>
      </c>
      <c r="N5140" s="36" t="str">
        <f t="shared" si="487"/>
        <v>▶</v>
      </c>
      <c r="O5140" s="37" t="s">
        <v>17960</v>
      </c>
      <c r="P5140" s="37">
        <v>1</v>
      </c>
      <c r="Q5140" s="37" t="s">
        <v>23</v>
      </c>
      <c r="R5140" s="9" t="str">
        <f>词典存放目录!$A$1&amp;O5140&amp;P5140&amp;Q5140</f>
        <v>F:\《自创文法查阅Excel》4.1备份\《B词汇·红宝书》\红宝书MP3分割\15 n1-そ (1).mp3</v>
      </c>
      <c r="S5140" s="38"/>
      <c r="T5140" s="56"/>
      <c r="U5140" s="56"/>
      <c r="V5140" s="30" t="str">
        <f t="shared" si="489"/>
        <v/>
      </c>
      <c r="W5140" s="29"/>
      <c r="X5140" s="9" t="s">
        <v>464</v>
      </c>
    </row>
    <row r="5141" spans="1:24" s="57" customFormat="1" ht="24">
      <c r="A5141" s="31">
        <v>5447</v>
      </c>
      <c r="B5141" s="32">
        <f t="shared" ca="1" si="485"/>
        <v>0.85974374091269001</v>
      </c>
      <c r="C5141" s="134" t="s">
        <v>9478</v>
      </c>
      <c r="D5141" s="128" t="s">
        <v>9570</v>
      </c>
      <c r="E5141" s="21"/>
      <c r="F5141" s="22"/>
      <c r="G5141" s="22"/>
      <c r="H5141" s="22"/>
      <c r="I5141" s="23"/>
      <c r="J5141" s="35" t="str">
        <f t="shared" si="486"/>
        <v>➸</v>
      </c>
      <c r="K5141" s="117" t="str">
        <f>词典存放目录!$A$1&amp;L5141&amp;M5141</f>
        <v>F:\《自创文法查阅Excel》4.1备份\《B词汇·红宝书》\红宝书15版图片\5447-～そう【～層】.jpg</v>
      </c>
      <c r="L5141" s="9" t="s">
        <v>18120</v>
      </c>
      <c r="M5141" s="117" t="s">
        <v>23256</v>
      </c>
      <c r="N5141" s="36" t="str">
        <f t="shared" si="487"/>
        <v>▶</v>
      </c>
      <c r="O5141" s="37" t="s">
        <v>17960</v>
      </c>
      <c r="P5141" s="37">
        <v>2</v>
      </c>
      <c r="Q5141" s="37" t="s">
        <v>23</v>
      </c>
      <c r="R5141" s="9" t="str">
        <f>词典存放目录!$A$1&amp;O5141&amp;P5141&amp;Q5141</f>
        <v>F:\《自创文法查阅Excel》4.1备份\《B词汇·红宝书》\红宝书MP3分割\15 n1-そ (2).mp3</v>
      </c>
      <c r="S5141" s="38"/>
      <c r="T5141" s="56"/>
      <c r="U5141" s="56"/>
      <c r="V5141" s="30" t="str">
        <f t="shared" si="489"/>
        <v/>
      </c>
      <c r="W5141" s="29"/>
      <c r="X5141" s="9" t="s">
        <v>464</v>
      </c>
    </row>
    <row r="5142" spans="1:24" s="57" customFormat="1" ht="24">
      <c r="A5142" s="31">
        <v>5448</v>
      </c>
      <c r="B5142" s="32">
        <f t="shared" ca="1" si="485"/>
        <v>0.11009970359999355</v>
      </c>
      <c r="C5142" s="134" t="s">
        <v>9571</v>
      </c>
      <c r="D5142" s="128" t="s">
        <v>9572</v>
      </c>
      <c r="E5142" s="21"/>
      <c r="F5142" s="22"/>
      <c r="G5142" s="22"/>
      <c r="H5142" s="22"/>
      <c r="I5142" s="23"/>
      <c r="J5142" s="35" t="str">
        <f t="shared" si="486"/>
        <v>➸</v>
      </c>
      <c r="K5142" s="117" t="str">
        <f>词典存放目录!$A$1&amp;L5142&amp;M5142</f>
        <v>F:\《自创文法查阅Excel》4.1备份\《B词汇·红宝书》\红宝书15版图片\5448-～ぞう【～像】.jpg</v>
      </c>
      <c r="L5142" s="9" t="s">
        <v>18120</v>
      </c>
      <c r="M5142" s="117" t="s">
        <v>23257</v>
      </c>
      <c r="N5142" s="36" t="str">
        <f t="shared" si="487"/>
        <v>▶</v>
      </c>
      <c r="O5142" s="37" t="s">
        <v>17960</v>
      </c>
      <c r="P5142" s="37">
        <v>3</v>
      </c>
      <c r="Q5142" s="37" t="s">
        <v>23</v>
      </c>
      <c r="R5142" s="9" t="str">
        <f>词典存放目录!$A$1&amp;O5142&amp;P5142&amp;Q5142</f>
        <v>F:\《自创文法查阅Excel》4.1备份\《B词汇·红宝书》\红宝书MP3分割\15 n1-そ (3).mp3</v>
      </c>
      <c r="S5142" s="38"/>
      <c r="T5142" s="56"/>
      <c r="U5142" s="56"/>
      <c r="V5142" s="30" t="str">
        <f t="shared" si="489"/>
        <v/>
      </c>
      <c r="W5142" s="29"/>
      <c r="X5142" s="9" t="s">
        <v>464</v>
      </c>
    </row>
    <row r="5143" spans="1:24" s="57" customFormat="1" ht="24">
      <c r="A5143" s="31">
        <v>5449</v>
      </c>
      <c r="B5143" s="32">
        <f t="shared" ca="1" si="485"/>
        <v>0.51924701553013974</v>
      </c>
      <c r="C5143" s="134" t="s">
        <v>9573</v>
      </c>
      <c r="D5143" s="128" t="s">
        <v>9574</v>
      </c>
      <c r="E5143" s="21"/>
      <c r="F5143" s="22"/>
      <c r="G5143" s="22"/>
      <c r="H5143" s="22"/>
      <c r="I5143" s="23"/>
      <c r="J5143" s="35" t="str">
        <f t="shared" si="486"/>
        <v>➸</v>
      </c>
      <c r="K5143" s="117" t="str">
        <f>词典存放目录!$A$1&amp;L5143&amp;M5143</f>
        <v>F:\《自创文法查阅Excel》4.1备份\《B词汇·红宝书》\红宝书15版图片\5449-ぞうえき【増益】.jpg</v>
      </c>
      <c r="L5143" s="9" t="s">
        <v>18120</v>
      </c>
      <c r="M5143" s="117" t="s">
        <v>23258</v>
      </c>
      <c r="N5143" s="36" t="str">
        <f t="shared" si="487"/>
        <v>▶</v>
      </c>
      <c r="O5143" s="37" t="s">
        <v>17960</v>
      </c>
      <c r="P5143" s="37">
        <v>4</v>
      </c>
      <c r="Q5143" s="37" t="s">
        <v>23</v>
      </c>
      <c r="R5143" s="9" t="str">
        <f>词典存放目录!$A$1&amp;O5143&amp;P5143&amp;Q5143</f>
        <v>F:\《自创文法查阅Excel》4.1备份\《B词汇·红宝书》\红宝书MP3分割\15 n1-そ (4).mp3</v>
      </c>
      <c r="S5143" s="38"/>
      <c r="T5143" s="56"/>
      <c r="U5143" s="56"/>
      <c r="V5143" s="30"/>
      <c r="W5143" s="102"/>
      <c r="X5143" s="9" t="s">
        <v>464</v>
      </c>
    </row>
    <row r="5144" spans="1:24" s="57" customFormat="1" ht="24">
      <c r="A5144" s="31">
        <v>5450</v>
      </c>
      <c r="B5144" s="32">
        <f t="shared" ca="1" si="485"/>
        <v>0.65308391905353746</v>
      </c>
      <c r="C5144" s="134" t="s">
        <v>9575</v>
      </c>
      <c r="D5144" s="128" t="s">
        <v>9576</v>
      </c>
      <c r="E5144" s="21"/>
      <c r="F5144" s="22"/>
      <c r="G5144" s="22"/>
      <c r="H5144" s="22"/>
      <c r="I5144" s="23"/>
      <c r="J5144" s="35" t="str">
        <f t="shared" si="486"/>
        <v>➸</v>
      </c>
      <c r="K5144" s="117" t="str">
        <f>词典存放目录!$A$1&amp;L5144&amp;M5144</f>
        <v>F:\《自创文法查阅Excel》4.1备份\《B词汇·红宝书》\红宝书15版图片\5450-そうおう【相応】.jpg</v>
      </c>
      <c r="L5144" s="9" t="s">
        <v>18120</v>
      </c>
      <c r="M5144" s="117" t="s">
        <v>23259</v>
      </c>
      <c r="N5144" s="36" t="str">
        <f t="shared" si="487"/>
        <v>▶</v>
      </c>
      <c r="O5144" s="37" t="s">
        <v>17960</v>
      </c>
      <c r="P5144" s="37">
        <v>5</v>
      </c>
      <c r="Q5144" s="37" t="s">
        <v>23</v>
      </c>
      <c r="R5144" s="9" t="str">
        <f>词典存放目录!$A$1&amp;O5144&amp;P5144&amp;Q5144</f>
        <v>F:\《自创文法查阅Excel》4.1备份\《B词汇·红宝书》\红宝书MP3分割\15 n1-そ (5).mp3</v>
      </c>
      <c r="S5144" s="38"/>
      <c r="T5144" s="56"/>
      <c r="U5144" s="56"/>
      <c r="V5144" s="30" t="str">
        <f t="shared" ref="V5144:V5149" si="490">IF(COUNTA(S5144:U5144)=0,"",COUNTIF(S5144:U5144,"0")/COUNTA(S5144:U5144))</f>
        <v/>
      </c>
      <c r="W5144" s="29"/>
      <c r="X5144" s="9" t="s">
        <v>464</v>
      </c>
    </row>
    <row r="5145" spans="1:24" s="57" customFormat="1" ht="24">
      <c r="A5145" s="31">
        <v>5451</v>
      </c>
      <c r="B5145" s="32">
        <f t="shared" ca="1" si="485"/>
        <v>0.47024366714675647</v>
      </c>
      <c r="C5145" s="134" t="s">
        <v>9577</v>
      </c>
      <c r="D5145" s="128" t="s">
        <v>9578</v>
      </c>
      <c r="E5145" s="21"/>
      <c r="F5145" s="22"/>
      <c r="G5145" s="22"/>
      <c r="H5145" s="22"/>
      <c r="I5145" s="23"/>
      <c r="J5145" s="35" t="str">
        <f t="shared" si="486"/>
        <v>➸</v>
      </c>
      <c r="K5145" s="117" t="str">
        <f>词典存放目录!$A$1&amp;L5145&amp;M5145</f>
        <v>F:\《自创文法查阅Excel》4.1备份\《B词汇·红宝书》\红宝书15版图片\5451-そうかい【総会】.jpg</v>
      </c>
      <c r="L5145" s="9" t="s">
        <v>18120</v>
      </c>
      <c r="M5145" s="117" t="s">
        <v>23260</v>
      </c>
      <c r="N5145" s="36" t="str">
        <f t="shared" si="487"/>
        <v>▶</v>
      </c>
      <c r="O5145" s="37" t="s">
        <v>17960</v>
      </c>
      <c r="P5145" s="37">
        <v>6</v>
      </c>
      <c r="Q5145" s="37" t="s">
        <v>23</v>
      </c>
      <c r="R5145" s="9" t="str">
        <f>词典存放目录!$A$1&amp;O5145&amp;P5145&amp;Q5145</f>
        <v>F:\《自创文法查阅Excel》4.1备份\《B词汇·红宝书》\红宝书MP3分割\15 n1-そ (6).mp3</v>
      </c>
      <c r="S5145" s="38"/>
      <c r="T5145" s="56"/>
      <c r="U5145" s="56"/>
      <c r="V5145" s="30" t="str">
        <f t="shared" si="490"/>
        <v/>
      </c>
      <c r="W5145" s="29"/>
      <c r="X5145" s="9" t="s">
        <v>464</v>
      </c>
    </row>
    <row r="5146" spans="1:24" s="57" customFormat="1" ht="24">
      <c r="A5146" s="31">
        <v>5452</v>
      </c>
      <c r="B5146" s="32">
        <f t="shared" ca="1" si="485"/>
        <v>0.67832557058776877</v>
      </c>
      <c r="C5146" s="134" t="s">
        <v>9579</v>
      </c>
      <c r="D5146" s="128" t="s">
        <v>9580</v>
      </c>
      <c r="E5146" s="21"/>
      <c r="F5146" s="22"/>
      <c r="G5146" s="22"/>
      <c r="H5146" s="22"/>
      <c r="I5146" s="23"/>
      <c r="J5146" s="35" t="str">
        <f t="shared" si="486"/>
        <v>➸</v>
      </c>
      <c r="K5146" s="117" t="str">
        <f>词典存放目录!$A$1&amp;L5146&amp;M5146</f>
        <v>F:\《自创文法查阅Excel》4.1备份\《B词汇·红宝书》\红宝书15版图片\5452-そうかん【創刊】.jpg</v>
      </c>
      <c r="L5146" s="9" t="s">
        <v>18120</v>
      </c>
      <c r="M5146" s="117" t="s">
        <v>23261</v>
      </c>
      <c r="N5146" s="36" t="str">
        <f t="shared" si="487"/>
        <v>▶</v>
      </c>
      <c r="O5146" s="37" t="s">
        <v>17960</v>
      </c>
      <c r="P5146" s="37">
        <v>7</v>
      </c>
      <c r="Q5146" s="37" t="s">
        <v>23</v>
      </c>
      <c r="R5146" s="9" t="str">
        <f>词典存放目录!$A$1&amp;O5146&amp;P5146&amp;Q5146</f>
        <v>F:\《自创文法查阅Excel》4.1备份\《B词汇·红宝书》\红宝书MP3分割\15 n1-そ (7).mp3</v>
      </c>
      <c r="S5146" s="38"/>
      <c r="T5146" s="56"/>
      <c r="U5146" s="56"/>
      <c r="V5146" s="30" t="str">
        <f t="shared" si="490"/>
        <v/>
      </c>
      <c r="W5146" s="29"/>
      <c r="X5146" s="9" t="s">
        <v>464</v>
      </c>
    </row>
    <row r="5147" spans="1:24" s="57" customFormat="1" ht="24">
      <c r="A5147" s="31">
        <v>5453</v>
      </c>
      <c r="B5147" s="32">
        <f t="shared" ca="1" si="485"/>
        <v>0.96065169320411092</v>
      </c>
      <c r="C5147" s="134" t="s">
        <v>9581</v>
      </c>
      <c r="D5147" s="128" t="s">
        <v>9582</v>
      </c>
      <c r="E5147" s="21"/>
      <c r="F5147" s="22"/>
      <c r="G5147" s="22"/>
      <c r="H5147" s="22"/>
      <c r="I5147" s="23"/>
      <c r="J5147" s="35" t="str">
        <f t="shared" si="486"/>
        <v>➸</v>
      </c>
      <c r="K5147" s="117" t="str">
        <f>词典存放目录!$A$1&amp;L5147&amp;M5147</f>
        <v>F:\《自创文法查阅Excel》4.1备份\《B词汇·红宝书》\红宝书15版图片\5453-ぞうき【雑木】.jpg</v>
      </c>
      <c r="L5147" s="9" t="s">
        <v>18120</v>
      </c>
      <c r="M5147" s="117" t="s">
        <v>23262</v>
      </c>
      <c r="N5147" s="36" t="str">
        <f t="shared" si="487"/>
        <v>▶</v>
      </c>
      <c r="O5147" s="37" t="s">
        <v>17960</v>
      </c>
      <c r="P5147" s="37">
        <v>8</v>
      </c>
      <c r="Q5147" s="37" t="s">
        <v>23</v>
      </c>
      <c r="R5147" s="9" t="str">
        <f>词典存放目录!$A$1&amp;O5147&amp;P5147&amp;Q5147</f>
        <v>F:\《自创文法查阅Excel》4.1备份\《B词汇·红宝书》\红宝书MP3分割\15 n1-そ (8).mp3</v>
      </c>
      <c r="S5147" s="38"/>
      <c r="T5147" s="56"/>
      <c r="U5147" s="56"/>
      <c r="V5147" s="30" t="str">
        <f t="shared" si="490"/>
        <v/>
      </c>
      <c r="W5147" s="29"/>
      <c r="X5147" s="9" t="s">
        <v>464</v>
      </c>
    </row>
    <row r="5148" spans="1:24" s="57" customFormat="1" ht="24">
      <c r="A5148" s="31">
        <v>5454</v>
      </c>
      <c r="B5148" s="32">
        <f t="shared" ca="1" si="485"/>
        <v>0.55173099246091784</v>
      </c>
      <c r="C5148" s="134" t="s">
        <v>9583</v>
      </c>
      <c r="D5148" s="128" t="s">
        <v>9584</v>
      </c>
      <c r="E5148" s="21"/>
      <c r="F5148" s="22"/>
      <c r="G5148" s="22"/>
      <c r="H5148" s="22"/>
      <c r="I5148" s="23"/>
      <c r="J5148" s="35" t="str">
        <f t="shared" si="486"/>
        <v>➸</v>
      </c>
      <c r="K5148" s="117" t="str">
        <f>词典存放目录!$A$1&amp;L5148&amp;M5148</f>
        <v>F:\《自创文法查阅Excel》4.1备份\《B词汇·红宝书》\红宝书15版图片\5454-そうきゅう【早急·さっきゅう】.jpg</v>
      </c>
      <c r="L5148" s="9" t="s">
        <v>18120</v>
      </c>
      <c r="M5148" s="117" t="s">
        <v>23263</v>
      </c>
      <c r="N5148" s="36" t="str">
        <f t="shared" si="487"/>
        <v>▶</v>
      </c>
      <c r="O5148" s="37" t="s">
        <v>17960</v>
      </c>
      <c r="P5148" s="37">
        <v>9</v>
      </c>
      <c r="Q5148" s="37" t="s">
        <v>23</v>
      </c>
      <c r="R5148" s="9" t="str">
        <f>词典存放目录!$A$1&amp;O5148&amp;P5148&amp;Q5148</f>
        <v>F:\《自创文法查阅Excel》4.1备份\《B词汇·红宝书》\红宝书MP3分割\15 n1-そ (9).mp3</v>
      </c>
      <c r="S5148" s="38"/>
      <c r="T5148" s="56"/>
      <c r="U5148" s="56"/>
      <c r="V5148" s="30" t="str">
        <f t="shared" si="490"/>
        <v/>
      </c>
      <c r="W5148" s="29"/>
      <c r="X5148" s="9" t="s">
        <v>464</v>
      </c>
    </row>
    <row r="5149" spans="1:24" s="57" customFormat="1" ht="24">
      <c r="A5149" s="31">
        <v>5455</v>
      </c>
      <c r="B5149" s="32">
        <f t="shared" ca="1" si="485"/>
        <v>0.86312764904616579</v>
      </c>
      <c r="C5149" s="134" t="s">
        <v>9585</v>
      </c>
      <c r="D5149" s="128" t="s">
        <v>9586</v>
      </c>
      <c r="E5149" s="21"/>
      <c r="F5149" s="22"/>
      <c r="G5149" s="22"/>
      <c r="H5149" s="22"/>
      <c r="I5149" s="23"/>
      <c r="J5149" s="35" t="str">
        <f t="shared" si="486"/>
        <v>➸</v>
      </c>
      <c r="K5149" s="117" t="str">
        <f>词典存放目录!$A$1&amp;L5149&amp;M5149</f>
        <v>F:\《自创文法查阅Excel》4.1备份\《B词汇·红宝书》\红宝书15版图片\5455-ぞうきょう【増強】.jpg</v>
      </c>
      <c r="L5149" s="9" t="s">
        <v>18120</v>
      </c>
      <c r="M5149" s="117" t="s">
        <v>23264</v>
      </c>
      <c r="N5149" s="36" t="str">
        <f t="shared" si="487"/>
        <v>▶</v>
      </c>
      <c r="O5149" s="37" t="s">
        <v>17960</v>
      </c>
      <c r="P5149" s="37">
        <v>10</v>
      </c>
      <c r="Q5149" s="37" t="s">
        <v>23</v>
      </c>
      <c r="R5149" s="9" t="str">
        <f>词典存放目录!$A$1&amp;O5149&amp;P5149&amp;Q5149</f>
        <v>F:\《自创文法查阅Excel》4.1备份\《B词汇·红宝书》\红宝书MP3分割\15 n1-そ (10).mp3</v>
      </c>
      <c r="S5149" s="38"/>
      <c r="T5149" s="56"/>
      <c r="U5149" s="56"/>
      <c r="V5149" s="30" t="str">
        <f t="shared" si="490"/>
        <v/>
      </c>
      <c r="W5149" s="102"/>
      <c r="X5149" s="9" t="s">
        <v>464</v>
      </c>
    </row>
    <row r="5150" spans="1:24" s="57" customFormat="1" ht="24">
      <c r="A5150" s="31">
        <v>5456</v>
      </c>
      <c r="B5150" s="32">
        <f t="shared" ca="1" si="485"/>
        <v>0.87274436098736952</v>
      </c>
      <c r="C5150" s="134" t="s">
        <v>9587</v>
      </c>
      <c r="D5150" s="128" t="s">
        <v>9588</v>
      </c>
      <c r="E5150" s="21"/>
      <c r="F5150" s="22"/>
      <c r="G5150" s="22"/>
      <c r="H5150" s="22"/>
      <c r="I5150" s="23"/>
      <c r="J5150" s="35" t="str">
        <f t="shared" si="486"/>
        <v>➸</v>
      </c>
      <c r="K5150" s="117" t="str">
        <f>词典存放目录!$A$1&amp;L5150&amp;M5150</f>
        <v>F:\《自创文法查阅Excel》4.1备份\《B词汇·红宝书》\红宝书15版图片\5456-そうけん【壮健】.jpg</v>
      </c>
      <c r="L5150" s="9" t="s">
        <v>18120</v>
      </c>
      <c r="M5150" s="117" t="s">
        <v>23265</v>
      </c>
      <c r="N5150" s="36" t="str">
        <f t="shared" si="487"/>
        <v>▶</v>
      </c>
      <c r="O5150" s="37" t="s">
        <v>17960</v>
      </c>
      <c r="P5150" s="37">
        <v>11</v>
      </c>
      <c r="Q5150" s="37" t="s">
        <v>23</v>
      </c>
      <c r="R5150" s="9" t="str">
        <f>词典存放目录!$A$1&amp;O5150&amp;P5150&amp;Q5150</f>
        <v>F:\《自创文法查阅Excel》4.1备份\《B词汇·红宝书》\红宝书MP3分割\15 n1-そ (11).mp3</v>
      </c>
      <c r="S5150" s="38"/>
      <c r="T5150" s="56"/>
      <c r="U5150" s="56"/>
      <c r="V5150" s="30"/>
      <c r="W5150" s="29"/>
      <c r="X5150" s="9" t="s">
        <v>464</v>
      </c>
    </row>
    <row r="5151" spans="1:24" s="57" customFormat="1" ht="24">
      <c r="A5151" s="31">
        <v>5457</v>
      </c>
      <c r="B5151" s="32">
        <f t="shared" ca="1" si="485"/>
        <v>0.92656986883877668</v>
      </c>
      <c r="C5151" s="134" t="s">
        <v>9589</v>
      </c>
      <c r="D5151" s="128" t="s">
        <v>9590</v>
      </c>
      <c r="E5151" s="21"/>
      <c r="F5151" s="22"/>
      <c r="G5151" s="22"/>
      <c r="H5151" s="22"/>
      <c r="I5151" s="23"/>
      <c r="J5151" s="35" t="str">
        <f t="shared" si="486"/>
        <v>➸</v>
      </c>
      <c r="K5151" s="117" t="str">
        <f>词典存放目录!$A$1&amp;L5151&amp;M5151</f>
        <v>F:\《自创文法查阅Excel》4.1备份\《B词汇·红宝书》\红宝书15版图片\5457-そうこう【走行】.jpg</v>
      </c>
      <c r="L5151" s="9" t="s">
        <v>18120</v>
      </c>
      <c r="M5151" s="117" t="s">
        <v>23266</v>
      </c>
      <c r="N5151" s="36" t="str">
        <f t="shared" si="487"/>
        <v>▶</v>
      </c>
      <c r="O5151" s="37" t="s">
        <v>17960</v>
      </c>
      <c r="P5151" s="37">
        <v>12</v>
      </c>
      <c r="Q5151" s="37" t="s">
        <v>23</v>
      </c>
      <c r="R5151" s="9" t="str">
        <f>词典存放目录!$A$1&amp;O5151&amp;P5151&amp;Q5151</f>
        <v>F:\《自创文法查阅Excel》4.1备份\《B词汇·红宝书》\红宝书MP3分割\15 n1-そ (12).mp3</v>
      </c>
      <c r="S5151" s="38"/>
      <c r="T5151" s="56"/>
      <c r="U5151" s="56"/>
      <c r="V5151" s="30" t="str">
        <f>IF(COUNTA(S5151:U5151)=0,"",COUNTIF(S5151:U5151,"0")/COUNTA(S5151:U5151))</f>
        <v/>
      </c>
      <c r="W5151" s="29"/>
      <c r="X5151" s="9" t="s">
        <v>464</v>
      </c>
    </row>
    <row r="5152" spans="1:24" s="57" customFormat="1" ht="24">
      <c r="A5152" s="31">
        <v>5458</v>
      </c>
      <c r="B5152" s="32">
        <f t="shared" ca="1" si="485"/>
        <v>0.38213667279030694</v>
      </c>
      <c r="C5152" s="134" t="s">
        <v>9354</v>
      </c>
      <c r="D5152" s="128" t="s">
        <v>9591</v>
      </c>
      <c r="E5152" s="21"/>
      <c r="F5152" s="22"/>
      <c r="G5152" s="22"/>
      <c r="H5152" s="22"/>
      <c r="I5152" s="23"/>
      <c r="J5152" s="35" t="str">
        <f t="shared" si="486"/>
        <v>➸</v>
      </c>
      <c r="K5152" s="117" t="str">
        <f>词典存放目录!$A$1&amp;L5152&amp;M5152</f>
        <v>F:\《自创文法查阅Excel》4.1备份\《B词汇·红宝书》\红宝书15版图片\5458-そうさ【捜査】.jpg</v>
      </c>
      <c r="L5152" s="9" t="s">
        <v>18120</v>
      </c>
      <c r="M5152" s="117" t="s">
        <v>23267</v>
      </c>
      <c r="N5152" s="36" t="str">
        <f t="shared" si="487"/>
        <v>▶</v>
      </c>
      <c r="O5152" s="37" t="s">
        <v>17960</v>
      </c>
      <c r="P5152" s="37">
        <v>13</v>
      </c>
      <c r="Q5152" s="37" t="s">
        <v>23</v>
      </c>
      <c r="R5152" s="9" t="str">
        <f>词典存放目录!$A$1&amp;O5152&amp;P5152&amp;Q5152</f>
        <v>F:\《自创文法查阅Excel》4.1备份\《B词汇·红宝书》\红宝书MP3分割\15 n1-そ (13).mp3</v>
      </c>
      <c r="S5152" s="38"/>
      <c r="T5152" s="56"/>
      <c r="U5152" s="56"/>
      <c r="V5152" s="30" t="str">
        <f>IF(COUNTA(S5152:U5152)=0,"",COUNTIF(S5152:U5152,"0")/COUNTA(S5152:U5152))</f>
        <v/>
      </c>
      <c r="W5152" s="29"/>
      <c r="X5152" s="9" t="s">
        <v>464</v>
      </c>
    </row>
    <row r="5153" spans="1:24" s="57" customFormat="1" ht="24">
      <c r="A5153" s="31">
        <v>5459</v>
      </c>
      <c r="B5153" s="32">
        <f t="shared" ca="1" si="485"/>
        <v>0.62466282268201401</v>
      </c>
      <c r="C5153" s="134" t="s">
        <v>9592</v>
      </c>
      <c r="D5153" s="128" t="s">
        <v>9593</v>
      </c>
      <c r="E5153" s="21"/>
      <c r="F5153" s="22"/>
      <c r="G5153" s="22"/>
      <c r="H5153" s="22"/>
      <c r="I5153" s="23"/>
      <c r="J5153" s="35" t="str">
        <f t="shared" si="486"/>
        <v>➸</v>
      </c>
      <c r="K5153" s="117" t="str">
        <f>词典存放目录!$A$1&amp;L5153&amp;M5153</f>
        <v>F:\《自创文法查阅Excel》4.1备份\《B词汇·红宝书》\红宝书15版图片\5459-そうさい【相殺】.jpg</v>
      </c>
      <c r="L5153" s="9" t="s">
        <v>18120</v>
      </c>
      <c r="M5153" s="117" t="s">
        <v>23268</v>
      </c>
      <c r="N5153" s="36" t="str">
        <f t="shared" si="487"/>
        <v>▶</v>
      </c>
      <c r="O5153" s="37" t="s">
        <v>17960</v>
      </c>
      <c r="P5153" s="37">
        <v>14</v>
      </c>
      <c r="Q5153" s="37" t="s">
        <v>23</v>
      </c>
      <c r="R5153" s="9" t="str">
        <f>词典存放目录!$A$1&amp;O5153&amp;P5153&amp;Q5153</f>
        <v>F:\《自创文法查阅Excel》4.1备份\《B词汇·红宝书》\红宝书MP3分割\15 n1-そ (14).mp3</v>
      </c>
      <c r="S5153" s="38"/>
      <c r="T5153" s="56"/>
      <c r="U5153" s="56"/>
      <c r="V5153" s="30"/>
      <c r="W5153" s="29"/>
      <c r="X5153" s="9" t="s">
        <v>464</v>
      </c>
    </row>
    <row r="5154" spans="1:24" s="57" customFormat="1" ht="24">
      <c r="A5154" s="31">
        <v>5460</v>
      </c>
      <c r="B5154" s="32">
        <f t="shared" ca="1" si="485"/>
        <v>0.4134092664145439</v>
      </c>
      <c r="C5154" s="134" t="s">
        <v>9594</v>
      </c>
      <c r="D5154" s="128" t="s">
        <v>9595</v>
      </c>
      <c r="E5154" s="21"/>
      <c r="F5154" s="22"/>
      <c r="G5154" s="22"/>
      <c r="H5154" s="22"/>
      <c r="I5154" s="23"/>
      <c r="J5154" s="35" t="str">
        <f t="shared" si="486"/>
        <v>➸</v>
      </c>
      <c r="K5154" s="117" t="str">
        <f>词典存放目录!$A$1&amp;L5154&amp;M5154</f>
        <v>F:\《自创文法查阅Excel》4.1备份\《B词汇·红宝书》\红宝书15版图片\5460-そうざい【惣菜·総菜】.jpg</v>
      </c>
      <c r="L5154" s="9" t="s">
        <v>18120</v>
      </c>
      <c r="M5154" s="117" t="s">
        <v>23269</v>
      </c>
      <c r="N5154" s="36" t="str">
        <f t="shared" si="487"/>
        <v>▶</v>
      </c>
      <c r="O5154" s="37" t="s">
        <v>17960</v>
      </c>
      <c r="P5154" s="37">
        <v>15</v>
      </c>
      <c r="Q5154" s="37" t="s">
        <v>23</v>
      </c>
      <c r="R5154" s="9" t="str">
        <f>词典存放目录!$A$1&amp;O5154&amp;P5154&amp;Q5154</f>
        <v>F:\《自创文法查阅Excel》4.1备份\《B词汇·红宝书》\红宝书MP3分割\15 n1-そ (15).mp3</v>
      </c>
      <c r="S5154" s="38"/>
      <c r="T5154" s="56"/>
      <c r="U5154" s="56"/>
      <c r="V5154" s="30" t="str">
        <f t="shared" ref="V5154:V5173" si="491">IF(COUNTA(S5154:U5154)=0,"",COUNTIF(S5154:U5154,"0")/COUNTA(S5154:U5154))</f>
        <v/>
      </c>
      <c r="W5154" s="29"/>
      <c r="X5154" s="9" t="s">
        <v>464</v>
      </c>
    </row>
    <row r="5155" spans="1:24" s="57" customFormat="1" ht="24">
      <c r="A5155" s="31">
        <v>5461</v>
      </c>
      <c r="B5155" s="32">
        <f t="shared" ca="1" si="485"/>
        <v>0.20790692140747924</v>
      </c>
      <c r="C5155" s="134" t="s">
        <v>9409</v>
      </c>
      <c r="D5155" s="128" t="s">
        <v>9596</v>
      </c>
      <c r="E5155" s="21"/>
      <c r="F5155" s="22"/>
      <c r="G5155" s="22"/>
      <c r="H5155" s="22"/>
      <c r="I5155" s="23"/>
      <c r="J5155" s="35" t="str">
        <f t="shared" si="486"/>
        <v>➸</v>
      </c>
      <c r="K5155" s="117" t="str">
        <f>词典存放目录!$A$1&amp;L5155&amp;M5155</f>
        <v>F:\《自创文法查阅Excel》4.1备份\《B词汇·红宝书》\红宝书15版图片\5461-そうさく【捜索】.jpg</v>
      </c>
      <c r="L5155" s="9" t="s">
        <v>18120</v>
      </c>
      <c r="M5155" s="117" t="s">
        <v>23270</v>
      </c>
      <c r="N5155" s="36" t="str">
        <f t="shared" si="487"/>
        <v>▶</v>
      </c>
      <c r="O5155" s="37" t="s">
        <v>17960</v>
      </c>
      <c r="P5155" s="37">
        <v>16</v>
      </c>
      <c r="Q5155" s="37" t="s">
        <v>23</v>
      </c>
      <c r="R5155" s="9" t="str">
        <f>词典存放目录!$A$1&amp;O5155&amp;P5155&amp;Q5155</f>
        <v>F:\《自创文法查阅Excel》4.1备份\《B词汇·红宝书》\红宝书MP3分割\15 n1-そ (16).mp3</v>
      </c>
      <c r="S5155" s="38"/>
      <c r="T5155" s="56"/>
      <c r="U5155" s="56"/>
      <c r="V5155" s="30" t="str">
        <f t="shared" si="491"/>
        <v/>
      </c>
      <c r="W5155" s="29"/>
      <c r="X5155" s="9" t="s">
        <v>464</v>
      </c>
    </row>
    <row r="5156" spans="1:24" s="57" customFormat="1" ht="24">
      <c r="A5156" s="31">
        <v>5462</v>
      </c>
      <c r="B5156" s="32">
        <f t="shared" ca="1" si="485"/>
        <v>0.64539302759736084</v>
      </c>
      <c r="C5156" s="134" t="s">
        <v>9597</v>
      </c>
      <c r="D5156" s="128" t="s">
        <v>9598</v>
      </c>
      <c r="E5156" s="21"/>
      <c r="F5156" s="22"/>
      <c r="G5156" s="22"/>
      <c r="H5156" s="22"/>
      <c r="I5156" s="23"/>
      <c r="J5156" s="35" t="str">
        <f t="shared" si="486"/>
        <v>➸</v>
      </c>
      <c r="K5156" s="117" t="str">
        <f>词典存放目录!$A$1&amp;L5156&amp;M5156</f>
        <v>F:\《自创文法查阅Excel》4.1备份\《B词汇·红宝书》\红宝书15版图片\5462-ぞうさん【増産】.jpg</v>
      </c>
      <c r="L5156" s="9" t="s">
        <v>18120</v>
      </c>
      <c r="M5156" s="117" t="s">
        <v>23271</v>
      </c>
      <c r="N5156" s="36" t="str">
        <f t="shared" si="487"/>
        <v>▶</v>
      </c>
      <c r="O5156" s="37" t="s">
        <v>17960</v>
      </c>
      <c r="P5156" s="37">
        <v>17</v>
      </c>
      <c r="Q5156" s="37" t="s">
        <v>23</v>
      </c>
      <c r="R5156" s="9" t="str">
        <f>词典存放目录!$A$1&amp;O5156&amp;P5156&amp;Q5156</f>
        <v>F:\《自创文法查阅Excel》4.1备份\《B词汇·红宝书》\红宝书MP3分割\15 n1-そ (17).mp3</v>
      </c>
      <c r="S5156" s="38"/>
      <c r="T5156" s="56"/>
      <c r="U5156" s="56"/>
      <c r="V5156" s="30" t="str">
        <f t="shared" si="491"/>
        <v/>
      </c>
      <c r="W5156" s="102"/>
      <c r="X5156" s="9" t="s">
        <v>464</v>
      </c>
    </row>
    <row r="5157" spans="1:24" s="57" customFormat="1" ht="24">
      <c r="A5157" s="31">
        <v>5463</v>
      </c>
      <c r="B5157" s="32">
        <f t="shared" ca="1" si="485"/>
        <v>0.7062470715596143</v>
      </c>
      <c r="C5157" s="134" t="s">
        <v>9599</v>
      </c>
      <c r="D5157" s="128" t="s">
        <v>9600</v>
      </c>
      <c r="E5157" s="21"/>
      <c r="F5157" s="22"/>
      <c r="G5157" s="22"/>
      <c r="H5157" s="22"/>
      <c r="I5157" s="23"/>
      <c r="J5157" s="35" t="str">
        <f t="shared" si="486"/>
        <v>➸</v>
      </c>
      <c r="K5157" s="117" t="str">
        <f>词典存放目录!$A$1&amp;L5157&amp;M5157</f>
        <v>F:\《自创文法查阅Excel》4.1备份\《B词汇·红宝书》\红宝书15版图片\5463-そうしつ【喪失】.jpg</v>
      </c>
      <c r="L5157" s="9" t="s">
        <v>18120</v>
      </c>
      <c r="M5157" s="117" t="s">
        <v>23272</v>
      </c>
      <c r="N5157" s="36" t="str">
        <f t="shared" si="487"/>
        <v>▶</v>
      </c>
      <c r="O5157" s="37" t="s">
        <v>17960</v>
      </c>
      <c r="P5157" s="37">
        <v>18</v>
      </c>
      <c r="Q5157" s="37" t="s">
        <v>23</v>
      </c>
      <c r="R5157" s="9" t="str">
        <f>词典存放目录!$A$1&amp;O5157&amp;P5157&amp;Q5157</f>
        <v>F:\《自创文法查阅Excel》4.1备份\《B词汇·红宝书》\红宝书MP3分割\15 n1-そ (18).mp3</v>
      </c>
      <c r="S5157" s="38"/>
      <c r="T5157" s="56"/>
      <c r="U5157" s="56"/>
      <c r="V5157" s="30" t="str">
        <f t="shared" si="491"/>
        <v/>
      </c>
      <c r="W5157" s="29"/>
      <c r="X5157" s="9" t="s">
        <v>464</v>
      </c>
    </row>
    <row r="5158" spans="1:24" s="57" customFormat="1" ht="24">
      <c r="A5158" s="31">
        <v>5464</v>
      </c>
      <c r="B5158" s="32">
        <f t="shared" ca="1" si="485"/>
        <v>0.30956148565548436</v>
      </c>
      <c r="C5158" s="134" t="s">
        <v>9601</v>
      </c>
      <c r="D5158" s="128" t="s">
        <v>9602</v>
      </c>
      <c r="E5158" s="21"/>
      <c r="F5158" s="22"/>
      <c r="G5158" s="22"/>
      <c r="H5158" s="22"/>
      <c r="I5158" s="23"/>
      <c r="J5158" s="35" t="str">
        <f t="shared" si="486"/>
        <v>➸</v>
      </c>
      <c r="K5158" s="117" t="str">
        <f>词典存放目录!$A$1&amp;L5158&amp;M5158</f>
        <v>F:\《自创文法查阅Excel》4.1备份\《B词汇·红宝书》\红宝书15版图片\5464-そうじゅう【操縦】.jpg</v>
      </c>
      <c r="L5158" s="9" t="s">
        <v>18120</v>
      </c>
      <c r="M5158" s="117" t="s">
        <v>23273</v>
      </c>
      <c r="N5158" s="36" t="str">
        <f t="shared" si="487"/>
        <v>▶</v>
      </c>
      <c r="O5158" s="37" t="s">
        <v>17960</v>
      </c>
      <c r="P5158" s="37">
        <v>19</v>
      </c>
      <c r="Q5158" s="37" t="s">
        <v>23</v>
      </c>
      <c r="R5158" s="9" t="str">
        <f>词典存放目录!$A$1&amp;O5158&amp;P5158&amp;Q5158</f>
        <v>F:\《自创文法查阅Excel》4.1备份\《B词汇·红宝书》\红宝书MP3分割\15 n1-そ (19).mp3</v>
      </c>
      <c r="S5158" s="38"/>
      <c r="T5158" s="56"/>
      <c r="U5158" s="56"/>
      <c r="V5158" s="30" t="str">
        <f t="shared" si="491"/>
        <v/>
      </c>
      <c r="W5158" s="29"/>
      <c r="X5158" s="9" t="s">
        <v>464</v>
      </c>
    </row>
    <row r="5159" spans="1:24" s="57" customFormat="1" ht="24">
      <c r="A5159" s="31">
        <v>5465</v>
      </c>
      <c r="B5159" s="32">
        <f t="shared" ca="1" si="485"/>
        <v>0.93275767212538196</v>
      </c>
      <c r="C5159" s="134" t="s">
        <v>9603</v>
      </c>
      <c r="D5159" s="128" t="s">
        <v>9604</v>
      </c>
      <c r="E5159" s="21"/>
      <c r="F5159" s="22"/>
      <c r="G5159" s="22"/>
      <c r="H5159" s="22"/>
      <c r="I5159" s="23"/>
      <c r="J5159" s="35" t="str">
        <f t="shared" si="486"/>
        <v>➸</v>
      </c>
      <c r="K5159" s="117" t="str">
        <f>词典存放目录!$A$1&amp;L5159&amp;M5159</f>
        <v>F:\《自创文法查阅Excel》4.1备份\《B词汇·红宝书》\红宝书15版图片\5465-ぞうしん【増進】.jpg</v>
      </c>
      <c r="L5159" s="9" t="s">
        <v>18120</v>
      </c>
      <c r="M5159" s="117" t="s">
        <v>23274</v>
      </c>
      <c r="N5159" s="36" t="str">
        <f t="shared" si="487"/>
        <v>▶</v>
      </c>
      <c r="O5159" s="37" t="s">
        <v>17960</v>
      </c>
      <c r="P5159" s="37">
        <v>20</v>
      </c>
      <c r="Q5159" s="37" t="s">
        <v>23</v>
      </c>
      <c r="R5159" s="9" t="str">
        <f>词典存放目录!$A$1&amp;O5159&amp;P5159&amp;Q5159</f>
        <v>F:\《自创文法查阅Excel》4.1备份\《B词汇·红宝书》\红宝书MP3分割\15 n1-そ (20).mp3</v>
      </c>
      <c r="S5159" s="38"/>
      <c r="T5159" s="56"/>
      <c r="U5159" s="56"/>
      <c r="V5159" s="30" t="str">
        <f t="shared" si="491"/>
        <v/>
      </c>
      <c r="W5159" s="102"/>
      <c r="X5159" s="9" t="s">
        <v>464</v>
      </c>
    </row>
    <row r="5160" spans="1:24" s="57" customFormat="1" ht="24">
      <c r="A5160" s="31">
        <v>5466</v>
      </c>
      <c r="B5160" s="32">
        <f t="shared" ca="1" si="485"/>
        <v>0.16727549445311052</v>
      </c>
      <c r="C5160" s="134" t="s">
        <v>9605</v>
      </c>
      <c r="D5160" s="128" t="s">
        <v>9606</v>
      </c>
      <c r="E5160" s="21"/>
      <c r="F5160" s="22"/>
      <c r="G5160" s="22"/>
      <c r="H5160" s="22"/>
      <c r="I5160" s="23"/>
      <c r="J5160" s="35" t="str">
        <f t="shared" si="486"/>
        <v>➸</v>
      </c>
      <c r="K5160" s="117" t="str">
        <f>词典存放目录!$A$1&amp;L5160&amp;M5160</f>
        <v>F:\《自创文法查阅Excel》4.1备份\《B词汇·红宝书》\红宝书15版图片\5466-ぞうぜい【増税】.jpg</v>
      </c>
      <c r="L5160" s="9" t="s">
        <v>18120</v>
      </c>
      <c r="M5160" s="117" t="s">
        <v>23275</v>
      </c>
      <c r="N5160" s="36" t="str">
        <f t="shared" si="487"/>
        <v>▶</v>
      </c>
      <c r="O5160" s="37" t="s">
        <v>17960</v>
      </c>
      <c r="P5160" s="37">
        <v>21</v>
      </c>
      <c r="Q5160" s="37" t="s">
        <v>23</v>
      </c>
      <c r="R5160" s="9" t="str">
        <f>词典存放目录!$A$1&amp;O5160&amp;P5160&amp;Q5160</f>
        <v>F:\《自创文法查阅Excel》4.1备份\《B词汇·红宝书》\红宝书MP3分割\15 n1-そ (21).mp3</v>
      </c>
      <c r="S5160" s="38"/>
      <c r="T5160" s="56"/>
      <c r="U5160" s="56"/>
      <c r="V5160" s="30" t="str">
        <f t="shared" si="491"/>
        <v/>
      </c>
      <c r="W5160" s="102"/>
      <c r="X5160" s="9" t="s">
        <v>464</v>
      </c>
    </row>
    <row r="5161" spans="1:24" s="57" customFormat="1" ht="24">
      <c r="A5161" s="31">
        <v>5467</v>
      </c>
      <c r="B5161" s="32">
        <f t="shared" ca="1" si="485"/>
        <v>0.37600425595417197</v>
      </c>
      <c r="C5161" s="134" t="s">
        <v>9358</v>
      </c>
      <c r="D5161" s="128" t="s">
        <v>9607</v>
      </c>
      <c r="E5161" s="21"/>
      <c r="F5161" s="22"/>
      <c r="G5161" s="22"/>
      <c r="H5161" s="22"/>
      <c r="I5161" s="23"/>
      <c r="J5161" s="35" t="str">
        <f t="shared" si="486"/>
        <v>➸</v>
      </c>
      <c r="K5161" s="117" t="str">
        <f>词典存放目录!$A$1&amp;L5161&amp;M5161</f>
        <v>F:\《自创文法查阅Excel》4.1备份\《B词汇·红宝书》\红宝书15版图片\5467-そうたい【相対】.jpg</v>
      </c>
      <c r="L5161" s="9" t="s">
        <v>18120</v>
      </c>
      <c r="M5161" s="117" t="s">
        <v>23276</v>
      </c>
      <c r="N5161" s="36" t="str">
        <f t="shared" si="487"/>
        <v>▶</v>
      </c>
      <c r="O5161" s="37" t="s">
        <v>17960</v>
      </c>
      <c r="P5161" s="37">
        <v>22</v>
      </c>
      <c r="Q5161" s="37" t="s">
        <v>23</v>
      </c>
      <c r="R5161" s="9" t="str">
        <f>词典存放目录!$A$1&amp;O5161&amp;P5161&amp;Q5161</f>
        <v>F:\《自创文法查阅Excel》4.1备份\《B词汇·红宝书》\红宝书MP3分割\15 n1-そ (22).mp3</v>
      </c>
      <c r="S5161" s="38"/>
      <c r="T5161" s="56"/>
      <c r="U5161" s="56"/>
      <c r="V5161" s="30" t="str">
        <f t="shared" si="491"/>
        <v/>
      </c>
      <c r="W5161" s="29"/>
      <c r="X5161" s="9" t="s">
        <v>464</v>
      </c>
    </row>
    <row r="5162" spans="1:24" s="57" customFormat="1" ht="24">
      <c r="A5162" s="31">
        <v>5469</v>
      </c>
      <c r="B5162" s="32">
        <f t="shared" ca="1" si="485"/>
        <v>0.4777692347723046</v>
      </c>
      <c r="C5162" s="134" t="s">
        <v>9608</v>
      </c>
      <c r="D5162" s="128" t="s">
        <v>9609</v>
      </c>
      <c r="E5162" s="21"/>
      <c r="F5162" s="22"/>
      <c r="G5162" s="22"/>
      <c r="H5162" s="22"/>
      <c r="I5162" s="23"/>
      <c r="J5162" s="35" t="str">
        <f t="shared" si="486"/>
        <v>➸</v>
      </c>
      <c r="K5162" s="117" t="str">
        <f>词典存放目录!$A$1&amp;L5162&amp;M5162</f>
        <v>F:\《自创文法查阅Excel》4.1备份\《B词汇·红宝书》\红宝书15版图片\5469-そうだい【壮大】.jpg</v>
      </c>
      <c r="L5162" s="9" t="s">
        <v>18120</v>
      </c>
      <c r="M5162" s="117" t="s">
        <v>23277</v>
      </c>
      <c r="N5162" s="36" t="str">
        <f t="shared" si="487"/>
        <v>▶</v>
      </c>
      <c r="O5162" s="37" t="s">
        <v>17960</v>
      </c>
      <c r="P5162" s="37">
        <v>24</v>
      </c>
      <c r="Q5162" s="37" t="s">
        <v>23</v>
      </c>
      <c r="R5162" s="9" t="str">
        <f>词典存放目录!$A$1&amp;O5162&amp;P5162&amp;Q5162</f>
        <v>F:\《自创文法查阅Excel》4.1备份\《B词汇·红宝书》\红宝书MP3分割\15 n1-そ (24).mp3</v>
      </c>
      <c r="S5162" s="38"/>
      <c r="T5162" s="56"/>
      <c r="U5162" s="56"/>
      <c r="V5162" s="30" t="str">
        <f t="shared" si="491"/>
        <v/>
      </c>
      <c r="W5162" s="29"/>
      <c r="X5162" s="9" t="s">
        <v>464</v>
      </c>
    </row>
    <row r="5163" spans="1:24" s="57" customFormat="1" ht="24">
      <c r="A5163" s="31">
        <v>5470</v>
      </c>
      <c r="B5163" s="32">
        <f t="shared" ca="1" si="485"/>
        <v>1.3385072112837793E-2</v>
      </c>
      <c r="C5163" s="134" t="s">
        <v>9610</v>
      </c>
      <c r="D5163" s="128" t="s">
        <v>9611</v>
      </c>
      <c r="E5163" s="21"/>
      <c r="F5163" s="22"/>
      <c r="G5163" s="22"/>
      <c r="H5163" s="22"/>
      <c r="I5163" s="23"/>
      <c r="J5163" s="35" t="str">
        <f t="shared" si="486"/>
        <v>➸</v>
      </c>
      <c r="K5163" s="117" t="str">
        <f>词典存放目录!$A$1&amp;L5163&amp;M5163</f>
        <v>F:\《自创文法查阅Excel》4.1备份\《B词汇·红宝书》\红宝书15版图片\5470-そうちょう【総長】.jpg</v>
      </c>
      <c r="L5163" s="9" t="s">
        <v>18120</v>
      </c>
      <c r="M5163" s="117" t="s">
        <v>23278</v>
      </c>
      <c r="N5163" s="36" t="str">
        <f t="shared" si="487"/>
        <v>▶</v>
      </c>
      <c r="O5163" s="37" t="s">
        <v>17960</v>
      </c>
      <c r="P5163" s="37">
        <v>25</v>
      </c>
      <c r="Q5163" s="37" t="s">
        <v>23</v>
      </c>
      <c r="R5163" s="9" t="str">
        <f>词典存放目录!$A$1&amp;O5163&amp;P5163&amp;Q5163</f>
        <v>F:\《自创文法查阅Excel》4.1备份\《B词汇·红宝书》\红宝书MP3分割\15 n1-そ (25).mp3</v>
      </c>
      <c r="S5163" s="38"/>
      <c r="T5163" s="56"/>
      <c r="U5163" s="56"/>
      <c r="V5163" s="30" t="str">
        <f t="shared" si="491"/>
        <v/>
      </c>
      <c r="W5163" s="29"/>
      <c r="X5163" s="9" t="s">
        <v>464</v>
      </c>
    </row>
    <row r="5164" spans="1:24" s="57" customFormat="1" ht="24">
      <c r="A5164" s="31">
        <v>5471</v>
      </c>
      <c r="B5164" s="32">
        <f t="shared" ca="1" si="485"/>
        <v>0.13201176896945055</v>
      </c>
      <c r="C5164" s="134" t="s">
        <v>9612</v>
      </c>
      <c r="D5164" s="128" t="s">
        <v>9613</v>
      </c>
      <c r="E5164" s="21"/>
      <c r="F5164" s="22"/>
      <c r="G5164" s="22"/>
      <c r="H5164" s="22"/>
      <c r="I5164" s="23"/>
      <c r="J5164" s="35" t="str">
        <f t="shared" si="486"/>
        <v>➸</v>
      </c>
      <c r="K5164" s="117" t="str">
        <f>词典存放目录!$A$1&amp;L5164&amp;M5164</f>
        <v>F:\《自创文法查阅Excel》4.1备份\《B词汇·红宝书》\红宝书15版图片\5471-そうどう【騒動】.jpg</v>
      </c>
      <c r="L5164" s="9" t="s">
        <v>18120</v>
      </c>
      <c r="M5164" s="117" t="s">
        <v>23279</v>
      </c>
      <c r="N5164" s="36" t="str">
        <f t="shared" si="487"/>
        <v>▶</v>
      </c>
      <c r="O5164" s="37" t="s">
        <v>17960</v>
      </c>
      <c r="P5164" s="37">
        <v>26</v>
      </c>
      <c r="Q5164" s="37" t="s">
        <v>23</v>
      </c>
      <c r="R5164" s="9" t="str">
        <f>词典存放目录!$A$1&amp;O5164&amp;P5164&amp;Q5164</f>
        <v>F:\《自创文法查阅Excel》4.1备份\《B词汇·红宝书》\红宝书MP3分割\15 n1-そ (26).mp3</v>
      </c>
      <c r="S5164" s="38"/>
      <c r="T5164" s="56"/>
      <c r="U5164" s="56"/>
      <c r="V5164" s="30" t="str">
        <f t="shared" si="491"/>
        <v/>
      </c>
      <c r="W5164" s="29"/>
      <c r="X5164" s="9" t="s">
        <v>464</v>
      </c>
    </row>
    <row r="5165" spans="1:24" s="57" customFormat="1" ht="24">
      <c r="A5165" s="31">
        <v>5472</v>
      </c>
      <c r="B5165" s="32">
        <f t="shared" ca="1" si="485"/>
        <v>0.98063053539174971</v>
      </c>
      <c r="C5165" s="134" t="s">
        <v>9614</v>
      </c>
      <c r="D5165" s="128" t="s">
        <v>9615</v>
      </c>
      <c r="E5165" s="21"/>
      <c r="F5165" s="22"/>
      <c r="G5165" s="22"/>
      <c r="H5165" s="22"/>
      <c r="I5165" s="23"/>
      <c r="J5165" s="35" t="str">
        <f t="shared" si="486"/>
        <v>➸</v>
      </c>
      <c r="K5165" s="117" t="str">
        <f>词典存放目录!$A$1&amp;L5165&amp;M5165</f>
        <v>F:\《自创文法查阅Excel》4.1备份\《B词汇·红宝书》\红宝书15版图片\5472-そうば【相場】.jpg</v>
      </c>
      <c r="L5165" s="9" t="s">
        <v>18120</v>
      </c>
      <c r="M5165" s="117" t="s">
        <v>23280</v>
      </c>
      <c r="N5165" s="36" t="str">
        <f t="shared" si="487"/>
        <v>▶</v>
      </c>
      <c r="O5165" s="37" t="s">
        <v>17960</v>
      </c>
      <c r="P5165" s="37">
        <v>27</v>
      </c>
      <c r="Q5165" s="37" t="s">
        <v>23</v>
      </c>
      <c r="R5165" s="9" t="str">
        <f>词典存放目录!$A$1&amp;O5165&amp;P5165&amp;Q5165</f>
        <v>F:\《自创文法查阅Excel》4.1备份\《B词汇·红宝书》\红宝书MP3分割\15 n1-そ (27).mp3</v>
      </c>
      <c r="S5165" s="38"/>
      <c r="T5165" s="56"/>
      <c r="U5165" s="56"/>
      <c r="V5165" s="30" t="str">
        <f t="shared" si="491"/>
        <v/>
      </c>
      <c r="W5165" s="29"/>
      <c r="X5165" s="9" t="s">
        <v>464</v>
      </c>
    </row>
    <row r="5166" spans="1:24" s="57" customFormat="1" ht="24">
      <c r="A5166" s="31">
        <v>5473</v>
      </c>
      <c r="B5166" s="32">
        <f t="shared" ca="1" si="485"/>
        <v>0.37921415293927763</v>
      </c>
      <c r="C5166" s="134" t="s">
        <v>9616</v>
      </c>
      <c r="D5166" s="128" t="s">
        <v>9617</v>
      </c>
      <c r="E5166" s="21"/>
      <c r="F5166" s="22"/>
      <c r="G5166" s="22"/>
      <c r="H5166" s="22"/>
      <c r="I5166" s="23"/>
      <c r="J5166" s="35" t="str">
        <f t="shared" si="486"/>
        <v>➸</v>
      </c>
      <c r="K5166" s="117" t="str">
        <f>词典存放目录!$A$1&amp;L5166&amp;M5166</f>
        <v>F:\《自创文法查阅Excel》4.1备份\《B词汇·红宝书》\红宝书15版图片\5473-そうび【装備】.jpg</v>
      </c>
      <c r="L5166" s="9" t="s">
        <v>18120</v>
      </c>
      <c r="M5166" s="117" t="s">
        <v>23281</v>
      </c>
      <c r="N5166" s="36" t="str">
        <f t="shared" si="487"/>
        <v>▶</v>
      </c>
      <c r="O5166" s="37" t="s">
        <v>17960</v>
      </c>
      <c r="P5166" s="37">
        <v>28</v>
      </c>
      <c r="Q5166" s="37" t="s">
        <v>23</v>
      </c>
      <c r="R5166" s="9" t="str">
        <f>词典存放目录!$A$1&amp;O5166&amp;P5166&amp;Q5166</f>
        <v>F:\《自创文法查阅Excel》4.1备份\《B词汇·红宝书》\红宝书MP3分割\15 n1-そ (28).mp3</v>
      </c>
      <c r="S5166" s="38"/>
      <c r="T5166" s="56"/>
      <c r="U5166" s="56"/>
      <c r="V5166" s="30" t="str">
        <f t="shared" si="491"/>
        <v/>
      </c>
      <c r="W5166" s="29"/>
      <c r="X5166" s="9" t="s">
        <v>464</v>
      </c>
    </row>
    <row r="5167" spans="1:24" s="57" customFormat="1" ht="24">
      <c r="A5167" s="31">
        <v>5474</v>
      </c>
      <c r="B5167" s="32">
        <f t="shared" ca="1" si="485"/>
        <v>0.81055125622084956</v>
      </c>
      <c r="C5167" s="134" t="s">
        <v>9618</v>
      </c>
      <c r="D5167" s="128" t="s">
        <v>9619</v>
      </c>
      <c r="E5167" s="21"/>
      <c r="F5167" s="22"/>
      <c r="G5167" s="22"/>
      <c r="H5167" s="22"/>
      <c r="I5167" s="23"/>
      <c r="J5167" s="35" t="str">
        <f t="shared" si="486"/>
        <v>➸</v>
      </c>
      <c r="K5167" s="117" t="str">
        <f>词典存放目录!$A$1&amp;L5167&amp;M5167</f>
        <v>F:\《自创文法查阅Excel》4.1备份\《B词汇·红宝书》\红宝书15版图片\5474-そうふ【送付】.jpg</v>
      </c>
      <c r="L5167" s="9" t="s">
        <v>18120</v>
      </c>
      <c r="M5167" s="117" t="s">
        <v>23282</v>
      </c>
      <c r="N5167" s="36" t="str">
        <f t="shared" si="487"/>
        <v>▶</v>
      </c>
      <c r="O5167" s="37" t="s">
        <v>17960</v>
      </c>
      <c r="P5167" s="37">
        <v>29</v>
      </c>
      <c r="Q5167" s="37" t="s">
        <v>23</v>
      </c>
      <c r="R5167" s="9" t="str">
        <f>词典存放目录!$A$1&amp;O5167&amp;P5167&amp;Q5167</f>
        <v>F:\《自创文法查阅Excel》4.1备份\《B词汇·红宝书》\红宝书MP3分割\15 n1-そ (29).mp3</v>
      </c>
      <c r="S5167" s="38"/>
      <c r="T5167" s="56"/>
      <c r="U5167" s="56"/>
      <c r="V5167" s="30" t="str">
        <f t="shared" si="491"/>
        <v/>
      </c>
      <c r="W5167" s="102"/>
      <c r="X5167" s="9" t="s">
        <v>464</v>
      </c>
    </row>
    <row r="5168" spans="1:24" s="57" customFormat="1" ht="24">
      <c r="A5168" s="31">
        <v>5475</v>
      </c>
      <c r="B5168" s="32">
        <f t="shared" ca="1" si="485"/>
        <v>0.49903589400136872</v>
      </c>
      <c r="C5168" s="134" t="s">
        <v>9620</v>
      </c>
      <c r="D5168" s="128" t="s">
        <v>9621</v>
      </c>
      <c r="E5168" s="21"/>
      <c r="F5168" s="22"/>
      <c r="G5168" s="22"/>
      <c r="H5168" s="22"/>
      <c r="I5168" s="23"/>
      <c r="J5168" s="35" t="str">
        <f t="shared" si="486"/>
        <v>➸</v>
      </c>
      <c r="K5168" s="117" t="str">
        <f>词典存放目录!$A$1&amp;L5168&amp;M5168</f>
        <v>F:\《自创文法查阅Excel》4.1备份\《B词汇·红宝书》\红宝书15版图片\5475-そうりつ【創立】.jpg</v>
      </c>
      <c r="L5168" s="9" t="s">
        <v>18120</v>
      </c>
      <c r="M5168" s="117" t="s">
        <v>23283</v>
      </c>
      <c r="N5168" s="36" t="str">
        <f t="shared" si="487"/>
        <v>▶</v>
      </c>
      <c r="O5168" s="37" t="s">
        <v>17960</v>
      </c>
      <c r="P5168" s="37">
        <v>30</v>
      </c>
      <c r="Q5168" s="37" t="s">
        <v>23</v>
      </c>
      <c r="R5168" s="9" t="str">
        <f>词典存放目录!$A$1&amp;O5168&amp;P5168&amp;Q5168</f>
        <v>F:\《自创文法查阅Excel》4.1备份\《B词汇·红宝书》\红宝书MP3分割\15 n1-そ (30).mp3</v>
      </c>
      <c r="S5168" s="38"/>
      <c r="T5168" s="56"/>
      <c r="U5168" s="56"/>
      <c r="V5168" s="30" t="str">
        <f t="shared" si="491"/>
        <v/>
      </c>
      <c r="W5168" s="29"/>
      <c r="X5168" s="9" t="s">
        <v>464</v>
      </c>
    </row>
    <row r="5169" spans="1:24" s="57" customFormat="1" ht="24">
      <c r="A5169" s="31">
        <v>5476</v>
      </c>
      <c r="B5169" s="32">
        <f t="shared" ca="1" si="485"/>
        <v>0.19842164834650422</v>
      </c>
      <c r="C5169" s="134" t="s">
        <v>9622</v>
      </c>
      <c r="D5169" s="128" t="s">
        <v>9623</v>
      </c>
      <c r="E5169" s="21"/>
      <c r="F5169" s="22"/>
      <c r="G5169" s="22"/>
      <c r="H5169" s="22"/>
      <c r="I5169" s="23"/>
      <c r="J5169" s="35" t="str">
        <f t="shared" si="486"/>
        <v>➸</v>
      </c>
      <c r="K5169" s="117" t="str">
        <f>词典存放目录!$A$1&amp;L5169&amp;M5169</f>
        <v>F:\《自创文法查阅Excel》4.1备份\《B词汇·红宝书》\红宝书15版图片\5476-そえる【添える】.jpg</v>
      </c>
      <c r="L5169" s="9" t="s">
        <v>18120</v>
      </c>
      <c r="M5169" s="117" t="s">
        <v>23284</v>
      </c>
      <c r="N5169" s="36" t="str">
        <f t="shared" si="487"/>
        <v>▶</v>
      </c>
      <c r="O5169" s="37" t="s">
        <v>17960</v>
      </c>
      <c r="P5169" s="37">
        <v>31</v>
      </c>
      <c r="Q5169" s="37" t="s">
        <v>23</v>
      </c>
      <c r="R5169" s="9" t="str">
        <f>词典存放目录!$A$1&amp;O5169&amp;P5169&amp;Q5169</f>
        <v>F:\《自创文法查阅Excel》4.1备份\《B词汇·红宝书》\红宝书MP3分割\15 n1-そ (31).mp3</v>
      </c>
      <c r="S5169" s="38"/>
      <c r="T5169" s="56"/>
      <c r="U5169" s="56"/>
      <c r="V5169" s="30" t="str">
        <f t="shared" si="491"/>
        <v/>
      </c>
      <c r="W5169" s="29"/>
      <c r="X5169" s="9" t="s">
        <v>464</v>
      </c>
    </row>
    <row r="5170" spans="1:24" s="57" customFormat="1" ht="24">
      <c r="A5170" s="31">
        <v>5477</v>
      </c>
      <c r="B5170" s="32">
        <f t="shared" ca="1" si="485"/>
        <v>0.21795081309928588</v>
      </c>
      <c r="C5170" s="134" t="s">
        <v>9624</v>
      </c>
      <c r="D5170" s="128" t="s">
        <v>9625</v>
      </c>
      <c r="E5170" s="21"/>
      <c r="F5170" s="22"/>
      <c r="G5170" s="22"/>
      <c r="H5170" s="22"/>
      <c r="I5170" s="23"/>
      <c r="J5170" s="35" t="str">
        <f t="shared" si="486"/>
        <v>➸</v>
      </c>
      <c r="K5170" s="117" t="str">
        <f>词典存放目录!$A$1&amp;L5170&amp;M5170</f>
        <v>F:\《自创文法查阅Excel》4.1备份\《B词汇·红宝书》\红宝书15版图片\5477-そくざに【即座に】.jpg</v>
      </c>
      <c r="L5170" s="9" t="s">
        <v>18120</v>
      </c>
      <c r="M5170" s="117" t="s">
        <v>23285</v>
      </c>
      <c r="N5170" s="36" t="str">
        <f t="shared" si="487"/>
        <v>▶</v>
      </c>
      <c r="O5170" s="37" t="s">
        <v>17960</v>
      </c>
      <c r="P5170" s="37">
        <v>32</v>
      </c>
      <c r="Q5170" s="37" t="s">
        <v>23</v>
      </c>
      <c r="R5170" s="9" t="str">
        <f>词典存放目录!$A$1&amp;O5170&amp;P5170&amp;Q5170</f>
        <v>F:\《自创文法查阅Excel》4.1备份\《B词汇·红宝书》\红宝书MP3分割\15 n1-そ (32).mp3</v>
      </c>
      <c r="S5170" s="38"/>
      <c r="T5170" s="56"/>
      <c r="U5170" s="56"/>
      <c r="V5170" s="30" t="str">
        <f t="shared" si="491"/>
        <v/>
      </c>
      <c r="W5170" s="102"/>
      <c r="X5170" s="9" t="s">
        <v>464</v>
      </c>
    </row>
    <row r="5171" spans="1:24" s="57" customFormat="1" ht="24">
      <c r="A5171" s="31">
        <v>5478</v>
      </c>
      <c r="B5171" s="32">
        <f t="shared" ca="1" si="485"/>
        <v>0.66147978448816203</v>
      </c>
      <c r="C5171" s="134" t="s">
        <v>9626</v>
      </c>
      <c r="D5171" s="128" t="s">
        <v>9627</v>
      </c>
      <c r="E5171" s="21"/>
      <c r="F5171" s="22"/>
      <c r="G5171" s="22"/>
      <c r="H5171" s="22"/>
      <c r="I5171" s="23"/>
      <c r="J5171" s="35" t="str">
        <f t="shared" si="486"/>
        <v>➸</v>
      </c>
      <c r="K5171" s="117" t="str">
        <f>词典存放目录!$A$1&amp;L5171&amp;M5171</f>
        <v>F:\《自创文法查阅Excel》4.1备份\《B词汇·红宝书》\红宝书15版图片\5478-そくしん【促進】.jpg</v>
      </c>
      <c r="L5171" s="9" t="s">
        <v>18120</v>
      </c>
      <c r="M5171" s="117" t="s">
        <v>23286</v>
      </c>
      <c r="N5171" s="36" t="str">
        <f t="shared" si="487"/>
        <v>▶</v>
      </c>
      <c r="O5171" s="37" t="s">
        <v>17960</v>
      </c>
      <c r="P5171" s="37">
        <v>33</v>
      </c>
      <c r="Q5171" s="37" t="s">
        <v>23</v>
      </c>
      <c r="R5171" s="9" t="str">
        <f>词典存放目录!$A$1&amp;O5171&amp;P5171&amp;Q5171</f>
        <v>F:\《自创文法查阅Excel》4.1备份\《B词汇·红宝书》\红宝书MP3分割\15 n1-そ (33).mp3</v>
      </c>
      <c r="S5171" s="38"/>
      <c r="T5171" s="56"/>
      <c r="U5171" s="56"/>
      <c r="V5171" s="30" t="str">
        <f t="shared" si="491"/>
        <v/>
      </c>
      <c r="W5171" s="29"/>
      <c r="X5171" s="9" t="s">
        <v>464</v>
      </c>
    </row>
    <row r="5172" spans="1:24" s="57" customFormat="1" ht="24">
      <c r="A5172" s="31">
        <v>5479</v>
      </c>
      <c r="B5172" s="32">
        <f t="shared" ca="1" si="485"/>
        <v>0.24065855134895853</v>
      </c>
      <c r="C5172" s="134" t="s">
        <v>9628</v>
      </c>
      <c r="D5172" s="128" t="s">
        <v>9629</v>
      </c>
      <c r="E5172" s="21"/>
      <c r="F5172" s="22"/>
      <c r="G5172" s="22"/>
      <c r="H5172" s="22"/>
      <c r="I5172" s="23"/>
      <c r="J5172" s="35" t="str">
        <f t="shared" si="486"/>
        <v>➸</v>
      </c>
      <c r="K5172" s="117" t="str">
        <f>词典存放目录!$A$1&amp;L5172&amp;M5172</f>
        <v>F:\《自创文法查阅Excel》4.1备份\《B词汇·红宝书》\红宝书15版图片\5479-そくする【即する】.jpg</v>
      </c>
      <c r="L5172" s="9" t="s">
        <v>18120</v>
      </c>
      <c r="M5172" s="117" t="s">
        <v>23287</v>
      </c>
      <c r="N5172" s="36" t="str">
        <f t="shared" si="487"/>
        <v>▶</v>
      </c>
      <c r="O5172" s="37" t="s">
        <v>17960</v>
      </c>
      <c r="P5172" s="37">
        <v>34</v>
      </c>
      <c r="Q5172" s="37" t="s">
        <v>23</v>
      </c>
      <c r="R5172" s="9" t="str">
        <f>词典存放目录!$A$1&amp;O5172&amp;P5172&amp;Q5172</f>
        <v>F:\《自创文法查阅Excel》4.1备份\《B词汇·红宝书》\红宝书MP3分割\15 n1-そ (34).mp3</v>
      </c>
      <c r="S5172" s="38"/>
      <c r="T5172" s="56"/>
      <c r="U5172" s="56"/>
      <c r="V5172" s="30" t="str">
        <f t="shared" si="491"/>
        <v/>
      </c>
      <c r="W5172" s="29"/>
      <c r="X5172" s="9" t="s">
        <v>464</v>
      </c>
    </row>
    <row r="5173" spans="1:24" s="57" customFormat="1" ht="24">
      <c r="A5173" s="31">
        <v>5480</v>
      </c>
      <c r="B5173" s="32">
        <f t="shared" ca="1" si="485"/>
        <v>0.72311235841680988</v>
      </c>
      <c r="C5173" s="134" t="s">
        <v>9527</v>
      </c>
      <c r="D5173" s="128"/>
      <c r="E5173" s="21"/>
      <c r="F5173" s="22"/>
      <c r="G5173" s="41" t="s">
        <v>99</v>
      </c>
      <c r="H5173" s="22" t="s">
        <v>159</v>
      </c>
      <c r="I5173" s="23"/>
      <c r="J5173" s="35" t="str">
        <f t="shared" si="486"/>
        <v>➸</v>
      </c>
      <c r="K5173" s="117" t="str">
        <f>词典存放目录!$A$1&amp;L5173&amp;M5173</f>
        <v>F:\《自创文法查阅Excel》4.1备份\《B词汇·红宝书》\红宝书15版图片\5480-ぞくぞく.jpg</v>
      </c>
      <c r="L5173" s="9" t="s">
        <v>18120</v>
      </c>
      <c r="M5173" s="117" t="s">
        <v>23288</v>
      </c>
      <c r="N5173" s="36" t="str">
        <f t="shared" si="487"/>
        <v>▶</v>
      </c>
      <c r="O5173" s="37" t="s">
        <v>17960</v>
      </c>
      <c r="P5173" s="37">
        <v>35</v>
      </c>
      <c r="Q5173" s="37" t="s">
        <v>23</v>
      </c>
      <c r="R5173" s="9" t="str">
        <f>词典存放目录!$A$1&amp;O5173&amp;P5173&amp;Q5173</f>
        <v>F:\《自创文法查阅Excel》4.1备份\《B词汇·红宝书》\红宝书MP3分割\15 n1-そ (35).mp3</v>
      </c>
      <c r="S5173" s="38"/>
      <c r="T5173" s="56"/>
      <c r="U5173" s="56"/>
      <c r="V5173" s="30" t="str">
        <f t="shared" si="491"/>
        <v/>
      </c>
      <c r="W5173" s="29"/>
      <c r="X5173" s="9" t="s">
        <v>464</v>
      </c>
    </row>
    <row r="5174" spans="1:24" s="57" customFormat="1" ht="24">
      <c r="A5174" s="31">
        <v>5481</v>
      </c>
      <c r="B5174" s="32">
        <f t="shared" ca="1" si="485"/>
        <v>0.56475602318570017</v>
      </c>
      <c r="C5174" s="134" t="s">
        <v>9630</v>
      </c>
      <c r="D5174" s="128" t="s">
        <v>9631</v>
      </c>
      <c r="E5174" s="21"/>
      <c r="F5174" s="22"/>
      <c r="G5174" s="41" t="s">
        <v>99</v>
      </c>
      <c r="H5174" s="22" t="s">
        <v>159</v>
      </c>
      <c r="I5174" s="23"/>
      <c r="J5174" s="35" t="str">
        <f t="shared" si="486"/>
        <v>➸</v>
      </c>
      <c r="K5174" s="117" t="str">
        <f>词典存放目录!$A$1&amp;L5174&amp;M5174</f>
        <v>F:\《自创文法查阅Excel》4.1备份\《B词汇·红宝书》\红宝书15版图片\5481-ぞくぞくと【続々と】.jpg</v>
      </c>
      <c r="L5174" s="9" t="s">
        <v>18120</v>
      </c>
      <c r="M5174" s="117" t="s">
        <v>23289</v>
      </c>
      <c r="N5174" s="36" t="str">
        <f t="shared" si="487"/>
        <v>▶</v>
      </c>
      <c r="O5174" s="37" t="s">
        <v>17960</v>
      </c>
      <c r="P5174" s="37">
        <v>36</v>
      </c>
      <c r="Q5174" s="37" t="s">
        <v>23</v>
      </c>
      <c r="R5174" s="9" t="str">
        <f>词典存放目录!$A$1&amp;O5174&amp;P5174&amp;Q5174</f>
        <v>F:\《自创文法查阅Excel》4.1备份\《B词汇·红宝书》\红宝书MP3分割\15 n1-そ (36).mp3</v>
      </c>
      <c r="S5174" s="38"/>
      <c r="T5174" s="56"/>
      <c r="U5174" s="56"/>
      <c r="V5174" s="30"/>
      <c r="W5174" s="29"/>
      <c r="X5174" s="9" t="s">
        <v>464</v>
      </c>
    </row>
    <row r="5175" spans="1:24" s="57" customFormat="1" ht="24">
      <c r="A5175" s="31">
        <v>5482</v>
      </c>
      <c r="B5175" s="32">
        <f t="shared" ca="1" si="485"/>
        <v>0.78600030602697535</v>
      </c>
      <c r="C5175" s="134" t="s">
        <v>9632</v>
      </c>
      <c r="D5175" s="128" t="s">
        <v>9633</v>
      </c>
      <c r="E5175" s="21"/>
      <c r="F5175" s="22"/>
      <c r="G5175" s="22"/>
      <c r="H5175" s="22"/>
      <c r="I5175" s="23"/>
      <c r="J5175" s="35" t="str">
        <f t="shared" si="486"/>
        <v>➸</v>
      </c>
      <c r="K5175" s="117" t="str">
        <f>词典存放目录!$A$1&amp;L5175&amp;M5175</f>
        <v>F:\《自创文法查阅Excel》4.1备份\《B词汇·红宝书》\红宝书15版图片\5482-そくばく【束縛】.jpg</v>
      </c>
      <c r="L5175" s="9" t="s">
        <v>18120</v>
      </c>
      <c r="M5175" s="117" t="s">
        <v>23290</v>
      </c>
      <c r="N5175" s="36" t="str">
        <f t="shared" si="487"/>
        <v>▶</v>
      </c>
      <c r="O5175" s="37" t="s">
        <v>17960</v>
      </c>
      <c r="P5175" s="37">
        <v>37</v>
      </c>
      <c r="Q5175" s="37" t="s">
        <v>23</v>
      </c>
      <c r="R5175" s="9" t="str">
        <f>词典存放目录!$A$1&amp;O5175&amp;P5175&amp;Q5175</f>
        <v>F:\《自创文法查阅Excel》4.1备份\《B词汇·红宝书》\红宝书MP3分割\15 n1-そ (37).mp3</v>
      </c>
      <c r="S5175" s="38"/>
      <c r="T5175" s="56"/>
      <c r="U5175" s="56"/>
      <c r="V5175" s="30" t="str">
        <f t="shared" ref="V5175:V5182" si="492">IF(COUNTA(S5175:U5175)=0,"",COUNTIF(S5175:U5175,"0")/COUNTA(S5175:U5175))</f>
        <v/>
      </c>
      <c r="W5175" s="29"/>
      <c r="X5175" s="9" t="s">
        <v>464</v>
      </c>
    </row>
    <row r="5176" spans="1:24" s="57" customFormat="1" ht="24">
      <c r="A5176" s="31">
        <v>5483</v>
      </c>
      <c r="B5176" s="32">
        <f t="shared" ca="1" si="485"/>
        <v>0.73198178541053571</v>
      </c>
      <c r="C5176" s="134" t="s">
        <v>9634</v>
      </c>
      <c r="D5176" s="128" t="s">
        <v>9635</v>
      </c>
      <c r="E5176" s="21"/>
      <c r="F5176" s="22"/>
      <c r="G5176" s="22"/>
      <c r="H5176" s="22"/>
      <c r="I5176" s="23"/>
      <c r="J5176" s="35" t="str">
        <f t="shared" si="486"/>
        <v>➸</v>
      </c>
      <c r="K5176" s="117" t="str">
        <f>词典存放目录!$A$1&amp;L5176&amp;M5176</f>
        <v>F:\《自创文法查阅Excel》4.1备份\《B词汇·红宝书》\红宝书15版图片\5483-そくめん【側面】.jpg</v>
      </c>
      <c r="L5176" s="9" t="s">
        <v>18120</v>
      </c>
      <c r="M5176" s="117" t="s">
        <v>23291</v>
      </c>
      <c r="N5176" s="36" t="str">
        <f t="shared" si="487"/>
        <v>▶</v>
      </c>
      <c r="O5176" s="37" t="s">
        <v>17960</v>
      </c>
      <c r="P5176" s="37">
        <v>38</v>
      </c>
      <c r="Q5176" s="37" t="s">
        <v>23</v>
      </c>
      <c r="R5176" s="9" t="str">
        <f>词典存放目录!$A$1&amp;O5176&amp;P5176&amp;Q5176</f>
        <v>F:\《自创文法查阅Excel》4.1备份\《B词汇·红宝书》\红宝书MP3分割\15 n1-そ (38).mp3</v>
      </c>
      <c r="S5176" s="38"/>
      <c r="T5176" s="56"/>
      <c r="U5176" s="56"/>
      <c r="V5176" s="30" t="str">
        <f t="shared" si="492"/>
        <v/>
      </c>
      <c r="W5176" s="102"/>
      <c r="X5176" s="9" t="s">
        <v>464</v>
      </c>
    </row>
    <row r="5177" spans="1:24" s="57" customFormat="1" ht="24">
      <c r="A5177" s="31">
        <v>5484</v>
      </c>
      <c r="B5177" s="32">
        <f t="shared" ca="1" si="485"/>
        <v>3.8358479437051174E-2</v>
      </c>
      <c r="C5177" s="134" t="s">
        <v>9636</v>
      </c>
      <c r="D5177" s="128" t="s">
        <v>9637</v>
      </c>
      <c r="E5177" s="21"/>
      <c r="F5177" s="22"/>
      <c r="G5177" s="22"/>
      <c r="H5177" s="22"/>
      <c r="I5177" s="23"/>
      <c r="J5177" s="35" t="str">
        <f t="shared" si="486"/>
        <v>➸</v>
      </c>
      <c r="K5177" s="117" t="str">
        <f>词典存放目录!$A$1&amp;L5177&amp;M5177</f>
        <v>F:\《自创文法查阅Excel》4.1备份\《B词汇·红宝书》\红宝书15版图片\5484-そこなう【損なう】.jpg</v>
      </c>
      <c r="L5177" s="9" t="s">
        <v>18120</v>
      </c>
      <c r="M5177" s="117" t="s">
        <v>23292</v>
      </c>
      <c r="N5177" s="36" t="str">
        <f t="shared" si="487"/>
        <v>▶</v>
      </c>
      <c r="O5177" s="37" t="s">
        <v>17960</v>
      </c>
      <c r="P5177" s="37">
        <v>39</v>
      </c>
      <c r="Q5177" s="37" t="s">
        <v>23</v>
      </c>
      <c r="R5177" s="9" t="str">
        <f>词典存放目录!$A$1&amp;O5177&amp;P5177&amp;Q5177</f>
        <v>F:\《自创文法查阅Excel》4.1备份\《B词汇·红宝书》\红宝书MP3分割\15 n1-そ (39).mp3</v>
      </c>
      <c r="S5177" s="38"/>
      <c r="T5177" s="56"/>
      <c r="U5177" s="56"/>
      <c r="V5177" s="30" t="str">
        <f t="shared" si="492"/>
        <v/>
      </c>
      <c r="W5177" s="29"/>
      <c r="X5177" s="9" t="s">
        <v>464</v>
      </c>
    </row>
    <row r="5178" spans="1:24" s="57" customFormat="1" ht="24">
      <c r="A5178" s="31">
        <v>5485</v>
      </c>
      <c r="B5178" s="32">
        <f t="shared" ca="1" si="485"/>
        <v>0.80349925830678726</v>
      </c>
      <c r="C5178" s="134" t="s">
        <v>9638</v>
      </c>
      <c r="D5178" s="128" t="s">
        <v>9639</v>
      </c>
      <c r="E5178" s="21"/>
      <c r="F5178" s="22"/>
      <c r="G5178" s="22"/>
      <c r="H5178" s="22"/>
      <c r="I5178" s="23"/>
      <c r="J5178" s="35" t="str">
        <f t="shared" si="486"/>
        <v>➸</v>
      </c>
      <c r="K5178" s="117" t="str">
        <f>词典存放目录!$A$1&amp;L5178&amp;M5178</f>
        <v>F:\《自创文法查阅Excel》4.1备份\《B词汇·红宝书》\红宝书15版图片\5485-～そこなう【～損なう】.jpg</v>
      </c>
      <c r="L5178" s="9" t="s">
        <v>18120</v>
      </c>
      <c r="M5178" s="117" t="s">
        <v>23293</v>
      </c>
      <c r="N5178" s="36" t="str">
        <f t="shared" si="487"/>
        <v>▶</v>
      </c>
      <c r="O5178" s="37" t="s">
        <v>17960</v>
      </c>
      <c r="P5178" s="37">
        <v>40</v>
      </c>
      <c r="Q5178" s="37" t="s">
        <v>23</v>
      </c>
      <c r="R5178" s="9" t="str">
        <f>词典存放目录!$A$1&amp;O5178&amp;P5178&amp;Q5178</f>
        <v>F:\《自创文法查阅Excel》4.1备份\《B词汇·红宝书》\红宝书MP3分割\15 n1-そ (40).mp3</v>
      </c>
      <c r="S5178" s="38"/>
      <c r="T5178" s="56"/>
      <c r="U5178" s="56"/>
      <c r="V5178" s="30" t="str">
        <f t="shared" si="492"/>
        <v/>
      </c>
      <c r="W5178" s="29"/>
      <c r="X5178" s="9" t="s">
        <v>464</v>
      </c>
    </row>
    <row r="5179" spans="1:24" s="57" customFormat="1" ht="24">
      <c r="A5179" s="31">
        <v>5487</v>
      </c>
      <c r="B5179" s="32">
        <f t="shared" ca="1" si="485"/>
        <v>0.75449103126489714</v>
      </c>
      <c r="C5179" s="134" t="s">
        <v>9640</v>
      </c>
      <c r="D5179" s="128" t="s">
        <v>9641</v>
      </c>
      <c r="E5179" s="21"/>
      <c r="F5179" s="22"/>
      <c r="G5179" s="22"/>
      <c r="H5179" s="22"/>
      <c r="I5179" s="23"/>
      <c r="J5179" s="35" t="str">
        <f t="shared" si="486"/>
        <v>➸</v>
      </c>
      <c r="K5179" s="117" t="str">
        <f>词典存放目录!$A$1&amp;L5179&amp;M5179</f>
        <v>F:\《自创文法查阅Excel》4.1备份\《B词汇·红宝书》\红宝书15版图片\5487-そし【阻止】.jpg</v>
      </c>
      <c r="L5179" s="9" t="s">
        <v>18120</v>
      </c>
      <c r="M5179" s="117" t="s">
        <v>23294</v>
      </c>
      <c r="N5179" s="36" t="str">
        <f t="shared" si="487"/>
        <v>▶</v>
      </c>
      <c r="O5179" s="37" t="s">
        <v>17960</v>
      </c>
      <c r="P5179" s="37">
        <v>42</v>
      </c>
      <c r="Q5179" s="37" t="s">
        <v>23</v>
      </c>
      <c r="R5179" s="9" t="str">
        <f>词典存放目录!$A$1&amp;O5179&amp;P5179&amp;Q5179</f>
        <v>F:\《自创文法查阅Excel》4.1备份\《B词汇·红宝书》\红宝书MP3分割\15 n1-そ (42).mp3</v>
      </c>
      <c r="S5179" s="38"/>
      <c r="T5179" s="56"/>
      <c r="U5179" s="56"/>
      <c r="V5179" s="30" t="str">
        <f t="shared" si="492"/>
        <v/>
      </c>
      <c r="W5179" s="29"/>
      <c r="X5179" s="9" t="s">
        <v>464</v>
      </c>
    </row>
    <row r="5180" spans="1:24" s="57" customFormat="1" ht="24">
      <c r="A5180" s="31">
        <v>5489</v>
      </c>
      <c r="B5180" s="32">
        <f t="shared" ca="1" si="485"/>
        <v>0.72271229685033411</v>
      </c>
      <c r="C5180" s="134" t="s">
        <v>9642</v>
      </c>
      <c r="D5180" s="128" t="s">
        <v>9643</v>
      </c>
      <c r="E5180" s="21"/>
      <c r="F5180" s="22"/>
      <c r="G5180" s="22"/>
      <c r="H5180" s="22"/>
      <c r="I5180" s="23"/>
      <c r="J5180" s="35" t="str">
        <f t="shared" si="486"/>
        <v>➸</v>
      </c>
      <c r="K5180" s="117" t="str">
        <f>词典存放目录!$A$1&amp;L5180&amp;M5180</f>
        <v>F:\《自创文法查阅Excel》4.1备份\《B词汇·红宝书》\红宝书15版图片\5489-そしょう【訴訟】.jpg</v>
      </c>
      <c r="L5180" s="9" t="s">
        <v>18120</v>
      </c>
      <c r="M5180" s="117" t="s">
        <v>23295</v>
      </c>
      <c r="N5180" s="36" t="str">
        <f t="shared" si="487"/>
        <v>▶</v>
      </c>
      <c r="O5180" s="37" t="s">
        <v>17960</v>
      </c>
      <c r="P5180" s="37">
        <v>44</v>
      </c>
      <c r="Q5180" s="37" t="s">
        <v>23</v>
      </c>
      <c r="R5180" s="9" t="str">
        <f>词典存放目录!$A$1&amp;O5180&amp;P5180&amp;Q5180</f>
        <v>F:\《自创文法查阅Excel》4.1备份\《B词汇·红宝书》\红宝书MP3分割\15 n1-そ (44).mp3</v>
      </c>
      <c r="S5180" s="38"/>
      <c r="T5180" s="56"/>
      <c r="U5180" s="56"/>
      <c r="V5180" s="30" t="str">
        <f t="shared" si="492"/>
        <v/>
      </c>
      <c r="W5180" s="29"/>
      <c r="X5180" s="9" t="s">
        <v>464</v>
      </c>
    </row>
    <row r="5181" spans="1:24" s="57" customFormat="1" ht="24">
      <c r="A5181" s="31">
        <v>5490</v>
      </c>
      <c r="B5181" s="32">
        <f t="shared" ref="B5181:B5244" ca="1" si="493">RAND()</f>
        <v>0.90359708645723713</v>
      </c>
      <c r="C5181" s="134" t="s">
        <v>9644</v>
      </c>
      <c r="D5181" s="128"/>
      <c r="E5181" s="21"/>
      <c r="F5181" s="22"/>
      <c r="G5181" s="22"/>
      <c r="H5181" s="22"/>
      <c r="I5181" s="23"/>
      <c r="J5181" s="35" t="str">
        <f t="shared" ref="J5181:J5244" si="494">HYPERLINK(K5181,"➸")</f>
        <v>➸</v>
      </c>
      <c r="K5181" s="117" t="str">
        <f>词典存放目录!$A$1&amp;L5181&amp;M5181</f>
        <v>F:\《自创文法查阅Excel》4.1备份\《B词汇·红宝书》\红宝书15版图片\5490-そそる.jpg</v>
      </c>
      <c r="L5181" s="9" t="s">
        <v>18120</v>
      </c>
      <c r="M5181" s="117" t="s">
        <v>23296</v>
      </c>
      <c r="N5181" s="36" t="str">
        <f t="shared" ref="N5181:N5244" si="495">HYPERLINK(R5181,"▶")</f>
        <v>▶</v>
      </c>
      <c r="O5181" s="37" t="s">
        <v>17960</v>
      </c>
      <c r="P5181" s="37">
        <v>45</v>
      </c>
      <c r="Q5181" s="37" t="s">
        <v>23</v>
      </c>
      <c r="R5181" s="9" t="str">
        <f>词典存放目录!$A$1&amp;O5181&amp;P5181&amp;Q5181</f>
        <v>F:\《自创文法查阅Excel》4.1备份\《B词汇·红宝书》\红宝书MP3分割\15 n1-そ (45).mp3</v>
      </c>
      <c r="S5181" s="38"/>
      <c r="T5181" s="56"/>
      <c r="U5181" s="56"/>
      <c r="V5181" s="30" t="str">
        <f t="shared" si="492"/>
        <v/>
      </c>
      <c r="W5181" s="29"/>
      <c r="X5181" s="9" t="s">
        <v>464</v>
      </c>
    </row>
    <row r="5182" spans="1:24" s="57" customFormat="1" ht="24">
      <c r="A5182" s="31">
        <v>5491</v>
      </c>
      <c r="B5182" s="32">
        <f t="shared" ca="1" si="493"/>
        <v>0.77236700252571489</v>
      </c>
      <c r="C5182" s="134" t="s">
        <v>9645</v>
      </c>
      <c r="D5182" s="128" t="s">
        <v>9646</v>
      </c>
      <c r="E5182" s="21"/>
      <c r="F5182" s="22"/>
      <c r="G5182" s="22"/>
      <c r="H5182" s="22"/>
      <c r="I5182" s="23"/>
      <c r="J5182" s="35" t="str">
        <f t="shared" si="494"/>
        <v>➸</v>
      </c>
      <c r="K5182" s="117" t="str">
        <f>词典存放目录!$A$1&amp;L5182&amp;M5182</f>
        <v>F:\《自创文法查阅Excel》4.1备份\《B词汇·红宝书》\红宝书15版图片\5491-そち【措置】.jpg</v>
      </c>
      <c r="L5182" s="9" t="s">
        <v>18120</v>
      </c>
      <c r="M5182" s="117" t="s">
        <v>23297</v>
      </c>
      <c r="N5182" s="36" t="str">
        <f t="shared" si="495"/>
        <v>▶</v>
      </c>
      <c r="O5182" s="37" t="s">
        <v>17960</v>
      </c>
      <c r="P5182" s="37">
        <v>46</v>
      </c>
      <c r="Q5182" s="37" t="s">
        <v>23</v>
      </c>
      <c r="R5182" s="9" t="str">
        <f>词典存放目录!$A$1&amp;O5182&amp;P5182&amp;Q5182</f>
        <v>F:\《自创文法查阅Excel》4.1备份\《B词汇·红宝书》\红宝书MP3分割\15 n1-そ (46).mp3</v>
      </c>
      <c r="S5182" s="38"/>
      <c r="T5182" s="56"/>
      <c r="U5182" s="56"/>
      <c r="V5182" s="30" t="str">
        <f t="shared" si="492"/>
        <v/>
      </c>
      <c r="W5182" s="29"/>
      <c r="X5182" s="9" t="s">
        <v>464</v>
      </c>
    </row>
    <row r="5183" spans="1:24" s="57" customFormat="1" ht="24">
      <c r="A5183" s="31">
        <v>5492</v>
      </c>
      <c r="B5183" s="32">
        <f t="shared" ca="1" si="493"/>
        <v>0.97440604655221519</v>
      </c>
      <c r="C5183" s="134" t="s">
        <v>9647</v>
      </c>
      <c r="D5183" s="128" t="s">
        <v>9648</v>
      </c>
      <c r="E5183" s="21" t="s">
        <v>32</v>
      </c>
      <c r="F5183" s="22"/>
      <c r="G5183" s="22"/>
      <c r="H5183" s="22"/>
      <c r="I5183" s="23"/>
      <c r="J5183" s="35" t="str">
        <f t="shared" si="494"/>
        <v>➸</v>
      </c>
      <c r="K5183" s="117" t="str">
        <f>词典存放目录!$A$1&amp;L5183&amp;M5183</f>
        <v>F:\《自创文法查阅Excel》4.1备份\《B词汇·红宝书》\红宝书15版图片\5492-そっけない【素っ気無い】.jpg</v>
      </c>
      <c r="L5183" s="9" t="s">
        <v>18120</v>
      </c>
      <c r="M5183" s="117" t="s">
        <v>23298</v>
      </c>
      <c r="N5183" s="36" t="str">
        <f t="shared" si="495"/>
        <v>▶</v>
      </c>
      <c r="O5183" s="37" t="s">
        <v>17960</v>
      </c>
      <c r="P5183" s="37">
        <v>47</v>
      </c>
      <c r="Q5183" s="37" t="s">
        <v>23</v>
      </c>
      <c r="R5183" s="9" t="str">
        <f>词典存放目录!$A$1&amp;O5183&amp;P5183&amp;Q5183</f>
        <v>F:\《自创文法查阅Excel》4.1备份\《B词汇·红宝书》\红宝书MP3分割\15 n1-そ (47).mp3</v>
      </c>
      <c r="S5183" s="38"/>
      <c r="T5183" s="56"/>
      <c r="U5183" s="56"/>
      <c r="V5183" s="30"/>
      <c r="W5183" s="29"/>
      <c r="X5183" s="9" t="s">
        <v>464</v>
      </c>
    </row>
    <row r="5184" spans="1:24" s="57" customFormat="1" ht="24">
      <c r="A5184" s="31">
        <v>5493</v>
      </c>
      <c r="B5184" s="32">
        <f t="shared" ca="1" si="493"/>
        <v>0.29540294719367743</v>
      </c>
      <c r="C5184" s="134" t="s">
        <v>9649</v>
      </c>
      <c r="D5184" s="128" t="s">
        <v>9650</v>
      </c>
      <c r="E5184" s="21"/>
      <c r="F5184" s="22"/>
      <c r="G5184" s="22"/>
      <c r="H5184" s="22"/>
      <c r="I5184" s="23"/>
      <c r="J5184" s="35" t="str">
        <f t="shared" si="494"/>
        <v>➸</v>
      </c>
      <c r="K5184" s="117" t="str">
        <f>词典存放目录!$A$1&amp;L5184&amp;M5184</f>
        <v>F:\《自创文法查阅Excel》4.1备份\《B词汇·红宝书》\红宝书15版图片\5493-そっせん【率先】.jpg</v>
      </c>
      <c r="L5184" s="9" t="s">
        <v>18120</v>
      </c>
      <c r="M5184" s="117" t="s">
        <v>23299</v>
      </c>
      <c r="N5184" s="36" t="str">
        <f t="shared" si="495"/>
        <v>▶</v>
      </c>
      <c r="O5184" s="37" t="s">
        <v>17960</v>
      </c>
      <c r="P5184" s="37">
        <v>48</v>
      </c>
      <c r="Q5184" s="37" t="s">
        <v>23</v>
      </c>
      <c r="R5184" s="9" t="str">
        <f>词典存放目录!$A$1&amp;O5184&amp;P5184&amp;Q5184</f>
        <v>F:\《自创文法查阅Excel》4.1备份\《B词汇·红宝书》\红宝书MP3分割\15 n1-そ (48).mp3</v>
      </c>
      <c r="S5184" s="38"/>
      <c r="T5184" s="56"/>
      <c r="U5184" s="56"/>
      <c r="V5184" s="30" t="str">
        <f>IF(COUNTA(S5184:U5184)=0,"",COUNTIF(S5184:U5184,"0")/COUNTA(S5184:U5184))</f>
        <v/>
      </c>
      <c r="W5184" s="29"/>
      <c r="X5184" s="9" t="s">
        <v>464</v>
      </c>
    </row>
    <row r="5185" spans="1:24" s="57" customFormat="1" ht="24">
      <c r="A5185" s="31">
        <v>5494</v>
      </c>
      <c r="B5185" s="32">
        <f t="shared" ca="1" si="493"/>
        <v>0.21542572121311798</v>
      </c>
      <c r="C5185" s="134" t="s">
        <v>9651</v>
      </c>
      <c r="D5185" s="128"/>
      <c r="E5185" s="21"/>
      <c r="F5185" s="22"/>
      <c r="G5185" s="22" t="s">
        <v>4</v>
      </c>
      <c r="H5185" s="22"/>
      <c r="I5185" s="42" t="s">
        <v>533</v>
      </c>
      <c r="J5185" s="35" t="str">
        <f t="shared" si="494"/>
        <v>➸</v>
      </c>
      <c r="K5185" s="117" t="str">
        <f>词典存放目录!$A$1&amp;L5185&amp;M5185</f>
        <v>F:\《自创文法查阅Excel》4.1备份\《B词汇·红宝书》\红宝书15版图片\5494-ぞっと.jpg</v>
      </c>
      <c r="L5185" s="9" t="s">
        <v>18120</v>
      </c>
      <c r="M5185" s="117" t="s">
        <v>23300</v>
      </c>
      <c r="N5185" s="36" t="str">
        <f t="shared" si="495"/>
        <v>▶</v>
      </c>
      <c r="O5185" s="37" t="s">
        <v>17960</v>
      </c>
      <c r="P5185" s="37">
        <v>49</v>
      </c>
      <c r="Q5185" s="37" t="s">
        <v>23</v>
      </c>
      <c r="R5185" s="9" t="str">
        <f>词典存放目录!$A$1&amp;O5185&amp;P5185&amp;Q5185</f>
        <v>F:\《自创文法查阅Excel》4.1备份\《B词汇·红宝书》\红宝书MP3分割\15 n1-そ (49).mp3</v>
      </c>
      <c r="S5185" s="38"/>
      <c r="T5185" s="56"/>
      <c r="U5185" s="56"/>
      <c r="V5185" s="30" t="str">
        <f>IF(COUNTA(S5185:U5185)=0,"",COUNTIF(S5185:U5185,"0")/COUNTA(S5185:U5185))</f>
        <v/>
      </c>
      <c r="W5185" s="29"/>
      <c r="X5185" s="9" t="s">
        <v>464</v>
      </c>
    </row>
    <row r="5186" spans="1:24" s="57" customFormat="1" ht="24">
      <c r="A5186" s="31">
        <v>5495</v>
      </c>
      <c r="B5186" s="32">
        <f t="shared" ca="1" si="493"/>
        <v>0.27673398121263326</v>
      </c>
      <c r="C5186" s="134" t="s">
        <v>9652</v>
      </c>
      <c r="D5186" s="128" t="s">
        <v>9653</v>
      </c>
      <c r="E5186" s="21"/>
      <c r="F5186" s="22"/>
      <c r="G5186" s="22"/>
      <c r="H5186" s="22"/>
      <c r="I5186" s="23"/>
      <c r="J5186" s="35" t="str">
        <f t="shared" si="494"/>
        <v>➸</v>
      </c>
      <c r="K5186" s="117" t="str">
        <f>词典存放目录!$A$1&amp;L5186&amp;M5186</f>
        <v>F:\《自创文法查阅Excel》4.1备份\《B词汇·红宝书》\红宝书15版图片\5495-そとまわり【外回り】.jpg</v>
      </c>
      <c r="L5186" s="9" t="s">
        <v>18120</v>
      </c>
      <c r="M5186" s="117" t="s">
        <v>23301</v>
      </c>
      <c r="N5186" s="36" t="str">
        <f t="shared" si="495"/>
        <v>▶</v>
      </c>
      <c r="O5186" s="37" t="s">
        <v>17960</v>
      </c>
      <c r="P5186" s="37">
        <v>50</v>
      </c>
      <c r="Q5186" s="37" t="s">
        <v>23</v>
      </c>
      <c r="R5186" s="9" t="str">
        <f>词典存放目录!$A$1&amp;O5186&amp;P5186&amp;Q5186</f>
        <v>F:\《自创文法查阅Excel》4.1备份\《B词汇·红宝书》\红宝书MP3分割\15 n1-そ (50).mp3</v>
      </c>
      <c r="S5186" s="38"/>
      <c r="T5186" s="56"/>
      <c r="U5186" s="56"/>
      <c r="V5186" s="30" t="str">
        <f>IF(COUNTA(S5186:U5186)=0,"",COUNTIF(S5186:U5186,"0")/COUNTA(S5186:U5186))</f>
        <v/>
      </c>
      <c r="W5186" s="29"/>
      <c r="X5186" s="9" t="s">
        <v>464</v>
      </c>
    </row>
    <row r="5187" spans="1:24" s="57" customFormat="1" ht="24">
      <c r="A5187" s="31">
        <v>5496</v>
      </c>
      <c r="B5187" s="32">
        <f t="shared" ca="1" si="493"/>
        <v>0.13621567319168504</v>
      </c>
      <c r="C5187" s="134" t="s">
        <v>9654</v>
      </c>
      <c r="D5187" s="128" t="s">
        <v>9655</v>
      </c>
      <c r="E5187" s="21"/>
      <c r="F5187" s="22"/>
      <c r="G5187" s="22"/>
      <c r="H5187" s="22"/>
      <c r="I5187" s="23"/>
      <c r="J5187" s="35" t="str">
        <f t="shared" si="494"/>
        <v>➸</v>
      </c>
      <c r="K5187" s="117" t="str">
        <f>词典存放目录!$A$1&amp;L5187&amp;M5187</f>
        <v>F:\《自创文法查阅Excel》4.1备份\《B词汇·红宝书》\红宝书15版图片\5496-そなえつける【備え付ける】.jpg</v>
      </c>
      <c r="L5187" s="9" t="s">
        <v>18120</v>
      </c>
      <c r="M5187" s="117" t="s">
        <v>23302</v>
      </c>
      <c r="N5187" s="36" t="str">
        <f t="shared" si="495"/>
        <v>▶</v>
      </c>
      <c r="O5187" s="37" t="s">
        <v>17960</v>
      </c>
      <c r="P5187" s="37">
        <v>51</v>
      </c>
      <c r="Q5187" s="37" t="s">
        <v>23</v>
      </c>
      <c r="R5187" s="9" t="str">
        <f>词典存放目录!$A$1&amp;O5187&amp;P5187&amp;Q5187</f>
        <v>F:\《自创文法查阅Excel》4.1备份\《B词汇·红宝书》\红宝书MP3分割\15 n1-そ (51).mp3</v>
      </c>
      <c r="S5187" s="38"/>
      <c r="T5187" s="56"/>
      <c r="U5187" s="56"/>
      <c r="V5187" s="30" t="str">
        <f>IF(COUNTA(S5187:U5187)=0,"",COUNTIF(S5187:U5187,"0")/COUNTA(S5187:U5187))</f>
        <v/>
      </c>
      <c r="W5187" s="102"/>
      <c r="X5187" s="9" t="s">
        <v>464</v>
      </c>
    </row>
    <row r="5188" spans="1:24" s="57" customFormat="1" ht="24">
      <c r="A5188" s="31">
        <v>5497</v>
      </c>
      <c r="B5188" s="32">
        <f t="shared" ca="1" si="493"/>
        <v>0.18266361395365438</v>
      </c>
      <c r="C5188" s="134" t="s">
        <v>9656</v>
      </c>
      <c r="D5188" s="128" t="s">
        <v>9657</v>
      </c>
      <c r="E5188" s="21"/>
      <c r="F5188" s="22"/>
      <c r="G5188" s="22"/>
      <c r="H5188" s="22"/>
      <c r="I5188" s="23"/>
      <c r="J5188" s="35" t="str">
        <f t="shared" si="494"/>
        <v>➸</v>
      </c>
      <c r="K5188" s="117" t="str">
        <f>词典存放目录!$A$1&amp;L5188&amp;M5188</f>
        <v>F:\《自创文法查阅Excel》4.1备份\《B词汇·红宝书》\红宝书15版图片\5497-そなわる【備わる】.jpg</v>
      </c>
      <c r="L5188" s="9" t="s">
        <v>18120</v>
      </c>
      <c r="M5188" s="117" t="s">
        <v>23303</v>
      </c>
      <c r="N5188" s="36" t="str">
        <f t="shared" si="495"/>
        <v>▶</v>
      </c>
      <c r="O5188" s="37" t="s">
        <v>17960</v>
      </c>
      <c r="P5188" s="37">
        <v>52</v>
      </c>
      <c r="Q5188" s="37" t="s">
        <v>23</v>
      </c>
      <c r="R5188" s="9" t="str">
        <f>词典存放目录!$A$1&amp;O5188&amp;P5188&amp;Q5188</f>
        <v>F:\《自创文法查阅Excel》4.1备份\《B词汇·红宝书》\红宝书MP3分割\15 n1-そ (52).mp3</v>
      </c>
      <c r="S5188" s="38"/>
      <c r="T5188" s="56"/>
      <c r="U5188" s="56"/>
      <c r="V5188" s="30"/>
      <c r="W5188" s="29"/>
      <c r="X5188" s="9" t="s">
        <v>464</v>
      </c>
    </row>
    <row r="5189" spans="1:24" s="57" customFormat="1" ht="24">
      <c r="A5189" s="31">
        <v>5498</v>
      </c>
      <c r="B5189" s="32">
        <f t="shared" ca="1" si="493"/>
        <v>0.20570438628506293</v>
      </c>
      <c r="C5189" s="134" t="s">
        <v>9658</v>
      </c>
      <c r="D5189" s="128" t="s">
        <v>9659</v>
      </c>
      <c r="E5189" s="21"/>
      <c r="F5189" s="22"/>
      <c r="G5189" s="22"/>
      <c r="H5189" s="22"/>
      <c r="I5189" s="23"/>
      <c r="J5189" s="35" t="str">
        <f t="shared" si="494"/>
        <v>➸</v>
      </c>
      <c r="K5189" s="117" t="str">
        <f>词典存放目录!$A$1&amp;L5189&amp;M5189</f>
        <v>F:\《自创文法查阅Excel》4.1备份\《B词汇·红宝书》\红宝书15版图片\5498-そのもの【其の物】.jpg</v>
      </c>
      <c r="L5189" s="9" t="s">
        <v>18120</v>
      </c>
      <c r="M5189" s="117" t="s">
        <v>23304</v>
      </c>
      <c r="N5189" s="36" t="str">
        <f t="shared" si="495"/>
        <v>▶</v>
      </c>
      <c r="O5189" s="37" t="s">
        <v>17960</v>
      </c>
      <c r="P5189" s="37">
        <v>53</v>
      </c>
      <c r="Q5189" s="37" t="s">
        <v>23</v>
      </c>
      <c r="R5189" s="9" t="str">
        <f>词典存放目录!$A$1&amp;O5189&amp;P5189&amp;Q5189</f>
        <v>F:\《自创文法查阅Excel》4.1备份\《B词汇·红宝书》\红宝书MP3分割\15 n1-そ (53).mp3</v>
      </c>
      <c r="S5189" s="38"/>
      <c r="T5189" s="56"/>
      <c r="U5189" s="56"/>
      <c r="V5189" s="30" t="str">
        <f t="shared" ref="V5189:V5206" si="496">IF(COUNTA(S5189:U5189)=0,"",COUNTIF(S5189:U5189,"0")/COUNTA(S5189:U5189))</f>
        <v/>
      </c>
      <c r="W5189" s="29"/>
      <c r="X5189" s="9" t="s">
        <v>464</v>
      </c>
    </row>
    <row r="5190" spans="1:24" s="57" customFormat="1" ht="24">
      <c r="A5190" s="31">
        <v>5499</v>
      </c>
      <c r="B5190" s="32">
        <f t="shared" ca="1" si="493"/>
        <v>0.63505119662159137</v>
      </c>
      <c r="C5190" s="134" t="s">
        <v>9660</v>
      </c>
      <c r="D5190" s="128" t="s">
        <v>9661</v>
      </c>
      <c r="E5190" s="21"/>
      <c r="F5190" s="22"/>
      <c r="G5190" s="22"/>
      <c r="H5190" s="22"/>
      <c r="I5190" s="23"/>
      <c r="J5190" s="35" t="str">
        <f t="shared" si="494"/>
        <v>➸</v>
      </c>
      <c r="K5190" s="117" t="str">
        <f>词典存放目录!$A$1&amp;L5190&amp;M5190</f>
        <v>F:\《自创文法查阅Excel》4.1备份\《B词汇·红宝书》\红宝书15版图片\5499-～そのもの【～其の物】.jpg</v>
      </c>
      <c r="L5190" s="9" t="s">
        <v>18120</v>
      </c>
      <c r="M5190" s="117" t="s">
        <v>23305</v>
      </c>
      <c r="N5190" s="36" t="str">
        <f t="shared" si="495"/>
        <v>▶</v>
      </c>
      <c r="O5190" s="37" t="s">
        <v>17960</v>
      </c>
      <c r="P5190" s="37">
        <v>54</v>
      </c>
      <c r="Q5190" s="37" t="s">
        <v>23</v>
      </c>
      <c r="R5190" s="9" t="str">
        <f>词典存放目录!$A$1&amp;O5190&amp;P5190&amp;Q5190</f>
        <v>F:\《自创文法查阅Excel》4.1备份\《B词汇·红宝书》\红宝书MP3分割\15 n1-そ (54).mp3</v>
      </c>
      <c r="S5190" s="38"/>
      <c r="T5190" s="56"/>
      <c r="U5190" s="56"/>
      <c r="V5190" s="30" t="str">
        <f t="shared" si="496"/>
        <v/>
      </c>
      <c r="W5190" s="29"/>
      <c r="X5190" s="9" t="s">
        <v>464</v>
      </c>
    </row>
    <row r="5191" spans="1:24" s="57" customFormat="1" ht="24">
      <c r="A5191" s="31">
        <v>5500</v>
      </c>
      <c r="B5191" s="32">
        <f t="shared" ca="1" si="493"/>
        <v>0.18089368423429797</v>
      </c>
      <c r="C5191" s="134" t="s">
        <v>9662</v>
      </c>
      <c r="D5191" s="128" t="s">
        <v>9663</v>
      </c>
      <c r="E5191" s="21"/>
      <c r="F5191" s="22"/>
      <c r="G5191" s="22"/>
      <c r="H5191" s="22"/>
      <c r="I5191" s="23"/>
      <c r="J5191" s="35" t="str">
        <f t="shared" si="494"/>
        <v>➸</v>
      </c>
      <c r="K5191" s="117" t="str">
        <f>词典存放目录!$A$1&amp;L5191&amp;M5191</f>
        <v>F:\《自创文法查阅Excel》4.1备份\《B词汇·红宝书》\红宝书15版图片\5500-そびえる【聳える】.jpg</v>
      </c>
      <c r="L5191" s="9" t="s">
        <v>18120</v>
      </c>
      <c r="M5191" s="117" t="s">
        <v>23306</v>
      </c>
      <c r="N5191" s="36" t="str">
        <f t="shared" si="495"/>
        <v>▶</v>
      </c>
      <c r="O5191" s="37" t="s">
        <v>17960</v>
      </c>
      <c r="P5191" s="37">
        <v>55</v>
      </c>
      <c r="Q5191" s="37" t="s">
        <v>23</v>
      </c>
      <c r="R5191" s="9" t="str">
        <f>词典存放目录!$A$1&amp;O5191&amp;P5191&amp;Q5191</f>
        <v>F:\《自创文法查阅Excel》4.1备份\《B词汇·红宝书》\红宝书MP3分割\15 n1-そ (55).mp3</v>
      </c>
      <c r="S5191" s="38"/>
      <c r="T5191" s="56"/>
      <c r="U5191" s="56"/>
      <c r="V5191" s="30" t="str">
        <f t="shared" si="496"/>
        <v/>
      </c>
      <c r="W5191" s="29"/>
      <c r="X5191" s="9" t="s">
        <v>464</v>
      </c>
    </row>
    <row r="5192" spans="1:24" s="57" customFormat="1" ht="24">
      <c r="A5192" s="31">
        <v>5501</v>
      </c>
      <c r="B5192" s="32">
        <f t="shared" ca="1" si="493"/>
        <v>0.35884809370286674</v>
      </c>
      <c r="C5192" s="134" t="s">
        <v>9664</v>
      </c>
      <c r="D5192" s="128"/>
      <c r="E5192" s="21"/>
      <c r="F5192" s="22"/>
      <c r="G5192" s="22"/>
      <c r="H5192" s="22"/>
      <c r="I5192" s="23"/>
      <c r="J5192" s="35" t="str">
        <f t="shared" si="494"/>
        <v>➸</v>
      </c>
      <c r="K5192" s="117" t="str">
        <f>词典存放目录!$A$1&amp;L5192&amp;M5192</f>
        <v>F:\《自创文法查阅Excel》4.1备份\《B词汇·红宝书》\红宝书15版图片\5501-～そびれる.jpg</v>
      </c>
      <c r="L5192" s="9" t="s">
        <v>18120</v>
      </c>
      <c r="M5192" s="117" t="s">
        <v>23307</v>
      </c>
      <c r="N5192" s="36" t="str">
        <f t="shared" si="495"/>
        <v>▶</v>
      </c>
      <c r="O5192" s="37" t="s">
        <v>17960</v>
      </c>
      <c r="P5192" s="37">
        <v>56</v>
      </c>
      <c r="Q5192" s="37" t="s">
        <v>23</v>
      </c>
      <c r="R5192" s="9" t="str">
        <f>词典存放目录!$A$1&amp;O5192&amp;P5192&amp;Q5192</f>
        <v>F:\《自创文法查阅Excel》4.1备份\《B词汇·红宝书》\红宝书MP3分割\15 n1-そ (56).mp3</v>
      </c>
      <c r="S5192" s="38"/>
      <c r="T5192" s="56"/>
      <c r="U5192" s="56"/>
      <c r="V5192" s="30" t="str">
        <f t="shared" si="496"/>
        <v/>
      </c>
      <c r="W5192" s="29"/>
      <c r="X5192" s="9" t="s">
        <v>464</v>
      </c>
    </row>
    <row r="5193" spans="1:24" s="57" customFormat="1" ht="24">
      <c r="A5193" s="31">
        <v>5502</v>
      </c>
      <c r="B5193" s="32">
        <f t="shared" ca="1" si="493"/>
        <v>0.17702033512477822</v>
      </c>
      <c r="C5193" s="134" t="s">
        <v>9665</v>
      </c>
      <c r="D5193" s="128" t="s">
        <v>9449</v>
      </c>
      <c r="E5193" s="21"/>
      <c r="F5193" s="22"/>
      <c r="G5193" s="22"/>
      <c r="H5193" s="22"/>
      <c r="I5193" s="23"/>
      <c r="J5193" s="35" t="str">
        <f t="shared" si="494"/>
        <v>➸</v>
      </c>
      <c r="K5193" s="117" t="str">
        <f>词典存放目录!$A$1&amp;L5193&amp;M5193</f>
        <v>F:\《自创文法查阅Excel》4.1备份\《B词汇·红宝书》\红宝书15版图片\5502-ソフトウエア【software】.jpg</v>
      </c>
      <c r="L5193" s="9" t="s">
        <v>18120</v>
      </c>
      <c r="M5193" s="117" t="s">
        <v>23308</v>
      </c>
      <c r="N5193" s="36" t="str">
        <f t="shared" si="495"/>
        <v>▶</v>
      </c>
      <c r="O5193" s="37" t="s">
        <v>17960</v>
      </c>
      <c r="P5193" s="37">
        <v>57</v>
      </c>
      <c r="Q5193" s="37" t="s">
        <v>23</v>
      </c>
      <c r="R5193" s="9" t="str">
        <f>词典存放目录!$A$1&amp;O5193&amp;P5193&amp;Q5193</f>
        <v>F:\《自创文法查阅Excel》4.1备份\《B词汇·红宝书》\红宝书MP3分割\15 n1-そ (57).mp3</v>
      </c>
      <c r="S5193" s="38"/>
      <c r="T5193" s="56"/>
      <c r="U5193" s="56"/>
      <c r="V5193" s="30" t="str">
        <f t="shared" si="496"/>
        <v/>
      </c>
      <c r="W5193" s="29"/>
      <c r="X5193" s="9" t="s">
        <v>464</v>
      </c>
    </row>
    <row r="5194" spans="1:24" s="57" customFormat="1" ht="24">
      <c r="A5194" s="31">
        <v>5503</v>
      </c>
      <c r="B5194" s="32">
        <f t="shared" ca="1" si="493"/>
        <v>0.60132867481752861</v>
      </c>
      <c r="C5194" s="134" t="s">
        <v>9666</v>
      </c>
      <c r="D5194" s="128" t="s">
        <v>9667</v>
      </c>
      <c r="E5194" s="21"/>
      <c r="F5194" s="22"/>
      <c r="G5194" s="22"/>
      <c r="H5194" s="22"/>
      <c r="I5194" s="23"/>
      <c r="J5194" s="35" t="str">
        <f t="shared" si="494"/>
        <v>➸</v>
      </c>
      <c r="K5194" s="117" t="str">
        <f>词典存放目录!$A$1&amp;L5194&amp;M5194</f>
        <v>F:\《自创文法查阅Excel》4.1备份\《B词汇·红宝书》\红宝书15版图片\5503-そぼく【素朴】.jpg</v>
      </c>
      <c r="L5194" s="9" t="s">
        <v>18120</v>
      </c>
      <c r="M5194" s="117" t="s">
        <v>23309</v>
      </c>
      <c r="N5194" s="36" t="str">
        <f t="shared" si="495"/>
        <v>▶</v>
      </c>
      <c r="O5194" s="37" t="s">
        <v>17960</v>
      </c>
      <c r="P5194" s="37">
        <v>58</v>
      </c>
      <c r="Q5194" s="37" t="s">
        <v>23</v>
      </c>
      <c r="R5194" s="9" t="str">
        <f>词典存放目录!$A$1&amp;O5194&amp;P5194&amp;Q5194</f>
        <v>F:\《自创文法查阅Excel》4.1备份\《B词汇·红宝书》\红宝书MP3分割\15 n1-そ (58).mp3</v>
      </c>
      <c r="S5194" s="38"/>
      <c r="T5194" s="56"/>
      <c r="U5194" s="56"/>
      <c r="V5194" s="30" t="str">
        <f t="shared" si="496"/>
        <v/>
      </c>
      <c r="W5194" s="29"/>
      <c r="X5194" s="9" t="s">
        <v>464</v>
      </c>
    </row>
    <row r="5195" spans="1:24" s="57" customFormat="1" ht="24">
      <c r="A5195" s="31">
        <v>5504</v>
      </c>
      <c r="B5195" s="32">
        <f t="shared" ca="1" si="493"/>
        <v>0.94916267588913239</v>
      </c>
      <c r="C5195" s="134" t="s">
        <v>9668</v>
      </c>
      <c r="D5195" s="128" t="s">
        <v>9669</v>
      </c>
      <c r="E5195" s="21"/>
      <c r="F5195" s="22"/>
      <c r="G5195" s="22"/>
      <c r="H5195" s="22"/>
      <c r="I5195" s="23"/>
      <c r="J5195" s="35" t="str">
        <f t="shared" si="494"/>
        <v>➸</v>
      </c>
      <c r="K5195" s="117" t="str">
        <f>词典存放目录!$A$1&amp;L5195&amp;M5195</f>
        <v>F:\《自创文法查阅Excel》4.1备份\《B词汇·红宝书》\红宝书15版图片\5504-そむく【背く】.jpg</v>
      </c>
      <c r="L5195" s="9" t="s">
        <v>18120</v>
      </c>
      <c r="M5195" s="117" t="s">
        <v>23310</v>
      </c>
      <c r="N5195" s="36" t="str">
        <f t="shared" si="495"/>
        <v>▶</v>
      </c>
      <c r="O5195" s="37" t="s">
        <v>17960</v>
      </c>
      <c r="P5195" s="37">
        <v>59</v>
      </c>
      <c r="Q5195" s="37" t="s">
        <v>23</v>
      </c>
      <c r="R5195" s="9" t="str">
        <f>词典存放目录!$A$1&amp;O5195&amp;P5195&amp;Q5195</f>
        <v>F:\《自创文法查阅Excel》4.1备份\《B词汇·红宝书》\红宝书MP3分割\15 n1-そ (59).mp3</v>
      </c>
      <c r="S5195" s="38"/>
      <c r="T5195" s="56"/>
      <c r="U5195" s="56"/>
      <c r="V5195" s="30" t="str">
        <f t="shared" si="496"/>
        <v/>
      </c>
      <c r="W5195" s="29"/>
      <c r="X5195" s="9" t="s">
        <v>464</v>
      </c>
    </row>
    <row r="5196" spans="1:24" s="57" customFormat="1" ht="24">
      <c r="A5196" s="31">
        <v>5505</v>
      </c>
      <c r="B5196" s="32">
        <f t="shared" ca="1" si="493"/>
        <v>0.88558547815370436</v>
      </c>
      <c r="C5196" s="134" t="s">
        <v>9670</v>
      </c>
      <c r="D5196" s="128" t="s">
        <v>9671</v>
      </c>
      <c r="E5196" s="21"/>
      <c r="F5196" s="22"/>
      <c r="G5196" s="22"/>
      <c r="H5196" s="22"/>
      <c r="I5196" s="23"/>
      <c r="J5196" s="35" t="str">
        <f t="shared" si="494"/>
        <v>➸</v>
      </c>
      <c r="K5196" s="117" t="str">
        <f>词典存放目录!$A$1&amp;L5196&amp;M5196</f>
        <v>F:\《自创文法查阅Excel》4.1备份\《B词汇·红宝书》\红宝书15版图片\5505-そらす【逸らす】.jpg</v>
      </c>
      <c r="L5196" s="9" t="s">
        <v>18120</v>
      </c>
      <c r="M5196" s="117" t="s">
        <v>23311</v>
      </c>
      <c r="N5196" s="36" t="str">
        <f t="shared" si="495"/>
        <v>▶</v>
      </c>
      <c r="O5196" s="37" t="s">
        <v>17960</v>
      </c>
      <c r="P5196" s="37">
        <v>60</v>
      </c>
      <c r="Q5196" s="37" t="s">
        <v>23</v>
      </c>
      <c r="R5196" s="9" t="str">
        <f>词典存放目录!$A$1&amp;O5196&amp;P5196&amp;Q5196</f>
        <v>F:\《自创文法查阅Excel》4.1备份\《B词汇·红宝书》\红宝书MP3分割\15 n1-そ (60).mp3</v>
      </c>
      <c r="S5196" s="38"/>
      <c r="T5196" s="56"/>
      <c r="U5196" s="56"/>
      <c r="V5196" s="30" t="str">
        <f t="shared" si="496"/>
        <v/>
      </c>
      <c r="W5196" s="29"/>
      <c r="X5196" s="9" t="s">
        <v>464</v>
      </c>
    </row>
    <row r="5197" spans="1:24" s="57" customFormat="1" ht="24">
      <c r="A5197" s="31">
        <v>5506</v>
      </c>
      <c r="B5197" s="32">
        <f t="shared" ca="1" si="493"/>
        <v>0.92881427241679859</v>
      </c>
      <c r="C5197" s="134" t="s">
        <v>9670</v>
      </c>
      <c r="D5197" s="128" t="s">
        <v>9672</v>
      </c>
      <c r="E5197" s="21"/>
      <c r="F5197" s="22"/>
      <c r="G5197" s="22"/>
      <c r="H5197" s="22"/>
      <c r="I5197" s="23"/>
      <c r="J5197" s="35" t="str">
        <f t="shared" si="494"/>
        <v>➸</v>
      </c>
      <c r="K5197" s="117" t="str">
        <f>词典存放目录!$A$1&amp;L5197&amp;M5197</f>
        <v>F:\《自创文法查阅Excel》4.1备份\《B词汇·红宝书》\红宝书15版图片\5506-そらす【反らす】.jpg</v>
      </c>
      <c r="L5197" s="9" t="s">
        <v>18120</v>
      </c>
      <c r="M5197" s="117" t="s">
        <v>23312</v>
      </c>
      <c r="N5197" s="36" t="str">
        <f t="shared" si="495"/>
        <v>▶</v>
      </c>
      <c r="O5197" s="37" t="s">
        <v>17960</v>
      </c>
      <c r="P5197" s="37">
        <v>61</v>
      </c>
      <c r="Q5197" s="37" t="s">
        <v>23</v>
      </c>
      <c r="R5197" s="9" t="str">
        <f>词典存放目录!$A$1&amp;O5197&amp;P5197&amp;Q5197</f>
        <v>F:\《自创文法查阅Excel》4.1备份\《B词汇·红宝书》\红宝书MP3分割\15 n1-そ (61).mp3</v>
      </c>
      <c r="S5197" s="38"/>
      <c r="T5197" s="56"/>
      <c r="U5197" s="56"/>
      <c r="V5197" s="30" t="str">
        <f t="shared" si="496"/>
        <v/>
      </c>
      <c r="W5197" s="29"/>
      <c r="X5197" s="9" t="s">
        <v>464</v>
      </c>
    </row>
    <row r="5198" spans="1:24" s="57" customFormat="1" ht="24">
      <c r="A5198" s="31">
        <v>5507</v>
      </c>
      <c r="B5198" s="32">
        <f t="shared" ca="1" si="493"/>
        <v>0.53817461506981612</v>
      </c>
      <c r="C5198" s="134" t="s">
        <v>9454</v>
      </c>
      <c r="D5198" s="128" t="s">
        <v>9673</v>
      </c>
      <c r="E5198" s="21"/>
      <c r="F5198" s="22"/>
      <c r="G5198" s="22"/>
      <c r="H5198" s="22"/>
      <c r="I5198" s="23"/>
      <c r="J5198" s="35" t="str">
        <f t="shared" si="494"/>
        <v>➸</v>
      </c>
      <c r="K5198" s="117" t="str">
        <f>词典存放目录!$A$1&amp;L5198&amp;M5198</f>
        <v>F:\《自创文法查阅Excel》4.1备份\《B词汇·红宝书》\红宝书15版图片\5507-そる【反る】.jpg</v>
      </c>
      <c r="L5198" s="9" t="s">
        <v>18120</v>
      </c>
      <c r="M5198" s="117" t="s">
        <v>23313</v>
      </c>
      <c r="N5198" s="36" t="str">
        <f t="shared" si="495"/>
        <v>▶</v>
      </c>
      <c r="O5198" s="37" t="s">
        <v>17960</v>
      </c>
      <c r="P5198" s="37">
        <v>62</v>
      </c>
      <c r="Q5198" s="37" t="s">
        <v>23</v>
      </c>
      <c r="R5198" s="9" t="str">
        <f>词典存放目录!$A$1&amp;O5198&amp;P5198&amp;Q5198</f>
        <v>F:\《自创文法查阅Excel》4.1备份\《B词汇·红宝书》\红宝书MP3分割\15 n1-そ (62).mp3</v>
      </c>
      <c r="S5198" s="38"/>
      <c r="T5198" s="56"/>
      <c r="U5198" s="56"/>
      <c r="V5198" s="30" t="str">
        <f t="shared" si="496"/>
        <v/>
      </c>
      <c r="W5198" s="29"/>
      <c r="X5198" s="9" t="s">
        <v>464</v>
      </c>
    </row>
    <row r="5199" spans="1:24" s="57" customFormat="1" ht="24">
      <c r="A5199" s="31">
        <v>5508</v>
      </c>
      <c r="B5199" s="32">
        <f t="shared" ca="1" si="493"/>
        <v>0.20763939626947669</v>
      </c>
      <c r="C5199" s="134" t="s">
        <v>9674</v>
      </c>
      <c r="D5199" s="128"/>
      <c r="E5199" s="21"/>
      <c r="F5199" s="22"/>
      <c r="G5199" s="22"/>
      <c r="H5199" s="22"/>
      <c r="I5199" s="23"/>
      <c r="J5199" s="35" t="str">
        <f t="shared" si="494"/>
        <v>➸</v>
      </c>
      <c r="K5199" s="117" t="str">
        <f>词典存放目录!$A$1&amp;L5199&amp;M5199</f>
        <v>F:\《自创文法查阅Excel》4.1备份\《B词汇·红宝书》\红宝书15版图片\5508-それでいて.jpg</v>
      </c>
      <c r="L5199" s="9" t="s">
        <v>18120</v>
      </c>
      <c r="M5199" s="117" t="s">
        <v>23314</v>
      </c>
      <c r="N5199" s="36" t="str">
        <f t="shared" si="495"/>
        <v>▶</v>
      </c>
      <c r="O5199" s="37" t="s">
        <v>17960</v>
      </c>
      <c r="P5199" s="37">
        <v>63</v>
      </c>
      <c r="Q5199" s="37" t="s">
        <v>23</v>
      </c>
      <c r="R5199" s="9" t="str">
        <f>词典存放目录!$A$1&amp;O5199&amp;P5199&amp;Q5199</f>
        <v>F:\《自创文法查阅Excel》4.1备份\《B词汇·红宝书》\红宝书MP3分割\15 n1-そ (63).mp3</v>
      </c>
      <c r="S5199" s="38"/>
      <c r="T5199" s="56"/>
      <c r="U5199" s="56"/>
      <c r="V5199" s="30" t="str">
        <f t="shared" si="496"/>
        <v/>
      </c>
      <c r="W5199" s="29"/>
      <c r="X5199" s="9" t="s">
        <v>464</v>
      </c>
    </row>
    <row r="5200" spans="1:24" s="57" customFormat="1" ht="24">
      <c r="A5200" s="31">
        <v>5509</v>
      </c>
      <c r="B5200" s="32">
        <f t="shared" ca="1" si="493"/>
        <v>0.67475975686004852</v>
      </c>
      <c r="C5200" s="134" t="s">
        <v>9675</v>
      </c>
      <c r="D5200" s="128"/>
      <c r="E5200" s="21"/>
      <c r="F5200" s="22"/>
      <c r="G5200" s="22"/>
      <c r="H5200" s="22"/>
      <c r="I5200" s="23"/>
      <c r="J5200" s="35" t="str">
        <f t="shared" si="494"/>
        <v>➸</v>
      </c>
      <c r="K5200" s="117" t="str">
        <f>词典存放目录!$A$1&amp;L5200&amp;M5200</f>
        <v>F:\《自创文法查阅Excel》4.1备份\《B词汇·红宝书》\红宝书15版图片\5509-それとなしに.jpg</v>
      </c>
      <c r="L5200" s="9" t="s">
        <v>18120</v>
      </c>
      <c r="M5200" s="117" t="s">
        <v>23315</v>
      </c>
      <c r="N5200" s="36" t="str">
        <f t="shared" si="495"/>
        <v>▶</v>
      </c>
      <c r="O5200" s="37" t="s">
        <v>17960</v>
      </c>
      <c r="P5200" s="37">
        <v>64</v>
      </c>
      <c r="Q5200" s="37" t="s">
        <v>23</v>
      </c>
      <c r="R5200" s="9" t="str">
        <f>词典存放目录!$A$1&amp;O5200&amp;P5200&amp;Q5200</f>
        <v>F:\《自创文法查阅Excel》4.1备份\《B词汇·红宝书》\红宝书MP3分割\15 n1-そ (64).mp3</v>
      </c>
      <c r="S5200" s="38"/>
      <c r="T5200" s="56"/>
      <c r="U5200" s="56"/>
      <c r="V5200" s="30" t="str">
        <f t="shared" si="496"/>
        <v/>
      </c>
      <c r="W5200" s="29"/>
      <c r="X5200" s="9" t="s">
        <v>464</v>
      </c>
    </row>
    <row r="5201" spans="1:24" s="57" customFormat="1" ht="24">
      <c r="A5201" s="31">
        <v>5510</v>
      </c>
      <c r="B5201" s="32">
        <f t="shared" ca="1" si="493"/>
        <v>3.6576101310748843E-2</v>
      </c>
      <c r="C5201" s="134" t="s">
        <v>9676</v>
      </c>
      <c r="D5201" s="128"/>
      <c r="E5201" s="21"/>
      <c r="F5201" s="22"/>
      <c r="G5201" s="22"/>
      <c r="H5201" s="22"/>
      <c r="I5201" s="23"/>
      <c r="J5201" s="35" t="str">
        <f t="shared" si="494"/>
        <v>➸</v>
      </c>
      <c r="K5201" s="117" t="str">
        <f>词典存放目录!$A$1&amp;L5201&amp;M5201</f>
        <v>F:\《自创文法查阅Excel》4.1备份\《B词汇·红宝书》\红宝书15版图片\5510-それなり.jpg</v>
      </c>
      <c r="L5201" s="9" t="s">
        <v>18120</v>
      </c>
      <c r="M5201" s="117" t="s">
        <v>23316</v>
      </c>
      <c r="N5201" s="36" t="str">
        <f t="shared" si="495"/>
        <v>▶</v>
      </c>
      <c r="O5201" s="37" t="s">
        <v>17960</v>
      </c>
      <c r="P5201" s="37">
        <v>65</v>
      </c>
      <c r="Q5201" s="37" t="s">
        <v>23</v>
      </c>
      <c r="R5201" s="9" t="str">
        <f>词典存放目录!$A$1&amp;O5201&amp;P5201&amp;Q5201</f>
        <v>F:\《自创文法查阅Excel》4.1备份\《B词汇·红宝书》\红宝书MP3分割\15 n1-そ (65).mp3</v>
      </c>
      <c r="S5201" s="38"/>
      <c r="T5201" s="56"/>
      <c r="U5201" s="56"/>
      <c r="V5201" s="30" t="str">
        <f t="shared" si="496"/>
        <v/>
      </c>
      <c r="W5201" s="29"/>
      <c r="X5201" s="9" t="s">
        <v>464</v>
      </c>
    </row>
    <row r="5202" spans="1:24" s="57" customFormat="1" ht="24">
      <c r="A5202" s="31">
        <v>5511</v>
      </c>
      <c r="B5202" s="32">
        <f t="shared" ca="1" si="493"/>
        <v>0.34104697196256251</v>
      </c>
      <c r="C5202" s="134" t="s">
        <v>9677</v>
      </c>
      <c r="D5202" s="128"/>
      <c r="E5202" s="21"/>
      <c r="F5202" s="22"/>
      <c r="G5202" s="22"/>
      <c r="H5202" s="22"/>
      <c r="I5202" s="23"/>
      <c r="J5202" s="35" t="str">
        <f t="shared" si="494"/>
        <v>➸</v>
      </c>
      <c r="K5202" s="117" t="str">
        <f>词典存放目录!$A$1&amp;L5202&amp;M5202</f>
        <v>F:\《自创文法查阅Excel》4.1备份\《B词汇·红宝书》\红宝书15版图片\5511-それは.jpg</v>
      </c>
      <c r="L5202" s="9" t="s">
        <v>18120</v>
      </c>
      <c r="M5202" s="117" t="s">
        <v>23317</v>
      </c>
      <c r="N5202" s="36" t="str">
        <f t="shared" si="495"/>
        <v>▶</v>
      </c>
      <c r="O5202" s="37" t="s">
        <v>17960</v>
      </c>
      <c r="P5202" s="37">
        <v>66</v>
      </c>
      <c r="Q5202" s="37" t="s">
        <v>23</v>
      </c>
      <c r="R5202" s="9" t="str">
        <f>词典存放目录!$A$1&amp;O5202&amp;P5202&amp;Q5202</f>
        <v>F:\《自创文法查阅Excel》4.1备份\《B词汇·红宝书》\红宝书MP3分割\15 n1-そ (66).mp3</v>
      </c>
      <c r="S5202" s="38"/>
      <c r="T5202" s="56"/>
      <c r="U5202" s="56"/>
      <c r="V5202" s="30" t="str">
        <f t="shared" si="496"/>
        <v/>
      </c>
      <c r="W5202" s="29"/>
      <c r="X5202" s="9" t="s">
        <v>464</v>
      </c>
    </row>
    <row r="5203" spans="1:24" s="57" customFormat="1" ht="24">
      <c r="A5203" s="31">
        <v>5512</v>
      </c>
      <c r="B5203" s="32">
        <f t="shared" ca="1" si="493"/>
        <v>0.16846012943988564</v>
      </c>
      <c r="C5203" s="134" t="s">
        <v>9678</v>
      </c>
      <c r="D5203" s="128" t="s">
        <v>9679</v>
      </c>
      <c r="E5203" s="21"/>
      <c r="F5203" s="22"/>
      <c r="G5203" s="22"/>
      <c r="H5203" s="22"/>
      <c r="I5203" s="23"/>
      <c r="J5203" s="35" t="str">
        <f t="shared" si="494"/>
        <v>➸</v>
      </c>
      <c r="K5203" s="117" t="str">
        <f>词典存放目录!$A$1&amp;L5203&amp;M5203</f>
        <v>F:\《自创文法查阅Excel》4.1备份\《B词汇·红宝书》\红宝书15版图片\5512-それはさておき【其れはさて置き】.jpg</v>
      </c>
      <c r="L5203" s="9" t="s">
        <v>18120</v>
      </c>
      <c r="M5203" s="117" t="s">
        <v>23318</v>
      </c>
      <c r="N5203" s="36" t="str">
        <f t="shared" si="495"/>
        <v>▶</v>
      </c>
      <c r="O5203" s="37" t="s">
        <v>17960</v>
      </c>
      <c r="P5203" s="37">
        <v>67</v>
      </c>
      <c r="Q5203" s="37" t="s">
        <v>23</v>
      </c>
      <c r="R5203" s="9" t="str">
        <f>词典存放目录!$A$1&amp;O5203&amp;P5203&amp;Q5203</f>
        <v>F:\《自创文法查阅Excel》4.1备份\《B词汇·红宝书》\红宝书MP3分割\15 n1-そ (67).mp3</v>
      </c>
      <c r="S5203" s="38"/>
      <c r="T5203" s="56"/>
      <c r="U5203" s="56"/>
      <c r="V5203" s="30" t="str">
        <f t="shared" si="496"/>
        <v/>
      </c>
      <c r="W5203" s="29"/>
      <c r="X5203" s="9" t="s">
        <v>464</v>
      </c>
    </row>
    <row r="5204" spans="1:24" s="57" customFormat="1" ht="24">
      <c r="A5204" s="31">
        <v>5513</v>
      </c>
      <c r="B5204" s="32">
        <f t="shared" ca="1" si="493"/>
        <v>0.4721660412911256</v>
      </c>
      <c r="C5204" s="134" t="s">
        <v>9680</v>
      </c>
      <c r="D5204" s="128"/>
      <c r="E5204" s="21"/>
      <c r="F5204" s="22"/>
      <c r="G5204" s="22"/>
      <c r="H5204" s="22"/>
      <c r="I5204" s="23"/>
      <c r="J5204" s="35" t="str">
        <f t="shared" si="494"/>
        <v>➸</v>
      </c>
      <c r="K5204" s="117" t="str">
        <f>词典存放目录!$A$1&amp;L5204&amp;M5204</f>
        <v>F:\《自创文法查阅Excel》4.1备份\《B词汇·红宝书》\红宝书15版图片\5513-それはそうと.jpg</v>
      </c>
      <c r="L5204" s="9" t="s">
        <v>18120</v>
      </c>
      <c r="M5204" s="117" t="s">
        <v>23319</v>
      </c>
      <c r="N5204" s="36" t="str">
        <f t="shared" si="495"/>
        <v>▶</v>
      </c>
      <c r="O5204" s="37" t="s">
        <v>17960</v>
      </c>
      <c r="P5204" s="37">
        <v>68</v>
      </c>
      <c r="Q5204" s="37" t="s">
        <v>23</v>
      </c>
      <c r="R5204" s="9" t="str">
        <f>词典存放目录!$A$1&amp;O5204&amp;P5204&amp;Q5204</f>
        <v>F:\《自创文法查阅Excel》4.1备份\《B词汇·红宝书》\红宝书MP3分割\15 n1-そ (68).mp3</v>
      </c>
      <c r="S5204" s="38"/>
      <c r="T5204" s="56"/>
      <c r="U5204" s="56"/>
      <c r="V5204" s="30" t="str">
        <f t="shared" si="496"/>
        <v/>
      </c>
      <c r="W5204" s="29"/>
      <c r="X5204" s="9" t="s">
        <v>464</v>
      </c>
    </row>
    <row r="5205" spans="1:24" s="57" customFormat="1" ht="24">
      <c r="A5205" s="31">
        <v>5514</v>
      </c>
      <c r="B5205" s="32">
        <f t="shared" ca="1" si="493"/>
        <v>0.94429002797816253</v>
      </c>
      <c r="C5205" s="134" t="s">
        <v>9681</v>
      </c>
      <c r="D5205" s="128"/>
      <c r="E5205" s="21"/>
      <c r="F5205" s="22"/>
      <c r="G5205" s="41" t="s">
        <v>99</v>
      </c>
      <c r="H5205" s="22" t="s">
        <v>159</v>
      </c>
      <c r="I5205" s="23"/>
      <c r="J5205" s="35" t="str">
        <f t="shared" si="494"/>
        <v>➸</v>
      </c>
      <c r="K5205" s="117" t="str">
        <f>词典存放目录!$A$1&amp;L5205&amp;M5205</f>
        <v>F:\《自创文法查阅Excel》4.1备份\《B词汇·红宝书》\红宝书15版图片\5514-それはそれは.jpg</v>
      </c>
      <c r="L5205" s="9" t="s">
        <v>18120</v>
      </c>
      <c r="M5205" s="117" t="s">
        <v>23320</v>
      </c>
      <c r="N5205" s="36" t="str">
        <f t="shared" si="495"/>
        <v>▶</v>
      </c>
      <c r="O5205" s="37" t="s">
        <v>17960</v>
      </c>
      <c r="P5205" s="37">
        <v>69</v>
      </c>
      <c r="Q5205" s="37" t="s">
        <v>23</v>
      </c>
      <c r="R5205" s="9" t="str">
        <f>词典存放目录!$A$1&amp;O5205&amp;P5205&amp;Q5205</f>
        <v>F:\《自创文法查阅Excel》4.1备份\《B词汇·红宝书》\红宝书MP3分割\15 n1-そ (69).mp3</v>
      </c>
      <c r="S5205" s="38"/>
      <c r="T5205" s="56"/>
      <c r="U5205" s="56"/>
      <c r="V5205" s="30" t="str">
        <f t="shared" si="496"/>
        <v/>
      </c>
      <c r="W5205" s="29"/>
      <c r="X5205" s="9" t="s">
        <v>464</v>
      </c>
    </row>
    <row r="5206" spans="1:24" s="57" customFormat="1" ht="24">
      <c r="A5206" s="31">
        <v>5515</v>
      </c>
      <c r="B5206" s="32">
        <f t="shared" ca="1" si="493"/>
        <v>3.6292900332399736E-3</v>
      </c>
      <c r="C5206" s="134" t="s">
        <v>9682</v>
      </c>
      <c r="D5206" s="128" t="s">
        <v>9683</v>
      </c>
      <c r="E5206" s="21"/>
      <c r="F5206" s="22"/>
      <c r="G5206" s="22"/>
      <c r="H5206" s="22"/>
      <c r="I5206" s="23"/>
      <c r="J5206" s="35" t="str">
        <f t="shared" si="494"/>
        <v>➸</v>
      </c>
      <c r="K5206" s="117" t="str">
        <f>词典存放目录!$A$1&amp;L5206&amp;M5206</f>
        <v>F:\《自创文法查阅Excel》4.1备份\《B词汇·红宝书》\红宝书15版图片\5515-それゆえ【それ故】.jpg</v>
      </c>
      <c r="L5206" s="9" t="s">
        <v>18120</v>
      </c>
      <c r="M5206" s="117" t="s">
        <v>23321</v>
      </c>
      <c r="N5206" s="36" t="str">
        <f t="shared" si="495"/>
        <v>▶</v>
      </c>
      <c r="O5206" s="37" t="s">
        <v>17960</v>
      </c>
      <c r="P5206" s="37">
        <v>70</v>
      </c>
      <c r="Q5206" s="37" t="s">
        <v>23</v>
      </c>
      <c r="R5206" s="9" t="str">
        <f>词典存放目录!$A$1&amp;O5206&amp;P5206&amp;Q5206</f>
        <v>F:\《自创文法查阅Excel》4.1备份\《B词汇·红宝书》\红宝书MP3分割\15 n1-そ (70).mp3</v>
      </c>
      <c r="S5206" s="38"/>
      <c r="T5206" s="56"/>
      <c r="U5206" s="56"/>
      <c r="V5206" s="30" t="str">
        <f t="shared" si="496"/>
        <v/>
      </c>
      <c r="W5206" s="29"/>
      <c r="X5206" s="9" t="s">
        <v>464</v>
      </c>
    </row>
    <row r="5207" spans="1:24" s="57" customFormat="1" ht="24">
      <c r="A5207" s="31">
        <v>5517</v>
      </c>
      <c r="B5207" s="32">
        <f t="shared" ca="1" si="493"/>
        <v>0.71455857566741898</v>
      </c>
      <c r="C5207" s="134" t="s">
        <v>9684</v>
      </c>
      <c r="D5207" s="128"/>
      <c r="E5207" s="21"/>
      <c r="F5207" s="22"/>
      <c r="G5207" s="41" t="s">
        <v>99</v>
      </c>
      <c r="H5207" s="22" t="s">
        <v>159</v>
      </c>
      <c r="I5207" s="23"/>
      <c r="J5207" s="35" t="str">
        <f t="shared" si="494"/>
        <v>➸</v>
      </c>
      <c r="K5207" s="117" t="str">
        <f>词典存放目录!$A$1&amp;L5207&amp;M5207</f>
        <v>F:\《自创文法查阅Excel》4.1备份\《B词汇·红宝书》\红宝书15版图片\5517-ぞろぞろ.jpg</v>
      </c>
      <c r="L5207" s="9" t="s">
        <v>18120</v>
      </c>
      <c r="M5207" s="117" t="s">
        <v>23322</v>
      </c>
      <c r="N5207" s="36" t="str">
        <f t="shared" si="495"/>
        <v>▶</v>
      </c>
      <c r="O5207" s="37" t="s">
        <v>17960</v>
      </c>
      <c r="P5207" s="37">
        <v>72</v>
      </c>
      <c r="Q5207" s="37" t="s">
        <v>23</v>
      </c>
      <c r="R5207" s="9" t="str">
        <f>词典存放目录!$A$1&amp;O5207&amp;P5207&amp;Q5207</f>
        <v>F:\《自创文法查阅Excel》4.1备份\《B词汇·红宝书》\红宝书MP3分割\15 n1-そ (72).mp3</v>
      </c>
      <c r="S5207" s="38"/>
      <c r="T5207" s="56"/>
      <c r="U5207" s="56"/>
      <c r="V5207" s="30"/>
      <c r="W5207" s="29"/>
      <c r="X5207" s="9" t="s">
        <v>464</v>
      </c>
    </row>
    <row r="5208" spans="1:24" s="57" customFormat="1" ht="24">
      <c r="A5208" s="31">
        <v>5518</v>
      </c>
      <c r="B5208" s="32">
        <f t="shared" ca="1" si="493"/>
        <v>0.48698971218584419</v>
      </c>
      <c r="C5208" s="134" t="s">
        <v>9685</v>
      </c>
      <c r="D5208" s="128" t="s">
        <v>9686</v>
      </c>
      <c r="E5208" s="21"/>
      <c r="F5208" s="22"/>
      <c r="G5208" s="22"/>
      <c r="H5208" s="22"/>
      <c r="I5208" s="23"/>
      <c r="J5208" s="35" t="str">
        <f t="shared" si="494"/>
        <v>➸</v>
      </c>
      <c r="K5208" s="117" t="str">
        <f>词典存放目录!$A$1&amp;L5208&amp;M5208</f>
        <v>F:\《自创文法查阅Excel》4.1备份\《B词汇·红宝书》\红宝书15版图片\5518-そんげん【尊厳】.jpg</v>
      </c>
      <c r="L5208" s="9" t="s">
        <v>18120</v>
      </c>
      <c r="M5208" s="117" t="s">
        <v>23323</v>
      </c>
      <c r="N5208" s="36" t="str">
        <f t="shared" si="495"/>
        <v>▶</v>
      </c>
      <c r="O5208" s="37" t="s">
        <v>17960</v>
      </c>
      <c r="P5208" s="37">
        <v>73</v>
      </c>
      <c r="Q5208" s="37" t="s">
        <v>23</v>
      </c>
      <c r="R5208" s="9" t="str">
        <f>词典存放目录!$A$1&amp;O5208&amp;P5208&amp;Q5208</f>
        <v>F:\《自创文法查阅Excel》4.1备份\《B词汇·红宝书》\红宝书MP3分割\15 n1-そ (73).mp3</v>
      </c>
      <c r="S5208" s="38"/>
      <c r="T5208" s="56"/>
      <c r="U5208" s="56"/>
      <c r="V5208" s="30" t="str">
        <f t="shared" ref="V5208:V5243" si="497">IF(COUNTA(S5208:U5208)=0,"",COUNTIF(S5208:U5208,"0")/COUNTA(S5208:U5208))</f>
        <v/>
      </c>
      <c r="W5208" s="29"/>
      <c r="X5208" s="9" t="s">
        <v>464</v>
      </c>
    </row>
    <row r="5209" spans="1:24" s="57" customFormat="1" ht="24">
      <c r="A5209" s="31">
        <v>5519</v>
      </c>
      <c r="B5209" s="32">
        <f t="shared" ca="1" si="493"/>
        <v>0.92311160192767816</v>
      </c>
      <c r="C5209" s="134" t="s">
        <v>9687</v>
      </c>
      <c r="D5209" s="128"/>
      <c r="E5209" s="21"/>
      <c r="F5209" s="22"/>
      <c r="G5209" s="22"/>
      <c r="H5209" s="22"/>
      <c r="I5209" s="23"/>
      <c r="J5209" s="35" t="str">
        <f t="shared" si="494"/>
        <v>➸</v>
      </c>
      <c r="K5209" s="117" t="str">
        <f>词典存放目录!$A$1&amp;L5209&amp;M5209</f>
        <v>F:\《自创文法查阅Excel》4.1备份\《B词汇·红宝书》\红宝书15版图片\5519-ぞんざい.jpg</v>
      </c>
      <c r="L5209" s="9" t="s">
        <v>18120</v>
      </c>
      <c r="M5209" s="117" t="s">
        <v>23324</v>
      </c>
      <c r="N5209" s="36" t="str">
        <f t="shared" si="495"/>
        <v>▶</v>
      </c>
      <c r="O5209" s="37" t="s">
        <v>17960</v>
      </c>
      <c r="P5209" s="37">
        <v>74</v>
      </c>
      <c r="Q5209" s="37" t="s">
        <v>23</v>
      </c>
      <c r="R5209" s="9" t="str">
        <f>词典存放目录!$A$1&amp;O5209&amp;P5209&amp;Q5209</f>
        <v>F:\《自创文法查阅Excel》4.1备份\《B词汇·红宝书》\红宝书MP3分割\15 n1-そ (74).mp3</v>
      </c>
      <c r="S5209" s="38"/>
      <c r="T5209" s="56"/>
      <c r="U5209" s="56"/>
      <c r="V5209" s="30" t="str">
        <f t="shared" si="497"/>
        <v/>
      </c>
      <c r="W5209" s="29"/>
      <c r="X5209" s="9" t="s">
        <v>464</v>
      </c>
    </row>
    <row r="5210" spans="1:24" s="57" customFormat="1" ht="24">
      <c r="A5210" s="31">
        <v>5520</v>
      </c>
      <c r="B5210" s="32">
        <f t="shared" ca="1" si="493"/>
        <v>0.4572012200966894</v>
      </c>
      <c r="C5210" s="134" t="s">
        <v>9688</v>
      </c>
      <c r="D5210" s="128" t="s">
        <v>9689</v>
      </c>
      <c r="E5210" s="21"/>
      <c r="F5210" s="22"/>
      <c r="G5210" s="22"/>
      <c r="H5210" s="22"/>
      <c r="I5210" s="23"/>
      <c r="J5210" s="35" t="str">
        <f t="shared" si="494"/>
        <v>➸</v>
      </c>
      <c r="K5210" s="117" t="str">
        <f>词典存放目录!$A$1&amp;L5210&amp;M5210</f>
        <v>F:\《自创文法查阅Excel》4.1备份\《B词汇·红宝书》\红宝书15版图片\5520-そんぞく【存続】.jpg</v>
      </c>
      <c r="L5210" s="9" t="s">
        <v>18120</v>
      </c>
      <c r="M5210" s="117" t="s">
        <v>23325</v>
      </c>
      <c r="N5210" s="36" t="str">
        <f t="shared" si="495"/>
        <v>▶</v>
      </c>
      <c r="O5210" s="37" t="s">
        <v>17960</v>
      </c>
      <c r="P5210" s="37">
        <v>75</v>
      </c>
      <c r="Q5210" s="37" t="s">
        <v>23</v>
      </c>
      <c r="R5210" s="9" t="str">
        <f>词典存放目录!$A$1&amp;O5210&amp;P5210&amp;Q5210</f>
        <v>F:\《自创文法查阅Excel》4.1备份\《B词汇·红宝书》\红宝书MP3分割\15 n1-そ (75).mp3</v>
      </c>
      <c r="S5210" s="38"/>
      <c r="T5210" s="56"/>
      <c r="U5210" s="56"/>
      <c r="V5210" s="30" t="str">
        <f t="shared" si="497"/>
        <v/>
      </c>
      <c r="W5210" s="29"/>
      <c r="X5210" s="9" t="s">
        <v>464</v>
      </c>
    </row>
    <row r="5211" spans="1:24" s="57" customFormat="1" ht="24">
      <c r="A5211" s="31">
        <v>5522</v>
      </c>
      <c r="B5211" s="32">
        <f t="shared" ca="1" si="493"/>
        <v>0.62664064084023996</v>
      </c>
      <c r="C5211" s="130" t="s">
        <v>9690</v>
      </c>
      <c r="D5211" s="120" t="s">
        <v>9691</v>
      </c>
      <c r="E5211" s="21"/>
      <c r="F5211" s="22"/>
      <c r="G5211" s="22"/>
      <c r="H5211" s="22"/>
      <c r="I5211" s="23"/>
      <c r="J5211" s="35" t="str">
        <f t="shared" si="494"/>
        <v>➸</v>
      </c>
      <c r="K5211" s="117" t="str">
        <f>词典存放目录!$A$1&amp;L5211&amp;M5211</f>
        <v>F:\《自创文法查阅Excel》4.1备份\《B词汇·红宝书》\红宝书15版图片\5522-～だい【～台】.jpg</v>
      </c>
      <c r="L5211" s="9" t="s">
        <v>18120</v>
      </c>
      <c r="M5211" s="117" t="s">
        <v>23326</v>
      </c>
      <c r="N5211" s="36" t="str">
        <f t="shared" si="495"/>
        <v>▶</v>
      </c>
      <c r="O5211" s="37" t="s">
        <v>17961</v>
      </c>
      <c r="P5211" s="37">
        <v>1</v>
      </c>
      <c r="Q5211" s="37" t="s">
        <v>23</v>
      </c>
      <c r="R5211" s="9" t="str">
        <f>词典存放目录!$A$1&amp;O5211&amp;P5211&amp;Q5211</f>
        <v>F:\《自创文法查阅Excel》4.1备份\《B词汇·红宝书》\红宝书MP3分割\16 n5-た (1).mp3</v>
      </c>
      <c r="S5211" s="38"/>
      <c r="T5211" s="56"/>
      <c r="U5211" s="56"/>
      <c r="V5211" s="30" t="str">
        <f t="shared" si="497"/>
        <v/>
      </c>
      <c r="W5211" s="29"/>
      <c r="X5211" s="9" t="s">
        <v>24</v>
      </c>
    </row>
    <row r="5212" spans="1:24" s="57" customFormat="1" ht="24">
      <c r="A5212" s="31">
        <v>5523</v>
      </c>
      <c r="B5212" s="32">
        <f t="shared" ca="1" si="493"/>
        <v>0.36243843995335989</v>
      </c>
      <c r="C5212" s="130" t="s">
        <v>9692</v>
      </c>
      <c r="D5212" s="120" t="s">
        <v>9693</v>
      </c>
      <c r="E5212" s="21"/>
      <c r="F5212" s="22"/>
      <c r="G5212" s="22"/>
      <c r="H5212" s="22"/>
      <c r="I5212" s="23"/>
      <c r="J5212" s="35" t="str">
        <f t="shared" si="494"/>
        <v>➸</v>
      </c>
      <c r="K5212" s="117" t="str">
        <f>词典存放目录!$A$1&amp;L5212&amp;M5212</f>
        <v>F:\《自创文法查阅Excel》4.1备份\《B词汇·红宝书》\红宝书15版图片\5523-たいいくかん【体育館】.jpg</v>
      </c>
      <c r="L5212" s="9" t="s">
        <v>18120</v>
      </c>
      <c r="M5212" s="117" t="s">
        <v>23327</v>
      </c>
      <c r="N5212" s="36" t="str">
        <f t="shared" si="495"/>
        <v>▶</v>
      </c>
      <c r="O5212" s="37" t="s">
        <v>17961</v>
      </c>
      <c r="P5212" s="37">
        <v>2</v>
      </c>
      <c r="Q5212" s="37" t="s">
        <v>23</v>
      </c>
      <c r="R5212" s="9" t="str">
        <f>词典存放目录!$A$1&amp;O5212&amp;P5212&amp;Q5212</f>
        <v>F:\《自创文法查阅Excel》4.1备份\《B词汇·红宝书》\红宝书MP3分割\16 n5-た (2).mp3</v>
      </c>
      <c r="S5212" s="38"/>
      <c r="T5212" s="56"/>
      <c r="U5212" s="56"/>
      <c r="V5212" s="30" t="str">
        <f t="shared" si="497"/>
        <v/>
      </c>
      <c r="W5212" s="29"/>
      <c r="X5212" s="9" t="s">
        <v>24</v>
      </c>
    </row>
    <row r="5213" spans="1:24" s="57" customFormat="1" ht="24">
      <c r="A5213" s="31">
        <v>5524</v>
      </c>
      <c r="B5213" s="32">
        <f t="shared" ca="1" si="493"/>
        <v>0.30868704690423887</v>
      </c>
      <c r="C5213" s="130" t="s">
        <v>9694</v>
      </c>
      <c r="D5213" s="120" t="s">
        <v>9695</v>
      </c>
      <c r="E5213" s="21"/>
      <c r="F5213" s="22"/>
      <c r="G5213" s="22"/>
      <c r="H5213" s="22"/>
      <c r="I5213" s="23"/>
      <c r="J5213" s="35" t="str">
        <f t="shared" si="494"/>
        <v>➸</v>
      </c>
      <c r="K5213" s="117" t="str">
        <f>词典存放目录!$A$1&amp;L5213&amp;M5213</f>
        <v>F:\《自创文法查阅Excel》4.1备份\《B词汇·红宝书》\红宝书15版图片\5524-だいがく【大学】.jpg</v>
      </c>
      <c r="L5213" s="9" t="s">
        <v>18120</v>
      </c>
      <c r="M5213" s="117" t="s">
        <v>23328</v>
      </c>
      <c r="N5213" s="36" t="str">
        <f t="shared" si="495"/>
        <v>▶</v>
      </c>
      <c r="O5213" s="37" t="s">
        <v>17961</v>
      </c>
      <c r="P5213" s="37">
        <v>3</v>
      </c>
      <c r="Q5213" s="37" t="s">
        <v>23</v>
      </c>
      <c r="R5213" s="9" t="str">
        <f>词典存放目录!$A$1&amp;O5213&amp;P5213&amp;Q5213</f>
        <v>F:\《自创文法查阅Excel》4.1备份\《B词汇·红宝书》\红宝书MP3分割\16 n5-た (3).mp3</v>
      </c>
      <c r="S5213" s="38"/>
      <c r="T5213" s="56"/>
      <c r="U5213" s="56"/>
      <c r="V5213" s="30" t="str">
        <f t="shared" si="497"/>
        <v/>
      </c>
      <c r="W5213" s="29"/>
      <c r="X5213" s="9" t="s">
        <v>24</v>
      </c>
    </row>
    <row r="5214" spans="1:24" s="57" customFormat="1" ht="24">
      <c r="A5214" s="31">
        <v>5525</v>
      </c>
      <c r="B5214" s="32">
        <f t="shared" ca="1" si="493"/>
        <v>0.2010678346281114</v>
      </c>
      <c r="C5214" s="130" t="s">
        <v>9696</v>
      </c>
      <c r="D5214" s="120" t="s">
        <v>9697</v>
      </c>
      <c r="E5214" s="21"/>
      <c r="F5214" s="22"/>
      <c r="G5214" s="22"/>
      <c r="H5214" s="22"/>
      <c r="I5214" s="23"/>
      <c r="J5214" s="35" t="str">
        <f t="shared" si="494"/>
        <v>➸</v>
      </c>
      <c r="K5214" s="117" t="str">
        <f>词典存放目录!$A$1&amp;L5214&amp;M5214</f>
        <v>F:\《自创文法查阅Excel》4.1备份\《B词汇·红宝书》\红宝书15版图片\5525-だいがくせい【大学生】.jpg</v>
      </c>
      <c r="L5214" s="9" t="s">
        <v>18120</v>
      </c>
      <c r="M5214" s="117" t="s">
        <v>23329</v>
      </c>
      <c r="N5214" s="36" t="str">
        <f t="shared" si="495"/>
        <v>▶</v>
      </c>
      <c r="O5214" s="37" t="s">
        <v>17961</v>
      </c>
      <c r="P5214" s="37">
        <v>4</v>
      </c>
      <c r="Q5214" s="37" t="s">
        <v>23</v>
      </c>
      <c r="R5214" s="9" t="str">
        <f>词典存放目录!$A$1&amp;O5214&amp;P5214&amp;Q5214</f>
        <v>F:\《自创文法查阅Excel》4.1备份\《B词汇·红宝书》\红宝书MP3分割\16 n5-た (4).mp3</v>
      </c>
      <c r="S5214" s="38"/>
      <c r="T5214" s="56"/>
      <c r="U5214" s="56"/>
      <c r="V5214" s="30" t="str">
        <f t="shared" si="497"/>
        <v/>
      </c>
      <c r="W5214" s="29"/>
      <c r="X5214" s="9" t="s">
        <v>24</v>
      </c>
    </row>
    <row r="5215" spans="1:24" s="57" customFormat="1" ht="24">
      <c r="A5215" s="31">
        <v>5526</v>
      </c>
      <c r="B5215" s="32">
        <f t="shared" ca="1" si="493"/>
        <v>0.20093569341544248</v>
      </c>
      <c r="C5215" s="130" t="s">
        <v>9698</v>
      </c>
      <c r="D5215" s="120" t="s">
        <v>9699</v>
      </c>
      <c r="E5215" s="21" t="s">
        <v>459</v>
      </c>
      <c r="F5215" s="22"/>
      <c r="G5215" s="22"/>
      <c r="H5215" s="22"/>
      <c r="I5215" s="23"/>
      <c r="J5215" s="35" t="str">
        <f t="shared" si="494"/>
        <v>➸</v>
      </c>
      <c r="K5215" s="117" t="str">
        <f>词典存放目录!$A$1&amp;L5215&amp;M5215</f>
        <v>F:\《自创文法查阅Excel》4.1备份\《B词汇·红宝书》\红宝书15版图片\5526-だいきらい【大嫌い】.jpg</v>
      </c>
      <c r="L5215" s="9" t="s">
        <v>18120</v>
      </c>
      <c r="M5215" s="117" t="s">
        <v>23330</v>
      </c>
      <c r="N5215" s="36" t="str">
        <f t="shared" si="495"/>
        <v>▶</v>
      </c>
      <c r="O5215" s="37" t="s">
        <v>17961</v>
      </c>
      <c r="P5215" s="37">
        <v>5</v>
      </c>
      <c r="Q5215" s="37" t="s">
        <v>23</v>
      </c>
      <c r="R5215" s="9" t="str">
        <f>词典存放目录!$A$1&amp;O5215&amp;P5215&amp;Q5215</f>
        <v>F:\《自创文法查阅Excel》4.1备份\《B词汇·红宝书》\红宝书MP3分割\16 n5-た (5).mp3</v>
      </c>
      <c r="S5215" s="38"/>
      <c r="T5215" s="56"/>
      <c r="U5215" s="56"/>
      <c r="V5215" s="30" t="str">
        <f t="shared" si="497"/>
        <v/>
      </c>
      <c r="W5215" s="29"/>
      <c r="X5215" s="9" t="s">
        <v>24</v>
      </c>
    </row>
    <row r="5216" spans="1:24" s="57" customFormat="1" ht="24">
      <c r="A5216" s="31">
        <v>5527</v>
      </c>
      <c r="B5216" s="32">
        <f t="shared" ca="1" si="493"/>
        <v>0.1729583290466945</v>
      </c>
      <c r="C5216" s="130" t="s">
        <v>9700</v>
      </c>
      <c r="D5216" s="120" t="s">
        <v>9701</v>
      </c>
      <c r="E5216" s="21"/>
      <c r="F5216" s="22"/>
      <c r="G5216" s="22"/>
      <c r="H5216" s="22"/>
      <c r="I5216" s="23"/>
      <c r="J5216" s="35" t="str">
        <f t="shared" si="494"/>
        <v>➸</v>
      </c>
      <c r="K5216" s="117" t="str">
        <f>词典存放目录!$A$1&amp;L5216&amp;M5216</f>
        <v>F:\《自创文法查阅Excel》4.1备份\《B词汇·红宝书》\红宝书15版图片\5527-たいしかん【大使館】.jpg</v>
      </c>
      <c r="L5216" s="9" t="s">
        <v>18120</v>
      </c>
      <c r="M5216" s="117" t="s">
        <v>23331</v>
      </c>
      <c r="N5216" s="36" t="str">
        <f t="shared" si="495"/>
        <v>▶</v>
      </c>
      <c r="O5216" s="37" t="s">
        <v>17961</v>
      </c>
      <c r="P5216" s="37">
        <v>6</v>
      </c>
      <c r="Q5216" s="37" t="s">
        <v>23</v>
      </c>
      <c r="R5216" s="9" t="str">
        <f>词典存放目录!$A$1&amp;O5216&amp;P5216&amp;Q5216</f>
        <v>F:\《自创文法查阅Excel》4.1备份\《B词汇·红宝书》\红宝书MP3分割\16 n5-た (6).mp3</v>
      </c>
      <c r="S5216" s="38"/>
      <c r="T5216" s="56"/>
      <c r="U5216" s="56"/>
      <c r="V5216" s="30" t="str">
        <f t="shared" si="497"/>
        <v/>
      </c>
      <c r="W5216" s="29"/>
      <c r="X5216" s="9" t="s">
        <v>24</v>
      </c>
    </row>
    <row r="5217" spans="1:24" s="57" customFormat="1" ht="24">
      <c r="A5217" s="31">
        <v>5528</v>
      </c>
      <c r="B5217" s="32">
        <f t="shared" ca="1" si="493"/>
        <v>0.20600278082087198</v>
      </c>
      <c r="C5217" s="130" t="s">
        <v>9702</v>
      </c>
      <c r="D5217" s="120" t="s">
        <v>9703</v>
      </c>
      <c r="E5217" s="21"/>
      <c r="F5217" s="22"/>
      <c r="G5217" s="22"/>
      <c r="H5217" s="22"/>
      <c r="I5217" s="23"/>
      <c r="J5217" s="35" t="str">
        <f t="shared" si="494"/>
        <v>➸</v>
      </c>
      <c r="K5217" s="117" t="str">
        <f>词典存放目录!$A$1&amp;L5217&amp;M5217</f>
        <v>F:\《自创文法查阅Excel》4.1备份\《B词汇·红宝书》\红宝书15版图片\5528-だいじょうぶ【大丈夫】.jpg</v>
      </c>
      <c r="L5217" s="9" t="s">
        <v>18120</v>
      </c>
      <c r="M5217" s="117" t="s">
        <v>23332</v>
      </c>
      <c r="N5217" s="36" t="str">
        <f t="shared" si="495"/>
        <v>▶</v>
      </c>
      <c r="O5217" s="37" t="s">
        <v>17961</v>
      </c>
      <c r="P5217" s="37">
        <v>7</v>
      </c>
      <c r="Q5217" s="37" t="s">
        <v>23</v>
      </c>
      <c r="R5217" s="9" t="str">
        <f>词典存放目录!$A$1&amp;O5217&amp;P5217&amp;Q5217</f>
        <v>F:\《自创文法查阅Excel》4.1备份\《B词汇·红宝书》\红宝书MP3分割\16 n5-た (7).mp3</v>
      </c>
      <c r="S5217" s="38"/>
      <c r="T5217" s="56"/>
      <c r="U5217" s="56"/>
      <c r="V5217" s="30" t="str">
        <f t="shared" si="497"/>
        <v/>
      </c>
      <c r="W5217" s="29"/>
      <c r="X5217" s="9" t="s">
        <v>24</v>
      </c>
    </row>
    <row r="5218" spans="1:24" s="57" customFormat="1" ht="24">
      <c r="A5218" s="31">
        <v>5529</v>
      </c>
      <c r="B5218" s="32">
        <f t="shared" ca="1" si="493"/>
        <v>5.1386129027675254E-2</v>
      </c>
      <c r="C5218" s="130" t="s">
        <v>9704</v>
      </c>
      <c r="D5218" s="120" t="s">
        <v>9705</v>
      </c>
      <c r="E5218" s="21"/>
      <c r="F5218" s="22"/>
      <c r="G5218" s="22"/>
      <c r="H5218" s="22"/>
      <c r="I5218" s="23"/>
      <c r="J5218" s="35" t="str">
        <f t="shared" si="494"/>
        <v>➸</v>
      </c>
      <c r="K5218" s="117" t="str">
        <f>词典存放目录!$A$1&amp;L5218&amp;M5218</f>
        <v>F:\《自创文法查阅Excel》4.1备份\《B词汇·红宝书》\红宝书15版图片\5529-だいすき【大好き】.jpg</v>
      </c>
      <c r="L5218" s="9" t="s">
        <v>18120</v>
      </c>
      <c r="M5218" s="117" t="s">
        <v>23333</v>
      </c>
      <c r="N5218" s="36" t="str">
        <f t="shared" si="495"/>
        <v>▶</v>
      </c>
      <c r="O5218" s="37" t="s">
        <v>17961</v>
      </c>
      <c r="P5218" s="37">
        <v>8</v>
      </c>
      <c r="Q5218" s="37" t="s">
        <v>23</v>
      </c>
      <c r="R5218" s="9" t="str">
        <f>词典存放目录!$A$1&amp;O5218&amp;P5218&amp;Q5218</f>
        <v>F:\《自创文法查阅Excel》4.1备份\《B词汇·红宝书》\红宝书MP3分割\16 n5-た (8).mp3</v>
      </c>
      <c r="S5218" s="38"/>
      <c r="T5218" s="56"/>
      <c r="U5218" s="56"/>
      <c r="V5218" s="30" t="str">
        <f t="shared" si="497"/>
        <v/>
      </c>
      <c r="W5218" s="29"/>
      <c r="X5218" s="9" t="s">
        <v>24</v>
      </c>
    </row>
    <row r="5219" spans="1:24" s="57" customFormat="1" ht="24">
      <c r="A5219" s="31">
        <v>5530</v>
      </c>
      <c r="B5219" s="32">
        <f t="shared" ca="1" si="493"/>
        <v>0.82208000232589173</v>
      </c>
      <c r="C5219" s="130" t="s">
        <v>9706</v>
      </c>
      <c r="D5219" s="120" t="s">
        <v>9707</v>
      </c>
      <c r="E5219" s="21"/>
      <c r="F5219" s="22"/>
      <c r="G5219" s="22"/>
      <c r="H5219" s="22"/>
      <c r="I5219" s="23"/>
      <c r="J5219" s="35" t="str">
        <f t="shared" si="494"/>
        <v>➸</v>
      </c>
      <c r="K5219" s="117" t="str">
        <f>词典存放目录!$A$1&amp;L5219&amp;M5219</f>
        <v>F:\《自创文法查阅Excel》4.1备份\《B词汇·红宝书》\红宝书15版图片\5530-たいせつ【大切】.jpg</v>
      </c>
      <c r="L5219" s="9" t="s">
        <v>18120</v>
      </c>
      <c r="M5219" s="117" t="s">
        <v>23334</v>
      </c>
      <c r="N5219" s="36" t="str">
        <f t="shared" si="495"/>
        <v>▶</v>
      </c>
      <c r="O5219" s="37" t="s">
        <v>17961</v>
      </c>
      <c r="P5219" s="37">
        <v>9</v>
      </c>
      <c r="Q5219" s="37" t="s">
        <v>23</v>
      </c>
      <c r="R5219" s="9" t="str">
        <f>词典存放目录!$A$1&amp;O5219&amp;P5219&amp;Q5219</f>
        <v>F:\《自创文法查阅Excel》4.1备份\《B词汇·红宝书》\红宝书MP3分割\16 n5-た (9).mp3</v>
      </c>
      <c r="S5219" s="38"/>
      <c r="T5219" s="56"/>
      <c r="U5219" s="56"/>
      <c r="V5219" s="30" t="str">
        <f t="shared" si="497"/>
        <v/>
      </c>
      <c r="W5219" s="29"/>
      <c r="X5219" s="9" t="s">
        <v>24</v>
      </c>
    </row>
    <row r="5220" spans="1:24" s="57" customFormat="1" ht="24">
      <c r="A5220" s="31">
        <v>5531</v>
      </c>
      <c r="B5220" s="32">
        <f t="shared" ca="1" si="493"/>
        <v>0.13072768764151432</v>
      </c>
      <c r="C5220" s="130" t="s">
        <v>9708</v>
      </c>
      <c r="D5220" s="120" t="s">
        <v>9709</v>
      </c>
      <c r="E5220" s="21"/>
      <c r="F5220" s="22"/>
      <c r="G5220" s="22"/>
      <c r="H5220" s="22"/>
      <c r="I5220" s="23"/>
      <c r="J5220" s="35" t="str">
        <f t="shared" si="494"/>
        <v>➸</v>
      </c>
      <c r="K5220" s="117" t="str">
        <f>词典存放目录!$A$1&amp;L5220&amp;M5220</f>
        <v>F:\《自创文法查阅Excel》4.1备份\《B词汇·红宝书》\红宝书15版图片\5531-だいどころ【台所】.jpg</v>
      </c>
      <c r="L5220" s="9" t="s">
        <v>18120</v>
      </c>
      <c r="M5220" s="117" t="s">
        <v>23335</v>
      </c>
      <c r="N5220" s="36" t="str">
        <f t="shared" si="495"/>
        <v>▶</v>
      </c>
      <c r="O5220" s="37" t="s">
        <v>17961</v>
      </c>
      <c r="P5220" s="37">
        <v>10</v>
      </c>
      <c r="Q5220" s="37" t="s">
        <v>23</v>
      </c>
      <c r="R5220" s="9" t="str">
        <f>词典存放目录!$A$1&amp;O5220&amp;P5220&amp;Q5220</f>
        <v>F:\《自创文法查阅Excel》4.1备份\《B词汇·红宝书》\红宝书MP3分割\16 n5-た (10).mp3</v>
      </c>
      <c r="S5220" s="38"/>
      <c r="T5220" s="56"/>
      <c r="U5220" s="56"/>
      <c r="V5220" s="30" t="str">
        <f t="shared" si="497"/>
        <v/>
      </c>
      <c r="W5220" s="29"/>
      <c r="X5220" s="9" t="s">
        <v>24</v>
      </c>
    </row>
    <row r="5221" spans="1:24" s="57" customFormat="1" ht="24">
      <c r="A5221" s="31">
        <v>5532</v>
      </c>
      <c r="B5221" s="32">
        <f t="shared" ca="1" si="493"/>
        <v>0.74665694073444899</v>
      </c>
      <c r="C5221" s="130" t="s">
        <v>9710</v>
      </c>
      <c r="D5221" s="120" t="s">
        <v>9711</v>
      </c>
      <c r="E5221" s="21"/>
      <c r="F5221" s="22"/>
      <c r="G5221" s="22"/>
      <c r="H5221" s="22"/>
      <c r="I5221" s="23"/>
      <c r="J5221" s="35" t="str">
        <f t="shared" si="494"/>
        <v>➸</v>
      </c>
      <c r="K5221" s="117" t="str">
        <f>词典存放目录!$A$1&amp;L5221&amp;M5221</f>
        <v>F:\《自创文法查阅Excel》4.1备份\《B词汇·红宝书》\红宝书15版图片\5532-だいぶ【大分】.jpg</v>
      </c>
      <c r="L5221" s="9" t="s">
        <v>18120</v>
      </c>
      <c r="M5221" s="117" t="s">
        <v>23336</v>
      </c>
      <c r="N5221" s="36" t="str">
        <f t="shared" si="495"/>
        <v>▶</v>
      </c>
      <c r="O5221" s="37" t="s">
        <v>17961</v>
      </c>
      <c r="P5221" s="37">
        <v>11</v>
      </c>
      <c r="Q5221" s="37" t="s">
        <v>23</v>
      </c>
      <c r="R5221" s="9" t="str">
        <f>词典存放目录!$A$1&amp;O5221&amp;P5221&amp;Q5221</f>
        <v>F:\《自创文法查阅Excel》4.1备份\《B词汇·红宝书》\红宝书MP3分割\16 n5-た (11).mp3</v>
      </c>
      <c r="S5221" s="38"/>
      <c r="T5221" s="56"/>
      <c r="U5221" s="56"/>
      <c r="V5221" s="30" t="str">
        <f t="shared" si="497"/>
        <v/>
      </c>
      <c r="W5221" s="29"/>
      <c r="X5221" s="9" t="s">
        <v>24</v>
      </c>
    </row>
    <row r="5222" spans="1:24" s="57" customFormat="1" ht="24">
      <c r="A5222" s="31">
        <v>5533</v>
      </c>
      <c r="B5222" s="32">
        <f t="shared" ca="1" si="493"/>
        <v>0.13815761433388152</v>
      </c>
      <c r="C5222" s="130" t="s">
        <v>9712</v>
      </c>
      <c r="D5222" s="120" t="s">
        <v>9713</v>
      </c>
      <c r="E5222" s="21"/>
      <c r="F5222" s="22"/>
      <c r="G5222" s="22"/>
      <c r="H5222" s="22"/>
      <c r="I5222" s="23"/>
      <c r="J5222" s="35" t="str">
        <f t="shared" si="494"/>
        <v>➸</v>
      </c>
      <c r="K5222" s="117" t="str">
        <f>词典存放目录!$A$1&amp;L5222&amp;M5222</f>
        <v>F:\《自创文法查阅Excel》4.1备份\《B词汇·红宝书》\红宝书15版图片\5533-たいへん【大変】.jpg</v>
      </c>
      <c r="L5222" s="9" t="s">
        <v>18120</v>
      </c>
      <c r="M5222" s="117" t="s">
        <v>23337</v>
      </c>
      <c r="N5222" s="36" t="str">
        <f t="shared" si="495"/>
        <v>▶</v>
      </c>
      <c r="O5222" s="37" t="s">
        <v>17961</v>
      </c>
      <c r="P5222" s="37">
        <v>12</v>
      </c>
      <c r="Q5222" s="37" t="s">
        <v>23</v>
      </c>
      <c r="R5222" s="9" t="str">
        <f>词典存放目录!$A$1&amp;O5222&amp;P5222&amp;Q5222</f>
        <v>F:\《自创文法查阅Excel》4.1备份\《B词汇·红宝书》\红宝书MP3分割\16 n5-た (12).mp3</v>
      </c>
      <c r="S5222" s="38"/>
      <c r="T5222" s="56"/>
      <c r="U5222" s="56"/>
      <c r="V5222" s="30" t="str">
        <f t="shared" si="497"/>
        <v/>
      </c>
      <c r="W5222" s="29"/>
      <c r="X5222" s="9" t="s">
        <v>24</v>
      </c>
    </row>
    <row r="5223" spans="1:24" s="57" customFormat="1" ht="24">
      <c r="A5223" s="31">
        <v>5534</v>
      </c>
      <c r="B5223" s="32">
        <f t="shared" ca="1" si="493"/>
        <v>0.13685736895598033</v>
      </c>
      <c r="C5223" s="130" t="s">
        <v>9714</v>
      </c>
      <c r="D5223" s="120" t="s">
        <v>9715</v>
      </c>
      <c r="E5223" s="21" t="s">
        <v>32</v>
      </c>
      <c r="F5223" s="22"/>
      <c r="G5223" s="22"/>
      <c r="H5223" s="22"/>
      <c r="I5223" s="23"/>
      <c r="J5223" s="35" t="str">
        <f t="shared" si="494"/>
        <v>➸</v>
      </c>
      <c r="K5223" s="117" t="str">
        <f>词典存放目录!$A$1&amp;L5223&amp;M5223</f>
        <v>F:\《自创文法查阅Excel》4.1备份\《B词汇·红宝书》\红宝书15版图片\5534-たかい【高い】.jpg</v>
      </c>
      <c r="L5223" s="9" t="s">
        <v>18120</v>
      </c>
      <c r="M5223" s="117" t="s">
        <v>23338</v>
      </c>
      <c r="N5223" s="36" t="str">
        <f t="shared" si="495"/>
        <v>▶</v>
      </c>
      <c r="O5223" s="37" t="s">
        <v>17961</v>
      </c>
      <c r="P5223" s="37">
        <v>13</v>
      </c>
      <c r="Q5223" s="37" t="s">
        <v>23</v>
      </c>
      <c r="R5223" s="9" t="str">
        <f>词典存放目录!$A$1&amp;O5223&amp;P5223&amp;Q5223</f>
        <v>F:\《自创文法查阅Excel》4.1备份\《B词汇·红宝书》\红宝书MP3分割\16 n5-た (13).mp3</v>
      </c>
      <c r="S5223" s="38"/>
      <c r="T5223" s="56"/>
      <c r="U5223" s="56"/>
      <c r="V5223" s="30" t="str">
        <f t="shared" si="497"/>
        <v/>
      </c>
      <c r="W5223" s="29"/>
      <c r="X5223" s="9" t="s">
        <v>24</v>
      </c>
    </row>
    <row r="5224" spans="1:24" s="57" customFormat="1" ht="24">
      <c r="A5224" s="31">
        <v>5535</v>
      </c>
      <c r="B5224" s="32">
        <f t="shared" ca="1" si="493"/>
        <v>6.646251615315113E-2</v>
      </c>
      <c r="C5224" s="130" t="s">
        <v>9716</v>
      </c>
      <c r="D5224" s="120"/>
      <c r="E5224" s="21"/>
      <c r="F5224" s="22"/>
      <c r="G5224" s="22"/>
      <c r="H5224" s="22"/>
      <c r="I5224" s="23"/>
      <c r="J5224" s="35" t="str">
        <f t="shared" si="494"/>
        <v>➸</v>
      </c>
      <c r="K5224" s="117" t="str">
        <f>词典存放目录!$A$1&amp;L5224&amp;M5224</f>
        <v>F:\《自创文法查阅Excel》4.1备份\《B词汇·红宝书》\红宝书15版图片\5535-だから.jpg</v>
      </c>
      <c r="L5224" s="9" t="s">
        <v>18120</v>
      </c>
      <c r="M5224" s="117" t="s">
        <v>23339</v>
      </c>
      <c r="N5224" s="36" t="str">
        <f t="shared" si="495"/>
        <v>▶</v>
      </c>
      <c r="O5224" s="37" t="s">
        <v>17961</v>
      </c>
      <c r="P5224" s="37">
        <v>14</v>
      </c>
      <c r="Q5224" s="37" t="s">
        <v>23</v>
      </c>
      <c r="R5224" s="9" t="str">
        <f>词典存放目录!$A$1&amp;O5224&amp;P5224&amp;Q5224</f>
        <v>F:\《自创文法查阅Excel》4.1备份\《B词汇·红宝书》\红宝书MP3分割\16 n5-た (14).mp3</v>
      </c>
      <c r="S5224" s="38"/>
      <c r="T5224" s="56"/>
      <c r="U5224" s="56"/>
      <c r="V5224" s="30" t="str">
        <f t="shared" si="497"/>
        <v/>
      </c>
      <c r="W5224" s="29"/>
      <c r="X5224" s="9" t="s">
        <v>24</v>
      </c>
    </row>
    <row r="5225" spans="1:24" s="57" customFormat="1" ht="24">
      <c r="A5225" s="31">
        <v>5536</v>
      </c>
      <c r="B5225" s="32">
        <f t="shared" ca="1" si="493"/>
        <v>0.43461781170414926</v>
      </c>
      <c r="C5225" s="130" t="s">
        <v>9717</v>
      </c>
      <c r="D5225" s="120" t="s">
        <v>9718</v>
      </c>
      <c r="E5225" s="21"/>
      <c r="F5225" s="22"/>
      <c r="G5225" s="22"/>
      <c r="H5225" s="22"/>
      <c r="I5225" s="23"/>
      <c r="J5225" s="35" t="str">
        <f t="shared" si="494"/>
        <v>➸</v>
      </c>
      <c r="K5225" s="117" t="str">
        <f>词典存放目录!$A$1&amp;L5225&amp;M5225</f>
        <v>F:\《自创文法查阅Excel》4.1备份\《B词汇·红宝书》\红宝书15版图片\5536-たくさん【沢山】.jpg</v>
      </c>
      <c r="L5225" s="9" t="s">
        <v>18120</v>
      </c>
      <c r="M5225" s="117" t="s">
        <v>23340</v>
      </c>
      <c r="N5225" s="36" t="str">
        <f t="shared" si="495"/>
        <v>▶</v>
      </c>
      <c r="O5225" s="37" t="s">
        <v>17961</v>
      </c>
      <c r="P5225" s="37">
        <v>15</v>
      </c>
      <c r="Q5225" s="37" t="s">
        <v>23</v>
      </c>
      <c r="R5225" s="9" t="str">
        <f>词典存放目录!$A$1&amp;O5225&amp;P5225&amp;Q5225</f>
        <v>F:\《自创文法查阅Excel》4.1备份\《B词汇·红宝书》\红宝书MP3分割\16 n5-た (15).mp3</v>
      </c>
      <c r="S5225" s="38"/>
      <c r="T5225" s="56"/>
      <c r="U5225" s="56"/>
      <c r="V5225" s="30" t="str">
        <f t="shared" si="497"/>
        <v/>
      </c>
      <c r="W5225" s="29"/>
      <c r="X5225" s="9" t="s">
        <v>24</v>
      </c>
    </row>
    <row r="5226" spans="1:24" s="57" customFormat="1" ht="24">
      <c r="A5226" s="31">
        <v>5537</v>
      </c>
      <c r="B5226" s="32">
        <f t="shared" ca="1" si="493"/>
        <v>0.44781082404958772</v>
      </c>
      <c r="C5226" s="130" t="s">
        <v>9719</v>
      </c>
      <c r="D5226" s="120" t="s">
        <v>9720</v>
      </c>
      <c r="E5226" s="21"/>
      <c r="F5226" s="22"/>
      <c r="G5226" s="22"/>
      <c r="H5226" s="22"/>
      <c r="I5226" s="23"/>
      <c r="J5226" s="35" t="str">
        <f t="shared" si="494"/>
        <v>➸</v>
      </c>
      <c r="K5226" s="117" t="str">
        <f>词典存放目录!$A$1&amp;L5226&amp;M5226</f>
        <v>F:\《自创文法查阅Excel》4.1备份\《B词汇·红宝书》\红宝书15版图片\5537-タクシー【taxi】.jpg</v>
      </c>
      <c r="L5226" s="9" t="s">
        <v>18120</v>
      </c>
      <c r="M5226" s="117" t="s">
        <v>23341</v>
      </c>
      <c r="N5226" s="36" t="str">
        <f t="shared" si="495"/>
        <v>▶</v>
      </c>
      <c r="O5226" s="37" t="s">
        <v>17961</v>
      </c>
      <c r="P5226" s="37">
        <v>16</v>
      </c>
      <c r="Q5226" s="37" t="s">
        <v>23</v>
      </c>
      <c r="R5226" s="9" t="str">
        <f>词典存放目录!$A$1&amp;O5226&amp;P5226&amp;Q5226</f>
        <v>F:\《自创文法查阅Excel》4.1备份\《B词汇·红宝书》\红宝书MP3分割\16 n5-た (16).mp3</v>
      </c>
      <c r="S5226" s="38"/>
      <c r="T5226" s="56"/>
      <c r="U5226" s="56"/>
      <c r="V5226" s="30" t="str">
        <f t="shared" si="497"/>
        <v/>
      </c>
      <c r="W5226" s="29"/>
      <c r="X5226" s="9" t="s">
        <v>24</v>
      </c>
    </row>
    <row r="5227" spans="1:24" s="57" customFormat="1" ht="24">
      <c r="A5227" s="31">
        <v>5538</v>
      </c>
      <c r="B5227" s="32">
        <f t="shared" ca="1" si="493"/>
        <v>0.81578399521117362</v>
      </c>
      <c r="C5227" s="130" t="s">
        <v>9721</v>
      </c>
      <c r="D5227" s="120"/>
      <c r="E5227" s="21"/>
      <c r="F5227" s="22"/>
      <c r="G5227" s="22"/>
      <c r="H5227" s="22"/>
      <c r="I5227" s="23"/>
      <c r="J5227" s="35" t="str">
        <f t="shared" si="494"/>
        <v>➸</v>
      </c>
      <c r="K5227" s="117" t="str">
        <f>词典存放目录!$A$1&amp;L5227&amp;M5227</f>
        <v>F:\《自创文法查阅Excel》4.1备份\《B词汇·红宝书》\红宝书15版图片\5538-だけ.jpg</v>
      </c>
      <c r="L5227" s="9" t="s">
        <v>18120</v>
      </c>
      <c r="M5227" s="117" t="s">
        <v>23342</v>
      </c>
      <c r="N5227" s="36" t="str">
        <f t="shared" si="495"/>
        <v>▶</v>
      </c>
      <c r="O5227" s="37" t="s">
        <v>17961</v>
      </c>
      <c r="P5227" s="37">
        <v>17</v>
      </c>
      <c r="Q5227" s="37" t="s">
        <v>23</v>
      </c>
      <c r="R5227" s="9" t="str">
        <f>词典存放目录!$A$1&amp;O5227&amp;P5227&amp;Q5227</f>
        <v>F:\《自创文法查阅Excel》4.1备份\《B词汇·红宝书》\红宝书MP3分割\16 n5-た (17).mp3</v>
      </c>
      <c r="S5227" s="38"/>
      <c r="T5227" s="56"/>
      <c r="U5227" s="56"/>
      <c r="V5227" s="30" t="str">
        <f t="shared" si="497"/>
        <v/>
      </c>
      <c r="W5227" s="29"/>
      <c r="X5227" s="9" t="s">
        <v>24</v>
      </c>
    </row>
    <row r="5228" spans="1:24" s="57" customFormat="1" ht="24">
      <c r="A5228" s="31">
        <v>5539</v>
      </c>
      <c r="B5228" s="32">
        <f t="shared" ca="1" si="493"/>
        <v>0.218938853782503</v>
      </c>
      <c r="C5228" s="130" t="s">
        <v>9722</v>
      </c>
      <c r="D5228" s="120" t="s">
        <v>9723</v>
      </c>
      <c r="E5228" s="21"/>
      <c r="F5228" s="22"/>
      <c r="G5228" s="22"/>
      <c r="H5228" s="22"/>
      <c r="I5228" s="23"/>
      <c r="J5228" s="35" t="str">
        <f t="shared" si="494"/>
        <v>➸</v>
      </c>
      <c r="K5228" s="117" t="str">
        <f>词典存放目录!$A$1&amp;L5228&amp;M5228</f>
        <v>F:\《自创文法查阅Excel》4.1备份\《B词汇·红宝书》\红宝书15版图片\5539-たしかめる【確かめる】.jpg</v>
      </c>
      <c r="L5228" s="9" t="s">
        <v>18120</v>
      </c>
      <c r="M5228" s="117" t="s">
        <v>23343</v>
      </c>
      <c r="N5228" s="36" t="str">
        <f t="shared" si="495"/>
        <v>▶</v>
      </c>
      <c r="O5228" s="37" t="s">
        <v>17961</v>
      </c>
      <c r="P5228" s="37">
        <v>18</v>
      </c>
      <c r="Q5228" s="37" t="s">
        <v>23</v>
      </c>
      <c r="R5228" s="9" t="str">
        <f>词典存放目录!$A$1&amp;O5228&amp;P5228&amp;Q5228</f>
        <v>F:\《自创文法查阅Excel》4.1备份\《B词汇·红宝书》\红宝书MP3分割\16 n5-た (18).mp3</v>
      </c>
      <c r="S5228" s="38"/>
      <c r="T5228" s="56"/>
      <c r="U5228" s="56"/>
      <c r="V5228" s="30" t="str">
        <f t="shared" si="497"/>
        <v/>
      </c>
      <c r="W5228" s="29"/>
      <c r="X5228" s="9" t="s">
        <v>24</v>
      </c>
    </row>
    <row r="5229" spans="1:24" s="57" customFormat="1" ht="24">
      <c r="A5229" s="31">
        <v>5540</v>
      </c>
      <c r="B5229" s="32">
        <f t="shared" ca="1" si="493"/>
        <v>0.52939339529525686</v>
      </c>
      <c r="C5229" s="130" t="s">
        <v>9724</v>
      </c>
      <c r="D5229" s="120" t="s">
        <v>9725</v>
      </c>
      <c r="E5229" s="21"/>
      <c r="F5229" s="22"/>
      <c r="G5229" s="22"/>
      <c r="H5229" s="22"/>
      <c r="I5229" s="23"/>
      <c r="J5229" s="35" t="str">
        <f t="shared" si="494"/>
        <v>➸</v>
      </c>
      <c r="K5229" s="117" t="str">
        <f>词典存放目录!$A$1&amp;L5229&amp;M5229</f>
        <v>F:\《自创文法查阅Excel》4.1备份\《B词汇·红宝书》\红宝书15版图片\5540-だす【出す】.jpg</v>
      </c>
      <c r="L5229" s="9" t="s">
        <v>18120</v>
      </c>
      <c r="M5229" s="117" t="s">
        <v>23344</v>
      </c>
      <c r="N5229" s="36" t="str">
        <f t="shared" si="495"/>
        <v>▶</v>
      </c>
      <c r="O5229" s="37" t="s">
        <v>17961</v>
      </c>
      <c r="P5229" s="37">
        <v>19</v>
      </c>
      <c r="Q5229" s="37" t="s">
        <v>23</v>
      </c>
      <c r="R5229" s="9" t="str">
        <f>词典存放目录!$A$1&amp;O5229&amp;P5229&amp;Q5229</f>
        <v>F:\《自创文法查阅Excel》4.1备份\《B词汇·红宝书》\红宝书MP3分割\16 n5-た (19).mp3</v>
      </c>
      <c r="S5229" s="38"/>
      <c r="T5229" s="56"/>
      <c r="U5229" s="56"/>
      <c r="V5229" s="30" t="str">
        <f t="shared" si="497"/>
        <v/>
      </c>
      <c r="W5229" s="29"/>
      <c r="X5229" s="9" t="s">
        <v>24</v>
      </c>
    </row>
    <row r="5230" spans="1:24" s="57" customFormat="1" ht="24">
      <c r="A5230" s="31">
        <v>5541</v>
      </c>
      <c r="B5230" s="32">
        <f t="shared" ca="1" si="493"/>
        <v>0.24427491071362362</v>
      </c>
      <c r="C5230" s="130" t="s">
        <v>9726</v>
      </c>
      <c r="D5230" s="120" t="s">
        <v>9727</v>
      </c>
      <c r="E5230" s="21"/>
      <c r="F5230" s="22"/>
      <c r="G5230" s="22"/>
      <c r="H5230" s="22"/>
      <c r="I5230" s="23"/>
      <c r="J5230" s="35" t="str">
        <f t="shared" si="494"/>
        <v>➸</v>
      </c>
      <c r="K5230" s="117" t="str">
        <f>词典存放目录!$A$1&amp;L5230&amp;M5230</f>
        <v>F:\《自创文法查阅Excel》4.1备份\《B词汇·红宝书》\红宝书15版图片\5541-ただ【只·徒·唯·惟】.jpg</v>
      </c>
      <c r="L5230" s="9" t="s">
        <v>18120</v>
      </c>
      <c r="M5230" s="117" t="s">
        <v>23345</v>
      </c>
      <c r="N5230" s="36" t="str">
        <f t="shared" si="495"/>
        <v>▶</v>
      </c>
      <c r="O5230" s="37" t="s">
        <v>17961</v>
      </c>
      <c r="P5230" s="37">
        <v>20</v>
      </c>
      <c r="Q5230" s="37" t="s">
        <v>23</v>
      </c>
      <c r="R5230" s="9" t="str">
        <f>词典存放目录!$A$1&amp;O5230&amp;P5230&amp;Q5230</f>
        <v>F:\《自创文法查阅Excel》4.1备份\《B词汇·红宝书》\红宝书MP3分割\16 n5-た (20).mp3</v>
      </c>
      <c r="S5230" s="38"/>
      <c r="T5230" s="56"/>
      <c r="U5230" s="56"/>
      <c r="V5230" s="30" t="str">
        <f t="shared" si="497"/>
        <v/>
      </c>
      <c r="W5230" s="29"/>
      <c r="X5230" s="9" t="s">
        <v>24</v>
      </c>
    </row>
    <row r="5231" spans="1:24" s="57" customFormat="1" ht="24">
      <c r="A5231" s="31">
        <v>5542</v>
      </c>
      <c r="B5231" s="32">
        <f t="shared" ca="1" si="493"/>
        <v>0.74278351971403922</v>
      </c>
      <c r="C5231" s="130" t="s">
        <v>9728</v>
      </c>
      <c r="D5231" s="120" t="s">
        <v>9729</v>
      </c>
      <c r="E5231" s="21"/>
      <c r="F5231" s="22"/>
      <c r="G5231" s="22"/>
      <c r="H5231" s="22"/>
      <c r="I5231" s="23"/>
      <c r="J5231" s="35" t="str">
        <f t="shared" si="494"/>
        <v>➸</v>
      </c>
      <c r="K5231" s="117" t="str">
        <f>词典存放目录!$A$1&amp;L5231&amp;M5231</f>
        <v>F:\《自创文法查阅Excel》4.1备份\《B词汇·红宝书》\红宝书15版图片\5542-ただいま【ただ今】.jpg</v>
      </c>
      <c r="L5231" s="9" t="s">
        <v>18120</v>
      </c>
      <c r="M5231" s="117" t="s">
        <v>23346</v>
      </c>
      <c r="N5231" s="36" t="str">
        <f t="shared" si="495"/>
        <v>▶</v>
      </c>
      <c r="O5231" s="37" t="s">
        <v>17961</v>
      </c>
      <c r="P5231" s="37">
        <v>21</v>
      </c>
      <c r="Q5231" s="37" t="s">
        <v>23</v>
      </c>
      <c r="R5231" s="9" t="str">
        <f>词典存放目录!$A$1&amp;O5231&amp;P5231&amp;Q5231</f>
        <v>F:\《自创文法查阅Excel》4.1备份\《B词汇·红宝书》\红宝书MP3分割\16 n5-た (21).mp3</v>
      </c>
      <c r="S5231" s="38"/>
      <c r="T5231" s="56"/>
      <c r="U5231" s="56"/>
      <c r="V5231" s="30" t="str">
        <f t="shared" si="497"/>
        <v/>
      </c>
      <c r="W5231" s="29"/>
      <c r="X5231" s="9" t="s">
        <v>24</v>
      </c>
    </row>
    <row r="5232" spans="1:24" s="57" customFormat="1" ht="24">
      <c r="A5232" s="31">
        <v>5543</v>
      </c>
      <c r="B5232" s="32">
        <f t="shared" ca="1" si="493"/>
        <v>0.3491066299891562</v>
      </c>
      <c r="C5232" s="130" t="s">
        <v>9730</v>
      </c>
      <c r="D5232" s="120" t="s">
        <v>9731</v>
      </c>
      <c r="E5232" s="21"/>
      <c r="F5232" s="22"/>
      <c r="G5232" s="22"/>
      <c r="H5232" s="22"/>
      <c r="I5232" s="23"/>
      <c r="J5232" s="35" t="str">
        <f t="shared" si="494"/>
        <v>➸</v>
      </c>
      <c r="K5232" s="117" t="str">
        <f>词典存放目录!$A$1&amp;L5232&amp;M5232</f>
        <v>F:\《自创文法查阅Excel》4.1备份\《B词汇·红宝书》\红宝书15版图片\5543-ただし【但し】.jpg</v>
      </c>
      <c r="L5232" s="9" t="s">
        <v>18120</v>
      </c>
      <c r="M5232" s="117" t="s">
        <v>23347</v>
      </c>
      <c r="N5232" s="36" t="str">
        <f t="shared" si="495"/>
        <v>▶</v>
      </c>
      <c r="O5232" s="37" t="s">
        <v>17961</v>
      </c>
      <c r="P5232" s="37">
        <v>22</v>
      </c>
      <c r="Q5232" s="37" t="s">
        <v>23</v>
      </c>
      <c r="R5232" s="9" t="str">
        <f>词典存放目录!$A$1&amp;O5232&amp;P5232&amp;Q5232</f>
        <v>F:\《自创文法查阅Excel》4.1备份\《B词汇·红宝书》\红宝书MP3分割\16 n5-た (22).mp3</v>
      </c>
      <c r="S5232" s="38"/>
      <c r="T5232" s="56"/>
      <c r="U5232" s="56"/>
      <c r="V5232" s="30" t="str">
        <f t="shared" si="497"/>
        <v/>
      </c>
      <c r="W5232" s="29"/>
      <c r="X5232" s="9" t="s">
        <v>24</v>
      </c>
    </row>
    <row r="5233" spans="1:24" s="57" customFormat="1" ht="24">
      <c r="A5233" s="31">
        <v>5544</v>
      </c>
      <c r="B5233" s="32">
        <f t="shared" ca="1" si="493"/>
        <v>0.25439639768589872</v>
      </c>
      <c r="C5233" s="130" t="s">
        <v>9732</v>
      </c>
      <c r="D5233" s="120" t="s">
        <v>9733</v>
      </c>
      <c r="E5233" s="21"/>
      <c r="F5233" s="22"/>
      <c r="G5233" s="22"/>
      <c r="H5233" s="22"/>
      <c r="I5233" s="23"/>
      <c r="J5233" s="35" t="str">
        <f t="shared" si="494"/>
        <v>➸</v>
      </c>
      <c r="K5233" s="117" t="str">
        <f>词典存放目录!$A$1&amp;L5233&amp;M5233</f>
        <v>F:\《自创文法查阅Excel》4.1备份\《B词汇·红宝书》\红宝书15版图片\5544-～たち【～達】.jpg</v>
      </c>
      <c r="L5233" s="9" t="s">
        <v>18120</v>
      </c>
      <c r="M5233" s="117" t="s">
        <v>23348</v>
      </c>
      <c r="N5233" s="36" t="str">
        <f t="shared" si="495"/>
        <v>▶</v>
      </c>
      <c r="O5233" s="37" t="s">
        <v>17961</v>
      </c>
      <c r="P5233" s="37">
        <v>23</v>
      </c>
      <c r="Q5233" s="37" t="s">
        <v>23</v>
      </c>
      <c r="R5233" s="9" t="str">
        <f>词典存放目录!$A$1&amp;O5233&amp;P5233&amp;Q5233</f>
        <v>F:\《自创文法查阅Excel》4.1备份\《B词汇·红宝书》\红宝书MP3分割\16 n5-た (23).mp3</v>
      </c>
      <c r="S5233" s="38"/>
      <c r="T5233" s="56"/>
      <c r="U5233" s="56"/>
      <c r="V5233" s="30" t="str">
        <f t="shared" si="497"/>
        <v/>
      </c>
      <c r="W5233" s="29"/>
      <c r="X5233" s="9" t="s">
        <v>24</v>
      </c>
    </row>
    <row r="5234" spans="1:24" s="57" customFormat="1" ht="24">
      <c r="A5234" s="31">
        <v>5545</v>
      </c>
      <c r="B5234" s="32">
        <f t="shared" ca="1" si="493"/>
        <v>0.19576471866669909</v>
      </c>
      <c r="C5234" s="130" t="s">
        <v>9734</v>
      </c>
      <c r="D5234" s="120" t="s">
        <v>9735</v>
      </c>
      <c r="E5234" s="21"/>
      <c r="F5234" s="22"/>
      <c r="G5234" s="22"/>
      <c r="H5234" s="22"/>
      <c r="I5234" s="23"/>
      <c r="J5234" s="35" t="str">
        <f t="shared" si="494"/>
        <v>➸</v>
      </c>
      <c r="K5234" s="117" t="str">
        <f>词典存放目录!$A$1&amp;L5234&amp;M5234</f>
        <v>F:\《自创文法查阅Excel》4.1备份\《B词汇·红宝书》\红宝书15版图片\5545-たつ【立つ】.jpg</v>
      </c>
      <c r="L5234" s="9" t="s">
        <v>18120</v>
      </c>
      <c r="M5234" s="117" t="s">
        <v>23349</v>
      </c>
      <c r="N5234" s="36" t="str">
        <f t="shared" si="495"/>
        <v>▶</v>
      </c>
      <c r="O5234" s="37" t="s">
        <v>17961</v>
      </c>
      <c r="P5234" s="37">
        <v>24</v>
      </c>
      <c r="Q5234" s="37" t="s">
        <v>23</v>
      </c>
      <c r="R5234" s="9" t="str">
        <f>词典存放目录!$A$1&amp;O5234&amp;P5234&amp;Q5234</f>
        <v>F:\《自创文法查阅Excel》4.1备份\《B词汇·红宝书》\红宝书MP3分割\16 n5-た (24).mp3</v>
      </c>
      <c r="S5234" s="38"/>
      <c r="T5234" s="56"/>
      <c r="U5234" s="56"/>
      <c r="V5234" s="30" t="str">
        <f t="shared" si="497"/>
        <v/>
      </c>
      <c r="W5234" s="29"/>
      <c r="X5234" s="9" t="s">
        <v>24</v>
      </c>
    </row>
    <row r="5235" spans="1:24" s="57" customFormat="1" ht="24">
      <c r="A5235" s="31">
        <v>5546</v>
      </c>
      <c r="B5235" s="32">
        <f t="shared" ca="1" si="493"/>
        <v>0.76973199782456048</v>
      </c>
      <c r="C5235" s="130" t="s">
        <v>9736</v>
      </c>
      <c r="D5235" s="120" t="s">
        <v>9737</v>
      </c>
      <c r="E5235" s="21"/>
      <c r="F5235" s="22"/>
      <c r="G5235" s="22"/>
      <c r="H5235" s="22"/>
      <c r="I5235" s="23"/>
      <c r="J5235" s="35" t="str">
        <f t="shared" si="494"/>
        <v>➸</v>
      </c>
      <c r="K5235" s="117" t="str">
        <f>词典存放目录!$A$1&amp;L5235&amp;M5235</f>
        <v>F:\《自创文法查阅Excel》4.1备份\《B词汇·红宝书》\红宝书15版图片\5546-たっきゅう【卓球】.jpg</v>
      </c>
      <c r="L5235" s="9" t="s">
        <v>18120</v>
      </c>
      <c r="M5235" s="117" t="s">
        <v>23350</v>
      </c>
      <c r="N5235" s="36" t="str">
        <f t="shared" si="495"/>
        <v>▶</v>
      </c>
      <c r="O5235" s="37" t="s">
        <v>17961</v>
      </c>
      <c r="P5235" s="37">
        <v>25</v>
      </c>
      <c r="Q5235" s="37" t="s">
        <v>23</v>
      </c>
      <c r="R5235" s="9" t="str">
        <f>词典存放目录!$A$1&amp;O5235&amp;P5235&amp;Q5235</f>
        <v>F:\《自创文法查阅Excel》4.1备份\《B词汇·红宝书》\红宝书MP3分割\16 n5-た (25).mp3</v>
      </c>
      <c r="S5235" s="38"/>
      <c r="T5235" s="56"/>
      <c r="U5235" s="56"/>
      <c r="V5235" s="30" t="str">
        <f t="shared" si="497"/>
        <v/>
      </c>
      <c r="W5235" s="29"/>
      <c r="X5235" s="9" t="s">
        <v>24</v>
      </c>
    </row>
    <row r="5236" spans="1:24" s="57" customFormat="1" ht="24">
      <c r="A5236" s="31">
        <v>5547</v>
      </c>
      <c r="B5236" s="32">
        <f t="shared" ca="1" si="493"/>
        <v>0.66739909717411172</v>
      </c>
      <c r="C5236" s="130" t="s">
        <v>9738</v>
      </c>
      <c r="D5236" s="120" t="s">
        <v>9739</v>
      </c>
      <c r="E5236" s="21"/>
      <c r="F5236" s="22"/>
      <c r="G5236" s="22"/>
      <c r="H5236" s="22"/>
      <c r="I5236" s="23"/>
      <c r="J5236" s="35" t="str">
        <f t="shared" si="494"/>
        <v>➸</v>
      </c>
      <c r="K5236" s="117" t="str">
        <f>词典存放目录!$A$1&amp;L5236&amp;M5236</f>
        <v>F:\《自创文法查阅Excel》4.1备份\《B词汇·红宝书》\红宝书15版图片\5547-たて【縦】.jpg</v>
      </c>
      <c r="L5236" s="9" t="s">
        <v>18120</v>
      </c>
      <c r="M5236" s="117" t="s">
        <v>23351</v>
      </c>
      <c r="N5236" s="36" t="str">
        <f t="shared" si="495"/>
        <v>▶</v>
      </c>
      <c r="O5236" s="37" t="s">
        <v>17961</v>
      </c>
      <c r="P5236" s="37">
        <v>26</v>
      </c>
      <c r="Q5236" s="37" t="s">
        <v>23</v>
      </c>
      <c r="R5236" s="9" t="str">
        <f>词典存放目录!$A$1&amp;O5236&amp;P5236&amp;Q5236</f>
        <v>F:\《自创文法查阅Excel》4.1备份\《B词汇·红宝书》\红宝书MP3分割\16 n5-た (26).mp3</v>
      </c>
      <c r="S5236" s="38"/>
      <c r="T5236" s="56"/>
      <c r="U5236" s="56"/>
      <c r="V5236" s="30" t="str">
        <f t="shared" si="497"/>
        <v/>
      </c>
      <c r="W5236" s="29"/>
      <c r="X5236" s="9" t="s">
        <v>24</v>
      </c>
    </row>
    <row r="5237" spans="1:24" s="57" customFormat="1" ht="24">
      <c r="A5237" s="31">
        <v>5548</v>
      </c>
      <c r="B5237" s="32">
        <f t="shared" ca="1" si="493"/>
        <v>0.76078569639611671</v>
      </c>
      <c r="C5237" s="130" t="s">
        <v>9740</v>
      </c>
      <c r="D5237" s="120" t="s">
        <v>9741</v>
      </c>
      <c r="E5237" s="21"/>
      <c r="F5237" s="22"/>
      <c r="G5237" s="22"/>
      <c r="H5237" s="22"/>
      <c r="I5237" s="23"/>
      <c r="J5237" s="35" t="str">
        <f t="shared" si="494"/>
        <v>➸</v>
      </c>
      <c r="K5237" s="117" t="str">
        <f>词典存放目录!$A$1&amp;L5237&amp;M5237</f>
        <v>F:\《自创文法查阅Excel》4.1备份\《B词汇·红宝书》\红宝书15版图片\5548-たてる【立てる】.jpg</v>
      </c>
      <c r="L5237" s="9" t="s">
        <v>18120</v>
      </c>
      <c r="M5237" s="117" t="s">
        <v>23352</v>
      </c>
      <c r="N5237" s="36" t="str">
        <f t="shared" si="495"/>
        <v>▶</v>
      </c>
      <c r="O5237" s="37" t="s">
        <v>17961</v>
      </c>
      <c r="P5237" s="37">
        <v>27</v>
      </c>
      <c r="Q5237" s="37" t="s">
        <v>23</v>
      </c>
      <c r="R5237" s="9" t="str">
        <f>词典存放目录!$A$1&amp;O5237&amp;P5237&amp;Q5237</f>
        <v>F:\《自创文法查阅Excel》4.1备份\《B词汇·红宝书》\红宝书MP3分割\16 n5-た (27).mp3</v>
      </c>
      <c r="S5237" s="38"/>
      <c r="T5237" s="56"/>
      <c r="U5237" s="56"/>
      <c r="V5237" s="30" t="str">
        <f t="shared" si="497"/>
        <v/>
      </c>
      <c r="W5237" s="29"/>
      <c r="X5237" s="9" t="s">
        <v>24</v>
      </c>
    </row>
    <row r="5238" spans="1:24" s="57" customFormat="1" ht="24">
      <c r="A5238" s="31">
        <v>5549</v>
      </c>
      <c r="B5238" s="32">
        <f t="shared" ca="1" si="493"/>
        <v>0.4737588950346221</v>
      </c>
      <c r="C5238" s="130" t="s">
        <v>9742</v>
      </c>
      <c r="D5238" s="120" t="s">
        <v>9743</v>
      </c>
      <c r="E5238" s="21"/>
      <c r="F5238" s="22"/>
      <c r="G5238" s="22"/>
      <c r="H5238" s="22"/>
      <c r="I5238" s="23"/>
      <c r="J5238" s="35" t="str">
        <f t="shared" si="494"/>
        <v>➸</v>
      </c>
      <c r="K5238" s="117" t="str">
        <f>词典存放目录!$A$1&amp;L5238&amp;M5238</f>
        <v>F:\《自创文法查阅Excel》4.1备份\《B词汇·红宝书》\红宝书15版图片\5549-たてもの【建物】.jpg</v>
      </c>
      <c r="L5238" s="9" t="s">
        <v>18120</v>
      </c>
      <c r="M5238" s="117" t="s">
        <v>23353</v>
      </c>
      <c r="N5238" s="36" t="str">
        <f t="shared" si="495"/>
        <v>▶</v>
      </c>
      <c r="O5238" s="37" t="s">
        <v>17961</v>
      </c>
      <c r="P5238" s="37">
        <v>28</v>
      </c>
      <c r="Q5238" s="37" t="s">
        <v>23</v>
      </c>
      <c r="R5238" s="9" t="str">
        <f>词典存放目录!$A$1&amp;O5238&amp;P5238&amp;Q5238</f>
        <v>F:\《自创文法查阅Excel》4.1备份\《B词汇·红宝书》\红宝书MP3分割\16 n5-た (28).mp3</v>
      </c>
      <c r="S5238" s="38"/>
      <c r="T5238" s="56"/>
      <c r="U5238" s="56"/>
      <c r="V5238" s="30" t="str">
        <f t="shared" si="497"/>
        <v/>
      </c>
      <c r="W5238" s="29"/>
      <c r="X5238" s="9" t="s">
        <v>24</v>
      </c>
    </row>
    <row r="5239" spans="1:24" s="57" customFormat="1" ht="24">
      <c r="A5239" s="31">
        <v>5550</v>
      </c>
      <c r="B5239" s="32">
        <f t="shared" ca="1" si="493"/>
        <v>0.89048764950325043</v>
      </c>
      <c r="C5239" s="130" t="s">
        <v>9744</v>
      </c>
      <c r="D5239" s="120" t="s">
        <v>9745</v>
      </c>
      <c r="E5239" s="21" t="s">
        <v>287</v>
      </c>
      <c r="F5239" s="22"/>
      <c r="G5239" s="22"/>
      <c r="H5239" s="22"/>
      <c r="I5239" s="23"/>
      <c r="J5239" s="35" t="str">
        <f t="shared" si="494"/>
        <v>➸</v>
      </c>
      <c r="K5239" s="117" t="str">
        <f>词典存放目录!$A$1&amp;L5239&amp;M5239</f>
        <v>F:\《自创文法查阅Excel》4.1备份\《B词汇·红宝书》\红宝书15版图片\5550-たのしい【楽しい】.jpg</v>
      </c>
      <c r="L5239" s="9" t="s">
        <v>18120</v>
      </c>
      <c r="M5239" s="117" t="s">
        <v>23354</v>
      </c>
      <c r="N5239" s="36" t="str">
        <f t="shared" si="495"/>
        <v>▶</v>
      </c>
      <c r="O5239" s="37" t="s">
        <v>17961</v>
      </c>
      <c r="P5239" s="37">
        <v>29</v>
      </c>
      <c r="Q5239" s="37" t="s">
        <v>23</v>
      </c>
      <c r="R5239" s="9" t="str">
        <f>词典存放目录!$A$1&amp;O5239&amp;P5239&amp;Q5239</f>
        <v>F:\《自创文法查阅Excel》4.1备份\《B词汇·红宝书》\红宝书MP3分割\16 n5-た (29).mp3</v>
      </c>
      <c r="S5239" s="38"/>
      <c r="T5239" s="56"/>
      <c r="U5239" s="56"/>
      <c r="V5239" s="30" t="str">
        <f t="shared" si="497"/>
        <v/>
      </c>
      <c r="W5239" s="29"/>
      <c r="X5239" s="9" t="s">
        <v>24</v>
      </c>
    </row>
    <row r="5240" spans="1:24" s="57" customFormat="1" ht="24">
      <c r="A5240" s="31">
        <v>5551</v>
      </c>
      <c r="B5240" s="32">
        <f t="shared" ca="1" si="493"/>
        <v>0.94489253578271248</v>
      </c>
      <c r="C5240" s="130" t="s">
        <v>9746</v>
      </c>
      <c r="D5240" s="120" t="s">
        <v>9747</v>
      </c>
      <c r="E5240" s="21"/>
      <c r="F5240" s="22"/>
      <c r="G5240" s="22"/>
      <c r="H5240" s="22"/>
      <c r="I5240" s="23"/>
      <c r="J5240" s="35" t="str">
        <f t="shared" si="494"/>
        <v>➸</v>
      </c>
      <c r="K5240" s="117" t="str">
        <f>词典存放目录!$A$1&amp;L5240&amp;M5240</f>
        <v>F:\《自创文法查阅Excel》4.1备份\《B词汇·红宝书》\红宝书15版图片\5551-たのむ【頼む】.jpg</v>
      </c>
      <c r="L5240" s="9" t="s">
        <v>18120</v>
      </c>
      <c r="M5240" s="117" t="s">
        <v>23355</v>
      </c>
      <c r="N5240" s="36" t="str">
        <f t="shared" si="495"/>
        <v>▶</v>
      </c>
      <c r="O5240" s="37" t="s">
        <v>17961</v>
      </c>
      <c r="P5240" s="37">
        <v>30</v>
      </c>
      <c r="Q5240" s="37" t="s">
        <v>23</v>
      </c>
      <c r="R5240" s="9" t="str">
        <f>词典存放目录!$A$1&amp;O5240&amp;P5240&amp;Q5240</f>
        <v>F:\《自创文法查阅Excel》4.1备份\《B词汇·红宝书》\红宝书MP3分割\16 n5-た (30).mp3</v>
      </c>
      <c r="S5240" s="38"/>
      <c r="T5240" s="56"/>
      <c r="U5240" s="56"/>
      <c r="V5240" s="30" t="str">
        <f t="shared" si="497"/>
        <v/>
      </c>
      <c r="W5240" s="29"/>
      <c r="X5240" s="9" t="s">
        <v>24</v>
      </c>
    </row>
    <row r="5241" spans="1:24" s="57" customFormat="1" ht="24">
      <c r="A5241" s="31">
        <v>5552</v>
      </c>
      <c r="B5241" s="32">
        <f t="shared" ca="1" si="493"/>
        <v>0.71275262978279919</v>
      </c>
      <c r="C5241" s="130" t="s">
        <v>9748</v>
      </c>
      <c r="D5241" s="120" t="s">
        <v>9749</v>
      </c>
      <c r="E5241" s="21"/>
      <c r="F5241" s="22"/>
      <c r="G5241" s="22"/>
      <c r="H5241" s="22"/>
      <c r="I5241" s="23"/>
      <c r="J5241" s="35" t="str">
        <f t="shared" si="494"/>
        <v>➸</v>
      </c>
      <c r="K5241" s="117" t="str">
        <f>词典存放目录!$A$1&amp;L5241&amp;M5241</f>
        <v>F:\《自创文法查阅Excel》4.1备份\《B词汇·红宝书》\红宝书15版图片\5552-タバコ【煙草】.jpg</v>
      </c>
      <c r="L5241" s="9" t="s">
        <v>18120</v>
      </c>
      <c r="M5241" s="117" t="s">
        <v>23356</v>
      </c>
      <c r="N5241" s="36" t="str">
        <f t="shared" si="495"/>
        <v>▶</v>
      </c>
      <c r="O5241" s="37" t="s">
        <v>17961</v>
      </c>
      <c r="P5241" s="37">
        <v>31</v>
      </c>
      <c r="Q5241" s="37" t="s">
        <v>23</v>
      </c>
      <c r="R5241" s="9" t="str">
        <f>词典存放目录!$A$1&amp;O5241&amp;P5241&amp;Q5241</f>
        <v>F:\《自创文法查阅Excel》4.1备份\《B词汇·红宝书》\红宝书MP3分割\16 n5-た (31).mp3</v>
      </c>
      <c r="S5241" s="38"/>
      <c r="T5241" s="56"/>
      <c r="U5241" s="56"/>
      <c r="V5241" s="30" t="str">
        <f t="shared" si="497"/>
        <v/>
      </c>
      <c r="W5241" s="69"/>
      <c r="X5241" s="9" t="s">
        <v>24</v>
      </c>
    </row>
    <row r="5242" spans="1:24" s="57" customFormat="1" ht="24">
      <c r="A5242" s="31">
        <v>5553</v>
      </c>
      <c r="B5242" s="32">
        <f t="shared" ca="1" si="493"/>
        <v>0.36451113436813098</v>
      </c>
      <c r="C5242" s="130" t="s">
        <v>9750</v>
      </c>
      <c r="D5242" s="120" t="s">
        <v>9751</v>
      </c>
      <c r="E5242" s="21"/>
      <c r="F5242" s="22"/>
      <c r="G5242" s="22"/>
      <c r="H5242" s="22"/>
      <c r="I5242" s="23"/>
      <c r="J5242" s="35" t="str">
        <f t="shared" si="494"/>
        <v>➸</v>
      </c>
      <c r="K5242" s="117" t="str">
        <f>词典存放目录!$A$1&amp;L5242&amp;M5242</f>
        <v>F:\《自创文法查阅Excel》4.1备份\《B词汇·红宝书》\红宝书15版图片\5553-たぶん【多分】.jpg</v>
      </c>
      <c r="L5242" s="9" t="s">
        <v>18120</v>
      </c>
      <c r="M5242" s="117" t="s">
        <v>23357</v>
      </c>
      <c r="N5242" s="36" t="str">
        <f t="shared" si="495"/>
        <v>▶</v>
      </c>
      <c r="O5242" s="37" t="s">
        <v>17961</v>
      </c>
      <c r="P5242" s="37">
        <v>32</v>
      </c>
      <c r="Q5242" s="37" t="s">
        <v>23</v>
      </c>
      <c r="R5242" s="9" t="str">
        <f>词典存放目录!$A$1&amp;O5242&amp;P5242&amp;Q5242</f>
        <v>F:\《自创文法查阅Excel》4.1备份\《B词汇·红宝书》\红宝书MP3分割\16 n5-た (32).mp3</v>
      </c>
      <c r="S5242" s="38"/>
      <c r="T5242" s="56"/>
      <c r="U5242" s="56"/>
      <c r="V5242" s="30" t="str">
        <f t="shared" si="497"/>
        <v/>
      </c>
      <c r="W5242" s="29"/>
      <c r="X5242" s="9" t="s">
        <v>24</v>
      </c>
    </row>
    <row r="5243" spans="1:24" s="57" customFormat="1" ht="24">
      <c r="A5243" s="31">
        <v>5554</v>
      </c>
      <c r="B5243" s="32">
        <f t="shared" ca="1" si="493"/>
        <v>0.58485119770536786</v>
      </c>
      <c r="C5243" s="130" t="s">
        <v>9752</v>
      </c>
      <c r="D5243" s="120" t="s">
        <v>9753</v>
      </c>
      <c r="E5243" s="21"/>
      <c r="F5243" s="22"/>
      <c r="G5243" s="22"/>
      <c r="H5243" s="22"/>
      <c r="I5243" s="23"/>
      <c r="J5243" s="35" t="str">
        <f t="shared" si="494"/>
        <v>➸</v>
      </c>
      <c r="K5243" s="117" t="str">
        <f>词典存放目录!$A$1&amp;L5243&amp;M5243</f>
        <v>F:\《自创文法查阅Excel》4.1备份\《B词汇·红宝书》\红宝书15版图片\5554-たべもの【食べ物】.jpg</v>
      </c>
      <c r="L5243" s="9" t="s">
        <v>18120</v>
      </c>
      <c r="M5243" s="117" t="s">
        <v>23358</v>
      </c>
      <c r="N5243" s="36" t="str">
        <f t="shared" si="495"/>
        <v>▶</v>
      </c>
      <c r="O5243" s="37" t="s">
        <v>17961</v>
      </c>
      <c r="P5243" s="37">
        <v>33</v>
      </c>
      <c r="Q5243" s="37" t="s">
        <v>23</v>
      </c>
      <c r="R5243" s="9" t="str">
        <f>词典存放目录!$A$1&amp;O5243&amp;P5243&amp;Q5243</f>
        <v>F:\《自创文法查阅Excel》4.1备份\《B词汇·红宝书》\红宝书MP3分割\16 n5-た (33).mp3</v>
      </c>
      <c r="S5243" s="38"/>
      <c r="T5243" s="56"/>
      <c r="U5243" s="56"/>
      <c r="V5243" s="30" t="str">
        <f t="shared" si="497"/>
        <v/>
      </c>
      <c r="W5243" s="29"/>
      <c r="X5243" s="9" t="s">
        <v>24</v>
      </c>
    </row>
    <row r="5244" spans="1:24" s="57" customFormat="1" ht="24">
      <c r="A5244" s="31">
        <v>5555</v>
      </c>
      <c r="B5244" s="32">
        <f t="shared" ca="1" si="493"/>
        <v>0.48035427124363506</v>
      </c>
      <c r="C5244" s="130" t="s">
        <v>9754</v>
      </c>
      <c r="D5244" s="120" t="s">
        <v>9755</v>
      </c>
      <c r="E5244" s="21"/>
      <c r="F5244" s="22"/>
      <c r="G5244" s="22"/>
      <c r="H5244" s="22"/>
      <c r="I5244" s="23"/>
      <c r="J5244" s="35" t="str">
        <f t="shared" si="494"/>
        <v>➸</v>
      </c>
      <c r="K5244" s="117" t="str">
        <f>词典存放目录!$A$1&amp;L5244&amp;M5244</f>
        <v>F:\《自创文法查阅Excel》4.1备份\《B词汇·红宝书》\红宝书15版图片\5555-たべる【食べる】.jpg</v>
      </c>
      <c r="L5244" s="9" t="s">
        <v>18120</v>
      </c>
      <c r="M5244" s="117" t="s">
        <v>23359</v>
      </c>
      <c r="N5244" s="36" t="str">
        <f t="shared" si="495"/>
        <v>▶</v>
      </c>
      <c r="O5244" s="37" t="s">
        <v>17961</v>
      </c>
      <c r="P5244" s="37">
        <v>34</v>
      </c>
      <c r="Q5244" s="37" t="s">
        <v>23</v>
      </c>
      <c r="R5244" s="9" t="str">
        <f>词典存放目录!$A$1&amp;O5244&amp;P5244&amp;Q5244</f>
        <v>F:\《自创文法查阅Excel》4.1备份\《B词汇·红宝书》\红宝书MP3分割\16 n5-た (34).mp3</v>
      </c>
      <c r="S5244" s="38"/>
      <c r="T5244" s="56"/>
      <c r="U5244" s="56"/>
      <c r="V5244" s="30"/>
      <c r="W5244" s="29"/>
      <c r="X5244" s="9" t="s">
        <v>24</v>
      </c>
    </row>
    <row r="5245" spans="1:24" s="57" customFormat="1" ht="24">
      <c r="A5245" s="31">
        <v>5556</v>
      </c>
      <c r="B5245" s="32">
        <f t="shared" ref="B5245:B5308" ca="1" si="498">RAND()</f>
        <v>3.1242396320507293E-2</v>
      </c>
      <c r="C5245" s="130" t="s">
        <v>9756</v>
      </c>
      <c r="D5245" s="120" t="s">
        <v>9757</v>
      </c>
      <c r="E5245" s="21"/>
      <c r="F5245" s="22"/>
      <c r="G5245" s="22"/>
      <c r="H5245" s="22"/>
      <c r="I5245" s="23"/>
      <c r="J5245" s="35" t="str">
        <f t="shared" ref="J5245:J5308" si="499">HYPERLINK(K5245,"➸")</f>
        <v>➸</v>
      </c>
      <c r="K5245" s="117" t="str">
        <f>词典存放目录!$A$1&amp;L5245&amp;M5245</f>
        <v>F:\《自创文法查阅Excel》4.1备份\《B词汇·红宝书》\红宝书15版图片\5556-たまご【卵】.jpg</v>
      </c>
      <c r="L5245" s="9" t="s">
        <v>18120</v>
      </c>
      <c r="M5245" s="117" t="s">
        <v>23360</v>
      </c>
      <c r="N5245" s="36" t="str">
        <f t="shared" ref="N5245:N5308" si="500">HYPERLINK(R5245,"▶")</f>
        <v>▶</v>
      </c>
      <c r="O5245" s="37" t="s">
        <v>17961</v>
      </c>
      <c r="P5245" s="37">
        <v>35</v>
      </c>
      <c r="Q5245" s="37" t="s">
        <v>23</v>
      </c>
      <c r="R5245" s="9" t="str">
        <f>词典存放目录!$A$1&amp;O5245&amp;P5245&amp;Q5245</f>
        <v>F:\《自创文法查阅Excel》4.1备份\《B词汇·红宝书》\红宝书MP3分割\16 n5-た (35).mp3</v>
      </c>
      <c r="S5245" s="38"/>
      <c r="T5245" s="56"/>
      <c r="U5245" s="56"/>
      <c r="V5245" s="30" t="str">
        <f t="shared" ref="V5245:V5276" si="501">IF(COUNTA(S5245:U5245)=0,"",COUNTIF(S5245:U5245,"0")/COUNTA(S5245:U5245))</f>
        <v/>
      </c>
      <c r="W5245" s="29"/>
      <c r="X5245" s="9" t="s">
        <v>24</v>
      </c>
    </row>
    <row r="5246" spans="1:24" s="57" customFormat="1" ht="24">
      <c r="A5246" s="31">
        <v>5557</v>
      </c>
      <c r="B5246" s="32">
        <f t="shared" ca="1" si="498"/>
        <v>0.8106368101259861</v>
      </c>
      <c r="C5246" s="130" t="s">
        <v>9758</v>
      </c>
      <c r="D5246" s="120" t="s">
        <v>9759</v>
      </c>
      <c r="E5246" s="21"/>
      <c r="F5246" s="22"/>
      <c r="G5246" s="22"/>
      <c r="H5246" s="22"/>
      <c r="I5246" s="23"/>
      <c r="J5246" s="35" t="str">
        <f t="shared" si="499"/>
        <v>➸</v>
      </c>
      <c r="K5246" s="117" t="str">
        <f>词典存放目录!$A$1&amp;L5246&amp;M5246</f>
        <v>F:\《自创文法查阅Excel》4.1备份\《B词汇·红宝书》\红宝书15版图片\5557-だめ【駄目】.jpg</v>
      </c>
      <c r="L5246" s="9" t="s">
        <v>18120</v>
      </c>
      <c r="M5246" s="117" t="s">
        <v>23361</v>
      </c>
      <c r="N5246" s="36" t="str">
        <f t="shared" si="500"/>
        <v>▶</v>
      </c>
      <c r="O5246" s="37" t="s">
        <v>17961</v>
      </c>
      <c r="P5246" s="37">
        <v>36</v>
      </c>
      <c r="Q5246" s="37" t="s">
        <v>23</v>
      </c>
      <c r="R5246" s="9" t="str">
        <f>词典存放目录!$A$1&amp;O5246&amp;P5246&amp;Q5246</f>
        <v>F:\《自创文法查阅Excel》4.1备份\《B词汇·红宝书》\红宝书MP3分割\16 n5-た (36).mp3</v>
      </c>
      <c r="S5246" s="38"/>
      <c r="T5246" s="56"/>
      <c r="U5246" s="56"/>
      <c r="V5246" s="30" t="str">
        <f t="shared" si="501"/>
        <v/>
      </c>
      <c r="W5246" s="29"/>
      <c r="X5246" s="9" t="s">
        <v>24</v>
      </c>
    </row>
    <row r="5247" spans="1:24" s="57" customFormat="1" ht="24">
      <c r="A5247" s="31">
        <v>5558</v>
      </c>
      <c r="B5247" s="32">
        <f t="shared" ca="1" si="498"/>
        <v>0.39804072270895974</v>
      </c>
      <c r="C5247" s="130" t="s">
        <v>9760</v>
      </c>
      <c r="D5247" s="120" t="s">
        <v>9761</v>
      </c>
      <c r="E5247" s="21"/>
      <c r="F5247" s="22"/>
      <c r="G5247" s="22"/>
      <c r="H5247" s="22"/>
      <c r="I5247" s="23"/>
      <c r="J5247" s="35" t="str">
        <f t="shared" si="499"/>
        <v>➸</v>
      </c>
      <c r="K5247" s="117" t="str">
        <f>词典存放目录!$A$1&amp;L5247&amp;M5247</f>
        <v>F:\《自创文法查阅Excel》4.1备份\《B词汇·红宝书》\红宝书15版图片\5558-だれ【誰】.jpg</v>
      </c>
      <c r="L5247" s="9" t="s">
        <v>18120</v>
      </c>
      <c r="M5247" s="117" t="s">
        <v>23362</v>
      </c>
      <c r="N5247" s="36" t="str">
        <f t="shared" si="500"/>
        <v>▶</v>
      </c>
      <c r="O5247" s="37" t="s">
        <v>17961</v>
      </c>
      <c r="P5247" s="37">
        <v>37</v>
      </c>
      <c r="Q5247" s="37" t="s">
        <v>23</v>
      </c>
      <c r="R5247" s="9" t="str">
        <f>词典存放目录!$A$1&amp;O5247&amp;P5247&amp;Q5247</f>
        <v>F:\《自创文法查阅Excel》4.1备份\《B词汇·红宝书》\红宝书MP3分割\16 n5-た (37).mp3</v>
      </c>
      <c r="S5247" s="38"/>
      <c r="T5247" s="56"/>
      <c r="U5247" s="56"/>
      <c r="V5247" s="30" t="str">
        <f t="shared" si="501"/>
        <v/>
      </c>
      <c r="W5247" s="29"/>
      <c r="X5247" s="9" t="s">
        <v>24</v>
      </c>
    </row>
    <row r="5248" spans="1:24" s="57" customFormat="1" ht="24">
      <c r="A5248" s="31">
        <v>5559</v>
      </c>
      <c r="B5248" s="32">
        <f t="shared" ca="1" si="498"/>
        <v>0.52285733430084902</v>
      </c>
      <c r="C5248" s="130" t="s">
        <v>9762</v>
      </c>
      <c r="D5248" s="120" t="s">
        <v>9763</v>
      </c>
      <c r="E5248" s="21"/>
      <c r="F5248" s="22"/>
      <c r="G5248" s="22"/>
      <c r="H5248" s="22"/>
      <c r="I5248" s="23"/>
      <c r="J5248" s="35" t="str">
        <f t="shared" si="499"/>
        <v>➸</v>
      </c>
      <c r="K5248" s="117" t="str">
        <f>词典存放目录!$A$1&amp;L5248&amp;M5248</f>
        <v>F:\《自创文法查阅Excel》4.1备份\《B词汇·红宝书》\红宝书15版图片\5559-だれか【誰か】.jpg</v>
      </c>
      <c r="L5248" s="9" t="s">
        <v>18120</v>
      </c>
      <c r="M5248" s="117" t="s">
        <v>23363</v>
      </c>
      <c r="N5248" s="36" t="str">
        <f t="shared" si="500"/>
        <v>▶</v>
      </c>
      <c r="O5248" s="37" t="s">
        <v>17961</v>
      </c>
      <c r="P5248" s="37">
        <v>38</v>
      </c>
      <c r="Q5248" s="37" t="s">
        <v>23</v>
      </c>
      <c r="R5248" s="9" t="str">
        <f>词典存放目录!$A$1&amp;O5248&amp;P5248&amp;Q5248</f>
        <v>F:\《自创文法查阅Excel》4.1备份\《B词汇·红宝书》\红宝书MP3分割\16 n5-た (38).mp3</v>
      </c>
      <c r="S5248" s="38"/>
      <c r="T5248" s="56"/>
      <c r="U5248" s="56"/>
      <c r="V5248" s="30" t="str">
        <f t="shared" si="501"/>
        <v/>
      </c>
      <c r="W5248" s="29"/>
      <c r="X5248" s="9" t="s">
        <v>24</v>
      </c>
    </row>
    <row r="5249" spans="1:24" s="57" customFormat="1" ht="24">
      <c r="A5249" s="31">
        <v>5560</v>
      </c>
      <c r="B5249" s="32">
        <f t="shared" ca="1" si="498"/>
        <v>0.79732067838666631</v>
      </c>
      <c r="C5249" s="130" t="s">
        <v>9764</v>
      </c>
      <c r="D5249" s="120" t="s">
        <v>9765</v>
      </c>
      <c r="E5249" s="21"/>
      <c r="F5249" s="22"/>
      <c r="G5249" s="22"/>
      <c r="H5249" s="22"/>
      <c r="I5249" s="23"/>
      <c r="J5249" s="35" t="str">
        <f t="shared" si="499"/>
        <v>➸</v>
      </c>
      <c r="K5249" s="117" t="str">
        <f>词典存放目录!$A$1&amp;L5249&amp;M5249</f>
        <v>F:\《自创文法查阅Excel》4.1备份\《B词汇·红宝书》\红宝书15版图片\5560-たんじょうび【誕生日】.jpg</v>
      </c>
      <c r="L5249" s="9" t="s">
        <v>18120</v>
      </c>
      <c r="M5249" s="117" t="s">
        <v>23364</v>
      </c>
      <c r="N5249" s="36" t="str">
        <f t="shared" si="500"/>
        <v>▶</v>
      </c>
      <c r="O5249" s="37" t="s">
        <v>17961</v>
      </c>
      <c r="P5249" s="37">
        <v>39</v>
      </c>
      <c r="Q5249" s="37" t="s">
        <v>23</v>
      </c>
      <c r="R5249" s="9" t="str">
        <f>词典存放目录!$A$1&amp;O5249&amp;P5249&amp;Q5249</f>
        <v>F:\《自创文法查阅Excel》4.1备份\《B词汇·红宝书》\红宝书MP3分割\16 n5-た (39).mp3</v>
      </c>
      <c r="S5249" s="38"/>
      <c r="T5249" s="56"/>
      <c r="U5249" s="56"/>
      <c r="V5249" s="30" t="str">
        <f t="shared" si="501"/>
        <v/>
      </c>
      <c r="W5249" s="29"/>
      <c r="X5249" s="9" t="s">
        <v>24</v>
      </c>
    </row>
    <row r="5250" spans="1:24" s="57" customFormat="1" ht="24">
      <c r="A5250" s="31">
        <v>5561</v>
      </c>
      <c r="B5250" s="32">
        <f t="shared" ca="1" si="498"/>
        <v>0.33028917542876779</v>
      </c>
      <c r="C5250" s="130" t="s">
        <v>9766</v>
      </c>
      <c r="D5250" s="120" t="s">
        <v>9767</v>
      </c>
      <c r="E5250" s="21"/>
      <c r="F5250" s="22"/>
      <c r="G5250" s="22"/>
      <c r="H5250" s="22"/>
      <c r="I5250" s="23"/>
      <c r="J5250" s="35" t="str">
        <f t="shared" si="499"/>
        <v>➸</v>
      </c>
      <c r="K5250" s="117" t="str">
        <f>词典存放目录!$A$1&amp;L5250&amp;M5250</f>
        <v>F:\《自创文法查阅Excel》4.1备份\《B词汇·红宝书》\红宝书15版图片\5561-ダンス【dance】.jpg</v>
      </c>
      <c r="L5250" s="9" t="s">
        <v>18120</v>
      </c>
      <c r="M5250" s="117" t="s">
        <v>23365</v>
      </c>
      <c r="N5250" s="36" t="str">
        <f t="shared" si="500"/>
        <v>▶</v>
      </c>
      <c r="O5250" s="37" t="s">
        <v>17961</v>
      </c>
      <c r="P5250" s="37">
        <v>40</v>
      </c>
      <c r="Q5250" s="37" t="s">
        <v>23</v>
      </c>
      <c r="R5250" s="9" t="str">
        <f>词典存放目录!$A$1&amp;O5250&amp;P5250&amp;Q5250</f>
        <v>F:\《自创文法查阅Excel》4.1备份\《B词汇·红宝书》\红宝书MP3分割\16 n5-た (40).mp3</v>
      </c>
      <c r="S5250" s="38"/>
      <c r="T5250" s="56"/>
      <c r="U5250" s="56"/>
      <c r="V5250" s="30" t="str">
        <f t="shared" si="501"/>
        <v/>
      </c>
      <c r="W5250" s="29"/>
      <c r="X5250" s="9" t="s">
        <v>24</v>
      </c>
    </row>
    <row r="5251" spans="1:24" s="57" customFormat="1" ht="24">
      <c r="A5251" s="31">
        <v>5562</v>
      </c>
      <c r="B5251" s="32">
        <f t="shared" ca="1" si="498"/>
        <v>0.68537193534532237</v>
      </c>
      <c r="C5251" s="130" t="s">
        <v>9768</v>
      </c>
      <c r="D5251" s="120" t="s">
        <v>9769</v>
      </c>
      <c r="E5251" s="21"/>
      <c r="F5251" s="22"/>
      <c r="G5251" s="41" t="s">
        <v>99</v>
      </c>
      <c r="H5251" s="22" t="s">
        <v>159</v>
      </c>
      <c r="I5251" s="23"/>
      <c r="J5251" s="35" t="str">
        <f t="shared" si="499"/>
        <v>➸</v>
      </c>
      <c r="K5251" s="117" t="str">
        <f>词典存放目录!$A$1&amp;L5251&amp;M5251</f>
        <v>F:\《自创文法查阅Excel》4.1备份\《B词汇·红宝书》\红宝书15版图片\5562-だんだん【段々】.jpg</v>
      </c>
      <c r="L5251" s="9" t="s">
        <v>18120</v>
      </c>
      <c r="M5251" s="117" t="s">
        <v>23366</v>
      </c>
      <c r="N5251" s="36" t="str">
        <f t="shared" si="500"/>
        <v>▶</v>
      </c>
      <c r="O5251" s="37" t="s">
        <v>17961</v>
      </c>
      <c r="P5251" s="37">
        <v>41</v>
      </c>
      <c r="Q5251" s="37" t="s">
        <v>23</v>
      </c>
      <c r="R5251" s="9" t="str">
        <f>词典存放目录!$A$1&amp;O5251&amp;P5251&amp;Q5251</f>
        <v>F:\《自创文法查阅Excel》4.1备份\《B词汇·红宝书》\红宝书MP3分割\16 n5-た (41).mp3</v>
      </c>
      <c r="S5251" s="38"/>
      <c r="T5251" s="56"/>
      <c r="U5251" s="56"/>
      <c r="V5251" s="30" t="str">
        <f t="shared" si="501"/>
        <v/>
      </c>
      <c r="W5251" s="102"/>
      <c r="X5251" s="9" t="s">
        <v>24</v>
      </c>
    </row>
    <row r="5252" spans="1:24" s="57" customFormat="1" ht="24">
      <c r="A5252" s="31">
        <v>5563</v>
      </c>
      <c r="B5252" s="32">
        <f t="shared" ca="1" si="498"/>
        <v>0.88096057487418267</v>
      </c>
      <c r="C5252" s="131" t="s">
        <v>62</v>
      </c>
      <c r="D5252" s="122" t="s">
        <v>9770</v>
      </c>
      <c r="E5252" s="21"/>
      <c r="F5252" s="22"/>
      <c r="G5252" s="22"/>
      <c r="H5252" s="22"/>
      <c r="I5252" s="23"/>
      <c r="J5252" s="35" t="str">
        <f t="shared" si="499"/>
        <v>➸</v>
      </c>
      <c r="K5252" s="117" t="str">
        <f>词典存放目录!$A$1&amp;L5252&amp;M5252</f>
        <v>F:\《自创文法查阅Excel》4.1备份\《B词汇·红宝书》\红宝书15版图片\5563-た【田】.jpg</v>
      </c>
      <c r="L5252" s="9" t="s">
        <v>18120</v>
      </c>
      <c r="M5252" s="117" t="s">
        <v>23367</v>
      </c>
      <c r="N5252" s="36" t="str">
        <f t="shared" si="500"/>
        <v>▶</v>
      </c>
      <c r="O5252" s="37" t="s">
        <v>17962</v>
      </c>
      <c r="P5252" s="37">
        <v>1</v>
      </c>
      <c r="Q5252" s="37" t="s">
        <v>23</v>
      </c>
      <c r="R5252" s="9" t="str">
        <f>词典存放目录!$A$1&amp;O5252&amp;P5252&amp;Q5252</f>
        <v>F:\《自创文法查阅Excel》4.1备份\《B词汇·红宝书》\红宝书MP3分割\16 n4-た (1).mp3</v>
      </c>
      <c r="S5252" s="38"/>
      <c r="T5252" s="56"/>
      <c r="U5252" s="56"/>
      <c r="V5252" s="30" t="str">
        <f t="shared" si="501"/>
        <v/>
      </c>
      <c r="W5252" s="29"/>
      <c r="X5252" s="9" t="s">
        <v>113</v>
      </c>
    </row>
    <row r="5253" spans="1:24" s="57" customFormat="1" ht="24">
      <c r="A5253" s="31">
        <v>5564</v>
      </c>
      <c r="B5253" s="32">
        <f t="shared" ca="1" si="498"/>
        <v>0.60908793171819675</v>
      </c>
      <c r="C5253" s="131" t="s">
        <v>9771</v>
      </c>
      <c r="D5253" s="122" t="s">
        <v>9772</v>
      </c>
      <c r="E5253" s="21"/>
      <c r="F5253" s="22"/>
      <c r="G5253" s="22"/>
      <c r="H5253" s="22"/>
      <c r="I5253" s="23"/>
      <c r="J5253" s="35" t="str">
        <f t="shared" si="499"/>
        <v>➸</v>
      </c>
      <c r="K5253" s="117" t="str">
        <f>词典存放目录!$A$1&amp;L5253&amp;M5253</f>
        <v>F:\《自创文法查阅Excel》4.1备份\《B词汇·红宝书》\红宝书15版图片\5564-だい～【第～】.jpg</v>
      </c>
      <c r="L5253" s="9" t="s">
        <v>18120</v>
      </c>
      <c r="M5253" s="117" t="s">
        <v>23368</v>
      </c>
      <c r="N5253" s="36" t="str">
        <f t="shared" si="500"/>
        <v>▶</v>
      </c>
      <c r="O5253" s="37" t="s">
        <v>17962</v>
      </c>
      <c r="P5253" s="37">
        <v>2</v>
      </c>
      <c r="Q5253" s="37" t="s">
        <v>23</v>
      </c>
      <c r="R5253" s="9" t="str">
        <f>词典存放目录!$A$1&amp;O5253&amp;P5253&amp;Q5253</f>
        <v>F:\《自创文法查阅Excel》4.1备份\《B词汇·红宝书》\红宝书MP3分割\16 n4-た (2).mp3</v>
      </c>
      <c r="S5253" s="38"/>
      <c r="T5253" s="56"/>
      <c r="U5253" s="56"/>
      <c r="V5253" s="30" t="str">
        <f t="shared" si="501"/>
        <v/>
      </c>
      <c r="W5253" s="29"/>
      <c r="X5253" s="9" t="s">
        <v>113</v>
      </c>
    </row>
    <row r="5254" spans="1:24" s="57" customFormat="1" ht="24">
      <c r="A5254" s="31">
        <v>5565</v>
      </c>
      <c r="B5254" s="32">
        <f t="shared" ca="1" si="498"/>
        <v>0.8377957115105783</v>
      </c>
      <c r="C5254" s="131" t="s">
        <v>9690</v>
      </c>
      <c r="D5254" s="122" t="s">
        <v>9773</v>
      </c>
      <c r="E5254" s="21"/>
      <c r="F5254" s="22"/>
      <c r="G5254" s="22"/>
      <c r="H5254" s="22"/>
      <c r="I5254" s="23"/>
      <c r="J5254" s="35" t="str">
        <f t="shared" si="499"/>
        <v>➸</v>
      </c>
      <c r="K5254" s="117" t="str">
        <f>词典存放目录!$A$1&amp;L5254&amp;M5254</f>
        <v>F:\《自创文法查阅Excel》4.1备份\《B词汇·红宝书》\红宝书15版图片\5565-～だい【～代】.jpg</v>
      </c>
      <c r="L5254" s="9" t="s">
        <v>18120</v>
      </c>
      <c r="M5254" s="117" t="s">
        <v>23369</v>
      </c>
      <c r="N5254" s="36" t="str">
        <f t="shared" si="500"/>
        <v>▶</v>
      </c>
      <c r="O5254" s="37" t="s">
        <v>17962</v>
      </c>
      <c r="P5254" s="37">
        <v>3</v>
      </c>
      <c r="Q5254" s="37" t="s">
        <v>23</v>
      </c>
      <c r="R5254" s="9" t="str">
        <f>词典存放目录!$A$1&amp;O5254&amp;P5254&amp;Q5254</f>
        <v>F:\《自创文法查阅Excel》4.1备份\《B词汇·红宝书》\红宝书MP3分割\16 n4-た (3).mp3</v>
      </c>
      <c r="S5254" s="38"/>
      <c r="T5254" s="56"/>
      <c r="U5254" s="56"/>
      <c r="V5254" s="30" t="str">
        <f t="shared" si="501"/>
        <v/>
      </c>
      <c r="W5254" s="29"/>
      <c r="X5254" s="9" t="s">
        <v>113</v>
      </c>
    </row>
    <row r="5255" spans="1:24" s="57" customFormat="1" ht="24">
      <c r="A5255" s="31">
        <v>5566</v>
      </c>
      <c r="B5255" s="32">
        <f t="shared" ca="1" si="498"/>
        <v>0.42415749251096235</v>
      </c>
      <c r="C5255" s="131" t="s">
        <v>9774</v>
      </c>
      <c r="D5255" s="122" t="s">
        <v>9775</v>
      </c>
      <c r="E5255" s="21"/>
      <c r="F5255" s="22"/>
      <c r="G5255" s="22"/>
      <c r="H5255" s="22"/>
      <c r="I5255" s="23"/>
      <c r="J5255" s="35" t="str">
        <f t="shared" si="499"/>
        <v>➸</v>
      </c>
      <c r="K5255" s="117" t="str">
        <f>词典存放目录!$A$1&amp;L5255&amp;M5255</f>
        <v>F:\《自创文法查阅Excel》4.1备份\《B词汇·红宝书》\红宝书15版图片\5566-たいいん【退院】.jpg</v>
      </c>
      <c r="L5255" s="9" t="s">
        <v>18120</v>
      </c>
      <c r="M5255" s="117" t="s">
        <v>23370</v>
      </c>
      <c r="N5255" s="36" t="str">
        <f t="shared" si="500"/>
        <v>▶</v>
      </c>
      <c r="O5255" s="37" t="s">
        <v>17962</v>
      </c>
      <c r="P5255" s="37">
        <v>4</v>
      </c>
      <c r="Q5255" s="37" t="s">
        <v>23</v>
      </c>
      <c r="R5255" s="9" t="str">
        <f>词典存放目录!$A$1&amp;O5255&amp;P5255&amp;Q5255</f>
        <v>F:\《自创文法查阅Excel》4.1备份\《B词汇·红宝书》\红宝书MP3分割\16 n4-た (4).mp3</v>
      </c>
      <c r="S5255" s="38"/>
      <c r="T5255" s="56"/>
      <c r="U5255" s="56"/>
      <c r="V5255" s="30" t="str">
        <f t="shared" si="501"/>
        <v/>
      </c>
      <c r="W5255" s="29"/>
      <c r="X5255" s="9" t="s">
        <v>113</v>
      </c>
    </row>
    <row r="5256" spans="1:24" s="57" customFormat="1" ht="24">
      <c r="A5256" s="31">
        <v>5567</v>
      </c>
      <c r="B5256" s="32">
        <f t="shared" ca="1" si="498"/>
        <v>0.79659252062525121</v>
      </c>
      <c r="C5256" s="131" t="s">
        <v>9776</v>
      </c>
      <c r="D5256" s="122" t="s">
        <v>9777</v>
      </c>
      <c r="E5256" s="21"/>
      <c r="F5256" s="22"/>
      <c r="G5256" s="22"/>
      <c r="H5256" s="22"/>
      <c r="I5256" s="23"/>
      <c r="J5256" s="35" t="str">
        <f t="shared" si="499"/>
        <v>➸</v>
      </c>
      <c r="K5256" s="117" t="str">
        <f>词典存放目录!$A$1&amp;L5256&amp;M5256</f>
        <v>F:\《自创文法查阅Excel》4.1备份\《B词汇·红宝书》\红宝书15版图片\5567-ダイエット【diet】.jpg</v>
      </c>
      <c r="L5256" s="9" t="s">
        <v>18120</v>
      </c>
      <c r="M5256" s="117" t="s">
        <v>23371</v>
      </c>
      <c r="N5256" s="36" t="str">
        <f t="shared" si="500"/>
        <v>▶</v>
      </c>
      <c r="O5256" s="37" t="s">
        <v>17962</v>
      </c>
      <c r="P5256" s="37">
        <v>5</v>
      </c>
      <c r="Q5256" s="37" t="s">
        <v>23</v>
      </c>
      <c r="R5256" s="9" t="str">
        <f>词典存放目录!$A$1&amp;O5256&amp;P5256&amp;Q5256</f>
        <v>F:\《自创文法查阅Excel》4.1备份\《B词汇·红宝书》\红宝书MP3分割\16 n4-た (5).mp3</v>
      </c>
      <c r="S5256" s="38"/>
      <c r="T5256" s="56"/>
      <c r="U5256" s="56"/>
      <c r="V5256" s="30" t="str">
        <f t="shared" si="501"/>
        <v/>
      </c>
      <c r="W5256" s="29"/>
      <c r="X5256" s="9" t="s">
        <v>113</v>
      </c>
    </row>
    <row r="5257" spans="1:24" s="57" customFormat="1" ht="24">
      <c r="A5257" s="31">
        <v>5568</v>
      </c>
      <c r="B5257" s="32">
        <f t="shared" ca="1" si="498"/>
        <v>0.27239288875744017</v>
      </c>
      <c r="C5257" s="131" t="s">
        <v>9778</v>
      </c>
      <c r="D5257" s="122" t="s">
        <v>9779</v>
      </c>
      <c r="E5257" s="21"/>
      <c r="F5257" s="22"/>
      <c r="G5257" s="22"/>
      <c r="H5257" s="22"/>
      <c r="I5257" s="23"/>
      <c r="J5257" s="35" t="str">
        <f t="shared" si="499"/>
        <v>➸</v>
      </c>
      <c r="K5257" s="117" t="str">
        <f>词典存放目录!$A$1&amp;L5257&amp;M5257</f>
        <v>F:\《自创文法查阅Excel》4.1备份\《B词汇·红宝书》\红宝书15版图片\5568-だいじ【大事】.jpg</v>
      </c>
      <c r="L5257" s="9" t="s">
        <v>18120</v>
      </c>
      <c r="M5257" s="117" t="s">
        <v>23372</v>
      </c>
      <c r="N5257" s="36" t="str">
        <f t="shared" si="500"/>
        <v>▶</v>
      </c>
      <c r="O5257" s="37" t="s">
        <v>17962</v>
      </c>
      <c r="P5257" s="37">
        <v>6</v>
      </c>
      <c r="Q5257" s="37" t="s">
        <v>23</v>
      </c>
      <c r="R5257" s="9" t="str">
        <f>词典存放目录!$A$1&amp;O5257&amp;P5257&amp;Q5257</f>
        <v>F:\《自创文法查阅Excel》4.1备份\《B词汇·红宝书》\红宝书MP3分割\16 n4-た (6).mp3</v>
      </c>
      <c r="S5257" s="38"/>
      <c r="T5257" s="56"/>
      <c r="U5257" s="56"/>
      <c r="V5257" s="30" t="str">
        <f t="shared" si="501"/>
        <v/>
      </c>
      <c r="W5257" s="29"/>
      <c r="X5257" s="9" t="s">
        <v>113</v>
      </c>
    </row>
    <row r="5258" spans="1:24" s="57" customFormat="1" ht="24">
      <c r="A5258" s="31">
        <v>5569</v>
      </c>
      <c r="B5258" s="32">
        <f t="shared" ca="1" si="498"/>
        <v>0.91113288303148265</v>
      </c>
      <c r="C5258" s="131" t="s">
        <v>9780</v>
      </c>
      <c r="D5258" s="122" t="s">
        <v>9781</v>
      </c>
      <c r="E5258" s="21"/>
      <c r="F5258" s="22"/>
      <c r="G5258" s="22"/>
      <c r="H5258" s="22"/>
      <c r="I5258" s="23"/>
      <c r="J5258" s="35" t="str">
        <f t="shared" si="499"/>
        <v>➸</v>
      </c>
      <c r="K5258" s="117" t="str">
        <f>词典存放目录!$A$1&amp;L5258&amp;M5258</f>
        <v>F:\《自创文法查阅Excel》4.1备份\《B词汇·红宝书》\红宝书15版图片\5569-たいそう【体操】.jpg</v>
      </c>
      <c r="L5258" s="9" t="s">
        <v>18120</v>
      </c>
      <c r="M5258" s="117" t="s">
        <v>23373</v>
      </c>
      <c r="N5258" s="36" t="str">
        <f t="shared" si="500"/>
        <v>▶</v>
      </c>
      <c r="O5258" s="37" t="s">
        <v>17962</v>
      </c>
      <c r="P5258" s="37">
        <v>7</v>
      </c>
      <c r="Q5258" s="37" t="s">
        <v>23</v>
      </c>
      <c r="R5258" s="9" t="str">
        <f>词典存放目录!$A$1&amp;O5258&amp;P5258&amp;Q5258</f>
        <v>F:\《自创文法查阅Excel》4.1备份\《B词汇·红宝书》\红宝书MP3分割\16 n4-た (7).mp3</v>
      </c>
      <c r="S5258" s="38"/>
      <c r="T5258" s="56"/>
      <c r="U5258" s="56"/>
      <c r="V5258" s="30" t="str">
        <f t="shared" si="501"/>
        <v/>
      </c>
      <c r="W5258" s="29"/>
      <c r="X5258" s="9" t="s">
        <v>113</v>
      </c>
    </row>
    <row r="5259" spans="1:24" s="57" customFormat="1" ht="24">
      <c r="A5259" s="31">
        <v>5570</v>
      </c>
      <c r="B5259" s="32">
        <f t="shared" ca="1" si="498"/>
        <v>0.94554542923002338</v>
      </c>
      <c r="C5259" s="131" t="s">
        <v>9782</v>
      </c>
      <c r="D5259" s="122" t="s">
        <v>9783</v>
      </c>
      <c r="E5259" s="21"/>
      <c r="F5259" s="22"/>
      <c r="G5259" s="22"/>
      <c r="H5259" s="22"/>
      <c r="I5259" s="23"/>
      <c r="J5259" s="35" t="str">
        <f t="shared" si="499"/>
        <v>➸</v>
      </c>
      <c r="K5259" s="117" t="str">
        <f>词典存放目录!$A$1&amp;L5259&amp;M5259</f>
        <v>F:\《自创文法查阅Excel》4.1备份\《B词汇·红宝书》\红宝书15版图片\5570-だいたい【大体】.jpg</v>
      </c>
      <c r="L5259" s="9" t="s">
        <v>18120</v>
      </c>
      <c r="M5259" s="117" t="s">
        <v>23374</v>
      </c>
      <c r="N5259" s="36" t="str">
        <f t="shared" si="500"/>
        <v>▶</v>
      </c>
      <c r="O5259" s="37" t="s">
        <v>17962</v>
      </c>
      <c r="P5259" s="37">
        <v>8</v>
      </c>
      <c r="Q5259" s="37" t="s">
        <v>23</v>
      </c>
      <c r="R5259" s="9" t="str">
        <f>词典存放目录!$A$1&amp;O5259&amp;P5259&amp;Q5259</f>
        <v>F:\《自创文法查阅Excel》4.1备份\《B词汇·红宝书》\红宝书MP3分割\16 n4-た (8).mp3</v>
      </c>
      <c r="S5259" s="38"/>
      <c r="T5259" s="56"/>
      <c r="U5259" s="56"/>
      <c r="V5259" s="30" t="str">
        <f t="shared" si="501"/>
        <v/>
      </c>
      <c r="W5259" s="29"/>
      <c r="X5259" s="9" t="s">
        <v>113</v>
      </c>
    </row>
    <row r="5260" spans="1:24" s="57" customFormat="1" ht="24">
      <c r="A5260" s="31">
        <v>5571</v>
      </c>
      <c r="B5260" s="32">
        <f t="shared" ca="1" si="498"/>
        <v>0.14926053905789527</v>
      </c>
      <c r="C5260" s="131" t="s">
        <v>9784</v>
      </c>
      <c r="D5260" s="122" t="s">
        <v>9785</v>
      </c>
      <c r="E5260" s="21"/>
      <c r="F5260" s="22"/>
      <c r="G5260" s="22"/>
      <c r="H5260" s="22"/>
      <c r="I5260" s="23"/>
      <c r="J5260" s="35" t="str">
        <f t="shared" si="499"/>
        <v>➸</v>
      </c>
      <c r="K5260" s="117" t="str">
        <f>词典存放目录!$A$1&amp;L5260&amp;M5260</f>
        <v>F:\《自创文法查阅Excel》4.1备份\《B词汇·红宝书》\红宝书15版图片\5571-たいてい【大抵】.jpg</v>
      </c>
      <c r="L5260" s="9" t="s">
        <v>18120</v>
      </c>
      <c r="M5260" s="117" t="s">
        <v>23375</v>
      </c>
      <c r="N5260" s="36" t="str">
        <f t="shared" si="500"/>
        <v>▶</v>
      </c>
      <c r="O5260" s="37" t="s">
        <v>17962</v>
      </c>
      <c r="P5260" s="37">
        <v>9</v>
      </c>
      <c r="Q5260" s="37" t="s">
        <v>23</v>
      </c>
      <c r="R5260" s="9" t="str">
        <f>词典存放目录!$A$1&amp;O5260&amp;P5260&amp;Q5260</f>
        <v>F:\《自创文法查阅Excel》4.1备份\《B词汇·红宝书》\红宝书MP3分割\16 n4-た (9).mp3</v>
      </c>
      <c r="S5260" s="38"/>
      <c r="T5260" s="56"/>
      <c r="U5260" s="56"/>
      <c r="V5260" s="30" t="str">
        <f t="shared" si="501"/>
        <v/>
      </c>
      <c r="W5260" s="29"/>
      <c r="X5260" s="9" t="s">
        <v>113</v>
      </c>
    </row>
    <row r="5261" spans="1:24" s="57" customFormat="1" ht="24">
      <c r="A5261" s="31">
        <v>5572</v>
      </c>
      <c r="B5261" s="32">
        <f t="shared" ca="1" si="498"/>
        <v>0.1793145246181449</v>
      </c>
      <c r="C5261" s="131" t="s">
        <v>9786</v>
      </c>
      <c r="D5261" s="122" t="s">
        <v>9787</v>
      </c>
      <c r="E5261" s="21"/>
      <c r="F5261" s="22"/>
      <c r="G5261" s="22"/>
      <c r="H5261" s="22"/>
      <c r="I5261" s="23"/>
      <c r="J5261" s="35" t="str">
        <f t="shared" si="499"/>
        <v>➸</v>
      </c>
      <c r="K5261" s="117" t="str">
        <f>词典存放目录!$A$1&amp;L5261&amp;M5261</f>
        <v>F:\《自创文法查阅Excel》4.1备份\《B词汇·红宝书》\红宝书15版图片\5572-たいど【態度】.jpg</v>
      </c>
      <c r="L5261" s="9" t="s">
        <v>18120</v>
      </c>
      <c r="M5261" s="117" t="s">
        <v>23376</v>
      </c>
      <c r="N5261" s="36" t="str">
        <f t="shared" si="500"/>
        <v>▶</v>
      </c>
      <c r="O5261" s="37" t="s">
        <v>17962</v>
      </c>
      <c r="P5261" s="37">
        <v>10</v>
      </c>
      <c r="Q5261" s="37" t="s">
        <v>23</v>
      </c>
      <c r="R5261" s="9" t="str">
        <f>词典存放目录!$A$1&amp;O5261&amp;P5261&amp;Q5261</f>
        <v>F:\《自创文法查阅Excel》4.1备份\《B词汇·红宝书》\红宝书MP3分割\16 n4-た (10).mp3</v>
      </c>
      <c r="S5261" s="38"/>
      <c r="T5261" s="56"/>
      <c r="U5261" s="56"/>
      <c r="V5261" s="30" t="str">
        <f t="shared" si="501"/>
        <v/>
      </c>
      <c r="W5261" s="29"/>
      <c r="X5261" s="9" t="s">
        <v>113</v>
      </c>
    </row>
    <row r="5262" spans="1:24" s="57" customFormat="1" ht="24">
      <c r="A5262" s="31">
        <v>5573</v>
      </c>
      <c r="B5262" s="32">
        <f t="shared" ca="1" si="498"/>
        <v>0.6856421715057669</v>
      </c>
      <c r="C5262" s="131" t="s">
        <v>9788</v>
      </c>
      <c r="D5262" s="122" t="s">
        <v>9789</v>
      </c>
      <c r="E5262" s="21"/>
      <c r="F5262" s="22"/>
      <c r="G5262" s="22"/>
      <c r="H5262" s="22"/>
      <c r="I5262" s="23"/>
      <c r="J5262" s="35" t="str">
        <f t="shared" si="499"/>
        <v>➸</v>
      </c>
      <c r="K5262" s="117" t="str">
        <f>词典存放目录!$A$1&amp;L5262&amp;M5262</f>
        <v>F:\《自创文法查阅Excel》4.1备份\《B词汇·红宝书》\红宝书15版图片\5573-だいとかい【大都会】.jpg</v>
      </c>
      <c r="L5262" s="9" t="s">
        <v>18120</v>
      </c>
      <c r="M5262" s="117" t="s">
        <v>23377</v>
      </c>
      <c r="N5262" s="36" t="str">
        <f t="shared" si="500"/>
        <v>▶</v>
      </c>
      <c r="O5262" s="37" t="s">
        <v>17962</v>
      </c>
      <c r="P5262" s="37">
        <v>11</v>
      </c>
      <c r="Q5262" s="37" t="s">
        <v>23</v>
      </c>
      <c r="R5262" s="9" t="str">
        <f>词典存放目录!$A$1&amp;O5262&amp;P5262&amp;Q5262</f>
        <v>F:\《自创文法查阅Excel》4.1备份\《B词汇·红宝书》\红宝书MP3分割\16 n4-た (11).mp3</v>
      </c>
      <c r="S5262" s="38"/>
      <c r="T5262" s="56"/>
      <c r="U5262" s="56"/>
      <c r="V5262" s="30" t="str">
        <f t="shared" si="501"/>
        <v/>
      </c>
      <c r="W5262" s="29"/>
      <c r="X5262" s="9" t="s">
        <v>113</v>
      </c>
    </row>
    <row r="5263" spans="1:24" s="57" customFormat="1" ht="24">
      <c r="A5263" s="31">
        <v>5574</v>
      </c>
      <c r="B5263" s="32">
        <f t="shared" ca="1" si="498"/>
        <v>0.78069370582902564</v>
      </c>
      <c r="C5263" s="131" t="s">
        <v>9790</v>
      </c>
      <c r="D5263" s="122" t="s">
        <v>9791</v>
      </c>
      <c r="E5263" s="21"/>
      <c r="F5263" s="22"/>
      <c r="G5263" s="22"/>
      <c r="H5263" s="22"/>
      <c r="I5263" s="23"/>
      <c r="J5263" s="35" t="str">
        <f t="shared" si="499"/>
        <v>➸</v>
      </c>
      <c r="K5263" s="117" t="str">
        <f>词典存放目录!$A$1&amp;L5263&amp;M5263</f>
        <v>F:\《自创文法查阅Excel》4.1备份\《B词汇·红宝书》\红宝书15版图片\5574-タイプ【type】.jpg</v>
      </c>
      <c r="L5263" s="9" t="s">
        <v>18120</v>
      </c>
      <c r="M5263" s="117" t="s">
        <v>23378</v>
      </c>
      <c r="N5263" s="36" t="str">
        <f t="shared" si="500"/>
        <v>▶</v>
      </c>
      <c r="O5263" s="37" t="s">
        <v>17962</v>
      </c>
      <c r="P5263" s="37">
        <v>12</v>
      </c>
      <c r="Q5263" s="37" t="s">
        <v>23</v>
      </c>
      <c r="R5263" s="9" t="str">
        <f>词典存放目录!$A$1&amp;O5263&amp;P5263&amp;Q5263</f>
        <v>F:\《自创文法查阅Excel》4.1备份\《B词汇·红宝书》\红宝书MP3分割\16 n4-た (12).mp3</v>
      </c>
      <c r="S5263" s="38"/>
      <c r="T5263" s="56"/>
      <c r="U5263" s="56"/>
      <c r="V5263" s="30" t="str">
        <f t="shared" si="501"/>
        <v/>
      </c>
      <c r="W5263" s="29"/>
      <c r="X5263" s="9" t="s">
        <v>113</v>
      </c>
    </row>
    <row r="5264" spans="1:24" s="57" customFormat="1" ht="24">
      <c r="A5264" s="31">
        <v>5576</v>
      </c>
      <c r="B5264" s="32">
        <f t="shared" ca="1" si="498"/>
        <v>0.5861601966318436</v>
      </c>
      <c r="C5264" s="131" t="s">
        <v>9792</v>
      </c>
      <c r="D5264" s="122" t="s">
        <v>9793</v>
      </c>
      <c r="E5264" s="21"/>
      <c r="F5264" s="22"/>
      <c r="G5264" s="22"/>
      <c r="H5264" s="22"/>
      <c r="I5264" s="23"/>
      <c r="J5264" s="35" t="str">
        <f t="shared" si="499"/>
        <v>➸</v>
      </c>
      <c r="K5264" s="117" t="str">
        <f>词典存放目录!$A$1&amp;L5264&amp;M5264</f>
        <v>F:\《自创文法查阅Excel》4.1备份\《B词汇·红宝书》\红宝书15版图片\5576-たいふう【台風】.jpg</v>
      </c>
      <c r="L5264" s="9" t="s">
        <v>18120</v>
      </c>
      <c r="M5264" s="117" t="s">
        <v>23379</v>
      </c>
      <c r="N5264" s="36" t="str">
        <f t="shared" si="500"/>
        <v>▶</v>
      </c>
      <c r="O5264" s="37" t="s">
        <v>17962</v>
      </c>
      <c r="P5264" s="37">
        <v>14</v>
      </c>
      <c r="Q5264" s="37" t="s">
        <v>23</v>
      </c>
      <c r="R5264" s="9" t="str">
        <f>词典存放目录!$A$1&amp;O5264&amp;P5264&amp;Q5264</f>
        <v>F:\《自创文法查阅Excel》4.1备份\《B词汇·红宝书》\红宝书MP3分割\16 n4-た (14).mp3</v>
      </c>
      <c r="S5264" s="38"/>
      <c r="T5264" s="56"/>
      <c r="U5264" s="56"/>
      <c r="V5264" s="30" t="str">
        <f t="shared" si="501"/>
        <v/>
      </c>
      <c r="W5264" s="29"/>
      <c r="X5264" s="9" t="s">
        <v>113</v>
      </c>
    </row>
    <row r="5265" spans="1:24" s="57" customFormat="1" ht="24">
      <c r="A5265" s="31">
        <v>5577</v>
      </c>
      <c r="B5265" s="32">
        <f t="shared" ca="1" si="498"/>
        <v>0.26040399850087304</v>
      </c>
      <c r="C5265" s="131" t="s">
        <v>9794</v>
      </c>
      <c r="D5265" s="122" t="s">
        <v>9795</v>
      </c>
      <c r="E5265" s="21"/>
      <c r="F5265" s="22"/>
      <c r="G5265" s="22"/>
      <c r="H5265" s="22"/>
      <c r="I5265" s="23"/>
      <c r="J5265" s="35" t="str">
        <f t="shared" si="499"/>
        <v>➸</v>
      </c>
      <c r="K5265" s="117" t="str">
        <f>词典存放目录!$A$1&amp;L5265&amp;M5265</f>
        <v>F:\《自创文法查阅Excel》4.1备份\《B词汇·红宝书》\红宝书15版图片\5577-だいぶぶん【大部分】.jpg</v>
      </c>
      <c r="L5265" s="9" t="s">
        <v>18120</v>
      </c>
      <c r="M5265" s="117" t="s">
        <v>23380</v>
      </c>
      <c r="N5265" s="36" t="str">
        <f t="shared" si="500"/>
        <v>▶</v>
      </c>
      <c r="O5265" s="37" t="s">
        <v>17962</v>
      </c>
      <c r="P5265" s="37">
        <v>15</v>
      </c>
      <c r="Q5265" s="37" t="s">
        <v>23</v>
      </c>
      <c r="R5265" s="9" t="str">
        <f>词典存放目录!$A$1&amp;O5265&amp;P5265&amp;Q5265</f>
        <v>F:\《自创文法查阅Excel》4.1备份\《B词汇·红宝书》\红宝书MP3分割\16 n4-た (15).mp3</v>
      </c>
      <c r="S5265" s="38"/>
      <c r="T5265" s="56"/>
      <c r="U5265" s="56"/>
      <c r="V5265" s="30" t="str">
        <f t="shared" si="501"/>
        <v/>
      </c>
      <c r="W5265" s="29"/>
      <c r="X5265" s="9" t="s">
        <v>113</v>
      </c>
    </row>
    <row r="5266" spans="1:24" s="57" customFormat="1" ht="24">
      <c r="A5266" s="31">
        <v>5579</v>
      </c>
      <c r="B5266" s="32">
        <f t="shared" ca="1" si="498"/>
        <v>0.41311713953013751</v>
      </c>
      <c r="C5266" s="131" t="s">
        <v>9796</v>
      </c>
      <c r="D5266" s="122" t="s">
        <v>9797</v>
      </c>
      <c r="E5266" s="21"/>
      <c r="F5266" s="22"/>
      <c r="G5266" s="22"/>
      <c r="H5266" s="22"/>
      <c r="I5266" s="23"/>
      <c r="J5266" s="35" t="str">
        <f t="shared" si="499"/>
        <v>➸</v>
      </c>
      <c r="K5266" s="117" t="str">
        <f>词典存放目录!$A$1&amp;L5266&amp;M5266</f>
        <v>F:\《自创文法查阅Excel》4.1备份\《B词汇·红宝书》\红宝书15版图片\5579-たおす【倒す】.jpg</v>
      </c>
      <c r="L5266" s="9" t="s">
        <v>18120</v>
      </c>
      <c r="M5266" s="117" t="s">
        <v>23381</v>
      </c>
      <c r="N5266" s="36" t="str">
        <f t="shared" si="500"/>
        <v>▶</v>
      </c>
      <c r="O5266" s="37" t="s">
        <v>17962</v>
      </c>
      <c r="P5266" s="37">
        <v>17</v>
      </c>
      <c r="Q5266" s="37" t="s">
        <v>23</v>
      </c>
      <c r="R5266" s="9" t="str">
        <f>词典存放目录!$A$1&amp;O5266&amp;P5266&amp;Q5266</f>
        <v>F:\《自创文法查阅Excel》4.1备份\《B词汇·红宝书》\红宝书MP3分割\16 n4-た (17).mp3</v>
      </c>
      <c r="S5266" s="38"/>
      <c r="T5266" s="56"/>
      <c r="U5266" s="56"/>
      <c r="V5266" s="30" t="str">
        <f t="shared" si="501"/>
        <v/>
      </c>
      <c r="W5266" s="29"/>
      <c r="X5266" s="9" t="s">
        <v>113</v>
      </c>
    </row>
    <row r="5267" spans="1:24" s="57" customFormat="1" ht="24">
      <c r="A5267" s="31">
        <v>5580</v>
      </c>
      <c r="B5267" s="32">
        <f t="shared" ca="1" si="498"/>
        <v>0.8484308983331359</v>
      </c>
      <c r="C5267" s="131" t="s">
        <v>9798</v>
      </c>
      <c r="D5267" s="122" t="s">
        <v>9799</v>
      </c>
      <c r="E5267" s="21"/>
      <c r="F5267" s="22"/>
      <c r="G5267" s="22"/>
      <c r="H5267" s="22"/>
      <c r="I5267" s="23"/>
      <c r="J5267" s="35" t="str">
        <f t="shared" si="499"/>
        <v>➸</v>
      </c>
      <c r="K5267" s="117" t="str">
        <f>词典存放目录!$A$1&amp;L5267&amp;M5267</f>
        <v>F:\《自创文法查阅Excel》4.1备份\《B词汇·红宝书》\红宝书15版图片\5580-たおれる【倒れる】.jpg</v>
      </c>
      <c r="L5267" s="9" t="s">
        <v>18120</v>
      </c>
      <c r="M5267" s="117" t="s">
        <v>23382</v>
      </c>
      <c r="N5267" s="36" t="str">
        <f t="shared" si="500"/>
        <v>▶</v>
      </c>
      <c r="O5267" s="37" t="s">
        <v>17962</v>
      </c>
      <c r="P5267" s="37">
        <v>18</v>
      </c>
      <c r="Q5267" s="37" t="s">
        <v>23</v>
      </c>
      <c r="R5267" s="9" t="str">
        <f>词典存放目录!$A$1&amp;O5267&amp;P5267&amp;Q5267</f>
        <v>F:\《自创文法查阅Excel》4.1备份\《B词汇·红宝书》\红宝书MP3分割\16 n4-た (18).mp3</v>
      </c>
      <c r="S5267" s="38"/>
      <c r="T5267" s="56"/>
      <c r="U5267" s="56"/>
      <c r="V5267" s="30" t="str">
        <f t="shared" si="501"/>
        <v/>
      </c>
      <c r="W5267" s="29"/>
      <c r="X5267" s="9" t="s">
        <v>113</v>
      </c>
    </row>
    <row r="5268" spans="1:24" s="57" customFormat="1" ht="24">
      <c r="A5268" s="31">
        <v>5582</v>
      </c>
      <c r="B5268" s="32">
        <f t="shared" ca="1" si="498"/>
        <v>0.15400750181797151</v>
      </c>
      <c r="C5268" s="131" t="s">
        <v>9800</v>
      </c>
      <c r="D5268" s="122" t="s">
        <v>9801</v>
      </c>
      <c r="E5268" s="21"/>
      <c r="F5268" s="22"/>
      <c r="G5268" s="22"/>
      <c r="H5268" s="22"/>
      <c r="I5268" s="23"/>
      <c r="J5268" s="35" t="str">
        <f t="shared" si="499"/>
        <v>➸</v>
      </c>
      <c r="K5268" s="117" t="str">
        <f>词典存放目录!$A$1&amp;L5268&amp;M5268</f>
        <v>F:\《自创文法查阅Excel》4.1备份\《B词汇·红宝书》\红宝书15版图片\5582-たからくじ【宝籤】.jpg</v>
      </c>
      <c r="L5268" s="9" t="s">
        <v>18120</v>
      </c>
      <c r="M5268" s="117" t="s">
        <v>23383</v>
      </c>
      <c r="N5268" s="36" t="str">
        <f t="shared" si="500"/>
        <v>▶</v>
      </c>
      <c r="O5268" s="37" t="s">
        <v>17962</v>
      </c>
      <c r="P5268" s="37">
        <v>20</v>
      </c>
      <c r="Q5268" s="37" t="s">
        <v>23</v>
      </c>
      <c r="R5268" s="9" t="str">
        <f>词典存放目录!$A$1&amp;O5268&amp;P5268&amp;Q5268</f>
        <v>F:\《自创文法查阅Excel》4.1备份\《B词汇·红宝书》\红宝书MP3分割\16 n4-た (20).mp3</v>
      </c>
      <c r="S5268" s="38"/>
      <c r="T5268" s="56"/>
      <c r="U5268" s="56"/>
      <c r="V5268" s="30" t="str">
        <f t="shared" si="501"/>
        <v/>
      </c>
      <c r="W5268" s="29"/>
      <c r="X5268" s="9" t="s">
        <v>113</v>
      </c>
    </row>
    <row r="5269" spans="1:24" s="57" customFormat="1" ht="24">
      <c r="A5269" s="31">
        <v>5583</v>
      </c>
      <c r="B5269" s="32">
        <f t="shared" ca="1" si="498"/>
        <v>0.57851802224585303</v>
      </c>
      <c r="C5269" s="131" t="s">
        <v>9802</v>
      </c>
      <c r="D5269" s="122" t="s">
        <v>9803</v>
      </c>
      <c r="E5269" s="21"/>
      <c r="F5269" s="22"/>
      <c r="G5269" s="22"/>
      <c r="H5269" s="22"/>
      <c r="I5269" s="23"/>
      <c r="J5269" s="35" t="str">
        <f t="shared" si="499"/>
        <v>➸</v>
      </c>
      <c r="K5269" s="117" t="str">
        <f>词典存放目录!$A$1&amp;L5269&amp;M5269</f>
        <v>F:\《自创文法查阅Excel》4.1备份\《B词汇·红宝书》\红宝书15版图片\5583-たけ【竹】.jpg</v>
      </c>
      <c r="L5269" s="9" t="s">
        <v>18120</v>
      </c>
      <c r="M5269" s="117" t="s">
        <v>23384</v>
      </c>
      <c r="N5269" s="36" t="str">
        <f t="shared" si="500"/>
        <v>▶</v>
      </c>
      <c r="O5269" s="37" t="s">
        <v>17962</v>
      </c>
      <c r="P5269" s="37">
        <v>21</v>
      </c>
      <c r="Q5269" s="37" t="s">
        <v>23</v>
      </c>
      <c r="R5269" s="9" t="str">
        <f>词典存放目录!$A$1&amp;O5269&amp;P5269&amp;Q5269</f>
        <v>F:\《自创文法查阅Excel》4.1备份\《B词汇·红宝书》\红宝书MP3分割\16 n4-た (21).mp3</v>
      </c>
      <c r="S5269" s="38"/>
      <c r="T5269" s="56"/>
      <c r="U5269" s="56"/>
      <c r="V5269" s="30" t="str">
        <f t="shared" si="501"/>
        <v/>
      </c>
      <c r="W5269" s="29"/>
      <c r="X5269" s="9" t="s">
        <v>113</v>
      </c>
    </row>
    <row r="5270" spans="1:24" s="57" customFormat="1" ht="24">
      <c r="A5270" s="31">
        <v>5584</v>
      </c>
      <c r="B5270" s="32">
        <f t="shared" ca="1" si="498"/>
        <v>6.6551437497421873E-3</v>
      </c>
      <c r="C5270" s="131" t="s">
        <v>9804</v>
      </c>
      <c r="D5270" s="122"/>
      <c r="E5270" s="21"/>
      <c r="F5270" s="22"/>
      <c r="G5270" s="22"/>
      <c r="H5270" s="22"/>
      <c r="I5270" s="23"/>
      <c r="J5270" s="35" t="str">
        <f t="shared" si="499"/>
        <v>➸</v>
      </c>
      <c r="K5270" s="117" t="str">
        <f>词典存放目录!$A$1&amp;L5270&amp;M5270</f>
        <v>F:\《自创文法查阅Excel》4.1备份\《B词汇·红宝书》\红宝书15版图片\5584-だけど.jpg</v>
      </c>
      <c r="L5270" s="9" t="s">
        <v>18120</v>
      </c>
      <c r="M5270" s="117" t="s">
        <v>23385</v>
      </c>
      <c r="N5270" s="36" t="str">
        <f t="shared" si="500"/>
        <v>▶</v>
      </c>
      <c r="O5270" s="37" t="s">
        <v>17962</v>
      </c>
      <c r="P5270" s="37">
        <v>22</v>
      </c>
      <c r="Q5270" s="37" t="s">
        <v>23</v>
      </c>
      <c r="R5270" s="9" t="str">
        <f>词典存放目录!$A$1&amp;O5270&amp;P5270&amp;Q5270</f>
        <v>F:\《自创文法查阅Excel》4.1备份\《B词汇·红宝书》\红宝书MP3分割\16 n4-た (22).mp3</v>
      </c>
      <c r="S5270" s="38"/>
      <c r="T5270" s="56"/>
      <c r="U5270" s="56"/>
      <c r="V5270" s="30" t="str">
        <f t="shared" si="501"/>
        <v/>
      </c>
      <c r="W5270" s="29"/>
      <c r="X5270" s="9" t="s">
        <v>113</v>
      </c>
    </row>
    <row r="5271" spans="1:24" s="57" customFormat="1" ht="24">
      <c r="A5271" s="31">
        <v>5585</v>
      </c>
      <c r="B5271" s="32">
        <f t="shared" ca="1" si="498"/>
        <v>0.15881270167219252</v>
      </c>
      <c r="C5271" s="131" t="s">
        <v>9805</v>
      </c>
      <c r="D5271" s="122" t="s">
        <v>9806</v>
      </c>
      <c r="E5271" s="21"/>
      <c r="F5271" s="22"/>
      <c r="G5271" s="22"/>
      <c r="H5271" s="22"/>
      <c r="I5271" s="23"/>
      <c r="J5271" s="35" t="str">
        <f t="shared" si="499"/>
        <v>➸</v>
      </c>
      <c r="K5271" s="117" t="str">
        <f>词典存放目录!$A$1&amp;L5271&amp;M5271</f>
        <v>F:\《自创文法查阅Excel》4.1备份\《B词汇·红宝书》\红宝书15版图片\5585-たしか【確か】.jpg</v>
      </c>
      <c r="L5271" s="9" t="s">
        <v>18120</v>
      </c>
      <c r="M5271" s="117" t="s">
        <v>23386</v>
      </c>
      <c r="N5271" s="36" t="str">
        <f t="shared" si="500"/>
        <v>▶</v>
      </c>
      <c r="O5271" s="37" t="s">
        <v>17962</v>
      </c>
      <c r="P5271" s="37">
        <v>23</v>
      </c>
      <c r="Q5271" s="37" t="s">
        <v>23</v>
      </c>
      <c r="R5271" s="9" t="str">
        <f>词典存放目录!$A$1&amp;O5271&amp;P5271&amp;Q5271</f>
        <v>F:\《自创文法查阅Excel》4.1备份\《B词汇·红宝书》\红宝书MP3分割\16 n4-た (23).mp3</v>
      </c>
      <c r="S5271" s="38"/>
      <c r="T5271" s="56"/>
      <c r="U5271" s="56"/>
      <c r="V5271" s="30" t="str">
        <f t="shared" si="501"/>
        <v/>
      </c>
      <c r="W5271" s="29"/>
      <c r="X5271" s="9" t="s">
        <v>113</v>
      </c>
    </row>
    <row r="5272" spans="1:24" s="57" customFormat="1" ht="24">
      <c r="A5272" s="31">
        <v>5586</v>
      </c>
      <c r="B5272" s="32">
        <f t="shared" ca="1" si="498"/>
        <v>0.92298790211885895</v>
      </c>
      <c r="C5272" s="131" t="s">
        <v>9807</v>
      </c>
      <c r="D5272" s="122" t="s">
        <v>9808</v>
      </c>
      <c r="E5272" s="21"/>
      <c r="F5272" s="22"/>
      <c r="G5272" s="22"/>
      <c r="H5272" s="22"/>
      <c r="I5272" s="23"/>
      <c r="J5272" s="35" t="str">
        <f t="shared" si="499"/>
        <v>➸</v>
      </c>
      <c r="K5272" s="117" t="str">
        <f>词典存放目录!$A$1&amp;L5272&amp;M5272</f>
        <v>F:\《自创文法查阅Excel》4.1备份\《B词汇·红宝书》\红宝书15版图片\5586-たす【足す】.jpg</v>
      </c>
      <c r="L5272" s="9" t="s">
        <v>18120</v>
      </c>
      <c r="M5272" s="117" t="s">
        <v>23387</v>
      </c>
      <c r="N5272" s="36" t="str">
        <f t="shared" si="500"/>
        <v>▶</v>
      </c>
      <c r="O5272" s="37" t="s">
        <v>17962</v>
      </c>
      <c r="P5272" s="37">
        <v>24</v>
      </c>
      <c r="Q5272" s="37" t="s">
        <v>23</v>
      </c>
      <c r="R5272" s="9" t="str">
        <f>词典存放目录!$A$1&amp;O5272&amp;P5272&amp;Q5272</f>
        <v>F:\《自创文法查阅Excel》4.1备份\《B词汇·红宝书》\红宝书MP3分割\16 n4-た (24).mp3</v>
      </c>
      <c r="S5272" s="38"/>
      <c r="T5272" s="56"/>
      <c r="U5272" s="56"/>
      <c r="V5272" s="30" t="str">
        <f t="shared" si="501"/>
        <v/>
      </c>
      <c r="W5272" s="29"/>
      <c r="X5272" s="9" t="s">
        <v>113</v>
      </c>
    </row>
    <row r="5273" spans="1:24" s="57" customFormat="1" ht="24">
      <c r="A5273" s="31">
        <v>5587</v>
      </c>
      <c r="B5273" s="32">
        <f t="shared" ca="1" si="498"/>
        <v>0.22305940122040613</v>
      </c>
      <c r="C5273" s="131" t="s">
        <v>9809</v>
      </c>
      <c r="D5273" s="122" t="s">
        <v>9810</v>
      </c>
      <c r="E5273" s="21"/>
      <c r="F5273" s="22"/>
      <c r="G5273" s="22"/>
      <c r="H5273" s="22"/>
      <c r="I5273" s="23"/>
      <c r="J5273" s="35" t="str">
        <f t="shared" si="499"/>
        <v>➸</v>
      </c>
      <c r="K5273" s="117" t="str">
        <f>词典存放目录!$A$1&amp;L5273&amp;M5273</f>
        <v>F:\《自创文法查阅Excel》4.1备份\《B词汇·红宝书》\红宝书15版图片\5587-～だす【～出す】.jpg</v>
      </c>
      <c r="L5273" s="9" t="s">
        <v>18120</v>
      </c>
      <c r="M5273" s="117" t="s">
        <v>23388</v>
      </c>
      <c r="N5273" s="36" t="str">
        <f t="shared" si="500"/>
        <v>▶</v>
      </c>
      <c r="O5273" s="37" t="s">
        <v>17962</v>
      </c>
      <c r="P5273" s="37">
        <v>25</v>
      </c>
      <c r="Q5273" s="37" t="s">
        <v>23</v>
      </c>
      <c r="R5273" s="9" t="str">
        <f>词典存放目录!$A$1&amp;O5273&amp;P5273&amp;Q5273</f>
        <v>F:\《自创文法查阅Excel》4.1备份\《B词汇·红宝书》\红宝书MP3分割\16 n4-た (25).mp3</v>
      </c>
      <c r="S5273" s="38"/>
      <c r="T5273" s="56"/>
      <c r="U5273" s="56"/>
      <c r="V5273" s="30" t="str">
        <f t="shared" si="501"/>
        <v/>
      </c>
      <c r="W5273" s="29"/>
      <c r="X5273" s="9" t="s">
        <v>113</v>
      </c>
    </row>
    <row r="5274" spans="1:24" s="57" customFormat="1" ht="24">
      <c r="A5274" s="31">
        <v>5588</v>
      </c>
      <c r="B5274" s="32">
        <f t="shared" ca="1" si="498"/>
        <v>0.11483600190543075</v>
      </c>
      <c r="C5274" s="131" t="s">
        <v>9811</v>
      </c>
      <c r="D5274" s="122" t="s">
        <v>9812</v>
      </c>
      <c r="E5274" s="21"/>
      <c r="F5274" s="22"/>
      <c r="G5274" s="22"/>
      <c r="H5274" s="22"/>
      <c r="I5274" s="23"/>
      <c r="J5274" s="35" t="str">
        <f t="shared" si="499"/>
        <v>➸</v>
      </c>
      <c r="K5274" s="117" t="str">
        <f>词典存放目录!$A$1&amp;L5274&amp;M5274</f>
        <v>F:\《自创文法查阅Excel》4.1备份\《B词汇·红宝书》\红宝书15版图片\5588-たすかる【助かる】.jpg</v>
      </c>
      <c r="L5274" s="9" t="s">
        <v>18120</v>
      </c>
      <c r="M5274" s="117" t="s">
        <v>23389</v>
      </c>
      <c r="N5274" s="36" t="str">
        <f t="shared" si="500"/>
        <v>▶</v>
      </c>
      <c r="O5274" s="37" t="s">
        <v>17962</v>
      </c>
      <c r="P5274" s="37">
        <v>26</v>
      </c>
      <c r="Q5274" s="37" t="s">
        <v>23</v>
      </c>
      <c r="R5274" s="9" t="str">
        <f>词典存放目录!$A$1&amp;O5274&amp;P5274&amp;Q5274</f>
        <v>F:\《自创文法查阅Excel》4.1备份\《B词汇·红宝书》\红宝书MP3分割\16 n4-た (26).mp3</v>
      </c>
      <c r="S5274" s="38"/>
      <c r="T5274" s="56"/>
      <c r="U5274" s="56"/>
      <c r="V5274" s="30" t="str">
        <f t="shared" si="501"/>
        <v/>
      </c>
      <c r="W5274" s="29"/>
      <c r="X5274" s="9" t="s">
        <v>113</v>
      </c>
    </row>
    <row r="5275" spans="1:24" s="57" customFormat="1" ht="24">
      <c r="A5275" s="31">
        <v>5589</v>
      </c>
      <c r="B5275" s="32">
        <f t="shared" ca="1" si="498"/>
        <v>0.94764397074974027</v>
      </c>
      <c r="C5275" s="131" t="s">
        <v>9813</v>
      </c>
      <c r="D5275" s="122" t="s">
        <v>9814</v>
      </c>
      <c r="E5275" s="21"/>
      <c r="F5275" s="22"/>
      <c r="G5275" s="22"/>
      <c r="H5275" s="22"/>
      <c r="I5275" s="23"/>
      <c r="J5275" s="35" t="str">
        <f t="shared" si="499"/>
        <v>➸</v>
      </c>
      <c r="K5275" s="117" t="str">
        <f>词典存放目录!$A$1&amp;L5275&amp;M5275</f>
        <v>F:\《自创文法查阅Excel》4.1备份\《B词汇·红宝书》\红宝书15版图片\5589-たすける【助ける】.jpg</v>
      </c>
      <c r="L5275" s="9" t="s">
        <v>18120</v>
      </c>
      <c r="M5275" s="117" t="s">
        <v>23390</v>
      </c>
      <c r="N5275" s="36" t="str">
        <f t="shared" si="500"/>
        <v>▶</v>
      </c>
      <c r="O5275" s="37" t="s">
        <v>17962</v>
      </c>
      <c r="P5275" s="37">
        <v>27</v>
      </c>
      <c r="Q5275" s="37" t="s">
        <v>23</v>
      </c>
      <c r="R5275" s="9" t="str">
        <f>词典存放目录!$A$1&amp;O5275&amp;P5275&amp;Q5275</f>
        <v>F:\《自创文法查阅Excel》4.1备份\《B词汇·红宝书》\红宝书MP3分割\16 n4-た (27).mp3</v>
      </c>
      <c r="S5275" s="38"/>
      <c r="T5275" s="56"/>
      <c r="U5275" s="56"/>
      <c r="V5275" s="30" t="str">
        <f t="shared" si="501"/>
        <v/>
      </c>
      <c r="W5275" s="29"/>
      <c r="X5275" s="9" t="s">
        <v>113</v>
      </c>
    </row>
    <row r="5276" spans="1:24" s="57" customFormat="1" ht="24">
      <c r="A5276" s="31">
        <v>5590</v>
      </c>
      <c r="B5276" s="32">
        <f t="shared" ca="1" si="498"/>
        <v>0.15032110831753243</v>
      </c>
      <c r="C5276" s="131" t="s">
        <v>9815</v>
      </c>
      <c r="D5276" s="122" t="s">
        <v>9816</v>
      </c>
      <c r="E5276" s="21"/>
      <c r="F5276" s="22"/>
      <c r="G5276" s="22"/>
      <c r="H5276" s="22"/>
      <c r="I5276" s="23"/>
      <c r="J5276" s="35" t="str">
        <f t="shared" si="499"/>
        <v>➸</v>
      </c>
      <c r="K5276" s="117" t="str">
        <f>词典存放目录!$A$1&amp;L5276&amp;M5276</f>
        <v>F:\《自创文法查阅Excel》4.1备份\《B词汇·红宝书》\红宝书15版图片\5590-たずねる【訪ねる】.jpg</v>
      </c>
      <c r="L5276" s="9" t="s">
        <v>18120</v>
      </c>
      <c r="M5276" s="117" t="s">
        <v>23391</v>
      </c>
      <c r="N5276" s="36" t="str">
        <f t="shared" si="500"/>
        <v>▶</v>
      </c>
      <c r="O5276" s="37" t="s">
        <v>17962</v>
      </c>
      <c r="P5276" s="37">
        <v>28</v>
      </c>
      <c r="Q5276" s="37" t="s">
        <v>23</v>
      </c>
      <c r="R5276" s="9" t="str">
        <f>词典存放目录!$A$1&amp;O5276&amp;P5276&amp;Q5276</f>
        <v>F:\《自创文法查阅Excel》4.1备份\《B词汇·红宝书》\红宝书MP3分割\16 n4-た (28).mp3</v>
      </c>
      <c r="S5276" s="38"/>
      <c r="T5276" s="56"/>
      <c r="U5276" s="56"/>
      <c r="V5276" s="30" t="str">
        <f t="shared" si="501"/>
        <v/>
      </c>
      <c r="W5276" s="29"/>
      <c r="X5276" s="9" t="s">
        <v>113</v>
      </c>
    </row>
    <row r="5277" spans="1:24" s="57" customFormat="1" ht="24">
      <c r="A5277" s="31">
        <v>5591</v>
      </c>
      <c r="B5277" s="32">
        <f t="shared" ca="1" si="498"/>
        <v>0.34392073866824568</v>
      </c>
      <c r="C5277" s="131" t="s">
        <v>9815</v>
      </c>
      <c r="D5277" s="122" t="s">
        <v>9817</v>
      </c>
      <c r="E5277" s="21"/>
      <c r="F5277" s="22"/>
      <c r="G5277" s="22"/>
      <c r="H5277" s="22"/>
      <c r="I5277" s="23"/>
      <c r="J5277" s="35" t="str">
        <f t="shared" si="499"/>
        <v>➸</v>
      </c>
      <c r="K5277" s="117" t="str">
        <f>词典存放目录!$A$1&amp;L5277&amp;M5277</f>
        <v>F:\《自创文法查阅Excel》4.1备份\《B词汇·红宝书》\红宝书15版图片\5591-たずねる【尋ねる】.jpg</v>
      </c>
      <c r="L5277" s="9" t="s">
        <v>18120</v>
      </c>
      <c r="M5277" s="117" t="s">
        <v>23392</v>
      </c>
      <c r="N5277" s="36" t="str">
        <f t="shared" si="500"/>
        <v>▶</v>
      </c>
      <c r="O5277" s="37" t="s">
        <v>17962</v>
      </c>
      <c r="P5277" s="37">
        <v>29</v>
      </c>
      <c r="Q5277" s="37" t="s">
        <v>23</v>
      </c>
      <c r="R5277" s="9" t="str">
        <f>词典存放目录!$A$1&amp;O5277&amp;P5277&amp;Q5277</f>
        <v>F:\《自创文法查阅Excel》4.1备份\《B词汇·红宝书》\红宝书MP3分割\16 n4-た (29).mp3</v>
      </c>
      <c r="S5277" s="38"/>
      <c r="T5277" s="56"/>
      <c r="U5277" s="56"/>
      <c r="V5277" s="30" t="str">
        <f t="shared" ref="V5277:V5301" si="502">IF(COUNTA(S5277:U5277)=0,"",COUNTIF(S5277:U5277,"0")/COUNTA(S5277:U5277))</f>
        <v/>
      </c>
      <c r="W5277" s="29"/>
      <c r="X5277" s="9" t="s">
        <v>113</v>
      </c>
    </row>
    <row r="5278" spans="1:24" s="57" customFormat="1" ht="24">
      <c r="A5278" s="31">
        <v>5593</v>
      </c>
      <c r="B5278" s="32">
        <f t="shared" ca="1" si="498"/>
        <v>0.71728401302153111</v>
      </c>
      <c r="C5278" s="131" t="s">
        <v>9818</v>
      </c>
      <c r="D5278" s="122" t="s">
        <v>9819</v>
      </c>
      <c r="E5278" s="21" t="s">
        <v>287</v>
      </c>
      <c r="F5278" s="22"/>
      <c r="G5278" s="22"/>
      <c r="H5278" s="22"/>
      <c r="I5278" s="23"/>
      <c r="J5278" s="35" t="str">
        <f t="shared" si="499"/>
        <v>➸</v>
      </c>
      <c r="K5278" s="117" t="str">
        <f>词典存放目录!$A$1&amp;L5278&amp;M5278</f>
        <v>F:\《自创文法查阅Excel》4.1备份\《B词汇·红宝书》\红宝书15版图片\5593-ただしい【正しい】.jpg</v>
      </c>
      <c r="L5278" s="9" t="s">
        <v>18120</v>
      </c>
      <c r="M5278" s="117" t="s">
        <v>23393</v>
      </c>
      <c r="N5278" s="36" t="str">
        <f t="shared" si="500"/>
        <v>▶</v>
      </c>
      <c r="O5278" s="37" t="s">
        <v>17962</v>
      </c>
      <c r="P5278" s="37">
        <v>31</v>
      </c>
      <c r="Q5278" s="37" t="s">
        <v>23</v>
      </c>
      <c r="R5278" s="9" t="str">
        <f>词典存放目录!$A$1&amp;O5278&amp;P5278&amp;Q5278</f>
        <v>F:\《自创文法查阅Excel》4.1备份\《B词汇·红宝书》\红宝书MP3分割\16 n4-た (31).mp3</v>
      </c>
      <c r="S5278" s="38"/>
      <c r="T5278" s="56"/>
      <c r="U5278" s="56"/>
      <c r="V5278" s="30" t="str">
        <f t="shared" si="502"/>
        <v/>
      </c>
      <c r="W5278" s="29"/>
      <c r="X5278" s="9" t="s">
        <v>113</v>
      </c>
    </row>
    <row r="5279" spans="1:24" s="57" customFormat="1" ht="24">
      <c r="A5279" s="31">
        <v>5594</v>
      </c>
      <c r="B5279" s="32">
        <f t="shared" ca="1" si="498"/>
        <v>0.34639596874196865</v>
      </c>
      <c r="C5279" s="131" t="s">
        <v>9820</v>
      </c>
      <c r="D5279" s="122" t="s">
        <v>9821</v>
      </c>
      <c r="E5279" s="21"/>
      <c r="F5279" s="22"/>
      <c r="G5279" s="22"/>
      <c r="H5279" s="22"/>
      <c r="I5279" s="23"/>
      <c r="J5279" s="35" t="str">
        <f t="shared" si="499"/>
        <v>➸</v>
      </c>
      <c r="K5279" s="117" t="str">
        <f>词典存放目录!$A$1&amp;L5279&amp;M5279</f>
        <v>F:\《自创文法查阅Excel》4.1备份\《B词汇·红宝书》\红宝书15版图片\5594-たたみ【畳】.jpg</v>
      </c>
      <c r="L5279" s="9" t="s">
        <v>18120</v>
      </c>
      <c r="M5279" s="117" t="s">
        <v>23394</v>
      </c>
      <c r="N5279" s="36" t="str">
        <f t="shared" si="500"/>
        <v>▶</v>
      </c>
      <c r="O5279" s="37" t="s">
        <v>17962</v>
      </c>
      <c r="P5279" s="37">
        <v>32</v>
      </c>
      <c r="Q5279" s="37" t="s">
        <v>23</v>
      </c>
      <c r="R5279" s="9" t="str">
        <f>词典存放目录!$A$1&amp;O5279&amp;P5279&amp;Q5279</f>
        <v>F:\《自创文法查阅Excel》4.1备份\《B词汇·红宝书》\红宝书MP3分割\16 n4-た (32).mp3</v>
      </c>
      <c r="S5279" s="38"/>
      <c r="T5279" s="56"/>
      <c r="U5279" s="56"/>
      <c r="V5279" s="30" t="str">
        <f t="shared" si="502"/>
        <v/>
      </c>
      <c r="W5279" s="29"/>
      <c r="X5279" s="9" t="s">
        <v>113</v>
      </c>
    </row>
    <row r="5280" spans="1:24" s="57" customFormat="1" ht="24">
      <c r="A5280" s="31">
        <v>5595</v>
      </c>
      <c r="B5280" s="32">
        <f t="shared" ca="1" si="498"/>
        <v>0.67069179987309213</v>
      </c>
      <c r="C5280" s="131" t="s">
        <v>9734</v>
      </c>
      <c r="D5280" s="122" t="s">
        <v>9822</v>
      </c>
      <c r="E5280" s="21"/>
      <c r="F5280" s="22"/>
      <c r="G5280" s="22"/>
      <c r="H5280" s="22"/>
      <c r="I5280" s="23"/>
      <c r="J5280" s="35" t="str">
        <f t="shared" si="499"/>
        <v>➸</v>
      </c>
      <c r="K5280" s="117" t="str">
        <f>词典存放目录!$A$1&amp;L5280&amp;M5280</f>
        <v>F:\《自创文法查阅Excel》4.1备份\《B词汇·红宝书》\红宝书15版图片\5595-たつ【建つ】.jpg</v>
      </c>
      <c r="L5280" s="9" t="s">
        <v>18120</v>
      </c>
      <c r="M5280" s="117" t="s">
        <v>23395</v>
      </c>
      <c r="N5280" s="36" t="str">
        <f t="shared" si="500"/>
        <v>▶</v>
      </c>
      <c r="O5280" s="37" t="s">
        <v>17962</v>
      </c>
      <c r="P5280" s="37">
        <v>33</v>
      </c>
      <c r="Q5280" s="37" t="s">
        <v>23</v>
      </c>
      <c r="R5280" s="9" t="str">
        <f>词典存放目录!$A$1&amp;O5280&amp;P5280&amp;Q5280</f>
        <v>F:\《自创文法查阅Excel》4.1备份\《B词汇·红宝书》\红宝书MP3分割\16 n4-た (33).mp3</v>
      </c>
      <c r="S5280" s="38"/>
      <c r="T5280" s="56"/>
      <c r="U5280" s="56"/>
      <c r="V5280" s="30" t="str">
        <f t="shared" si="502"/>
        <v/>
      </c>
      <c r="W5280" s="29"/>
      <c r="X5280" s="9" t="s">
        <v>113</v>
      </c>
    </row>
    <row r="5281" spans="1:24" s="57" customFormat="1" ht="24">
      <c r="A5281" s="31">
        <v>5596</v>
      </c>
      <c r="B5281" s="32">
        <f t="shared" ca="1" si="498"/>
        <v>0.18281336298331219</v>
      </c>
      <c r="C5281" s="131" t="s">
        <v>9823</v>
      </c>
      <c r="D5281" s="122" t="s">
        <v>9824</v>
      </c>
      <c r="E5281" s="21"/>
      <c r="F5281" s="22"/>
      <c r="G5281" s="22"/>
      <c r="H5281" s="22"/>
      <c r="I5281" s="23"/>
      <c r="J5281" s="35" t="str">
        <f t="shared" si="499"/>
        <v>➸</v>
      </c>
      <c r="K5281" s="117" t="str">
        <f>词典存放目录!$A$1&amp;L5281&amp;M5281</f>
        <v>F:\《自创文法查阅Excel》4.1备份\《B词汇·红宝书》\红宝书15版图片\5596-ダック【duck】.jpg</v>
      </c>
      <c r="L5281" s="9" t="s">
        <v>18120</v>
      </c>
      <c r="M5281" s="117" t="s">
        <v>23396</v>
      </c>
      <c r="N5281" s="36" t="str">
        <f t="shared" si="500"/>
        <v>▶</v>
      </c>
      <c r="O5281" s="37" t="s">
        <v>17962</v>
      </c>
      <c r="P5281" s="37">
        <v>34</v>
      </c>
      <c r="Q5281" s="37" t="s">
        <v>23</v>
      </c>
      <c r="R5281" s="9" t="str">
        <f>词典存放目录!$A$1&amp;O5281&amp;P5281&amp;Q5281</f>
        <v>F:\《自创文法查阅Excel》4.1备份\《B词汇·红宝书》\红宝书MP3分割\16 n4-た (34).mp3</v>
      </c>
      <c r="S5281" s="38"/>
      <c r="T5281" s="56"/>
      <c r="U5281" s="56"/>
      <c r="V5281" s="30" t="str">
        <f t="shared" si="502"/>
        <v/>
      </c>
      <c r="W5281" s="29"/>
      <c r="X5281" s="9" t="s">
        <v>113</v>
      </c>
    </row>
    <row r="5282" spans="1:24" s="57" customFormat="1" ht="24">
      <c r="A5282" s="31">
        <v>5597</v>
      </c>
      <c r="B5282" s="32">
        <f t="shared" ca="1" si="498"/>
        <v>0.40409228673780773</v>
      </c>
      <c r="C5282" s="131" t="s">
        <v>9825</v>
      </c>
      <c r="D5282" s="122" t="s">
        <v>9826</v>
      </c>
      <c r="E5282" s="21"/>
      <c r="F5282" s="22"/>
      <c r="G5282" s="22"/>
      <c r="H5282" s="22"/>
      <c r="I5282" s="23"/>
      <c r="J5282" s="35" t="str">
        <f t="shared" si="499"/>
        <v>➸</v>
      </c>
      <c r="K5282" s="117" t="str">
        <f>词典存放目录!$A$1&amp;L5282&amp;M5282</f>
        <v>F:\《自创文法查阅Excel》4.1备份\《B词汇·红宝书》\红宝书15版图片\5597-～だて【～建て】.jpg</v>
      </c>
      <c r="L5282" s="9" t="s">
        <v>18120</v>
      </c>
      <c r="M5282" s="117" t="s">
        <v>23397</v>
      </c>
      <c r="N5282" s="36" t="str">
        <f t="shared" si="500"/>
        <v>▶</v>
      </c>
      <c r="O5282" s="37" t="s">
        <v>17962</v>
      </c>
      <c r="P5282" s="37">
        <v>35</v>
      </c>
      <c r="Q5282" s="37" t="s">
        <v>23</v>
      </c>
      <c r="R5282" s="9" t="str">
        <f>词典存放目录!$A$1&amp;O5282&amp;P5282&amp;Q5282</f>
        <v>F:\《自创文法查阅Excel》4.1备份\《B词汇·红宝书》\红宝书MP3分割\16 n4-た (35).mp3</v>
      </c>
      <c r="S5282" s="38"/>
      <c r="T5282" s="56"/>
      <c r="U5282" s="56"/>
      <c r="V5282" s="30" t="str">
        <f t="shared" si="502"/>
        <v/>
      </c>
      <c r="W5282" s="29"/>
      <c r="X5282" s="9" t="s">
        <v>113</v>
      </c>
    </row>
    <row r="5283" spans="1:24" s="57" customFormat="1" ht="24">
      <c r="A5283" s="31">
        <v>5598</v>
      </c>
      <c r="B5283" s="32">
        <f t="shared" ca="1" si="498"/>
        <v>0.76377526092103976</v>
      </c>
      <c r="C5283" s="131" t="s">
        <v>9740</v>
      </c>
      <c r="D5283" s="122" t="s">
        <v>9827</v>
      </c>
      <c r="E5283" s="21"/>
      <c r="F5283" s="22"/>
      <c r="G5283" s="22"/>
      <c r="H5283" s="22"/>
      <c r="I5283" s="23"/>
      <c r="J5283" s="35" t="str">
        <f t="shared" si="499"/>
        <v>➸</v>
      </c>
      <c r="K5283" s="117" t="str">
        <f>词典存放目录!$A$1&amp;L5283&amp;M5283</f>
        <v>F:\《自创文法查阅Excel》4.1备份\《B词汇·红宝书》\红宝书15版图片\5598-たてる【建てる】.jpg</v>
      </c>
      <c r="L5283" s="9" t="s">
        <v>18120</v>
      </c>
      <c r="M5283" s="117" t="s">
        <v>23398</v>
      </c>
      <c r="N5283" s="36" t="str">
        <f t="shared" si="500"/>
        <v>▶</v>
      </c>
      <c r="O5283" s="37" t="s">
        <v>17962</v>
      </c>
      <c r="P5283" s="37">
        <v>36</v>
      </c>
      <c r="Q5283" s="37" t="s">
        <v>23</v>
      </c>
      <c r="R5283" s="9" t="str">
        <f>词典存放目录!$A$1&amp;O5283&amp;P5283&amp;Q5283</f>
        <v>F:\《自创文法查阅Excel》4.1备份\《B词汇·红宝书》\红宝书MP3分割\16 n4-た (36).mp3</v>
      </c>
      <c r="S5283" s="38"/>
      <c r="T5283" s="56"/>
      <c r="U5283" s="56"/>
      <c r="V5283" s="30" t="str">
        <f t="shared" si="502"/>
        <v/>
      </c>
      <c r="W5283" s="29"/>
      <c r="X5283" s="9" t="s">
        <v>113</v>
      </c>
    </row>
    <row r="5284" spans="1:24" s="57" customFormat="1" ht="24">
      <c r="A5284" s="31">
        <v>5599</v>
      </c>
      <c r="B5284" s="32">
        <f t="shared" ca="1" si="498"/>
        <v>0.23830511269380961</v>
      </c>
      <c r="C5284" s="131" t="s">
        <v>9828</v>
      </c>
      <c r="D5284" s="122" t="s">
        <v>9829</v>
      </c>
      <c r="E5284" s="21"/>
      <c r="F5284" s="22"/>
      <c r="G5284" s="22"/>
      <c r="H5284" s="22"/>
      <c r="I5284" s="23"/>
      <c r="J5284" s="35" t="str">
        <f t="shared" si="499"/>
        <v>➸</v>
      </c>
      <c r="K5284" s="117" t="str">
        <f>词典存放目录!$A$1&amp;L5284&amp;M5284</f>
        <v>F:\《自创文法查阅Excel》4.1备份\《B词汇·红宝书》\红宝书15版图片\5599-たとえば【例えば】.jpg</v>
      </c>
      <c r="L5284" s="9" t="s">
        <v>18120</v>
      </c>
      <c r="M5284" s="117" t="s">
        <v>23399</v>
      </c>
      <c r="N5284" s="36" t="str">
        <f t="shared" si="500"/>
        <v>▶</v>
      </c>
      <c r="O5284" s="37" t="s">
        <v>17962</v>
      </c>
      <c r="P5284" s="37">
        <v>37</v>
      </c>
      <c r="Q5284" s="37" t="s">
        <v>23</v>
      </c>
      <c r="R5284" s="9" t="str">
        <f>词典存放目录!$A$1&amp;O5284&amp;P5284&amp;Q5284</f>
        <v>F:\《自创文法查阅Excel》4.1备份\《B词汇·红宝书》\红宝书MP3分割\16 n4-た (37).mp3</v>
      </c>
      <c r="S5284" s="38"/>
      <c r="T5284" s="56"/>
      <c r="U5284" s="56"/>
      <c r="V5284" s="30" t="str">
        <f t="shared" si="502"/>
        <v/>
      </c>
      <c r="W5284" s="29"/>
      <c r="X5284" s="9" t="s">
        <v>113</v>
      </c>
    </row>
    <row r="5285" spans="1:24" s="57" customFormat="1" ht="24">
      <c r="A5285" s="31">
        <v>5600</v>
      </c>
      <c r="B5285" s="32">
        <f t="shared" ca="1" si="498"/>
        <v>0.68394498139180737</v>
      </c>
      <c r="C5285" s="131" t="s">
        <v>9830</v>
      </c>
      <c r="D5285" s="122" t="s">
        <v>9831</v>
      </c>
      <c r="E5285" s="21"/>
      <c r="F5285" s="22"/>
      <c r="G5285" s="22"/>
      <c r="H5285" s="22"/>
      <c r="I5285" s="23"/>
      <c r="J5285" s="35" t="str">
        <f t="shared" si="499"/>
        <v>➸</v>
      </c>
      <c r="K5285" s="117" t="str">
        <f>词典存放目录!$A$1&amp;L5285&amp;M5285</f>
        <v>F:\《自创文法查阅Excel》4.1备份\《B词汇·红宝书》\红宝书15版图片\5600-たな【棚】.jpg</v>
      </c>
      <c r="L5285" s="9" t="s">
        <v>18120</v>
      </c>
      <c r="M5285" s="117" t="s">
        <v>23400</v>
      </c>
      <c r="N5285" s="36" t="str">
        <f t="shared" si="500"/>
        <v>▶</v>
      </c>
      <c r="O5285" s="37" t="s">
        <v>17962</v>
      </c>
      <c r="P5285" s="37">
        <v>38</v>
      </c>
      <c r="Q5285" s="37" t="s">
        <v>23</v>
      </c>
      <c r="R5285" s="9" t="str">
        <f>词典存放目录!$A$1&amp;O5285&amp;P5285&amp;Q5285</f>
        <v>F:\《自创文法查阅Excel》4.1备份\《B词汇·红宝书》\红宝书MP3分割\16 n4-た (38).mp3</v>
      </c>
      <c r="S5285" s="38"/>
      <c r="T5285" s="56"/>
      <c r="U5285" s="56"/>
      <c r="V5285" s="30" t="str">
        <f t="shared" si="502"/>
        <v/>
      </c>
      <c r="W5285" s="29"/>
      <c r="X5285" s="9" t="s">
        <v>113</v>
      </c>
    </row>
    <row r="5286" spans="1:24" s="57" customFormat="1" ht="24">
      <c r="A5286" s="31">
        <v>5601</v>
      </c>
      <c r="B5286" s="32">
        <f t="shared" ca="1" si="498"/>
        <v>0.13858800742388766</v>
      </c>
      <c r="C5286" s="131" t="s">
        <v>9832</v>
      </c>
      <c r="D5286" s="122" t="s">
        <v>9833</v>
      </c>
      <c r="E5286" s="21"/>
      <c r="F5286" s="22"/>
      <c r="G5286" s="22"/>
      <c r="H5286" s="22"/>
      <c r="I5286" s="23"/>
      <c r="J5286" s="35" t="str">
        <f t="shared" si="499"/>
        <v>➸</v>
      </c>
      <c r="K5286" s="117" t="str">
        <f>词典存放目录!$A$1&amp;L5286&amp;M5286</f>
        <v>F:\《自创文法查阅Excel》4.1备份\《B词汇·红宝书》\红宝书15版图片\5601-たのしみ【楽しみ】.jpg</v>
      </c>
      <c r="L5286" s="9" t="s">
        <v>18120</v>
      </c>
      <c r="M5286" s="117" t="s">
        <v>23401</v>
      </c>
      <c r="N5286" s="36" t="str">
        <f t="shared" si="500"/>
        <v>▶</v>
      </c>
      <c r="O5286" s="37" t="s">
        <v>17962</v>
      </c>
      <c r="P5286" s="37">
        <v>39</v>
      </c>
      <c r="Q5286" s="37" t="s">
        <v>23</v>
      </c>
      <c r="R5286" s="9" t="str">
        <f>词典存放目录!$A$1&amp;O5286&amp;P5286&amp;Q5286</f>
        <v>F:\《自创文法查阅Excel》4.1备份\《B词汇·红宝书》\红宝书MP3分割\16 n4-た (39).mp3</v>
      </c>
      <c r="S5286" s="38"/>
      <c r="T5286" s="56"/>
      <c r="U5286" s="56"/>
      <c r="V5286" s="30" t="str">
        <f t="shared" si="502"/>
        <v/>
      </c>
      <c r="W5286" s="29"/>
      <c r="X5286" s="9" t="s">
        <v>113</v>
      </c>
    </row>
    <row r="5287" spans="1:24" s="57" customFormat="1" ht="24">
      <c r="A5287" s="31">
        <v>5602</v>
      </c>
      <c r="B5287" s="32">
        <f t="shared" ca="1" si="498"/>
        <v>0.24509875310727391</v>
      </c>
      <c r="C5287" s="131" t="s">
        <v>9834</v>
      </c>
      <c r="D5287" s="122" t="s">
        <v>9835</v>
      </c>
      <c r="E5287" s="21"/>
      <c r="F5287" s="22"/>
      <c r="G5287" s="22"/>
      <c r="H5287" s="22"/>
      <c r="I5287" s="23"/>
      <c r="J5287" s="35" t="str">
        <f t="shared" si="499"/>
        <v>➸</v>
      </c>
      <c r="K5287" s="117" t="str">
        <f>词典存放目录!$A$1&amp;L5287&amp;M5287</f>
        <v>F:\《自创文法查阅Excel》4.1备份\《B词汇·红宝书》\红宝书15版图片\5602-たのしむ【楽しむ】.jpg</v>
      </c>
      <c r="L5287" s="9" t="s">
        <v>18120</v>
      </c>
      <c r="M5287" s="117" t="s">
        <v>23402</v>
      </c>
      <c r="N5287" s="36" t="str">
        <f t="shared" si="500"/>
        <v>▶</v>
      </c>
      <c r="O5287" s="37" t="s">
        <v>17962</v>
      </c>
      <c r="P5287" s="37">
        <v>40</v>
      </c>
      <c r="Q5287" s="37" t="s">
        <v>23</v>
      </c>
      <c r="R5287" s="9" t="str">
        <f>词典存放目录!$A$1&amp;O5287&amp;P5287&amp;Q5287</f>
        <v>F:\《自创文法查阅Excel》4.1备份\《B词汇·红宝书》\红宝书MP3分割\16 n4-た (40).mp3</v>
      </c>
      <c r="S5287" s="38"/>
      <c r="T5287" s="56"/>
      <c r="U5287" s="56"/>
      <c r="V5287" s="30" t="str">
        <f t="shared" si="502"/>
        <v/>
      </c>
      <c r="W5287" s="29"/>
      <c r="X5287" s="9" t="s">
        <v>113</v>
      </c>
    </row>
    <row r="5288" spans="1:24" s="57" customFormat="1" ht="24">
      <c r="A5288" s="31">
        <v>5603</v>
      </c>
      <c r="B5288" s="32">
        <f t="shared" ca="1" si="498"/>
        <v>0.36696357510434896</v>
      </c>
      <c r="C5288" s="131" t="s">
        <v>9836</v>
      </c>
      <c r="D5288" s="122" t="s">
        <v>9837</v>
      </c>
      <c r="E5288" s="21"/>
      <c r="F5288" s="22"/>
      <c r="G5288" s="22"/>
      <c r="H5288" s="22"/>
      <c r="I5288" s="23"/>
      <c r="J5288" s="35" t="str">
        <f t="shared" si="499"/>
        <v>➸</v>
      </c>
      <c r="K5288" s="117" t="str">
        <f>词典存放目录!$A$1&amp;L5288&amp;M5288</f>
        <v>F:\《自创文法查阅Excel》4.1备份\《B词汇·红宝书》\红宝书15版图片\5603-たまに【偶に】.jpg</v>
      </c>
      <c r="L5288" s="9" t="s">
        <v>18120</v>
      </c>
      <c r="M5288" s="117" t="s">
        <v>23403</v>
      </c>
      <c r="N5288" s="36" t="str">
        <f t="shared" si="500"/>
        <v>▶</v>
      </c>
      <c r="O5288" s="37" t="s">
        <v>17962</v>
      </c>
      <c r="P5288" s="37">
        <v>41</v>
      </c>
      <c r="Q5288" s="37" t="s">
        <v>23</v>
      </c>
      <c r="R5288" s="9" t="str">
        <f>词典存放目录!$A$1&amp;O5288&amp;P5288&amp;Q5288</f>
        <v>F:\《自创文法查阅Excel》4.1备份\《B词汇·红宝书》\红宝书MP3分割\16 n4-た (41).mp3</v>
      </c>
      <c r="S5288" s="38"/>
      <c r="T5288" s="56"/>
      <c r="U5288" s="56"/>
      <c r="V5288" s="30" t="str">
        <f t="shared" si="502"/>
        <v/>
      </c>
      <c r="W5288" s="29"/>
      <c r="X5288" s="9" t="s">
        <v>113</v>
      </c>
    </row>
    <row r="5289" spans="1:24" s="57" customFormat="1" ht="24">
      <c r="A5289" s="31">
        <v>5604</v>
      </c>
      <c r="B5289" s="32">
        <f t="shared" ca="1" si="498"/>
        <v>0.29761789725364762</v>
      </c>
      <c r="C5289" s="131" t="s">
        <v>9838</v>
      </c>
      <c r="D5289" s="122" t="s">
        <v>9839</v>
      </c>
      <c r="E5289" s="21"/>
      <c r="F5289" s="22"/>
      <c r="G5289" s="22"/>
      <c r="H5289" s="22"/>
      <c r="I5289" s="23"/>
      <c r="J5289" s="35" t="str">
        <f t="shared" si="499"/>
        <v>➸</v>
      </c>
      <c r="K5289" s="117" t="str">
        <f>词典存放目录!$A$1&amp;L5289&amp;M5289</f>
        <v>F:\《自创文法查阅Excel》4.1备份\《B词汇·红宝书》\红宝书15版图片\5604-だまる【黙る】.jpg</v>
      </c>
      <c r="L5289" s="9" t="s">
        <v>18120</v>
      </c>
      <c r="M5289" s="117" t="s">
        <v>23404</v>
      </c>
      <c r="N5289" s="36" t="str">
        <f t="shared" si="500"/>
        <v>▶</v>
      </c>
      <c r="O5289" s="37" t="s">
        <v>17962</v>
      </c>
      <c r="P5289" s="37">
        <v>42</v>
      </c>
      <c r="Q5289" s="37" t="s">
        <v>23</v>
      </c>
      <c r="R5289" s="9" t="str">
        <f>词典存放目录!$A$1&amp;O5289&amp;P5289&amp;Q5289</f>
        <v>F:\《自创文法查阅Excel》4.1备份\《B词汇·红宝书》\红宝书MP3分割\16 n4-た (42).mp3</v>
      </c>
      <c r="S5289" s="38"/>
      <c r="T5289" s="56"/>
      <c r="U5289" s="56"/>
      <c r="V5289" s="30" t="str">
        <f t="shared" si="502"/>
        <v/>
      </c>
      <c r="W5289" s="29"/>
      <c r="X5289" s="9" t="s">
        <v>113</v>
      </c>
    </row>
    <row r="5290" spans="1:24" s="57" customFormat="1" ht="24">
      <c r="A5290" s="31">
        <v>5606</v>
      </c>
      <c r="B5290" s="32">
        <f t="shared" ca="1" si="498"/>
        <v>0.34009142028633954</v>
      </c>
      <c r="C5290" s="131" t="s">
        <v>9840</v>
      </c>
      <c r="D5290" s="122" t="s">
        <v>9841</v>
      </c>
      <c r="E5290" s="21"/>
      <c r="F5290" s="22"/>
      <c r="G5290" s="22"/>
      <c r="H5290" s="22"/>
      <c r="I5290" s="23"/>
      <c r="J5290" s="35" t="str">
        <f t="shared" si="499"/>
        <v>➸</v>
      </c>
      <c r="K5290" s="117" t="str">
        <f>词典存放目录!$A$1&amp;L5290&amp;M5290</f>
        <v>F:\《自创文法查阅Excel》4.1备份\《B词汇·红宝书》\红宝书15版图片\5606-たもつ【保つ】.jpg</v>
      </c>
      <c r="L5290" s="9" t="s">
        <v>18120</v>
      </c>
      <c r="M5290" s="117" t="s">
        <v>23405</v>
      </c>
      <c r="N5290" s="36" t="str">
        <f t="shared" si="500"/>
        <v>▶</v>
      </c>
      <c r="O5290" s="37" t="s">
        <v>17962</v>
      </c>
      <c r="P5290" s="37">
        <v>44</v>
      </c>
      <c r="Q5290" s="37" t="s">
        <v>23</v>
      </c>
      <c r="R5290" s="9" t="str">
        <f>词典存放目录!$A$1&amp;O5290&amp;P5290&amp;Q5290</f>
        <v>F:\《自创文法查阅Excel》4.1备份\《B词汇·红宝书》\红宝书MP3分割\16 n4-た (44).mp3</v>
      </c>
      <c r="S5290" s="38"/>
      <c r="T5290" s="56"/>
      <c r="U5290" s="56"/>
      <c r="V5290" s="30" t="str">
        <f t="shared" si="502"/>
        <v/>
      </c>
      <c r="W5290" s="29"/>
      <c r="X5290" s="9" t="s">
        <v>113</v>
      </c>
    </row>
    <row r="5291" spans="1:24" s="57" customFormat="1" ht="24">
      <c r="A5291" s="31">
        <v>5607</v>
      </c>
      <c r="B5291" s="32">
        <f t="shared" ca="1" si="498"/>
        <v>7.1215707964508157E-3</v>
      </c>
      <c r="C5291" s="131" t="s">
        <v>9842</v>
      </c>
      <c r="D5291" s="122" t="s">
        <v>9843</v>
      </c>
      <c r="E5291" s="21"/>
      <c r="F5291" s="22"/>
      <c r="G5291" s="22"/>
      <c r="H5291" s="22"/>
      <c r="I5291" s="23"/>
      <c r="J5291" s="35" t="str">
        <f t="shared" si="499"/>
        <v>➸</v>
      </c>
      <c r="K5291" s="117" t="str">
        <f>词典存放目录!$A$1&amp;L5291&amp;M5291</f>
        <v>F:\《自创文法查阅Excel》4.1备份\《B词汇·红宝书》\红宝书15版图片\5607-たりる【足りる】.jpg</v>
      </c>
      <c r="L5291" s="9" t="s">
        <v>18120</v>
      </c>
      <c r="M5291" s="117" t="s">
        <v>23406</v>
      </c>
      <c r="N5291" s="36" t="str">
        <f t="shared" si="500"/>
        <v>▶</v>
      </c>
      <c r="O5291" s="37" t="s">
        <v>17962</v>
      </c>
      <c r="P5291" s="37">
        <v>45</v>
      </c>
      <c r="Q5291" s="37" t="s">
        <v>23</v>
      </c>
      <c r="R5291" s="9" t="str">
        <f>词典存放目录!$A$1&amp;O5291&amp;P5291&amp;Q5291</f>
        <v>F:\《自创文法查阅Excel》4.1备份\《B词汇·红宝书》\红宝书MP3分割\16 n4-た (45).mp3</v>
      </c>
      <c r="S5291" s="38"/>
      <c r="T5291" s="56"/>
      <c r="U5291" s="56"/>
      <c r="V5291" s="30" t="str">
        <f t="shared" si="502"/>
        <v/>
      </c>
      <c r="W5291" s="29"/>
      <c r="X5291" s="9" t="s">
        <v>113</v>
      </c>
    </row>
    <row r="5292" spans="1:24" s="57" customFormat="1" ht="24">
      <c r="A5292" s="31">
        <v>5608</v>
      </c>
      <c r="B5292" s="32">
        <f t="shared" ca="1" si="498"/>
        <v>0.24426825591557744</v>
      </c>
      <c r="C5292" s="131" t="s">
        <v>9844</v>
      </c>
      <c r="D5292" s="122" t="s">
        <v>9845</v>
      </c>
      <c r="E5292" s="21" t="s">
        <v>32</v>
      </c>
      <c r="F5292" s="22"/>
      <c r="G5292" s="22"/>
      <c r="H5292" s="22"/>
      <c r="I5292" s="23"/>
      <c r="J5292" s="35" t="str">
        <f t="shared" si="499"/>
        <v>➸</v>
      </c>
      <c r="K5292" s="117" t="str">
        <f>词典存放目录!$A$1&amp;L5292&amp;M5292</f>
        <v>F:\《自创文法查阅Excel》4.1备份\《B词汇·红宝书》\红宝书15版图片\5608-だるい【怠い】.jpg</v>
      </c>
      <c r="L5292" s="9" t="s">
        <v>18120</v>
      </c>
      <c r="M5292" s="117" t="s">
        <v>23407</v>
      </c>
      <c r="N5292" s="36" t="str">
        <f t="shared" si="500"/>
        <v>▶</v>
      </c>
      <c r="O5292" s="37" t="s">
        <v>17962</v>
      </c>
      <c r="P5292" s="37">
        <v>46</v>
      </c>
      <c r="Q5292" s="37" t="s">
        <v>23</v>
      </c>
      <c r="R5292" s="9" t="str">
        <f>词典存放目录!$A$1&amp;O5292&amp;P5292&amp;Q5292</f>
        <v>F:\《自创文法查阅Excel》4.1备份\《B词汇·红宝书》\红宝书MP3分割\16 n4-た (46).mp3</v>
      </c>
      <c r="S5292" s="38"/>
      <c r="T5292" s="56"/>
      <c r="U5292" s="56"/>
      <c r="V5292" s="30" t="str">
        <f t="shared" si="502"/>
        <v/>
      </c>
      <c r="W5292" s="29"/>
      <c r="X5292" s="9" t="s">
        <v>113</v>
      </c>
    </row>
    <row r="5293" spans="1:24" s="57" customFormat="1" ht="24">
      <c r="A5293" s="31">
        <v>5609</v>
      </c>
      <c r="B5293" s="32">
        <f t="shared" ca="1" si="498"/>
        <v>0.37233465959583456</v>
      </c>
      <c r="C5293" s="131" t="s">
        <v>9846</v>
      </c>
      <c r="D5293" s="122" t="s">
        <v>9847</v>
      </c>
      <c r="E5293" s="21"/>
      <c r="F5293" s="22"/>
      <c r="G5293" s="22"/>
      <c r="H5293" s="22"/>
      <c r="I5293" s="23"/>
      <c r="J5293" s="35" t="str">
        <f t="shared" si="499"/>
        <v>➸</v>
      </c>
      <c r="K5293" s="117" t="str">
        <f>词典存放目录!$A$1&amp;L5293&amp;M5293</f>
        <v>F:\《自创文法查阅Excel》4.1备份\《B词汇·红宝书》\红宝书15版图片\5609-たんご【単語】.jpg</v>
      </c>
      <c r="L5293" s="9" t="s">
        <v>18120</v>
      </c>
      <c r="M5293" s="117" t="s">
        <v>23408</v>
      </c>
      <c r="N5293" s="36" t="str">
        <f t="shared" si="500"/>
        <v>▶</v>
      </c>
      <c r="O5293" s="37" t="s">
        <v>17962</v>
      </c>
      <c r="P5293" s="37">
        <v>47</v>
      </c>
      <c r="Q5293" s="37" t="s">
        <v>23</v>
      </c>
      <c r="R5293" s="9" t="str">
        <f>词典存放目录!$A$1&amp;O5293&amp;P5293&amp;Q5293</f>
        <v>F:\《自创文法查阅Excel》4.1备份\《B词汇·红宝书》\红宝书MP3分割\16 n4-た (47).mp3</v>
      </c>
      <c r="S5293" s="38"/>
      <c r="T5293" s="56"/>
      <c r="U5293" s="56"/>
      <c r="V5293" s="30" t="str">
        <f t="shared" si="502"/>
        <v/>
      </c>
      <c r="W5293" s="29"/>
      <c r="X5293" s="9" t="s">
        <v>113</v>
      </c>
    </row>
    <row r="5294" spans="1:24" s="57" customFormat="1" ht="24">
      <c r="A5294" s="31">
        <v>5610</v>
      </c>
      <c r="B5294" s="32">
        <f t="shared" ca="1" si="498"/>
        <v>0.48268461845053778</v>
      </c>
      <c r="C5294" s="131" t="s">
        <v>9848</v>
      </c>
      <c r="D5294" s="122" t="s">
        <v>9849</v>
      </c>
      <c r="E5294" s="21"/>
      <c r="F5294" s="22"/>
      <c r="G5294" s="22"/>
      <c r="H5294" s="22"/>
      <c r="I5294" s="23"/>
      <c r="J5294" s="35" t="str">
        <f t="shared" si="499"/>
        <v>➸</v>
      </c>
      <c r="K5294" s="117" t="str">
        <f>词典存放目录!$A$1&amp;L5294&amp;M5294</f>
        <v>F:\《自创文法查阅Excel》4.1备份\《B词汇·红宝书》\红宝书15版图片\5610-だんじょ【男女】.jpg</v>
      </c>
      <c r="L5294" s="9" t="s">
        <v>18120</v>
      </c>
      <c r="M5294" s="117" t="s">
        <v>23409</v>
      </c>
      <c r="N5294" s="36" t="str">
        <f t="shared" si="500"/>
        <v>▶</v>
      </c>
      <c r="O5294" s="37" t="s">
        <v>17962</v>
      </c>
      <c r="P5294" s="37">
        <v>48</v>
      </c>
      <c r="Q5294" s="37" t="s">
        <v>23</v>
      </c>
      <c r="R5294" s="9" t="str">
        <f>词典存放目录!$A$1&amp;O5294&amp;P5294&amp;Q5294</f>
        <v>F:\《自创文法查阅Excel》4.1备份\《B词汇·红宝书》\红宝书MP3分割\16 n4-た (48).mp3</v>
      </c>
      <c r="S5294" s="38"/>
      <c r="T5294" s="56"/>
      <c r="U5294" s="56"/>
      <c r="V5294" s="30" t="str">
        <f t="shared" si="502"/>
        <v/>
      </c>
      <c r="W5294" s="29"/>
      <c r="X5294" s="9" t="s">
        <v>113</v>
      </c>
    </row>
    <row r="5295" spans="1:24" s="57" customFormat="1" ht="24">
      <c r="A5295" s="31">
        <v>5611</v>
      </c>
      <c r="B5295" s="32">
        <f t="shared" ca="1" si="498"/>
        <v>0.60562811309156617</v>
      </c>
      <c r="C5295" s="131" t="s">
        <v>9850</v>
      </c>
      <c r="D5295" s="122" t="s">
        <v>9851</v>
      </c>
      <c r="E5295" s="21"/>
      <c r="F5295" s="22"/>
      <c r="G5295" s="22"/>
      <c r="H5295" s="22"/>
      <c r="I5295" s="23"/>
      <c r="J5295" s="35" t="str">
        <f t="shared" si="499"/>
        <v>➸</v>
      </c>
      <c r="K5295" s="117" t="str">
        <f>词典存放目录!$A$1&amp;L5295&amp;M5295</f>
        <v>F:\《自创文法查阅Excel》4.1备份\《B词汇·红宝书》\红宝书15版图片\5611-だんせい【男性】.jpg</v>
      </c>
      <c r="L5295" s="9" t="s">
        <v>18120</v>
      </c>
      <c r="M5295" s="117" t="s">
        <v>23410</v>
      </c>
      <c r="N5295" s="36" t="str">
        <f t="shared" si="500"/>
        <v>▶</v>
      </c>
      <c r="O5295" s="37" t="s">
        <v>17962</v>
      </c>
      <c r="P5295" s="37">
        <v>49</v>
      </c>
      <c r="Q5295" s="37" t="s">
        <v>23</v>
      </c>
      <c r="R5295" s="9" t="str">
        <f>词典存放目录!$A$1&amp;O5295&amp;P5295&amp;Q5295</f>
        <v>F:\《自创文法查阅Excel》4.1备份\《B词汇·红宝书》\红宝书MP3分割\16 n4-た (49).mp3</v>
      </c>
      <c r="S5295" s="38"/>
      <c r="T5295" s="56"/>
      <c r="U5295" s="56"/>
      <c r="V5295" s="30" t="str">
        <f t="shared" si="502"/>
        <v/>
      </c>
      <c r="W5295" s="29"/>
      <c r="X5295" s="9" t="s">
        <v>113</v>
      </c>
    </row>
    <row r="5296" spans="1:24" s="57" customFormat="1" ht="24">
      <c r="A5296" s="31">
        <v>5612</v>
      </c>
      <c r="B5296" s="32">
        <f t="shared" ca="1" si="498"/>
        <v>0.5692098378657281</v>
      </c>
      <c r="C5296" s="131" t="s">
        <v>9852</v>
      </c>
      <c r="D5296" s="122" t="s">
        <v>9853</v>
      </c>
      <c r="E5296" s="21"/>
      <c r="F5296" s="22"/>
      <c r="G5296" s="22"/>
      <c r="H5296" s="22"/>
      <c r="I5296" s="23"/>
      <c r="J5296" s="35" t="str">
        <f t="shared" si="499"/>
        <v>➸</v>
      </c>
      <c r="K5296" s="117" t="str">
        <f>词典存放目录!$A$1&amp;L5296&amp;M5296</f>
        <v>F:\《自创文法查阅Excel》4.1备份\《B词汇·红宝书》\红宝书15版图片\5612-だんぼう【暖房】.jpg</v>
      </c>
      <c r="L5296" s="9" t="s">
        <v>18120</v>
      </c>
      <c r="M5296" s="117" t="s">
        <v>23411</v>
      </c>
      <c r="N5296" s="36" t="str">
        <f t="shared" si="500"/>
        <v>▶</v>
      </c>
      <c r="O5296" s="37" t="s">
        <v>17962</v>
      </c>
      <c r="P5296" s="37">
        <v>50</v>
      </c>
      <c r="Q5296" s="37" t="s">
        <v>23</v>
      </c>
      <c r="R5296" s="9" t="str">
        <f>词典存放目录!$A$1&amp;O5296&amp;P5296&amp;Q5296</f>
        <v>F:\《自创文法查阅Excel》4.1备份\《B词汇·红宝书》\红宝书MP3分割\16 n4-た (50).mp3</v>
      </c>
      <c r="S5296" s="38"/>
      <c r="T5296" s="56"/>
      <c r="U5296" s="56"/>
      <c r="V5296" s="30" t="str">
        <f t="shared" si="502"/>
        <v/>
      </c>
      <c r="W5296" s="29"/>
      <c r="X5296" s="9" t="s">
        <v>113</v>
      </c>
    </row>
    <row r="5297" spans="1:24" s="57" customFormat="1" ht="24">
      <c r="A5297" s="31">
        <v>5613</v>
      </c>
      <c r="B5297" s="32">
        <f t="shared" ca="1" si="498"/>
        <v>0.71293206770114403</v>
      </c>
      <c r="C5297" s="132" t="s">
        <v>9771</v>
      </c>
      <c r="D5297" s="124" t="s">
        <v>9854</v>
      </c>
      <c r="E5297" s="21"/>
      <c r="F5297" s="22"/>
      <c r="G5297" s="22"/>
      <c r="H5297" s="22"/>
      <c r="I5297" s="23"/>
      <c r="J5297" s="64" t="str">
        <f t="shared" si="499"/>
        <v>➸</v>
      </c>
      <c r="K5297" s="117" t="str">
        <f>词典存放目录!$A$1&amp;L5297&amp;M5297</f>
        <v>F:\《自创文法查阅Excel》4.1备份\《B词汇·红宝书》\红宝书15版图片\5613-だい～【大～】.jpg</v>
      </c>
      <c r="L5297" s="9" t="s">
        <v>18120</v>
      </c>
      <c r="M5297" s="117" t="s">
        <v>23412</v>
      </c>
      <c r="N5297" s="36" t="str">
        <f t="shared" si="500"/>
        <v>▶</v>
      </c>
      <c r="O5297" s="37" t="s">
        <v>17963</v>
      </c>
      <c r="P5297" s="37">
        <v>1</v>
      </c>
      <c r="Q5297" s="37" t="s">
        <v>23</v>
      </c>
      <c r="R5297" s="9" t="str">
        <f>词典存放目录!$A$1&amp;O5297&amp;P5297&amp;Q5297</f>
        <v>F:\《自创文法查阅Excel》4.1备份\《B词汇·红宝书》\红宝书MP3分割\16 n3-た (1).mp3</v>
      </c>
      <c r="S5297" s="38"/>
      <c r="T5297" s="56"/>
      <c r="U5297" s="56"/>
      <c r="V5297" s="30" t="str">
        <f t="shared" si="502"/>
        <v/>
      </c>
      <c r="W5297" s="29"/>
      <c r="X5297" s="9" t="s">
        <v>212</v>
      </c>
    </row>
    <row r="5298" spans="1:24" s="57" customFormat="1" ht="24">
      <c r="A5298" s="31">
        <v>5614</v>
      </c>
      <c r="B5298" s="32">
        <f t="shared" ca="1" si="498"/>
        <v>0.74677642436470149</v>
      </c>
      <c r="C5298" s="132" t="s">
        <v>9855</v>
      </c>
      <c r="D5298" s="124" t="s">
        <v>9856</v>
      </c>
      <c r="E5298" s="21"/>
      <c r="F5298" s="22"/>
      <c r="G5298" s="22"/>
      <c r="H5298" s="22"/>
      <c r="I5298" s="23"/>
      <c r="J5298" s="35" t="str">
        <f t="shared" si="499"/>
        <v>➸</v>
      </c>
      <c r="K5298" s="117" t="str">
        <f>词典存放目录!$A$1&amp;L5298&amp;M5298</f>
        <v>F:\《自创文法查阅Excel》4.1备份\《B词汇·红宝书》\红宝书15版图片\5614-たいいく【体育】.jpg</v>
      </c>
      <c r="L5298" s="9" t="s">
        <v>18120</v>
      </c>
      <c r="M5298" s="117" t="s">
        <v>23413</v>
      </c>
      <c r="N5298" s="36" t="str">
        <f t="shared" si="500"/>
        <v>▶</v>
      </c>
      <c r="O5298" s="37" t="s">
        <v>17963</v>
      </c>
      <c r="P5298" s="37">
        <v>2</v>
      </c>
      <c r="Q5298" s="37" t="s">
        <v>23</v>
      </c>
      <c r="R5298" s="9" t="str">
        <f>词典存放目录!$A$1&amp;O5298&amp;P5298&amp;Q5298</f>
        <v>F:\《自创文法查阅Excel》4.1备份\《B词汇·红宝书》\红宝书MP3分割\16 n3-た (2).mp3</v>
      </c>
      <c r="S5298" s="38"/>
      <c r="T5298" s="56"/>
      <c r="U5298" s="56"/>
      <c r="V5298" s="30" t="str">
        <f t="shared" si="502"/>
        <v/>
      </c>
      <c r="W5298" s="29"/>
      <c r="X5298" s="9" t="s">
        <v>212</v>
      </c>
    </row>
    <row r="5299" spans="1:24" s="57" customFormat="1" ht="24">
      <c r="A5299" s="31">
        <v>5615</v>
      </c>
      <c r="B5299" s="32">
        <f t="shared" ca="1" si="498"/>
        <v>0.99849447924255252</v>
      </c>
      <c r="C5299" s="132" t="s">
        <v>9857</v>
      </c>
      <c r="D5299" s="124" t="s">
        <v>9858</v>
      </c>
      <c r="E5299" s="21"/>
      <c r="F5299" s="22"/>
      <c r="G5299" s="22"/>
      <c r="H5299" s="22"/>
      <c r="I5299" s="23"/>
      <c r="J5299" s="35" t="str">
        <f t="shared" si="499"/>
        <v>➸</v>
      </c>
      <c r="K5299" s="117" t="str">
        <f>词典存放目录!$A$1&amp;L5299&amp;M5299</f>
        <v>F:\《自创文法查阅Excel》4.1备份\《B词汇·红宝书》\红宝书15版图片\5615-だいいち【第一】.jpg</v>
      </c>
      <c r="L5299" s="9" t="s">
        <v>18120</v>
      </c>
      <c r="M5299" s="117" t="s">
        <v>23414</v>
      </c>
      <c r="N5299" s="36" t="str">
        <f t="shared" si="500"/>
        <v>▶</v>
      </c>
      <c r="O5299" s="37" t="s">
        <v>17963</v>
      </c>
      <c r="P5299" s="37">
        <v>3</v>
      </c>
      <c r="Q5299" s="37" t="s">
        <v>23</v>
      </c>
      <c r="R5299" s="9" t="str">
        <f>词典存放目录!$A$1&amp;O5299&amp;P5299&amp;Q5299</f>
        <v>F:\《自创文法查阅Excel》4.1备份\《B词汇·红宝书》\红宝书MP3分割\16 n3-た (3).mp3</v>
      </c>
      <c r="S5299" s="38"/>
      <c r="T5299" s="56"/>
      <c r="U5299" s="56"/>
      <c r="V5299" s="30" t="str">
        <f t="shared" si="502"/>
        <v/>
      </c>
      <c r="W5299" s="29"/>
      <c r="X5299" s="9" t="s">
        <v>212</v>
      </c>
    </row>
    <row r="5300" spans="1:24" s="57" customFormat="1" ht="24">
      <c r="A5300" s="31">
        <v>5616</v>
      </c>
      <c r="B5300" s="32">
        <f t="shared" ca="1" si="498"/>
        <v>0.44272508348455875</v>
      </c>
      <c r="C5300" s="132" t="s">
        <v>9859</v>
      </c>
      <c r="D5300" s="124" t="s">
        <v>9860</v>
      </c>
      <c r="E5300" s="21"/>
      <c r="F5300" s="22"/>
      <c r="G5300" s="22"/>
      <c r="H5300" s="22"/>
      <c r="I5300" s="23"/>
      <c r="J5300" s="35" t="str">
        <f t="shared" si="499"/>
        <v>➸</v>
      </c>
      <c r="K5300" s="117" t="str">
        <f>词典存放目录!$A$1&amp;L5300&amp;M5300</f>
        <v>F:\《自创文法查阅Excel》4.1备份\《B词汇·红宝书》\红宝书15版图片\5616-たいかい【大会】.jpg</v>
      </c>
      <c r="L5300" s="9" t="s">
        <v>18120</v>
      </c>
      <c r="M5300" s="117" t="s">
        <v>23415</v>
      </c>
      <c r="N5300" s="36" t="str">
        <f t="shared" si="500"/>
        <v>▶</v>
      </c>
      <c r="O5300" s="37" t="s">
        <v>17963</v>
      </c>
      <c r="P5300" s="37">
        <v>4</v>
      </c>
      <c r="Q5300" s="37" t="s">
        <v>23</v>
      </c>
      <c r="R5300" s="9" t="str">
        <f>词典存放目录!$A$1&amp;O5300&amp;P5300&amp;Q5300</f>
        <v>F:\《自创文法查阅Excel》4.1备份\《B词汇·红宝书》\红宝书MP3分割\16 n3-た (4).mp3</v>
      </c>
      <c r="S5300" s="38"/>
      <c r="T5300" s="56"/>
      <c r="U5300" s="56"/>
      <c r="V5300" s="30" t="str">
        <f t="shared" si="502"/>
        <v/>
      </c>
      <c r="W5300" s="29"/>
      <c r="X5300" s="9" t="s">
        <v>212</v>
      </c>
    </row>
    <row r="5301" spans="1:24" s="57" customFormat="1" ht="24">
      <c r="A5301" s="31">
        <v>5617</v>
      </c>
      <c r="B5301" s="32">
        <f t="shared" ca="1" si="498"/>
        <v>0.84214868816732125</v>
      </c>
      <c r="C5301" s="132" t="s">
        <v>9861</v>
      </c>
      <c r="D5301" s="124" t="s">
        <v>9862</v>
      </c>
      <c r="E5301" s="21"/>
      <c r="F5301" s="22"/>
      <c r="G5301" s="22"/>
      <c r="H5301" s="22"/>
      <c r="I5301" s="23"/>
      <c r="J5301" s="35" t="str">
        <f t="shared" si="499"/>
        <v>➸</v>
      </c>
      <c r="K5301" s="117" t="str">
        <f>词典存放目录!$A$1&amp;L5301&amp;M5301</f>
        <v>F:\《自创文法查阅Excel》4.1备份\《B词汇·红宝书》\红宝书15版图片\5617-だいがくいん【大学院】.jpg</v>
      </c>
      <c r="L5301" s="9" t="s">
        <v>18120</v>
      </c>
      <c r="M5301" s="117" t="s">
        <v>23416</v>
      </c>
      <c r="N5301" s="36" t="str">
        <f t="shared" si="500"/>
        <v>▶</v>
      </c>
      <c r="O5301" s="37" t="s">
        <v>17963</v>
      </c>
      <c r="P5301" s="37">
        <v>5</v>
      </c>
      <c r="Q5301" s="37" t="s">
        <v>23</v>
      </c>
      <c r="R5301" s="9" t="str">
        <f>词典存放目录!$A$1&amp;O5301&amp;P5301&amp;Q5301</f>
        <v>F:\《自创文法查阅Excel》4.1备份\《B词汇·红宝书》\红宝书MP3分割\16 n3-た (5).mp3</v>
      </c>
      <c r="S5301" s="38"/>
      <c r="T5301" s="56"/>
      <c r="U5301" s="56"/>
      <c r="V5301" s="30" t="str">
        <f t="shared" si="502"/>
        <v/>
      </c>
      <c r="W5301" s="29"/>
      <c r="X5301" s="9" t="s">
        <v>212</v>
      </c>
    </row>
    <row r="5302" spans="1:24" s="57" customFormat="1" ht="24">
      <c r="A5302" s="31">
        <v>5618</v>
      </c>
      <c r="B5302" s="32">
        <f t="shared" ca="1" si="498"/>
        <v>0.42112867985209812</v>
      </c>
      <c r="C5302" s="132" t="s">
        <v>9863</v>
      </c>
      <c r="D5302" s="124" t="s">
        <v>9864</v>
      </c>
      <c r="E5302" s="21"/>
      <c r="F5302" s="22"/>
      <c r="G5302" s="22"/>
      <c r="H5302" s="22"/>
      <c r="I5302" s="23"/>
      <c r="J5302" s="35" t="str">
        <f t="shared" si="499"/>
        <v>➸</v>
      </c>
      <c r="K5302" s="117" t="str">
        <f>词典存放目录!$A$1&amp;L5302&amp;M5302</f>
        <v>F:\《自创文法查阅Excel》4.1备份\《B词汇·红宝书》\红宝书15版图片\5618-たいき【大気】.jpg</v>
      </c>
      <c r="L5302" s="9" t="s">
        <v>18120</v>
      </c>
      <c r="M5302" s="117" t="s">
        <v>23417</v>
      </c>
      <c r="N5302" s="36" t="str">
        <f t="shared" si="500"/>
        <v>▶</v>
      </c>
      <c r="O5302" s="37" t="s">
        <v>17963</v>
      </c>
      <c r="P5302" s="37">
        <v>6</v>
      </c>
      <c r="Q5302" s="37" t="s">
        <v>23</v>
      </c>
      <c r="R5302" s="9" t="str">
        <f>词典存放目录!$A$1&amp;O5302&amp;P5302&amp;Q5302</f>
        <v>F:\《自创文法查阅Excel》4.1备份\《B词汇·红宝书》\红宝书MP3分割\16 n3-た (6).mp3</v>
      </c>
      <c r="S5302" s="38"/>
      <c r="T5302" s="56"/>
      <c r="U5302" s="56"/>
      <c r="V5302" s="30"/>
      <c r="W5302" s="29"/>
      <c r="X5302" s="9" t="s">
        <v>212</v>
      </c>
    </row>
    <row r="5303" spans="1:24" s="57" customFormat="1" ht="24">
      <c r="A5303" s="31">
        <v>5619</v>
      </c>
      <c r="B5303" s="32">
        <f t="shared" ca="1" si="498"/>
        <v>0.43719850510080516</v>
      </c>
      <c r="C5303" s="132" t="s">
        <v>9865</v>
      </c>
      <c r="D5303" s="124" t="s">
        <v>9866</v>
      </c>
      <c r="E5303" s="21"/>
      <c r="F5303" s="22"/>
      <c r="G5303" s="22"/>
      <c r="H5303" s="22"/>
      <c r="I5303" s="23"/>
      <c r="J5303" s="35" t="str">
        <f t="shared" si="499"/>
        <v>➸</v>
      </c>
      <c r="K5303" s="117" t="str">
        <f>词典存放目录!$A$1&amp;L5303&amp;M5303</f>
        <v>F:\《自创文法查阅Excel》4.1备份\《B词汇·红宝书》\红宝书15版图片\5619-たいきん【退勤】.jpg</v>
      </c>
      <c r="L5303" s="9" t="s">
        <v>18120</v>
      </c>
      <c r="M5303" s="117" t="s">
        <v>23418</v>
      </c>
      <c r="N5303" s="36" t="str">
        <f t="shared" si="500"/>
        <v>▶</v>
      </c>
      <c r="O5303" s="37" t="s">
        <v>17963</v>
      </c>
      <c r="P5303" s="37">
        <v>7</v>
      </c>
      <c r="Q5303" s="37" t="s">
        <v>23</v>
      </c>
      <c r="R5303" s="9" t="str">
        <f>词典存放目录!$A$1&amp;O5303&amp;P5303&amp;Q5303</f>
        <v>F:\《自创文法查阅Excel》4.1备份\《B词汇·红宝书》\红宝书MP3分割\16 n3-た (7).mp3</v>
      </c>
      <c r="S5303" s="38"/>
      <c r="T5303" s="56"/>
      <c r="U5303" s="56"/>
      <c r="V5303" s="30"/>
      <c r="W5303" s="69"/>
      <c r="X5303" s="9" t="s">
        <v>212</v>
      </c>
    </row>
    <row r="5304" spans="1:24" s="57" customFormat="1" ht="24">
      <c r="A5304" s="31">
        <v>5620</v>
      </c>
      <c r="B5304" s="32">
        <f t="shared" ca="1" si="498"/>
        <v>0.76920288772533951</v>
      </c>
      <c r="C5304" s="132" t="s">
        <v>9867</v>
      </c>
      <c r="D5304" s="124" t="s">
        <v>9868</v>
      </c>
      <c r="E5304" s="21"/>
      <c r="F5304" s="22"/>
      <c r="G5304" s="22"/>
      <c r="H5304" s="22"/>
      <c r="I5304" s="23"/>
      <c r="J5304" s="35" t="str">
        <f t="shared" si="499"/>
        <v>➸</v>
      </c>
      <c r="K5304" s="117" t="str">
        <f>词典存放目录!$A$1&amp;L5304&amp;M5304</f>
        <v>F:\《自创文法查阅Excel》4.1备份\《B词汇·红宝书》\红宝书15版图片\5620-だいきん【代金】.jpg</v>
      </c>
      <c r="L5304" s="9" t="s">
        <v>18120</v>
      </c>
      <c r="M5304" s="117" t="s">
        <v>23419</v>
      </c>
      <c r="N5304" s="36" t="str">
        <f t="shared" si="500"/>
        <v>▶</v>
      </c>
      <c r="O5304" s="37" t="s">
        <v>17963</v>
      </c>
      <c r="P5304" s="37">
        <v>8</v>
      </c>
      <c r="Q5304" s="37" t="s">
        <v>23</v>
      </c>
      <c r="R5304" s="9" t="str">
        <f>词典存放目录!$A$1&amp;O5304&amp;P5304&amp;Q5304</f>
        <v>F:\《自创文法查阅Excel》4.1备份\《B词汇·红宝书》\红宝书MP3分割\16 n3-た (8).mp3</v>
      </c>
      <c r="S5304" s="38"/>
      <c r="T5304" s="56"/>
      <c r="U5304" s="56"/>
      <c r="V5304" s="30" t="str">
        <f t="shared" ref="V5304:V5311" si="503">IF(COUNTA(S5304:U5304)=0,"",COUNTIF(S5304:U5304,"0")/COUNTA(S5304:U5304))</f>
        <v/>
      </c>
      <c r="W5304" s="69"/>
      <c r="X5304" s="9" t="s">
        <v>212</v>
      </c>
    </row>
    <row r="5305" spans="1:24" s="57" customFormat="1" ht="24">
      <c r="A5305" s="31">
        <v>5621</v>
      </c>
      <c r="B5305" s="32">
        <f t="shared" ca="1" si="498"/>
        <v>0.36197021054985346</v>
      </c>
      <c r="C5305" s="132" t="s">
        <v>9869</v>
      </c>
      <c r="D5305" s="124" t="s">
        <v>9870</v>
      </c>
      <c r="E5305" s="21"/>
      <c r="F5305" s="22"/>
      <c r="G5305" s="22"/>
      <c r="H5305" s="22"/>
      <c r="I5305" s="23"/>
      <c r="J5305" s="35" t="str">
        <f t="shared" si="499"/>
        <v>➸</v>
      </c>
      <c r="K5305" s="117" t="str">
        <f>词典存放目录!$A$1&amp;L5305&amp;M5305</f>
        <v>F:\《自创文法查阅Excel》4.1备份\《B词汇·红宝书》\红宝书15版图片\5621-だいく【大工】.jpg</v>
      </c>
      <c r="L5305" s="9" t="s">
        <v>18120</v>
      </c>
      <c r="M5305" s="117" t="s">
        <v>23420</v>
      </c>
      <c r="N5305" s="36" t="str">
        <f t="shared" si="500"/>
        <v>▶</v>
      </c>
      <c r="O5305" s="37" t="s">
        <v>17963</v>
      </c>
      <c r="P5305" s="37">
        <v>9</v>
      </c>
      <c r="Q5305" s="37" t="s">
        <v>23</v>
      </c>
      <c r="R5305" s="9" t="str">
        <f>词典存放目录!$A$1&amp;O5305&amp;P5305&amp;Q5305</f>
        <v>F:\《自创文法查阅Excel》4.1备份\《B词汇·红宝书》\红宝书MP3分割\16 n3-た (9).mp3</v>
      </c>
      <c r="S5305" s="38"/>
      <c r="T5305" s="56"/>
      <c r="U5305" s="56"/>
      <c r="V5305" s="30" t="str">
        <f t="shared" si="503"/>
        <v/>
      </c>
      <c r="W5305" s="29"/>
      <c r="X5305" s="9" t="s">
        <v>212</v>
      </c>
    </row>
    <row r="5306" spans="1:24" s="57" customFormat="1" ht="24">
      <c r="A5306" s="31">
        <v>5622</v>
      </c>
      <c r="B5306" s="32">
        <f t="shared" ca="1" si="498"/>
        <v>0.7194310042844313</v>
      </c>
      <c r="C5306" s="132" t="s">
        <v>9871</v>
      </c>
      <c r="D5306" s="124" t="s">
        <v>9872</v>
      </c>
      <c r="E5306" s="21"/>
      <c r="F5306" s="22"/>
      <c r="G5306" s="22"/>
      <c r="H5306" s="22"/>
      <c r="I5306" s="23"/>
      <c r="J5306" s="35" t="str">
        <f t="shared" si="499"/>
        <v>➸</v>
      </c>
      <c r="K5306" s="117" t="str">
        <f>词典存放目录!$A$1&amp;L5306&amp;M5306</f>
        <v>F:\《自创文法查阅Excel》4.1备份\《B词汇·红宝书》\红宝书15版图片\5622-たいくつ【退屈】.jpg</v>
      </c>
      <c r="L5306" s="9" t="s">
        <v>18120</v>
      </c>
      <c r="M5306" s="117" t="s">
        <v>23421</v>
      </c>
      <c r="N5306" s="36" t="str">
        <f t="shared" si="500"/>
        <v>▶</v>
      </c>
      <c r="O5306" s="37" t="s">
        <v>17963</v>
      </c>
      <c r="P5306" s="37">
        <v>10</v>
      </c>
      <c r="Q5306" s="37" t="s">
        <v>23</v>
      </c>
      <c r="R5306" s="9" t="str">
        <f>词典存放目录!$A$1&amp;O5306&amp;P5306&amp;Q5306</f>
        <v>F:\《自创文法查阅Excel》4.1备份\《B词汇·红宝书》\红宝书MP3分割\16 n3-た (10).mp3</v>
      </c>
      <c r="S5306" s="38"/>
      <c r="T5306" s="56"/>
      <c r="U5306" s="56"/>
      <c r="V5306" s="30" t="str">
        <f t="shared" si="503"/>
        <v/>
      </c>
      <c r="W5306" s="29"/>
      <c r="X5306" s="9" t="s">
        <v>212</v>
      </c>
    </row>
    <row r="5307" spans="1:24" s="57" customFormat="1" ht="24">
      <c r="A5307" s="31">
        <v>5623</v>
      </c>
      <c r="B5307" s="32">
        <f t="shared" ca="1" si="498"/>
        <v>0.60948731310531268</v>
      </c>
      <c r="C5307" s="132" t="s">
        <v>9873</v>
      </c>
      <c r="D5307" s="124" t="s">
        <v>9874</v>
      </c>
      <c r="E5307" s="21"/>
      <c r="F5307" s="22"/>
      <c r="G5307" s="22"/>
      <c r="H5307" s="22"/>
      <c r="I5307" s="23"/>
      <c r="J5307" s="35" t="str">
        <f t="shared" si="499"/>
        <v>➸</v>
      </c>
      <c r="K5307" s="117" t="str">
        <f>词典存放目录!$A$1&amp;L5307&amp;M5307</f>
        <v>F:\《自创文法查阅Excel》4.1备份\《B词汇·红宝书》\红宝书15版图片\5623-たいけん【体験】.jpg</v>
      </c>
      <c r="L5307" s="9" t="s">
        <v>18120</v>
      </c>
      <c r="M5307" s="117" t="s">
        <v>23422</v>
      </c>
      <c r="N5307" s="36" t="str">
        <f t="shared" si="500"/>
        <v>▶</v>
      </c>
      <c r="O5307" s="37" t="s">
        <v>17963</v>
      </c>
      <c r="P5307" s="37">
        <v>11</v>
      </c>
      <c r="Q5307" s="37" t="s">
        <v>23</v>
      </c>
      <c r="R5307" s="9" t="str">
        <f>词典存放目录!$A$1&amp;O5307&amp;P5307&amp;Q5307</f>
        <v>F:\《自创文法查阅Excel》4.1备份\《B词汇·红宝书》\红宝书MP3分割\16 n3-た (11).mp3</v>
      </c>
      <c r="S5307" s="38"/>
      <c r="T5307" s="56"/>
      <c r="U5307" s="56"/>
      <c r="V5307" s="30" t="str">
        <f t="shared" si="503"/>
        <v/>
      </c>
      <c r="W5307" s="29"/>
      <c r="X5307" s="9" t="s">
        <v>212</v>
      </c>
    </row>
    <row r="5308" spans="1:24" s="57" customFormat="1" ht="24">
      <c r="A5308" s="31">
        <v>5624</v>
      </c>
      <c r="B5308" s="32">
        <f t="shared" ca="1" si="498"/>
        <v>0.69360283849975357</v>
      </c>
      <c r="C5308" s="132" t="s">
        <v>9875</v>
      </c>
      <c r="D5308" s="124" t="s">
        <v>9876</v>
      </c>
      <c r="E5308" s="21"/>
      <c r="F5308" s="22"/>
      <c r="G5308" s="22"/>
      <c r="H5308" s="22"/>
      <c r="I5308" s="23"/>
      <c r="J5308" s="35" t="str">
        <f t="shared" si="499"/>
        <v>➸</v>
      </c>
      <c r="K5308" s="117" t="str">
        <f>词典存放目录!$A$1&amp;L5308&amp;M5308</f>
        <v>F:\《自创文法查阅Excel》4.1备份\《B词汇·红宝书》\红宝书15版图片\5624-だいこん【大根】.jpg</v>
      </c>
      <c r="L5308" s="9" t="s">
        <v>18120</v>
      </c>
      <c r="M5308" s="117" t="s">
        <v>23423</v>
      </c>
      <c r="N5308" s="36" t="str">
        <f t="shared" si="500"/>
        <v>▶</v>
      </c>
      <c r="O5308" s="37" t="s">
        <v>17963</v>
      </c>
      <c r="P5308" s="37">
        <v>12</v>
      </c>
      <c r="Q5308" s="37" t="s">
        <v>23</v>
      </c>
      <c r="R5308" s="9" t="str">
        <f>词典存放目录!$A$1&amp;O5308&amp;P5308&amp;Q5308</f>
        <v>F:\《自创文法查阅Excel》4.1备份\《B词汇·红宝书》\红宝书MP3分割\16 n3-た (12).mp3</v>
      </c>
      <c r="S5308" s="38"/>
      <c r="T5308" s="56"/>
      <c r="U5308" s="56"/>
      <c r="V5308" s="30" t="str">
        <f t="shared" si="503"/>
        <v/>
      </c>
      <c r="W5308" s="29"/>
      <c r="X5308" s="9" t="s">
        <v>212</v>
      </c>
    </row>
    <row r="5309" spans="1:24" s="57" customFormat="1" ht="24">
      <c r="A5309" s="31">
        <v>5625</v>
      </c>
      <c r="B5309" s="32">
        <f t="shared" ref="B5309:B5372" ca="1" si="504">RAND()</f>
        <v>0.50850185163547923</v>
      </c>
      <c r="C5309" s="132" t="s">
        <v>9877</v>
      </c>
      <c r="D5309" s="124" t="s">
        <v>9878</v>
      </c>
      <c r="E5309" s="21"/>
      <c r="F5309" s="22"/>
      <c r="G5309" s="22"/>
      <c r="H5309" s="22"/>
      <c r="I5309" s="23"/>
      <c r="J5309" s="35" t="str">
        <f t="shared" ref="J5309:J5372" si="505">HYPERLINK(K5309,"➸")</f>
        <v>➸</v>
      </c>
      <c r="K5309" s="117" t="str">
        <f>词典存放目录!$A$1&amp;L5309&amp;M5309</f>
        <v>F:\《自创文法查阅Excel》4.1备份\《B词汇·红宝书》\红宝书15版图片\5625-たいざい【滞在】.jpg</v>
      </c>
      <c r="L5309" s="9" t="s">
        <v>18120</v>
      </c>
      <c r="M5309" s="117" t="s">
        <v>23424</v>
      </c>
      <c r="N5309" s="36" t="str">
        <f t="shared" ref="N5309:N5372" si="506">HYPERLINK(R5309,"▶")</f>
        <v>▶</v>
      </c>
      <c r="O5309" s="37" t="s">
        <v>17963</v>
      </c>
      <c r="P5309" s="37">
        <v>13</v>
      </c>
      <c r="Q5309" s="37" t="s">
        <v>23</v>
      </c>
      <c r="R5309" s="9" t="str">
        <f>词典存放目录!$A$1&amp;O5309&amp;P5309&amp;Q5309</f>
        <v>F:\《自创文法查阅Excel》4.1备份\《B词汇·红宝书》\红宝书MP3分割\16 n3-た (13).mp3</v>
      </c>
      <c r="S5309" s="38"/>
      <c r="T5309" s="56"/>
      <c r="U5309" s="56"/>
      <c r="V5309" s="30" t="str">
        <f t="shared" si="503"/>
        <v/>
      </c>
      <c r="W5309" s="29"/>
      <c r="X5309" s="9" t="s">
        <v>212</v>
      </c>
    </row>
    <row r="5310" spans="1:24" s="57" customFormat="1" ht="24">
      <c r="A5310" s="31">
        <v>5626</v>
      </c>
      <c r="B5310" s="32">
        <f t="shared" ca="1" si="504"/>
        <v>0.59410712845521441</v>
      </c>
      <c r="C5310" s="132" t="s">
        <v>9879</v>
      </c>
      <c r="D5310" s="124" t="s">
        <v>9880</v>
      </c>
      <c r="E5310" s="21"/>
      <c r="F5310" s="22"/>
      <c r="G5310" s="22"/>
      <c r="H5310" s="22"/>
      <c r="I5310" s="23"/>
      <c r="J5310" s="35" t="str">
        <f t="shared" si="505"/>
        <v>➸</v>
      </c>
      <c r="K5310" s="117" t="str">
        <f>词典存放目录!$A$1&amp;L5310&amp;M5310</f>
        <v>F:\《自创文法查阅Excel》4.1备份\《B词汇·红宝书》\红宝书15版图片\5626-たいさく【対策】.jpg</v>
      </c>
      <c r="L5310" s="9" t="s">
        <v>18120</v>
      </c>
      <c r="M5310" s="117" t="s">
        <v>23425</v>
      </c>
      <c r="N5310" s="36" t="str">
        <f t="shared" si="506"/>
        <v>▶</v>
      </c>
      <c r="O5310" s="37" t="s">
        <v>17963</v>
      </c>
      <c r="P5310" s="37">
        <v>14</v>
      </c>
      <c r="Q5310" s="37" t="s">
        <v>23</v>
      </c>
      <c r="R5310" s="9" t="str">
        <f>词典存放目录!$A$1&amp;O5310&amp;P5310&amp;Q5310</f>
        <v>F:\《自创文法查阅Excel》4.1备份\《B词汇·红宝书》\红宝书MP3分割\16 n3-た (14).mp3</v>
      </c>
      <c r="S5310" s="38"/>
      <c r="T5310" s="56"/>
      <c r="U5310" s="56"/>
      <c r="V5310" s="30" t="str">
        <f t="shared" si="503"/>
        <v/>
      </c>
      <c r="W5310" s="29"/>
      <c r="X5310" s="9" t="s">
        <v>212</v>
      </c>
    </row>
    <row r="5311" spans="1:24" s="57" customFormat="1" ht="24">
      <c r="A5311" s="31">
        <v>5627</v>
      </c>
      <c r="B5311" s="32">
        <f t="shared" ca="1" si="504"/>
        <v>8.0081425453565447E-2</v>
      </c>
      <c r="C5311" s="132" t="s">
        <v>9881</v>
      </c>
      <c r="D5311" s="124" t="s">
        <v>9882</v>
      </c>
      <c r="E5311" s="21"/>
      <c r="F5311" s="22"/>
      <c r="G5311" s="22"/>
      <c r="H5311" s="22"/>
      <c r="I5311" s="23"/>
      <c r="J5311" s="35" t="str">
        <f t="shared" si="505"/>
        <v>➸</v>
      </c>
      <c r="K5311" s="117" t="str">
        <f>词典存放目录!$A$1&amp;L5311&amp;M5311</f>
        <v>F:\《自创文法查阅Excel》4.1备份\《B词汇·红宝书》\红宝书15版图片\5627-たいした【大した】.jpg</v>
      </c>
      <c r="L5311" s="9" t="s">
        <v>18120</v>
      </c>
      <c r="M5311" s="117" t="s">
        <v>23426</v>
      </c>
      <c r="N5311" s="36" t="str">
        <f t="shared" si="506"/>
        <v>▶</v>
      </c>
      <c r="O5311" s="37" t="s">
        <v>17963</v>
      </c>
      <c r="P5311" s="37">
        <v>15</v>
      </c>
      <c r="Q5311" s="37" t="s">
        <v>23</v>
      </c>
      <c r="R5311" s="9" t="str">
        <f>词典存放目录!$A$1&amp;O5311&amp;P5311&amp;Q5311</f>
        <v>F:\《自创文法查阅Excel》4.1备份\《B词汇·红宝书》\红宝书MP3分割\16 n3-た (15).mp3</v>
      </c>
      <c r="S5311" s="38"/>
      <c r="T5311" s="56"/>
      <c r="U5311" s="56"/>
      <c r="V5311" s="30" t="str">
        <f t="shared" si="503"/>
        <v/>
      </c>
      <c r="W5311" s="29"/>
      <c r="X5311" s="9" t="s">
        <v>212</v>
      </c>
    </row>
    <row r="5312" spans="1:24" s="57" customFormat="1" ht="24">
      <c r="A5312" s="31">
        <v>5628</v>
      </c>
      <c r="B5312" s="32">
        <f t="shared" ca="1" si="504"/>
        <v>9.9989778154910836E-2</v>
      </c>
      <c r="C5312" s="132" t="s">
        <v>9883</v>
      </c>
      <c r="D5312" s="124" t="s">
        <v>9884</v>
      </c>
      <c r="E5312" s="21"/>
      <c r="F5312" s="22"/>
      <c r="G5312" s="22"/>
      <c r="H5312" s="22"/>
      <c r="I5312" s="23"/>
      <c r="J5312" s="35" t="str">
        <f t="shared" si="505"/>
        <v>➸</v>
      </c>
      <c r="K5312" s="117" t="str">
        <f>词典存放目录!$A$1&amp;L5312&amp;M5312</f>
        <v>F:\《自创文法查阅Excel》4.1备份\《B词汇·红宝书》\红宝书15版图片\5628-たいして【大して】.jpg</v>
      </c>
      <c r="L5312" s="9" t="s">
        <v>18120</v>
      </c>
      <c r="M5312" s="117" t="s">
        <v>23427</v>
      </c>
      <c r="N5312" s="36" t="str">
        <f t="shared" si="506"/>
        <v>▶</v>
      </c>
      <c r="O5312" s="37" t="s">
        <v>17963</v>
      </c>
      <c r="P5312" s="37">
        <v>16</v>
      </c>
      <c r="Q5312" s="37" t="s">
        <v>23</v>
      </c>
      <c r="R5312" s="9" t="str">
        <f>词典存放目录!$A$1&amp;O5312&amp;P5312&amp;Q5312</f>
        <v>F:\《自创文法查阅Excel》4.1备份\《B词汇·红宝书》\红宝书MP3分割\16 n3-た (16).mp3</v>
      </c>
      <c r="S5312" s="38"/>
      <c r="T5312" s="56"/>
      <c r="U5312" s="56"/>
      <c r="V5312" s="30"/>
      <c r="W5312" s="29"/>
      <c r="X5312" s="9" t="s">
        <v>212</v>
      </c>
    </row>
    <row r="5313" spans="1:24" s="57" customFormat="1" ht="24">
      <c r="A5313" s="31">
        <v>5629</v>
      </c>
      <c r="B5313" s="32">
        <f t="shared" ca="1" si="504"/>
        <v>0.16933511082352604</v>
      </c>
      <c r="C5313" s="132" t="s">
        <v>9885</v>
      </c>
      <c r="D5313" s="124" t="s">
        <v>9886</v>
      </c>
      <c r="E5313" s="21"/>
      <c r="F5313" s="22"/>
      <c r="G5313" s="22"/>
      <c r="H5313" s="22"/>
      <c r="I5313" s="23"/>
      <c r="J5313" s="35" t="str">
        <f t="shared" si="505"/>
        <v>➸</v>
      </c>
      <c r="K5313" s="117" t="str">
        <f>词典存放目录!$A$1&amp;L5313&amp;M5313</f>
        <v>F:\《自创文法查阅Excel》4.1备份\《B词汇·红宝书》\红宝书15版图片\5629-たいじゅう【体重】.jpg</v>
      </c>
      <c r="L5313" s="9" t="s">
        <v>18120</v>
      </c>
      <c r="M5313" s="117" t="s">
        <v>23428</v>
      </c>
      <c r="N5313" s="36" t="str">
        <f t="shared" si="506"/>
        <v>▶</v>
      </c>
      <c r="O5313" s="37" t="s">
        <v>17963</v>
      </c>
      <c r="P5313" s="37">
        <v>17</v>
      </c>
      <c r="Q5313" s="37" t="s">
        <v>23</v>
      </c>
      <c r="R5313" s="9" t="str">
        <f>词典存放目录!$A$1&amp;O5313&amp;P5313&amp;Q5313</f>
        <v>F:\《自创文法查阅Excel》4.1备份\《B词汇·红宝书》\红宝书MP3分割\16 n3-た (17).mp3</v>
      </c>
      <c r="S5313" s="38"/>
      <c r="T5313" s="56"/>
      <c r="U5313" s="56"/>
      <c r="V5313" s="30" t="str">
        <f>IF(COUNTA(S5313:U5313)=0,"",COUNTIF(S5313:U5313,"0")/COUNTA(S5313:U5313))</f>
        <v/>
      </c>
      <c r="W5313" s="29"/>
      <c r="X5313" s="9" t="s">
        <v>212</v>
      </c>
    </row>
    <row r="5314" spans="1:24" s="57" customFormat="1" ht="24">
      <c r="A5314" s="31">
        <v>5630</v>
      </c>
      <c r="B5314" s="32">
        <f t="shared" ca="1" si="504"/>
        <v>0.42973056519861341</v>
      </c>
      <c r="C5314" s="132" t="s">
        <v>9887</v>
      </c>
      <c r="D5314" s="124" t="s">
        <v>9888</v>
      </c>
      <c r="E5314" s="21"/>
      <c r="F5314" s="22"/>
      <c r="G5314" s="22"/>
      <c r="H5314" s="22"/>
      <c r="I5314" s="23"/>
      <c r="J5314" s="35" t="str">
        <f t="shared" si="505"/>
        <v>➸</v>
      </c>
      <c r="K5314" s="117" t="str">
        <f>词典存放目录!$A$1&amp;L5314&amp;M5314</f>
        <v>F:\《自创文法查阅Excel》4.1备份\《B词汇·红宝书》\红宝书15版图片\5630-たいしょう【対象】.jpg</v>
      </c>
      <c r="L5314" s="9" t="s">
        <v>18120</v>
      </c>
      <c r="M5314" s="117" t="s">
        <v>23429</v>
      </c>
      <c r="N5314" s="36" t="str">
        <f t="shared" si="506"/>
        <v>▶</v>
      </c>
      <c r="O5314" s="37" t="s">
        <v>17963</v>
      </c>
      <c r="P5314" s="37">
        <v>18</v>
      </c>
      <c r="Q5314" s="37" t="s">
        <v>23</v>
      </c>
      <c r="R5314" s="9" t="str">
        <f>词典存放目录!$A$1&amp;O5314&amp;P5314&amp;Q5314</f>
        <v>F:\《自创文法查阅Excel》4.1备份\《B词汇·红宝书》\红宝书MP3分割\16 n3-た (18).mp3</v>
      </c>
      <c r="S5314" s="38"/>
      <c r="T5314" s="56"/>
      <c r="U5314" s="56"/>
      <c r="V5314" s="30" t="str">
        <f>IF(COUNTA(S5314:U5314)=0,"",COUNTIF(S5314:U5314,"0")/COUNTA(S5314:U5314))</f>
        <v/>
      </c>
      <c r="W5314" s="29"/>
      <c r="X5314" s="9" t="s">
        <v>212</v>
      </c>
    </row>
    <row r="5315" spans="1:24" s="57" customFormat="1" ht="24">
      <c r="A5315" s="31">
        <v>5631</v>
      </c>
      <c r="B5315" s="32">
        <f t="shared" ca="1" si="504"/>
        <v>0.91640484355037077</v>
      </c>
      <c r="C5315" s="132" t="s">
        <v>9887</v>
      </c>
      <c r="D5315" s="124" t="s">
        <v>9889</v>
      </c>
      <c r="E5315" s="21"/>
      <c r="F5315" s="22"/>
      <c r="G5315" s="22"/>
      <c r="H5315" s="22"/>
      <c r="I5315" s="23"/>
      <c r="J5315" s="35" t="str">
        <f t="shared" si="505"/>
        <v>➸</v>
      </c>
      <c r="K5315" s="117" t="str">
        <f>词典存放目录!$A$1&amp;L5315&amp;M5315</f>
        <v>F:\《自创文法查阅Excel》4.1备份\《B词汇·红宝书》\红宝书15版图片\5631-たいしょう【対照】.jpg</v>
      </c>
      <c r="L5315" s="9" t="s">
        <v>18120</v>
      </c>
      <c r="M5315" s="117" t="s">
        <v>23430</v>
      </c>
      <c r="N5315" s="36" t="str">
        <f t="shared" si="506"/>
        <v>▶</v>
      </c>
      <c r="O5315" s="37" t="s">
        <v>17963</v>
      </c>
      <c r="P5315" s="37">
        <v>19</v>
      </c>
      <c r="Q5315" s="37" t="s">
        <v>23</v>
      </c>
      <c r="R5315" s="9" t="str">
        <f>词典存放目录!$A$1&amp;O5315&amp;P5315&amp;Q5315</f>
        <v>F:\《自创文法查阅Excel》4.1备份\《B词汇·红宝书》\红宝书MP3分割\16 n3-た (19).mp3</v>
      </c>
      <c r="S5315" s="38"/>
      <c r="T5315" s="56"/>
      <c r="U5315" s="56"/>
      <c r="V5315" s="30"/>
      <c r="W5315" s="29"/>
      <c r="X5315" s="9" t="s">
        <v>212</v>
      </c>
    </row>
    <row r="5316" spans="1:24" s="57" customFormat="1" ht="24">
      <c r="A5316" s="31">
        <v>5632</v>
      </c>
      <c r="B5316" s="32">
        <f t="shared" ca="1" si="504"/>
        <v>0.21100541033395126</v>
      </c>
      <c r="C5316" s="132" t="s">
        <v>9890</v>
      </c>
      <c r="D5316" s="124" t="s">
        <v>9891</v>
      </c>
      <c r="E5316" s="21"/>
      <c r="F5316" s="22"/>
      <c r="G5316" s="22"/>
      <c r="H5316" s="22"/>
      <c r="I5316" s="23"/>
      <c r="J5316" s="35" t="str">
        <f t="shared" si="505"/>
        <v>➸</v>
      </c>
      <c r="K5316" s="117" t="str">
        <f>词典存放目录!$A$1&amp;L5316&amp;M5316</f>
        <v>F:\《自创文法查阅Excel》4.1备份\《B词汇·红宝书》\红宝书15版图片\5632-だいしょう【大小】.jpg</v>
      </c>
      <c r="L5316" s="9" t="s">
        <v>18120</v>
      </c>
      <c r="M5316" s="117" t="s">
        <v>23431</v>
      </c>
      <c r="N5316" s="36" t="str">
        <f t="shared" si="506"/>
        <v>▶</v>
      </c>
      <c r="O5316" s="37" t="s">
        <v>17963</v>
      </c>
      <c r="P5316" s="37">
        <v>20</v>
      </c>
      <c r="Q5316" s="37" t="s">
        <v>23</v>
      </c>
      <c r="R5316" s="9" t="str">
        <f>词典存放目录!$A$1&amp;O5316&amp;P5316&amp;Q5316</f>
        <v>F:\《自创文法查阅Excel》4.1备份\《B词汇·红宝书》\红宝书MP3分割\16 n3-た (20).mp3</v>
      </c>
      <c r="S5316" s="38"/>
      <c r="T5316" s="56"/>
      <c r="U5316" s="56"/>
      <c r="V5316" s="30"/>
      <c r="W5316" s="29"/>
      <c r="X5316" s="9" t="s">
        <v>212</v>
      </c>
    </row>
    <row r="5317" spans="1:24" s="57" customFormat="1" ht="24">
      <c r="A5317" s="31">
        <v>5633</v>
      </c>
      <c r="B5317" s="32">
        <f t="shared" ca="1" si="504"/>
        <v>0.65270886381624216</v>
      </c>
      <c r="C5317" s="132" t="s">
        <v>9892</v>
      </c>
      <c r="D5317" s="124" t="s">
        <v>9893</v>
      </c>
      <c r="E5317" s="21"/>
      <c r="F5317" s="22"/>
      <c r="G5317" s="22"/>
      <c r="H5317" s="22"/>
      <c r="I5317" s="23"/>
      <c r="J5317" s="35" t="str">
        <f t="shared" si="505"/>
        <v>➸</v>
      </c>
      <c r="K5317" s="117" t="str">
        <f>词典存放目录!$A$1&amp;L5317&amp;M5317</f>
        <v>F:\《自创文法查阅Excel》4.1备份\《B词汇·红宝书》\红宝书15版图片\5633-たいしょく【退職】.jpg</v>
      </c>
      <c r="L5317" s="9" t="s">
        <v>18120</v>
      </c>
      <c r="M5317" s="117" t="s">
        <v>23432</v>
      </c>
      <c r="N5317" s="36" t="str">
        <f t="shared" si="506"/>
        <v>▶</v>
      </c>
      <c r="O5317" s="37" t="s">
        <v>17963</v>
      </c>
      <c r="P5317" s="37">
        <v>21</v>
      </c>
      <c r="Q5317" s="37" t="s">
        <v>23</v>
      </c>
      <c r="R5317" s="9" t="str">
        <f>词典存放目录!$A$1&amp;O5317&amp;P5317&amp;Q5317</f>
        <v>F:\《自创文法查阅Excel》4.1备份\《B词汇·红宝书》\红宝书MP3分割\16 n3-た (21).mp3</v>
      </c>
      <c r="S5317" s="38"/>
      <c r="T5317" s="56"/>
      <c r="U5317" s="56"/>
      <c r="V5317" s="30" t="str">
        <f>IF(COUNTA(S5317:U5317)=0,"",COUNTIF(S5317:U5317,"0")/COUNTA(S5317:U5317))</f>
        <v/>
      </c>
      <c r="W5317" s="29"/>
      <c r="X5317" s="9" t="s">
        <v>212</v>
      </c>
    </row>
    <row r="5318" spans="1:24" s="57" customFormat="1" ht="24">
      <c r="A5318" s="31">
        <v>5634</v>
      </c>
      <c r="B5318" s="32">
        <f t="shared" ca="1" si="504"/>
        <v>0.49440615679633215</v>
      </c>
      <c r="C5318" s="132" t="s">
        <v>9894</v>
      </c>
      <c r="D5318" s="124" t="s">
        <v>9895</v>
      </c>
      <c r="E5318" s="21"/>
      <c r="F5318" s="22"/>
      <c r="G5318" s="22"/>
      <c r="H5318" s="22"/>
      <c r="I5318" s="23"/>
      <c r="J5318" s="35" t="str">
        <f t="shared" si="505"/>
        <v>➸</v>
      </c>
      <c r="K5318" s="117" t="str">
        <f>词典存放目录!$A$1&amp;L5318&amp;M5318</f>
        <v>F:\《自创文法查阅Excel》4.1备份\《B词汇·红宝书》\红宝书15版图片\5634-だいじん【大臣】.jpg</v>
      </c>
      <c r="L5318" s="9" t="s">
        <v>18120</v>
      </c>
      <c r="M5318" s="117" t="s">
        <v>23433</v>
      </c>
      <c r="N5318" s="36" t="str">
        <f t="shared" si="506"/>
        <v>▶</v>
      </c>
      <c r="O5318" s="37" t="s">
        <v>17963</v>
      </c>
      <c r="P5318" s="37">
        <v>22</v>
      </c>
      <c r="Q5318" s="37" t="s">
        <v>23</v>
      </c>
      <c r="R5318" s="9" t="str">
        <f>词典存放目录!$A$1&amp;O5318&amp;P5318&amp;Q5318</f>
        <v>F:\《自创文法查阅Excel》4.1备份\《B词汇·红宝书》\红宝书MP3分割\16 n3-た (22).mp3</v>
      </c>
      <c r="S5318" s="38"/>
      <c r="T5318" s="56"/>
      <c r="U5318" s="56"/>
      <c r="V5318" s="30"/>
      <c r="W5318" s="29"/>
      <c r="X5318" s="9" t="s">
        <v>212</v>
      </c>
    </row>
    <row r="5319" spans="1:24" s="57" customFormat="1" ht="24">
      <c r="A5319" s="31">
        <v>5635</v>
      </c>
      <c r="B5319" s="32">
        <f t="shared" ca="1" si="504"/>
        <v>0.28595672509403147</v>
      </c>
      <c r="C5319" s="132" t="s">
        <v>9896</v>
      </c>
      <c r="D5319" s="124" t="s">
        <v>9897</v>
      </c>
      <c r="E5319" s="21"/>
      <c r="F5319" s="22"/>
      <c r="G5319" s="22"/>
      <c r="H5319" s="22"/>
      <c r="I5319" s="23"/>
      <c r="J5319" s="35" t="str">
        <f t="shared" si="505"/>
        <v>➸</v>
      </c>
      <c r="K5319" s="117" t="str">
        <f>词典存放目录!$A$1&amp;L5319&amp;M5319</f>
        <v>F:\《自创文法查阅Excel》4.1备份\《B词汇·红宝书》\红宝书15版图片\5635-たいする【対する】.jpg</v>
      </c>
      <c r="L5319" s="9" t="s">
        <v>18120</v>
      </c>
      <c r="M5319" s="117" t="s">
        <v>23434</v>
      </c>
      <c r="N5319" s="36" t="str">
        <f t="shared" si="506"/>
        <v>▶</v>
      </c>
      <c r="O5319" s="37" t="s">
        <v>17963</v>
      </c>
      <c r="P5319" s="37">
        <v>23</v>
      </c>
      <c r="Q5319" s="37" t="s">
        <v>23</v>
      </c>
      <c r="R5319" s="9" t="str">
        <f>词典存放目录!$A$1&amp;O5319&amp;P5319&amp;Q5319</f>
        <v>F:\《自创文法查阅Excel》4.1备份\《B词汇·红宝书》\红宝书MP3分割\16 n3-た (23).mp3</v>
      </c>
      <c r="S5319" s="38"/>
      <c r="T5319" s="56"/>
      <c r="U5319" s="56"/>
      <c r="V5319" s="30"/>
      <c r="W5319" s="29"/>
      <c r="X5319" s="9" t="s">
        <v>212</v>
      </c>
    </row>
    <row r="5320" spans="1:24" s="57" customFormat="1" ht="24">
      <c r="A5320" s="31">
        <v>5636</v>
      </c>
      <c r="B5320" s="32">
        <f t="shared" ca="1" si="504"/>
        <v>0.46439669963610153</v>
      </c>
      <c r="C5320" s="132" t="s">
        <v>9898</v>
      </c>
      <c r="D5320" s="124" t="s">
        <v>9899</v>
      </c>
      <c r="E5320" s="21"/>
      <c r="F5320" s="22"/>
      <c r="G5320" s="22"/>
      <c r="H5320" s="22"/>
      <c r="I5320" s="23"/>
      <c r="J5320" s="35" t="str">
        <f t="shared" si="505"/>
        <v>➸</v>
      </c>
      <c r="K5320" s="117" t="str">
        <f>词典存放目录!$A$1&amp;L5320&amp;M5320</f>
        <v>F:\《自创文法查阅Excel》4.1备份\《B词汇·红宝书》\红宝书15版图片\5636-たいせき【体積】.jpg</v>
      </c>
      <c r="L5320" s="9" t="s">
        <v>18120</v>
      </c>
      <c r="M5320" s="117" t="s">
        <v>23435</v>
      </c>
      <c r="N5320" s="36" t="str">
        <f t="shared" si="506"/>
        <v>▶</v>
      </c>
      <c r="O5320" s="37" t="s">
        <v>17963</v>
      </c>
      <c r="P5320" s="37">
        <v>24</v>
      </c>
      <c r="Q5320" s="37" t="s">
        <v>23</v>
      </c>
      <c r="R5320" s="9" t="str">
        <f>词典存放目录!$A$1&amp;O5320&amp;P5320&amp;Q5320</f>
        <v>F:\《自创文法查阅Excel》4.1备份\《B词汇·红宝书》\红宝书MP3分割\16 n3-た (24).mp3</v>
      </c>
      <c r="S5320" s="38"/>
      <c r="T5320" s="56"/>
      <c r="U5320" s="56"/>
      <c r="V5320" s="30" t="str">
        <f>IF(COUNTA(S5320:U5320)=0,"",COUNTIF(S5320:U5320,"0")/COUNTA(S5320:U5320))</f>
        <v/>
      </c>
      <c r="W5320" s="29"/>
      <c r="X5320" s="9" t="s">
        <v>212</v>
      </c>
    </row>
    <row r="5321" spans="1:24" s="57" customFormat="1" ht="24">
      <c r="A5321" s="31">
        <v>5637</v>
      </c>
      <c r="B5321" s="32">
        <f t="shared" ca="1" si="504"/>
        <v>0.23358423891721181</v>
      </c>
      <c r="C5321" s="132" t="s">
        <v>9900</v>
      </c>
      <c r="D5321" s="124" t="s">
        <v>9901</v>
      </c>
      <c r="E5321" s="21"/>
      <c r="F5321" s="22"/>
      <c r="G5321" s="22"/>
      <c r="H5321" s="22"/>
      <c r="I5321" s="23"/>
      <c r="J5321" s="35" t="str">
        <f t="shared" si="505"/>
        <v>➸</v>
      </c>
      <c r="K5321" s="117" t="str">
        <f>词典存放目录!$A$1&amp;L5321&amp;M5321</f>
        <v>F:\《自创文法查阅Excel》4.1备份\《B词汇·红宝书》\红宝书15版图片\5637-たいちょう【体調】.jpg</v>
      </c>
      <c r="L5321" s="9" t="s">
        <v>18120</v>
      </c>
      <c r="M5321" s="117" t="s">
        <v>23436</v>
      </c>
      <c r="N5321" s="36" t="str">
        <f t="shared" si="506"/>
        <v>▶</v>
      </c>
      <c r="O5321" s="37" t="s">
        <v>17963</v>
      </c>
      <c r="P5321" s="37">
        <v>25</v>
      </c>
      <c r="Q5321" s="37" t="s">
        <v>23</v>
      </c>
      <c r="R5321" s="9" t="str">
        <f>词典存放目录!$A$1&amp;O5321&amp;P5321&amp;Q5321</f>
        <v>F:\《自创文法查阅Excel》4.1备份\《B词汇·红宝书》\红宝书MP3分割\16 n3-た (25).mp3</v>
      </c>
      <c r="S5321" s="38"/>
      <c r="T5321" s="56"/>
      <c r="U5321" s="56"/>
      <c r="V5321" s="30" t="str">
        <f>IF(COUNTA(S5321:U5321)=0,"",COUNTIF(S5321:U5321,"0")/COUNTA(S5321:U5321))</f>
        <v/>
      </c>
      <c r="W5321" s="29"/>
      <c r="X5321" s="9" t="s">
        <v>212</v>
      </c>
    </row>
    <row r="5322" spans="1:24" s="57" customFormat="1" ht="24">
      <c r="A5322" s="31">
        <v>5639</v>
      </c>
      <c r="B5322" s="32">
        <f t="shared" ca="1" si="504"/>
        <v>0.97855154140506195</v>
      </c>
      <c r="C5322" s="132" t="s">
        <v>9902</v>
      </c>
      <c r="D5322" s="124" t="s">
        <v>9903</v>
      </c>
      <c r="E5322" s="21"/>
      <c r="F5322" s="22"/>
      <c r="G5322" s="22"/>
      <c r="H5322" s="22"/>
      <c r="I5322" s="23"/>
      <c r="J5322" s="35" t="str">
        <f t="shared" si="505"/>
        <v>➸</v>
      </c>
      <c r="K5322" s="117" t="str">
        <f>词典存放目录!$A$1&amp;L5322&amp;M5322</f>
        <v>F:\《自创文法查阅Excel》4.1备份\《B词汇·红宝书》\红宝书15版图片\5639-だいとうりょう【大統領】.jpg</v>
      </c>
      <c r="L5322" s="9" t="s">
        <v>18120</v>
      </c>
      <c r="M5322" s="117" t="s">
        <v>23437</v>
      </c>
      <c r="N5322" s="36" t="str">
        <f t="shared" si="506"/>
        <v>▶</v>
      </c>
      <c r="O5322" s="37" t="s">
        <v>17963</v>
      </c>
      <c r="P5322" s="37">
        <v>27</v>
      </c>
      <c r="Q5322" s="37" t="s">
        <v>23</v>
      </c>
      <c r="R5322" s="9" t="str">
        <f>词典存放目录!$A$1&amp;O5322&amp;P5322&amp;Q5322</f>
        <v>F:\《自创文法查阅Excel》4.1备份\《B词汇·红宝书》\红宝书MP3分割\16 n3-た (27).mp3</v>
      </c>
      <c r="S5322" s="38"/>
      <c r="T5322" s="56"/>
      <c r="U5322" s="56"/>
      <c r="V5322" s="30" t="str">
        <f>IF(COUNTA(S5322:U5322)=0,"",COUNTIF(S5322:U5322,"0")/COUNTA(S5322:U5322))</f>
        <v/>
      </c>
      <c r="W5322" s="29"/>
      <c r="X5322" s="9" t="s">
        <v>212</v>
      </c>
    </row>
    <row r="5323" spans="1:24" s="57" customFormat="1" ht="24">
      <c r="A5323" s="31">
        <v>5640</v>
      </c>
      <c r="B5323" s="32">
        <f t="shared" ca="1" si="504"/>
        <v>0.93286225003395773</v>
      </c>
      <c r="C5323" s="132" t="s">
        <v>9904</v>
      </c>
      <c r="D5323" s="124" t="s">
        <v>9905</v>
      </c>
      <c r="E5323" s="21"/>
      <c r="F5323" s="22"/>
      <c r="G5323" s="22"/>
      <c r="H5323" s="22"/>
      <c r="I5323" s="23"/>
      <c r="J5323" s="35" t="str">
        <f t="shared" si="505"/>
        <v>➸</v>
      </c>
      <c r="K5323" s="117" t="str">
        <f>词典存放目录!$A$1&amp;L5323&amp;M5323</f>
        <v>F:\《自创文法查阅Excel》4.1备份\《B词汇·红宝书》\红宝书15版图片\5640-だいひょう【代表】.jpg</v>
      </c>
      <c r="L5323" s="9" t="s">
        <v>18120</v>
      </c>
      <c r="M5323" s="117" t="s">
        <v>23438</v>
      </c>
      <c r="N5323" s="36" t="str">
        <f t="shared" si="506"/>
        <v>▶</v>
      </c>
      <c r="O5323" s="37" t="s">
        <v>17963</v>
      </c>
      <c r="P5323" s="37">
        <v>28</v>
      </c>
      <c r="Q5323" s="37" t="s">
        <v>23</v>
      </c>
      <c r="R5323" s="9" t="str">
        <f>词典存放目录!$A$1&amp;O5323&amp;P5323&amp;Q5323</f>
        <v>F:\《自创文法查阅Excel》4.1备份\《B词汇·红宝书》\红宝书MP3分割\16 n3-た (28).mp3</v>
      </c>
      <c r="S5323" s="38"/>
      <c r="T5323" s="56"/>
      <c r="U5323" s="56"/>
      <c r="V5323" s="30" t="str">
        <f>IF(COUNTA(S5323:U5323)=0,"",COUNTIF(S5323:U5323,"0")/COUNTA(S5323:U5323))</f>
        <v/>
      </c>
      <c r="W5323" s="29"/>
      <c r="X5323" s="9" t="s">
        <v>212</v>
      </c>
    </row>
    <row r="5324" spans="1:24" s="57" customFormat="1" ht="24">
      <c r="A5324" s="31">
        <v>5641</v>
      </c>
      <c r="B5324" s="32">
        <f t="shared" ca="1" si="504"/>
        <v>0.67734702681378733</v>
      </c>
      <c r="C5324" s="132" t="s">
        <v>9906</v>
      </c>
      <c r="D5324" s="124" t="s">
        <v>9907</v>
      </c>
      <c r="E5324" s="21"/>
      <c r="F5324" s="22"/>
      <c r="G5324" s="22"/>
      <c r="H5324" s="22"/>
      <c r="I5324" s="23"/>
      <c r="J5324" s="35" t="str">
        <f t="shared" si="505"/>
        <v>➸</v>
      </c>
      <c r="K5324" s="117" t="str">
        <f>词典存放目录!$A$1&amp;L5324&amp;M5324</f>
        <v>F:\《自创文法查阅Excel》4.1备份\《B词汇·红宝书》\红宝书15版图片\5641-タイム【time】.jpg</v>
      </c>
      <c r="L5324" s="9" t="s">
        <v>18120</v>
      </c>
      <c r="M5324" s="117" t="s">
        <v>23439</v>
      </c>
      <c r="N5324" s="36" t="str">
        <f t="shared" si="506"/>
        <v>▶</v>
      </c>
      <c r="O5324" s="37" t="s">
        <v>17963</v>
      </c>
      <c r="P5324" s="37">
        <v>29</v>
      </c>
      <c r="Q5324" s="37" t="s">
        <v>23</v>
      </c>
      <c r="R5324" s="9" t="str">
        <f>词典存放目录!$A$1&amp;O5324&amp;P5324&amp;Q5324</f>
        <v>F:\《自创文法查阅Excel》4.1备份\《B词汇·红宝书》\红宝书MP3分割\16 n3-た (29).mp3</v>
      </c>
      <c r="S5324" s="38"/>
      <c r="T5324" s="56"/>
      <c r="U5324" s="56"/>
      <c r="V5324" s="30" t="str">
        <f>IF(COUNTA(S5324:U5324)=0,"",COUNTIF(S5324:U5324,"0")/COUNTA(S5324:U5324))</f>
        <v/>
      </c>
      <c r="W5324" s="29"/>
      <c r="X5324" s="9" t="s">
        <v>212</v>
      </c>
    </row>
    <row r="5325" spans="1:24" s="57" customFormat="1" ht="24">
      <c r="A5325" s="31">
        <v>5642</v>
      </c>
      <c r="B5325" s="32">
        <f t="shared" ca="1" si="504"/>
        <v>0.97265939800642542</v>
      </c>
      <c r="C5325" s="132" t="s">
        <v>9908</v>
      </c>
      <c r="D5325" s="124" t="s">
        <v>9909</v>
      </c>
      <c r="E5325" s="21"/>
      <c r="F5325" s="22"/>
      <c r="G5325" s="22"/>
      <c r="H5325" s="22"/>
      <c r="I5325" s="23"/>
      <c r="J5325" s="35" t="str">
        <f t="shared" si="505"/>
        <v>➸</v>
      </c>
      <c r="K5325" s="117" t="str">
        <f>词典存放目录!$A$1&amp;L5325&amp;M5325</f>
        <v>F:\《自创文法查阅Excel》4.1备份\《B词汇·红宝书》\红宝书15版图片\5642-たいめん【対面】.jpg</v>
      </c>
      <c r="L5325" s="9" t="s">
        <v>18120</v>
      </c>
      <c r="M5325" s="117" t="s">
        <v>23440</v>
      </c>
      <c r="N5325" s="36" t="str">
        <f t="shared" si="506"/>
        <v>▶</v>
      </c>
      <c r="O5325" s="37" t="s">
        <v>17963</v>
      </c>
      <c r="P5325" s="37">
        <v>30</v>
      </c>
      <c r="Q5325" s="37" t="s">
        <v>23</v>
      </c>
      <c r="R5325" s="9" t="str">
        <f>词典存放目录!$A$1&amp;O5325&amp;P5325&amp;Q5325</f>
        <v>F:\《自创文法查阅Excel》4.1备份\《B词汇·红宝书》\红宝书MP3分割\16 n3-た (30).mp3</v>
      </c>
      <c r="S5325" s="38"/>
      <c r="T5325" s="56"/>
      <c r="U5325" s="56"/>
      <c r="V5325" s="30"/>
      <c r="W5325" s="29"/>
      <c r="X5325" s="9" t="s">
        <v>212</v>
      </c>
    </row>
    <row r="5326" spans="1:24" s="57" customFormat="1" ht="24">
      <c r="A5326" s="31">
        <v>5643</v>
      </c>
      <c r="B5326" s="32">
        <f t="shared" ca="1" si="504"/>
        <v>0.97632531918722698</v>
      </c>
      <c r="C5326" s="132" t="s">
        <v>9910</v>
      </c>
      <c r="D5326" s="124" t="s">
        <v>9911</v>
      </c>
      <c r="E5326" s="21"/>
      <c r="F5326" s="22"/>
      <c r="G5326" s="22"/>
      <c r="H5326" s="22"/>
      <c r="I5326" s="23"/>
      <c r="J5326" s="35" t="str">
        <f t="shared" si="505"/>
        <v>➸</v>
      </c>
      <c r="K5326" s="117" t="str">
        <f>词典存放目录!$A$1&amp;L5326&amp;M5326</f>
        <v>F:\《自创文法查阅Excel》4.1备份\《B词汇·红宝书》\红宝书15版图片\5643-タイヤ【tire】.jpg</v>
      </c>
      <c r="L5326" s="9" t="s">
        <v>18120</v>
      </c>
      <c r="M5326" s="117" t="s">
        <v>23441</v>
      </c>
      <c r="N5326" s="36" t="str">
        <f t="shared" si="506"/>
        <v>▶</v>
      </c>
      <c r="O5326" s="37" t="s">
        <v>17963</v>
      </c>
      <c r="P5326" s="37">
        <v>31</v>
      </c>
      <c r="Q5326" s="37" t="s">
        <v>23</v>
      </c>
      <c r="R5326" s="9" t="str">
        <f>词典存放目录!$A$1&amp;O5326&amp;P5326&amp;Q5326</f>
        <v>F:\《自创文法查阅Excel》4.1备份\《B词汇·红宝书》\红宝书MP3分割\16 n3-た (31).mp3</v>
      </c>
      <c r="S5326" s="38"/>
      <c r="T5326" s="56"/>
      <c r="U5326" s="56"/>
      <c r="V5326" s="30" t="str">
        <f>IF(COUNTA(S5326:U5326)=0,"",COUNTIF(S5326:U5326,"0")/COUNTA(S5326:U5326))</f>
        <v/>
      </c>
      <c r="W5326" s="29"/>
      <c r="X5326" s="9" t="s">
        <v>212</v>
      </c>
    </row>
    <row r="5327" spans="1:24" s="57" customFormat="1" ht="24">
      <c r="A5327" s="31">
        <v>5644</v>
      </c>
      <c r="B5327" s="32">
        <f t="shared" ca="1" si="504"/>
        <v>0.81166931821479027</v>
      </c>
      <c r="C5327" s="132" t="s">
        <v>9912</v>
      </c>
      <c r="D5327" s="124" t="s">
        <v>9913</v>
      </c>
      <c r="E5327" s="21"/>
      <c r="F5327" s="22"/>
      <c r="G5327" s="22"/>
      <c r="H5327" s="22"/>
      <c r="I5327" s="23"/>
      <c r="J5327" s="35" t="str">
        <f t="shared" si="505"/>
        <v>➸</v>
      </c>
      <c r="K5327" s="117" t="str">
        <f>词典存放目录!$A$1&amp;L5327&amp;M5327</f>
        <v>F:\《自创文法查阅Excel》4.1备份\《B词汇·红宝书》\红宝书15版图片\5644-たいら【平ら】.jpg</v>
      </c>
      <c r="L5327" s="9" t="s">
        <v>18120</v>
      </c>
      <c r="M5327" s="117" t="s">
        <v>23442</v>
      </c>
      <c r="N5327" s="36" t="str">
        <f t="shared" si="506"/>
        <v>▶</v>
      </c>
      <c r="O5327" s="37" t="s">
        <v>17963</v>
      </c>
      <c r="P5327" s="37">
        <v>32</v>
      </c>
      <c r="Q5327" s="37" t="s">
        <v>23</v>
      </c>
      <c r="R5327" s="9" t="str">
        <f>词典存放目录!$A$1&amp;O5327&amp;P5327&amp;Q5327</f>
        <v>F:\《自创文法查阅Excel》4.1备份\《B词汇·红宝书》\红宝书MP3分割\16 n3-た (32).mp3</v>
      </c>
      <c r="S5327" s="38"/>
      <c r="T5327" s="56"/>
      <c r="U5327" s="56"/>
      <c r="V5327" s="30" t="str">
        <f>IF(COUNTA(S5327:U5327)=0,"",COUNTIF(S5327:U5327,"0")/COUNTA(S5327:U5327))</f>
        <v/>
      </c>
      <c r="W5327" s="29"/>
      <c r="X5327" s="9" t="s">
        <v>212</v>
      </c>
    </row>
    <row r="5328" spans="1:24" s="57" customFormat="1" ht="24">
      <c r="A5328" s="31">
        <v>5645</v>
      </c>
      <c r="B5328" s="32">
        <f t="shared" ca="1" si="504"/>
        <v>0.28265742444259256</v>
      </c>
      <c r="C5328" s="132" t="s">
        <v>9914</v>
      </c>
      <c r="D5328" s="124" t="s">
        <v>9915</v>
      </c>
      <c r="E5328" s="21"/>
      <c r="F5328" s="22"/>
      <c r="G5328" s="22"/>
      <c r="H5328" s="22"/>
      <c r="I5328" s="23"/>
      <c r="J5328" s="35" t="str">
        <f t="shared" si="505"/>
        <v>➸</v>
      </c>
      <c r="K5328" s="117" t="str">
        <f>词典存放目录!$A$1&amp;L5328&amp;M5328</f>
        <v>F:\《自创文法查阅Excel》4.1备份\《B词汇·红宝书》\红宝书15版图片\5645-たいりく【大陸】.jpg</v>
      </c>
      <c r="L5328" s="9" t="s">
        <v>18120</v>
      </c>
      <c r="M5328" s="117" t="s">
        <v>23443</v>
      </c>
      <c r="N5328" s="36" t="str">
        <f t="shared" si="506"/>
        <v>▶</v>
      </c>
      <c r="O5328" s="37" t="s">
        <v>17963</v>
      </c>
      <c r="P5328" s="37">
        <v>33</v>
      </c>
      <c r="Q5328" s="37" t="s">
        <v>23</v>
      </c>
      <c r="R5328" s="9" t="str">
        <f>词典存放目录!$A$1&amp;O5328&amp;P5328&amp;Q5328</f>
        <v>F:\《自创文法查阅Excel》4.1备份\《B词汇·红宝书》\红宝书MP3分割\16 n3-た (33).mp3</v>
      </c>
      <c r="S5328" s="38"/>
      <c r="T5328" s="56"/>
      <c r="U5328" s="56"/>
      <c r="V5328" s="30" t="str">
        <f>IF(COUNTA(S5328:U5328)=0,"",COUNTIF(S5328:U5328,"0")/COUNTA(S5328:U5328))</f>
        <v/>
      </c>
      <c r="W5328" s="29"/>
      <c r="X5328" s="9" t="s">
        <v>212</v>
      </c>
    </row>
    <row r="5329" spans="1:24" s="57" customFormat="1" ht="24">
      <c r="A5329" s="31">
        <v>5646</v>
      </c>
      <c r="B5329" s="32">
        <f t="shared" ca="1" si="504"/>
        <v>0.82234223136913198</v>
      </c>
      <c r="C5329" s="132" t="s">
        <v>9916</v>
      </c>
      <c r="D5329" s="124" t="s">
        <v>9917</v>
      </c>
      <c r="E5329" s="21"/>
      <c r="F5329" s="22"/>
      <c r="G5329" s="22"/>
      <c r="H5329" s="22"/>
      <c r="I5329" s="23"/>
      <c r="J5329" s="35" t="str">
        <f t="shared" si="505"/>
        <v>➸</v>
      </c>
      <c r="K5329" s="117" t="str">
        <f>词典存放目录!$A$1&amp;L5329&amp;M5329</f>
        <v>F:\《自创文法查阅Excel》4.1备份\《B词汇·红宝书》\红宝书15版图片\5646-たいりょう【大量】.jpg</v>
      </c>
      <c r="L5329" s="9" t="s">
        <v>18120</v>
      </c>
      <c r="M5329" s="117" t="s">
        <v>23444</v>
      </c>
      <c r="N5329" s="36" t="str">
        <f t="shared" si="506"/>
        <v>▶</v>
      </c>
      <c r="O5329" s="37" t="s">
        <v>17963</v>
      </c>
      <c r="P5329" s="37">
        <v>34</v>
      </c>
      <c r="Q5329" s="37" t="s">
        <v>23</v>
      </c>
      <c r="R5329" s="9" t="str">
        <f>词典存放目录!$A$1&amp;O5329&amp;P5329&amp;Q5329</f>
        <v>F:\《自创文法查阅Excel》4.1备份\《B词汇·红宝书》\红宝书MP3分割\16 n3-た (34).mp3</v>
      </c>
      <c r="S5329" s="38"/>
      <c r="T5329" s="56"/>
      <c r="U5329" s="56"/>
      <c r="V5329" s="30" t="str">
        <f>IF(COUNTA(S5329:U5329)=0,"",COUNTIF(S5329:U5329,"0")/COUNTA(S5329:U5329))</f>
        <v/>
      </c>
      <c r="W5329" s="29"/>
      <c r="X5329" s="9" t="s">
        <v>212</v>
      </c>
    </row>
    <row r="5330" spans="1:24" s="57" customFormat="1" ht="24">
      <c r="A5330" s="31">
        <v>5647</v>
      </c>
      <c r="B5330" s="32">
        <f t="shared" ca="1" si="504"/>
        <v>0.29052584715376728</v>
      </c>
      <c r="C5330" s="132" t="s">
        <v>9918</v>
      </c>
      <c r="D5330" s="124" t="s">
        <v>9919</v>
      </c>
      <c r="E5330" s="21"/>
      <c r="F5330" s="22"/>
      <c r="G5330" s="22"/>
      <c r="H5330" s="22"/>
      <c r="I5330" s="23"/>
      <c r="J5330" s="35" t="str">
        <f t="shared" si="505"/>
        <v>➸</v>
      </c>
      <c r="K5330" s="117" t="str">
        <f>词典存放目录!$A$1&amp;L5330&amp;M5330</f>
        <v>F:\《自创文法查阅Excel》4.1备份\《B词汇·红宝书》\红宝书15版图片\5647-たいりょく【体力】.jpg</v>
      </c>
      <c r="L5330" s="9" t="s">
        <v>18120</v>
      </c>
      <c r="M5330" s="117" t="s">
        <v>23445</v>
      </c>
      <c r="N5330" s="36" t="str">
        <f t="shared" si="506"/>
        <v>▶</v>
      </c>
      <c r="O5330" s="37" t="s">
        <v>17963</v>
      </c>
      <c r="P5330" s="37">
        <v>35</v>
      </c>
      <c r="Q5330" s="37" t="s">
        <v>23</v>
      </c>
      <c r="R5330" s="9" t="str">
        <f>词典存放目录!$A$1&amp;O5330&amp;P5330&amp;Q5330</f>
        <v>F:\《自创文法查阅Excel》4.1备份\《B词汇·红宝书》\红宝书MP3分割\16 n3-た (35).mp3</v>
      </c>
      <c r="S5330" s="38"/>
      <c r="T5330" s="56"/>
      <c r="U5330" s="56"/>
      <c r="V5330" s="30"/>
      <c r="W5330" s="29"/>
      <c r="X5330" s="9" t="s">
        <v>212</v>
      </c>
    </row>
    <row r="5331" spans="1:24" s="57" customFormat="1" ht="24">
      <c r="A5331" s="31">
        <v>5648</v>
      </c>
      <c r="B5331" s="32">
        <f t="shared" ca="1" si="504"/>
        <v>5.6826161352998339E-2</v>
      </c>
      <c r="C5331" s="132" t="s">
        <v>9920</v>
      </c>
      <c r="D5331" s="124" t="s">
        <v>9921</v>
      </c>
      <c r="E5331" s="21"/>
      <c r="F5331" s="22"/>
      <c r="G5331" s="22"/>
      <c r="H5331" s="22"/>
      <c r="I5331" s="23"/>
      <c r="J5331" s="35" t="str">
        <f t="shared" si="505"/>
        <v>➸</v>
      </c>
      <c r="K5331" s="117" t="str">
        <f>词典存放目录!$A$1&amp;L5331&amp;M5331</f>
        <v>F:\《自创文法查阅Excel》4.1备份\《B词汇·红宝书》\红宝书15版图片\5648-ダウンロード【download】.jpg</v>
      </c>
      <c r="L5331" s="9" t="s">
        <v>18120</v>
      </c>
      <c r="M5331" s="117" t="s">
        <v>23446</v>
      </c>
      <c r="N5331" s="36" t="str">
        <f t="shared" si="506"/>
        <v>▶</v>
      </c>
      <c r="O5331" s="37" t="s">
        <v>17963</v>
      </c>
      <c r="P5331" s="37">
        <v>36</v>
      </c>
      <c r="Q5331" s="37" t="s">
        <v>23</v>
      </c>
      <c r="R5331" s="9" t="str">
        <f>词典存放目录!$A$1&amp;O5331&amp;P5331&amp;Q5331</f>
        <v>F:\《自创文法查阅Excel》4.1备份\《B词汇·红宝书》\红宝书MP3分割\16 n3-た (36).mp3</v>
      </c>
      <c r="S5331" s="38"/>
      <c r="T5331" s="56"/>
      <c r="U5331" s="56"/>
      <c r="V5331" s="30" t="str">
        <f t="shared" ref="V5331:V5341" si="507">IF(COUNTA(S5331:U5331)=0,"",COUNTIF(S5331:U5331,"0")/COUNTA(S5331:U5331))</f>
        <v/>
      </c>
      <c r="W5331" s="29"/>
      <c r="X5331" s="9" t="s">
        <v>212</v>
      </c>
    </row>
    <row r="5332" spans="1:24" s="57" customFormat="1" ht="24">
      <c r="A5332" s="31">
        <v>5649</v>
      </c>
      <c r="B5332" s="32">
        <f t="shared" ca="1" si="504"/>
        <v>0.93978535265441465</v>
      </c>
      <c r="C5332" s="132" t="s">
        <v>9922</v>
      </c>
      <c r="D5332" s="124" t="s">
        <v>9923</v>
      </c>
      <c r="E5332" s="21"/>
      <c r="F5332" s="22"/>
      <c r="G5332" s="22"/>
      <c r="H5332" s="22"/>
      <c r="I5332" s="23"/>
      <c r="J5332" s="35" t="str">
        <f t="shared" si="505"/>
        <v>➸</v>
      </c>
      <c r="K5332" s="117" t="str">
        <f>词典存放目录!$A$1&amp;L5332&amp;M5332</f>
        <v>F:\《自创文法查阅Excel》4.1备份\《B词汇·红宝书》\红宝书15版图片\5649-たえず【絶えず】.jpg</v>
      </c>
      <c r="L5332" s="9" t="s">
        <v>18120</v>
      </c>
      <c r="M5332" s="117" t="s">
        <v>23447</v>
      </c>
      <c r="N5332" s="36" t="str">
        <f t="shared" si="506"/>
        <v>▶</v>
      </c>
      <c r="O5332" s="37" t="s">
        <v>17963</v>
      </c>
      <c r="P5332" s="37">
        <v>37</v>
      </c>
      <c r="Q5332" s="37" t="s">
        <v>23</v>
      </c>
      <c r="R5332" s="9" t="str">
        <f>词典存放目录!$A$1&amp;O5332&amp;P5332&amp;Q5332</f>
        <v>F:\《自创文法查阅Excel》4.1备份\《B词汇·红宝书》\红宝书MP3分割\16 n3-た (37).mp3</v>
      </c>
      <c r="S5332" s="38"/>
      <c r="T5332" s="56"/>
      <c r="U5332" s="56"/>
      <c r="V5332" s="30" t="str">
        <f t="shared" si="507"/>
        <v/>
      </c>
      <c r="W5332" s="29"/>
      <c r="X5332" s="9" t="s">
        <v>212</v>
      </c>
    </row>
    <row r="5333" spans="1:24" s="57" customFormat="1" ht="24">
      <c r="A5333" s="31">
        <v>5650</v>
      </c>
      <c r="B5333" s="32">
        <f t="shared" ca="1" si="504"/>
        <v>0.59721701744228994</v>
      </c>
      <c r="C5333" s="132" t="s">
        <v>9924</v>
      </c>
      <c r="D5333" s="124" t="s">
        <v>9925</v>
      </c>
      <c r="E5333" s="21"/>
      <c r="F5333" s="22"/>
      <c r="G5333" s="22"/>
      <c r="H5333" s="22"/>
      <c r="I5333" s="23"/>
      <c r="J5333" s="35" t="str">
        <f t="shared" si="505"/>
        <v>➸</v>
      </c>
      <c r="K5333" s="117" t="str">
        <f>词典存放目录!$A$1&amp;L5333&amp;M5333</f>
        <v>F:\《自创文法查阅Excel》4.1备份\《B词汇·红宝书》\红宝书15版图片\5650-タオル【towel】.jpg</v>
      </c>
      <c r="L5333" s="9" t="s">
        <v>18120</v>
      </c>
      <c r="M5333" s="117" t="s">
        <v>23448</v>
      </c>
      <c r="N5333" s="36" t="str">
        <f t="shared" si="506"/>
        <v>▶</v>
      </c>
      <c r="O5333" s="37" t="s">
        <v>17963</v>
      </c>
      <c r="P5333" s="37">
        <v>38</v>
      </c>
      <c r="Q5333" s="37" t="s">
        <v>23</v>
      </c>
      <c r="R5333" s="9" t="str">
        <f>词典存放目录!$A$1&amp;O5333&amp;P5333&amp;Q5333</f>
        <v>F:\《自创文法查阅Excel》4.1备份\《B词汇·红宝书》\红宝书MP3分割\16 n3-た (38).mp3</v>
      </c>
      <c r="S5333" s="38"/>
      <c r="T5333" s="56"/>
      <c r="U5333" s="56"/>
      <c r="V5333" s="30" t="str">
        <f t="shared" si="507"/>
        <v/>
      </c>
      <c r="W5333" s="29"/>
      <c r="X5333" s="9" t="s">
        <v>212</v>
      </c>
    </row>
    <row r="5334" spans="1:24" s="57" customFormat="1" ht="24">
      <c r="A5334" s="31">
        <v>5651</v>
      </c>
      <c r="B5334" s="32">
        <f t="shared" ca="1" si="504"/>
        <v>2.8355709150163277E-2</v>
      </c>
      <c r="C5334" s="132" t="s">
        <v>9926</v>
      </c>
      <c r="D5334" s="124"/>
      <c r="E5334" s="21"/>
      <c r="F5334" s="22"/>
      <c r="G5334" s="22"/>
      <c r="H5334" s="22"/>
      <c r="I5334" s="23"/>
      <c r="J5334" s="35" t="str">
        <f t="shared" si="505"/>
        <v>➸</v>
      </c>
      <c r="K5334" s="117" t="str">
        <f>词典存放目录!$A$1&amp;L5334&amp;M5334</f>
        <v>F:\《自创文法查阅Excel》4.1备份\《B词汇·红宝书》\红宝书15版图片\5651-だが.jpg</v>
      </c>
      <c r="L5334" s="9" t="s">
        <v>18120</v>
      </c>
      <c r="M5334" s="117" t="s">
        <v>23449</v>
      </c>
      <c r="N5334" s="36" t="str">
        <f t="shared" si="506"/>
        <v>▶</v>
      </c>
      <c r="O5334" s="37" t="s">
        <v>17963</v>
      </c>
      <c r="P5334" s="37">
        <v>39</v>
      </c>
      <c r="Q5334" s="37" t="s">
        <v>23</v>
      </c>
      <c r="R5334" s="9" t="str">
        <f>词典存放目录!$A$1&amp;O5334&amp;P5334&amp;Q5334</f>
        <v>F:\《自创文法查阅Excel》4.1备份\《B词汇·红宝书》\红宝书MP3分割\16 n3-た (39).mp3</v>
      </c>
      <c r="S5334" s="38"/>
      <c r="T5334" s="56"/>
      <c r="U5334" s="56"/>
      <c r="V5334" s="30" t="str">
        <f t="shared" si="507"/>
        <v/>
      </c>
      <c r="W5334" s="29"/>
      <c r="X5334" s="9" t="s">
        <v>212</v>
      </c>
    </row>
    <row r="5335" spans="1:24" s="57" customFormat="1" ht="24">
      <c r="A5335" s="31">
        <v>5652</v>
      </c>
      <c r="B5335" s="32">
        <f t="shared" ca="1" si="504"/>
        <v>0.90318011245159335</v>
      </c>
      <c r="C5335" s="132" t="s">
        <v>9927</v>
      </c>
      <c r="D5335" s="124" t="s">
        <v>9928</v>
      </c>
      <c r="E5335" s="21"/>
      <c r="F5335" s="22"/>
      <c r="G5335" s="22"/>
      <c r="H5335" s="22"/>
      <c r="I5335" s="23"/>
      <c r="J5335" s="35" t="str">
        <f t="shared" si="505"/>
        <v>➸</v>
      </c>
      <c r="K5335" s="117" t="str">
        <f>词典存放目录!$A$1&amp;L5335&amp;M5335</f>
        <v>F:\《自创文法查阅Excel》4.1备份\《B词汇·红宝书》\红宝书15版图片\5652-たがいに【互いに】.jpg</v>
      </c>
      <c r="L5335" s="9" t="s">
        <v>18120</v>
      </c>
      <c r="M5335" s="117" t="s">
        <v>23450</v>
      </c>
      <c r="N5335" s="36" t="str">
        <f t="shared" si="506"/>
        <v>▶</v>
      </c>
      <c r="O5335" s="37" t="s">
        <v>17963</v>
      </c>
      <c r="P5335" s="37">
        <v>40</v>
      </c>
      <c r="Q5335" s="37" t="s">
        <v>23</v>
      </c>
      <c r="R5335" s="9" t="str">
        <f>词典存放目录!$A$1&amp;O5335&amp;P5335&amp;Q5335</f>
        <v>F:\《自创文法查阅Excel》4.1备份\《B词汇·红宝书》\红宝书MP3分割\16 n3-た (40).mp3</v>
      </c>
      <c r="S5335" s="38"/>
      <c r="T5335" s="56"/>
      <c r="U5335" s="56"/>
      <c r="V5335" s="30" t="str">
        <f t="shared" si="507"/>
        <v/>
      </c>
      <c r="W5335" s="29"/>
      <c r="X5335" s="9" t="s">
        <v>212</v>
      </c>
    </row>
    <row r="5336" spans="1:24" s="57" customFormat="1" ht="24">
      <c r="A5336" s="31">
        <v>5653</v>
      </c>
      <c r="B5336" s="32">
        <f t="shared" ca="1" si="504"/>
        <v>0.70655635473559719</v>
      </c>
      <c r="C5336" s="132" t="s">
        <v>9929</v>
      </c>
      <c r="D5336" s="124" t="s">
        <v>9930</v>
      </c>
      <c r="E5336" s="21"/>
      <c r="F5336" s="22"/>
      <c r="G5336" s="22"/>
      <c r="H5336" s="22"/>
      <c r="I5336" s="23"/>
      <c r="J5336" s="35" t="str">
        <f t="shared" si="505"/>
        <v>➸</v>
      </c>
      <c r="K5336" s="117" t="str">
        <f>词典存放目录!$A$1&amp;L5336&amp;M5336</f>
        <v>F:\《自创文法查阅Excel》4.1备份\《B词汇·红宝书》\红宝书15版图片\5653-たかまる【高まる】.jpg</v>
      </c>
      <c r="L5336" s="9" t="s">
        <v>18120</v>
      </c>
      <c r="M5336" s="117" t="s">
        <v>23451</v>
      </c>
      <c r="N5336" s="36" t="str">
        <f t="shared" si="506"/>
        <v>▶</v>
      </c>
      <c r="O5336" s="37" t="s">
        <v>17963</v>
      </c>
      <c r="P5336" s="37">
        <v>41</v>
      </c>
      <c r="Q5336" s="37" t="s">
        <v>23</v>
      </c>
      <c r="R5336" s="9" t="str">
        <f>词典存放目录!$A$1&amp;O5336&amp;P5336&amp;Q5336</f>
        <v>F:\《自创文法查阅Excel》4.1备份\《B词汇·红宝书》\红宝书MP3分割\16 n3-た (41).mp3</v>
      </c>
      <c r="S5336" s="38"/>
      <c r="T5336" s="56"/>
      <c r="U5336" s="56"/>
      <c r="V5336" s="30" t="str">
        <f t="shared" si="507"/>
        <v/>
      </c>
      <c r="W5336" s="29"/>
      <c r="X5336" s="9" t="s">
        <v>212</v>
      </c>
    </row>
    <row r="5337" spans="1:24" s="57" customFormat="1" ht="24">
      <c r="A5337" s="31">
        <v>5654</v>
      </c>
      <c r="B5337" s="32">
        <f t="shared" ca="1" si="504"/>
        <v>0.52833943647748183</v>
      </c>
      <c r="C5337" s="132" t="s">
        <v>9931</v>
      </c>
      <c r="D5337" s="124" t="s">
        <v>9932</v>
      </c>
      <c r="E5337" s="21"/>
      <c r="F5337" s="22"/>
      <c r="G5337" s="22"/>
      <c r="H5337" s="22"/>
      <c r="I5337" s="23"/>
      <c r="J5337" s="35" t="str">
        <f t="shared" si="505"/>
        <v>➸</v>
      </c>
      <c r="K5337" s="117" t="str">
        <f>词典存放目录!$A$1&amp;L5337&amp;M5337</f>
        <v>F:\《自创文法查阅Excel》4.1备份\《B词汇·红宝书》\红宝书15版图片\5654-たかめる【高める】.jpg</v>
      </c>
      <c r="L5337" s="9" t="s">
        <v>18120</v>
      </c>
      <c r="M5337" s="117" t="s">
        <v>23452</v>
      </c>
      <c r="N5337" s="36" t="str">
        <f t="shared" si="506"/>
        <v>▶</v>
      </c>
      <c r="O5337" s="37" t="s">
        <v>17963</v>
      </c>
      <c r="P5337" s="37">
        <v>42</v>
      </c>
      <c r="Q5337" s="37" t="s">
        <v>23</v>
      </c>
      <c r="R5337" s="9" t="str">
        <f>词典存放目录!$A$1&amp;O5337&amp;P5337&amp;Q5337</f>
        <v>F:\《自创文法查阅Excel》4.1备份\《B词汇·红宝书》\红宝书MP3分割\16 n3-た (42).mp3</v>
      </c>
      <c r="S5337" s="38"/>
      <c r="T5337" s="56"/>
      <c r="U5337" s="56"/>
      <c r="V5337" s="30" t="str">
        <f t="shared" si="507"/>
        <v/>
      </c>
      <c r="W5337" s="29"/>
      <c r="X5337" s="9" t="s">
        <v>212</v>
      </c>
    </row>
    <row r="5338" spans="1:24" s="57" customFormat="1" ht="24">
      <c r="A5338" s="31">
        <v>5655</v>
      </c>
      <c r="B5338" s="32">
        <f t="shared" ca="1" si="504"/>
        <v>0.95162619043724628</v>
      </c>
      <c r="C5338" s="132" t="s">
        <v>9933</v>
      </c>
      <c r="D5338" s="124" t="s">
        <v>9934</v>
      </c>
      <c r="E5338" s="21"/>
      <c r="F5338" s="22"/>
      <c r="G5338" s="22"/>
      <c r="H5338" s="22"/>
      <c r="I5338" s="23"/>
      <c r="J5338" s="35" t="str">
        <f t="shared" si="505"/>
        <v>➸</v>
      </c>
      <c r="K5338" s="117" t="str">
        <f>词典存放目录!$A$1&amp;L5338&amp;M5338</f>
        <v>F:\《自创文法查阅Excel》4.1备份\《B词汇·红宝书》\红宝书15版图片\5655-たから【宝】.jpg</v>
      </c>
      <c r="L5338" s="9" t="s">
        <v>18120</v>
      </c>
      <c r="M5338" s="117" t="s">
        <v>23453</v>
      </c>
      <c r="N5338" s="36" t="str">
        <f t="shared" si="506"/>
        <v>▶</v>
      </c>
      <c r="O5338" s="37" t="s">
        <v>17963</v>
      </c>
      <c r="P5338" s="37">
        <v>43</v>
      </c>
      <c r="Q5338" s="37" t="s">
        <v>23</v>
      </c>
      <c r="R5338" s="9" t="str">
        <f>词典存放目录!$A$1&amp;O5338&amp;P5338&amp;Q5338</f>
        <v>F:\《自创文法查阅Excel》4.1备份\《B词汇·红宝书》\红宝书MP3分割\16 n3-た (43).mp3</v>
      </c>
      <c r="S5338" s="38"/>
      <c r="T5338" s="56"/>
      <c r="U5338" s="56"/>
      <c r="V5338" s="30" t="str">
        <f t="shared" si="507"/>
        <v/>
      </c>
      <c r="W5338" s="29"/>
      <c r="X5338" s="9" t="s">
        <v>212</v>
      </c>
    </row>
    <row r="5339" spans="1:24" s="57" customFormat="1" ht="24">
      <c r="A5339" s="31">
        <v>5656</v>
      </c>
      <c r="B5339" s="32">
        <f t="shared" ca="1" si="504"/>
        <v>0.32939119503239145</v>
      </c>
      <c r="C5339" s="132" t="s">
        <v>9935</v>
      </c>
      <c r="D5339" s="124" t="s">
        <v>9936</v>
      </c>
      <c r="E5339" s="21"/>
      <c r="F5339" s="22"/>
      <c r="G5339" s="22"/>
      <c r="H5339" s="22"/>
      <c r="I5339" s="23"/>
      <c r="J5339" s="35" t="str">
        <f t="shared" si="505"/>
        <v>➸</v>
      </c>
      <c r="K5339" s="117" t="str">
        <f>词典存放目录!$A$1&amp;L5339&amp;M5339</f>
        <v>F:\《自创文法查阅Excel》4.1备份\《B词汇·红宝书》\红宝书15版图片\5656-たからもの【宝物】.jpg</v>
      </c>
      <c r="L5339" s="9" t="s">
        <v>18120</v>
      </c>
      <c r="M5339" s="117" t="s">
        <v>23454</v>
      </c>
      <c r="N5339" s="36" t="str">
        <f t="shared" si="506"/>
        <v>▶</v>
      </c>
      <c r="O5339" s="37" t="s">
        <v>17963</v>
      </c>
      <c r="P5339" s="37">
        <v>44</v>
      </c>
      <c r="Q5339" s="37" t="s">
        <v>23</v>
      </c>
      <c r="R5339" s="9" t="str">
        <f>词典存放目录!$A$1&amp;O5339&amp;P5339&amp;Q5339</f>
        <v>F:\《自创文法查阅Excel》4.1备份\《B词汇·红宝书》\红宝书MP3分割\16 n3-た (44).mp3</v>
      </c>
      <c r="S5339" s="38"/>
      <c r="T5339" s="56"/>
      <c r="U5339" s="56"/>
      <c r="V5339" s="30" t="str">
        <f t="shared" si="507"/>
        <v/>
      </c>
      <c r="W5339" s="29"/>
      <c r="X5339" s="9" t="s">
        <v>212</v>
      </c>
    </row>
    <row r="5340" spans="1:24" s="57" customFormat="1" ht="24">
      <c r="A5340" s="31">
        <v>5657</v>
      </c>
      <c r="B5340" s="32">
        <f t="shared" ca="1" si="504"/>
        <v>0.7159341068632773</v>
      </c>
      <c r="C5340" s="132" t="s">
        <v>9937</v>
      </c>
      <c r="D5340" s="124" t="s">
        <v>9938</v>
      </c>
      <c r="E5340" s="21"/>
      <c r="F5340" s="22"/>
      <c r="G5340" s="22"/>
      <c r="H5340" s="22"/>
      <c r="I5340" s="23"/>
      <c r="J5340" s="35" t="str">
        <f t="shared" si="505"/>
        <v>➸</v>
      </c>
      <c r="K5340" s="117" t="str">
        <f>词典存放目录!$A$1&amp;L5340&amp;M5340</f>
        <v>F:\《自创文法查阅Excel》4.1备份\《B词汇·红宝书》\红宝书15版图片\5657-たく【宅】.jpg</v>
      </c>
      <c r="L5340" s="9" t="s">
        <v>18120</v>
      </c>
      <c r="M5340" s="117" t="s">
        <v>23455</v>
      </c>
      <c r="N5340" s="36" t="str">
        <f t="shared" si="506"/>
        <v>▶</v>
      </c>
      <c r="O5340" s="37" t="s">
        <v>17963</v>
      </c>
      <c r="P5340" s="37">
        <v>45</v>
      </c>
      <c r="Q5340" s="37" t="s">
        <v>23</v>
      </c>
      <c r="R5340" s="9" t="str">
        <f>词典存放目录!$A$1&amp;O5340&amp;P5340&amp;Q5340</f>
        <v>F:\《自创文法查阅Excel》4.1备份\《B词汇·红宝书》\红宝书MP3分割\16 n3-た (45).mp3</v>
      </c>
      <c r="S5340" s="38"/>
      <c r="T5340" s="56"/>
      <c r="U5340" s="56"/>
      <c r="V5340" s="30" t="str">
        <f t="shared" si="507"/>
        <v/>
      </c>
      <c r="W5340" s="29"/>
      <c r="X5340" s="9" t="s">
        <v>212</v>
      </c>
    </row>
    <row r="5341" spans="1:24" s="57" customFormat="1" ht="24">
      <c r="A5341" s="31">
        <v>5658</v>
      </c>
      <c r="B5341" s="32">
        <f t="shared" ca="1" si="504"/>
        <v>0.64789227449927822</v>
      </c>
      <c r="C5341" s="132" t="s">
        <v>9939</v>
      </c>
      <c r="D5341" s="124" t="s">
        <v>905</v>
      </c>
      <c r="E5341" s="21"/>
      <c r="F5341" s="22"/>
      <c r="G5341" s="22"/>
      <c r="H5341" s="22"/>
      <c r="I5341" s="23"/>
      <c r="J5341" s="35" t="str">
        <f t="shared" si="505"/>
        <v>➸</v>
      </c>
      <c r="K5341" s="117" t="str">
        <f>词典存放目录!$A$1&amp;L5341&amp;M5341</f>
        <v>F:\《自创文法查阅Excel》4.1备份\《B词汇·红宝书》\红宝书15版图片\5658-だく【抱く】.jpg</v>
      </c>
      <c r="L5341" s="9" t="s">
        <v>18120</v>
      </c>
      <c r="M5341" s="117" t="s">
        <v>23456</v>
      </c>
      <c r="N5341" s="36" t="str">
        <f t="shared" si="506"/>
        <v>▶</v>
      </c>
      <c r="O5341" s="37" t="s">
        <v>17963</v>
      </c>
      <c r="P5341" s="37">
        <v>46</v>
      </c>
      <c r="Q5341" s="37" t="s">
        <v>23</v>
      </c>
      <c r="R5341" s="9" t="str">
        <f>词典存放目录!$A$1&amp;O5341&amp;P5341&amp;Q5341</f>
        <v>F:\《自创文法查阅Excel》4.1备份\《B词汇·红宝书》\红宝书MP3分割\16 n3-た (46).mp3</v>
      </c>
      <c r="S5341" s="38"/>
      <c r="T5341" s="56"/>
      <c r="U5341" s="56"/>
      <c r="V5341" s="30" t="str">
        <f t="shared" si="507"/>
        <v/>
      </c>
      <c r="W5341" s="29"/>
      <c r="X5341" s="9" t="s">
        <v>212</v>
      </c>
    </row>
    <row r="5342" spans="1:24" s="57" customFormat="1" ht="24">
      <c r="A5342" s="31">
        <v>5659</v>
      </c>
      <c r="B5342" s="32">
        <f t="shared" ca="1" si="504"/>
        <v>0.93919149680984226</v>
      </c>
      <c r="C5342" s="132" t="s">
        <v>9940</v>
      </c>
      <c r="D5342" s="124" t="s">
        <v>9941</v>
      </c>
      <c r="E5342" s="21"/>
      <c r="F5342" s="22"/>
      <c r="G5342" s="22"/>
      <c r="H5342" s="22"/>
      <c r="I5342" s="23"/>
      <c r="J5342" s="35" t="str">
        <f t="shared" si="505"/>
        <v>➸</v>
      </c>
      <c r="K5342" s="117" t="str">
        <f>词典存放目录!$A$1&amp;L5342&amp;M5342</f>
        <v>F:\《自创文法查阅Excel》4.1备份\《B词汇·红宝书》\红宝书15版图片\5659-たくはいびん【宅配便】.jpg</v>
      </c>
      <c r="L5342" s="9" t="s">
        <v>18120</v>
      </c>
      <c r="M5342" s="117" t="s">
        <v>23457</v>
      </c>
      <c r="N5342" s="36" t="str">
        <f t="shared" si="506"/>
        <v>▶</v>
      </c>
      <c r="O5342" s="37" t="s">
        <v>17963</v>
      </c>
      <c r="P5342" s="37">
        <v>47</v>
      </c>
      <c r="Q5342" s="37" t="s">
        <v>23</v>
      </c>
      <c r="R5342" s="9" t="str">
        <f>词典存放目录!$A$1&amp;O5342&amp;P5342&amp;Q5342</f>
        <v>F:\《自创文法查阅Excel》4.1备份\《B词汇·红宝书》\红宝书MP3分割\16 n3-た (47).mp3</v>
      </c>
      <c r="S5342" s="38"/>
      <c r="T5342" s="56"/>
      <c r="U5342" s="56"/>
      <c r="V5342" s="30"/>
      <c r="W5342" s="29"/>
      <c r="X5342" s="9" t="s">
        <v>212</v>
      </c>
    </row>
    <row r="5343" spans="1:24" s="57" customFormat="1" ht="24">
      <c r="A5343" s="31">
        <v>5661</v>
      </c>
      <c r="B5343" s="32">
        <f t="shared" ca="1" si="504"/>
        <v>0.13360721456081459</v>
      </c>
      <c r="C5343" s="132" t="s">
        <v>9942</v>
      </c>
      <c r="D5343" s="124" t="s">
        <v>9943</v>
      </c>
      <c r="E5343" s="21"/>
      <c r="F5343" s="22"/>
      <c r="G5343" s="22"/>
      <c r="H5343" s="22"/>
      <c r="I5343" s="23"/>
      <c r="J5343" s="35" t="str">
        <f t="shared" si="505"/>
        <v>➸</v>
      </c>
      <c r="K5343" s="117" t="str">
        <f>词典存放目录!$A$1&amp;L5343&amp;M5343</f>
        <v>F:\《自创文法查阅Excel》4.1备份\《B词汇·红宝书》\红宝书15版图片\5661-たしょう【多少】.jpg</v>
      </c>
      <c r="L5343" s="9" t="s">
        <v>18120</v>
      </c>
      <c r="M5343" s="117" t="s">
        <v>23458</v>
      </c>
      <c r="N5343" s="36" t="str">
        <f t="shared" si="506"/>
        <v>▶</v>
      </c>
      <c r="O5343" s="37" t="s">
        <v>17963</v>
      </c>
      <c r="P5343" s="37">
        <v>49</v>
      </c>
      <c r="Q5343" s="37" t="s">
        <v>23</v>
      </c>
      <c r="R5343" s="9" t="str">
        <f>词典存放目录!$A$1&amp;O5343&amp;P5343&amp;Q5343</f>
        <v>F:\《自创文法查阅Excel》4.1备份\《B词汇·红宝书》\红宝书MP3分割\16 n3-た (49).mp3</v>
      </c>
      <c r="S5343" s="38"/>
      <c r="T5343" s="56"/>
      <c r="U5343" s="56"/>
      <c r="V5343" s="30" t="str">
        <f t="shared" ref="V5343:V5358" si="508">IF(COUNTA(S5343:U5343)=0,"",COUNTIF(S5343:U5343,"0")/COUNTA(S5343:U5343))</f>
        <v/>
      </c>
      <c r="W5343" s="29"/>
      <c r="X5343" s="9" t="s">
        <v>212</v>
      </c>
    </row>
    <row r="5344" spans="1:24" s="57" customFormat="1" ht="24">
      <c r="A5344" s="31">
        <v>5663</v>
      </c>
      <c r="B5344" s="32">
        <f t="shared" ca="1" si="504"/>
        <v>4.2799292889614371E-2</v>
      </c>
      <c r="C5344" s="132" t="s">
        <v>9944</v>
      </c>
      <c r="D5344" s="124" t="s">
        <v>9945</v>
      </c>
      <c r="E5344" s="21"/>
      <c r="F5344" s="22"/>
      <c r="G5344" s="22"/>
      <c r="H5344" s="22"/>
      <c r="I5344" s="23"/>
      <c r="J5344" s="35" t="str">
        <f t="shared" si="505"/>
        <v>➸</v>
      </c>
      <c r="K5344" s="117" t="str">
        <f>词典存放目录!$A$1&amp;L5344&amp;M5344</f>
        <v>F:\《自创文法查阅Excel》4.1备份\《B词汇·红宝书》\红宝书15版图片\5663-たたかう【闘う·戦う】.jpg</v>
      </c>
      <c r="L5344" s="9" t="s">
        <v>18120</v>
      </c>
      <c r="M5344" s="117" t="s">
        <v>23459</v>
      </c>
      <c r="N5344" s="36" t="str">
        <f t="shared" si="506"/>
        <v>▶</v>
      </c>
      <c r="O5344" s="37" t="s">
        <v>17963</v>
      </c>
      <c r="P5344" s="37">
        <v>51</v>
      </c>
      <c r="Q5344" s="37" t="s">
        <v>23</v>
      </c>
      <c r="R5344" s="9" t="str">
        <f>词典存放目录!$A$1&amp;O5344&amp;P5344&amp;Q5344</f>
        <v>F:\《自创文法查阅Excel》4.1备份\《B词汇·红宝书》\红宝书MP3分割\16 n3-た (51).mp3</v>
      </c>
      <c r="S5344" s="38"/>
      <c r="T5344" s="56"/>
      <c r="U5344" s="56"/>
      <c r="V5344" s="30" t="str">
        <f t="shared" si="508"/>
        <v/>
      </c>
      <c r="W5344" s="29"/>
      <c r="X5344" s="9" t="s">
        <v>212</v>
      </c>
    </row>
    <row r="5345" spans="1:24" s="57" customFormat="1" ht="24">
      <c r="A5345" s="31">
        <v>5664</v>
      </c>
      <c r="B5345" s="32">
        <f t="shared" ca="1" si="504"/>
        <v>0.62002010000938101</v>
      </c>
      <c r="C5345" s="132" t="s">
        <v>9946</v>
      </c>
      <c r="D5345" s="124" t="s">
        <v>9947</v>
      </c>
      <c r="E5345" s="21"/>
      <c r="F5345" s="22"/>
      <c r="G5345" s="22"/>
      <c r="H5345" s="22"/>
      <c r="I5345" s="23"/>
      <c r="J5345" s="35" t="str">
        <f t="shared" si="505"/>
        <v>➸</v>
      </c>
      <c r="K5345" s="117" t="str">
        <f>词典存放目录!$A$1&amp;L5345&amp;M5345</f>
        <v>F:\《自创文法查阅Excel》4.1备份\《B词汇·红宝书》\红宝书15版图片\5664-たたく【叩く·敲く】.jpg</v>
      </c>
      <c r="L5345" s="9" t="s">
        <v>18120</v>
      </c>
      <c r="M5345" s="117" t="s">
        <v>23460</v>
      </c>
      <c r="N5345" s="36" t="str">
        <f t="shared" si="506"/>
        <v>▶</v>
      </c>
      <c r="O5345" s="37" t="s">
        <v>17963</v>
      </c>
      <c r="P5345" s="37">
        <v>52</v>
      </c>
      <c r="Q5345" s="37" t="s">
        <v>23</v>
      </c>
      <c r="R5345" s="9" t="str">
        <f>词典存放目录!$A$1&amp;O5345&amp;P5345&amp;Q5345</f>
        <v>F:\《自创文法查阅Excel》4.1备份\《B词汇·红宝书》\红宝书MP3分割\16 n3-た (52).mp3</v>
      </c>
      <c r="S5345" s="38"/>
      <c r="T5345" s="56"/>
      <c r="U5345" s="56"/>
      <c r="V5345" s="30" t="str">
        <f t="shared" si="508"/>
        <v/>
      </c>
      <c r="W5345" s="29"/>
      <c r="X5345" s="9" t="s">
        <v>212</v>
      </c>
    </row>
    <row r="5346" spans="1:24" s="57" customFormat="1" ht="24">
      <c r="A5346" s="31">
        <v>5666</v>
      </c>
      <c r="B5346" s="32">
        <f t="shared" ca="1" si="504"/>
        <v>0.70683332983289371</v>
      </c>
      <c r="C5346" s="132" t="s">
        <v>9948</v>
      </c>
      <c r="D5346" s="124" t="s">
        <v>9949</v>
      </c>
      <c r="E5346" s="21"/>
      <c r="F5346" s="22"/>
      <c r="G5346" s="22"/>
      <c r="H5346" s="22"/>
      <c r="I5346" s="23"/>
      <c r="J5346" s="35" t="str">
        <f t="shared" si="505"/>
        <v>➸</v>
      </c>
      <c r="K5346" s="117" t="str">
        <f>词典存放目录!$A$1&amp;L5346&amp;M5346</f>
        <v>F:\《自创文法查阅Excel》4.1备份\《B词汇·红宝书》\红宝书15版图片\5666-たたむ【畳む】.jpg</v>
      </c>
      <c r="L5346" s="9" t="s">
        <v>18120</v>
      </c>
      <c r="M5346" s="117" t="s">
        <v>23461</v>
      </c>
      <c r="N5346" s="36" t="str">
        <f t="shared" si="506"/>
        <v>▶</v>
      </c>
      <c r="O5346" s="37" t="s">
        <v>17963</v>
      </c>
      <c r="P5346" s="37">
        <v>54</v>
      </c>
      <c r="Q5346" s="37" t="s">
        <v>23</v>
      </c>
      <c r="R5346" s="9" t="str">
        <f>词典存放目录!$A$1&amp;O5346&amp;P5346&amp;Q5346</f>
        <v>F:\《自创文法查阅Excel》4.1备份\《B词汇·红宝书》\红宝书MP3分割\16 n3-た (54).mp3</v>
      </c>
      <c r="S5346" s="38"/>
      <c r="T5346" s="56"/>
      <c r="U5346" s="56"/>
      <c r="V5346" s="30" t="str">
        <f t="shared" si="508"/>
        <v/>
      </c>
      <c r="W5346" s="29"/>
      <c r="X5346" s="9" t="s">
        <v>212</v>
      </c>
    </row>
    <row r="5347" spans="1:24" s="57" customFormat="1" ht="24">
      <c r="A5347" s="31">
        <v>5667</v>
      </c>
      <c r="B5347" s="32">
        <f t="shared" ca="1" si="504"/>
        <v>0.11046448008061438</v>
      </c>
      <c r="C5347" s="132" t="s">
        <v>9950</v>
      </c>
      <c r="D5347" s="124" t="s">
        <v>9951</v>
      </c>
      <c r="E5347" s="21"/>
      <c r="F5347" s="22"/>
      <c r="G5347" s="22"/>
      <c r="H5347" s="22"/>
      <c r="I5347" s="23"/>
      <c r="J5347" s="35" t="str">
        <f t="shared" si="505"/>
        <v>➸</v>
      </c>
      <c r="K5347" s="117" t="str">
        <f>词典存放目录!$A$1&amp;L5347&amp;M5347</f>
        <v>F:\《自创文法查阅Excel》4.1备份\《B词汇·红宝书》\红宝书15版图片\5667-たちあがる【立ち上がる】.jpg</v>
      </c>
      <c r="L5347" s="9" t="s">
        <v>18120</v>
      </c>
      <c r="M5347" s="117" t="s">
        <v>23462</v>
      </c>
      <c r="N5347" s="36" t="str">
        <f t="shared" si="506"/>
        <v>▶</v>
      </c>
      <c r="O5347" s="37" t="s">
        <v>17963</v>
      </c>
      <c r="P5347" s="37">
        <v>55</v>
      </c>
      <c r="Q5347" s="37" t="s">
        <v>23</v>
      </c>
      <c r="R5347" s="9" t="str">
        <f>词典存放目录!$A$1&amp;O5347&amp;P5347&amp;Q5347</f>
        <v>F:\《自创文法查阅Excel》4.1备份\《B词汇·红宝书》\红宝书MP3分割\16 n3-た (55).mp3</v>
      </c>
      <c r="S5347" s="38"/>
      <c r="T5347" s="56"/>
      <c r="U5347" s="56"/>
      <c r="V5347" s="30" t="str">
        <f t="shared" si="508"/>
        <v/>
      </c>
      <c r="W5347" s="29"/>
      <c r="X5347" s="9" t="s">
        <v>212</v>
      </c>
    </row>
    <row r="5348" spans="1:24" s="57" customFormat="1" ht="24">
      <c r="A5348" s="31">
        <v>5668</v>
      </c>
      <c r="B5348" s="32">
        <f t="shared" ca="1" si="504"/>
        <v>0.66785411157424346</v>
      </c>
      <c r="C5348" s="132" t="s">
        <v>9952</v>
      </c>
      <c r="D5348" s="124" t="s">
        <v>9953</v>
      </c>
      <c r="E5348" s="21"/>
      <c r="F5348" s="22"/>
      <c r="G5348" s="22"/>
      <c r="H5348" s="22"/>
      <c r="I5348" s="23"/>
      <c r="J5348" s="35" t="str">
        <f t="shared" si="505"/>
        <v>➸</v>
      </c>
      <c r="K5348" s="117" t="str">
        <f>词典存放目录!$A$1&amp;L5348&amp;M5348</f>
        <v>F:\《自创文法查阅Excel》4.1备份\《B词汇·红宝书》\红宝书15版图片\5668-たちば【立場】.jpg</v>
      </c>
      <c r="L5348" s="9" t="s">
        <v>18120</v>
      </c>
      <c r="M5348" s="117" t="s">
        <v>23463</v>
      </c>
      <c r="N5348" s="36" t="str">
        <f t="shared" si="506"/>
        <v>▶</v>
      </c>
      <c r="O5348" s="37" t="s">
        <v>17963</v>
      </c>
      <c r="P5348" s="37">
        <v>56</v>
      </c>
      <c r="Q5348" s="37" t="s">
        <v>23</v>
      </c>
      <c r="R5348" s="9" t="str">
        <f>词典存放目录!$A$1&amp;O5348&amp;P5348&amp;Q5348</f>
        <v>F:\《自创文法查阅Excel》4.1备份\《B词汇·红宝书》\红宝书MP3分割\16 n3-た (56).mp3</v>
      </c>
      <c r="S5348" s="38"/>
      <c r="T5348" s="56"/>
      <c r="U5348" s="56"/>
      <c r="V5348" s="30" t="str">
        <f t="shared" si="508"/>
        <v/>
      </c>
      <c r="W5348" s="29"/>
      <c r="X5348" s="9" t="s">
        <v>212</v>
      </c>
    </row>
    <row r="5349" spans="1:24" s="57" customFormat="1" ht="24">
      <c r="A5349" s="31">
        <v>5669</v>
      </c>
      <c r="B5349" s="32">
        <f t="shared" ca="1" si="504"/>
        <v>0.10482760752098574</v>
      </c>
      <c r="C5349" s="132" t="s">
        <v>9954</v>
      </c>
      <c r="D5349" s="124" t="s">
        <v>9955</v>
      </c>
      <c r="E5349" s="21"/>
      <c r="F5349" s="22"/>
      <c r="G5349" s="22"/>
      <c r="H5349" s="22"/>
      <c r="I5349" s="23"/>
      <c r="J5349" s="35" t="str">
        <f t="shared" si="505"/>
        <v>➸</v>
      </c>
      <c r="K5349" s="117" t="str">
        <f>词典存放目录!$A$1&amp;L5349&amp;M5349</f>
        <v>F:\《自创文法查阅Excel》4.1备份\《B词汇·红宝书》\红宝书15版图片\5669-たちよる【立ち寄る】.jpg</v>
      </c>
      <c r="L5349" s="9" t="s">
        <v>18120</v>
      </c>
      <c r="M5349" s="117" t="s">
        <v>23464</v>
      </c>
      <c r="N5349" s="36" t="str">
        <f t="shared" si="506"/>
        <v>▶</v>
      </c>
      <c r="O5349" s="37" t="s">
        <v>17963</v>
      </c>
      <c r="P5349" s="37">
        <v>57</v>
      </c>
      <c r="Q5349" s="37" t="s">
        <v>23</v>
      </c>
      <c r="R5349" s="9" t="str">
        <f>词典存放目录!$A$1&amp;O5349&amp;P5349&amp;Q5349</f>
        <v>F:\《自创文法查阅Excel》4.1备份\《B词汇·红宝书》\红宝书MP3分割\16 n3-た (57).mp3</v>
      </c>
      <c r="S5349" s="38"/>
      <c r="T5349" s="56"/>
      <c r="U5349" s="56"/>
      <c r="V5349" s="30" t="str">
        <f t="shared" si="508"/>
        <v/>
      </c>
      <c r="W5349" s="102"/>
      <c r="X5349" s="9" t="s">
        <v>212</v>
      </c>
    </row>
    <row r="5350" spans="1:24" s="57" customFormat="1" ht="24">
      <c r="A5350" s="31">
        <v>5670</v>
      </c>
      <c r="B5350" s="32">
        <f t="shared" ca="1" si="504"/>
        <v>0.71996655922247965</v>
      </c>
      <c r="C5350" s="132" t="s">
        <v>9734</v>
      </c>
      <c r="D5350" s="124" t="s">
        <v>9956</v>
      </c>
      <c r="E5350" s="21"/>
      <c r="F5350" s="22"/>
      <c r="G5350" s="22"/>
      <c r="H5350" s="22"/>
      <c r="I5350" s="23"/>
      <c r="J5350" s="35" t="str">
        <f t="shared" si="505"/>
        <v>➸</v>
      </c>
      <c r="K5350" s="117" t="str">
        <f>词典存放目录!$A$1&amp;L5350&amp;M5350</f>
        <v>F:\《自创文法查阅Excel》4.1备份\《B词汇·红宝书》\红宝书15版图片\5670-たつ【発つ】.jpg</v>
      </c>
      <c r="L5350" s="9" t="s">
        <v>18120</v>
      </c>
      <c r="M5350" s="117" t="s">
        <v>23465</v>
      </c>
      <c r="N5350" s="36" t="str">
        <f t="shared" si="506"/>
        <v>▶</v>
      </c>
      <c r="O5350" s="37" t="s">
        <v>17963</v>
      </c>
      <c r="P5350" s="37">
        <v>58</v>
      </c>
      <c r="Q5350" s="37" t="s">
        <v>23</v>
      </c>
      <c r="R5350" s="9" t="str">
        <f>词典存放目录!$A$1&amp;O5350&amp;P5350&amp;Q5350</f>
        <v>F:\《自创文法查阅Excel》4.1备份\《B词汇·红宝书》\红宝书MP3分割\16 n3-た (58).mp3</v>
      </c>
      <c r="S5350" s="38"/>
      <c r="T5350" s="56"/>
      <c r="U5350" s="56"/>
      <c r="V5350" s="30" t="str">
        <f t="shared" si="508"/>
        <v/>
      </c>
      <c r="W5350" s="29"/>
      <c r="X5350" s="9" t="s">
        <v>212</v>
      </c>
    </row>
    <row r="5351" spans="1:24" s="57" customFormat="1" ht="24">
      <c r="A5351" s="31">
        <v>5671</v>
      </c>
      <c r="B5351" s="32">
        <f t="shared" ca="1" si="504"/>
        <v>0.43282704066330258</v>
      </c>
      <c r="C5351" s="132" t="s">
        <v>9957</v>
      </c>
      <c r="D5351" s="124"/>
      <c r="E5351" s="21"/>
      <c r="F5351" s="22"/>
      <c r="G5351" s="22"/>
      <c r="H5351" s="22"/>
      <c r="I5351" s="23"/>
      <c r="J5351" s="35" t="str">
        <f t="shared" si="505"/>
        <v>➸</v>
      </c>
      <c r="K5351" s="117" t="str">
        <f>词典存放目录!$A$1&amp;L5351&amp;M5351</f>
        <v>F:\《自创文法查阅Excel》4.1备份\《B词汇·红宝书》\红宝书15版图片\5671-たった.jpg</v>
      </c>
      <c r="L5351" s="9" t="s">
        <v>18120</v>
      </c>
      <c r="M5351" s="117" t="s">
        <v>23466</v>
      </c>
      <c r="N5351" s="36" t="str">
        <f t="shared" si="506"/>
        <v>▶</v>
      </c>
      <c r="O5351" s="37" t="s">
        <v>17963</v>
      </c>
      <c r="P5351" s="37">
        <v>59</v>
      </c>
      <c r="Q5351" s="37" t="s">
        <v>23</v>
      </c>
      <c r="R5351" s="9" t="str">
        <f>词典存放目录!$A$1&amp;O5351&amp;P5351&amp;Q5351</f>
        <v>F:\《自创文法查阅Excel》4.1备份\《B词汇·红宝书》\红宝书MP3分割\16 n3-た (59).mp3</v>
      </c>
      <c r="S5351" s="38"/>
      <c r="T5351" s="56"/>
      <c r="U5351" s="56"/>
      <c r="V5351" s="30" t="str">
        <f t="shared" si="508"/>
        <v/>
      </c>
      <c r="W5351" s="29"/>
      <c r="X5351" s="9" t="s">
        <v>212</v>
      </c>
    </row>
    <row r="5352" spans="1:24" s="57" customFormat="1" ht="24">
      <c r="A5352" s="31">
        <v>5672</v>
      </c>
      <c r="B5352" s="32">
        <f t="shared" ca="1" si="504"/>
        <v>5.2274205280248398E-2</v>
      </c>
      <c r="C5352" s="132" t="s">
        <v>9958</v>
      </c>
      <c r="D5352" s="124"/>
      <c r="E5352" s="21"/>
      <c r="F5352" s="22"/>
      <c r="G5352" s="22"/>
      <c r="H5352" s="22"/>
      <c r="I5352" s="23"/>
      <c r="J5352" s="35" t="str">
        <f t="shared" si="505"/>
        <v>➸</v>
      </c>
      <c r="K5352" s="117" t="str">
        <f>词典存放目录!$A$1&amp;L5352&amp;M5352</f>
        <v>F:\《自创文法查阅Excel》4.1备份\《B词汇·红宝书》\红宝书15版图片\5672-だって.jpg</v>
      </c>
      <c r="L5352" s="9" t="s">
        <v>18120</v>
      </c>
      <c r="M5352" s="117" t="s">
        <v>23467</v>
      </c>
      <c r="N5352" s="36" t="str">
        <f t="shared" si="506"/>
        <v>▶</v>
      </c>
      <c r="O5352" s="37" t="s">
        <v>17963</v>
      </c>
      <c r="P5352" s="37">
        <v>60</v>
      </c>
      <c r="Q5352" s="37" t="s">
        <v>23</v>
      </c>
      <c r="R5352" s="9" t="str">
        <f>词典存放目录!$A$1&amp;O5352&amp;P5352&amp;Q5352</f>
        <v>F:\《自创文法查阅Excel》4.1备份\《B词汇·红宝书》\红宝书MP3分割\16 n3-た (60).mp3</v>
      </c>
      <c r="S5352" s="38"/>
      <c r="T5352" s="56"/>
      <c r="U5352" s="56"/>
      <c r="V5352" s="30" t="str">
        <f t="shared" si="508"/>
        <v/>
      </c>
      <c r="W5352" s="29"/>
      <c r="X5352" s="9" t="s">
        <v>212</v>
      </c>
    </row>
    <row r="5353" spans="1:24" s="57" customFormat="1" ht="24">
      <c r="A5353" s="31">
        <v>5674</v>
      </c>
      <c r="B5353" s="32">
        <f t="shared" ca="1" si="504"/>
        <v>0.16340325164310199</v>
      </c>
      <c r="C5353" s="132" t="s">
        <v>9959</v>
      </c>
      <c r="D5353" s="124" t="s">
        <v>9960</v>
      </c>
      <c r="E5353" s="21"/>
      <c r="F5353" s="22"/>
      <c r="G5353" s="22"/>
      <c r="H5353" s="22"/>
      <c r="I5353" s="23"/>
      <c r="J5353" s="35" t="str">
        <f t="shared" si="505"/>
        <v>➸</v>
      </c>
      <c r="K5353" s="117" t="str">
        <f>词典存放目录!$A$1&amp;L5353&amp;M5353</f>
        <v>F:\《自创文法查阅Excel》4.1备份\《B词汇·红宝书》\红宝书15版图片\5674-たとえる【例える】.jpg</v>
      </c>
      <c r="L5353" s="9" t="s">
        <v>18120</v>
      </c>
      <c r="M5353" s="117" t="s">
        <v>23468</v>
      </c>
      <c r="N5353" s="36" t="str">
        <f t="shared" si="506"/>
        <v>▶</v>
      </c>
      <c r="O5353" s="37" t="s">
        <v>17963</v>
      </c>
      <c r="P5353" s="37">
        <v>62</v>
      </c>
      <c r="Q5353" s="37" t="s">
        <v>23</v>
      </c>
      <c r="R5353" s="9" t="str">
        <f>词典存放目录!$A$1&amp;O5353&amp;P5353&amp;Q5353</f>
        <v>F:\《自创文法查阅Excel》4.1备份\《B词汇·红宝书》\红宝书MP3分割\16 n3-た (62).mp3</v>
      </c>
      <c r="S5353" s="38"/>
      <c r="T5353" s="56"/>
      <c r="U5353" s="56"/>
      <c r="V5353" s="30" t="str">
        <f t="shared" si="508"/>
        <v/>
      </c>
      <c r="W5353" s="29"/>
      <c r="X5353" s="9" t="s">
        <v>212</v>
      </c>
    </row>
    <row r="5354" spans="1:24" s="57" customFormat="1" ht="24">
      <c r="A5354" s="31">
        <v>5675</v>
      </c>
      <c r="B5354" s="32">
        <f t="shared" ca="1" si="504"/>
        <v>0.34421167559487809</v>
      </c>
      <c r="C5354" s="132" t="s">
        <v>9961</v>
      </c>
      <c r="D5354" s="124" t="s">
        <v>9962</v>
      </c>
      <c r="E5354" s="21"/>
      <c r="F5354" s="22"/>
      <c r="G5354" s="22"/>
      <c r="H5354" s="22"/>
      <c r="I5354" s="23"/>
      <c r="J5354" s="35" t="str">
        <f t="shared" si="505"/>
        <v>➸</v>
      </c>
      <c r="K5354" s="117" t="str">
        <f>词典存放目录!$A$1&amp;L5354&amp;M5354</f>
        <v>F:\《自创文法查阅Excel》4.1备份\《B词汇·红宝书》\红宝书15版图片\5675-たに【谷】.jpg</v>
      </c>
      <c r="L5354" s="9" t="s">
        <v>18120</v>
      </c>
      <c r="M5354" s="117" t="s">
        <v>23469</v>
      </c>
      <c r="N5354" s="36" t="str">
        <f t="shared" si="506"/>
        <v>▶</v>
      </c>
      <c r="O5354" s="37" t="s">
        <v>17963</v>
      </c>
      <c r="P5354" s="37">
        <v>63</v>
      </c>
      <c r="Q5354" s="37" t="s">
        <v>23</v>
      </c>
      <c r="R5354" s="9" t="str">
        <f>词典存放目录!$A$1&amp;O5354&amp;P5354&amp;Q5354</f>
        <v>F:\《自创文法查阅Excel》4.1备份\《B词汇·红宝书》\红宝书MP3分割\16 n3-た (63).mp3</v>
      </c>
      <c r="S5354" s="38"/>
      <c r="T5354" s="56"/>
      <c r="U5354" s="56"/>
      <c r="V5354" s="30" t="str">
        <f t="shared" si="508"/>
        <v/>
      </c>
      <c r="W5354" s="29"/>
      <c r="X5354" s="9" t="s">
        <v>212</v>
      </c>
    </row>
    <row r="5355" spans="1:24" s="57" customFormat="1" ht="24">
      <c r="A5355" s="31">
        <v>5676</v>
      </c>
      <c r="B5355" s="32">
        <f t="shared" ca="1" si="504"/>
        <v>0.13525530019990362</v>
      </c>
      <c r="C5355" s="132" t="s">
        <v>9963</v>
      </c>
      <c r="D5355" s="124" t="s">
        <v>9964</v>
      </c>
      <c r="E5355" s="21"/>
      <c r="F5355" s="22"/>
      <c r="G5355" s="22"/>
      <c r="H5355" s="22"/>
      <c r="I5355" s="23"/>
      <c r="J5355" s="35" t="str">
        <f t="shared" si="505"/>
        <v>➸</v>
      </c>
      <c r="K5355" s="117" t="str">
        <f>词典存放目录!$A$1&amp;L5355&amp;M5355</f>
        <v>F:\《自创文法查阅Excel》4.1备份\《B词汇·红宝书》\红宝书15版图片\5676-たね【種】.jpg</v>
      </c>
      <c r="L5355" s="9" t="s">
        <v>18120</v>
      </c>
      <c r="M5355" s="117" t="s">
        <v>23470</v>
      </c>
      <c r="N5355" s="36" t="str">
        <f t="shared" si="506"/>
        <v>▶</v>
      </c>
      <c r="O5355" s="37" t="s">
        <v>17963</v>
      </c>
      <c r="P5355" s="37">
        <v>64</v>
      </c>
      <c r="Q5355" s="37" t="s">
        <v>23</v>
      </c>
      <c r="R5355" s="9" t="str">
        <f>词典存放目录!$A$1&amp;O5355&amp;P5355&amp;Q5355</f>
        <v>F:\《自创文法查阅Excel》4.1备份\《B词汇·红宝书》\红宝书MP3分割\16 n3-た (64).mp3</v>
      </c>
      <c r="S5355" s="38"/>
      <c r="T5355" s="56"/>
      <c r="U5355" s="56"/>
      <c r="V5355" s="30" t="str">
        <f t="shared" si="508"/>
        <v/>
      </c>
      <c r="W5355" s="29"/>
      <c r="X5355" s="9" t="s">
        <v>212</v>
      </c>
    </row>
    <row r="5356" spans="1:24" s="57" customFormat="1" ht="24">
      <c r="A5356" s="31">
        <v>5677</v>
      </c>
      <c r="B5356" s="32">
        <f t="shared" ca="1" si="504"/>
        <v>2.6324639219268642E-2</v>
      </c>
      <c r="C5356" s="132" t="s">
        <v>9965</v>
      </c>
      <c r="D5356" s="124" t="s">
        <v>9966</v>
      </c>
      <c r="E5356" s="21"/>
      <c r="F5356" s="22"/>
      <c r="G5356" s="22"/>
      <c r="H5356" s="22"/>
      <c r="I5356" s="23"/>
      <c r="J5356" s="35" t="str">
        <f t="shared" si="505"/>
        <v>➸</v>
      </c>
      <c r="K5356" s="117" t="str">
        <f>词典存放目录!$A$1&amp;L5356&amp;M5356</f>
        <v>F:\《自创文法查阅Excel》4.1备份\《B词汇·红宝书》\红宝书15版图片\5677-たのみ【頼み】.jpg</v>
      </c>
      <c r="L5356" s="9" t="s">
        <v>18120</v>
      </c>
      <c r="M5356" s="117" t="s">
        <v>23471</v>
      </c>
      <c r="N5356" s="36" t="str">
        <f t="shared" si="506"/>
        <v>▶</v>
      </c>
      <c r="O5356" s="37" t="s">
        <v>17963</v>
      </c>
      <c r="P5356" s="37">
        <v>65</v>
      </c>
      <c r="Q5356" s="37" t="s">
        <v>23</v>
      </c>
      <c r="R5356" s="9" t="str">
        <f>词典存放目录!$A$1&amp;O5356&amp;P5356&amp;Q5356</f>
        <v>F:\《自创文法查阅Excel》4.1备份\《B词汇·红宝书》\红宝书MP3分割\16 n3-た (65).mp3</v>
      </c>
      <c r="S5356" s="38"/>
      <c r="T5356" s="56"/>
      <c r="U5356" s="56"/>
      <c r="V5356" s="30" t="str">
        <f t="shared" si="508"/>
        <v/>
      </c>
      <c r="W5356" s="29"/>
      <c r="X5356" s="9" t="s">
        <v>212</v>
      </c>
    </row>
    <row r="5357" spans="1:24" s="57" customFormat="1" ht="24">
      <c r="A5357" s="31">
        <v>5678</v>
      </c>
      <c r="B5357" s="32">
        <f t="shared" ca="1" si="504"/>
        <v>0.47517669226065506</v>
      </c>
      <c r="C5357" s="132" t="s">
        <v>9967</v>
      </c>
      <c r="D5357" s="124" t="s">
        <v>9968</v>
      </c>
      <c r="E5357" s="21"/>
      <c r="F5357" s="22"/>
      <c r="G5357" s="22"/>
      <c r="H5357" s="22"/>
      <c r="I5357" s="23"/>
      <c r="J5357" s="35" t="str">
        <f t="shared" si="505"/>
        <v>➸</v>
      </c>
      <c r="K5357" s="117" t="str">
        <f>词典存放目录!$A$1&amp;L5357&amp;M5357</f>
        <v>F:\《自创文法查阅Excel》4.1备份\《B词汇·红宝书》\红宝书15版图片\5678-たび【旅】.jpg</v>
      </c>
      <c r="L5357" s="9" t="s">
        <v>18120</v>
      </c>
      <c r="M5357" s="117" t="s">
        <v>23472</v>
      </c>
      <c r="N5357" s="36" t="str">
        <f t="shared" si="506"/>
        <v>▶</v>
      </c>
      <c r="O5357" s="37" t="s">
        <v>17963</v>
      </c>
      <c r="P5357" s="37">
        <v>66</v>
      </c>
      <c r="Q5357" s="37" t="s">
        <v>23</v>
      </c>
      <c r="R5357" s="9" t="str">
        <f>词典存放目录!$A$1&amp;O5357&amp;P5357&amp;Q5357</f>
        <v>F:\《自创文法查阅Excel》4.1备份\《B词汇·红宝书》\红宝书MP3分割\16 n3-た (66).mp3</v>
      </c>
      <c r="S5357" s="38"/>
      <c r="T5357" s="56"/>
      <c r="U5357" s="56"/>
      <c r="V5357" s="30" t="str">
        <f t="shared" si="508"/>
        <v/>
      </c>
      <c r="W5357" s="29"/>
      <c r="X5357" s="9" t="s">
        <v>212</v>
      </c>
    </row>
    <row r="5358" spans="1:24" s="57" customFormat="1" ht="24">
      <c r="A5358" s="31">
        <v>5679</v>
      </c>
      <c r="B5358" s="32">
        <f t="shared" ca="1" si="504"/>
        <v>0.63827459781524243</v>
      </c>
      <c r="C5358" s="132" t="s">
        <v>9969</v>
      </c>
      <c r="D5358" s="124" t="s">
        <v>9970</v>
      </c>
      <c r="E5358" s="21"/>
      <c r="F5358" s="22"/>
      <c r="G5358" s="22"/>
      <c r="H5358" s="22"/>
      <c r="I5358" s="23"/>
      <c r="J5358" s="35" t="str">
        <f t="shared" si="505"/>
        <v>➸</v>
      </c>
      <c r="K5358" s="117" t="str">
        <f>词典存放目录!$A$1&amp;L5358&amp;M5358</f>
        <v>F:\《自创文法查阅Excel》4.1备份\《B词汇·红宝书》\红宝书15版图片\5679-ダブる【double】.jpg</v>
      </c>
      <c r="L5358" s="9" t="s">
        <v>18120</v>
      </c>
      <c r="M5358" s="117" t="s">
        <v>23473</v>
      </c>
      <c r="N5358" s="36" t="str">
        <f t="shared" si="506"/>
        <v>▶</v>
      </c>
      <c r="O5358" s="37" t="s">
        <v>17963</v>
      </c>
      <c r="P5358" s="37">
        <v>67</v>
      </c>
      <c r="Q5358" s="37" t="s">
        <v>23</v>
      </c>
      <c r="R5358" s="9" t="str">
        <f>词典存放目录!$A$1&amp;O5358&amp;P5358&amp;Q5358</f>
        <v>F:\《自创文法查阅Excel》4.1备份\《B词汇·红宝书》\红宝书MP3分割\16 n3-た (67).mp3</v>
      </c>
      <c r="S5358" s="38"/>
      <c r="T5358" s="56"/>
      <c r="U5358" s="56"/>
      <c r="V5358" s="30" t="str">
        <f t="shared" si="508"/>
        <v/>
      </c>
      <c r="W5358" s="29"/>
      <c r="X5358" s="9" t="s">
        <v>212</v>
      </c>
    </row>
    <row r="5359" spans="1:24" s="57" customFormat="1" ht="24">
      <c r="A5359" s="31">
        <v>5680</v>
      </c>
      <c r="B5359" s="32">
        <f t="shared" ca="1" si="504"/>
        <v>6.9911944460217423E-2</v>
      </c>
      <c r="C5359" s="132" t="s">
        <v>9971</v>
      </c>
      <c r="D5359" s="124" t="s">
        <v>9972</v>
      </c>
      <c r="E5359" s="21"/>
      <c r="F5359" s="22"/>
      <c r="G5359" s="22"/>
      <c r="H5359" s="22"/>
      <c r="I5359" s="23"/>
      <c r="J5359" s="35" t="str">
        <f t="shared" si="505"/>
        <v>➸</v>
      </c>
      <c r="K5359" s="117" t="str">
        <f>词典存放目录!$A$1&amp;L5359&amp;M5359</f>
        <v>F:\《自创文法查阅Excel》4.1备份\《B词汇·红宝书》\红宝书15版图片\5680-たま【玉】.jpg</v>
      </c>
      <c r="L5359" s="9" t="s">
        <v>18120</v>
      </c>
      <c r="M5359" s="117" t="s">
        <v>23474</v>
      </c>
      <c r="N5359" s="36" t="str">
        <f t="shared" si="506"/>
        <v>▶</v>
      </c>
      <c r="O5359" s="37" t="s">
        <v>17963</v>
      </c>
      <c r="P5359" s="37">
        <v>68</v>
      </c>
      <c r="Q5359" s="37" t="s">
        <v>23</v>
      </c>
      <c r="R5359" s="9" t="str">
        <f>词典存放目录!$A$1&amp;O5359&amp;P5359&amp;Q5359</f>
        <v>F:\《自创文法查阅Excel》4.1备份\《B词汇·红宝书》\红宝书MP3分割\16 n3-た (68).mp3</v>
      </c>
      <c r="S5359" s="38"/>
      <c r="T5359" s="56"/>
      <c r="U5359" s="56"/>
      <c r="V5359" s="30"/>
      <c r="W5359" s="29"/>
      <c r="X5359" s="9" t="s">
        <v>212</v>
      </c>
    </row>
    <row r="5360" spans="1:24" s="57" customFormat="1" ht="24">
      <c r="A5360" s="31">
        <v>5681</v>
      </c>
      <c r="B5360" s="32">
        <f t="shared" ca="1" si="504"/>
        <v>0.92058065774545506</v>
      </c>
      <c r="C5360" s="132" t="s">
        <v>9973</v>
      </c>
      <c r="D5360" s="124" t="s">
        <v>9974</v>
      </c>
      <c r="E5360" s="21"/>
      <c r="F5360" s="22"/>
      <c r="G5360" s="22"/>
      <c r="H5360" s="22"/>
      <c r="I5360" s="23"/>
      <c r="J5360" s="35" t="str">
        <f t="shared" si="505"/>
        <v>➸</v>
      </c>
      <c r="K5360" s="117" t="str">
        <f>词典存放目录!$A$1&amp;L5360&amp;M5360</f>
        <v>F:\《自创文法查阅Excel》4.1备份\《B词汇·红宝书》\红宝书15版图片\5681-だます【騙す】.jpg</v>
      </c>
      <c r="L5360" s="9" t="s">
        <v>18120</v>
      </c>
      <c r="M5360" s="117" t="s">
        <v>23475</v>
      </c>
      <c r="N5360" s="36" t="str">
        <f t="shared" si="506"/>
        <v>▶</v>
      </c>
      <c r="O5360" s="37" t="s">
        <v>17963</v>
      </c>
      <c r="P5360" s="37">
        <v>69</v>
      </c>
      <c r="Q5360" s="37" t="s">
        <v>23</v>
      </c>
      <c r="R5360" s="9" t="str">
        <f>词典存放目录!$A$1&amp;O5360&amp;P5360&amp;Q5360</f>
        <v>F:\《自创文法查阅Excel》4.1备份\《B词汇·红宝书》\红宝书MP3分割\16 n3-た (69).mp3</v>
      </c>
      <c r="S5360" s="38"/>
      <c r="T5360" s="56"/>
      <c r="U5360" s="56"/>
      <c r="V5360" s="30" t="str">
        <f t="shared" ref="V5360:V5380" si="509">IF(COUNTA(S5360:U5360)=0,"",COUNTIF(S5360:U5360,"0")/COUNTA(S5360:U5360))</f>
        <v/>
      </c>
      <c r="W5360" s="29"/>
      <c r="X5360" s="9" t="s">
        <v>212</v>
      </c>
    </row>
    <row r="5361" spans="1:24" s="57" customFormat="1" ht="24">
      <c r="A5361" s="31">
        <v>5682</v>
      </c>
      <c r="B5361" s="32">
        <f t="shared" ca="1" si="504"/>
        <v>0.59823231567045976</v>
      </c>
      <c r="C5361" s="132" t="s">
        <v>9975</v>
      </c>
      <c r="D5361" s="124" t="s">
        <v>9976</v>
      </c>
      <c r="E5361" s="21"/>
      <c r="F5361" s="22"/>
      <c r="G5361" s="41" t="s">
        <v>99</v>
      </c>
      <c r="H5361" s="22" t="s">
        <v>159</v>
      </c>
      <c r="I5361" s="23"/>
      <c r="J5361" s="35" t="str">
        <f t="shared" si="505"/>
        <v>➸</v>
      </c>
      <c r="K5361" s="117" t="str">
        <f>词典存放目录!$A$1&amp;L5361&amp;M5361</f>
        <v>F:\《自创文法查阅Excel》4.1备份\《B词汇·红宝书》\红宝书15版图片\5682-たまたま【偶々】.jpg</v>
      </c>
      <c r="L5361" s="9" t="s">
        <v>18120</v>
      </c>
      <c r="M5361" s="117" t="s">
        <v>23476</v>
      </c>
      <c r="N5361" s="36" t="str">
        <f t="shared" si="506"/>
        <v>▶</v>
      </c>
      <c r="O5361" s="37" t="s">
        <v>17963</v>
      </c>
      <c r="P5361" s="37">
        <v>70</v>
      </c>
      <c r="Q5361" s="37" t="s">
        <v>23</v>
      </c>
      <c r="R5361" s="9" t="str">
        <f>词典存放目录!$A$1&amp;O5361&amp;P5361&amp;Q5361</f>
        <v>F:\《自创文法查阅Excel》4.1备份\《B词汇·红宝书》\红宝书MP3分割\16 n3-た (70).mp3</v>
      </c>
      <c r="S5361" s="38"/>
      <c r="T5361" s="56"/>
      <c r="U5361" s="56"/>
      <c r="V5361" s="30" t="str">
        <f t="shared" si="509"/>
        <v/>
      </c>
      <c r="W5361" s="29"/>
      <c r="X5361" s="9" t="s">
        <v>212</v>
      </c>
    </row>
    <row r="5362" spans="1:24" s="57" customFormat="1" ht="24">
      <c r="A5362" s="31">
        <v>5683</v>
      </c>
      <c r="B5362" s="32">
        <f t="shared" ca="1" si="504"/>
        <v>0.75706501709901519</v>
      </c>
      <c r="C5362" s="132" t="s">
        <v>9977</v>
      </c>
      <c r="D5362" s="124" t="s">
        <v>9978</v>
      </c>
      <c r="E5362" s="21"/>
      <c r="F5362" s="22"/>
      <c r="G5362" s="22"/>
      <c r="H5362" s="22"/>
      <c r="I5362" s="23"/>
      <c r="J5362" s="35" t="str">
        <f t="shared" si="505"/>
        <v>➸</v>
      </c>
      <c r="K5362" s="117" t="str">
        <f>词典存放目录!$A$1&amp;L5362&amp;M5362</f>
        <v>F:\《自创文法查阅Excel》4.1备份\《B词汇·红宝书》\红宝书15版图片\5683-たまねぎ【玉葱】.jpg</v>
      </c>
      <c r="L5362" s="9" t="s">
        <v>18120</v>
      </c>
      <c r="M5362" s="117" t="s">
        <v>23477</v>
      </c>
      <c r="N5362" s="36" t="str">
        <f t="shared" si="506"/>
        <v>▶</v>
      </c>
      <c r="O5362" s="37" t="s">
        <v>17963</v>
      </c>
      <c r="P5362" s="37">
        <v>71</v>
      </c>
      <c r="Q5362" s="37" t="s">
        <v>23</v>
      </c>
      <c r="R5362" s="9" t="str">
        <f>词典存放目录!$A$1&amp;O5362&amp;P5362&amp;Q5362</f>
        <v>F:\《自创文法查阅Excel》4.1备份\《B词汇·红宝书》\红宝书MP3分割\16 n3-た (71).mp3</v>
      </c>
      <c r="S5362" s="38"/>
      <c r="T5362" s="56"/>
      <c r="U5362" s="56"/>
      <c r="V5362" s="30" t="str">
        <f t="shared" si="509"/>
        <v/>
      </c>
      <c r="W5362" s="29"/>
      <c r="X5362" s="9" t="s">
        <v>212</v>
      </c>
    </row>
    <row r="5363" spans="1:24" s="57" customFormat="1" ht="24">
      <c r="A5363" s="31">
        <v>5684</v>
      </c>
      <c r="B5363" s="32">
        <f t="shared" ca="1" si="504"/>
        <v>0.88615711815281661</v>
      </c>
      <c r="C5363" s="132" t="s">
        <v>9979</v>
      </c>
      <c r="D5363" s="124" t="s">
        <v>9980</v>
      </c>
      <c r="E5363" s="21"/>
      <c r="F5363" s="22"/>
      <c r="G5363" s="22"/>
      <c r="H5363" s="22"/>
      <c r="I5363" s="23"/>
      <c r="J5363" s="35" t="str">
        <f t="shared" si="505"/>
        <v>➸</v>
      </c>
      <c r="K5363" s="117" t="str">
        <f>词典存放目录!$A$1&amp;L5363&amp;M5363</f>
        <v>F:\《自创文法查阅Excel》4.1备份\《B词汇·红宝书》\红宝书15版图片\5684-たまる【溜まる】.jpg</v>
      </c>
      <c r="L5363" s="9" t="s">
        <v>18120</v>
      </c>
      <c r="M5363" s="117" t="s">
        <v>23478</v>
      </c>
      <c r="N5363" s="36" t="str">
        <f t="shared" si="506"/>
        <v>▶</v>
      </c>
      <c r="O5363" s="37" t="s">
        <v>17963</v>
      </c>
      <c r="P5363" s="37">
        <v>72</v>
      </c>
      <c r="Q5363" s="37" t="s">
        <v>23</v>
      </c>
      <c r="R5363" s="9" t="str">
        <f>词典存放目录!$A$1&amp;O5363&amp;P5363&amp;Q5363</f>
        <v>F:\《自创文法查阅Excel》4.1备份\《B词汇·红宝书》\红宝书MP3分割\16 n3-た (72).mp3</v>
      </c>
      <c r="S5363" s="38"/>
      <c r="T5363" s="56"/>
      <c r="U5363" s="56"/>
      <c r="V5363" s="30" t="str">
        <f t="shared" si="509"/>
        <v/>
      </c>
      <c r="W5363" s="29"/>
      <c r="X5363" s="9" t="s">
        <v>212</v>
      </c>
    </row>
    <row r="5364" spans="1:24" s="57" customFormat="1" ht="24">
      <c r="A5364" s="31">
        <v>5685</v>
      </c>
      <c r="B5364" s="32">
        <f t="shared" ca="1" si="504"/>
        <v>0.75072540409905619</v>
      </c>
      <c r="C5364" s="132" t="s">
        <v>9981</v>
      </c>
      <c r="D5364" s="124" t="s">
        <v>27716</v>
      </c>
      <c r="E5364" s="21"/>
      <c r="F5364" s="22"/>
      <c r="G5364" s="22"/>
      <c r="H5364" s="22"/>
      <c r="I5364" s="23"/>
      <c r="J5364" s="35" t="str">
        <f t="shared" si="505"/>
        <v>➸</v>
      </c>
      <c r="K5364" s="117" t="str">
        <f>词典存放目录!$A$1&amp;L5364&amp;M5364</f>
        <v>F:\《自创文法查阅Excel》4.1备份\《B词汇·红宝书》\红宝书15版图片\5685-ためいき【溜息·溜め息】.jpg</v>
      </c>
      <c r="L5364" s="9" t="s">
        <v>18120</v>
      </c>
      <c r="M5364" s="117" t="s">
        <v>23479</v>
      </c>
      <c r="N5364" s="36" t="str">
        <f t="shared" si="506"/>
        <v>▶</v>
      </c>
      <c r="O5364" s="37" t="s">
        <v>17963</v>
      </c>
      <c r="P5364" s="37">
        <v>73</v>
      </c>
      <c r="Q5364" s="37" t="s">
        <v>23</v>
      </c>
      <c r="R5364" s="9" t="str">
        <f>词典存放目录!$A$1&amp;O5364&amp;P5364&amp;Q5364</f>
        <v>F:\《自创文法查阅Excel》4.1备份\《B词汇·红宝书》\红宝书MP3分割\16 n3-た (73).mp3</v>
      </c>
      <c r="S5364" s="38"/>
      <c r="T5364" s="56"/>
      <c r="U5364" s="56"/>
      <c r="V5364" s="30" t="str">
        <f t="shared" si="509"/>
        <v/>
      </c>
      <c r="W5364" s="29"/>
      <c r="X5364" s="9" t="s">
        <v>212</v>
      </c>
    </row>
    <row r="5365" spans="1:24" s="57" customFormat="1" ht="24">
      <c r="A5365" s="31">
        <v>5686</v>
      </c>
      <c r="B5365" s="32">
        <f t="shared" ca="1" si="504"/>
        <v>0.33006203308570081</v>
      </c>
      <c r="C5365" s="132" t="s">
        <v>9982</v>
      </c>
      <c r="D5365" s="124" t="s">
        <v>9983</v>
      </c>
      <c r="E5365" s="21"/>
      <c r="F5365" s="22"/>
      <c r="G5365" s="22"/>
      <c r="H5365" s="22"/>
      <c r="I5365" s="23"/>
      <c r="J5365" s="35" t="str">
        <f t="shared" si="505"/>
        <v>➸</v>
      </c>
      <c r="K5365" s="117" t="str">
        <f>词典存放目录!$A$1&amp;L5365&amp;M5365</f>
        <v>F:\《自创文法查阅Excel》4.1备份\《B词汇·红宝书》\红宝书15版图片\5686-ためしに【試しに】.jpg</v>
      </c>
      <c r="L5365" s="9" t="s">
        <v>18120</v>
      </c>
      <c r="M5365" s="117" t="s">
        <v>23480</v>
      </c>
      <c r="N5365" s="36" t="str">
        <f t="shared" si="506"/>
        <v>▶</v>
      </c>
      <c r="O5365" s="37" t="s">
        <v>17963</v>
      </c>
      <c r="P5365" s="37">
        <v>74</v>
      </c>
      <c r="Q5365" s="37" t="s">
        <v>23</v>
      </c>
      <c r="R5365" s="9" t="str">
        <f>词典存放目录!$A$1&amp;O5365&amp;P5365&amp;Q5365</f>
        <v>F:\《自创文法查阅Excel》4.1备份\《B词汇·红宝书》\红宝书MP3分割\16 n3-た (74).mp3</v>
      </c>
      <c r="S5365" s="38"/>
      <c r="T5365" s="56"/>
      <c r="U5365" s="56"/>
      <c r="V5365" s="30" t="str">
        <f t="shared" si="509"/>
        <v/>
      </c>
      <c r="W5365" s="29"/>
      <c r="X5365" s="9" t="s">
        <v>212</v>
      </c>
    </row>
    <row r="5366" spans="1:24" s="57" customFormat="1" ht="24">
      <c r="A5366" s="31">
        <v>5687</v>
      </c>
      <c r="B5366" s="32">
        <f t="shared" ca="1" si="504"/>
        <v>0.59647623575668651</v>
      </c>
      <c r="C5366" s="132" t="s">
        <v>9984</v>
      </c>
      <c r="D5366" s="124" t="s">
        <v>9985</v>
      </c>
      <c r="E5366" s="21"/>
      <c r="F5366" s="22"/>
      <c r="G5366" s="22"/>
      <c r="H5366" s="22"/>
      <c r="I5366" s="23"/>
      <c r="J5366" s="35" t="str">
        <f t="shared" si="505"/>
        <v>➸</v>
      </c>
      <c r="K5366" s="117" t="str">
        <f>词典存放目录!$A$1&amp;L5366&amp;M5366</f>
        <v>F:\《自创文法查阅Excel》4.1备份\《B词汇·红宝书》\红宝书15版图片\5687-ためる【貯める·溜める】.jpg</v>
      </c>
      <c r="L5366" s="9" t="s">
        <v>18120</v>
      </c>
      <c r="M5366" s="117" t="s">
        <v>23481</v>
      </c>
      <c r="N5366" s="36" t="str">
        <f t="shared" si="506"/>
        <v>▶</v>
      </c>
      <c r="O5366" s="37" t="s">
        <v>17963</v>
      </c>
      <c r="P5366" s="37">
        <v>75</v>
      </c>
      <c r="Q5366" s="37" t="s">
        <v>23</v>
      </c>
      <c r="R5366" s="9" t="str">
        <f>词典存放目录!$A$1&amp;O5366&amp;P5366&amp;Q5366</f>
        <v>F:\《自创文法查阅Excel》4.1备份\《B词汇·红宝书》\红宝书MP3分割\16 n3-た (75).mp3</v>
      </c>
      <c r="S5366" s="38"/>
      <c r="T5366" s="56"/>
      <c r="U5366" s="56"/>
      <c r="V5366" s="30" t="str">
        <f t="shared" si="509"/>
        <v/>
      </c>
      <c r="W5366" s="29"/>
      <c r="X5366" s="9" t="s">
        <v>212</v>
      </c>
    </row>
    <row r="5367" spans="1:24" s="57" customFormat="1" ht="24">
      <c r="A5367" s="31">
        <v>5688</v>
      </c>
      <c r="B5367" s="32">
        <f t="shared" ca="1" si="504"/>
        <v>0.57582831666297174</v>
      </c>
      <c r="C5367" s="132" t="s">
        <v>9986</v>
      </c>
      <c r="D5367" s="124" t="s">
        <v>9987</v>
      </c>
      <c r="E5367" s="21"/>
      <c r="F5367" s="22"/>
      <c r="G5367" s="22"/>
      <c r="H5367" s="22"/>
      <c r="I5367" s="23"/>
      <c r="J5367" s="35" t="str">
        <f t="shared" si="505"/>
        <v>➸</v>
      </c>
      <c r="K5367" s="117" t="str">
        <f>词典存放目录!$A$1&amp;L5367&amp;M5367</f>
        <v>F:\《自创文法查阅Excel》4.1备份\《B词汇·红宝书》\红宝书15版图片\5688-たより【便り】.jpg</v>
      </c>
      <c r="L5367" s="9" t="s">
        <v>18120</v>
      </c>
      <c r="M5367" s="117" t="s">
        <v>23482</v>
      </c>
      <c r="N5367" s="36" t="str">
        <f t="shared" si="506"/>
        <v>▶</v>
      </c>
      <c r="O5367" s="37" t="s">
        <v>17963</v>
      </c>
      <c r="P5367" s="37">
        <v>76</v>
      </c>
      <c r="Q5367" s="37" t="s">
        <v>23</v>
      </c>
      <c r="R5367" s="9" t="str">
        <f>词典存放目录!$A$1&amp;O5367&amp;P5367&amp;Q5367</f>
        <v>F:\《自创文法查阅Excel》4.1备份\《B词汇·红宝书》\红宝书MP3分割\16 n3-た (76).mp3</v>
      </c>
      <c r="S5367" s="38"/>
      <c r="T5367" s="56"/>
      <c r="U5367" s="56"/>
      <c r="V5367" s="30" t="str">
        <f t="shared" si="509"/>
        <v/>
      </c>
      <c r="W5367" s="29"/>
      <c r="X5367" s="9" t="s">
        <v>212</v>
      </c>
    </row>
    <row r="5368" spans="1:24" s="57" customFormat="1" ht="24">
      <c r="A5368" s="31">
        <v>5689</v>
      </c>
      <c r="B5368" s="32">
        <f t="shared" ca="1" si="504"/>
        <v>0.17793626407906593</v>
      </c>
      <c r="C5368" s="132" t="s">
        <v>9988</v>
      </c>
      <c r="D5368" s="124" t="s">
        <v>9989</v>
      </c>
      <c r="E5368" s="21"/>
      <c r="F5368" s="22"/>
      <c r="G5368" s="22"/>
      <c r="H5368" s="22"/>
      <c r="I5368" s="23"/>
      <c r="J5368" s="35" t="str">
        <f t="shared" si="505"/>
        <v>➸</v>
      </c>
      <c r="K5368" s="117" t="str">
        <f>词典存放目录!$A$1&amp;L5368&amp;M5368</f>
        <v>F:\《自创文法查阅Excel》4.1备份\《B词汇·红宝书》\红宝书15版图片\5689-たよる【頼る】.jpg</v>
      </c>
      <c r="L5368" s="9" t="s">
        <v>18120</v>
      </c>
      <c r="M5368" s="117" t="s">
        <v>23483</v>
      </c>
      <c r="N5368" s="36" t="str">
        <f t="shared" si="506"/>
        <v>▶</v>
      </c>
      <c r="O5368" s="37" t="s">
        <v>17963</v>
      </c>
      <c r="P5368" s="37">
        <v>77</v>
      </c>
      <c r="Q5368" s="37" t="s">
        <v>23</v>
      </c>
      <c r="R5368" s="9" t="str">
        <f>词典存放目录!$A$1&amp;O5368&amp;P5368&amp;Q5368</f>
        <v>F:\《自创文法查阅Excel》4.1备份\《B词汇·红宝书》\红宝书MP3分割\16 n3-た (77).mp3</v>
      </c>
      <c r="S5368" s="38"/>
      <c r="T5368" s="56"/>
      <c r="U5368" s="56"/>
      <c r="V5368" s="30" t="str">
        <f t="shared" si="509"/>
        <v/>
      </c>
      <c r="W5368" s="29"/>
      <c r="X5368" s="9" t="s">
        <v>212</v>
      </c>
    </row>
    <row r="5369" spans="1:24" s="57" customFormat="1" ht="24">
      <c r="A5369" s="31">
        <v>5690</v>
      </c>
      <c r="B5369" s="32">
        <f t="shared" ca="1" si="504"/>
        <v>0.99130897664228257</v>
      </c>
      <c r="C5369" s="132" t="s">
        <v>9990</v>
      </c>
      <c r="D5369" s="124" t="s">
        <v>9991</v>
      </c>
      <c r="E5369" s="21"/>
      <c r="F5369" s="22"/>
      <c r="G5369" s="22"/>
      <c r="H5369" s="22"/>
      <c r="I5369" s="23"/>
      <c r="J5369" s="35" t="str">
        <f t="shared" si="505"/>
        <v>➸</v>
      </c>
      <c r="K5369" s="117" t="str">
        <f>词典存放目录!$A$1&amp;L5369&amp;M5369</f>
        <v>F:\《自创文法查阅Excel》4.1备份\《B词汇·红宝书》\红宝书15版图片\5690-～たらず【～足らず】.jpg</v>
      </c>
      <c r="L5369" s="9" t="s">
        <v>18120</v>
      </c>
      <c r="M5369" s="117" t="s">
        <v>23484</v>
      </c>
      <c r="N5369" s="36" t="str">
        <f t="shared" si="506"/>
        <v>▶</v>
      </c>
      <c r="O5369" s="37" t="s">
        <v>17963</v>
      </c>
      <c r="P5369" s="37">
        <v>78</v>
      </c>
      <c r="Q5369" s="37" t="s">
        <v>23</v>
      </c>
      <c r="R5369" s="9" t="str">
        <f>词典存放目录!$A$1&amp;O5369&amp;P5369&amp;Q5369</f>
        <v>F:\《自创文法查阅Excel》4.1备份\《B词汇·红宝书》\红宝书MP3分割\16 n3-た (78).mp3</v>
      </c>
      <c r="S5369" s="38"/>
      <c r="T5369" s="56"/>
      <c r="U5369" s="56"/>
      <c r="V5369" s="30" t="str">
        <f t="shared" si="509"/>
        <v/>
      </c>
      <c r="W5369" s="29"/>
      <c r="X5369" s="9" t="s">
        <v>212</v>
      </c>
    </row>
    <row r="5370" spans="1:24" s="57" customFormat="1" ht="24">
      <c r="A5370" s="31">
        <v>5691</v>
      </c>
      <c r="B5370" s="32">
        <f t="shared" ca="1" si="504"/>
        <v>0.28399188658590768</v>
      </c>
      <c r="C5370" s="132" t="s">
        <v>9992</v>
      </c>
      <c r="D5370" s="124" t="s">
        <v>9993</v>
      </c>
      <c r="E5370" s="21"/>
      <c r="F5370" s="22"/>
      <c r="G5370" s="22"/>
      <c r="H5370" s="22"/>
      <c r="I5370" s="23"/>
      <c r="J5370" s="35" t="str">
        <f t="shared" si="505"/>
        <v>➸</v>
      </c>
      <c r="K5370" s="117" t="str">
        <f>词典存放目录!$A$1&amp;L5370&amp;M5370</f>
        <v>F:\《自创文法查阅Excel》4.1备份\《B词汇·红宝书》\红宝书15版图片\5691-たりない【足りない】.jpg</v>
      </c>
      <c r="L5370" s="9" t="s">
        <v>18120</v>
      </c>
      <c r="M5370" s="117" t="s">
        <v>23485</v>
      </c>
      <c r="N5370" s="36" t="str">
        <f t="shared" si="506"/>
        <v>▶</v>
      </c>
      <c r="O5370" s="37" t="s">
        <v>17963</v>
      </c>
      <c r="P5370" s="37">
        <v>79</v>
      </c>
      <c r="Q5370" s="37" t="s">
        <v>23</v>
      </c>
      <c r="R5370" s="9" t="str">
        <f>词典存放目录!$A$1&amp;O5370&amp;P5370&amp;Q5370</f>
        <v>F:\《自创文法查阅Excel》4.1备份\《B词汇·红宝书》\红宝书MP3分割\16 n3-た (79).mp3</v>
      </c>
      <c r="S5370" s="38"/>
      <c r="T5370" s="56"/>
      <c r="U5370" s="56"/>
      <c r="V5370" s="30" t="str">
        <f t="shared" si="509"/>
        <v/>
      </c>
      <c r="W5370" s="29"/>
      <c r="X5370" s="9" t="s">
        <v>212</v>
      </c>
    </row>
    <row r="5371" spans="1:24" s="57" customFormat="1" ht="24">
      <c r="A5371" s="31">
        <v>5693</v>
      </c>
      <c r="B5371" s="32">
        <f t="shared" ca="1" si="504"/>
        <v>0.11509557527986503</v>
      </c>
      <c r="C5371" s="132" t="s">
        <v>9994</v>
      </c>
      <c r="D5371" s="124" t="s">
        <v>9995</v>
      </c>
      <c r="E5371" s="21"/>
      <c r="F5371" s="22"/>
      <c r="G5371" s="22"/>
      <c r="H5371" s="22"/>
      <c r="I5371" s="23"/>
      <c r="J5371" s="35" t="str">
        <f t="shared" si="505"/>
        <v>➸</v>
      </c>
      <c r="K5371" s="117" t="str">
        <f>词典存放目录!$A$1&amp;L5371&amp;M5371</f>
        <v>F:\《自创文法查阅Excel》4.1备份\《B词汇·红宝书》\红宝书15版图片\5693-たんい【単位】.jpg</v>
      </c>
      <c r="L5371" s="9" t="s">
        <v>18120</v>
      </c>
      <c r="M5371" s="117" t="s">
        <v>23486</v>
      </c>
      <c r="N5371" s="36" t="str">
        <f t="shared" si="506"/>
        <v>▶</v>
      </c>
      <c r="O5371" s="37" t="s">
        <v>17963</v>
      </c>
      <c r="P5371" s="37">
        <v>81</v>
      </c>
      <c r="Q5371" s="37" t="s">
        <v>23</v>
      </c>
      <c r="R5371" s="9" t="str">
        <f>词典存放目录!$A$1&amp;O5371&amp;P5371&amp;Q5371</f>
        <v>F:\《自创文法查阅Excel》4.1备份\《B词汇·红宝书》\红宝书MP3分割\16 n3-た (81).mp3</v>
      </c>
      <c r="S5371" s="38"/>
      <c r="T5371" s="56"/>
      <c r="U5371" s="56"/>
      <c r="V5371" s="30" t="str">
        <f t="shared" si="509"/>
        <v/>
      </c>
      <c r="W5371" s="29"/>
      <c r="X5371" s="9" t="s">
        <v>212</v>
      </c>
    </row>
    <row r="5372" spans="1:24" s="57" customFormat="1" ht="24">
      <c r="A5372" s="31">
        <v>5694</v>
      </c>
      <c r="B5372" s="32">
        <f t="shared" ca="1" si="504"/>
        <v>0.56208763029371112</v>
      </c>
      <c r="C5372" s="132" t="s">
        <v>9996</v>
      </c>
      <c r="D5372" s="124" t="s">
        <v>9997</v>
      </c>
      <c r="E5372" s="21"/>
      <c r="F5372" s="22"/>
      <c r="G5372" s="22"/>
      <c r="H5372" s="22"/>
      <c r="I5372" s="23"/>
      <c r="J5372" s="35" t="str">
        <f t="shared" si="505"/>
        <v>➸</v>
      </c>
      <c r="K5372" s="117" t="str">
        <f>词典存放目录!$A$1&amp;L5372&amp;M5372</f>
        <v>F:\《自创文法查阅Excel》4.1备份\《B词汇·红宝书》\红宝书15版图片\5694-だんかい【段階】.jpg</v>
      </c>
      <c r="L5372" s="9" t="s">
        <v>18120</v>
      </c>
      <c r="M5372" s="117" t="s">
        <v>23487</v>
      </c>
      <c r="N5372" s="36" t="str">
        <f t="shared" si="506"/>
        <v>▶</v>
      </c>
      <c r="O5372" s="37" t="s">
        <v>17963</v>
      </c>
      <c r="P5372" s="37">
        <v>82</v>
      </c>
      <c r="Q5372" s="37" t="s">
        <v>23</v>
      </c>
      <c r="R5372" s="9" t="str">
        <f>词典存放目录!$A$1&amp;O5372&amp;P5372&amp;Q5372</f>
        <v>F:\《自创文法查阅Excel》4.1备份\《B词汇·红宝书》\红宝书MP3分割\16 n3-た (82).mp3</v>
      </c>
      <c r="S5372" s="38"/>
      <c r="T5372" s="56"/>
      <c r="U5372" s="56"/>
      <c r="V5372" s="30" t="str">
        <f t="shared" si="509"/>
        <v/>
      </c>
      <c r="W5372" s="69"/>
      <c r="X5372" s="9" t="s">
        <v>212</v>
      </c>
    </row>
    <row r="5373" spans="1:24" s="57" customFormat="1" ht="24">
      <c r="A5373" s="31">
        <v>5695</v>
      </c>
      <c r="B5373" s="32">
        <f t="shared" ref="B5373:B5436" ca="1" si="510">RAND()</f>
        <v>0.60675555324117292</v>
      </c>
      <c r="C5373" s="132" t="s">
        <v>9998</v>
      </c>
      <c r="D5373" s="124" t="s">
        <v>9999</v>
      </c>
      <c r="E5373" s="21"/>
      <c r="F5373" s="22"/>
      <c r="G5373" s="22"/>
      <c r="H5373" s="22"/>
      <c r="I5373" s="23"/>
      <c r="J5373" s="35" t="str">
        <f t="shared" ref="J5373:J5436" si="511">HYPERLINK(K5373,"➸")</f>
        <v>➸</v>
      </c>
      <c r="K5373" s="117" t="str">
        <f>词典存放目录!$A$1&amp;L5373&amp;M5373</f>
        <v>F:\《自创文法查阅Excel》4.1备份\《B词汇·红宝书》\红宝书15版图片\5695-たんき【短気】.jpg</v>
      </c>
      <c r="L5373" s="9" t="s">
        <v>18120</v>
      </c>
      <c r="M5373" s="117" t="s">
        <v>23488</v>
      </c>
      <c r="N5373" s="36" t="str">
        <f t="shared" ref="N5373:N5436" si="512">HYPERLINK(R5373,"▶")</f>
        <v>▶</v>
      </c>
      <c r="O5373" s="37" t="s">
        <v>17963</v>
      </c>
      <c r="P5373" s="37">
        <v>83</v>
      </c>
      <c r="Q5373" s="37" t="s">
        <v>23</v>
      </c>
      <c r="R5373" s="9" t="str">
        <f>词典存放目录!$A$1&amp;O5373&amp;P5373&amp;Q5373</f>
        <v>F:\《自创文法查阅Excel》4.1备份\《B词汇·红宝书》\红宝书MP3分割\16 n3-た (83).mp3</v>
      </c>
      <c r="S5373" s="38"/>
      <c r="T5373" s="56"/>
      <c r="U5373" s="56"/>
      <c r="V5373" s="30" t="str">
        <f t="shared" si="509"/>
        <v/>
      </c>
      <c r="W5373" s="29"/>
      <c r="X5373" s="9" t="s">
        <v>212</v>
      </c>
    </row>
    <row r="5374" spans="1:24" s="57" customFormat="1" ht="24">
      <c r="A5374" s="31">
        <v>5696</v>
      </c>
      <c r="B5374" s="32">
        <f t="shared" ca="1" si="510"/>
        <v>0.28272155415824818</v>
      </c>
      <c r="C5374" s="132" t="s">
        <v>9998</v>
      </c>
      <c r="D5374" s="124" t="s">
        <v>10000</v>
      </c>
      <c r="E5374" s="21"/>
      <c r="F5374" s="22"/>
      <c r="G5374" s="22"/>
      <c r="H5374" s="22"/>
      <c r="I5374" s="23"/>
      <c r="J5374" s="35" t="str">
        <f t="shared" si="511"/>
        <v>➸</v>
      </c>
      <c r="K5374" s="117" t="str">
        <f>词典存放目录!$A$1&amp;L5374&amp;M5374</f>
        <v>F:\《自创文法查阅Excel》4.1备份\《B词汇·红宝书》\红宝书15版图片\5696-たんき【短期】.jpg</v>
      </c>
      <c r="L5374" s="9" t="s">
        <v>18120</v>
      </c>
      <c r="M5374" s="117" t="s">
        <v>23489</v>
      </c>
      <c r="N5374" s="36" t="str">
        <f t="shared" si="512"/>
        <v>▶</v>
      </c>
      <c r="O5374" s="37" t="s">
        <v>17963</v>
      </c>
      <c r="P5374" s="37">
        <v>84</v>
      </c>
      <c r="Q5374" s="37" t="s">
        <v>23</v>
      </c>
      <c r="R5374" s="9" t="str">
        <f>词典存放目录!$A$1&amp;O5374&amp;P5374&amp;Q5374</f>
        <v>F:\《自创文法查阅Excel》4.1备份\《B词汇·红宝书》\红宝书MP3分割\16 n3-た (84).mp3</v>
      </c>
      <c r="S5374" s="38"/>
      <c r="T5374" s="56"/>
      <c r="U5374" s="56"/>
      <c r="V5374" s="30" t="str">
        <f t="shared" si="509"/>
        <v/>
      </c>
      <c r="W5374" s="29"/>
      <c r="X5374" s="9" t="s">
        <v>212</v>
      </c>
    </row>
    <row r="5375" spans="1:24" s="57" customFormat="1" ht="24">
      <c r="A5375" s="31">
        <v>5697</v>
      </c>
      <c r="B5375" s="32">
        <f t="shared" ca="1" si="510"/>
        <v>0.55542445746802915</v>
      </c>
      <c r="C5375" s="132" t="s">
        <v>10001</v>
      </c>
      <c r="D5375" s="124" t="s">
        <v>10002</v>
      </c>
      <c r="E5375" s="21"/>
      <c r="F5375" s="22"/>
      <c r="G5375" s="22"/>
      <c r="H5375" s="22"/>
      <c r="I5375" s="23"/>
      <c r="J5375" s="35" t="str">
        <f t="shared" si="511"/>
        <v>➸</v>
      </c>
      <c r="K5375" s="117" t="str">
        <f>词典存放目录!$A$1&amp;L5375&amp;M5375</f>
        <v>F:\《自创文法查阅Excel》4.1备份\《B词汇·红宝书》\红宝书15版图片\5697-だんし【男子】.jpg</v>
      </c>
      <c r="L5375" s="9" t="s">
        <v>18120</v>
      </c>
      <c r="M5375" s="117" t="s">
        <v>23490</v>
      </c>
      <c r="N5375" s="36" t="str">
        <f t="shared" si="512"/>
        <v>▶</v>
      </c>
      <c r="O5375" s="37" t="s">
        <v>17963</v>
      </c>
      <c r="P5375" s="37">
        <v>85</v>
      </c>
      <c r="Q5375" s="37" t="s">
        <v>23</v>
      </c>
      <c r="R5375" s="9" t="str">
        <f>词典存放目录!$A$1&amp;O5375&amp;P5375&amp;Q5375</f>
        <v>F:\《自创文法查阅Excel》4.1备份\《B词汇·红宝书》\红宝书MP3分割\16 n3-た (85).mp3</v>
      </c>
      <c r="S5375" s="38"/>
      <c r="T5375" s="56"/>
      <c r="U5375" s="56"/>
      <c r="V5375" s="30" t="str">
        <f t="shared" si="509"/>
        <v/>
      </c>
      <c r="W5375" s="29"/>
      <c r="X5375" s="9" t="s">
        <v>212</v>
      </c>
    </row>
    <row r="5376" spans="1:24" s="57" customFormat="1" ht="24">
      <c r="A5376" s="31">
        <v>5698</v>
      </c>
      <c r="B5376" s="32">
        <f t="shared" ca="1" si="510"/>
        <v>0.74624283304204264</v>
      </c>
      <c r="C5376" s="132" t="s">
        <v>10003</v>
      </c>
      <c r="D5376" s="124" t="s">
        <v>10004</v>
      </c>
      <c r="E5376" s="21"/>
      <c r="F5376" s="22"/>
      <c r="G5376" s="22"/>
      <c r="H5376" s="22"/>
      <c r="I5376" s="23"/>
      <c r="J5376" s="35" t="str">
        <f t="shared" si="511"/>
        <v>➸</v>
      </c>
      <c r="K5376" s="117" t="str">
        <f>词典存放目录!$A$1&amp;L5376&amp;M5376</f>
        <v>F:\《自创文法查阅Excel》4.1备份\《B词汇·红宝书》\红宝书15版图片\5698-たんしょ【短所】.jpg</v>
      </c>
      <c r="L5376" s="9" t="s">
        <v>18120</v>
      </c>
      <c r="M5376" s="117" t="s">
        <v>23491</v>
      </c>
      <c r="N5376" s="36" t="str">
        <f t="shared" si="512"/>
        <v>▶</v>
      </c>
      <c r="O5376" s="37" t="s">
        <v>17963</v>
      </c>
      <c r="P5376" s="37">
        <v>86</v>
      </c>
      <c r="Q5376" s="37" t="s">
        <v>23</v>
      </c>
      <c r="R5376" s="9" t="str">
        <f>词典存放目录!$A$1&amp;O5376&amp;P5376&amp;Q5376</f>
        <v>F:\《自创文法查阅Excel》4.1备份\《B词汇·红宝书》\红宝书MP3分割\16 n3-た (86).mp3</v>
      </c>
      <c r="S5376" s="38"/>
      <c r="T5376" s="56"/>
      <c r="U5376" s="56"/>
      <c r="V5376" s="30" t="str">
        <f t="shared" si="509"/>
        <v/>
      </c>
      <c r="W5376" s="29"/>
      <c r="X5376" s="9" t="s">
        <v>212</v>
      </c>
    </row>
    <row r="5377" spans="1:24" s="57" customFormat="1" ht="24">
      <c r="A5377" s="31">
        <v>5699</v>
      </c>
      <c r="B5377" s="32">
        <f t="shared" ca="1" si="510"/>
        <v>9.0474233411464877E-2</v>
      </c>
      <c r="C5377" s="132" t="s">
        <v>10005</v>
      </c>
      <c r="D5377" s="124" t="s">
        <v>10006</v>
      </c>
      <c r="E5377" s="21"/>
      <c r="F5377" s="22"/>
      <c r="G5377" s="22"/>
      <c r="H5377" s="22"/>
      <c r="I5377" s="23"/>
      <c r="J5377" s="35" t="str">
        <f t="shared" si="511"/>
        <v>➸</v>
      </c>
      <c r="K5377" s="117" t="str">
        <f>词典存放目录!$A$1&amp;L5377&amp;M5377</f>
        <v>F:\《自创文法查阅Excel》4.1备份\《B词汇·红宝书》\红宝书15版图片\5699-だんたい【団体】.jpg</v>
      </c>
      <c r="L5377" s="9" t="s">
        <v>18120</v>
      </c>
      <c r="M5377" s="117" t="s">
        <v>23492</v>
      </c>
      <c r="N5377" s="36" t="str">
        <f t="shared" si="512"/>
        <v>▶</v>
      </c>
      <c r="O5377" s="37" t="s">
        <v>17963</v>
      </c>
      <c r="P5377" s="37">
        <v>87</v>
      </c>
      <c r="Q5377" s="37" t="s">
        <v>23</v>
      </c>
      <c r="R5377" s="9" t="str">
        <f>词典存放目录!$A$1&amp;O5377&amp;P5377&amp;Q5377</f>
        <v>F:\《自创文法查阅Excel》4.1备份\《B词汇·红宝书》\红宝书MP3分割\16 n3-た (87).mp3</v>
      </c>
      <c r="S5377" s="38"/>
      <c r="T5377" s="56"/>
      <c r="U5377" s="56"/>
      <c r="V5377" s="30" t="str">
        <f t="shared" si="509"/>
        <v/>
      </c>
      <c r="W5377" s="29"/>
      <c r="X5377" s="9" t="s">
        <v>212</v>
      </c>
    </row>
    <row r="5378" spans="1:24" s="57" customFormat="1" ht="24">
      <c r="A5378" s="31">
        <v>5700</v>
      </c>
      <c r="B5378" s="32">
        <f t="shared" ca="1" si="510"/>
        <v>0.28157417189113998</v>
      </c>
      <c r="C5378" s="132" t="s">
        <v>10007</v>
      </c>
      <c r="D5378" s="124" t="s">
        <v>10008</v>
      </c>
      <c r="E5378" s="21"/>
      <c r="F5378" s="22"/>
      <c r="G5378" s="22"/>
      <c r="H5378" s="22"/>
      <c r="I5378" s="23"/>
      <c r="J5378" s="35" t="str">
        <f t="shared" si="511"/>
        <v>➸</v>
      </c>
      <c r="K5378" s="117" t="str">
        <f>词典存放目录!$A$1&amp;L5378&amp;M5378</f>
        <v>F:\《自创文法查阅Excel》4.1备份\《B词汇·红宝书》\红宝书15版图片\5700-だんち【団地】.jpg</v>
      </c>
      <c r="L5378" s="9" t="s">
        <v>18120</v>
      </c>
      <c r="M5378" s="117" t="s">
        <v>23493</v>
      </c>
      <c r="N5378" s="36" t="str">
        <f t="shared" si="512"/>
        <v>▶</v>
      </c>
      <c r="O5378" s="37" t="s">
        <v>17963</v>
      </c>
      <c r="P5378" s="37">
        <v>88</v>
      </c>
      <c r="Q5378" s="37" t="s">
        <v>23</v>
      </c>
      <c r="R5378" s="9" t="str">
        <f>词典存放目录!$A$1&amp;O5378&amp;P5378&amp;Q5378</f>
        <v>F:\《自创文法查阅Excel》4.1备份\《B词汇·红宝书》\红宝书MP3分割\16 n3-た (88).mp3</v>
      </c>
      <c r="S5378" s="38"/>
      <c r="T5378" s="56"/>
      <c r="U5378" s="56"/>
      <c r="V5378" s="30" t="str">
        <f t="shared" si="509"/>
        <v/>
      </c>
      <c r="W5378" s="29"/>
      <c r="X5378" s="9" t="s">
        <v>212</v>
      </c>
    </row>
    <row r="5379" spans="1:24" s="57" customFormat="1" ht="24">
      <c r="A5379" s="31">
        <v>5701</v>
      </c>
      <c r="B5379" s="32">
        <f t="shared" ca="1" si="510"/>
        <v>0.9227437476199174</v>
      </c>
      <c r="C5379" s="132" t="s">
        <v>10009</v>
      </c>
      <c r="D5379" s="124" t="s">
        <v>10010</v>
      </c>
      <c r="E5379" s="21"/>
      <c r="F5379" s="22"/>
      <c r="G5379" s="22"/>
      <c r="H5379" s="22"/>
      <c r="I5379" s="23"/>
      <c r="J5379" s="35" t="str">
        <f t="shared" si="511"/>
        <v>➸</v>
      </c>
      <c r="K5379" s="117" t="str">
        <f>词典存放目录!$A$1&amp;L5379&amp;M5379</f>
        <v>F:\《自创文法查阅Excel》4.1备份\《B词汇·红宝书》\红宝书15版图片\5701-だんてい【断定】.jpg</v>
      </c>
      <c r="L5379" s="9" t="s">
        <v>18120</v>
      </c>
      <c r="M5379" s="117" t="s">
        <v>23494</v>
      </c>
      <c r="N5379" s="36" t="str">
        <f t="shared" si="512"/>
        <v>▶</v>
      </c>
      <c r="O5379" s="37" t="s">
        <v>17963</v>
      </c>
      <c r="P5379" s="37">
        <v>89</v>
      </c>
      <c r="Q5379" s="37" t="s">
        <v>23</v>
      </c>
      <c r="R5379" s="9" t="str">
        <f>词典存放目录!$A$1&amp;O5379&amp;P5379&amp;Q5379</f>
        <v>F:\《自创文法查阅Excel》4.1备份\《B词汇·红宝书》\红宝书MP3分割\16 n3-た (89).mp3</v>
      </c>
      <c r="S5379" s="38"/>
      <c r="T5379" s="56"/>
      <c r="U5379" s="56"/>
      <c r="V5379" s="30" t="str">
        <f t="shared" si="509"/>
        <v/>
      </c>
      <c r="W5379" s="69"/>
      <c r="X5379" s="9" t="s">
        <v>212</v>
      </c>
    </row>
    <row r="5380" spans="1:24" s="57" customFormat="1" ht="24">
      <c r="A5380" s="31">
        <v>5702</v>
      </c>
      <c r="B5380" s="32">
        <f t="shared" ca="1" si="510"/>
        <v>0.46738382581432159</v>
      </c>
      <c r="C5380" s="132" t="s">
        <v>10011</v>
      </c>
      <c r="D5380" s="124" t="s">
        <v>10012</v>
      </c>
      <c r="E5380" s="21"/>
      <c r="F5380" s="22"/>
      <c r="G5380" s="22"/>
      <c r="H5380" s="22"/>
      <c r="I5380" s="23"/>
      <c r="J5380" s="35" t="str">
        <f t="shared" si="511"/>
        <v>➸</v>
      </c>
      <c r="K5380" s="117" t="str">
        <f>词典存放目录!$A$1&amp;L5380&amp;M5380</f>
        <v>F:\《自创文法查阅Excel》4.1备份\《B词汇·红宝书》\红宝书15版图片\5702-たんとう【担当】.jpg</v>
      </c>
      <c r="L5380" s="9" t="s">
        <v>18120</v>
      </c>
      <c r="M5380" s="117" t="s">
        <v>23495</v>
      </c>
      <c r="N5380" s="36" t="str">
        <f t="shared" si="512"/>
        <v>▶</v>
      </c>
      <c r="O5380" s="37" t="s">
        <v>17963</v>
      </c>
      <c r="P5380" s="37">
        <v>90</v>
      </c>
      <c r="Q5380" s="37" t="s">
        <v>23</v>
      </c>
      <c r="R5380" s="9" t="str">
        <f>词典存放目录!$A$1&amp;O5380&amp;P5380&amp;Q5380</f>
        <v>F:\《自创文法查阅Excel》4.1备份\《B词汇·红宝书》\红宝书MP3分割\16 n3-た (90).mp3</v>
      </c>
      <c r="S5380" s="38"/>
      <c r="T5380" s="56"/>
      <c r="U5380" s="56"/>
      <c r="V5380" s="30" t="str">
        <f t="shared" si="509"/>
        <v/>
      </c>
      <c r="W5380" s="29"/>
      <c r="X5380" s="9" t="s">
        <v>212</v>
      </c>
    </row>
    <row r="5381" spans="1:24" s="57" customFormat="1" ht="24">
      <c r="A5381" s="31">
        <v>5703</v>
      </c>
      <c r="B5381" s="32">
        <f t="shared" ca="1" si="510"/>
        <v>6.1161764581659783E-3</v>
      </c>
      <c r="C5381" s="132" t="s">
        <v>10013</v>
      </c>
      <c r="D5381" s="124" t="s">
        <v>10014</v>
      </c>
      <c r="E5381" s="21"/>
      <c r="F5381" s="22"/>
      <c r="G5381" s="22"/>
      <c r="H5381" s="22"/>
      <c r="I5381" s="23"/>
      <c r="J5381" s="35" t="str">
        <f t="shared" si="511"/>
        <v>➸</v>
      </c>
      <c r="K5381" s="117" t="str">
        <f>词典存放目录!$A$1&amp;L5381&amp;M5381</f>
        <v>F:\《自创文法查阅Excel》4.1备份\《B词汇·红宝书》\红宝书15版图片\5703-たんに【単に】.jpg</v>
      </c>
      <c r="L5381" s="9" t="s">
        <v>18120</v>
      </c>
      <c r="M5381" s="117" t="s">
        <v>23496</v>
      </c>
      <c r="N5381" s="36" t="str">
        <f t="shared" si="512"/>
        <v>▶</v>
      </c>
      <c r="O5381" s="37" t="s">
        <v>17963</v>
      </c>
      <c r="P5381" s="37">
        <v>91</v>
      </c>
      <c r="Q5381" s="37" t="s">
        <v>23</v>
      </c>
      <c r="R5381" s="9" t="str">
        <f>词典存放目录!$A$1&amp;O5381&amp;P5381&amp;Q5381</f>
        <v>F:\《自创文法查阅Excel》4.1备份\《B词汇·红宝书》\红宝书MP3分割\16 n3-た (91).mp3</v>
      </c>
      <c r="S5381" s="38"/>
      <c r="T5381" s="56"/>
      <c r="U5381" s="56"/>
      <c r="V5381" s="30"/>
      <c r="W5381" s="29"/>
      <c r="X5381" s="9" t="s">
        <v>212</v>
      </c>
    </row>
    <row r="5382" spans="1:24" s="57" customFormat="1" ht="24">
      <c r="A5382" s="31">
        <v>5704</v>
      </c>
      <c r="B5382" s="32">
        <f t="shared" ca="1" si="510"/>
        <v>0.69976969749342022</v>
      </c>
      <c r="C5382" s="132" t="s">
        <v>10015</v>
      </c>
      <c r="D5382" s="124" t="s">
        <v>10016</v>
      </c>
      <c r="E5382" s="21"/>
      <c r="F5382" s="22"/>
      <c r="G5382" s="22"/>
      <c r="H5382" s="22"/>
      <c r="I5382" s="23"/>
      <c r="J5382" s="35" t="str">
        <f t="shared" si="511"/>
        <v>➸</v>
      </c>
      <c r="K5382" s="117" t="str">
        <f>词典存放目录!$A$1&amp;L5382&amp;M5382</f>
        <v>F:\《自创文法查阅Excel》4.1备份\《B词汇·红宝书》\红宝书15版图片\5704-たんにん【担任】.jpg</v>
      </c>
      <c r="L5382" s="9" t="s">
        <v>18120</v>
      </c>
      <c r="M5382" s="117" t="s">
        <v>23497</v>
      </c>
      <c r="N5382" s="36" t="str">
        <f t="shared" si="512"/>
        <v>▶</v>
      </c>
      <c r="O5382" s="37" t="s">
        <v>17963</v>
      </c>
      <c r="P5382" s="37">
        <v>92</v>
      </c>
      <c r="Q5382" s="37" t="s">
        <v>23</v>
      </c>
      <c r="R5382" s="9" t="str">
        <f>词典存放目录!$A$1&amp;O5382&amp;P5382&amp;Q5382</f>
        <v>F:\《自创文法查阅Excel》4.1备份\《B词汇·红宝书》\红宝书MP3分割\16 n3-た (92).mp3</v>
      </c>
      <c r="S5382" s="38"/>
      <c r="T5382" s="56"/>
      <c r="U5382" s="56"/>
      <c r="V5382" s="30" t="str">
        <f t="shared" ref="V5382:V5407" si="513">IF(COUNTA(S5382:U5382)=0,"",COUNTIF(S5382:U5382,"0")/COUNTA(S5382:U5382))</f>
        <v/>
      </c>
      <c r="W5382" s="29"/>
      <c r="X5382" s="9" t="s">
        <v>212</v>
      </c>
    </row>
    <row r="5383" spans="1:24" s="57" customFormat="1" ht="24">
      <c r="A5383" s="31">
        <v>5705</v>
      </c>
      <c r="B5383" s="32">
        <f t="shared" ca="1" si="510"/>
        <v>0.20840788439152969</v>
      </c>
      <c r="C5383" s="133" t="s">
        <v>10017</v>
      </c>
      <c r="D5383" s="126" t="s">
        <v>10018</v>
      </c>
      <c r="E5383" s="21"/>
      <c r="F5383" s="22"/>
      <c r="G5383" s="22"/>
      <c r="H5383" s="22"/>
      <c r="I5383" s="23"/>
      <c r="J5383" s="35" t="str">
        <f t="shared" si="511"/>
        <v>➸</v>
      </c>
      <c r="K5383" s="117" t="str">
        <f>词典存放目录!$A$1&amp;L5383&amp;M5383</f>
        <v>F:\《自创文法查阅Excel》4.1备份\《B词汇·红宝书》\红宝书15版图片\5705-た～【多～】.jpg</v>
      </c>
      <c r="L5383" s="9" t="s">
        <v>18120</v>
      </c>
      <c r="M5383" s="117" t="s">
        <v>23498</v>
      </c>
      <c r="N5383" s="36" t="str">
        <f t="shared" si="512"/>
        <v>▶</v>
      </c>
      <c r="O5383" s="37" t="s">
        <v>17964</v>
      </c>
      <c r="P5383" s="37">
        <v>1</v>
      </c>
      <c r="Q5383" s="37" t="s">
        <v>23</v>
      </c>
      <c r="R5383" s="9" t="str">
        <f>词典存放目录!$A$1&amp;O5383&amp;P5383&amp;Q5383</f>
        <v>F:\《自创文法查阅Excel》4.1备份\《B词汇·红宝书》\红宝书MP3分割\16 n2-た (1).mp3</v>
      </c>
      <c r="S5383" s="38"/>
      <c r="T5383" s="56"/>
      <c r="U5383" s="56"/>
      <c r="V5383" s="30" t="str">
        <f t="shared" si="513"/>
        <v/>
      </c>
      <c r="W5383" s="29"/>
      <c r="X5383" s="9" t="s">
        <v>329</v>
      </c>
    </row>
    <row r="5384" spans="1:24" s="57" customFormat="1" ht="24">
      <c r="A5384" s="31">
        <v>5706</v>
      </c>
      <c r="B5384" s="32">
        <f t="shared" ca="1" si="510"/>
        <v>0.79367133733280859</v>
      </c>
      <c r="C5384" s="133" t="s">
        <v>10019</v>
      </c>
      <c r="D5384" s="126" t="s">
        <v>10020</v>
      </c>
      <c r="E5384" s="21"/>
      <c r="F5384" s="22"/>
      <c r="G5384" s="22"/>
      <c r="H5384" s="22"/>
      <c r="I5384" s="23"/>
      <c r="J5384" s="35" t="str">
        <f t="shared" si="511"/>
        <v>➸</v>
      </c>
      <c r="K5384" s="117" t="str">
        <f>词典存放目录!$A$1&amp;L5384&amp;M5384</f>
        <v>F:\《自创文法查阅Excel》4.1备份\《B词汇·红宝书》\红宝书15版图片\5706-たい【対】.jpg</v>
      </c>
      <c r="L5384" s="9" t="s">
        <v>18120</v>
      </c>
      <c r="M5384" s="117" t="s">
        <v>23499</v>
      </c>
      <c r="N5384" s="36" t="str">
        <f t="shared" si="512"/>
        <v>▶</v>
      </c>
      <c r="O5384" s="37" t="s">
        <v>17964</v>
      </c>
      <c r="P5384" s="37">
        <v>2</v>
      </c>
      <c r="Q5384" s="37" t="s">
        <v>23</v>
      </c>
      <c r="R5384" s="9" t="str">
        <f>词典存放目录!$A$1&amp;O5384&amp;P5384&amp;Q5384</f>
        <v>F:\《自创文法查阅Excel》4.1备份\《B词汇·红宝书》\红宝书MP3分割\16 n2-た (2).mp3</v>
      </c>
      <c r="S5384" s="38"/>
      <c r="T5384" s="56"/>
      <c r="U5384" s="56"/>
      <c r="V5384" s="30" t="str">
        <f t="shared" si="513"/>
        <v/>
      </c>
      <c r="W5384" s="29"/>
      <c r="X5384" s="9" t="s">
        <v>329</v>
      </c>
    </row>
    <row r="5385" spans="1:24" s="57" customFormat="1" ht="24">
      <c r="A5385" s="31">
        <v>5707</v>
      </c>
      <c r="B5385" s="32">
        <f t="shared" ca="1" si="510"/>
        <v>0.72048511804197668</v>
      </c>
      <c r="C5385" s="133" t="s">
        <v>10021</v>
      </c>
      <c r="D5385" s="126" t="s">
        <v>10022</v>
      </c>
      <c r="E5385" s="21"/>
      <c r="F5385" s="22"/>
      <c r="G5385" s="22"/>
      <c r="H5385" s="22"/>
      <c r="I5385" s="23"/>
      <c r="J5385" s="35" t="str">
        <f t="shared" si="511"/>
        <v>➸</v>
      </c>
      <c r="K5385" s="117" t="str">
        <f>词典存放目录!$A$1&amp;L5385&amp;M5385</f>
        <v>F:\《自创文法查阅Excel》4.1备份\《B词汇·红宝书》\红宝书15版图片\5707-だい【題】.jpg</v>
      </c>
      <c r="L5385" s="9" t="s">
        <v>18120</v>
      </c>
      <c r="M5385" s="117" t="s">
        <v>23500</v>
      </c>
      <c r="N5385" s="36" t="str">
        <f t="shared" si="512"/>
        <v>▶</v>
      </c>
      <c r="O5385" s="37" t="s">
        <v>17964</v>
      </c>
      <c r="P5385" s="37">
        <v>3</v>
      </c>
      <c r="Q5385" s="37" t="s">
        <v>23</v>
      </c>
      <c r="R5385" s="9" t="str">
        <f>词典存放目录!$A$1&amp;O5385&amp;P5385&amp;Q5385</f>
        <v>F:\《自创文法查阅Excel》4.1备份\《B词汇·红宝书》\红宝书MP3分割\16 n2-た (3).mp3</v>
      </c>
      <c r="S5385" s="38"/>
      <c r="T5385" s="56"/>
      <c r="U5385" s="56"/>
      <c r="V5385" s="30" t="str">
        <f t="shared" si="513"/>
        <v/>
      </c>
      <c r="W5385" s="29"/>
      <c r="X5385" s="9" t="s">
        <v>329</v>
      </c>
    </row>
    <row r="5386" spans="1:24" s="57" customFormat="1" ht="24">
      <c r="A5386" s="31">
        <v>5708</v>
      </c>
      <c r="B5386" s="32">
        <f t="shared" ca="1" si="510"/>
        <v>0.27756636226473319</v>
      </c>
      <c r="C5386" s="133" t="s">
        <v>10023</v>
      </c>
      <c r="D5386" s="126" t="s">
        <v>10024</v>
      </c>
      <c r="E5386" s="21"/>
      <c r="F5386" s="22"/>
      <c r="G5386" s="22"/>
      <c r="H5386" s="22"/>
      <c r="I5386" s="23"/>
      <c r="J5386" s="35" t="str">
        <f t="shared" si="511"/>
        <v>➸</v>
      </c>
      <c r="K5386" s="117" t="str">
        <f>词典存放目录!$A$1&amp;L5386&amp;M5386</f>
        <v>F:\《自创文法查阅Excel》4.1备份\《B词汇·红宝书》\红宝书15版图片\5708-～たい【～帯】.jpg</v>
      </c>
      <c r="L5386" s="9" t="s">
        <v>18120</v>
      </c>
      <c r="M5386" s="117" t="s">
        <v>23501</v>
      </c>
      <c r="N5386" s="36" t="str">
        <f t="shared" si="512"/>
        <v>▶</v>
      </c>
      <c r="O5386" s="37" t="s">
        <v>17964</v>
      </c>
      <c r="P5386" s="37">
        <v>4</v>
      </c>
      <c r="Q5386" s="37" t="s">
        <v>23</v>
      </c>
      <c r="R5386" s="9" t="str">
        <f>词典存放目录!$A$1&amp;O5386&amp;P5386&amp;Q5386</f>
        <v>F:\《自创文法查阅Excel》4.1备份\《B词汇·红宝书》\红宝书MP3分割\16 n2-た (4).mp3</v>
      </c>
      <c r="S5386" s="38"/>
      <c r="T5386" s="56"/>
      <c r="U5386" s="56"/>
      <c r="V5386" s="30" t="str">
        <f t="shared" si="513"/>
        <v/>
      </c>
      <c r="W5386" s="29"/>
      <c r="X5386" s="9" t="s">
        <v>329</v>
      </c>
    </row>
    <row r="5387" spans="1:24" s="57" customFormat="1" ht="24">
      <c r="A5387" s="31">
        <v>5710</v>
      </c>
      <c r="B5387" s="32">
        <f t="shared" ca="1" si="510"/>
        <v>0.94182083803184258</v>
      </c>
      <c r="C5387" s="133" t="s">
        <v>10025</v>
      </c>
      <c r="D5387" s="126" t="s">
        <v>10026</v>
      </c>
      <c r="E5387" s="21"/>
      <c r="F5387" s="22"/>
      <c r="G5387" s="22"/>
      <c r="H5387" s="22"/>
      <c r="I5387" s="23"/>
      <c r="J5387" s="35" t="str">
        <f t="shared" si="511"/>
        <v>➸</v>
      </c>
      <c r="K5387" s="117" t="str">
        <f>词典存放目录!$A$1&amp;L5387&amp;M5387</f>
        <v>F:\《自创文法查阅Excel》4.1备份\《B词汇·红宝书》\红宝书15版图片\5710-たいおん【体温】.jpg</v>
      </c>
      <c r="L5387" s="9" t="s">
        <v>18120</v>
      </c>
      <c r="M5387" s="117" t="s">
        <v>23502</v>
      </c>
      <c r="N5387" s="36" t="str">
        <f t="shared" si="512"/>
        <v>▶</v>
      </c>
      <c r="O5387" s="37" t="s">
        <v>17964</v>
      </c>
      <c r="P5387" s="37">
        <v>6</v>
      </c>
      <c r="Q5387" s="37" t="s">
        <v>23</v>
      </c>
      <c r="R5387" s="9" t="str">
        <f>词典存放目录!$A$1&amp;O5387&amp;P5387&amp;Q5387</f>
        <v>F:\《自创文法查阅Excel》4.1备份\《B词汇·红宝书》\红宝书MP3分割\16 n2-た (6).mp3</v>
      </c>
      <c r="S5387" s="38"/>
      <c r="T5387" s="56"/>
      <c r="U5387" s="56"/>
      <c r="V5387" s="30" t="str">
        <f t="shared" si="513"/>
        <v/>
      </c>
      <c r="W5387" s="29"/>
      <c r="X5387" s="9" t="s">
        <v>329</v>
      </c>
    </row>
    <row r="5388" spans="1:24" s="57" customFormat="1" ht="24">
      <c r="A5388" s="31">
        <v>5711</v>
      </c>
      <c r="B5388" s="32">
        <f t="shared" ca="1" si="510"/>
        <v>0.10765185009546108</v>
      </c>
      <c r="C5388" s="133" t="s">
        <v>9859</v>
      </c>
      <c r="D5388" s="126" t="s">
        <v>10027</v>
      </c>
      <c r="E5388" s="21"/>
      <c r="F5388" s="22"/>
      <c r="G5388" s="22"/>
      <c r="H5388" s="22"/>
      <c r="I5388" s="23"/>
      <c r="J5388" s="35" t="str">
        <f t="shared" si="511"/>
        <v>➸</v>
      </c>
      <c r="K5388" s="117" t="str">
        <f>词典存放目录!$A$1&amp;L5388&amp;M5388</f>
        <v>F:\《自创文法查阅Excel》4.1备份\《B词汇·红宝书》\红宝书15版图片\5711-たいかい【退会】.jpg</v>
      </c>
      <c r="L5388" s="9" t="s">
        <v>18120</v>
      </c>
      <c r="M5388" s="117" t="s">
        <v>23503</v>
      </c>
      <c r="N5388" s="36" t="str">
        <f t="shared" si="512"/>
        <v>▶</v>
      </c>
      <c r="O5388" s="37" t="s">
        <v>17964</v>
      </c>
      <c r="P5388" s="37">
        <v>7</v>
      </c>
      <c r="Q5388" s="37" t="s">
        <v>23</v>
      </c>
      <c r="R5388" s="9" t="str">
        <f>词典存放目录!$A$1&amp;O5388&amp;P5388&amp;Q5388</f>
        <v>F:\《自创文法查阅Excel》4.1备份\《B词汇·红宝书》\红宝书MP3分割\16 n2-た (7).mp3</v>
      </c>
      <c r="S5388" s="38"/>
      <c r="T5388" s="56"/>
      <c r="U5388" s="56"/>
      <c r="V5388" s="30" t="str">
        <f t="shared" si="513"/>
        <v/>
      </c>
      <c r="W5388" s="29"/>
      <c r="X5388" s="9" t="s">
        <v>329</v>
      </c>
    </row>
    <row r="5389" spans="1:24" s="57" customFormat="1" ht="24">
      <c r="A5389" s="31">
        <v>5712</v>
      </c>
      <c r="B5389" s="32">
        <f t="shared" ca="1" si="510"/>
        <v>0.15410534665746289</v>
      </c>
      <c r="C5389" s="133" t="s">
        <v>10028</v>
      </c>
      <c r="D5389" s="126" t="s">
        <v>10029</v>
      </c>
      <c r="E5389" s="21"/>
      <c r="F5389" s="22"/>
      <c r="G5389" s="22"/>
      <c r="H5389" s="22"/>
      <c r="I5389" s="23"/>
      <c r="J5389" s="35" t="str">
        <f t="shared" si="511"/>
        <v>➸</v>
      </c>
      <c r="K5389" s="117" t="str">
        <f>词典存放目录!$A$1&amp;L5389&amp;M5389</f>
        <v>F:\《自创文法查阅Excel》4.1备份\《B词汇·红宝书》\红宝书15版图片\5712-たいかく【体格】.jpg</v>
      </c>
      <c r="L5389" s="9" t="s">
        <v>18120</v>
      </c>
      <c r="M5389" s="117" t="s">
        <v>23504</v>
      </c>
      <c r="N5389" s="36" t="str">
        <f t="shared" si="512"/>
        <v>▶</v>
      </c>
      <c r="O5389" s="37" t="s">
        <v>17964</v>
      </c>
      <c r="P5389" s="37">
        <v>8</v>
      </c>
      <c r="Q5389" s="37" t="s">
        <v>23</v>
      </c>
      <c r="R5389" s="9" t="str">
        <f>词典存放目录!$A$1&amp;O5389&amp;P5389&amp;Q5389</f>
        <v>F:\《自创文法查阅Excel》4.1备份\《B词汇·红宝书》\红宝书MP3分割\16 n2-た (8).mp3</v>
      </c>
      <c r="S5389" s="38"/>
      <c r="T5389" s="56"/>
      <c r="U5389" s="56"/>
      <c r="V5389" s="30" t="str">
        <f t="shared" si="513"/>
        <v/>
      </c>
      <c r="W5389" s="29"/>
      <c r="X5389" s="9" t="s">
        <v>329</v>
      </c>
    </row>
    <row r="5390" spans="1:24" s="57" customFormat="1" ht="24">
      <c r="A5390" s="31">
        <v>5713</v>
      </c>
      <c r="B5390" s="32">
        <f t="shared" ca="1" si="510"/>
        <v>0.73580209944626018</v>
      </c>
      <c r="C5390" s="133" t="s">
        <v>10030</v>
      </c>
      <c r="D5390" s="126" t="s">
        <v>10031</v>
      </c>
      <c r="E5390" s="21"/>
      <c r="F5390" s="22"/>
      <c r="G5390" s="22"/>
      <c r="H5390" s="22"/>
      <c r="I5390" s="23"/>
      <c r="J5390" s="35" t="str">
        <f t="shared" si="511"/>
        <v>➸</v>
      </c>
      <c r="K5390" s="117" t="str">
        <f>词典存放目录!$A$1&amp;L5390&amp;M5390</f>
        <v>F:\《自创文法查阅Excel》4.1备份\《B词汇·红宝书》\红宝书15版图片\5713-たいがく【退学】.jpg</v>
      </c>
      <c r="L5390" s="9" t="s">
        <v>18120</v>
      </c>
      <c r="M5390" s="117" t="s">
        <v>23505</v>
      </c>
      <c r="N5390" s="36" t="str">
        <f t="shared" si="512"/>
        <v>▶</v>
      </c>
      <c r="O5390" s="37" t="s">
        <v>17964</v>
      </c>
      <c r="P5390" s="37">
        <v>9</v>
      </c>
      <c r="Q5390" s="37" t="s">
        <v>23</v>
      </c>
      <c r="R5390" s="9" t="str">
        <f>词典存放目录!$A$1&amp;O5390&amp;P5390&amp;Q5390</f>
        <v>F:\《自创文法查阅Excel》4.1备份\《B词汇·红宝书》\红宝书MP3分割\16 n2-た (9).mp3</v>
      </c>
      <c r="S5390" s="38"/>
      <c r="T5390" s="56"/>
      <c r="U5390" s="56"/>
      <c r="V5390" s="30" t="str">
        <f t="shared" si="513"/>
        <v/>
      </c>
      <c r="W5390" s="29"/>
      <c r="X5390" s="9" t="s">
        <v>329</v>
      </c>
    </row>
    <row r="5391" spans="1:24" s="57" customFormat="1" ht="24">
      <c r="A5391" s="31">
        <v>5714</v>
      </c>
      <c r="B5391" s="32">
        <f t="shared" ca="1" si="510"/>
        <v>0.72108228780224826</v>
      </c>
      <c r="C5391" s="133" t="s">
        <v>10032</v>
      </c>
      <c r="D5391" s="126" t="s">
        <v>10033</v>
      </c>
      <c r="E5391" s="21"/>
      <c r="F5391" s="22"/>
      <c r="G5391" s="22"/>
      <c r="H5391" s="22"/>
      <c r="I5391" s="23"/>
      <c r="J5391" s="35" t="str">
        <f t="shared" si="511"/>
        <v>➸</v>
      </c>
      <c r="K5391" s="117" t="str">
        <f>词典存放目录!$A$1&amp;L5391&amp;M5391</f>
        <v>F:\《自创文法查阅Excel》4.1备份\《B词汇·红宝书》\红宝书15版图片\5714-たいぐう【待遇】.jpg</v>
      </c>
      <c r="L5391" s="9" t="s">
        <v>18120</v>
      </c>
      <c r="M5391" s="117" t="s">
        <v>23506</v>
      </c>
      <c r="N5391" s="36" t="str">
        <f t="shared" si="512"/>
        <v>▶</v>
      </c>
      <c r="O5391" s="37" t="s">
        <v>17964</v>
      </c>
      <c r="P5391" s="37">
        <v>10</v>
      </c>
      <c r="Q5391" s="37" t="s">
        <v>23</v>
      </c>
      <c r="R5391" s="9" t="str">
        <f>词典存放目录!$A$1&amp;O5391&amp;P5391&amp;Q5391</f>
        <v>F:\《自创文法查阅Excel》4.1备份\《B词汇·红宝书》\红宝书MP3分割\16 n2-た (10).mp3</v>
      </c>
      <c r="S5391" s="38"/>
      <c r="T5391" s="56"/>
      <c r="U5391" s="56"/>
      <c r="V5391" s="30" t="str">
        <f t="shared" si="513"/>
        <v/>
      </c>
      <c r="W5391" s="29"/>
      <c r="X5391" s="9" t="s">
        <v>329</v>
      </c>
    </row>
    <row r="5392" spans="1:24" s="57" customFormat="1" ht="24">
      <c r="A5392" s="31">
        <v>5716</v>
      </c>
      <c r="B5392" s="32">
        <f t="shared" ca="1" si="510"/>
        <v>0.1545122884848239</v>
      </c>
      <c r="C5392" s="133" t="s">
        <v>10034</v>
      </c>
      <c r="D5392" s="126" t="s">
        <v>10035</v>
      </c>
      <c r="E5392" s="21"/>
      <c r="F5392" s="22"/>
      <c r="G5392" s="22"/>
      <c r="H5392" s="22"/>
      <c r="I5392" s="23"/>
      <c r="J5392" s="35" t="str">
        <f t="shared" si="511"/>
        <v>➸</v>
      </c>
      <c r="K5392" s="117" t="str">
        <f>词典存放目录!$A$1&amp;L5392&amp;M5392</f>
        <v>F:\《自创文法查阅Excel》4.1备份\《B词汇·红宝书》\红宝书15版图片\5716-たいけい【体系】.jpg</v>
      </c>
      <c r="L5392" s="9" t="s">
        <v>18120</v>
      </c>
      <c r="M5392" s="117" t="s">
        <v>23507</v>
      </c>
      <c r="N5392" s="36" t="str">
        <f t="shared" si="512"/>
        <v>▶</v>
      </c>
      <c r="O5392" s="37" t="s">
        <v>17964</v>
      </c>
      <c r="P5392" s="37">
        <v>12</v>
      </c>
      <c r="Q5392" s="37" t="s">
        <v>23</v>
      </c>
      <c r="R5392" s="9" t="str">
        <f>词典存放目录!$A$1&amp;O5392&amp;P5392&amp;Q5392</f>
        <v>F:\《自创文法查阅Excel》4.1备份\《B词汇·红宝书》\红宝书MP3分割\16 n2-た (12).mp3</v>
      </c>
      <c r="S5392" s="38"/>
      <c r="T5392" s="56"/>
      <c r="U5392" s="56"/>
      <c r="V5392" s="30" t="str">
        <f t="shared" si="513"/>
        <v/>
      </c>
      <c r="W5392" s="29"/>
      <c r="X5392" s="9" t="s">
        <v>329</v>
      </c>
    </row>
    <row r="5393" spans="1:24" s="57" customFormat="1" ht="24">
      <c r="A5393" s="31">
        <v>5717</v>
      </c>
      <c r="B5393" s="32">
        <f t="shared" ca="1" si="510"/>
        <v>0.193023360238193</v>
      </c>
      <c r="C5393" s="133" t="s">
        <v>10036</v>
      </c>
      <c r="D5393" s="126" t="s">
        <v>10037</v>
      </c>
      <c r="E5393" s="21"/>
      <c r="F5393" s="22"/>
      <c r="G5393" s="22"/>
      <c r="H5393" s="22"/>
      <c r="I5393" s="23"/>
      <c r="J5393" s="35" t="str">
        <f t="shared" si="511"/>
        <v>➸</v>
      </c>
      <c r="K5393" s="117" t="str">
        <f>词典存放目录!$A$1&amp;L5393&amp;M5393</f>
        <v>F:\《自创文法查阅Excel》4.1备份\《B词汇·红宝书》\红宝书15版图片\5717-たいこ【太鼓】.jpg</v>
      </c>
      <c r="L5393" s="9" t="s">
        <v>18120</v>
      </c>
      <c r="M5393" s="117" t="s">
        <v>23508</v>
      </c>
      <c r="N5393" s="36" t="str">
        <f t="shared" si="512"/>
        <v>▶</v>
      </c>
      <c r="O5393" s="37" t="s">
        <v>17964</v>
      </c>
      <c r="P5393" s="37">
        <v>13</v>
      </c>
      <c r="Q5393" s="37" t="s">
        <v>23</v>
      </c>
      <c r="R5393" s="9" t="str">
        <f>词典存放目录!$A$1&amp;O5393&amp;P5393&amp;Q5393</f>
        <v>F:\《自创文法查阅Excel》4.1备份\《B词汇·红宝书》\红宝书MP3分割\16 n2-た (13).mp3</v>
      </c>
      <c r="S5393" s="38"/>
      <c r="T5393" s="56"/>
      <c r="U5393" s="56"/>
      <c r="V5393" s="30" t="str">
        <f t="shared" si="513"/>
        <v/>
      </c>
      <c r="W5393" s="29"/>
      <c r="X5393" s="9" t="s">
        <v>329</v>
      </c>
    </row>
    <row r="5394" spans="1:24" s="57" customFormat="1" ht="24">
      <c r="A5394" s="31">
        <v>5719</v>
      </c>
      <c r="B5394" s="32">
        <f t="shared" ca="1" si="510"/>
        <v>0.16939345324540223</v>
      </c>
      <c r="C5394" s="133" t="s">
        <v>10038</v>
      </c>
      <c r="D5394" s="126" t="s">
        <v>10039</v>
      </c>
      <c r="E5394" s="21"/>
      <c r="F5394" s="22"/>
      <c r="G5394" s="22"/>
      <c r="H5394" s="22"/>
      <c r="I5394" s="23"/>
      <c r="J5394" s="35" t="str">
        <f t="shared" si="511"/>
        <v>➸</v>
      </c>
      <c r="K5394" s="117" t="str">
        <f>词典存放目录!$A$1&amp;L5394&amp;M5394</f>
        <v>F:\《自创文法查阅Excel》4.1备份\《B词汇·红宝书》\红宝书15版图片\5719-たいし【大使】.jpg</v>
      </c>
      <c r="L5394" s="9" t="s">
        <v>18120</v>
      </c>
      <c r="M5394" s="117" t="s">
        <v>23509</v>
      </c>
      <c r="N5394" s="36" t="str">
        <f t="shared" si="512"/>
        <v>▶</v>
      </c>
      <c r="O5394" s="37" t="s">
        <v>17964</v>
      </c>
      <c r="P5394" s="37">
        <v>15</v>
      </c>
      <c r="Q5394" s="37" t="s">
        <v>23</v>
      </c>
      <c r="R5394" s="9" t="str">
        <f>词典存放目录!$A$1&amp;O5394&amp;P5394&amp;Q5394</f>
        <v>F:\《自创文法查阅Excel》4.1备份\《B词汇·红宝书》\红宝书MP3分割\16 n2-た (15).mp3</v>
      </c>
      <c r="S5394" s="38"/>
      <c r="T5394" s="56"/>
      <c r="U5394" s="56"/>
      <c r="V5394" s="30" t="str">
        <f t="shared" si="513"/>
        <v/>
      </c>
      <c r="W5394" s="29"/>
      <c r="X5394" s="9" t="s">
        <v>329</v>
      </c>
    </row>
    <row r="5395" spans="1:24" s="57" customFormat="1" ht="24">
      <c r="A5395" s="31">
        <v>5720</v>
      </c>
      <c r="B5395" s="32">
        <f t="shared" ca="1" si="510"/>
        <v>0.97477242651547535</v>
      </c>
      <c r="C5395" s="133" t="s">
        <v>10040</v>
      </c>
      <c r="D5395" s="126" t="s">
        <v>10041</v>
      </c>
      <c r="E5395" s="21"/>
      <c r="F5395" s="22"/>
      <c r="G5395" s="22"/>
      <c r="H5395" s="22"/>
      <c r="I5395" s="23"/>
      <c r="J5395" s="35" t="str">
        <f t="shared" si="511"/>
        <v>➸</v>
      </c>
      <c r="K5395" s="117" t="str">
        <f>词典存放目录!$A$1&amp;L5395&amp;M5395</f>
        <v>F:\《自创文法查阅Excel》4.1备份\《B词汇·红宝书》\红宝书15版图片\5720-たいしょ【対処】.jpg</v>
      </c>
      <c r="L5395" s="9" t="s">
        <v>18120</v>
      </c>
      <c r="M5395" s="117" t="s">
        <v>23510</v>
      </c>
      <c r="N5395" s="36" t="str">
        <f t="shared" si="512"/>
        <v>▶</v>
      </c>
      <c r="O5395" s="37" t="s">
        <v>17964</v>
      </c>
      <c r="P5395" s="37">
        <v>16</v>
      </c>
      <c r="Q5395" s="37" t="s">
        <v>23</v>
      </c>
      <c r="R5395" s="9" t="str">
        <f>词典存放目录!$A$1&amp;O5395&amp;P5395&amp;Q5395</f>
        <v>F:\《自创文法查阅Excel》4.1备份\《B词汇·红宝书》\红宝书MP3分割\16 n2-た (16).mp3</v>
      </c>
      <c r="S5395" s="38"/>
      <c r="T5395" s="56"/>
      <c r="U5395" s="56"/>
      <c r="V5395" s="30" t="str">
        <f t="shared" si="513"/>
        <v/>
      </c>
      <c r="W5395" s="29"/>
      <c r="X5395" s="9" t="s">
        <v>329</v>
      </c>
    </row>
    <row r="5396" spans="1:24" s="57" customFormat="1" ht="24">
      <c r="A5396" s="31">
        <v>5722</v>
      </c>
      <c r="B5396" s="32">
        <f t="shared" ca="1" si="510"/>
        <v>0.21648868433530266</v>
      </c>
      <c r="C5396" s="133" t="s">
        <v>10042</v>
      </c>
      <c r="D5396" s="126" t="s">
        <v>10043</v>
      </c>
      <c r="E5396" s="21"/>
      <c r="F5396" s="22"/>
      <c r="G5396" s="22"/>
      <c r="H5396" s="22"/>
      <c r="I5396" s="23"/>
      <c r="J5396" s="35" t="str">
        <f t="shared" si="511"/>
        <v>➸</v>
      </c>
      <c r="K5396" s="117" t="str">
        <f>词典存放目录!$A$1&amp;L5396&amp;M5396</f>
        <v>F:\《自创文法查阅Excel》4.1备份\《B词汇·红宝书》\红宝书15版图片\5722-だいず【大豆】.jpg</v>
      </c>
      <c r="L5396" s="9" t="s">
        <v>18120</v>
      </c>
      <c r="M5396" s="117" t="s">
        <v>23511</v>
      </c>
      <c r="N5396" s="36" t="str">
        <f t="shared" si="512"/>
        <v>▶</v>
      </c>
      <c r="O5396" s="37" t="s">
        <v>17964</v>
      </c>
      <c r="P5396" s="37">
        <v>18</v>
      </c>
      <c r="Q5396" s="37" t="s">
        <v>23</v>
      </c>
      <c r="R5396" s="9" t="str">
        <f>词典存放目录!$A$1&amp;O5396&amp;P5396&amp;Q5396</f>
        <v>F:\《自创文法查阅Excel》4.1备份\《B词汇·红宝书》\红宝书MP3分割\16 n2-た (18).mp3</v>
      </c>
      <c r="S5396" s="38"/>
      <c r="T5396" s="56"/>
      <c r="U5396" s="56"/>
      <c r="V5396" s="30" t="str">
        <f t="shared" si="513"/>
        <v/>
      </c>
      <c r="W5396" s="29"/>
      <c r="X5396" s="9" t="s">
        <v>329</v>
      </c>
    </row>
    <row r="5397" spans="1:24" s="57" customFormat="1" ht="24">
      <c r="A5397" s="31">
        <v>5723</v>
      </c>
      <c r="B5397" s="32">
        <f t="shared" ca="1" si="510"/>
        <v>0.20002486820370502</v>
      </c>
      <c r="C5397" s="133" t="s">
        <v>10044</v>
      </c>
      <c r="D5397" s="126" t="s">
        <v>10045</v>
      </c>
      <c r="E5397" s="21"/>
      <c r="F5397" s="22"/>
      <c r="G5397" s="22"/>
      <c r="H5397" s="22"/>
      <c r="I5397" s="23"/>
      <c r="J5397" s="35" t="str">
        <f t="shared" si="511"/>
        <v>➸</v>
      </c>
      <c r="K5397" s="117" t="str">
        <f>词典存放目录!$A$1&amp;L5397&amp;M5397</f>
        <v>F:\《自创文法查阅Excel》4.1备份\《B词汇·红宝书》\红宝书15版图片\5723-たいせい【体制】.jpg</v>
      </c>
      <c r="L5397" s="9" t="s">
        <v>18120</v>
      </c>
      <c r="M5397" s="117" t="s">
        <v>23512</v>
      </c>
      <c r="N5397" s="36" t="str">
        <f t="shared" si="512"/>
        <v>▶</v>
      </c>
      <c r="O5397" s="37" t="s">
        <v>17964</v>
      </c>
      <c r="P5397" s="37">
        <v>19</v>
      </c>
      <c r="Q5397" s="37" t="s">
        <v>23</v>
      </c>
      <c r="R5397" s="9" t="str">
        <f>词典存放目录!$A$1&amp;O5397&amp;P5397&amp;Q5397</f>
        <v>F:\《自创文法查阅Excel》4.1备份\《B词汇·红宝书》\红宝书MP3分割\16 n2-た (19).mp3</v>
      </c>
      <c r="S5397" s="38"/>
      <c r="T5397" s="56"/>
      <c r="U5397" s="56"/>
      <c r="V5397" s="30" t="str">
        <f t="shared" si="513"/>
        <v/>
      </c>
      <c r="W5397" s="29"/>
      <c r="X5397" s="9" t="s">
        <v>329</v>
      </c>
    </row>
    <row r="5398" spans="1:24" s="57" customFormat="1" ht="24">
      <c r="A5398" s="31">
        <v>5724</v>
      </c>
      <c r="B5398" s="32">
        <f t="shared" ca="1" si="510"/>
        <v>0.34088782313237009</v>
      </c>
      <c r="C5398" s="133" t="s">
        <v>10046</v>
      </c>
      <c r="D5398" s="126" t="s">
        <v>10047</v>
      </c>
      <c r="E5398" s="21"/>
      <c r="F5398" s="22"/>
      <c r="G5398" s="22"/>
      <c r="H5398" s="22"/>
      <c r="I5398" s="23"/>
      <c r="J5398" s="35" t="str">
        <f t="shared" si="511"/>
        <v>➸</v>
      </c>
      <c r="K5398" s="117" t="str">
        <f>词典存放目录!$A$1&amp;L5398&amp;M5398</f>
        <v>F:\《自创文法查阅Excel》4.1备份\《B词汇·红宝书》\红宝书15版图片\5724-たいせん【対戦】.jpg</v>
      </c>
      <c r="L5398" s="9" t="s">
        <v>18120</v>
      </c>
      <c r="M5398" s="117" t="s">
        <v>23513</v>
      </c>
      <c r="N5398" s="36" t="str">
        <f t="shared" si="512"/>
        <v>▶</v>
      </c>
      <c r="O5398" s="37" t="s">
        <v>17964</v>
      </c>
      <c r="P5398" s="37">
        <v>20</v>
      </c>
      <c r="Q5398" s="37" t="s">
        <v>23</v>
      </c>
      <c r="R5398" s="9" t="str">
        <f>词典存放目录!$A$1&amp;O5398&amp;P5398&amp;Q5398</f>
        <v>F:\《自创文法查阅Excel》4.1备份\《B词汇·红宝书》\红宝书MP3分割\16 n2-た (20).mp3</v>
      </c>
      <c r="S5398" s="38"/>
      <c r="T5398" s="56"/>
      <c r="U5398" s="56"/>
      <c r="V5398" s="30" t="str">
        <f t="shared" si="513"/>
        <v/>
      </c>
      <c r="W5398" s="29"/>
      <c r="X5398" s="9" t="s">
        <v>329</v>
      </c>
    </row>
    <row r="5399" spans="1:24" s="57" customFormat="1" ht="24">
      <c r="A5399" s="31">
        <v>5725</v>
      </c>
      <c r="B5399" s="32">
        <f t="shared" ca="1" si="510"/>
        <v>0.63755484348869507</v>
      </c>
      <c r="C5399" s="133" t="s">
        <v>9780</v>
      </c>
      <c r="D5399" s="126" t="s">
        <v>10048</v>
      </c>
      <c r="E5399" s="21"/>
      <c r="F5399" s="22"/>
      <c r="G5399" s="22"/>
      <c r="H5399" s="22"/>
      <c r="I5399" s="23"/>
      <c r="J5399" s="35" t="str">
        <f t="shared" si="511"/>
        <v>➸</v>
      </c>
      <c r="K5399" s="117" t="str">
        <f>词典存放目录!$A$1&amp;L5399&amp;M5399</f>
        <v>F:\《自创文法查阅Excel》4.1备份\《B词汇·红宝书》\红宝书15版图片\5725-たいそう【大層】.jpg</v>
      </c>
      <c r="L5399" s="9" t="s">
        <v>18120</v>
      </c>
      <c r="M5399" s="117" t="s">
        <v>23514</v>
      </c>
      <c r="N5399" s="36" t="str">
        <f t="shared" si="512"/>
        <v>▶</v>
      </c>
      <c r="O5399" s="37" t="s">
        <v>17964</v>
      </c>
      <c r="P5399" s="37">
        <v>21</v>
      </c>
      <c r="Q5399" s="37" t="s">
        <v>23</v>
      </c>
      <c r="R5399" s="9" t="str">
        <f>词典存放目录!$A$1&amp;O5399&amp;P5399&amp;Q5399</f>
        <v>F:\《自创文法查阅Excel》4.1备份\《B词汇·红宝书》\红宝书MP3分割\16 n2-た (21).mp3</v>
      </c>
      <c r="S5399" s="38"/>
      <c r="T5399" s="56"/>
      <c r="U5399" s="56"/>
      <c r="V5399" s="30" t="str">
        <f t="shared" si="513"/>
        <v/>
      </c>
      <c r="W5399" s="29"/>
      <c r="X5399" s="9" t="s">
        <v>329</v>
      </c>
    </row>
    <row r="5400" spans="1:24" s="57" customFormat="1" ht="24">
      <c r="A5400" s="31">
        <v>5726</v>
      </c>
      <c r="B5400" s="32">
        <f t="shared" ca="1" si="510"/>
        <v>0.61829431120957756</v>
      </c>
      <c r="C5400" s="133" t="s">
        <v>10049</v>
      </c>
      <c r="D5400" s="126" t="s">
        <v>10050</v>
      </c>
      <c r="E5400" s="21"/>
      <c r="F5400" s="22"/>
      <c r="G5400" s="22"/>
      <c r="H5400" s="22"/>
      <c r="I5400" s="23"/>
      <c r="J5400" s="35" t="str">
        <f t="shared" si="511"/>
        <v>➸</v>
      </c>
      <c r="K5400" s="117" t="str">
        <f>词典存放目录!$A$1&amp;L5400&amp;M5400</f>
        <v>F:\《自创文法查阅Excel》4.1备份\《B词汇·红宝书》\红宝书15版图片\5726-タイトル【title】.jpg</v>
      </c>
      <c r="L5400" s="9" t="s">
        <v>18120</v>
      </c>
      <c r="M5400" s="117" t="s">
        <v>23515</v>
      </c>
      <c r="N5400" s="36" t="str">
        <f t="shared" si="512"/>
        <v>▶</v>
      </c>
      <c r="O5400" s="37" t="s">
        <v>17964</v>
      </c>
      <c r="P5400" s="37">
        <v>22</v>
      </c>
      <c r="Q5400" s="37" t="s">
        <v>23</v>
      </c>
      <c r="R5400" s="9" t="str">
        <f>词典存放目录!$A$1&amp;O5400&amp;P5400&amp;Q5400</f>
        <v>F:\《自创文法查阅Excel》4.1备份\《B词汇·红宝书》\红宝书MP3分割\16 n2-た (22).mp3</v>
      </c>
      <c r="S5400" s="38"/>
      <c r="T5400" s="56"/>
      <c r="U5400" s="56"/>
      <c r="V5400" s="30" t="str">
        <f t="shared" si="513"/>
        <v/>
      </c>
      <c r="W5400" s="29"/>
      <c r="X5400" s="9" t="s">
        <v>329</v>
      </c>
    </row>
    <row r="5401" spans="1:24" s="57" customFormat="1" ht="24">
      <c r="A5401" s="31">
        <v>5727</v>
      </c>
      <c r="B5401" s="32">
        <f t="shared" ca="1" si="510"/>
        <v>0.42306585063514213</v>
      </c>
      <c r="C5401" s="133" t="s">
        <v>10051</v>
      </c>
      <c r="D5401" s="126" t="s">
        <v>10052</v>
      </c>
      <c r="E5401" s="21"/>
      <c r="F5401" s="22"/>
      <c r="G5401" s="22"/>
      <c r="H5401" s="22"/>
      <c r="I5401" s="23"/>
      <c r="J5401" s="35" t="str">
        <f t="shared" si="511"/>
        <v>➸</v>
      </c>
      <c r="K5401" s="117" t="str">
        <f>词典存放目录!$A$1&amp;L5401&amp;M5401</f>
        <v>F:\《自创文法查阅Excel》4.1备份\《B词汇·红宝书》\红宝书15版图片\5727-たいはん【大半】.jpg</v>
      </c>
      <c r="L5401" s="9" t="s">
        <v>18120</v>
      </c>
      <c r="M5401" s="117" t="s">
        <v>23516</v>
      </c>
      <c r="N5401" s="36" t="str">
        <f t="shared" si="512"/>
        <v>▶</v>
      </c>
      <c r="O5401" s="37" t="s">
        <v>17964</v>
      </c>
      <c r="P5401" s="37">
        <v>23</v>
      </c>
      <c r="Q5401" s="37" t="s">
        <v>23</v>
      </c>
      <c r="R5401" s="9" t="str">
        <f>词典存放目录!$A$1&amp;O5401&amp;P5401&amp;Q5401</f>
        <v>F:\《自创文法查阅Excel》4.1备份\《B词汇·红宝书》\红宝书MP3分割\16 n2-た (23).mp3</v>
      </c>
      <c r="S5401" s="38"/>
      <c r="T5401" s="56"/>
      <c r="U5401" s="56"/>
      <c r="V5401" s="30" t="str">
        <f t="shared" si="513"/>
        <v/>
      </c>
      <c r="W5401" s="29"/>
      <c r="X5401" s="9" t="s">
        <v>329</v>
      </c>
    </row>
    <row r="5402" spans="1:24" s="57" customFormat="1" ht="24">
      <c r="A5402" s="31">
        <v>5728</v>
      </c>
      <c r="B5402" s="32">
        <f t="shared" ca="1" si="510"/>
        <v>0.36833782178613439</v>
      </c>
      <c r="C5402" s="133" t="s">
        <v>10053</v>
      </c>
      <c r="D5402" s="126" t="s">
        <v>10054</v>
      </c>
      <c r="E5402" s="21"/>
      <c r="F5402" s="22"/>
      <c r="G5402" s="22"/>
      <c r="H5402" s="22"/>
      <c r="I5402" s="23"/>
      <c r="J5402" s="35" t="str">
        <f t="shared" si="511"/>
        <v>➸</v>
      </c>
      <c r="K5402" s="117" t="str">
        <f>词典存放目录!$A$1&amp;L5402&amp;M5402</f>
        <v>F:\《自创文法查阅Excel》4.1备份\《B词汇·红宝书》\红宝书15版图片\5728-タイプライター【typewriter】.jpg</v>
      </c>
      <c r="L5402" s="9" t="s">
        <v>18120</v>
      </c>
      <c r="M5402" s="117" t="s">
        <v>23517</v>
      </c>
      <c r="N5402" s="36" t="str">
        <f t="shared" si="512"/>
        <v>▶</v>
      </c>
      <c r="O5402" s="37" t="s">
        <v>17964</v>
      </c>
      <c r="P5402" s="37">
        <v>24</v>
      </c>
      <c r="Q5402" s="37" t="s">
        <v>23</v>
      </c>
      <c r="R5402" s="9" t="str">
        <f>词典存放目录!$A$1&amp;O5402&amp;P5402&amp;Q5402</f>
        <v>F:\《自创文法查阅Excel》4.1备份\《B词汇·红宝书》\红宝书MP3分割\16 n2-た (24).mp3</v>
      </c>
      <c r="S5402" s="38"/>
      <c r="T5402" s="56"/>
      <c r="U5402" s="56"/>
      <c r="V5402" s="30" t="str">
        <f t="shared" si="513"/>
        <v/>
      </c>
      <c r="W5402" s="29"/>
      <c r="X5402" s="9" t="s">
        <v>329</v>
      </c>
    </row>
    <row r="5403" spans="1:24" s="57" customFormat="1" ht="24">
      <c r="A5403" s="31">
        <v>5729</v>
      </c>
      <c r="B5403" s="32">
        <f t="shared" ca="1" si="510"/>
        <v>0.14080421345457317</v>
      </c>
      <c r="C5403" s="133" t="s">
        <v>10055</v>
      </c>
      <c r="D5403" s="126" t="s">
        <v>10056</v>
      </c>
      <c r="E5403" s="21"/>
      <c r="F5403" s="22"/>
      <c r="G5403" s="22"/>
      <c r="H5403" s="22"/>
      <c r="I5403" s="23"/>
      <c r="J5403" s="35" t="str">
        <f t="shared" si="511"/>
        <v>➸</v>
      </c>
      <c r="K5403" s="117" t="str">
        <f>词典存放目录!$A$1&amp;L5403&amp;M5403</f>
        <v>F:\《自创文法查阅Excel》4.1备份\《B词汇·红宝书》\红宝书15版图片\5729-たいほ【逮捕】.jpg</v>
      </c>
      <c r="L5403" s="9" t="s">
        <v>18120</v>
      </c>
      <c r="M5403" s="117" t="s">
        <v>23518</v>
      </c>
      <c r="N5403" s="36" t="str">
        <f t="shared" si="512"/>
        <v>▶</v>
      </c>
      <c r="O5403" s="37" t="s">
        <v>17964</v>
      </c>
      <c r="P5403" s="37">
        <v>25</v>
      </c>
      <c r="Q5403" s="37" t="s">
        <v>23</v>
      </c>
      <c r="R5403" s="9" t="str">
        <f>词典存放目录!$A$1&amp;O5403&amp;P5403&amp;Q5403</f>
        <v>F:\《自创文法查阅Excel》4.1备份\《B词汇·红宝书》\红宝书MP3分割\16 n2-た (25).mp3</v>
      </c>
      <c r="S5403" s="38"/>
      <c r="T5403" s="56"/>
      <c r="U5403" s="56"/>
      <c r="V5403" s="30" t="str">
        <f t="shared" si="513"/>
        <v/>
      </c>
      <c r="W5403" s="29"/>
      <c r="X5403" s="9" t="s">
        <v>329</v>
      </c>
    </row>
    <row r="5404" spans="1:24" s="57" customFormat="1" ht="24">
      <c r="A5404" s="31">
        <v>5730</v>
      </c>
      <c r="B5404" s="32">
        <f t="shared" ca="1" si="510"/>
        <v>0.37971318736332027</v>
      </c>
      <c r="C5404" s="133" t="s">
        <v>10057</v>
      </c>
      <c r="D5404" s="126" t="s">
        <v>10058</v>
      </c>
      <c r="E5404" s="21"/>
      <c r="F5404" s="22"/>
      <c r="G5404" s="22"/>
      <c r="H5404" s="22"/>
      <c r="I5404" s="23"/>
      <c r="J5404" s="35" t="str">
        <f t="shared" si="511"/>
        <v>➸</v>
      </c>
      <c r="K5404" s="117" t="str">
        <f>词典存放目录!$A$1&amp;L5404&amp;M5404</f>
        <v>F:\《自创文法查阅Excel》4.1备份\《B词汇·红宝书》\红宝书15版图片\5730-たいぼく【大木】.jpg</v>
      </c>
      <c r="L5404" s="9" t="s">
        <v>18120</v>
      </c>
      <c r="M5404" s="117" t="s">
        <v>23519</v>
      </c>
      <c r="N5404" s="36" t="str">
        <f t="shared" si="512"/>
        <v>▶</v>
      </c>
      <c r="O5404" s="37" t="s">
        <v>17964</v>
      </c>
      <c r="P5404" s="37">
        <v>26</v>
      </c>
      <c r="Q5404" s="37" t="s">
        <v>23</v>
      </c>
      <c r="R5404" s="9" t="str">
        <f>词典存放目录!$A$1&amp;O5404&amp;P5404&amp;Q5404</f>
        <v>F:\《自创文法查阅Excel》4.1备份\《B词汇·红宝书》\红宝书MP3分割\16 n2-た (26).mp3</v>
      </c>
      <c r="S5404" s="38"/>
      <c r="T5404" s="56"/>
      <c r="U5404" s="56"/>
      <c r="V5404" s="30" t="str">
        <f t="shared" si="513"/>
        <v/>
      </c>
      <c r="W5404" s="29"/>
      <c r="X5404" s="9" t="s">
        <v>329</v>
      </c>
    </row>
    <row r="5405" spans="1:24" s="57" customFormat="1" ht="24">
      <c r="A5405" s="31">
        <v>5731</v>
      </c>
      <c r="B5405" s="32">
        <f t="shared" ca="1" si="510"/>
        <v>0.58902921314894108</v>
      </c>
      <c r="C5405" s="133" t="s">
        <v>10059</v>
      </c>
      <c r="D5405" s="126" t="s">
        <v>10060</v>
      </c>
      <c r="E5405" s="21"/>
      <c r="F5405" s="22"/>
      <c r="G5405" s="22"/>
      <c r="H5405" s="22"/>
      <c r="I5405" s="23"/>
      <c r="J5405" s="35" t="str">
        <f t="shared" si="511"/>
        <v>➸</v>
      </c>
      <c r="K5405" s="117" t="str">
        <f>词典存放目录!$A$1&amp;L5405&amp;M5405</f>
        <v>F:\《自创文法查阅Excel》4.1备份\《B词汇·红宝书》\红宝书15版图片\5731-だいめい【題名】.jpg</v>
      </c>
      <c r="L5405" s="9" t="s">
        <v>18120</v>
      </c>
      <c r="M5405" s="117" t="s">
        <v>23520</v>
      </c>
      <c r="N5405" s="36" t="str">
        <f t="shared" si="512"/>
        <v>▶</v>
      </c>
      <c r="O5405" s="37" t="s">
        <v>17964</v>
      </c>
      <c r="P5405" s="37">
        <v>27</v>
      </c>
      <c r="Q5405" s="37" t="s">
        <v>23</v>
      </c>
      <c r="R5405" s="9" t="str">
        <f>词典存放目录!$A$1&amp;O5405&amp;P5405&amp;Q5405</f>
        <v>F:\《自创文法查阅Excel》4.1备份\《B词汇·红宝书》\红宝书MP3分割\16 n2-た (27).mp3</v>
      </c>
      <c r="S5405" s="38"/>
      <c r="T5405" s="56"/>
      <c r="U5405" s="56"/>
      <c r="V5405" s="30" t="str">
        <f t="shared" si="513"/>
        <v/>
      </c>
      <c r="W5405" s="29"/>
      <c r="X5405" s="9" t="s">
        <v>329</v>
      </c>
    </row>
    <row r="5406" spans="1:24" s="57" customFormat="1" ht="24">
      <c r="A5406" s="31">
        <v>5732</v>
      </c>
      <c r="B5406" s="32">
        <f t="shared" ca="1" si="510"/>
        <v>0.20341392964575611</v>
      </c>
      <c r="C5406" s="133" t="s">
        <v>10061</v>
      </c>
      <c r="D5406" s="126" t="s">
        <v>10062</v>
      </c>
      <c r="E5406" s="21"/>
      <c r="F5406" s="22"/>
      <c r="G5406" s="22"/>
      <c r="H5406" s="22"/>
      <c r="I5406" s="23"/>
      <c r="J5406" s="35" t="str">
        <f t="shared" si="511"/>
        <v>➸</v>
      </c>
      <c r="K5406" s="117" t="str">
        <f>词典存放目录!$A$1&amp;L5406&amp;M5406</f>
        <v>F:\《自创文法查阅Excel》4.1备份\《B词汇·红宝书》\红宝书15版图片\5732-ダイヤ【diagramダイヤグラム】.jpg</v>
      </c>
      <c r="L5406" s="9" t="s">
        <v>18120</v>
      </c>
      <c r="M5406" s="117" t="s">
        <v>23521</v>
      </c>
      <c r="N5406" s="36" t="str">
        <f t="shared" si="512"/>
        <v>▶</v>
      </c>
      <c r="O5406" s="37" t="s">
        <v>17964</v>
      </c>
      <c r="P5406" s="37">
        <v>28</v>
      </c>
      <c r="Q5406" s="37" t="s">
        <v>23</v>
      </c>
      <c r="R5406" s="9" t="str">
        <f>词典存放目录!$A$1&amp;O5406&amp;P5406&amp;Q5406</f>
        <v>F:\《自创文法查阅Excel》4.1备份\《B词汇·红宝书》\红宝书MP3分割\16 n2-た (28).mp3</v>
      </c>
      <c r="S5406" s="38"/>
      <c r="T5406" s="56"/>
      <c r="U5406" s="56"/>
      <c r="V5406" s="30" t="str">
        <f t="shared" si="513"/>
        <v/>
      </c>
      <c r="W5406" s="29"/>
      <c r="X5406" s="9" t="s">
        <v>329</v>
      </c>
    </row>
    <row r="5407" spans="1:24" s="57" customFormat="1" ht="24">
      <c r="A5407" s="31">
        <v>5733</v>
      </c>
      <c r="B5407" s="32">
        <f t="shared" ca="1" si="510"/>
        <v>0.33419177810848211</v>
      </c>
      <c r="C5407" s="133" t="s">
        <v>10061</v>
      </c>
      <c r="D5407" s="126" t="s">
        <v>10063</v>
      </c>
      <c r="E5407" s="21"/>
      <c r="F5407" s="22"/>
      <c r="G5407" s="22"/>
      <c r="H5407" s="22"/>
      <c r="I5407" s="23"/>
      <c r="J5407" s="35" t="str">
        <f t="shared" si="511"/>
        <v>➸</v>
      </c>
      <c r="K5407" s="117" t="str">
        <f>词典存放目录!$A$1&amp;L5407&amp;M5407</f>
        <v>F:\《自创文法查阅Excel》4.1备份\《B词汇·红宝书》\红宝书15版图片\5733-ダイヤ【diamondダイヤモンド】.jpg</v>
      </c>
      <c r="L5407" s="9" t="s">
        <v>18120</v>
      </c>
      <c r="M5407" s="117" t="s">
        <v>23522</v>
      </c>
      <c r="N5407" s="36" t="str">
        <f t="shared" si="512"/>
        <v>▶</v>
      </c>
      <c r="O5407" s="37" t="s">
        <v>17964</v>
      </c>
      <c r="P5407" s="37">
        <v>29</v>
      </c>
      <c r="Q5407" s="37" t="s">
        <v>23</v>
      </c>
      <c r="R5407" s="9" t="str">
        <f>词典存放目录!$A$1&amp;O5407&amp;P5407&amp;Q5407</f>
        <v>F:\《自创文法查阅Excel》4.1备份\《B词汇·红宝书》\红宝书MP3分割\16 n2-た (29).mp3</v>
      </c>
      <c r="S5407" s="38"/>
      <c r="T5407" s="56"/>
      <c r="U5407" s="56"/>
      <c r="V5407" s="30" t="str">
        <f t="shared" si="513"/>
        <v/>
      </c>
      <c r="W5407" s="29"/>
      <c r="X5407" s="9" t="s">
        <v>329</v>
      </c>
    </row>
    <row r="5408" spans="1:24" s="57" customFormat="1" ht="24">
      <c r="A5408" s="31">
        <v>5734</v>
      </c>
      <c r="B5408" s="32">
        <f t="shared" ca="1" si="510"/>
        <v>0.45996306260532749</v>
      </c>
      <c r="C5408" s="133" t="s">
        <v>10064</v>
      </c>
      <c r="D5408" s="126" t="s">
        <v>10065</v>
      </c>
      <c r="E5408" s="21"/>
      <c r="F5408" s="22"/>
      <c r="G5408" s="22"/>
      <c r="H5408" s="22"/>
      <c r="I5408" s="23"/>
      <c r="J5408" s="35" t="str">
        <f t="shared" si="511"/>
        <v>➸</v>
      </c>
      <c r="K5408" s="117" t="str">
        <f>词典存放目录!$A$1&amp;L5408&amp;M5408</f>
        <v>F:\《自创文法查阅Excel》4.1备份\《B词汇·红宝书》\红宝书15版图片\5734-たいやく【大役】.jpg</v>
      </c>
      <c r="L5408" s="9" t="s">
        <v>18120</v>
      </c>
      <c r="M5408" s="117" t="s">
        <v>23523</v>
      </c>
      <c r="N5408" s="36" t="str">
        <f t="shared" si="512"/>
        <v>▶</v>
      </c>
      <c r="O5408" s="37" t="s">
        <v>17964</v>
      </c>
      <c r="P5408" s="37">
        <v>30</v>
      </c>
      <c r="Q5408" s="37" t="s">
        <v>23</v>
      </c>
      <c r="R5408" s="9" t="str">
        <f>词典存放目录!$A$1&amp;O5408&amp;P5408&amp;Q5408</f>
        <v>F:\《自创文法查阅Excel》4.1备份\《B词汇·红宝书》\红宝书MP3分割\16 n2-た (30).mp3</v>
      </c>
      <c r="S5408" s="38"/>
      <c r="T5408" s="56"/>
      <c r="U5408" s="56"/>
      <c r="V5408" s="30"/>
      <c r="W5408" s="29"/>
      <c r="X5408" s="9" t="s">
        <v>329</v>
      </c>
    </row>
    <row r="5409" spans="1:24" s="57" customFormat="1" ht="24">
      <c r="A5409" s="31">
        <v>5735</v>
      </c>
      <c r="B5409" s="32">
        <f t="shared" ca="1" si="510"/>
        <v>0.39884345769013374</v>
      </c>
      <c r="C5409" s="133" t="s">
        <v>10066</v>
      </c>
      <c r="D5409" s="126" t="s">
        <v>10067</v>
      </c>
      <c r="E5409" s="21"/>
      <c r="F5409" s="22"/>
      <c r="G5409" s="22"/>
      <c r="H5409" s="22"/>
      <c r="I5409" s="23"/>
      <c r="J5409" s="35" t="str">
        <f t="shared" si="511"/>
        <v>➸</v>
      </c>
      <c r="K5409" s="117" t="str">
        <f>词典存放目录!$A$1&amp;L5409&amp;M5409</f>
        <v>F:\《自创文法查阅Excel》4.1备份\《B词汇·红宝书》\红宝书15版图片\5735-ダイヤル【dial】.jpg</v>
      </c>
      <c r="L5409" s="9" t="s">
        <v>18120</v>
      </c>
      <c r="M5409" s="117" t="s">
        <v>23524</v>
      </c>
      <c r="N5409" s="36" t="str">
        <f t="shared" si="512"/>
        <v>▶</v>
      </c>
      <c r="O5409" s="37" t="s">
        <v>17964</v>
      </c>
      <c r="P5409" s="37">
        <v>31</v>
      </c>
      <c r="Q5409" s="37" t="s">
        <v>23</v>
      </c>
      <c r="R5409" s="9" t="str">
        <f>词典存放目录!$A$1&amp;O5409&amp;P5409&amp;Q5409</f>
        <v>F:\《自创文法查阅Excel》4.1备份\《B词汇·红宝书》\红宝书MP3分割\16 n2-た (31).mp3</v>
      </c>
      <c r="S5409" s="38"/>
      <c r="T5409" s="56"/>
      <c r="U5409" s="56"/>
      <c r="V5409" s="30" t="str">
        <f t="shared" ref="V5409:V5422" si="514">IF(COUNTA(S5409:U5409)=0,"",COUNTIF(S5409:U5409,"0")/COUNTA(S5409:U5409))</f>
        <v/>
      </c>
      <c r="W5409" s="29"/>
      <c r="X5409" s="9" t="s">
        <v>329</v>
      </c>
    </row>
    <row r="5410" spans="1:24" s="57" customFormat="1" ht="24">
      <c r="A5410" s="31">
        <v>5736</v>
      </c>
      <c r="B5410" s="32">
        <f t="shared" ca="1" si="510"/>
        <v>0.5065299878733478</v>
      </c>
      <c r="C5410" s="133" t="s">
        <v>10068</v>
      </c>
      <c r="D5410" s="126" t="s">
        <v>10069</v>
      </c>
      <c r="E5410" s="21"/>
      <c r="F5410" s="22"/>
      <c r="G5410" s="22"/>
      <c r="H5410" s="22"/>
      <c r="I5410" s="23"/>
      <c r="J5410" s="35" t="str">
        <f t="shared" si="511"/>
        <v>➸</v>
      </c>
      <c r="K5410" s="117" t="str">
        <f>词典存放目录!$A$1&amp;L5410&amp;M5410</f>
        <v>F:\《自创文法查阅Excel》4.1备份\《B词汇·红宝书》\红宝书15版图片\5736-だいり【代理】.jpg</v>
      </c>
      <c r="L5410" s="9" t="s">
        <v>18120</v>
      </c>
      <c r="M5410" s="117" t="s">
        <v>23525</v>
      </c>
      <c r="N5410" s="36" t="str">
        <f t="shared" si="512"/>
        <v>▶</v>
      </c>
      <c r="O5410" s="37" t="s">
        <v>17964</v>
      </c>
      <c r="P5410" s="37">
        <v>32</v>
      </c>
      <c r="Q5410" s="37" t="s">
        <v>23</v>
      </c>
      <c r="R5410" s="9" t="str">
        <f>词典存放目录!$A$1&amp;O5410&amp;P5410&amp;Q5410</f>
        <v>F:\《自创文法查阅Excel》4.1备份\《B词汇·红宝书》\红宝书MP3分割\16 n2-た (32).mp3</v>
      </c>
      <c r="S5410" s="38"/>
      <c r="T5410" s="56"/>
      <c r="U5410" s="56"/>
      <c r="V5410" s="30" t="str">
        <f t="shared" si="514"/>
        <v/>
      </c>
      <c r="W5410" s="29"/>
      <c r="X5410" s="9" t="s">
        <v>329</v>
      </c>
    </row>
    <row r="5411" spans="1:24" s="57" customFormat="1" ht="24">
      <c r="A5411" s="31">
        <v>5737</v>
      </c>
      <c r="B5411" s="32">
        <f t="shared" ca="1" si="510"/>
        <v>0.65929221871362031</v>
      </c>
      <c r="C5411" s="133" t="s">
        <v>10070</v>
      </c>
      <c r="D5411" s="126" t="s">
        <v>10071</v>
      </c>
      <c r="E5411" s="21"/>
      <c r="F5411" s="22"/>
      <c r="G5411" s="22"/>
      <c r="H5411" s="22"/>
      <c r="I5411" s="23"/>
      <c r="J5411" s="35" t="str">
        <f t="shared" si="511"/>
        <v>➸</v>
      </c>
      <c r="K5411" s="117" t="str">
        <f>词典存放目录!$A$1&amp;L5411&amp;M5411</f>
        <v>F:\《自创文法查阅Excel》4.1备份\《B词汇·红宝书》\红宝书15版图片\5737-たいりつ【対立】.jpg</v>
      </c>
      <c r="L5411" s="9" t="s">
        <v>18120</v>
      </c>
      <c r="M5411" s="117" t="s">
        <v>23526</v>
      </c>
      <c r="N5411" s="36" t="str">
        <f t="shared" si="512"/>
        <v>▶</v>
      </c>
      <c r="O5411" s="37" t="s">
        <v>17964</v>
      </c>
      <c r="P5411" s="37">
        <v>33</v>
      </c>
      <c r="Q5411" s="37" t="s">
        <v>23</v>
      </c>
      <c r="R5411" s="9" t="str">
        <f>词典存放目录!$A$1&amp;O5411&amp;P5411&amp;Q5411</f>
        <v>F:\《自创文法查阅Excel》4.1备份\《B词汇·红宝书》\红宝书MP3分割\16 n2-た (33).mp3</v>
      </c>
      <c r="S5411" s="38"/>
      <c r="T5411" s="56"/>
      <c r="U5411" s="56"/>
      <c r="V5411" s="30" t="str">
        <f t="shared" si="514"/>
        <v/>
      </c>
      <c r="W5411" s="29"/>
      <c r="X5411" s="9" t="s">
        <v>329</v>
      </c>
    </row>
    <row r="5412" spans="1:24" s="57" customFormat="1" ht="24">
      <c r="A5412" s="31">
        <v>5738</v>
      </c>
      <c r="B5412" s="32">
        <f t="shared" ca="1" si="510"/>
        <v>0.39070929242343844</v>
      </c>
      <c r="C5412" s="133" t="s">
        <v>10072</v>
      </c>
      <c r="D5412" s="126" t="s">
        <v>10073</v>
      </c>
      <c r="E5412" s="21"/>
      <c r="F5412" s="22"/>
      <c r="G5412" s="22"/>
      <c r="H5412" s="22"/>
      <c r="I5412" s="23"/>
      <c r="J5412" s="35" t="str">
        <f t="shared" si="511"/>
        <v>➸</v>
      </c>
      <c r="K5412" s="117" t="str">
        <f>词典存放目录!$A$1&amp;L5412&amp;M5412</f>
        <v>F:\《自创文法查阅Excel》4.1备份\《B词汇·红宝书》\红宝书15版图片\5738-たうえ【田植え】.jpg</v>
      </c>
      <c r="L5412" s="9" t="s">
        <v>18120</v>
      </c>
      <c r="M5412" s="117" t="s">
        <v>23527</v>
      </c>
      <c r="N5412" s="36" t="str">
        <f t="shared" si="512"/>
        <v>▶</v>
      </c>
      <c r="O5412" s="37" t="s">
        <v>17964</v>
      </c>
      <c r="P5412" s="37">
        <v>34</v>
      </c>
      <c r="Q5412" s="37" t="s">
        <v>23</v>
      </c>
      <c r="R5412" s="9" t="str">
        <f>词典存放目录!$A$1&amp;O5412&amp;P5412&amp;Q5412</f>
        <v>F:\《自创文法查阅Excel》4.1备份\《B词汇·红宝书》\红宝书MP3分割\16 n2-た (34).mp3</v>
      </c>
      <c r="S5412" s="38"/>
      <c r="T5412" s="56"/>
      <c r="U5412" s="56"/>
      <c r="V5412" s="30" t="str">
        <f t="shared" si="514"/>
        <v/>
      </c>
      <c r="W5412" s="29"/>
      <c r="X5412" s="9" t="s">
        <v>329</v>
      </c>
    </row>
    <row r="5413" spans="1:24" s="57" customFormat="1" ht="24">
      <c r="A5413" s="31">
        <v>5739</v>
      </c>
      <c r="B5413" s="32">
        <f t="shared" ca="1" si="510"/>
        <v>0.10544972157468413</v>
      </c>
      <c r="C5413" s="133" t="s">
        <v>10074</v>
      </c>
      <c r="D5413" s="126" t="s">
        <v>10075</v>
      </c>
      <c r="E5413" s="21"/>
      <c r="F5413" s="22"/>
      <c r="G5413" s="22"/>
      <c r="H5413" s="22"/>
      <c r="I5413" s="23"/>
      <c r="J5413" s="35" t="str">
        <f t="shared" si="511"/>
        <v>➸</v>
      </c>
      <c r="K5413" s="117" t="str">
        <f>词典存放目录!$A$1&amp;L5413&amp;M5413</f>
        <v>F:\《自创文法查阅Excel》4.1备份\《B词汇·红宝书》\红宝书15版图片\5739-たえる【絶える】.jpg</v>
      </c>
      <c r="L5413" s="9" t="s">
        <v>18120</v>
      </c>
      <c r="M5413" s="117" t="s">
        <v>23528</v>
      </c>
      <c r="N5413" s="36" t="str">
        <f t="shared" si="512"/>
        <v>▶</v>
      </c>
      <c r="O5413" s="37" t="s">
        <v>17964</v>
      </c>
      <c r="P5413" s="37">
        <v>35</v>
      </c>
      <c r="Q5413" s="37" t="s">
        <v>23</v>
      </c>
      <c r="R5413" s="9" t="str">
        <f>词典存放目录!$A$1&amp;O5413&amp;P5413&amp;Q5413</f>
        <v>F:\《自创文法查阅Excel》4.1备份\《B词汇·红宝书》\红宝书MP3分割\16 n2-た (35).mp3</v>
      </c>
      <c r="S5413" s="38"/>
      <c r="T5413" s="56"/>
      <c r="U5413" s="56"/>
      <c r="V5413" s="30" t="str">
        <f t="shared" si="514"/>
        <v/>
      </c>
      <c r="W5413" s="29"/>
      <c r="X5413" s="9" t="s">
        <v>329</v>
      </c>
    </row>
    <row r="5414" spans="1:24" s="57" customFormat="1" ht="24">
      <c r="A5414" s="31">
        <v>5740</v>
      </c>
      <c r="B5414" s="32">
        <f t="shared" ca="1" si="510"/>
        <v>0.69145379588010158</v>
      </c>
      <c r="C5414" s="133" t="s">
        <v>10076</v>
      </c>
      <c r="D5414" s="126" t="s">
        <v>10077</v>
      </c>
      <c r="E5414" s="21"/>
      <c r="F5414" s="22"/>
      <c r="G5414" s="22"/>
      <c r="H5414" s="22"/>
      <c r="I5414" s="23"/>
      <c r="J5414" s="35" t="str">
        <f t="shared" si="511"/>
        <v>➸</v>
      </c>
      <c r="K5414" s="117" t="str">
        <f>词典存放目录!$A$1&amp;L5414&amp;M5414</f>
        <v>F:\《自创文法查阅Excel》4.1备份\《B词汇·红宝书》\红宝书15版图片\5740-たがやす【耕す】.jpg</v>
      </c>
      <c r="L5414" s="9" t="s">
        <v>18120</v>
      </c>
      <c r="M5414" s="117" t="s">
        <v>23529</v>
      </c>
      <c r="N5414" s="36" t="str">
        <f t="shared" si="512"/>
        <v>▶</v>
      </c>
      <c r="O5414" s="37" t="s">
        <v>17964</v>
      </c>
      <c r="P5414" s="37">
        <v>36</v>
      </c>
      <c r="Q5414" s="37" t="s">
        <v>23</v>
      </c>
      <c r="R5414" s="9" t="str">
        <f>词典存放目录!$A$1&amp;O5414&amp;P5414&amp;Q5414</f>
        <v>F:\《自创文法查阅Excel》4.1备份\《B词汇·红宝书》\红宝书MP3分割\16 n2-た (36).mp3</v>
      </c>
      <c r="S5414" s="38"/>
      <c r="T5414" s="56"/>
      <c r="U5414" s="56"/>
      <c r="V5414" s="30" t="str">
        <f t="shared" si="514"/>
        <v/>
      </c>
      <c r="W5414" s="29"/>
      <c r="X5414" s="9" t="s">
        <v>329</v>
      </c>
    </row>
    <row r="5415" spans="1:24" s="57" customFormat="1" ht="24">
      <c r="A5415" s="31">
        <v>5742</v>
      </c>
      <c r="B5415" s="32">
        <f t="shared" ca="1" si="510"/>
        <v>0.5964884747326169</v>
      </c>
      <c r="C5415" s="133" t="s">
        <v>10078</v>
      </c>
      <c r="D5415" s="126" t="s">
        <v>10079</v>
      </c>
      <c r="E5415" s="21"/>
      <c r="F5415" s="22"/>
      <c r="G5415" s="22"/>
      <c r="H5415" s="22"/>
      <c r="I5415" s="23"/>
      <c r="J5415" s="35" t="str">
        <f t="shared" si="511"/>
        <v>➸</v>
      </c>
      <c r="K5415" s="117" t="str">
        <f>词典存放目录!$A$1&amp;L5415&amp;M5415</f>
        <v>F:\《自创文法查阅Excel》4.1备份\《B词汇·红宝书》\红宝书15版图片\5742-たき【滝】.jpg</v>
      </c>
      <c r="L5415" s="9" t="s">
        <v>18120</v>
      </c>
      <c r="M5415" s="117" t="s">
        <v>23530</v>
      </c>
      <c r="N5415" s="36" t="str">
        <f t="shared" si="512"/>
        <v>▶</v>
      </c>
      <c r="O5415" s="37" t="s">
        <v>17964</v>
      </c>
      <c r="P5415" s="37">
        <v>38</v>
      </c>
      <c r="Q5415" s="37" t="s">
        <v>23</v>
      </c>
      <c r="R5415" s="9" t="str">
        <f>词典存放目录!$A$1&amp;O5415&amp;P5415&amp;Q5415</f>
        <v>F:\《自创文法查阅Excel》4.1备份\《B词汇·红宝书》\红宝书MP3分割\16 n2-た (38).mp3</v>
      </c>
      <c r="S5415" s="38"/>
      <c r="T5415" s="56"/>
      <c r="U5415" s="56"/>
      <c r="V5415" s="30" t="str">
        <f t="shared" si="514"/>
        <v/>
      </c>
      <c r="W5415" s="29"/>
      <c r="X5415" s="9" t="s">
        <v>329</v>
      </c>
    </row>
    <row r="5416" spans="1:24" s="57" customFormat="1" ht="24">
      <c r="A5416" s="31">
        <v>5743</v>
      </c>
      <c r="B5416" s="32">
        <f t="shared" ca="1" si="510"/>
        <v>0.69779913845793096</v>
      </c>
      <c r="C5416" s="133" t="s">
        <v>10080</v>
      </c>
      <c r="D5416" s="126" t="s">
        <v>10081</v>
      </c>
      <c r="E5416" s="21"/>
      <c r="F5416" s="22"/>
      <c r="G5416" s="22"/>
      <c r="H5416" s="22"/>
      <c r="I5416" s="23"/>
      <c r="J5416" s="35" t="str">
        <f t="shared" si="511"/>
        <v>➸</v>
      </c>
      <c r="K5416" s="117" t="str">
        <f>词典存放目录!$A$1&amp;L5416&amp;M5416</f>
        <v>F:\《自创文法查阅Excel》4.1备份\《B词汇·红宝书》\红宝书15版图片\5743-だきしめる【抱き締める】.jpg</v>
      </c>
      <c r="L5416" s="9" t="s">
        <v>18120</v>
      </c>
      <c r="M5416" s="117" t="s">
        <v>23531</v>
      </c>
      <c r="N5416" s="36" t="str">
        <f t="shared" si="512"/>
        <v>▶</v>
      </c>
      <c r="O5416" s="37" t="s">
        <v>17964</v>
      </c>
      <c r="P5416" s="37">
        <v>39</v>
      </c>
      <c r="Q5416" s="37" t="s">
        <v>23</v>
      </c>
      <c r="R5416" s="9" t="str">
        <f>词典存放目录!$A$1&amp;O5416&amp;P5416&amp;Q5416</f>
        <v>F:\《自创文法查阅Excel》4.1备份\《B词汇·红宝书》\红宝书MP3分割\16 n2-た (39).mp3</v>
      </c>
      <c r="S5416" s="38"/>
      <c r="T5416" s="56"/>
      <c r="U5416" s="56"/>
      <c r="V5416" s="30" t="str">
        <f t="shared" si="514"/>
        <v/>
      </c>
      <c r="W5416" s="29"/>
      <c r="X5416" s="9" t="s">
        <v>329</v>
      </c>
    </row>
    <row r="5417" spans="1:24" s="57" customFormat="1" ht="24">
      <c r="A5417" s="31">
        <v>5744</v>
      </c>
      <c r="B5417" s="32">
        <f t="shared" ca="1" si="510"/>
        <v>0.93795361317626968</v>
      </c>
      <c r="C5417" s="133" t="s">
        <v>9937</v>
      </c>
      <c r="D5417" s="126" t="s">
        <v>10082</v>
      </c>
      <c r="E5417" s="21"/>
      <c r="F5417" s="22"/>
      <c r="G5417" s="22"/>
      <c r="H5417" s="22"/>
      <c r="I5417" s="23"/>
      <c r="J5417" s="35" t="str">
        <f t="shared" si="511"/>
        <v>➸</v>
      </c>
      <c r="K5417" s="117" t="str">
        <f>词典存放目录!$A$1&amp;L5417&amp;M5417</f>
        <v>F:\《自创文法查阅Excel》4.1备份\《B词汇·红宝书》\红宝书15版图片\5744-たく【炊く】.jpg</v>
      </c>
      <c r="L5417" s="9" t="s">
        <v>18120</v>
      </c>
      <c r="M5417" s="117" t="s">
        <v>23532</v>
      </c>
      <c r="N5417" s="36" t="str">
        <f t="shared" si="512"/>
        <v>▶</v>
      </c>
      <c r="O5417" s="37" t="s">
        <v>17964</v>
      </c>
      <c r="P5417" s="37">
        <v>40</v>
      </c>
      <c r="Q5417" s="37" t="s">
        <v>23</v>
      </c>
      <c r="R5417" s="9" t="str">
        <f>词典存放目录!$A$1&amp;O5417&amp;P5417&amp;Q5417</f>
        <v>F:\《自创文法查阅Excel》4.1备份\《B词汇·红宝书》\红宝书MP3分割\16 n2-た (40).mp3</v>
      </c>
      <c r="S5417" s="38"/>
      <c r="T5417" s="56"/>
      <c r="U5417" s="56"/>
      <c r="V5417" s="30" t="str">
        <f t="shared" si="514"/>
        <v/>
      </c>
      <c r="W5417" s="29"/>
      <c r="X5417" s="9" t="s">
        <v>329</v>
      </c>
    </row>
    <row r="5418" spans="1:24" s="57" customFormat="1" ht="24">
      <c r="A5418" s="31">
        <v>5745</v>
      </c>
      <c r="B5418" s="32">
        <f t="shared" ca="1" si="510"/>
        <v>0.35824591538318862</v>
      </c>
      <c r="C5418" s="133" t="s">
        <v>10083</v>
      </c>
      <c r="D5418" s="126" t="s">
        <v>10084</v>
      </c>
      <c r="E5418" s="21"/>
      <c r="F5418" s="22"/>
      <c r="G5418" s="22"/>
      <c r="H5418" s="22"/>
      <c r="I5418" s="23"/>
      <c r="J5418" s="35" t="str">
        <f t="shared" si="511"/>
        <v>➸</v>
      </c>
      <c r="K5418" s="117" t="str">
        <f>词典存放目录!$A$1&amp;L5418&amp;M5418</f>
        <v>F:\《自创文法查阅Excel》4.1备份\《B词汇·红宝书》\红宝书15版图片\5745-たくわえる【蓄える】.jpg</v>
      </c>
      <c r="L5418" s="9" t="s">
        <v>18120</v>
      </c>
      <c r="M5418" s="117" t="s">
        <v>23533</v>
      </c>
      <c r="N5418" s="36" t="str">
        <f t="shared" si="512"/>
        <v>▶</v>
      </c>
      <c r="O5418" s="37" t="s">
        <v>17964</v>
      </c>
      <c r="P5418" s="37">
        <v>41</v>
      </c>
      <c r="Q5418" s="37" t="s">
        <v>23</v>
      </c>
      <c r="R5418" s="9" t="str">
        <f>词典存放目录!$A$1&amp;O5418&amp;P5418&amp;Q5418</f>
        <v>F:\《自创文法查阅Excel》4.1备份\《B词汇·红宝书》\红宝书MP3分割\16 n2-た (41).mp3</v>
      </c>
      <c r="S5418" s="38"/>
      <c r="T5418" s="56"/>
      <c r="U5418" s="56"/>
      <c r="V5418" s="30" t="str">
        <f t="shared" si="514"/>
        <v/>
      </c>
      <c r="W5418" s="29"/>
      <c r="X5418" s="9" t="s">
        <v>329</v>
      </c>
    </row>
    <row r="5419" spans="1:24" s="57" customFormat="1" ht="24">
      <c r="A5419" s="31">
        <v>5746</v>
      </c>
      <c r="B5419" s="32">
        <f t="shared" ca="1" si="510"/>
        <v>0.8042920005655434</v>
      </c>
      <c r="C5419" s="133" t="s">
        <v>10085</v>
      </c>
      <c r="D5419" s="126" t="s">
        <v>10086</v>
      </c>
      <c r="E5419" s="21"/>
      <c r="F5419" s="22"/>
      <c r="G5419" s="22"/>
      <c r="H5419" s="22"/>
      <c r="I5419" s="23"/>
      <c r="J5419" s="35" t="str">
        <f t="shared" si="511"/>
        <v>➸</v>
      </c>
      <c r="K5419" s="117" t="str">
        <f>词典存放目录!$A$1&amp;L5419&amp;M5419</f>
        <v>F:\《自创文法查阅Excel》4.1备份\《B词汇·红宝书》\红宝书15版图片\5746-だしいれ【出し入れ】.jpg</v>
      </c>
      <c r="L5419" s="9" t="s">
        <v>18120</v>
      </c>
      <c r="M5419" s="117" t="s">
        <v>23534</v>
      </c>
      <c r="N5419" s="36" t="str">
        <f t="shared" si="512"/>
        <v>▶</v>
      </c>
      <c r="O5419" s="37" t="s">
        <v>17964</v>
      </c>
      <c r="P5419" s="37">
        <v>42</v>
      </c>
      <c r="Q5419" s="37" t="s">
        <v>23</v>
      </c>
      <c r="R5419" s="9" t="str">
        <f>词典存放目录!$A$1&amp;O5419&amp;P5419&amp;Q5419</f>
        <v>F:\《自创文法查阅Excel》4.1备份\《B词汇·红宝书》\红宝书MP3分割\16 n2-た (42).mp3</v>
      </c>
      <c r="S5419" s="38"/>
      <c r="T5419" s="56"/>
      <c r="U5419" s="56"/>
      <c r="V5419" s="30" t="str">
        <f t="shared" si="514"/>
        <v/>
      </c>
      <c r="W5419" s="29"/>
      <c r="X5419" s="9" t="s">
        <v>329</v>
      </c>
    </row>
    <row r="5420" spans="1:24" s="57" customFormat="1" ht="24">
      <c r="A5420" s="31">
        <v>5748</v>
      </c>
      <c r="B5420" s="32">
        <f t="shared" ca="1" si="510"/>
        <v>0.97422108406056285</v>
      </c>
      <c r="C5420" s="133" t="s">
        <v>10087</v>
      </c>
      <c r="D5420" s="126" t="s">
        <v>10088</v>
      </c>
      <c r="E5420" s="21"/>
      <c r="F5420" s="22"/>
      <c r="G5420" s="22"/>
      <c r="H5420" s="22"/>
      <c r="I5420" s="23"/>
      <c r="J5420" s="35" t="str">
        <f t="shared" si="511"/>
        <v>➸</v>
      </c>
      <c r="K5420" s="117" t="str">
        <f>词典存放目录!$A$1&amp;L5420&amp;M5420</f>
        <v>F:\《自创文法查阅Excel》4.1备份\《B词汇·红宝书》\红宝书15版图片\5748-たしゅたよう【多種多様】.jpg</v>
      </c>
      <c r="L5420" s="9" t="s">
        <v>18120</v>
      </c>
      <c r="M5420" s="117" t="s">
        <v>23535</v>
      </c>
      <c r="N5420" s="36" t="str">
        <f t="shared" si="512"/>
        <v>▶</v>
      </c>
      <c r="O5420" s="37" t="s">
        <v>17964</v>
      </c>
      <c r="P5420" s="37">
        <v>44</v>
      </c>
      <c r="Q5420" s="37" t="s">
        <v>23</v>
      </c>
      <c r="R5420" s="9" t="str">
        <f>词典存放目录!$A$1&amp;O5420&amp;P5420&amp;Q5420</f>
        <v>F:\《自创文法查阅Excel》4.1备份\《B词汇·红宝书》\红宝书MP3分割\16 n2-た (44).mp3</v>
      </c>
      <c r="S5420" s="38"/>
      <c r="T5420" s="56"/>
      <c r="U5420" s="56"/>
      <c r="V5420" s="30" t="str">
        <f t="shared" si="514"/>
        <v/>
      </c>
      <c r="W5420" s="29"/>
      <c r="X5420" s="9" t="s">
        <v>329</v>
      </c>
    </row>
    <row r="5421" spans="1:24" s="57" customFormat="1" ht="24">
      <c r="A5421" s="31">
        <v>5749</v>
      </c>
      <c r="B5421" s="32">
        <f t="shared" ca="1" si="510"/>
        <v>0.69480377104212099</v>
      </c>
      <c r="C5421" s="133" t="s">
        <v>10089</v>
      </c>
      <c r="D5421" s="126" t="s">
        <v>10090</v>
      </c>
      <c r="E5421" s="21"/>
      <c r="F5421" s="22"/>
      <c r="G5421" s="22"/>
      <c r="H5421" s="22"/>
      <c r="I5421" s="23"/>
      <c r="J5421" s="35" t="str">
        <f t="shared" si="511"/>
        <v>➸</v>
      </c>
      <c r="K5421" s="117" t="str">
        <f>词典存放目录!$A$1&amp;L5421&amp;M5421</f>
        <v>F:\《自创文法查阅Excel》4.1备份\《B词汇·红宝书》\红宝书15版图片\5749-たすう【多数】.jpg</v>
      </c>
      <c r="L5421" s="9" t="s">
        <v>18120</v>
      </c>
      <c r="M5421" s="117" t="s">
        <v>23536</v>
      </c>
      <c r="N5421" s="36" t="str">
        <f t="shared" si="512"/>
        <v>▶</v>
      </c>
      <c r="O5421" s="37" t="s">
        <v>17964</v>
      </c>
      <c r="P5421" s="37">
        <v>45</v>
      </c>
      <c r="Q5421" s="37" t="s">
        <v>23</v>
      </c>
      <c r="R5421" s="9" t="str">
        <f>词典存放目录!$A$1&amp;O5421&amp;P5421&amp;Q5421</f>
        <v>F:\《自创文法查阅Excel》4.1备份\《B词汇·红宝书》\红宝书MP3分割\16 n2-た (45).mp3</v>
      </c>
      <c r="S5421" s="38"/>
      <c r="T5421" s="56"/>
      <c r="U5421" s="56"/>
      <c r="V5421" s="30" t="str">
        <f t="shared" si="514"/>
        <v/>
      </c>
      <c r="W5421" s="29"/>
      <c r="X5421" s="9" t="s">
        <v>329</v>
      </c>
    </row>
    <row r="5422" spans="1:24" s="57" customFormat="1" ht="24">
      <c r="A5422" s="31">
        <v>5750</v>
      </c>
      <c r="B5422" s="32">
        <f t="shared" ca="1" si="510"/>
        <v>0.64594242931857893</v>
      </c>
      <c r="C5422" s="133" t="s">
        <v>10091</v>
      </c>
      <c r="D5422" s="126" t="s">
        <v>10092</v>
      </c>
      <c r="E5422" s="21"/>
      <c r="F5422" s="22"/>
      <c r="G5422" s="22"/>
      <c r="H5422" s="22"/>
      <c r="I5422" s="23"/>
      <c r="J5422" s="35" t="str">
        <f t="shared" si="511"/>
        <v>➸</v>
      </c>
      <c r="K5422" s="117" t="str">
        <f>词典存放目录!$A$1&amp;L5422&amp;M5422</f>
        <v>F:\《自创文法查阅Excel》4.1备份\《B词汇·红宝书》\红宝书15版图片\5750-たすけ【助け】.jpg</v>
      </c>
      <c r="L5422" s="9" t="s">
        <v>18120</v>
      </c>
      <c r="M5422" s="117" t="s">
        <v>23537</v>
      </c>
      <c r="N5422" s="36" t="str">
        <f t="shared" si="512"/>
        <v>▶</v>
      </c>
      <c r="O5422" s="37" t="s">
        <v>17964</v>
      </c>
      <c r="P5422" s="37">
        <v>46</v>
      </c>
      <c r="Q5422" s="37" t="s">
        <v>23</v>
      </c>
      <c r="R5422" s="9" t="str">
        <f>词典存放目录!$A$1&amp;O5422&amp;P5422&amp;Q5422</f>
        <v>F:\《自创文法查阅Excel》4.1备份\《B词汇·红宝书》\红宝书MP3分割\16 n2-た (46).mp3</v>
      </c>
      <c r="S5422" s="38"/>
      <c r="T5422" s="56"/>
      <c r="U5422" s="56"/>
      <c r="V5422" s="30" t="str">
        <f t="shared" si="514"/>
        <v/>
      </c>
      <c r="W5422" s="29"/>
      <c r="X5422" s="9" t="s">
        <v>329</v>
      </c>
    </row>
    <row r="5423" spans="1:24" s="57" customFormat="1" ht="24">
      <c r="A5423" s="31">
        <v>5751</v>
      </c>
      <c r="B5423" s="32">
        <f t="shared" ca="1" si="510"/>
        <v>0.61802157119842061</v>
      </c>
      <c r="C5423" s="133" t="s">
        <v>10093</v>
      </c>
      <c r="D5423" s="126" t="s">
        <v>10094</v>
      </c>
      <c r="E5423" s="21"/>
      <c r="F5423" s="22"/>
      <c r="G5423" s="22"/>
      <c r="H5423" s="22"/>
      <c r="I5423" s="23"/>
      <c r="J5423" s="35" t="str">
        <f t="shared" si="511"/>
        <v>➸</v>
      </c>
      <c r="K5423" s="117" t="str">
        <f>词典存放目录!$A$1&amp;L5423&amp;M5423</f>
        <v>F:\《自创文法查阅Excel》4.1备份\《B词汇·红宝书》\红宝书15版图片\5751-たずさわる【携わる】.jpg</v>
      </c>
      <c r="L5423" s="9" t="s">
        <v>18120</v>
      </c>
      <c r="M5423" s="117" t="s">
        <v>23538</v>
      </c>
      <c r="N5423" s="36" t="str">
        <f t="shared" si="512"/>
        <v>▶</v>
      </c>
      <c r="O5423" s="37" t="s">
        <v>17964</v>
      </c>
      <c r="P5423" s="37">
        <v>47</v>
      </c>
      <c r="Q5423" s="37" t="s">
        <v>23</v>
      </c>
      <c r="R5423" s="9" t="str">
        <f>词典存放目录!$A$1&amp;O5423&amp;P5423&amp;Q5423</f>
        <v>F:\《自创文法查阅Excel》4.1备份\《B词汇·红宝书》\红宝书MP3分割\16 n2-た (47).mp3</v>
      </c>
      <c r="S5423" s="38"/>
      <c r="T5423" s="56"/>
      <c r="U5423" s="56"/>
      <c r="V5423" s="30"/>
      <c r="W5423" s="29"/>
      <c r="X5423" s="9" t="s">
        <v>329</v>
      </c>
    </row>
    <row r="5424" spans="1:24" s="57" customFormat="1" ht="24">
      <c r="A5424" s="31">
        <v>5752</v>
      </c>
      <c r="B5424" s="32">
        <f t="shared" ca="1" si="510"/>
        <v>0.28181167477056368</v>
      </c>
      <c r="C5424" s="133" t="s">
        <v>10095</v>
      </c>
      <c r="D5424" s="126" t="s">
        <v>10096</v>
      </c>
      <c r="E5424" s="21" t="s">
        <v>3624</v>
      </c>
      <c r="F5424" s="22"/>
      <c r="G5424" s="22"/>
      <c r="H5424" s="22"/>
      <c r="I5424" s="23"/>
      <c r="J5424" s="35" t="str">
        <f t="shared" si="511"/>
        <v>➸</v>
      </c>
      <c r="K5424" s="117" t="str">
        <f>词典存放目录!$A$1&amp;L5424&amp;M5424</f>
        <v>F:\《自创文法查阅Excel》4.1备份\《B词汇·红宝书》\红宝书15版图片\5752-～ただしい【～正しい】.jpg</v>
      </c>
      <c r="L5424" s="9" t="s">
        <v>18120</v>
      </c>
      <c r="M5424" s="117" t="s">
        <v>23539</v>
      </c>
      <c r="N5424" s="36" t="str">
        <f t="shared" si="512"/>
        <v>▶</v>
      </c>
      <c r="O5424" s="37" t="s">
        <v>17964</v>
      </c>
      <c r="P5424" s="37">
        <v>48</v>
      </c>
      <c r="Q5424" s="37" t="s">
        <v>23</v>
      </c>
      <c r="R5424" s="9" t="str">
        <f>词典存放目录!$A$1&amp;O5424&amp;P5424&amp;Q5424</f>
        <v>F:\《自创文法查阅Excel》4.1备份\《B词汇·红宝书》\红宝书MP3分割\16 n2-た (48).mp3</v>
      </c>
      <c r="S5424" s="38"/>
      <c r="T5424" s="56"/>
      <c r="U5424" s="56"/>
      <c r="V5424" s="30" t="str">
        <f t="shared" ref="V5424:V5431" si="515">IF(COUNTA(S5424:U5424)=0,"",COUNTIF(S5424:U5424,"0")/COUNTA(S5424:U5424))</f>
        <v/>
      </c>
      <c r="W5424" s="29"/>
      <c r="X5424" s="9" t="s">
        <v>329</v>
      </c>
    </row>
    <row r="5425" spans="1:24" s="57" customFormat="1" ht="24">
      <c r="A5425" s="31">
        <v>5753</v>
      </c>
      <c r="B5425" s="32">
        <f t="shared" ca="1" si="510"/>
        <v>0.92079061209653212</v>
      </c>
      <c r="C5425" s="133" t="s">
        <v>10097</v>
      </c>
      <c r="D5425" s="126" t="s">
        <v>10098</v>
      </c>
      <c r="E5425" s="21"/>
      <c r="F5425" s="22"/>
      <c r="G5425" s="22"/>
      <c r="H5425" s="22"/>
      <c r="I5425" s="23"/>
      <c r="J5425" s="35" t="str">
        <f t="shared" si="511"/>
        <v>➸</v>
      </c>
      <c r="K5425" s="117" t="str">
        <f>词典存放目录!$A$1&amp;L5425&amp;M5425</f>
        <v>F:\《自创文法查阅Excel》4.1备份\《B词汇·红宝书》\红宝书15版图片\5753-ただちに【直ちに】.jpg</v>
      </c>
      <c r="L5425" s="9" t="s">
        <v>18120</v>
      </c>
      <c r="M5425" s="117" t="s">
        <v>23540</v>
      </c>
      <c r="N5425" s="36" t="str">
        <f t="shared" si="512"/>
        <v>▶</v>
      </c>
      <c r="O5425" s="37" t="s">
        <v>17964</v>
      </c>
      <c r="P5425" s="37">
        <v>49</v>
      </c>
      <c r="Q5425" s="37" t="s">
        <v>23</v>
      </c>
      <c r="R5425" s="9" t="str">
        <f>词典存放目录!$A$1&amp;O5425&amp;P5425&amp;Q5425</f>
        <v>F:\《自创文法查阅Excel》4.1备份\《B词汇·红宝书》\红宝书MP3分割\16 n2-た (49).mp3</v>
      </c>
      <c r="S5425" s="38"/>
      <c r="T5425" s="56"/>
      <c r="U5425" s="56"/>
      <c r="V5425" s="30" t="str">
        <f t="shared" si="515"/>
        <v/>
      </c>
      <c r="W5425" s="29"/>
      <c r="X5425" s="9" t="s">
        <v>329</v>
      </c>
    </row>
    <row r="5426" spans="1:24" s="57" customFormat="1" ht="24">
      <c r="A5426" s="31">
        <v>5755</v>
      </c>
      <c r="B5426" s="32">
        <f t="shared" ca="1" si="510"/>
        <v>0.57107850830346474</v>
      </c>
      <c r="C5426" s="133" t="s">
        <v>10099</v>
      </c>
      <c r="D5426" s="126" t="s">
        <v>10100</v>
      </c>
      <c r="E5426" s="21"/>
      <c r="F5426" s="22"/>
      <c r="G5426" s="22"/>
      <c r="H5426" s="22"/>
      <c r="I5426" s="23"/>
      <c r="J5426" s="35" t="str">
        <f t="shared" si="511"/>
        <v>➸</v>
      </c>
      <c r="K5426" s="117" t="str">
        <f>词典存放目录!$A$1&amp;L5426&amp;M5426</f>
        <v>F:\《自创文法查阅Excel》4.1备份\《B词汇·红宝书》\红宝书15版图片\5755-たちあげる【立ち上げる】.jpg</v>
      </c>
      <c r="L5426" s="9" t="s">
        <v>18120</v>
      </c>
      <c r="M5426" s="117" t="s">
        <v>23541</v>
      </c>
      <c r="N5426" s="36" t="str">
        <f t="shared" si="512"/>
        <v>▶</v>
      </c>
      <c r="O5426" s="37" t="s">
        <v>17964</v>
      </c>
      <c r="P5426" s="37">
        <v>51</v>
      </c>
      <c r="Q5426" s="37" t="s">
        <v>23</v>
      </c>
      <c r="R5426" s="9" t="str">
        <f>词典存放目录!$A$1&amp;O5426&amp;P5426&amp;Q5426</f>
        <v>F:\《自创文法查阅Excel》4.1备份\《B词汇·红宝书》\红宝书MP3分割\16 n2-た (51).mp3</v>
      </c>
      <c r="S5426" s="38"/>
      <c r="T5426" s="56"/>
      <c r="U5426" s="56"/>
      <c r="V5426" s="30" t="str">
        <f t="shared" si="515"/>
        <v/>
      </c>
      <c r="W5426" s="29"/>
      <c r="X5426" s="9" t="s">
        <v>329</v>
      </c>
    </row>
    <row r="5427" spans="1:24" s="57" customFormat="1" ht="24">
      <c r="A5427" s="31">
        <v>5756</v>
      </c>
      <c r="B5427" s="32">
        <f t="shared" ca="1" si="510"/>
        <v>2.5660166943733742E-2</v>
      </c>
      <c r="C5427" s="133" t="s">
        <v>10101</v>
      </c>
      <c r="D5427" s="126" t="s">
        <v>10102</v>
      </c>
      <c r="E5427" s="21"/>
      <c r="F5427" s="22"/>
      <c r="G5427" s="22"/>
      <c r="H5427" s="22"/>
      <c r="I5427" s="23"/>
      <c r="J5427" s="35" t="str">
        <f t="shared" si="511"/>
        <v>➸</v>
      </c>
      <c r="K5427" s="117" t="str">
        <f>词典存放目录!$A$1&amp;L5427&amp;M5427</f>
        <v>F:\《自创文法查阅Excel》4.1备份\《B词汇·红宝书》\红宝书15版图片\5756-たちいり【立ち入り】.jpg</v>
      </c>
      <c r="L5427" s="9" t="s">
        <v>18120</v>
      </c>
      <c r="M5427" s="117" t="s">
        <v>23542</v>
      </c>
      <c r="N5427" s="36" t="str">
        <f t="shared" si="512"/>
        <v>▶</v>
      </c>
      <c r="O5427" s="37" t="s">
        <v>17964</v>
      </c>
      <c r="P5427" s="37">
        <v>52</v>
      </c>
      <c r="Q5427" s="37" t="s">
        <v>23</v>
      </c>
      <c r="R5427" s="9" t="str">
        <f>词典存放目录!$A$1&amp;O5427&amp;P5427&amp;Q5427</f>
        <v>F:\《自创文法查阅Excel》4.1备份\《B词汇·红宝书》\红宝书MP3分割\16 n2-た (52).mp3</v>
      </c>
      <c r="S5427" s="38"/>
      <c r="T5427" s="56"/>
      <c r="U5427" s="56"/>
      <c r="V5427" s="30" t="str">
        <f t="shared" si="515"/>
        <v/>
      </c>
      <c r="W5427" s="29"/>
      <c r="X5427" s="9" t="s">
        <v>329</v>
      </c>
    </row>
    <row r="5428" spans="1:24" s="57" customFormat="1" ht="24">
      <c r="A5428" s="31">
        <v>5757</v>
      </c>
      <c r="B5428" s="32">
        <f t="shared" ca="1" si="510"/>
        <v>0.89635459239175663</v>
      </c>
      <c r="C5428" s="133" t="s">
        <v>10103</v>
      </c>
      <c r="D5428" s="126" t="s">
        <v>10104</v>
      </c>
      <c r="E5428" s="21"/>
      <c r="F5428" s="22"/>
      <c r="G5428" s="22"/>
      <c r="H5428" s="22"/>
      <c r="I5428" s="23"/>
      <c r="J5428" s="35" t="str">
        <f t="shared" si="511"/>
        <v>➸</v>
      </c>
      <c r="K5428" s="117" t="str">
        <f>词典存放目录!$A$1&amp;L5428&amp;M5428</f>
        <v>F:\《自创文法查阅Excel》4.1备份\《B词汇·红宝书》\红宝书15版图片\5757-たちさる【立ち去る】.jpg</v>
      </c>
      <c r="L5428" s="9" t="s">
        <v>18120</v>
      </c>
      <c r="M5428" s="117" t="s">
        <v>23543</v>
      </c>
      <c r="N5428" s="36" t="str">
        <f t="shared" si="512"/>
        <v>▶</v>
      </c>
      <c r="O5428" s="37" t="s">
        <v>17964</v>
      </c>
      <c r="P5428" s="37">
        <v>53</v>
      </c>
      <c r="Q5428" s="37" t="s">
        <v>23</v>
      </c>
      <c r="R5428" s="9" t="str">
        <f>词典存放目录!$A$1&amp;O5428&amp;P5428&amp;Q5428</f>
        <v>F:\《自创文法查阅Excel》4.1备份\《B词汇·红宝书》\红宝书MP3分割\16 n2-た (53).mp3</v>
      </c>
      <c r="S5428" s="38"/>
      <c r="T5428" s="56"/>
      <c r="U5428" s="56"/>
      <c r="V5428" s="30" t="str">
        <f t="shared" si="515"/>
        <v/>
      </c>
      <c r="W5428" s="29"/>
      <c r="X5428" s="9" t="s">
        <v>329</v>
      </c>
    </row>
    <row r="5429" spans="1:24" s="57" customFormat="1" ht="24">
      <c r="A5429" s="31">
        <v>5758</v>
      </c>
      <c r="B5429" s="32">
        <f t="shared" ca="1" si="510"/>
        <v>0.28550340341186009</v>
      </c>
      <c r="C5429" s="133" t="s">
        <v>10105</v>
      </c>
      <c r="D5429" s="126" t="s">
        <v>10106</v>
      </c>
      <c r="E5429" s="21"/>
      <c r="F5429" s="22"/>
      <c r="G5429" s="22"/>
      <c r="H5429" s="22"/>
      <c r="I5429" s="23"/>
      <c r="J5429" s="35" t="str">
        <f t="shared" si="511"/>
        <v>➸</v>
      </c>
      <c r="K5429" s="117" t="str">
        <f>词典存放目录!$A$1&amp;L5429&amp;M5429</f>
        <v>F:\《自创文法查阅Excel》4.1备份\《B词汇·红宝书》\红宝书15版图片\5758-たちどまる【立ち止まる】.jpg</v>
      </c>
      <c r="L5429" s="9" t="s">
        <v>18120</v>
      </c>
      <c r="M5429" s="117" t="s">
        <v>23544</v>
      </c>
      <c r="N5429" s="36" t="str">
        <f t="shared" si="512"/>
        <v>▶</v>
      </c>
      <c r="O5429" s="37" t="s">
        <v>17964</v>
      </c>
      <c r="P5429" s="37">
        <v>54</v>
      </c>
      <c r="Q5429" s="37" t="s">
        <v>23</v>
      </c>
      <c r="R5429" s="9" t="str">
        <f>词典存放目录!$A$1&amp;O5429&amp;P5429&amp;Q5429</f>
        <v>F:\《自创文法查阅Excel》4.1备份\《B词汇·红宝书》\红宝书MP3分割\16 n2-た (54).mp3</v>
      </c>
      <c r="S5429" s="38"/>
      <c r="T5429" s="56"/>
      <c r="U5429" s="56"/>
      <c r="V5429" s="30" t="str">
        <f t="shared" si="515"/>
        <v/>
      </c>
      <c r="W5429" s="29"/>
      <c r="X5429" s="9" t="s">
        <v>329</v>
      </c>
    </row>
    <row r="5430" spans="1:24" s="57" customFormat="1" ht="24">
      <c r="A5430" s="31">
        <v>5759</v>
      </c>
      <c r="B5430" s="32">
        <f t="shared" ca="1" si="510"/>
        <v>0.64837039552520104</v>
      </c>
      <c r="C5430" s="133" t="s">
        <v>10107</v>
      </c>
      <c r="D5430" s="126" t="s">
        <v>10108</v>
      </c>
      <c r="E5430" s="21"/>
      <c r="F5430" s="22"/>
      <c r="G5430" s="22"/>
      <c r="H5430" s="22"/>
      <c r="I5430" s="23"/>
      <c r="J5430" s="35" t="str">
        <f t="shared" si="511"/>
        <v>➸</v>
      </c>
      <c r="K5430" s="117" t="str">
        <f>词典存放目录!$A$1&amp;L5430&amp;M5430</f>
        <v>F:\《自创文法查阅Excel》4.1备份\《B词汇·红宝书》\红宝书15版图片\5759-たちなおる【立ち直る】.jpg</v>
      </c>
      <c r="L5430" s="9" t="s">
        <v>18120</v>
      </c>
      <c r="M5430" s="117" t="s">
        <v>23545</v>
      </c>
      <c r="N5430" s="36" t="str">
        <f t="shared" si="512"/>
        <v>▶</v>
      </c>
      <c r="O5430" s="37" t="s">
        <v>17964</v>
      </c>
      <c r="P5430" s="37">
        <v>55</v>
      </c>
      <c r="Q5430" s="37" t="s">
        <v>23</v>
      </c>
      <c r="R5430" s="9" t="str">
        <f>词典存放目录!$A$1&amp;O5430&amp;P5430&amp;Q5430</f>
        <v>F:\《自创文法查阅Excel》4.1备份\《B词汇·红宝书》\红宝书MP3分割\16 n2-た (55).mp3</v>
      </c>
      <c r="S5430" s="38"/>
      <c r="T5430" s="56"/>
      <c r="U5430" s="56"/>
      <c r="V5430" s="30" t="str">
        <f t="shared" si="515"/>
        <v/>
      </c>
      <c r="W5430" s="29"/>
      <c r="X5430" s="9" t="s">
        <v>329</v>
      </c>
    </row>
    <row r="5431" spans="1:24" s="57" customFormat="1" ht="24">
      <c r="A5431" s="31">
        <v>5760</v>
      </c>
      <c r="B5431" s="32">
        <f t="shared" ca="1" si="510"/>
        <v>4.3499872867160394E-2</v>
      </c>
      <c r="C5431" s="133" t="s">
        <v>10109</v>
      </c>
      <c r="D5431" s="126" t="s">
        <v>10110</v>
      </c>
      <c r="E5431" s="21"/>
      <c r="F5431" s="22"/>
      <c r="G5431" s="22"/>
      <c r="H5431" s="22"/>
      <c r="I5431" s="23"/>
      <c r="J5431" s="35" t="str">
        <f t="shared" si="511"/>
        <v>➸</v>
      </c>
      <c r="K5431" s="117" t="str">
        <f>词典存放目录!$A$1&amp;L5431&amp;M5431</f>
        <v>F:\《自创文法查阅Excel》4.1备份\《B词汇·红宝书》\红宝书15版图片\5760-たちまち【立ち待ち】.jpg</v>
      </c>
      <c r="L5431" s="9" t="s">
        <v>18120</v>
      </c>
      <c r="M5431" s="117" t="s">
        <v>23546</v>
      </c>
      <c r="N5431" s="36" t="str">
        <f t="shared" si="512"/>
        <v>▶</v>
      </c>
      <c r="O5431" s="37" t="s">
        <v>17964</v>
      </c>
      <c r="P5431" s="37">
        <v>56</v>
      </c>
      <c r="Q5431" s="37" t="s">
        <v>23</v>
      </c>
      <c r="R5431" s="9" t="str">
        <f>词典存放目录!$A$1&amp;O5431&amp;P5431&amp;Q5431</f>
        <v>F:\《自创文法查阅Excel》4.1备份\《B词汇·红宝书》\红宝书MP3分割\16 n2-た (56).mp3</v>
      </c>
      <c r="S5431" s="38"/>
      <c r="T5431" s="56"/>
      <c r="U5431" s="56"/>
      <c r="V5431" s="30" t="str">
        <f t="shared" si="515"/>
        <v/>
      </c>
      <c r="W5431" s="29"/>
      <c r="X5431" s="9" t="s">
        <v>329</v>
      </c>
    </row>
    <row r="5432" spans="1:24" s="57" customFormat="1" ht="24">
      <c r="A5432" s="31">
        <v>5761</v>
      </c>
      <c r="B5432" s="32">
        <f t="shared" ca="1" si="510"/>
        <v>8.2244698765020163E-2</v>
      </c>
      <c r="C5432" s="133" t="s">
        <v>9734</v>
      </c>
      <c r="D5432" s="126" t="s">
        <v>10111</v>
      </c>
      <c r="E5432" s="21"/>
      <c r="F5432" s="22"/>
      <c r="G5432" s="22"/>
      <c r="H5432" s="22"/>
      <c r="I5432" s="23"/>
      <c r="J5432" s="35" t="str">
        <f t="shared" si="511"/>
        <v>➸</v>
      </c>
      <c r="K5432" s="117" t="str">
        <f>词典存放目录!$A$1&amp;L5432&amp;M5432</f>
        <v>F:\《自创文法查阅Excel》4.1备份\《B词汇·红宝书》\红宝书15版图片\5761-たつ【経つ】.jpg</v>
      </c>
      <c r="L5432" s="9" t="s">
        <v>18120</v>
      </c>
      <c r="M5432" s="117" t="s">
        <v>23547</v>
      </c>
      <c r="N5432" s="36" t="str">
        <f t="shared" si="512"/>
        <v>▶</v>
      </c>
      <c r="O5432" s="37" t="s">
        <v>17964</v>
      </c>
      <c r="P5432" s="37">
        <v>57</v>
      </c>
      <c r="Q5432" s="37" t="s">
        <v>23</v>
      </c>
      <c r="R5432" s="9" t="str">
        <f>词典存放目录!$A$1&amp;O5432&amp;P5432&amp;Q5432</f>
        <v>F:\《自创文法查阅Excel》4.1备份\《B词汇·红宝书》\红宝书MP3分割\16 n2-た (57).mp3</v>
      </c>
      <c r="S5432" s="38"/>
      <c r="T5432" s="56"/>
      <c r="U5432" s="56"/>
      <c r="V5432" s="30"/>
      <c r="W5432" s="29"/>
      <c r="X5432" s="9" t="s">
        <v>329</v>
      </c>
    </row>
    <row r="5433" spans="1:24" s="57" customFormat="1" ht="24">
      <c r="A5433" s="31">
        <v>5762</v>
      </c>
      <c r="B5433" s="32">
        <f t="shared" ca="1" si="510"/>
        <v>0.84237420057700052</v>
      </c>
      <c r="C5433" s="133" t="s">
        <v>9734</v>
      </c>
      <c r="D5433" s="126" t="s">
        <v>10112</v>
      </c>
      <c r="E5433" s="21"/>
      <c r="F5433" s="22"/>
      <c r="G5433" s="22"/>
      <c r="H5433" s="22"/>
      <c r="I5433" s="23"/>
      <c r="J5433" s="35" t="str">
        <f t="shared" si="511"/>
        <v>➸</v>
      </c>
      <c r="K5433" s="117" t="str">
        <f>词典存放目录!$A$1&amp;L5433&amp;M5433</f>
        <v>F:\《自创文法查阅Excel》4.1备份\《B词汇·红宝书》\红宝书15版图片\5762-たつ【絶つ】.jpg</v>
      </c>
      <c r="L5433" s="9" t="s">
        <v>18120</v>
      </c>
      <c r="M5433" s="117" t="s">
        <v>23548</v>
      </c>
      <c r="N5433" s="36" t="str">
        <f t="shared" si="512"/>
        <v>▶</v>
      </c>
      <c r="O5433" s="37" t="s">
        <v>17964</v>
      </c>
      <c r="P5433" s="37">
        <v>58</v>
      </c>
      <c r="Q5433" s="37" t="s">
        <v>23</v>
      </c>
      <c r="R5433" s="9" t="str">
        <f>词典存放目录!$A$1&amp;O5433&amp;P5433&amp;Q5433</f>
        <v>F:\《自创文法查阅Excel》4.1备份\《B词汇·红宝书》\红宝书MP3分割\16 n2-た (58).mp3</v>
      </c>
      <c r="S5433" s="38"/>
      <c r="T5433" s="56"/>
      <c r="U5433" s="56"/>
      <c r="V5433" s="30"/>
      <c r="W5433" s="29"/>
      <c r="X5433" s="9" t="s">
        <v>329</v>
      </c>
    </row>
    <row r="5434" spans="1:24" s="57" customFormat="1" ht="24">
      <c r="A5434" s="31">
        <v>5763</v>
      </c>
      <c r="B5434" s="32">
        <f t="shared" ca="1" si="510"/>
        <v>0.24181282873154708</v>
      </c>
      <c r="C5434" s="133" t="s">
        <v>10113</v>
      </c>
      <c r="D5434" s="126" t="s">
        <v>10114</v>
      </c>
      <c r="E5434" s="21"/>
      <c r="F5434" s="22"/>
      <c r="G5434" s="22"/>
      <c r="H5434" s="22"/>
      <c r="I5434" s="23"/>
      <c r="J5434" s="35" t="str">
        <f t="shared" si="511"/>
        <v>➸</v>
      </c>
      <c r="K5434" s="117" t="str">
        <f>词典存放目录!$A$1&amp;L5434&amp;M5434</f>
        <v>F:\《自创文法查阅Excel》4.1备份\《B词汇·红宝书》\红宝书15版图片\5763-だっこ【抱っこ】.jpg</v>
      </c>
      <c r="L5434" s="9" t="s">
        <v>18120</v>
      </c>
      <c r="M5434" s="117" t="s">
        <v>23549</v>
      </c>
      <c r="N5434" s="36" t="str">
        <f t="shared" si="512"/>
        <v>▶</v>
      </c>
      <c r="O5434" s="37" t="s">
        <v>17964</v>
      </c>
      <c r="P5434" s="37">
        <v>59</v>
      </c>
      <c r="Q5434" s="37" t="s">
        <v>23</v>
      </c>
      <c r="R5434" s="9" t="str">
        <f>词典存放目录!$A$1&amp;O5434&amp;P5434&amp;Q5434</f>
        <v>F:\《自创文法查阅Excel》4.1备份\《B词汇·红宝书》\红宝书MP3分割\16 n2-た (59).mp3</v>
      </c>
      <c r="S5434" s="38"/>
      <c r="T5434" s="56"/>
      <c r="U5434" s="56"/>
      <c r="V5434" s="30" t="str">
        <f t="shared" ref="V5434:V5441" si="516">IF(COUNTA(S5434:U5434)=0,"",COUNTIF(S5434:U5434,"0")/COUNTA(S5434:U5434))</f>
        <v/>
      </c>
      <c r="W5434" s="29"/>
      <c r="X5434" s="9" t="s">
        <v>329</v>
      </c>
    </row>
    <row r="5435" spans="1:24" s="57" customFormat="1" ht="24">
      <c r="A5435" s="31">
        <v>5764</v>
      </c>
      <c r="B5435" s="32">
        <f t="shared" ca="1" si="510"/>
        <v>0.89082340507973012</v>
      </c>
      <c r="C5435" s="133" t="s">
        <v>10115</v>
      </c>
      <c r="D5435" s="126" t="s">
        <v>10116</v>
      </c>
      <c r="E5435" s="21"/>
      <c r="F5435" s="22"/>
      <c r="G5435" s="22"/>
      <c r="H5435" s="22"/>
      <c r="I5435" s="23"/>
      <c r="J5435" s="35" t="str">
        <f t="shared" si="511"/>
        <v>➸</v>
      </c>
      <c r="K5435" s="117" t="str">
        <f>词典存放目录!$A$1&amp;L5435&amp;M5435</f>
        <v>F:\《自创文法查阅Excel》4.1备份\《B词汇·红宝书》\红宝书15版图片\5764-たつじん【達人】.jpg</v>
      </c>
      <c r="L5435" s="9" t="s">
        <v>18120</v>
      </c>
      <c r="M5435" s="117" t="s">
        <v>23550</v>
      </c>
      <c r="N5435" s="36" t="str">
        <f t="shared" si="512"/>
        <v>▶</v>
      </c>
      <c r="O5435" s="37" t="s">
        <v>17964</v>
      </c>
      <c r="P5435" s="37">
        <v>60</v>
      </c>
      <c r="Q5435" s="37" t="s">
        <v>23</v>
      </c>
      <c r="R5435" s="9" t="str">
        <f>词典存放目录!$A$1&amp;O5435&amp;P5435&amp;Q5435</f>
        <v>F:\《自创文法查阅Excel》4.1备份\《B词汇·红宝书》\红宝书MP3分割\16 n2-た (60).mp3</v>
      </c>
      <c r="S5435" s="38"/>
      <c r="T5435" s="56"/>
      <c r="U5435" s="56"/>
      <c r="V5435" s="30" t="str">
        <f t="shared" si="516"/>
        <v/>
      </c>
      <c r="W5435" s="29"/>
      <c r="X5435" s="9" t="s">
        <v>329</v>
      </c>
    </row>
    <row r="5436" spans="1:24" s="57" customFormat="1" ht="24">
      <c r="A5436" s="31">
        <v>5765</v>
      </c>
      <c r="B5436" s="32">
        <f t="shared" ca="1" si="510"/>
        <v>0.47863540392331905</v>
      </c>
      <c r="C5436" s="133" t="s">
        <v>10117</v>
      </c>
      <c r="D5436" s="126" t="s">
        <v>10118</v>
      </c>
      <c r="E5436" s="21"/>
      <c r="F5436" s="22"/>
      <c r="G5436" s="22"/>
      <c r="H5436" s="22"/>
      <c r="I5436" s="23"/>
      <c r="J5436" s="35" t="str">
        <f t="shared" si="511"/>
        <v>➸</v>
      </c>
      <c r="K5436" s="117" t="str">
        <f>词典存放目录!$A$1&amp;L5436&amp;M5436</f>
        <v>F:\《自创文法查阅Excel》4.1备份\《B词汇·红宝书》\红宝书15版图片\5765-たっする【達する】.jpg</v>
      </c>
      <c r="L5436" s="9" t="s">
        <v>18120</v>
      </c>
      <c r="M5436" s="117" t="s">
        <v>23551</v>
      </c>
      <c r="N5436" s="36" t="str">
        <f t="shared" si="512"/>
        <v>▶</v>
      </c>
      <c r="O5436" s="37" t="s">
        <v>17964</v>
      </c>
      <c r="P5436" s="37">
        <v>61</v>
      </c>
      <c r="Q5436" s="37" t="s">
        <v>23</v>
      </c>
      <c r="R5436" s="9" t="str">
        <f>词典存放目录!$A$1&amp;O5436&amp;P5436&amp;Q5436</f>
        <v>F:\《自创文法查阅Excel》4.1备份\《B词汇·红宝书》\红宝书MP3分割\16 n2-た (61).mp3</v>
      </c>
      <c r="S5436" s="38"/>
      <c r="T5436" s="56"/>
      <c r="U5436" s="56"/>
      <c r="V5436" s="30" t="str">
        <f t="shared" si="516"/>
        <v/>
      </c>
      <c r="W5436" s="29"/>
      <c r="X5436" s="9" t="s">
        <v>329</v>
      </c>
    </row>
    <row r="5437" spans="1:24" s="57" customFormat="1" ht="24">
      <c r="A5437" s="31">
        <v>5766</v>
      </c>
      <c r="B5437" s="32">
        <f t="shared" ref="B5437:B5499" ca="1" si="517">RAND()</f>
        <v>0.10674640086100518</v>
      </c>
      <c r="C5437" s="133" t="s">
        <v>10119</v>
      </c>
      <c r="D5437" s="126" t="s">
        <v>10120</v>
      </c>
      <c r="E5437" s="21"/>
      <c r="F5437" s="22"/>
      <c r="G5437" s="22"/>
      <c r="H5437" s="22"/>
      <c r="I5437" s="23"/>
      <c r="J5437" s="35" t="str">
        <f t="shared" ref="J5437:J5499" si="518">HYPERLINK(K5437,"➸")</f>
        <v>➸</v>
      </c>
      <c r="K5437" s="117" t="str">
        <f>词典存放目录!$A$1&amp;L5437&amp;M5437</f>
        <v>F:\《自创文法查阅Excel》4.1备份\《B词汇·红宝书》\红宝书15版图片\5766-たっせい【達成】.jpg</v>
      </c>
      <c r="L5437" s="9" t="s">
        <v>18120</v>
      </c>
      <c r="M5437" s="117" t="s">
        <v>23552</v>
      </c>
      <c r="N5437" s="36" t="str">
        <f t="shared" ref="N5437:N5499" si="519">HYPERLINK(R5437,"▶")</f>
        <v>▶</v>
      </c>
      <c r="O5437" s="37" t="s">
        <v>17964</v>
      </c>
      <c r="P5437" s="37">
        <v>62</v>
      </c>
      <c r="Q5437" s="37" t="s">
        <v>23</v>
      </c>
      <c r="R5437" s="9" t="str">
        <f>词典存放目录!$A$1&amp;O5437&amp;P5437&amp;Q5437</f>
        <v>F:\《自创文法查阅Excel》4.1备份\《B词汇·红宝书》\红宝书MP3分割\16 n2-た (62).mp3</v>
      </c>
      <c r="S5437" s="38"/>
      <c r="T5437" s="56"/>
      <c r="U5437" s="56"/>
      <c r="V5437" s="30" t="str">
        <f t="shared" si="516"/>
        <v/>
      </c>
      <c r="W5437" s="29"/>
      <c r="X5437" s="9" t="s">
        <v>329</v>
      </c>
    </row>
    <row r="5438" spans="1:24" s="57" customFormat="1" ht="24">
      <c r="A5438" s="31">
        <v>5767</v>
      </c>
      <c r="B5438" s="32">
        <f t="shared" ca="1" si="517"/>
        <v>0.31771277790135288</v>
      </c>
      <c r="C5438" s="133" t="s">
        <v>10121</v>
      </c>
      <c r="D5438" s="126" t="s">
        <v>10122</v>
      </c>
      <c r="E5438" s="21"/>
      <c r="F5438" s="22"/>
      <c r="G5438" s="22"/>
      <c r="H5438" s="22"/>
      <c r="I5438" s="23"/>
      <c r="J5438" s="35" t="str">
        <f t="shared" si="518"/>
        <v>➸</v>
      </c>
      <c r="K5438" s="117" t="str">
        <f>词典存放目录!$A$1&amp;L5438&amp;M5438</f>
        <v>F:\《自创文法查阅Excel》4.1备份\《B词汇·红宝书》\红宝书15版图片\5767-だっせん【脱線】.jpg</v>
      </c>
      <c r="L5438" s="9" t="s">
        <v>18120</v>
      </c>
      <c r="M5438" s="117" t="s">
        <v>23553</v>
      </c>
      <c r="N5438" s="36" t="str">
        <f t="shared" si="519"/>
        <v>▶</v>
      </c>
      <c r="O5438" s="37" t="s">
        <v>17964</v>
      </c>
      <c r="P5438" s="37">
        <v>63</v>
      </c>
      <c r="Q5438" s="37" t="s">
        <v>23</v>
      </c>
      <c r="R5438" s="9" t="str">
        <f>词典存放目录!$A$1&amp;O5438&amp;P5438&amp;Q5438</f>
        <v>F:\《自创文法查阅Excel》4.1备份\《B词汇·红宝书》\红宝书MP3分割\16 n2-た (63).mp3</v>
      </c>
      <c r="S5438" s="38"/>
      <c r="T5438" s="56"/>
      <c r="U5438" s="56"/>
      <c r="V5438" s="30" t="str">
        <f t="shared" si="516"/>
        <v/>
      </c>
      <c r="W5438" s="69"/>
      <c r="X5438" s="9" t="s">
        <v>329</v>
      </c>
    </row>
    <row r="5439" spans="1:24" s="57" customFormat="1" ht="24">
      <c r="A5439" s="31">
        <v>5768</v>
      </c>
      <c r="B5439" s="32">
        <f t="shared" ca="1" si="517"/>
        <v>0.52447820634874665</v>
      </c>
      <c r="C5439" s="133" t="s">
        <v>10123</v>
      </c>
      <c r="D5439" s="126"/>
      <c r="E5439" s="21"/>
      <c r="F5439" s="22"/>
      <c r="G5439" s="22"/>
      <c r="H5439" s="22"/>
      <c r="I5439" s="23"/>
      <c r="J5439" s="35" t="str">
        <f t="shared" si="518"/>
        <v>➸</v>
      </c>
      <c r="K5439" s="117" t="str">
        <f>词典存放目录!$A$1&amp;L5439&amp;M5439</f>
        <v>F:\《自创文法查阅Excel》4.1备份\《B词汇·红宝书》\红宝书15版图片\5768-だったら.jpg</v>
      </c>
      <c r="L5439" s="9" t="s">
        <v>18120</v>
      </c>
      <c r="M5439" s="117" t="s">
        <v>23554</v>
      </c>
      <c r="N5439" s="36" t="str">
        <f t="shared" si="519"/>
        <v>▶</v>
      </c>
      <c r="O5439" s="37" t="s">
        <v>17964</v>
      </c>
      <c r="P5439" s="37">
        <v>64</v>
      </c>
      <c r="Q5439" s="37" t="s">
        <v>23</v>
      </c>
      <c r="R5439" s="9" t="str">
        <f>词典存放目录!$A$1&amp;O5439&amp;P5439&amp;Q5439</f>
        <v>F:\《自创文法查阅Excel》4.1备份\《B词汇·红宝书》\红宝书MP3分割\16 n2-た (64).mp3</v>
      </c>
      <c r="S5439" s="38"/>
      <c r="T5439" s="56"/>
      <c r="U5439" s="56"/>
      <c r="V5439" s="30" t="str">
        <f t="shared" si="516"/>
        <v/>
      </c>
      <c r="W5439" s="29"/>
      <c r="X5439" s="9" t="s">
        <v>329</v>
      </c>
    </row>
    <row r="5440" spans="1:24" s="57" customFormat="1" ht="24">
      <c r="A5440" s="31">
        <v>5769</v>
      </c>
      <c r="B5440" s="32">
        <f t="shared" ca="1" si="517"/>
        <v>0.29610812635021611</v>
      </c>
      <c r="C5440" s="133" t="s">
        <v>10124</v>
      </c>
      <c r="D5440" s="126"/>
      <c r="E5440" s="21"/>
      <c r="F5440" s="22"/>
      <c r="G5440" s="22" t="s">
        <v>4</v>
      </c>
      <c r="H5440" s="22"/>
      <c r="I5440" s="42" t="s">
        <v>98</v>
      </c>
      <c r="J5440" s="35" t="str">
        <f t="shared" si="518"/>
        <v>➸</v>
      </c>
      <c r="K5440" s="117" t="str">
        <f>词典存放目录!$A$1&amp;L5440&amp;M5440</f>
        <v>F:\《自创文法查阅Excel》4.1备份\《B词汇·红宝书》\红宝书15版图片\5769-たっぷり.jpg</v>
      </c>
      <c r="L5440" s="9" t="s">
        <v>18120</v>
      </c>
      <c r="M5440" s="117" t="s">
        <v>23555</v>
      </c>
      <c r="N5440" s="36" t="str">
        <f t="shared" si="519"/>
        <v>▶</v>
      </c>
      <c r="O5440" s="37" t="s">
        <v>17964</v>
      </c>
      <c r="P5440" s="37">
        <v>65</v>
      </c>
      <c r="Q5440" s="37" t="s">
        <v>23</v>
      </c>
      <c r="R5440" s="9" t="str">
        <f>词典存放目录!$A$1&amp;O5440&amp;P5440&amp;Q5440</f>
        <v>F:\《自创文法查阅Excel》4.1备份\《B词汇·红宝书》\红宝书MP3分割\16 n2-た (65).mp3</v>
      </c>
      <c r="S5440" s="38"/>
      <c r="T5440" s="56"/>
      <c r="U5440" s="56"/>
      <c r="V5440" s="30" t="str">
        <f t="shared" si="516"/>
        <v/>
      </c>
      <c r="W5440" s="29"/>
      <c r="X5440" s="9" t="s">
        <v>329</v>
      </c>
    </row>
    <row r="5441" spans="1:24" s="57" customFormat="1" ht="24">
      <c r="A5441" s="31">
        <v>5770</v>
      </c>
      <c r="B5441" s="32">
        <f t="shared" ca="1" si="517"/>
        <v>2.0019661652878384E-2</v>
      </c>
      <c r="C5441" s="133" t="s">
        <v>10125</v>
      </c>
      <c r="D5441" s="126"/>
      <c r="E5441" s="21"/>
      <c r="F5441" s="22"/>
      <c r="G5441" s="22"/>
      <c r="H5441" s="22"/>
      <c r="I5441" s="23"/>
      <c r="J5441" s="35" t="str">
        <f t="shared" si="518"/>
        <v>➸</v>
      </c>
      <c r="K5441" s="117" t="str">
        <f>词典存放目录!$A$1&amp;L5441&amp;M5441</f>
        <v>F:\《自创文法查阅Excel》4.1备份\《B词汇·红宝书》\红宝书15版图片\5770-～たて.jpg</v>
      </c>
      <c r="L5441" s="9" t="s">
        <v>18120</v>
      </c>
      <c r="M5441" s="117" t="s">
        <v>23556</v>
      </c>
      <c r="N5441" s="36" t="str">
        <f t="shared" si="519"/>
        <v>▶</v>
      </c>
      <c r="O5441" s="37" t="s">
        <v>17964</v>
      </c>
      <c r="P5441" s="37">
        <v>66</v>
      </c>
      <c r="Q5441" s="37" t="s">
        <v>23</v>
      </c>
      <c r="R5441" s="9" t="str">
        <f>词典存放目录!$A$1&amp;O5441&amp;P5441&amp;Q5441</f>
        <v>F:\《自创文法查阅Excel》4.1备份\《B词汇·红宝书》\红宝书MP3分割\16 n2-た (66).mp3</v>
      </c>
      <c r="S5441" s="38"/>
      <c r="T5441" s="56"/>
      <c r="U5441" s="56"/>
      <c r="V5441" s="30" t="str">
        <f t="shared" si="516"/>
        <v/>
      </c>
      <c r="W5441" s="29"/>
      <c r="X5441" s="9" t="s">
        <v>329</v>
      </c>
    </row>
    <row r="5442" spans="1:24" s="57" customFormat="1" ht="24">
      <c r="A5442" s="31">
        <v>5771</v>
      </c>
      <c r="B5442" s="32">
        <f t="shared" ca="1" si="517"/>
        <v>0.23625711930366611</v>
      </c>
      <c r="C5442" s="133" t="s">
        <v>10126</v>
      </c>
      <c r="D5442" s="126" t="s">
        <v>10127</v>
      </c>
      <c r="E5442" s="21"/>
      <c r="F5442" s="22"/>
      <c r="G5442" s="22"/>
      <c r="H5442" s="22"/>
      <c r="I5442" s="23"/>
      <c r="J5442" s="35" t="str">
        <f t="shared" si="518"/>
        <v>➸</v>
      </c>
      <c r="K5442" s="117" t="str">
        <f>词典存放目录!$A$1&amp;L5442&amp;M5442</f>
        <v>F:\《自创文法查阅Excel》4.1备份\《B词汇·红宝书》\红宝书15版图片\5771-たてまえ【建前】.jpg</v>
      </c>
      <c r="L5442" s="9" t="s">
        <v>18120</v>
      </c>
      <c r="M5442" s="117" t="s">
        <v>23557</v>
      </c>
      <c r="N5442" s="36" t="str">
        <f t="shared" si="519"/>
        <v>▶</v>
      </c>
      <c r="O5442" s="37" t="s">
        <v>17964</v>
      </c>
      <c r="P5442" s="37">
        <v>67</v>
      </c>
      <c r="Q5442" s="37" t="s">
        <v>23</v>
      </c>
      <c r="R5442" s="9" t="str">
        <f>词典存放目录!$A$1&amp;O5442&amp;P5442&amp;Q5442</f>
        <v>F:\《自创文法查阅Excel》4.1备份\《B词汇·红宝书》\红宝书MP3分割\16 n2-た (67).mp3</v>
      </c>
      <c r="S5442" s="38"/>
      <c r="T5442" s="56"/>
      <c r="U5442" s="56"/>
      <c r="V5442" s="30"/>
      <c r="W5442" s="29"/>
      <c r="X5442" s="9" t="s">
        <v>329</v>
      </c>
    </row>
    <row r="5443" spans="1:24" s="57" customFormat="1" ht="24">
      <c r="A5443" s="31">
        <v>5772</v>
      </c>
      <c r="B5443" s="32">
        <f t="shared" ca="1" si="517"/>
        <v>0.9652572921978827</v>
      </c>
      <c r="C5443" s="133" t="s">
        <v>10128</v>
      </c>
      <c r="D5443" s="126" t="s">
        <v>10129</v>
      </c>
      <c r="E5443" s="21"/>
      <c r="F5443" s="22"/>
      <c r="G5443" s="22"/>
      <c r="H5443" s="22"/>
      <c r="I5443" s="23"/>
      <c r="J5443" s="35" t="str">
        <f t="shared" si="518"/>
        <v>➸</v>
      </c>
      <c r="K5443" s="117" t="str">
        <f>词典存放目录!$A$1&amp;L5443&amp;M5443</f>
        <v>F:\《自创文法查阅Excel》4.1备份\《B词汇·红宝书》\红宝书15版图片\5772-だとう【妥当】.jpg</v>
      </c>
      <c r="L5443" s="9" t="s">
        <v>18120</v>
      </c>
      <c r="M5443" s="117" t="s">
        <v>23558</v>
      </c>
      <c r="N5443" s="36" t="str">
        <f t="shared" si="519"/>
        <v>▶</v>
      </c>
      <c r="O5443" s="37" t="s">
        <v>17964</v>
      </c>
      <c r="P5443" s="37">
        <v>68</v>
      </c>
      <c r="Q5443" s="37" t="s">
        <v>23</v>
      </c>
      <c r="R5443" s="9" t="str">
        <f>词典存放目录!$A$1&amp;O5443&amp;P5443&amp;Q5443</f>
        <v>F:\《自创文法查阅Excel》4.1备份\《B词汇·红宝书》\红宝书MP3分割\16 n2-た (68).mp3</v>
      </c>
      <c r="S5443" s="38"/>
      <c r="T5443" s="56"/>
      <c r="U5443" s="56"/>
      <c r="V5443" s="30" t="str">
        <f>IF(COUNTA(S5443:U5443)=0,"",COUNTIF(S5443:U5443,"0")/COUNTA(S5443:U5443))</f>
        <v/>
      </c>
      <c r="W5443" s="29"/>
      <c r="X5443" s="9" t="s">
        <v>329</v>
      </c>
    </row>
    <row r="5444" spans="1:24" s="57" customFormat="1" ht="24">
      <c r="A5444" s="31">
        <v>5773</v>
      </c>
      <c r="B5444" s="32">
        <f t="shared" ca="1" si="517"/>
        <v>0.45562404020970337</v>
      </c>
      <c r="C5444" s="133" t="s">
        <v>10130</v>
      </c>
      <c r="D5444" s="126" t="s">
        <v>10131</v>
      </c>
      <c r="E5444" s="21"/>
      <c r="F5444" s="22"/>
      <c r="G5444" s="22"/>
      <c r="H5444" s="22"/>
      <c r="I5444" s="23"/>
      <c r="J5444" s="35" t="str">
        <f t="shared" si="518"/>
        <v>➸</v>
      </c>
      <c r="K5444" s="117" t="str">
        <f>词典存放目录!$A$1&amp;L5444&amp;M5444</f>
        <v>F:\《自创文法查阅Excel》4.1备份\《B词汇·红宝书》\红宝书15版图片\5773-たにん【他人】.jpg</v>
      </c>
      <c r="L5444" s="9" t="s">
        <v>18120</v>
      </c>
      <c r="M5444" s="117" t="s">
        <v>23559</v>
      </c>
      <c r="N5444" s="36" t="str">
        <f t="shared" si="519"/>
        <v>▶</v>
      </c>
      <c r="O5444" s="37" t="s">
        <v>17964</v>
      </c>
      <c r="P5444" s="37">
        <v>69</v>
      </c>
      <c r="Q5444" s="37" t="s">
        <v>23</v>
      </c>
      <c r="R5444" s="9" t="str">
        <f>词典存放目录!$A$1&amp;O5444&amp;P5444&amp;Q5444</f>
        <v>F:\《自创文法查阅Excel》4.1备份\《B词汇·红宝书》\红宝书MP3分割\16 n2-た (69).mp3</v>
      </c>
      <c r="S5444" s="38"/>
      <c r="T5444" s="56"/>
      <c r="U5444" s="56"/>
      <c r="V5444" s="30" t="str">
        <f>IF(COUNTA(S5444:U5444)=0,"",COUNTIF(S5444:U5444,"0")/COUNTA(S5444:U5444))</f>
        <v/>
      </c>
      <c r="W5444" s="29"/>
      <c r="X5444" s="9" t="s">
        <v>329</v>
      </c>
    </row>
    <row r="5445" spans="1:24" s="57" customFormat="1" ht="24">
      <c r="A5445" s="31">
        <v>5775</v>
      </c>
      <c r="B5445" s="32">
        <f t="shared" ca="1" si="517"/>
        <v>0.21342926453794198</v>
      </c>
      <c r="C5445" s="133" t="s">
        <v>10132</v>
      </c>
      <c r="D5445" s="126" t="s">
        <v>10133</v>
      </c>
      <c r="E5445" s="21" t="s">
        <v>32</v>
      </c>
      <c r="F5445" s="22"/>
      <c r="G5445" s="22"/>
      <c r="H5445" s="22"/>
      <c r="I5445" s="23"/>
      <c r="J5445" s="35" t="str">
        <f t="shared" si="518"/>
        <v>➸</v>
      </c>
      <c r="K5445" s="117" t="str">
        <f>词典存放目录!$A$1&amp;L5445&amp;M5445</f>
        <v>F:\《自创文法查阅Excel》4.1备份\《B词汇·红宝书》\红宝书15版图片\5775-たのもしい【頼もしい】.jpg</v>
      </c>
      <c r="L5445" s="9" t="s">
        <v>18120</v>
      </c>
      <c r="M5445" s="117" t="s">
        <v>23560</v>
      </c>
      <c r="N5445" s="36" t="str">
        <f t="shared" si="519"/>
        <v>▶</v>
      </c>
      <c r="O5445" s="37" t="s">
        <v>17964</v>
      </c>
      <c r="P5445" s="37">
        <v>71</v>
      </c>
      <c r="Q5445" s="37" t="s">
        <v>23</v>
      </c>
      <c r="R5445" s="9" t="str">
        <f>词典存放目录!$A$1&amp;O5445&amp;P5445&amp;Q5445</f>
        <v>F:\《自创文法查阅Excel》4.1备份\《B词汇·红宝书》\红宝书MP3分割\16 n2-た (71).mp3</v>
      </c>
      <c r="S5445" s="38"/>
      <c r="T5445" s="56"/>
      <c r="U5445" s="56"/>
      <c r="V5445" s="30" t="str">
        <f>IF(COUNTA(S5445:U5445)=0,"",COUNTIF(S5445:U5445,"0")/COUNTA(S5445:U5445))</f>
        <v/>
      </c>
      <c r="W5445" s="29"/>
      <c r="X5445" s="9" t="s">
        <v>329</v>
      </c>
    </row>
    <row r="5446" spans="1:24" s="57" customFormat="1" ht="24">
      <c r="A5446" s="31">
        <v>5776</v>
      </c>
      <c r="B5446" s="32">
        <f t="shared" ca="1" si="517"/>
        <v>0.72052454405629496</v>
      </c>
      <c r="C5446" s="133" t="s">
        <v>10134</v>
      </c>
      <c r="D5446" s="126" t="s">
        <v>10135</v>
      </c>
      <c r="E5446" s="21"/>
      <c r="F5446" s="22"/>
      <c r="G5446" s="22"/>
      <c r="H5446" s="22"/>
      <c r="I5446" s="23"/>
      <c r="J5446" s="35" t="str">
        <f t="shared" si="518"/>
        <v>➸</v>
      </c>
      <c r="K5446" s="117" t="str">
        <f>词典存放目录!$A$1&amp;L5446&amp;M5446</f>
        <v>F:\《自创文法查阅Excel》4.1备份\《B词汇·红宝书》\红宝书15版图片\5776-～たば【～束】.jpg</v>
      </c>
      <c r="L5446" s="9" t="s">
        <v>18120</v>
      </c>
      <c r="M5446" s="117" t="s">
        <v>23561</v>
      </c>
      <c r="N5446" s="36" t="str">
        <f t="shared" si="519"/>
        <v>▶</v>
      </c>
      <c r="O5446" s="37" t="s">
        <v>17964</v>
      </c>
      <c r="P5446" s="37">
        <v>72</v>
      </c>
      <c r="Q5446" s="37" t="s">
        <v>23</v>
      </c>
      <c r="R5446" s="9" t="str">
        <f>词典存放目录!$A$1&amp;O5446&amp;P5446&amp;Q5446</f>
        <v>F:\《自创文法查阅Excel》4.1备份\《B词汇·红宝书》\红宝书MP3分割\16 n2-た (72).mp3</v>
      </c>
      <c r="S5446" s="38"/>
      <c r="T5446" s="56"/>
      <c r="U5446" s="56"/>
      <c r="V5446" s="30" t="str">
        <f>IF(COUNTA(S5446:U5446)=0,"",COUNTIF(S5446:U5446,"0")/COUNTA(S5446:U5446))</f>
        <v/>
      </c>
      <c r="W5446" s="29"/>
      <c r="X5446" s="9" t="s">
        <v>329</v>
      </c>
    </row>
    <row r="5447" spans="1:24" s="57" customFormat="1" ht="24">
      <c r="A5447" s="31">
        <v>5777</v>
      </c>
      <c r="B5447" s="32">
        <f t="shared" ca="1" si="517"/>
        <v>7.3718957600969026E-2</v>
      </c>
      <c r="C5447" s="133" t="s">
        <v>9967</v>
      </c>
      <c r="D5447" s="126" t="s">
        <v>10136</v>
      </c>
      <c r="E5447" s="21"/>
      <c r="F5447" s="22"/>
      <c r="G5447" s="22"/>
      <c r="H5447" s="22"/>
      <c r="I5447" s="23"/>
      <c r="J5447" s="35" t="str">
        <f t="shared" si="518"/>
        <v>➸</v>
      </c>
      <c r="K5447" s="117" t="str">
        <f>词典存放目录!$A$1&amp;L5447&amp;M5447</f>
        <v>F:\《自创文法查阅Excel》4.1备份\《B词汇·红宝书》\红宝书15版图片\5777-たび【足袋】.jpg</v>
      </c>
      <c r="L5447" s="9" t="s">
        <v>18120</v>
      </c>
      <c r="M5447" s="117" t="s">
        <v>23562</v>
      </c>
      <c r="N5447" s="36" t="str">
        <f t="shared" si="519"/>
        <v>▶</v>
      </c>
      <c r="O5447" s="37" t="s">
        <v>17964</v>
      </c>
      <c r="P5447" s="37">
        <v>73</v>
      </c>
      <c r="Q5447" s="37" t="s">
        <v>23</v>
      </c>
      <c r="R5447" s="9" t="str">
        <f>词典存放目录!$A$1&amp;O5447&amp;P5447&amp;Q5447</f>
        <v>F:\《自创文法查阅Excel》4.1备份\《B词汇·红宝书》\红宝书MP3分割\16 n2-た (73).mp3</v>
      </c>
      <c r="S5447" s="38"/>
      <c r="T5447" s="56"/>
      <c r="U5447" s="56"/>
      <c r="V5447" s="30"/>
      <c r="W5447" s="29"/>
      <c r="X5447" s="9" t="s">
        <v>329</v>
      </c>
    </row>
    <row r="5448" spans="1:24" s="57" customFormat="1" ht="24">
      <c r="A5448" s="31">
        <v>5778</v>
      </c>
      <c r="B5448" s="32">
        <f t="shared" ca="1" si="517"/>
        <v>0.37280180171912303</v>
      </c>
      <c r="C5448" s="133" t="s">
        <v>10137</v>
      </c>
      <c r="D5448" s="126" t="s">
        <v>10138</v>
      </c>
      <c r="E5448" s="21"/>
      <c r="F5448" s="22"/>
      <c r="G5448" s="22"/>
      <c r="H5448" s="22"/>
      <c r="I5448" s="23"/>
      <c r="J5448" s="35" t="str">
        <f t="shared" si="518"/>
        <v>➸</v>
      </c>
      <c r="K5448" s="117" t="str">
        <f>词典存放目录!$A$1&amp;L5448&amp;M5448</f>
        <v>F:\《自创文法查阅Excel》4.1备份\《B词汇·红宝书》\红宝书15版图片\5778-たびだつ【旅立つ】.jpg</v>
      </c>
      <c r="L5448" s="9" t="s">
        <v>18120</v>
      </c>
      <c r="M5448" s="117" t="s">
        <v>23563</v>
      </c>
      <c r="N5448" s="36" t="str">
        <f t="shared" si="519"/>
        <v>▶</v>
      </c>
      <c r="O5448" s="37" t="s">
        <v>17964</v>
      </c>
      <c r="P5448" s="37">
        <v>74</v>
      </c>
      <c r="Q5448" s="37" t="s">
        <v>23</v>
      </c>
      <c r="R5448" s="9" t="str">
        <f>词典存放目录!$A$1&amp;O5448&amp;P5448&amp;Q5448</f>
        <v>F:\《自创文法查阅Excel》4.1备份\《B词汇·红宝书》\红宝书MP3分割\16 n2-た (74).mp3</v>
      </c>
      <c r="S5448" s="38"/>
      <c r="T5448" s="56"/>
      <c r="U5448" s="56"/>
      <c r="V5448" s="30" t="str">
        <f t="shared" ref="V5448:V5456" si="520">IF(COUNTA(S5448:U5448)=0,"",COUNTIF(S5448:U5448,"0")/COUNTA(S5448:U5448))</f>
        <v/>
      </c>
      <c r="W5448" s="29"/>
      <c r="X5448" s="9" t="s">
        <v>329</v>
      </c>
    </row>
    <row r="5449" spans="1:24" s="57" customFormat="1" ht="24">
      <c r="A5449" s="31">
        <v>5779</v>
      </c>
      <c r="B5449" s="32">
        <f t="shared" ca="1" si="517"/>
        <v>0.36468638670037512</v>
      </c>
      <c r="C5449" s="133" t="s">
        <v>10139</v>
      </c>
      <c r="D5449" s="126" t="s">
        <v>10140</v>
      </c>
      <c r="E5449" s="21"/>
      <c r="F5449" s="22"/>
      <c r="G5449" s="41" t="s">
        <v>99</v>
      </c>
      <c r="H5449" s="22" t="s">
        <v>159</v>
      </c>
      <c r="I5449" s="23"/>
      <c r="J5449" s="35" t="str">
        <f t="shared" si="518"/>
        <v>➸</v>
      </c>
      <c r="K5449" s="117" t="str">
        <f>词典存放目录!$A$1&amp;L5449&amp;M5449</f>
        <v>F:\《自创文法查阅Excel》4.1备份\《B词汇·红宝书》\红宝书15版图片\5779-たびたび【度々】.jpg</v>
      </c>
      <c r="L5449" s="9" t="s">
        <v>18120</v>
      </c>
      <c r="M5449" s="117" t="s">
        <v>23564</v>
      </c>
      <c r="N5449" s="36" t="str">
        <f t="shared" si="519"/>
        <v>▶</v>
      </c>
      <c r="O5449" s="37" t="s">
        <v>17964</v>
      </c>
      <c r="P5449" s="37">
        <v>75</v>
      </c>
      <c r="Q5449" s="37" t="s">
        <v>23</v>
      </c>
      <c r="R5449" s="9" t="str">
        <f>词典存放目录!$A$1&amp;O5449&amp;P5449&amp;Q5449</f>
        <v>F:\《自创文法查阅Excel》4.1备份\《B词汇·红宝书》\红宝书MP3分割\16 n2-た (75).mp3</v>
      </c>
      <c r="S5449" s="38"/>
      <c r="T5449" s="56"/>
      <c r="U5449" s="56"/>
      <c r="V5449" s="30" t="str">
        <f t="shared" si="520"/>
        <v/>
      </c>
      <c r="W5449" s="29"/>
      <c r="X5449" s="9" t="s">
        <v>329</v>
      </c>
    </row>
    <row r="5450" spans="1:24" s="57" customFormat="1" ht="24">
      <c r="A5450" s="31">
        <v>5780</v>
      </c>
      <c r="B5450" s="32">
        <f t="shared" ca="1" si="517"/>
        <v>0.31152840973344953</v>
      </c>
      <c r="C5450" s="133" t="s">
        <v>10141</v>
      </c>
      <c r="D5450" s="126" t="s">
        <v>10142</v>
      </c>
      <c r="E5450" s="21"/>
      <c r="F5450" s="22"/>
      <c r="G5450" s="22"/>
      <c r="H5450" s="22"/>
      <c r="I5450" s="23"/>
      <c r="J5450" s="35" t="str">
        <f t="shared" si="518"/>
        <v>➸</v>
      </c>
      <c r="K5450" s="117" t="str">
        <f>词典存放目录!$A$1&amp;L5450&amp;M5450</f>
        <v>F:\《自创文法查阅Excel》4.1备份\《B词汇·红宝书》\红宝书15版图片\5780-たぼう【多忙】.jpg</v>
      </c>
      <c r="L5450" s="9" t="s">
        <v>18120</v>
      </c>
      <c r="M5450" s="117" t="s">
        <v>23565</v>
      </c>
      <c r="N5450" s="36" t="str">
        <f t="shared" si="519"/>
        <v>▶</v>
      </c>
      <c r="O5450" s="37" t="s">
        <v>17964</v>
      </c>
      <c r="P5450" s="37">
        <v>76</v>
      </c>
      <c r="Q5450" s="37" t="s">
        <v>23</v>
      </c>
      <c r="R5450" s="9" t="str">
        <f>词典存放目录!$A$1&amp;O5450&amp;P5450&amp;Q5450</f>
        <v>F:\《自创文法查阅Excel》4.1备份\《B词汇·红宝书》\红宝书MP3分割\16 n2-た (76).mp3</v>
      </c>
      <c r="S5450" s="38"/>
      <c r="T5450" s="56"/>
      <c r="U5450" s="56"/>
      <c r="V5450" s="30" t="str">
        <f t="shared" si="520"/>
        <v/>
      </c>
      <c r="W5450" s="29"/>
      <c r="X5450" s="9" t="s">
        <v>329</v>
      </c>
    </row>
    <row r="5451" spans="1:24" s="57" customFormat="1" ht="24">
      <c r="A5451" s="31">
        <v>5781</v>
      </c>
      <c r="B5451" s="32">
        <f t="shared" ca="1" si="517"/>
        <v>0.7026580046793367</v>
      </c>
      <c r="C5451" s="133" t="s">
        <v>9971</v>
      </c>
      <c r="D5451" s="126"/>
      <c r="E5451" s="21"/>
      <c r="F5451" s="22"/>
      <c r="G5451" s="22"/>
      <c r="H5451" s="22"/>
      <c r="I5451" s="23"/>
      <c r="J5451" s="35" t="str">
        <f t="shared" si="518"/>
        <v>➸</v>
      </c>
      <c r="K5451" s="117" t="str">
        <f>词典存放目录!$A$1&amp;L5451&amp;M5451</f>
        <v>F:\《自创文法查阅Excel》4.1备份\《B词汇·红宝书》\红宝书15版图片\5781-たま.jpg</v>
      </c>
      <c r="L5451" s="9" t="s">
        <v>18120</v>
      </c>
      <c r="M5451" s="117" t="s">
        <v>23566</v>
      </c>
      <c r="N5451" s="36" t="str">
        <f t="shared" si="519"/>
        <v>▶</v>
      </c>
      <c r="O5451" s="37" t="s">
        <v>17964</v>
      </c>
      <c r="P5451" s="37">
        <v>77</v>
      </c>
      <c r="Q5451" s="37" t="s">
        <v>23</v>
      </c>
      <c r="R5451" s="9" t="str">
        <f>词典存放目录!$A$1&amp;O5451&amp;P5451&amp;Q5451</f>
        <v>F:\《自创文法查阅Excel》4.1备份\《B词汇·红宝书》\红宝书MP3分割\16 n2-た (77).mp3</v>
      </c>
      <c r="S5451" s="38"/>
      <c r="T5451" s="56"/>
      <c r="U5451" s="56"/>
      <c r="V5451" s="30" t="str">
        <f t="shared" si="520"/>
        <v/>
      </c>
      <c r="W5451" s="29"/>
      <c r="X5451" s="9" t="s">
        <v>329</v>
      </c>
    </row>
    <row r="5452" spans="1:24" s="57" customFormat="1" ht="24">
      <c r="A5452" s="31">
        <v>5782</v>
      </c>
      <c r="B5452" s="32">
        <f t="shared" ca="1" si="517"/>
        <v>0.92463613859745553</v>
      </c>
      <c r="C5452" s="133" t="s">
        <v>10143</v>
      </c>
      <c r="D5452" s="126" t="s">
        <v>10144</v>
      </c>
      <c r="E5452" s="21"/>
      <c r="F5452" s="22"/>
      <c r="G5452" s="22"/>
      <c r="H5452" s="22"/>
      <c r="I5452" s="23"/>
      <c r="J5452" s="35" t="str">
        <f t="shared" si="518"/>
        <v>➸</v>
      </c>
      <c r="K5452" s="117" t="str">
        <f>词典存放目录!$A$1&amp;L5452&amp;M5452</f>
        <v>F:\《自创文法查阅Excel》4.1备份\《B词汇·红宝书》\红宝书15版图片\5782-ダム【dam】.jpg</v>
      </c>
      <c r="L5452" s="9" t="s">
        <v>18120</v>
      </c>
      <c r="M5452" s="117" t="s">
        <v>23567</v>
      </c>
      <c r="N5452" s="36" t="str">
        <f t="shared" si="519"/>
        <v>▶</v>
      </c>
      <c r="O5452" s="37" t="s">
        <v>17964</v>
      </c>
      <c r="P5452" s="37">
        <v>78</v>
      </c>
      <c r="Q5452" s="37" t="s">
        <v>23</v>
      </c>
      <c r="R5452" s="9" t="str">
        <f>词典存放目录!$A$1&amp;O5452&amp;P5452&amp;Q5452</f>
        <v>F:\《自创文法查阅Excel》4.1备份\《B词汇·红宝书》\红宝书MP3分割\16 n2-た (78).mp3</v>
      </c>
      <c r="S5452" s="38"/>
      <c r="T5452" s="56"/>
      <c r="U5452" s="56"/>
      <c r="V5452" s="30" t="str">
        <f t="shared" si="520"/>
        <v/>
      </c>
      <c r="W5452" s="29"/>
      <c r="X5452" s="9" t="s">
        <v>329</v>
      </c>
    </row>
    <row r="5453" spans="1:24" s="57" customFormat="1" ht="24">
      <c r="A5453" s="31">
        <v>5784</v>
      </c>
      <c r="B5453" s="32">
        <f t="shared" ca="1" si="517"/>
        <v>0.73247978265636937</v>
      </c>
      <c r="C5453" s="133" t="s">
        <v>10145</v>
      </c>
      <c r="D5453" s="126" t="s">
        <v>10146</v>
      </c>
      <c r="E5453" s="21"/>
      <c r="F5453" s="22"/>
      <c r="G5453" s="22"/>
      <c r="H5453" s="22"/>
      <c r="I5453" s="23"/>
      <c r="J5453" s="35" t="str">
        <f t="shared" si="518"/>
        <v>➸</v>
      </c>
      <c r="K5453" s="117" t="str">
        <f>词典存放目录!$A$1&amp;L5453&amp;M5453</f>
        <v>F:\《自创文法查阅Excel》4.1备份\《B词汇·红宝书》\红宝书15版图片\5784-ためす【試す】.jpg</v>
      </c>
      <c r="L5453" s="9" t="s">
        <v>18120</v>
      </c>
      <c r="M5453" s="117" t="s">
        <v>23568</v>
      </c>
      <c r="N5453" s="36" t="str">
        <f t="shared" si="519"/>
        <v>▶</v>
      </c>
      <c r="O5453" s="37" t="s">
        <v>17964</v>
      </c>
      <c r="P5453" s="37">
        <v>80</v>
      </c>
      <c r="Q5453" s="37" t="s">
        <v>23</v>
      </c>
      <c r="R5453" s="9" t="str">
        <f>词典存放目录!$A$1&amp;O5453&amp;P5453&amp;Q5453</f>
        <v>F:\《自创文法查阅Excel》4.1备份\《B词汇·红宝书》\红宝书MP3分割\16 n2-た (80).mp3</v>
      </c>
      <c r="S5453" s="38"/>
      <c r="T5453" s="56"/>
      <c r="U5453" s="56"/>
      <c r="V5453" s="30" t="str">
        <f t="shared" si="520"/>
        <v/>
      </c>
      <c r="W5453" s="29"/>
      <c r="X5453" s="9" t="s">
        <v>329</v>
      </c>
    </row>
    <row r="5454" spans="1:24" s="57" customFormat="1" ht="24">
      <c r="A5454" s="31">
        <v>5785</v>
      </c>
      <c r="B5454" s="32">
        <f t="shared" ca="1" si="517"/>
        <v>0.53891618995089008</v>
      </c>
      <c r="C5454" s="133" t="s">
        <v>10147</v>
      </c>
      <c r="D5454" s="126" t="s">
        <v>10148</v>
      </c>
      <c r="E5454" s="21"/>
      <c r="F5454" s="22"/>
      <c r="G5454" s="22"/>
      <c r="H5454" s="22"/>
      <c r="I5454" s="23"/>
      <c r="J5454" s="35" t="str">
        <f t="shared" si="518"/>
        <v>➸</v>
      </c>
      <c r="K5454" s="117" t="str">
        <f>词典存放目录!$A$1&amp;L5454&amp;M5454</f>
        <v>F:\《自创文法查阅Excel》4.1备份\《B词汇·红宝书》\红宝书15版图片\5785-ためらう【躊躇う】.jpg</v>
      </c>
      <c r="L5454" s="9" t="s">
        <v>18120</v>
      </c>
      <c r="M5454" s="117" t="s">
        <v>23569</v>
      </c>
      <c r="N5454" s="36" t="str">
        <f t="shared" si="519"/>
        <v>▶</v>
      </c>
      <c r="O5454" s="37" t="s">
        <v>17964</v>
      </c>
      <c r="P5454" s="37">
        <v>81</v>
      </c>
      <c r="Q5454" s="37" t="s">
        <v>23</v>
      </c>
      <c r="R5454" s="9" t="str">
        <f>词典存放目录!$A$1&amp;O5454&amp;P5454&amp;Q5454</f>
        <v>F:\《自创文法查阅Excel》4.1备份\《B词汇·红宝书》\红宝书MP3分割\16 n2-た (81).mp3</v>
      </c>
      <c r="S5454" s="38"/>
      <c r="T5454" s="56"/>
      <c r="U5454" s="56"/>
      <c r="V5454" s="30" t="str">
        <f t="shared" si="520"/>
        <v/>
      </c>
      <c r="W5454" s="29"/>
      <c r="X5454" s="9" t="s">
        <v>329</v>
      </c>
    </row>
    <row r="5455" spans="1:24" s="57" customFormat="1" ht="24">
      <c r="A5455" s="31">
        <v>5787</v>
      </c>
      <c r="B5455" s="32">
        <f t="shared" ca="1" si="517"/>
        <v>0.53652645508993013</v>
      </c>
      <c r="C5455" s="133" t="s">
        <v>9986</v>
      </c>
      <c r="D5455" s="126" t="s">
        <v>10149</v>
      </c>
      <c r="E5455" s="21"/>
      <c r="F5455" s="22"/>
      <c r="G5455" s="22"/>
      <c r="H5455" s="22"/>
      <c r="I5455" s="23"/>
      <c r="J5455" s="35" t="str">
        <f t="shared" si="518"/>
        <v>➸</v>
      </c>
      <c r="K5455" s="117" t="str">
        <f>词典存放目录!$A$1&amp;L5455&amp;M5455</f>
        <v>F:\《自创文法查阅Excel》4.1备份\《B词汇·红宝书》\红宝书15版图片\5787-たより【頼り】.jpg</v>
      </c>
      <c r="L5455" s="9" t="s">
        <v>18120</v>
      </c>
      <c r="M5455" s="117" t="s">
        <v>23570</v>
      </c>
      <c r="N5455" s="36" t="str">
        <f t="shared" si="519"/>
        <v>▶</v>
      </c>
      <c r="O5455" s="37" t="s">
        <v>17964</v>
      </c>
      <c r="P5455" s="37">
        <v>83</v>
      </c>
      <c r="Q5455" s="37" t="s">
        <v>23</v>
      </c>
      <c r="R5455" s="9" t="str">
        <f>词典存放目录!$A$1&amp;O5455&amp;P5455&amp;Q5455</f>
        <v>F:\《自创文法查阅Excel》4.1备份\《B词汇·红宝书》\红宝书MP3分割\16 n2-た (83).mp3</v>
      </c>
      <c r="S5455" s="38"/>
      <c r="T5455" s="56"/>
      <c r="U5455" s="56"/>
      <c r="V5455" s="30" t="str">
        <f t="shared" si="520"/>
        <v/>
      </c>
      <c r="W5455" s="29"/>
      <c r="X5455" s="9" t="s">
        <v>329</v>
      </c>
    </row>
    <row r="5456" spans="1:24" s="57" customFormat="1" ht="24">
      <c r="A5456" s="31">
        <v>5788</v>
      </c>
      <c r="B5456" s="32">
        <f t="shared" ca="1" si="517"/>
        <v>0.61244134564479003</v>
      </c>
      <c r="C5456" s="133" t="s">
        <v>10150</v>
      </c>
      <c r="D5456" s="126" t="s">
        <v>10151</v>
      </c>
      <c r="E5456" s="21" t="s">
        <v>32</v>
      </c>
      <c r="F5456" s="22"/>
      <c r="G5456" s="22"/>
      <c r="H5456" s="22"/>
      <c r="I5456" s="23"/>
      <c r="J5456" s="35" t="str">
        <f t="shared" si="518"/>
        <v>➸</v>
      </c>
      <c r="K5456" s="117" t="str">
        <f>词典存放目录!$A$1&amp;L5456&amp;M5456</f>
        <v>F:\《自创文法查阅Excel》4.1备份\《B词汇·红宝书》\红宝书15版图片\5788-たよりない【頼りない】.jpg</v>
      </c>
      <c r="L5456" s="9" t="s">
        <v>18120</v>
      </c>
      <c r="M5456" s="117" t="s">
        <v>23571</v>
      </c>
      <c r="N5456" s="36" t="str">
        <f t="shared" si="519"/>
        <v>▶</v>
      </c>
      <c r="O5456" s="37" t="s">
        <v>17964</v>
      </c>
      <c r="P5456" s="37">
        <v>84</v>
      </c>
      <c r="Q5456" s="37" t="s">
        <v>23</v>
      </c>
      <c r="R5456" s="9" t="str">
        <f>词典存放目录!$A$1&amp;O5456&amp;P5456&amp;Q5456</f>
        <v>F:\《自创文法查阅Excel》4.1备份\《B词汇·红宝书》\红宝书MP3分割\16 n2-た (84).mp3</v>
      </c>
      <c r="S5456" s="38"/>
      <c r="T5456" s="56"/>
      <c r="U5456" s="56"/>
      <c r="V5456" s="30" t="str">
        <f t="shared" si="520"/>
        <v/>
      </c>
      <c r="W5456" s="29"/>
      <c r="X5456" s="9" t="s">
        <v>329</v>
      </c>
    </row>
    <row r="5457" spans="1:24" s="57" customFormat="1" ht="24">
      <c r="A5457" s="31">
        <v>5789</v>
      </c>
      <c r="B5457" s="32">
        <f t="shared" ca="1" si="517"/>
        <v>0.14662962190653617</v>
      </c>
      <c r="C5457" s="133" t="s">
        <v>10152</v>
      </c>
      <c r="D5457" s="126"/>
      <c r="E5457" s="21"/>
      <c r="F5457" s="22"/>
      <c r="G5457" s="22"/>
      <c r="H5457" s="22"/>
      <c r="I5457" s="23"/>
      <c r="J5457" s="35" t="str">
        <f t="shared" si="518"/>
        <v>➸</v>
      </c>
      <c r="K5457" s="117" t="str">
        <f>词典存放目录!$A$1&amp;L5457&amp;M5457</f>
        <v>F:\《自创文法查阅Excel》4.1备份\《B词汇·红宝书》\红宝书15版图片\5789-～だらけ.jpg</v>
      </c>
      <c r="L5457" s="9" t="s">
        <v>18120</v>
      </c>
      <c r="M5457" s="117" t="s">
        <v>23572</v>
      </c>
      <c r="N5457" s="36" t="str">
        <f t="shared" si="519"/>
        <v>▶</v>
      </c>
      <c r="O5457" s="37" t="s">
        <v>17964</v>
      </c>
      <c r="P5457" s="37">
        <v>85</v>
      </c>
      <c r="Q5457" s="37" t="s">
        <v>23</v>
      </c>
      <c r="R5457" s="9" t="str">
        <f>词典存放目录!$A$1&amp;O5457&amp;P5457&amp;Q5457</f>
        <v>F:\《自创文法查阅Excel》4.1备份\《B词汇·红宝书》\红宝书MP3分割\16 n2-た (85).mp3</v>
      </c>
      <c r="S5457" s="38"/>
      <c r="T5457" s="56"/>
      <c r="U5457" s="56"/>
      <c r="V5457" s="30"/>
      <c r="W5457" s="29"/>
      <c r="X5457" s="9" t="s">
        <v>329</v>
      </c>
    </row>
    <row r="5458" spans="1:24" s="57" customFormat="1" ht="24">
      <c r="A5458" s="31">
        <v>5790</v>
      </c>
      <c r="B5458" s="32">
        <f t="shared" ca="1" si="517"/>
        <v>8.356762274315499E-2</v>
      </c>
      <c r="C5458" s="133" t="s">
        <v>10153</v>
      </c>
      <c r="D5458" s="126"/>
      <c r="E5458" s="21" t="s">
        <v>32</v>
      </c>
      <c r="F5458" s="22"/>
      <c r="G5458" s="22"/>
      <c r="H5458" s="22"/>
      <c r="I5458" s="23"/>
      <c r="J5458" s="35" t="str">
        <f t="shared" si="518"/>
        <v>➸</v>
      </c>
      <c r="K5458" s="117" t="str">
        <f>词典存放目录!$A$1&amp;L5458&amp;M5458</f>
        <v>F:\《自创文法查阅Excel》4.1备份\《B词汇·红宝书》\红宝书15版图片\5790-だらしない.jpg</v>
      </c>
      <c r="L5458" s="9" t="s">
        <v>18120</v>
      </c>
      <c r="M5458" s="117" t="s">
        <v>23573</v>
      </c>
      <c r="N5458" s="36" t="str">
        <f t="shared" si="519"/>
        <v>▶</v>
      </c>
      <c r="O5458" s="37" t="s">
        <v>17964</v>
      </c>
      <c r="P5458" s="37">
        <v>86</v>
      </c>
      <c r="Q5458" s="37" t="s">
        <v>23</v>
      </c>
      <c r="R5458" s="9" t="str">
        <f>词典存放目录!$A$1&amp;O5458&amp;P5458&amp;Q5458</f>
        <v>F:\《自创文法查阅Excel》4.1备份\《B词汇·红宝书》\红宝书MP3分割\16 n2-た (86).mp3</v>
      </c>
      <c r="S5458" s="38"/>
      <c r="T5458" s="56"/>
      <c r="U5458" s="56"/>
      <c r="V5458" s="30" t="str">
        <f t="shared" ref="V5458:V5480" si="521">IF(COUNTA(S5458:U5458)=0,"",COUNTIF(S5458:U5458,"0")/COUNTA(S5458:U5458))</f>
        <v/>
      </c>
      <c r="W5458" s="29"/>
      <c r="X5458" s="9" t="s">
        <v>329</v>
      </c>
    </row>
    <row r="5459" spans="1:24" s="57" customFormat="1" ht="24">
      <c r="A5459" s="31">
        <v>5791</v>
      </c>
      <c r="B5459" s="32">
        <f t="shared" ca="1" si="517"/>
        <v>0.57853466373644857</v>
      </c>
      <c r="C5459" s="133" t="s">
        <v>10154</v>
      </c>
      <c r="D5459" s="126" t="s">
        <v>10155</v>
      </c>
      <c r="E5459" s="21"/>
      <c r="F5459" s="22"/>
      <c r="G5459" s="22"/>
      <c r="H5459" s="22"/>
      <c r="I5459" s="23"/>
      <c r="J5459" s="35" t="str">
        <f t="shared" si="518"/>
        <v>➸</v>
      </c>
      <c r="K5459" s="117" t="str">
        <f>词典存放目录!$A$1&amp;L5459&amp;M5459</f>
        <v>F:\《自创文法查阅Excel》4.1备份\《B词汇·红宝书》\红宝书15版图片\5791-たる【足る】.jpg</v>
      </c>
      <c r="L5459" s="9" t="s">
        <v>18120</v>
      </c>
      <c r="M5459" s="117" t="s">
        <v>23574</v>
      </c>
      <c r="N5459" s="36" t="str">
        <f t="shared" si="519"/>
        <v>▶</v>
      </c>
      <c r="O5459" s="37" t="s">
        <v>17964</v>
      </c>
      <c r="P5459" s="37">
        <v>87</v>
      </c>
      <c r="Q5459" s="37" t="s">
        <v>23</v>
      </c>
      <c r="R5459" s="9" t="str">
        <f>词典存放目录!$A$1&amp;O5459&amp;P5459&amp;Q5459</f>
        <v>F:\《自创文法查阅Excel》4.1备份\《B词汇·红宝书》\红宝书MP3分割\16 n2-た (87).mp3</v>
      </c>
      <c r="S5459" s="38"/>
      <c r="T5459" s="56"/>
      <c r="U5459" s="56"/>
      <c r="V5459" s="30" t="str">
        <f t="shared" si="521"/>
        <v/>
      </c>
      <c r="W5459" s="29"/>
      <c r="X5459" s="9" t="s">
        <v>329</v>
      </c>
    </row>
    <row r="5460" spans="1:24" s="57" customFormat="1" ht="24">
      <c r="A5460" s="31">
        <v>5792</v>
      </c>
      <c r="B5460" s="32">
        <f t="shared" ca="1" si="517"/>
        <v>0.48472493920660753</v>
      </c>
      <c r="C5460" s="133" t="s">
        <v>10156</v>
      </c>
      <c r="D5460" s="126" t="s">
        <v>10157</v>
      </c>
      <c r="E5460" s="21"/>
      <c r="F5460" s="22"/>
      <c r="G5460" s="22"/>
      <c r="H5460" s="22"/>
      <c r="I5460" s="23"/>
      <c r="J5460" s="35" t="str">
        <f t="shared" si="518"/>
        <v>➸</v>
      </c>
      <c r="K5460" s="117" t="str">
        <f>词典存放目录!$A$1&amp;L5460&amp;M5460</f>
        <v>F:\《自创文法查阅Excel》4.1备份\《B词汇·红宝书》\红宝书15版图片\5792-だれしも【誰しも】.jpg</v>
      </c>
      <c r="L5460" s="9" t="s">
        <v>18120</v>
      </c>
      <c r="M5460" s="117" t="s">
        <v>23575</v>
      </c>
      <c r="N5460" s="36" t="str">
        <f t="shared" si="519"/>
        <v>▶</v>
      </c>
      <c r="O5460" s="37" t="s">
        <v>17964</v>
      </c>
      <c r="P5460" s="37">
        <v>88</v>
      </c>
      <c r="Q5460" s="37" t="s">
        <v>23</v>
      </c>
      <c r="R5460" s="9" t="str">
        <f>词典存放目录!$A$1&amp;O5460&amp;P5460&amp;Q5460</f>
        <v>F:\《自创文法查阅Excel》4.1备份\《B词汇·红宝书》\红宝书MP3分割\16 n2-た (88).mp3</v>
      </c>
      <c r="S5460" s="38"/>
      <c r="T5460" s="56"/>
      <c r="U5460" s="56"/>
      <c r="V5460" s="30" t="str">
        <f t="shared" si="521"/>
        <v/>
      </c>
      <c r="W5460" s="29"/>
      <c r="X5460" s="9" t="s">
        <v>329</v>
      </c>
    </row>
    <row r="5461" spans="1:24" s="57" customFormat="1" ht="24">
      <c r="A5461" s="31">
        <v>5793</v>
      </c>
      <c r="B5461" s="32">
        <f t="shared" ca="1" si="517"/>
        <v>0.61465876044866252</v>
      </c>
      <c r="C5461" s="133" t="s">
        <v>10158</v>
      </c>
      <c r="D5461" s="126" t="s">
        <v>10159</v>
      </c>
      <c r="E5461" s="21"/>
      <c r="F5461" s="22"/>
      <c r="G5461" s="22"/>
      <c r="H5461" s="22"/>
      <c r="I5461" s="23"/>
      <c r="J5461" s="35" t="str">
        <f t="shared" si="518"/>
        <v>➸</v>
      </c>
      <c r="K5461" s="117" t="str">
        <f>词典存放目录!$A$1&amp;L5461&amp;M5461</f>
        <v>F:\《自创文法查阅Excel》4.1备份\《B词汇·红宝书》\红宝书15版图片\5793-だれひとり【誰一人】.jpg</v>
      </c>
      <c r="L5461" s="9" t="s">
        <v>18120</v>
      </c>
      <c r="M5461" s="117" t="s">
        <v>23576</v>
      </c>
      <c r="N5461" s="36" t="str">
        <f t="shared" si="519"/>
        <v>▶</v>
      </c>
      <c r="O5461" s="37" t="s">
        <v>17964</v>
      </c>
      <c r="P5461" s="37">
        <v>89</v>
      </c>
      <c r="Q5461" s="37" t="s">
        <v>23</v>
      </c>
      <c r="R5461" s="9" t="str">
        <f>词典存放目录!$A$1&amp;O5461&amp;P5461&amp;Q5461</f>
        <v>F:\《自创文法查阅Excel》4.1备份\《B词汇·红宝书》\红宝书MP3分割\16 n2-た (89).mp3</v>
      </c>
      <c r="S5461" s="38"/>
      <c r="T5461" s="56"/>
      <c r="U5461" s="56"/>
      <c r="V5461" s="30" t="str">
        <f t="shared" si="521"/>
        <v/>
      </c>
      <c r="W5461" s="29"/>
      <c r="X5461" s="9" t="s">
        <v>329</v>
      </c>
    </row>
    <row r="5462" spans="1:24" s="57" customFormat="1" ht="24">
      <c r="A5462" s="31">
        <v>5794</v>
      </c>
      <c r="B5462" s="32">
        <f t="shared" ca="1" si="517"/>
        <v>0.53521947299055883</v>
      </c>
      <c r="C5462" s="133" t="s">
        <v>10160</v>
      </c>
      <c r="D5462" s="126" t="s">
        <v>10161</v>
      </c>
      <c r="E5462" s="21"/>
      <c r="F5462" s="22"/>
      <c r="G5462" s="22"/>
      <c r="H5462" s="22"/>
      <c r="I5462" s="23"/>
      <c r="J5462" s="35" t="str">
        <f t="shared" si="518"/>
        <v>➸</v>
      </c>
      <c r="K5462" s="117" t="str">
        <f>词典存放目录!$A$1&amp;L5462&amp;M5462</f>
        <v>F:\《自创文法查阅Excel》4.1备份\《B词汇·红宝书》\红宝书15版图片\5794-たれる【垂れる】.jpg</v>
      </c>
      <c r="L5462" s="9" t="s">
        <v>18120</v>
      </c>
      <c r="M5462" s="117" t="s">
        <v>23577</v>
      </c>
      <c r="N5462" s="36" t="str">
        <f t="shared" si="519"/>
        <v>▶</v>
      </c>
      <c r="O5462" s="37" t="s">
        <v>17964</v>
      </c>
      <c r="P5462" s="37">
        <v>90</v>
      </c>
      <c r="Q5462" s="37" t="s">
        <v>23</v>
      </c>
      <c r="R5462" s="9" t="str">
        <f>词典存放目录!$A$1&amp;O5462&amp;P5462&amp;Q5462</f>
        <v>F:\《自创文法查阅Excel》4.1备份\《B词汇·红宝书》\红宝书MP3分割\16 n2-た (90).mp3</v>
      </c>
      <c r="S5462" s="38"/>
      <c r="T5462" s="56"/>
      <c r="U5462" s="56"/>
      <c r="V5462" s="30" t="str">
        <f t="shared" si="521"/>
        <v/>
      </c>
      <c r="W5462" s="29"/>
      <c r="X5462" s="9" t="s">
        <v>329</v>
      </c>
    </row>
    <row r="5463" spans="1:24" s="57" customFormat="1" ht="24">
      <c r="A5463" s="31">
        <v>5795</v>
      </c>
      <c r="B5463" s="32">
        <f t="shared" ca="1" si="517"/>
        <v>0.73117890685880083</v>
      </c>
      <c r="C5463" s="133" t="s">
        <v>10162</v>
      </c>
      <c r="D5463" s="126" t="s">
        <v>10163</v>
      </c>
      <c r="E5463" s="21"/>
      <c r="F5463" s="22"/>
      <c r="G5463" s="22"/>
      <c r="H5463" s="22"/>
      <c r="I5463" s="23"/>
      <c r="J5463" s="35" t="str">
        <f t="shared" si="518"/>
        <v>➸</v>
      </c>
      <c r="K5463" s="117" t="str">
        <f>词典存放目录!$A$1&amp;L5463&amp;M5463</f>
        <v>F:\《自创文法查阅Excel》4.1备份\《B词汇·红宝书》\红宝书15版图片\5795-たん～【短～】.jpg</v>
      </c>
      <c r="L5463" s="9" t="s">
        <v>18120</v>
      </c>
      <c r="M5463" s="117" t="s">
        <v>23578</v>
      </c>
      <c r="N5463" s="36" t="str">
        <f t="shared" si="519"/>
        <v>▶</v>
      </c>
      <c r="O5463" s="37" t="s">
        <v>17964</v>
      </c>
      <c r="P5463" s="37">
        <v>91</v>
      </c>
      <c r="Q5463" s="37" t="s">
        <v>23</v>
      </c>
      <c r="R5463" s="9" t="str">
        <f>词典存放目录!$A$1&amp;O5463&amp;P5463&amp;Q5463</f>
        <v>F:\《自创文法查阅Excel》4.1备份\《B词汇·红宝书》\红宝书MP3分割\16 n2-た (91).mp3</v>
      </c>
      <c r="S5463" s="38"/>
      <c r="T5463" s="56"/>
      <c r="U5463" s="56"/>
      <c r="V5463" s="30" t="str">
        <f t="shared" si="521"/>
        <v/>
      </c>
      <c r="W5463" s="29"/>
      <c r="X5463" s="9" t="s">
        <v>329</v>
      </c>
    </row>
    <row r="5464" spans="1:24" s="57" customFormat="1" ht="24">
      <c r="A5464" s="31">
        <v>5796</v>
      </c>
      <c r="B5464" s="32">
        <f t="shared" ca="1" si="517"/>
        <v>0.98373434611946431</v>
      </c>
      <c r="C5464" s="133" t="s">
        <v>10164</v>
      </c>
      <c r="D5464" s="126" t="s">
        <v>10165</v>
      </c>
      <c r="E5464" s="21"/>
      <c r="F5464" s="22"/>
      <c r="G5464" s="22"/>
      <c r="H5464" s="22"/>
      <c r="I5464" s="23"/>
      <c r="J5464" s="35" t="str">
        <f t="shared" si="518"/>
        <v>➸</v>
      </c>
      <c r="K5464" s="117" t="str">
        <f>词典存放目录!$A$1&amp;L5464&amp;M5464</f>
        <v>F:\《自创文法查阅Excel》4.1备份\《B词汇·红宝书》\红宝书15版图片\5796-だん【段】.jpg</v>
      </c>
      <c r="L5464" s="9" t="s">
        <v>18120</v>
      </c>
      <c r="M5464" s="117" t="s">
        <v>23579</v>
      </c>
      <c r="N5464" s="36" t="str">
        <f t="shared" si="519"/>
        <v>▶</v>
      </c>
      <c r="O5464" s="37" t="s">
        <v>17964</v>
      </c>
      <c r="P5464" s="37">
        <v>92</v>
      </c>
      <c r="Q5464" s="37" t="s">
        <v>23</v>
      </c>
      <c r="R5464" s="9" t="str">
        <f>词典存放目录!$A$1&amp;O5464&amp;P5464&amp;Q5464</f>
        <v>F:\《自创文法查阅Excel》4.1备份\《B词汇·红宝书》\红宝书MP3分割\16 n2-た (92).mp3</v>
      </c>
      <c r="S5464" s="38"/>
      <c r="T5464" s="56"/>
      <c r="U5464" s="56"/>
      <c r="V5464" s="30" t="str">
        <f t="shared" si="521"/>
        <v/>
      </c>
      <c r="W5464" s="102"/>
      <c r="X5464" s="9" t="s">
        <v>329</v>
      </c>
    </row>
    <row r="5465" spans="1:24" s="57" customFormat="1" ht="24">
      <c r="A5465" s="31">
        <v>5797</v>
      </c>
      <c r="B5465" s="32">
        <f t="shared" ca="1" si="517"/>
        <v>0.7264339852261521</v>
      </c>
      <c r="C5465" s="133" t="s">
        <v>10166</v>
      </c>
      <c r="D5465" s="126" t="s">
        <v>10167</v>
      </c>
      <c r="E5465" s="21"/>
      <c r="F5465" s="22"/>
      <c r="G5465" s="22"/>
      <c r="H5465" s="22"/>
      <c r="I5465" s="23"/>
      <c r="J5465" s="35" t="str">
        <f t="shared" si="518"/>
        <v>➸</v>
      </c>
      <c r="K5465" s="117" t="str">
        <f>词典存放目录!$A$1&amp;L5465&amp;M5465</f>
        <v>F:\《自创文法查阅Excel》4.1备份\《B词汇·红宝书》\红宝书15版图片\5797-～だん【～団】.jpg</v>
      </c>
      <c r="L5465" s="9" t="s">
        <v>18120</v>
      </c>
      <c r="M5465" s="117" t="s">
        <v>23580</v>
      </c>
      <c r="N5465" s="36" t="str">
        <f t="shared" si="519"/>
        <v>▶</v>
      </c>
      <c r="O5465" s="37" t="s">
        <v>17964</v>
      </c>
      <c r="P5465" s="37">
        <v>93</v>
      </c>
      <c r="Q5465" s="37" t="s">
        <v>23</v>
      </c>
      <c r="R5465" s="9" t="str">
        <f>词典存放目录!$A$1&amp;O5465&amp;P5465&amp;Q5465</f>
        <v>F:\《自创文法查阅Excel》4.1备份\《B词汇·红宝书》\红宝书MP3分割\16 n2-た (93).mp3</v>
      </c>
      <c r="S5465" s="38"/>
      <c r="T5465" s="56"/>
      <c r="U5465" s="56"/>
      <c r="V5465" s="30" t="str">
        <f t="shared" si="521"/>
        <v/>
      </c>
      <c r="W5465" s="29"/>
      <c r="X5465" s="9" t="s">
        <v>329</v>
      </c>
    </row>
    <row r="5466" spans="1:24" s="57" customFormat="1" ht="24">
      <c r="A5466" s="31">
        <v>5798</v>
      </c>
      <c r="B5466" s="32">
        <f t="shared" ca="1" si="517"/>
        <v>0.29806586346499842</v>
      </c>
      <c r="C5466" s="133" t="s">
        <v>10166</v>
      </c>
      <c r="D5466" s="126" t="s">
        <v>10168</v>
      </c>
      <c r="E5466" s="21"/>
      <c r="F5466" s="22"/>
      <c r="G5466" s="22"/>
      <c r="H5466" s="22"/>
      <c r="I5466" s="23"/>
      <c r="J5466" s="35" t="str">
        <f t="shared" si="518"/>
        <v>➸</v>
      </c>
      <c r="K5466" s="117" t="str">
        <f>词典存放目录!$A$1&amp;L5466&amp;M5466</f>
        <v>F:\《自创文法查阅Excel》4.1备份\《B词汇·红宝书》\红宝书15版图片\5798-～だん【～談】.jpg</v>
      </c>
      <c r="L5466" s="9" t="s">
        <v>18120</v>
      </c>
      <c r="M5466" s="117" t="s">
        <v>23581</v>
      </c>
      <c r="N5466" s="36" t="str">
        <f t="shared" si="519"/>
        <v>▶</v>
      </c>
      <c r="O5466" s="37" t="s">
        <v>17964</v>
      </c>
      <c r="P5466" s="37">
        <v>94</v>
      </c>
      <c r="Q5466" s="37" t="s">
        <v>23</v>
      </c>
      <c r="R5466" s="9" t="str">
        <f>词典存放目录!$A$1&amp;O5466&amp;P5466&amp;Q5466</f>
        <v>F:\《自创文法查阅Excel》4.1备份\《B词汇·红宝书》\红宝书MP3分割\16 n2-た (94).mp3</v>
      </c>
      <c r="S5466" s="38"/>
      <c r="T5466" s="56"/>
      <c r="U5466" s="56"/>
      <c r="V5466" s="30" t="str">
        <f t="shared" si="521"/>
        <v/>
      </c>
      <c r="W5466" s="29"/>
      <c r="X5466" s="9" t="s">
        <v>329</v>
      </c>
    </row>
    <row r="5467" spans="1:24" s="57" customFormat="1" ht="24">
      <c r="A5467" s="31">
        <v>5799</v>
      </c>
      <c r="B5467" s="32">
        <f t="shared" ca="1" si="517"/>
        <v>0.79348691184573461</v>
      </c>
      <c r="C5467" s="133" t="s">
        <v>10169</v>
      </c>
      <c r="D5467" s="126" t="s">
        <v>10170</v>
      </c>
      <c r="E5467" s="21"/>
      <c r="F5467" s="22"/>
      <c r="G5467" s="22"/>
      <c r="H5467" s="22"/>
      <c r="I5467" s="23"/>
      <c r="J5467" s="35" t="str">
        <f t="shared" si="518"/>
        <v>➸</v>
      </c>
      <c r="K5467" s="117" t="str">
        <f>词典存放目录!$A$1&amp;L5467&amp;M5467</f>
        <v>F:\《自创文法查阅Excel》4.1备份\《B词汇·红宝书》\红宝书15版图片\5799-たんこう【炭鉱】.jpg</v>
      </c>
      <c r="L5467" s="9" t="s">
        <v>18120</v>
      </c>
      <c r="M5467" s="117" t="s">
        <v>23582</v>
      </c>
      <c r="N5467" s="36" t="str">
        <f t="shared" si="519"/>
        <v>▶</v>
      </c>
      <c r="O5467" s="37" t="s">
        <v>17964</v>
      </c>
      <c r="P5467" s="37">
        <v>95</v>
      </c>
      <c r="Q5467" s="37" t="s">
        <v>23</v>
      </c>
      <c r="R5467" s="9" t="str">
        <f>词典存放目录!$A$1&amp;O5467&amp;P5467&amp;Q5467</f>
        <v>F:\《自创文法查阅Excel》4.1备份\《B词汇·红宝书》\红宝书MP3分割\16 n2-た (95).mp3</v>
      </c>
      <c r="S5467" s="38"/>
      <c r="T5467" s="56"/>
      <c r="U5467" s="56"/>
      <c r="V5467" s="30" t="str">
        <f t="shared" si="521"/>
        <v/>
      </c>
      <c r="W5467" s="29"/>
      <c r="X5467" s="9" t="s">
        <v>329</v>
      </c>
    </row>
    <row r="5468" spans="1:24" s="57" customFormat="1" ht="24">
      <c r="A5468" s="31">
        <v>5800</v>
      </c>
      <c r="B5468" s="32">
        <f t="shared" ca="1" si="517"/>
        <v>0.82495904142025112</v>
      </c>
      <c r="C5468" s="133" t="s">
        <v>10171</v>
      </c>
      <c r="D5468" s="126" t="s">
        <v>10172</v>
      </c>
      <c r="E5468" s="21"/>
      <c r="F5468" s="22"/>
      <c r="G5468" s="22"/>
      <c r="H5468" s="22"/>
      <c r="I5468" s="23"/>
      <c r="J5468" s="35" t="str">
        <f t="shared" si="518"/>
        <v>➸</v>
      </c>
      <c r="K5468" s="117" t="str">
        <f>词典存放目录!$A$1&amp;L5468&amp;M5468</f>
        <v>F:\《自创文法查阅Excel》4.1备份\《B词汇·红宝书》\红宝书15版图片\5800-たんしゅく【短縮】.jpg</v>
      </c>
      <c r="L5468" s="9" t="s">
        <v>18120</v>
      </c>
      <c r="M5468" s="117" t="s">
        <v>23583</v>
      </c>
      <c r="N5468" s="36" t="str">
        <f t="shared" si="519"/>
        <v>▶</v>
      </c>
      <c r="O5468" s="37" t="s">
        <v>17964</v>
      </c>
      <c r="P5468" s="37">
        <v>96</v>
      </c>
      <c r="Q5468" s="37" t="s">
        <v>23</v>
      </c>
      <c r="R5468" s="9" t="str">
        <f>词典存放目录!$A$1&amp;O5468&amp;P5468&amp;Q5468</f>
        <v>F:\《自创文法查阅Excel》4.1备份\《B词汇·红宝书》\红宝书MP3分割\16 n2-た (96).mp3</v>
      </c>
      <c r="S5468" s="38"/>
      <c r="T5468" s="56"/>
      <c r="U5468" s="56"/>
      <c r="V5468" s="30" t="str">
        <f t="shared" si="521"/>
        <v/>
      </c>
      <c r="W5468" s="29"/>
      <c r="X5468" s="9" t="s">
        <v>329</v>
      </c>
    </row>
    <row r="5469" spans="1:24" s="57" customFormat="1" ht="24">
      <c r="A5469" s="31">
        <v>5801</v>
      </c>
      <c r="B5469" s="32">
        <f t="shared" ca="1" si="517"/>
        <v>0.10197922960141326</v>
      </c>
      <c r="C5469" s="133" t="s">
        <v>10173</v>
      </c>
      <c r="D5469" s="126" t="s">
        <v>10174</v>
      </c>
      <c r="E5469" s="21"/>
      <c r="F5469" s="22"/>
      <c r="G5469" s="22"/>
      <c r="H5469" s="22"/>
      <c r="I5469" s="23"/>
      <c r="J5469" s="35" t="str">
        <f t="shared" si="518"/>
        <v>➸</v>
      </c>
      <c r="K5469" s="117" t="str">
        <f>词典存放目录!$A$1&amp;L5469&amp;M5469</f>
        <v>F:\《自创文法查阅Excel》4.1备份\《B词汇·红宝书》\红宝书15版图片\5801-たんじゅん【単純】.jpg</v>
      </c>
      <c r="L5469" s="9" t="s">
        <v>18120</v>
      </c>
      <c r="M5469" s="117" t="s">
        <v>23584</v>
      </c>
      <c r="N5469" s="36" t="str">
        <f t="shared" si="519"/>
        <v>▶</v>
      </c>
      <c r="O5469" s="37" t="s">
        <v>17964</v>
      </c>
      <c r="P5469" s="37">
        <v>97</v>
      </c>
      <c r="Q5469" s="37" t="s">
        <v>23</v>
      </c>
      <c r="R5469" s="9" t="str">
        <f>词典存放目录!$A$1&amp;O5469&amp;P5469&amp;Q5469</f>
        <v>F:\《自创文法查阅Excel》4.1备份\《B词汇·红宝书》\红宝书MP3分割\16 n2-た (97).mp3</v>
      </c>
      <c r="S5469" s="38"/>
      <c r="T5469" s="56"/>
      <c r="U5469" s="56"/>
      <c r="V5469" s="30" t="str">
        <f t="shared" si="521"/>
        <v/>
      </c>
      <c r="W5469" s="29"/>
      <c r="X5469" s="9" t="s">
        <v>329</v>
      </c>
    </row>
    <row r="5470" spans="1:24" s="57" customFormat="1" ht="24">
      <c r="A5470" s="31">
        <v>5802</v>
      </c>
      <c r="B5470" s="32">
        <f t="shared" ca="1" si="517"/>
        <v>0.43382905497352209</v>
      </c>
      <c r="C5470" s="133" t="s">
        <v>10175</v>
      </c>
      <c r="D5470" s="126" t="s">
        <v>10176</v>
      </c>
      <c r="E5470" s="21"/>
      <c r="F5470" s="22"/>
      <c r="G5470" s="22"/>
      <c r="H5470" s="22"/>
      <c r="I5470" s="23"/>
      <c r="J5470" s="35" t="str">
        <f t="shared" si="518"/>
        <v>➸</v>
      </c>
      <c r="K5470" s="117" t="str">
        <f>词典存放目录!$A$1&amp;L5470&amp;M5470</f>
        <v>F:\《自创文法查阅Excel》4.1备份\《B词汇·红宝书》\红宝书15版图片\5802-たんじょう【誕生】.jpg</v>
      </c>
      <c r="L5470" s="9" t="s">
        <v>18120</v>
      </c>
      <c r="M5470" s="117" t="s">
        <v>23585</v>
      </c>
      <c r="N5470" s="36" t="str">
        <f t="shared" si="519"/>
        <v>▶</v>
      </c>
      <c r="O5470" s="37" t="s">
        <v>17964</v>
      </c>
      <c r="P5470" s="37">
        <v>98</v>
      </c>
      <c r="Q5470" s="37" t="s">
        <v>23</v>
      </c>
      <c r="R5470" s="9" t="str">
        <f>词典存放目录!$A$1&amp;O5470&amp;P5470&amp;Q5470</f>
        <v>F:\《自创文法查阅Excel》4.1备份\《B词汇·红宝书》\红宝书MP3分割\16 n2-た (98).mp3</v>
      </c>
      <c r="S5470" s="38"/>
      <c r="T5470" s="56"/>
      <c r="U5470" s="56"/>
      <c r="V5470" s="30" t="str">
        <f t="shared" si="521"/>
        <v/>
      </c>
      <c r="W5470" s="29"/>
      <c r="X5470" s="9" t="s">
        <v>329</v>
      </c>
    </row>
    <row r="5471" spans="1:24" s="57" customFormat="1" ht="24">
      <c r="A5471" s="31">
        <v>5803</v>
      </c>
      <c r="B5471" s="32">
        <f t="shared" ca="1" si="517"/>
        <v>0.80359858466598921</v>
      </c>
      <c r="C5471" s="133" t="s">
        <v>10177</v>
      </c>
      <c r="D5471" s="126" t="s">
        <v>10178</v>
      </c>
      <c r="E5471" s="21"/>
      <c r="F5471" s="22"/>
      <c r="G5471" s="22"/>
      <c r="H5471" s="22"/>
      <c r="I5471" s="23"/>
      <c r="J5471" s="35" t="str">
        <f t="shared" si="518"/>
        <v>➸</v>
      </c>
      <c r="K5471" s="117" t="str">
        <f>词典存放目录!$A$1&amp;L5471&amp;M5471</f>
        <v>F:\《自创文法查阅Excel》4.1备份\《B词汇·红宝书》\红宝书15版图片\5803-たんす【箪笥】.jpg</v>
      </c>
      <c r="L5471" s="9" t="s">
        <v>18120</v>
      </c>
      <c r="M5471" s="117" t="s">
        <v>23586</v>
      </c>
      <c r="N5471" s="36" t="str">
        <f t="shared" si="519"/>
        <v>▶</v>
      </c>
      <c r="O5471" s="37" t="s">
        <v>17964</v>
      </c>
      <c r="P5471" s="37">
        <v>99</v>
      </c>
      <c r="Q5471" s="37" t="s">
        <v>23</v>
      </c>
      <c r="R5471" s="9" t="str">
        <f>词典存放目录!$A$1&amp;O5471&amp;P5471&amp;Q5471</f>
        <v>F:\《自创文法查阅Excel》4.1备份\《B词汇·红宝书》\红宝书MP3分割\16 n2-た (99).mp3</v>
      </c>
      <c r="S5471" s="38"/>
      <c r="T5471" s="56"/>
      <c r="U5471" s="56"/>
      <c r="V5471" s="30" t="str">
        <f t="shared" si="521"/>
        <v/>
      </c>
      <c r="W5471" s="29"/>
      <c r="X5471" s="9" t="s">
        <v>329</v>
      </c>
    </row>
    <row r="5472" spans="1:24" s="57" customFormat="1" ht="24">
      <c r="A5472" s="31">
        <v>5804</v>
      </c>
      <c r="B5472" s="32">
        <f t="shared" ca="1" si="517"/>
        <v>0.87967225235821378</v>
      </c>
      <c r="C5472" s="133" t="s">
        <v>10179</v>
      </c>
      <c r="D5472" s="126" t="s">
        <v>10180</v>
      </c>
      <c r="E5472" s="21"/>
      <c r="F5472" s="22"/>
      <c r="G5472" s="22"/>
      <c r="H5472" s="22"/>
      <c r="I5472" s="23"/>
      <c r="J5472" s="35" t="str">
        <f t="shared" si="518"/>
        <v>➸</v>
      </c>
      <c r="K5472" s="117" t="str">
        <f>词典存放目录!$A$1&amp;L5472&amp;M5472</f>
        <v>F:\《自创文法查阅Excel》4.1备份\《B词汇·红宝书》\红宝书15版图片\5804-たんすい【淡水】.jpg</v>
      </c>
      <c r="L5472" s="9" t="s">
        <v>18120</v>
      </c>
      <c r="M5472" s="117" t="s">
        <v>23587</v>
      </c>
      <c r="N5472" s="36" t="str">
        <f t="shared" si="519"/>
        <v>▶</v>
      </c>
      <c r="O5472" s="37" t="s">
        <v>17964</v>
      </c>
      <c r="P5472" s="37">
        <v>100</v>
      </c>
      <c r="Q5472" s="37" t="s">
        <v>23</v>
      </c>
      <c r="R5472" s="9" t="str">
        <f>词典存放目录!$A$1&amp;O5472&amp;P5472&amp;Q5472</f>
        <v>F:\《自创文法查阅Excel》4.1备份\《B词汇·红宝书》\红宝书MP3分割\16 n2-た (100).mp3</v>
      </c>
      <c r="S5472" s="38"/>
      <c r="T5472" s="56"/>
      <c r="U5472" s="56"/>
      <c r="V5472" s="30" t="str">
        <f t="shared" si="521"/>
        <v/>
      </c>
      <c r="W5472" s="29"/>
      <c r="X5472" s="9" t="s">
        <v>329</v>
      </c>
    </row>
    <row r="5473" spans="1:24" s="57" customFormat="1" ht="24">
      <c r="A5473" s="31">
        <v>5805</v>
      </c>
      <c r="B5473" s="32">
        <f t="shared" ca="1" si="517"/>
        <v>5.5840752382889103E-2</v>
      </c>
      <c r="C5473" s="133" t="s">
        <v>10181</v>
      </c>
      <c r="D5473" s="126" t="s">
        <v>10182</v>
      </c>
      <c r="E5473" s="21"/>
      <c r="F5473" s="22"/>
      <c r="G5473" s="22"/>
      <c r="H5473" s="22"/>
      <c r="I5473" s="23"/>
      <c r="J5473" s="35" t="str">
        <f t="shared" si="518"/>
        <v>➸</v>
      </c>
      <c r="K5473" s="117" t="str">
        <f>词典存放目录!$A$1&amp;L5473&amp;M5473</f>
        <v>F:\《自创文法查阅Excel》4.1备份\《B词汇·红宝书》\红宝书15版图片\5805-たんすう【単数】.jpg</v>
      </c>
      <c r="L5473" s="9" t="s">
        <v>18120</v>
      </c>
      <c r="M5473" s="117" t="s">
        <v>23588</v>
      </c>
      <c r="N5473" s="36" t="str">
        <f t="shared" si="519"/>
        <v>▶</v>
      </c>
      <c r="O5473" s="37" t="s">
        <v>17964</v>
      </c>
      <c r="P5473" s="37">
        <v>101</v>
      </c>
      <c r="Q5473" s="37" t="s">
        <v>23</v>
      </c>
      <c r="R5473" s="9" t="str">
        <f>词典存放目录!$A$1&amp;O5473&amp;P5473&amp;Q5473</f>
        <v>F:\《自创文法查阅Excel》4.1备份\《B词汇·红宝书》\红宝书MP3分割\16 n2-た (101).mp3</v>
      </c>
      <c r="S5473" s="38"/>
      <c r="T5473" s="56"/>
      <c r="U5473" s="56"/>
      <c r="V5473" s="30" t="str">
        <f t="shared" si="521"/>
        <v/>
      </c>
      <c r="W5473" s="29"/>
      <c r="X5473" s="9" t="s">
        <v>329</v>
      </c>
    </row>
    <row r="5474" spans="1:24" s="57" customFormat="1" ht="24">
      <c r="A5474" s="31">
        <v>5806</v>
      </c>
      <c r="B5474" s="32">
        <f t="shared" ca="1" si="517"/>
        <v>0.16359407740530429</v>
      </c>
      <c r="C5474" s="133" t="s">
        <v>10183</v>
      </c>
      <c r="D5474" s="126" t="s">
        <v>10184</v>
      </c>
      <c r="E5474" s="21"/>
      <c r="F5474" s="22"/>
      <c r="G5474" s="22"/>
      <c r="H5474" s="22"/>
      <c r="I5474" s="23"/>
      <c r="J5474" s="35" t="str">
        <f t="shared" si="518"/>
        <v>➸</v>
      </c>
      <c r="K5474" s="117" t="str">
        <f>词典存放目录!$A$1&amp;L5474&amp;M5474</f>
        <v>F:\《自创文法查阅Excel》4.1备份\《B词汇·红宝书》\红宝书15版图片\5806-たんちょう【単調】.jpg</v>
      </c>
      <c r="L5474" s="9" t="s">
        <v>18120</v>
      </c>
      <c r="M5474" s="117" t="s">
        <v>23589</v>
      </c>
      <c r="N5474" s="36" t="str">
        <f t="shared" si="519"/>
        <v>▶</v>
      </c>
      <c r="O5474" s="37" t="s">
        <v>17964</v>
      </c>
      <c r="P5474" s="37">
        <v>102</v>
      </c>
      <c r="Q5474" s="37" t="s">
        <v>23</v>
      </c>
      <c r="R5474" s="9" t="str">
        <f>词典存放目录!$A$1&amp;O5474&amp;P5474&amp;Q5474</f>
        <v>F:\《自创文法查阅Excel》4.1备份\《B词汇·红宝书》\红宝书MP3分割\16 n2-た (102).mp3</v>
      </c>
      <c r="S5474" s="38"/>
      <c r="T5474" s="56"/>
      <c r="U5474" s="56"/>
      <c r="V5474" s="30" t="str">
        <f t="shared" si="521"/>
        <v/>
      </c>
      <c r="W5474" s="29"/>
      <c r="X5474" s="9" t="s">
        <v>329</v>
      </c>
    </row>
    <row r="5475" spans="1:24" s="57" customFormat="1" ht="24">
      <c r="A5475" s="31">
        <v>5807</v>
      </c>
      <c r="B5475" s="32">
        <f t="shared" ca="1" si="517"/>
        <v>0.55646251049441386</v>
      </c>
      <c r="C5475" s="133" t="s">
        <v>10185</v>
      </c>
      <c r="D5475" s="126" t="s">
        <v>10186</v>
      </c>
      <c r="E5475" s="21"/>
      <c r="F5475" s="22"/>
      <c r="G5475" s="22"/>
      <c r="H5475" s="22"/>
      <c r="I5475" s="23"/>
      <c r="J5475" s="35" t="str">
        <f t="shared" si="518"/>
        <v>➸</v>
      </c>
      <c r="K5475" s="117" t="str">
        <f>词典存放目录!$A$1&amp;L5475&amp;M5475</f>
        <v>F:\《自创文法查阅Excel》4.1备份\《B词汇·红宝书》\红宝书15版图片\5807-たんなる【単なる】.jpg</v>
      </c>
      <c r="L5475" s="9" t="s">
        <v>18120</v>
      </c>
      <c r="M5475" s="117" t="s">
        <v>23590</v>
      </c>
      <c r="N5475" s="36" t="str">
        <f t="shared" si="519"/>
        <v>▶</v>
      </c>
      <c r="O5475" s="37" t="s">
        <v>17964</v>
      </c>
      <c r="P5475" s="37">
        <v>103</v>
      </c>
      <c r="Q5475" s="37" t="s">
        <v>23</v>
      </c>
      <c r="R5475" s="9" t="str">
        <f>词典存放目录!$A$1&amp;O5475&amp;P5475&amp;Q5475</f>
        <v>F:\《自创文法查阅Excel》4.1备份\《B词汇·红宝书》\红宝书MP3分割\16 n2-た (103).mp3</v>
      </c>
      <c r="S5475" s="38"/>
      <c r="T5475" s="56"/>
      <c r="U5475" s="56"/>
      <c r="V5475" s="30" t="str">
        <f t="shared" si="521"/>
        <v/>
      </c>
      <c r="W5475" s="29"/>
      <c r="X5475" s="9" t="s">
        <v>329</v>
      </c>
    </row>
    <row r="5476" spans="1:24" s="57" customFormat="1" ht="24">
      <c r="A5476" s="31">
        <v>5808</v>
      </c>
      <c r="B5476" s="32">
        <f t="shared" ca="1" si="517"/>
        <v>0.14252614316155232</v>
      </c>
      <c r="C5476" s="133" t="s">
        <v>10187</v>
      </c>
      <c r="D5476" s="126" t="s">
        <v>10188</v>
      </c>
      <c r="E5476" s="21"/>
      <c r="F5476" s="22"/>
      <c r="G5476" s="22"/>
      <c r="H5476" s="22"/>
      <c r="I5476" s="23"/>
      <c r="J5476" s="35" t="str">
        <f t="shared" si="518"/>
        <v>➸</v>
      </c>
      <c r="K5476" s="117" t="str">
        <f>词典存放目录!$A$1&amp;L5476&amp;M5476</f>
        <v>F:\《自创文法查阅Excel》4.1备份\《B词汇·红宝书》\红宝书15版图片\5808-たんぺん【短編】.jpg</v>
      </c>
      <c r="L5476" s="9" t="s">
        <v>18120</v>
      </c>
      <c r="M5476" s="117" t="s">
        <v>23591</v>
      </c>
      <c r="N5476" s="36" t="str">
        <f t="shared" si="519"/>
        <v>▶</v>
      </c>
      <c r="O5476" s="37" t="s">
        <v>17964</v>
      </c>
      <c r="P5476" s="37">
        <v>104</v>
      </c>
      <c r="Q5476" s="37" t="s">
        <v>23</v>
      </c>
      <c r="R5476" s="9" t="str">
        <f>词典存放目录!$A$1&amp;O5476&amp;P5476&amp;Q5476</f>
        <v>F:\《自创文法查阅Excel》4.1备份\《B词汇·红宝书》\红宝书MP3分割\16 n2-た (104).mp3</v>
      </c>
      <c r="S5476" s="38"/>
      <c r="T5476" s="56"/>
      <c r="U5476" s="56"/>
      <c r="V5476" s="30" t="str">
        <f t="shared" si="521"/>
        <v/>
      </c>
      <c r="W5476" s="29"/>
      <c r="X5476" s="9" t="s">
        <v>329</v>
      </c>
    </row>
    <row r="5477" spans="1:24" s="57" customFormat="1" ht="24">
      <c r="A5477" s="31">
        <v>5809</v>
      </c>
      <c r="B5477" s="32">
        <f t="shared" ca="1" si="517"/>
        <v>0.38101546893463911</v>
      </c>
      <c r="C5477" s="133" t="s">
        <v>10189</v>
      </c>
      <c r="D5477" s="126" t="s">
        <v>10190</v>
      </c>
      <c r="E5477" s="21"/>
      <c r="F5477" s="22"/>
      <c r="G5477" s="22"/>
      <c r="H5477" s="22"/>
      <c r="I5477" s="23"/>
      <c r="J5477" s="35" t="str">
        <f t="shared" si="518"/>
        <v>➸</v>
      </c>
      <c r="K5477" s="117" t="str">
        <f>词典存放目录!$A$1&amp;L5477&amp;M5477</f>
        <v>F:\《自创文法查阅Excel》4.1备份\《B词汇·红宝书》\红宝书15版图片\5809-だんゆう【男優】.jpg</v>
      </c>
      <c r="L5477" s="9" t="s">
        <v>18120</v>
      </c>
      <c r="M5477" s="117" t="s">
        <v>23592</v>
      </c>
      <c r="N5477" s="36" t="str">
        <f t="shared" si="519"/>
        <v>▶</v>
      </c>
      <c r="O5477" s="37" t="s">
        <v>17964</v>
      </c>
      <c r="P5477" s="37">
        <v>105</v>
      </c>
      <c r="Q5477" s="37" t="s">
        <v>23</v>
      </c>
      <c r="R5477" s="9" t="str">
        <f>词典存放目录!$A$1&amp;O5477&amp;P5477&amp;Q5477</f>
        <v>F:\《自创文法查阅Excel》4.1备份\《B词汇·红宝书》\红宝书MP3分割\16 n2-た (105).mp3</v>
      </c>
      <c r="S5477" s="38"/>
      <c r="T5477" s="56"/>
      <c r="U5477" s="56"/>
      <c r="V5477" s="30" t="str">
        <f t="shared" si="521"/>
        <v/>
      </c>
      <c r="W5477" s="69"/>
      <c r="X5477" s="9" t="s">
        <v>329</v>
      </c>
    </row>
    <row r="5478" spans="1:24" s="57" customFormat="1" ht="24">
      <c r="A5478" s="31">
        <v>5810</v>
      </c>
      <c r="B5478" s="32">
        <f t="shared" ca="1" si="517"/>
        <v>0.41323826288641885</v>
      </c>
      <c r="C5478" s="134" t="s">
        <v>10191</v>
      </c>
      <c r="D5478" s="128" t="s">
        <v>10192</v>
      </c>
      <c r="E5478" s="21"/>
      <c r="F5478" s="22"/>
      <c r="G5478" s="22"/>
      <c r="H5478" s="22"/>
      <c r="I5478" s="23"/>
      <c r="J5478" s="35" t="str">
        <f t="shared" si="518"/>
        <v>➸</v>
      </c>
      <c r="K5478" s="117" t="str">
        <f>词典存放目录!$A$1&amp;L5478&amp;M5478</f>
        <v>F:\《自创文法查阅Excel》4.1备份\《B词汇·红宝书》\红宝书15版图片\5810-ダース【dozen】.jpg</v>
      </c>
      <c r="L5478" s="9" t="s">
        <v>18120</v>
      </c>
      <c r="M5478" s="117" t="s">
        <v>23593</v>
      </c>
      <c r="N5478" s="36" t="str">
        <f t="shared" si="519"/>
        <v>▶</v>
      </c>
      <c r="O5478" s="37" t="s">
        <v>17965</v>
      </c>
      <c r="P5478" s="37">
        <v>1</v>
      </c>
      <c r="Q5478" s="37" t="s">
        <v>23</v>
      </c>
      <c r="R5478" s="9" t="str">
        <f>词典存放目录!$A$1&amp;O5478&amp;P5478&amp;Q5478</f>
        <v>F:\《自创文法查阅Excel》4.1备份\《B词汇·红宝书》\红宝书MP3分割\16 n1-た (1).mp3</v>
      </c>
      <c r="S5478" s="38"/>
      <c r="T5478" s="56"/>
      <c r="U5478" s="56"/>
      <c r="V5478" s="30" t="str">
        <f t="shared" si="521"/>
        <v/>
      </c>
      <c r="W5478" s="29"/>
      <c r="X5478" s="9" t="s">
        <v>464</v>
      </c>
    </row>
    <row r="5479" spans="1:24" s="57" customFormat="1" ht="24">
      <c r="A5479" s="31">
        <v>5811</v>
      </c>
      <c r="B5479" s="32">
        <f t="shared" ca="1" si="517"/>
        <v>0.10674617378751017</v>
      </c>
      <c r="C5479" s="134" t="s">
        <v>10193</v>
      </c>
      <c r="D5479" s="128" t="s">
        <v>10194</v>
      </c>
      <c r="E5479" s="21"/>
      <c r="F5479" s="22"/>
      <c r="G5479" s="22"/>
      <c r="H5479" s="22"/>
      <c r="I5479" s="23"/>
      <c r="J5479" s="35" t="str">
        <f t="shared" si="518"/>
        <v>➸</v>
      </c>
      <c r="K5479" s="117" t="str">
        <f>词典存放目录!$A$1&amp;L5479&amp;M5479</f>
        <v>F:\《自创文法查阅Excel》4.1备份\《B词汇·红宝书》\红宝书15版图片\5811-ターミナル【terminal】.jpg</v>
      </c>
      <c r="L5479" s="9" t="s">
        <v>18120</v>
      </c>
      <c r="M5479" s="117" t="s">
        <v>23594</v>
      </c>
      <c r="N5479" s="36" t="str">
        <f t="shared" si="519"/>
        <v>▶</v>
      </c>
      <c r="O5479" s="37" t="s">
        <v>17965</v>
      </c>
      <c r="P5479" s="37">
        <v>2</v>
      </c>
      <c r="Q5479" s="37" t="s">
        <v>23</v>
      </c>
      <c r="R5479" s="9" t="str">
        <f>词典存放目录!$A$1&amp;O5479&amp;P5479&amp;Q5479</f>
        <v>F:\《自创文法查阅Excel》4.1备份\《B词汇·红宝书》\红宝书MP3分割\16 n1-た (2).mp3</v>
      </c>
      <c r="S5479" s="38"/>
      <c r="T5479" s="56"/>
      <c r="U5479" s="56"/>
      <c r="V5479" s="30" t="str">
        <f t="shared" si="521"/>
        <v/>
      </c>
      <c r="W5479" s="29"/>
      <c r="X5479" s="9" t="s">
        <v>464</v>
      </c>
    </row>
    <row r="5480" spans="1:24" s="57" customFormat="1" ht="24">
      <c r="A5480" s="31">
        <v>5813</v>
      </c>
      <c r="B5480" s="32">
        <f t="shared" ca="1" si="517"/>
        <v>0.82666384938978821</v>
      </c>
      <c r="C5480" s="134" t="s">
        <v>10023</v>
      </c>
      <c r="D5480" s="128" t="s">
        <v>10195</v>
      </c>
      <c r="E5480" s="21"/>
      <c r="F5480" s="22"/>
      <c r="G5480" s="22"/>
      <c r="H5480" s="22"/>
      <c r="I5480" s="23"/>
      <c r="J5480" s="35" t="str">
        <f t="shared" si="518"/>
        <v>➸</v>
      </c>
      <c r="K5480" s="117" t="str">
        <f>词典存放目录!$A$1&amp;L5480&amp;M5480</f>
        <v>F:\《自创文法查阅Excel》4.1备份\《B词汇·红宝书》\红宝书15版图片\5813-～たい【～隊】.jpg</v>
      </c>
      <c r="L5480" s="9" t="s">
        <v>18120</v>
      </c>
      <c r="M5480" s="117" t="s">
        <v>23595</v>
      </c>
      <c r="N5480" s="36" t="str">
        <f t="shared" si="519"/>
        <v>▶</v>
      </c>
      <c r="O5480" s="37" t="s">
        <v>17965</v>
      </c>
      <c r="P5480" s="37">
        <v>4</v>
      </c>
      <c r="Q5480" s="37" t="s">
        <v>23</v>
      </c>
      <c r="R5480" s="9" t="str">
        <f>词典存放目录!$A$1&amp;O5480&amp;P5480&amp;Q5480</f>
        <v>F:\《自创文法查阅Excel》4.1备份\《B词汇·红宝书》\红宝书MP3分割\16 n1-た (4).mp3</v>
      </c>
      <c r="S5480" s="38"/>
      <c r="T5480" s="56"/>
      <c r="U5480" s="56"/>
      <c r="V5480" s="30" t="str">
        <f t="shared" si="521"/>
        <v/>
      </c>
      <c r="W5480" s="29"/>
      <c r="X5480" s="9" t="s">
        <v>464</v>
      </c>
    </row>
    <row r="5481" spans="1:24" s="57" customFormat="1" ht="24">
      <c r="A5481" s="31">
        <v>5814</v>
      </c>
      <c r="B5481" s="32">
        <f t="shared" ca="1" si="517"/>
        <v>0.1542809604674712</v>
      </c>
      <c r="C5481" s="134" t="s">
        <v>10196</v>
      </c>
      <c r="D5481" s="128" t="s">
        <v>10197</v>
      </c>
      <c r="E5481" s="21"/>
      <c r="F5481" s="22"/>
      <c r="G5481" s="22"/>
      <c r="H5481" s="22"/>
      <c r="I5481" s="23"/>
      <c r="J5481" s="35" t="str">
        <f t="shared" si="518"/>
        <v>➸</v>
      </c>
      <c r="K5481" s="117" t="str">
        <f>词典存放目录!$A$1&amp;L5481&amp;M5481</f>
        <v>F:\《自创文法查阅Excel》4.1备份\《B词汇·红宝书》\红宝书15版图片\5814-たいあたり【体当たり】.jpg</v>
      </c>
      <c r="L5481" s="9" t="s">
        <v>18120</v>
      </c>
      <c r="M5481" s="117" t="s">
        <v>23596</v>
      </c>
      <c r="N5481" s="36" t="str">
        <f t="shared" si="519"/>
        <v>▶</v>
      </c>
      <c r="O5481" s="37" t="s">
        <v>17965</v>
      </c>
      <c r="P5481" s="37">
        <v>5</v>
      </c>
      <c r="Q5481" s="37" t="s">
        <v>23</v>
      </c>
      <c r="R5481" s="9" t="str">
        <f>词典存放目录!$A$1&amp;O5481&amp;P5481&amp;Q5481</f>
        <v>F:\《自创文法查阅Excel》4.1备份\《B词汇·红宝书》\红宝书MP3分割\16 n1-た (5).mp3</v>
      </c>
      <c r="S5481" s="38"/>
      <c r="T5481" s="56"/>
      <c r="U5481" s="56"/>
      <c r="V5481" s="30"/>
      <c r="W5481" s="29"/>
      <c r="X5481" s="9" t="s">
        <v>464</v>
      </c>
    </row>
    <row r="5482" spans="1:24" s="57" customFormat="1" ht="24">
      <c r="A5482" s="31">
        <v>5815</v>
      </c>
      <c r="B5482" s="32">
        <f t="shared" ca="1" si="517"/>
        <v>0.63400133984607898</v>
      </c>
      <c r="C5482" s="134" t="s">
        <v>10198</v>
      </c>
      <c r="D5482" s="128" t="s">
        <v>10199</v>
      </c>
      <c r="E5482" s="21"/>
      <c r="F5482" s="22"/>
      <c r="G5482" s="22"/>
      <c r="H5482" s="22"/>
      <c r="I5482" s="23"/>
      <c r="J5482" s="35" t="str">
        <f t="shared" si="518"/>
        <v>➸</v>
      </c>
      <c r="K5482" s="117" t="str">
        <f>词典存放目录!$A$1&amp;L5482&amp;M5482</f>
        <v>F:\《自创文法查阅Excel》4.1备份\《B词汇·红宝书》\红宝书15版图片\5815-たいおう【対応】.jpg</v>
      </c>
      <c r="L5482" s="9" t="s">
        <v>18120</v>
      </c>
      <c r="M5482" s="117" t="s">
        <v>23597</v>
      </c>
      <c r="N5482" s="36" t="str">
        <f t="shared" si="519"/>
        <v>▶</v>
      </c>
      <c r="O5482" s="37" t="s">
        <v>17965</v>
      </c>
      <c r="P5482" s="37">
        <v>6</v>
      </c>
      <c r="Q5482" s="37" t="s">
        <v>23</v>
      </c>
      <c r="R5482" s="9" t="str">
        <f>词典存放目录!$A$1&amp;O5482&amp;P5482&amp;Q5482</f>
        <v>F:\《自创文法查阅Excel》4.1备份\《B词汇·红宝书》\红宝书MP3分割\16 n1-た (6).mp3</v>
      </c>
      <c r="S5482" s="38"/>
      <c r="T5482" s="56"/>
      <c r="U5482" s="56"/>
      <c r="V5482" s="30" t="str">
        <f t="shared" ref="V5482:V5510" si="522">IF(COUNTA(S5482:U5482)=0,"",COUNTIF(S5482:U5482,"0")/COUNTA(S5482:U5482))</f>
        <v/>
      </c>
      <c r="W5482" s="29"/>
      <c r="X5482" s="9" t="s">
        <v>464</v>
      </c>
    </row>
    <row r="5483" spans="1:24" s="57" customFormat="1" ht="24">
      <c r="A5483" s="31">
        <v>5816</v>
      </c>
      <c r="B5483" s="32">
        <f t="shared" ca="1" si="517"/>
        <v>0.39770051658752315</v>
      </c>
      <c r="C5483" s="134" t="s">
        <v>10200</v>
      </c>
      <c r="D5483" s="128" t="s">
        <v>2116</v>
      </c>
      <c r="E5483" s="21"/>
      <c r="F5483" s="22"/>
      <c r="G5483" s="22"/>
      <c r="H5483" s="22"/>
      <c r="I5483" s="23"/>
      <c r="J5483" s="35" t="str">
        <f t="shared" si="518"/>
        <v>➸</v>
      </c>
      <c r="K5483" s="117" t="str">
        <f>词典存放目录!$A$1&amp;L5483&amp;M5483</f>
        <v>F:\《自创文法查阅Excel》4.1备份\《B词汇·红宝书》\红宝书15版图片\5816-たいか【大家】.jpg</v>
      </c>
      <c r="L5483" s="9" t="s">
        <v>18120</v>
      </c>
      <c r="M5483" s="117" t="s">
        <v>23598</v>
      </c>
      <c r="N5483" s="36" t="str">
        <f t="shared" si="519"/>
        <v>▶</v>
      </c>
      <c r="O5483" s="37" t="s">
        <v>17965</v>
      </c>
      <c r="P5483" s="37">
        <v>7</v>
      </c>
      <c r="Q5483" s="37" t="s">
        <v>23</v>
      </c>
      <c r="R5483" s="9" t="str">
        <f>词典存放目录!$A$1&amp;O5483&amp;P5483&amp;Q5483</f>
        <v>F:\《自创文法查阅Excel》4.1备份\《B词汇·红宝书》\红宝书MP3分割\16 n1-た (7).mp3</v>
      </c>
      <c r="S5483" s="38"/>
      <c r="T5483" s="56"/>
      <c r="U5483" s="56"/>
      <c r="V5483" s="30" t="str">
        <f t="shared" si="522"/>
        <v/>
      </c>
      <c r="W5483" s="29"/>
      <c r="X5483" s="9" t="s">
        <v>464</v>
      </c>
    </row>
    <row r="5484" spans="1:24" s="57" customFormat="1" ht="24">
      <c r="A5484" s="31">
        <v>5817</v>
      </c>
      <c r="B5484" s="32">
        <f t="shared" ca="1" si="517"/>
        <v>0.35633025200192237</v>
      </c>
      <c r="C5484" s="134" t="s">
        <v>10200</v>
      </c>
      <c r="D5484" s="128" t="s">
        <v>10201</v>
      </c>
      <c r="E5484" s="21"/>
      <c r="F5484" s="22"/>
      <c r="G5484" s="22"/>
      <c r="H5484" s="22"/>
      <c r="I5484" s="23"/>
      <c r="J5484" s="35" t="str">
        <f t="shared" si="518"/>
        <v>➸</v>
      </c>
      <c r="K5484" s="117" t="str">
        <f>词典存放目录!$A$1&amp;L5484&amp;M5484</f>
        <v>F:\《自创文法查阅Excel》4.1备份\《B词汇·红宝书》\红宝书15版图片\5817-たいか【退化】.jpg</v>
      </c>
      <c r="L5484" s="9" t="s">
        <v>18120</v>
      </c>
      <c r="M5484" s="117" t="s">
        <v>23599</v>
      </c>
      <c r="N5484" s="36" t="str">
        <f t="shared" si="519"/>
        <v>▶</v>
      </c>
      <c r="O5484" s="37" t="s">
        <v>17965</v>
      </c>
      <c r="P5484" s="37">
        <v>8</v>
      </c>
      <c r="Q5484" s="37" t="s">
        <v>23</v>
      </c>
      <c r="R5484" s="9" t="str">
        <f>词典存放目录!$A$1&amp;O5484&amp;P5484&amp;Q5484</f>
        <v>F:\《自创文法查阅Excel》4.1备份\《B词汇·红宝书》\红宝书MP3分割\16 n1-た (8).mp3</v>
      </c>
      <c r="S5484" s="38"/>
      <c r="T5484" s="56"/>
      <c r="U5484" s="56"/>
      <c r="V5484" s="30" t="str">
        <f t="shared" si="522"/>
        <v/>
      </c>
      <c r="W5484" s="102"/>
      <c r="X5484" s="9" t="s">
        <v>464</v>
      </c>
    </row>
    <row r="5485" spans="1:24" s="57" customFormat="1" ht="24">
      <c r="A5485" s="31">
        <v>5818</v>
      </c>
      <c r="B5485" s="32">
        <f t="shared" ca="1" si="517"/>
        <v>0.12110619808443002</v>
      </c>
      <c r="C5485" s="134" t="s">
        <v>10202</v>
      </c>
      <c r="D5485" s="128" t="s">
        <v>10203</v>
      </c>
      <c r="E5485" s="21"/>
      <c r="F5485" s="22"/>
      <c r="G5485" s="22"/>
      <c r="H5485" s="22"/>
      <c r="I5485" s="23"/>
      <c r="J5485" s="35" t="str">
        <f t="shared" si="518"/>
        <v>➸</v>
      </c>
      <c r="K5485" s="117" t="str">
        <f>词典存放目录!$A$1&amp;L5485&amp;M5485</f>
        <v>F:\《自创文法查阅Excel》4.1备份\《B词汇·红宝书》\红宝书15版图片\5818-たいがい【大概】.jpg</v>
      </c>
      <c r="L5485" s="9" t="s">
        <v>18120</v>
      </c>
      <c r="M5485" s="117" t="s">
        <v>23600</v>
      </c>
      <c r="N5485" s="36" t="str">
        <f t="shared" si="519"/>
        <v>▶</v>
      </c>
      <c r="O5485" s="37" t="s">
        <v>17965</v>
      </c>
      <c r="P5485" s="37">
        <v>9</v>
      </c>
      <c r="Q5485" s="37" t="s">
        <v>23</v>
      </c>
      <c r="R5485" s="9" t="str">
        <f>词典存放目录!$A$1&amp;O5485&amp;P5485&amp;Q5485</f>
        <v>F:\《自创文法查阅Excel》4.1备份\《B词汇·红宝书》\红宝书MP3分割\16 n1-た (9).mp3</v>
      </c>
      <c r="S5485" s="38"/>
      <c r="T5485" s="56"/>
      <c r="U5485" s="56"/>
      <c r="V5485" s="30" t="str">
        <f t="shared" si="522"/>
        <v/>
      </c>
      <c r="W5485" s="29"/>
      <c r="X5485" s="9" t="s">
        <v>464</v>
      </c>
    </row>
    <row r="5486" spans="1:24" s="57" customFormat="1" ht="24">
      <c r="A5486" s="31">
        <v>5819</v>
      </c>
      <c r="B5486" s="32">
        <f t="shared" ca="1" si="517"/>
        <v>3.6096599650242256E-2</v>
      </c>
      <c r="C5486" s="134" t="s">
        <v>10204</v>
      </c>
      <c r="D5486" s="128" t="s">
        <v>10205</v>
      </c>
      <c r="E5486" s="21"/>
      <c r="F5486" s="22"/>
      <c r="G5486" s="22"/>
      <c r="H5486" s="22"/>
      <c r="I5486" s="23"/>
      <c r="J5486" s="35" t="str">
        <f t="shared" si="518"/>
        <v>➸</v>
      </c>
      <c r="K5486" s="117" t="str">
        <f>词典存放目录!$A$1&amp;L5486&amp;M5486</f>
        <v>F:\《自创文法查阅Excel》4.1备份\《B词汇·红宝书》\红宝书15版图片\5819-たいきゅうりょく【耐久力】.jpg</v>
      </c>
      <c r="L5486" s="9" t="s">
        <v>18120</v>
      </c>
      <c r="M5486" s="117" t="s">
        <v>23601</v>
      </c>
      <c r="N5486" s="36" t="str">
        <f t="shared" si="519"/>
        <v>▶</v>
      </c>
      <c r="O5486" s="37" t="s">
        <v>17965</v>
      </c>
      <c r="P5486" s="37">
        <v>10</v>
      </c>
      <c r="Q5486" s="37" t="s">
        <v>23</v>
      </c>
      <c r="R5486" s="9" t="str">
        <f>词典存放目录!$A$1&amp;O5486&amp;P5486&amp;Q5486</f>
        <v>F:\《自创文法查阅Excel》4.1备份\《B词汇·红宝书》\红宝书MP3分割\16 n1-た (10).mp3</v>
      </c>
      <c r="S5486" s="38"/>
      <c r="T5486" s="56"/>
      <c r="U5486" s="56"/>
      <c r="V5486" s="30" t="str">
        <f t="shared" si="522"/>
        <v/>
      </c>
      <c r="W5486" s="29"/>
      <c r="X5486" s="9" t="s">
        <v>464</v>
      </c>
    </row>
    <row r="5487" spans="1:24" s="57" customFormat="1" ht="24">
      <c r="A5487" s="31">
        <v>5820</v>
      </c>
      <c r="B5487" s="32">
        <f t="shared" ca="1" si="517"/>
        <v>0.64051460766291357</v>
      </c>
      <c r="C5487" s="134" t="s">
        <v>10206</v>
      </c>
      <c r="D5487" s="128" t="s">
        <v>10207</v>
      </c>
      <c r="E5487" s="21"/>
      <c r="F5487" s="22"/>
      <c r="G5487" s="22"/>
      <c r="H5487" s="22"/>
      <c r="I5487" s="23"/>
      <c r="J5487" s="35" t="str">
        <f t="shared" si="518"/>
        <v>➸</v>
      </c>
      <c r="K5487" s="117" t="str">
        <f>词典存放目录!$A$1&amp;L5487&amp;M5487</f>
        <v>F:\《自创文法查阅Excel》4.1备份\《B词汇·红宝书》\红宝书15版图片\5820-たいけつ【対決】.jpg</v>
      </c>
      <c r="L5487" s="9" t="s">
        <v>18120</v>
      </c>
      <c r="M5487" s="117" t="s">
        <v>23602</v>
      </c>
      <c r="N5487" s="36" t="str">
        <f t="shared" si="519"/>
        <v>▶</v>
      </c>
      <c r="O5487" s="37" t="s">
        <v>17965</v>
      </c>
      <c r="P5487" s="37">
        <v>11</v>
      </c>
      <c r="Q5487" s="37" t="s">
        <v>23</v>
      </c>
      <c r="R5487" s="9" t="str">
        <f>词典存放目录!$A$1&amp;O5487&amp;P5487&amp;Q5487</f>
        <v>F:\《自创文法查阅Excel》4.1备份\《B词汇·红宝书》\红宝书MP3分割\16 n1-た (11).mp3</v>
      </c>
      <c r="S5487" s="38"/>
      <c r="T5487" s="56"/>
      <c r="U5487" s="56"/>
      <c r="V5487" s="30" t="str">
        <f t="shared" si="522"/>
        <v/>
      </c>
      <c r="W5487" s="29"/>
      <c r="X5487" s="9" t="s">
        <v>464</v>
      </c>
    </row>
    <row r="5488" spans="1:24" s="57" customFormat="1" ht="24">
      <c r="A5488" s="31">
        <v>5821</v>
      </c>
      <c r="B5488" s="32">
        <f t="shared" ca="1" si="517"/>
        <v>0.66405598078367301</v>
      </c>
      <c r="C5488" s="134" t="s">
        <v>10208</v>
      </c>
      <c r="D5488" s="128" t="s">
        <v>10209</v>
      </c>
      <c r="E5488" s="21"/>
      <c r="F5488" s="22"/>
      <c r="G5488" s="22"/>
      <c r="H5488" s="22"/>
      <c r="I5488" s="23"/>
      <c r="J5488" s="35" t="str">
        <f t="shared" si="518"/>
        <v>➸</v>
      </c>
      <c r="K5488" s="117" t="str">
        <f>词典存放目录!$A$1&amp;L5488&amp;M5488</f>
        <v>F:\《自创文法查阅Excel》4.1备份\《B词汇·红宝书》\红宝书15版图片\5821-たいこう【対抗】.jpg</v>
      </c>
      <c r="L5488" s="9" t="s">
        <v>18120</v>
      </c>
      <c r="M5488" s="117" t="s">
        <v>23603</v>
      </c>
      <c r="N5488" s="36" t="str">
        <f t="shared" si="519"/>
        <v>▶</v>
      </c>
      <c r="O5488" s="37" t="s">
        <v>17965</v>
      </c>
      <c r="P5488" s="37">
        <v>12</v>
      </c>
      <c r="Q5488" s="37" t="s">
        <v>23</v>
      </c>
      <c r="R5488" s="9" t="str">
        <f>词典存放目录!$A$1&amp;O5488&amp;P5488&amp;Q5488</f>
        <v>F:\《自创文法查阅Excel》4.1备份\《B词汇·红宝书》\红宝书MP3分割\16 n1-た (12).mp3</v>
      </c>
      <c r="S5488" s="38"/>
      <c r="T5488" s="56"/>
      <c r="U5488" s="56"/>
      <c r="V5488" s="30" t="str">
        <f t="shared" si="522"/>
        <v/>
      </c>
      <c r="W5488" s="29"/>
      <c r="X5488" s="9" t="s">
        <v>464</v>
      </c>
    </row>
    <row r="5489" spans="1:24" s="57" customFormat="1" ht="24">
      <c r="A5489" s="31">
        <v>5822</v>
      </c>
      <c r="B5489" s="32">
        <f t="shared" ca="1" si="517"/>
        <v>0.40474929936019133</v>
      </c>
      <c r="C5489" s="134" t="s">
        <v>10210</v>
      </c>
      <c r="D5489" s="128" t="s">
        <v>10211</v>
      </c>
      <c r="E5489" s="21"/>
      <c r="F5489" s="22"/>
      <c r="G5489" s="22"/>
      <c r="H5489" s="22"/>
      <c r="I5489" s="23"/>
      <c r="J5489" s="35" t="str">
        <f t="shared" si="518"/>
        <v>➸</v>
      </c>
      <c r="K5489" s="117" t="str">
        <f>词典存放目录!$A$1&amp;L5489&amp;M5489</f>
        <v>F:\《自创文法查阅Excel》4.1备份\《B词汇·红宝书》\红宝书15版图片\5822-だいこう【代行】.jpg</v>
      </c>
      <c r="L5489" s="9" t="s">
        <v>18120</v>
      </c>
      <c r="M5489" s="117" t="s">
        <v>23604</v>
      </c>
      <c r="N5489" s="36" t="str">
        <f t="shared" si="519"/>
        <v>▶</v>
      </c>
      <c r="O5489" s="37" t="s">
        <v>17965</v>
      </c>
      <c r="P5489" s="37">
        <v>13</v>
      </c>
      <c r="Q5489" s="37" t="s">
        <v>23</v>
      </c>
      <c r="R5489" s="9" t="str">
        <f>词典存放目录!$A$1&amp;O5489&amp;P5489&amp;Q5489</f>
        <v>F:\《自创文法查阅Excel》4.1备份\《B词汇·红宝书》\红宝书MP3分割\16 n1-た (13).mp3</v>
      </c>
      <c r="S5489" s="38"/>
      <c r="T5489" s="56"/>
      <c r="U5489" s="56"/>
      <c r="V5489" s="30" t="str">
        <f t="shared" si="522"/>
        <v/>
      </c>
      <c r="W5489" s="29"/>
      <c r="X5489" s="9" t="s">
        <v>464</v>
      </c>
    </row>
    <row r="5490" spans="1:24" s="57" customFormat="1" ht="24">
      <c r="A5490" s="31">
        <v>5823</v>
      </c>
      <c r="B5490" s="32">
        <f t="shared" ca="1" si="517"/>
        <v>0.41334630181373089</v>
      </c>
      <c r="C5490" s="134" t="s">
        <v>10212</v>
      </c>
      <c r="D5490" s="128" t="s">
        <v>10213</v>
      </c>
      <c r="E5490" s="21"/>
      <c r="F5490" s="22"/>
      <c r="G5490" s="22"/>
      <c r="H5490" s="22"/>
      <c r="I5490" s="23"/>
      <c r="J5490" s="35" t="str">
        <f t="shared" si="518"/>
        <v>➸</v>
      </c>
      <c r="K5490" s="117" t="str">
        <f>词典存放目录!$A$1&amp;L5490&amp;M5490</f>
        <v>F:\《自创文法查阅Excel》4.1备份\《B词汇·红宝书》\红宝书15版图片\5823-たいじ【退治】.jpg</v>
      </c>
      <c r="L5490" s="9" t="s">
        <v>18120</v>
      </c>
      <c r="M5490" s="117" t="s">
        <v>23605</v>
      </c>
      <c r="N5490" s="36" t="str">
        <f t="shared" si="519"/>
        <v>▶</v>
      </c>
      <c r="O5490" s="37" t="s">
        <v>17965</v>
      </c>
      <c r="P5490" s="37">
        <v>14</v>
      </c>
      <c r="Q5490" s="37" t="s">
        <v>23</v>
      </c>
      <c r="R5490" s="9" t="str">
        <f>词典存放目录!$A$1&amp;O5490&amp;P5490&amp;Q5490</f>
        <v>F:\《自创文法查阅Excel》4.1备份\《B词汇·红宝书》\红宝书MP3分割\16 n1-た (14).mp3</v>
      </c>
      <c r="S5490" s="38"/>
      <c r="T5490" s="56"/>
      <c r="U5490" s="56"/>
      <c r="V5490" s="30" t="str">
        <f t="shared" si="522"/>
        <v/>
      </c>
      <c r="W5490" s="29"/>
      <c r="X5490" s="9" t="s">
        <v>464</v>
      </c>
    </row>
    <row r="5491" spans="1:24" s="57" customFormat="1" ht="24">
      <c r="A5491" s="31">
        <v>5824</v>
      </c>
      <c r="B5491" s="32">
        <f t="shared" ca="1" si="517"/>
        <v>7.7135107001215397E-2</v>
      </c>
      <c r="C5491" s="134" t="s">
        <v>10214</v>
      </c>
      <c r="D5491" s="128" t="s">
        <v>10215</v>
      </c>
      <c r="E5491" s="21"/>
      <c r="F5491" s="22"/>
      <c r="G5491" s="22"/>
      <c r="H5491" s="22"/>
      <c r="I5491" s="23"/>
      <c r="J5491" s="35" t="str">
        <f t="shared" si="518"/>
        <v>➸</v>
      </c>
      <c r="K5491" s="117" t="str">
        <f>词典存放目录!$A$1&amp;L5491&amp;M5491</f>
        <v>F:\《自创文法查阅Excel》4.1备份\《B词汇·红宝书》\红宝书15版图片\5824-ダイジェスト【digest】.jpg</v>
      </c>
      <c r="L5491" s="9" t="s">
        <v>18120</v>
      </c>
      <c r="M5491" s="117" t="s">
        <v>23606</v>
      </c>
      <c r="N5491" s="36" t="str">
        <f t="shared" si="519"/>
        <v>▶</v>
      </c>
      <c r="O5491" s="37" t="s">
        <v>17965</v>
      </c>
      <c r="P5491" s="37">
        <v>15</v>
      </c>
      <c r="Q5491" s="37" t="s">
        <v>23</v>
      </c>
      <c r="R5491" s="9" t="str">
        <f>词典存放目录!$A$1&amp;O5491&amp;P5491&amp;Q5491</f>
        <v>F:\《自创文法查阅Excel》4.1备份\《B词汇·红宝书》\红宝书MP3分割\16 n1-た (15).mp3</v>
      </c>
      <c r="S5491" s="38"/>
      <c r="T5491" s="56"/>
      <c r="U5491" s="56"/>
      <c r="V5491" s="30" t="str">
        <f t="shared" si="522"/>
        <v/>
      </c>
      <c r="W5491" s="29"/>
      <c r="X5491" s="9" t="s">
        <v>464</v>
      </c>
    </row>
    <row r="5492" spans="1:24" s="57" customFormat="1" ht="24">
      <c r="A5492" s="31">
        <v>5825</v>
      </c>
      <c r="B5492" s="32">
        <f t="shared" ca="1" si="517"/>
        <v>0.19676296364274937</v>
      </c>
      <c r="C5492" s="134" t="s">
        <v>10216</v>
      </c>
      <c r="D5492" s="128" t="s">
        <v>10217</v>
      </c>
      <c r="E5492" s="21"/>
      <c r="F5492" s="22"/>
      <c r="G5492" s="22"/>
      <c r="H5492" s="22"/>
      <c r="I5492" s="23"/>
      <c r="J5492" s="35" t="str">
        <f t="shared" si="518"/>
        <v>➸</v>
      </c>
      <c r="K5492" s="117" t="str">
        <f>词典存放目录!$A$1&amp;L5492&amp;M5492</f>
        <v>F:\《自创文法查阅Excel》4.1备份\《B词汇·红宝书》\红宝书15版图片\5825-たいしつ【体質】.jpg</v>
      </c>
      <c r="L5492" s="9" t="s">
        <v>18120</v>
      </c>
      <c r="M5492" s="117" t="s">
        <v>23607</v>
      </c>
      <c r="N5492" s="36" t="str">
        <f t="shared" si="519"/>
        <v>▶</v>
      </c>
      <c r="O5492" s="37" t="s">
        <v>17965</v>
      </c>
      <c r="P5492" s="37">
        <v>16</v>
      </c>
      <c r="Q5492" s="37" t="s">
        <v>23</v>
      </c>
      <c r="R5492" s="9" t="str">
        <f>词典存放目录!$A$1&amp;O5492&amp;P5492&amp;Q5492</f>
        <v>F:\《自创文法查阅Excel》4.1备份\《B词汇·红宝书》\红宝书MP3分割\16 n1-た (16).mp3</v>
      </c>
      <c r="S5492" s="38"/>
      <c r="T5492" s="56"/>
      <c r="U5492" s="56"/>
      <c r="V5492" s="30" t="str">
        <f t="shared" si="522"/>
        <v/>
      </c>
      <c r="W5492" s="29"/>
      <c r="X5492" s="9" t="s">
        <v>464</v>
      </c>
    </row>
    <row r="5493" spans="1:24" s="57" customFormat="1" ht="24">
      <c r="A5493" s="31">
        <v>5826</v>
      </c>
      <c r="B5493" s="32">
        <f t="shared" ca="1" si="517"/>
        <v>0.4340854809091903</v>
      </c>
      <c r="C5493" s="134" t="s">
        <v>10218</v>
      </c>
      <c r="D5493" s="128" t="s">
        <v>10219</v>
      </c>
      <c r="E5493" s="21"/>
      <c r="F5493" s="22"/>
      <c r="G5493" s="22"/>
      <c r="H5493" s="22"/>
      <c r="I5493" s="23"/>
      <c r="J5493" s="35" t="str">
        <f t="shared" si="518"/>
        <v>➸</v>
      </c>
      <c r="K5493" s="117" t="str">
        <f>词典存放目录!$A$1&amp;L5493&amp;M5493</f>
        <v>F:\《自创文法查阅Excel》4.1备份\《B词汇·红宝书》\红宝书15版图片\5826-たいしゅう【大衆】.jpg</v>
      </c>
      <c r="L5493" s="9" t="s">
        <v>18120</v>
      </c>
      <c r="M5493" s="117" t="s">
        <v>23608</v>
      </c>
      <c r="N5493" s="36" t="str">
        <f t="shared" si="519"/>
        <v>▶</v>
      </c>
      <c r="O5493" s="37" t="s">
        <v>17965</v>
      </c>
      <c r="P5493" s="37">
        <v>17</v>
      </c>
      <c r="Q5493" s="37" t="s">
        <v>23</v>
      </c>
      <c r="R5493" s="9" t="str">
        <f>词典存放目录!$A$1&amp;O5493&amp;P5493&amp;Q5493</f>
        <v>F:\《自创文法查阅Excel》4.1备份\《B词汇·红宝书》\红宝书MP3分割\16 n1-た (17).mp3</v>
      </c>
      <c r="S5493" s="38"/>
      <c r="T5493" s="56"/>
      <c r="U5493" s="56"/>
      <c r="V5493" s="30" t="str">
        <f t="shared" si="522"/>
        <v/>
      </c>
      <c r="W5493" s="29"/>
      <c r="X5493" s="9" t="s">
        <v>464</v>
      </c>
    </row>
    <row r="5494" spans="1:24" s="57" customFormat="1" ht="24">
      <c r="A5494" s="31">
        <v>5827</v>
      </c>
      <c r="B5494" s="32">
        <f t="shared" ca="1" si="517"/>
        <v>9.7938022773272571E-2</v>
      </c>
      <c r="C5494" s="134" t="s">
        <v>10220</v>
      </c>
      <c r="D5494" s="128" t="s">
        <v>10221</v>
      </c>
      <c r="E5494" s="21"/>
      <c r="F5494" s="22"/>
      <c r="G5494" s="22"/>
      <c r="H5494" s="22"/>
      <c r="I5494" s="23"/>
      <c r="J5494" s="35" t="str">
        <f t="shared" si="518"/>
        <v>➸</v>
      </c>
      <c r="K5494" s="117" t="str">
        <f>词典存放目录!$A$1&amp;L5494&amp;M5494</f>
        <v>F:\《自创文法查阅Excel》4.1备份\《B词汇·红宝书》\红宝书15版图片\5827-だいする【題する】.jpg</v>
      </c>
      <c r="L5494" s="9" t="s">
        <v>18120</v>
      </c>
      <c r="M5494" s="117" t="s">
        <v>23609</v>
      </c>
      <c r="N5494" s="36" t="str">
        <f t="shared" si="519"/>
        <v>▶</v>
      </c>
      <c r="O5494" s="37" t="s">
        <v>17965</v>
      </c>
      <c r="P5494" s="37">
        <v>18</v>
      </c>
      <c r="Q5494" s="37" t="s">
        <v>23</v>
      </c>
      <c r="R5494" s="9" t="str">
        <f>词典存放目录!$A$1&amp;O5494&amp;P5494&amp;Q5494</f>
        <v>F:\《自创文法查阅Excel》4.1备份\《B词汇·红宝书》\红宝书MP3分割\16 n1-た (18).mp3</v>
      </c>
      <c r="S5494" s="38"/>
      <c r="T5494" s="56"/>
      <c r="U5494" s="56"/>
      <c r="V5494" s="30" t="str">
        <f t="shared" si="522"/>
        <v/>
      </c>
      <c r="W5494" s="29"/>
      <c r="X5494" s="9" t="s">
        <v>464</v>
      </c>
    </row>
    <row r="5495" spans="1:24" s="57" customFormat="1" ht="24">
      <c r="A5495" s="31">
        <v>5828</v>
      </c>
      <c r="B5495" s="32">
        <f t="shared" ca="1" si="517"/>
        <v>0.40752643185713877</v>
      </c>
      <c r="C5495" s="134" t="s">
        <v>10044</v>
      </c>
      <c r="D5495" s="128" t="s">
        <v>10222</v>
      </c>
      <c r="E5495" s="21"/>
      <c r="F5495" s="22"/>
      <c r="G5495" s="22"/>
      <c r="H5495" s="22"/>
      <c r="I5495" s="23"/>
      <c r="J5495" s="35" t="str">
        <f t="shared" si="518"/>
        <v>➸</v>
      </c>
      <c r="K5495" s="117" t="str">
        <f>词典存放目录!$A$1&amp;L5495&amp;M5495</f>
        <v>F:\《自创文法查阅Excel》4.1备份\《B词汇·红宝书》\红宝书15版图片\5828-たいせい【態勢】.jpg</v>
      </c>
      <c r="L5495" s="9" t="s">
        <v>18120</v>
      </c>
      <c r="M5495" s="117" t="s">
        <v>23610</v>
      </c>
      <c r="N5495" s="36" t="str">
        <f t="shared" si="519"/>
        <v>▶</v>
      </c>
      <c r="O5495" s="37" t="s">
        <v>17965</v>
      </c>
      <c r="P5495" s="37">
        <v>19</v>
      </c>
      <c r="Q5495" s="37" t="s">
        <v>23</v>
      </c>
      <c r="R5495" s="9" t="str">
        <f>词典存放目录!$A$1&amp;O5495&amp;P5495&amp;Q5495</f>
        <v>F:\《自创文法查阅Excel》4.1备份\《B词汇·红宝书》\红宝书MP3分割\16 n1-た (19).mp3</v>
      </c>
      <c r="S5495" s="38"/>
      <c r="T5495" s="56"/>
      <c r="U5495" s="56"/>
      <c r="V5495" s="30" t="str">
        <f t="shared" si="522"/>
        <v/>
      </c>
      <c r="W5495" s="29"/>
      <c r="X5495" s="9" t="s">
        <v>464</v>
      </c>
    </row>
    <row r="5496" spans="1:24" s="57" customFormat="1" ht="24">
      <c r="A5496" s="31">
        <v>5829</v>
      </c>
      <c r="B5496" s="32">
        <f t="shared" ca="1" si="517"/>
        <v>0.13966231656171013</v>
      </c>
      <c r="C5496" s="134" t="s">
        <v>10223</v>
      </c>
      <c r="D5496" s="128" t="s">
        <v>10224</v>
      </c>
      <c r="E5496" s="21"/>
      <c r="F5496" s="22"/>
      <c r="G5496" s="22"/>
      <c r="H5496" s="22"/>
      <c r="I5496" s="23"/>
      <c r="J5496" s="35" t="str">
        <f t="shared" si="518"/>
        <v>➸</v>
      </c>
      <c r="K5496" s="117" t="str">
        <f>词典存放目录!$A$1&amp;L5496&amp;M5496</f>
        <v>F:\《自创文法查阅Excel》4.1备份\《B词汇·红宝书》\红宝书15版图片\5829-たいだん【対談】.jpg</v>
      </c>
      <c r="L5496" s="9" t="s">
        <v>18120</v>
      </c>
      <c r="M5496" s="117" t="s">
        <v>23611</v>
      </c>
      <c r="N5496" s="36" t="str">
        <f t="shared" si="519"/>
        <v>▶</v>
      </c>
      <c r="O5496" s="37" t="s">
        <v>17965</v>
      </c>
      <c r="P5496" s="37">
        <v>20</v>
      </c>
      <c r="Q5496" s="37" t="s">
        <v>23</v>
      </c>
      <c r="R5496" s="9" t="str">
        <f>词典存放目录!$A$1&amp;O5496&amp;P5496&amp;Q5496</f>
        <v>F:\《自创文法查阅Excel》4.1备份\《B词汇·红宝书》\红宝书MP3分割\16 n1-た (20).mp3</v>
      </c>
      <c r="S5496" s="38"/>
      <c r="T5496" s="56"/>
      <c r="U5496" s="56"/>
      <c r="V5496" s="30" t="str">
        <f t="shared" si="522"/>
        <v/>
      </c>
      <c r="W5496" s="29"/>
      <c r="X5496" s="9" t="s">
        <v>464</v>
      </c>
    </row>
    <row r="5497" spans="1:24" s="57" customFormat="1" ht="24">
      <c r="A5497" s="31">
        <v>5830</v>
      </c>
      <c r="B5497" s="32">
        <f t="shared" ca="1" si="517"/>
        <v>0.1125914995282703</v>
      </c>
      <c r="C5497" s="134" t="s">
        <v>10225</v>
      </c>
      <c r="D5497" s="128" t="s">
        <v>10226</v>
      </c>
      <c r="E5497" s="21"/>
      <c r="F5497" s="22"/>
      <c r="G5497" s="22"/>
      <c r="H5497" s="22"/>
      <c r="I5497" s="23"/>
      <c r="J5497" s="35" t="str">
        <f t="shared" si="518"/>
        <v>➸</v>
      </c>
      <c r="K5497" s="117" t="str">
        <f>词典存放目录!$A$1&amp;L5497&amp;M5497</f>
        <v>F:\《自创文法查阅Excel》4.1备份\《B词汇·红宝书》\红宝书15版图片\5830-だいたん【大胆】.jpg</v>
      </c>
      <c r="L5497" s="9" t="s">
        <v>18120</v>
      </c>
      <c r="M5497" s="117" t="s">
        <v>23612</v>
      </c>
      <c r="N5497" s="36" t="str">
        <f t="shared" si="519"/>
        <v>▶</v>
      </c>
      <c r="O5497" s="37" t="s">
        <v>17965</v>
      </c>
      <c r="P5497" s="37">
        <v>21</v>
      </c>
      <c r="Q5497" s="37" t="s">
        <v>23</v>
      </c>
      <c r="R5497" s="9" t="str">
        <f>词典存放目录!$A$1&amp;O5497&amp;P5497&amp;Q5497</f>
        <v>F:\《自创文法查阅Excel》4.1备份\《B词汇·红宝书》\红宝书MP3分割\16 n1-た (21).mp3</v>
      </c>
      <c r="S5497" s="38"/>
      <c r="T5497" s="56"/>
      <c r="U5497" s="56"/>
      <c r="V5497" s="30" t="str">
        <f t="shared" si="522"/>
        <v/>
      </c>
      <c r="W5497" s="29"/>
      <c r="X5497" s="9" t="s">
        <v>464</v>
      </c>
    </row>
    <row r="5498" spans="1:24" s="57" customFormat="1" ht="24">
      <c r="A5498" s="31">
        <v>5831</v>
      </c>
      <c r="B5498" s="32">
        <f t="shared" ca="1" si="517"/>
        <v>0.70633628406970927</v>
      </c>
      <c r="C5498" s="134" t="s">
        <v>10227</v>
      </c>
      <c r="D5498" s="128" t="s">
        <v>10228</v>
      </c>
      <c r="E5498" s="21"/>
      <c r="F5498" s="22"/>
      <c r="G5498" s="22"/>
      <c r="H5498" s="22"/>
      <c r="I5498" s="23"/>
      <c r="J5498" s="35" t="str">
        <f t="shared" si="518"/>
        <v>➸</v>
      </c>
      <c r="K5498" s="117" t="str">
        <f>词典存放目录!$A$1&amp;L5498&amp;M5498</f>
        <v>F:\《自创文法查阅Excel》4.1备份\《B词汇·红宝书》\红宝书15版图片\5831-だいなし【台無し】.jpg</v>
      </c>
      <c r="L5498" s="9" t="s">
        <v>18120</v>
      </c>
      <c r="M5498" s="117" t="s">
        <v>23613</v>
      </c>
      <c r="N5498" s="36" t="str">
        <f t="shared" si="519"/>
        <v>▶</v>
      </c>
      <c r="O5498" s="37" t="s">
        <v>17965</v>
      </c>
      <c r="P5498" s="37">
        <v>22</v>
      </c>
      <c r="Q5498" s="37" t="s">
        <v>23</v>
      </c>
      <c r="R5498" s="9" t="str">
        <f>词典存放目录!$A$1&amp;O5498&amp;P5498&amp;Q5498</f>
        <v>F:\《自创文法查阅Excel》4.1备份\《B词汇·红宝书》\红宝书MP3分割\16 n1-た (22).mp3</v>
      </c>
      <c r="S5498" s="38"/>
      <c r="T5498" s="56"/>
      <c r="U5498" s="56"/>
      <c r="V5498" s="30" t="str">
        <f t="shared" si="522"/>
        <v/>
      </c>
      <c r="W5498" s="29"/>
      <c r="X5498" s="9" t="s">
        <v>464</v>
      </c>
    </row>
    <row r="5499" spans="1:24" s="57" customFormat="1" ht="24">
      <c r="A5499" s="31">
        <v>5832</v>
      </c>
      <c r="B5499" s="32">
        <f t="shared" ca="1" si="517"/>
        <v>0.61683417522662509</v>
      </c>
      <c r="C5499" s="134" t="s">
        <v>10229</v>
      </c>
      <c r="D5499" s="128" t="s">
        <v>10230</v>
      </c>
      <c r="E5499" s="21"/>
      <c r="F5499" s="22"/>
      <c r="G5499" s="22"/>
      <c r="H5499" s="22"/>
      <c r="I5499" s="23"/>
      <c r="J5499" s="35" t="str">
        <f t="shared" si="518"/>
        <v>➸</v>
      </c>
      <c r="K5499" s="117" t="str">
        <f>词典存放目录!$A$1&amp;L5499&amp;M5499</f>
        <v>F:\《自创文法查阅Excel》4.1备份\《B词汇·红宝书》\红宝书15版图片\5832-たいのう【滞納】.jpg</v>
      </c>
      <c r="L5499" s="9" t="s">
        <v>18120</v>
      </c>
      <c r="M5499" s="117" t="s">
        <v>23614</v>
      </c>
      <c r="N5499" s="36" t="str">
        <f t="shared" si="519"/>
        <v>▶</v>
      </c>
      <c r="O5499" s="37" t="s">
        <v>17965</v>
      </c>
      <c r="P5499" s="37">
        <v>23</v>
      </c>
      <c r="Q5499" s="37" t="s">
        <v>23</v>
      </c>
      <c r="R5499" s="9" t="str">
        <f>词典存放目录!$A$1&amp;O5499&amp;P5499&amp;Q5499</f>
        <v>F:\《自创文法查阅Excel》4.1备份\《B词汇·红宝书》\红宝书MP3分割\16 n1-た (23).mp3</v>
      </c>
      <c r="S5499" s="38"/>
      <c r="T5499" s="56"/>
      <c r="U5499" s="56"/>
      <c r="V5499" s="30" t="str">
        <f t="shared" si="522"/>
        <v/>
      </c>
      <c r="W5499" s="29"/>
      <c r="X5499" s="9" t="s">
        <v>464</v>
      </c>
    </row>
    <row r="5500" spans="1:24" s="57" customFormat="1" ht="24">
      <c r="A5500" s="31">
        <v>5833</v>
      </c>
      <c r="B5500" s="32">
        <f t="shared" ref="B5500:B5563" ca="1" si="523">RAND()</f>
        <v>0.28887440601310832</v>
      </c>
      <c r="C5500" s="134" t="s">
        <v>10231</v>
      </c>
      <c r="D5500" s="128" t="s">
        <v>10232</v>
      </c>
      <c r="E5500" s="21"/>
      <c r="F5500" s="22"/>
      <c r="G5500" s="22"/>
      <c r="H5500" s="22"/>
      <c r="I5500" s="23"/>
      <c r="J5500" s="35" t="str">
        <f t="shared" ref="J5500:J5563" si="524">HYPERLINK(K5500,"➸")</f>
        <v>➸</v>
      </c>
      <c r="K5500" s="117" t="str">
        <f>词典存放目录!$A$1&amp;L5500&amp;M5500</f>
        <v>F:\《自创文法查阅Excel》4.1备份\《B词汇·红宝书》\红宝书15版图片\5833-たいひ【対比】.jpg</v>
      </c>
      <c r="L5500" s="9" t="s">
        <v>18120</v>
      </c>
      <c r="M5500" s="117" t="s">
        <v>23615</v>
      </c>
      <c r="N5500" s="36" t="str">
        <f t="shared" ref="N5500:N5563" si="525">HYPERLINK(R5500,"▶")</f>
        <v>▶</v>
      </c>
      <c r="O5500" s="37" t="s">
        <v>17965</v>
      </c>
      <c r="P5500" s="37">
        <v>24</v>
      </c>
      <c r="Q5500" s="37" t="s">
        <v>23</v>
      </c>
      <c r="R5500" s="9" t="str">
        <f>词典存放目录!$A$1&amp;O5500&amp;P5500&amp;Q5500</f>
        <v>F:\《自创文法查阅Excel》4.1备份\《B词汇·红宝书》\红宝书MP3分割\16 n1-た (24).mp3</v>
      </c>
      <c r="S5500" s="38"/>
      <c r="T5500" s="56"/>
      <c r="U5500" s="56"/>
      <c r="V5500" s="30" t="str">
        <f t="shared" si="522"/>
        <v/>
      </c>
      <c r="W5500" s="29"/>
      <c r="X5500" s="9" t="s">
        <v>464</v>
      </c>
    </row>
    <row r="5501" spans="1:24" s="57" customFormat="1" ht="24">
      <c r="A5501" s="31">
        <v>5834</v>
      </c>
      <c r="B5501" s="32">
        <f t="shared" ca="1" si="523"/>
        <v>0.32337673150516366</v>
      </c>
      <c r="C5501" s="134" t="s">
        <v>10233</v>
      </c>
      <c r="D5501" s="128" t="s">
        <v>10234</v>
      </c>
      <c r="E5501" s="21"/>
      <c r="F5501" s="22"/>
      <c r="G5501" s="22"/>
      <c r="H5501" s="22"/>
      <c r="I5501" s="23"/>
      <c r="J5501" s="35" t="str">
        <f t="shared" si="524"/>
        <v>➸</v>
      </c>
      <c r="K5501" s="117" t="str">
        <f>词典存放目录!$A$1&amp;L5501&amp;M5501</f>
        <v>F:\《自创文法查阅Excel》4.1备份\《B词汇·红宝书》\红宝书15版图片\5834-たいぶ【大部】.jpg</v>
      </c>
      <c r="L5501" s="9" t="s">
        <v>18120</v>
      </c>
      <c r="M5501" s="117" t="s">
        <v>23616</v>
      </c>
      <c r="N5501" s="36" t="str">
        <f t="shared" si="525"/>
        <v>▶</v>
      </c>
      <c r="O5501" s="37" t="s">
        <v>17965</v>
      </c>
      <c r="P5501" s="37">
        <v>25</v>
      </c>
      <c r="Q5501" s="37" t="s">
        <v>23</v>
      </c>
      <c r="R5501" s="9" t="str">
        <f>词典存放目录!$A$1&amp;O5501&amp;P5501&amp;Q5501</f>
        <v>F:\《自创文法查阅Excel》4.1备份\《B词汇·红宝书》\红宝书MP3分割\16 n1-た (25).mp3</v>
      </c>
      <c r="S5501" s="38"/>
      <c r="T5501" s="56"/>
      <c r="U5501" s="56"/>
      <c r="V5501" s="30" t="str">
        <f t="shared" si="522"/>
        <v/>
      </c>
      <c r="W5501" s="29"/>
      <c r="X5501" s="9" t="s">
        <v>464</v>
      </c>
    </row>
    <row r="5502" spans="1:24" s="57" customFormat="1" ht="24">
      <c r="A5502" s="31">
        <v>5835</v>
      </c>
      <c r="B5502" s="32">
        <f t="shared" ca="1" si="523"/>
        <v>0.27651200166172007</v>
      </c>
      <c r="C5502" s="134" t="s">
        <v>10235</v>
      </c>
      <c r="D5502" s="128" t="s">
        <v>10236</v>
      </c>
      <c r="E5502" s="21"/>
      <c r="F5502" s="22"/>
      <c r="G5502" s="22"/>
      <c r="H5502" s="22"/>
      <c r="I5502" s="23"/>
      <c r="J5502" s="35" t="str">
        <f t="shared" si="524"/>
        <v>➸</v>
      </c>
      <c r="K5502" s="117" t="str">
        <f>词典存放目录!$A$1&amp;L5502&amp;M5502</f>
        <v>F:\《自创文法查阅Excel》4.1备份\《B词汇·红宝书》\红宝书15版图片\5835-だいべん【代弁】.jpg</v>
      </c>
      <c r="L5502" s="9" t="s">
        <v>18120</v>
      </c>
      <c r="M5502" s="117" t="s">
        <v>23617</v>
      </c>
      <c r="N5502" s="36" t="str">
        <f t="shared" si="525"/>
        <v>▶</v>
      </c>
      <c r="O5502" s="37" t="s">
        <v>17965</v>
      </c>
      <c r="P5502" s="37">
        <v>26</v>
      </c>
      <c r="Q5502" s="37" t="s">
        <v>23</v>
      </c>
      <c r="R5502" s="9" t="str">
        <f>词典存放目录!$A$1&amp;O5502&amp;P5502&amp;Q5502</f>
        <v>F:\《自创文法查阅Excel》4.1备份\《B词汇·红宝书》\红宝书MP3分割\16 n1-た (26).mp3</v>
      </c>
      <c r="S5502" s="38"/>
      <c r="T5502" s="56"/>
      <c r="U5502" s="56"/>
      <c r="V5502" s="30" t="str">
        <f t="shared" si="522"/>
        <v/>
      </c>
      <c r="W5502" s="29"/>
      <c r="X5502" s="9" t="s">
        <v>464</v>
      </c>
    </row>
    <row r="5503" spans="1:24" s="57" customFormat="1" ht="24">
      <c r="A5503" s="31">
        <v>5836</v>
      </c>
      <c r="B5503" s="32">
        <f t="shared" ca="1" si="523"/>
        <v>0.38912146478154952</v>
      </c>
      <c r="C5503" s="134" t="s">
        <v>10237</v>
      </c>
      <c r="D5503" s="128" t="s">
        <v>10238</v>
      </c>
      <c r="E5503" s="21"/>
      <c r="F5503" s="22"/>
      <c r="G5503" s="22"/>
      <c r="H5503" s="22"/>
      <c r="I5503" s="23"/>
      <c r="J5503" s="35" t="str">
        <f t="shared" si="524"/>
        <v>➸</v>
      </c>
      <c r="K5503" s="117" t="str">
        <f>词典存放目录!$A$1&amp;L5503&amp;M5503</f>
        <v>F:\《自创文法查阅Excel》4.1备份\《B词汇·红宝书》\红宝书15版图片\5836-たいぼう【待望】.jpg</v>
      </c>
      <c r="L5503" s="9" t="s">
        <v>18120</v>
      </c>
      <c r="M5503" s="117" t="s">
        <v>23618</v>
      </c>
      <c r="N5503" s="36" t="str">
        <f t="shared" si="525"/>
        <v>▶</v>
      </c>
      <c r="O5503" s="37" t="s">
        <v>17965</v>
      </c>
      <c r="P5503" s="37">
        <v>27</v>
      </c>
      <c r="Q5503" s="37" t="s">
        <v>23</v>
      </c>
      <c r="R5503" s="9" t="str">
        <f>词典存放目录!$A$1&amp;O5503&amp;P5503&amp;Q5503</f>
        <v>F:\《自创文法查阅Excel》4.1备份\《B词汇·红宝书》\红宝书MP3分割\16 n1-た (27).mp3</v>
      </c>
      <c r="S5503" s="38"/>
      <c r="T5503" s="56"/>
      <c r="U5503" s="56"/>
      <c r="V5503" s="30" t="str">
        <f t="shared" si="522"/>
        <v/>
      </c>
      <c r="W5503" s="29"/>
      <c r="X5503" s="9" t="s">
        <v>464</v>
      </c>
    </row>
    <row r="5504" spans="1:24" s="57" customFormat="1" ht="24">
      <c r="A5504" s="31">
        <v>5837</v>
      </c>
      <c r="B5504" s="32">
        <f t="shared" ca="1" si="523"/>
        <v>9.8145145810622947E-2</v>
      </c>
      <c r="C5504" s="134" t="s">
        <v>10239</v>
      </c>
      <c r="D5504" s="128" t="s">
        <v>10240</v>
      </c>
      <c r="E5504" s="21"/>
      <c r="F5504" s="22"/>
      <c r="G5504" s="22"/>
      <c r="H5504" s="22"/>
      <c r="I5504" s="23"/>
      <c r="J5504" s="35" t="str">
        <f t="shared" si="524"/>
        <v>➸</v>
      </c>
      <c r="K5504" s="117" t="str">
        <f>词典存放目录!$A$1&amp;L5504&amp;M5504</f>
        <v>F:\《自创文法查阅Excel》4.1备份\《B词汇·红宝书》\红宝书15版图片\5837-だいほん【台本】.jpg</v>
      </c>
      <c r="L5504" s="9" t="s">
        <v>18120</v>
      </c>
      <c r="M5504" s="117" t="s">
        <v>23619</v>
      </c>
      <c r="N5504" s="36" t="str">
        <f t="shared" si="525"/>
        <v>▶</v>
      </c>
      <c r="O5504" s="37" t="s">
        <v>17965</v>
      </c>
      <c r="P5504" s="37">
        <v>28</v>
      </c>
      <c r="Q5504" s="37" t="s">
        <v>23</v>
      </c>
      <c r="R5504" s="9" t="str">
        <f>词典存放目录!$A$1&amp;O5504&amp;P5504&amp;Q5504</f>
        <v>F:\《自创文法查阅Excel》4.1备份\《B词汇·红宝书》\红宝书MP3分割\16 n1-た (28).mp3</v>
      </c>
      <c r="S5504" s="38"/>
      <c r="T5504" s="56"/>
      <c r="U5504" s="56"/>
      <c r="V5504" s="30" t="str">
        <f t="shared" si="522"/>
        <v/>
      </c>
      <c r="W5504" s="29"/>
      <c r="X5504" s="9" t="s">
        <v>464</v>
      </c>
    </row>
    <row r="5505" spans="1:24" s="57" customFormat="1" ht="24">
      <c r="A5505" s="31">
        <v>5838</v>
      </c>
      <c r="B5505" s="32">
        <f t="shared" ca="1" si="523"/>
        <v>0.49443210965166617</v>
      </c>
      <c r="C5505" s="134" t="s">
        <v>10241</v>
      </c>
      <c r="D5505" s="128" t="s">
        <v>10242</v>
      </c>
      <c r="E5505" s="21"/>
      <c r="F5505" s="22"/>
      <c r="G5505" s="22"/>
      <c r="H5505" s="22"/>
      <c r="I5505" s="23"/>
      <c r="J5505" s="35" t="str">
        <f t="shared" si="524"/>
        <v>➸</v>
      </c>
      <c r="K5505" s="117" t="str">
        <f>词典存放目录!$A$1&amp;L5505&amp;M5505</f>
        <v>F:\《自创文法查阅Excel》4.1备份\《B词汇·红宝书》\红宝书15版图片\5838-タイマー【timer】.jpg</v>
      </c>
      <c r="L5505" s="9" t="s">
        <v>18120</v>
      </c>
      <c r="M5505" s="117" t="s">
        <v>23620</v>
      </c>
      <c r="N5505" s="36" t="str">
        <f t="shared" si="525"/>
        <v>▶</v>
      </c>
      <c r="O5505" s="37" t="s">
        <v>17965</v>
      </c>
      <c r="P5505" s="37">
        <v>29</v>
      </c>
      <c r="Q5505" s="37" t="s">
        <v>23</v>
      </c>
      <c r="R5505" s="9" t="str">
        <f>词典存放目录!$A$1&amp;O5505&amp;P5505&amp;Q5505</f>
        <v>F:\《自创文法查阅Excel》4.1备份\《B词汇·红宝书》\红宝书MP3分割\16 n1-た (29).mp3</v>
      </c>
      <c r="S5505" s="38"/>
      <c r="T5505" s="56"/>
      <c r="U5505" s="56"/>
      <c r="V5505" s="30" t="str">
        <f t="shared" si="522"/>
        <v/>
      </c>
      <c r="W5505" s="29"/>
      <c r="X5505" s="9" t="s">
        <v>464</v>
      </c>
    </row>
    <row r="5506" spans="1:24" s="57" customFormat="1" ht="24">
      <c r="A5506" s="31">
        <v>5839</v>
      </c>
      <c r="B5506" s="32">
        <f t="shared" ca="1" si="523"/>
        <v>0.92974307231043685</v>
      </c>
      <c r="C5506" s="134" t="s">
        <v>10243</v>
      </c>
      <c r="D5506" s="128" t="s">
        <v>10244</v>
      </c>
      <c r="E5506" s="21"/>
      <c r="F5506" s="22"/>
      <c r="G5506" s="22"/>
      <c r="H5506" s="22"/>
      <c r="I5506" s="23"/>
      <c r="J5506" s="35" t="str">
        <f t="shared" si="524"/>
        <v>➸</v>
      </c>
      <c r="K5506" s="117" t="str">
        <f>词典存放目录!$A$1&amp;L5506&amp;M5506</f>
        <v>F:\《自创文法查阅Excel》4.1备份\《B词汇·红宝书》\红宝书15版图片\5839-たいまん【怠慢】.jpg</v>
      </c>
      <c r="L5506" s="9" t="s">
        <v>18120</v>
      </c>
      <c r="M5506" s="117" t="s">
        <v>23621</v>
      </c>
      <c r="N5506" s="36" t="str">
        <f t="shared" si="525"/>
        <v>▶</v>
      </c>
      <c r="O5506" s="37" t="s">
        <v>17965</v>
      </c>
      <c r="P5506" s="37">
        <v>30</v>
      </c>
      <c r="Q5506" s="37" t="s">
        <v>23</v>
      </c>
      <c r="R5506" s="9" t="str">
        <f>词典存放目录!$A$1&amp;O5506&amp;P5506&amp;Q5506</f>
        <v>F:\《自创文法查阅Excel》4.1备份\《B词汇·红宝书》\红宝书MP3分割\16 n1-た (30).mp3</v>
      </c>
      <c r="S5506" s="38"/>
      <c r="T5506" s="56"/>
      <c r="U5506" s="56"/>
      <c r="V5506" s="30" t="str">
        <f t="shared" si="522"/>
        <v/>
      </c>
      <c r="W5506" s="29"/>
      <c r="X5506" s="9" t="s">
        <v>464</v>
      </c>
    </row>
    <row r="5507" spans="1:24" s="57" customFormat="1" ht="24">
      <c r="A5507" s="31">
        <v>5840</v>
      </c>
      <c r="B5507" s="32">
        <f t="shared" ca="1" si="523"/>
        <v>0.17894899109100515</v>
      </c>
      <c r="C5507" s="134" t="s">
        <v>10245</v>
      </c>
      <c r="D5507" s="128" t="s">
        <v>10246</v>
      </c>
      <c r="E5507" s="21"/>
      <c r="F5507" s="22"/>
      <c r="G5507" s="22"/>
      <c r="H5507" s="22"/>
      <c r="I5507" s="23"/>
      <c r="J5507" s="35" t="str">
        <f t="shared" si="524"/>
        <v>➸</v>
      </c>
      <c r="K5507" s="117" t="str">
        <f>词典存放目录!$A$1&amp;L5507&amp;M5507</f>
        <v>F:\《自创文法查阅Excel》4.1备份\《B词汇·红宝书》\红宝书15版图片\5840-タイミング【timing】.jpg</v>
      </c>
      <c r="L5507" s="9" t="s">
        <v>18120</v>
      </c>
      <c r="M5507" s="117" t="s">
        <v>23622</v>
      </c>
      <c r="N5507" s="36" t="str">
        <f t="shared" si="525"/>
        <v>▶</v>
      </c>
      <c r="O5507" s="37" t="s">
        <v>17965</v>
      </c>
      <c r="P5507" s="37">
        <v>31</v>
      </c>
      <c r="Q5507" s="37" t="s">
        <v>23</v>
      </c>
      <c r="R5507" s="9" t="str">
        <f>词典存放目录!$A$1&amp;O5507&amp;P5507&amp;Q5507</f>
        <v>F:\《自创文法查阅Excel》4.1备份\《B词汇·红宝书》\红宝书MP3分割\16 n1-た (31).mp3</v>
      </c>
      <c r="S5507" s="38"/>
      <c r="T5507" s="56"/>
      <c r="U5507" s="56"/>
      <c r="V5507" s="30" t="str">
        <f t="shared" si="522"/>
        <v/>
      </c>
      <c r="W5507" s="29"/>
      <c r="X5507" s="9" t="s">
        <v>464</v>
      </c>
    </row>
    <row r="5508" spans="1:24" s="57" customFormat="1" ht="24">
      <c r="A5508" s="31">
        <v>5841</v>
      </c>
      <c r="B5508" s="32">
        <f t="shared" ca="1" si="523"/>
        <v>0.89211311661778159</v>
      </c>
      <c r="C5508" s="134" t="s">
        <v>10247</v>
      </c>
      <c r="D5508" s="128" t="s">
        <v>10248</v>
      </c>
      <c r="E5508" s="21"/>
      <c r="F5508" s="22"/>
      <c r="G5508" s="22"/>
      <c r="H5508" s="22"/>
      <c r="I5508" s="23"/>
      <c r="J5508" s="35" t="str">
        <f t="shared" si="524"/>
        <v>➸</v>
      </c>
      <c r="K5508" s="117" t="str">
        <f>词典存放目录!$A$1&amp;L5508&amp;M5508</f>
        <v>F:\《自创文法查阅Excel》4.1备份\《B词汇·红宝书》\红宝书15版图片\5841-タイムサービス【timeservice】.jpg</v>
      </c>
      <c r="L5508" s="9" t="s">
        <v>18120</v>
      </c>
      <c r="M5508" s="117" t="s">
        <v>23623</v>
      </c>
      <c r="N5508" s="36" t="str">
        <f t="shared" si="525"/>
        <v>▶</v>
      </c>
      <c r="O5508" s="37" t="s">
        <v>17965</v>
      </c>
      <c r="P5508" s="37">
        <v>32</v>
      </c>
      <c r="Q5508" s="37" t="s">
        <v>23</v>
      </c>
      <c r="R5508" s="9" t="str">
        <f>词典存放目录!$A$1&amp;O5508&amp;P5508&amp;Q5508</f>
        <v>F:\《自创文法查阅Excel》4.1备份\《B词汇·红宝书》\红宝书MP3分割\16 n1-た (32).mp3</v>
      </c>
      <c r="S5508" s="38"/>
      <c r="T5508" s="56"/>
      <c r="U5508" s="56"/>
      <c r="V5508" s="30" t="str">
        <f t="shared" si="522"/>
        <v/>
      </c>
      <c r="W5508" s="29"/>
      <c r="X5508" s="9" t="s">
        <v>464</v>
      </c>
    </row>
    <row r="5509" spans="1:24" s="57" customFormat="1" ht="24">
      <c r="A5509" s="31">
        <v>5842</v>
      </c>
      <c r="B5509" s="32">
        <f t="shared" ca="1" si="523"/>
        <v>0.54059745069418585</v>
      </c>
      <c r="C5509" s="134" t="s">
        <v>10249</v>
      </c>
      <c r="D5509" s="128" t="s">
        <v>10250</v>
      </c>
      <c r="E5509" s="21"/>
      <c r="F5509" s="22"/>
      <c r="G5509" s="22"/>
      <c r="H5509" s="22"/>
      <c r="I5509" s="23"/>
      <c r="J5509" s="35" t="str">
        <f t="shared" si="524"/>
        <v>➸</v>
      </c>
      <c r="K5509" s="117" t="str">
        <f>词典存放目录!$A$1&amp;L5509&amp;M5509</f>
        <v>F:\《自创文法查阅Excel》4.1备份\《B词汇·红宝书》\红宝书15版图片\5842-タイムリー【timely】.jpg</v>
      </c>
      <c r="L5509" s="9" t="s">
        <v>18120</v>
      </c>
      <c r="M5509" s="117" t="s">
        <v>23624</v>
      </c>
      <c r="N5509" s="36" t="str">
        <f t="shared" si="525"/>
        <v>▶</v>
      </c>
      <c r="O5509" s="37" t="s">
        <v>17965</v>
      </c>
      <c r="P5509" s="37">
        <v>33</v>
      </c>
      <c r="Q5509" s="37" t="s">
        <v>23</v>
      </c>
      <c r="R5509" s="9" t="str">
        <f>词典存放目录!$A$1&amp;O5509&amp;P5509&amp;Q5509</f>
        <v>F:\《自创文法查阅Excel》4.1备份\《B词汇·红宝书》\红宝书MP3分割\16 n1-た (33).mp3</v>
      </c>
      <c r="S5509" s="38"/>
      <c r="T5509" s="56"/>
      <c r="U5509" s="56"/>
      <c r="V5509" s="30" t="str">
        <f t="shared" si="522"/>
        <v/>
      </c>
      <c r="W5509" s="29"/>
      <c r="X5509" s="9" t="s">
        <v>464</v>
      </c>
    </row>
    <row r="5510" spans="1:24" s="57" customFormat="1" ht="24">
      <c r="A5510" s="31">
        <v>5844</v>
      </c>
      <c r="B5510" s="32">
        <f t="shared" ca="1" si="523"/>
        <v>0.4001566045204521</v>
      </c>
      <c r="C5510" s="134" t="s">
        <v>10251</v>
      </c>
      <c r="D5510" s="128" t="s">
        <v>10252</v>
      </c>
      <c r="E5510" s="21"/>
      <c r="F5510" s="22"/>
      <c r="G5510" s="22"/>
      <c r="H5510" s="22"/>
      <c r="I5510" s="23"/>
      <c r="J5510" s="35" t="str">
        <f t="shared" si="524"/>
        <v>➸</v>
      </c>
      <c r="K5510" s="117" t="str">
        <f>词典存放目录!$A$1&amp;L5510&amp;M5510</f>
        <v>F:\《自创文法查阅Excel》4.1备份\《B词汇·红宝书》\红宝书15版图片\5844-たいわ【対話】.jpg</v>
      </c>
      <c r="L5510" s="9" t="s">
        <v>18120</v>
      </c>
      <c r="M5510" s="117" t="s">
        <v>23625</v>
      </c>
      <c r="N5510" s="36" t="str">
        <f t="shared" si="525"/>
        <v>▶</v>
      </c>
      <c r="O5510" s="37" t="s">
        <v>17965</v>
      </c>
      <c r="P5510" s="37">
        <v>35</v>
      </c>
      <c r="Q5510" s="37" t="s">
        <v>23</v>
      </c>
      <c r="R5510" s="9" t="str">
        <f>词典存放目录!$A$1&amp;O5510&amp;P5510&amp;Q5510</f>
        <v>F:\《自创文法查阅Excel》4.1备份\《B词汇·红宝书》\红宝书MP3分割\16 n1-た (35).mp3</v>
      </c>
      <c r="S5510" s="38"/>
      <c r="T5510" s="56"/>
      <c r="U5510" s="56"/>
      <c r="V5510" s="30" t="str">
        <f t="shared" si="522"/>
        <v/>
      </c>
      <c r="W5510" s="29"/>
      <c r="X5510" s="9" t="s">
        <v>464</v>
      </c>
    </row>
    <row r="5511" spans="1:24" s="57" customFormat="1" ht="24">
      <c r="A5511" s="31">
        <v>5845</v>
      </c>
      <c r="B5511" s="32">
        <f t="shared" ca="1" si="523"/>
        <v>0.36751858298230133</v>
      </c>
      <c r="C5511" s="134" t="s">
        <v>10074</v>
      </c>
      <c r="D5511" s="128" t="s">
        <v>10253</v>
      </c>
      <c r="E5511" s="21"/>
      <c r="F5511" s="22"/>
      <c r="G5511" s="22"/>
      <c r="H5511" s="22"/>
      <c r="I5511" s="23"/>
      <c r="J5511" s="35" t="str">
        <f t="shared" si="524"/>
        <v>➸</v>
      </c>
      <c r="K5511" s="117" t="str">
        <f>词典存放目录!$A$1&amp;L5511&amp;M5511</f>
        <v>F:\《自创文法查阅Excel》4.1备份\《B词汇·红宝书》\红宝书15版图片\5845-たえる【耐える】.jpg</v>
      </c>
      <c r="L5511" s="9" t="s">
        <v>18120</v>
      </c>
      <c r="M5511" s="117" t="s">
        <v>23626</v>
      </c>
      <c r="N5511" s="36" t="str">
        <f t="shared" si="525"/>
        <v>▶</v>
      </c>
      <c r="O5511" s="37" t="s">
        <v>17965</v>
      </c>
      <c r="P5511" s="37">
        <v>36</v>
      </c>
      <c r="Q5511" s="37" t="s">
        <v>23</v>
      </c>
      <c r="R5511" s="9" t="str">
        <f>词典存放目录!$A$1&amp;O5511&amp;P5511&amp;Q5511</f>
        <v>F:\《自创文法查阅Excel》4.1备份\《B词汇·红宝书》\红宝书MP3分割\16 n1-た (36).mp3</v>
      </c>
      <c r="S5511" s="38"/>
      <c r="T5511" s="56"/>
      <c r="U5511" s="56"/>
      <c r="V5511" s="30"/>
      <c r="W5511" s="29"/>
      <c r="X5511" s="9" t="s">
        <v>464</v>
      </c>
    </row>
    <row r="5512" spans="1:24" s="57" customFormat="1" ht="24">
      <c r="A5512" s="31">
        <v>5846</v>
      </c>
      <c r="B5512" s="32">
        <f t="shared" ca="1" si="523"/>
        <v>0.68553081923570136</v>
      </c>
      <c r="C5512" s="134" t="s">
        <v>10254</v>
      </c>
      <c r="D5512" s="128" t="s">
        <v>10255</v>
      </c>
      <c r="E5512" s="21"/>
      <c r="F5512" s="22"/>
      <c r="G5512" s="22"/>
      <c r="H5512" s="22"/>
      <c r="I5512" s="23"/>
      <c r="J5512" s="35" t="str">
        <f t="shared" si="524"/>
        <v>➸</v>
      </c>
      <c r="K5512" s="117" t="str">
        <f>词典存放目录!$A$1&amp;L5512&amp;M5512</f>
        <v>F:\《自创文法查阅Excel》4.1备份\《B词汇·红宝书》\红宝书15版图片\5846-～だか【～高】.jpg</v>
      </c>
      <c r="L5512" s="9" t="s">
        <v>18120</v>
      </c>
      <c r="M5512" s="117" t="s">
        <v>23627</v>
      </c>
      <c r="N5512" s="36" t="str">
        <f t="shared" si="525"/>
        <v>▶</v>
      </c>
      <c r="O5512" s="37" t="s">
        <v>17965</v>
      </c>
      <c r="P5512" s="37">
        <v>37</v>
      </c>
      <c r="Q5512" s="37" t="s">
        <v>23</v>
      </c>
      <c r="R5512" s="9" t="str">
        <f>词典存放目录!$A$1&amp;O5512&amp;P5512&amp;Q5512</f>
        <v>F:\《自创文法查阅Excel》4.1备份\《B词汇·红宝书》\红宝书MP3分割\16 n1-た (37).mp3</v>
      </c>
      <c r="S5512" s="38"/>
      <c r="T5512" s="56"/>
      <c r="U5512" s="56"/>
      <c r="V5512" s="30" t="str">
        <f>IF(COUNTA(S5512:U5512)=0,"",COUNTIF(S5512:U5512,"0")/COUNTA(S5512:U5512))</f>
        <v/>
      </c>
      <c r="W5512" s="29"/>
      <c r="X5512" s="9" t="s">
        <v>464</v>
      </c>
    </row>
    <row r="5513" spans="1:24" s="57" customFormat="1" ht="24">
      <c r="A5513" s="31">
        <v>5847</v>
      </c>
      <c r="B5513" s="32">
        <f t="shared" ca="1" si="523"/>
        <v>0.62001579831094711</v>
      </c>
      <c r="C5513" s="134" t="s">
        <v>10256</v>
      </c>
      <c r="D5513" s="128" t="s">
        <v>10257</v>
      </c>
      <c r="E5513" s="21"/>
      <c r="F5513" s="22"/>
      <c r="G5513" s="22"/>
      <c r="H5513" s="22"/>
      <c r="I5513" s="23"/>
      <c r="J5513" s="35" t="str">
        <f t="shared" si="524"/>
        <v>➸</v>
      </c>
      <c r="K5513" s="117" t="str">
        <f>词典存放目录!$A$1&amp;L5513&amp;M5513</f>
        <v>F:\《自创文法查阅Excel》4.1备份\《B词汇·红宝书》\红宝书15版图片\5847-だかい【打開】.jpg</v>
      </c>
      <c r="L5513" s="9" t="s">
        <v>18120</v>
      </c>
      <c r="M5513" s="117" t="s">
        <v>23628</v>
      </c>
      <c r="N5513" s="36" t="str">
        <f t="shared" si="525"/>
        <v>▶</v>
      </c>
      <c r="O5513" s="37" t="s">
        <v>17965</v>
      </c>
      <c r="P5513" s="37">
        <v>38</v>
      </c>
      <c r="Q5513" s="37" t="s">
        <v>23</v>
      </c>
      <c r="R5513" s="9" t="str">
        <f>词典存放目录!$A$1&amp;O5513&amp;P5513&amp;Q5513</f>
        <v>F:\《自创文法查阅Excel》4.1备份\《B词汇·红宝书》\红宝书MP3分割\16 n1-た (38).mp3</v>
      </c>
      <c r="S5513" s="38"/>
      <c r="T5513" s="56"/>
      <c r="U5513" s="56"/>
      <c r="V5513" s="30" t="str">
        <f>IF(COUNTA(S5513:U5513)=0,"",COUNTIF(S5513:U5513,"0")/COUNTA(S5513:U5513))</f>
        <v/>
      </c>
      <c r="W5513" s="29"/>
      <c r="X5513" s="9" t="s">
        <v>464</v>
      </c>
    </row>
    <row r="5514" spans="1:24" s="57" customFormat="1" ht="24">
      <c r="A5514" s="31">
        <v>5848</v>
      </c>
      <c r="B5514" s="32">
        <f t="shared" ca="1" si="523"/>
        <v>0.77476860079822985</v>
      </c>
      <c r="C5514" s="134" t="s">
        <v>10258</v>
      </c>
      <c r="D5514" s="128" t="s">
        <v>10259</v>
      </c>
      <c r="E5514" s="21"/>
      <c r="F5514" s="22"/>
      <c r="G5514" s="22"/>
      <c r="H5514" s="22"/>
      <c r="I5514" s="23"/>
      <c r="J5514" s="35" t="str">
        <f t="shared" si="524"/>
        <v>➸</v>
      </c>
      <c r="K5514" s="117" t="str">
        <f>词典存放目录!$A$1&amp;L5514&amp;M5514</f>
        <v>F:\《自创文法查阅Excel》4.1备份\《B词汇·红宝书》\红宝书15版图片\5848-たかが【高が】.jpg</v>
      </c>
      <c r="L5514" s="9" t="s">
        <v>18120</v>
      </c>
      <c r="M5514" s="117" t="s">
        <v>23629</v>
      </c>
      <c r="N5514" s="36" t="str">
        <f t="shared" si="525"/>
        <v>▶</v>
      </c>
      <c r="O5514" s="37" t="s">
        <v>17965</v>
      </c>
      <c r="P5514" s="37">
        <v>39</v>
      </c>
      <c r="Q5514" s="37" t="s">
        <v>23</v>
      </c>
      <c r="R5514" s="9" t="str">
        <f>词典存放目录!$A$1&amp;O5514&amp;P5514&amp;Q5514</f>
        <v>F:\《自创文法查阅Excel》4.1备份\《B词汇·红宝书》\红宝书MP3分割\16 n1-た (39).mp3</v>
      </c>
      <c r="S5514" s="38"/>
      <c r="T5514" s="56"/>
      <c r="U5514" s="56"/>
      <c r="V5514" s="30" t="str">
        <f>IF(COUNTA(S5514:U5514)=0,"",COUNTIF(S5514:U5514,"0")/COUNTA(S5514:U5514))</f>
        <v/>
      </c>
      <c r="W5514" s="29"/>
      <c r="X5514" s="9" t="s">
        <v>464</v>
      </c>
    </row>
    <row r="5515" spans="1:24" s="57" customFormat="1" ht="24">
      <c r="A5515" s="31">
        <v>5849</v>
      </c>
      <c r="B5515" s="32">
        <f t="shared" ca="1" si="523"/>
        <v>6.5710429991575947E-2</v>
      </c>
      <c r="C5515" s="134" t="s">
        <v>10260</v>
      </c>
      <c r="D5515" s="128" t="s">
        <v>10261</v>
      </c>
      <c r="E5515" s="21"/>
      <c r="F5515" s="22"/>
      <c r="G5515" s="22"/>
      <c r="H5515" s="22"/>
      <c r="I5515" s="23"/>
      <c r="J5515" s="35" t="str">
        <f t="shared" si="524"/>
        <v>➸</v>
      </c>
      <c r="K5515" s="117" t="str">
        <f>词典存放目录!$A$1&amp;L5515&amp;M5515</f>
        <v>F:\《自创文法查阅Excel》4.1备份\《B词汇·红宝书》\红宝书15版图片\5849-たかだい【高台】.jpg</v>
      </c>
      <c r="L5515" s="9" t="s">
        <v>18120</v>
      </c>
      <c r="M5515" s="117" t="s">
        <v>23630</v>
      </c>
      <c r="N5515" s="36" t="str">
        <f t="shared" si="525"/>
        <v>▶</v>
      </c>
      <c r="O5515" s="37" t="s">
        <v>17965</v>
      </c>
      <c r="P5515" s="37">
        <v>40</v>
      </c>
      <c r="Q5515" s="37" t="s">
        <v>23</v>
      </c>
      <c r="R5515" s="9" t="str">
        <f>词典存放目录!$A$1&amp;O5515&amp;P5515&amp;Q5515</f>
        <v>F:\《自创文法查阅Excel》4.1备份\《B词汇·红宝书》\红宝书MP3分割\16 n1-た (40).mp3</v>
      </c>
      <c r="S5515" s="38"/>
      <c r="T5515" s="56"/>
      <c r="U5515" s="56"/>
      <c r="V5515" s="30"/>
      <c r="W5515" s="29"/>
      <c r="X5515" s="9" t="s">
        <v>464</v>
      </c>
    </row>
    <row r="5516" spans="1:24" s="57" customFormat="1" ht="24">
      <c r="A5516" s="31">
        <v>5850</v>
      </c>
      <c r="B5516" s="32">
        <f t="shared" ca="1" si="523"/>
        <v>0.94103316302902784</v>
      </c>
      <c r="C5516" s="134" t="s">
        <v>10262</v>
      </c>
      <c r="D5516" s="128" t="s">
        <v>10263</v>
      </c>
      <c r="E5516" s="21"/>
      <c r="F5516" s="22"/>
      <c r="G5516" s="22"/>
      <c r="H5516" s="22"/>
      <c r="I5516" s="23"/>
      <c r="J5516" s="35" t="str">
        <f t="shared" si="524"/>
        <v>➸</v>
      </c>
      <c r="K5516" s="117" t="str">
        <f>词典存放目录!$A$1&amp;L5516&amp;M5516</f>
        <v>F:\《自创文法查阅Excel》4.1备份\《B词汇·红宝书》\红宝书15版图片\5850-たかだか【高々】.jpg</v>
      </c>
      <c r="L5516" s="9" t="s">
        <v>18120</v>
      </c>
      <c r="M5516" s="117" t="s">
        <v>23631</v>
      </c>
      <c r="N5516" s="36" t="str">
        <f t="shared" si="525"/>
        <v>▶</v>
      </c>
      <c r="O5516" s="37" t="s">
        <v>17965</v>
      </c>
      <c r="P5516" s="37">
        <v>41</v>
      </c>
      <c r="Q5516" s="37" t="s">
        <v>23</v>
      </c>
      <c r="R5516" s="9" t="str">
        <f>词典存放目录!$A$1&amp;O5516&amp;P5516&amp;Q5516</f>
        <v>F:\《自创文法查阅Excel》4.1备份\《B词汇·红宝书》\红宝书MP3分割\16 n1-た (41).mp3</v>
      </c>
      <c r="S5516" s="38"/>
      <c r="T5516" s="56"/>
      <c r="U5516" s="56"/>
      <c r="V5516" s="30" t="str">
        <f>IF(COUNTA(S5516:U5516)=0,"",COUNTIF(S5516:U5516,"0")/COUNTA(S5516:U5516))</f>
        <v/>
      </c>
      <c r="W5516" s="29"/>
      <c r="X5516" s="9" t="s">
        <v>464</v>
      </c>
    </row>
    <row r="5517" spans="1:24" s="57" customFormat="1" ht="24">
      <c r="A5517" s="31">
        <v>5851</v>
      </c>
      <c r="B5517" s="32">
        <f t="shared" ca="1" si="523"/>
        <v>0.60871189188119534</v>
      </c>
      <c r="C5517" s="134" t="s">
        <v>10264</v>
      </c>
      <c r="D5517" s="128" t="s">
        <v>10265</v>
      </c>
      <c r="E5517" s="21"/>
      <c r="F5517" s="22"/>
      <c r="G5517" s="22"/>
      <c r="H5517" s="22"/>
      <c r="I5517" s="23"/>
      <c r="J5517" s="35" t="str">
        <f t="shared" si="524"/>
        <v>➸</v>
      </c>
      <c r="K5517" s="117" t="str">
        <f>词典存放目录!$A$1&amp;L5517&amp;M5517</f>
        <v>F:\《自创文法查阅Excel》4.1备份\《B词汇·红宝书》\红宝书15版图片\5851-たかびしゃ【高飛車】.jpg</v>
      </c>
      <c r="L5517" s="9" t="s">
        <v>18120</v>
      </c>
      <c r="M5517" s="117" t="s">
        <v>23632</v>
      </c>
      <c r="N5517" s="36" t="str">
        <f t="shared" si="525"/>
        <v>▶</v>
      </c>
      <c r="O5517" s="37" t="s">
        <v>17965</v>
      </c>
      <c r="P5517" s="37">
        <v>42</v>
      </c>
      <c r="Q5517" s="37" t="s">
        <v>23</v>
      </c>
      <c r="R5517" s="9" t="str">
        <f>词典存放目录!$A$1&amp;O5517&amp;P5517&amp;Q5517</f>
        <v>F:\《自创文法查阅Excel》4.1备份\《B词汇·红宝书》\红宝书MP3分割\16 n1-た (42).mp3</v>
      </c>
      <c r="S5517" s="38"/>
      <c r="T5517" s="56"/>
      <c r="U5517" s="56"/>
      <c r="V5517" s="30"/>
      <c r="W5517" s="69"/>
      <c r="X5517" s="9" t="s">
        <v>464</v>
      </c>
    </row>
    <row r="5518" spans="1:24" s="57" customFormat="1" ht="24">
      <c r="A5518" s="31">
        <v>5852</v>
      </c>
      <c r="B5518" s="32">
        <f t="shared" ca="1" si="523"/>
        <v>0.2800423091610873</v>
      </c>
      <c r="C5518" s="134" t="s">
        <v>10266</v>
      </c>
      <c r="D5518" s="128" t="s">
        <v>10267</v>
      </c>
      <c r="E5518" s="21"/>
      <c r="F5518" s="22"/>
      <c r="G5518" s="22"/>
      <c r="H5518" s="22"/>
      <c r="I5518" s="23"/>
      <c r="J5518" s="35" t="str">
        <f t="shared" si="524"/>
        <v>➸</v>
      </c>
      <c r="K5518" s="117" t="str">
        <f>词典存放目录!$A$1&amp;L5518&amp;M5518</f>
        <v>F:\《自创文法查阅Excel》4.1备份\《B词汇·红宝书》\红宝书15版图片\5852-たかみ【高み】.jpg</v>
      </c>
      <c r="L5518" s="9" t="s">
        <v>18120</v>
      </c>
      <c r="M5518" s="117" t="s">
        <v>23633</v>
      </c>
      <c r="N5518" s="36" t="str">
        <f t="shared" si="525"/>
        <v>▶</v>
      </c>
      <c r="O5518" s="37" t="s">
        <v>17965</v>
      </c>
      <c r="P5518" s="37">
        <v>43</v>
      </c>
      <c r="Q5518" s="37" t="s">
        <v>23</v>
      </c>
      <c r="R5518" s="9" t="str">
        <f>词典存放目录!$A$1&amp;O5518&amp;P5518&amp;Q5518</f>
        <v>F:\《自创文法查阅Excel》4.1备份\《B词汇·红宝书》\红宝书MP3分割\16 n1-た (43).mp3</v>
      </c>
      <c r="S5518" s="38"/>
      <c r="T5518" s="56"/>
      <c r="U5518" s="56"/>
      <c r="V5518" s="30"/>
      <c r="W5518" s="29"/>
      <c r="X5518" s="9" t="s">
        <v>464</v>
      </c>
    </row>
    <row r="5519" spans="1:24" s="57" customFormat="1" ht="24">
      <c r="A5519" s="31">
        <v>5853</v>
      </c>
      <c r="B5519" s="32">
        <f t="shared" ca="1" si="523"/>
        <v>0.36170668238318315</v>
      </c>
      <c r="C5519" s="134" t="s">
        <v>10078</v>
      </c>
      <c r="D5519" s="128" t="s">
        <v>10268</v>
      </c>
      <c r="E5519" s="21"/>
      <c r="F5519" s="22"/>
      <c r="G5519" s="22"/>
      <c r="H5519" s="22"/>
      <c r="I5519" s="23"/>
      <c r="J5519" s="35" t="str">
        <f t="shared" si="524"/>
        <v>➸</v>
      </c>
      <c r="K5519" s="117" t="str">
        <f>词典存放目录!$A$1&amp;L5519&amp;M5519</f>
        <v>F:\《自创文法查阅Excel》4.1备份\《B词汇·红宝书》\红宝书15版图片\5853-たき【多岐】.jpg</v>
      </c>
      <c r="L5519" s="9" t="s">
        <v>18120</v>
      </c>
      <c r="M5519" s="117" t="s">
        <v>23634</v>
      </c>
      <c r="N5519" s="36" t="str">
        <f t="shared" si="525"/>
        <v>▶</v>
      </c>
      <c r="O5519" s="37" t="s">
        <v>17965</v>
      </c>
      <c r="P5519" s="37">
        <v>44</v>
      </c>
      <c r="Q5519" s="37" t="s">
        <v>23</v>
      </c>
      <c r="R5519" s="9" t="str">
        <f>词典存放目录!$A$1&amp;O5519&amp;P5519&amp;Q5519</f>
        <v>F:\《自创文法查阅Excel》4.1备份\《B词汇·红宝书》\红宝书MP3分割\16 n1-た (44).mp3</v>
      </c>
      <c r="S5519" s="38"/>
      <c r="T5519" s="56"/>
      <c r="U5519" s="56"/>
      <c r="V5519" s="30"/>
      <c r="W5519" s="29"/>
      <c r="X5519" s="9" t="s">
        <v>464</v>
      </c>
    </row>
    <row r="5520" spans="1:24" s="57" customFormat="1" ht="24">
      <c r="A5520" s="31">
        <v>5854</v>
      </c>
      <c r="B5520" s="32">
        <f t="shared" ca="1" si="523"/>
        <v>0.13915077901424311</v>
      </c>
      <c r="C5520" s="134" t="s">
        <v>10269</v>
      </c>
      <c r="D5520" s="128" t="s">
        <v>10270</v>
      </c>
      <c r="E5520" s="21"/>
      <c r="F5520" s="22"/>
      <c r="G5520" s="22"/>
      <c r="H5520" s="22"/>
      <c r="I5520" s="23"/>
      <c r="J5520" s="35" t="str">
        <f t="shared" si="524"/>
        <v>➸</v>
      </c>
      <c r="K5520" s="117" t="str">
        <f>词典存放目录!$A$1&amp;L5520&amp;M5520</f>
        <v>F:\《自创文法查阅Excel》4.1备份\《B词汇·红宝书》\红宝书15版图片\5854-だきょう【妥協】.jpg</v>
      </c>
      <c r="L5520" s="9" t="s">
        <v>18120</v>
      </c>
      <c r="M5520" s="117" t="s">
        <v>23635</v>
      </c>
      <c r="N5520" s="36" t="str">
        <f t="shared" si="525"/>
        <v>▶</v>
      </c>
      <c r="O5520" s="37" t="s">
        <v>17965</v>
      </c>
      <c r="P5520" s="37">
        <v>45</v>
      </c>
      <c r="Q5520" s="37" t="s">
        <v>23</v>
      </c>
      <c r="R5520" s="9" t="str">
        <f>词典存放目录!$A$1&amp;O5520&amp;P5520&amp;Q5520</f>
        <v>F:\《自创文法查阅Excel》4.1备份\《B词汇·红宝书》\红宝书MP3分割\16 n1-た (45).mp3</v>
      </c>
      <c r="S5520" s="38"/>
      <c r="T5520" s="56"/>
      <c r="U5520" s="56"/>
      <c r="V5520" s="30" t="str">
        <f>IF(COUNTA(S5520:U5520)=0,"",COUNTIF(S5520:U5520,"0")/COUNTA(S5520:U5520))</f>
        <v/>
      </c>
      <c r="W5520" s="29"/>
      <c r="X5520" s="9" t="s">
        <v>464</v>
      </c>
    </row>
    <row r="5521" spans="1:24" s="57" customFormat="1" ht="24">
      <c r="A5521" s="31">
        <v>5855</v>
      </c>
      <c r="B5521" s="32">
        <f t="shared" ca="1" si="523"/>
        <v>7.0026424525058473E-2</v>
      </c>
      <c r="C5521" s="134" t="s">
        <v>10271</v>
      </c>
      <c r="D5521" s="128" t="s">
        <v>10272</v>
      </c>
      <c r="E5521" s="21"/>
      <c r="F5521" s="22"/>
      <c r="G5521" s="22"/>
      <c r="H5521" s="22"/>
      <c r="I5521" s="23"/>
      <c r="J5521" s="35" t="str">
        <f t="shared" si="524"/>
        <v>➸</v>
      </c>
      <c r="K5521" s="117" t="str">
        <f>词典存放目录!$A$1&amp;L5521&amp;M5521</f>
        <v>F:\《自创文法查阅Excel》4.1备份\《B词汇·红宝书》\红宝书15版图片\5855-たぐい【類】.jpg</v>
      </c>
      <c r="L5521" s="9" t="s">
        <v>18120</v>
      </c>
      <c r="M5521" s="117" t="s">
        <v>23636</v>
      </c>
      <c r="N5521" s="36" t="str">
        <f t="shared" si="525"/>
        <v>▶</v>
      </c>
      <c r="O5521" s="37" t="s">
        <v>17965</v>
      </c>
      <c r="P5521" s="37">
        <v>46</v>
      </c>
      <c r="Q5521" s="37" t="s">
        <v>23</v>
      </c>
      <c r="R5521" s="9" t="str">
        <f>词典存放目录!$A$1&amp;O5521&amp;P5521&amp;Q5521</f>
        <v>F:\《自创文法查阅Excel》4.1备份\《B词汇·红宝书》\红宝书MP3分割\16 n1-た (46).mp3</v>
      </c>
      <c r="S5521" s="38"/>
      <c r="T5521" s="56"/>
      <c r="U5521" s="56"/>
      <c r="V5521" s="30" t="str">
        <f>IF(COUNTA(S5521:U5521)=0,"",COUNTIF(S5521:U5521,"0")/COUNTA(S5521:U5521))</f>
        <v/>
      </c>
      <c r="W5521" s="29"/>
      <c r="X5521" s="9" t="s">
        <v>464</v>
      </c>
    </row>
    <row r="5522" spans="1:24" s="57" customFormat="1" ht="24">
      <c r="A5522" s="31">
        <v>5856</v>
      </c>
      <c r="B5522" s="32">
        <f t="shared" ca="1" si="523"/>
        <v>0.61440133142158104</v>
      </c>
      <c r="C5522" s="134" t="s">
        <v>10273</v>
      </c>
      <c r="D5522" s="128" t="s">
        <v>10274</v>
      </c>
      <c r="E5522" s="21" t="s">
        <v>32</v>
      </c>
      <c r="F5522" s="22"/>
      <c r="G5522" s="22"/>
      <c r="H5522" s="22"/>
      <c r="I5522" s="23"/>
      <c r="J5522" s="35" t="str">
        <f t="shared" si="524"/>
        <v>➸</v>
      </c>
      <c r="K5522" s="117" t="str">
        <f>词典存放目录!$A$1&amp;L5522&amp;M5522</f>
        <v>F:\《自创文法查阅Excel》4.1备份\《B词汇·红宝书》\红宝书15版图片\5856-たくましい【逞しい】.jpg</v>
      </c>
      <c r="L5522" s="9" t="s">
        <v>18120</v>
      </c>
      <c r="M5522" s="117" t="s">
        <v>23637</v>
      </c>
      <c r="N5522" s="36" t="str">
        <f t="shared" si="525"/>
        <v>▶</v>
      </c>
      <c r="O5522" s="37" t="s">
        <v>17965</v>
      </c>
      <c r="P5522" s="37">
        <v>47</v>
      </c>
      <c r="Q5522" s="37" t="s">
        <v>23</v>
      </c>
      <c r="R5522" s="9" t="str">
        <f>词典存放目录!$A$1&amp;O5522&amp;P5522&amp;Q5522</f>
        <v>F:\《自创文法查阅Excel》4.1备份\《B词汇·红宝书》\红宝书MP3分割\16 n1-た (47).mp3</v>
      </c>
      <c r="S5522" s="38"/>
      <c r="T5522" s="56"/>
      <c r="U5522" s="56"/>
      <c r="V5522" s="30"/>
      <c r="W5522" s="29"/>
      <c r="X5522" s="9" t="s">
        <v>464</v>
      </c>
    </row>
    <row r="5523" spans="1:24" s="57" customFormat="1" ht="24">
      <c r="A5523" s="31">
        <v>5857</v>
      </c>
      <c r="B5523" s="32">
        <f t="shared" ca="1" si="523"/>
        <v>0.48674238049534024</v>
      </c>
      <c r="C5523" s="134" t="s">
        <v>10275</v>
      </c>
      <c r="D5523" s="128" t="s">
        <v>10276</v>
      </c>
      <c r="E5523" s="21"/>
      <c r="F5523" s="22"/>
      <c r="G5523" s="22"/>
      <c r="H5523" s="22"/>
      <c r="I5523" s="23"/>
      <c r="J5523" s="35" t="str">
        <f t="shared" si="524"/>
        <v>➸</v>
      </c>
      <c r="K5523" s="117" t="str">
        <f>词典存放目录!$A$1&amp;L5523&amp;M5523</f>
        <v>F:\《自创文法查阅Excel》4.1备份\《B词汇·红宝书》\红宝书15版图片\5857-たくみ【巧み】.jpg</v>
      </c>
      <c r="L5523" s="9" t="s">
        <v>18120</v>
      </c>
      <c r="M5523" s="117" t="s">
        <v>23638</v>
      </c>
      <c r="N5523" s="36" t="str">
        <f t="shared" si="525"/>
        <v>▶</v>
      </c>
      <c r="O5523" s="37" t="s">
        <v>17965</v>
      </c>
      <c r="P5523" s="37">
        <v>48</v>
      </c>
      <c r="Q5523" s="37" t="s">
        <v>23</v>
      </c>
      <c r="R5523" s="9" t="str">
        <f>词典存放目录!$A$1&amp;O5523&amp;P5523&amp;Q5523</f>
        <v>F:\《自创文法查阅Excel》4.1备份\《B词汇·红宝书》\红宝书MP3分割\16 n1-た (48).mp3</v>
      </c>
      <c r="S5523" s="38"/>
      <c r="T5523" s="56"/>
      <c r="U5523" s="56"/>
      <c r="V5523" s="30" t="str">
        <f t="shared" ref="V5523:V5528" si="526">IF(COUNTA(S5523:U5523)=0,"",COUNTIF(S5523:U5523,"0")/COUNTA(S5523:U5523))</f>
        <v/>
      </c>
      <c r="W5523" s="29"/>
      <c r="X5523" s="9" t="s">
        <v>464</v>
      </c>
    </row>
    <row r="5524" spans="1:24" s="57" customFormat="1" ht="24">
      <c r="A5524" s="31">
        <v>5858</v>
      </c>
      <c r="B5524" s="32">
        <f t="shared" ca="1" si="523"/>
        <v>0.77340498092597632</v>
      </c>
      <c r="C5524" s="134" t="s">
        <v>10277</v>
      </c>
      <c r="D5524" s="128" t="s">
        <v>10278</v>
      </c>
      <c r="E5524" s="21"/>
      <c r="F5524" s="22"/>
      <c r="G5524" s="22"/>
      <c r="H5524" s="22"/>
      <c r="I5524" s="23"/>
      <c r="J5524" s="35" t="str">
        <f t="shared" si="524"/>
        <v>➸</v>
      </c>
      <c r="K5524" s="117" t="str">
        <f>词典存放目录!$A$1&amp;L5524&amp;M5524</f>
        <v>F:\《自创文法查阅Excel》4.1备份\《B词汇·红宝书》\红宝书15版图片\5858-たくらみ【企み】.jpg</v>
      </c>
      <c r="L5524" s="9" t="s">
        <v>18120</v>
      </c>
      <c r="M5524" s="117" t="s">
        <v>23639</v>
      </c>
      <c r="N5524" s="36" t="str">
        <f t="shared" si="525"/>
        <v>▶</v>
      </c>
      <c r="O5524" s="37" t="s">
        <v>17965</v>
      </c>
      <c r="P5524" s="37">
        <v>49</v>
      </c>
      <c r="Q5524" s="37" t="s">
        <v>23</v>
      </c>
      <c r="R5524" s="9" t="str">
        <f>词典存放目录!$A$1&amp;O5524&amp;P5524&amp;Q5524</f>
        <v>F:\《自创文法查阅Excel》4.1备份\《B词汇·红宝书》\红宝书MP3分割\16 n1-た (49).mp3</v>
      </c>
      <c r="S5524" s="38"/>
      <c r="T5524" s="56"/>
      <c r="U5524" s="56"/>
      <c r="V5524" s="30" t="str">
        <f t="shared" si="526"/>
        <v/>
      </c>
      <c r="W5524" s="29"/>
      <c r="X5524" s="9" t="s">
        <v>464</v>
      </c>
    </row>
    <row r="5525" spans="1:24" s="57" customFormat="1" ht="24">
      <c r="A5525" s="31">
        <v>5859</v>
      </c>
      <c r="B5525" s="32">
        <f t="shared" ca="1" si="523"/>
        <v>0.40350691583445453</v>
      </c>
      <c r="C5525" s="134" t="s">
        <v>10279</v>
      </c>
      <c r="D5525" s="128" t="s">
        <v>10280</v>
      </c>
      <c r="E5525" s="21"/>
      <c r="F5525" s="22"/>
      <c r="G5525" s="22"/>
      <c r="H5525" s="22"/>
      <c r="I5525" s="23"/>
      <c r="J5525" s="35" t="str">
        <f t="shared" si="524"/>
        <v>➸</v>
      </c>
      <c r="K5525" s="117" t="str">
        <f>词典存放目录!$A$1&amp;L5525&amp;M5525</f>
        <v>F:\《自创文法查阅Excel》4.1备份\《B词汇·红宝书》\红宝书15版图片\5859-たくらむ【企む】.jpg</v>
      </c>
      <c r="L5525" s="9" t="s">
        <v>18120</v>
      </c>
      <c r="M5525" s="117" t="s">
        <v>23640</v>
      </c>
      <c r="N5525" s="36" t="str">
        <f t="shared" si="525"/>
        <v>▶</v>
      </c>
      <c r="O5525" s="37" t="s">
        <v>17965</v>
      </c>
      <c r="P5525" s="37">
        <v>50</v>
      </c>
      <c r="Q5525" s="37" t="s">
        <v>23</v>
      </c>
      <c r="R5525" s="9" t="str">
        <f>词典存放目录!$A$1&amp;O5525&amp;P5525&amp;Q5525</f>
        <v>F:\《自创文法查阅Excel》4.1备份\《B词汇·红宝书》\红宝书MP3分割\16 n1-た (50).mp3</v>
      </c>
      <c r="S5525" s="38"/>
      <c r="T5525" s="56"/>
      <c r="U5525" s="56"/>
      <c r="V5525" s="30" t="str">
        <f t="shared" si="526"/>
        <v/>
      </c>
      <c r="W5525" s="29"/>
      <c r="X5525" s="9" t="s">
        <v>464</v>
      </c>
    </row>
    <row r="5526" spans="1:24" s="57" customFormat="1" ht="24">
      <c r="A5526" s="31">
        <v>5860</v>
      </c>
      <c r="B5526" s="32">
        <f t="shared" ca="1" si="523"/>
        <v>0.53540914836201448</v>
      </c>
      <c r="C5526" s="134" t="s">
        <v>10281</v>
      </c>
      <c r="D5526" s="128" t="s">
        <v>10282</v>
      </c>
      <c r="E5526" s="21"/>
      <c r="F5526" s="22"/>
      <c r="G5526" s="22"/>
      <c r="H5526" s="22"/>
      <c r="I5526" s="23"/>
      <c r="J5526" s="35" t="str">
        <f t="shared" si="524"/>
        <v>➸</v>
      </c>
      <c r="K5526" s="117" t="str">
        <f>词典存放目录!$A$1&amp;L5526&amp;M5526</f>
        <v>F:\《自创文法查阅Excel》4.1备份\《B词汇·红宝书》\红宝书15版图片\5860-だげき【打撃】.jpg</v>
      </c>
      <c r="L5526" s="9" t="s">
        <v>18120</v>
      </c>
      <c r="M5526" s="117" t="s">
        <v>23641</v>
      </c>
      <c r="N5526" s="36" t="str">
        <f t="shared" si="525"/>
        <v>▶</v>
      </c>
      <c r="O5526" s="37" t="s">
        <v>17965</v>
      </c>
      <c r="P5526" s="37">
        <v>51</v>
      </c>
      <c r="Q5526" s="37" t="s">
        <v>23</v>
      </c>
      <c r="R5526" s="9" t="str">
        <f>词典存放目录!$A$1&amp;O5526&amp;P5526&amp;Q5526</f>
        <v>F:\《自创文法查阅Excel》4.1备份\《B词汇·红宝书》\红宝书MP3分割\16 n1-た (51).mp3</v>
      </c>
      <c r="S5526" s="38"/>
      <c r="T5526" s="56"/>
      <c r="U5526" s="56"/>
      <c r="V5526" s="30" t="str">
        <f t="shared" si="526"/>
        <v/>
      </c>
      <c r="W5526" s="29"/>
      <c r="X5526" s="9" t="s">
        <v>464</v>
      </c>
    </row>
    <row r="5527" spans="1:24" s="57" customFormat="1" ht="24">
      <c r="A5527" s="31">
        <v>5861</v>
      </c>
      <c r="B5527" s="32">
        <f t="shared" ca="1" si="523"/>
        <v>0.54637554828727852</v>
      </c>
      <c r="C5527" s="134" t="s">
        <v>10283</v>
      </c>
      <c r="D5527" s="128" t="s">
        <v>10284</v>
      </c>
      <c r="E5527" s="21"/>
      <c r="F5527" s="22"/>
      <c r="G5527" s="22"/>
      <c r="H5527" s="22"/>
      <c r="I5527" s="23"/>
      <c r="J5527" s="35" t="str">
        <f t="shared" si="524"/>
        <v>➸</v>
      </c>
      <c r="K5527" s="117" t="str">
        <f>词典存放目录!$A$1&amp;L5527&amp;M5527</f>
        <v>F:\《自创文法查阅Excel》4.1备份\《B词汇·红宝书》\红宝书15版图片\5861-だけつ【妥結】.jpg</v>
      </c>
      <c r="L5527" s="9" t="s">
        <v>18120</v>
      </c>
      <c r="M5527" s="117" t="s">
        <v>23642</v>
      </c>
      <c r="N5527" s="36" t="str">
        <f t="shared" si="525"/>
        <v>▶</v>
      </c>
      <c r="O5527" s="37" t="s">
        <v>17965</v>
      </c>
      <c r="P5527" s="37">
        <v>52</v>
      </c>
      <c r="Q5527" s="37" t="s">
        <v>23</v>
      </c>
      <c r="R5527" s="9" t="str">
        <f>词典存放目录!$A$1&amp;O5527&amp;P5527&amp;Q5527</f>
        <v>F:\《自创文法查阅Excel》4.1备份\《B词汇·红宝书》\红宝书MP3分割\16 n1-た (52).mp3</v>
      </c>
      <c r="S5527" s="38"/>
      <c r="T5527" s="56"/>
      <c r="U5527" s="56"/>
      <c r="V5527" s="30" t="str">
        <f t="shared" si="526"/>
        <v/>
      </c>
      <c r="W5527" s="29"/>
      <c r="X5527" s="9" t="s">
        <v>464</v>
      </c>
    </row>
    <row r="5528" spans="1:24" s="57" customFormat="1" ht="24">
      <c r="A5528" s="31">
        <v>5862</v>
      </c>
      <c r="B5528" s="32">
        <f t="shared" ca="1" si="523"/>
        <v>0.35452892057245922</v>
      </c>
      <c r="C5528" s="134" t="s">
        <v>10285</v>
      </c>
      <c r="D5528" s="128" t="s">
        <v>10286</v>
      </c>
      <c r="E5528" s="21"/>
      <c r="F5528" s="22"/>
      <c r="G5528" s="22"/>
      <c r="H5528" s="22"/>
      <c r="I5528" s="23"/>
      <c r="J5528" s="35" t="str">
        <f t="shared" si="524"/>
        <v>➸</v>
      </c>
      <c r="K5528" s="117" t="str">
        <f>词典存放目录!$A$1&amp;L5528&amp;M5528</f>
        <v>F:\《自创文法查阅Excel》4.1备份\《B词汇·红宝书》\红宝书15版图片\5862-ださく【駄作】.jpg</v>
      </c>
      <c r="L5528" s="9" t="s">
        <v>18120</v>
      </c>
      <c r="M5528" s="117" t="s">
        <v>23643</v>
      </c>
      <c r="N5528" s="36" t="str">
        <f t="shared" si="525"/>
        <v>▶</v>
      </c>
      <c r="O5528" s="37" t="s">
        <v>17965</v>
      </c>
      <c r="P5528" s="37">
        <v>53</v>
      </c>
      <c r="Q5528" s="37" t="s">
        <v>23</v>
      </c>
      <c r="R5528" s="9" t="str">
        <f>词典存放目录!$A$1&amp;O5528&amp;P5528&amp;Q5528</f>
        <v>F:\《自创文法查阅Excel》4.1备份\《B词汇·红宝书》\红宝书MP3分割\16 n1-た (53).mp3</v>
      </c>
      <c r="S5528" s="38"/>
      <c r="T5528" s="56"/>
      <c r="U5528" s="56"/>
      <c r="V5528" s="30" t="str">
        <f t="shared" si="526"/>
        <v/>
      </c>
      <c r="W5528" s="29"/>
      <c r="X5528" s="9" t="s">
        <v>464</v>
      </c>
    </row>
    <row r="5529" spans="1:24" s="57" customFormat="1" ht="24">
      <c r="A5529" s="31">
        <v>5863</v>
      </c>
      <c r="B5529" s="32">
        <f t="shared" ca="1" si="523"/>
        <v>0.24291934891918221</v>
      </c>
      <c r="C5529" s="134" t="s">
        <v>10287</v>
      </c>
      <c r="D5529" s="128" t="s">
        <v>10288</v>
      </c>
      <c r="E5529" s="21"/>
      <c r="F5529" s="22"/>
      <c r="G5529" s="22"/>
      <c r="H5529" s="22"/>
      <c r="I5529" s="23"/>
      <c r="J5529" s="35" t="str">
        <f t="shared" si="524"/>
        <v>➸</v>
      </c>
      <c r="K5529" s="117" t="str">
        <f>词典存放目录!$A$1&amp;L5529&amp;M5529</f>
        <v>F:\《自创文法查阅Excel》4.1备份\《B词汇·红宝书》\红宝书15版图片\5863-だしん【打診】.jpg</v>
      </c>
      <c r="L5529" s="9" t="s">
        <v>18120</v>
      </c>
      <c r="M5529" s="117" t="s">
        <v>23644</v>
      </c>
      <c r="N5529" s="36" t="str">
        <f t="shared" si="525"/>
        <v>▶</v>
      </c>
      <c r="O5529" s="37" t="s">
        <v>17965</v>
      </c>
      <c r="P5529" s="37">
        <v>54</v>
      </c>
      <c r="Q5529" s="37" t="s">
        <v>23</v>
      </c>
      <c r="R5529" s="9" t="str">
        <f>词典存放目录!$A$1&amp;O5529&amp;P5529&amp;Q5529</f>
        <v>F:\《自创文法查阅Excel》4.1备份\《B词汇·红宝书》\红宝书MP3分割\16 n1-た (54).mp3</v>
      </c>
      <c r="S5529" s="38"/>
      <c r="T5529" s="56"/>
      <c r="U5529" s="56"/>
      <c r="V5529" s="30"/>
      <c r="W5529" s="29"/>
      <c r="X5529" s="9" t="s">
        <v>464</v>
      </c>
    </row>
    <row r="5530" spans="1:24" s="57" customFormat="1" ht="24">
      <c r="A5530" s="31">
        <v>5864</v>
      </c>
      <c r="B5530" s="32">
        <f t="shared" ca="1" si="523"/>
        <v>0.61048959751609566</v>
      </c>
      <c r="C5530" s="134" t="s">
        <v>10289</v>
      </c>
      <c r="D5530" s="128" t="s">
        <v>10290</v>
      </c>
      <c r="E5530" s="21"/>
      <c r="F5530" s="22"/>
      <c r="G5530" s="22"/>
      <c r="H5530" s="22"/>
      <c r="I5530" s="23"/>
      <c r="J5530" s="35" t="str">
        <f t="shared" si="524"/>
        <v>➸</v>
      </c>
      <c r="K5530" s="117" t="str">
        <f>词典存放目录!$A$1&amp;L5530&amp;M5530</f>
        <v>F:\《自创文法查阅Excel》4.1备份\《B词汇·红宝书》\红宝书15版图片\5864-たすうけつ【多数決】.jpg</v>
      </c>
      <c r="L5530" s="9" t="s">
        <v>18120</v>
      </c>
      <c r="M5530" s="117" t="s">
        <v>23645</v>
      </c>
      <c r="N5530" s="36" t="str">
        <f t="shared" si="525"/>
        <v>▶</v>
      </c>
      <c r="O5530" s="37" t="s">
        <v>17965</v>
      </c>
      <c r="P5530" s="37">
        <v>55</v>
      </c>
      <c r="Q5530" s="37" t="s">
        <v>23</v>
      </c>
      <c r="R5530" s="9" t="str">
        <f>词典存放目录!$A$1&amp;O5530&amp;P5530&amp;Q5530</f>
        <v>F:\《自创文法查阅Excel》4.1备份\《B词汇·红宝书》\红宝书MP3分割\16 n1-た (55).mp3</v>
      </c>
      <c r="S5530" s="38"/>
      <c r="T5530" s="56"/>
      <c r="U5530" s="56"/>
      <c r="V5530" s="30" t="str">
        <f>IF(COUNTA(S5530:U5530)=0,"",COUNTIF(S5530:U5530,"0")/COUNTA(S5530:U5530))</f>
        <v/>
      </c>
      <c r="W5530" s="29"/>
      <c r="X5530" s="9" t="s">
        <v>464</v>
      </c>
    </row>
    <row r="5531" spans="1:24" s="57" customFormat="1" ht="24">
      <c r="A5531" s="31">
        <v>5866</v>
      </c>
      <c r="B5531" s="32">
        <f t="shared" ca="1" si="523"/>
        <v>0.44962266375284488</v>
      </c>
      <c r="C5531" s="134" t="s">
        <v>10291</v>
      </c>
      <c r="D5531" s="128" t="s">
        <v>10292</v>
      </c>
      <c r="E5531" s="21" t="s">
        <v>459</v>
      </c>
      <c r="F5531" s="22"/>
      <c r="G5531" s="22"/>
      <c r="H5531" s="22"/>
      <c r="I5531" s="23"/>
      <c r="J5531" s="35" t="str">
        <f t="shared" si="524"/>
        <v>➸</v>
      </c>
      <c r="K5531" s="117" t="str">
        <f>词典存放目录!$A$1&amp;L5531&amp;M5531</f>
        <v>F:\《自创文法查阅Excel》4.1备份\《B词汇·红宝书》\红宝书15版图片\5866-ただい【多大】.jpg</v>
      </c>
      <c r="L5531" s="9" t="s">
        <v>18120</v>
      </c>
      <c r="M5531" s="117" t="s">
        <v>23646</v>
      </c>
      <c r="N5531" s="36" t="str">
        <f t="shared" si="525"/>
        <v>▶</v>
      </c>
      <c r="O5531" s="37" t="s">
        <v>17965</v>
      </c>
      <c r="P5531" s="37">
        <v>57</v>
      </c>
      <c r="Q5531" s="37" t="s">
        <v>23</v>
      </c>
      <c r="R5531" s="9" t="str">
        <f>词典存放目录!$A$1&amp;O5531&amp;P5531&amp;Q5531</f>
        <v>F:\《自创文法查阅Excel》4.1备份\《B词汇·红宝书》\红宝书MP3分割\16 n1-た (57).mp3</v>
      </c>
      <c r="S5531" s="38"/>
      <c r="T5531" s="56"/>
      <c r="U5531" s="56"/>
      <c r="V5531" s="30"/>
      <c r="W5531" s="29"/>
      <c r="X5531" s="9" t="s">
        <v>464</v>
      </c>
    </row>
    <row r="5532" spans="1:24" s="57" customFormat="1" ht="24">
      <c r="A5532" s="31">
        <v>5867</v>
      </c>
      <c r="B5532" s="32">
        <f t="shared" ca="1" si="523"/>
        <v>0.83478364320995291</v>
      </c>
      <c r="C5532" s="134" t="s">
        <v>10293</v>
      </c>
      <c r="D5532" s="128" t="s">
        <v>10294</v>
      </c>
      <c r="E5532" s="21"/>
      <c r="F5532" s="22"/>
      <c r="G5532" s="22"/>
      <c r="H5532" s="22"/>
      <c r="I5532" s="23"/>
      <c r="J5532" s="35" t="str">
        <f t="shared" si="524"/>
        <v>➸</v>
      </c>
      <c r="K5532" s="117" t="str">
        <f>词典存放目录!$A$1&amp;L5532&amp;M5532</f>
        <v>F:\《自创文法查阅Excel》4.1备份\《B词汇·红宝书》\红宝书15版图片\5867-ただでさえ【只でさえ】.jpg</v>
      </c>
      <c r="L5532" s="9" t="s">
        <v>18120</v>
      </c>
      <c r="M5532" s="117" t="s">
        <v>23647</v>
      </c>
      <c r="N5532" s="36" t="str">
        <f t="shared" si="525"/>
        <v>▶</v>
      </c>
      <c r="O5532" s="37" t="s">
        <v>17965</v>
      </c>
      <c r="P5532" s="37">
        <v>58</v>
      </c>
      <c r="Q5532" s="37" t="s">
        <v>23</v>
      </c>
      <c r="R5532" s="9" t="str">
        <f>词典存放目录!$A$1&amp;O5532&amp;P5532&amp;Q5532</f>
        <v>F:\《自创文法查阅Excel》4.1备份\《B词汇·红宝书》\红宝书MP3分割\16 n1-た (58).mp3</v>
      </c>
      <c r="S5532" s="38"/>
      <c r="T5532" s="56"/>
      <c r="U5532" s="56"/>
      <c r="V5532" s="30" t="str">
        <f>IF(COUNTA(S5532:U5532)=0,"",COUNTIF(S5532:U5532,"0")/COUNTA(S5532:U5532))</f>
        <v/>
      </c>
      <c r="W5532" s="29"/>
      <c r="X5532" s="9" t="s">
        <v>464</v>
      </c>
    </row>
    <row r="5533" spans="1:24" s="57" customFormat="1" ht="24">
      <c r="A5533" s="31">
        <v>5868</v>
      </c>
      <c r="B5533" s="32">
        <f t="shared" ca="1" si="523"/>
        <v>0.36668059313990797</v>
      </c>
      <c r="C5533" s="134" t="s">
        <v>10295</v>
      </c>
      <c r="D5533" s="128" t="s">
        <v>10296</v>
      </c>
      <c r="E5533" s="21"/>
      <c r="F5533" s="22"/>
      <c r="G5533" s="22"/>
      <c r="H5533" s="22"/>
      <c r="I5533" s="23"/>
      <c r="J5533" s="35" t="str">
        <f t="shared" si="524"/>
        <v>➸</v>
      </c>
      <c r="K5533" s="117" t="str">
        <f>词典存放目录!$A$1&amp;L5533&amp;M5533</f>
        <v>F:\《自创文法查阅Excel》4.1备份\《B词汇·红宝书》\红宝书15版图片\5868-ただよう【漂う】.jpg</v>
      </c>
      <c r="L5533" s="9" t="s">
        <v>18120</v>
      </c>
      <c r="M5533" s="117" t="s">
        <v>23648</v>
      </c>
      <c r="N5533" s="36" t="str">
        <f t="shared" si="525"/>
        <v>▶</v>
      </c>
      <c r="O5533" s="37" t="s">
        <v>17965</v>
      </c>
      <c r="P5533" s="37">
        <v>59</v>
      </c>
      <c r="Q5533" s="37" t="s">
        <v>23</v>
      </c>
      <c r="R5533" s="9" t="str">
        <f>词典存放目录!$A$1&amp;O5533&amp;P5533&amp;Q5533</f>
        <v>F:\《自创文法查阅Excel》4.1备份\《B词汇·红宝书》\红宝书MP3分割\16 n1-た (59).mp3</v>
      </c>
      <c r="S5533" s="38"/>
      <c r="T5533" s="56"/>
      <c r="U5533" s="56"/>
      <c r="V5533" s="30"/>
      <c r="W5533" s="29"/>
      <c r="X5533" s="9" t="s">
        <v>464</v>
      </c>
    </row>
    <row r="5534" spans="1:24" s="57" customFormat="1" ht="24">
      <c r="A5534" s="31">
        <v>5869</v>
      </c>
      <c r="B5534" s="32">
        <f t="shared" ca="1" si="523"/>
        <v>0.29383913533845463</v>
      </c>
      <c r="C5534" s="134" t="s">
        <v>10297</v>
      </c>
      <c r="D5534" s="128" t="s">
        <v>7104</v>
      </c>
      <c r="E5534" s="21"/>
      <c r="F5534" s="22"/>
      <c r="G5534" s="22"/>
      <c r="H5534" s="22"/>
      <c r="I5534" s="23"/>
      <c r="J5534" s="35" t="str">
        <f t="shared" si="524"/>
        <v>➸</v>
      </c>
      <c r="K5534" s="117" t="str">
        <f>词典存放目录!$A$1&amp;L5534&amp;M5534</f>
        <v>F:\《自创文法查阅Excel》4.1备份\《B词汇·红宝书》\红宝书15版图片\5869-たち【質】.jpg</v>
      </c>
      <c r="L5534" s="9" t="s">
        <v>18120</v>
      </c>
      <c r="M5534" s="117" t="s">
        <v>23649</v>
      </c>
      <c r="N5534" s="36" t="str">
        <f t="shared" si="525"/>
        <v>▶</v>
      </c>
      <c r="O5534" s="37" t="s">
        <v>17965</v>
      </c>
      <c r="P5534" s="37">
        <v>60</v>
      </c>
      <c r="Q5534" s="37" t="s">
        <v>23</v>
      </c>
      <c r="R5534" s="9" t="str">
        <f>词典存放目录!$A$1&amp;O5534&amp;P5534&amp;Q5534</f>
        <v>F:\《自创文法查阅Excel》4.1备份\《B词汇·红宝书》\红宝书MP3分割\16 n1-た (60).mp3</v>
      </c>
      <c r="S5534" s="38"/>
      <c r="T5534" s="56"/>
      <c r="U5534" s="56"/>
      <c r="V5534" s="30" t="str">
        <f t="shared" ref="V5534:V5552" si="527">IF(COUNTA(S5534:U5534)=0,"",COUNTIF(S5534:U5534,"0")/COUNTA(S5534:U5534))</f>
        <v/>
      </c>
      <c r="W5534" s="29"/>
      <c r="X5534" s="9" t="s">
        <v>464</v>
      </c>
    </row>
    <row r="5535" spans="1:24" s="57" customFormat="1" ht="24">
      <c r="A5535" s="31">
        <v>5870</v>
      </c>
      <c r="B5535" s="32">
        <f t="shared" ca="1" si="523"/>
        <v>0.62943223544475191</v>
      </c>
      <c r="C5535" s="134" t="s">
        <v>10298</v>
      </c>
      <c r="D5535" s="128" t="s">
        <v>10299</v>
      </c>
      <c r="E5535" s="21"/>
      <c r="F5535" s="22"/>
      <c r="G5535" s="22"/>
      <c r="H5535" s="22"/>
      <c r="I5535" s="23"/>
      <c r="J5535" s="35" t="str">
        <f t="shared" si="524"/>
        <v>➸</v>
      </c>
      <c r="K5535" s="117" t="str">
        <f>词典存放目录!$A$1&amp;L5535&amp;M5535</f>
        <v>F:\《自创文法查阅Excel》4.1备份\《B词汇·红宝书》\红宝书15版图片\5870-たち～【立ち～】.jpg</v>
      </c>
      <c r="L5535" s="9" t="s">
        <v>18120</v>
      </c>
      <c r="M5535" s="117" t="s">
        <v>23650</v>
      </c>
      <c r="N5535" s="36" t="str">
        <f t="shared" si="525"/>
        <v>▶</v>
      </c>
      <c r="O5535" s="37" t="s">
        <v>17965</v>
      </c>
      <c r="P5535" s="37">
        <v>61</v>
      </c>
      <c r="Q5535" s="37" t="s">
        <v>23</v>
      </c>
      <c r="R5535" s="9" t="str">
        <f>词典存放目录!$A$1&amp;O5535&amp;P5535&amp;Q5535</f>
        <v>F:\《自创文法查阅Excel》4.1备份\《B词汇·红宝书》\红宝书MP3分割\16 n1-た (61).mp3</v>
      </c>
      <c r="S5535" s="38"/>
      <c r="T5535" s="56"/>
      <c r="U5535" s="56"/>
      <c r="V5535" s="30" t="str">
        <f t="shared" si="527"/>
        <v/>
      </c>
      <c r="W5535" s="29"/>
      <c r="X5535" s="9" t="s">
        <v>464</v>
      </c>
    </row>
    <row r="5536" spans="1:24" s="57" customFormat="1" ht="24">
      <c r="A5536" s="31">
        <v>5871</v>
      </c>
      <c r="B5536" s="32">
        <f t="shared" ca="1" si="523"/>
        <v>0.44992436508865619</v>
      </c>
      <c r="C5536" s="134" t="s">
        <v>10300</v>
      </c>
      <c r="D5536" s="128" t="s">
        <v>10301</v>
      </c>
      <c r="E5536" s="21"/>
      <c r="F5536" s="22"/>
      <c r="G5536" s="22"/>
      <c r="H5536" s="22"/>
      <c r="I5536" s="23"/>
      <c r="J5536" s="35" t="str">
        <f t="shared" si="524"/>
        <v>➸</v>
      </c>
      <c r="K5536" s="117" t="str">
        <f>词典存放目录!$A$1&amp;L5536&amp;M5536</f>
        <v>F:\《自创文法查阅Excel》4.1备份\《B词汇·红宝书》\红宝书15版图片\5871-たちあう【立ち会う】.jpg</v>
      </c>
      <c r="L5536" s="9" t="s">
        <v>18120</v>
      </c>
      <c r="M5536" s="117" t="s">
        <v>23651</v>
      </c>
      <c r="N5536" s="36" t="str">
        <f t="shared" si="525"/>
        <v>▶</v>
      </c>
      <c r="O5536" s="37" t="s">
        <v>17965</v>
      </c>
      <c r="P5536" s="37">
        <v>62</v>
      </c>
      <c r="Q5536" s="37" t="s">
        <v>23</v>
      </c>
      <c r="R5536" s="9" t="str">
        <f>词典存放目录!$A$1&amp;O5536&amp;P5536&amp;Q5536</f>
        <v>F:\《自创文法查阅Excel》4.1备份\《B词汇·红宝书》\红宝书MP3分割\16 n1-た (62).mp3</v>
      </c>
      <c r="S5536" s="38"/>
      <c r="T5536" s="56"/>
      <c r="U5536" s="56"/>
      <c r="V5536" s="30" t="str">
        <f t="shared" si="527"/>
        <v/>
      </c>
      <c r="W5536" s="29"/>
      <c r="X5536" s="9" t="s">
        <v>464</v>
      </c>
    </row>
    <row r="5537" spans="1:24" s="57" customFormat="1" ht="24">
      <c r="A5537" s="31">
        <v>5872</v>
      </c>
      <c r="B5537" s="32">
        <f t="shared" ca="1" si="523"/>
        <v>0.59483484319213853</v>
      </c>
      <c r="C5537" s="134" t="s">
        <v>10302</v>
      </c>
      <c r="D5537" s="128" t="s">
        <v>10303</v>
      </c>
      <c r="E5537" s="21"/>
      <c r="F5537" s="22"/>
      <c r="G5537" s="22"/>
      <c r="H5537" s="22"/>
      <c r="I5537" s="23"/>
      <c r="J5537" s="35" t="str">
        <f t="shared" si="524"/>
        <v>➸</v>
      </c>
      <c r="K5537" s="117" t="str">
        <f>词典存放目录!$A$1&amp;L5537&amp;M5537</f>
        <v>F:\《自创文法查阅Excel》4.1备份\《B词汇·红宝书》\红宝书15版图片\5872-たちおうじょう【立ち往生】.jpg</v>
      </c>
      <c r="L5537" s="9" t="s">
        <v>18120</v>
      </c>
      <c r="M5537" s="117" t="s">
        <v>23652</v>
      </c>
      <c r="N5537" s="36" t="str">
        <f t="shared" si="525"/>
        <v>▶</v>
      </c>
      <c r="O5537" s="37" t="s">
        <v>17965</v>
      </c>
      <c r="P5537" s="37">
        <v>63</v>
      </c>
      <c r="Q5537" s="37" t="s">
        <v>23</v>
      </c>
      <c r="R5537" s="9" t="str">
        <f>词典存放目录!$A$1&amp;O5537&amp;P5537&amp;Q5537</f>
        <v>F:\《自创文法查阅Excel》4.1备份\《B词汇·红宝书》\红宝书MP3分割\16 n1-た (63).mp3</v>
      </c>
      <c r="S5537" s="38"/>
      <c r="T5537" s="56"/>
      <c r="U5537" s="56"/>
      <c r="V5537" s="30" t="str">
        <f t="shared" si="527"/>
        <v/>
      </c>
      <c r="W5537" s="29"/>
      <c r="X5537" s="9" t="s">
        <v>464</v>
      </c>
    </row>
    <row r="5538" spans="1:24" s="57" customFormat="1" ht="24">
      <c r="A5538" s="31">
        <v>5873</v>
      </c>
      <c r="B5538" s="32">
        <f t="shared" ca="1" si="523"/>
        <v>0.2332867355345335</v>
      </c>
      <c r="C5538" s="134" t="s">
        <v>10304</v>
      </c>
      <c r="D5538" s="128" t="s">
        <v>10305</v>
      </c>
      <c r="E5538" s="21"/>
      <c r="F5538" s="22"/>
      <c r="G5538" s="22"/>
      <c r="H5538" s="22"/>
      <c r="I5538" s="23"/>
      <c r="J5538" s="35" t="str">
        <f t="shared" si="524"/>
        <v>➸</v>
      </c>
      <c r="K5538" s="117" t="str">
        <f>词典存放目录!$A$1&amp;L5538&amp;M5538</f>
        <v>F:\《自创文法查阅Excel》4.1备份\《B词汇·红宝书》\红宝书15版图片\5873-たちきる【断ち切る】.jpg</v>
      </c>
      <c r="L5538" s="9" t="s">
        <v>18120</v>
      </c>
      <c r="M5538" s="117" t="s">
        <v>23653</v>
      </c>
      <c r="N5538" s="36" t="str">
        <f t="shared" si="525"/>
        <v>▶</v>
      </c>
      <c r="O5538" s="37" t="s">
        <v>17965</v>
      </c>
      <c r="P5538" s="37">
        <v>64</v>
      </c>
      <c r="Q5538" s="37" t="s">
        <v>23</v>
      </c>
      <c r="R5538" s="9" t="str">
        <f>词典存放目录!$A$1&amp;O5538&amp;P5538&amp;Q5538</f>
        <v>F:\《自创文法查阅Excel》4.1备份\《B词汇·红宝书》\红宝书MP3分割\16 n1-た (64).mp3</v>
      </c>
      <c r="S5538" s="38"/>
      <c r="T5538" s="56"/>
      <c r="U5538" s="56"/>
      <c r="V5538" s="30" t="str">
        <f t="shared" si="527"/>
        <v/>
      </c>
      <c r="W5538" s="29"/>
      <c r="X5538" s="9" t="s">
        <v>464</v>
      </c>
    </row>
    <row r="5539" spans="1:24" s="57" customFormat="1" ht="24">
      <c r="A5539" s="31">
        <v>5874</v>
      </c>
      <c r="B5539" s="32">
        <f t="shared" ca="1" si="523"/>
        <v>6.70615675154973E-3</v>
      </c>
      <c r="C5539" s="134" t="s">
        <v>10306</v>
      </c>
      <c r="D5539" s="128" t="s">
        <v>10307</v>
      </c>
      <c r="E5539" s="21"/>
      <c r="F5539" s="22"/>
      <c r="G5539" s="22"/>
      <c r="H5539" s="22"/>
      <c r="I5539" s="23"/>
      <c r="J5539" s="35" t="str">
        <f t="shared" si="524"/>
        <v>➸</v>
      </c>
      <c r="K5539" s="117" t="str">
        <f>词典存放目录!$A$1&amp;L5539&amp;M5539</f>
        <v>F:\《自创文法查阅Excel》4.1备份\《B词汇·红宝书》\红宝书15版图片\5874-たちすくむ【立ち竦む】.jpg</v>
      </c>
      <c r="L5539" s="9" t="s">
        <v>18120</v>
      </c>
      <c r="M5539" s="117" t="s">
        <v>23654</v>
      </c>
      <c r="N5539" s="36" t="str">
        <f t="shared" si="525"/>
        <v>▶</v>
      </c>
      <c r="O5539" s="37" t="s">
        <v>17965</v>
      </c>
      <c r="P5539" s="37">
        <v>65</v>
      </c>
      <c r="Q5539" s="37" t="s">
        <v>23</v>
      </c>
      <c r="R5539" s="9" t="str">
        <f>词典存放目录!$A$1&amp;O5539&amp;P5539&amp;Q5539</f>
        <v>F:\《自创文法查阅Excel》4.1备份\《B词汇·红宝书》\红宝书MP3分割\16 n1-た (65).mp3</v>
      </c>
      <c r="S5539" s="38"/>
      <c r="T5539" s="56"/>
      <c r="U5539" s="56"/>
      <c r="V5539" s="30" t="str">
        <f t="shared" si="527"/>
        <v/>
      </c>
      <c r="W5539" s="29"/>
      <c r="X5539" s="9" t="s">
        <v>464</v>
      </c>
    </row>
    <row r="5540" spans="1:24" s="57" customFormat="1" ht="24">
      <c r="A5540" s="31">
        <v>5875</v>
      </c>
      <c r="B5540" s="32">
        <f t="shared" ca="1" si="523"/>
        <v>3.7331138111208251E-2</v>
      </c>
      <c r="C5540" s="134" t="s">
        <v>10308</v>
      </c>
      <c r="D5540" s="128" t="s">
        <v>10309</v>
      </c>
      <c r="E5540" s="21"/>
      <c r="F5540" s="22"/>
      <c r="G5540" s="22"/>
      <c r="H5540" s="22"/>
      <c r="I5540" s="23"/>
      <c r="J5540" s="35" t="str">
        <f t="shared" si="524"/>
        <v>➸</v>
      </c>
      <c r="K5540" s="117" t="str">
        <f>词典存放目录!$A$1&amp;L5540&amp;M5540</f>
        <v>F:\《自创文法查阅Excel》4.1备份\《B词汇·红宝书》\红宝书15版图片\5875-たちのく【立ち退く】.jpg</v>
      </c>
      <c r="L5540" s="9" t="s">
        <v>18120</v>
      </c>
      <c r="M5540" s="117" t="s">
        <v>23655</v>
      </c>
      <c r="N5540" s="36" t="str">
        <f t="shared" si="525"/>
        <v>▶</v>
      </c>
      <c r="O5540" s="37" t="s">
        <v>17965</v>
      </c>
      <c r="P5540" s="37">
        <v>66</v>
      </c>
      <c r="Q5540" s="37" t="s">
        <v>23</v>
      </c>
      <c r="R5540" s="9" t="str">
        <f>词典存放目录!$A$1&amp;O5540&amp;P5540&amp;Q5540</f>
        <v>F:\《自创文法查阅Excel》4.1备份\《B词汇·红宝书》\红宝书MP3分割\16 n1-た (66).mp3</v>
      </c>
      <c r="S5540" s="38"/>
      <c r="T5540" s="56"/>
      <c r="U5540" s="56"/>
      <c r="V5540" s="30" t="str">
        <f t="shared" si="527"/>
        <v/>
      </c>
      <c r="W5540" s="29"/>
      <c r="X5540" s="9" t="s">
        <v>464</v>
      </c>
    </row>
    <row r="5541" spans="1:24" s="57" customFormat="1" ht="24">
      <c r="A5541" s="31">
        <v>5876</v>
      </c>
      <c r="B5541" s="32">
        <f t="shared" ca="1" si="523"/>
        <v>0.47911586003036355</v>
      </c>
      <c r="C5541" s="134" t="s">
        <v>9734</v>
      </c>
      <c r="D5541" s="128" t="s">
        <v>10310</v>
      </c>
      <c r="E5541" s="21"/>
      <c r="F5541" s="22"/>
      <c r="G5541" s="22"/>
      <c r="H5541" s="22"/>
      <c r="I5541" s="23"/>
      <c r="J5541" s="35" t="str">
        <f t="shared" si="524"/>
        <v>➸</v>
      </c>
      <c r="K5541" s="117" t="str">
        <f>词典存放目录!$A$1&amp;L5541&amp;M5541</f>
        <v>F:\《自创文法查阅Excel》4.1备份\《B词汇·红宝书》\红宝书15版图片\5876-たつ【断つ】.jpg</v>
      </c>
      <c r="L5541" s="9" t="s">
        <v>18120</v>
      </c>
      <c r="M5541" s="117" t="s">
        <v>23656</v>
      </c>
      <c r="N5541" s="36" t="str">
        <f t="shared" si="525"/>
        <v>▶</v>
      </c>
      <c r="O5541" s="37" t="s">
        <v>17965</v>
      </c>
      <c r="P5541" s="37">
        <v>67</v>
      </c>
      <c r="Q5541" s="37" t="s">
        <v>23</v>
      </c>
      <c r="R5541" s="9" t="str">
        <f>词典存放目录!$A$1&amp;O5541&amp;P5541&amp;Q5541</f>
        <v>F:\《自创文法查阅Excel》4.1备份\《B词汇·红宝书》\红宝书MP3分割\16 n1-た (67).mp3</v>
      </c>
      <c r="S5541" s="38"/>
      <c r="T5541" s="56"/>
      <c r="U5541" s="56"/>
      <c r="V5541" s="30" t="str">
        <f t="shared" si="527"/>
        <v/>
      </c>
      <c r="W5541" s="29"/>
      <c r="X5541" s="9" t="s">
        <v>464</v>
      </c>
    </row>
    <row r="5542" spans="1:24" s="57" customFormat="1" ht="24">
      <c r="A5542" s="31">
        <v>5878</v>
      </c>
      <c r="B5542" s="32">
        <f t="shared" ca="1" si="523"/>
        <v>0.7586448286147196</v>
      </c>
      <c r="C5542" s="134" t="s">
        <v>9734</v>
      </c>
      <c r="D5542" s="128" t="s">
        <v>10311</v>
      </c>
      <c r="E5542" s="21"/>
      <c r="F5542" s="22"/>
      <c r="G5542" s="22"/>
      <c r="H5542" s="22"/>
      <c r="I5542" s="23"/>
      <c r="J5542" s="35" t="str">
        <f t="shared" si="524"/>
        <v>➸</v>
      </c>
      <c r="K5542" s="117" t="str">
        <f>词典存放目录!$A$1&amp;L5542&amp;M5542</f>
        <v>F:\《自创文法查阅Excel》4.1备份\《B词汇·红宝书》\红宝书15版图片\5878-たつ【裁つ】.jpg</v>
      </c>
      <c r="L5542" s="9" t="s">
        <v>18120</v>
      </c>
      <c r="M5542" s="117" t="s">
        <v>23657</v>
      </c>
      <c r="N5542" s="36" t="str">
        <f t="shared" si="525"/>
        <v>▶</v>
      </c>
      <c r="O5542" s="37" t="s">
        <v>17965</v>
      </c>
      <c r="P5542" s="37">
        <v>69</v>
      </c>
      <c r="Q5542" s="37" t="s">
        <v>23</v>
      </c>
      <c r="R5542" s="9" t="str">
        <f>词典存放目录!$A$1&amp;O5542&amp;P5542&amp;Q5542</f>
        <v>F:\《自创文法查阅Excel》4.1备份\《B词汇·红宝书》\红宝书MP3分割\16 n1-た (69).mp3</v>
      </c>
      <c r="S5542" s="38"/>
      <c r="T5542" s="56"/>
      <c r="U5542" s="56"/>
      <c r="V5542" s="30" t="str">
        <f t="shared" si="527"/>
        <v/>
      </c>
      <c r="W5542" s="29"/>
      <c r="X5542" s="9" t="s">
        <v>464</v>
      </c>
    </row>
    <row r="5543" spans="1:24" s="57" customFormat="1" ht="24">
      <c r="A5543" s="31">
        <v>5879</v>
      </c>
      <c r="B5543" s="32">
        <f t="shared" ca="1" si="523"/>
        <v>0.87898504391636201</v>
      </c>
      <c r="C5543" s="134" t="s">
        <v>10312</v>
      </c>
      <c r="D5543" s="128" t="s">
        <v>10313</v>
      </c>
      <c r="E5543" s="21"/>
      <c r="F5543" s="22"/>
      <c r="G5543" s="22"/>
      <c r="H5543" s="22"/>
      <c r="I5543" s="23"/>
      <c r="J5543" s="35" t="str">
        <f t="shared" si="524"/>
        <v>➸</v>
      </c>
      <c r="K5543" s="117" t="str">
        <f>词典存放目录!$A$1&amp;L5543&amp;M5543</f>
        <v>F:\《自创文法查阅Excel》4.1备份\《B词汇·红宝书》\红宝书15版图片\5879-だつ～【脱～】.jpg</v>
      </c>
      <c r="L5543" s="9" t="s">
        <v>18120</v>
      </c>
      <c r="M5543" s="117" t="s">
        <v>23658</v>
      </c>
      <c r="N5543" s="36" t="str">
        <f t="shared" si="525"/>
        <v>▶</v>
      </c>
      <c r="O5543" s="37" t="s">
        <v>17965</v>
      </c>
      <c r="P5543" s="37">
        <v>70</v>
      </c>
      <c r="Q5543" s="37" t="s">
        <v>23</v>
      </c>
      <c r="R5543" s="9" t="str">
        <f>词典存放目录!$A$1&amp;O5543&amp;P5543&amp;Q5543</f>
        <v>F:\《自创文法查阅Excel》4.1备份\《B词汇·红宝书》\红宝书MP3分割\16 n1-た (70).mp3</v>
      </c>
      <c r="S5543" s="38"/>
      <c r="T5543" s="56"/>
      <c r="U5543" s="56"/>
      <c r="V5543" s="30" t="str">
        <f t="shared" si="527"/>
        <v/>
      </c>
      <c r="W5543" s="29"/>
      <c r="X5543" s="9" t="s">
        <v>464</v>
      </c>
    </row>
    <row r="5544" spans="1:24" s="57" customFormat="1" ht="24">
      <c r="A5544" s="31">
        <v>5880</v>
      </c>
      <c r="B5544" s="32">
        <f t="shared" ca="1" si="523"/>
        <v>0.99145663837043496</v>
      </c>
      <c r="C5544" s="134" t="s">
        <v>10314</v>
      </c>
      <c r="D5544" s="128" t="s">
        <v>10315</v>
      </c>
      <c r="E5544" s="21"/>
      <c r="F5544" s="22"/>
      <c r="G5544" s="22"/>
      <c r="H5544" s="22"/>
      <c r="I5544" s="23"/>
      <c r="J5544" s="35" t="str">
        <f t="shared" si="524"/>
        <v>➸</v>
      </c>
      <c r="K5544" s="117" t="str">
        <f>词典存放目录!$A$1&amp;L5544&amp;M5544</f>
        <v>F:\《自创文法查阅Excel》4.1备份\《B词汇·红宝书》\红宝书15版图片\5880-たっしゃ【達者】.jpg</v>
      </c>
      <c r="L5544" s="9" t="s">
        <v>18120</v>
      </c>
      <c r="M5544" s="117" t="s">
        <v>23659</v>
      </c>
      <c r="N5544" s="36" t="str">
        <f t="shared" si="525"/>
        <v>▶</v>
      </c>
      <c r="O5544" s="37" t="s">
        <v>17965</v>
      </c>
      <c r="P5544" s="37">
        <v>71</v>
      </c>
      <c r="Q5544" s="37" t="s">
        <v>23</v>
      </c>
      <c r="R5544" s="9" t="str">
        <f>词典存放目录!$A$1&amp;O5544&amp;P5544&amp;Q5544</f>
        <v>F:\《自创文法查阅Excel》4.1备份\《B词汇·红宝书》\红宝书MP3分割\16 n1-た (71).mp3</v>
      </c>
      <c r="S5544" s="38"/>
      <c r="T5544" s="56"/>
      <c r="U5544" s="56"/>
      <c r="V5544" s="30" t="str">
        <f t="shared" si="527"/>
        <v/>
      </c>
      <c r="W5544" s="29"/>
      <c r="X5544" s="9" t="s">
        <v>464</v>
      </c>
    </row>
    <row r="5545" spans="1:24" s="57" customFormat="1" ht="24">
      <c r="A5545" s="31">
        <v>5881</v>
      </c>
      <c r="B5545" s="32">
        <f t="shared" ca="1" si="523"/>
        <v>0.19166255451985692</v>
      </c>
      <c r="C5545" s="134" t="s">
        <v>10316</v>
      </c>
      <c r="D5545" s="128" t="s">
        <v>10317</v>
      </c>
      <c r="E5545" s="21"/>
      <c r="F5545" s="22"/>
      <c r="G5545" s="22"/>
      <c r="H5545" s="22"/>
      <c r="I5545" s="23"/>
      <c r="J5545" s="35" t="str">
        <f t="shared" si="524"/>
        <v>➸</v>
      </c>
      <c r="K5545" s="117" t="str">
        <f>词典存放目录!$A$1&amp;L5545&amp;M5545</f>
        <v>F:\《自创文法查阅Excel》4.1备份\《B词汇·红宝书》\红宝书15版图片\5881-だっしゅつ【脱出】.jpg</v>
      </c>
      <c r="L5545" s="9" t="s">
        <v>18120</v>
      </c>
      <c r="M5545" s="117" t="s">
        <v>23660</v>
      </c>
      <c r="N5545" s="36" t="str">
        <f t="shared" si="525"/>
        <v>▶</v>
      </c>
      <c r="O5545" s="37" t="s">
        <v>17965</v>
      </c>
      <c r="P5545" s="37">
        <v>72</v>
      </c>
      <c r="Q5545" s="37" t="s">
        <v>23</v>
      </c>
      <c r="R5545" s="9" t="str">
        <f>词典存放目录!$A$1&amp;O5545&amp;P5545&amp;Q5545</f>
        <v>F:\《自创文法查阅Excel》4.1备份\《B词汇·红宝书》\红宝书MP3分割\16 n1-た (72).mp3</v>
      </c>
      <c r="S5545" s="38"/>
      <c r="T5545" s="56"/>
      <c r="U5545" s="56"/>
      <c r="V5545" s="30" t="str">
        <f t="shared" si="527"/>
        <v/>
      </c>
      <c r="W5545" s="29"/>
      <c r="X5545" s="9" t="s">
        <v>464</v>
      </c>
    </row>
    <row r="5546" spans="1:24" s="57" customFormat="1" ht="24">
      <c r="A5546" s="31">
        <v>5882</v>
      </c>
      <c r="B5546" s="32">
        <f t="shared" ca="1" si="523"/>
        <v>0.89551273210945637</v>
      </c>
      <c r="C5546" s="134" t="s">
        <v>10318</v>
      </c>
      <c r="D5546" s="128" t="s">
        <v>10319</v>
      </c>
      <c r="E5546" s="21"/>
      <c r="F5546" s="22"/>
      <c r="G5546" s="22"/>
      <c r="H5546" s="22"/>
      <c r="I5546" s="23"/>
      <c r="J5546" s="35" t="str">
        <f t="shared" si="524"/>
        <v>➸</v>
      </c>
      <c r="K5546" s="117" t="str">
        <f>词典存放目录!$A$1&amp;L5546&amp;M5546</f>
        <v>F:\《自创文法查阅Excel》4.1备份\《B词汇·红宝书》\红宝书15版图片\5882-だっする【脱する】.jpg</v>
      </c>
      <c r="L5546" s="9" t="s">
        <v>18120</v>
      </c>
      <c r="M5546" s="117" t="s">
        <v>23661</v>
      </c>
      <c r="N5546" s="36" t="str">
        <f t="shared" si="525"/>
        <v>▶</v>
      </c>
      <c r="O5546" s="37" t="s">
        <v>17965</v>
      </c>
      <c r="P5546" s="37">
        <v>73</v>
      </c>
      <c r="Q5546" s="37" t="s">
        <v>23</v>
      </c>
      <c r="R5546" s="9" t="str">
        <f>词典存放目录!$A$1&amp;O5546&amp;P5546&amp;Q5546</f>
        <v>F:\《自创文法查阅Excel》4.1备份\《B词汇·红宝书》\红宝书MP3分割\16 n1-た (73).mp3</v>
      </c>
      <c r="S5546" s="38"/>
      <c r="T5546" s="56"/>
      <c r="U5546" s="56"/>
      <c r="V5546" s="30" t="str">
        <f t="shared" si="527"/>
        <v/>
      </c>
      <c r="W5546" s="29"/>
      <c r="X5546" s="9" t="s">
        <v>464</v>
      </c>
    </row>
    <row r="5547" spans="1:24" s="57" customFormat="1" ht="24">
      <c r="A5547" s="31">
        <v>5883</v>
      </c>
      <c r="B5547" s="32">
        <f t="shared" ca="1" si="523"/>
        <v>0.34745206991928568</v>
      </c>
      <c r="C5547" s="134" t="s">
        <v>10320</v>
      </c>
      <c r="D5547" s="128" t="s">
        <v>10321</v>
      </c>
      <c r="E5547" s="21"/>
      <c r="F5547" s="22"/>
      <c r="G5547" s="22"/>
      <c r="H5547" s="22"/>
      <c r="I5547" s="23"/>
      <c r="J5547" s="35" t="str">
        <f t="shared" si="524"/>
        <v>➸</v>
      </c>
      <c r="K5547" s="117" t="str">
        <f>词典存放目录!$A$1&amp;L5547&amp;M5547</f>
        <v>F:\《自创文法查阅Excel》4.1备份\《B词汇·红宝书》\红宝书15版图片\5883-だったい【脱退】.jpg</v>
      </c>
      <c r="L5547" s="9" t="s">
        <v>18120</v>
      </c>
      <c r="M5547" s="117" t="s">
        <v>23662</v>
      </c>
      <c r="N5547" s="36" t="str">
        <f t="shared" si="525"/>
        <v>▶</v>
      </c>
      <c r="O5547" s="37" t="s">
        <v>17965</v>
      </c>
      <c r="P5547" s="37">
        <v>74</v>
      </c>
      <c r="Q5547" s="37" t="s">
        <v>23</v>
      </c>
      <c r="R5547" s="9" t="str">
        <f>词典存放目录!$A$1&amp;O5547&amp;P5547&amp;Q5547</f>
        <v>F:\《自创文法查阅Excel》4.1备份\《B词汇·红宝书》\红宝书MP3分割\16 n1-た (74).mp3</v>
      </c>
      <c r="S5547" s="38"/>
      <c r="T5547" s="56"/>
      <c r="U5547" s="56"/>
      <c r="V5547" s="30" t="str">
        <f t="shared" si="527"/>
        <v/>
      </c>
      <c r="W5547" s="29"/>
      <c r="X5547" s="9" t="s">
        <v>464</v>
      </c>
    </row>
    <row r="5548" spans="1:24" s="57" customFormat="1" ht="24">
      <c r="A5548" s="31">
        <v>5884</v>
      </c>
      <c r="B5548" s="32">
        <f t="shared" ca="1" si="523"/>
        <v>0.22459778135760022</v>
      </c>
      <c r="C5548" s="134" t="s">
        <v>10322</v>
      </c>
      <c r="D5548" s="128" t="s">
        <v>10323</v>
      </c>
      <c r="E5548" s="21"/>
      <c r="F5548" s="22"/>
      <c r="G5548" s="22"/>
      <c r="H5548" s="22"/>
      <c r="I5548" s="23"/>
      <c r="J5548" s="35" t="str">
        <f t="shared" si="524"/>
        <v>➸</v>
      </c>
      <c r="K5548" s="117" t="str">
        <f>词典存放目录!$A$1&amp;L5548&amp;M5548</f>
        <v>F:\《自创文法查阅Excel》4.1备份\《B词汇·红宝书》\红宝书15版图片\5884-たてかえる【立て替える】.jpg</v>
      </c>
      <c r="L5548" s="9" t="s">
        <v>18120</v>
      </c>
      <c r="M5548" s="117" t="s">
        <v>23663</v>
      </c>
      <c r="N5548" s="36" t="str">
        <f t="shared" si="525"/>
        <v>▶</v>
      </c>
      <c r="O5548" s="37" t="s">
        <v>17965</v>
      </c>
      <c r="P5548" s="37">
        <v>75</v>
      </c>
      <c r="Q5548" s="37" t="s">
        <v>23</v>
      </c>
      <c r="R5548" s="9" t="str">
        <f>词典存放目录!$A$1&amp;O5548&amp;P5548&amp;Q5548</f>
        <v>F:\《自创文法查阅Excel》4.1备份\《B词汇·红宝书》\红宝书MP3分割\16 n1-た (75).mp3</v>
      </c>
      <c r="S5548" s="38"/>
      <c r="T5548" s="56"/>
      <c r="U5548" s="56"/>
      <c r="V5548" s="30" t="str">
        <f t="shared" si="527"/>
        <v/>
      </c>
      <c r="W5548" s="102"/>
      <c r="X5548" s="9" t="s">
        <v>464</v>
      </c>
    </row>
    <row r="5549" spans="1:24" s="57" customFormat="1" ht="24">
      <c r="A5549" s="31">
        <v>5886</v>
      </c>
      <c r="B5549" s="32">
        <f t="shared" ca="1" si="523"/>
        <v>0.89105910484164297</v>
      </c>
      <c r="C5549" s="134" t="s">
        <v>10324</v>
      </c>
      <c r="D5549" s="128" t="s">
        <v>10325</v>
      </c>
      <c r="E5549" s="21"/>
      <c r="F5549" s="22"/>
      <c r="G5549" s="22"/>
      <c r="H5549" s="22"/>
      <c r="I5549" s="23"/>
      <c r="J5549" s="35" t="str">
        <f t="shared" si="524"/>
        <v>➸</v>
      </c>
      <c r="K5549" s="117" t="str">
        <f>词典存放目录!$A$1&amp;L5549&amp;M5549</f>
        <v>F:\《自创文法查阅Excel》4.1备份\《B词汇·红宝书》\红宝书15版图片\5886-たてまつる【奉る】.jpg</v>
      </c>
      <c r="L5549" s="9" t="s">
        <v>18120</v>
      </c>
      <c r="M5549" s="117" t="s">
        <v>23664</v>
      </c>
      <c r="N5549" s="36" t="str">
        <f t="shared" si="525"/>
        <v>▶</v>
      </c>
      <c r="O5549" s="37" t="s">
        <v>17965</v>
      </c>
      <c r="P5549" s="37">
        <v>77</v>
      </c>
      <c r="Q5549" s="37" t="s">
        <v>23</v>
      </c>
      <c r="R5549" s="9" t="str">
        <f>词典存放目录!$A$1&amp;O5549&amp;P5549&amp;Q5549</f>
        <v>F:\《自创文法查阅Excel》4.1备份\《B词汇·红宝书》\红宝书MP3分割\16 n1-た (77).mp3</v>
      </c>
      <c r="S5549" s="38"/>
      <c r="T5549" s="56"/>
      <c r="U5549" s="56"/>
      <c r="V5549" s="30" t="str">
        <f t="shared" si="527"/>
        <v/>
      </c>
      <c r="W5549" s="29"/>
      <c r="X5549" s="9" t="s">
        <v>464</v>
      </c>
    </row>
    <row r="5550" spans="1:24" s="57" customFormat="1" ht="24">
      <c r="A5550" s="31">
        <v>5887</v>
      </c>
      <c r="B5550" s="32">
        <f t="shared" ca="1" si="523"/>
        <v>0.39299813128708116</v>
      </c>
      <c r="C5550" s="134" t="s">
        <v>10326</v>
      </c>
      <c r="D5550" s="128" t="s">
        <v>10327</v>
      </c>
      <c r="E5550" s="21"/>
      <c r="F5550" s="22"/>
      <c r="G5550" s="22"/>
      <c r="H5550" s="22"/>
      <c r="I5550" s="23"/>
      <c r="J5550" s="35" t="str">
        <f t="shared" si="524"/>
        <v>➸</v>
      </c>
      <c r="K5550" s="117" t="str">
        <f>词典存放目录!$A$1&amp;L5550&amp;M5550</f>
        <v>F:\《自创文法查阅Excel》4.1备份\《B词汇·红宝书》\红宝书15版图片\5887-たどりつく【辿り着く】.jpg</v>
      </c>
      <c r="L5550" s="9" t="s">
        <v>18120</v>
      </c>
      <c r="M5550" s="117" t="s">
        <v>23665</v>
      </c>
      <c r="N5550" s="36" t="str">
        <f t="shared" si="525"/>
        <v>▶</v>
      </c>
      <c r="O5550" s="37" t="s">
        <v>17965</v>
      </c>
      <c r="P5550" s="37">
        <v>78</v>
      </c>
      <c r="Q5550" s="37" t="s">
        <v>23</v>
      </c>
      <c r="R5550" s="9" t="str">
        <f>词典存放目录!$A$1&amp;O5550&amp;P5550&amp;Q5550</f>
        <v>F:\《自创文法查阅Excel》4.1备份\《B词汇·红宝书》\红宝书MP3分割\16 n1-た (78).mp3</v>
      </c>
      <c r="S5550" s="38"/>
      <c r="T5550" s="56"/>
      <c r="U5550" s="56"/>
      <c r="V5550" s="30" t="str">
        <f t="shared" si="527"/>
        <v/>
      </c>
      <c r="W5550" s="29"/>
      <c r="X5550" s="9" t="s">
        <v>464</v>
      </c>
    </row>
    <row r="5551" spans="1:24" s="57" customFormat="1" ht="24">
      <c r="A5551" s="31">
        <v>5888</v>
      </c>
      <c r="B5551" s="32">
        <f t="shared" ca="1" si="523"/>
        <v>0.76776702314152601</v>
      </c>
      <c r="C5551" s="134" t="s">
        <v>10328</v>
      </c>
      <c r="D5551" s="128" t="s">
        <v>10329</v>
      </c>
      <c r="E5551" s="21"/>
      <c r="F5551" s="22"/>
      <c r="G5551" s="22"/>
      <c r="H5551" s="22"/>
      <c r="I5551" s="23"/>
      <c r="J5551" s="35" t="str">
        <f t="shared" si="524"/>
        <v>➸</v>
      </c>
      <c r="K5551" s="117" t="str">
        <f>词典存放目录!$A$1&amp;L5551&amp;M5551</f>
        <v>F:\《自创文法查阅Excel》4.1备份\《B词汇·红宝书》\红宝书15版图片\5888-たどる【辿る】.jpg</v>
      </c>
      <c r="L5551" s="9" t="s">
        <v>18120</v>
      </c>
      <c r="M5551" s="117" t="s">
        <v>23666</v>
      </c>
      <c r="N5551" s="36" t="str">
        <f t="shared" si="525"/>
        <v>▶</v>
      </c>
      <c r="O5551" s="37" t="s">
        <v>17965</v>
      </c>
      <c r="P5551" s="37">
        <v>79</v>
      </c>
      <c r="Q5551" s="37" t="s">
        <v>23</v>
      </c>
      <c r="R5551" s="9" t="str">
        <f>词典存放目录!$A$1&amp;O5551&amp;P5551&amp;Q5551</f>
        <v>F:\《自创文法查阅Excel》4.1备份\《B词汇·红宝书》\红宝书MP3分割\16 n1-た (79).mp3</v>
      </c>
      <c r="S5551" s="38"/>
      <c r="T5551" s="56"/>
      <c r="U5551" s="56"/>
      <c r="V5551" s="30" t="str">
        <f t="shared" si="527"/>
        <v/>
      </c>
      <c r="W5551" s="29"/>
      <c r="X5551" s="9" t="s">
        <v>464</v>
      </c>
    </row>
    <row r="5552" spans="1:24" s="57" customFormat="1" ht="24">
      <c r="A5552" s="31">
        <v>5889</v>
      </c>
      <c r="B5552" s="32">
        <f t="shared" ca="1" si="523"/>
        <v>9.998141219479284E-2</v>
      </c>
      <c r="C5552" s="134" t="s">
        <v>10330</v>
      </c>
      <c r="D5552" s="128" t="s">
        <v>10331</v>
      </c>
      <c r="E5552" s="21"/>
      <c r="F5552" s="22"/>
      <c r="G5552" s="22"/>
      <c r="H5552" s="22"/>
      <c r="I5552" s="23"/>
      <c r="J5552" s="35" t="str">
        <f t="shared" si="524"/>
        <v>➸</v>
      </c>
      <c r="K5552" s="117" t="str">
        <f>词典存放目录!$A$1&amp;L5552&amp;M5552</f>
        <v>F:\《自创文法查阅Excel》4.1备份\《B词汇·红宝书》\红宝书15版图片\5889-たなあげ【棚上げ】.jpg</v>
      </c>
      <c r="L5552" s="9" t="s">
        <v>18120</v>
      </c>
      <c r="M5552" s="117" t="s">
        <v>23667</v>
      </c>
      <c r="N5552" s="36" t="str">
        <f t="shared" si="525"/>
        <v>▶</v>
      </c>
      <c r="O5552" s="37" t="s">
        <v>17965</v>
      </c>
      <c r="P5552" s="37">
        <v>80</v>
      </c>
      <c r="Q5552" s="37" t="s">
        <v>23</v>
      </c>
      <c r="R5552" s="9" t="str">
        <f>词典存放目录!$A$1&amp;O5552&amp;P5552&amp;Q5552</f>
        <v>F:\《自创文法查阅Excel》4.1备份\《B词汇·红宝书》\红宝书MP3分割\16 n1-た (80).mp3</v>
      </c>
      <c r="S5552" s="38"/>
      <c r="T5552" s="56"/>
      <c r="U5552" s="56"/>
      <c r="V5552" s="30" t="str">
        <f t="shared" si="527"/>
        <v/>
      </c>
      <c r="W5552" s="29"/>
      <c r="X5552" s="9" t="s">
        <v>464</v>
      </c>
    </row>
    <row r="5553" spans="1:24" s="57" customFormat="1" ht="24">
      <c r="A5553" s="31">
        <v>5890</v>
      </c>
      <c r="B5553" s="32">
        <f t="shared" ca="1" si="523"/>
        <v>0.37066319342723664</v>
      </c>
      <c r="C5553" s="134" t="s">
        <v>10332</v>
      </c>
      <c r="D5553" s="128" t="s">
        <v>10333</v>
      </c>
      <c r="E5553" s="21"/>
      <c r="F5553" s="22"/>
      <c r="G5553" s="22"/>
      <c r="H5553" s="22"/>
      <c r="I5553" s="23"/>
      <c r="J5553" s="35" t="str">
        <f t="shared" si="524"/>
        <v>➸</v>
      </c>
      <c r="K5553" s="117" t="str">
        <f>词典存放目录!$A$1&amp;L5553&amp;M5553</f>
        <v>F:\《自创文法查阅Excel》4.1备份\《B词汇·红宝书》\红宝书15版图片\5890-たなおろし【棚卸し】.jpg</v>
      </c>
      <c r="L5553" s="9" t="s">
        <v>18120</v>
      </c>
      <c r="M5553" s="117" t="s">
        <v>23668</v>
      </c>
      <c r="N5553" s="36" t="str">
        <f t="shared" si="525"/>
        <v>▶</v>
      </c>
      <c r="O5553" s="37" t="s">
        <v>17965</v>
      </c>
      <c r="P5553" s="37">
        <v>81</v>
      </c>
      <c r="Q5553" s="37" t="s">
        <v>23</v>
      </c>
      <c r="R5553" s="9" t="str">
        <f>词典存放目录!$A$1&amp;O5553&amp;P5553&amp;Q5553</f>
        <v>F:\《自创文法查阅Excel》4.1备份\《B词汇·红宝书》\红宝书MP3分割\16 n1-た (81).mp3</v>
      </c>
      <c r="S5553" s="38"/>
      <c r="T5553" s="56"/>
      <c r="U5553" s="56"/>
      <c r="V5553" s="30"/>
      <c r="W5553" s="29"/>
      <c r="X5553" s="9" t="s">
        <v>464</v>
      </c>
    </row>
    <row r="5554" spans="1:24" s="57" customFormat="1" ht="24">
      <c r="A5554" s="31">
        <v>5891</v>
      </c>
      <c r="B5554" s="32">
        <f t="shared" ca="1" si="523"/>
        <v>9.5692839470870483E-2</v>
      </c>
      <c r="C5554" s="134" t="s">
        <v>10334</v>
      </c>
      <c r="D5554" s="128" t="s">
        <v>10335</v>
      </c>
      <c r="E5554" s="21"/>
      <c r="F5554" s="22"/>
      <c r="G5554" s="22"/>
      <c r="H5554" s="22"/>
      <c r="I5554" s="23"/>
      <c r="J5554" s="35" t="str">
        <f t="shared" si="524"/>
        <v>➸</v>
      </c>
      <c r="K5554" s="117" t="str">
        <f>词典存放目录!$A$1&amp;L5554&amp;M5554</f>
        <v>F:\《自创文法查阅Excel》4.1备份\《B词汇·红宝书》\红宝书15版图片\5891-たばねる【束ねる】.jpg</v>
      </c>
      <c r="L5554" s="9" t="s">
        <v>18120</v>
      </c>
      <c r="M5554" s="117" t="s">
        <v>23669</v>
      </c>
      <c r="N5554" s="36" t="str">
        <f t="shared" si="525"/>
        <v>▶</v>
      </c>
      <c r="O5554" s="37" t="s">
        <v>17965</v>
      </c>
      <c r="P5554" s="37">
        <v>82</v>
      </c>
      <c r="Q5554" s="37" t="s">
        <v>23</v>
      </c>
      <c r="R5554" s="9" t="str">
        <f>词典存放目录!$A$1&amp;O5554&amp;P5554&amp;Q5554</f>
        <v>F:\《自创文法查阅Excel》4.1备份\《B词汇·红宝书》\红宝书MP3分割\16 n1-た (82).mp3</v>
      </c>
      <c r="S5554" s="38"/>
      <c r="T5554" s="56"/>
      <c r="U5554" s="56"/>
      <c r="V5554" s="30" t="str">
        <f t="shared" ref="V5554:V5583" si="528">IF(COUNTA(S5554:U5554)=0,"",COUNTIF(S5554:U5554,"0")/COUNTA(S5554:U5554))</f>
        <v/>
      </c>
      <c r="W5554" s="29"/>
      <c r="X5554" s="9" t="s">
        <v>464</v>
      </c>
    </row>
    <row r="5555" spans="1:24" s="57" customFormat="1" ht="24">
      <c r="A5555" s="31">
        <v>5892</v>
      </c>
      <c r="B5555" s="32">
        <f t="shared" ca="1" si="523"/>
        <v>0.94522324420798498</v>
      </c>
      <c r="C5555" s="134" t="s">
        <v>10336</v>
      </c>
      <c r="D5555" s="128" t="s">
        <v>10337</v>
      </c>
      <c r="E5555" s="21"/>
      <c r="F5555" s="22"/>
      <c r="G5555" s="22"/>
      <c r="H5555" s="22"/>
      <c r="I5555" s="23"/>
      <c r="J5555" s="35" t="str">
        <f t="shared" si="524"/>
        <v>➸</v>
      </c>
      <c r="K5555" s="117" t="str">
        <f>词典存放目录!$A$1&amp;L5555&amp;M5555</f>
        <v>F:\《自创文法查阅Excel》4.1备份\《B词汇·红宝书》\红宝书15版图片\5892-ダビング【dubbing】.jpg</v>
      </c>
      <c r="L5555" s="9" t="s">
        <v>18120</v>
      </c>
      <c r="M5555" s="117" t="s">
        <v>23670</v>
      </c>
      <c r="N5555" s="36" t="str">
        <f t="shared" si="525"/>
        <v>▶</v>
      </c>
      <c r="O5555" s="37" t="s">
        <v>17965</v>
      </c>
      <c r="P5555" s="37">
        <v>83</v>
      </c>
      <c r="Q5555" s="37" t="s">
        <v>23</v>
      </c>
      <c r="R5555" s="9" t="str">
        <f>词典存放目录!$A$1&amp;O5555&amp;P5555&amp;Q5555</f>
        <v>F:\《自创文法查阅Excel》4.1备份\《B词汇·红宝书》\红宝书MP3分割\16 n1-た (83).mp3</v>
      </c>
      <c r="S5555" s="38"/>
      <c r="T5555" s="56"/>
      <c r="U5555" s="56"/>
      <c r="V5555" s="30" t="str">
        <f t="shared" si="528"/>
        <v/>
      </c>
      <c r="W5555" s="29"/>
      <c r="X5555" s="9" t="s">
        <v>464</v>
      </c>
    </row>
    <row r="5556" spans="1:24" s="57" customFormat="1" ht="24">
      <c r="A5556" s="31">
        <v>5893</v>
      </c>
      <c r="B5556" s="32">
        <f t="shared" ca="1" si="523"/>
        <v>0.89499062748773839</v>
      </c>
      <c r="C5556" s="134" t="s">
        <v>10338</v>
      </c>
      <c r="D5556" s="128" t="s">
        <v>10339</v>
      </c>
      <c r="E5556" s="21"/>
      <c r="F5556" s="22"/>
      <c r="G5556" s="22"/>
      <c r="H5556" s="22"/>
      <c r="I5556" s="23"/>
      <c r="J5556" s="35" t="str">
        <f t="shared" si="524"/>
        <v>➸</v>
      </c>
      <c r="K5556" s="117" t="str">
        <f>词典存放目录!$A$1&amp;L5556&amp;M5556</f>
        <v>F:\《自创文法查阅Excel》4.1备份\《B词汇·红宝书》\红宝书15版图片\5893-タブー【taboo】.jpg</v>
      </c>
      <c r="L5556" s="9" t="s">
        <v>18120</v>
      </c>
      <c r="M5556" s="117" t="s">
        <v>23671</v>
      </c>
      <c r="N5556" s="36" t="str">
        <f t="shared" si="525"/>
        <v>▶</v>
      </c>
      <c r="O5556" s="37" t="s">
        <v>17965</v>
      </c>
      <c r="P5556" s="37">
        <v>84</v>
      </c>
      <c r="Q5556" s="37" t="s">
        <v>23</v>
      </c>
      <c r="R5556" s="9" t="str">
        <f>词典存放目录!$A$1&amp;O5556&amp;P5556&amp;Q5556</f>
        <v>F:\《自创文法查阅Excel》4.1备份\《B词汇·红宝书》\红宝书MP3分割\16 n1-た (84).mp3</v>
      </c>
      <c r="S5556" s="38"/>
      <c r="T5556" s="56"/>
      <c r="U5556" s="56"/>
      <c r="V5556" s="30" t="str">
        <f t="shared" si="528"/>
        <v/>
      </c>
      <c r="W5556" s="29"/>
      <c r="X5556" s="9" t="s">
        <v>464</v>
      </c>
    </row>
    <row r="5557" spans="1:24" s="57" customFormat="1" ht="24">
      <c r="A5557" s="31">
        <v>5894</v>
      </c>
      <c r="B5557" s="32">
        <f t="shared" ca="1" si="523"/>
        <v>0.86820975238647036</v>
      </c>
      <c r="C5557" s="134" t="s">
        <v>10340</v>
      </c>
      <c r="D5557" s="128"/>
      <c r="E5557" s="21"/>
      <c r="F5557" s="22"/>
      <c r="G5557" s="41" t="s">
        <v>99</v>
      </c>
      <c r="H5557" s="22" t="s">
        <v>159</v>
      </c>
      <c r="I5557" s="23"/>
      <c r="J5557" s="35" t="str">
        <f t="shared" si="524"/>
        <v>➸</v>
      </c>
      <c r="K5557" s="117" t="str">
        <f>词典存放目录!$A$1&amp;L5557&amp;M5557</f>
        <v>F:\《自创文法查阅Excel》4.1备份\《B词汇·红宝书》\红宝书15版图片\5894-だぶだぶ.jpg</v>
      </c>
      <c r="L5557" s="9" t="s">
        <v>18120</v>
      </c>
      <c r="M5557" s="117" t="s">
        <v>23672</v>
      </c>
      <c r="N5557" s="36" t="str">
        <f t="shared" si="525"/>
        <v>▶</v>
      </c>
      <c r="O5557" s="37" t="s">
        <v>17965</v>
      </c>
      <c r="P5557" s="37">
        <v>85</v>
      </c>
      <c r="Q5557" s="37" t="s">
        <v>23</v>
      </c>
      <c r="R5557" s="9" t="str">
        <f>词典存放目录!$A$1&amp;O5557&amp;P5557&amp;Q5557</f>
        <v>F:\《自创文法查阅Excel》4.1备份\《B词汇·红宝书》\红宝书MP3分割\16 n1-た (85).mp3</v>
      </c>
      <c r="S5557" s="38"/>
      <c r="T5557" s="56"/>
      <c r="U5557" s="56"/>
      <c r="V5557" s="30" t="str">
        <f t="shared" si="528"/>
        <v/>
      </c>
      <c r="W5557" s="29"/>
      <c r="X5557" s="9" t="s">
        <v>464</v>
      </c>
    </row>
    <row r="5558" spans="1:24" s="57" customFormat="1" ht="24">
      <c r="A5558" s="31">
        <v>5896</v>
      </c>
      <c r="B5558" s="32">
        <f t="shared" ca="1" si="523"/>
        <v>0.16526545348284816</v>
      </c>
      <c r="C5558" s="134" t="s">
        <v>10341</v>
      </c>
      <c r="D5558" s="128" t="s">
        <v>10342</v>
      </c>
      <c r="E5558" s="21"/>
      <c r="F5558" s="22"/>
      <c r="G5558" s="22"/>
      <c r="H5558" s="22"/>
      <c r="I5558" s="23"/>
      <c r="J5558" s="35" t="str">
        <f t="shared" si="524"/>
        <v>➸</v>
      </c>
      <c r="K5558" s="117" t="str">
        <f>词典存放目录!$A$1&amp;L5558&amp;M5558</f>
        <v>F:\《自创文法查阅Excel》4.1备份\《B词汇·红宝书》\红宝书15版图片\5896-たほう【他方】.jpg</v>
      </c>
      <c r="L5558" s="9" t="s">
        <v>18120</v>
      </c>
      <c r="M5558" s="117" t="s">
        <v>23673</v>
      </c>
      <c r="N5558" s="36" t="str">
        <f t="shared" si="525"/>
        <v>▶</v>
      </c>
      <c r="O5558" s="37" t="s">
        <v>17965</v>
      </c>
      <c r="P5558" s="37">
        <v>87</v>
      </c>
      <c r="Q5558" s="37" t="s">
        <v>23</v>
      </c>
      <c r="R5558" s="9" t="str">
        <f>词典存放目录!$A$1&amp;O5558&amp;P5558&amp;Q5558</f>
        <v>F:\《自创文法查阅Excel》4.1备份\《B词汇·红宝书》\红宝书MP3分割\16 n1-た (87).mp3</v>
      </c>
      <c r="S5558" s="38"/>
      <c r="T5558" s="56"/>
      <c r="U5558" s="56"/>
      <c r="V5558" s="30" t="str">
        <f t="shared" si="528"/>
        <v/>
      </c>
      <c r="W5558" s="29"/>
      <c r="X5558" s="9" t="s">
        <v>464</v>
      </c>
    </row>
    <row r="5559" spans="1:24" s="57" customFormat="1" ht="24">
      <c r="A5559" s="31">
        <v>5897</v>
      </c>
      <c r="B5559" s="32">
        <f t="shared" ca="1" si="523"/>
        <v>0.95505257607369931</v>
      </c>
      <c r="C5559" s="134" t="s">
        <v>10343</v>
      </c>
      <c r="D5559" s="128" t="s">
        <v>27717</v>
      </c>
      <c r="E5559" s="21"/>
      <c r="F5559" s="22"/>
      <c r="G5559" s="22"/>
      <c r="H5559" s="22"/>
      <c r="I5559" s="23"/>
      <c r="J5559" s="35" t="str">
        <f t="shared" si="524"/>
        <v>➸</v>
      </c>
      <c r="K5559" s="117" t="str">
        <f>词典存放目录!$A$1&amp;L5559&amp;M5559</f>
        <v>F:\《自创文法查阅Excel》4.1备份\《B词汇·红宝书》\红宝书15版图片\5897-たまう【給う·賜う】.jpg</v>
      </c>
      <c r="L5559" s="9" t="s">
        <v>18120</v>
      </c>
      <c r="M5559" s="117" t="s">
        <v>23674</v>
      </c>
      <c r="N5559" s="36" t="str">
        <f t="shared" si="525"/>
        <v>▶</v>
      </c>
      <c r="O5559" s="37" t="s">
        <v>17965</v>
      </c>
      <c r="P5559" s="37">
        <v>88</v>
      </c>
      <c r="Q5559" s="37" t="s">
        <v>23</v>
      </c>
      <c r="R5559" s="9" t="str">
        <f>词典存放目录!$A$1&amp;O5559&amp;P5559&amp;Q5559</f>
        <v>F:\《自创文法查阅Excel》4.1备份\《B词汇·红宝书》\红宝书MP3分割\16 n1-た (88).mp3</v>
      </c>
      <c r="S5559" s="38"/>
      <c r="T5559" s="56"/>
      <c r="U5559" s="56"/>
      <c r="V5559" s="30" t="str">
        <f t="shared" si="528"/>
        <v/>
      </c>
      <c r="W5559" s="29"/>
      <c r="X5559" s="9" t="s">
        <v>464</v>
      </c>
    </row>
    <row r="5560" spans="1:24" s="57" customFormat="1" ht="24">
      <c r="A5560" s="31">
        <v>5898</v>
      </c>
      <c r="B5560" s="32">
        <f t="shared" ca="1" si="523"/>
        <v>0.64957427583623584</v>
      </c>
      <c r="C5560" s="134" t="s">
        <v>10344</v>
      </c>
      <c r="D5560" s="128" t="s">
        <v>10345</v>
      </c>
      <c r="E5560" s="21"/>
      <c r="F5560" s="22"/>
      <c r="G5560" s="22"/>
      <c r="H5560" s="22"/>
      <c r="I5560" s="23"/>
      <c r="J5560" s="35" t="str">
        <f t="shared" si="524"/>
        <v>➸</v>
      </c>
      <c r="K5560" s="117" t="str">
        <f>词典存放目录!$A$1&amp;L5560&amp;M5560</f>
        <v>F:\《自创文法查阅Excel》4.1备份\《B词汇·红宝书》\红宝书15版图片\5898-たましい【魂】.jpg</v>
      </c>
      <c r="L5560" s="9" t="s">
        <v>18120</v>
      </c>
      <c r="M5560" s="117" t="s">
        <v>23675</v>
      </c>
      <c r="N5560" s="36" t="str">
        <f t="shared" si="525"/>
        <v>▶</v>
      </c>
      <c r="O5560" s="37" t="s">
        <v>17965</v>
      </c>
      <c r="P5560" s="37">
        <v>89</v>
      </c>
      <c r="Q5560" s="37" t="s">
        <v>23</v>
      </c>
      <c r="R5560" s="9" t="str">
        <f>词典存放目录!$A$1&amp;O5560&amp;P5560&amp;Q5560</f>
        <v>F:\《自创文法查阅Excel》4.1备份\《B词汇·红宝书》\红宝书MP3分割\16 n1-た (89).mp3</v>
      </c>
      <c r="S5560" s="38"/>
      <c r="T5560" s="56"/>
      <c r="U5560" s="56"/>
      <c r="V5560" s="30" t="str">
        <f t="shared" si="528"/>
        <v/>
      </c>
      <c r="W5560" s="29"/>
      <c r="X5560" s="9" t="s">
        <v>464</v>
      </c>
    </row>
    <row r="5561" spans="1:24" s="57" customFormat="1" ht="24">
      <c r="A5561" s="31">
        <v>5899</v>
      </c>
      <c r="B5561" s="32">
        <f t="shared" ca="1" si="523"/>
        <v>0.55496471079600318</v>
      </c>
      <c r="C5561" s="134" t="s">
        <v>10346</v>
      </c>
      <c r="D5561" s="128" t="s">
        <v>10347</v>
      </c>
      <c r="E5561" s="21"/>
      <c r="F5561" s="22"/>
      <c r="G5561" s="22"/>
      <c r="H5561" s="22"/>
      <c r="I5561" s="23"/>
      <c r="J5561" s="35" t="str">
        <f t="shared" si="524"/>
        <v>➸</v>
      </c>
      <c r="K5561" s="117" t="str">
        <f>词典存放目录!$A$1&amp;L5561&amp;M5561</f>
        <v>F:\《自创文法查阅Excel》4.1备份\《B词汇·红宝书》\红宝书15版图片\5899-たまわる【賜わる】.jpg</v>
      </c>
      <c r="L5561" s="9" t="s">
        <v>18120</v>
      </c>
      <c r="M5561" s="117" t="s">
        <v>23676</v>
      </c>
      <c r="N5561" s="36" t="str">
        <f t="shared" si="525"/>
        <v>▶</v>
      </c>
      <c r="O5561" s="37" t="s">
        <v>17965</v>
      </c>
      <c r="P5561" s="37">
        <v>90</v>
      </c>
      <c r="Q5561" s="37" t="s">
        <v>23</v>
      </c>
      <c r="R5561" s="9" t="str">
        <f>词典存放目录!$A$1&amp;O5561&amp;P5561&amp;Q5561</f>
        <v>F:\《自创文法查阅Excel》4.1备份\《B词汇·红宝书》\红宝书MP3分割\16 n1-た (90).mp3</v>
      </c>
      <c r="S5561" s="38"/>
      <c r="T5561" s="56"/>
      <c r="U5561" s="56"/>
      <c r="V5561" s="30" t="str">
        <f t="shared" si="528"/>
        <v/>
      </c>
      <c r="W5561" s="29"/>
      <c r="X5561" s="9" t="s">
        <v>464</v>
      </c>
    </row>
    <row r="5562" spans="1:24" s="57" customFormat="1" ht="24">
      <c r="A5562" s="31">
        <v>5900</v>
      </c>
      <c r="B5562" s="32">
        <f t="shared" ca="1" si="523"/>
        <v>4.0482110483608502E-2</v>
      </c>
      <c r="C5562" s="134" t="s">
        <v>10348</v>
      </c>
      <c r="D5562" s="128" t="s">
        <v>10349</v>
      </c>
      <c r="E5562" s="21" t="s">
        <v>32</v>
      </c>
      <c r="F5562" s="22"/>
      <c r="G5562" s="22"/>
      <c r="H5562" s="22"/>
      <c r="I5562" s="23"/>
      <c r="J5562" s="35" t="str">
        <f t="shared" si="524"/>
        <v>➸</v>
      </c>
      <c r="K5562" s="117" t="str">
        <f>词典存放目录!$A$1&amp;L5562&amp;M5562</f>
        <v>F:\《自创文法查阅Excel》4.1备份\《B词汇·红宝书》\红宝书15版图片\5900-たやすい【容易い】.jpg</v>
      </c>
      <c r="L5562" s="9" t="s">
        <v>18120</v>
      </c>
      <c r="M5562" s="117" t="s">
        <v>23677</v>
      </c>
      <c r="N5562" s="36" t="str">
        <f t="shared" si="525"/>
        <v>▶</v>
      </c>
      <c r="O5562" s="37" t="s">
        <v>17965</v>
      </c>
      <c r="P5562" s="37">
        <v>91</v>
      </c>
      <c r="Q5562" s="37" t="s">
        <v>23</v>
      </c>
      <c r="R5562" s="9" t="str">
        <f>词典存放目录!$A$1&amp;O5562&amp;P5562&amp;Q5562</f>
        <v>F:\《自创文法查阅Excel》4.1备份\《B词汇·红宝书》\红宝书MP3分割\16 n1-た (91).mp3</v>
      </c>
      <c r="S5562" s="38"/>
      <c r="T5562" s="56"/>
      <c r="U5562" s="56"/>
      <c r="V5562" s="30" t="str">
        <f t="shared" si="528"/>
        <v/>
      </c>
      <c r="W5562" s="29"/>
      <c r="X5562" s="9" t="s">
        <v>464</v>
      </c>
    </row>
    <row r="5563" spans="1:24" s="57" customFormat="1" ht="24">
      <c r="A5563" s="31">
        <v>5901</v>
      </c>
      <c r="B5563" s="32">
        <f t="shared" ca="1" si="523"/>
        <v>0.48867041278821588</v>
      </c>
      <c r="C5563" s="134" t="s">
        <v>10350</v>
      </c>
      <c r="D5563" s="128" t="s">
        <v>10351</v>
      </c>
      <c r="E5563" s="21"/>
      <c r="F5563" s="22"/>
      <c r="G5563" s="22"/>
      <c r="H5563" s="22"/>
      <c r="I5563" s="23"/>
      <c r="J5563" s="35" t="str">
        <f t="shared" si="524"/>
        <v>➸</v>
      </c>
      <c r="K5563" s="117" t="str">
        <f>词典存放目录!$A$1&amp;L5563&amp;M5563</f>
        <v>F:\《自创文法查阅Excel》4.1备份\《B词汇·红宝书》\红宝书15版图片\5901-たゆみなく【弛みなく】.jpg</v>
      </c>
      <c r="L5563" s="9" t="s">
        <v>18120</v>
      </c>
      <c r="M5563" s="117" t="s">
        <v>23678</v>
      </c>
      <c r="N5563" s="36" t="str">
        <f t="shared" si="525"/>
        <v>▶</v>
      </c>
      <c r="O5563" s="37" t="s">
        <v>17965</v>
      </c>
      <c r="P5563" s="37">
        <v>92</v>
      </c>
      <c r="Q5563" s="37" t="s">
        <v>23</v>
      </c>
      <c r="R5563" s="9" t="str">
        <f>词典存放目录!$A$1&amp;O5563&amp;P5563&amp;Q5563</f>
        <v>F:\《自创文法查阅Excel》4.1备份\《B词汇·红宝书》\红宝书MP3分割\16 n1-た (92).mp3</v>
      </c>
      <c r="S5563" s="38"/>
      <c r="T5563" s="56"/>
      <c r="U5563" s="56"/>
      <c r="V5563" s="30" t="str">
        <f t="shared" si="528"/>
        <v/>
      </c>
      <c r="W5563" s="29"/>
      <c r="X5563" s="9" t="s">
        <v>464</v>
      </c>
    </row>
    <row r="5564" spans="1:24" s="57" customFormat="1" ht="24">
      <c r="A5564" s="31">
        <v>5902</v>
      </c>
      <c r="B5564" s="32">
        <f t="shared" ref="B5564:B5627" ca="1" si="529">RAND()</f>
        <v>0.60807982893283763</v>
      </c>
      <c r="C5564" s="134" t="s">
        <v>10352</v>
      </c>
      <c r="D5564" s="128" t="s">
        <v>10353</v>
      </c>
      <c r="E5564" s="21"/>
      <c r="F5564" s="22"/>
      <c r="G5564" s="22"/>
      <c r="H5564" s="22"/>
      <c r="I5564" s="23"/>
      <c r="J5564" s="35" t="str">
        <f t="shared" ref="J5564:J5627" si="530">HYPERLINK(K5564,"➸")</f>
        <v>➸</v>
      </c>
      <c r="K5564" s="117" t="str">
        <f>词典存放目录!$A$1&amp;L5564&amp;M5564</f>
        <v>F:\《自创文法查阅Excel》4.1备份\《B词汇·红宝书》\红宝书15版图片\5902-たゆむ【弛む】.jpg</v>
      </c>
      <c r="L5564" s="9" t="s">
        <v>18120</v>
      </c>
      <c r="M5564" s="117" t="s">
        <v>23679</v>
      </c>
      <c r="N5564" s="36" t="str">
        <f t="shared" ref="N5564:N5627" si="531">HYPERLINK(R5564,"▶")</f>
        <v>▶</v>
      </c>
      <c r="O5564" s="37" t="s">
        <v>17965</v>
      </c>
      <c r="P5564" s="37">
        <v>93</v>
      </c>
      <c r="Q5564" s="37" t="s">
        <v>23</v>
      </c>
      <c r="R5564" s="9" t="str">
        <f>词典存放目录!$A$1&amp;O5564&amp;P5564&amp;Q5564</f>
        <v>F:\《自创文法查阅Excel》4.1备份\《B词汇·红宝书》\红宝书MP3分割\16 n1-た (93).mp3</v>
      </c>
      <c r="S5564" s="38"/>
      <c r="T5564" s="56"/>
      <c r="U5564" s="56"/>
      <c r="V5564" s="30" t="str">
        <f t="shared" si="528"/>
        <v/>
      </c>
      <c r="W5564" s="29"/>
      <c r="X5564" s="9" t="s">
        <v>464</v>
      </c>
    </row>
    <row r="5565" spans="1:24" s="57" customFormat="1" ht="24">
      <c r="A5565" s="31">
        <v>5903</v>
      </c>
      <c r="B5565" s="32">
        <f t="shared" ca="1" si="529"/>
        <v>0.77606228567607882</v>
      </c>
      <c r="C5565" s="134" t="s">
        <v>10354</v>
      </c>
      <c r="D5565" s="128" t="s">
        <v>10355</v>
      </c>
      <c r="E5565" s="21"/>
      <c r="F5565" s="22"/>
      <c r="G5565" s="22"/>
      <c r="H5565" s="22"/>
      <c r="I5565" s="23"/>
      <c r="J5565" s="35" t="str">
        <f t="shared" si="530"/>
        <v>➸</v>
      </c>
      <c r="K5565" s="117" t="str">
        <f>词典存放目录!$A$1&amp;L5565&amp;M5565</f>
        <v>F:\《自创文法查阅Excel》4.1备份\《B词汇·红宝书》\红宝书15版图片\5903-たよう【多様】.jpg</v>
      </c>
      <c r="L5565" s="9" t="s">
        <v>18120</v>
      </c>
      <c r="M5565" s="117" t="s">
        <v>23680</v>
      </c>
      <c r="N5565" s="36" t="str">
        <f t="shared" si="531"/>
        <v>▶</v>
      </c>
      <c r="O5565" s="37" t="s">
        <v>17965</v>
      </c>
      <c r="P5565" s="37">
        <v>94</v>
      </c>
      <c r="Q5565" s="37" t="s">
        <v>23</v>
      </c>
      <c r="R5565" s="9" t="str">
        <f>词典存放目录!$A$1&amp;O5565&amp;P5565&amp;Q5565</f>
        <v>F:\《自创文法查阅Excel》4.1备份\《B词汇·红宝书》\红宝书MP3分割\16 n1-た (94).mp3</v>
      </c>
      <c r="S5565" s="38"/>
      <c r="T5565" s="56"/>
      <c r="U5565" s="56"/>
      <c r="V5565" s="30" t="str">
        <f t="shared" si="528"/>
        <v/>
      </c>
      <c r="W5565" s="29"/>
      <c r="X5565" s="9" t="s">
        <v>464</v>
      </c>
    </row>
    <row r="5566" spans="1:24" s="57" customFormat="1" ht="24">
      <c r="A5566" s="31">
        <v>5905</v>
      </c>
      <c r="B5566" s="32">
        <f t="shared" ca="1" si="529"/>
        <v>0.18342663795597824</v>
      </c>
      <c r="C5566" s="134" t="s">
        <v>10356</v>
      </c>
      <c r="D5566" s="128"/>
      <c r="E5566" s="21"/>
      <c r="F5566" s="22"/>
      <c r="G5566" s="41" t="s">
        <v>99</v>
      </c>
      <c r="H5566" s="22" t="s">
        <v>159</v>
      </c>
      <c r="I5566" s="23"/>
      <c r="J5566" s="35" t="str">
        <f t="shared" si="530"/>
        <v>➸</v>
      </c>
      <c r="K5566" s="117" t="str">
        <f>词典存放目录!$A$1&amp;L5566&amp;M5566</f>
        <v>F:\《自创文法查阅Excel》4.1备份\《B词汇·红宝书》\红宝书15版图片\5905-だらだら.jpg</v>
      </c>
      <c r="L5566" s="9" t="s">
        <v>18120</v>
      </c>
      <c r="M5566" s="117" t="s">
        <v>23681</v>
      </c>
      <c r="N5566" s="36" t="str">
        <f t="shared" si="531"/>
        <v>▶</v>
      </c>
      <c r="O5566" s="37" t="s">
        <v>17965</v>
      </c>
      <c r="P5566" s="37">
        <v>96</v>
      </c>
      <c r="Q5566" s="37" t="s">
        <v>23</v>
      </c>
      <c r="R5566" s="9" t="str">
        <f>词典存放目录!$A$1&amp;O5566&amp;P5566&amp;Q5566</f>
        <v>F:\《自创文法查阅Excel》4.1备份\《B词汇·红宝书》\红宝书MP3分割\16 n1-た (96).mp3</v>
      </c>
      <c r="S5566" s="38"/>
      <c r="T5566" s="56"/>
      <c r="U5566" s="56"/>
      <c r="V5566" s="30" t="str">
        <f t="shared" si="528"/>
        <v/>
      </c>
      <c r="W5566" s="29"/>
      <c r="X5566" s="9" t="s">
        <v>464</v>
      </c>
    </row>
    <row r="5567" spans="1:24" s="57" customFormat="1" ht="24">
      <c r="A5567" s="31">
        <v>5907</v>
      </c>
      <c r="B5567" s="32">
        <f t="shared" ca="1" si="529"/>
        <v>0.55940724628526428</v>
      </c>
      <c r="C5567" s="134" t="s">
        <v>10357</v>
      </c>
      <c r="D5567" s="128" t="s">
        <v>10358</v>
      </c>
      <c r="E5567" s="21"/>
      <c r="F5567" s="22"/>
      <c r="G5567" s="22"/>
      <c r="H5567" s="22"/>
      <c r="I5567" s="23"/>
      <c r="J5567" s="35" t="str">
        <f t="shared" si="530"/>
        <v>➸</v>
      </c>
      <c r="K5567" s="117" t="str">
        <f>词典存放目录!$A$1&amp;L5567&amp;M5567</f>
        <v>F:\《自创文法查阅Excel》4.1备份\《B词汇·红宝书》\红宝书15版图片\5907-たるみ【弛み】.jpg</v>
      </c>
      <c r="L5567" s="9" t="s">
        <v>18120</v>
      </c>
      <c r="M5567" s="117" t="s">
        <v>23682</v>
      </c>
      <c r="N5567" s="36" t="str">
        <f t="shared" si="531"/>
        <v>▶</v>
      </c>
      <c r="O5567" s="37" t="s">
        <v>17965</v>
      </c>
      <c r="P5567" s="37">
        <v>98</v>
      </c>
      <c r="Q5567" s="37" t="s">
        <v>23</v>
      </c>
      <c r="R5567" s="9" t="str">
        <f>词典存放目录!$A$1&amp;O5567&amp;P5567&amp;Q5567</f>
        <v>F:\《自创文法查阅Excel》4.1备份\《B词汇·红宝书》\红宝书MP3分割\16 n1-た (98).mp3</v>
      </c>
      <c r="S5567" s="38"/>
      <c r="T5567" s="56"/>
      <c r="U5567" s="56"/>
      <c r="V5567" s="30" t="str">
        <f t="shared" si="528"/>
        <v/>
      </c>
      <c r="W5567" s="29"/>
      <c r="X5567" s="9" t="s">
        <v>464</v>
      </c>
    </row>
    <row r="5568" spans="1:24" s="57" customFormat="1" ht="24">
      <c r="A5568" s="31">
        <v>5908</v>
      </c>
      <c r="B5568" s="32">
        <f t="shared" ca="1" si="529"/>
        <v>0.93165727535741738</v>
      </c>
      <c r="C5568" s="134" t="s">
        <v>10359</v>
      </c>
      <c r="D5568" s="128" t="s">
        <v>10353</v>
      </c>
      <c r="E5568" s="21"/>
      <c r="F5568" s="22"/>
      <c r="G5568" s="22"/>
      <c r="H5568" s="22"/>
      <c r="I5568" s="23"/>
      <c r="J5568" s="35" t="str">
        <f t="shared" si="530"/>
        <v>➸</v>
      </c>
      <c r="K5568" s="117" t="str">
        <f>词典存放目录!$A$1&amp;L5568&amp;M5568</f>
        <v>F:\《自创文法查阅Excel》4.1备份\《B词汇·红宝书》\红宝书15版图片\5908-たるむ【弛む】.jpg</v>
      </c>
      <c r="L5568" s="9" t="s">
        <v>18120</v>
      </c>
      <c r="M5568" s="117" t="s">
        <v>23683</v>
      </c>
      <c r="N5568" s="36" t="str">
        <f t="shared" si="531"/>
        <v>▶</v>
      </c>
      <c r="O5568" s="37" t="s">
        <v>17965</v>
      </c>
      <c r="P5568" s="37">
        <v>99</v>
      </c>
      <c r="Q5568" s="37" t="s">
        <v>23</v>
      </c>
      <c r="R5568" s="9" t="str">
        <f>词典存放目录!$A$1&amp;O5568&amp;P5568&amp;Q5568</f>
        <v>F:\《自创文法查阅Excel》4.1备份\《B词汇·红宝书》\红宝书MP3分割\16 n1-た (99).mp3</v>
      </c>
      <c r="S5568" s="38"/>
      <c r="T5568" s="56"/>
      <c r="U5568" s="56"/>
      <c r="V5568" s="30" t="str">
        <f t="shared" si="528"/>
        <v/>
      </c>
      <c r="W5568" s="29"/>
      <c r="X5568" s="9" t="s">
        <v>464</v>
      </c>
    </row>
    <row r="5569" spans="1:24" s="57" customFormat="1" ht="24">
      <c r="A5569" s="31">
        <v>5909</v>
      </c>
      <c r="B5569" s="32">
        <f t="shared" ca="1" si="529"/>
        <v>0.33635183551417724</v>
      </c>
      <c r="C5569" s="134" t="s">
        <v>10360</v>
      </c>
      <c r="D5569" s="128" t="s">
        <v>10361</v>
      </c>
      <c r="E5569" s="21"/>
      <c r="F5569" s="22"/>
      <c r="G5569" s="22"/>
      <c r="H5569" s="22"/>
      <c r="I5569" s="23"/>
      <c r="J5569" s="35" t="str">
        <f t="shared" si="530"/>
        <v>➸</v>
      </c>
      <c r="K5569" s="117" t="str">
        <f>词典存放目录!$A$1&amp;L5569&amp;M5569</f>
        <v>F:\《自创文法查阅Excel》4.1备份\《B词汇·红宝书》\红宝书15版图片\5909-タレント【talent】.jpg</v>
      </c>
      <c r="L5569" s="9" t="s">
        <v>18120</v>
      </c>
      <c r="M5569" s="117" t="s">
        <v>23684</v>
      </c>
      <c r="N5569" s="36" t="str">
        <f t="shared" si="531"/>
        <v>▶</v>
      </c>
      <c r="O5569" s="37" t="s">
        <v>17965</v>
      </c>
      <c r="P5569" s="37">
        <v>100</v>
      </c>
      <c r="Q5569" s="37" t="s">
        <v>23</v>
      </c>
      <c r="R5569" s="9" t="str">
        <f>词典存放目录!$A$1&amp;O5569&amp;P5569&amp;Q5569</f>
        <v>F:\《自创文法查阅Excel》4.1备份\《B词汇·红宝书》\红宝书MP3分割\16 n1-た (100).mp3</v>
      </c>
      <c r="S5569" s="38"/>
      <c r="T5569" s="56"/>
      <c r="U5569" s="56"/>
      <c r="V5569" s="30" t="str">
        <f t="shared" si="528"/>
        <v/>
      </c>
      <c r="W5569" s="29"/>
      <c r="X5569" s="9" t="s">
        <v>464</v>
      </c>
    </row>
    <row r="5570" spans="1:24" s="57" customFormat="1" ht="24">
      <c r="A5570" s="31">
        <v>5910</v>
      </c>
      <c r="B5570" s="32">
        <f t="shared" ca="1" si="529"/>
        <v>0.70323039263541742</v>
      </c>
      <c r="C5570" s="134" t="s">
        <v>10362</v>
      </c>
      <c r="D5570" s="128" t="s">
        <v>10363</v>
      </c>
      <c r="E5570" s="21"/>
      <c r="F5570" s="22"/>
      <c r="G5570" s="22"/>
      <c r="H5570" s="22"/>
      <c r="I5570" s="23"/>
      <c r="J5570" s="35" t="str">
        <f t="shared" si="530"/>
        <v>➸</v>
      </c>
      <c r="K5570" s="117" t="str">
        <f>词典存放目录!$A$1&amp;L5570&amp;M5570</f>
        <v>F:\《自创文法查阅Excel》4.1备份\《B词汇·红宝书》\红宝书15版图片\5910-～タワー【～tower】.jpg</v>
      </c>
      <c r="L5570" s="9" t="s">
        <v>18120</v>
      </c>
      <c r="M5570" s="117" t="s">
        <v>23685</v>
      </c>
      <c r="N5570" s="36" t="str">
        <f t="shared" si="531"/>
        <v>▶</v>
      </c>
      <c r="O5570" s="37" t="s">
        <v>17965</v>
      </c>
      <c r="P5570" s="37">
        <v>101</v>
      </c>
      <c r="Q5570" s="37" t="s">
        <v>23</v>
      </c>
      <c r="R5570" s="9" t="str">
        <f>词典存放目录!$A$1&amp;O5570&amp;P5570&amp;Q5570</f>
        <v>F:\《自创文法查阅Excel》4.1备份\《B词汇·红宝书》\红宝书MP3分割\16 n1-た (101).mp3</v>
      </c>
      <c r="S5570" s="38"/>
      <c r="T5570" s="56"/>
      <c r="U5570" s="56"/>
      <c r="V5570" s="30" t="str">
        <f t="shared" si="528"/>
        <v/>
      </c>
      <c r="W5570" s="29"/>
      <c r="X5570" s="9" t="s">
        <v>464</v>
      </c>
    </row>
    <row r="5571" spans="1:24" s="57" customFormat="1" ht="24">
      <c r="A5571" s="31">
        <v>5911</v>
      </c>
      <c r="B5571" s="32">
        <f t="shared" ca="1" si="529"/>
        <v>0.67500594925089863</v>
      </c>
      <c r="C5571" s="134" t="s">
        <v>10364</v>
      </c>
      <c r="D5571" s="128"/>
      <c r="E5571" s="21" t="s">
        <v>32</v>
      </c>
      <c r="F5571" s="22"/>
      <c r="G5571" s="22"/>
      <c r="H5571" s="22"/>
      <c r="I5571" s="23"/>
      <c r="J5571" s="35" t="str">
        <f t="shared" si="530"/>
        <v>➸</v>
      </c>
      <c r="K5571" s="117" t="str">
        <f>词典存放目录!$A$1&amp;L5571&amp;M5571</f>
        <v>F:\《自创文法查阅Excel》4.1备份\《B词汇·红宝书》\红宝书15版图片\5911-たわいない.jpg</v>
      </c>
      <c r="L5571" s="9" t="s">
        <v>18120</v>
      </c>
      <c r="M5571" s="117" t="s">
        <v>23686</v>
      </c>
      <c r="N5571" s="36" t="str">
        <f t="shared" si="531"/>
        <v>▶</v>
      </c>
      <c r="O5571" s="37" t="s">
        <v>17965</v>
      </c>
      <c r="P5571" s="37">
        <v>102</v>
      </c>
      <c r="Q5571" s="37" t="s">
        <v>23</v>
      </c>
      <c r="R5571" s="9" t="str">
        <f>词典存放目录!$A$1&amp;O5571&amp;P5571&amp;Q5571</f>
        <v>F:\《自创文法查阅Excel》4.1备份\《B词汇·红宝书》\红宝书MP3分割\16 n1-た (102).mp3</v>
      </c>
      <c r="S5571" s="38"/>
      <c r="T5571" s="56"/>
      <c r="U5571" s="56"/>
      <c r="V5571" s="30" t="str">
        <f t="shared" si="528"/>
        <v/>
      </c>
      <c r="W5571" s="29"/>
      <c r="X5571" s="9" t="s">
        <v>464</v>
      </c>
    </row>
    <row r="5572" spans="1:24" s="57" customFormat="1" ht="24">
      <c r="A5572" s="31">
        <v>5912</v>
      </c>
      <c r="B5572" s="32">
        <f t="shared" ca="1" si="529"/>
        <v>0.87363393099343889</v>
      </c>
      <c r="C5572" s="134" t="s">
        <v>10365</v>
      </c>
      <c r="D5572" s="128" t="s">
        <v>10366</v>
      </c>
      <c r="E5572" s="21"/>
      <c r="F5572" s="22"/>
      <c r="G5572" s="22"/>
      <c r="H5572" s="22"/>
      <c r="I5572" s="23"/>
      <c r="J5572" s="35" t="str">
        <f t="shared" si="530"/>
        <v>➸</v>
      </c>
      <c r="K5572" s="117" t="str">
        <f>词典存放目录!$A$1&amp;L5572&amp;M5572</f>
        <v>F:\《自创文法查阅Excel》4.1备份\《B词汇·红宝书》\红宝书15版图片\5912-たんいつ【単一】.jpg</v>
      </c>
      <c r="L5572" s="9" t="s">
        <v>18120</v>
      </c>
      <c r="M5572" s="117" t="s">
        <v>23687</v>
      </c>
      <c r="N5572" s="36" t="str">
        <f t="shared" si="531"/>
        <v>▶</v>
      </c>
      <c r="O5572" s="37" t="s">
        <v>17965</v>
      </c>
      <c r="P5572" s="37">
        <v>103</v>
      </c>
      <c r="Q5572" s="37" t="s">
        <v>23</v>
      </c>
      <c r="R5572" s="9" t="str">
        <f>词典存放目录!$A$1&amp;O5572&amp;P5572&amp;Q5572</f>
        <v>F:\《自创文法查阅Excel》4.1备份\《B词汇·红宝书》\红宝书MP3分割\16 n1-た (103).mp3</v>
      </c>
      <c r="S5572" s="38"/>
      <c r="T5572" s="56"/>
      <c r="U5572" s="56"/>
      <c r="V5572" s="30" t="str">
        <f t="shared" si="528"/>
        <v/>
      </c>
      <c r="W5572" s="29"/>
      <c r="X5572" s="9" t="s">
        <v>464</v>
      </c>
    </row>
    <row r="5573" spans="1:24" s="57" customFormat="1" ht="24">
      <c r="A5573" s="31">
        <v>5913</v>
      </c>
      <c r="B5573" s="32">
        <f t="shared" ca="1" si="529"/>
        <v>4.843008237673474E-3</v>
      </c>
      <c r="C5573" s="134" t="s">
        <v>9996</v>
      </c>
      <c r="D5573" s="128" t="s">
        <v>10367</v>
      </c>
      <c r="E5573" s="21"/>
      <c r="F5573" s="22"/>
      <c r="G5573" s="22"/>
      <c r="H5573" s="22"/>
      <c r="I5573" s="23"/>
      <c r="J5573" s="35" t="str">
        <f t="shared" si="530"/>
        <v>➸</v>
      </c>
      <c r="K5573" s="117" t="str">
        <f>词典存放目录!$A$1&amp;L5573&amp;M5573</f>
        <v>F:\《自创文法查阅Excel》4.1备份\《B词汇·红宝书》\红宝书15版图片\5913-だんかい【団塊】.jpg</v>
      </c>
      <c r="L5573" s="9" t="s">
        <v>18120</v>
      </c>
      <c r="M5573" s="117" t="s">
        <v>23688</v>
      </c>
      <c r="N5573" s="36" t="str">
        <f t="shared" si="531"/>
        <v>▶</v>
      </c>
      <c r="O5573" s="37" t="s">
        <v>17965</v>
      </c>
      <c r="P5573" s="37">
        <v>104</v>
      </c>
      <c r="Q5573" s="37" t="s">
        <v>23</v>
      </c>
      <c r="R5573" s="9" t="str">
        <f>词典存放目录!$A$1&amp;O5573&amp;P5573&amp;Q5573</f>
        <v>F:\《自创文法查阅Excel》4.1备份\《B词汇·红宝书》\红宝书MP3分割\16 n1-た (104).mp3</v>
      </c>
      <c r="S5573" s="38"/>
      <c r="T5573" s="56"/>
      <c r="U5573" s="56"/>
      <c r="V5573" s="30" t="str">
        <f t="shared" si="528"/>
        <v/>
      </c>
      <c r="W5573" s="29"/>
      <c r="X5573" s="9" t="s">
        <v>464</v>
      </c>
    </row>
    <row r="5574" spans="1:24" s="57" customFormat="1" ht="24">
      <c r="A5574" s="31">
        <v>5914</v>
      </c>
      <c r="B5574" s="32">
        <f t="shared" ca="1" si="529"/>
        <v>0.94908970110573443</v>
      </c>
      <c r="C5574" s="134" t="s">
        <v>10368</v>
      </c>
      <c r="D5574" s="128" t="s">
        <v>10369</v>
      </c>
      <c r="E5574" s="21"/>
      <c r="F5574" s="22"/>
      <c r="G5574" s="22"/>
      <c r="H5574" s="22"/>
      <c r="I5574" s="23"/>
      <c r="J5574" s="35" t="str">
        <f t="shared" si="530"/>
        <v>➸</v>
      </c>
      <c r="K5574" s="117" t="str">
        <f>词典存放目录!$A$1&amp;L5574&amp;M5574</f>
        <v>F:\《自创文法查阅Excel》4.1备份\《B词汇·红宝书》\红宝书15版图片\5914-たんきゅう【探究·探求】.jpg</v>
      </c>
      <c r="L5574" s="9" t="s">
        <v>18120</v>
      </c>
      <c r="M5574" s="117" t="s">
        <v>23689</v>
      </c>
      <c r="N5574" s="36" t="str">
        <f t="shared" si="531"/>
        <v>▶</v>
      </c>
      <c r="O5574" s="37" t="s">
        <v>17965</v>
      </c>
      <c r="P5574" s="37">
        <v>105</v>
      </c>
      <c r="Q5574" s="37" t="s">
        <v>23</v>
      </c>
      <c r="R5574" s="9" t="str">
        <f>词典存放目录!$A$1&amp;O5574&amp;P5574&amp;Q5574</f>
        <v>F:\《自创文法查阅Excel》4.1备份\《B词汇·红宝书》\红宝书MP3分割\16 n1-た (105).mp3</v>
      </c>
      <c r="S5574" s="38"/>
      <c r="T5574" s="56"/>
      <c r="U5574" s="56"/>
      <c r="V5574" s="30" t="str">
        <f t="shared" si="528"/>
        <v/>
      </c>
      <c r="W5574" s="29"/>
      <c r="X5574" s="9" t="s">
        <v>464</v>
      </c>
    </row>
    <row r="5575" spans="1:24" s="57" customFormat="1" ht="24">
      <c r="A5575" s="31">
        <v>5915</v>
      </c>
      <c r="B5575" s="32">
        <f t="shared" ca="1" si="529"/>
        <v>0.32033548190553873</v>
      </c>
      <c r="C5575" s="134" t="s">
        <v>10370</v>
      </c>
      <c r="D5575" s="128" t="s">
        <v>10371</v>
      </c>
      <c r="E5575" s="21"/>
      <c r="F5575" s="22"/>
      <c r="G5575" s="22"/>
      <c r="H5575" s="22"/>
      <c r="I5575" s="23"/>
      <c r="J5575" s="35" t="str">
        <f t="shared" si="530"/>
        <v>➸</v>
      </c>
      <c r="K5575" s="117" t="str">
        <f>词典存放目录!$A$1&amp;L5575&amp;M5575</f>
        <v>F:\《自创文法查阅Excel》4.1备份\《B词汇·红宝书》\红宝书15版图片\5915-タンク【tank】.jpg</v>
      </c>
      <c r="L5575" s="9" t="s">
        <v>18120</v>
      </c>
      <c r="M5575" s="117" t="s">
        <v>23690</v>
      </c>
      <c r="N5575" s="36" t="str">
        <f t="shared" si="531"/>
        <v>▶</v>
      </c>
      <c r="O5575" s="37" t="s">
        <v>17965</v>
      </c>
      <c r="P5575" s="37">
        <v>106</v>
      </c>
      <c r="Q5575" s="37" t="s">
        <v>23</v>
      </c>
      <c r="R5575" s="9" t="str">
        <f>词典存放目录!$A$1&amp;O5575&amp;P5575&amp;Q5575</f>
        <v>F:\《自创文法查阅Excel》4.1备份\《B词汇·红宝书》\红宝书MP3分割\16 n1-た (106).mp3</v>
      </c>
      <c r="S5575" s="38"/>
      <c r="T5575" s="56"/>
      <c r="U5575" s="56"/>
      <c r="V5575" s="30" t="str">
        <f t="shared" si="528"/>
        <v/>
      </c>
      <c r="W5575" s="29"/>
      <c r="X5575" s="9" t="s">
        <v>464</v>
      </c>
    </row>
    <row r="5576" spans="1:24" s="57" customFormat="1" ht="24">
      <c r="A5576" s="31">
        <v>5916</v>
      </c>
      <c r="B5576" s="32">
        <f t="shared" ca="1" si="529"/>
        <v>0.85725153903230389</v>
      </c>
      <c r="C5576" s="134" t="s">
        <v>10372</v>
      </c>
      <c r="D5576" s="128" t="s">
        <v>10373</v>
      </c>
      <c r="E5576" s="21"/>
      <c r="F5576" s="22"/>
      <c r="G5576" s="22"/>
      <c r="H5576" s="22"/>
      <c r="I5576" s="23"/>
      <c r="J5576" s="35" t="str">
        <f t="shared" si="530"/>
        <v>➸</v>
      </c>
      <c r="K5576" s="117" t="str">
        <f>词典存放目录!$A$1&amp;L5576&amp;M5576</f>
        <v>F:\《自创文法查阅Excel》4.1备份\《B词汇·红宝书》\红宝书15版图片\5916-だんけつ【団結】.jpg</v>
      </c>
      <c r="L5576" s="9" t="s">
        <v>18120</v>
      </c>
      <c r="M5576" s="117" t="s">
        <v>23691</v>
      </c>
      <c r="N5576" s="36" t="str">
        <f t="shared" si="531"/>
        <v>▶</v>
      </c>
      <c r="O5576" s="37" t="s">
        <v>17965</v>
      </c>
      <c r="P5576" s="37">
        <v>107</v>
      </c>
      <c r="Q5576" s="37" t="s">
        <v>23</v>
      </c>
      <c r="R5576" s="9" t="str">
        <f>词典存放目录!$A$1&amp;O5576&amp;P5576&amp;Q5576</f>
        <v>F:\《自创文法查阅Excel》4.1备份\《B词汇·红宝书》\红宝书MP3分割\16 n1-た (107).mp3</v>
      </c>
      <c r="S5576" s="38"/>
      <c r="T5576" s="56"/>
      <c r="U5576" s="56"/>
      <c r="V5576" s="30" t="str">
        <f t="shared" si="528"/>
        <v/>
      </c>
      <c r="W5576" s="29"/>
      <c r="X5576" s="9" t="s">
        <v>464</v>
      </c>
    </row>
    <row r="5577" spans="1:24" s="57" customFormat="1" ht="24">
      <c r="A5577" s="31">
        <v>5917</v>
      </c>
      <c r="B5577" s="32">
        <f t="shared" ca="1" si="529"/>
        <v>3.1783442260689854E-2</v>
      </c>
      <c r="C5577" s="134" t="s">
        <v>10374</v>
      </c>
      <c r="D5577" s="128" t="s">
        <v>10375</v>
      </c>
      <c r="E5577" s="21"/>
      <c r="F5577" s="22"/>
      <c r="G5577" s="22"/>
      <c r="H5577" s="22"/>
      <c r="I5577" s="23"/>
      <c r="J5577" s="35" t="str">
        <f t="shared" si="530"/>
        <v>➸</v>
      </c>
      <c r="K5577" s="117" t="str">
        <f>词典存放目录!$A$1&amp;L5577&amp;M5577</f>
        <v>F:\《自创文法查阅Excel》4.1备份\《B词汇·红宝书》\红宝书15版图片\5917-たんけん【探検·探険】.jpg</v>
      </c>
      <c r="L5577" s="9" t="s">
        <v>18120</v>
      </c>
      <c r="M5577" s="117" t="s">
        <v>23692</v>
      </c>
      <c r="N5577" s="36" t="str">
        <f t="shared" si="531"/>
        <v>▶</v>
      </c>
      <c r="O5577" s="37" t="s">
        <v>17965</v>
      </c>
      <c r="P5577" s="37">
        <v>108</v>
      </c>
      <c r="Q5577" s="37" t="s">
        <v>23</v>
      </c>
      <c r="R5577" s="9" t="str">
        <f>词典存放目录!$A$1&amp;O5577&amp;P5577&amp;Q5577</f>
        <v>F:\《自创文法查阅Excel》4.1备份\《B词汇·红宝书》\红宝书MP3分割\16 n1-た (108).mp3</v>
      </c>
      <c r="S5577" s="38"/>
      <c r="T5577" s="56"/>
      <c r="U5577" s="56"/>
      <c r="V5577" s="30" t="str">
        <f t="shared" si="528"/>
        <v/>
      </c>
      <c r="W5577" s="69"/>
      <c r="X5577" s="9" t="s">
        <v>464</v>
      </c>
    </row>
    <row r="5578" spans="1:24" s="57" customFormat="1" ht="24">
      <c r="A5578" s="31">
        <v>5918</v>
      </c>
      <c r="B5578" s="32">
        <f t="shared" ca="1" si="529"/>
        <v>0.1933076975713246</v>
      </c>
      <c r="C5578" s="134" t="s">
        <v>10376</v>
      </c>
      <c r="D5578" s="128" t="s">
        <v>10377</v>
      </c>
      <c r="E5578" s="21"/>
      <c r="F5578" s="22"/>
      <c r="G5578" s="22"/>
      <c r="H5578" s="22"/>
      <c r="I5578" s="23"/>
      <c r="J5578" s="35" t="str">
        <f t="shared" si="530"/>
        <v>➸</v>
      </c>
      <c r="K5578" s="117" t="str">
        <f>词典存放目录!$A$1&amp;L5578&amp;M5578</f>
        <v>F:\《自创文法查阅Excel》4.1备份\《B词汇·红宝书》\红宝书15版图片\5918-だんげん【断言】.jpg</v>
      </c>
      <c r="L5578" s="9" t="s">
        <v>18120</v>
      </c>
      <c r="M5578" s="117" t="s">
        <v>23693</v>
      </c>
      <c r="N5578" s="36" t="str">
        <f t="shared" si="531"/>
        <v>▶</v>
      </c>
      <c r="O5578" s="37" t="s">
        <v>17965</v>
      </c>
      <c r="P5578" s="37">
        <v>109</v>
      </c>
      <c r="Q5578" s="37" t="s">
        <v>23</v>
      </c>
      <c r="R5578" s="9" t="str">
        <f>词典存放目录!$A$1&amp;O5578&amp;P5578&amp;Q5578</f>
        <v>F:\《自创文法查阅Excel》4.1备份\《B词汇·红宝书》\红宝书MP3分割\16 n1-た (109).mp3</v>
      </c>
      <c r="S5578" s="38"/>
      <c r="T5578" s="56"/>
      <c r="U5578" s="56"/>
      <c r="V5578" s="30" t="str">
        <f t="shared" si="528"/>
        <v/>
      </c>
      <c r="W5578" s="29"/>
      <c r="X5578" s="9" t="s">
        <v>464</v>
      </c>
    </row>
    <row r="5579" spans="1:24" s="57" customFormat="1" ht="24">
      <c r="A5579" s="31">
        <v>5919</v>
      </c>
      <c r="B5579" s="32">
        <f t="shared" ca="1" si="529"/>
        <v>0.9148135865476118</v>
      </c>
      <c r="C5579" s="134" t="s">
        <v>10378</v>
      </c>
      <c r="D5579" s="128" t="s">
        <v>10379</v>
      </c>
      <c r="E5579" s="21"/>
      <c r="F5579" s="22"/>
      <c r="G5579" s="22"/>
      <c r="H5579" s="22"/>
      <c r="I5579" s="23"/>
      <c r="J5579" s="35" t="str">
        <f t="shared" si="530"/>
        <v>➸</v>
      </c>
      <c r="K5579" s="117" t="str">
        <f>词典存放目录!$A$1&amp;L5579&amp;M5579</f>
        <v>F:\《自创文法查阅Excel》4.1备份\《B词汇·红宝书》\红宝书15版图片\5919-だんこ【断固】.jpg</v>
      </c>
      <c r="L5579" s="9" t="s">
        <v>18120</v>
      </c>
      <c r="M5579" s="117" t="s">
        <v>23694</v>
      </c>
      <c r="N5579" s="36" t="str">
        <f t="shared" si="531"/>
        <v>▶</v>
      </c>
      <c r="O5579" s="37" t="s">
        <v>17965</v>
      </c>
      <c r="P5579" s="37">
        <v>110</v>
      </c>
      <c r="Q5579" s="37" t="s">
        <v>23</v>
      </c>
      <c r="R5579" s="9" t="str">
        <f>词典存放目录!$A$1&amp;O5579&amp;P5579&amp;Q5579</f>
        <v>F:\《自创文法查阅Excel》4.1备份\《B词汇·红宝书》\红宝书MP3分割\16 n1-た (110).mp3</v>
      </c>
      <c r="S5579" s="38"/>
      <c r="T5579" s="56"/>
      <c r="U5579" s="56"/>
      <c r="V5579" s="30" t="str">
        <f t="shared" si="528"/>
        <v/>
      </c>
      <c r="W5579" s="29"/>
      <c r="X5579" s="9" t="s">
        <v>464</v>
      </c>
    </row>
    <row r="5580" spans="1:24" s="57" customFormat="1" ht="24">
      <c r="A5580" s="31">
        <v>5920</v>
      </c>
      <c r="B5580" s="32">
        <f t="shared" ca="1" si="529"/>
        <v>0.78593975457781629</v>
      </c>
      <c r="C5580" s="134" t="s">
        <v>10380</v>
      </c>
      <c r="D5580" s="128" t="s">
        <v>10381</v>
      </c>
      <c r="E5580" s="21"/>
      <c r="F5580" s="22"/>
      <c r="G5580" s="22"/>
      <c r="H5580" s="22"/>
      <c r="I5580" s="23"/>
      <c r="J5580" s="35" t="str">
        <f t="shared" si="530"/>
        <v>➸</v>
      </c>
      <c r="K5580" s="117" t="str">
        <f>词典存放目录!$A$1&amp;L5580&amp;M5580</f>
        <v>F:\《自创文法查阅Excel》4.1备份\《B词汇·红宝书》\红宝书15版图片\5920-だんこう【断行】.jpg</v>
      </c>
      <c r="L5580" s="9" t="s">
        <v>18120</v>
      </c>
      <c r="M5580" s="117" t="s">
        <v>23695</v>
      </c>
      <c r="N5580" s="36" t="str">
        <f t="shared" si="531"/>
        <v>▶</v>
      </c>
      <c r="O5580" s="37" t="s">
        <v>17965</v>
      </c>
      <c r="P5580" s="37">
        <v>111</v>
      </c>
      <c r="Q5580" s="37" t="s">
        <v>23</v>
      </c>
      <c r="R5580" s="9" t="str">
        <f>词典存放目录!$A$1&amp;O5580&amp;P5580&amp;Q5580</f>
        <v>F:\《自创文法查阅Excel》4.1备份\《B词汇·红宝书》\红宝书MP3分割\16 n1-た (111).mp3</v>
      </c>
      <c r="S5580" s="38"/>
      <c r="T5580" s="56"/>
      <c r="U5580" s="56"/>
      <c r="V5580" s="30" t="str">
        <f t="shared" si="528"/>
        <v/>
      </c>
      <c r="W5580" s="29"/>
      <c r="X5580" s="9" t="s">
        <v>464</v>
      </c>
    </row>
    <row r="5581" spans="1:24" s="57" customFormat="1" ht="24">
      <c r="A5581" s="31">
        <v>5921</v>
      </c>
      <c r="B5581" s="32">
        <f t="shared" ca="1" si="529"/>
        <v>5.6829576521559733E-2</v>
      </c>
      <c r="C5581" s="134" t="s">
        <v>10382</v>
      </c>
      <c r="D5581" s="128" t="s">
        <v>10383</v>
      </c>
      <c r="E5581" s="21"/>
      <c r="F5581" s="22"/>
      <c r="G5581" s="22"/>
      <c r="H5581" s="22"/>
      <c r="I5581" s="23"/>
      <c r="J5581" s="35" t="str">
        <f t="shared" si="530"/>
        <v>➸</v>
      </c>
      <c r="K5581" s="117" t="str">
        <f>词典存放目录!$A$1&amp;L5581&amp;M5581</f>
        <v>F:\《自创文法查阅Excel》4.1备份\《B词汇·红宝书》\红宝书15版图片\5921-だんぜん【断然】.jpg</v>
      </c>
      <c r="L5581" s="9" t="s">
        <v>18120</v>
      </c>
      <c r="M5581" s="117" t="s">
        <v>23696</v>
      </c>
      <c r="N5581" s="36" t="str">
        <f t="shared" si="531"/>
        <v>▶</v>
      </c>
      <c r="O5581" s="37" t="s">
        <v>17965</v>
      </c>
      <c r="P5581" s="37">
        <v>112</v>
      </c>
      <c r="Q5581" s="37" t="s">
        <v>23</v>
      </c>
      <c r="R5581" s="9" t="str">
        <f>词典存放目录!$A$1&amp;O5581&amp;P5581&amp;Q5581</f>
        <v>F:\《自创文法查阅Excel》4.1备份\《B词汇·红宝书》\红宝书MP3分割\16 n1-た (112).mp3</v>
      </c>
      <c r="S5581" s="38"/>
      <c r="T5581" s="56"/>
      <c r="U5581" s="56"/>
      <c r="V5581" s="30" t="str">
        <f t="shared" si="528"/>
        <v/>
      </c>
      <c r="W5581" s="29"/>
      <c r="X5581" s="9" t="s">
        <v>464</v>
      </c>
    </row>
    <row r="5582" spans="1:24" s="57" customFormat="1" ht="24">
      <c r="A5582" s="31">
        <v>5922</v>
      </c>
      <c r="B5582" s="32">
        <f t="shared" ca="1" si="529"/>
        <v>0.23681108825280894</v>
      </c>
      <c r="C5582" s="134" t="s">
        <v>10384</v>
      </c>
      <c r="D5582" s="128" t="s">
        <v>10385</v>
      </c>
      <c r="E5582" s="21"/>
      <c r="F5582" s="22"/>
      <c r="G5582" s="22"/>
      <c r="H5582" s="22"/>
      <c r="I5582" s="23"/>
      <c r="J5582" s="35" t="str">
        <f t="shared" si="530"/>
        <v>➸</v>
      </c>
      <c r="K5582" s="117" t="str">
        <f>词典存放目录!$A$1&amp;L5582&amp;M5582</f>
        <v>F:\《自创文法查阅Excel》4.1备份\《B词汇·红宝书》\红宝书15版图片\5922-たんち【探知】.jpg</v>
      </c>
      <c r="L5582" s="9" t="s">
        <v>18120</v>
      </c>
      <c r="M5582" s="117" t="s">
        <v>23697</v>
      </c>
      <c r="N5582" s="36" t="str">
        <f t="shared" si="531"/>
        <v>▶</v>
      </c>
      <c r="O5582" s="37" t="s">
        <v>17965</v>
      </c>
      <c r="P5582" s="37">
        <v>113</v>
      </c>
      <c r="Q5582" s="37" t="s">
        <v>23</v>
      </c>
      <c r="R5582" s="9" t="str">
        <f>词典存放目录!$A$1&amp;O5582&amp;P5582&amp;Q5582</f>
        <v>F:\《自创文法查阅Excel》4.1备份\《B词汇·红宝书》\红宝书MP3分割\16 n1-た (113).mp3</v>
      </c>
      <c r="S5582" s="38"/>
      <c r="T5582" s="56"/>
      <c r="U5582" s="56"/>
      <c r="V5582" s="30" t="str">
        <f t="shared" si="528"/>
        <v/>
      </c>
      <c r="W5582" s="29"/>
      <c r="X5582" s="9" t="s">
        <v>464</v>
      </c>
    </row>
    <row r="5583" spans="1:24" s="57" customFormat="1" ht="24">
      <c r="A5583" s="31">
        <v>5923</v>
      </c>
      <c r="B5583" s="32">
        <f t="shared" ca="1" si="529"/>
        <v>0.6226616471302262</v>
      </c>
      <c r="C5583" s="134" t="s">
        <v>10386</v>
      </c>
      <c r="D5583" s="128" t="s">
        <v>10387</v>
      </c>
      <c r="E5583" s="21"/>
      <c r="F5583" s="22"/>
      <c r="G5583" s="22"/>
      <c r="H5583" s="22"/>
      <c r="I5583" s="23"/>
      <c r="J5583" s="35" t="str">
        <f t="shared" si="530"/>
        <v>➸</v>
      </c>
      <c r="K5583" s="117" t="str">
        <f>词典存放目录!$A$1&amp;L5583&amp;M5583</f>
        <v>F:\《自创文法查阅Excel》4.1备份\《B词汇·红宝书》\红宝书15版图片\5923-たんてい【探偵】.jpg</v>
      </c>
      <c r="L5583" s="9" t="s">
        <v>18120</v>
      </c>
      <c r="M5583" s="117" t="s">
        <v>23698</v>
      </c>
      <c r="N5583" s="36" t="str">
        <f t="shared" si="531"/>
        <v>▶</v>
      </c>
      <c r="O5583" s="37" t="s">
        <v>17965</v>
      </c>
      <c r="P5583" s="37">
        <v>114</v>
      </c>
      <c r="Q5583" s="37" t="s">
        <v>23</v>
      </c>
      <c r="R5583" s="9" t="str">
        <f>词典存放目录!$A$1&amp;O5583&amp;P5583&amp;Q5583</f>
        <v>F:\《自创文法查阅Excel》4.1备份\《B词汇·红宝书》\红宝书MP3分割\16 n1-た (114).mp3</v>
      </c>
      <c r="S5583" s="38"/>
      <c r="T5583" s="56"/>
      <c r="U5583" s="56"/>
      <c r="V5583" s="30" t="str">
        <f t="shared" si="528"/>
        <v/>
      </c>
      <c r="W5583" s="29"/>
      <c r="X5583" s="9" t="s">
        <v>464</v>
      </c>
    </row>
    <row r="5584" spans="1:24" s="57" customFormat="1" ht="24">
      <c r="A5584" s="31">
        <v>5924</v>
      </c>
      <c r="B5584" s="32">
        <f t="shared" ca="1" si="529"/>
        <v>0.77984787267417865</v>
      </c>
      <c r="C5584" s="134" t="s">
        <v>10388</v>
      </c>
      <c r="D5584" s="128" t="s">
        <v>10389</v>
      </c>
      <c r="E5584" s="21"/>
      <c r="F5584" s="22"/>
      <c r="G5584" s="22"/>
      <c r="H5584" s="22"/>
      <c r="I5584" s="23"/>
      <c r="J5584" s="35" t="str">
        <f t="shared" si="530"/>
        <v>➸</v>
      </c>
      <c r="K5584" s="117" t="str">
        <f>词典存放目录!$A$1&amp;L5584&amp;M5584</f>
        <v>F:\《自创文法查阅Excel》4.1备份\《B词汇·红宝书》\红宝书15版图片\5924-たんてき【端的】.jpg</v>
      </c>
      <c r="L5584" s="9" t="s">
        <v>18120</v>
      </c>
      <c r="M5584" s="117" t="s">
        <v>23699</v>
      </c>
      <c r="N5584" s="36" t="str">
        <f t="shared" si="531"/>
        <v>▶</v>
      </c>
      <c r="O5584" s="37" t="s">
        <v>17965</v>
      </c>
      <c r="P5584" s="37">
        <v>115</v>
      </c>
      <c r="Q5584" s="37" t="s">
        <v>23</v>
      </c>
      <c r="R5584" s="9" t="str">
        <f>词典存放目录!$A$1&amp;O5584&amp;P5584&amp;Q5584</f>
        <v>F:\《自创文法查阅Excel》4.1备份\《B词汇·红宝书》\红宝书MP3分割\16 n1-た (115).mp3</v>
      </c>
      <c r="S5584" s="38"/>
      <c r="T5584" s="56"/>
      <c r="U5584" s="56"/>
      <c r="V5584" s="30"/>
      <c r="W5584" s="29"/>
      <c r="X5584" s="9" t="s">
        <v>464</v>
      </c>
    </row>
    <row r="5585" spans="1:24" s="57" customFormat="1" ht="24">
      <c r="A5585" s="31">
        <v>5925</v>
      </c>
      <c r="B5585" s="32">
        <f t="shared" ca="1" si="529"/>
        <v>0.92411605663907737</v>
      </c>
      <c r="C5585" s="134" t="s">
        <v>10390</v>
      </c>
      <c r="D5585" s="128" t="s">
        <v>10391</v>
      </c>
      <c r="E5585" s="21"/>
      <c r="F5585" s="22"/>
      <c r="G5585" s="22"/>
      <c r="H5585" s="22"/>
      <c r="I5585" s="23"/>
      <c r="J5585" s="35" t="str">
        <f t="shared" si="530"/>
        <v>➸</v>
      </c>
      <c r="K5585" s="117" t="str">
        <f>词典存放目录!$A$1&amp;L5585&amp;M5585</f>
        <v>F:\《自创文法查阅Excel》4.1备份\《B词汇·红宝书》\红宝书15版图片\5925-たんどく【単独】.jpg</v>
      </c>
      <c r="L5585" s="9" t="s">
        <v>18120</v>
      </c>
      <c r="M5585" s="117" t="s">
        <v>23700</v>
      </c>
      <c r="N5585" s="36" t="str">
        <f t="shared" si="531"/>
        <v>▶</v>
      </c>
      <c r="O5585" s="37" t="s">
        <v>17965</v>
      </c>
      <c r="P5585" s="37">
        <v>116</v>
      </c>
      <c r="Q5585" s="37" t="s">
        <v>23</v>
      </c>
      <c r="R5585" s="9" t="str">
        <f>词典存放目录!$A$1&amp;O5585&amp;P5585&amp;Q5585</f>
        <v>F:\《自创文法查阅Excel》4.1备份\《B词汇·红宝书》\红宝书MP3分割\16 n1-た (116).mp3</v>
      </c>
      <c r="S5585" s="38"/>
      <c r="T5585" s="56"/>
      <c r="U5585" s="56"/>
      <c r="V5585" s="30" t="str">
        <f>IF(COUNTA(S5585:U5585)=0,"",COUNTIF(S5585:U5585,"0")/COUNTA(S5585:U5585))</f>
        <v/>
      </c>
      <c r="W5585" s="29"/>
      <c r="X5585" s="9" t="s">
        <v>464</v>
      </c>
    </row>
    <row r="5586" spans="1:24" s="57" customFormat="1" ht="24">
      <c r="A5586" s="31">
        <v>5926</v>
      </c>
      <c r="B5586" s="32">
        <f t="shared" ca="1" si="529"/>
        <v>0.50021419452621885</v>
      </c>
      <c r="C5586" s="134" t="s">
        <v>27718</v>
      </c>
      <c r="D5586" s="128" t="s">
        <v>10393</v>
      </c>
      <c r="E5586" s="21"/>
      <c r="F5586" s="22"/>
      <c r="G5586" s="22"/>
      <c r="H5586" s="22"/>
      <c r="I5586" s="23"/>
      <c r="J5586" s="35" t="str">
        <f t="shared" si="530"/>
        <v>➸</v>
      </c>
      <c r="K5586" s="117" t="str">
        <f>词典存放目录!$A$1&amp;L5586&amp;M5586</f>
        <v>F:\《自创文法查阅Excel》4.1备份\《B词汇·红宝书》\红宝书15版图片\5926-だんどり【段取り】.jpg</v>
      </c>
      <c r="L5586" s="9" t="s">
        <v>18120</v>
      </c>
      <c r="M5586" s="117" t="s">
        <v>23701</v>
      </c>
      <c r="N5586" s="36" t="str">
        <f t="shared" si="531"/>
        <v>▶</v>
      </c>
      <c r="O5586" s="37" t="s">
        <v>17965</v>
      </c>
      <c r="P5586" s="37">
        <v>117</v>
      </c>
      <c r="Q5586" s="37" t="s">
        <v>23</v>
      </c>
      <c r="R5586" s="9" t="str">
        <f>词典存放目录!$A$1&amp;O5586&amp;P5586&amp;Q5586</f>
        <v>F:\《自创文法查阅Excel》4.1备份\《B词汇·红宝书》\红宝书MP3分割\16 n1-た (117).mp3</v>
      </c>
      <c r="S5586" s="38"/>
      <c r="T5586" s="56"/>
      <c r="U5586" s="56"/>
      <c r="V5586" s="30" t="str">
        <f>IF(COUNTA(S5586:U5586)=0,"",COUNTIF(S5586:U5586,"0")/COUNTA(S5586:U5586))</f>
        <v/>
      </c>
      <c r="W5586" s="102"/>
      <c r="X5586" s="9" t="s">
        <v>464</v>
      </c>
    </row>
    <row r="5587" spans="1:24" s="57" customFormat="1" ht="24">
      <c r="A5587" s="31">
        <v>5927</v>
      </c>
      <c r="B5587" s="32">
        <f t="shared" ca="1" si="529"/>
        <v>0.2990029324753567</v>
      </c>
      <c r="C5587" s="134" t="s">
        <v>10394</v>
      </c>
      <c r="D5587" s="128" t="s">
        <v>10395</v>
      </c>
      <c r="E5587" s="21"/>
      <c r="F5587" s="22"/>
      <c r="G5587" s="22"/>
      <c r="H5587" s="22"/>
      <c r="I5587" s="23"/>
      <c r="J5587" s="35" t="str">
        <f t="shared" si="530"/>
        <v>➸</v>
      </c>
      <c r="K5587" s="117" t="str">
        <f>词典存放目录!$A$1&amp;L5587&amp;M5587</f>
        <v>F:\《自创文法查阅Excel》4.1备份\《B词汇·红宝书》\红宝书15版图片\5927-たんねん【丹念】.jpg</v>
      </c>
      <c r="L5587" s="9" t="s">
        <v>18120</v>
      </c>
      <c r="M5587" s="117" t="s">
        <v>23702</v>
      </c>
      <c r="N5587" s="36" t="str">
        <f t="shared" si="531"/>
        <v>▶</v>
      </c>
      <c r="O5587" s="37" t="s">
        <v>17965</v>
      </c>
      <c r="P5587" s="37">
        <v>118</v>
      </c>
      <c r="Q5587" s="37" t="s">
        <v>23</v>
      </c>
      <c r="R5587" s="9" t="str">
        <f>词典存放目录!$A$1&amp;O5587&amp;P5587&amp;Q5587</f>
        <v>F:\《自创文法查阅Excel》4.1备份\《B词汇·红宝书》\红宝书MP3分割\16 n1-た (118).mp3</v>
      </c>
      <c r="S5587" s="38"/>
      <c r="T5587" s="56"/>
      <c r="U5587" s="56"/>
      <c r="V5587" s="30" t="str">
        <f>IF(COUNTA(S5587:U5587)=0,"",COUNTIF(S5587:U5587,"0")/COUNTA(S5587:U5587))</f>
        <v/>
      </c>
      <c r="W5587" s="29"/>
      <c r="X5587" s="9" t="s">
        <v>464</v>
      </c>
    </row>
    <row r="5588" spans="1:24" s="57" customFormat="1" ht="24">
      <c r="A5588" s="31">
        <v>5928</v>
      </c>
      <c r="B5588" s="32">
        <f t="shared" ca="1" si="529"/>
        <v>0.17449221156399353</v>
      </c>
      <c r="C5588" s="134" t="s">
        <v>10396</v>
      </c>
      <c r="D5588" s="128" t="s">
        <v>10397</v>
      </c>
      <c r="E5588" s="21"/>
      <c r="F5588" s="22"/>
      <c r="G5588" s="22"/>
      <c r="H5588" s="22"/>
      <c r="I5588" s="23"/>
      <c r="J5588" s="35" t="str">
        <f t="shared" si="530"/>
        <v>➸</v>
      </c>
      <c r="K5588" s="117" t="str">
        <f>词典存放目录!$A$1&amp;L5588&amp;M5588</f>
        <v>F:\《自创文法查阅Excel》4.1备份\《B词汇·红宝书》\红宝书15版图片\5928-だんねん【断念】.jpg</v>
      </c>
      <c r="L5588" s="9" t="s">
        <v>18120</v>
      </c>
      <c r="M5588" s="117" t="s">
        <v>23703</v>
      </c>
      <c r="N5588" s="36" t="str">
        <f t="shared" si="531"/>
        <v>▶</v>
      </c>
      <c r="O5588" s="37" t="s">
        <v>17965</v>
      </c>
      <c r="P5588" s="37">
        <v>119</v>
      </c>
      <c r="Q5588" s="37" t="s">
        <v>23</v>
      </c>
      <c r="R5588" s="9" t="str">
        <f>词典存放目录!$A$1&amp;O5588&amp;P5588&amp;Q5588</f>
        <v>F:\《自创文法查阅Excel》4.1备份\《B词汇·红宝书》\红宝书MP3分割\16 n1-た (119).mp3</v>
      </c>
      <c r="S5588" s="38"/>
      <c r="T5588" s="56"/>
      <c r="U5588" s="56"/>
      <c r="V5588" s="30"/>
      <c r="W5588" s="29"/>
      <c r="X5588" s="9" t="s">
        <v>464</v>
      </c>
    </row>
    <row r="5589" spans="1:24" s="57" customFormat="1" ht="24">
      <c r="A5589" s="31">
        <v>5929</v>
      </c>
      <c r="B5589" s="32">
        <f t="shared" ca="1" si="529"/>
        <v>0.93302761995118</v>
      </c>
      <c r="C5589" s="134" t="s">
        <v>10398</v>
      </c>
      <c r="D5589" s="128" t="s">
        <v>10399</v>
      </c>
      <c r="E5589" s="21"/>
      <c r="F5589" s="22"/>
      <c r="G5589" s="22"/>
      <c r="H5589" s="22"/>
      <c r="I5589" s="23"/>
      <c r="J5589" s="35" t="str">
        <f t="shared" si="530"/>
        <v>➸</v>
      </c>
      <c r="K5589" s="117" t="str">
        <f>词典存放目录!$A$1&amp;L5589&amp;M5589</f>
        <v>F:\《自创文法查阅Excel》4.1备份\《B词汇·红宝书》\红宝书15版图片\5929-たんのう【堪能】.jpg</v>
      </c>
      <c r="L5589" s="9" t="s">
        <v>18120</v>
      </c>
      <c r="M5589" s="117" t="s">
        <v>23704</v>
      </c>
      <c r="N5589" s="36" t="str">
        <f t="shared" si="531"/>
        <v>▶</v>
      </c>
      <c r="O5589" s="37" t="s">
        <v>17965</v>
      </c>
      <c r="P5589" s="37">
        <v>120</v>
      </c>
      <c r="Q5589" s="37" t="s">
        <v>23</v>
      </c>
      <c r="R5589" s="9" t="str">
        <f>词典存放目录!$A$1&amp;O5589&amp;P5589&amp;Q5589</f>
        <v>F:\《自创文法查阅Excel》4.1备份\《B词汇·红宝书》\红宝书MP3分割\16 n1-た (120).mp3</v>
      </c>
      <c r="S5589" s="38"/>
      <c r="T5589" s="56"/>
      <c r="U5589" s="56"/>
      <c r="V5589" s="30"/>
      <c r="W5589" s="29"/>
      <c r="X5589" s="9" t="s">
        <v>464</v>
      </c>
    </row>
    <row r="5590" spans="1:24" s="57" customFormat="1" ht="24">
      <c r="A5590" s="31">
        <v>5930</v>
      </c>
      <c r="B5590" s="32">
        <f t="shared" ca="1" si="529"/>
        <v>0.16299810581549767</v>
      </c>
      <c r="C5590" s="134" t="s">
        <v>10400</v>
      </c>
      <c r="D5590" s="128" t="s">
        <v>10401</v>
      </c>
      <c r="E5590" s="21"/>
      <c r="F5590" s="22"/>
      <c r="G5590" s="22"/>
      <c r="H5590" s="22"/>
      <c r="I5590" s="23"/>
      <c r="J5590" s="35" t="str">
        <f t="shared" si="530"/>
        <v>➸</v>
      </c>
      <c r="K5590" s="117" t="str">
        <f>词典存放目录!$A$1&amp;L5590&amp;M5590</f>
        <v>F:\《自创文法查阅Excel》4.1备份\《B词汇·红宝书》\红宝书15版图片\5930-たんぱ【短波】.jpg</v>
      </c>
      <c r="L5590" s="9" t="s">
        <v>18120</v>
      </c>
      <c r="M5590" s="117" t="s">
        <v>23705</v>
      </c>
      <c r="N5590" s="36" t="str">
        <f t="shared" si="531"/>
        <v>▶</v>
      </c>
      <c r="O5590" s="37" t="s">
        <v>17965</v>
      </c>
      <c r="P5590" s="37">
        <v>121</v>
      </c>
      <c r="Q5590" s="37" t="s">
        <v>23</v>
      </c>
      <c r="R5590" s="9" t="str">
        <f>词典存放目录!$A$1&amp;O5590&amp;P5590&amp;Q5590</f>
        <v>F:\《自创文法查阅Excel》4.1备份\《B词汇·红宝书》\红宝书MP3分割\16 n1-た (121).mp3</v>
      </c>
      <c r="S5590" s="38"/>
      <c r="T5590" s="56"/>
      <c r="U5590" s="56"/>
      <c r="V5590" s="30" t="str">
        <f t="shared" ref="V5590:V5637" si="532">IF(COUNTA(S5590:U5590)=0,"",COUNTIF(S5590:U5590,"0")/COUNTA(S5590:U5590))</f>
        <v/>
      </c>
      <c r="W5590" s="29"/>
      <c r="X5590" s="9" t="s">
        <v>464</v>
      </c>
    </row>
    <row r="5591" spans="1:24" s="57" customFormat="1" ht="24">
      <c r="A5591" s="31">
        <v>5931</v>
      </c>
      <c r="B5591" s="32">
        <f t="shared" ca="1" si="529"/>
        <v>0.17414429064794901</v>
      </c>
      <c r="C5591" s="134" t="s">
        <v>10402</v>
      </c>
      <c r="D5591" s="128" t="s">
        <v>10403</v>
      </c>
      <c r="E5591" s="21"/>
      <c r="F5591" s="22"/>
      <c r="G5591" s="22"/>
      <c r="H5591" s="22"/>
      <c r="I5591" s="23"/>
      <c r="J5591" s="35" t="str">
        <f t="shared" si="530"/>
        <v>➸</v>
      </c>
      <c r="K5591" s="117" t="str">
        <f>词典存放目录!$A$1&amp;L5591&amp;M5591</f>
        <v>F:\《自创文法查阅Excel》4.1备份\《B词汇·红宝书》\红宝书15版图片\5931-たんぱく【淡白】.jpg</v>
      </c>
      <c r="L5591" s="9" t="s">
        <v>18120</v>
      </c>
      <c r="M5591" s="117" t="s">
        <v>23706</v>
      </c>
      <c r="N5591" s="36" t="str">
        <f t="shared" si="531"/>
        <v>▶</v>
      </c>
      <c r="O5591" s="37" t="s">
        <v>17965</v>
      </c>
      <c r="P5591" s="37">
        <v>122</v>
      </c>
      <c r="Q5591" s="37" t="s">
        <v>23</v>
      </c>
      <c r="R5591" s="9" t="str">
        <f>词典存放目录!$A$1&amp;O5591&amp;P5591&amp;Q5591</f>
        <v>F:\《自创文法查阅Excel》4.1备份\《B词汇·红宝书》\红宝书MP3分割\16 n1-た (122).mp3</v>
      </c>
      <c r="S5591" s="38"/>
      <c r="T5591" s="56"/>
      <c r="U5591" s="56"/>
      <c r="V5591" s="30" t="str">
        <f t="shared" si="532"/>
        <v/>
      </c>
      <c r="W5591" s="29"/>
      <c r="X5591" s="9" t="s">
        <v>464</v>
      </c>
    </row>
    <row r="5592" spans="1:24" s="57" customFormat="1" ht="24">
      <c r="A5592" s="31">
        <v>5932</v>
      </c>
      <c r="B5592" s="32">
        <f t="shared" ca="1" si="529"/>
        <v>0.84503019426283144</v>
      </c>
      <c r="C5592" s="134" t="s">
        <v>10404</v>
      </c>
      <c r="D5592" s="128" t="s">
        <v>10405</v>
      </c>
      <c r="E5592" s="21"/>
      <c r="F5592" s="22"/>
      <c r="G5592" s="22"/>
      <c r="H5592" s="22"/>
      <c r="I5592" s="23"/>
      <c r="J5592" s="35" t="str">
        <f t="shared" si="530"/>
        <v>➸</v>
      </c>
      <c r="K5592" s="117" t="str">
        <f>词典存放目录!$A$1&amp;L5592&amp;M5592</f>
        <v>F:\《自创文法查阅Excel》4.1备份\《B词汇·红宝书》\红宝书15版图片\5932-たんぱくしつ【蛋白質】.jpg</v>
      </c>
      <c r="L5592" s="9" t="s">
        <v>18120</v>
      </c>
      <c r="M5592" s="117" t="s">
        <v>23707</v>
      </c>
      <c r="N5592" s="36" t="str">
        <f t="shared" si="531"/>
        <v>▶</v>
      </c>
      <c r="O5592" s="37" t="s">
        <v>17965</v>
      </c>
      <c r="P5592" s="37">
        <v>123</v>
      </c>
      <c r="Q5592" s="37" t="s">
        <v>23</v>
      </c>
      <c r="R5592" s="9" t="str">
        <f>词典存放目录!$A$1&amp;O5592&amp;P5592&amp;Q5592</f>
        <v>F:\《自创文法查阅Excel》4.1备份\《B词汇·红宝书》\红宝书MP3分割\16 n1-た (123).mp3</v>
      </c>
      <c r="S5592" s="38"/>
      <c r="T5592" s="56"/>
      <c r="U5592" s="56"/>
      <c r="V5592" s="30" t="str">
        <f t="shared" si="532"/>
        <v/>
      </c>
      <c r="W5592" s="29"/>
      <c r="X5592" s="9" t="s">
        <v>464</v>
      </c>
    </row>
    <row r="5593" spans="1:24" s="57" customFormat="1" ht="24">
      <c r="A5593" s="31">
        <v>5933</v>
      </c>
      <c r="B5593" s="32">
        <f t="shared" ca="1" si="529"/>
        <v>0.42552026433418888</v>
      </c>
      <c r="C5593" s="134" t="s">
        <v>10406</v>
      </c>
      <c r="D5593" s="128" t="s">
        <v>10407</v>
      </c>
      <c r="E5593" s="21"/>
      <c r="F5593" s="22"/>
      <c r="G5593" s="22"/>
      <c r="H5593" s="22"/>
      <c r="I5593" s="23"/>
      <c r="J5593" s="35" t="str">
        <f t="shared" si="530"/>
        <v>➸</v>
      </c>
      <c r="K5593" s="117" t="str">
        <f>词典存放目录!$A$1&amp;L5593&amp;M5593</f>
        <v>F:\《自创文法查阅Excel》4.1备份\《B词汇·红宝书》\红宝书15版图片\5933-だんめん【断面】.jpg</v>
      </c>
      <c r="L5593" s="9" t="s">
        <v>18120</v>
      </c>
      <c r="M5593" s="117" t="s">
        <v>23708</v>
      </c>
      <c r="N5593" s="36" t="str">
        <f t="shared" si="531"/>
        <v>▶</v>
      </c>
      <c r="O5593" s="37" t="s">
        <v>17965</v>
      </c>
      <c r="P5593" s="37">
        <v>124</v>
      </c>
      <c r="Q5593" s="37" t="s">
        <v>23</v>
      </c>
      <c r="R5593" s="9" t="str">
        <f>词典存放目录!$A$1&amp;O5593&amp;P5593&amp;Q5593</f>
        <v>F:\《自创文法查阅Excel》4.1备份\《B词汇·红宝书》\红宝书MP3分割\16 n1-た (124).mp3</v>
      </c>
      <c r="S5593" s="38"/>
      <c r="T5593" s="56"/>
      <c r="U5593" s="56"/>
      <c r="V5593" s="30" t="str">
        <f t="shared" si="532"/>
        <v/>
      </c>
      <c r="W5593" s="29"/>
      <c r="X5593" s="9" t="s">
        <v>464</v>
      </c>
    </row>
    <row r="5594" spans="1:24" s="57" customFormat="1" ht="24">
      <c r="A5594" s="31">
        <v>5934</v>
      </c>
      <c r="B5594" s="32">
        <f t="shared" ca="1" si="529"/>
        <v>0.49036275180601951</v>
      </c>
      <c r="C5594" s="130" t="s">
        <v>10408</v>
      </c>
      <c r="D5594" s="120" t="s">
        <v>10409</v>
      </c>
      <c r="E5594" s="21"/>
      <c r="F5594" s="22"/>
      <c r="G5594" s="22"/>
      <c r="H5594" s="22"/>
      <c r="I5594" s="23"/>
      <c r="J5594" s="35" t="str">
        <f t="shared" si="530"/>
        <v>➸</v>
      </c>
      <c r="K5594" s="117" t="str">
        <f>词典存放目录!$A$1&amp;L5594&amp;M5594</f>
        <v>F:\《自创文法查阅Excel》4.1备份\《B词汇·红宝书》\红宝书15版图片\5934-ちいさい【小さい】.jpg</v>
      </c>
      <c r="L5594" s="9" t="s">
        <v>18120</v>
      </c>
      <c r="M5594" s="117" t="s">
        <v>23709</v>
      </c>
      <c r="N5594" s="36" t="str">
        <f t="shared" si="531"/>
        <v>▶</v>
      </c>
      <c r="O5594" s="37" t="s">
        <v>17966</v>
      </c>
      <c r="P5594" s="37">
        <v>1</v>
      </c>
      <c r="Q5594" s="37" t="s">
        <v>23</v>
      </c>
      <c r="R5594" s="9" t="str">
        <f>词典存放目录!$A$1&amp;O5594&amp;P5594&amp;Q5594</f>
        <v>F:\《自创文法查阅Excel》4.1备份\《B词汇·红宝书》\红宝书MP3分割\17 n5-ち (1).mp3</v>
      </c>
      <c r="S5594" s="38"/>
      <c r="T5594" s="56"/>
      <c r="U5594" s="56"/>
      <c r="V5594" s="30" t="str">
        <f t="shared" si="532"/>
        <v/>
      </c>
      <c r="W5594" s="29"/>
      <c r="X5594" s="9" t="s">
        <v>24</v>
      </c>
    </row>
    <row r="5595" spans="1:24" s="57" customFormat="1" ht="24">
      <c r="A5595" s="31">
        <v>5935</v>
      </c>
      <c r="B5595" s="32">
        <f t="shared" ca="1" si="529"/>
        <v>0.75311560740800243</v>
      </c>
      <c r="C5595" s="130" t="s">
        <v>10410</v>
      </c>
      <c r="D5595" s="120" t="s">
        <v>10411</v>
      </c>
      <c r="E5595" s="21"/>
      <c r="F5595" s="22"/>
      <c r="G5595" s="22"/>
      <c r="H5595" s="22"/>
      <c r="I5595" s="23"/>
      <c r="J5595" s="35" t="str">
        <f t="shared" si="530"/>
        <v>➸</v>
      </c>
      <c r="K5595" s="117" t="str">
        <f>词典存放目录!$A$1&amp;L5595&amp;M5595</f>
        <v>F:\《自创文法查阅Excel》4.1备份\《B词汇·红宝书》\红宝书15版图片\5935-ちいさな【小さな】.jpg</v>
      </c>
      <c r="L5595" s="9" t="s">
        <v>18120</v>
      </c>
      <c r="M5595" s="117" t="s">
        <v>23710</v>
      </c>
      <c r="N5595" s="36" t="str">
        <f t="shared" si="531"/>
        <v>▶</v>
      </c>
      <c r="O5595" s="37" t="s">
        <v>17966</v>
      </c>
      <c r="P5595" s="37">
        <v>2</v>
      </c>
      <c r="Q5595" s="37" t="s">
        <v>23</v>
      </c>
      <c r="R5595" s="9" t="str">
        <f>词典存放目录!$A$1&amp;O5595&amp;P5595&amp;Q5595</f>
        <v>F:\《自创文法查阅Excel》4.1备份\《B词汇·红宝书》\红宝书MP3分割\17 n5-ち (2).mp3</v>
      </c>
      <c r="S5595" s="38"/>
      <c r="T5595" s="56"/>
      <c r="U5595" s="56"/>
      <c r="V5595" s="30" t="str">
        <f t="shared" si="532"/>
        <v/>
      </c>
      <c r="W5595" s="29"/>
      <c r="X5595" s="9" t="s">
        <v>24</v>
      </c>
    </row>
    <row r="5596" spans="1:24" s="57" customFormat="1" ht="24">
      <c r="A5596" s="31">
        <v>5936</v>
      </c>
      <c r="B5596" s="32">
        <f t="shared" ca="1" si="529"/>
        <v>0.31109695501355283</v>
      </c>
      <c r="C5596" s="130" t="s">
        <v>10412</v>
      </c>
      <c r="D5596" s="120" t="s">
        <v>10413</v>
      </c>
      <c r="E5596" s="21"/>
      <c r="F5596" s="22"/>
      <c r="G5596" s="22"/>
      <c r="H5596" s="22"/>
      <c r="I5596" s="23"/>
      <c r="J5596" s="35" t="str">
        <f t="shared" si="530"/>
        <v>➸</v>
      </c>
      <c r="K5596" s="117" t="str">
        <f>词典存放目录!$A$1&amp;L5596&amp;M5596</f>
        <v>F:\《自创文法查阅Excel》4.1备份\《B词汇·红宝书》\红宝书15版图片\5936-チーズ【cheese】.jpg</v>
      </c>
      <c r="L5596" s="9" t="s">
        <v>18120</v>
      </c>
      <c r="M5596" s="117" t="s">
        <v>23711</v>
      </c>
      <c r="N5596" s="36" t="str">
        <f t="shared" si="531"/>
        <v>▶</v>
      </c>
      <c r="O5596" s="37" t="s">
        <v>17966</v>
      </c>
      <c r="P5596" s="37">
        <v>3</v>
      </c>
      <c r="Q5596" s="37" t="s">
        <v>23</v>
      </c>
      <c r="R5596" s="9" t="str">
        <f>词典存放目录!$A$1&amp;O5596&amp;P5596&amp;Q5596</f>
        <v>F:\《自创文法查阅Excel》4.1备份\《B词汇·红宝书》\红宝书MP3分割\17 n5-ち (3).mp3</v>
      </c>
      <c r="S5596" s="38"/>
      <c r="T5596" s="56"/>
      <c r="U5596" s="56"/>
      <c r="V5596" s="30" t="str">
        <f t="shared" si="532"/>
        <v/>
      </c>
      <c r="W5596" s="29"/>
      <c r="X5596" s="9" t="s">
        <v>24</v>
      </c>
    </row>
    <row r="5597" spans="1:24" s="57" customFormat="1" ht="24">
      <c r="A5597" s="31">
        <v>5937</v>
      </c>
      <c r="B5597" s="32">
        <f t="shared" ca="1" si="529"/>
        <v>0.94994150320565829</v>
      </c>
      <c r="C5597" s="130" t="s">
        <v>10414</v>
      </c>
      <c r="D5597" s="120" t="s">
        <v>10415</v>
      </c>
      <c r="E5597" s="21"/>
      <c r="F5597" s="22"/>
      <c r="G5597" s="22"/>
      <c r="H5597" s="22"/>
      <c r="I5597" s="23"/>
      <c r="J5597" s="35" t="str">
        <f t="shared" si="530"/>
        <v>➸</v>
      </c>
      <c r="K5597" s="117" t="str">
        <f>词典存放目录!$A$1&amp;L5597&amp;M5597</f>
        <v>F:\《自创文法查阅Excel》4.1备份\《B词汇·红宝书》\红宝书15版图片\5937-チーム【team】.jpg</v>
      </c>
      <c r="L5597" s="9" t="s">
        <v>18120</v>
      </c>
      <c r="M5597" s="117" t="s">
        <v>23712</v>
      </c>
      <c r="N5597" s="36" t="str">
        <f t="shared" si="531"/>
        <v>▶</v>
      </c>
      <c r="O5597" s="37" t="s">
        <v>17966</v>
      </c>
      <c r="P5597" s="37">
        <v>4</v>
      </c>
      <c r="Q5597" s="37" t="s">
        <v>23</v>
      </c>
      <c r="R5597" s="9" t="str">
        <f>词典存放目录!$A$1&amp;O5597&amp;P5597&amp;Q5597</f>
        <v>F:\《自创文法查阅Excel》4.1备份\《B词汇·红宝书》\红宝书MP3分割\17 n5-ち (4).mp3</v>
      </c>
      <c r="S5597" s="38"/>
      <c r="T5597" s="56"/>
      <c r="U5597" s="56"/>
      <c r="V5597" s="30" t="str">
        <f t="shared" si="532"/>
        <v/>
      </c>
      <c r="W5597" s="29"/>
      <c r="X5597" s="9" t="s">
        <v>24</v>
      </c>
    </row>
    <row r="5598" spans="1:24" s="57" customFormat="1" ht="24">
      <c r="A5598" s="31">
        <v>5938</v>
      </c>
      <c r="B5598" s="32">
        <f t="shared" ca="1" si="529"/>
        <v>0.96981801516391442</v>
      </c>
      <c r="C5598" s="130" t="s">
        <v>10416</v>
      </c>
      <c r="D5598" s="120" t="s">
        <v>10417</v>
      </c>
      <c r="E5598" s="21" t="s">
        <v>32</v>
      </c>
      <c r="F5598" s="22"/>
      <c r="G5598" s="22"/>
      <c r="H5598" s="22"/>
      <c r="I5598" s="23"/>
      <c r="J5598" s="35" t="str">
        <f t="shared" si="530"/>
        <v>➸</v>
      </c>
      <c r="K5598" s="117" t="str">
        <f>词典存放目录!$A$1&amp;L5598&amp;M5598</f>
        <v>F:\《自创文法查阅Excel》4.1备份\《B词汇·红宝书》\红宝书15版图片\5938-ちかい【近い】.jpg</v>
      </c>
      <c r="L5598" s="9" t="s">
        <v>18120</v>
      </c>
      <c r="M5598" s="117" t="s">
        <v>23713</v>
      </c>
      <c r="N5598" s="36" t="str">
        <f t="shared" si="531"/>
        <v>▶</v>
      </c>
      <c r="O5598" s="37" t="s">
        <v>17966</v>
      </c>
      <c r="P5598" s="37">
        <v>5</v>
      </c>
      <c r="Q5598" s="37" t="s">
        <v>23</v>
      </c>
      <c r="R5598" s="9" t="str">
        <f>词典存放目录!$A$1&amp;O5598&amp;P5598&amp;Q5598</f>
        <v>F:\《自创文法查阅Excel》4.1备份\《B词汇·红宝书》\红宝书MP3分割\17 n5-ち (5).mp3</v>
      </c>
      <c r="S5598" s="38"/>
      <c r="T5598" s="56"/>
      <c r="U5598" s="56"/>
      <c r="V5598" s="30" t="str">
        <f t="shared" si="532"/>
        <v/>
      </c>
      <c r="W5598" s="69"/>
      <c r="X5598" s="9" t="s">
        <v>24</v>
      </c>
    </row>
    <row r="5599" spans="1:24" s="57" customFormat="1" ht="24">
      <c r="A5599" s="31">
        <v>5939</v>
      </c>
      <c r="B5599" s="32">
        <f t="shared" ca="1" si="529"/>
        <v>0.91205981875384123</v>
      </c>
      <c r="C5599" s="130" t="s">
        <v>10418</v>
      </c>
      <c r="D5599" s="120" t="s">
        <v>10419</v>
      </c>
      <c r="E5599" s="21"/>
      <c r="F5599" s="22"/>
      <c r="G5599" s="22"/>
      <c r="H5599" s="22"/>
      <c r="I5599" s="23"/>
      <c r="J5599" s="35" t="str">
        <f t="shared" si="530"/>
        <v>➸</v>
      </c>
      <c r="K5599" s="117" t="str">
        <f>词典存放目录!$A$1&amp;L5599&amp;M5599</f>
        <v>F:\《自创文法查阅Excel》4.1备份\《B词汇·红宝书》\红宝书15版图片\5939-ちがう【違う】.jpg</v>
      </c>
      <c r="L5599" s="9" t="s">
        <v>18120</v>
      </c>
      <c r="M5599" s="117" t="s">
        <v>23714</v>
      </c>
      <c r="N5599" s="36" t="str">
        <f t="shared" si="531"/>
        <v>▶</v>
      </c>
      <c r="O5599" s="37" t="s">
        <v>17966</v>
      </c>
      <c r="P5599" s="37">
        <v>6</v>
      </c>
      <c r="Q5599" s="37" t="s">
        <v>23</v>
      </c>
      <c r="R5599" s="9" t="str">
        <f>词典存放目录!$A$1&amp;O5599&amp;P5599&amp;Q5599</f>
        <v>F:\《自创文法查阅Excel》4.1备份\《B词汇·红宝书》\红宝书MP3分割\17 n5-ち (6).mp3</v>
      </c>
      <c r="S5599" s="38"/>
      <c r="T5599" s="56"/>
      <c r="U5599" s="56"/>
      <c r="V5599" s="30" t="str">
        <f t="shared" si="532"/>
        <v/>
      </c>
      <c r="W5599" s="29"/>
      <c r="X5599" s="9" t="s">
        <v>24</v>
      </c>
    </row>
    <row r="5600" spans="1:24" s="57" customFormat="1" ht="24">
      <c r="A5600" s="31">
        <v>5940</v>
      </c>
      <c r="B5600" s="32">
        <f t="shared" ca="1" si="529"/>
        <v>0.69953827046921269</v>
      </c>
      <c r="C5600" s="130" t="s">
        <v>10420</v>
      </c>
      <c r="D5600" s="120" t="s">
        <v>10421</v>
      </c>
      <c r="E5600" s="21"/>
      <c r="F5600" s="22"/>
      <c r="G5600" s="22"/>
      <c r="H5600" s="22"/>
      <c r="I5600" s="23"/>
      <c r="J5600" s="35" t="str">
        <f t="shared" si="530"/>
        <v>➸</v>
      </c>
      <c r="K5600" s="117" t="str">
        <f>词典存放目录!$A$1&amp;L5600&amp;M5600</f>
        <v>F:\《自创文法查阅Excel》4.1备份\《B词汇·红宝书》\红宝书15版图片\5940-ちかく【近く】.jpg</v>
      </c>
      <c r="L5600" s="9" t="s">
        <v>18120</v>
      </c>
      <c r="M5600" s="117" t="s">
        <v>23715</v>
      </c>
      <c r="N5600" s="36" t="str">
        <f t="shared" si="531"/>
        <v>▶</v>
      </c>
      <c r="O5600" s="37" t="s">
        <v>17966</v>
      </c>
      <c r="P5600" s="37">
        <v>7</v>
      </c>
      <c r="Q5600" s="37" t="s">
        <v>23</v>
      </c>
      <c r="R5600" s="9" t="str">
        <f>词典存放目录!$A$1&amp;O5600&amp;P5600&amp;Q5600</f>
        <v>F:\《自创文法查阅Excel》4.1备份\《B词汇·红宝书》\红宝书MP3分割\17 n5-ち (7).mp3</v>
      </c>
      <c r="S5600" s="38"/>
      <c r="T5600" s="56"/>
      <c r="U5600" s="56"/>
      <c r="V5600" s="30" t="str">
        <f t="shared" si="532"/>
        <v/>
      </c>
      <c r="W5600" s="69"/>
      <c r="X5600" s="9" t="s">
        <v>24</v>
      </c>
    </row>
    <row r="5601" spans="1:24" s="57" customFormat="1" ht="24">
      <c r="A5601" s="31">
        <v>5941</v>
      </c>
      <c r="B5601" s="32">
        <f t="shared" ca="1" si="529"/>
        <v>0.16773316841428598</v>
      </c>
      <c r="C5601" s="130" t="s">
        <v>10422</v>
      </c>
      <c r="D5601" s="120" t="s">
        <v>10423</v>
      </c>
      <c r="E5601" s="21"/>
      <c r="F5601" s="22"/>
      <c r="G5601" s="22"/>
      <c r="H5601" s="22"/>
      <c r="I5601" s="23"/>
      <c r="J5601" s="35" t="str">
        <f t="shared" si="530"/>
        <v>➸</v>
      </c>
      <c r="K5601" s="117" t="str">
        <f>词典存放目录!$A$1&amp;L5601&amp;M5601</f>
        <v>F:\《自创文法查阅Excel》4.1备份\《B词汇·红宝书》\红宝书15版图片\5941-ちかてつ【地下鉄】.jpg</v>
      </c>
      <c r="L5601" s="9" t="s">
        <v>18120</v>
      </c>
      <c r="M5601" s="117" t="s">
        <v>23716</v>
      </c>
      <c r="N5601" s="36" t="str">
        <f t="shared" si="531"/>
        <v>▶</v>
      </c>
      <c r="O5601" s="37" t="s">
        <v>17966</v>
      </c>
      <c r="P5601" s="37">
        <v>8</v>
      </c>
      <c r="Q5601" s="37" t="s">
        <v>23</v>
      </c>
      <c r="R5601" s="9" t="str">
        <f>词典存放目录!$A$1&amp;O5601&amp;P5601&amp;Q5601</f>
        <v>F:\《自创文法查阅Excel》4.1备份\《B词汇·红宝书》\红宝书MP3分割\17 n5-ち (8).mp3</v>
      </c>
      <c r="S5601" s="38"/>
      <c r="T5601" s="56"/>
      <c r="U5601" s="56"/>
      <c r="V5601" s="30" t="str">
        <f t="shared" si="532"/>
        <v/>
      </c>
      <c r="W5601" s="69"/>
      <c r="X5601" s="9" t="s">
        <v>24</v>
      </c>
    </row>
    <row r="5602" spans="1:24" s="57" customFormat="1" ht="24">
      <c r="A5602" s="31">
        <v>5942</v>
      </c>
      <c r="B5602" s="32">
        <f t="shared" ca="1" si="529"/>
        <v>5.0039526057468642E-2</v>
      </c>
      <c r="C5602" s="130" t="s">
        <v>10424</v>
      </c>
      <c r="D5602" s="120" t="s">
        <v>10425</v>
      </c>
      <c r="E5602" s="21"/>
      <c r="F5602" s="22"/>
      <c r="G5602" s="22"/>
      <c r="H5602" s="22"/>
      <c r="I5602" s="23"/>
      <c r="J5602" s="35" t="str">
        <f t="shared" si="530"/>
        <v>➸</v>
      </c>
      <c r="K5602" s="117" t="str">
        <f>词典存放目录!$A$1&amp;L5602&amp;M5602</f>
        <v>F:\《自创文法查阅Excel》4.1备份\《B词汇·红宝书》\红宝书15版图片\5942-ちず【地図】.jpg</v>
      </c>
      <c r="L5602" s="9" t="s">
        <v>18120</v>
      </c>
      <c r="M5602" s="117" t="s">
        <v>23717</v>
      </c>
      <c r="N5602" s="36" t="str">
        <f t="shared" si="531"/>
        <v>▶</v>
      </c>
      <c r="O5602" s="37" t="s">
        <v>17966</v>
      </c>
      <c r="P5602" s="37">
        <v>9</v>
      </c>
      <c r="Q5602" s="37" t="s">
        <v>23</v>
      </c>
      <c r="R5602" s="9" t="str">
        <f>词典存放目录!$A$1&amp;O5602&amp;P5602&amp;Q5602</f>
        <v>F:\《自创文法查阅Excel》4.1备份\《B词汇·红宝书》\红宝书MP3分割\17 n5-ち (9).mp3</v>
      </c>
      <c r="S5602" s="38"/>
      <c r="T5602" s="56"/>
      <c r="U5602" s="56"/>
      <c r="V5602" s="30" t="str">
        <f t="shared" si="532"/>
        <v/>
      </c>
      <c r="W5602" s="29"/>
      <c r="X5602" s="9" t="s">
        <v>24</v>
      </c>
    </row>
    <row r="5603" spans="1:24" s="57" customFormat="1" ht="24">
      <c r="A5603" s="31">
        <v>5943</v>
      </c>
      <c r="B5603" s="32">
        <f t="shared" ca="1" si="529"/>
        <v>0.10456083014790563</v>
      </c>
      <c r="C5603" s="130" t="s">
        <v>10426</v>
      </c>
      <c r="D5603" s="120" t="s">
        <v>10427</v>
      </c>
      <c r="E5603" s="21"/>
      <c r="F5603" s="22"/>
      <c r="G5603" s="22"/>
      <c r="H5603" s="22"/>
      <c r="I5603" s="23"/>
      <c r="J5603" s="35" t="str">
        <f t="shared" si="530"/>
        <v>➸</v>
      </c>
      <c r="K5603" s="117" t="str">
        <f>词典存放目录!$A$1&amp;L5603&amp;M5603</f>
        <v>F:\《自创文法查阅Excel》4.1备份\《B词汇·红宝书》\红宝书15版图片\5943-ちち【父】.jpg</v>
      </c>
      <c r="L5603" s="9" t="s">
        <v>18120</v>
      </c>
      <c r="M5603" s="117" t="s">
        <v>23718</v>
      </c>
      <c r="N5603" s="36" t="str">
        <f t="shared" si="531"/>
        <v>▶</v>
      </c>
      <c r="O5603" s="37" t="s">
        <v>17966</v>
      </c>
      <c r="P5603" s="37">
        <v>10</v>
      </c>
      <c r="Q5603" s="37" t="s">
        <v>23</v>
      </c>
      <c r="R5603" s="9" t="str">
        <f>词典存放目录!$A$1&amp;O5603&amp;P5603&amp;Q5603</f>
        <v>F:\《自创文法查阅Excel》4.1备份\《B词汇·红宝书》\红宝书MP3分割\17 n5-ち (10).mp3</v>
      </c>
      <c r="S5603" s="38"/>
      <c r="T5603" s="56"/>
      <c r="U5603" s="56"/>
      <c r="V5603" s="30" t="str">
        <f t="shared" si="532"/>
        <v/>
      </c>
      <c r="W5603" s="29"/>
      <c r="X5603" s="9" t="s">
        <v>24</v>
      </c>
    </row>
    <row r="5604" spans="1:24" s="57" customFormat="1" ht="24">
      <c r="A5604" s="31">
        <v>5944</v>
      </c>
      <c r="B5604" s="32">
        <f t="shared" ca="1" si="529"/>
        <v>0.93262571965985896</v>
      </c>
      <c r="C5604" s="130" t="s">
        <v>10428</v>
      </c>
      <c r="D5604" s="120" t="s">
        <v>10429</v>
      </c>
      <c r="E5604" s="21"/>
      <c r="F5604" s="22"/>
      <c r="G5604" s="22"/>
      <c r="H5604" s="22"/>
      <c r="I5604" s="23"/>
      <c r="J5604" s="35" t="str">
        <f t="shared" si="530"/>
        <v>➸</v>
      </c>
      <c r="K5604" s="117" t="str">
        <f>词典存放目录!$A$1&amp;L5604&amp;M5604</f>
        <v>F:\《自创文法查阅Excel》4.1备份\《B词汇·红宝书》\红宝书15版图片\5944-ちゃいろ【茶色】.jpg</v>
      </c>
      <c r="L5604" s="9" t="s">
        <v>18120</v>
      </c>
      <c r="M5604" s="117" t="s">
        <v>23719</v>
      </c>
      <c r="N5604" s="36" t="str">
        <f t="shared" si="531"/>
        <v>▶</v>
      </c>
      <c r="O5604" s="37" t="s">
        <v>17966</v>
      </c>
      <c r="P5604" s="37">
        <v>11</v>
      </c>
      <c r="Q5604" s="37" t="s">
        <v>23</v>
      </c>
      <c r="R5604" s="9" t="str">
        <f>词典存放目录!$A$1&amp;O5604&amp;P5604&amp;Q5604</f>
        <v>F:\《自创文法查阅Excel》4.1备份\《B词汇·红宝书》\红宝书MP3分割\17 n5-ち (11).mp3</v>
      </c>
      <c r="S5604" s="38"/>
      <c r="T5604" s="56"/>
      <c r="U5604" s="56"/>
      <c r="V5604" s="30" t="str">
        <f t="shared" si="532"/>
        <v/>
      </c>
      <c r="W5604" s="29"/>
      <c r="X5604" s="9" t="s">
        <v>24</v>
      </c>
    </row>
    <row r="5605" spans="1:24" s="57" customFormat="1" ht="24">
      <c r="A5605" s="31">
        <v>5945</v>
      </c>
      <c r="B5605" s="32">
        <f t="shared" ca="1" si="529"/>
        <v>0.29207042352092671</v>
      </c>
      <c r="C5605" s="130" t="s">
        <v>10430</v>
      </c>
      <c r="D5605" s="120" t="s">
        <v>10431</v>
      </c>
      <c r="E5605" s="21"/>
      <c r="F5605" s="22"/>
      <c r="G5605" s="22"/>
      <c r="H5605" s="22"/>
      <c r="I5605" s="23"/>
      <c r="J5605" s="35" t="str">
        <f t="shared" si="530"/>
        <v>➸</v>
      </c>
      <c r="K5605" s="117" t="str">
        <f>词典存放目录!$A$1&amp;L5605&amp;M5605</f>
        <v>F:\《自创文法查阅Excel》4.1备份\《B词汇·红宝书》\红宝书15版图片\5945-ちゃわん【茶碗】.jpg</v>
      </c>
      <c r="L5605" s="9" t="s">
        <v>18120</v>
      </c>
      <c r="M5605" s="117" t="s">
        <v>23720</v>
      </c>
      <c r="N5605" s="36" t="str">
        <f t="shared" si="531"/>
        <v>▶</v>
      </c>
      <c r="O5605" s="37" t="s">
        <v>17966</v>
      </c>
      <c r="P5605" s="37">
        <v>12</v>
      </c>
      <c r="Q5605" s="37" t="s">
        <v>23</v>
      </c>
      <c r="R5605" s="9" t="str">
        <f>词典存放目录!$A$1&amp;O5605&amp;P5605&amp;Q5605</f>
        <v>F:\《自创文法查阅Excel》4.1备份\《B词汇·红宝书》\红宝书MP3分割\17 n5-ち (12).mp3</v>
      </c>
      <c r="S5605" s="38"/>
      <c r="T5605" s="56"/>
      <c r="U5605" s="56"/>
      <c r="V5605" s="30" t="str">
        <f t="shared" si="532"/>
        <v/>
      </c>
      <c r="W5605" s="29"/>
      <c r="X5605" s="9" t="s">
        <v>24</v>
      </c>
    </row>
    <row r="5606" spans="1:24" s="57" customFormat="1" ht="24">
      <c r="A5606" s="31">
        <v>5946</v>
      </c>
      <c r="B5606" s="32">
        <f t="shared" ca="1" si="529"/>
        <v>0.9864360400428932</v>
      </c>
      <c r="C5606" s="130" t="s">
        <v>10432</v>
      </c>
      <c r="D5606" s="120"/>
      <c r="E5606" s="21"/>
      <c r="F5606" s="22"/>
      <c r="G5606" s="22"/>
      <c r="H5606" s="22"/>
      <c r="I5606" s="23"/>
      <c r="J5606" s="35" t="str">
        <f t="shared" si="530"/>
        <v>➸</v>
      </c>
      <c r="K5606" s="117" t="str">
        <f>词典存放目录!$A$1&amp;L5606&amp;M5606</f>
        <v>F:\《自创文法查阅Excel》4.1备份\《B词汇·红宝书》\红宝书15版图片\5946-～ちゃん.jpg</v>
      </c>
      <c r="L5606" s="9" t="s">
        <v>18120</v>
      </c>
      <c r="M5606" s="117" t="s">
        <v>23721</v>
      </c>
      <c r="N5606" s="36" t="str">
        <f t="shared" si="531"/>
        <v>▶</v>
      </c>
      <c r="O5606" s="37" t="s">
        <v>17966</v>
      </c>
      <c r="P5606" s="37">
        <v>13</v>
      </c>
      <c r="Q5606" s="37" t="s">
        <v>23</v>
      </c>
      <c r="R5606" s="9" t="str">
        <f>词典存放目录!$A$1&amp;O5606&amp;P5606&amp;Q5606</f>
        <v>F:\《自创文法查阅Excel》4.1备份\《B词汇·红宝书》\红宝书MP3分割\17 n5-ち (13).mp3</v>
      </c>
      <c r="S5606" s="38"/>
      <c r="T5606" s="56"/>
      <c r="U5606" s="56"/>
      <c r="V5606" s="30" t="str">
        <f t="shared" si="532"/>
        <v/>
      </c>
      <c r="W5606" s="29"/>
      <c r="X5606" s="9" t="s">
        <v>24</v>
      </c>
    </row>
    <row r="5607" spans="1:24" s="57" customFormat="1" ht="24">
      <c r="A5607" s="31">
        <v>5947</v>
      </c>
      <c r="B5607" s="32">
        <f t="shared" ca="1" si="529"/>
        <v>0.48833347601110377</v>
      </c>
      <c r="C5607" s="130" t="s">
        <v>10433</v>
      </c>
      <c r="D5607" s="120" t="s">
        <v>6799</v>
      </c>
      <c r="E5607" s="21"/>
      <c r="F5607" s="22"/>
      <c r="G5607" s="22"/>
      <c r="H5607" s="22"/>
      <c r="I5607" s="23"/>
      <c r="J5607" s="35" t="str">
        <f t="shared" si="530"/>
        <v>➸</v>
      </c>
      <c r="K5607" s="117" t="str">
        <f>词典存放目录!$A$1&amp;L5607&amp;M5607</f>
        <v>F:\《自创文法查阅Excel》4.1备份\《B词汇·红宝书》\红宝书15版图片\5947-～ちゅう【～中】.jpg</v>
      </c>
      <c r="L5607" s="9" t="s">
        <v>18120</v>
      </c>
      <c r="M5607" s="117" t="s">
        <v>23722</v>
      </c>
      <c r="N5607" s="36" t="str">
        <f t="shared" si="531"/>
        <v>▶</v>
      </c>
      <c r="O5607" s="37" t="s">
        <v>17966</v>
      </c>
      <c r="P5607" s="37">
        <v>14</v>
      </c>
      <c r="Q5607" s="37" t="s">
        <v>23</v>
      </c>
      <c r="R5607" s="9" t="str">
        <f>词典存放目录!$A$1&amp;O5607&amp;P5607&amp;Q5607</f>
        <v>F:\《自创文法查阅Excel》4.1备份\《B词汇·红宝书》\红宝书MP3分割\17 n5-ち (14).mp3</v>
      </c>
      <c r="S5607" s="38"/>
      <c r="T5607" s="56"/>
      <c r="U5607" s="56"/>
      <c r="V5607" s="30" t="str">
        <f t="shared" si="532"/>
        <v/>
      </c>
      <c r="W5607" s="29"/>
      <c r="X5607" s="9" t="s">
        <v>24</v>
      </c>
    </row>
    <row r="5608" spans="1:24" s="57" customFormat="1" ht="24">
      <c r="A5608" s="31">
        <v>5948</v>
      </c>
      <c r="B5608" s="32">
        <f t="shared" ca="1" si="529"/>
        <v>0.87967296244917281</v>
      </c>
      <c r="C5608" s="130" t="s">
        <v>10434</v>
      </c>
      <c r="D5608" s="120" t="s">
        <v>10435</v>
      </c>
      <c r="E5608" s="21"/>
      <c r="F5608" s="22"/>
      <c r="G5608" s="22"/>
      <c r="H5608" s="22"/>
      <c r="I5608" s="23"/>
      <c r="J5608" s="35" t="str">
        <f t="shared" si="530"/>
        <v>➸</v>
      </c>
      <c r="K5608" s="117" t="str">
        <f>词典存放目录!$A$1&amp;L5608&amp;M5608</f>
        <v>F:\《自创文法查阅Excel》4.1备份\《B词汇·红宝书》\红宝书15版图片\5948-ちゅうかがい【中華街】.jpg</v>
      </c>
      <c r="L5608" s="9" t="s">
        <v>18120</v>
      </c>
      <c r="M5608" s="117" t="s">
        <v>23723</v>
      </c>
      <c r="N5608" s="36" t="str">
        <f t="shared" si="531"/>
        <v>▶</v>
      </c>
      <c r="O5608" s="37" t="s">
        <v>17966</v>
      </c>
      <c r="P5608" s="37">
        <v>15</v>
      </c>
      <c r="Q5608" s="37" t="s">
        <v>23</v>
      </c>
      <c r="R5608" s="9" t="str">
        <f>词典存放目录!$A$1&amp;O5608&amp;P5608&amp;Q5608</f>
        <v>F:\《自创文法查阅Excel》4.1备份\《B词汇·红宝书》\红宝书MP3分割\17 n5-ち (15).mp3</v>
      </c>
      <c r="S5608" s="38"/>
      <c r="T5608" s="56"/>
      <c r="U5608" s="56"/>
      <c r="V5608" s="30" t="str">
        <f t="shared" si="532"/>
        <v/>
      </c>
      <c r="W5608" s="29"/>
      <c r="X5608" s="9" t="s">
        <v>24</v>
      </c>
    </row>
    <row r="5609" spans="1:24" s="57" customFormat="1" ht="24">
      <c r="A5609" s="31">
        <v>5949</v>
      </c>
      <c r="B5609" s="32">
        <f t="shared" ca="1" si="529"/>
        <v>2.5942470514490723E-2</v>
      </c>
      <c r="C5609" s="130" t="s">
        <v>10436</v>
      </c>
      <c r="D5609" s="120" t="s">
        <v>10437</v>
      </c>
      <c r="E5609" s="21"/>
      <c r="F5609" s="22"/>
      <c r="G5609" s="22"/>
      <c r="H5609" s="22"/>
      <c r="I5609" s="23"/>
      <c r="J5609" s="35" t="str">
        <f t="shared" si="530"/>
        <v>➸</v>
      </c>
      <c r="K5609" s="117" t="str">
        <f>词典存放目录!$A$1&amp;L5609&amp;M5609</f>
        <v>F:\《自创文法查阅Excel》4.1备份\《B词汇·红宝书》\红宝书15版图片\5949-ちゅうがくせい【中学生】.jpg</v>
      </c>
      <c r="L5609" s="9" t="s">
        <v>18120</v>
      </c>
      <c r="M5609" s="117" t="s">
        <v>23724</v>
      </c>
      <c r="N5609" s="36" t="str">
        <f t="shared" si="531"/>
        <v>▶</v>
      </c>
      <c r="O5609" s="37" t="s">
        <v>17966</v>
      </c>
      <c r="P5609" s="37">
        <v>16</v>
      </c>
      <c r="Q5609" s="37" t="s">
        <v>23</v>
      </c>
      <c r="R5609" s="9" t="str">
        <f>词典存放目录!$A$1&amp;O5609&amp;P5609&amp;Q5609</f>
        <v>F:\《自创文法查阅Excel》4.1备份\《B词汇·红宝书》\红宝书MP3分割\17 n5-ち (16).mp3</v>
      </c>
      <c r="S5609" s="38"/>
      <c r="T5609" s="56"/>
      <c r="U5609" s="56"/>
      <c r="V5609" s="30" t="str">
        <f t="shared" si="532"/>
        <v/>
      </c>
      <c r="W5609" s="29"/>
      <c r="X5609" s="9" t="s">
        <v>24</v>
      </c>
    </row>
    <row r="5610" spans="1:24" s="57" customFormat="1" ht="24">
      <c r="A5610" s="31">
        <v>5950</v>
      </c>
      <c r="B5610" s="32">
        <f t="shared" ca="1" si="529"/>
        <v>0.68914404483185698</v>
      </c>
      <c r="C5610" s="130" t="s">
        <v>10438</v>
      </c>
      <c r="D5610" s="120" t="s">
        <v>10439</v>
      </c>
      <c r="E5610" s="21"/>
      <c r="F5610" s="22"/>
      <c r="G5610" s="22"/>
      <c r="H5610" s="22"/>
      <c r="I5610" s="23"/>
      <c r="J5610" s="35" t="str">
        <f t="shared" si="530"/>
        <v>➸</v>
      </c>
      <c r="K5610" s="117" t="str">
        <f>词典存放目录!$A$1&amp;L5610&amp;M5610</f>
        <v>F:\《自创文法查阅Excel》4.1备份\《B词汇·红宝书》\红宝书15版图片\5950-ちゅうがっこう【中学校】.jpg</v>
      </c>
      <c r="L5610" s="9" t="s">
        <v>18120</v>
      </c>
      <c r="M5610" s="117" t="s">
        <v>23725</v>
      </c>
      <c r="N5610" s="36" t="str">
        <f t="shared" si="531"/>
        <v>▶</v>
      </c>
      <c r="O5610" s="37" t="s">
        <v>17966</v>
      </c>
      <c r="P5610" s="37">
        <v>17</v>
      </c>
      <c r="Q5610" s="37" t="s">
        <v>23</v>
      </c>
      <c r="R5610" s="9" t="str">
        <f>词典存放目录!$A$1&amp;O5610&amp;P5610&amp;Q5610</f>
        <v>F:\《自创文法查阅Excel》4.1备份\《B词汇·红宝书》\红宝书MP3分割\17 n5-ち (17).mp3</v>
      </c>
      <c r="S5610" s="38"/>
      <c r="T5610" s="56"/>
      <c r="U5610" s="56"/>
      <c r="V5610" s="30" t="str">
        <f t="shared" si="532"/>
        <v/>
      </c>
      <c r="W5610" s="29"/>
      <c r="X5610" s="9" t="s">
        <v>24</v>
      </c>
    </row>
    <row r="5611" spans="1:24" s="57" customFormat="1" ht="24">
      <c r="A5611" s="31">
        <v>5951</v>
      </c>
      <c r="B5611" s="32">
        <f t="shared" ca="1" si="529"/>
        <v>0.90873919661230795</v>
      </c>
      <c r="C5611" s="130" t="s">
        <v>10440</v>
      </c>
      <c r="D5611" s="120" t="s">
        <v>10441</v>
      </c>
      <c r="E5611" s="21"/>
      <c r="F5611" s="22"/>
      <c r="G5611" s="22"/>
      <c r="H5611" s="22"/>
      <c r="I5611" s="23"/>
      <c r="J5611" s="35" t="str">
        <f t="shared" si="530"/>
        <v>➸</v>
      </c>
      <c r="K5611" s="117" t="str">
        <f>词典存放目录!$A$1&amp;L5611&amp;M5611</f>
        <v>F:\《自创文法查阅Excel》4.1备份\《B词汇·红宝书》\红宝书15版图片\5951-ちゅうかりょうり【中華料理】.jpg</v>
      </c>
      <c r="L5611" s="9" t="s">
        <v>18120</v>
      </c>
      <c r="M5611" s="117" t="s">
        <v>23726</v>
      </c>
      <c r="N5611" s="36" t="str">
        <f t="shared" si="531"/>
        <v>▶</v>
      </c>
      <c r="O5611" s="37" t="s">
        <v>17966</v>
      </c>
      <c r="P5611" s="37">
        <v>18</v>
      </c>
      <c r="Q5611" s="37" t="s">
        <v>23</v>
      </c>
      <c r="R5611" s="9" t="str">
        <f>词典存放目录!$A$1&amp;O5611&amp;P5611&amp;Q5611</f>
        <v>F:\《自创文法查阅Excel》4.1备份\《B词汇·红宝书》\红宝书MP3分割\17 n5-ち (18).mp3</v>
      </c>
      <c r="S5611" s="38"/>
      <c r="T5611" s="56"/>
      <c r="U5611" s="56"/>
      <c r="V5611" s="30" t="str">
        <f t="shared" si="532"/>
        <v/>
      </c>
      <c r="W5611" s="29"/>
      <c r="X5611" s="9" t="s">
        <v>24</v>
      </c>
    </row>
    <row r="5612" spans="1:24" s="57" customFormat="1" ht="24">
      <c r="A5612" s="31">
        <v>5952</v>
      </c>
      <c r="B5612" s="32">
        <f t="shared" ca="1" si="529"/>
        <v>0.62391779475627762</v>
      </c>
      <c r="C5612" s="130" t="s">
        <v>10442</v>
      </c>
      <c r="D5612" s="120" t="s">
        <v>10443</v>
      </c>
      <c r="E5612" s="21"/>
      <c r="F5612" s="22"/>
      <c r="G5612" s="22"/>
      <c r="H5612" s="22"/>
      <c r="I5612" s="23"/>
      <c r="J5612" s="35" t="str">
        <f t="shared" si="530"/>
        <v>➸</v>
      </c>
      <c r="K5612" s="117" t="str">
        <f>词典存放目录!$A$1&amp;L5612&amp;M5612</f>
        <v>F:\《自创文法查阅Excel》4.1备份\《B词汇·红宝书》\红宝书15版图片\5952-ちょうど【丁度】.jpg</v>
      </c>
      <c r="L5612" s="9" t="s">
        <v>18120</v>
      </c>
      <c r="M5612" s="117" t="s">
        <v>23727</v>
      </c>
      <c r="N5612" s="36" t="str">
        <f t="shared" si="531"/>
        <v>▶</v>
      </c>
      <c r="O5612" s="37" t="s">
        <v>17966</v>
      </c>
      <c r="P5612" s="37">
        <v>19</v>
      </c>
      <c r="Q5612" s="37" t="s">
        <v>23</v>
      </c>
      <c r="R5612" s="9" t="str">
        <f>词典存放目录!$A$1&amp;O5612&amp;P5612&amp;Q5612</f>
        <v>F:\《自创文法查阅Excel》4.1备份\《B词汇·红宝书》\红宝书MP3分割\17 n5-ち (19).mp3</v>
      </c>
      <c r="S5612" s="38"/>
      <c r="T5612" s="56"/>
      <c r="U5612" s="56"/>
      <c r="V5612" s="30" t="str">
        <f t="shared" si="532"/>
        <v/>
      </c>
      <c r="W5612" s="29"/>
      <c r="X5612" s="9" t="s">
        <v>24</v>
      </c>
    </row>
    <row r="5613" spans="1:24" s="57" customFormat="1" ht="24">
      <c r="A5613" s="31">
        <v>5953</v>
      </c>
      <c r="B5613" s="32">
        <f t="shared" ca="1" si="529"/>
        <v>5.1013489963841363E-2</v>
      </c>
      <c r="C5613" s="130" t="s">
        <v>10444</v>
      </c>
      <c r="D5613" s="120" t="s">
        <v>10445</v>
      </c>
      <c r="E5613" s="21"/>
      <c r="F5613" s="22"/>
      <c r="G5613" s="22"/>
      <c r="H5613" s="22"/>
      <c r="I5613" s="23"/>
      <c r="J5613" s="35" t="str">
        <f t="shared" si="530"/>
        <v>➸</v>
      </c>
      <c r="K5613" s="117" t="str">
        <f>词典存放目录!$A$1&amp;L5613&amp;M5613</f>
        <v>F:\《自创文法查阅Excel》4.1备份\《B词汇·红宝书》\红宝书15版图片\5953-チョコレート【chocolate】.jpg</v>
      </c>
      <c r="L5613" s="9" t="s">
        <v>18120</v>
      </c>
      <c r="M5613" s="117" t="s">
        <v>23728</v>
      </c>
      <c r="N5613" s="36" t="str">
        <f t="shared" si="531"/>
        <v>▶</v>
      </c>
      <c r="O5613" s="37" t="s">
        <v>17966</v>
      </c>
      <c r="P5613" s="37">
        <v>20</v>
      </c>
      <c r="Q5613" s="37" t="s">
        <v>23</v>
      </c>
      <c r="R5613" s="9" t="str">
        <f>词典存放目录!$A$1&amp;O5613&amp;P5613&amp;Q5613</f>
        <v>F:\《自创文法查阅Excel》4.1备份\《B词汇·红宝书》\红宝书MP3分割\17 n5-ち (20).mp3</v>
      </c>
      <c r="S5613" s="38"/>
      <c r="T5613" s="56"/>
      <c r="U5613" s="56"/>
      <c r="V5613" s="30" t="str">
        <f t="shared" si="532"/>
        <v/>
      </c>
      <c r="W5613" s="29"/>
      <c r="X5613" s="9" t="s">
        <v>24</v>
      </c>
    </row>
    <row r="5614" spans="1:24" s="57" customFormat="1" ht="24">
      <c r="A5614" s="31">
        <v>5954</v>
      </c>
      <c r="B5614" s="32">
        <f t="shared" ca="1" si="529"/>
        <v>0.15435151101629274</v>
      </c>
      <c r="C5614" s="130" t="s">
        <v>10446</v>
      </c>
      <c r="D5614" s="120"/>
      <c r="E5614" s="21"/>
      <c r="F5614" s="22"/>
      <c r="G5614" s="22" t="s">
        <v>4</v>
      </c>
      <c r="H5614" s="22"/>
      <c r="I5614" s="42" t="s">
        <v>533</v>
      </c>
      <c r="J5614" s="35" t="str">
        <f t="shared" si="530"/>
        <v>➸</v>
      </c>
      <c r="K5614" s="117" t="str">
        <f>词典存放目录!$A$1&amp;L5614&amp;M5614</f>
        <v>F:\《自创文法查阅Excel》4.1备份\《B词汇·红宝书》\红宝书15版图片\5954-ちょっと.jpg</v>
      </c>
      <c r="L5614" s="9" t="s">
        <v>18120</v>
      </c>
      <c r="M5614" s="117" t="s">
        <v>23729</v>
      </c>
      <c r="N5614" s="36" t="str">
        <f t="shared" si="531"/>
        <v>▶</v>
      </c>
      <c r="O5614" s="37" t="s">
        <v>17966</v>
      </c>
      <c r="P5614" s="37">
        <v>21</v>
      </c>
      <c r="Q5614" s="37" t="s">
        <v>23</v>
      </c>
      <c r="R5614" s="9" t="str">
        <f>词典存放目录!$A$1&amp;O5614&amp;P5614&amp;Q5614</f>
        <v>F:\《自创文法查阅Excel》4.1备份\《B词汇·红宝书》\红宝书MP3分割\17 n5-ち (21).mp3</v>
      </c>
      <c r="S5614" s="38"/>
      <c r="T5614" s="56"/>
      <c r="U5614" s="56"/>
      <c r="V5614" s="30" t="str">
        <f t="shared" si="532"/>
        <v/>
      </c>
      <c r="W5614" s="29"/>
      <c r="X5614" s="9" t="s">
        <v>24</v>
      </c>
    </row>
    <row r="5615" spans="1:24" s="57" customFormat="1" ht="24">
      <c r="A5615" s="31">
        <v>5955</v>
      </c>
      <c r="B5615" s="32">
        <f t="shared" ca="1" si="529"/>
        <v>0.8662051275984155</v>
      </c>
      <c r="C5615" s="131" t="s">
        <v>76</v>
      </c>
      <c r="D5615" s="122" t="s">
        <v>10447</v>
      </c>
      <c r="E5615" s="21"/>
      <c r="F5615" s="22"/>
      <c r="G5615" s="22"/>
      <c r="H5615" s="22"/>
      <c r="I5615" s="23"/>
      <c r="J5615" s="35" t="str">
        <f t="shared" si="530"/>
        <v>➸</v>
      </c>
      <c r="K5615" s="117" t="str">
        <f>词典存放目录!$A$1&amp;L5615&amp;M5615</f>
        <v>F:\《自创文法查阅Excel》4.1备份\《B词汇·红宝书》\红宝书15版图片\5955-ち【血】.jpg</v>
      </c>
      <c r="L5615" s="9" t="s">
        <v>18120</v>
      </c>
      <c r="M5615" s="117" t="s">
        <v>23730</v>
      </c>
      <c r="N5615" s="36" t="str">
        <f t="shared" si="531"/>
        <v>▶</v>
      </c>
      <c r="O5615" s="37" t="s">
        <v>17967</v>
      </c>
      <c r="P5615" s="37">
        <v>1</v>
      </c>
      <c r="Q5615" s="37" t="s">
        <v>23</v>
      </c>
      <c r="R5615" s="9" t="str">
        <f>词典存放目录!$A$1&amp;O5615&amp;P5615&amp;Q5615</f>
        <v>F:\《自创文法查阅Excel》4.1备份\《B词汇·红宝书》\红宝书MP3分割\17 n4-ち (1).mp3</v>
      </c>
      <c r="S5615" s="38"/>
      <c r="T5615" s="56"/>
      <c r="U5615" s="56"/>
      <c r="V5615" s="30" t="str">
        <f t="shared" si="532"/>
        <v/>
      </c>
      <c r="W5615" s="29"/>
      <c r="X5615" s="9" t="s">
        <v>113</v>
      </c>
    </row>
    <row r="5616" spans="1:24" s="57" customFormat="1" ht="24">
      <c r="A5616" s="31">
        <v>5956</v>
      </c>
      <c r="B5616" s="32">
        <f t="shared" ca="1" si="529"/>
        <v>0.69232394729248581</v>
      </c>
      <c r="C5616" s="131" t="s">
        <v>10448</v>
      </c>
      <c r="D5616" s="122" t="s">
        <v>10449</v>
      </c>
      <c r="E5616" s="21"/>
      <c r="F5616" s="22"/>
      <c r="G5616" s="22"/>
      <c r="H5616" s="22"/>
      <c r="I5616" s="23"/>
      <c r="J5616" s="35" t="str">
        <f t="shared" si="530"/>
        <v>➸</v>
      </c>
      <c r="K5616" s="117" t="str">
        <f>词典存放目录!$A$1&amp;L5616&amp;M5616</f>
        <v>F:\《自创文法查阅Excel》4.1备份\《B词汇·红宝书》\红宝书15版图片\5956-チェック【check】.jpg</v>
      </c>
      <c r="L5616" s="9" t="s">
        <v>18120</v>
      </c>
      <c r="M5616" s="117" t="s">
        <v>23731</v>
      </c>
      <c r="N5616" s="36" t="str">
        <f t="shared" si="531"/>
        <v>▶</v>
      </c>
      <c r="O5616" s="37" t="s">
        <v>17967</v>
      </c>
      <c r="P5616" s="37">
        <v>2</v>
      </c>
      <c r="Q5616" s="37" t="s">
        <v>23</v>
      </c>
      <c r="R5616" s="9" t="str">
        <f>词典存放目录!$A$1&amp;O5616&amp;P5616&amp;Q5616</f>
        <v>F:\《自创文法查阅Excel》4.1备份\《B词汇·红宝书》\红宝书MP3分割\17 n4-ち (2).mp3</v>
      </c>
      <c r="S5616" s="38"/>
      <c r="T5616" s="56"/>
      <c r="U5616" s="56"/>
      <c r="V5616" s="30" t="str">
        <f t="shared" si="532"/>
        <v/>
      </c>
      <c r="W5616" s="29"/>
      <c r="X5616" s="9" t="s">
        <v>113</v>
      </c>
    </row>
    <row r="5617" spans="1:24" s="57" customFormat="1" ht="24">
      <c r="A5617" s="31">
        <v>5957</v>
      </c>
      <c r="B5617" s="32">
        <f t="shared" ca="1" si="529"/>
        <v>0.63017980423484132</v>
      </c>
      <c r="C5617" s="131" t="s">
        <v>10450</v>
      </c>
      <c r="D5617" s="122" t="s">
        <v>10451</v>
      </c>
      <c r="E5617" s="21"/>
      <c r="F5617" s="22"/>
      <c r="G5617" s="22"/>
      <c r="H5617" s="22"/>
      <c r="I5617" s="23"/>
      <c r="J5617" s="35" t="str">
        <f t="shared" si="530"/>
        <v>➸</v>
      </c>
      <c r="K5617" s="117" t="str">
        <f>词典存放目录!$A$1&amp;L5617&amp;M5617</f>
        <v>F:\《自创文法查阅Excel》4.1备份\《B词汇·红宝书》\红宝书15版图片\5957-チェックイン【check-in】.jpg</v>
      </c>
      <c r="L5617" s="9" t="s">
        <v>18120</v>
      </c>
      <c r="M5617" s="117" t="s">
        <v>23732</v>
      </c>
      <c r="N5617" s="36" t="str">
        <f t="shared" si="531"/>
        <v>▶</v>
      </c>
      <c r="O5617" s="37" t="s">
        <v>17967</v>
      </c>
      <c r="P5617" s="37">
        <v>3</v>
      </c>
      <c r="Q5617" s="37" t="s">
        <v>23</v>
      </c>
      <c r="R5617" s="9" t="str">
        <f>词典存放目录!$A$1&amp;O5617&amp;P5617&amp;Q5617</f>
        <v>F:\《自创文法查阅Excel》4.1备份\《B词汇·红宝书》\红宝书MP3分割\17 n4-ち (3).mp3</v>
      </c>
      <c r="S5617" s="38"/>
      <c r="T5617" s="56"/>
      <c r="U5617" s="56"/>
      <c r="V5617" s="30" t="str">
        <f t="shared" si="532"/>
        <v/>
      </c>
      <c r="W5617" s="29"/>
      <c r="X5617" s="9" t="s">
        <v>113</v>
      </c>
    </row>
    <row r="5618" spans="1:24" s="57" customFormat="1" ht="24">
      <c r="A5618" s="31">
        <v>5958</v>
      </c>
      <c r="B5618" s="32">
        <f t="shared" ca="1" si="529"/>
        <v>0.55117859719290185</v>
      </c>
      <c r="C5618" s="131" t="s">
        <v>10452</v>
      </c>
      <c r="D5618" s="122" t="s">
        <v>10453</v>
      </c>
      <c r="E5618" s="21" t="s">
        <v>32</v>
      </c>
      <c r="F5618" s="22"/>
      <c r="G5618" s="22"/>
      <c r="H5618" s="22"/>
      <c r="I5618" s="23"/>
      <c r="J5618" s="35" t="str">
        <f t="shared" si="530"/>
        <v>➸</v>
      </c>
      <c r="K5618" s="117" t="str">
        <f>词典存放目录!$A$1&amp;L5618&amp;M5618</f>
        <v>F:\《自创文法查阅Excel》4.1备份\《B词汇·红宝书》\红宝书15版图片\5958-ちがい【違い】.jpg</v>
      </c>
      <c r="L5618" s="9" t="s">
        <v>18120</v>
      </c>
      <c r="M5618" s="117" t="s">
        <v>23733</v>
      </c>
      <c r="N5618" s="36" t="str">
        <f t="shared" si="531"/>
        <v>▶</v>
      </c>
      <c r="O5618" s="37" t="s">
        <v>17967</v>
      </c>
      <c r="P5618" s="37">
        <v>4</v>
      </c>
      <c r="Q5618" s="37" t="s">
        <v>23</v>
      </c>
      <c r="R5618" s="9" t="str">
        <f>词典存放目录!$A$1&amp;O5618&amp;P5618&amp;Q5618</f>
        <v>F:\《自创文法查阅Excel》4.1备份\《B词汇·红宝书》\红宝书MP3分割\17 n4-ち (4).mp3</v>
      </c>
      <c r="S5618" s="38"/>
      <c r="T5618" s="56"/>
      <c r="U5618" s="56"/>
      <c r="V5618" s="30" t="str">
        <f t="shared" si="532"/>
        <v/>
      </c>
      <c r="W5618" s="29"/>
      <c r="X5618" s="9" t="s">
        <v>113</v>
      </c>
    </row>
    <row r="5619" spans="1:24" s="57" customFormat="1" ht="24">
      <c r="A5619" s="31">
        <v>5959</v>
      </c>
      <c r="B5619" s="32">
        <f t="shared" ca="1" si="529"/>
        <v>0.75011412538889533</v>
      </c>
      <c r="C5619" s="131" t="s">
        <v>10454</v>
      </c>
      <c r="D5619" s="122" t="s">
        <v>10455</v>
      </c>
      <c r="E5619" s="21"/>
      <c r="F5619" s="22"/>
      <c r="G5619" s="22"/>
      <c r="H5619" s="22"/>
      <c r="I5619" s="23"/>
      <c r="J5619" s="35" t="str">
        <f t="shared" si="530"/>
        <v>➸</v>
      </c>
      <c r="K5619" s="117" t="str">
        <f>词典存放目录!$A$1&amp;L5619&amp;M5619</f>
        <v>F:\《自创文法查阅Excel》4.1备份\《B词汇·红宝书》\红宝书15版图片\5959-ちかごろ【近頃】.jpg</v>
      </c>
      <c r="L5619" s="9" t="s">
        <v>18120</v>
      </c>
      <c r="M5619" s="117" t="s">
        <v>23734</v>
      </c>
      <c r="N5619" s="36" t="str">
        <f t="shared" si="531"/>
        <v>▶</v>
      </c>
      <c r="O5619" s="37" t="s">
        <v>17967</v>
      </c>
      <c r="P5619" s="37">
        <v>5</v>
      </c>
      <c r="Q5619" s="37" t="s">
        <v>23</v>
      </c>
      <c r="R5619" s="9" t="str">
        <f>词典存放目录!$A$1&amp;O5619&amp;P5619&amp;Q5619</f>
        <v>F:\《自创文法查阅Excel》4.1备份\《B词汇·红宝书》\红宝书MP3分割\17 n4-ち (5).mp3</v>
      </c>
      <c r="S5619" s="38"/>
      <c r="T5619" s="56"/>
      <c r="U5619" s="56"/>
      <c r="V5619" s="30" t="str">
        <f t="shared" si="532"/>
        <v/>
      </c>
      <c r="W5619" s="69"/>
      <c r="X5619" s="9" t="s">
        <v>113</v>
      </c>
    </row>
    <row r="5620" spans="1:24" s="57" customFormat="1" ht="24">
      <c r="A5620" s="31">
        <v>5960</v>
      </c>
      <c r="B5620" s="32">
        <f t="shared" ca="1" si="529"/>
        <v>0.38655050733419949</v>
      </c>
      <c r="C5620" s="131" t="s">
        <v>10456</v>
      </c>
      <c r="D5620" s="122" t="s">
        <v>10457</v>
      </c>
      <c r="E5620" s="21"/>
      <c r="F5620" s="22"/>
      <c r="G5620" s="22"/>
      <c r="H5620" s="22"/>
      <c r="I5620" s="23"/>
      <c r="J5620" s="35" t="str">
        <f t="shared" si="530"/>
        <v>➸</v>
      </c>
      <c r="K5620" s="117" t="str">
        <f>词典存放目录!$A$1&amp;L5620&amp;M5620</f>
        <v>F:\《自创文法查阅Excel》4.1备份\《B词汇·红宝书》\红宝书15版图片\5960-ちから【力】.jpg</v>
      </c>
      <c r="L5620" s="9" t="s">
        <v>18120</v>
      </c>
      <c r="M5620" s="117" t="s">
        <v>23735</v>
      </c>
      <c r="N5620" s="36" t="str">
        <f t="shared" si="531"/>
        <v>▶</v>
      </c>
      <c r="O5620" s="37" t="s">
        <v>17967</v>
      </c>
      <c r="P5620" s="37">
        <v>6</v>
      </c>
      <c r="Q5620" s="37" t="s">
        <v>23</v>
      </c>
      <c r="R5620" s="9" t="str">
        <f>词典存放目录!$A$1&amp;O5620&amp;P5620&amp;Q5620</f>
        <v>F:\《自创文法查阅Excel》4.1备份\《B词汇·红宝书》\红宝书MP3分割\17 n4-ち (6).mp3</v>
      </c>
      <c r="S5620" s="38"/>
      <c r="T5620" s="56"/>
      <c r="U5620" s="56"/>
      <c r="V5620" s="30" t="str">
        <f t="shared" si="532"/>
        <v/>
      </c>
      <c r="W5620" s="29"/>
      <c r="X5620" s="9" t="s">
        <v>113</v>
      </c>
    </row>
    <row r="5621" spans="1:24" s="57" customFormat="1" ht="24">
      <c r="A5621" s="31">
        <v>5961</v>
      </c>
      <c r="B5621" s="32">
        <f t="shared" ca="1" si="529"/>
        <v>0.63421563642867562</v>
      </c>
      <c r="C5621" s="131" t="s">
        <v>10458</v>
      </c>
      <c r="D5621" s="122" t="s">
        <v>10459</v>
      </c>
      <c r="E5621" s="21"/>
      <c r="F5621" s="22"/>
      <c r="G5621" s="22"/>
      <c r="H5621" s="22"/>
      <c r="I5621" s="23"/>
      <c r="J5621" s="35" t="str">
        <f t="shared" si="530"/>
        <v>➸</v>
      </c>
      <c r="K5621" s="117" t="str">
        <f>词典存放目录!$A$1&amp;L5621&amp;M5621</f>
        <v>F:\《自创文法查阅Excel》4.1备份\《B词汇·红宝书》\红宝书15版图片\5961-ちきゅう【地球】.jpg</v>
      </c>
      <c r="L5621" s="9" t="s">
        <v>18120</v>
      </c>
      <c r="M5621" s="117" t="s">
        <v>23736</v>
      </c>
      <c r="N5621" s="36" t="str">
        <f t="shared" si="531"/>
        <v>▶</v>
      </c>
      <c r="O5621" s="37" t="s">
        <v>17967</v>
      </c>
      <c r="P5621" s="37">
        <v>7</v>
      </c>
      <c r="Q5621" s="37" t="s">
        <v>23</v>
      </c>
      <c r="R5621" s="9" t="str">
        <f>词典存放目录!$A$1&amp;O5621&amp;P5621&amp;Q5621</f>
        <v>F:\《自创文法查阅Excel》4.1备份\《B词汇·红宝书》\红宝书MP3分割\17 n4-ち (7).mp3</v>
      </c>
      <c r="S5621" s="38"/>
      <c r="T5621" s="56"/>
      <c r="U5621" s="56"/>
      <c r="V5621" s="30" t="str">
        <f t="shared" si="532"/>
        <v/>
      </c>
      <c r="W5621" s="29"/>
      <c r="X5621" s="9" t="s">
        <v>113</v>
      </c>
    </row>
    <row r="5622" spans="1:24" s="57" customFormat="1" ht="24">
      <c r="A5622" s="31">
        <v>5962</v>
      </c>
      <c r="B5622" s="32">
        <f t="shared" ca="1" si="529"/>
        <v>0.28102339489250217</v>
      </c>
      <c r="C5622" s="131" t="s">
        <v>10460</v>
      </c>
      <c r="D5622" s="122"/>
      <c r="E5622" s="21"/>
      <c r="F5622" s="22"/>
      <c r="G5622" s="22" t="s">
        <v>4</v>
      </c>
      <c r="H5622" s="22"/>
      <c r="I5622" s="42" t="s">
        <v>533</v>
      </c>
      <c r="J5622" s="35" t="str">
        <f t="shared" si="530"/>
        <v>➸</v>
      </c>
      <c r="K5622" s="117" t="str">
        <f>词典存放目录!$A$1&amp;L5622&amp;M5622</f>
        <v>F:\《自创文法查阅Excel》4.1备份\《B词汇·红宝书》\红宝书15版图片\5962-ちっとも.jpg</v>
      </c>
      <c r="L5622" s="9" t="s">
        <v>18120</v>
      </c>
      <c r="M5622" s="117" t="s">
        <v>23737</v>
      </c>
      <c r="N5622" s="36" t="str">
        <f t="shared" si="531"/>
        <v>▶</v>
      </c>
      <c r="O5622" s="37" t="s">
        <v>17967</v>
      </c>
      <c r="P5622" s="37">
        <v>8</v>
      </c>
      <c r="Q5622" s="37" t="s">
        <v>23</v>
      </c>
      <c r="R5622" s="9" t="str">
        <f>词典存放目录!$A$1&amp;O5622&amp;P5622&amp;Q5622</f>
        <v>F:\《自创文法查阅Excel》4.1备份\《B词汇·红宝书》\红宝书MP3分割\17 n4-ち (8).mp3</v>
      </c>
      <c r="S5622" s="38"/>
      <c r="T5622" s="56"/>
      <c r="U5622" s="56"/>
      <c r="V5622" s="30" t="str">
        <f t="shared" si="532"/>
        <v/>
      </c>
      <c r="W5622" s="29"/>
      <c r="X5622" s="9" t="s">
        <v>113</v>
      </c>
    </row>
    <row r="5623" spans="1:24" s="57" customFormat="1" ht="24">
      <c r="A5623" s="31">
        <v>5963</v>
      </c>
      <c r="B5623" s="32">
        <f t="shared" ca="1" si="529"/>
        <v>0.48359657014923096</v>
      </c>
      <c r="C5623" s="131" t="s">
        <v>10461</v>
      </c>
      <c r="D5623" s="122" t="s">
        <v>10462</v>
      </c>
      <c r="E5623" s="21" t="s">
        <v>32</v>
      </c>
      <c r="F5623" s="22"/>
      <c r="G5623" s="22"/>
      <c r="H5623" s="22"/>
      <c r="I5623" s="23"/>
      <c r="J5623" s="35" t="str">
        <f t="shared" si="530"/>
        <v>➸</v>
      </c>
      <c r="K5623" s="117" t="str">
        <f>词典存放目录!$A$1&amp;L5623&amp;M5623</f>
        <v>F:\《自创文法查阅Excel》4.1备份\《B词汇·红宝书》\红宝书15版图片\5963-ちゃいろい【茶色い】.jpg</v>
      </c>
      <c r="L5623" s="9" t="s">
        <v>18120</v>
      </c>
      <c r="M5623" s="117" t="s">
        <v>23738</v>
      </c>
      <c r="N5623" s="36" t="str">
        <f t="shared" si="531"/>
        <v>▶</v>
      </c>
      <c r="O5623" s="37" t="s">
        <v>17967</v>
      </c>
      <c r="P5623" s="37">
        <v>9</v>
      </c>
      <c r="Q5623" s="37" t="s">
        <v>23</v>
      </c>
      <c r="R5623" s="9" t="str">
        <f>词典存放目录!$A$1&amp;O5623&amp;P5623&amp;Q5623</f>
        <v>F:\《自创文法查阅Excel》4.1备份\《B词汇·红宝书》\红宝书MP3分割\17 n4-ち (9).mp3</v>
      </c>
      <c r="S5623" s="38"/>
      <c r="T5623" s="56"/>
      <c r="U5623" s="56"/>
      <c r="V5623" s="30" t="str">
        <f t="shared" si="532"/>
        <v/>
      </c>
      <c r="W5623" s="29"/>
      <c r="X5623" s="9" t="s">
        <v>113</v>
      </c>
    </row>
    <row r="5624" spans="1:24" s="57" customFormat="1" ht="24">
      <c r="A5624" s="31">
        <v>5964</v>
      </c>
      <c r="B5624" s="32">
        <f t="shared" ca="1" si="529"/>
        <v>0.17342386949308175</v>
      </c>
      <c r="C5624" s="131" t="s">
        <v>10463</v>
      </c>
      <c r="D5624" s="122" t="s">
        <v>10464</v>
      </c>
      <c r="E5624" s="21"/>
      <c r="F5624" s="22"/>
      <c r="G5624" s="22"/>
      <c r="H5624" s="22"/>
      <c r="I5624" s="23"/>
      <c r="J5624" s="35" t="str">
        <f t="shared" si="530"/>
        <v>➸</v>
      </c>
      <c r="K5624" s="117" t="str">
        <f>词典存放目录!$A$1&amp;L5624&amp;M5624</f>
        <v>F:\《自创文法查阅Excel》4.1备份\《B词汇·红宝书》\红宝书15版图片\5964-ちゅうい【注意】.jpg</v>
      </c>
      <c r="L5624" s="9" t="s">
        <v>18120</v>
      </c>
      <c r="M5624" s="117" t="s">
        <v>23739</v>
      </c>
      <c r="N5624" s="36" t="str">
        <f t="shared" si="531"/>
        <v>▶</v>
      </c>
      <c r="O5624" s="37" t="s">
        <v>17967</v>
      </c>
      <c r="P5624" s="37">
        <v>10</v>
      </c>
      <c r="Q5624" s="37" t="s">
        <v>23</v>
      </c>
      <c r="R5624" s="9" t="str">
        <f>词典存放目录!$A$1&amp;O5624&amp;P5624&amp;Q5624</f>
        <v>F:\《自创文法查阅Excel》4.1备份\《B词汇·红宝书》\红宝书MP3分割\17 n4-ち (10).mp3</v>
      </c>
      <c r="S5624" s="38"/>
      <c r="T5624" s="56"/>
      <c r="U5624" s="56"/>
      <c r="V5624" s="30" t="str">
        <f t="shared" si="532"/>
        <v/>
      </c>
      <c r="W5624" s="29"/>
      <c r="X5624" s="9" t="s">
        <v>113</v>
      </c>
    </row>
    <row r="5625" spans="1:24" s="57" customFormat="1" ht="24">
      <c r="A5625" s="31">
        <v>5965</v>
      </c>
      <c r="B5625" s="32">
        <f t="shared" ca="1" si="529"/>
        <v>1.0926032412443498E-2</v>
      </c>
      <c r="C5625" s="131" t="s">
        <v>10465</v>
      </c>
      <c r="D5625" s="122" t="s">
        <v>10466</v>
      </c>
      <c r="E5625" s="21"/>
      <c r="F5625" s="22"/>
      <c r="G5625" s="22"/>
      <c r="H5625" s="22"/>
      <c r="I5625" s="23"/>
      <c r="J5625" s="35" t="str">
        <f t="shared" si="530"/>
        <v>➸</v>
      </c>
      <c r="K5625" s="117" t="str">
        <f>词典存放目录!$A$1&amp;L5625&amp;M5625</f>
        <v>F:\《自创文法查阅Excel》4.1备份\《B词汇·红宝书》\红宝书15版图片\5965-ちゅうがく【中学】.jpg</v>
      </c>
      <c r="L5625" s="9" t="s">
        <v>18120</v>
      </c>
      <c r="M5625" s="117" t="s">
        <v>23740</v>
      </c>
      <c r="N5625" s="36" t="str">
        <f t="shared" si="531"/>
        <v>▶</v>
      </c>
      <c r="O5625" s="37" t="s">
        <v>17967</v>
      </c>
      <c r="P5625" s="37">
        <v>11</v>
      </c>
      <c r="Q5625" s="37" t="s">
        <v>23</v>
      </c>
      <c r="R5625" s="9" t="str">
        <f>词典存放目录!$A$1&amp;O5625&amp;P5625&amp;Q5625</f>
        <v>F:\《自创文法查阅Excel》4.1备份\《B词汇·红宝书》\红宝书MP3分割\17 n4-ち (11).mp3</v>
      </c>
      <c r="S5625" s="38"/>
      <c r="T5625" s="56"/>
      <c r="U5625" s="56"/>
      <c r="V5625" s="30" t="str">
        <f t="shared" si="532"/>
        <v/>
      </c>
      <c r="W5625" s="29"/>
      <c r="X5625" s="9" t="s">
        <v>113</v>
      </c>
    </row>
    <row r="5626" spans="1:24" s="57" customFormat="1" ht="24">
      <c r="A5626" s="31">
        <v>5966</v>
      </c>
      <c r="B5626" s="32">
        <f t="shared" ca="1" si="529"/>
        <v>2.7439775452793636E-2</v>
      </c>
      <c r="C5626" s="131" t="s">
        <v>10467</v>
      </c>
      <c r="D5626" s="122" t="s">
        <v>10468</v>
      </c>
      <c r="E5626" s="21"/>
      <c r="F5626" s="22"/>
      <c r="G5626" s="22"/>
      <c r="H5626" s="22"/>
      <c r="I5626" s="23"/>
      <c r="J5626" s="35" t="str">
        <f t="shared" si="530"/>
        <v>➸</v>
      </c>
      <c r="K5626" s="117" t="str">
        <f>词典存放目录!$A$1&amp;L5626&amp;M5626</f>
        <v>F:\《自创文法查阅Excel》4.1备份\《B词汇·红宝书》\红宝书15版图片\5966-ちゅうごくご【中国語】.jpg</v>
      </c>
      <c r="L5626" s="9" t="s">
        <v>18120</v>
      </c>
      <c r="M5626" s="117" t="s">
        <v>23741</v>
      </c>
      <c r="N5626" s="36" t="str">
        <f t="shared" si="531"/>
        <v>▶</v>
      </c>
      <c r="O5626" s="37" t="s">
        <v>17967</v>
      </c>
      <c r="P5626" s="37">
        <v>12</v>
      </c>
      <c r="Q5626" s="37" t="s">
        <v>23</v>
      </c>
      <c r="R5626" s="9" t="str">
        <f>词典存放目录!$A$1&amp;O5626&amp;P5626&amp;Q5626</f>
        <v>F:\《自创文法查阅Excel》4.1备份\《B词汇·红宝书》\红宝书MP3分割\17 n4-ち (12).mp3</v>
      </c>
      <c r="S5626" s="38"/>
      <c r="T5626" s="56"/>
      <c r="U5626" s="56"/>
      <c r="V5626" s="30" t="str">
        <f t="shared" si="532"/>
        <v/>
      </c>
      <c r="W5626" s="29"/>
      <c r="X5626" s="9" t="s">
        <v>113</v>
      </c>
    </row>
    <row r="5627" spans="1:24" s="57" customFormat="1" ht="24">
      <c r="A5627" s="31">
        <v>5967</v>
      </c>
      <c r="B5627" s="32">
        <f t="shared" ca="1" si="529"/>
        <v>0.57389167945511987</v>
      </c>
      <c r="C5627" s="131" t="s">
        <v>10469</v>
      </c>
      <c r="D5627" s="122" t="s">
        <v>10470</v>
      </c>
      <c r="E5627" s="21"/>
      <c r="F5627" s="22"/>
      <c r="G5627" s="22"/>
      <c r="H5627" s="22"/>
      <c r="I5627" s="23"/>
      <c r="J5627" s="35" t="str">
        <f t="shared" si="530"/>
        <v>➸</v>
      </c>
      <c r="K5627" s="117" t="str">
        <f>词典存放目录!$A$1&amp;L5627&amp;M5627</f>
        <v>F:\《自创文法查阅Excel》4.1备份\《B词汇·红宝书》\红宝书15版图片\5967-ちゅうし【中止】.jpg</v>
      </c>
      <c r="L5627" s="9" t="s">
        <v>18120</v>
      </c>
      <c r="M5627" s="117" t="s">
        <v>23742</v>
      </c>
      <c r="N5627" s="36" t="str">
        <f t="shared" si="531"/>
        <v>▶</v>
      </c>
      <c r="O5627" s="37" t="s">
        <v>17967</v>
      </c>
      <c r="P5627" s="37">
        <v>13</v>
      </c>
      <c r="Q5627" s="37" t="s">
        <v>23</v>
      </c>
      <c r="R5627" s="9" t="str">
        <f>词典存放目录!$A$1&amp;O5627&amp;P5627&amp;Q5627</f>
        <v>F:\《自创文法查阅Excel》4.1备份\《B词汇·红宝书》\红宝书MP3分割\17 n4-ち (13).mp3</v>
      </c>
      <c r="S5627" s="38"/>
      <c r="T5627" s="56"/>
      <c r="U5627" s="56"/>
      <c r="V5627" s="30" t="str">
        <f t="shared" si="532"/>
        <v/>
      </c>
      <c r="W5627" s="29"/>
      <c r="X5627" s="9" t="s">
        <v>113</v>
      </c>
    </row>
    <row r="5628" spans="1:24" s="57" customFormat="1" ht="24">
      <c r="A5628" s="31">
        <v>5968</v>
      </c>
      <c r="B5628" s="32">
        <f t="shared" ref="B5628:B5691" ca="1" si="533">RAND()</f>
        <v>0.28124692791586436</v>
      </c>
      <c r="C5628" s="131" t="s">
        <v>10471</v>
      </c>
      <c r="D5628" s="122" t="s">
        <v>10472</v>
      </c>
      <c r="E5628" s="21"/>
      <c r="F5628" s="22"/>
      <c r="G5628" s="22"/>
      <c r="H5628" s="22"/>
      <c r="I5628" s="23"/>
      <c r="J5628" s="35" t="str">
        <f t="shared" ref="J5628:J5691" si="534">HYPERLINK(K5628,"➸")</f>
        <v>➸</v>
      </c>
      <c r="K5628" s="117" t="str">
        <f>词典存放目录!$A$1&amp;L5628&amp;M5628</f>
        <v>F:\《自创文法查阅Excel》4.1备份\《B词汇·红宝书》\红宝书15版图片\5968-ちゅうしゃ【注射】.jpg</v>
      </c>
      <c r="L5628" s="9" t="s">
        <v>18120</v>
      </c>
      <c r="M5628" s="117" t="s">
        <v>23743</v>
      </c>
      <c r="N5628" s="36" t="str">
        <f t="shared" ref="N5628:N5691" si="535">HYPERLINK(R5628,"▶")</f>
        <v>▶</v>
      </c>
      <c r="O5628" s="37" t="s">
        <v>17967</v>
      </c>
      <c r="P5628" s="37">
        <v>14</v>
      </c>
      <c r="Q5628" s="37" t="s">
        <v>23</v>
      </c>
      <c r="R5628" s="9" t="str">
        <f>词典存放目录!$A$1&amp;O5628&amp;P5628&amp;Q5628</f>
        <v>F:\《自创文法查阅Excel》4.1备份\《B词汇·红宝书》\红宝书MP3分割\17 n4-ち (14).mp3</v>
      </c>
      <c r="S5628" s="38"/>
      <c r="T5628" s="56"/>
      <c r="U5628" s="56"/>
      <c r="V5628" s="30" t="str">
        <f t="shared" si="532"/>
        <v/>
      </c>
      <c r="W5628" s="29"/>
      <c r="X5628" s="9" t="s">
        <v>113</v>
      </c>
    </row>
    <row r="5629" spans="1:24" s="57" customFormat="1" ht="24">
      <c r="A5629" s="31">
        <v>5969</v>
      </c>
      <c r="B5629" s="32">
        <f t="shared" ca="1" si="533"/>
        <v>0.74803989285876094</v>
      </c>
      <c r="C5629" s="131" t="s">
        <v>10473</v>
      </c>
      <c r="D5629" s="122" t="s">
        <v>10474</v>
      </c>
      <c r="E5629" s="21"/>
      <c r="F5629" s="22"/>
      <c r="G5629" s="22"/>
      <c r="H5629" s="22"/>
      <c r="I5629" s="23"/>
      <c r="J5629" s="35" t="str">
        <f t="shared" si="534"/>
        <v>➸</v>
      </c>
      <c r="K5629" s="117" t="str">
        <f>词典存放目录!$A$1&amp;L5629&amp;M5629</f>
        <v>F:\《自创文法查阅Excel》4.1备份\《B词汇·红宝书》\红宝书15版图片\5969-ちゅうしゃじょう【駐車場】.jpg</v>
      </c>
      <c r="L5629" s="9" t="s">
        <v>18120</v>
      </c>
      <c r="M5629" s="117" t="s">
        <v>23744</v>
      </c>
      <c r="N5629" s="36" t="str">
        <f t="shared" si="535"/>
        <v>▶</v>
      </c>
      <c r="O5629" s="37" t="s">
        <v>17967</v>
      </c>
      <c r="P5629" s="37">
        <v>15</v>
      </c>
      <c r="Q5629" s="37" t="s">
        <v>23</v>
      </c>
      <c r="R5629" s="9" t="str">
        <f>词典存放目录!$A$1&amp;O5629&amp;P5629&amp;Q5629</f>
        <v>F:\《自创文法查阅Excel》4.1备份\《B词汇·红宝书》\红宝书MP3分割\17 n4-ち (15).mp3</v>
      </c>
      <c r="S5629" s="38"/>
      <c r="T5629" s="56"/>
      <c r="U5629" s="56"/>
      <c r="V5629" s="30" t="str">
        <f t="shared" si="532"/>
        <v/>
      </c>
      <c r="W5629" s="84"/>
      <c r="X5629" s="9" t="s">
        <v>113</v>
      </c>
    </row>
    <row r="5630" spans="1:24" s="57" customFormat="1" ht="24">
      <c r="A5630" s="31">
        <v>5970</v>
      </c>
      <c r="B5630" s="32">
        <f t="shared" ca="1" si="533"/>
        <v>0.79674202986870368</v>
      </c>
      <c r="C5630" s="131" t="s">
        <v>10475</v>
      </c>
      <c r="D5630" s="122" t="s">
        <v>10476</v>
      </c>
      <c r="E5630" s="21"/>
      <c r="F5630" s="22"/>
      <c r="G5630" s="22"/>
      <c r="H5630" s="22"/>
      <c r="I5630" s="23"/>
      <c r="J5630" s="35" t="str">
        <f t="shared" si="534"/>
        <v>➸</v>
      </c>
      <c r="K5630" s="117" t="str">
        <f>词典存放目录!$A$1&amp;L5630&amp;M5630</f>
        <v>F:\《自创文法查阅Excel》4.1备份\《B词汇·红宝书》\红宝书15版图片\5970-ちゅうしょく【昼食】.jpg</v>
      </c>
      <c r="L5630" s="9" t="s">
        <v>18120</v>
      </c>
      <c r="M5630" s="117" t="s">
        <v>23745</v>
      </c>
      <c r="N5630" s="36" t="str">
        <f t="shared" si="535"/>
        <v>▶</v>
      </c>
      <c r="O5630" s="37" t="s">
        <v>17967</v>
      </c>
      <c r="P5630" s="37">
        <v>16</v>
      </c>
      <c r="Q5630" s="37" t="s">
        <v>23</v>
      </c>
      <c r="R5630" s="9" t="str">
        <f>词典存放目录!$A$1&amp;O5630&amp;P5630&amp;Q5630</f>
        <v>F:\《自创文法查阅Excel》4.1备份\《B词汇·红宝书》\红宝书MP3分割\17 n4-ち (16).mp3</v>
      </c>
      <c r="S5630" s="38"/>
      <c r="T5630" s="56"/>
      <c r="U5630" s="56"/>
      <c r="V5630" s="30" t="str">
        <f t="shared" si="532"/>
        <v/>
      </c>
      <c r="W5630" s="29"/>
      <c r="X5630" s="9" t="s">
        <v>113</v>
      </c>
    </row>
    <row r="5631" spans="1:24" s="57" customFormat="1" ht="24">
      <c r="A5631" s="31">
        <v>5971</v>
      </c>
      <c r="B5631" s="32">
        <f t="shared" ca="1" si="533"/>
        <v>0.55951636849645825</v>
      </c>
      <c r="C5631" s="131" t="s">
        <v>10477</v>
      </c>
      <c r="D5631" s="122" t="s">
        <v>10478</v>
      </c>
      <c r="E5631" s="21"/>
      <c r="F5631" s="22"/>
      <c r="G5631" s="22"/>
      <c r="H5631" s="22"/>
      <c r="I5631" s="23"/>
      <c r="J5631" s="35" t="str">
        <f t="shared" si="534"/>
        <v>➸</v>
      </c>
      <c r="K5631" s="117" t="str">
        <f>词典存放目录!$A$1&amp;L5631&amp;M5631</f>
        <v>F:\《自创文法查阅Excel》4.1备份\《B词汇·红宝书》\红宝书15版图片\5971-ちゅうしん【中心】.jpg</v>
      </c>
      <c r="L5631" s="9" t="s">
        <v>18120</v>
      </c>
      <c r="M5631" s="117" t="s">
        <v>23746</v>
      </c>
      <c r="N5631" s="36" t="str">
        <f t="shared" si="535"/>
        <v>▶</v>
      </c>
      <c r="O5631" s="37" t="s">
        <v>17967</v>
      </c>
      <c r="P5631" s="37">
        <v>17</v>
      </c>
      <c r="Q5631" s="37" t="s">
        <v>23</v>
      </c>
      <c r="R5631" s="9" t="str">
        <f>词典存放目录!$A$1&amp;O5631&amp;P5631&amp;Q5631</f>
        <v>F:\《自创文法查阅Excel》4.1备份\《B词汇·红宝书》\红宝书MP3分割\17 n4-ち (17).mp3</v>
      </c>
      <c r="S5631" s="38"/>
      <c r="T5631" s="56"/>
      <c r="U5631" s="56"/>
      <c r="V5631" s="30" t="str">
        <f t="shared" si="532"/>
        <v/>
      </c>
      <c r="W5631" s="29"/>
      <c r="X5631" s="9" t="s">
        <v>113</v>
      </c>
    </row>
    <row r="5632" spans="1:24" s="57" customFormat="1" ht="24">
      <c r="A5632" s="31">
        <v>5972</v>
      </c>
      <c r="B5632" s="32">
        <f t="shared" ca="1" si="533"/>
        <v>0.69124184997566096</v>
      </c>
      <c r="C5632" s="131" t="s">
        <v>10479</v>
      </c>
      <c r="D5632" s="122" t="s">
        <v>10480</v>
      </c>
      <c r="E5632" s="21"/>
      <c r="F5632" s="22"/>
      <c r="G5632" s="22"/>
      <c r="H5632" s="22"/>
      <c r="I5632" s="23"/>
      <c r="J5632" s="35" t="str">
        <f t="shared" si="534"/>
        <v>➸</v>
      </c>
      <c r="K5632" s="117" t="str">
        <f>词典存放目录!$A$1&amp;L5632&amp;M5632</f>
        <v>F:\《自创文法查阅Excel》4.1备份\《B词汇·红宝书》\红宝书15版图片\5972-～ちょう【～兆】.jpg</v>
      </c>
      <c r="L5632" s="9" t="s">
        <v>18120</v>
      </c>
      <c r="M5632" s="117" t="s">
        <v>23747</v>
      </c>
      <c r="N5632" s="36" t="str">
        <f t="shared" si="535"/>
        <v>▶</v>
      </c>
      <c r="O5632" s="37" t="s">
        <v>17967</v>
      </c>
      <c r="P5632" s="37">
        <v>18</v>
      </c>
      <c r="Q5632" s="37" t="s">
        <v>23</v>
      </c>
      <c r="R5632" s="9" t="str">
        <f>词典存放目录!$A$1&amp;O5632&amp;P5632&amp;Q5632</f>
        <v>F:\《自创文法查阅Excel》4.1备份\《B词汇·红宝书》\红宝书MP3分割\17 n4-ち (18).mp3</v>
      </c>
      <c r="S5632" s="38"/>
      <c r="T5632" s="56"/>
      <c r="U5632" s="56"/>
      <c r="V5632" s="30" t="str">
        <f t="shared" si="532"/>
        <v/>
      </c>
      <c r="W5632" s="29"/>
      <c r="X5632" s="9" t="s">
        <v>113</v>
      </c>
    </row>
    <row r="5633" spans="1:24" s="57" customFormat="1" ht="24">
      <c r="A5633" s="31">
        <v>5973</v>
      </c>
      <c r="B5633" s="32">
        <f t="shared" ca="1" si="533"/>
        <v>0.10721989389208786</v>
      </c>
      <c r="C5633" s="131" t="s">
        <v>10479</v>
      </c>
      <c r="D5633" s="122" t="s">
        <v>10481</v>
      </c>
      <c r="E5633" s="21"/>
      <c r="F5633" s="22"/>
      <c r="G5633" s="22"/>
      <c r="H5633" s="22"/>
      <c r="I5633" s="23"/>
      <c r="J5633" s="35" t="str">
        <f t="shared" si="534"/>
        <v>➸</v>
      </c>
      <c r="K5633" s="117" t="str">
        <f>词典存放目录!$A$1&amp;L5633&amp;M5633</f>
        <v>F:\《自创文法查阅Excel》4.1备份\《B词汇·红宝书》\红宝书15版图片\5973-～ちょう【～町】.jpg</v>
      </c>
      <c r="L5633" s="9" t="s">
        <v>18120</v>
      </c>
      <c r="M5633" s="117" t="s">
        <v>23748</v>
      </c>
      <c r="N5633" s="36" t="str">
        <f t="shared" si="535"/>
        <v>▶</v>
      </c>
      <c r="O5633" s="37" t="s">
        <v>17967</v>
      </c>
      <c r="P5633" s="37">
        <v>19</v>
      </c>
      <c r="Q5633" s="37" t="s">
        <v>23</v>
      </c>
      <c r="R5633" s="9" t="str">
        <f>词典存放目录!$A$1&amp;O5633&amp;P5633&amp;Q5633</f>
        <v>F:\《自创文法查阅Excel》4.1备份\《B词汇·红宝书》\红宝书MP3分割\17 n4-ち (19).mp3</v>
      </c>
      <c r="S5633" s="38"/>
      <c r="T5633" s="56"/>
      <c r="U5633" s="56"/>
      <c r="V5633" s="30" t="str">
        <f t="shared" si="532"/>
        <v/>
      </c>
      <c r="W5633" s="29"/>
      <c r="X5633" s="9" t="s">
        <v>113</v>
      </c>
    </row>
    <row r="5634" spans="1:24" s="57" customFormat="1" ht="24">
      <c r="A5634" s="31">
        <v>5974</v>
      </c>
      <c r="B5634" s="32">
        <f t="shared" ca="1" si="533"/>
        <v>4.8454329429346243E-2</v>
      </c>
      <c r="C5634" s="131" t="s">
        <v>10482</v>
      </c>
      <c r="D5634" s="122" t="s">
        <v>10483</v>
      </c>
      <c r="E5634" s="21"/>
      <c r="F5634" s="22"/>
      <c r="G5634" s="22"/>
      <c r="H5634" s="22"/>
      <c r="I5634" s="23"/>
      <c r="J5634" s="35" t="str">
        <f t="shared" si="534"/>
        <v>➸</v>
      </c>
      <c r="K5634" s="117" t="str">
        <f>词典存放目录!$A$1&amp;L5634&amp;M5634</f>
        <v>F:\《自创文法查阅Excel》4.1备份\《B词汇·红宝书》\红宝书15版图片\5974-～ちょうめ【～丁目】.jpg</v>
      </c>
      <c r="L5634" s="9" t="s">
        <v>18120</v>
      </c>
      <c r="M5634" s="117" t="s">
        <v>23749</v>
      </c>
      <c r="N5634" s="36" t="str">
        <f t="shared" si="535"/>
        <v>▶</v>
      </c>
      <c r="O5634" s="37" t="s">
        <v>17967</v>
      </c>
      <c r="P5634" s="37">
        <v>20</v>
      </c>
      <c r="Q5634" s="37" t="s">
        <v>23</v>
      </c>
      <c r="R5634" s="9" t="str">
        <f>词典存放目录!$A$1&amp;O5634&amp;P5634&amp;Q5634</f>
        <v>F:\《自创文法查阅Excel》4.1备份\《B词汇·红宝书》\红宝书MP3分割\17 n4-ち (20).mp3</v>
      </c>
      <c r="S5634" s="38"/>
      <c r="T5634" s="56"/>
      <c r="U5634" s="56"/>
      <c r="V5634" s="30" t="str">
        <f t="shared" si="532"/>
        <v/>
      </c>
      <c r="W5634" s="29"/>
      <c r="X5634" s="9" t="s">
        <v>113</v>
      </c>
    </row>
    <row r="5635" spans="1:24" s="57" customFormat="1" ht="24">
      <c r="A5635" s="31">
        <v>5975</v>
      </c>
      <c r="B5635" s="32">
        <f t="shared" ca="1" si="533"/>
        <v>0.7886001035012532</v>
      </c>
      <c r="C5635" s="131" t="s">
        <v>10484</v>
      </c>
      <c r="D5635" s="122" t="s">
        <v>10485</v>
      </c>
      <c r="E5635" s="21"/>
      <c r="F5635" s="22"/>
      <c r="G5635" s="22"/>
      <c r="H5635" s="22"/>
      <c r="I5635" s="23"/>
      <c r="J5635" s="35" t="str">
        <f t="shared" si="534"/>
        <v>➸</v>
      </c>
      <c r="K5635" s="117" t="str">
        <f>词典存放目录!$A$1&amp;L5635&amp;M5635</f>
        <v>F:\《自创文法查阅Excel》4.1备份\《B词汇·红宝书》\红宝书15版图片\5975-ちり【地理】.jpg</v>
      </c>
      <c r="L5635" s="9" t="s">
        <v>18120</v>
      </c>
      <c r="M5635" s="117" t="s">
        <v>23750</v>
      </c>
      <c r="N5635" s="36" t="str">
        <f t="shared" si="535"/>
        <v>▶</v>
      </c>
      <c r="O5635" s="37" t="s">
        <v>17967</v>
      </c>
      <c r="P5635" s="37">
        <v>21</v>
      </c>
      <c r="Q5635" s="37" t="s">
        <v>23</v>
      </c>
      <c r="R5635" s="9" t="str">
        <f>词典存放目录!$A$1&amp;O5635&amp;P5635&amp;Q5635</f>
        <v>F:\《自创文法查阅Excel》4.1备份\《B词汇·红宝书》\红宝书MP3分割\17 n4-ち (21).mp3</v>
      </c>
      <c r="S5635" s="38"/>
      <c r="T5635" s="56"/>
      <c r="U5635" s="56"/>
      <c r="V5635" s="30" t="str">
        <f t="shared" si="532"/>
        <v/>
      </c>
      <c r="W5635" s="29"/>
      <c r="X5635" s="9" t="s">
        <v>113</v>
      </c>
    </row>
    <row r="5636" spans="1:24" s="57" customFormat="1" ht="24">
      <c r="A5636" s="31">
        <v>5976</v>
      </c>
      <c r="B5636" s="32">
        <f t="shared" ca="1" si="533"/>
        <v>0.19785551210732955</v>
      </c>
      <c r="C5636" s="132" t="s">
        <v>10486</v>
      </c>
      <c r="D5636" s="124" t="s">
        <v>10487</v>
      </c>
      <c r="E5636" s="21"/>
      <c r="F5636" s="22"/>
      <c r="G5636" s="22"/>
      <c r="H5636" s="22"/>
      <c r="I5636" s="23"/>
      <c r="J5636" s="35" t="str">
        <f t="shared" si="534"/>
        <v>➸</v>
      </c>
      <c r="K5636" s="117" t="str">
        <f>词典存放目录!$A$1&amp;L5636&amp;M5636</f>
        <v>F:\《自创文法查阅Excel》4.1备份\《B词汇·红宝书》\红宝书15版图片\5976-ちいき【地域】.jpg</v>
      </c>
      <c r="L5636" s="9" t="s">
        <v>18120</v>
      </c>
      <c r="M5636" s="117" t="s">
        <v>23751</v>
      </c>
      <c r="N5636" s="36" t="str">
        <f t="shared" si="535"/>
        <v>▶</v>
      </c>
      <c r="O5636" s="37" t="s">
        <v>17968</v>
      </c>
      <c r="P5636" s="37">
        <v>1</v>
      </c>
      <c r="Q5636" s="37" t="s">
        <v>23</v>
      </c>
      <c r="R5636" s="9" t="str">
        <f>词典存放目录!$A$1&amp;O5636&amp;P5636&amp;Q5636</f>
        <v>F:\《自创文法查阅Excel》4.1备份\《B词汇·红宝书》\红宝书MP3分割\17 n3-ち (1).mp3</v>
      </c>
      <c r="S5636" s="38"/>
      <c r="T5636" s="56"/>
      <c r="U5636" s="56"/>
      <c r="V5636" s="30" t="str">
        <f t="shared" si="532"/>
        <v/>
      </c>
      <c r="W5636" s="29"/>
      <c r="X5636" s="9" t="s">
        <v>212</v>
      </c>
    </row>
    <row r="5637" spans="1:24" s="57" customFormat="1" ht="24">
      <c r="A5637" s="31">
        <v>5977</v>
      </c>
      <c r="B5637" s="32">
        <f t="shared" ca="1" si="533"/>
        <v>0.81171485641540597</v>
      </c>
      <c r="C5637" s="132" t="s">
        <v>10488</v>
      </c>
      <c r="D5637" s="124" t="s">
        <v>10489</v>
      </c>
      <c r="E5637" s="21"/>
      <c r="F5637" s="22"/>
      <c r="G5637" s="22"/>
      <c r="H5637" s="22"/>
      <c r="I5637" s="23"/>
      <c r="J5637" s="35" t="str">
        <f t="shared" si="534"/>
        <v>➸</v>
      </c>
      <c r="K5637" s="117" t="str">
        <f>词典存放目录!$A$1&amp;L5637&amp;M5637</f>
        <v>F:\《自创文法查阅Excel》4.1备份\《B词汇·红宝书》\红宝书15版图片\5977-チェックアウト【check-out】.jpg</v>
      </c>
      <c r="L5637" s="9" t="s">
        <v>18120</v>
      </c>
      <c r="M5637" s="117" t="s">
        <v>23752</v>
      </c>
      <c r="N5637" s="36" t="str">
        <f t="shared" si="535"/>
        <v>▶</v>
      </c>
      <c r="O5637" s="37" t="s">
        <v>17968</v>
      </c>
      <c r="P5637" s="37">
        <v>2</v>
      </c>
      <c r="Q5637" s="37" t="s">
        <v>23</v>
      </c>
      <c r="R5637" s="9" t="str">
        <f>词典存放目录!$A$1&amp;O5637&amp;P5637&amp;Q5637</f>
        <v>F:\《自创文法查阅Excel》4.1备份\《B词汇·红宝书》\红宝书MP3分割\17 n3-ち (2).mp3</v>
      </c>
      <c r="S5637" s="38"/>
      <c r="T5637" s="56"/>
      <c r="U5637" s="56"/>
      <c r="V5637" s="30" t="str">
        <f t="shared" si="532"/>
        <v/>
      </c>
      <c r="W5637" s="29"/>
      <c r="X5637" s="9" t="s">
        <v>212</v>
      </c>
    </row>
    <row r="5638" spans="1:24" s="57" customFormat="1" ht="24">
      <c r="A5638" s="31">
        <v>5978</v>
      </c>
      <c r="B5638" s="32">
        <f t="shared" ca="1" si="533"/>
        <v>0.76471622508264736</v>
      </c>
      <c r="C5638" s="132" t="s">
        <v>10490</v>
      </c>
      <c r="D5638" s="124"/>
      <c r="E5638" s="21"/>
      <c r="F5638" s="22"/>
      <c r="G5638" s="41" t="s">
        <v>99</v>
      </c>
      <c r="H5638" s="22" t="s">
        <v>159</v>
      </c>
      <c r="I5638" s="23"/>
      <c r="J5638" s="35" t="str">
        <f t="shared" si="534"/>
        <v>➸</v>
      </c>
      <c r="K5638" s="117" t="str">
        <f>词典存放目录!$A$1&amp;L5638&amp;M5638</f>
        <v>F:\《自创文法查阅Excel》4.1备份\《B词汇·红宝书》\红宝书15版图片\5978-ちかちか.jpg</v>
      </c>
      <c r="L5638" s="9" t="s">
        <v>18120</v>
      </c>
      <c r="M5638" s="117" t="s">
        <v>23753</v>
      </c>
      <c r="N5638" s="36" t="str">
        <f t="shared" si="535"/>
        <v>▶</v>
      </c>
      <c r="O5638" s="37" t="s">
        <v>17968</v>
      </c>
      <c r="P5638" s="37">
        <v>3</v>
      </c>
      <c r="Q5638" s="37" t="s">
        <v>23</v>
      </c>
      <c r="R5638" s="9" t="str">
        <f>词典存放目录!$A$1&amp;O5638&amp;P5638&amp;Q5638</f>
        <v>F:\《自创文法查阅Excel》4.1备份\《B词汇·红宝书》\红宝书MP3分割\17 n3-ち (3).mp3</v>
      </c>
      <c r="S5638" s="38"/>
      <c r="T5638" s="56"/>
      <c r="U5638" s="56"/>
      <c r="V5638" s="30"/>
      <c r="W5638" s="29"/>
      <c r="X5638" s="9" t="s">
        <v>212</v>
      </c>
    </row>
    <row r="5639" spans="1:24" s="57" customFormat="1" ht="24">
      <c r="A5639" s="31">
        <v>5979</v>
      </c>
      <c r="B5639" s="32">
        <f t="shared" ca="1" si="533"/>
        <v>0.31824349776904171</v>
      </c>
      <c r="C5639" s="132" t="s">
        <v>10491</v>
      </c>
      <c r="D5639" s="124" t="s">
        <v>10492</v>
      </c>
      <c r="E5639" s="21"/>
      <c r="F5639" s="22"/>
      <c r="G5639" s="22"/>
      <c r="H5639" s="22"/>
      <c r="I5639" s="23"/>
      <c r="J5639" s="35" t="str">
        <f t="shared" si="534"/>
        <v>➸</v>
      </c>
      <c r="K5639" s="117" t="str">
        <f>词典存放目录!$A$1&amp;L5639&amp;M5639</f>
        <v>F:\《自创文法查阅Excel》4.1备份\《B词汇·红宝书》\红宝书15版图片\5979-ちかぢか【近々】.jpg</v>
      </c>
      <c r="L5639" s="9" t="s">
        <v>18120</v>
      </c>
      <c r="M5639" s="117" t="s">
        <v>23754</v>
      </c>
      <c r="N5639" s="36" t="str">
        <f t="shared" si="535"/>
        <v>▶</v>
      </c>
      <c r="O5639" s="37" t="s">
        <v>17968</v>
      </c>
      <c r="P5639" s="37">
        <v>4</v>
      </c>
      <c r="Q5639" s="37" t="s">
        <v>23</v>
      </c>
      <c r="R5639" s="9" t="str">
        <f>词典存放目录!$A$1&amp;O5639&amp;P5639&amp;Q5639</f>
        <v>F:\《自创文法查阅Excel》4.1备份\《B词汇·红宝书》\红宝书MP3分割\17 n3-ち (4).mp3</v>
      </c>
      <c r="S5639" s="38"/>
      <c r="T5639" s="56"/>
      <c r="U5639" s="56"/>
      <c r="V5639" s="30" t="str">
        <f t="shared" ref="V5639:V5672" si="536">IF(COUNTA(S5639:U5639)=0,"",COUNTIF(S5639:U5639,"0")/COUNTA(S5639:U5639))</f>
        <v/>
      </c>
      <c r="W5639" s="69"/>
      <c r="X5639" s="9" t="s">
        <v>212</v>
      </c>
    </row>
    <row r="5640" spans="1:24" s="57" customFormat="1" ht="24">
      <c r="A5640" s="31">
        <v>5980</v>
      </c>
      <c r="B5640" s="32">
        <f t="shared" ca="1" si="533"/>
        <v>0.27315784397113885</v>
      </c>
      <c r="C5640" s="132" t="s">
        <v>10493</v>
      </c>
      <c r="D5640" s="124" t="s">
        <v>10494</v>
      </c>
      <c r="E5640" s="21"/>
      <c r="F5640" s="22"/>
      <c r="G5640" s="22"/>
      <c r="H5640" s="22"/>
      <c r="I5640" s="23"/>
      <c r="J5640" s="35" t="str">
        <f t="shared" si="534"/>
        <v>➸</v>
      </c>
      <c r="K5640" s="117" t="str">
        <f>词典存放目录!$A$1&amp;L5640&amp;M5640</f>
        <v>F:\《自创文法查阅Excel》4.1备份\《B词汇·红宝书》\红宝书15版图片\5980-ちかづく【近付く】.jpg</v>
      </c>
      <c r="L5640" s="9" t="s">
        <v>18120</v>
      </c>
      <c r="M5640" s="117" t="s">
        <v>23755</v>
      </c>
      <c r="N5640" s="36" t="str">
        <f t="shared" si="535"/>
        <v>▶</v>
      </c>
      <c r="O5640" s="37" t="s">
        <v>17968</v>
      </c>
      <c r="P5640" s="37">
        <v>5</v>
      </c>
      <c r="Q5640" s="37" t="s">
        <v>23</v>
      </c>
      <c r="R5640" s="9" t="str">
        <f>词典存放目录!$A$1&amp;O5640&amp;P5640&amp;Q5640</f>
        <v>F:\《自创文法查阅Excel》4.1备份\《B词汇·红宝书》\红宝书MP3分割\17 n3-ち (5).mp3</v>
      </c>
      <c r="S5640" s="38"/>
      <c r="T5640" s="56"/>
      <c r="U5640" s="56"/>
      <c r="V5640" s="30" t="str">
        <f t="shared" si="536"/>
        <v/>
      </c>
      <c r="W5640" s="69"/>
      <c r="X5640" s="9" t="s">
        <v>212</v>
      </c>
    </row>
    <row r="5641" spans="1:24" s="57" customFormat="1" ht="24">
      <c r="A5641" s="31">
        <v>5981</v>
      </c>
      <c r="B5641" s="32">
        <f t="shared" ca="1" si="533"/>
        <v>7.1387673076300007E-2</v>
      </c>
      <c r="C5641" s="132" t="s">
        <v>10495</v>
      </c>
      <c r="D5641" s="124" t="s">
        <v>10496</v>
      </c>
      <c r="E5641" s="21"/>
      <c r="F5641" s="22"/>
      <c r="G5641" s="22"/>
      <c r="H5641" s="22"/>
      <c r="I5641" s="23"/>
      <c r="J5641" s="35" t="str">
        <f t="shared" si="534"/>
        <v>➸</v>
      </c>
      <c r="K5641" s="117" t="str">
        <f>词典存放目录!$A$1&amp;L5641&amp;M5641</f>
        <v>F:\《自创文法查阅Excel》4.1备份\《B词汇·红宝书》\红宝书15版图片\5981-ちかづける【近付ける】.jpg</v>
      </c>
      <c r="L5641" s="9" t="s">
        <v>18120</v>
      </c>
      <c r="M5641" s="117" t="s">
        <v>23756</v>
      </c>
      <c r="N5641" s="36" t="str">
        <f t="shared" si="535"/>
        <v>▶</v>
      </c>
      <c r="O5641" s="37" t="s">
        <v>17968</v>
      </c>
      <c r="P5641" s="37">
        <v>6</v>
      </c>
      <c r="Q5641" s="37" t="s">
        <v>23</v>
      </c>
      <c r="R5641" s="9" t="str">
        <f>词典存放目录!$A$1&amp;O5641&amp;P5641&amp;Q5641</f>
        <v>F:\《自创文法查阅Excel》4.1备份\《B词汇·红宝书》\红宝书MP3分割\17 n3-ち (6).mp3</v>
      </c>
      <c r="S5641" s="38"/>
      <c r="T5641" s="56"/>
      <c r="U5641" s="56"/>
      <c r="V5641" s="30" t="str">
        <f t="shared" si="536"/>
        <v/>
      </c>
      <c r="W5641" s="69"/>
      <c r="X5641" s="9" t="s">
        <v>212</v>
      </c>
    </row>
    <row r="5642" spans="1:24" s="57" customFormat="1" ht="24">
      <c r="A5642" s="31">
        <v>5982</v>
      </c>
      <c r="B5642" s="32">
        <f t="shared" ca="1" si="533"/>
        <v>0.70799534845716738</v>
      </c>
      <c r="C5642" s="132" t="s">
        <v>10497</v>
      </c>
      <c r="D5642" s="124" t="s">
        <v>10498</v>
      </c>
      <c r="E5642" s="21"/>
      <c r="F5642" s="22"/>
      <c r="G5642" s="22"/>
      <c r="H5642" s="22"/>
      <c r="I5642" s="23"/>
      <c r="J5642" s="35" t="str">
        <f t="shared" si="534"/>
        <v>➸</v>
      </c>
      <c r="K5642" s="117" t="str">
        <f>词典存放目录!$A$1&amp;L5642&amp;M5642</f>
        <v>F:\《自创文法查阅Excel》4.1备份\《B词汇·红宝书》\红宝书15版图片\5982-ちかよる【近寄る】.jpg</v>
      </c>
      <c r="L5642" s="9" t="s">
        <v>18120</v>
      </c>
      <c r="M5642" s="117" t="s">
        <v>23757</v>
      </c>
      <c r="N5642" s="36" t="str">
        <f t="shared" si="535"/>
        <v>▶</v>
      </c>
      <c r="O5642" s="37" t="s">
        <v>17968</v>
      </c>
      <c r="P5642" s="37">
        <v>7</v>
      </c>
      <c r="Q5642" s="37" t="s">
        <v>23</v>
      </c>
      <c r="R5642" s="9" t="str">
        <f>词典存放目录!$A$1&amp;O5642&amp;P5642&amp;Q5642</f>
        <v>F:\《自创文法查阅Excel》4.1备份\《B词汇·红宝书》\红宝书MP3分割\17 n3-ち (7).mp3</v>
      </c>
      <c r="S5642" s="38"/>
      <c r="T5642" s="56"/>
      <c r="U5642" s="56"/>
      <c r="V5642" s="30" t="str">
        <f t="shared" si="536"/>
        <v/>
      </c>
      <c r="W5642" s="69"/>
      <c r="X5642" s="9" t="s">
        <v>212</v>
      </c>
    </row>
    <row r="5643" spans="1:24" s="57" customFormat="1" ht="24">
      <c r="A5643" s="31">
        <v>5983</v>
      </c>
      <c r="B5643" s="32">
        <f t="shared" ca="1" si="533"/>
        <v>0.27896894156300567</v>
      </c>
      <c r="C5643" s="132" t="s">
        <v>10499</v>
      </c>
      <c r="D5643" s="124" t="s">
        <v>10500</v>
      </c>
      <c r="E5643" s="21"/>
      <c r="F5643" s="22"/>
      <c r="G5643" s="22" t="s">
        <v>99</v>
      </c>
      <c r="H5643" s="22"/>
      <c r="I5643" s="23"/>
      <c r="J5643" s="35" t="str">
        <f t="shared" si="534"/>
        <v>➸</v>
      </c>
      <c r="K5643" s="117" t="str">
        <f>词典存放目录!$A$1&amp;L5643&amp;M5643</f>
        <v>F:\《自创文法查阅Excel》4.1备份\《B词汇·红宝书》\红宝书15版图片\5983-ちからいっぱい【力一杯】.jpg</v>
      </c>
      <c r="L5643" s="9" t="s">
        <v>18120</v>
      </c>
      <c r="M5643" s="117" t="s">
        <v>23758</v>
      </c>
      <c r="N5643" s="36" t="str">
        <f t="shared" si="535"/>
        <v>▶</v>
      </c>
      <c r="O5643" s="37" t="s">
        <v>17968</v>
      </c>
      <c r="P5643" s="37">
        <v>8</v>
      </c>
      <c r="Q5643" s="37" t="s">
        <v>23</v>
      </c>
      <c r="R5643" s="9" t="str">
        <f>词典存放目录!$A$1&amp;O5643&amp;P5643&amp;Q5643</f>
        <v>F:\《自创文法查阅Excel》4.1备份\《B词汇·红宝书》\红宝书MP3分割\17 n3-ち (8).mp3</v>
      </c>
      <c r="S5643" s="38"/>
      <c r="T5643" s="56"/>
      <c r="U5643" s="56"/>
      <c r="V5643" s="30" t="str">
        <f t="shared" si="536"/>
        <v/>
      </c>
      <c r="W5643" s="29"/>
      <c r="X5643" s="9" t="s">
        <v>212</v>
      </c>
    </row>
    <row r="5644" spans="1:24" s="57" customFormat="1" ht="24">
      <c r="A5644" s="31">
        <v>5984</v>
      </c>
      <c r="B5644" s="32">
        <f t="shared" ca="1" si="533"/>
        <v>0.21332045686141832</v>
      </c>
      <c r="C5644" s="132" t="s">
        <v>10501</v>
      </c>
      <c r="D5644" s="124" t="s">
        <v>10502</v>
      </c>
      <c r="E5644" s="21" t="s">
        <v>32</v>
      </c>
      <c r="F5644" s="22"/>
      <c r="G5644" s="22"/>
      <c r="H5644" s="22"/>
      <c r="I5644" s="23"/>
      <c r="J5644" s="35" t="str">
        <f t="shared" si="534"/>
        <v>➸</v>
      </c>
      <c r="K5644" s="117" t="str">
        <f>词典存放目录!$A$1&amp;L5644&amp;M5644</f>
        <v>F:\《自创文法查阅Excel》4.1备份\《B词汇·红宝书》\红宝书15版图片\5984-ちからづよい【力強い】.jpg</v>
      </c>
      <c r="L5644" s="9" t="s">
        <v>18120</v>
      </c>
      <c r="M5644" s="117" t="s">
        <v>23759</v>
      </c>
      <c r="N5644" s="36" t="str">
        <f t="shared" si="535"/>
        <v>▶</v>
      </c>
      <c r="O5644" s="37" t="s">
        <v>17968</v>
      </c>
      <c r="P5644" s="37">
        <v>9</v>
      </c>
      <c r="Q5644" s="37" t="s">
        <v>23</v>
      </c>
      <c r="R5644" s="9" t="str">
        <f>词典存放目录!$A$1&amp;O5644&amp;P5644&amp;Q5644</f>
        <v>F:\《自创文法查阅Excel》4.1备份\《B词汇·红宝书》\红宝书MP3分割\17 n3-ち (9).mp3</v>
      </c>
      <c r="S5644" s="38"/>
      <c r="T5644" s="56"/>
      <c r="U5644" s="56"/>
      <c r="V5644" s="30" t="str">
        <f t="shared" si="536"/>
        <v/>
      </c>
      <c r="W5644" s="29"/>
      <c r="X5644" s="9" t="s">
        <v>212</v>
      </c>
    </row>
    <row r="5645" spans="1:24" s="57" customFormat="1" ht="24">
      <c r="A5645" s="31">
        <v>5985</v>
      </c>
      <c r="B5645" s="32">
        <f t="shared" ca="1" si="533"/>
        <v>0.23441242804787832</v>
      </c>
      <c r="C5645" s="132" t="s">
        <v>10503</v>
      </c>
      <c r="D5645" s="124" t="s">
        <v>10504</v>
      </c>
      <c r="E5645" s="21"/>
      <c r="F5645" s="22"/>
      <c r="G5645" s="22"/>
      <c r="H5645" s="22"/>
      <c r="I5645" s="23"/>
      <c r="J5645" s="35" t="str">
        <f t="shared" si="534"/>
        <v>➸</v>
      </c>
      <c r="K5645" s="117" t="str">
        <f>词典存放目录!$A$1&amp;L5645&amp;M5645</f>
        <v>F:\《自创文法查阅Excel》4.1备份\《B词汇·红宝书》\红宝书15版图片\5985-チケット【ticket】.jpg</v>
      </c>
      <c r="L5645" s="9" t="s">
        <v>18120</v>
      </c>
      <c r="M5645" s="117" t="s">
        <v>23760</v>
      </c>
      <c r="N5645" s="36" t="str">
        <f t="shared" si="535"/>
        <v>▶</v>
      </c>
      <c r="O5645" s="37" t="s">
        <v>17968</v>
      </c>
      <c r="P5645" s="37">
        <v>10</v>
      </c>
      <c r="Q5645" s="37" t="s">
        <v>23</v>
      </c>
      <c r="R5645" s="9" t="str">
        <f>词典存放目录!$A$1&amp;O5645&amp;P5645&amp;Q5645</f>
        <v>F:\《自创文法查阅Excel》4.1备份\《B词汇·红宝书》\红宝书MP3分割\17 n3-ち (10).mp3</v>
      </c>
      <c r="S5645" s="38"/>
      <c r="T5645" s="56"/>
      <c r="U5645" s="56"/>
      <c r="V5645" s="30" t="str">
        <f t="shared" si="536"/>
        <v/>
      </c>
      <c r="W5645" s="29"/>
      <c r="X5645" s="9" t="s">
        <v>212</v>
      </c>
    </row>
    <row r="5646" spans="1:24" s="57" customFormat="1" ht="24">
      <c r="A5646" s="31">
        <v>5986</v>
      </c>
      <c r="B5646" s="32">
        <f t="shared" ca="1" si="533"/>
        <v>0.71112093105937835</v>
      </c>
      <c r="C5646" s="132" t="s">
        <v>10505</v>
      </c>
      <c r="D5646" s="124" t="s">
        <v>10506</v>
      </c>
      <c r="E5646" s="21"/>
      <c r="F5646" s="22"/>
      <c r="G5646" s="22"/>
      <c r="H5646" s="22"/>
      <c r="I5646" s="23"/>
      <c r="J5646" s="35" t="str">
        <f t="shared" si="534"/>
        <v>➸</v>
      </c>
      <c r="K5646" s="117" t="str">
        <f>词典存放目录!$A$1&amp;L5646&amp;M5646</f>
        <v>F:\《自创文法查阅Excel》4.1备份\《B词汇·红宝书》\红宝书15版图片\5986-ちこく【遅刻】.jpg</v>
      </c>
      <c r="L5646" s="9" t="s">
        <v>18120</v>
      </c>
      <c r="M5646" s="117" t="s">
        <v>23761</v>
      </c>
      <c r="N5646" s="36" t="str">
        <f t="shared" si="535"/>
        <v>▶</v>
      </c>
      <c r="O5646" s="37" t="s">
        <v>17968</v>
      </c>
      <c r="P5646" s="37">
        <v>11</v>
      </c>
      <c r="Q5646" s="37" t="s">
        <v>23</v>
      </c>
      <c r="R5646" s="9" t="str">
        <f>词典存放目录!$A$1&amp;O5646&amp;P5646&amp;Q5646</f>
        <v>F:\《自创文法查阅Excel》4.1备份\《B词汇·红宝书》\红宝书MP3分割\17 n3-ち (11).mp3</v>
      </c>
      <c r="S5646" s="38"/>
      <c r="T5646" s="56"/>
      <c r="U5646" s="56"/>
      <c r="V5646" s="30" t="str">
        <f t="shared" si="536"/>
        <v/>
      </c>
      <c r="W5646" s="69"/>
      <c r="X5646" s="9" t="s">
        <v>212</v>
      </c>
    </row>
    <row r="5647" spans="1:24" s="57" customFormat="1" ht="24">
      <c r="A5647" s="31">
        <v>5987</v>
      </c>
      <c r="B5647" s="32">
        <f t="shared" ca="1" si="533"/>
        <v>6.7107050494928155E-2</v>
      </c>
      <c r="C5647" s="132" t="s">
        <v>10507</v>
      </c>
      <c r="D5647" s="124" t="s">
        <v>10508</v>
      </c>
      <c r="E5647" s="21"/>
      <c r="F5647" s="22"/>
      <c r="G5647" s="22"/>
      <c r="H5647" s="22"/>
      <c r="I5647" s="23"/>
      <c r="J5647" s="35" t="str">
        <f t="shared" si="534"/>
        <v>➸</v>
      </c>
      <c r="K5647" s="117" t="str">
        <f>词典存放目录!$A$1&amp;L5647&amp;M5647</f>
        <v>F:\《自创文法查阅Excel》4.1备份\《B词汇·红宝书》\红宝书15版图片\5987-ちしき【知識】.jpg</v>
      </c>
      <c r="L5647" s="9" t="s">
        <v>18120</v>
      </c>
      <c r="M5647" s="117" t="s">
        <v>23762</v>
      </c>
      <c r="N5647" s="36" t="str">
        <f t="shared" si="535"/>
        <v>▶</v>
      </c>
      <c r="O5647" s="37" t="s">
        <v>17968</v>
      </c>
      <c r="P5647" s="37">
        <v>12</v>
      </c>
      <c r="Q5647" s="37" t="s">
        <v>23</v>
      </c>
      <c r="R5647" s="9" t="str">
        <f>词典存放目录!$A$1&amp;O5647&amp;P5647&amp;Q5647</f>
        <v>F:\《自创文法查阅Excel》4.1备份\《B词汇·红宝书》\红宝书MP3分割\17 n3-ち (12).mp3</v>
      </c>
      <c r="S5647" s="38"/>
      <c r="T5647" s="56"/>
      <c r="U5647" s="56"/>
      <c r="V5647" s="30" t="str">
        <f t="shared" si="536"/>
        <v/>
      </c>
      <c r="W5647" s="29"/>
      <c r="X5647" s="9" t="s">
        <v>212</v>
      </c>
    </row>
    <row r="5648" spans="1:24" s="57" customFormat="1" ht="24">
      <c r="A5648" s="31">
        <v>5988</v>
      </c>
      <c r="B5648" s="32">
        <f t="shared" ca="1" si="533"/>
        <v>0.71392509053145614</v>
      </c>
      <c r="C5648" s="132" t="s">
        <v>10509</v>
      </c>
      <c r="D5648" s="124" t="s">
        <v>10510</v>
      </c>
      <c r="E5648" s="21"/>
      <c r="F5648" s="22"/>
      <c r="G5648" s="22"/>
      <c r="H5648" s="22"/>
      <c r="I5648" s="23"/>
      <c r="J5648" s="35" t="str">
        <f t="shared" si="534"/>
        <v>➸</v>
      </c>
      <c r="K5648" s="117" t="str">
        <f>词典存放目录!$A$1&amp;L5648&amp;M5648</f>
        <v>F:\《自创文法查阅Excel》4.1备份\《B词汇·红宝书》\红宝书15版图片\5988-ちぢむ【縮む】.jpg</v>
      </c>
      <c r="L5648" s="9" t="s">
        <v>18120</v>
      </c>
      <c r="M5648" s="117" t="s">
        <v>23763</v>
      </c>
      <c r="N5648" s="36" t="str">
        <f t="shared" si="535"/>
        <v>▶</v>
      </c>
      <c r="O5648" s="37" t="s">
        <v>17968</v>
      </c>
      <c r="P5648" s="37">
        <v>13</v>
      </c>
      <c r="Q5648" s="37" t="s">
        <v>23</v>
      </c>
      <c r="R5648" s="9" t="str">
        <f>词典存放目录!$A$1&amp;O5648&amp;P5648&amp;Q5648</f>
        <v>F:\《自创文法查阅Excel》4.1备份\《B词汇·红宝书》\红宝书MP3分割\17 n3-ち (13).mp3</v>
      </c>
      <c r="S5648" s="38"/>
      <c r="T5648" s="56"/>
      <c r="U5648" s="56"/>
      <c r="V5648" s="30" t="str">
        <f t="shared" si="536"/>
        <v/>
      </c>
      <c r="W5648" s="29"/>
      <c r="X5648" s="9" t="s">
        <v>212</v>
      </c>
    </row>
    <row r="5649" spans="1:24" s="57" customFormat="1" ht="24">
      <c r="A5649" s="31">
        <v>5989</v>
      </c>
      <c r="B5649" s="32">
        <f t="shared" ca="1" si="533"/>
        <v>0.42024114399656465</v>
      </c>
      <c r="C5649" s="132" t="s">
        <v>10511</v>
      </c>
      <c r="D5649" s="124" t="s">
        <v>10512</v>
      </c>
      <c r="E5649" s="21"/>
      <c r="F5649" s="22"/>
      <c r="G5649" s="22"/>
      <c r="H5649" s="22"/>
      <c r="I5649" s="23"/>
      <c r="J5649" s="35" t="str">
        <f t="shared" si="534"/>
        <v>➸</v>
      </c>
      <c r="K5649" s="117" t="str">
        <f>词典存放目录!$A$1&amp;L5649&amp;M5649</f>
        <v>F:\《自创文法查阅Excel》4.1备份\《B词汇·红宝书》\红宝书15版图片\5989-ちぢめる【縮める】.jpg</v>
      </c>
      <c r="L5649" s="9" t="s">
        <v>18120</v>
      </c>
      <c r="M5649" s="117" t="s">
        <v>23764</v>
      </c>
      <c r="N5649" s="36" t="str">
        <f t="shared" si="535"/>
        <v>▶</v>
      </c>
      <c r="O5649" s="37" t="s">
        <v>17968</v>
      </c>
      <c r="P5649" s="37">
        <v>14</v>
      </c>
      <c r="Q5649" s="37" t="s">
        <v>23</v>
      </c>
      <c r="R5649" s="9" t="str">
        <f>词典存放目录!$A$1&amp;O5649&amp;P5649&amp;Q5649</f>
        <v>F:\《自创文法查阅Excel》4.1备份\《B词汇·红宝书》\红宝书MP3分割\17 n3-ち (14).mp3</v>
      </c>
      <c r="S5649" s="38"/>
      <c r="T5649" s="56"/>
      <c r="U5649" s="56"/>
      <c r="V5649" s="30" t="str">
        <f t="shared" si="536"/>
        <v/>
      </c>
      <c r="W5649" s="29"/>
      <c r="X5649" s="9" t="s">
        <v>212</v>
      </c>
    </row>
    <row r="5650" spans="1:24" s="57" customFormat="1" ht="24">
      <c r="A5650" s="31">
        <v>5990</v>
      </c>
      <c r="B5650" s="32">
        <f t="shared" ca="1" si="533"/>
        <v>0.61395963518906138</v>
      </c>
      <c r="C5650" s="132" t="s">
        <v>10513</v>
      </c>
      <c r="D5650" s="124" t="s">
        <v>10514</v>
      </c>
      <c r="E5650" s="21"/>
      <c r="F5650" s="22"/>
      <c r="G5650" s="22"/>
      <c r="H5650" s="22"/>
      <c r="I5650" s="23"/>
      <c r="J5650" s="35" t="str">
        <f t="shared" si="534"/>
        <v>➸</v>
      </c>
      <c r="K5650" s="117" t="str">
        <f>词典存放目录!$A$1&amp;L5650&amp;M5650</f>
        <v>F:\《自创文法查阅Excel》4.1备份\《B词汇·红宝书》\红宝书15版图片\5990-ちほう【地方】.jpg</v>
      </c>
      <c r="L5650" s="9" t="s">
        <v>18120</v>
      </c>
      <c r="M5650" s="117" t="s">
        <v>23765</v>
      </c>
      <c r="N5650" s="36" t="str">
        <f t="shared" si="535"/>
        <v>▶</v>
      </c>
      <c r="O5650" s="37" t="s">
        <v>17968</v>
      </c>
      <c r="P5650" s="37">
        <v>15</v>
      </c>
      <c r="Q5650" s="37" t="s">
        <v>23</v>
      </c>
      <c r="R5650" s="9" t="str">
        <f>词典存放目录!$A$1&amp;O5650&amp;P5650&amp;Q5650</f>
        <v>F:\《自创文法查阅Excel》4.1备份\《B词汇·红宝书》\红宝书MP3分割\17 n3-ち (15).mp3</v>
      </c>
      <c r="S5650" s="38"/>
      <c r="T5650" s="56"/>
      <c r="U5650" s="56"/>
      <c r="V5650" s="30" t="str">
        <f t="shared" si="536"/>
        <v/>
      </c>
      <c r="W5650" s="29"/>
      <c r="X5650" s="9" t="s">
        <v>212</v>
      </c>
    </row>
    <row r="5651" spans="1:24" s="57" customFormat="1" ht="24">
      <c r="A5651" s="31">
        <v>5991</v>
      </c>
      <c r="B5651" s="32">
        <f t="shared" ca="1" si="533"/>
        <v>0.45110013234020485</v>
      </c>
      <c r="C5651" s="132" t="s">
        <v>10515</v>
      </c>
      <c r="D5651" s="124" t="s">
        <v>10516</v>
      </c>
      <c r="E5651" s="21"/>
      <c r="F5651" s="22"/>
      <c r="G5651" s="22"/>
      <c r="H5651" s="22"/>
      <c r="I5651" s="23"/>
      <c r="J5651" s="35" t="str">
        <f t="shared" si="534"/>
        <v>➸</v>
      </c>
      <c r="K5651" s="117" t="str">
        <f>词典存放目录!$A$1&amp;L5651&amp;M5651</f>
        <v>F:\《自创文法查阅Excel》4.1备份\《B词汇·红宝书》\红宝书15版图片\5991-ちめい【地名】.jpg</v>
      </c>
      <c r="L5651" s="9" t="s">
        <v>18120</v>
      </c>
      <c r="M5651" s="117" t="s">
        <v>23766</v>
      </c>
      <c r="N5651" s="36" t="str">
        <f t="shared" si="535"/>
        <v>▶</v>
      </c>
      <c r="O5651" s="37" t="s">
        <v>17968</v>
      </c>
      <c r="P5651" s="37">
        <v>16</v>
      </c>
      <c r="Q5651" s="37" t="s">
        <v>23</v>
      </c>
      <c r="R5651" s="9" t="str">
        <f>词典存放目录!$A$1&amp;O5651&amp;P5651&amp;Q5651</f>
        <v>F:\《自创文法查阅Excel》4.1备份\《B词汇·红宝书》\红宝书MP3分割\17 n3-ち (16).mp3</v>
      </c>
      <c r="S5651" s="38"/>
      <c r="T5651" s="56"/>
      <c r="U5651" s="56"/>
      <c r="V5651" s="30" t="str">
        <f t="shared" si="536"/>
        <v/>
      </c>
      <c r="W5651" s="29"/>
      <c r="X5651" s="9" t="s">
        <v>212</v>
      </c>
    </row>
    <row r="5652" spans="1:24" s="57" customFormat="1" ht="24">
      <c r="A5652" s="31">
        <v>5992</v>
      </c>
      <c r="B5652" s="32">
        <f t="shared" ca="1" si="533"/>
        <v>1.3974476520242307E-2</v>
      </c>
      <c r="C5652" s="132" t="s">
        <v>10517</v>
      </c>
      <c r="D5652" s="124" t="s">
        <v>10518</v>
      </c>
      <c r="E5652" s="21"/>
      <c r="F5652" s="22"/>
      <c r="G5652" s="22"/>
      <c r="H5652" s="22"/>
      <c r="I5652" s="23"/>
      <c r="J5652" s="35" t="str">
        <f t="shared" si="534"/>
        <v>➸</v>
      </c>
      <c r="K5652" s="117" t="str">
        <f>词典存放目录!$A$1&amp;L5652&amp;M5652</f>
        <v>F:\《自创文法查阅Excel》4.1备份\《B词汇·红宝书》\红宝书15版图片\5992-チャイム【chime】.jpg</v>
      </c>
      <c r="L5652" s="9" t="s">
        <v>18120</v>
      </c>
      <c r="M5652" s="117" t="s">
        <v>23767</v>
      </c>
      <c r="N5652" s="36" t="str">
        <f t="shared" si="535"/>
        <v>▶</v>
      </c>
      <c r="O5652" s="37" t="s">
        <v>17968</v>
      </c>
      <c r="P5652" s="37">
        <v>17</v>
      </c>
      <c r="Q5652" s="37" t="s">
        <v>23</v>
      </c>
      <c r="R5652" s="9" t="str">
        <f>词典存放目录!$A$1&amp;O5652&amp;P5652&amp;Q5652</f>
        <v>F:\《自创文法查阅Excel》4.1备份\《B词汇·红宝书》\红宝书MP3分割\17 n3-ち (17).mp3</v>
      </c>
      <c r="S5652" s="38"/>
      <c r="T5652" s="56"/>
      <c r="U5652" s="56"/>
      <c r="V5652" s="30" t="str">
        <f t="shared" si="536"/>
        <v/>
      </c>
      <c r="W5652" s="29"/>
      <c r="X5652" s="9" t="s">
        <v>212</v>
      </c>
    </row>
    <row r="5653" spans="1:24" s="57" customFormat="1" ht="24">
      <c r="A5653" s="31">
        <v>5993</v>
      </c>
      <c r="B5653" s="32">
        <f t="shared" ca="1" si="533"/>
        <v>0.56094897312743996</v>
      </c>
      <c r="C5653" s="132" t="s">
        <v>10519</v>
      </c>
      <c r="D5653" s="124" t="s">
        <v>10520</v>
      </c>
      <c r="E5653" s="21"/>
      <c r="F5653" s="22"/>
      <c r="G5653" s="22"/>
      <c r="H5653" s="22"/>
      <c r="I5653" s="23"/>
      <c r="J5653" s="35" t="str">
        <f t="shared" si="534"/>
        <v>➸</v>
      </c>
      <c r="K5653" s="117" t="str">
        <f>词典存放目录!$A$1&amp;L5653&amp;M5653</f>
        <v>F:\《自创文法查阅Excel》4.1备份\《B词汇·红宝书》\红宝书15版图片\5993-ちゃのま【茶の間】.jpg</v>
      </c>
      <c r="L5653" s="9" t="s">
        <v>18120</v>
      </c>
      <c r="M5653" s="117" t="s">
        <v>23768</v>
      </c>
      <c r="N5653" s="36" t="str">
        <f t="shared" si="535"/>
        <v>▶</v>
      </c>
      <c r="O5653" s="37" t="s">
        <v>17968</v>
      </c>
      <c r="P5653" s="37">
        <v>18</v>
      </c>
      <c r="Q5653" s="37" t="s">
        <v>23</v>
      </c>
      <c r="R5653" s="9" t="str">
        <f>词典存放目录!$A$1&amp;O5653&amp;P5653&amp;Q5653</f>
        <v>F:\《自创文法查阅Excel》4.1备份\《B词汇·红宝书》\红宝书MP3分割\17 n3-ち (18).mp3</v>
      </c>
      <c r="S5653" s="38"/>
      <c r="T5653" s="56"/>
      <c r="U5653" s="56"/>
      <c r="V5653" s="30" t="str">
        <f t="shared" si="536"/>
        <v/>
      </c>
      <c r="W5653" s="29"/>
      <c r="X5653" s="9" t="s">
        <v>212</v>
      </c>
    </row>
    <row r="5654" spans="1:24" s="57" customFormat="1" ht="24">
      <c r="A5654" s="31">
        <v>5994</v>
      </c>
      <c r="B5654" s="32">
        <f t="shared" ca="1" si="533"/>
        <v>0.90133876253253886</v>
      </c>
      <c r="C5654" s="132" t="s">
        <v>10521</v>
      </c>
      <c r="D5654" s="124" t="s">
        <v>10522</v>
      </c>
      <c r="E5654" s="21"/>
      <c r="F5654" s="22"/>
      <c r="G5654" s="22"/>
      <c r="H5654" s="22"/>
      <c r="I5654" s="23"/>
      <c r="J5654" s="35" t="str">
        <f t="shared" si="534"/>
        <v>➸</v>
      </c>
      <c r="K5654" s="117" t="str">
        <f>词典存放目录!$A$1&amp;L5654&amp;M5654</f>
        <v>F:\《自创文法查阅Excel》4.1备份\《B词汇·红宝书》\红宝书15版图片\5994-チャンス【chance】.jpg</v>
      </c>
      <c r="L5654" s="9" t="s">
        <v>18120</v>
      </c>
      <c r="M5654" s="117" t="s">
        <v>23769</v>
      </c>
      <c r="N5654" s="36" t="str">
        <f t="shared" si="535"/>
        <v>▶</v>
      </c>
      <c r="O5654" s="37" t="s">
        <v>17968</v>
      </c>
      <c r="P5654" s="37">
        <v>19</v>
      </c>
      <c r="Q5654" s="37" t="s">
        <v>23</v>
      </c>
      <c r="R5654" s="9" t="str">
        <f>词典存放目录!$A$1&amp;O5654&amp;P5654&amp;Q5654</f>
        <v>F:\《自创文法查阅Excel》4.1备份\《B词汇·红宝书》\红宝书MP3分割\17 n3-ち (19).mp3</v>
      </c>
      <c r="S5654" s="38"/>
      <c r="T5654" s="56"/>
      <c r="U5654" s="56"/>
      <c r="V5654" s="30" t="str">
        <f t="shared" si="536"/>
        <v/>
      </c>
      <c r="W5654" s="29"/>
      <c r="X5654" s="9" t="s">
        <v>212</v>
      </c>
    </row>
    <row r="5655" spans="1:24" s="57" customFormat="1" ht="24">
      <c r="A5655" s="31">
        <v>5995</v>
      </c>
      <c r="B5655" s="32">
        <f t="shared" ca="1" si="533"/>
        <v>8.3737847546268007E-3</v>
      </c>
      <c r="C5655" s="132" t="s">
        <v>10523</v>
      </c>
      <c r="D5655" s="124"/>
      <c r="E5655" s="21"/>
      <c r="F5655" s="22"/>
      <c r="G5655" s="22"/>
      <c r="H5655" s="22"/>
      <c r="I5655" s="23"/>
      <c r="J5655" s="35" t="str">
        <f t="shared" si="534"/>
        <v>➸</v>
      </c>
      <c r="K5655" s="117" t="str">
        <f>词典存放目录!$A$1&amp;L5655&amp;M5655</f>
        <v>F:\《自创文法查阅Excel》4.1备份\《B词汇·红宝书》\红宝书15版图片\5995-ちゃんと.jpg</v>
      </c>
      <c r="L5655" s="9" t="s">
        <v>18120</v>
      </c>
      <c r="M5655" s="117" t="s">
        <v>23770</v>
      </c>
      <c r="N5655" s="36" t="str">
        <f t="shared" si="535"/>
        <v>▶</v>
      </c>
      <c r="O5655" s="37" t="s">
        <v>17968</v>
      </c>
      <c r="P5655" s="37">
        <v>20</v>
      </c>
      <c r="Q5655" s="37" t="s">
        <v>23</v>
      </c>
      <c r="R5655" s="9" t="str">
        <f>词典存放目录!$A$1&amp;O5655&amp;P5655&amp;Q5655</f>
        <v>F:\《自创文法查阅Excel》4.1备份\《B词汇·红宝书》\红宝书MP3分割\17 n3-ち (20).mp3</v>
      </c>
      <c r="S5655" s="38"/>
      <c r="T5655" s="56"/>
      <c r="U5655" s="56"/>
      <c r="V5655" s="30" t="str">
        <f t="shared" si="536"/>
        <v/>
      </c>
      <c r="W5655" s="29"/>
      <c r="X5655" s="9" t="s">
        <v>212</v>
      </c>
    </row>
    <row r="5656" spans="1:24" s="57" customFormat="1" ht="24">
      <c r="A5656" s="31">
        <v>5996</v>
      </c>
      <c r="B5656" s="32">
        <f t="shared" ca="1" si="533"/>
        <v>0.26546936071487537</v>
      </c>
      <c r="C5656" s="132" t="s">
        <v>10524</v>
      </c>
      <c r="D5656" s="124" t="s">
        <v>10525</v>
      </c>
      <c r="E5656" s="21"/>
      <c r="F5656" s="22"/>
      <c r="G5656" s="22"/>
      <c r="H5656" s="22"/>
      <c r="I5656" s="23"/>
      <c r="J5656" s="35" t="str">
        <f t="shared" si="534"/>
        <v>➸</v>
      </c>
      <c r="K5656" s="117" t="str">
        <f>词典存放目录!$A$1&amp;L5656&amp;M5656</f>
        <v>F:\《自创文法查阅Excel》4.1备份\《B词汇·红宝书》\红宝书15版图片\5996-ちゅうこ【中古】.jpg</v>
      </c>
      <c r="L5656" s="9" t="s">
        <v>18120</v>
      </c>
      <c r="M5656" s="117" t="s">
        <v>23771</v>
      </c>
      <c r="N5656" s="36" t="str">
        <f t="shared" si="535"/>
        <v>▶</v>
      </c>
      <c r="O5656" s="37" t="s">
        <v>17968</v>
      </c>
      <c r="P5656" s="37">
        <v>21</v>
      </c>
      <c r="Q5656" s="37" t="s">
        <v>23</v>
      </c>
      <c r="R5656" s="9" t="str">
        <f>词典存放目录!$A$1&amp;O5656&amp;P5656&amp;Q5656</f>
        <v>F:\《自创文法查阅Excel》4.1备份\《B词汇·红宝书》\红宝书MP3分割\17 n3-ち (21).mp3</v>
      </c>
      <c r="S5656" s="38"/>
      <c r="T5656" s="56"/>
      <c r="U5656" s="56"/>
      <c r="V5656" s="30" t="str">
        <f t="shared" si="536"/>
        <v/>
      </c>
      <c r="W5656" s="29"/>
      <c r="X5656" s="9" t="s">
        <v>212</v>
      </c>
    </row>
    <row r="5657" spans="1:24" s="57" customFormat="1" ht="24">
      <c r="A5657" s="31">
        <v>5997</v>
      </c>
      <c r="B5657" s="32">
        <f t="shared" ca="1" si="533"/>
        <v>0.38846958347509897</v>
      </c>
      <c r="C5657" s="132" t="s">
        <v>10471</v>
      </c>
      <c r="D5657" s="124" t="s">
        <v>10526</v>
      </c>
      <c r="E5657" s="21"/>
      <c r="F5657" s="22"/>
      <c r="G5657" s="22"/>
      <c r="H5657" s="22"/>
      <c r="I5657" s="23"/>
      <c r="J5657" s="35" t="str">
        <f t="shared" si="534"/>
        <v>➸</v>
      </c>
      <c r="K5657" s="117" t="str">
        <f>词典存放目录!$A$1&amp;L5657&amp;M5657</f>
        <v>F:\《自创文法查阅Excel》4.1备份\《B词汇·红宝书》\红宝书15版图片\5997-ちゅうしゃ【駐車】.jpg</v>
      </c>
      <c r="L5657" s="9" t="s">
        <v>18120</v>
      </c>
      <c r="M5657" s="117" t="s">
        <v>23772</v>
      </c>
      <c r="N5657" s="36" t="str">
        <f t="shared" si="535"/>
        <v>▶</v>
      </c>
      <c r="O5657" s="37" t="s">
        <v>17968</v>
      </c>
      <c r="P5657" s="37">
        <v>22</v>
      </c>
      <c r="Q5657" s="37" t="s">
        <v>23</v>
      </c>
      <c r="R5657" s="9" t="str">
        <f>词典存放目录!$A$1&amp;O5657&amp;P5657&amp;Q5657</f>
        <v>F:\《自创文法查阅Excel》4.1备份\《B词汇·红宝书》\红宝书MP3分割\17 n3-ち (22).mp3</v>
      </c>
      <c r="S5657" s="38"/>
      <c r="T5657" s="56"/>
      <c r="U5657" s="56"/>
      <c r="V5657" s="30" t="str">
        <f t="shared" si="536"/>
        <v/>
      </c>
      <c r="W5657" s="84"/>
      <c r="X5657" s="9" t="s">
        <v>212</v>
      </c>
    </row>
    <row r="5658" spans="1:24" s="57" customFormat="1" ht="24">
      <c r="A5658" s="31">
        <v>5999</v>
      </c>
      <c r="B5658" s="32">
        <f t="shared" ca="1" si="533"/>
        <v>0.68293562952962961</v>
      </c>
      <c r="C5658" s="132" t="s">
        <v>10527</v>
      </c>
      <c r="D5658" s="124" t="s">
        <v>10528</v>
      </c>
      <c r="E5658" s="21"/>
      <c r="F5658" s="22"/>
      <c r="G5658" s="22"/>
      <c r="H5658" s="22"/>
      <c r="I5658" s="23"/>
      <c r="J5658" s="35" t="str">
        <f t="shared" si="534"/>
        <v>➸</v>
      </c>
      <c r="K5658" s="117" t="str">
        <f>词典存放目录!$A$1&amp;L5658&amp;M5658</f>
        <v>F:\《自创文法查阅Excel》4.1备份\《B词汇·红宝书》\红宝书15版图片\5999-ちゅうねん【中年】.jpg</v>
      </c>
      <c r="L5658" s="9" t="s">
        <v>18120</v>
      </c>
      <c r="M5658" s="117" t="s">
        <v>23773</v>
      </c>
      <c r="N5658" s="36" t="str">
        <f t="shared" si="535"/>
        <v>▶</v>
      </c>
      <c r="O5658" s="37" t="s">
        <v>17968</v>
      </c>
      <c r="P5658" s="37">
        <v>24</v>
      </c>
      <c r="Q5658" s="37" t="s">
        <v>23</v>
      </c>
      <c r="R5658" s="9" t="str">
        <f>词典存放目录!$A$1&amp;O5658&amp;P5658&amp;Q5658</f>
        <v>F:\《自创文法查阅Excel》4.1备份\《B词汇·红宝书》\红宝书MP3分割\17 n3-ち (24).mp3</v>
      </c>
      <c r="S5658" s="38"/>
      <c r="T5658" s="56"/>
      <c r="U5658" s="56"/>
      <c r="V5658" s="30" t="str">
        <f t="shared" si="536"/>
        <v/>
      </c>
      <c r="W5658" s="29"/>
      <c r="X5658" s="9" t="s">
        <v>212</v>
      </c>
    </row>
    <row r="5659" spans="1:24" s="57" customFormat="1" ht="24">
      <c r="A5659" s="31">
        <v>6000</v>
      </c>
      <c r="B5659" s="32">
        <f t="shared" ca="1" si="533"/>
        <v>0.18336641766754813</v>
      </c>
      <c r="C5659" s="132" t="s">
        <v>10529</v>
      </c>
      <c r="D5659" s="124" t="s">
        <v>10530</v>
      </c>
      <c r="E5659" s="21"/>
      <c r="F5659" s="22"/>
      <c r="G5659" s="22"/>
      <c r="H5659" s="22"/>
      <c r="I5659" s="23"/>
      <c r="J5659" s="35" t="str">
        <f t="shared" si="534"/>
        <v>➸</v>
      </c>
      <c r="K5659" s="117" t="str">
        <f>词典存放目录!$A$1&amp;L5659&amp;M5659</f>
        <v>F:\《自创文法查阅Excel》4.1备份\《B词汇·红宝书》\红宝书15版图片\6000-ちゅうもん【注文】.jpg</v>
      </c>
      <c r="L5659" s="9" t="s">
        <v>18120</v>
      </c>
      <c r="M5659" s="117" t="s">
        <v>23774</v>
      </c>
      <c r="N5659" s="36" t="str">
        <f t="shared" si="535"/>
        <v>▶</v>
      </c>
      <c r="O5659" s="37" t="s">
        <v>17968</v>
      </c>
      <c r="P5659" s="37">
        <v>25</v>
      </c>
      <c r="Q5659" s="37" t="s">
        <v>23</v>
      </c>
      <c r="R5659" s="9" t="str">
        <f>词典存放目录!$A$1&amp;O5659&amp;P5659&amp;Q5659</f>
        <v>F:\《自创文法查阅Excel》4.1备份\《B词汇·红宝书》\红宝书MP3分割\17 n3-ち (25).mp3</v>
      </c>
      <c r="S5659" s="38"/>
      <c r="T5659" s="56"/>
      <c r="U5659" s="56"/>
      <c r="V5659" s="30" t="str">
        <f t="shared" si="536"/>
        <v/>
      </c>
      <c r="W5659" s="29"/>
      <c r="X5659" s="9" t="s">
        <v>212</v>
      </c>
    </row>
    <row r="5660" spans="1:24" s="57" customFormat="1" ht="24">
      <c r="A5660" s="31">
        <v>6001</v>
      </c>
      <c r="B5660" s="32">
        <f t="shared" ca="1" si="533"/>
        <v>0.6511263574092877</v>
      </c>
      <c r="C5660" s="132" t="s">
        <v>10531</v>
      </c>
      <c r="D5660" s="124" t="s">
        <v>10532</v>
      </c>
      <c r="E5660" s="21"/>
      <c r="F5660" s="22"/>
      <c r="G5660" s="22"/>
      <c r="H5660" s="22"/>
      <c r="I5660" s="23"/>
      <c r="J5660" s="35" t="str">
        <f t="shared" si="534"/>
        <v>➸</v>
      </c>
      <c r="K5660" s="117" t="str">
        <f>词典存放目录!$A$1&amp;L5660&amp;M5660</f>
        <v>F:\《自创文法查阅Excel》4.1备份\《B词汇·红宝书》\红宝书15版图片\6001-ちょう～【長～】.jpg</v>
      </c>
      <c r="L5660" s="9" t="s">
        <v>18120</v>
      </c>
      <c r="M5660" s="117" t="s">
        <v>23775</v>
      </c>
      <c r="N5660" s="36" t="str">
        <f t="shared" si="535"/>
        <v>▶</v>
      </c>
      <c r="O5660" s="37" t="s">
        <v>17968</v>
      </c>
      <c r="P5660" s="37">
        <v>26</v>
      </c>
      <c r="Q5660" s="37" t="s">
        <v>23</v>
      </c>
      <c r="R5660" s="9" t="str">
        <f>词典存放目录!$A$1&amp;O5660&amp;P5660&amp;Q5660</f>
        <v>F:\《自创文法查阅Excel》4.1备份\《B词汇·红宝书》\红宝书MP3分割\17 n3-ち (26).mp3</v>
      </c>
      <c r="S5660" s="38"/>
      <c r="T5660" s="56"/>
      <c r="U5660" s="56"/>
      <c r="V5660" s="30" t="str">
        <f t="shared" si="536"/>
        <v/>
      </c>
      <c r="W5660" s="29"/>
      <c r="X5660" s="9" t="s">
        <v>212</v>
      </c>
    </row>
    <row r="5661" spans="1:24" s="57" customFormat="1" ht="24">
      <c r="A5661" s="31">
        <v>6002</v>
      </c>
      <c r="B5661" s="32">
        <f t="shared" ca="1" si="533"/>
        <v>0.77296053716151314</v>
      </c>
      <c r="C5661" s="132" t="s">
        <v>10533</v>
      </c>
      <c r="D5661" s="124" t="s">
        <v>10534</v>
      </c>
      <c r="E5661" s="21"/>
      <c r="F5661" s="22"/>
      <c r="G5661" s="22"/>
      <c r="H5661" s="22"/>
      <c r="I5661" s="23"/>
      <c r="J5661" s="35" t="str">
        <f t="shared" si="534"/>
        <v>➸</v>
      </c>
      <c r="K5661" s="117" t="str">
        <f>词典存放目录!$A$1&amp;L5661&amp;M5661</f>
        <v>F:\《自创文法查阅Excel》4.1备份\《B词汇·红宝书》\红宝书15版图片\6002-ちょうかい【聴解】.jpg</v>
      </c>
      <c r="L5661" s="9" t="s">
        <v>18120</v>
      </c>
      <c r="M5661" s="117" t="s">
        <v>23776</v>
      </c>
      <c r="N5661" s="36" t="str">
        <f t="shared" si="535"/>
        <v>▶</v>
      </c>
      <c r="O5661" s="37" t="s">
        <v>17968</v>
      </c>
      <c r="P5661" s="37">
        <v>27</v>
      </c>
      <c r="Q5661" s="37" t="s">
        <v>23</v>
      </c>
      <c r="R5661" s="9" t="str">
        <f>词典存放目录!$A$1&amp;O5661&amp;P5661&amp;Q5661</f>
        <v>F:\《自创文法查阅Excel》4.1备份\《B词汇·红宝书》\红宝书MP3分割\17 n3-ち (27).mp3</v>
      </c>
      <c r="S5661" s="38"/>
      <c r="T5661" s="56"/>
      <c r="U5661" s="56"/>
      <c r="V5661" s="30" t="str">
        <f t="shared" si="536"/>
        <v/>
      </c>
      <c r="W5661" s="29"/>
      <c r="X5661" s="9" t="s">
        <v>212</v>
      </c>
    </row>
    <row r="5662" spans="1:24" s="57" customFormat="1" ht="24">
      <c r="A5662" s="31">
        <v>6003</v>
      </c>
      <c r="B5662" s="32">
        <f t="shared" ca="1" si="533"/>
        <v>0.28674948597350836</v>
      </c>
      <c r="C5662" s="132" t="s">
        <v>10535</v>
      </c>
      <c r="D5662" s="124" t="s">
        <v>10536</v>
      </c>
      <c r="E5662" s="21"/>
      <c r="F5662" s="22"/>
      <c r="G5662" s="22"/>
      <c r="H5662" s="22"/>
      <c r="I5662" s="23"/>
      <c r="J5662" s="35" t="str">
        <f t="shared" si="534"/>
        <v>➸</v>
      </c>
      <c r="K5662" s="117" t="str">
        <f>词典存放目录!$A$1&amp;L5662&amp;M5662</f>
        <v>F:\《自创文法查阅Excel》4.1备份\《B词汇·红宝书》\红宝书15版图片\6003-ちょうき【長期】.jpg</v>
      </c>
      <c r="L5662" s="9" t="s">
        <v>18120</v>
      </c>
      <c r="M5662" s="117" t="s">
        <v>23777</v>
      </c>
      <c r="N5662" s="36" t="str">
        <f t="shared" si="535"/>
        <v>▶</v>
      </c>
      <c r="O5662" s="37" t="s">
        <v>17968</v>
      </c>
      <c r="P5662" s="37">
        <v>28</v>
      </c>
      <c r="Q5662" s="37" t="s">
        <v>23</v>
      </c>
      <c r="R5662" s="9" t="str">
        <f>词典存放目录!$A$1&amp;O5662&amp;P5662&amp;Q5662</f>
        <v>F:\《自创文法查阅Excel》4.1备份\《B词汇·红宝书》\红宝书MP3分割\17 n3-ち (28).mp3</v>
      </c>
      <c r="S5662" s="38"/>
      <c r="T5662" s="56"/>
      <c r="U5662" s="56"/>
      <c r="V5662" s="30" t="str">
        <f t="shared" si="536"/>
        <v/>
      </c>
      <c r="W5662" s="29"/>
      <c r="X5662" s="9" t="s">
        <v>212</v>
      </c>
    </row>
    <row r="5663" spans="1:24" s="57" customFormat="1" ht="24">
      <c r="A5663" s="31">
        <v>6004</v>
      </c>
      <c r="B5663" s="32">
        <f t="shared" ca="1" si="533"/>
        <v>0.55735331290684498</v>
      </c>
      <c r="C5663" s="132" t="s">
        <v>10537</v>
      </c>
      <c r="D5663" s="124" t="s">
        <v>10538</v>
      </c>
      <c r="E5663" s="21"/>
      <c r="F5663" s="22"/>
      <c r="G5663" s="22"/>
      <c r="H5663" s="22"/>
      <c r="I5663" s="23"/>
      <c r="J5663" s="35" t="str">
        <f t="shared" si="534"/>
        <v>➸</v>
      </c>
      <c r="K5663" s="117" t="str">
        <f>词典存放目录!$A$1&amp;L5663&amp;M5663</f>
        <v>F:\《自创文法查阅Excel》4.1备份\《B词汇·红宝书》\红宝书15版图片\6004-ちょうきょり【長距離】.jpg</v>
      </c>
      <c r="L5663" s="9" t="s">
        <v>18120</v>
      </c>
      <c r="M5663" s="117" t="s">
        <v>23778</v>
      </c>
      <c r="N5663" s="36" t="str">
        <f t="shared" si="535"/>
        <v>▶</v>
      </c>
      <c r="O5663" s="37" t="s">
        <v>17968</v>
      </c>
      <c r="P5663" s="37">
        <v>29</v>
      </c>
      <c r="Q5663" s="37" t="s">
        <v>23</v>
      </c>
      <c r="R5663" s="9" t="str">
        <f>词典存放目录!$A$1&amp;O5663&amp;P5663&amp;Q5663</f>
        <v>F:\《自创文法查阅Excel》4.1备份\《B词汇·红宝书》\红宝书MP3分割\17 n3-ち (29).mp3</v>
      </c>
      <c r="S5663" s="38"/>
      <c r="T5663" s="56"/>
      <c r="U5663" s="56"/>
      <c r="V5663" s="30" t="str">
        <f t="shared" si="536"/>
        <v/>
      </c>
      <c r="W5663" s="29"/>
      <c r="X5663" s="9" t="s">
        <v>212</v>
      </c>
    </row>
    <row r="5664" spans="1:24" s="57" customFormat="1" ht="24">
      <c r="A5664" s="31">
        <v>6005</v>
      </c>
      <c r="B5664" s="32">
        <f t="shared" ca="1" si="533"/>
        <v>0.75875376509394088</v>
      </c>
      <c r="C5664" s="132" t="s">
        <v>10539</v>
      </c>
      <c r="D5664" s="124" t="s">
        <v>10540</v>
      </c>
      <c r="E5664" s="21"/>
      <c r="F5664" s="22"/>
      <c r="G5664" s="22"/>
      <c r="H5664" s="22"/>
      <c r="I5664" s="23"/>
      <c r="J5664" s="35" t="str">
        <f t="shared" si="534"/>
        <v>➸</v>
      </c>
      <c r="K5664" s="117" t="str">
        <f>词典存放目录!$A$1&amp;L5664&amp;M5664</f>
        <v>F:\《自创文法查阅Excel》4.1备份\《B词汇·红宝书》\红宝书15版图片\6005-ちょうこう【聴講】.jpg</v>
      </c>
      <c r="L5664" s="9" t="s">
        <v>18120</v>
      </c>
      <c r="M5664" s="117" t="s">
        <v>23779</v>
      </c>
      <c r="N5664" s="36" t="str">
        <f t="shared" si="535"/>
        <v>▶</v>
      </c>
      <c r="O5664" s="37" t="s">
        <v>17968</v>
      </c>
      <c r="P5664" s="37">
        <v>30</v>
      </c>
      <c r="Q5664" s="37" t="s">
        <v>23</v>
      </c>
      <c r="R5664" s="9" t="str">
        <f>词典存放目录!$A$1&amp;O5664&amp;P5664&amp;Q5664</f>
        <v>F:\《自创文法查阅Excel》4.1备份\《B词汇·红宝书》\红宝书MP3分割\17 n3-ち (30).mp3</v>
      </c>
      <c r="S5664" s="38"/>
      <c r="T5664" s="56"/>
      <c r="U5664" s="56"/>
      <c r="V5664" s="30" t="str">
        <f t="shared" si="536"/>
        <v/>
      </c>
      <c r="W5664" s="29"/>
      <c r="X5664" s="9" t="s">
        <v>212</v>
      </c>
    </row>
    <row r="5665" spans="1:24" s="57" customFormat="1" ht="24">
      <c r="A5665" s="31">
        <v>6006</v>
      </c>
      <c r="B5665" s="32">
        <f t="shared" ca="1" si="533"/>
        <v>0.2756356259792726</v>
      </c>
      <c r="C5665" s="132" t="s">
        <v>10541</v>
      </c>
      <c r="D5665" s="124" t="s">
        <v>10542</v>
      </c>
      <c r="E5665" s="21"/>
      <c r="F5665" s="22"/>
      <c r="G5665" s="22"/>
      <c r="H5665" s="22"/>
      <c r="I5665" s="23"/>
      <c r="J5665" s="35" t="str">
        <f t="shared" si="534"/>
        <v>➸</v>
      </c>
      <c r="K5665" s="117" t="str">
        <f>词典存放目录!$A$1&amp;L5665&amp;M5665</f>
        <v>F:\《自创文法查阅Excel》4.1备份\《B词汇·红宝书》\红宝书15版图片\6006-ちょうさ【調査】.jpg</v>
      </c>
      <c r="L5665" s="9" t="s">
        <v>18120</v>
      </c>
      <c r="M5665" s="117" t="s">
        <v>23780</v>
      </c>
      <c r="N5665" s="36" t="str">
        <f t="shared" si="535"/>
        <v>▶</v>
      </c>
      <c r="O5665" s="37" t="s">
        <v>17968</v>
      </c>
      <c r="P5665" s="37">
        <v>31</v>
      </c>
      <c r="Q5665" s="37" t="s">
        <v>23</v>
      </c>
      <c r="R5665" s="9" t="str">
        <f>词典存放目录!$A$1&amp;O5665&amp;P5665&amp;Q5665</f>
        <v>F:\《自创文法查阅Excel》4.1备份\《B词汇·红宝书》\红宝书MP3分割\17 n3-ち (31).mp3</v>
      </c>
      <c r="S5665" s="38"/>
      <c r="T5665" s="56"/>
      <c r="U5665" s="56"/>
      <c r="V5665" s="30" t="str">
        <f t="shared" si="536"/>
        <v/>
      </c>
      <c r="W5665" s="29"/>
      <c r="X5665" s="9" t="s">
        <v>212</v>
      </c>
    </row>
    <row r="5666" spans="1:24" s="57" customFormat="1" ht="24">
      <c r="A5666" s="31">
        <v>6007</v>
      </c>
      <c r="B5666" s="32">
        <f t="shared" ca="1" si="533"/>
        <v>0.61997811646498413</v>
      </c>
      <c r="C5666" s="132" t="s">
        <v>10543</v>
      </c>
      <c r="D5666" s="124" t="s">
        <v>10544</v>
      </c>
      <c r="E5666" s="21"/>
      <c r="F5666" s="22"/>
      <c r="G5666" s="22"/>
      <c r="H5666" s="22"/>
      <c r="I5666" s="23"/>
      <c r="J5666" s="35" t="str">
        <f t="shared" si="534"/>
        <v>➸</v>
      </c>
      <c r="K5666" s="117" t="str">
        <f>词典存放目录!$A$1&amp;L5666&amp;M5666</f>
        <v>F:\《自创文法查阅Excel》4.1备份\《B词汇·红宝书》\红宝书15版图片\6007-ちょうし【調子】.jpg</v>
      </c>
      <c r="L5666" s="9" t="s">
        <v>18120</v>
      </c>
      <c r="M5666" s="117" t="s">
        <v>23781</v>
      </c>
      <c r="N5666" s="36" t="str">
        <f t="shared" si="535"/>
        <v>▶</v>
      </c>
      <c r="O5666" s="37" t="s">
        <v>17968</v>
      </c>
      <c r="P5666" s="37">
        <v>32</v>
      </c>
      <c r="Q5666" s="37" t="s">
        <v>23</v>
      </c>
      <c r="R5666" s="9" t="str">
        <f>词典存放目录!$A$1&amp;O5666&amp;P5666&amp;Q5666</f>
        <v>F:\《自创文法查阅Excel》4.1备份\《B词汇·红宝书》\红宝书MP3分割\17 n3-ち (32).mp3</v>
      </c>
      <c r="S5666" s="38"/>
      <c r="T5666" s="56"/>
      <c r="U5666" s="56"/>
      <c r="V5666" s="30" t="str">
        <f t="shared" si="536"/>
        <v/>
      </c>
      <c r="W5666" s="29"/>
      <c r="X5666" s="9" t="s">
        <v>212</v>
      </c>
    </row>
    <row r="5667" spans="1:24" s="57" customFormat="1" ht="24">
      <c r="A5667" s="31">
        <v>6008</v>
      </c>
      <c r="B5667" s="32">
        <f t="shared" ca="1" si="533"/>
        <v>0.53537014508727576</v>
      </c>
      <c r="C5667" s="132" t="s">
        <v>10545</v>
      </c>
      <c r="D5667" s="124" t="s">
        <v>10546</v>
      </c>
      <c r="E5667" s="21"/>
      <c r="F5667" s="22"/>
      <c r="G5667" s="22"/>
      <c r="H5667" s="22"/>
      <c r="I5667" s="23"/>
      <c r="J5667" s="35" t="str">
        <f t="shared" si="534"/>
        <v>➸</v>
      </c>
      <c r="K5667" s="117" t="str">
        <f>词典存放目录!$A$1&amp;L5667&amp;M5667</f>
        <v>F:\《自创文法查阅Excel》4.1备份\《B词汇·红宝书》\红宝书15版图片\6008-ちょうしょ【長所】.jpg</v>
      </c>
      <c r="L5667" s="9" t="s">
        <v>18120</v>
      </c>
      <c r="M5667" s="117" t="s">
        <v>23782</v>
      </c>
      <c r="N5667" s="36" t="str">
        <f t="shared" si="535"/>
        <v>▶</v>
      </c>
      <c r="O5667" s="37" t="s">
        <v>17968</v>
      </c>
      <c r="P5667" s="37">
        <v>33</v>
      </c>
      <c r="Q5667" s="37" t="s">
        <v>23</v>
      </c>
      <c r="R5667" s="9" t="str">
        <f>词典存放目录!$A$1&amp;O5667&amp;P5667&amp;Q5667</f>
        <v>F:\《自创文法查阅Excel》4.1备份\《B词汇·红宝书》\红宝书MP3分割\17 n3-ち (33).mp3</v>
      </c>
      <c r="S5667" s="38"/>
      <c r="T5667" s="56"/>
      <c r="U5667" s="56"/>
      <c r="V5667" s="30" t="str">
        <f t="shared" si="536"/>
        <v/>
      </c>
      <c r="W5667" s="29"/>
      <c r="X5667" s="9" t="s">
        <v>212</v>
      </c>
    </row>
    <row r="5668" spans="1:24" s="57" customFormat="1" ht="24">
      <c r="A5668" s="31">
        <v>6009</v>
      </c>
      <c r="B5668" s="32">
        <f t="shared" ca="1" si="533"/>
        <v>0.45072254688112623</v>
      </c>
      <c r="C5668" s="132" t="s">
        <v>10547</v>
      </c>
      <c r="D5668" s="124" t="s">
        <v>10548</v>
      </c>
      <c r="E5668" s="21"/>
      <c r="F5668" s="22"/>
      <c r="G5668" s="22"/>
      <c r="H5668" s="22"/>
      <c r="I5668" s="23"/>
      <c r="J5668" s="35" t="str">
        <f t="shared" si="534"/>
        <v>➸</v>
      </c>
      <c r="K5668" s="117" t="str">
        <f>词典存放目录!$A$1&amp;L5668&amp;M5668</f>
        <v>F:\《自创文法查阅Excel》4.1备份\《B词汇·红宝书》\红宝书15版图片\6009-ちょうじょ【長女】.jpg</v>
      </c>
      <c r="L5668" s="9" t="s">
        <v>18120</v>
      </c>
      <c r="M5668" s="117" t="s">
        <v>23783</v>
      </c>
      <c r="N5668" s="36" t="str">
        <f t="shared" si="535"/>
        <v>▶</v>
      </c>
      <c r="O5668" s="37" t="s">
        <v>17968</v>
      </c>
      <c r="P5668" s="37">
        <v>34</v>
      </c>
      <c r="Q5668" s="37" t="s">
        <v>23</v>
      </c>
      <c r="R5668" s="9" t="str">
        <f>词典存放目录!$A$1&amp;O5668&amp;P5668&amp;Q5668</f>
        <v>F:\《自创文法查阅Excel》4.1备份\《B词汇·红宝书》\红宝书MP3分割\17 n3-ち (34).mp3</v>
      </c>
      <c r="S5668" s="38"/>
      <c r="T5668" s="56"/>
      <c r="U5668" s="56"/>
      <c r="V5668" s="30" t="str">
        <f t="shared" si="536"/>
        <v/>
      </c>
      <c r="W5668" s="29"/>
      <c r="X5668" s="9" t="s">
        <v>212</v>
      </c>
    </row>
    <row r="5669" spans="1:24" s="57" customFormat="1" ht="24">
      <c r="A5669" s="31">
        <v>6010</v>
      </c>
      <c r="B5669" s="32">
        <f t="shared" ca="1" si="533"/>
        <v>0.8866911340666962</v>
      </c>
      <c r="C5669" s="132" t="s">
        <v>10549</v>
      </c>
      <c r="D5669" s="124" t="s">
        <v>10550</v>
      </c>
      <c r="E5669" s="21"/>
      <c r="F5669" s="22"/>
      <c r="G5669" s="22"/>
      <c r="H5669" s="22"/>
      <c r="I5669" s="23"/>
      <c r="J5669" s="35" t="str">
        <f t="shared" si="534"/>
        <v>➸</v>
      </c>
      <c r="K5669" s="117" t="str">
        <f>词典存放目录!$A$1&amp;L5669&amp;M5669</f>
        <v>F:\《自创文法查阅Excel》4.1备份\《B词汇·红宝书》\红宝书15版图片\6010-ちょうじょう【頂上】.jpg</v>
      </c>
      <c r="L5669" s="9" t="s">
        <v>18120</v>
      </c>
      <c r="M5669" s="117" t="s">
        <v>23784</v>
      </c>
      <c r="N5669" s="36" t="str">
        <f t="shared" si="535"/>
        <v>▶</v>
      </c>
      <c r="O5669" s="37" t="s">
        <v>17968</v>
      </c>
      <c r="P5669" s="37">
        <v>35</v>
      </c>
      <c r="Q5669" s="37" t="s">
        <v>23</v>
      </c>
      <c r="R5669" s="9" t="str">
        <f>词典存放目录!$A$1&amp;O5669&amp;P5669&amp;Q5669</f>
        <v>F:\《自创文法查阅Excel》4.1备份\《B词汇·红宝书》\红宝书MP3分割\17 n3-ち (35).mp3</v>
      </c>
      <c r="S5669" s="38"/>
      <c r="T5669" s="56"/>
      <c r="U5669" s="56"/>
      <c r="V5669" s="30" t="str">
        <f t="shared" si="536"/>
        <v/>
      </c>
      <c r="W5669" s="29"/>
      <c r="X5669" s="9" t="s">
        <v>212</v>
      </c>
    </row>
    <row r="5670" spans="1:24" s="57" customFormat="1" ht="24">
      <c r="A5670" s="31">
        <v>6011</v>
      </c>
      <c r="B5670" s="32">
        <f t="shared" ca="1" si="533"/>
        <v>0.14052939033295686</v>
      </c>
      <c r="C5670" s="132" t="s">
        <v>10551</v>
      </c>
      <c r="D5670" s="124" t="s">
        <v>10552</v>
      </c>
      <c r="E5670" s="21"/>
      <c r="F5670" s="22"/>
      <c r="G5670" s="22"/>
      <c r="H5670" s="22"/>
      <c r="I5670" s="23"/>
      <c r="J5670" s="35" t="str">
        <f t="shared" si="534"/>
        <v>➸</v>
      </c>
      <c r="K5670" s="117" t="str">
        <f>词典存放目录!$A$1&amp;L5670&amp;M5670</f>
        <v>F:\《自创文法查阅Excel》4.1备份\《B词汇·红宝书》\红宝书15版图片\6011-ちょうせい【調整】.jpg</v>
      </c>
      <c r="L5670" s="9" t="s">
        <v>18120</v>
      </c>
      <c r="M5670" s="117" t="s">
        <v>23785</v>
      </c>
      <c r="N5670" s="36" t="str">
        <f t="shared" si="535"/>
        <v>▶</v>
      </c>
      <c r="O5670" s="37" t="s">
        <v>17968</v>
      </c>
      <c r="P5670" s="37">
        <v>36</v>
      </c>
      <c r="Q5670" s="37" t="s">
        <v>23</v>
      </c>
      <c r="R5670" s="9" t="str">
        <f>词典存放目录!$A$1&amp;O5670&amp;P5670&amp;Q5670</f>
        <v>F:\《自创文法查阅Excel》4.1备份\《B词汇·红宝书》\红宝书MP3分割\17 n3-ち (36).mp3</v>
      </c>
      <c r="S5670" s="38"/>
      <c r="T5670" s="56"/>
      <c r="U5670" s="56"/>
      <c r="V5670" s="30" t="str">
        <f t="shared" si="536"/>
        <v/>
      </c>
      <c r="W5670" s="29"/>
      <c r="X5670" s="9" t="s">
        <v>212</v>
      </c>
    </row>
    <row r="5671" spans="1:24" s="57" customFormat="1" ht="24">
      <c r="A5671" s="31">
        <v>6012</v>
      </c>
      <c r="B5671" s="32">
        <f t="shared" ca="1" si="533"/>
        <v>0.66085224252760466</v>
      </c>
      <c r="C5671" s="132" t="s">
        <v>10553</v>
      </c>
      <c r="D5671" s="124" t="s">
        <v>10554</v>
      </c>
      <c r="E5671" s="21"/>
      <c r="F5671" s="22"/>
      <c r="G5671" s="22"/>
      <c r="H5671" s="22"/>
      <c r="I5671" s="23"/>
      <c r="J5671" s="35" t="str">
        <f t="shared" si="534"/>
        <v>➸</v>
      </c>
      <c r="K5671" s="117" t="str">
        <f>词典存放目录!$A$1&amp;L5671&amp;M5671</f>
        <v>F:\《自创文法查阅Excel》4.1备份\《B词汇·红宝书》\红宝书15版图片\6012-ちょうせつ【調節】.jpg</v>
      </c>
      <c r="L5671" s="9" t="s">
        <v>18120</v>
      </c>
      <c r="M5671" s="117" t="s">
        <v>23786</v>
      </c>
      <c r="N5671" s="36" t="str">
        <f t="shared" si="535"/>
        <v>▶</v>
      </c>
      <c r="O5671" s="37" t="s">
        <v>17968</v>
      </c>
      <c r="P5671" s="37">
        <v>37</v>
      </c>
      <c r="Q5671" s="37" t="s">
        <v>23</v>
      </c>
      <c r="R5671" s="9" t="str">
        <f>词典存放目录!$A$1&amp;O5671&amp;P5671&amp;Q5671</f>
        <v>F:\《自创文法查阅Excel》4.1备份\《B词汇·红宝书》\红宝书MP3分割\17 n3-ち (37).mp3</v>
      </c>
      <c r="S5671" s="38"/>
      <c r="T5671" s="56"/>
      <c r="U5671" s="56"/>
      <c r="V5671" s="30" t="str">
        <f t="shared" si="536"/>
        <v/>
      </c>
      <c r="W5671" s="29"/>
      <c r="X5671" s="9" t="s">
        <v>212</v>
      </c>
    </row>
    <row r="5672" spans="1:24" s="57" customFormat="1" ht="24">
      <c r="A5672" s="31">
        <v>6013</v>
      </c>
      <c r="B5672" s="32">
        <f t="shared" ca="1" si="533"/>
        <v>0.64801138557807136</v>
      </c>
      <c r="C5672" s="132" t="s">
        <v>10555</v>
      </c>
      <c r="D5672" s="124" t="s">
        <v>10556</v>
      </c>
      <c r="E5672" s="21"/>
      <c r="F5672" s="22"/>
      <c r="G5672" s="22"/>
      <c r="H5672" s="22"/>
      <c r="I5672" s="23"/>
      <c r="J5672" s="35" t="str">
        <f t="shared" si="534"/>
        <v>➸</v>
      </c>
      <c r="K5672" s="117" t="str">
        <f>词典存放目录!$A$1&amp;L5672&amp;M5672</f>
        <v>F:\《自创文法查阅Excel》4.1备份\《B词汇·红宝书》\红宝书15版图片\6013-ちょうだい【頂戴】.jpg</v>
      </c>
      <c r="L5672" s="9" t="s">
        <v>18120</v>
      </c>
      <c r="M5672" s="117" t="s">
        <v>23787</v>
      </c>
      <c r="N5672" s="36" t="str">
        <f t="shared" si="535"/>
        <v>▶</v>
      </c>
      <c r="O5672" s="37" t="s">
        <v>17968</v>
      </c>
      <c r="P5672" s="37">
        <v>38</v>
      </c>
      <c r="Q5672" s="37" t="s">
        <v>23</v>
      </c>
      <c r="R5672" s="9" t="str">
        <f>词典存放目录!$A$1&amp;O5672&amp;P5672&amp;Q5672</f>
        <v>F:\《自创文法查阅Excel》4.1备份\《B词汇·红宝书》\红宝书MP3分割\17 n3-ち (38).mp3</v>
      </c>
      <c r="S5672" s="38"/>
      <c r="T5672" s="56"/>
      <c r="U5672" s="56"/>
      <c r="V5672" s="30" t="str">
        <f t="shared" si="536"/>
        <v/>
      </c>
      <c r="W5672" s="29"/>
      <c r="X5672" s="9" t="s">
        <v>212</v>
      </c>
    </row>
    <row r="5673" spans="1:24" s="57" customFormat="1" ht="24">
      <c r="A5673" s="31">
        <v>6014</v>
      </c>
      <c r="B5673" s="32">
        <f t="shared" ca="1" si="533"/>
        <v>0.33332373193208442</v>
      </c>
      <c r="C5673" s="132" t="s">
        <v>10557</v>
      </c>
      <c r="D5673" s="124" t="s">
        <v>10558</v>
      </c>
      <c r="E5673" s="21"/>
      <c r="F5673" s="22"/>
      <c r="G5673" s="22"/>
      <c r="H5673" s="22"/>
      <c r="I5673" s="23"/>
      <c r="J5673" s="35" t="str">
        <f t="shared" si="534"/>
        <v>➸</v>
      </c>
      <c r="K5673" s="117" t="str">
        <f>词典存放目录!$A$1&amp;L5673&amp;M5673</f>
        <v>F:\《自创文法查阅Excel》4.1备份\《B词汇·红宝书》\红宝书15版图片\6014-ちょうてん【頂点】.jpg</v>
      </c>
      <c r="L5673" s="9" t="s">
        <v>18120</v>
      </c>
      <c r="M5673" s="117" t="s">
        <v>23788</v>
      </c>
      <c r="N5673" s="36" t="str">
        <f t="shared" si="535"/>
        <v>▶</v>
      </c>
      <c r="O5673" s="37" t="s">
        <v>17968</v>
      </c>
      <c r="P5673" s="37">
        <v>39</v>
      </c>
      <c r="Q5673" s="37" t="s">
        <v>23</v>
      </c>
      <c r="R5673" s="9" t="str">
        <f>词典存放目录!$A$1&amp;O5673&amp;P5673&amp;Q5673</f>
        <v>F:\《自创文法查阅Excel》4.1备份\《B词汇·红宝书》\红宝书MP3分割\17 n3-ち (39).mp3</v>
      </c>
      <c r="S5673" s="38"/>
      <c r="T5673" s="56"/>
      <c r="U5673" s="56"/>
      <c r="V5673" s="30"/>
      <c r="W5673" s="29"/>
      <c r="X5673" s="9" t="s">
        <v>212</v>
      </c>
    </row>
    <row r="5674" spans="1:24" s="57" customFormat="1" ht="24">
      <c r="A5674" s="31">
        <v>6015</v>
      </c>
      <c r="B5674" s="32">
        <f t="shared" ca="1" si="533"/>
        <v>0.96396796418904152</v>
      </c>
      <c r="C5674" s="132" t="s">
        <v>10559</v>
      </c>
      <c r="D5674" s="124" t="s">
        <v>10560</v>
      </c>
      <c r="E5674" s="21"/>
      <c r="F5674" s="22"/>
      <c r="G5674" s="22"/>
      <c r="H5674" s="22"/>
      <c r="I5674" s="23"/>
      <c r="J5674" s="35" t="str">
        <f t="shared" si="534"/>
        <v>➸</v>
      </c>
      <c r="K5674" s="117" t="str">
        <f>词典存放目录!$A$1&amp;L5674&amp;M5674</f>
        <v>F:\《自创文法查阅Excel》4.1备份\《B词汇·红宝书》\红宝书15版图片\6015-ちょうなん【長男】.jpg</v>
      </c>
      <c r="L5674" s="9" t="s">
        <v>18120</v>
      </c>
      <c r="M5674" s="117" t="s">
        <v>23789</v>
      </c>
      <c r="N5674" s="36" t="str">
        <f t="shared" si="535"/>
        <v>▶</v>
      </c>
      <c r="O5674" s="37" t="s">
        <v>17968</v>
      </c>
      <c r="P5674" s="37">
        <v>40</v>
      </c>
      <c r="Q5674" s="37" t="s">
        <v>23</v>
      </c>
      <c r="R5674" s="9" t="str">
        <f>词典存放目录!$A$1&amp;O5674&amp;P5674&amp;Q5674</f>
        <v>F:\《自创文法查阅Excel》4.1备份\《B词汇·红宝书》\红宝书MP3分割\17 n3-ち (40).mp3</v>
      </c>
      <c r="S5674" s="38"/>
      <c r="T5674" s="56"/>
      <c r="U5674" s="56"/>
      <c r="V5674" s="30" t="str">
        <f>IF(COUNTA(S5674:U5674)=0,"",COUNTIF(S5674:U5674,"0")/COUNTA(S5674:U5674))</f>
        <v/>
      </c>
      <c r="W5674" s="29"/>
      <c r="X5674" s="9" t="s">
        <v>212</v>
      </c>
    </row>
    <row r="5675" spans="1:24" s="57" customFormat="1" ht="24">
      <c r="A5675" s="31">
        <v>6016</v>
      </c>
      <c r="B5675" s="32">
        <f t="shared" ca="1" si="533"/>
        <v>0.665762156261689</v>
      </c>
      <c r="C5675" s="132" t="s">
        <v>10561</v>
      </c>
      <c r="D5675" s="124" t="s">
        <v>10562</v>
      </c>
      <c r="E5675" s="21"/>
      <c r="F5675" s="22"/>
      <c r="G5675" s="22"/>
      <c r="H5675" s="22"/>
      <c r="I5675" s="23"/>
      <c r="J5675" s="35" t="str">
        <f t="shared" si="534"/>
        <v>➸</v>
      </c>
      <c r="K5675" s="117" t="str">
        <f>词典存放目录!$A$1&amp;L5675&amp;M5675</f>
        <v>F:\《自创文法查阅Excel》4.1备份\《B词汇·红宝书》\红宝书15版图片\6016-ちょうほうけい【長方形】.jpg</v>
      </c>
      <c r="L5675" s="9" t="s">
        <v>18120</v>
      </c>
      <c r="M5675" s="117" t="s">
        <v>23790</v>
      </c>
      <c r="N5675" s="36" t="str">
        <f t="shared" si="535"/>
        <v>▶</v>
      </c>
      <c r="O5675" s="37" t="s">
        <v>17968</v>
      </c>
      <c r="P5675" s="37">
        <v>41</v>
      </c>
      <c r="Q5675" s="37" t="s">
        <v>23</v>
      </c>
      <c r="R5675" s="9" t="str">
        <f>词典存放目录!$A$1&amp;O5675&amp;P5675&amp;Q5675</f>
        <v>F:\《自创文法查阅Excel》4.1备份\《B词汇·红宝书》\红宝书MP3分割\17 n3-ち (41).mp3</v>
      </c>
      <c r="S5675" s="38"/>
      <c r="T5675" s="56"/>
      <c r="U5675" s="56"/>
      <c r="V5675" s="30" t="str">
        <f>IF(COUNTA(S5675:U5675)=0,"",COUNTIF(S5675:U5675,"0")/COUNTA(S5675:U5675))</f>
        <v/>
      </c>
      <c r="W5675" s="29"/>
      <c r="X5675" s="9" t="s">
        <v>212</v>
      </c>
    </row>
    <row r="5676" spans="1:24" s="57" customFormat="1" ht="24">
      <c r="A5676" s="31">
        <v>6017</v>
      </c>
      <c r="B5676" s="32">
        <f t="shared" ca="1" si="533"/>
        <v>0.48006221761085366</v>
      </c>
      <c r="C5676" s="132" t="s">
        <v>10563</v>
      </c>
      <c r="D5676" s="124" t="s">
        <v>10564</v>
      </c>
      <c r="E5676" s="21"/>
      <c r="F5676" s="22"/>
      <c r="G5676" s="22"/>
      <c r="H5676" s="22"/>
      <c r="I5676" s="23"/>
      <c r="J5676" s="35" t="str">
        <f t="shared" si="534"/>
        <v>➸</v>
      </c>
      <c r="K5676" s="117" t="str">
        <f>词典存放目录!$A$1&amp;L5676&amp;M5676</f>
        <v>F:\《自创文法查阅Excel》4.1备份\《B词汇·红宝书》\红宝书15版图片\6017-ちょうみりょう【調味料】.jpg</v>
      </c>
      <c r="L5676" s="9" t="s">
        <v>18120</v>
      </c>
      <c r="M5676" s="117" t="s">
        <v>23791</v>
      </c>
      <c r="N5676" s="36" t="str">
        <f t="shared" si="535"/>
        <v>▶</v>
      </c>
      <c r="O5676" s="37" t="s">
        <v>17968</v>
      </c>
      <c r="P5676" s="37">
        <v>42</v>
      </c>
      <c r="Q5676" s="37" t="s">
        <v>23</v>
      </c>
      <c r="R5676" s="9" t="str">
        <f>词典存放目录!$A$1&amp;O5676&amp;P5676&amp;Q5676</f>
        <v>F:\《自创文法查阅Excel》4.1备份\《B词汇·红宝书》\红宝书MP3分割\17 n3-ち (42).mp3</v>
      </c>
      <c r="S5676" s="38"/>
      <c r="T5676" s="56"/>
      <c r="U5676" s="56"/>
      <c r="V5676" s="30" t="str">
        <f>IF(COUNTA(S5676:U5676)=0,"",COUNTIF(S5676:U5676,"0")/COUNTA(S5676:U5676))</f>
        <v/>
      </c>
      <c r="W5676" s="29"/>
      <c r="X5676" s="9" t="s">
        <v>212</v>
      </c>
    </row>
    <row r="5677" spans="1:24" s="57" customFormat="1" ht="24">
      <c r="A5677" s="31">
        <v>6018</v>
      </c>
      <c r="B5677" s="32">
        <f t="shared" ca="1" si="533"/>
        <v>2.0141195071388895E-2</v>
      </c>
      <c r="C5677" s="132" t="s">
        <v>10565</v>
      </c>
      <c r="D5677" s="124" t="s">
        <v>10566</v>
      </c>
      <c r="E5677" s="21"/>
      <c r="F5677" s="22"/>
      <c r="G5677" s="22"/>
      <c r="H5677" s="22"/>
      <c r="I5677" s="23"/>
      <c r="J5677" s="35" t="str">
        <f t="shared" si="534"/>
        <v>➸</v>
      </c>
      <c r="K5677" s="117" t="str">
        <f>词典存放目录!$A$1&amp;L5677&amp;M5677</f>
        <v>F:\《自创文法查阅Excel》4.1备份\《B词汇·红宝书》\红宝书15版图片\6018-ちょきん【貯金】.jpg</v>
      </c>
      <c r="L5677" s="9" t="s">
        <v>18120</v>
      </c>
      <c r="M5677" s="117" t="s">
        <v>23792</v>
      </c>
      <c r="N5677" s="36" t="str">
        <f t="shared" si="535"/>
        <v>▶</v>
      </c>
      <c r="O5677" s="37" t="s">
        <v>17968</v>
      </c>
      <c r="P5677" s="37">
        <v>43</v>
      </c>
      <c r="Q5677" s="37" t="s">
        <v>23</v>
      </c>
      <c r="R5677" s="9" t="str">
        <f>词典存放目录!$A$1&amp;O5677&amp;P5677&amp;Q5677</f>
        <v>F:\《自创文法查阅Excel》4.1备份\《B词汇·红宝书》\红宝书MP3分割\17 n3-ち (43).mp3</v>
      </c>
      <c r="S5677" s="38"/>
      <c r="T5677" s="56"/>
      <c r="U5677" s="56"/>
      <c r="V5677" s="30" t="str">
        <f>IF(COUNTA(S5677:U5677)=0,"",COUNTIF(S5677:U5677,"0")/COUNTA(S5677:U5677))</f>
        <v/>
      </c>
      <c r="W5677" s="69"/>
      <c r="X5677" s="9" t="s">
        <v>212</v>
      </c>
    </row>
    <row r="5678" spans="1:24" s="57" customFormat="1" ht="24">
      <c r="A5678" s="31">
        <v>6019</v>
      </c>
      <c r="B5678" s="32">
        <f t="shared" ca="1" si="533"/>
        <v>0.12938666858522674</v>
      </c>
      <c r="C5678" s="132" t="s">
        <v>10567</v>
      </c>
      <c r="D5678" s="124" t="s">
        <v>10568</v>
      </c>
      <c r="E5678" s="21"/>
      <c r="F5678" s="22"/>
      <c r="G5678" s="22"/>
      <c r="H5678" s="22"/>
      <c r="I5678" s="23"/>
      <c r="J5678" s="35" t="str">
        <f t="shared" si="534"/>
        <v>➸</v>
      </c>
      <c r="K5678" s="117" t="str">
        <f>词典存放目录!$A$1&amp;L5678&amp;M5678</f>
        <v>F:\《自创文法查阅Excel》4.1备份\《B词汇·红宝书》\红宝书15版图片\6019-ちょくせつ【直接】.jpg</v>
      </c>
      <c r="L5678" s="9" t="s">
        <v>18120</v>
      </c>
      <c r="M5678" s="117" t="s">
        <v>23793</v>
      </c>
      <c r="N5678" s="36" t="str">
        <f t="shared" si="535"/>
        <v>▶</v>
      </c>
      <c r="O5678" s="37" t="s">
        <v>17968</v>
      </c>
      <c r="P5678" s="37">
        <v>44</v>
      </c>
      <c r="Q5678" s="37" t="s">
        <v>23</v>
      </c>
      <c r="R5678" s="9" t="str">
        <f>词典存放目录!$A$1&amp;O5678&amp;P5678&amp;Q5678</f>
        <v>F:\《自创文法查阅Excel》4.1备份\《B词汇·红宝书》\红宝书MP3分割\17 n3-ち (44).mp3</v>
      </c>
      <c r="S5678" s="38"/>
      <c r="T5678" s="56"/>
      <c r="U5678" s="56"/>
      <c r="V5678" s="30" t="str">
        <f>IF(COUNTA(S5678:U5678)=0,"",COUNTIF(S5678:U5678,"0")/COUNTA(S5678:U5678))</f>
        <v/>
      </c>
      <c r="W5678" s="29"/>
      <c r="X5678" s="9" t="s">
        <v>212</v>
      </c>
    </row>
    <row r="5679" spans="1:24" s="57" customFormat="1" ht="24">
      <c r="A5679" s="31">
        <v>6020</v>
      </c>
      <c r="B5679" s="32">
        <f t="shared" ca="1" si="533"/>
        <v>0.65185241049437348</v>
      </c>
      <c r="C5679" s="132" t="s">
        <v>10569</v>
      </c>
      <c r="D5679" s="124" t="s">
        <v>10570</v>
      </c>
      <c r="E5679" s="21"/>
      <c r="F5679" s="22"/>
      <c r="G5679" s="22"/>
      <c r="H5679" s="22"/>
      <c r="I5679" s="23"/>
      <c r="J5679" s="35" t="str">
        <f t="shared" si="534"/>
        <v>➸</v>
      </c>
      <c r="K5679" s="117" t="str">
        <f>词典存放目录!$A$1&amp;L5679&amp;M5679</f>
        <v>F:\《自创文法查阅Excel》4.1备份\《B词汇·红宝书》\红宝书15版图片\6020-ちょしゃ【著者】.jpg</v>
      </c>
      <c r="L5679" s="9" t="s">
        <v>18120</v>
      </c>
      <c r="M5679" s="117" t="s">
        <v>23794</v>
      </c>
      <c r="N5679" s="36" t="str">
        <f t="shared" si="535"/>
        <v>▶</v>
      </c>
      <c r="O5679" s="37" t="s">
        <v>17968</v>
      </c>
      <c r="P5679" s="37">
        <v>45</v>
      </c>
      <c r="Q5679" s="37" t="s">
        <v>23</v>
      </c>
      <c r="R5679" s="9" t="str">
        <f>词典存放目录!$A$1&amp;O5679&amp;P5679&amp;Q5679</f>
        <v>F:\《自创文法查阅Excel》4.1备份\《B词汇·红宝书》\红宝书MP3分割\17 n3-ち (45).mp3</v>
      </c>
      <c r="S5679" s="38"/>
      <c r="T5679" s="56"/>
      <c r="U5679" s="56"/>
      <c r="V5679" s="30"/>
      <c r="W5679" s="29"/>
      <c r="X5679" s="9" t="s">
        <v>212</v>
      </c>
    </row>
    <row r="5680" spans="1:24" s="57" customFormat="1" ht="24">
      <c r="A5680" s="31">
        <v>6021</v>
      </c>
      <c r="B5680" s="32">
        <f t="shared" ca="1" si="533"/>
        <v>0.54852191298245467</v>
      </c>
      <c r="C5680" s="132" t="s">
        <v>10571</v>
      </c>
      <c r="D5680" s="124" t="s">
        <v>10572</v>
      </c>
      <c r="E5680" s="21"/>
      <c r="F5680" s="22"/>
      <c r="G5680" s="22"/>
      <c r="H5680" s="22"/>
      <c r="I5680" s="23"/>
      <c r="J5680" s="35" t="str">
        <f t="shared" si="534"/>
        <v>➸</v>
      </c>
      <c r="K5680" s="117" t="str">
        <f>词典存放目录!$A$1&amp;L5680&amp;M5680</f>
        <v>F:\《自创文法查阅Excel》4.1备份\《B词汇·红宝书》\红宝书15版图片\6021-ちらかす【散らかす】.jpg</v>
      </c>
      <c r="L5680" s="9" t="s">
        <v>18120</v>
      </c>
      <c r="M5680" s="117" t="s">
        <v>23795</v>
      </c>
      <c r="N5680" s="36" t="str">
        <f t="shared" si="535"/>
        <v>▶</v>
      </c>
      <c r="O5680" s="37" t="s">
        <v>17968</v>
      </c>
      <c r="P5680" s="37">
        <v>46</v>
      </c>
      <c r="Q5680" s="37" t="s">
        <v>23</v>
      </c>
      <c r="R5680" s="9" t="str">
        <f>词典存放目录!$A$1&amp;O5680&amp;P5680&amp;Q5680</f>
        <v>F:\《自创文法查阅Excel》4.1备份\《B词汇·红宝书》\红宝书MP3分割\17 n3-ち (46).mp3</v>
      </c>
      <c r="S5680" s="38"/>
      <c r="T5680" s="56"/>
      <c r="U5680" s="56"/>
      <c r="V5680" s="30" t="str">
        <f>IF(COUNTA(S5680:U5680)=0,"",COUNTIF(S5680:U5680,"0")/COUNTA(S5680:U5680))</f>
        <v/>
      </c>
      <c r="W5680" s="29"/>
      <c r="X5680" s="9" t="s">
        <v>212</v>
      </c>
    </row>
    <row r="5681" spans="1:24" s="57" customFormat="1" ht="24">
      <c r="A5681" s="31">
        <v>6022</v>
      </c>
      <c r="B5681" s="32">
        <f t="shared" ca="1" si="533"/>
        <v>0.56505289185935359</v>
      </c>
      <c r="C5681" s="132" t="s">
        <v>10573</v>
      </c>
      <c r="D5681" s="124" t="s">
        <v>10574</v>
      </c>
      <c r="E5681" s="21"/>
      <c r="F5681" s="22"/>
      <c r="G5681" s="22"/>
      <c r="H5681" s="22"/>
      <c r="I5681" s="23"/>
      <c r="J5681" s="35" t="str">
        <f t="shared" si="534"/>
        <v>➸</v>
      </c>
      <c r="K5681" s="117" t="str">
        <f>词典存放目录!$A$1&amp;L5681&amp;M5681</f>
        <v>F:\《自创文法查阅Excel》4.1备份\《B词汇·红宝书》\红宝书15版图片\6022-ちりょう【治療】.jpg</v>
      </c>
      <c r="L5681" s="9" t="s">
        <v>18120</v>
      </c>
      <c r="M5681" s="117" t="s">
        <v>23796</v>
      </c>
      <c r="N5681" s="36" t="str">
        <f t="shared" si="535"/>
        <v>▶</v>
      </c>
      <c r="O5681" s="37" t="s">
        <v>17968</v>
      </c>
      <c r="P5681" s="37">
        <v>47</v>
      </c>
      <c r="Q5681" s="37" t="s">
        <v>23</v>
      </c>
      <c r="R5681" s="9" t="str">
        <f>词典存放目录!$A$1&amp;O5681&amp;P5681&amp;Q5681</f>
        <v>F:\《自创文法查阅Excel》4.1备份\《B词汇·红宝书》\红宝书MP3分割\17 n3-ち (47).mp3</v>
      </c>
      <c r="S5681" s="38"/>
      <c r="T5681" s="56"/>
      <c r="U5681" s="56"/>
      <c r="V5681" s="30" t="str">
        <f>IF(COUNTA(S5681:U5681)=0,"",COUNTIF(S5681:U5681,"0")/COUNTA(S5681:U5681))</f>
        <v/>
      </c>
      <c r="W5681" s="29"/>
      <c r="X5681" s="9" t="s">
        <v>212</v>
      </c>
    </row>
    <row r="5682" spans="1:24" s="57" customFormat="1" ht="24">
      <c r="A5682" s="31">
        <v>6023</v>
      </c>
      <c r="B5682" s="32">
        <f t="shared" ca="1" si="533"/>
        <v>0.18471338600587883</v>
      </c>
      <c r="C5682" s="132" t="s">
        <v>10575</v>
      </c>
      <c r="D5682" s="124" t="s">
        <v>10576</v>
      </c>
      <c r="E5682" s="21"/>
      <c r="F5682" s="22"/>
      <c r="G5682" s="22"/>
      <c r="H5682" s="22"/>
      <c r="I5682" s="23"/>
      <c r="J5682" s="35" t="str">
        <f t="shared" si="534"/>
        <v>➸</v>
      </c>
      <c r="K5682" s="117" t="str">
        <f>词典存放目录!$A$1&amp;L5682&amp;M5682</f>
        <v>F:\《自创文法查阅Excel》4.1备份\《B词汇·红宝书》\红宝书15版图片\6023-ちる【散る】.jpg</v>
      </c>
      <c r="L5682" s="9" t="s">
        <v>18120</v>
      </c>
      <c r="M5682" s="117" t="s">
        <v>23797</v>
      </c>
      <c r="N5682" s="36" t="str">
        <f t="shared" si="535"/>
        <v>▶</v>
      </c>
      <c r="O5682" s="37" t="s">
        <v>17968</v>
      </c>
      <c r="P5682" s="37">
        <v>48</v>
      </c>
      <c r="Q5682" s="37" t="s">
        <v>23</v>
      </c>
      <c r="R5682" s="9" t="str">
        <f>词典存放目录!$A$1&amp;O5682&amp;P5682&amp;Q5682</f>
        <v>F:\《自创文法查阅Excel》4.1备份\《B词汇·红宝书》\红宝书MP3分割\17 n3-ち (48).mp3</v>
      </c>
      <c r="S5682" s="38"/>
      <c r="T5682" s="56"/>
      <c r="U5682" s="56"/>
      <c r="V5682" s="30" t="str">
        <f>IF(COUNTA(S5682:U5682)=0,"",COUNTIF(S5682:U5682,"0")/COUNTA(S5682:U5682))</f>
        <v/>
      </c>
      <c r="W5682" s="29"/>
      <c r="X5682" s="9" t="s">
        <v>212</v>
      </c>
    </row>
    <row r="5683" spans="1:24" s="57" customFormat="1" ht="24">
      <c r="A5683" s="31">
        <v>6024</v>
      </c>
      <c r="B5683" s="32">
        <f t="shared" ca="1" si="533"/>
        <v>0.40719831587766264</v>
      </c>
      <c r="C5683" s="132" t="s">
        <v>10577</v>
      </c>
      <c r="D5683" s="124" t="s">
        <v>10578</v>
      </c>
      <c r="E5683" s="21"/>
      <c r="F5683" s="22"/>
      <c r="G5683" s="22"/>
      <c r="H5683" s="22"/>
      <c r="I5683" s="23"/>
      <c r="J5683" s="35" t="str">
        <f t="shared" si="534"/>
        <v>➸</v>
      </c>
      <c r="K5683" s="117" t="str">
        <f>词典存放目录!$A$1&amp;L5683&amp;M5683</f>
        <v>F:\《自创文法查阅Excel》4.1备份\《B词汇·红宝书》\红宝书15版图片\6024-ちんたい【賃貸】.jpg</v>
      </c>
      <c r="L5683" s="9" t="s">
        <v>18120</v>
      </c>
      <c r="M5683" s="117" t="s">
        <v>23798</v>
      </c>
      <c r="N5683" s="36" t="str">
        <f t="shared" si="535"/>
        <v>▶</v>
      </c>
      <c r="O5683" s="37" t="s">
        <v>17968</v>
      </c>
      <c r="P5683" s="37">
        <v>49</v>
      </c>
      <c r="Q5683" s="37" t="s">
        <v>23</v>
      </c>
      <c r="R5683" s="9" t="str">
        <f>词典存放目录!$A$1&amp;O5683&amp;P5683&amp;Q5683</f>
        <v>F:\《自创文法查阅Excel》4.1备份\《B词汇·红宝书》\红宝书MP3分割\17 n3-ち (49).mp3</v>
      </c>
      <c r="S5683" s="38"/>
      <c r="T5683" s="56"/>
      <c r="U5683" s="56"/>
      <c r="V5683" s="30"/>
      <c r="W5683" s="69"/>
      <c r="X5683" s="9" t="s">
        <v>212</v>
      </c>
    </row>
    <row r="5684" spans="1:24" s="57" customFormat="1" ht="24">
      <c r="A5684" s="31">
        <v>6025</v>
      </c>
      <c r="B5684" s="32">
        <f t="shared" ca="1" si="533"/>
        <v>0.28223299471985708</v>
      </c>
      <c r="C5684" s="133" t="s">
        <v>10579</v>
      </c>
      <c r="D5684" s="126" t="s">
        <v>10580</v>
      </c>
      <c r="E5684" s="21"/>
      <c r="F5684" s="22"/>
      <c r="G5684" s="22"/>
      <c r="H5684" s="22"/>
      <c r="I5684" s="23"/>
      <c r="J5684" s="35" t="str">
        <f t="shared" si="534"/>
        <v>➸</v>
      </c>
      <c r="K5684" s="117" t="str">
        <f>词典存放目录!$A$1&amp;L5684&amp;M5684</f>
        <v>F:\《自创文法查阅Excel》4.1备份\《B词汇·红宝书》\红宝书15版图片\6025-ちい【地位】.jpg</v>
      </c>
      <c r="L5684" s="9" t="s">
        <v>18120</v>
      </c>
      <c r="M5684" s="117" t="s">
        <v>23799</v>
      </c>
      <c r="N5684" s="36" t="str">
        <f t="shared" si="535"/>
        <v>▶</v>
      </c>
      <c r="O5684" s="37" t="s">
        <v>17969</v>
      </c>
      <c r="P5684" s="37">
        <v>1</v>
      </c>
      <c r="Q5684" s="37" t="s">
        <v>23</v>
      </c>
      <c r="R5684" s="9" t="str">
        <f>词典存放目录!$A$1&amp;O5684&amp;P5684&amp;Q5684</f>
        <v>F:\《自创文法查阅Excel》4.1备份\《B词汇·红宝书》\红宝书MP3分割\17 n2-ち (1).mp3</v>
      </c>
      <c r="S5684" s="38"/>
      <c r="T5684" s="56"/>
      <c r="U5684" s="56"/>
      <c r="V5684" s="30" t="str">
        <f t="shared" ref="V5684:V5700" si="537">IF(COUNTA(S5684:U5684)=0,"",COUNTIF(S5684:U5684,"0")/COUNTA(S5684:U5684))</f>
        <v/>
      </c>
      <c r="W5684" s="29"/>
      <c r="X5684" s="9" t="s">
        <v>329</v>
      </c>
    </row>
    <row r="5685" spans="1:24" s="57" customFormat="1" ht="24">
      <c r="A5685" s="31">
        <v>6026</v>
      </c>
      <c r="B5685" s="32">
        <f t="shared" ca="1" si="533"/>
        <v>0.65852045412896676</v>
      </c>
      <c r="C5685" s="133" t="s">
        <v>10581</v>
      </c>
      <c r="D5685" s="126" t="s">
        <v>10582</v>
      </c>
      <c r="E5685" s="21"/>
      <c r="F5685" s="22"/>
      <c r="G5685" s="22"/>
      <c r="H5685" s="22"/>
      <c r="I5685" s="23"/>
      <c r="J5685" s="35" t="str">
        <f t="shared" si="534"/>
        <v>➸</v>
      </c>
      <c r="K5685" s="117" t="str">
        <f>词典存放目录!$A$1&amp;L5685&amp;M5685</f>
        <v>F:\《自创文法查阅Excel》4.1备份\《B词汇·红宝书》\红宝书15版图片\6026-ちえ【知恵】.jpg</v>
      </c>
      <c r="L5685" s="9" t="s">
        <v>18120</v>
      </c>
      <c r="M5685" s="117" t="s">
        <v>23800</v>
      </c>
      <c r="N5685" s="36" t="str">
        <f t="shared" si="535"/>
        <v>▶</v>
      </c>
      <c r="O5685" s="37" t="s">
        <v>17969</v>
      </c>
      <c r="P5685" s="37">
        <v>2</v>
      </c>
      <c r="Q5685" s="37" t="s">
        <v>23</v>
      </c>
      <c r="R5685" s="9" t="str">
        <f>词典存放目录!$A$1&amp;O5685&amp;P5685&amp;Q5685</f>
        <v>F:\《自创文法查阅Excel》4.1备份\《B词汇·红宝书》\红宝书MP3分割\17 n2-ち (2).mp3</v>
      </c>
      <c r="S5685" s="38"/>
      <c r="T5685" s="56"/>
      <c r="U5685" s="56"/>
      <c r="V5685" s="30" t="str">
        <f t="shared" si="537"/>
        <v/>
      </c>
      <c r="W5685" s="29"/>
      <c r="X5685" s="9" t="s">
        <v>329</v>
      </c>
    </row>
    <row r="5686" spans="1:24" s="57" customFormat="1" ht="24">
      <c r="A5686" s="31">
        <v>6027</v>
      </c>
      <c r="B5686" s="32">
        <f t="shared" ca="1" si="533"/>
        <v>0.72579073844543984</v>
      </c>
      <c r="C5686" s="133" t="s">
        <v>10583</v>
      </c>
      <c r="D5686" s="126" t="s">
        <v>10584</v>
      </c>
      <c r="E5686" s="21"/>
      <c r="F5686" s="22"/>
      <c r="G5686" s="22"/>
      <c r="H5686" s="22"/>
      <c r="I5686" s="23"/>
      <c r="J5686" s="35" t="str">
        <f t="shared" si="534"/>
        <v>➸</v>
      </c>
      <c r="K5686" s="117" t="str">
        <f>词典存放目录!$A$1&amp;L5686&amp;M5686</f>
        <v>F:\《自创文法查阅Excel》4.1备份\《B词汇·红宝书》\红宝书15版图片\6027-ちか【地下】.jpg</v>
      </c>
      <c r="L5686" s="9" t="s">
        <v>18120</v>
      </c>
      <c r="M5686" s="117" t="s">
        <v>23801</v>
      </c>
      <c r="N5686" s="36" t="str">
        <f t="shared" si="535"/>
        <v>▶</v>
      </c>
      <c r="O5686" s="37" t="s">
        <v>17969</v>
      </c>
      <c r="P5686" s="37">
        <v>3</v>
      </c>
      <c r="Q5686" s="37" t="s">
        <v>23</v>
      </c>
      <c r="R5686" s="9" t="str">
        <f>词典存放目录!$A$1&amp;O5686&amp;P5686&amp;Q5686</f>
        <v>F:\《自创文法查阅Excel》4.1备份\《B词汇·红宝书》\红宝书MP3分割\17 n2-ち (3).mp3</v>
      </c>
      <c r="S5686" s="38"/>
      <c r="T5686" s="56"/>
      <c r="U5686" s="56"/>
      <c r="V5686" s="30" t="str">
        <f t="shared" si="537"/>
        <v/>
      </c>
      <c r="W5686" s="29"/>
      <c r="X5686" s="9" t="s">
        <v>329</v>
      </c>
    </row>
    <row r="5687" spans="1:24" s="57" customFormat="1" ht="24">
      <c r="A5687" s="31">
        <v>6028</v>
      </c>
      <c r="B5687" s="32">
        <f t="shared" ca="1" si="533"/>
        <v>0.45069394430274501</v>
      </c>
      <c r="C5687" s="133" t="s">
        <v>10585</v>
      </c>
      <c r="D5687" s="126" t="s">
        <v>10586</v>
      </c>
      <c r="E5687" s="21"/>
      <c r="F5687" s="22"/>
      <c r="G5687" s="22"/>
      <c r="H5687" s="22"/>
      <c r="I5687" s="23"/>
      <c r="J5687" s="35" t="str">
        <f t="shared" si="534"/>
        <v>➸</v>
      </c>
      <c r="K5687" s="117" t="str">
        <f>词典存放目录!$A$1&amp;L5687&amp;M5687</f>
        <v>F:\《自创文法查阅Excel》4.1备份\《B词汇·红宝书》\红宝书15版图片\6028-ちかう【誓う】.jpg</v>
      </c>
      <c r="L5687" s="9" t="s">
        <v>18120</v>
      </c>
      <c r="M5687" s="117" t="s">
        <v>23802</v>
      </c>
      <c r="N5687" s="36" t="str">
        <f t="shared" si="535"/>
        <v>▶</v>
      </c>
      <c r="O5687" s="37" t="s">
        <v>17969</v>
      </c>
      <c r="P5687" s="37">
        <v>4</v>
      </c>
      <c r="Q5687" s="37" t="s">
        <v>23</v>
      </c>
      <c r="R5687" s="9" t="str">
        <f>词典存放目录!$A$1&amp;O5687&amp;P5687&amp;Q5687</f>
        <v>F:\《自创文法查阅Excel》4.1备份\《B词汇·红宝书》\红宝书MP3分割\17 n2-ち (4).mp3</v>
      </c>
      <c r="S5687" s="38"/>
      <c r="T5687" s="56"/>
      <c r="U5687" s="56"/>
      <c r="V5687" s="30" t="str">
        <f t="shared" si="537"/>
        <v/>
      </c>
      <c r="W5687" s="29"/>
      <c r="X5687" s="9" t="s">
        <v>329</v>
      </c>
    </row>
    <row r="5688" spans="1:24" s="57" customFormat="1" ht="24">
      <c r="A5688" s="31">
        <v>6029</v>
      </c>
      <c r="B5688" s="32">
        <f t="shared" ca="1" si="533"/>
        <v>0.88882491666668761</v>
      </c>
      <c r="C5688" s="133" t="s">
        <v>10587</v>
      </c>
      <c r="D5688" s="126" t="s">
        <v>10588</v>
      </c>
      <c r="E5688" s="21"/>
      <c r="F5688" s="22"/>
      <c r="G5688" s="22"/>
      <c r="H5688" s="22"/>
      <c r="I5688" s="23"/>
      <c r="J5688" s="35" t="str">
        <f t="shared" si="534"/>
        <v>➸</v>
      </c>
      <c r="K5688" s="117" t="str">
        <f>词典存放目录!$A$1&amp;L5688&amp;M5688</f>
        <v>F:\《自创文法查阅Excel》4.1备份\《B词汇·红宝书》\红宝书15版图片\6029-ちがえる【違える】.jpg</v>
      </c>
      <c r="L5688" s="9" t="s">
        <v>18120</v>
      </c>
      <c r="M5688" s="117" t="s">
        <v>23803</v>
      </c>
      <c r="N5688" s="36" t="str">
        <f t="shared" si="535"/>
        <v>▶</v>
      </c>
      <c r="O5688" s="37" t="s">
        <v>17969</v>
      </c>
      <c r="P5688" s="37">
        <v>5</v>
      </c>
      <c r="Q5688" s="37" t="s">
        <v>23</v>
      </c>
      <c r="R5688" s="9" t="str">
        <f>词典存放目录!$A$1&amp;O5688&amp;P5688&amp;Q5688</f>
        <v>F:\《自创文法查阅Excel》4.1备份\《B词汇·红宝书》\红宝书MP3分割\17 n2-ち (5).mp3</v>
      </c>
      <c r="S5688" s="38"/>
      <c r="T5688" s="56"/>
      <c r="U5688" s="56"/>
      <c r="V5688" s="30" t="str">
        <f t="shared" si="537"/>
        <v/>
      </c>
      <c r="W5688" s="29"/>
      <c r="X5688" s="9" t="s">
        <v>329</v>
      </c>
    </row>
    <row r="5689" spans="1:24" s="57" customFormat="1" ht="24">
      <c r="A5689" s="31">
        <v>6030</v>
      </c>
      <c r="B5689" s="32">
        <f t="shared" ca="1" si="533"/>
        <v>0.84783759047564211</v>
      </c>
      <c r="C5689" s="133" t="s">
        <v>10589</v>
      </c>
      <c r="D5689" s="126" t="s">
        <v>10590</v>
      </c>
      <c r="E5689" s="21"/>
      <c r="F5689" s="22"/>
      <c r="G5689" s="22"/>
      <c r="H5689" s="22"/>
      <c r="I5689" s="23"/>
      <c r="J5689" s="35" t="str">
        <f t="shared" si="534"/>
        <v>➸</v>
      </c>
      <c r="K5689" s="117" t="str">
        <f>词典存放目录!$A$1&amp;L5689&amp;M5689</f>
        <v>F:\《自创文法查阅Excel》4.1备份\《B词汇·红宝书》\红宝书15版图片\6030-ちかすい【地下水】.jpg</v>
      </c>
      <c r="L5689" s="9" t="s">
        <v>18120</v>
      </c>
      <c r="M5689" s="117" t="s">
        <v>23804</v>
      </c>
      <c r="N5689" s="36" t="str">
        <f t="shared" si="535"/>
        <v>▶</v>
      </c>
      <c r="O5689" s="37" t="s">
        <v>17969</v>
      </c>
      <c r="P5689" s="37">
        <v>6</v>
      </c>
      <c r="Q5689" s="37" t="s">
        <v>23</v>
      </c>
      <c r="R5689" s="9" t="str">
        <f>词典存放目录!$A$1&amp;O5689&amp;P5689&amp;Q5689</f>
        <v>F:\《自创文法查阅Excel》4.1备份\《B词汇·红宝书》\红宝书MP3分割\17 n2-ち (6).mp3</v>
      </c>
      <c r="S5689" s="38"/>
      <c r="T5689" s="56"/>
      <c r="U5689" s="56"/>
      <c r="V5689" s="30" t="str">
        <f t="shared" si="537"/>
        <v/>
      </c>
      <c r="W5689" s="29"/>
      <c r="X5689" s="9" t="s">
        <v>329</v>
      </c>
    </row>
    <row r="5690" spans="1:24" s="57" customFormat="1" ht="24">
      <c r="A5690" s="31">
        <v>6032</v>
      </c>
      <c r="B5690" s="32">
        <f t="shared" ca="1" si="533"/>
        <v>0.57104702079674585</v>
      </c>
      <c r="C5690" s="133" t="s">
        <v>10591</v>
      </c>
      <c r="D5690" s="126" t="s">
        <v>10592</v>
      </c>
      <c r="E5690" s="21"/>
      <c r="F5690" s="22"/>
      <c r="G5690" s="22"/>
      <c r="H5690" s="22"/>
      <c r="I5690" s="23"/>
      <c r="J5690" s="35" t="str">
        <f t="shared" si="534"/>
        <v>➸</v>
      </c>
      <c r="K5690" s="117" t="str">
        <f>词典存放目录!$A$1&amp;L5690&amp;M5690</f>
        <v>F:\《自创文法查阅Excel》4.1备份\《B词汇·红宝书》\红宝书15版图片\6032-ちかみち【近道】.jpg</v>
      </c>
      <c r="L5690" s="9" t="s">
        <v>18120</v>
      </c>
      <c r="M5690" s="117" t="s">
        <v>23805</v>
      </c>
      <c r="N5690" s="36" t="str">
        <f t="shared" si="535"/>
        <v>▶</v>
      </c>
      <c r="O5690" s="37" t="s">
        <v>17969</v>
      </c>
      <c r="P5690" s="37">
        <v>8</v>
      </c>
      <c r="Q5690" s="37" t="s">
        <v>23</v>
      </c>
      <c r="R5690" s="9" t="str">
        <f>词典存放目录!$A$1&amp;O5690&amp;P5690&amp;Q5690</f>
        <v>F:\《自创文法查阅Excel》4.1备份\《B词汇·红宝书》\红宝书MP3分割\17 n2-ち (8).mp3</v>
      </c>
      <c r="S5690" s="38"/>
      <c r="T5690" s="56"/>
      <c r="U5690" s="56"/>
      <c r="V5690" s="30" t="str">
        <f t="shared" si="537"/>
        <v/>
      </c>
      <c r="W5690" s="69"/>
      <c r="X5690" s="9" t="s">
        <v>329</v>
      </c>
    </row>
    <row r="5691" spans="1:24" s="57" customFormat="1" ht="24">
      <c r="A5691" s="31">
        <v>6033</v>
      </c>
      <c r="B5691" s="32">
        <f t="shared" ca="1" si="533"/>
        <v>0.45371030826913283</v>
      </c>
      <c r="C5691" s="133" t="s">
        <v>10593</v>
      </c>
      <c r="D5691" s="126" t="s">
        <v>10594</v>
      </c>
      <c r="E5691" s="21"/>
      <c r="F5691" s="22"/>
      <c r="G5691" s="22"/>
      <c r="H5691" s="22"/>
      <c r="I5691" s="23"/>
      <c r="J5691" s="35" t="str">
        <f t="shared" si="534"/>
        <v>➸</v>
      </c>
      <c r="K5691" s="117" t="str">
        <f>词典存放目录!$A$1&amp;L5691&amp;M5691</f>
        <v>F:\《自创文法查阅Excel》4.1备份\《B词汇·红宝书》\红宝书15版图片\6033-ちからづく【力づく】.jpg</v>
      </c>
      <c r="L5691" s="9" t="s">
        <v>18120</v>
      </c>
      <c r="M5691" s="117" t="s">
        <v>23806</v>
      </c>
      <c r="N5691" s="36" t="str">
        <f t="shared" si="535"/>
        <v>▶</v>
      </c>
      <c r="O5691" s="37" t="s">
        <v>17969</v>
      </c>
      <c r="P5691" s="37">
        <v>9</v>
      </c>
      <c r="Q5691" s="37" t="s">
        <v>23</v>
      </c>
      <c r="R5691" s="9" t="str">
        <f>词典存放目录!$A$1&amp;O5691&amp;P5691&amp;Q5691</f>
        <v>F:\《自创文法查阅Excel》4.1备份\《B词汇·红宝书》\红宝书MP3分割\17 n2-ち (9).mp3</v>
      </c>
      <c r="S5691" s="38"/>
      <c r="T5691" s="56"/>
      <c r="U5691" s="56"/>
      <c r="V5691" s="30" t="str">
        <f t="shared" si="537"/>
        <v/>
      </c>
      <c r="W5691" s="29"/>
      <c r="X5691" s="9" t="s">
        <v>329</v>
      </c>
    </row>
    <row r="5692" spans="1:24" s="57" customFormat="1" ht="24">
      <c r="A5692" s="31">
        <v>6034</v>
      </c>
      <c r="B5692" s="32">
        <f t="shared" ref="B5692:B5755" ca="1" si="538">RAND()</f>
        <v>0.56481497421058313</v>
      </c>
      <c r="C5692" s="133" t="s">
        <v>10595</v>
      </c>
      <c r="D5692" s="126" t="s">
        <v>10596</v>
      </c>
      <c r="E5692" s="21"/>
      <c r="F5692" s="22"/>
      <c r="G5692" s="22"/>
      <c r="H5692" s="22"/>
      <c r="I5692" s="23"/>
      <c r="J5692" s="35" t="str">
        <f t="shared" ref="J5692:J5755" si="539">HYPERLINK(K5692,"➸")</f>
        <v>➸</v>
      </c>
      <c r="K5692" s="117" t="str">
        <f>词典存放目录!$A$1&amp;L5692&amp;M5692</f>
        <v>F:\《自创文法查阅Excel》4.1备份\《B词汇·红宝书》\红宝书15版图片\6034-ちからづける【力付ける】.jpg</v>
      </c>
      <c r="L5692" s="9" t="s">
        <v>18120</v>
      </c>
      <c r="M5692" s="117" t="s">
        <v>23807</v>
      </c>
      <c r="N5692" s="36" t="str">
        <f t="shared" ref="N5692:N5755" si="540">HYPERLINK(R5692,"▶")</f>
        <v>▶</v>
      </c>
      <c r="O5692" s="37" t="s">
        <v>17969</v>
      </c>
      <c r="P5692" s="37">
        <v>10</v>
      </c>
      <c r="Q5692" s="37" t="s">
        <v>23</v>
      </c>
      <c r="R5692" s="9" t="str">
        <f>词典存放目录!$A$1&amp;O5692&amp;P5692&amp;Q5692</f>
        <v>F:\《自创文法查阅Excel》4.1备份\《B词汇·红宝书》\红宝书MP3分割\17 n2-ち (10).mp3</v>
      </c>
      <c r="S5692" s="38"/>
      <c r="T5692" s="56"/>
      <c r="U5692" s="56"/>
      <c r="V5692" s="30" t="str">
        <f t="shared" si="537"/>
        <v/>
      </c>
      <c r="W5692" s="102"/>
      <c r="X5692" s="9" t="s">
        <v>329</v>
      </c>
    </row>
    <row r="5693" spans="1:24" s="57" customFormat="1" ht="24">
      <c r="A5693" s="31">
        <v>6035</v>
      </c>
      <c r="B5693" s="32">
        <f t="shared" ca="1" si="538"/>
        <v>4.5192901455675005E-2</v>
      </c>
      <c r="C5693" s="133" t="s">
        <v>10597</v>
      </c>
      <c r="D5693" s="126" t="s">
        <v>10598</v>
      </c>
      <c r="E5693" s="21"/>
      <c r="F5693" s="22"/>
      <c r="G5693" s="22"/>
      <c r="H5693" s="22"/>
      <c r="I5693" s="23"/>
      <c r="J5693" s="35" t="str">
        <f t="shared" si="539"/>
        <v>➸</v>
      </c>
      <c r="K5693" s="117" t="str">
        <f>词典存放目录!$A$1&amp;L5693&amp;M5693</f>
        <v>F:\《自创文法查阅Excel》4.1备份\《B词汇·红宝书》\红宝书15版图片\6035-ちぎる【千切る】.jpg</v>
      </c>
      <c r="L5693" s="9" t="s">
        <v>18120</v>
      </c>
      <c r="M5693" s="117" t="s">
        <v>23808</v>
      </c>
      <c r="N5693" s="36" t="str">
        <f t="shared" si="540"/>
        <v>▶</v>
      </c>
      <c r="O5693" s="37" t="s">
        <v>17969</v>
      </c>
      <c r="P5693" s="37">
        <v>11</v>
      </c>
      <c r="Q5693" s="37" t="s">
        <v>23</v>
      </c>
      <c r="R5693" s="9" t="str">
        <f>词典存放目录!$A$1&amp;O5693&amp;P5693&amp;Q5693</f>
        <v>F:\《自创文法查阅Excel》4.1备份\《B词汇·红宝书》\红宝书MP3分割\17 n2-ち (11).mp3</v>
      </c>
      <c r="S5693" s="38"/>
      <c r="T5693" s="56"/>
      <c r="U5693" s="56"/>
      <c r="V5693" s="30" t="str">
        <f t="shared" si="537"/>
        <v/>
      </c>
      <c r="W5693" s="29"/>
      <c r="X5693" s="9" t="s">
        <v>329</v>
      </c>
    </row>
    <row r="5694" spans="1:24" s="57" customFormat="1" ht="24">
      <c r="A5694" s="31">
        <v>6036</v>
      </c>
      <c r="B5694" s="32">
        <f t="shared" ca="1" si="538"/>
        <v>0.15966002623213227</v>
      </c>
      <c r="C5694" s="133" t="s">
        <v>10599</v>
      </c>
      <c r="D5694" s="126" t="s">
        <v>10600</v>
      </c>
      <c r="E5694" s="21"/>
      <c r="F5694" s="22"/>
      <c r="G5694" s="22"/>
      <c r="H5694" s="22"/>
      <c r="I5694" s="23"/>
      <c r="J5694" s="35" t="str">
        <f t="shared" si="539"/>
        <v>➸</v>
      </c>
      <c r="K5694" s="117" t="str">
        <f>词典存放目录!$A$1&amp;L5694&amp;M5694</f>
        <v>F:\《自创文法查阅Excel》4.1备份\《B词汇·红宝书》\红宝书15版图片\6036-ちく【地区】.jpg</v>
      </c>
      <c r="L5694" s="9" t="s">
        <v>18120</v>
      </c>
      <c r="M5694" s="117" t="s">
        <v>23809</v>
      </c>
      <c r="N5694" s="36" t="str">
        <f t="shared" si="540"/>
        <v>▶</v>
      </c>
      <c r="O5694" s="37" t="s">
        <v>17969</v>
      </c>
      <c r="P5694" s="37">
        <v>12</v>
      </c>
      <c r="Q5694" s="37" t="s">
        <v>23</v>
      </c>
      <c r="R5694" s="9" t="str">
        <f>词典存放目录!$A$1&amp;O5694&amp;P5694&amp;Q5694</f>
        <v>F:\《自创文法查阅Excel》4.1备份\《B词汇·红宝书》\红宝书MP3分割\17 n2-ち (12).mp3</v>
      </c>
      <c r="S5694" s="38"/>
      <c r="T5694" s="56"/>
      <c r="U5694" s="56"/>
      <c r="V5694" s="30" t="str">
        <f t="shared" si="537"/>
        <v/>
      </c>
      <c r="W5694" s="29"/>
      <c r="X5694" s="9" t="s">
        <v>329</v>
      </c>
    </row>
    <row r="5695" spans="1:24" s="57" customFormat="1" ht="24">
      <c r="A5695" s="31">
        <v>6037</v>
      </c>
      <c r="B5695" s="32">
        <f t="shared" ca="1" si="538"/>
        <v>0.62097759057122981</v>
      </c>
      <c r="C5695" s="133" t="s">
        <v>10601</v>
      </c>
      <c r="D5695" s="126" t="s">
        <v>10602</v>
      </c>
      <c r="E5695" s="21"/>
      <c r="F5695" s="22"/>
      <c r="G5695" s="22"/>
      <c r="H5695" s="22"/>
      <c r="I5695" s="23"/>
      <c r="J5695" s="35" t="str">
        <f t="shared" si="539"/>
        <v>➸</v>
      </c>
      <c r="K5695" s="117" t="str">
        <f>词典存放目录!$A$1&amp;L5695&amp;M5695</f>
        <v>F:\《自创文法查阅Excel》4.1备份\《B词汇·红宝书》\红宝书15版图片\6037-ちじ【知事】.jpg</v>
      </c>
      <c r="L5695" s="9" t="s">
        <v>18120</v>
      </c>
      <c r="M5695" s="117" t="s">
        <v>23810</v>
      </c>
      <c r="N5695" s="36" t="str">
        <f t="shared" si="540"/>
        <v>▶</v>
      </c>
      <c r="O5695" s="37" t="s">
        <v>17969</v>
      </c>
      <c r="P5695" s="37">
        <v>13</v>
      </c>
      <c r="Q5695" s="37" t="s">
        <v>23</v>
      </c>
      <c r="R5695" s="9" t="str">
        <f>词典存放目录!$A$1&amp;O5695&amp;P5695&amp;Q5695</f>
        <v>F:\《自创文法查阅Excel》4.1备份\《B词汇·红宝书》\红宝书MP3分割\17 n2-ち (13).mp3</v>
      </c>
      <c r="S5695" s="38"/>
      <c r="T5695" s="56"/>
      <c r="U5695" s="56"/>
      <c r="V5695" s="30" t="str">
        <f t="shared" si="537"/>
        <v/>
      </c>
      <c r="W5695" s="29"/>
      <c r="X5695" s="9" t="s">
        <v>329</v>
      </c>
    </row>
    <row r="5696" spans="1:24" s="57" customFormat="1" ht="24">
      <c r="A5696" s="31">
        <v>6038</v>
      </c>
      <c r="B5696" s="32">
        <f t="shared" ca="1" si="538"/>
        <v>0.88273272940792913</v>
      </c>
      <c r="C5696" s="133" t="s">
        <v>10603</v>
      </c>
      <c r="D5696" s="126" t="s">
        <v>10604</v>
      </c>
      <c r="E5696" s="21"/>
      <c r="F5696" s="22"/>
      <c r="G5696" s="22"/>
      <c r="H5696" s="22"/>
      <c r="I5696" s="23"/>
      <c r="J5696" s="35" t="str">
        <f t="shared" si="539"/>
        <v>➸</v>
      </c>
      <c r="K5696" s="117" t="str">
        <f>词典存放目录!$A$1&amp;L5696&amp;M5696</f>
        <v>F:\《自创文法查阅Excel》4.1备份\《B词汇·红宝书》\红宝书15版图片\6038-ちぢつ【地質】.jpg</v>
      </c>
      <c r="L5696" s="9" t="s">
        <v>18120</v>
      </c>
      <c r="M5696" s="117" t="s">
        <v>23811</v>
      </c>
      <c r="N5696" s="36" t="str">
        <f t="shared" si="540"/>
        <v>▶</v>
      </c>
      <c r="O5696" s="37" t="s">
        <v>17969</v>
      </c>
      <c r="P5696" s="37">
        <v>14</v>
      </c>
      <c r="Q5696" s="37" t="s">
        <v>23</v>
      </c>
      <c r="R5696" s="9" t="str">
        <f>词典存放目录!$A$1&amp;O5696&amp;P5696&amp;Q5696</f>
        <v>F:\《自创文法查阅Excel》4.1备份\《B词汇·红宝书》\红宝书MP3分割\17 n2-ち (14).mp3</v>
      </c>
      <c r="S5696" s="38"/>
      <c r="T5696" s="56"/>
      <c r="U5696" s="56"/>
      <c r="V5696" s="30" t="str">
        <f t="shared" si="537"/>
        <v/>
      </c>
      <c r="W5696" s="29"/>
      <c r="X5696" s="9" t="s">
        <v>329</v>
      </c>
    </row>
    <row r="5697" spans="1:24" s="57" customFormat="1" ht="24">
      <c r="A5697" s="31">
        <v>6039</v>
      </c>
      <c r="B5697" s="32">
        <f t="shared" ca="1" si="538"/>
        <v>0.77073517642074851</v>
      </c>
      <c r="C5697" s="133" t="s">
        <v>10605</v>
      </c>
      <c r="D5697" s="126" t="s">
        <v>10606</v>
      </c>
      <c r="E5697" s="21"/>
      <c r="F5697" s="22"/>
      <c r="G5697" s="22"/>
      <c r="H5697" s="22"/>
      <c r="I5697" s="23"/>
      <c r="J5697" s="35" t="str">
        <f t="shared" si="539"/>
        <v>➸</v>
      </c>
      <c r="K5697" s="117" t="str">
        <f>词典存放目录!$A$1&amp;L5697&amp;M5697</f>
        <v>F:\《自创文法查阅Excel》4.1备份\《B词汇·红宝书》\红宝书15版图片\6039-ちじん【知人】.jpg</v>
      </c>
      <c r="L5697" s="9" t="s">
        <v>18120</v>
      </c>
      <c r="M5697" s="117" t="s">
        <v>23812</v>
      </c>
      <c r="N5697" s="36" t="str">
        <f t="shared" si="540"/>
        <v>▶</v>
      </c>
      <c r="O5697" s="37" t="s">
        <v>17969</v>
      </c>
      <c r="P5697" s="37">
        <v>15</v>
      </c>
      <c r="Q5697" s="37" t="s">
        <v>23</v>
      </c>
      <c r="R5697" s="9" t="str">
        <f>词典存放目录!$A$1&amp;O5697&amp;P5697&amp;Q5697</f>
        <v>F:\《自创文法查阅Excel》4.1备份\《B词汇·红宝书》\红宝书MP3分割\17 n2-ち (15).mp3</v>
      </c>
      <c r="S5697" s="38"/>
      <c r="T5697" s="56"/>
      <c r="U5697" s="56"/>
      <c r="V5697" s="30" t="str">
        <f t="shared" si="537"/>
        <v/>
      </c>
      <c r="W5697" s="29"/>
      <c r="X5697" s="9" t="s">
        <v>329</v>
      </c>
    </row>
    <row r="5698" spans="1:24" s="57" customFormat="1" ht="24">
      <c r="A5698" s="31">
        <v>6040</v>
      </c>
      <c r="B5698" s="32">
        <f t="shared" ca="1" si="538"/>
        <v>0.82117688876304928</v>
      </c>
      <c r="C5698" s="133" t="s">
        <v>10607</v>
      </c>
      <c r="D5698" s="126" t="s">
        <v>10608</v>
      </c>
      <c r="E5698" s="21"/>
      <c r="F5698" s="22"/>
      <c r="G5698" s="22"/>
      <c r="H5698" s="22"/>
      <c r="I5698" s="23"/>
      <c r="J5698" s="35" t="str">
        <f t="shared" si="539"/>
        <v>➸</v>
      </c>
      <c r="K5698" s="117" t="str">
        <f>词典存放目录!$A$1&amp;L5698&amp;M5698</f>
        <v>F:\《自创文法查阅Excel》4.1备份\《B词汇·红宝书》\红宝书15版图片\6040-ちたい【地帯】.jpg</v>
      </c>
      <c r="L5698" s="9" t="s">
        <v>18120</v>
      </c>
      <c r="M5698" s="117" t="s">
        <v>23813</v>
      </c>
      <c r="N5698" s="36" t="str">
        <f t="shared" si="540"/>
        <v>▶</v>
      </c>
      <c r="O5698" s="37" t="s">
        <v>17969</v>
      </c>
      <c r="P5698" s="37">
        <v>16</v>
      </c>
      <c r="Q5698" s="37" t="s">
        <v>23</v>
      </c>
      <c r="R5698" s="9" t="str">
        <f>词典存放目录!$A$1&amp;O5698&amp;P5698&amp;Q5698</f>
        <v>F:\《自创文法查阅Excel》4.1备份\《B词汇·红宝书》\红宝书MP3分割\17 n2-ち (16).mp3</v>
      </c>
      <c r="S5698" s="38"/>
      <c r="T5698" s="56"/>
      <c r="U5698" s="56"/>
      <c r="V5698" s="30" t="str">
        <f t="shared" si="537"/>
        <v/>
      </c>
      <c r="W5698" s="29"/>
      <c r="X5698" s="9" t="s">
        <v>329</v>
      </c>
    </row>
    <row r="5699" spans="1:24" s="57" customFormat="1" ht="24">
      <c r="A5699" s="31">
        <v>6041</v>
      </c>
      <c r="B5699" s="32">
        <f t="shared" ca="1" si="538"/>
        <v>0.92784020097418574</v>
      </c>
      <c r="C5699" s="133" t="s">
        <v>10609</v>
      </c>
      <c r="D5699" s="126" t="s">
        <v>10610</v>
      </c>
      <c r="E5699" s="21"/>
      <c r="F5699" s="22"/>
      <c r="G5699" s="22"/>
      <c r="H5699" s="22"/>
      <c r="I5699" s="23"/>
      <c r="J5699" s="35" t="str">
        <f t="shared" si="539"/>
        <v>➸</v>
      </c>
      <c r="K5699" s="117" t="str">
        <f>词典存放目录!$A$1&amp;L5699&amp;M5699</f>
        <v>F:\《自创文法查阅Excel》4.1备份\《B词汇·红宝书》\红宝书15版图片\6041-ちぢまる【縮まる】.jpg</v>
      </c>
      <c r="L5699" s="9" t="s">
        <v>18120</v>
      </c>
      <c r="M5699" s="117" t="s">
        <v>23814</v>
      </c>
      <c r="N5699" s="36" t="str">
        <f t="shared" si="540"/>
        <v>▶</v>
      </c>
      <c r="O5699" s="37" t="s">
        <v>17969</v>
      </c>
      <c r="P5699" s="37">
        <v>17</v>
      </c>
      <c r="Q5699" s="37" t="s">
        <v>23</v>
      </c>
      <c r="R5699" s="9" t="str">
        <f>词典存放目录!$A$1&amp;O5699&amp;P5699&amp;Q5699</f>
        <v>F:\《自创文法查阅Excel》4.1备份\《B词汇·红宝书》\红宝书MP3分割\17 n2-ち (17).mp3</v>
      </c>
      <c r="S5699" s="38"/>
      <c r="T5699" s="56"/>
      <c r="U5699" s="56"/>
      <c r="V5699" s="30" t="str">
        <f t="shared" si="537"/>
        <v/>
      </c>
      <c r="W5699" s="29"/>
      <c r="X5699" s="9" t="s">
        <v>329</v>
      </c>
    </row>
    <row r="5700" spans="1:24" s="57" customFormat="1" ht="24">
      <c r="A5700" s="31">
        <v>6042</v>
      </c>
      <c r="B5700" s="32">
        <f t="shared" ca="1" si="538"/>
        <v>0.18020828296807589</v>
      </c>
      <c r="C5700" s="133" t="s">
        <v>10611</v>
      </c>
      <c r="D5700" s="126" t="s">
        <v>10612</v>
      </c>
      <c r="E5700" s="21"/>
      <c r="F5700" s="22"/>
      <c r="G5700" s="22"/>
      <c r="H5700" s="22"/>
      <c r="I5700" s="23"/>
      <c r="J5700" s="35" t="str">
        <f t="shared" si="539"/>
        <v>➸</v>
      </c>
      <c r="K5700" s="117" t="str">
        <f>词典存放目录!$A$1&amp;L5700&amp;M5700</f>
        <v>F:\《自创文法查阅Excel》4.1备份\《B词汇·红宝书》\红宝书15版图片\6042-ちつじょ【秩序】.jpg</v>
      </c>
      <c r="L5700" s="9" t="s">
        <v>18120</v>
      </c>
      <c r="M5700" s="117" t="s">
        <v>23815</v>
      </c>
      <c r="N5700" s="36" t="str">
        <f t="shared" si="540"/>
        <v>▶</v>
      </c>
      <c r="O5700" s="37" t="s">
        <v>17969</v>
      </c>
      <c r="P5700" s="37">
        <v>18</v>
      </c>
      <c r="Q5700" s="37" t="s">
        <v>23</v>
      </c>
      <c r="R5700" s="9" t="str">
        <f>词典存放目录!$A$1&amp;O5700&amp;P5700&amp;Q5700</f>
        <v>F:\《自创文法查阅Excel》4.1备份\《B词汇·红宝书》\红宝书MP3分割\17 n2-ち (18).mp3</v>
      </c>
      <c r="S5700" s="38"/>
      <c r="T5700" s="56"/>
      <c r="U5700" s="56"/>
      <c r="V5700" s="30" t="str">
        <f t="shared" si="537"/>
        <v/>
      </c>
      <c r="W5700" s="29"/>
      <c r="X5700" s="9" t="s">
        <v>329</v>
      </c>
    </row>
    <row r="5701" spans="1:24" s="57" customFormat="1" ht="24">
      <c r="A5701" s="31">
        <v>6043</v>
      </c>
      <c r="B5701" s="32">
        <f t="shared" ca="1" si="538"/>
        <v>0.98147317096494158</v>
      </c>
      <c r="C5701" s="133" t="s">
        <v>10613</v>
      </c>
      <c r="D5701" s="126" t="s">
        <v>10614</v>
      </c>
      <c r="E5701" s="21"/>
      <c r="F5701" s="22"/>
      <c r="G5701" s="22"/>
      <c r="H5701" s="22"/>
      <c r="I5701" s="23"/>
      <c r="J5701" s="35" t="str">
        <f t="shared" si="539"/>
        <v>➸</v>
      </c>
      <c r="K5701" s="117" t="str">
        <f>词典存放目录!$A$1&amp;L5701&amp;M5701</f>
        <v>F:\《自创文法查阅Excel》4.1备份\《B词汇·红宝书》\红宝书15版图片\6043-チップ【tip】.jpg</v>
      </c>
      <c r="L5701" s="9" t="s">
        <v>18120</v>
      </c>
      <c r="M5701" s="117" t="s">
        <v>23816</v>
      </c>
      <c r="N5701" s="36" t="str">
        <f t="shared" si="540"/>
        <v>▶</v>
      </c>
      <c r="O5701" s="37" t="s">
        <v>17969</v>
      </c>
      <c r="P5701" s="37">
        <v>19</v>
      </c>
      <c r="Q5701" s="37" t="s">
        <v>23</v>
      </c>
      <c r="R5701" s="9" t="str">
        <f>词典存放目录!$A$1&amp;O5701&amp;P5701&amp;Q5701</f>
        <v>F:\《自创文法查阅Excel》4.1备份\《B词汇·红宝书》\红宝书MP3分割\17 n2-ち (19).mp3</v>
      </c>
      <c r="S5701" s="38"/>
      <c r="T5701" s="56"/>
      <c r="U5701" s="56"/>
      <c r="V5701" s="30"/>
      <c r="W5701" s="29"/>
      <c r="X5701" s="9" t="s">
        <v>329</v>
      </c>
    </row>
    <row r="5702" spans="1:24" s="57" customFormat="1" ht="24">
      <c r="A5702" s="31">
        <v>6044</v>
      </c>
      <c r="B5702" s="32">
        <f t="shared" ca="1" si="538"/>
        <v>6.5351415332696838E-2</v>
      </c>
      <c r="C5702" s="133" t="s">
        <v>10615</v>
      </c>
      <c r="D5702" s="126" t="s">
        <v>10616</v>
      </c>
      <c r="E5702" s="21"/>
      <c r="F5702" s="22"/>
      <c r="G5702" s="22"/>
      <c r="H5702" s="22"/>
      <c r="I5702" s="23"/>
      <c r="J5702" s="35" t="str">
        <f t="shared" si="539"/>
        <v>➸</v>
      </c>
      <c r="K5702" s="117" t="str">
        <f>词典存放目录!$A$1&amp;L5702&amp;M5702</f>
        <v>F:\《自创文法查阅Excel》4.1备份\《B词汇·红宝书》\红宝书15版图片\6044-ちてん【地点】.jpg</v>
      </c>
      <c r="L5702" s="9" t="s">
        <v>18120</v>
      </c>
      <c r="M5702" s="117" t="s">
        <v>23817</v>
      </c>
      <c r="N5702" s="36" t="str">
        <f t="shared" si="540"/>
        <v>▶</v>
      </c>
      <c r="O5702" s="37" t="s">
        <v>17969</v>
      </c>
      <c r="P5702" s="37">
        <v>20</v>
      </c>
      <c r="Q5702" s="37" t="s">
        <v>23</v>
      </c>
      <c r="R5702" s="9" t="str">
        <f>词典存放目录!$A$1&amp;O5702&amp;P5702&amp;Q5702</f>
        <v>F:\《自创文法查阅Excel》4.1备份\《B词汇·红宝书》\红宝书MP3分割\17 n2-ち (20).mp3</v>
      </c>
      <c r="S5702" s="38"/>
      <c r="T5702" s="56"/>
      <c r="U5702" s="56"/>
      <c r="V5702" s="30" t="str">
        <f t="shared" ref="V5702:V5737" si="541">IF(COUNTA(S5702:U5702)=0,"",COUNTIF(S5702:U5702,"0")/COUNTA(S5702:U5702))</f>
        <v/>
      </c>
      <c r="W5702" s="29"/>
      <c r="X5702" s="9" t="s">
        <v>329</v>
      </c>
    </row>
    <row r="5703" spans="1:24" s="57" customFormat="1" ht="24">
      <c r="A5703" s="31">
        <v>6045</v>
      </c>
      <c r="B5703" s="32">
        <f t="shared" ca="1" si="538"/>
        <v>0.75734505718035572</v>
      </c>
      <c r="C5703" s="133" t="s">
        <v>10617</v>
      </c>
      <c r="D5703" s="126" t="s">
        <v>10618</v>
      </c>
      <c r="E5703" s="21"/>
      <c r="F5703" s="22"/>
      <c r="G5703" s="22"/>
      <c r="H5703" s="22"/>
      <c r="I5703" s="23"/>
      <c r="J5703" s="35" t="str">
        <f t="shared" si="539"/>
        <v>➸</v>
      </c>
      <c r="K5703" s="117" t="str">
        <f>词典存放目录!$A$1&amp;L5703&amp;M5703</f>
        <v>F:\《自创文法查阅Excel》4.1备份\《B词汇·红宝书》\红宝书15版图片\6045-ちのう【知能·智能】.jpg</v>
      </c>
      <c r="L5703" s="9" t="s">
        <v>18120</v>
      </c>
      <c r="M5703" s="117" t="s">
        <v>23818</v>
      </c>
      <c r="N5703" s="36" t="str">
        <f t="shared" si="540"/>
        <v>▶</v>
      </c>
      <c r="O5703" s="37" t="s">
        <v>17969</v>
      </c>
      <c r="P5703" s="37">
        <v>21</v>
      </c>
      <c r="Q5703" s="37" t="s">
        <v>23</v>
      </c>
      <c r="R5703" s="9" t="str">
        <f>词典存放目录!$A$1&amp;O5703&amp;P5703&amp;Q5703</f>
        <v>F:\《自创文法查阅Excel》4.1备份\《B词汇·红宝书》\红宝书MP3分割\17 n2-ち (21).mp3</v>
      </c>
      <c r="S5703" s="38"/>
      <c r="T5703" s="56"/>
      <c r="U5703" s="56"/>
      <c r="V5703" s="30" t="str">
        <f t="shared" si="541"/>
        <v/>
      </c>
      <c r="W5703" s="29"/>
      <c r="X5703" s="9" t="s">
        <v>329</v>
      </c>
    </row>
    <row r="5704" spans="1:24" s="57" customFormat="1" ht="24">
      <c r="A5704" s="31">
        <v>6046</v>
      </c>
      <c r="B5704" s="32">
        <f t="shared" ca="1" si="538"/>
        <v>0.21406132717912585</v>
      </c>
      <c r="C5704" s="133" t="s">
        <v>10619</v>
      </c>
      <c r="D5704" s="126" t="s">
        <v>10620</v>
      </c>
      <c r="E5704" s="21"/>
      <c r="F5704" s="22"/>
      <c r="G5704" s="22"/>
      <c r="H5704" s="22"/>
      <c r="I5704" s="23"/>
      <c r="J5704" s="35" t="str">
        <f t="shared" si="539"/>
        <v>➸</v>
      </c>
      <c r="K5704" s="117" t="str">
        <f>词典存放目录!$A$1&amp;L5704&amp;M5704</f>
        <v>F:\《自创文法查阅Excel》4.1备份\《B词汇·红宝书》\红宝书15版图片\6046-ちへいせん【地平線】.jpg</v>
      </c>
      <c r="L5704" s="9" t="s">
        <v>18120</v>
      </c>
      <c r="M5704" s="117" t="s">
        <v>23819</v>
      </c>
      <c r="N5704" s="36" t="str">
        <f t="shared" si="540"/>
        <v>▶</v>
      </c>
      <c r="O5704" s="37" t="s">
        <v>17969</v>
      </c>
      <c r="P5704" s="37">
        <v>22</v>
      </c>
      <c r="Q5704" s="37" t="s">
        <v>23</v>
      </c>
      <c r="R5704" s="9" t="str">
        <f>词典存放目录!$A$1&amp;O5704&amp;P5704&amp;Q5704</f>
        <v>F:\《自创文法查阅Excel》4.1备份\《B词汇·红宝书》\红宝书MP3分割\17 n2-ち (22).mp3</v>
      </c>
      <c r="S5704" s="38"/>
      <c r="T5704" s="56"/>
      <c r="U5704" s="56"/>
      <c r="V5704" s="30" t="str">
        <f t="shared" si="541"/>
        <v/>
      </c>
      <c r="W5704" s="69"/>
      <c r="X5704" s="9" t="s">
        <v>329</v>
      </c>
    </row>
    <row r="5705" spans="1:24" s="57" customFormat="1" ht="24">
      <c r="A5705" s="31">
        <v>6047</v>
      </c>
      <c r="B5705" s="32">
        <f t="shared" ca="1" si="538"/>
        <v>0.90693520954310214</v>
      </c>
      <c r="C5705" s="133" t="s">
        <v>10621</v>
      </c>
      <c r="D5705" s="126" t="s">
        <v>10622</v>
      </c>
      <c r="E5705" s="21"/>
      <c r="F5705" s="22"/>
      <c r="G5705" s="22"/>
      <c r="H5705" s="22"/>
      <c r="I5705" s="23"/>
      <c r="J5705" s="35" t="str">
        <f t="shared" si="539"/>
        <v>➸</v>
      </c>
      <c r="K5705" s="117" t="str">
        <f>词典存放目录!$A$1&amp;L5705&amp;M5705</f>
        <v>F:\《自创文法查阅Excel》4.1备份\《B词汇·红宝书》\红宝书15版图片\6047-～ちゃく【～着】.jpg</v>
      </c>
      <c r="L5705" s="9" t="s">
        <v>18120</v>
      </c>
      <c r="M5705" s="117" t="s">
        <v>23820</v>
      </c>
      <c r="N5705" s="36" t="str">
        <f t="shared" si="540"/>
        <v>▶</v>
      </c>
      <c r="O5705" s="37" t="s">
        <v>17969</v>
      </c>
      <c r="P5705" s="37">
        <v>23</v>
      </c>
      <c r="Q5705" s="37" t="s">
        <v>23</v>
      </c>
      <c r="R5705" s="9" t="str">
        <f>词典存放目录!$A$1&amp;O5705&amp;P5705&amp;Q5705</f>
        <v>F:\《自创文法查阅Excel》4.1备份\《B词汇·红宝书》\红宝书MP3分割\17 n2-ち (23).mp3</v>
      </c>
      <c r="S5705" s="38"/>
      <c r="T5705" s="56"/>
      <c r="U5705" s="56"/>
      <c r="V5705" s="30" t="str">
        <f t="shared" si="541"/>
        <v/>
      </c>
      <c r="W5705" s="29"/>
      <c r="X5705" s="9" t="s">
        <v>329</v>
      </c>
    </row>
    <row r="5706" spans="1:24" s="57" customFormat="1" ht="24">
      <c r="A5706" s="31">
        <v>6048</v>
      </c>
      <c r="B5706" s="32">
        <f t="shared" ca="1" si="538"/>
        <v>0.77793516327070589</v>
      </c>
      <c r="C5706" s="133" t="s">
        <v>10623</v>
      </c>
      <c r="D5706" s="126" t="s">
        <v>10624</v>
      </c>
      <c r="E5706" s="21"/>
      <c r="F5706" s="22"/>
      <c r="G5706" s="22"/>
      <c r="H5706" s="22"/>
      <c r="I5706" s="23"/>
      <c r="J5706" s="35" t="str">
        <f t="shared" si="539"/>
        <v>➸</v>
      </c>
      <c r="K5706" s="117" t="str">
        <f>词典存放目录!$A$1&amp;L5706&amp;M5706</f>
        <v>F:\《自创文法查阅Excel》4.1备份\《B词汇·红宝书》\红宝书15版图片\6048-ちゃくじつ【着実】.jpg</v>
      </c>
      <c r="L5706" s="9" t="s">
        <v>18120</v>
      </c>
      <c r="M5706" s="117" t="s">
        <v>23821</v>
      </c>
      <c r="N5706" s="36" t="str">
        <f t="shared" si="540"/>
        <v>▶</v>
      </c>
      <c r="O5706" s="37" t="s">
        <v>17969</v>
      </c>
      <c r="P5706" s="37">
        <v>24</v>
      </c>
      <c r="Q5706" s="37" t="s">
        <v>23</v>
      </c>
      <c r="R5706" s="9" t="str">
        <f>词典存放目录!$A$1&amp;O5706&amp;P5706&amp;Q5706</f>
        <v>F:\《自创文法查阅Excel》4.1备份\《B词汇·红宝书》\红宝书MP3分割\17 n2-ち (24).mp3</v>
      </c>
      <c r="S5706" s="38"/>
      <c r="T5706" s="56"/>
      <c r="U5706" s="56"/>
      <c r="V5706" s="30" t="str">
        <f t="shared" si="541"/>
        <v/>
      </c>
      <c r="W5706" s="29"/>
      <c r="X5706" s="9" t="s">
        <v>329</v>
      </c>
    </row>
    <row r="5707" spans="1:24" s="57" customFormat="1" ht="24">
      <c r="A5707" s="31">
        <v>6049</v>
      </c>
      <c r="B5707" s="32">
        <f t="shared" ca="1" si="538"/>
        <v>0.83951499977858446</v>
      </c>
      <c r="C5707" s="133" t="s">
        <v>10625</v>
      </c>
      <c r="D5707" s="126" t="s">
        <v>10626</v>
      </c>
      <c r="E5707" s="21"/>
      <c r="F5707" s="22"/>
      <c r="G5707" s="41" t="s">
        <v>99</v>
      </c>
      <c r="H5707" s="22" t="s">
        <v>159</v>
      </c>
      <c r="I5707" s="23"/>
      <c r="J5707" s="35" t="str">
        <f t="shared" si="539"/>
        <v>➸</v>
      </c>
      <c r="K5707" s="117" t="str">
        <f>词典存放目录!$A$1&amp;L5707&amp;M5707</f>
        <v>F:\《自创文法查阅Excel》4.1备份\《B词汇·红宝书》\红宝书15版图片\6049-ちゃくちゃく【着々】.jpg</v>
      </c>
      <c r="L5707" s="9" t="s">
        <v>18120</v>
      </c>
      <c r="M5707" s="117" t="s">
        <v>23822</v>
      </c>
      <c r="N5707" s="36" t="str">
        <f t="shared" si="540"/>
        <v>▶</v>
      </c>
      <c r="O5707" s="37" t="s">
        <v>17969</v>
      </c>
      <c r="P5707" s="37">
        <v>25</v>
      </c>
      <c r="Q5707" s="37" t="s">
        <v>23</v>
      </c>
      <c r="R5707" s="9" t="str">
        <f>词典存放目录!$A$1&amp;O5707&amp;P5707&amp;Q5707</f>
        <v>F:\《自创文法查阅Excel》4.1备份\《B词汇·红宝书》\红宝书MP3分割\17 n2-ち (25).mp3</v>
      </c>
      <c r="S5707" s="38"/>
      <c r="T5707" s="56"/>
      <c r="U5707" s="56"/>
      <c r="V5707" s="30" t="str">
        <f t="shared" si="541"/>
        <v/>
      </c>
      <c r="W5707" s="29"/>
      <c r="X5707" s="9" t="s">
        <v>329</v>
      </c>
    </row>
    <row r="5708" spans="1:24" s="57" customFormat="1" ht="24">
      <c r="A5708" s="31">
        <v>6050</v>
      </c>
      <c r="B5708" s="32">
        <f t="shared" ca="1" si="538"/>
        <v>0.86565905934884013</v>
      </c>
      <c r="C5708" s="133" t="s">
        <v>10627</v>
      </c>
      <c r="D5708" s="126" t="s">
        <v>10628</v>
      </c>
      <c r="E5708" s="21"/>
      <c r="F5708" s="22"/>
      <c r="G5708" s="22"/>
      <c r="H5708" s="22"/>
      <c r="I5708" s="23"/>
      <c r="J5708" s="35" t="str">
        <f t="shared" si="539"/>
        <v>➸</v>
      </c>
      <c r="K5708" s="117" t="str">
        <f>词典存放目录!$A$1&amp;L5708&amp;M5708</f>
        <v>F:\《自创文法查阅Excel》4.1备份\《B词汇·红宝书》\红宝书15版图片\6050-チャット【chat】.jpg</v>
      </c>
      <c r="L5708" s="9" t="s">
        <v>18120</v>
      </c>
      <c r="M5708" s="117" t="s">
        <v>23823</v>
      </c>
      <c r="N5708" s="36" t="str">
        <f t="shared" si="540"/>
        <v>▶</v>
      </c>
      <c r="O5708" s="37" t="s">
        <v>17969</v>
      </c>
      <c r="P5708" s="37">
        <v>26</v>
      </c>
      <c r="Q5708" s="37" t="s">
        <v>23</v>
      </c>
      <c r="R5708" s="9" t="str">
        <f>词典存放目录!$A$1&amp;O5708&amp;P5708&amp;Q5708</f>
        <v>F:\《自创文法查阅Excel》4.1备份\《B词汇·红宝书》\红宝书MP3分割\17 n2-ち (26).mp3</v>
      </c>
      <c r="S5708" s="38"/>
      <c r="T5708" s="56"/>
      <c r="U5708" s="56"/>
      <c r="V5708" s="30" t="str">
        <f t="shared" si="541"/>
        <v/>
      </c>
      <c r="W5708" s="29"/>
      <c r="X5708" s="9" t="s">
        <v>329</v>
      </c>
    </row>
    <row r="5709" spans="1:24" s="57" customFormat="1" ht="24">
      <c r="A5709" s="31">
        <v>6051</v>
      </c>
      <c r="B5709" s="32">
        <f t="shared" ca="1" si="538"/>
        <v>0.11990304433180621</v>
      </c>
      <c r="C5709" s="133" t="s">
        <v>10629</v>
      </c>
      <c r="D5709" s="126" t="s">
        <v>10630</v>
      </c>
      <c r="E5709" s="21"/>
      <c r="F5709" s="22"/>
      <c r="G5709" s="22"/>
      <c r="H5709" s="22"/>
      <c r="I5709" s="23"/>
      <c r="J5709" s="35" t="str">
        <f t="shared" si="539"/>
        <v>➸</v>
      </c>
      <c r="K5709" s="117" t="str">
        <f>词典存放目录!$A$1&amp;L5709&amp;M5709</f>
        <v>F:\《自创文法查阅Excel》4.1备份\《B词汇·红宝书》\红宝书15版图片\6051-チャレンジ【challenge】.jpg</v>
      </c>
      <c r="L5709" s="9" t="s">
        <v>18120</v>
      </c>
      <c r="M5709" s="117" t="s">
        <v>23824</v>
      </c>
      <c r="N5709" s="36" t="str">
        <f t="shared" si="540"/>
        <v>▶</v>
      </c>
      <c r="O5709" s="37" t="s">
        <v>17969</v>
      </c>
      <c r="P5709" s="37">
        <v>27</v>
      </c>
      <c r="Q5709" s="37" t="s">
        <v>23</v>
      </c>
      <c r="R5709" s="9" t="str">
        <f>词典存放目录!$A$1&amp;O5709&amp;P5709&amp;Q5709</f>
        <v>F:\《自创文法查阅Excel》4.1备份\《B词汇·红宝书》\红宝书MP3分割\17 n2-ち (27).mp3</v>
      </c>
      <c r="S5709" s="38"/>
      <c r="T5709" s="56"/>
      <c r="U5709" s="56"/>
      <c r="V5709" s="30" t="str">
        <f t="shared" si="541"/>
        <v/>
      </c>
      <c r="W5709" s="29"/>
      <c r="X5709" s="9" t="s">
        <v>329</v>
      </c>
    </row>
    <row r="5710" spans="1:24" s="57" customFormat="1" ht="24">
      <c r="A5710" s="31">
        <v>6052</v>
      </c>
      <c r="B5710" s="32">
        <f t="shared" ca="1" si="538"/>
        <v>0.64499561751520262</v>
      </c>
      <c r="C5710" s="133" t="s">
        <v>10631</v>
      </c>
      <c r="D5710" s="126" t="s">
        <v>10632</v>
      </c>
      <c r="E5710" s="21"/>
      <c r="F5710" s="22"/>
      <c r="G5710" s="22"/>
      <c r="H5710" s="22"/>
      <c r="I5710" s="23"/>
      <c r="J5710" s="35" t="str">
        <f t="shared" si="539"/>
        <v>➸</v>
      </c>
      <c r="K5710" s="117" t="str">
        <f>词典存放目录!$A$1&amp;L5710&amp;M5710</f>
        <v>F:\《自创文法查阅Excel》4.1备份\《B词汇·红宝书》\红宝书15版图片\6052-チャンネル【channel】.jpg</v>
      </c>
      <c r="L5710" s="9" t="s">
        <v>18120</v>
      </c>
      <c r="M5710" s="117" t="s">
        <v>23825</v>
      </c>
      <c r="N5710" s="36" t="str">
        <f t="shared" si="540"/>
        <v>▶</v>
      </c>
      <c r="O5710" s="37" t="s">
        <v>17969</v>
      </c>
      <c r="P5710" s="37">
        <v>28</v>
      </c>
      <c r="Q5710" s="37" t="s">
        <v>23</v>
      </c>
      <c r="R5710" s="9" t="str">
        <f>词典存放目录!$A$1&amp;O5710&amp;P5710&amp;Q5710</f>
        <v>F:\《自创文法查阅Excel》4.1备份\《B词汇·红宝书》\红宝书MP3分割\17 n2-ち (28).mp3</v>
      </c>
      <c r="S5710" s="38"/>
      <c r="T5710" s="56"/>
      <c r="U5710" s="56"/>
      <c r="V5710" s="30" t="str">
        <f t="shared" si="541"/>
        <v/>
      </c>
      <c r="W5710" s="29"/>
      <c r="X5710" s="9" t="s">
        <v>329</v>
      </c>
    </row>
    <row r="5711" spans="1:24" s="57" customFormat="1" ht="24">
      <c r="A5711" s="31">
        <v>6053</v>
      </c>
      <c r="B5711" s="32">
        <f t="shared" ca="1" si="538"/>
        <v>8.5299195777377768E-2</v>
      </c>
      <c r="C5711" s="133" t="s">
        <v>10633</v>
      </c>
      <c r="D5711" s="126" t="s">
        <v>10634</v>
      </c>
      <c r="E5711" s="21"/>
      <c r="F5711" s="22"/>
      <c r="G5711" s="22"/>
      <c r="H5711" s="22"/>
      <c r="I5711" s="23"/>
      <c r="J5711" s="35" t="str">
        <f t="shared" si="539"/>
        <v>➸</v>
      </c>
      <c r="K5711" s="117" t="str">
        <f>词典存放目录!$A$1&amp;L5711&amp;M5711</f>
        <v>F:\《自创文法查阅Excel》4.1备份\《B词汇·红宝书》\红宝书15版图片\6053-ちゅう【注】.jpg</v>
      </c>
      <c r="L5711" s="9" t="s">
        <v>18120</v>
      </c>
      <c r="M5711" s="117" t="s">
        <v>23826</v>
      </c>
      <c r="N5711" s="36" t="str">
        <f t="shared" si="540"/>
        <v>▶</v>
      </c>
      <c r="O5711" s="37" t="s">
        <v>17969</v>
      </c>
      <c r="P5711" s="37">
        <v>29</v>
      </c>
      <c r="Q5711" s="37" t="s">
        <v>23</v>
      </c>
      <c r="R5711" s="9" t="str">
        <f>词典存放目录!$A$1&amp;O5711&amp;P5711&amp;Q5711</f>
        <v>F:\《自创文法查阅Excel》4.1备份\《B词汇·红宝书》\红宝书MP3分割\17 n2-ち (29).mp3</v>
      </c>
      <c r="S5711" s="38"/>
      <c r="T5711" s="56"/>
      <c r="U5711" s="56"/>
      <c r="V5711" s="30" t="str">
        <f t="shared" si="541"/>
        <v/>
      </c>
      <c r="W5711" s="29"/>
      <c r="X5711" s="9" t="s">
        <v>329</v>
      </c>
    </row>
    <row r="5712" spans="1:24" s="57" customFormat="1" ht="24">
      <c r="A5712" s="31">
        <v>6054</v>
      </c>
      <c r="B5712" s="32">
        <f t="shared" ca="1" si="538"/>
        <v>0.80831283993248815</v>
      </c>
      <c r="C5712" s="133" t="s">
        <v>10635</v>
      </c>
      <c r="D5712" s="126" t="s">
        <v>10636</v>
      </c>
      <c r="E5712" s="21"/>
      <c r="F5712" s="22"/>
      <c r="G5712" s="22"/>
      <c r="H5712" s="22"/>
      <c r="I5712" s="23"/>
      <c r="J5712" s="35" t="str">
        <f t="shared" si="539"/>
        <v>➸</v>
      </c>
      <c r="K5712" s="117" t="str">
        <f>词典存放目录!$A$1&amp;L5712&amp;M5712</f>
        <v>F:\《自创文法查阅Excel》4.1备份\《B词汇·红宝书》\红宝书15版图片\6054-ちゅうおう【中央】.jpg</v>
      </c>
      <c r="L5712" s="9" t="s">
        <v>18120</v>
      </c>
      <c r="M5712" s="117" t="s">
        <v>23827</v>
      </c>
      <c r="N5712" s="36" t="str">
        <f t="shared" si="540"/>
        <v>▶</v>
      </c>
      <c r="O5712" s="37" t="s">
        <v>17969</v>
      </c>
      <c r="P5712" s="37">
        <v>30</v>
      </c>
      <c r="Q5712" s="37" t="s">
        <v>23</v>
      </c>
      <c r="R5712" s="9" t="str">
        <f>词典存放目录!$A$1&amp;O5712&amp;P5712&amp;Q5712</f>
        <v>F:\《自创文法查阅Excel》4.1备份\《B词汇·红宝书》\红宝书MP3分割\17 n2-ち (30).mp3</v>
      </c>
      <c r="S5712" s="38"/>
      <c r="T5712" s="56"/>
      <c r="U5712" s="56"/>
      <c r="V5712" s="30" t="str">
        <f t="shared" si="541"/>
        <v/>
      </c>
      <c r="W5712" s="29"/>
      <c r="X5712" s="9" t="s">
        <v>329</v>
      </c>
    </row>
    <row r="5713" spans="1:24" s="57" customFormat="1" ht="24">
      <c r="A5713" s="31">
        <v>6055</v>
      </c>
      <c r="B5713" s="32">
        <f t="shared" ca="1" si="538"/>
        <v>0.4789582024761907</v>
      </c>
      <c r="C5713" s="133" t="s">
        <v>10637</v>
      </c>
      <c r="D5713" s="126" t="s">
        <v>10638</v>
      </c>
      <c r="E5713" s="21"/>
      <c r="F5713" s="22"/>
      <c r="G5713" s="22"/>
      <c r="H5713" s="22"/>
      <c r="I5713" s="23"/>
      <c r="J5713" s="35" t="str">
        <f t="shared" si="539"/>
        <v>➸</v>
      </c>
      <c r="K5713" s="117" t="str">
        <f>词典存放目录!$A$1&amp;L5713&amp;M5713</f>
        <v>F:\《自创文法查阅Excel》4.1备份\《B词汇·红宝书》\红宝书15版图片\6055-ちゅうかん【中間】.jpg</v>
      </c>
      <c r="L5713" s="9" t="s">
        <v>18120</v>
      </c>
      <c r="M5713" s="117" t="s">
        <v>23828</v>
      </c>
      <c r="N5713" s="36" t="str">
        <f t="shared" si="540"/>
        <v>▶</v>
      </c>
      <c r="O5713" s="37" t="s">
        <v>17969</v>
      </c>
      <c r="P5713" s="37">
        <v>31</v>
      </c>
      <c r="Q5713" s="37" t="s">
        <v>23</v>
      </c>
      <c r="R5713" s="9" t="str">
        <f>词典存放目录!$A$1&amp;O5713&amp;P5713&amp;Q5713</f>
        <v>F:\《自创文法查阅Excel》4.1备份\《B词汇·红宝书》\红宝书MP3分割\17 n2-ち (31).mp3</v>
      </c>
      <c r="S5713" s="38"/>
      <c r="T5713" s="56"/>
      <c r="U5713" s="56"/>
      <c r="V5713" s="30" t="str">
        <f t="shared" si="541"/>
        <v/>
      </c>
      <c r="W5713" s="29"/>
      <c r="X5713" s="9" t="s">
        <v>329</v>
      </c>
    </row>
    <row r="5714" spans="1:24" s="57" customFormat="1" ht="24">
      <c r="A5714" s="31">
        <v>6056</v>
      </c>
      <c r="B5714" s="32">
        <f t="shared" ca="1" si="538"/>
        <v>0.44470295595931508</v>
      </c>
      <c r="C5714" s="133" t="s">
        <v>10639</v>
      </c>
      <c r="D5714" s="126" t="s">
        <v>10640</v>
      </c>
      <c r="E5714" s="21"/>
      <c r="F5714" s="22"/>
      <c r="G5714" s="22"/>
      <c r="H5714" s="22"/>
      <c r="I5714" s="23"/>
      <c r="J5714" s="35" t="str">
        <f t="shared" si="539"/>
        <v>➸</v>
      </c>
      <c r="K5714" s="117" t="str">
        <f>词典存放目录!$A$1&amp;L5714&amp;M5714</f>
        <v>F:\《自创文法查阅Excel》4.1备份\《B词汇·红宝书》\红宝书15版图片\6056-ちゅうこく【忠告】.jpg</v>
      </c>
      <c r="L5714" s="9" t="s">
        <v>18120</v>
      </c>
      <c r="M5714" s="117" t="s">
        <v>23829</v>
      </c>
      <c r="N5714" s="36" t="str">
        <f t="shared" si="540"/>
        <v>▶</v>
      </c>
      <c r="O5714" s="37" t="s">
        <v>17969</v>
      </c>
      <c r="P5714" s="37">
        <v>32</v>
      </c>
      <c r="Q5714" s="37" t="s">
        <v>23</v>
      </c>
      <c r="R5714" s="9" t="str">
        <f>词典存放目录!$A$1&amp;O5714&amp;P5714&amp;Q5714</f>
        <v>F:\《自创文法查阅Excel》4.1备份\《B词汇·红宝书》\红宝书MP3分割\17 n2-ち (32).mp3</v>
      </c>
      <c r="S5714" s="38"/>
      <c r="T5714" s="56"/>
      <c r="U5714" s="56"/>
      <c r="V5714" s="30" t="str">
        <f t="shared" si="541"/>
        <v/>
      </c>
      <c r="W5714" s="29"/>
      <c r="X5714" s="9" t="s">
        <v>329</v>
      </c>
    </row>
    <row r="5715" spans="1:24" s="57" customFormat="1" ht="24">
      <c r="A5715" s="31">
        <v>6057</v>
      </c>
      <c r="B5715" s="32">
        <f t="shared" ca="1" si="538"/>
        <v>0.8341126697303064</v>
      </c>
      <c r="C5715" s="133" t="s">
        <v>10641</v>
      </c>
      <c r="D5715" s="126" t="s">
        <v>10642</v>
      </c>
      <c r="E5715" s="21"/>
      <c r="F5715" s="22"/>
      <c r="G5715" s="22"/>
      <c r="H5715" s="22"/>
      <c r="I5715" s="23"/>
      <c r="J5715" s="35" t="str">
        <f t="shared" si="539"/>
        <v>➸</v>
      </c>
      <c r="K5715" s="117" t="str">
        <f>词典存放目录!$A$1&amp;L5715&amp;M5715</f>
        <v>F:\《自创文法查阅Excel》4.1备份\《B词汇·红宝书》\红宝书15版图片\6057-ちゅうしょうてき【抽象的】.jpg</v>
      </c>
      <c r="L5715" s="9" t="s">
        <v>18120</v>
      </c>
      <c r="M5715" s="117" t="s">
        <v>23830</v>
      </c>
      <c r="N5715" s="36" t="str">
        <f t="shared" si="540"/>
        <v>▶</v>
      </c>
      <c r="O5715" s="37" t="s">
        <v>17969</v>
      </c>
      <c r="P5715" s="37">
        <v>33</v>
      </c>
      <c r="Q5715" s="37" t="s">
        <v>23</v>
      </c>
      <c r="R5715" s="9" t="str">
        <f>词典存放目录!$A$1&amp;O5715&amp;P5715&amp;Q5715</f>
        <v>F:\《自创文法查阅Excel》4.1备份\《B词汇·红宝书》\红宝书MP3分割\17 n2-ち (33).mp3</v>
      </c>
      <c r="S5715" s="38"/>
      <c r="T5715" s="56"/>
      <c r="U5715" s="56"/>
      <c r="V5715" s="30" t="str">
        <f t="shared" si="541"/>
        <v/>
      </c>
      <c r="W5715" s="29"/>
      <c r="X5715" s="9" t="s">
        <v>329</v>
      </c>
    </row>
    <row r="5716" spans="1:24" s="57" customFormat="1" ht="24">
      <c r="A5716" s="31">
        <v>6058</v>
      </c>
      <c r="B5716" s="32">
        <f t="shared" ca="1" si="538"/>
        <v>0.33010261292463372</v>
      </c>
      <c r="C5716" s="133" t="s">
        <v>10643</v>
      </c>
      <c r="D5716" s="126" t="s">
        <v>10644</v>
      </c>
      <c r="E5716" s="21"/>
      <c r="F5716" s="22"/>
      <c r="G5716" s="22"/>
      <c r="H5716" s="22"/>
      <c r="I5716" s="23"/>
      <c r="J5716" s="35" t="str">
        <f t="shared" si="539"/>
        <v>➸</v>
      </c>
      <c r="K5716" s="117" t="str">
        <f>词典存放目录!$A$1&amp;L5716&amp;M5716</f>
        <v>F:\《自创文法查阅Excel》4.1备份\《B词汇·红宝书》\红宝书15版图片\6058-ちゅうせい【中世】.jpg</v>
      </c>
      <c r="L5716" s="9" t="s">
        <v>18120</v>
      </c>
      <c r="M5716" s="117" t="s">
        <v>23831</v>
      </c>
      <c r="N5716" s="36" t="str">
        <f t="shared" si="540"/>
        <v>▶</v>
      </c>
      <c r="O5716" s="37" t="s">
        <v>17969</v>
      </c>
      <c r="P5716" s="37">
        <v>34</v>
      </c>
      <c r="Q5716" s="37" t="s">
        <v>23</v>
      </c>
      <c r="R5716" s="9" t="str">
        <f>词典存放目录!$A$1&amp;O5716&amp;P5716&amp;Q5716</f>
        <v>F:\《自创文法查阅Excel》4.1备份\《B词汇·红宝书》\红宝书MP3分割\17 n2-ち (34).mp3</v>
      </c>
      <c r="S5716" s="38"/>
      <c r="T5716" s="56"/>
      <c r="U5716" s="56"/>
      <c r="V5716" s="30" t="str">
        <f t="shared" si="541"/>
        <v/>
      </c>
      <c r="W5716" s="29"/>
      <c r="X5716" s="9" t="s">
        <v>329</v>
      </c>
    </row>
    <row r="5717" spans="1:24" s="57" customFormat="1" ht="24">
      <c r="A5717" s="31">
        <v>6059</v>
      </c>
      <c r="B5717" s="32">
        <f t="shared" ca="1" si="538"/>
        <v>0.42638009962781898</v>
      </c>
      <c r="C5717" s="133" t="s">
        <v>10643</v>
      </c>
      <c r="D5717" s="126" t="s">
        <v>10645</v>
      </c>
      <c r="E5717" s="21"/>
      <c r="F5717" s="22"/>
      <c r="G5717" s="22"/>
      <c r="H5717" s="22"/>
      <c r="I5717" s="23"/>
      <c r="J5717" s="35" t="str">
        <f t="shared" si="539"/>
        <v>➸</v>
      </c>
      <c r="K5717" s="117" t="str">
        <f>词典存放目录!$A$1&amp;L5717&amp;M5717</f>
        <v>F:\《自创文法查阅Excel》4.1备份\《B词汇·红宝书》\红宝书15版图片\6059-ちゅうせい【中性】.jpg</v>
      </c>
      <c r="L5717" s="9" t="s">
        <v>18120</v>
      </c>
      <c r="M5717" s="117" t="s">
        <v>23832</v>
      </c>
      <c r="N5717" s="36" t="str">
        <f t="shared" si="540"/>
        <v>▶</v>
      </c>
      <c r="O5717" s="37" t="s">
        <v>17969</v>
      </c>
      <c r="P5717" s="37">
        <v>35</v>
      </c>
      <c r="Q5717" s="37" t="s">
        <v>23</v>
      </c>
      <c r="R5717" s="9" t="str">
        <f>词典存放目录!$A$1&amp;O5717&amp;P5717&amp;Q5717</f>
        <v>F:\《自创文法查阅Excel》4.1备份\《B词汇·红宝书》\红宝书MP3分割\17 n2-ち (35).mp3</v>
      </c>
      <c r="S5717" s="38"/>
      <c r="T5717" s="56"/>
      <c r="U5717" s="56"/>
      <c r="V5717" s="30" t="str">
        <f t="shared" si="541"/>
        <v/>
      </c>
      <c r="W5717" s="29"/>
      <c r="X5717" s="9" t="s">
        <v>329</v>
      </c>
    </row>
    <row r="5718" spans="1:24" s="57" customFormat="1" ht="24">
      <c r="A5718" s="31">
        <v>6060</v>
      </c>
      <c r="B5718" s="32">
        <f t="shared" ca="1" si="538"/>
        <v>0.10941457111153563</v>
      </c>
      <c r="C5718" s="133" t="s">
        <v>10646</v>
      </c>
      <c r="D5718" s="126" t="s">
        <v>10647</v>
      </c>
      <c r="E5718" s="21"/>
      <c r="F5718" s="22"/>
      <c r="G5718" s="22"/>
      <c r="H5718" s="22"/>
      <c r="I5718" s="23"/>
      <c r="J5718" s="35" t="str">
        <f t="shared" si="539"/>
        <v>➸</v>
      </c>
      <c r="K5718" s="117" t="str">
        <f>词典存放目录!$A$1&amp;L5718&amp;M5718</f>
        <v>F:\《自创文法查阅Excel》4.1备份\《B词汇·红宝书》\红宝书15版图片\6060-ちゅうたい【中退】.jpg</v>
      </c>
      <c r="L5718" s="9" t="s">
        <v>18120</v>
      </c>
      <c r="M5718" s="117" t="s">
        <v>23833</v>
      </c>
      <c r="N5718" s="36" t="str">
        <f t="shared" si="540"/>
        <v>▶</v>
      </c>
      <c r="O5718" s="37" t="s">
        <v>17969</v>
      </c>
      <c r="P5718" s="37">
        <v>36</v>
      </c>
      <c r="Q5718" s="37" t="s">
        <v>23</v>
      </c>
      <c r="R5718" s="9" t="str">
        <f>词典存放目录!$A$1&amp;O5718&amp;P5718&amp;Q5718</f>
        <v>F:\《自创文法查阅Excel》4.1备份\《B词汇·红宝书》\红宝书MP3分割\17 n2-ち (36).mp3</v>
      </c>
      <c r="S5718" s="38"/>
      <c r="T5718" s="56"/>
      <c r="U5718" s="56"/>
      <c r="V5718" s="30" t="str">
        <f t="shared" si="541"/>
        <v/>
      </c>
      <c r="W5718" s="29"/>
      <c r="X5718" s="9" t="s">
        <v>329</v>
      </c>
    </row>
    <row r="5719" spans="1:24" s="57" customFormat="1" ht="24">
      <c r="A5719" s="31">
        <v>6061</v>
      </c>
      <c r="B5719" s="32">
        <f t="shared" ca="1" si="538"/>
        <v>0.50445979430470278</v>
      </c>
      <c r="C5719" s="133" t="s">
        <v>10648</v>
      </c>
      <c r="D5719" s="126" t="s">
        <v>10649</v>
      </c>
      <c r="E5719" s="21"/>
      <c r="F5719" s="22"/>
      <c r="G5719" s="22"/>
      <c r="H5719" s="22"/>
      <c r="I5719" s="23"/>
      <c r="J5719" s="35" t="str">
        <f t="shared" si="539"/>
        <v>➸</v>
      </c>
      <c r="K5719" s="117" t="str">
        <f>词典存放目录!$A$1&amp;L5719&amp;M5719</f>
        <v>F:\《自创文法查阅Excel》4.1备份\《B词汇·红宝书》\红宝书15版图片\6061-ちゅうと【中途】.jpg</v>
      </c>
      <c r="L5719" s="9" t="s">
        <v>18120</v>
      </c>
      <c r="M5719" s="117" t="s">
        <v>23834</v>
      </c>
      <c r="N5719" s="36" t="str">
        <f t="shared" si="540"/>
        <v>▶</v>
      </c>
      <c r="O5719" s="37" t="s">
        <v>17969</v>
      </c>
      <c r="P5719" s="37">
        <v>37</v>
      </c>
      <c r="Q5719" s="37" t="s">
        <v>23</v>
      </c>
      <c r="R5719" s="9" t="str">
        <f>词典存放目录!$A$1&amp;O5719&amp;P5719&amp;Q5719</f>
        <v>F:\《自创文法查阅Excel》4.1备份\《B词汇·红宝书》\红宝书MP3分割\17 n2-ち (37).mp3</v>
      </c>
      <c r="S5719" s="38"/>
      <c r="T5719" s="56"/>
      <c r="U5719" s="56"/>
      <c r="V5719" s="30" t="str">
        <f t="shared" si="541"/>
        <v/>
      </c>
      <c r="W5719" s="29"/>
      <c r="X5719" s="9" t="s">
        <v>329</v>
      </c>
    </row>
    <row r="5720" spans="1:24" s="57" customFormat="1" ht="24">
      <c r="A5720" s="31">
        <v>6062</v>
      </c>
      <c r="B5720" s="32">
        <f t="shared" ca="1" si="538"/>
        <v>0.75635742225416125</v>
      </c>
      <c r="C5720" s="133" t="s">
        <v>10650</v>
      </c>
      <c r="D5720" s="126" t="s">
        <v>10651</v>
      </c>
      <c r="E5720" s="21"/>
      <c r="F5720" s="22"/>
      <c r="G5720" s="22"/>
      <c r="H5720" s="22"/>
      <c r="I5720" s="23"/>
      <c r="J5720" s="35" t="str">
        <f t="shared" si="539"/>
        <v>➸</v>
      </c>
      <c r="K5720" s="117" t="str">
        <f>词典存放目录!$A$1&amp;L5720&amp;M5720</f>
        <v>F:\《自创文法查阅Excel》4.1备份\《B词汇·红宝书》\红宝书15版图片\6062-ちゅうとはんぱ【中途半端】.jpg</v>
      </c>
      <c r="L5720" s="9" t="s">
        <v>18120</v>
      </c>
      <c r="M5720" s="117" t="s">
        <v>23835</v>
      </c>
      <c r="N5720" s="36" t="str">
        <f t="shared" si="540"/>
        <v>▶</v>
      </c>
      <c r="O5720" s="37" t="s">
        <v>17969</v>
      </c>
      <c r="P5720" s="37">
        <v>38</v>
      </c>
      <c r="Q5720" s="37" t="s">
        <v>23</v>
      </c>
      <c r="R5720" s="9" t="str">
        <f>词典存放目录!$A$1&amp;O5720&amp;P5720&amp;Q5720</f>
        <v>F:\《自创文法查阅Excel》4.1备份\《B词汇·红宝书》\红宝书MP3分割\17 n2-ち (38).mp3</v>
      </c>
      <c r="S5720" s="38"/>
      <c r="T5720" s="56"/>
      <c r="U5720" s="56"/>
      <c r="V5720" s="30" t="str">
        <f t="shared" si="541"/>
        <v/>
      </c>
      <c r="W5720" s="29"/>
      <c r="X5720" s="9" t="s">
        <v>329</v>
      </c>
    </row>
    <row r="5721" spans="1:24" s="57" customFormat="1" ht="24">
      <c r="A5721" s="31">
        <v>6063</v>
      </c>
      <c r="B5721" s="32">
        <f t="shared" ca="1" si="538"/>
        <v>0.95869540544733356</v>
      </c>
      <c r="C5721" s="133" t="s">
        <v>10652</v>
      </c>
      <c r="D5721" s="126" t="s">
        <v>10653</v>
      </c>
      <c r="E5721" s="21"/>
      <c r="F5721" s="22"/>
      <c r="G5721" s="22"/>
      <c r="H5721" s="22"/>
      <c r="I5721" s="23"/>
      <c r="J5721" s="35" t="str">
        <f t="shared" si="539"/>
        <v>➸</v>
      </c>
      <c r="K5721" s="117" t="str">
        <f>词典存放目录!$A$1&amp;L5721&amp;M5721</f>
        <v>F:\《自创文法查阅Excel》4.1备份\《B词汇·红宝书》\红宝书15版图片\6063-ちゅうどく【中毒】.jpg</v>
      </c>
      <c r="L5721" s="9" t="s">
        <v>18120</v>
      </c>
      <c r="M5721" s="117" t="s">
        <v>23836</v>
      </c>
      <c r="N5721" s="36" t="str">
        <f t="shared" si="540"/>
        <v>▶</v>
      </c>
      <c r="O5721" s="37" t="s">
        <v>17969</v>
      </c>
      <c r="P5721" s="37">
        <v>39</v>
      </c>
      <c r="Q5721" s="37" t="s">
        <v>23</v>
      </c>
      <c r="R5721" s="9" t="str">
        <f>词典存放目录!$A$1&amp;O5721&amp;P5721&amp;Q5721</f>
        <v>F:\《自创文法查阅Excel》4.1备份\《B词汇·红宝书》\红宝书MP3分割\17 n2-ち (39).mp3</v>
      </c>
      <c r="S5721" s="38"/>
      <c r="T5721" s="56"/>
      <c r="U5721" s="56"/>
      <c r="V5721" s="30" t="str">
        <f t="shared" si="541"/>
        <v/>
      </c>
      <c r="W5721" s="29"/>
      <c r="X5721" s="9" t="s">
        <v>329</v>
      </c>
    </row>
    <row r="5722" spans="1:24" s="57" customFormat="1" ht="24">
      <c r="A5722" s="31">
        <v>6064</v>
      </c>
      <c r="B5722" s="32">
        <f t="shared" ca="1" si="538"/>
        <v>0.26405287021067225</v>
      </c>
      <c r="C5722" s="133" t="s">
        <v>10479</v>
      </c>
      <c r="D5722" s="126" t="s">
        <v>10654</v>
      </c>
      <c r="E5722" s="21"/>
      <c r="F5722" s="22"/>
      <c r="G5722" s="22"/>
      <c r="H5722" s="22"/>
      <c r="I5722" s="23"/>
      <c r="J5722" s="35" t="str">
        <f t="shared" si="539"/>
        <v>➸</v>
      </c>
      <c r="K5722" s="117" t="str">
        <f>词典存放目录!$A$1&amp;L5722&amp;M5722</f>
        <v>F:\《自创文法查阅Excel》4.1备份\《B词汇·红宝书》\红宝书15版图片\6064-～ちょう【～庁】.jpg</v>
      </c>
      <c r="L5722" s="9" t="s">
        <v>18120</v>
      </c>
      <c r="M5722" s="117" t="s">
        <v>23837</v>
      </c>
      <c r="N5722" s="36" t="str">
        <f t="shared" si="540"/>
        <v>▶</v>
      </c>
      <c r="O5722" s="37" t="s">
        <v>17969</v>
      </c>
      <c r="P5722" s="37">
        <v>40</v>
      </c>
      <c r="Q5722" s="37" t="s">
        <v>23</v>
      </c>
      <c r="R5722" s="9" t="str">
        <f>词典存放目录!$A$1&amp;O5722&amp;P5722&amp;Q5722</f>
        <v>F:\《自创文法查阅Excel》4.1备份\《B词汇·红宝书》\红宝书MP3分割\17 n2-ち (40).mp3</v>
      </c>
      <c r="S5722" s="38"/>
      <c r="T5722" s="56"/>
      <c r="U5722" s="56"/>
      <c r="V5722" s="30" t="str">
        <f t="shared" si="541"/>
        <v/>
      </c>
      <c r="W5722" s="29"/>
      <c r="X5722" s="9" t="s">
        <v>329</v>
      </c>
    </row>
    <row r="5723" spans="1:24" s="57" customFormat="1" ht="24">
      <c r="A5723" s="31">
        <v>6065</v>
      </c>
      <c r="B5723" s="32">
        <f t="shared" ca="1" si="538"/>
        <v>0.5464706559075746</v>
      </c>
      <c r="C5723" s="133" t="s">
        <v>10479</v>
      </c>
      <c r="D5723" s="126" t="s">
        <v>10655</v>
      </c>
      <c r="E5723" s="21"/>
      <c r="F5723" s="22"/>
      <c r="G5723" s="22"/>
      <c r="H5723" s="22"/>
      <c r="I5723" s="23"/>
      <c r="J5723" s="35" t="str">
        <f t="shared" si="539"/>
        <v>➸</v>
      </c>
      <c r="K5723" s="117" t="str">
        <f>词典存放目录!$A$1&amp;L5723&amp;M5723</f>
        <v>F:\《自创文法查阅Excel》4.1备份\《B词汇·红宝书》\红宝书15版图片\6065-～ちょう【～帳】.jpg</v>
      </c>
      <c r="L5723" s="9" t="s">
        <v>18120</v>
      </c>
      <c r="M5723" s="117" t="s">
        <v>23838</v>
      </c>
      <c r="N5723" s="36" t="str">
        <f t="shared" si="540"/>
        <v>▶</v>
      </c>
      <c r="O5723" s="37" t="s">
        <v>17969</v>
      </c>
      <c r="P5723" s="37">
        <v>41</v>
      </c>
      <c r="Q5723" s="37" t="s">
        <v>23</v>
      </c>
      <c r="R5723" s="9" t="str">
        <f>词典存放目录!$A$1&amp;O5723&amp;P5723&amp;Q5723</f>
        <v>F:\《自创文法查阅Excel》4.1备份\《B词汇·红宝书》\红宝书MP3分割\17 n2-ち (41).mp3</v>
      </c>
      <c r="S5723" s="38"/>
      <c r="T5723" s="56"/>
      <c r="U5723" s="56"/>
      <c r="V5723" s="30" t="str">
        <f t="shared" si="541"/>
        <v/>
      </c>
      <c r="W5723" s="29"/>
      <c r="X5723" s="9" t="s">
        <v>329</v>
      </c>
    </row>
    <row r="5724" spans="1:24" s="57" customFormat="1" ht="24">
      <c r="A5724" s="31">
        <v>6066</v>
      </c>
      <c r="B5724" s="32">
        <f t="shared" ca="1" si="538"/>
        <v>0.28154944997069808</v>
      </c>
      <c r="C5724" s="133" t="s">
        <v>10531</v>
      </c>
      <c r="D5724" s="126" t="s">
        <v>10656</v>
      </c>
      <c r="E5724" s="21"/>
      <c r="F5724" s="22"/>
      <c r="G5724" s="22"/>
      <c r="H5724" s="22"/>
      <c r="I5724" s="23"/>
      <c r="J5724" s="35" t="str">
        <f t="shared" si="539"/>
        <v>➸</v>
      </c>
      <c r="K5724" s="117" t="str">
        <f>词典存放目录!$A$1&amp;L5724&amp;M5724</f>
        <v>F:\《自创文法查阅Excel》4.1备份\《B词汇·红宝书》\红宝书15版图片\6066-ちょう～【超～】.jpg</v>
      </c>
      <c r="L5724" s="9" t="s">
        <v>18120</v>
      </c>
      <c r="M5724" s="117" t="s">
        <v>23839</v>
      </c>
      <c r="N5724" s="36" t="str">
        <f t="shared" si="540"/>
        <v>▶</v>
      </c>
      <c r="O5724" s="37" t="s">
        <v>17969</v>
      </c>
      <c r="P5724" s="37">
        <v>42</v>
      </c>
      <c r="Q5724" s="37" t="s">
        <v>23</v>
      </c>
      <c r="R5724" s="9" t="str">
        <f>词典存放目录!$A$1&amp;O5724&amp;P5724&amp;Q5724</f>
        <v>F:\《自创文法查阅Excel》4.1备份\《B词汇·红宝书》\红宝书MP3分割\17 n2-ち (42).mp3</v>
      </c>
      <c r="S5724" s="38"/>
      <c r="T5724" s="56"/>
      <c r="U5724" s="56"/>
      <c r="V5724" s="30" t="str">
        <f t="shared" si="541"/>
        <v/>
      </c>
      <c r="W5724" s="29"/>
      <c r="X5724" s="9" t="s">
        <v>329</v>
      </c>
    </row>
    <row r="5725" spans="1:24" s="57" customFormat="1" ht="24">
      <c r="A5725" s="31">
        <v>6067</v>
      </c>
      <c r="B5725" s="32">
        <f t="shared" ca="1" si="538"/>
        <v>0.41473920391931451</v>
      </c>
      <c r="C5725" s="133" t="s">
        <v>10657</v>
      </c>
      <c r="D5725" s="126" t="s">
        <v>10658</v>
      </c>
      <c r="E5725" s="21"/>
      <c r="F5725" s="22"/>
      <c r="G5725" s="22"/>
      <c r="H5725" s="22"/>
      <c r="I5725" s="23"/>
      <c r="J5725" s="35" t="str">
        <f t="shared" si="539"/>
        <v>➸</v>
      </c>
      <c r="K5725" s="117" t="str">
        <f>词典存放目录!$A$1&amp;L5725&amp;M5725</f>
        <v>F:\《自创文法查阅Excel》4.1备份\《B词汇·红宝书》\红宝书15版图片\6067-ちょうか【超過】.jpg</v>
      </c>
      <c r="L5725" s="9" t="s">
        <v>18120</v>
      </c>
      <c r="M5725" s="117" t="s">
        <v>23840</v>
      </c>
      <c r="N5725" s="36" t="str">
        <f t="shared" si="540"/>
        <v>▶</v>
      </c>
      <c r="O5725" s="37" t="s">
        <v>17969</v>
      </c>
      <c r="P5725" s="37">
        <v>43</v>
      </c>
      <c r="Q5725" s="37" t="s">
        <v>23</v>
      </c>
      <c r="R5725" s="9" t="str">
        <f>词典存放目录!$A$1&amp;O5725&amp;P5725&amp;Q5725</f>
        <v>F:\《自创文法查阅Excel》4.1备份\《B词汇·红宝书》\红宝书MP3分割\17 n2-ち (43).mp3</v>
      </c>
      <c r="S5725" s="38"/>
      <c r="T5725" s="56"/>
      <c r="U5725" s="56"/>
      <c r="V5725" s="30" t="str">
        <f t="shared" si="541"/>
        <v/>
      </c>
      <c r="W5725" s="29"/>
      <c r="X5725" s="9" t="s">
        <v>329</v>
      </c>
    </row>
    <row r="5726" spans="1:24" s="57" customFormat="1" ht="24">
      <c r="A5726" s="31">
        <v>6068</v>
      </c>
      <c r="B5726" s="32">
        <f t="shared" ca="1" si="538"/>
        <v>0.44339881533756487</v>
      </c>
      <c r="C5726" s="133" t="s">
        <v>10659</v>
      </c>
      <c r="D5726" s="126" t="s">
        <v>10660</v>
      </c>
      <c r="E5726" s="21"/>
      <c r="F5726" s="22"/>
      <c r="G5726" s="22"/>
      <c r="H5726" s="22"/>
      <c r="I5726" s="23"/>
      <c r="J5726" s="35" t="str">
        <f t="shared" si="539"/>
        <v>➸</v>
      </c>
      <c r="K5726" s="117" t="str">
        <f>词典存放目录!$A$1&amp;L5726&amp;M5726</f>
        <v>F:\《自创文法查阅Excel》4.1备份\《B词汇·红宝书》\红宝书15版图片\6068-ちょうかん【朝刊】.jpg</v>
      </c>
      <c r="L5726" s="9" t="s">
        <v>18120</v>
      </c>
      <c r="M5726" s="117" t="s">
        <v>23841</v>
      </c>
      <c r="N5726" s="36" t="str">
        <f t="shared" si="540"/>
        <v>▶</v>
      </c>
      <c r="O5726" s="37" t="s">
        <v>17969</v>
      </c>
      <c r="P5726" s="37">
        <v>44</v>
      </c>
      <c r="Q5726" s="37" t="s">
        <v>23</v>
      </c>
      <c r="R5726" s="9" t="str">
        <f>词典存放目录!$A$1&amp;O5726&amp;P5726&amp;Q5726</f>
        <v>F:\《自创文法查阅Excel》4.1备份\《B词汇·红宝书》\红宝书MP3分割\17 n2-ち (44).mp3</v>
      </c>
      <c r="S5726" s="38"/>
      <c r="T5726" s="56"/>
      <c r="U5726" s="56"/>
      <c r="V5726" s="30" t="str">
        <f t="shared" si="541"/>
        <v/>
      </c>
      <c r="W5726" s="29"/>
      <c r="X5726" s="9" t="s">
        <v>329</v>
      </c>
    </row>
    <row r="5727" spans="1:24" s="57" customFormat="1" ht="24">
      <c r="A5727" s="31">
        <v>6069</v>
      </c>
      <c r="B5727" s="32">
        <f t="shared" ca="1" si="538"/>
        <v>0.82781367049160803</v>
      </c>
      <c r="C5727" s="133" t="s">
        <v>10661</v>
      </c>
      <c r="D5727" s="126" t="s">
        <v>10662</v>
      </c>
      <c r="E5727" s="21"/>
      <c r="F5727" s="22"/>
      <c r="G5727" s="22"/>
      <c r="H5727" s="22"/>
      <c r="I5727" s="23"/>
      <c r="J5727" s="35" t="str">
        <f t="shared" si="539"/>
        <v>➸</v>
      </c>
      <c r="K5727" s="117" t="str">
        <f>词典存放目录!$A$1&amp;L5727&amp;M5727</f>
        <v>F:\《自创文法查阅Excel》4.1备份\《B词汇·红宝书》\红宝书15版图片\6069-ちょうこく【彫刻】.jpg</v>
      </c>
      <c r="L5727" s="9" t="s">
        <v>18120</v>
      </c>
      <c r="M5727" s="117" t="s">
        <v>23842</v>
      </c>
      <c r="N5727" s="36" t="str">
        <f t="shared" si="540"/>
        <v>▶</v>
      </c>
      <c r="O5727" s="37" t="s">
        <v>17969</v>
      </c>
      <c r="P5727" s="37">
        <v>45</v>
      </c>
      <c r="Q5727" s="37" t="s">
        <v>23</v>
      </c>
      <c r="R5727" s="9" t="str">
        <f>词典存放目录!$A$1&amp;O5727&amp;P5727&amp;Q5727</f>
        <v>F:\《自创文法查阅Excel》4.1备份\《B词汇·红宝书》\红宝书MP3分割\17 n2-ち (45).mp3</v>
      </c>
      <c r="S5727" s="38"/>
      <c r="T5727" s="56"/>
      <c r="U5727" s="56"/>
      <c r="V5727" s="30" t="str">
        <f t="shared" si="541"/>
        <v/>
      </c>
      <c r="W5727" s="69"/>
      <c r="X5727" s="9" t="s">
        <v>329</v>
      </c>
    </row>
    <row r="5728" spans="1:24" s="57" customFormat="1" ht="24">
      <c r="A5728" s="31">
        <v>6070</v>
      </c>
      <c r="B5728" s="32">
        <f t="shared" ca="1" si="538"/>
        <v>0.37155269713431471</v>
      </c>
      <c r="C5728" s="133" t="s">
        <v>10663</v>
      </c>
      <c r="D5728" s="126" t="s">
        <v>10664</v>
      </c>
      <c r="E5728" s="21"/>
      <c r="F5728" s="22"/>
      <c r="G5728" s="22"/>
      <c r="H5728" s="22"/>
      <c r="I5728" s="23"/>
      <c r="J5728" s="35" t="str">
        <f t="shared" si="539"/>
        <v>➸</v>
      </c>
      <c r="K5728" s="117" t="str">
        <f>词典存放目录!$A$1&amp;L5728&amp;M5728</f>
        <v>F:\《自创文法查阅Excel》4.1备份\《B词汇·红宝书》\红宝书15版图片\6070-ちょうたん【長短】.jpg</v>
      </c>
      <c r="L5728" s="9" t="s">
        <v>18120</v>
      </c>
      <c r="M5728" s="117" t="s">
        <v>23843</v>
      </c>
      <c r="N5728" s="36" t="str">
        <f t="shared" si="540"/>
        <v>▶</v>
      </c>
      <c r="O5728" s="37" t="s">
        <v>17969</v>
      </c>
      <c r="P5728" s="37">
        <v>46</v>
      </c>
      <c r="Q5728" s="37" t="s">
        <v>23</v>
      </c>
      <c r="R5728" s="9" t="str">
        <f>词典存放目录!$A$1&amp;O5728&amp;P5728&amp;Q5728</f>
        <v>F:\《自创文法查阅Excel》4.1备份\《B词汇·红宝书》\红宝书MP3分割\17 n2-ち (46).mp3</v>
      </c>
      <c r="S5728" s="38"/>
      <c r="T5728" s="56"/>
      <c r="U5728" s="56"/>
      <c r="V5728" s="30" t="str">
        <f t="shared" si="541"/>
        <v/>
      </c>
      <c r="W5728" s="29"/>
      <c r="X5728" s="9" t="s">
        <v>329</v>
      </c>
    </row>
    <row r="5729" spans="1:24" s="57" customFormat="1" ht="24">
      <c r="A5729" s="31">
        <v>6071</v>
      </c>
      <c r="B5729" s="32">
        <f t="shared" ca="1" si="538"/>
        <v>0.91770986130438137</v>
      </c>
      <c r="C5729" s="133" t="s">
        <v>10665</v>
      </c>
      <c r="D5729" s="126" t="s">
        <v>10666</v>
      </c>
      <c r="E5729" s="21"/>
      <c r="F5729" s="22"/>
      <c r="G5729" s="22"/>
      <c r="H5729" s="22"/>
      <c r="I5729" s="23"/>
      <c r="J5729" s="35" t="str">
        <f t="shared" si="539"/>
        <v>➸</v>
      </c>
      <c r="K5729" s="117" t="str">
        <f>词典存放目录!$A$1&amp;L5729&amp;M5729</f>
        <v>F:\《自创文法查阅Excel》4.1备份\《B词汇·红宝书》\红宝书15版图片\6071-ちょうふく【重複】.jpg</v>
      </c>
      <c r="L5729" s="9" t="s">
        <v>18120</v>
      </c>
      <c r="M5729" s="117" t="s">
        <v>23844</v>
      </c>
      <c r="N5729" s="36" t="str">
        <f t="shared" si="540"/>
        <v>▶</v>
      </c>
      <c r="O5729" s="37" t="s">
        <v>17969</v>
      </c>
      <c r="P5729" s="37">
        <v>47</v>
      </c>
      <c r="Q5729" s="37" t="s">
        <v>23</v>
      </c>
      <c r="R5729" s="9" t="str">
        <f>词典存放目录!$A$1&amp;O5729&amp;P5729&amp;Q5729</f>
        <v>F:\《自创文法查阅Excel》4.1备份\《B词汇·红宝书》\红宝书MP3分割\17 n2-ち (47).mp3</v>
      </c>
      <c r="S5729" s="38"/>
      <c r="T5729" s="56"/>
      <c r="U5729" s="56"/>
      <c r="V5729" s="30" t="str">
        <f t="shared" si="541"/>
        <v/>
      </c>
      <c r="W5729" s="29"/>
      <c r="X5729" s="9" t="s">
        <v>329</v>
      </c>
    </row>
    <row r="5730" spans="1:24" s="57" customFormat="1" ht="24">
      <c r="A5730" s="31">
        <v>6072</v>
      </c>
      <c r="B5730" s="32">
        <f t="shared" ca="1" si="538"/>
        <v>0.21944230588903602</v>
      </c>
      <c r="C5730" s="133" t="s">
        <v>10667</v>
      </c>
      <c r="D5730" s="126" t="s">
        <v>10668</v>
      </c>
      <c r="E5730" s="21"/>
      <c r="F5730" s="22"/>
      <c r="G5730" s="22"/>
      <c r="H5730" s="22"/>
      <c r="I5730" s="23"/>
      <c r="J5730" s="35" t="str">
        <f t="shared" si="539"/>
        <v>➸</v>
      </c>
      <c r="K5730" s="117" t="str">
        <f>词典存放目录!$A$1&amp;L5730&amp;M5730</f>
        <v>F:\《自创文法查阅Excel》4.1备份\《B词汇·红宝书》\红宝书15版图片\6072-ちょくご【直後】.jpg</v>
      </c>
      <c r="L5730" s="9" t="s">
        <v>18120</v>
      </c>
      <c r="M5730" s="117" t="s">
        <v>23845</v>
      </c>
      <c r="N5730" s="36" t="str">
        <f t="shared" si="540"/>
        <v>▶</v>
      </c>
      <c r="O5730" s="37" t="s">
        <v>17969</v>
      </c>
      <c r="P5730" s="37">
        <v>48</v>
      </c>
      <c r="Q5730" s="37" t="s">
        <v>23</v>
      </c>
      <c r="R5730" s="9" t="str">
        <f>词典存放目录!$A$1&amp;O5730&amp;P5730&amp;Q5730</f>
        <v>F:\《自创文法查阅Excel》4.1备份\《B词汇·红宝书》\红宝书MP3分割\17 n2-ち (48).mp3</v>
      </c>
      <c r="S5730" s="38"/>
      <c r="T5730" s="56"/>
      <c r="U5730" s="56"/>
      <c r="V5730" s="30" t="str">
        <f t="shared" si="541"/>
        <v/>
      </c>
      <c r="W5730" s="29"/>
      <c r="X5730" s="9" t="s">
        <v>329</v>
      </c>
    </row>
    <row r="5731" spans="1:24" s="57" customFormat="1" ht="24">
      <c r="A5731" s="31">
        <v>6073</v>
      </c>
      <c r="B5731" s="32">
        <f t="shared" ca="1" si="538"/>
        <v>0.96998491324987113</v>
      </c>
      <c r="C5731" s="133" t="s">
        <v>10669</v>
      </c>
      <c r="D5731" s="126" t="s">
        <v>10670</v>
      </c>
      <c r="E5731" s="21"/>
      <c r="F5731" s="22"/>
      <c r="G5731" s="22"/>
      <c r="H5731" s="22"/>
      <c r="I5731" s="23"/>
      <c r="J5731" s="35" t="str">
        <f t="shared" si="539"/>
        <v>➸</v>
      </c>
      <c r="K5731" s="117" t="str">
        <f>词典存放目录!$A$1&amp;L5731&amp;M5731</f>
        <v>F:\《自创文法查阅Excel》4.1备份\《B词汇·红宝书》\红宝书15版图片\6073-ちょくせん【直線】.jpg</v>
      </c>
      <c r="L5731" s="9" t="s">
        <v>18120</v>
      </c>
      <c r="M5731" s="117" t="s">
        <v>23846</v>
      </c>
      <c r="N5731" s="36" t="str">
        <f t="shared" si="540"/>
        <v>▶</v>
      </c>
      <c r="O5731" s="37" t="s">
        <v>17969</v>
      </c>
      <c r="P5731" s="37">
        <v>49</v>
      </c>
      <c r="Q5731" s="37" t="s">
        <v>23</v>
      </c>
      <c r="R5731" s="9" t="str">
        <f>词典存放目录!$A$1&amp;O5731&amp;P5731&amp;Q5731</f>
        <v>F:\《自创文法查阅Excel》4.1备份\《B词汇·红宝书》\红宝书MP3分割\17 n2-ち (49).mp3</v>
      </c>
      <c r="S5731" s="38"/>
      <c r="T5731" s="56"/>
      <c r="U5731" s="56"/>
      <c r="V5731" s="30" t="str">
        <f t="shared" si="541"/>
        <v/>
      </c>
      <c r="W5731" s="69"/>
      <c r="X5731" s="9" t="s">
        <v>329</v>
      </c>
    </row>
    <row r="5732" spans="1:24" s="57" customFormat="1" ht="24">
      <c r="A5732" s="31">
        <v>6074</v>
      </c>
      <c r="B5732" s="32">
        <f t="shared" ca="1" si="538"/>
        <v>0.3463464653306797</v>
      </c>
      <c r="C5732" s="133" t="s">
        <v>10671</v>
      </c>
      <c r="D5732" s="126" t="s">
        <v>10672</v>
      </c>
      <c r="E5732" s="21"/>
      <c r="F5732" s="22"/>
      <c r="G5732" s="22"/>
      <c r="H5732" s="22"/>
      <c r="I5732" s="23"/>
      <c r="J5732" s="35" t="str">
        <f t="shared" si="539"/>
        <v>➸</v>
      </c>
      <c r="K5732" s="117" t="str">
        <f>词典存放目录!$A$1&amp;L5732&amp;M5732</f>
        <v>F:\《自创文法查阅Excel》4.1备份\《B词汇·红宝书》\红宝书15版图片\6074-ちょくぜん【直前】.jpg</v>
      </c>
      <c r="L5732" s="9" t="s">
        <v>18120</v>
      </c>
      <c r="M5732" s="117" t="s">
        <v>23847</v>
      </c>
      <c r="N5732" s="36" t="str">
        <f t="shared" si="540"/>
        <v>▶</v>
      </c>
      <c r="O5732" s="37" t="s">
        <v>17969</v>
      </c>
      <c r="P5732" s="37">
        <v>50</v>
      </c>
      <c r="Q5732" s="37" t="s">
        <v>23</v>
      </c>
      <c r="R5732" s="9" t="str">
        <f>词典存放目录!$A$1&amp;O5732&amp;P5732&amp;Q5732</f>
        <v>F:\《自创文法查阅Excel》4.1备份\《B词汇·红宝书》\红宝书MP3分割\17 n2-ち (50).mp3</v>
      </c>
      <c r="S5732" s="38"/>
      <c r="T5732" s="56"/>
      <c r="U5732" s="56"/>
      <c r="V5732" s="30" t="str">
        <f t="shared" si="541"/>
        <v/>
      </c>
      <c r="W5732" s="29"/>
      <c r="X5732" s="9" t="s">
        <v>329</v>
      </c>
    </row>
    <row r="5733" spans="1:24" s="57" customFormat="1" ht="24">
      <c r="A5733" s="31">
        <v>6075</v>
      </c>
      <c r="B5733" s="32">
        <f t="shared" ca="1" si="538"/>
        <v>0.99756765800220148</v>
      </c>
      <c r="C5733" s="133" t="s">
        <v>10673</v>
      </c>
      <c r="D5733" s="126" t="s">
        <v>10674</v>
      </c>
      <c r="E5733" s="21"/>
      <c r="F5733" s="22"/>
      <c r="G5733" s="22"/>
      <c r="H5733" s="22"/>
      <c r="I5733" s="23"/>
      <c r="J5733" s="35" t="str">
        <f t="shared" si="539"/>
        <v>➸</v>
      </c>
      <c r="K5733" s="117" t="str">
        <f>词典存放目录!$A$1&amp;L5733&amp;M5733</f>
        <v>F:\《自创文法查阅Excel》4.1备份\《B词汇·红宝书》\红宝书15版图片\6075-ちょくつう【直通】.jpg</v>
      </c>
      <c r="L5733" s="9" t="s">
        <v>18120</v>
      </c>
      <c r="M5733" s="117" t="s">
        <v>23848</v>
      </c>
      <c r="N5733" s="36" t="str">
        <f t="shared" si="540"/>
        <v>▶</v>
      </c>
      <c r="O5733" s="37" t="s">
        <v>17969</v>
      </c>
      <c r="P5733" s="37">
        <v>51</v>
      </c>
      <c r="Q5733" s="37" t="s">
        <v>23</v>
      </c>
      <c r="R5733" s="9" t="str">
        <f>词典存放目录!$A$1&amp;O5733&amp;P5733&amp;Q5733</f>
        <v>F:\《自创文法查阅Excel》4.1备份\《B词汇·红宝书》\红宝书MP3分割\17 n2-ち (51).mp3</v>
      </c>
      <c r="S5733" s="38"/>
      <c r="T5733" s="56"/>
      <c r="U5733" s="56"/>
      <c r="V5733" s="30" t="str">
        <f t="shared" si="541"/>
        <v/>
      </c>
      <c r="W5733" s="29"/>
      <c r="X5733" s="9" t="s">
        <v>329</v>
      </c>
    </row>
    <row r="5734" spans="1:24" s="57" customFormat="1" ht="24">
      <c r="A5734" s="31">
        <v>6076</v>
      </c>
      <c r="B5734" s="32">
        <f t="shared" ca="1" si="538"/>
        <v>0.21849463168842376</v>
      </c>
      <c r="C5734" s="133" t="s">
        <v>10675</v>
      </c>
      <c r="D5734" s="126" t="s">
        <v>10676</v>
      </c>
      <c r="E5734" s="21"/>
      <c r="F5734" s="22"/>
      <c r="G5734" s="22"/>
      <c r="H5734" s="22"/>
      <c r="I5734" s="23"/>
      <c r="J5734" s="35" t="str">
        <f t="shared" si="539"/>
        <v>➸</v>
      </c>
      <c r="K5734" s="117" t="str">
        <f>词典存放目录!$A$1&amp;L5734&amp;M5734</f>
        <v>F:\《自创文法查阅Excel》4.1备份\《B词汇·红宝书》\红宝书15版图片\6076-ちょくりゅう【直流】.jpg</v>
      </c>
      <c r="L5734" s="9" t="s">
        <v>18120</v>
      </c>
      <c r="M5734" s="117" t="s">
        <v>23849</v>
      </c>
      <c r="N5734" s="36" t="str">
        <f t="shared" si="540"/>
        <v>▶</v>
      </c>
      <c r="O5734" s="37" t="s">
        <v>17969</v>
      </c>
      <c r="P5734" s="37">
        <v>52</v>
      </c>
      <c r="Q5734" s="37" t="s">
        <v>23</v>
      </c>
      <c r="R5734" s="9" t="str">
        <f>词典存放目录!$A$1&amp;O5734&amp;P5734&amp;Q5734</f>
        <v>F:\《自创文法查阅Excel》4.1备份\《B词汇·红宝书》\红宝书MP3分割\17 n2-ち (52).mp3</v>
      </c>
      <c r="S5734" s="38"/>
      <c r="T5734" s="56"/>
      <c r="U5734" s="56"/>
      <c r="V5734" s="30" t="str">
        <f t="shared" si="541"/>
        <v/>
      </c>
      <c r="W5734" s="69"/>
      <c r="X5734" s="9" t="s">
        <v>329</v>
      </c>
    </row>
    <row r="5735" spans="1:24" s="57" customFormat="1" ht="24">
      <c r="A5735" s="31">
        <v>6077</v>
      </c>
      <c r="B5735" s="32">
        <f t="shared" ca="1" si="538"/>
        <v>0.23033407633694636</v>
      </c>
      <c r="C5735" s="133" t="s">
        <v>10677</v>
      </c>
      <c r="D5735" s="126" t="s">
        <v>10678</v>
      </c>
      <c r="E5735" s="21"/>
      <c r="F5735" s="22"/>
      <c r="G5735" s="22"/>
      <c r="H5735" s="22"/>
      <c r="I5735" s="23"/>
      <c r="J5735" s="35" t="str">
        <f t="shared" si="539"/>
        <v>➸</v>
      </c>
      <c r="K5735" s="117" t="str">
        <f>词典存放目录!$A$1&amp;L5735&amp;M5735</f>
        <v>F:\《自创文法查阅Excel》4.1备份\《B词汇·红宝书》\红宝书15版图片\6077-ちょぞう【貯蔵】.jpg</v>
      </c>
      <c r="L5735" s="9" t="s">
        <v>18120</v>
      </c>
      <c r="M5735" s="117" t="s">
        <v>23850</v>
      </c>
      <c r="N5735" s="36" t="str">
        <f t="shared" si="540"/>
        <v>▶</v>
      </c>
      <c r="O5735" s="37" t="s">
        <v>17969</v>
      </c>
      <c r="P5735" s="37">
        <v>53</v>
      </c>
      <c r="Q5735" s="37" t="s">
        <v>23</v>
      </c>
      <c r="R5735" s="9" t="str">
        <f>词典存放目录!$A$1&amp;O5735&amp;P5735&amp;Q5735</f>
        <v>F:\《自创文法查阅Excel》4.1备份\《B词汇·红宝书》\红宝书MP3分割\17 n2-ち (53).mp3</v>
      </c>
      <c r="S5735" s="38"/>
      <c r="T5735" s="56"/>
      <c r="U5735" s="56"/>
      <c r="V5735" s="30" t="str">
        <f t="shared" si="541"/>
        <v/>
      </c>
      <c r="W5735" s="29"/>
      <c r="X5735" s="9" t="s">
        <v>329</v>
      </c>
    </row>
    <row r="5736" spans="1:24" s="57" customFormat="1" ht="24">
      <c r="A5736" s="31">
        <v>6078</v>
      </c>
      <c r="B5736" s="32">
        <f t="shared" ca="1" si="538"/>
        <v>0.22545883224499774</v>
      </c>
      <c r="C5736" s="133" t="s">
        <v>10679</v>
      </c>
      <c r="D5736" s="126" t="s">
        <v>10680</v>
      </c>
      <c r="E5736" s="21"/>
      <c r="F5736" s="22"/>
      <c r="G5736" s="22"/>
      <c r="H5736" s="22"/>
      <c r="I5736" s="23"/>
      <c r="J5736" s="35" t="str">
        <f t="shared" si="539"/>
        <v>➸</v>
      </c>
      <c r="K5736" s="117" t="str">
        <f>词典存放目录!$A$1&amp;L5736&amp;M5736</f>
        <v>F:\《自创文法查阅Excel》4.1备份\《B词汇·红宝书》\红宝书15版图片\6078-ちょっかく【直角】.jpg</v>
      </c>
      <c r="L5736" s="9" t="s">
        <v>18120</v>
      </c>
      <c r="M5736" s="117" t="s">
        <v>23851</v>
      </c>
      <c r="N5736" s="36" t="str">
        <f t="shared" si="540"/>
        <v>▶</v>
      </c>
      <c r="O5736" s="37" t="s">
        <v>17969</v>
      </c>
      <c r="P5736" s="37">
        <v>54</v>
      </c>
      <c r="Q5736" s="37" t="s">
        <v>23</v>
      </c>
      <c r="R5736" s="9" t="str">
        <f>词典存放目录!$A$1&amp;O5736&amp;P5736&amp;Q5736</f>
        <v>F:\《自创文法查阅Excel》4.1备份\《B词汇·红宝书》\红宝书MP3分割\17 n2-ち (54).mp3</v>
      </c>
      <c r="S5736" s="38"/>
      <c r="T5736" s="56"/>
      <c r="U5736" s="56"/>
      <c r="V5736" s="30" t="str">
        <f t="shared" si="541"/>
        <v/>
      </c>
      <c r="W5736" s="29"/>
      <c r="X5736" s="9" t="s">
        <v>329</v>
      </c>
    </row>
    <row r="5737" spans="1:24" s="57" customFormat="1" ht="24">
      <c r="A5737" s="31">
        <v>6079</v>
      </c>
      <c r="B5737" s="32">
        <f t="shared" ca="1" si="538"/>
        <v>0.1068165063078883</v>
      </c>
      <c r="C5737" s="133" t="s">
        <v>10681</v>
      </c>
      <c r="D5737" s="126" t="s">
        <v>10682</v>
      </c>
      <c r="E5737" s="21"/>
      <c r="F5737" s="22"/>
      <c r="G5737" s="22"/>
      <c r="H5737" s="22"/>
      <c r="I5737" s="23"/>
      <c r="J5737" s="35" t="str">
        <f t="shared" si="539"/>
        <v>➸</v>
      </c>
      <c r="K5737" s="117" t="str">
        <f>词典存放目录!$A$1&amp;L5737&amp;M5737</f>
        <v>F:\《自创文法查阅Excel》4.1备份\《B词汇·红宝书》\红宝书15版图片\6079-ちょっけい【直径】.jpg</v>
      </c>
      <c r="L5737" s="9" t="s">
        <v>18120</v>
      </c>
      <c r="M5737" s="117" t="s">
        <v>23852</v>
      </c>
      <c r="N5737" s="36" t="str">
        <f t="shared" si="540"/>
        <v>▶</v>
      </c>
      <c r="O5737" s="37" t="s">
        <v>17969</v>
      </c>
      <c r="P5737" s="37">
        <v>55</v>
      </c>
      <c r="Q5737" s="37" t="s">
        <v>23</v>
      </c>
      <c r="R5737" s="9" t="str">
        <f>词典存放目录!$A$1&amp;O5737&amp;P5737&amp;Q5737</f>
        <v>F:\《自创文法查阅Excel》4.1备份\《B词汇·红宝书》\红宝书MP3分割\17 n2-ち (55).mp3</v>
      </c>
      <c r="S5737" s="38"/>
      <c r="T5737" s="56"/>
      <c r="U5737" s="56"/>
      <c r="V5737" s="30" t="str">
        <f t="shared" si="541"/>
        <v/>
      </c>
      <c r="W5737" s="29"/>
      <c r="X5737" s="9" t="s">
        <v>329</v>
      </c>
    </row>
    <row r="5738" spans="1:24" s="57" customFormat="1" ht="24">
      <c r="A5738" s="31">
        <v>6080</v>
      </c>
      <c r="B5738" s="32">
        <f t="shared" ca="1" si="538"/>
        <v>0.45523274894553201</v>
      </c>
      <c r="C5738" s="133" t="s">
        <v>10683</v>
      </c>
      <c r="D5738" s="126" t="s">
        <v>10684</v>
      </c>
      <c r="E5738" s="21"/>
      <c r="F5738" s="22"/>
      <c r="G5738" s="22"/>
      <c r="H5738" s="22"/>
      <c r="I5738" s="23"/>
      <c r="J5738" s="35" t="str">
        <f t="shared" si="539"/>
        <v>➸</v>
      </c>
      <c r="K5738" s="117" t="str">
        <f>词典存放目录!$A$1&amp;L5738&amp;M5738</f>
        <v>F:\《自创文法查阅Excel》4.1备份\《B词汇·红宝书》\红宝书15版图片\6080-ちらかる【散らかる】.jpg</v>
      </c>
      <c r="L5738" s="9" t="s">
        <v>18120</v>
      </c>
      <c r="M5738" s="117" t="s">
        <v>23853</v>
      </c>
      <c r="N5738" s="36" t="str">
        <f t="shared" si="540"/>
        <v>▶</v>
      </c>
      <c r="O5738" s="37" t="s">
        <v>17969</v>
      </c>
      <c r="P5738" s="37">
        <v>56</v>
      </c>
      <c r="Q5738" s="37" t="s">
        <v>23</v>
      </c>
      <c r="R5738" s="9" t="str">
        <f>词典存放目录!$A$1&amp;O5738&amp;P5738&amp;Q5738</f>
        <v>F:\《自创文法查阅Excel》4.1备份\《B词汇·红宝书》\红宝书MP3分割\17 n2-ち (56).mp3</v>
      </c>
      <c r="S5738" s="38"/>
      <c r="T5738" s="56"/>
      <c r="U5738" s="56"/>
      <c r="V5738" s="30"/>
      <c r="W5738" s="29"/>
      <c r="X5738" s="9" t="s">
        <v>329</v>
      </c>
    </row>
    <row r="5739" spans="1:24" s="57" customFormat="1" ht="24">
      <c r="A5739" s="31">
        <v>6081</v>
      </c>
      <c r="B5739" s="32">
        <f t="shared" ca="1" si="538"/>
        <v>0.93576542912954341</v>
      </c>
      <c r="C5739" s="133" t="s">
        <v>10685</v>
      </c>
      <c r="D5739" s="126" t="s">
        <v>10686</v>
      </c>
      <c r="E5739" s="21"/>
      <c r="F5739" s="22"/>
      <c r="G5739" s="22"/>
      <c r="H5739" s="22"/>
      <c r="I5739" s="23"/>
      <c r="J5739" s="35" t="str">
        <f t="shared" si="539"/>
        <v>➸</v>
      </c>
      <c r="K5739" s="117" t="str">
        <f>词典存放目录!$A$1&amp;L5739&amp;M5739</f>
        <v>F:\《自创文法查阅Excel》4.1备份\《B词汇·红宝书》\红宝书15版图片\6081-ちらす【散らす】.jpg</v>
      </c>
      <c r="L5739" s="9" t="s">
        <v>18120</v>
      </c>
      <c r="M5739" s="117" t="s">
        <v>23854</v>
      </c>
      <c r="N5739" s="36" t="str">
        <f t="shared" si="540"/>
        <v>▶</v>
      </c>
      <c r="O5739" s="37" t="s">
        <v>17969</v>
      </c>
      <c r="P5739" s="37">
        <v>57</v>
      </c>
      <c r="Q5739" s="37" t="s">
        <v>23</v>
      </c>
      <c r="R5739" s="9" t="str">
        <f>词典存放目录!$A$1&amp;O5739&amp;P5739&amp;Q5739</f>
        <v>F:\《自创文法查阅Excel》4.1备份\《B词汇·红宝书》\红宝书MP3分割\17 n2-ち (57).mp3</v>
      </c>
      <c r="S5739" s="38"/>
      <c r="T5739" s="56"/>
      <c r="U5739" s="56"/>
      <c r="V5739" s="30" t="str">
        <f t="shared" ref="V5739:V5755" si="542">IF(COUNTA(S5739:U5739)=0,"",COUNTIF(S5739:U5739,"0")/COUNTA(S5739:U5739))</f>
        <v/>
      </c>
      <c r="W5739" s="29"/>
      <c r="X5739" s="9" t="s">
        <v>329</v>
      </c>
    </row>
    <row r="5740" spans="1:24" s="57" customFormat="1" ht="24">
      <c r="A5740" s="31">
        <v>6082</v>
      </c>
      <c r="B5740" s="32">
        <f t="shared" ca="1" si="538"/>
        <v>0.98621771170905081</v>
      </c>
      <c r="C5740" s="133" t="s">
        <v>10687</v>
      </c>
      <c r="D5740" s="126" t="s">
        <v>10688</v>
      </c>
      <c r="E5740" s="21"/>
      <c r="F5740" s="22"/>
      <c r="G5740" s="22"/>
      <c r="H5740" s="22"/>
      <c r="I5740" s="23"/>
      <c r="J5740" s="35" t="str">
        <f t="shared" si="539"/>
        <v>➸</v>
      </c>
      <c r="K5740" s="117" t="str">
        <f>词典存放目录!$A$1&amp;L5740&amp;M5740</f>
        <v>F:\《自创文法查阅Excel》4.1备份\《B词汇·红宝书》\红宝书15版图片\6082-ちらばる【散らばる】.jpg</v>
      </c>
      <c r="L5740" s="9" t="s">
        <v>18120</v>
      </c>
      <c r="M5740" s="117" t="s">
        <v>23855</v>
      </c>
      <c r="N5740" s="36" t="str">
        <f t="shared" si="540"/>
        <v>▶</v>
      </c>
      <c r="O5740" s="37" t="s">
        <v>17969</v>
      </c>
      <c r="P5740" s="37">
        <v>58</v>
      </c>
      <c r="Q5740" s="37" t="s">
        <v>23</v>
      </c>
      <c r="R5740" s="9" t="str">
        <f>词典存放目录!$A$1&amp;O5740&amp;P5740&amp;Q5740</f>
        <v>F:\《自创文法查阅Excel》4.1备份\《B词汇·红宝书》\红宝书MP3分割\17 n2-ち (58).mp3</v>
      </c>
      <c r="S5740" s="38"/>
      <c r="T5740" s="56"/>
      <c r="U5740" s="56"/>
      <c r="V5740" s="30" t="str">
        <f t="shared" si="542"/>
        <v/>
      </c>
      <c r="W5740" s="29"/>
      <c r="X5740" s="9" t="s">
        <v>329</v>
      </c>
    </row>
    <row r="5741" spans="1:24" s="57" customFormat="1" ht="24">
      <c r="A5741" s="31">
        <v>6083</v>
      </c>
      <c r="B5741" s="32">
        <f t="shared" ca="1" si="538"/>
        <v>0.5540189100907742</v>
      </c>
      <c r="C5741" s="133" t="s">
        <v>10689</v>
      </c>
      <c r="D5741" s="126"/>
      <c r="E5741" s="21"/>
      <c r="F5741" s="22"/>
      <c r="G5741" s="22"/>
      <c r="H5741" s="22"/>
      <c r="I5741" s="23"/>
      <c r="J5741" s="35" t="str">
        <f t="shared" si="539"/>
        <v>➸</v>
      </c>
      <c r="K5741" s="117" t="str">
        <f>词典存放目录!$A$1&amp;L5741&amp;M5741</f>
        <v>F:\《自创文法查阅Excel》4.1备份\《B词汇·红宝书》\红宝书15版图片\6083-ちらりと.jpg</v>
      </c>
      <c r="L5741" s="9" t="s">
        <v>18120</v>
      </c>
      <c r="M5741" s="117" t="s">
        <v>23856</v>
      </c>
      <c r="N5741" s="36" t="str">
        <f t="shared" si="540"/>
        <v>▶</v>
      </c>
      <c r="O5741" s="37" t="s">
        <v>17969</v>
      </c>
      <c r="P5741" s="37">
        <v>59</v>
      </c>
      <c r="Q5741" s="37" t="s">
        <v>23</v>
      </c>
      <c r="R5741" s="9" t="str">
        <f>词典存放目录!$A$1&amp;O5741&amp;P5741&amp;Q5741</f>
        <v>F:\《自创文法查阅Excel》4.1备份\《B词汇·红宝书》\红宝书MP3分割\17 n2-ち (59).mp3</v>
      </c>
      <c r="S5741" s="38"/>
      <c r="T5741" s="56"/>
      <c r="U5741" s="56"/>
      <c r="V5741" s="30" t="str">
        <f t="shared" si="542"/>
        <v/>
      </c>
      <c r="W5741" s="29"/>
      <c r="X5741" s="9" t="s">
        <v>329</v>
      </c>
    </row>
    <row r="5742" spans="1:24" s="57" customFormat="1" ht="24">
      <c r="A5742" s="31">
        <v>6084</v>
      </c>
      <c r="B5742" s="32">
        <f t="shared" ca="1" si="538"/>
        <v>1.8010631358699736E-2</v>
      </c>
      <c r="C5742" s="133" t="s">
        <v>10690</v>
      </c>
      <c r="D5742" s="126" t="s">
        <v>10691</v>
      </c>
      <c r="E5742" s="21"/>
      <c r="F5742" s="22"/>
      <c r="G5742" s="22"/>
      <c r="H5742" s="22"/>
      <c r="I5742" s="23"/>
      <c r="J5742" s="35" t="str">
        <f t="shared" si="539"/>
        <v>➸</v>
      </c>
      <c r="K5742" s="117" t="str">
        <f>词典存放目录!$A$1&amp;L5742&amp;M5742</f>
        <v>F:\《自创文法查阅Excel》4.1备份\《B词汇·红宝书》\红宝书15版图片\6084-ちりがみ【塵紙】.jpg</v>
      </c>
      <c r="L5742" s="9" t="s">
        <v>18120</v>
      </c>
      <c r="M5742" s="117" t="s">
        <v>23857</v>
      </c>
      <c r="N5742" s="36" t="str">
        <f t="shared" si="540"/>
        <v>▶</v>
      </c>
      <c r="O5742" s="37" t="s">
        <v>17969</v>
      </c>
      <c r="P5742" s="37">
        <v>60</v>
      </c>
      <c r="Q5742" s="37" t="s">
        <v>23</v>
      </c>
      <c r="R5742" s="9" t="str">
        <f>词典存放目录!$A$1&amp;O5742&amp;P5742&amp;Q5742</f>
        <v>F:\《自创文法查阅Excel》4.1备份\《B词汇·红宝书》\红宝书MP3分割\17 n2-ち (60).mp3</v>
      </c>
      <c r="S5742" s="38"/>
      <c r="T5742" s="56"/>
      <c r="U5742" s="56"/>
      <c r="V5742" s="30" t="str">
        <f t="shared" si="542"/>
        <v/>
      </c>
      <c r="W5742" s="29"/>
      <c r="X5742" s="9" t="s">
        <v>329</v>
      </c>
    </row>
    <row r="5743" spans="1:24" s="57" customFormat="1" ht="24">
      <c r="A5743" s="31">
        <v>6085</v>
      </c>
      <c r="B5743" s="32">
        <f t="shared" ca="1" si="538"/>
        <v>0.7441618462530637</v>
      </c>
      <c r="C5743" s="133" t="s">
        <v>10692</v>
      </c>
      <c r="D5743" s="126" t="s">
        <v>10693</v>
      </c>
      <c r="E5743" s="21"/>
      <c r="F5743" s="22"/>
      <c r="G5743" s="22"/>
      <c r="H5743" s="22"/>
      <c r="I5743" s="23"/>
      <c r="J5743" s="35" t="str">
        <f t="shared" si="539"/>
        <v>➸</v>
      </c>
      <c r="K5743" s="117" t="str">
        <f>词典存放目录!$A$1&amp;L5743&amp;M5743</f>
        <v>F:\《自创文法查阅Excel》4.1备份\《B词汇·红宝书》\红宝书15版图片\6085-ちん【賃】.jpg</v>
      </c>
      <c r="L5743" s="9" t="s">
        <v>18120</v>
      </c>
      <c r="M5743" s="117" t="s">
        <v>23858</v>
      </c>
      <c r="N5743" s="36" t="str">
        <f t="shared" si="540"/>
        <v>▶</v>
      </c>
      <c r="O5743" s="37" t="s">
        <v>17969</v>
      </c>
      <c r="P5743" s="37">
        <v>61</v>
      </c>
      <c r="Q5743" s="37" t="s">
        <v>23</v>
      </c>
      <c r="R5743" s="9" t="str">
        <f>词典存放目录!$A$1&amp;O5743&amp;P5743&amp;Q5743</f>
        <v>F:\《自创文法查阅Excel》4.1备份\《B词汇·红宝书》\红宝书MP3分割\17 n2-ち (61).mp3</v>
      </c>
      <c r="S5743" s="38"/>
      <c r="T5743" s="56"/>
      <c r="U5743" s="56"/>
      <c r="V5743" s="30" t="str">
        <f t="shared" si="542"/>
        <v/>
      </c>
      <c r="W5743" s="69"/>
      <c r="X5743" s="9" t="s">
        <v>329</v>
      </c>
    </row>
    <row r="5744" spans="1:24" s="57" customFormat="1" ht="24">
      <c r="A5744" s="31">
        <v>6086</v>
      </c>
      <c r="B5744" s="32">
        <f t="shared" ca="1" si="538"/>
        <v>0.45217301302135182</v>
      </c>
      <c r="C5744" s="134" t="s">
        <v>10694</v>
      </c>
      <c r="D5744" s="128" t="s">
        <v>10695</v>
      </c>
      <c r="E5744" s="21"/>
      <c r="F5744" s="22"/>
      <c r="G5744" s="22"/>
      <c r="H5744" s="22"/>
      <c r="I5744" s="23"/>
      <c r="J5744" s="35" t="str">
        <f t="shared" si="539"/>
        <v>➸</v>
      </c>
      <c r="K5744" s="117" t="str">
        <f>词典存放目录!$A$1&amp;L5744&amp;M5744</f>
        <v>F:\《自创文法查阅Excel》4.1备份\《B词汇·红宝书》\红宝书15版图片\6086-ちいく【知育】.jpg</v>
      </c>
      <c r="L5744" s="9" t="s">
        <v>18120</v>
      </c>
      <c r="M5744" s="117" t="s">
        <v>23859</v>
      </c>
      <c r="N5744" s="36" t="str">
        <f t="shared" si="540"/>
        <v>▶</v>
      </c>
      <c r="O5744" s="37" t="s">
        <v>17970</v>
      </c>
      <c r="P5744" s="37">
        <v>1</v>
      </c>
      <c r="Q5744" s="37" t="s">
        <v>23</v>
      </c>
      <c r="R5744" s="9" t="str">
        <f>词典存放目录!$A$1&amp;O5744&amp;P5744&amp;Q5744</f>
        <v>F:\《自创文法查阅Excel》4.1备份\《B词汇·红宝书》\红宝书MP3分割\17 n1-ち (1).mp3</v>
      </c>
      <c r="S5744" s="38"/>
      <c r="T5744" s="56"/>
      <c r="U5744" s="56"/>
      <c r="V5744" s="30" t="str">
        <f t="shared" si="542"/>
        <v/>
      </c>
      <c r="W5744" s="29"/>
      <c r="X5744" s="9" t="s">
        <v>464</v>
      </c>
    </row>
    <row r="5745" spans="1:24" s="57" customFormat="1" ht="24">
      <c r="A5745" s="31">
        <v>6087</v>
      </c>
      <c r="B5745" s="32">
        <f t="shared" ca="1" si="538"/>
        <v>0.63958032931795317</v>
      </c>
      <c r="C5745" s="134" t="s">
        <v>10696</v>
      </c>
      <c r="D5745" s="128" t="s">
        <v>10697</v>
      </c>
      <c r="E5745" s="21"/>
      <c r="F5745" s="22"/>
      <c r="G5745" s="22"/>
      <c r="H5745" s="22"/>
      <c r="I5745" s="23"/>
      <c r="J5745" s="35" t="str">
        <f t="shared" si="539"/>
        <v>➸</v>
      </c>
      <c r="K5745" s="117" t="str">
        <f>词典存放目录!$A$1&amp;L5745&amp;M5745</f>
        <v>F:\《自创文法查阅Excel》4.1备份\《B词汇·红宝书》\红宝书15版图片\6087-チープ【cheap】.jpg</v>
      </c>
      <c r="L5745" s="9" t="s">
        <v>18120</v>
      </c>
      <c r="M5745" s="117" t="s">
        <v>23860</v>
      </c>
      <c r="N5745" s="36" t="str">
        <f t="shared" si="540"/>
        <v>▶</v>
      </c>
      <c r="O5745" s="37" t="s">
        <v>17970</v>
      </c>
      <c r="P5745" s="37">
        <v>2</v>
      </c>
      <c r="Q5745" s="37" t="s">
        <v>23</v>
      </c>
      <c r="R5745" s="9" t="str">
        <f>词典存放目录!$A$1&amp;O5745&amp;P5745&amp;Q5745</f>
        <v>F:\《自创文法查阅Excel》4.1备份\《B词汇·红宝书》\红宝书MP3分割\17 n1-ち (2).mp3</v>
      </c>
      <c r="S5745" s="38"/>
      <c r="T5745" s="56"/>
      <c r="U5745" s="56"/>
      <c r="V5745" s="30" t="str">
        <f t="shared" si="542"/>
        <v/>
      </c>
      <c r="W5745" s="29"/>
      <c r="X5745" s="9" t="s">
        <v>464</v>
      </c>
    </row>
    <row r="5746" spans="1:24" s="57" customFormat="1" ht="24">
      <c r="A5746" s="31">
        <v>6088</v>
      </c>
      <c r="B5746" s="32">
        <f t="shared" ca="1" si="538"/>
        <v>7.8917599559121032E-2</v>
      </c>
      <c r="C5746" s="134" t="s">
        <v>10698</v>
      </c>
      <c r="D5746" s="128" t="s">
        <v>10699</v>
      </c>
      <c r="E5746" s="21"/>
      <c r="F5746" s="22"/>
      <c r="G5746" s="22"/>
      <c r="H5746" s="22"/>
      <c r="I5746" s="23"/>
      <c r="J5746" s="35" t="str">
        <f t="shared" si="539"/>
        <v>➸</v>
      </c>
      <c r="K5746" s="117" t="str">
        <f>词典存放目录!$A$1&amp;L5746&amp;M5746</f>
        <v>F:\《自创文法查阅Excel》4.1备份\《B词汇·红宝书》\红宝书15版图片\6088-チームワーク【teamwork】.jpg</v>
      </c>
      <c r="L5746" s="9" t="s">
        <v>18120</v>
      </c>
      <c r="M5746" s="117" t="s">
        <v>23861</v>
      </c>
      <c r="N5746" s="36" t="str">
        <f t="shared" si="540"/>
        <v>▶</v>
      </c>
      <c r="O5746" s="37" t="s">
        <v>17970</v>
      </c>
      <c r="P5746" s="37">
        <v>3</v>
      </c>
      <c r="Q5746" s="37" t="s">
        <v>23</v>
      </c>
      <c r="R5746" s="9" t="str">
        <f>词典存放目录!$A$1&amp;O5746&amp;P5746&amp;Q5746</f>
        <v>F:\《自创文法查阅Excel》4.1备份\《B词汇·红宝书》\红宝书MP3分割\17 n1-ち (3).mp3</v>
      </c>
      <c r="S5746" s="38"/>
      <c r="T5746" s="56"/>
      <c r="U5746" s="56"/>
      <c r="V5746" s="30" t="str">
        <f t="shared" si="542"/>
        <v/>
      </c>
      <c r="W5746" s="29"/>
      <c r="X5746" s="9" t="s">
        <v>464</v>
      </c>
    </row>
    <row r="5747" spans="1:24" s="57" customFormat="1" ht="24">
      <c r="A5747" s="31">
        <v>6089</v>
      </c>
      <c r="B5747" s="32">
        <f t="shared" ca="1" si="538"/>
        <v>0.67257255603857635</v>
      </c>
      <c r="C5747" s="134" t="s">
        <v>10700</v>
      </c>
      <c r="D5747" s="128" t="s">
        <v>10701</v>
      </c>
      <c r="E5747" s="21"/>
      <c r="F5747" s="22"/>
      <c r="G5747" s="22"/>
      <c r="H5747" s="22"/>
      <c r="I5747" s="23"/>
      <c r="J5747" s="35" t="str">
        <f t="shared" si="539"/>
        <v>➸</v>
      </c>
      <c r="K5747" s="117" t="str">
        <f>词典存放目录!$A$1&amp;L5747&amp;M5747</f>
        <v>F:\《自创文法查阅Excel》4.1备份\《B词汇·红宝书》\红宝书15版图片\6089-チェーン【chain】.jpg</v>
      </c>
      <c r="L5747" s="9" t="s">
        <v>18120</v>
      </c>
      <c r="M5747" s="117" t="s">
        <v>23862</v>
      </c>
      <c r="N5747" s="36" t="str">
        <f t="shared" si="540"/>
        <v>▶</v>
      </c>
      <c r="O5747" s="37" t="s">
        <v>17970</v>
      </c>
      <c r="P5747" s="37">
        <v>4</v>
      </c>
      <c r="Q5747" s="37" t="s">
        <v>23</v>
      </c>
      <c r="R5747" s="9" t="str">
        <f>词典存放目录!$A$1&amp;O5747&amp;P5747&amp;Q5747</f>
        <v>F:\《自创文法查阅Excel》4.1备份\《B词汇·红宝书》\红宝书MP3分割\17 n1-ち (4).mp3</v>
      </c>
      <c r="S5747" s="38"/>
      <c r="T5747" s="56"/>
      <c r="U5747" s="56"/>
      <c r="V5747" s="30" t="str">
        <f t="shared" si="542"/>
        <v/>
      </c>
      <c r="W5747" s="29"/>
      <c r="X5747" s="9" t="s">
        <v>464</v>
      </c>
    </row>
    <row r="5748" spans="1:24" s="57" customFormat="1" ht="24">
      <c r="A5748" s="31">
        <v>6090</v>
      </c>
      <c r="B5748" s="32">
        <f t="shared" ca="1" si="538"/>
        <v>0.35828735003539458</v>
      </c>
      <c r="C5748" s="134" t="s">
        <v>10702</v>
      </c>
      <c r="D5748" s="128" t="s">
        <v>10703</v>
      </c>
      <c r="E5748" s="21"/>
      <c r="F5748" s="22"/>
      <c r="G5748" s="22"/>
      <c r="H5748" s="22"/>
      <c r="I5748" s="23"/>
      <c r="J5748" s="35" t="str">
        <f t="shared" si="539"/>
        <v>➸</v>
      </c>
      <c r="K5748" s="117" t="str">
        <f>词典存放目录!$A$1&amp;L5748&amp;M5748</f>
        <v>F:\《自创文法查阅Excel》4.1备份\《B词汇·红宝书》\红宝书15版图片\6090-ちえん【遅延】.jpg</v>
      </c>
      <c r="L5748" s="9" t="s">
        <v>18120</v>
      </c>
      <c r="M5748" s="117" t="s">
        <v>23863</v>
      </c>
      <c r="N5748" s="36" t="str">
        <f t="shared" si="540"/>
        <v>▶</v>
      </c>
      <c r="O5748" s="37" t="s">
        <v>17970</v>
      </c>
      <c r="P5748" s="37">
        <v>5</v>
      </c>
      <c r="Q5748" s="37" t="s">
        <v>23</v>
      </c>
      <c r="R5748" s="9" t="str">
        <f>词典存放目录!$A$1&amp;O5748&amp;P5748&amp;Q5748</f>
        <v>F:\《自创文法查阅Excel》4.1备份\《B词汇·红宝书》\红宝书MP3分割\17 n1-ち (5).mp3</v>
      </c>
      <c r="S5748" s="38"/>
      <c r="T5748" s="56"/>
      <c r="U5748" s="56"/>
      <c r="V5748" s="30" t="str">
        <f t="shared" si="542"/>
        <v/>
      </c>
      <c r="W5748" s="69"/>
      <c r="X5748" s="9" t="s">
        <v>464</v>
      </c>
    </row>
    <row r="5749" spans="1:24" s="57" customFormat="1" ht="24">
      <c r="A5749" s="31">
        <v>6091</v>
      </c>
      <c r="B5749" s="32">
        <f t="shared" ca="1" si="538"/>
        <v>0.96183146997198676</v>
      </c>
      <c r="C5749" s="134" t="s">
        <v>10704</v>
      </c>
      <c r="D5749" s="128" t="s">
        <v>10705</v>
      </c>
      <c r="E5749" s="21"/>
      <c r="F5749" s="22"/>
      <c r="G5749" s="22"/>
      <c r="H5749" s="22"/>
      <c r="I5749" s="23"/>
      <c r="J5749" s="35" t="str">
        <f t="shared" si="539"/>
        <v>➸</v>
      </c>
      <c r="K5749" s="117" t="str">
        <f>词典存放目录!$A$1&amp;L5749&amp;M5749</f>
        <v>F:\《自创文法查阅Excel》4.1备份\《B词汇·红宝书》\红宝书15版图片\6091-チェンジ【change】.jpg</v>
      </c>
      <c r="L5749" s="9" t="s">
        <v>18120</v>
      </c>
      <c r="M5749" s="117" t="s">
        <v>23864</v>
      </c>
      <c r="N5749" s="36" t="str">
        <f t="shared" si="540"/>
        <v>▶</v>
      </c>
      <c r="O5749" s="37" t="s">
        <v>17970</v>
      </c>
      <c r="P5749" s="37">
        <v>6</v>
      </c>
      <c r="Q5749" s="37" t="s">
        <v>23</v>
      </c>
      <c r="R5749" s="9" t="str">
        <f>词典存放目录!$A$1&amp;O5749&amp;P5749&amp;Q5749</f>
        <v>F:\《自创文法查阅Excel》4.1备份\《B词汇·红宝书》\红宝书MP3分割\17 n1-ち (6).mp3</v>
      </c>
      <c r="S5749" s="38"/>
      <c r="T5749" s="56"/>
      <c r="U5749" s="56"/>
      <c r="V5749" s="30" t="str">
        <f t="shared" si="542"/>
        <v/>
      </c>
      <c r="W5749" s="29"/>
      <c r="X5749" s="9" t="s">
        <v>464</v>
      </c>
    </row>
    <row r="5750" spans="1:24" s="57" customFormat="1" ht="24">
      <c r="A5750" s="31">
        <v>6092</v>
      </c>
      <c r="B5750" s="32">
        <f t="shared" ca="1" si="538"/>
        <v>0.80276851678878169</v>
      </c>
      <c r="C5750" s="134" t="s">
        <v>10706</v>
      </c>
      <c r="D5750" s="128" t="s">
        <v>10707</v>
      </c>
      <c r="E5750" s="21"/>
      <c r="F5750" s="22"/>
      <c r="G5750" s="22"/>
      <c r="H5750" s="22"/>
      <c r="I5750" s="23"/>
      <c r="J5750" s="35" t="str">
        <f t="shared" si="539"/>
        <v>➸</v>
      </c>
      <c r="K5750" s="117" t="str">
        <f>词典存放目录!$A$1&amp;L5750&amp;M5750</f>
        <v>F:\《自创文法查阅Excel》4.1备份\《B词汇·红宝书》\红宝书15版图片\6092-ちくせき【蓄積】.jpg</v>
      </c>
      <c r="L5750" s="9" t="s">
        <v>18120</v>
      </c>
      <c r="M5750" s="117" t="s">
        <v>23865</v>
      </c>
      <c r="N5750" s="36" t="str">
        <f t="shared" si="540"/>
        <v>▶</v>
      </c>
      <c r="O5750" s="37" t="s">
        <v>17970</v>
      </c>
      <c r="P5750" s="37">
        <v>7</v>
      </c>
      <c r="Q5750" s="37" t="s">
        <v>23</v>
      </c>
      <c r="R5750" s="9" t="str">
        <f>词典存放目录!$A$1&amp;O5750&amp;P5750&amp;Q5750</f>
        <v>F:\《自创文法查阅Excel》4.1备份\《B词汇·红宝书》\红宝书MP3分割\17 n1-ち (7).mp3</v>
      </c>
      <c r="S5750" s="38"/>
      <c r="T5750" s="56"/>
      <c r="U5750" s="56"/>
      <c r="V5750" s="30" t="str">
        <f t="shared" si="542"/>
        <v/>
      </c>
      <c r="W5750" s="29"/>
      <c r="X5750" s="9" t="s">
        <v>464</v>
      </c>
    </row>
    <row r="5751" spans="1:24" s="57" customFormat="1" ht="24">
      <c r="A5751" s="31">
        <v>6093</v>
      </c>
      <c r="B5751" s="32">
        <f t="shared" ca="1" si="538"/>
        <v>0.29606589304907882</v>
      </c>
      <c r="C5751" s="134" t="s">
        <v>10708</v>
      </c>
      <c r="D5751" s="128" t="s">
        <v>10709</v>
      </c>
      <c r="E5751" s="21"/>
      <c r="F5751" s="22"/>
      <c r="G5751" s="22"/>
      <c r="H5751" s="22"/>
      <c r="I5751" s="23"/>
      <c r="J5751" s="35" t="str">
        <f t="shared" si="539"/>
        <v>➸</v>
      </c>
      <c r="K5751" s="117" t="str">
        <f>词典存放目录!$A$1&amp;L5751&amp;M5751</f>
        <v>F:\《自创文法查阅Excel》4.1备份\《B词汇·红宝书》\红宝书15版图片\6093-ちせい【知性】.jpg</v>
      </c>
      <c r="L5751" s="9" t="s">
        <v>18120</v>
      </c>
      <c r="M5751" s="117" t="s">
        <v>23866</v>
      </c>
      <c r="N5751" s="36" t="str">
        <f t="shared" si="540"/>
        <v>▶</v>
      </c>
      <c r="O5751" s="37" t="s">
        <v>17970</v>
      </c>
      <c r="P5751" s="37">
        <v>8</v>
      </c>
      <c r="Q5751" s="37" t="s">
        <v>23</v>
      </c>
      <c r="R5751" s="9" t="str">
        <f>词典存放目录!$A$1&amp;O5751&amp;P5751&amp;Q5751</f>
        <v>F:\《自创文法查阅Excel》4.1备份\《B词汇·红宝书》\红宝书MP3分割\17 n1-ち (8).mp3</v>
      </c>
      <c r="S5751" s="38"/>
      <c r="T5751" s="56"/>
      <c r="U5751" s="56"/>
      <c r="V5751" s="30" t="str">
        <f t="shared" si="542"/>
        <v/>
      </c>
      <c r="W5751" s="29"/>
      <c r="X5751" s="9" t="s">
        <v>464</v>
      </c>
    </row>
    <row r="5752" spans="1:24" s="57" customFormat="1" ht="24">
      <c r="A5752" s="31">
        <v>6094</v>
      </c>
      <c r="B5752" s="32">
        <f t="shared" ca="1" si="538"/>
        <v>0.34525088753624922</v>
      </c>
      <c r="C5752" s="134" t="s">
        <v>10710</v>
      </c>
      <c r="D5752" s="128" t="s">
        <v>10711</v>
      </c>
      <c r="E5752" s="21"/>
      <c r="F5752" s="22"/>
      <c r="G5752" s="22"/>
      <c r="H5752" s="22"/>
      <c r="I5752" s="23"/>
      <c r="J5752" s="35" t="str">
        <f t="shared" si="539"/>
        <v>➸</v>
      </c>
      <c r="K5752" s="117" t="str">
        <f>词典存放目录!$A$1&amp;L5752&amp;M5752</f>
        <v>F:\《自创文法查阅Excel》4.1备份\《B词汇·红宝书》\红宝书15版图片\6094-ちっそく【窒息】.jpg</v>
      </c>
      <c r="L5752" s="9" t="s">
        <v>18120</v>
      </c>
      <c r="M5752" s="117" t="s">
        <v>23867</v>
      </c>
      <c r="N5752" s="36" t="str">
        <f t="shared" si="540"/>
        <v>▶</v>
      </c>
      <c r="O5752" s="37" t="s">
        <v>17970</v>
      </c>
      <c r="P5752" s="37">
        <v>9</v>
      </c>
      <c r="Q5752" s="37" t="s">
        <v>23</v>
      </c>
      <c r="R5752" s="9" t="str">
        <f>词典存放目录!$A$1&amp;O5752&amp;P5752&amp;Q5752</f>
        <v>F:\《自创文法查阅Excel》4.1备份\《B词汇·红宝书》\红宝书MP3分割\17 n1-ち (9).mp3</v>
      </c>
      <c r="S5752" s="38"/>
      <c r="T5752" s="56"/>
      <c r="U5752" s="56"/>
      <c r="V5752" s="30" t="str">
        <f t="shared" si="542"/>
        <v/>
      </c>
      <c r="W5752" s="29"/>
      <c r="X5752" s="9" t="s">
        <v>464</v>
      </c>
    </row>
    <row r="5753" spans="1:24" s="57" customFormat="1" ht="24">
      <c r="A5753" s="31">
        <v>6095</v>
      </c>
      <c r="B5753" s="32">
        <f t="shared" ca="1" si="538"/>
        <v>0.7547846838355442</v>
      </c>
      <c r="C5753" s="134" t="s">
        <v>10712</v>
      </c>
      <c r="D5753" s="128"/>
      <c r="E5753" s="21"/>
      <c r="F5753" s="22"/>
      <c r="G5753" s="22"/>
      <c r="H5753" s="22"/>
      <c r="I5753" s="23"/>
      <c r="J5753" s="35" t="str">
        <f t="shared" si="539"/>
        <v>➸</v>
      </c>
      <c r="K5753" s="117" t="str">
        <f>词典存放目录!$A$1&amp;L5753&amp;M5753</f>
        <v>F:\《自创文法查阅Excel》4.1备份\《B词汇·红宝书》\红宝书15版图片\6095-ちっぽけ.jpg</v>
      </c>
      <c r="L5753" s="9" t="s">
        <v>18120</v>
      </c>
      <c r="M5753" s="117" t="s">
        <v>23868</v>
      </c>
      <c r="N5753" s="36" t="str">
        <f t="shared" si="540"/>
        <v>▶</v>
      </c>
      <c r="O5753" s="37" t="s">
        <v>17970</v>
      </c>
      <c r="P5753" s="37">
        <v>10</v>
      </c>
      <c r="Q5753" s="37" t="s">
        <v>23</v>
      </c>
      <c r="R5753" s="9" t="str">
        <f>词典存放目录!$A$1&amp;O5753&amp;P5753&amp;Q5753</f>
        <v>F:\《自创文法查阅Excel》4.1备份\《B词汇·红宝书》\红宝书MP3分割\17 n1-ち (10).mp3</v>
      </c>
      <c r="S5753" s="38"/>
      <c r="T5753" s="56"/>
      <c r="U5753" s="56"/>
      <c r="V5753" s="30" t="str">
        <f t="shared" si="542"/>
        <v/>
      </c>
      <c r="W5753" s="29"/>
      <c r="X5753" s="9" t="s">
        <v>464</v>
      </c>
    </row>
    <row r="5754" spans="1:24" s="57" customFormat="1" ht="24">
      <c r="A5754" s="31">
        <v>6096</v>
      </c>
      <c r="B5754" s="32">
        <f t="shared" ca="1" si="538"/>
        <v>0.11133375769857567</v>
      </c>
      <c r="C5754" s="134" t="s">
        <v>10713</v>
      </c>
      <c r="D5754" s="128" t="s">
        <v>10714</v>
      </c>
      <c r="E5754" s="21"/>
      <c r="F5754" s="22"/>
      <c r="G5754" s="22"/>
      <c r="H5754" s="22"/>
      <c r="I5754" s="23"/>
      <c r="J5754" s="35" t="str">
        <f t="shared" si="539"/>
        <v>➸</v>
      </c>
      <c r="K5754" s="117" t="str">
        <f>词典存放目录!$A$1&amp;L5754&amp;M5754</f>
        <v>F:\《自创文法查阅Excel》4.1备份\《B词汇·红宝书》\红宝书15版图片\6096-ちてき【知的】.jpg</v>
      </c>
      <c r="L5754" s="9" t="s">
        <v>18120</v>
      </c>
      <c r="M5754" s="117" t="s">
        <v>23869</v>
      </c>
      <c r="N5754" s="36" t="str">
        <f t="shared" si="540"/>
        <v>▶</v>
      </c>
      <c r="O5754" s="37" t="s">
        <v>17970</v>
      </c>
      <c r="P5754" s="37">
        <v>11</v>
      </c>
      <c r="Q5754" s="37" t="s">
        <v>23</v>
      </c>
      <c r="R5754" s="9" t="str">
        <f>词典存放目录!$A$1&amp;O5754&amp;P5754&amp;Q5754</f>
        <v>F:\《自创文法查阅Excel》4.1备份\《B词汇·红宝书》\红宝书MP3分割\17 n1-ち (11).mp3</v>
      </c>
      <c r="S5754" s="38"/>
      <c r="T5754" s="56"/>
      <c r="U5754" s="56"/>
      <c r="V5754" s="30" t="str">
        <f t="shared" si="542"/>
        <v/>
      </c>
      <c r="W5754" s="29"/>
      <c r="X5754" s="9" t="s">
        <v>464</v>
      </c>
    </row>
    <row r="5755" spans="1:24" s="57" customFormat="1" ht="24">
      <c r="A5755" s="31">
        <v>6097</v>
      </c>
      <c r="B5755" s="32">
        <f t="shared" ca="1" si="538"/>
        <v>0.41112452369409302</v>
      </c>
      <c r="C5755" s="134" t="s">
        <v>10715</v>
      </c>
      <c r="D5755" s="128" t="s">
        <v>10716</v>
      </c>
      <c r="E5755" s="21"/>
      <c r="F5755" s="22"/>
      <c r="G5755" s="22"/>
      <c r="H5755" s="22"/>
      <c r="I5755" s="23"/>
      <c r="J5755" s="35" t="str">
        <f t="shared" si="539"/>
        <v>➸</v>
      </c>
      <c r="K5755" s="117" t="str">
        <f>词典存放目录!$A$1&amp;L5755&amp;M5755</f>
        <v>F:\《自创文法查阅Excel》4.1备份\《B词汇·红宝书》\红宝书15版图片\6097-ちなみに【因みに】.jpg</v>
      </c>
      <c r="L5755" s="9" t="s">
        <v>18120</v>
      </c>
      <c r="M5755" s="117" t="s">
        <v>23870</v>
      </c>
      <c r="N5755" s="36" t="str">
        <f t="shared" si="540"/>
        <v>▶</v>
      </c>
      <c r="O5755" s="37" t="s">
        <v>17970</v>
      </c>
      <c r="P5755" s="37">
        <v>12</v>
      </c>
      <c r="Q5755" s="37" t="s">
        <v>23</v>
      </c>
      <c r="R5755" s="9" t="str">
        <f>词典存放目录!$A$1&amp;O5755&amp;P5755&amp;Q5755</f>
        <v>F:\《自创文法查阅Excel》4.1备份\《B词汇·红宝书》\红宝书MP3分割\17 n1-ち (12).mp3</v>
      </c>
      <c r="S5755" s="38"/>
      <c r="T5755" s="56"/>
      <c r="U5755" s="56"/>
      <c r="V5755" s="30" t="str">
        <f t="shared" si="542"/>
        <v/>
      </c>
      <c r="W5755" s="29"/>
      <c r="X5755" s="9" t="s">
        <v>464</v>
      </c>
    </row>
    <row r="5756" spans="1:24" s="57" customFormat="1" ht="24">
      <c r="A5756" s="31">
        <v>6098</v>
      </c>
      <c r="B5756" s="32">
        <f t="shared" ref="B5756:B5819" ca="1" si="543">RAND()</f>
        <v>9.6066639925793118E-2</v>
      </c>
      <c r="C5756" s="134" t="s">
        <v>10717</v>
      </c>
      <c r="D5756" s="128" t="s">
        <v>10718</v>
      </c>
      <c r="E5756" s="21"/>
      <c r="F5756" s="22"/>
      <c r="G5756" s="22"/>
      <c r="H5756" s="22"/>
      <c r="I5756" s="23"/>
      <c r="J5756" s="35" t="str">
        <f t="shared" ref="J5756:J5819" si="544">HYPERLINK(K5756,"➸")</f>
        <v>➸</v>
      </c>
      <c r="K5756" s="117" t="str">
        <f>词典存放目录!$A$1&amp;L5756&amp;M5756</f>
        <v>F:\《自创文法查阅Excel》4.1备份\《B词汇·红宝书》\红宝书15版图片\6098-チャージ【charge】.jpg</v>
      </c>
      <c r="L5756" s="9" t="s">
        <v>18120</v>
      </c>
      <c r="M5756" s="117" t="s">
        <v>23871</v>
      </c>
      <c r="N5756" s="36" t="str">
        <f t="shared" ref="N5756:N5819" si="545">HYPERLINK(R5756,"▶")</f>
        <v>▶</v>
      </c>
      <c r="O5756" s="37" t="s">
        <v>17970</v>
      </c>
      <c r="P5756" s="37">
        <v>13</v>
      </c>
      <c r="Q5756" s="37" t="s">
        <v>23</v>
      </c>
      <c r="R5756" s="9" t="str">
        <f>词典存放目录!$A$1&amp;O5756&amp;P5756&amp;Q5756</f>
        <v>F:\《自创文法查阅Excel》4.1备份\《B词汇·红宝书》\红宝书MP3分割\17 n1-ち (13).mp3</v>
      </c>
      <c r="S5756" s="38"/>
      <c r="T5756" s="56"/>
      <c r="U5756" s="56"/>
      <c r="V5756" s="30"/>
      <c r="W5756" s="29"/>
      <c r="X5756" s="9" t="s">
        <v>464</v>
      </c>
    </row>
    <row r="5757" spans="1:24" s="57" customFormat="1" ht="24">
      <c r="A5757" s="31">
        <v>6099</v>
      </c>
      <c r="B5757" s="32">
        <f t="shared" ca="1" si="543"/>
        <v>0.62027273237488345</v>
      </c>
      <c r="C5757" s="134" t="s">
        <v>10719</v>
      </c>
      <c r="D5757" s="128" t="s">
        <v>10720</v>
      </c>
      <c r="E5757" s="21"/>
      <c r="F5757" s="22"/>
      <c r="G5757" s="22"/>
      <c r="H5757" s="22"/>
      <c r="I5757" s="23"/>
      <c r="J5757" s="35" t="str">
        <f t="shared" si="544"/>
        <v>➸</v>
      </c>
      <c r="K5757" s="117" t="str">
        <f>词典存放目录!$A$1&amp;L5757&amp;M5757</f>
        <v>F:\《自创文法查阅Excel》4.1备份\《B词汇·红宝书》\红宝书15版图片\6099-チャーハン【炒飯】.jpg</v>
      </c>
      <c r="L5757" s="9" t="s">
        <v>18120</v>
      </c>
      <c r="M5757" s="117" t="s">
        <v>23872</v>
      </c>
      <c r="N5757" s="36" t="str">
        <f t="shared" si="545"/>
        <v>▶</v>
      </c>
      <c r="O5757" s="37" t="s">
        <v>17970</v>
      </c>
      <c r="P5757" s="37">
        <v>14</v>
      </c>
      <c r="Q5757" s="37" t="s">
        <v>23</v>
      </c>
      <c r="R5757" s="9" t="str">
        <f>词典存放目录!$A$1&amp;O5757&amp;P5757&amp;Q5757</f>
        <v>F:\《自创文法查阅Excel》4.1备份\《B词汇·红宝书》\红宝书MP3分割\17 n1-ち (14).mp3</v>
      </c>
      <c r="S5757" s="38"/>
      <c r="T5757" s="56"/>
      <c r="U5757" s="56"/>
      <c r="V5757" s="30" t="str">
        <f t="shared" ref="V5757:V5788" si="546">IF(COUNTA(S5757:U5757)=0,"",COUNTIF(S5757:U5757,"0")/COUNTA(S5757:U5757))</f>
        <v/>
      </c>
      <c r="W5757" s="29"/>
      <c r="X5757" s="9" t="s">
        <v>464</v>
      </c>
    </row>
    <row r="5758" spans="1:24" s="57" customFormat="1" ht="24">
      <c r="A5758" s="31">
        <v>6100</v>
      </c>
      <c r="B5758" s="32">
        <f t="shared" ca="1" si="543"/>
        <v>0.13984401260378676</v>
      </c>
      <c r="C5758" s="134" t="s">
        <v>10721</v>
      </c>
      <c r="D5758" s="128" t="s">
        <v>10722</v>
      </c>
      <c r="E5758" s="21"/>
      <c r="F5758" s="22"/>
      <c r="G5758" s="22"/>
      <c r="H5758" s="22"/>
      <c r="I5758" s="23"/>
      <c r="J5758" s="35" t="str">
        <f t="shared" si="544"/>
        <v>➸</v>
      </c>
      <c r="K5758" s="117" t="str">
        <f>词典存放目录!$A$1&amp;L5758&amp;M5758</f>
        <v>F:\《自创文法查阅Excel》4.1备份\《B词汇·红宝书》\红宝书15版图片\6100-チャーミング【charming】.jpg</v>
      </c>
      <c r="L5758" s="9" t="s">
        <v>18120</v>
      </c>
      <c r="M5758" s="117" t="s">
        <v>23873</v>
      </c>
      <c r="N5758" s="36" t="str">
        <f t="shared" si="545"/>
        <v>▶</v>
      </c>
      <c r="O5758" s="37" t="s">
        <v>17970</v>
      </c>
      <c r="P5758" s="37">
        <v>15</v>
      </c>
      <c r="Q5758" s="37" t="s">
        <v>23</v>
      </c>
      <c r="R5758" s="9" t="str">
        <f>词典存放目录!$A$1&amp;O5758&amp;P5758&amp;Q5758</f>
        <v>F:\《自创文法查阅Excel》4.1备份\《B词汇·红宝书》\红宝书MP3分割\17 n1-ち (15).mp3</v>
      </c>
      <c r="S5758" s="38"/>
      <c r="T5758" s="56"/>
      <c r="U5758" s="56"/>
      <c r="V5758" s="30" t="str">
        <f t="shared" si="546"/>
        <v/>
      </c>
      <c r="W5758" s="29"/>
      <c r="X5758" s="9" t="s">
        <v>464</v>
      </c>
    </row>
    <row r="5759" spans="1:24" s="57" customFormat="1" ht="24">
      <c r="A5759" s="31">
        <v>6101</v>
      </c>
      <c r="B5759" s="32">
        <f t="shared" ca="1" si="543"/>
        <v>0.91297562187268255</v>
      </c>
      <c r="C5759" s="134" t="s">
        <v>10723</v>
      </c>
      <c r="D5759" s="128" t="s">
        <v>10724</v>
      </c>
      <c r="E5759" s="21"/>
      <c r="F5759" s="22"/>
      <c r="G5759" s="22"/>
      <c r="H5759" s="22"/>
      <c r="I5759" s="23"/>
      <c r="J5759" s="35" t="str">
        <f t="shared" si="544"/>
        <v>➸</v>
      </c>
      <c r="K5759" s="117" t="str">
        <f>词典存放目录!$A$1&amp;L5759&amp;M5759</f>
        <v>F:\《自创文法查阅Excel》4.1备份\《B词汇·红宝书》\红宝书15版图片\6101-ちゃくしゅ【着手】.jpg</v>
      </c>
      <c r="L5759" s="9" t="s">
        <v>18120</v>
      </c>
      <c r="M5759" s="117" t="s">
        <v>23874</v>
      </c>
      <c r="N5759" s="36" t="str">
        <f t="shared" si="545"/>
        <v>▶</v>
      </c>
      <c r="O5759" s="37" t="s">
        <v>17970</v>
      </c>
      <c r="P5759" s="37">
        <v>16</v>
      </c>
      <c r="Q5759" s="37" t="s">
        <v>23</v>
      </c>
      <c r="R5759" s="9" t="str">
        <f>词典存放目录!$A$1&amp;O5759&amp;P5759&amp;Q5759</f>
        <v>F:\《自创文法查阅Excel》4.1备份\《B词汇·红宝书》\红宝书MP3分割\17 n1-ち (16).mp3</v>
      </c>
      <c r="S5759" s="38"/>
      <c r="T5759" s="56"/>
      <c r="U5759" s="56"/>
      <c r="V5759" s="30" t="str">
        <f t="shared" si="546"/>
        <v/>
      </c>
      <c r="W5759" s="29"/>
      <c r="X5759" s="9" t="s">
        <v>464</v>
      </c>
    </row>
    <row r="5760" spans="1:24" s="57" customFormat="1" ht="24">
      <c r="A5760" s="31">
        <v>6102</v>
      </c>
      <c r="B5760" s="32">
        <f t="shared" ca="1" si="543"/>
        <v>7.683314755677384E-2</v>
      </c>
      <c r="C5760" s="134" t="s">
        <v>10725</v>
      </c>
      <c r="D5760" s="128" t="s">
        <v>10726</v>
      </c>
      <c r="E5760" s="21"/>
      <c r="F5760" s="22"/>
      <c r="G5760" s="22"/>
      <c r="H5760" s="22"/>
      <c r="I5760" s="23"/>
      <c r="J5760" s="35" t="str">
        <f t="shared" si="544"/>
        <v>➸</v>
      </c>
      <c r="K5760" s="117" t="str">
        <f>词典存放目录!$A$1&amp;L5760&amp;M5760</f>
        <v>F:\《自创文法查阅Excel》4.1备份\《B词汇·红宝书》\红宝书15版图片\6102-ちゃくしょく【着色】.jpg</v>
      </c>
      <c r="L5760" s="9" t="s">
        <v>18120</v>
      </c>
      <c r="M5760" s="117" t="s">
        <v>23875</v>
      </c>
      <c r="N5760" s="36" t="str">
        <f t="shared" si="545"/>
        <v>▶</v>
      </c>
      <c r="O5760" s="37" t="s">
        <v>17970</v>
      </c>
      <c r="P5760" s="37">
        <v>17</v>
      </c>
      <c r="Q5760" s="37" t="s">
        <v>23</v>
      </c>
      <c r="R5760" s="9" t="str">
        <f>词典存放目录!$A$1&amp;O5760&amp;P5760&amp;Q5760</f>
        <v>F:\《自创文法查阅Excel》4.1备份\《B词汇·红宝书》\红宝书MP3分割\17 n1-ち (17).mp3</v>
      </c>
      <c r="S5760" s="38"/>
      <c r="T5760" s="56"/>
      <c r="U5760" s="56"/>
      <c r="V5760" s="30" t="str">
        <f t="shared" si="546"/>
        <v/>
      </c>
      <c r="W5760" s="29"/>
      <c r="X5760" s="9" t="s">
        <v>464</v>
      </c>
    </row>
    <row r="5761" spans="1:24" s="57" customFormat="1" ht="24">
      <c r="A5761" s="31">
        <v>6103</v>
      </c>
      <c r="B5761" s="32">
        <f t="shared" ca="1" si="543"/>
        <v>0.46727327254897855</v>
      </c>
      <c r="C5761" s="134" t="s">
        <v>10727</v>
      </c>
      <c r="D5761" s="128" t="s">
        <v>10728</v>
      </c>
      <c r="E5761" s="21"/>
      <c r="F5761" s="22"/>
      <c r="G5761" s="22"/>
      <c r="H5761" s="22"/>
      <c r="I5761" s="23"/>
      <c r="J5761" s="35" t="str">
        <f t="shared" si="544"/>
        <v>➸</v>
      </c>
      <c r="K5761" s="117" t="str">
        <f>词典存放目录!$A$1&amp;L5761&amp;M5761</f>
        <v>F:\《自创文法查阅Excel》4.1备份\《B词汇·红宝书》\红宝书15版图片\6103-ちゃくせき【着席】.jpg</v>
      </c>
      <c r="L5761" s="9" t="s">
        <v>18120</v>
      </c>
      <c r="M5761" s="117" t="s">
        <v>23876</v>
      </c>
      <c r="N5761" s="36" t="str">
        <f t="shared" si="545"/>
        <v>▶</v>
      </c>
      <c r="O5761" s="37" t="s">
        <v>17970</v>
      </c>
      <c r="P5761" s="37">
        <v>18</v>
      </c>
      <c r="Q5761" s="37" t="s">
        <v>23</v>
      </c>
      <c r="R5761" s="9" t="str">
        <f>词典存放目录!$A$1&amp;O5761&amp;P5761&amp;Q5761</f>
        <v>F:\《自创文法查阅Excel》4.1备份\《B词汇·红宝书》\红宝书MP3分割\17 n1-ち (18).mp3</v>
      </c>
      <c r="S5761" s="38"/>
      <c r="T5761" s="56"/>
      <c r="U5761" s="56"/>
      <c r="V5761" s="30" t="str">
        <f t="shared" si="546"/>
        <v/>
      </c>
      <c r="W5761" s="102"/>
      <c r="X5761" s="9" t="s">
        <v>464</v>
      </c>
    </row>
    <row r="5762" spans="1:24" s="57" customFormat="1" ht="24">
      <c r="A5762" s="31">
        <v>6104</v>
      </c>
      <c r="B5762" s="32">
        <f t="shared" ca="1" si="543"/>
        <v>0.56831118827198512</v>
      </c>
      <c r="C5762" s="134" t="s">
        <v>10729</v>
      </c>
      <c r="D5762" s="128" t="s">
        <v>10730</v>
      </c>
      <c r="E5762" s="21"/>
      <c r="F5762" s="22"/>
      <c r="G5762" s="22"/>
      <c r="H5762" s="22"/>
      <c r="I5762" s="23"/>
      <c r="J5762" s="35" t="str">
        <f t="shared" si="544"/>
        <v>➸</v>
      </c>
      <c r="K5762" s="117" t="str">
        <f>词典存放目录!$A$1&amp;L5762&amp;M5762</f>
        <v>F:\《自创文法查阅Excel》4.1备份\《B词汇·红宝书》\红宝书15版图片\6104-ちゃくもく【着目】.jpg</v>
      </c>
      <c r="L5762" s="9" t="s">
        <v>18120</v>
      </c>
      <c r="M5762" s="117" t="s">
        <v>23877</v>
      </c>
      <c r="N5762" s="36" t="str">
        <f t="shared" si="545"/>
        <v>▶</v>
      </c>
      <c r="O5762" s="37" t="s">
        <v>17970</v>
      </c>
      <c r="P5762" s="37">
        <v>19</v>
      </c>
      <c r="Q5762" s="37" t="s">
        <v>23</v>
      </c>
      <c r="R5762" s="9" t="str">
        <f>词典存放目录!$A$1&amp;O5762&amp;P5762&amp;Q5762</f>
        <v>F:\《自创文法查阅Excel》4.1备份\《B词汇·红宝书》\红宝书MP3分割\17 n1-ち (19).mp3</v>
      </c>
      <c r="S5762" s="38"/>
      <c r="T5762" s="56"/>
      <c r="U5762" s="56"/>
      <c r="V5762" s="30" t="str">
        <f t="shared" si="546"/>
        <v/>
      </c>
      <c r="W5762" s="29"/>
      <c r="X5762" s="9" t="s">
        <v>464</v>
      </c>
    </row>
    <row r="5763" spans="1:24" s="57" customFormat="1" ht="24">
      <c r="A5763" s="31">
        <v>6105</v>
      </c>
      <c r="B5763" s="32">
        <f t="shared" ca="1" si="543"/>
        <v>0.33842360086411405</v>
      </c>
      <c r="C5763" s="134" t="s">
        <v>10731</v>
      </c>
      <c r="D5763" s="128" t="s">
        <v>10732</v>
      </c>
      <c r="E5763" s="21"/>
      <c r="F5763" s="22"/>
      <c r="G5763" s="22"/>
      <c r="H5763" s="22"/>
      <c r="I5763" s="23"/>
      <c r="J5763" s="35" t="str">
        <f t="shared" si="544"/>
        <v>➸</v>
      </c>
      <c r="K5763" s="117" t="str">
        <f>词典存放目录!$A$1&amp;L5763&amp;M5763</f>
        <v>F:\《自创文法查阅Excel》4.1备份\《B词汇·红宝书》\红宝书15版图片\6105-ちゃくりく【着陸】.jpg</v>
      </c>
      <c r="L5763" s="9" t="s">
        <v>18120</v>
      </c>
      <c r="M5763" s="117" t="s">
        <v>23878</v>
      </c>
      <c r="N5763" s="36" t="str">
        <f t="shared" si="545"/>
        <v>▶</v>
      </c>
      <c r="O5763" s="37" t="s">
        <v>17970</v>
      </c>
      <c r="P5763" s="37">
        <v>20</v>
      </c>
      <c r="Q5763" s="37" t="s">
        <v>23</v>
      </c>
      <c r="R5763" s="9" t="str">
        <f>词典存放目录!$A$1&amp;O5763&amp;P5763&amp;Q5763</f>
        <v>F:\《自创文法查阅Excel》4.1备份\《B词汇·红宝书》\红宝书MP3分割\17 n1-ち (20).mp3</v>
      </c>
      <c r="S5763" s="38"/>
      <c r="T5763" s="56"/>
      <c r="U5763" s="56"/>
      <c r="V5763" s="30" t="str">
        <f t="shared" si="546"/>
        <v/>
      </c>
      <c r="W5763" s="29"/>
      <c r="X5763" s="9" t="s">
        <v>464</v>
      </c>
    </row>
    <row r="5764" spans="1:24" s="57" customFormat="1" ht="24">
      <c r="A5764" s="31">
        <v>6106</v>
      </c>
      <c r="B5764" s="32">
        <f t="shared" ca="1" si="543"/>
        <v>0.29814620266071723</v>
      </c>
      <c r="C5764" s="134" t="s">
        <v>10733</v>
      </c>
      <c r="D5764" s="128" t="s">
        <v>10734</v>
      </c>
      <c r="E5764" s="21"/>
      <c r="F5764" s="22"/>
      <c r="G5764" s="22"/>
      <c r="H5764" s="22"/>
      <c r="I5764" s="23"/>
      <c r="J5764" s="35" t="str">
        <f t="shared" si="544"/>
        <v>➸</v>
      </c>
      <c r="K5764" s="117" t="str">
        <f>词典存放目录!$A$1&amp;L5764&amp;M5764</f>
        <v>F:\《自创文法查阅Excel》4.1备份\《B词汇·红宝书》\红宝书15版图片\6106-ちゃっこう【着工】.jpg</v>
      </c>
      <c r="L5764" s="9" t="s">
        <v>18120</v>
      </c>
      <c r="M5764" s="117" t="s">
        <v>23879</v>
      </c>
      <c r="N5764" s="36" t="str">
        <f t="shared" si="545"/>
        <v>▶</v>
      </c>
      <c r="O5764" s="37" t="s">
        <v>17970</v>
      </c>
      <c r="P5764" s="37">
        <v>21</v>
      </c>
      <c r="Q5764" s="37" t="s">
        <v>23</v>
      </c>
      <c r="R5764" s="9" t="str">
        <f>词典存放目录!$A$1&amp;O5764&amp;P5764&amp;Q5764</f>
        <v>F:\《自创文法查阅Excel》4.1备份\《B词汇·红宝书》\红宝书MP3分割\17 n1-ち (21).mp3</v>
      </c>
      <c r="S5764" s="38"/>
      <c r="T5764" s="56"/>
      <c r="U5764" s="56"/>
      <c r="V5764" s="30" t="str">
        <f t="shared" si="546"/>
        <v/>
      </c>
      <c r="W5764" s="29"/>
      <c r="X5764" s="9" t="s">
        <v>464</v>
      </c>
    </row>
    <row r="5765" spans="1:24" s="57" customFormat="1" ht="24">
      <c r="A5765" s="31">
        <v>6108</v>
      </c>
      <c r="B5765" s="32">
        <f t="shared" ca="1" si="543"/>
        <v>0.76214498363951377</v>
      </c>
      <c r="C5765" s="134" t="s">
        <v>10735</v>
      </c>
      <c r="D5765" s="128" t="s">
        <v>10736</v>
      </c>
      <c r="E5765" s="21"/>
      <c r="F5765" s="22"/>
      <c r="G5765" s="22"/>
      <c r="H5765" s="22"/>
      <c r="I5765" s="23"/>
      <c r="J5765" s="35" t="str">
        <f t="shared" si="544"/>
        <v>➸</v>
      </c>
      <c r="K5765" s="117" t="str">
        <f>词典存放目录!$A$1&amp;L5765&amp;M5765</f>
        <v>F:\《自创文法查阅Excel》4.1备份\《B词汇·红宝书》\红宝书15版图片\6108-ちゃのゆ【茶の湯】.jpg</v>
      </c>
      <c r="L5765" s="9" t="s">
        <v>18120</v>
      </c>
      <c r="M5765" s="117" t="s">
        <v>23880</v>
      </c>
      <c r="N5765" s="36" t="str">
        <f t="shared" si="545"/>
        <v>▶</v>
      </c>
      <c r="O5765" s="37" t="s">
        <v>17970</v>
      </c>
      <c r="P5765" s="37">
        <v>23</v>
      </c>
      <c r="Q5765" s="37" t="s">
        <v>23</v>
      </c>
      <c r="R5765" s="9" t="str">
        <f>词典存放目录!$A$1&amp;O5765&amp;P5765&amp;Q5765</f>
        <v>F:\《自创文法查阅Excel》4.1备份\《B词汇·红宝书》\红宝书MP3分割\17 n1-ち (23).mp3</v>
      </c>
      <c r="S5765" s="38"/>
      <c r="T5765" s="56"/>
      <c r="U5765" s="56"/>
      <c r="V5765" s="30" t="str">
        <f t="shared" si="546"/>
        <v/>
      </c>
      <c r="W5765" s="29"/>
      <c r="X5765" s="9" t="s">
        <v>464</v>
      </c>
    </row>
    <row r="5766" spans="1:24" s="57" customFormat="1" ht="24">
      <c r="A5766" s="31">
        <v>6109</v>
      </c>
      <c r="B5766" s="32">
        <f t="shared" ca="1" si="543"/>
        <v>0.20764350500697659</v>
      </c>
      <c r="C5766" s="134" t="s">
        <v>10737</v>
      </c>
      <c r="D5766" s="128"/>
      <c r="E5766" s="21"/>
      <c r="F5766" s="22"/>
      <c r="G5766" s="22"/>
      <c r="H5766" s="22"/>
      <c r="I5766" s="23"/>
      <c r="J5766" s="35" t="str">
        <f t="shared" si="544"/>
        <v>➸</v>
      </c>
      <c r="K5766" s="117" t="str">
        <f>词典存放目录!$A$1&amp;L5766&amp;M5766</f>
        <v>F:\《自创文法查阅Excel》4.1备份\《B词汇·红宝书》\红宝书15版图片\6109-ちやほや.jpg</v>
      </c>
      <c r="L5766" s="9" t="s">
        <v>18120</v>
      </c>
      <c r="M5766" s="117" t="s">
        <v>23881</v>
      </c>
      <c r="N5766" s="36" t="str">
        <f t="shared" si="545"/>
        <v>▶</v>
      </c>
      <c r="O5766" s="37" t="s">
        <v>17970</v>
      </c>
      <c r="P5766" s="37">
        <v>24</v>
      </c>
      <c r="Q5766" s="37" t="s">
        <v>23</v>
      </c>
      <c r="R5766" s="9" t="str">
        <f>词典存放目录!$A$1&amp;O5766&amp;P5766&amp;Q5766</f>
        <v>F:\《自创文法查阅Excel》4.1备份\《B词汇·红宝书》\红宝书MP3分割\17 n1-ち (24).mp3</v>
      </c>
      <c r="S5766" s="38"/>
      <c r="T5766" s="56"/>
      <c r="U5766" s="56"/>
      <c r="V5766" s="30" t="str">
        <f t="shared" si="546"/>
        <v/>
      </c>
      <c r="W5766" s="29"/>
      <c r="X5766" s="9" t="s">
        <v>464</v>
      </c>
    </row>
    <row r="5767" spans="1:24" s="57" customFormat="1" ht="24">
      <c r="A5767" s="31">
        <v>6110</v>
      </c>
      <c r="B5767" s="32">
        <f t="shared" ca="1" si="543"/>
        <v>0.91752831527123391</v>
      </c>
      <c r="C5767" s="134" t="s">
        <v>10738</v>
      </c>
      <c r="D5767" s="128" t="s">
        <v>10739</v>
      </c>
      <c r="E5767" s="21"/>
      <c r="F5767" s="22"/>
      <c r="G5767" s="22"/>
      <c r="H5767" s="22"/>
      <c r="I5767" s="23"/>
      <c r="J5767" s="35" t="str">
        <f t="shared" si="544"/>
        <v>➸</v>
      </c>
      <c r="K5767" s="117" t="str">
        <f>词典存放目录!$A$1&amp;L5767&amp;M5767</f>
        <v>F:\《自创文法查阅Excel》4.1备份\《B词汇·红宝书》\红宝书15版图片\6110-ちゅうがえり【宙返り】.jpg</v>
      </c>
      <c r="L5767" s="9" t="s">
        <v>18120</v>
      </c>
      <c r="M5767" s="117" t="s">
        <v>23882</v>
      </c>
      <c r="N5767" s="36" t="str">
        <f t="shared" si="545"/>
        <v>▶</v>
      </c>
      <c r="O5767" s="37" t="s">
        <v>17970</v>
      </c>
      <c r="P5767" s="37">
        <v>25</v>
      </c>
      <c r="Q5767" s="37" t="s">
        <v>23</v>
      </c>
      <c r="R5767" s="9" t="str">
        <f>词典存放目录!$A$1&amp;O5767&amp;P5767&amp;Q5767</f>
        <v>F:\《自创文法查阅Excel》4.1备份\《B词汇·红宝书》\红宝书MP3分割\17 n1-ち (25).mp3</v>
      </c>
      <c r="S5767" s="38"/>
      <c r="T5767" s="56"/>
      <c r="U5767" s="56"/>
      <c r="V5767" s="30" t="str">
        <f t="shared" si="546"/>
        <v/>
      </c>
      <c r="W5767" s="29"/>
      <c r="X5767" s="9" t="s">
        <v>464</v>
      </c>
    </row>
    <row r="5768" spans="1:24" s="57" customFormat="1" ht="24">
      <c r="A5768" s="31">
        <v>6111</v>
      </c>
      <c r="B5768" s="32">
        <f t="shared" ca="1" si="543"/>
        <v>0.71360393899013208</v>
      </c>
      <c r="C5768" s="134" t="s">
        <v>10740</v>
      </c>
      <c r="D5768" s="128" t="s">
        <v>10741</v>
      </c>
      <c r="E5768" s="21"/>
      <c r="F5768" s="22"/>
      <c r="G5768" s="22"/>
      <c r="H5768" s="22"/>
      <c r="I5768" s="23"/>
      <c r="J5768" s="35" t="str">
        <f t="shared" si="544"/>
        <v>➸</v>
      </c>
      <c r="K5768" s="117" t="str">
        <f>词典存放目录!$A$1&amp;L5768&amp;M5768</f>
        <v>F:\《自创文法查阅Excel》4.1备份\《B词汇·红宝书》\红宝书15版图片\6111-ちゅうき【中期】.jpg</v>
      </c>
      <c r="L5768" s="9" t="s">
        <v>18120</v>
      </c>
      <c r="M5768" s="117" t="s">
        <v>23883</v>
      </c>
      <c r="N5768" s="36" t="str">
        <f t="shared" si="545"/>
        <v>▶</v>
      </c>
      <c r="O5768" s="37" t="s">
        <v>17970</v>
      </c>
      <c r="P5768" s="37">
        <v>26</v>
      </c>
      <c r="Q5768" s="37" t="s">
        <v>23</v>
      </c>
      <c r="R5768" s="9" t="str">
        <f>词典存放目录!$A$1&amp;O5768&amp;P5768&amp;Q5768</f>
        <v>F:\《自创文法查阅Excel》4.1备份\《B词汇·红宝书》\红宝书MP3分割\17 n1-ち (26).mp3</v>
      </c>
      <c r="S5768" s="38"/>
      <c r="T5768" s="56"/>
      <c r="U5768" s="56"/>
      <c r="V5768" s="30" t="str">
        <f t="shared" si="546"/>
        <v/>
      </c>
      <c r="W5768" s="29"/>
      <c r="X5768" s="9" t="s">
        <v>464</v>
      </c>
    </row>
    <row r="5769" spans="1:24" s="57" customFormat="1" ht="24">
      <c r="A5769" s="31">
        <v>6112</v>
      </c>
      <c r="B5769" s="32">
        <f t="shared" ca="1" si="543"/>
        <v>0.5837634746057101</v>
      </c>
      <c r="C5769" s="134" t="s">
        <v>10742</v>
      </c>
      <c r="D5769" s="128" t="s">
        <v>10743</v>
      </c>
      <c r="E5769" s="21"/>
      <c r="F5769" s="22"/>
      <c r="G5769" s="22"/>
      <c r="H5769" s="22"/>
      <c r="I5769" s="23"/>
      <c r="J5769" s="35" t="str">
        <f t="shared" si="544"/>
        <v>➸</v>
      </c>
      <c r="K5769" s="117" t="str">
        <f>词典存放目录!$A$1&amp;L5769&amp;M5769</f>
        <v>F:\《自创文法查阅Excel》4.1备份\《B词汇·红宝书》\红宝书15版图片\6112-ちゅうけい【中継】.jpg</v>
      </c>
      <c r="L5769" s="9" t="s">
        <v>18120</v>
      </c>
      <c r="M5769" s="117" t="s">
        <v>23884</v>
      </c>
      <c r="N5769" s="36" t="str">
        <f t="shared" si="545"/>
        <v>▶</v>
      </c>
      <c r="O5769" s="37" t="s">
        <v>17970</v>
      </c>
      <c r="P5769" s="37">
        <v>27</v>
      </c>
      <c r="Q5769" s="37" t="s">
        <v>23</v>
      </c>
      <c r="R5769" s="9" t="str">
        <f>词典存放目录!$A$1&amp;O5769&amp;P5769&amp;Q5769</f>
        <v>F:\《自创文法查阅Excel》4.1备份\《B词汇·红宝书》\红宝书MP3分割\17 n1-ち (27).mp3</v>
      </c>
      <c r="S5769" s="38"/>
      <c r="T5769" s="56"/>
      <c r="U5769" s="56"/>
      <c r="V5769" s="30" t="str">
        <f t="shared" si="546"/>
        <v/>
      </c>
      <c r="W5769" s="29"/>
      <c r="X5769" s="9" t="s">
        <v>464</v>
      </c>
    </row>
    <row r="5770" spans="1:24" s="57" customFormat="1" ht="24">
      <c r="A5770" s="31">
        <v>6113</v>
      </c>
      <c r="B5770" s="32">
        <f t="shared" ca="1" si="543"/>
        <v>0.38006791508424431</v>
      </c>
      <c r="C5770" s="134" t="s">
        <v>10744</v>
      </c>
      <c r="D5770" s="128" t="s">
        <v>10745</v>
      </c>
      <c r="E5770" s="21"/>
      <c r="F5770" s="22"/>
      <c r="G5770" s="22"/>
      <c r="H5770" s="22"/>
      <c r="I5770" s="23"/>
      <c r="J5770" s="35" t="str">
        <f t="shared" si="544"/>
        <v>➸</v>
      </c>
      <c r="K5770" s="117" t="str">
        <f>词典存放目录!$A$1&amp;L5770&amp;M5770</f>
        <v>F:\《自创文法查阅Excel》4.1备份\《B词汇·红宝书》\红宝书15版图片\6113-ちゅうじつ【忠実】.jpg</v>
      </c>
      <c r="L5770" s="9" t="s">
        <v>18120</v>
      </c>
      <c r="M5770" s="117" t="s">
        <v>23885</v>
      </c>
      <c r="N5770" s="36" t="str">
        <f t="shared" si="545"/>
        <v>▶</v>
      </c>
      <c r="O5770" s="37" t="s">
        <v>17970</v>
      </c>
      <c r="P5770" s="37">
        <v>28</v>
      </c>
      <c r="Q5770" s="37" t="s">
        <v>23</v>
      </c>
      <c r="R5770" s="9" t="str">
        <f>词典存放目录!$A$1&amp;O5770&amp;P5770&amp;Q5770</f>
        <v>F:\《自创文法查阅Excel》4.1备份\《B词汇·红宝书》\红宝书MP3分割\17 n1-ち (28).mp3</v>
      </c>
      <c r="S5770" s="38"/>
      <c r="T5770" s="56"/>
      <c r="U5770" s="56"/>
      <c r="V5770" s="30" t="str">
        <f t="shared" si="546"/>
        <v/>
      </c>
      <c r="W5770" s="29"/>
      <c r="X5770" s="9" t="s">
        <v>464</v>
      </c>
    </row>
    <row r="5771" spans="1:24" s="57" customFormat="1" ht="24">
      <c r="A5771" s="31">
        <v>6114</v>
      </c>
      <c r="B5771" s="32">
        <f t="shared" ca="1" si="543"/>
        <v>0.12246594663817945</v>
      </c>
      <c r="C5771" s="134" t="s">
        <v>10746</v>
      </c>
      <c r="D5771" s="128" t="s">
        <v>10747</v>
      </c>
      <c r="E5771" s="21"/>
      <c r="F5771" s="22"/>
      <c r="G5771" s="22"/>
      <c r="H5771" s="22"/>
      <c r="I5771" s="23"/>
      <c r="J5771" s="35" t="str">
        <f t="shared" si="544"/>
        <v>➸</v>
      </c>
      <c r="K5771" s="117" t="str">
        <f>词典存放目录!$A$1&amp;L5771&amp;M5771</f>
        <v>F:\《自创文法查阅Excel》4.1备份\《B词汇·红宝书》\红宝书15版图片\6114-ちゅうしょう【中傷】.jpg</v>
      </c>
      <c r="L5771" s="9" t="s">
        <v>18120</v>
      </c>
      <c r="M5771" s="117" t="s">
        <v>23886</v>
      </c>
      <c r="N5771" s="36" t="str">
        <f t="shared" si="545"/>
        <v>▶</v>
      </c>
      <c r="O5771" s="37" t="s">
        <v>17970</v>
      </c>
      <c r="P5771" s="37">
        <v>29</v>
      </c>
      <c r="Q5771" s="37" t="s">
        <v>23</v>
      </c>
      <c r="R5771" s="9" t="str">
        <f>词典存放目录!$A$1&amp;O5771&amp;P5771&amp;Q5771</f>
        <v>F:\《自创文法查阅Excel》4.1备份\《B词汇·红宝书》\红宝书MP3分割\17 n1-ち (29).mp3</v>
      </c>
      <c r="S5771" s="38"/>
      <c r="T5771" s="56"/>
      <c r="U5771" s="56"/>
      <c r="V5771" s="30" t="str">
        <f t="shared" si="546"/>
        <v/>
      </c>
      <c r="W5771" s="29"/>
      <c r="X5771" s="9" t="s">
        <v>464</v>
      </c>
    </row>
    <row r="5772" spans="1:24" s="57" customFormat="1" ht="24">
      <c r="A5772" s="31">
        <v>6115</v>
      </c>
      <c r="B5772" s="32">
        <f t="shared" ca="1" si="543"/>
        <v>0.37716134724767159</v>
      </c>
      <c r="C5772" s="134" t="s">
        <v>10748</v>
      </c>
      <c r="D5772" s="128" t="s">
        <v>10749</v>
      </c>
      <c r="E5772" s="21"/>
      <c r="F5772" s="22"/>
      <c r="G5772" s="22"/>
      <c r="H5772" s="22"/>
      <c r="I5772" s="23"/>
      <c r="J5772" s="35" t="str">
        <f t="shared" si="544"/>
        <v>➸</v>
      </c>
      <c r="K5772" s="117" t="str">
        <f>词典存放目录!$A$1&amp;L5772&amp;M5772</f>
        <v>F:\《自创文法查阅Excel》4.1备份\《B词汇·红宝书》\红宝书15版图片\6115-ちゅうすう【中枢】.jpg</v>
      </c>
      <c r="L5772" s="9" t="s">
        <v>18120</v>
      </c>
      <c r="M5772" s="117" t="s">
        <v>23887</v>
      </c>
      <c r="N5772" s="36" t="str">
        <f t="shared" si="545"/>
        <v>▶</v>
      </c>
      <c r="O5772" s="37" t="s">
        <v>17970</v>
      </c>
      <c r="P5772" s="37">
        <v>30</v>
      </c>
      <c r="Q5772" s="37" t="s">
        <v>23</v>
      </c>
      <c r="R5772" s="9" t="str">
        <f>词典存放目录!$A$1&amp;O5772&amp;P5772&amp;Q5772</f>
        <v>F:\《自创文法查阅Excel》4.1备份\《B词汇·红宝书》\红宝书MP3分割\17 n1-ち (30).mp3</v>
      </c>
      <c r="S5772" s="38"/>
      <c r="T5772" s="56"/>
      <c r="U5772" s="56"/>
      <c r="V5772" s="30" t="str">
        <f t="shared" si="546"/>
        <v/>
      </c>
      <c r="W5772" s="29"/>
      <c r="X5772" s="9" t="s">
        <v>464</v>
      </c>
    </row>
    <row r="5773" spans="1:24" s="57" customFormat="1" ht="24">
      <c r="A5773" s="31">
        <v>6116</v>
      </c>
      <c r="B5773" s="32">
        <f t="shared" ca="1" si="543"/>
        <v>0.46632899372916603</v>
      </c>
      <c r="C5773" s="134" t="s">
        <v>10750</v>
      </c>
      <c r="D5773" s="128" t="s">
        <v>10751</v>
      </c>
      <c r="E5773" s="21"/>
      <c r="F5773" s="22"/>
      <c r="G5773" s="22"/>
      <c r="H5773" s="22"/>
      <c r="I5773" s="23"/>
      <c r="J5773" s="35" t="str">
        <f t="shared" si="544"/>
        <v>➸</v>
      </c>
      <c r="K5773" s="117" t="str">
        <f>词典存放目录!$A$1&amp;L5773&amp;M5773</f>
        <v>F:\《自创文法查阅Excel》4.1备份\《B词汇·红宝书》\红宝书15版图片\6116-ちゅうせん【抽選】.jpg</v>
      </c>
      <c r="L5773" s="9" t="s">
        <v>18120</v>
      </c>
      <c r="M5773" s="117" t="s">
        <v>23888</v>
      </c>
      <c r="N5773" s="36" t="str">
        <f t="shared" si="545"/>
        <v>▶</v>
      </c>
      <c r="O5773" s="37" t="s">
        <v>17970</v>
      </c>
      <c r="P5773" s="37">
        <v>31</v>
      </c>
      <c r="Q5773" s="37" t="s">
        <v>23</v>
      </c>
      <c r="R5773" s="9" t="str">
        <f>词典存放目录!$A$1&amp;O5773&amp;P5773&amp;Q5773</f>
        <v>F:\《自创文法查阅Excel》4.1备份\《B词汇·红宝书》\红宝书MP3分割\17 n1-ち (31).mp3</v>
      </c>
      <c r="S5773" s="38"/>
      <c r="T5773" s="56"/>
      <c r="U5773" s="56"/>
      <c r="V5773" s="30" t="str">
        <f t="shared" si="546"/>
        <v/>
      </c>
      <c r="W5773" s="29"/>
      <c r="X5773" s="9" t="s">
        <v>464</v>
      </c>
    </row>
    <row r="5774" spans="1:24" s="57" customFormat="1" ht="24">
      <c r="A5774" s="31">
        <v>6117</v>
      </c>
      <c r="B5774" s="32">
        <f t="shared" ca="1" si="543"/>
        <v>0.77005795994457593</v>
      </c>
      <c r="C5774" s="134" t="s">
        <v>10752</v>
      </c>
      <c r="D5774" s="128" t="s">
        <v>10753</v>
      </c>
      <c r="E5774" s="21"/>
      <c r="F5774" s="22"/>
      <c r="G5774" s="22"/>
      <c r="H5774" s="22"/>
      <c r="I5774" s="23"/>
      <c r="J5774" s="35" t="str">
        <f t="shared" si="544"/>
        <v>➸</v>
      </c>
      <c r="K5774" s="117" t="str">
        <f>词典存放目录!$A$1&amp;L5774&amp;M5774</f>
        <v>F:\《自创文法查阅Excel》4.1备份\《B词汇·红宝书》\红宝书15版图片\6117-ちゅうだん【中断】.jpg</v>
      </c>
      <c r="L5774" s="9" t="s">
        <v>18120</v>
      </c>
      <c r="M5774" s="117" t="s">
        <v>23889</v>
      </c>
      <c r="N5774" s="36" t="str">
        <f t="shared" si="545"/>
        <v>▶</v>
      </c>
      <c r="O5774" s="37" t="s">
        <v>17970</v>
      </c>
      <c r="P5774" s="37">
        <v>32</v>
      </c>
      <c r="Q5774" s="37" t="s">
        <v>23</v>
      </c>
      <c r="R5774" s="9" t="str">
        <f>词典存放目录!$A$1&amp;O5774&amp;P5774&amp;Q5774</f>
        <v>F:\《自创文法查阅Excel》4.1备份\《B词汇·红宝书》\红宝书MP3分割\17 n1-ち (32).mp3</v>
      </c>
      <c r="S5774" s="38"/>
      <c r="T5774" s="56"/>
      <c r="U5774" s="56"/>
      <c r="V5774" s="30" t="str">
        <f t="shared" si="546"/>
        <v/>
      </c>
      <c r="W5774" s="29"/>
      <c r="X5774" s="9" t="s">
        <v>464</v>
      </c>
    </row>
    <row r="5775" spans="1:24" s="57" customFormat="1" ht="24">
      <c r="A5775" s="31">
        <v>6118</v>
      </c>
      <c r="B5775" s="32">
        <f t="shared" ca="1" si="543"/>
        <v>0.50620171692767213</v>
      </c>
      <c r="C5775" s="134" t="s">
        <v>10754</v>
      </c>
      <c r="D5775" s="128" t="s">
        <v>10755</v>
      </c>
      <c r="E5775" s="21"/>
      <c r="F5775" s="22"/>
      <c r="G5775" s="22"/>
      <c r="H5775" s="22"/>
      <c r="I5775" s="23"/>
      <c r="J5775" s="35" t="str">
        <f t="shared" si="544"/>
        <v>➸</v>
      </c>
      <c r="K5775" s="117" t="str">
        <f>词典存放目录!$A$1&amp;L5775&amp;M5775</f>
        <v>F:\《自创文法查阅Excel》4.1备份\《B词汇·红宝书》\红宝书15版图片\6118-チューブ【tube】.jpg</v>
      </c>
      <c r="L5775" s="9" t="s">
        <v>18120</v>
      </c>
      <c r="M5775" s="117" t="s">
        <v>23890</v>
      </c>
      <c r="N5775" s="36" t="str">
        <f t="shared" si="545"/>
        <v>▶</v>
      </c>
      <c r="O5775" s="37" t="s">
        <v>17970</v>
      </c>
      <c r="P5775" s="37">
        <v>33</v>
      </c>
      <c r="Q5775" s="37" t="s">
        <v>23</v>
      </c>
      <c r="R5775" s="9" t="str">
        <f>词典存放目录!$A$1&amp;O5775&amp;P5775&amp;Q5775</f>
        <v>F:\《自创文法查阅Excel》4.1备份\《B词汇·红宝书》\红宝书MP3分割\17 n1-ち (33).mp3</v>
      </c>
      <c r="S5775" s="38"/>
      <c r="T5775" s="56"/>
      <c r="U5775" s="56"/>
      <c r="V5775" s="30" t="str">
        <f t="shared" si="546"/>
        <v/>
      </c>
      <c r="W5775" s="29"/>
      <c r="X5775" s="9" t="s">
        <v>464</v>
      </c>
    </row>
    <row r="5776" spans="1:24" s="57" customFormat="1" ht="24">
      <c r="A5776" s="31">
        <v>6119</v>
      </c>
      <c r="B5776" s="32">
        <f t="shared" ca="1" si="543"/>
        <v>0.27740888795233143</v>
      </c>
      <c r="C5776" s="134" t="s">
        <v>10756</v>
      </c>
      <c r="D5776" s="128" t="s">
        <v>10757</v>
      </c>
      <c r="E5776" s="21"/>
      <c r="F5776" s="22"/>
      <c r="G5776" s="22"/>
      <c r="H5776" s="22"/>
      <c r="I5776" s="23"/>
      <c r="J5776" s="35" t="str">
        <f t="shared" si="544"/>
        <v>➸</v>
      </c>
      <c r="K5776" s="117" t="str">
        <f>词典存放目录!$A$1&amp;L5776&amp;M5776</f>
        <v>F:\《自创文法查阅Excel》4.1备份\《B词汇·红宝书》\红宝书15版图片\6119-ちゅうふく【中腹】.jpg</v>
      </c>
      <c r="L5776" s="9" t="s">
        <v>18120</v>
      </c>
      <c r="M5776" s="117" t="s">
        <v>23891</v>
      </c>
      <c r="N5776" s="36" t="str">
        <f t="shared" si="545"/>
        <v>▶</v>
      </c>
      <c r="O5776" s="37" t="s">
        <v>17970</v>
      </c>
      <c r="P5776" s="37">
        <v>34</v>
      </c>
      <c r="Q5776" s="37" t="s">
        <v>23</v>
      </c>
      <c r="R5776" s="9" t="str">
        <f>词典存放目录!$A$1&amp;O5776&amp;P5776&amp;Q5776</f>
        <v>F:\《自创文法查阅Excel》4.1备份\《B词汇·红宝书》\红宝书MP3分割\17 n1-ち (34).mp3</v>
      </c>
      <c r="S5776" s="38"/>
      <c r="T5776" s="56"/>
      <c r="U5776" s="56"/>
      <c r="V5776" s="30" t="str">
        <f t="shared" si="546"/>
        <v/>
      </c>
      <c r="W5776" s="29"/>
      <c r="X5776" s="9" t="s">
        <v>464</v>
      </c>
    </row>
    <row r="5777" spans="1:24" s="57" customFormat="1" ht="24">
      <c r="A5777" s="31">
        <v>6120</v>
      </c>
      <c r="B5777" s="32">
        <f t="shared" ca="1" si="543"/>
        <v>0.42449567442527802</v>
      </c>
      <c r="C5777" s="134" t="s">
        <v>10758</v>
      </c>
      <c r="D5777" s="128" t="s">
        <v>10759</v>
      </c>
      <c r="E5777" s="21"/>
      <c r="F5777" s="22"/>
      <c r="G5777" s="22"/>
      <c r="H5777" s="22"/>
      <c r="I5777" s="23"/>
      <c r="J5777" s="35" t="str">
        <f t="shared" si="544"/>
        <v>➸</v>
      </c>
      <c r="K5777" s="117" t="str">
        <f>词典存放目录!$A$1&amp;L5777&amp;M5777</f>
        <v>F:\《自创文法查阅Excel》4.1备份\《B词汇·红宝书》\红宝书15版图片\6120-ちゅうりつ【中立】.jpg</v>
      </c>
      <c r="L5777" s="9" t="s">
        <v>18120</v>
      </c>
      <c r="M5777" s="117" t="s">
        <v>23892</v>
      </c>
      <c r="N5777" s="36" t="str">
        <f t="shared" si="545"/>
        <v>▶</v>
      </c>
      <c r="O5777" s="37" t="s">
        <v>17970</v>
      </c>
      <c r="P5777" s="37">
        <v>35</v>
      </c>
      <c r="Q5777" s="37" t="s">
        <v>23</v>
      </c>
      <c r="R5777" s="9" t="str">
        <f>词典存放目录!$A$1&amp;O5777&amp;P5777&amp;Q5777</f>
        <v>F:\《自创文法查阅Excel》4.1备份\《B词汇·红宝书》\红宝书MP3分割\17 n1-ち (35).mp3</v>
      </c>
      <c r="S5777" s="38"/>
      <c r="T5777" s="56"/>
      <c r="U5777" s="56"/>
      <c r="V5777" s="30" t="str">
        <f t="shared" si="546"/>
        <v/>
      </c>
      <c r="W5777" s="29"/>
      <c r="X5777" s="9" t="s">
        <v>464</v>
      </c>
    </row>
    <row r="5778" spans="1:24" s="57" customFormat="1" ht="24">
      <c r="A5778" s="31">
        <v>6121</v>
      </c>
      <c r="B5778" s="32">
        <f t="shared" ca="1" si="543"/>
        <v>0.45232476816338685</v>
      </c>
      <c r="C5778" s="134" t="s">
        <v>10760</v>
      </c>
      <c r="D5778" s="128"/>
      <c r="E5778" s="21"/>
      <c r="F5778" s="22"/>
      <c r="G5778" s="41" t="s">
        <v>99</v>
      </c>
      <c r="H5778" s="22" t="s">
        <v>159</v>
      </c>
      <c r="I5778" s="23"/>
      <c r="J5778" s="35" t="str">
        <f t="shared" si="544"/>
        <v>➸</v>
      </c>
      <c r="K5778" s="117" t="str">
        <f>词典存放目录!$A$1&amp;L5778&amp;M5778</f>
        <v>F:\《自创文法查阅Excel》4.1备份\《B词汇·红宝书》\红宝书15版图片\6121-ちょいちょい.jpg</v>
      </c>
      <c r="L5778" s="9" t="s">
        <v>18120</v>
      </c>
      <c r="M5778" s="117" t="s">
        <v>23893</v>
      </c>
      <c r="N5778" s="36" t="str">
        <f t="shared" si="545"/>
        <v>▶</v>
      </c>
      <c r="O5778" s="37" t="s">
        <v>17970</v>
      </c>
      <c r="P5778" s="37">
        <v>36</v>
      </c>
      <c r="Q5778" s="37" t="s">
        <v>23</v>
      </c>
      <c r="R5778" s="9" t="str">
        <f>词典存放目录!$A$1&amp;O5778&amp;P5778&amp;Q5778</f>
        <v>F:\《自创文法查阅Excel》4.1备份\《B词汇·红宝书》\红宝书MP3分割\17 n1-ち (36).mp3</v>
      </c>
      <c r="S5778" s="38"/>
      <c r="T5778" s="56"/>
      <c r="U5778" s="56"/>
      <c r="V5778" s="30" t="str">
        <f t="shared" si="546"/>
        <v/>
      </c>
      <c r="W5778" s="29"/>
      <c r="X5778" s="9" t="s">
        <v>464</v>
      </c>
    </row>
    <row r="5779" spans="1:24" s="57" customFormat="1" ht="24">
      <c r="A5779" s="31">
        <v>6122</v>
      </c>
      <c r="B5779" s="32">
        <f t="shared" ca="1" si="543"/>
        <v>0.62896227438259877</v>
      </c>
      <c r="C5779" s="134" t="s">
        <v>10761</v>
      </c>
      <c r="D5779" s="128" t="s">
        <v>10762</v>
      </c>
      <c r="E5779" s="21"/>
      <c r="F5779" s="22"/>
      <c r="G5779" s="22"/>
      <c r="H5779" s="22"/>
      <c r="I5779" s="23"/>
      <c r="J5779" s="35" t="str">
        <f t="shared" si="544"/>
        <v>➸</v>
      </c>
      <c r="K5779" s="117" t="str">
        <f>词典存放目录!$A$1&amp;L5779&amp;M5779</f>
        <v>F:\《自创文法查阅Excel》4.1备份\《B词汇·红宝书》\红宝书15版图片\6122-ちょういん【調印】.jpg</v>
      </c>
      <c r="L5779" s="9" t="s">
        <v>18120</v>
      </c>
      <c r="M5779" s="117" t="s">
        <v>23894</v>
      </c>
      <c r="N5779" s="36" t="str">
        <f t="shared" si="545"/>
        <v>▶</v>
      </c>
      <c r="O5779" s="37" t="s">
        <v>17970</v>
      </c>
      <c r="P5779" s="37">
        <v>37</v>
      </c>
      <c r="Q5779" s="37" t="s">
        <v>23</v>
      </c>
      <c r="R5779" s="9" t="str">
        <f>词典存放目录!$A$1&amp;O5779&amp;P5779&amp;Q5779</f>
        <v>F:\《自创文法查阅Excel》4.1备份\《B词汇·红宝书》\红宝书MP3分割\17 n1-ち (37).mp3</v>
      </c>
      <c r="S5779" s="38"/>
      <c r="T5779" s="56"/>
      <c r="U5779" s="56"/>
      <c r="V5779" s="30" t="str">
        <f t="shared" si="546"/>
        <v/>
      </c>
      <c r="W5779" s="29"/>
      <c r="X5779" s="9" t="s">
        <v>464</v>
      </c>
    </row>
    <row r="5780" spans="1:24" s="57" customFormat="1" ht="24">
      <c r="A5780" s="31">
        <v>6123</v>
      </c>
      <c r="B5780" s="32">
        <f t="shared" ca="1" si="543"/>
        <v>0.7997149479772051</v>
      </c>
      <c r="C5780" s="134" t="s">
        <v>10763</v>
      </c>
      <c r="D5780" s="128" t="s">
        <v>10764</v>
      </c>
      <c r="E5780" s="21"/>
      <c r="F5780" s="22"/>
      <c r="G5780" s="22"/>
      <c r="H5780" s="22"/>
      <c r="I5780" s="23"/>
      <c r="J5780" s="35" t="str">
        <f t="shared" si="544"/>
        <v>➸</v>
      </c>
      <c r="K5780" s="117" t="str">
        <f>词典存放目录!$A$1&amp;L5780&amp;M5780</f>
        <v>F:\《自创文法查阅Excel》4.1备份\《B词汇·红宝书》\红宝书15版图片\6123-ちょうえき【懲役】.jpg</v>
      </c>
      <c r="L5780" s="9" t="s">
        <v>18120</v>
      </c>
      <c r="M5780" s="117" t="s">
        <v>23895</v>
      </c>
      <c r="N5780" s="36" t="str">
        <f t="shared" si="545"/>
        <v>▶</v>
      </c>
      <c r="O5780" s="37" t="s">
        <v>17970</v>
      </c>
      <c r="P5780" s="37">
        <v>38</v>
      </c>
      <c r="Q5780" s="37" t="s">
        <v>23</v>
      </c>
      <c r="R5780" s="9" t="str">
        <f>词典存放目录!$A$1&amp;O5780&amp;P5780&amp;Q5780</f>
        <v>F:\《自创文法查阅Excel》4.1备份\《B词汇·红宝书》\红宝书MP3分割\17 n1-ち (38).mp3</v>
      </c>
      <c r="S5780" s="38"/>
      <c r="T5780" s="56"/>
      <c r="U5780" s="56"/>
      <c r="V5780" s="30" t="str">
        <f t="shared" si="546"/>
        <v/>
      </c>
      <c r="W5780" s="29"/>
      <c r="X5780" s="9" t="s">
        <v>464</v>
      </c>
    </row>
    <row r="5781" spans="1:24" s="57" customFormat="1" ht="24">
      <c r="A5781" s="31">
        <v>6124</v>
      </c>
      <c r="B5781" s="32">
        <f t="shared" ca="1" si="543"/>
        <v>0.39703503895421333</v>
      </c>
      <c r="C5781" s="134" t="s">
        <v>10765</v>
      </c>
      <c r="D5781" s="128" t="s">
        <v>10766</v>
      </c>
      <c r="E5781" s="21"/>
      <c r="F5781" s="22"/>
      <c r="G5781" s="22"/>
      <c r="H5781" s="22"/>
      <c r="I5781" s="23"/>
      <c r="J5781" s="35" t="str">
        <f t="shared" si="544"/>
        <v>➸</v>
      </c>
      <c r="K5781" s="117" t="str">
        <f>词典存放目录!$A$1&amp;L5781&amp;M5781</f>
        <v>F:\《自创文法查阅Excel》4.1备份\《B词汇·红宝书》\红宝书15版图片\6124-ちょうしゅう【徴収】.jpg</v>
      </c>
      <c r="L5781" s="9" t="s">
        <v>18120</v>
      </c>
      <c r="M5781" s="117" t="s">
        <v>23896</v>
      </c>
      <c r="N5781" s="36" t="str">
        <f t="shared" si="545"/>
        <v>▶</v>
      </c>
      <c r="O5781" s="37" t="s">
        <v>17970</v>
      </c>
      <c r="P5781" s="37">
        <v>39</v>
      </c>
      <c r="Q5781" s="37" t="s">
        <v>23</v>
      </c>
      <c r="R5781" s="9" t="str">
        <f>词典存放目录!$A$1&amp;O5781&amp;P5781&amp;Q5781</f>
        <v>F:\《自创文法查阅Excel》4.1备份\《B词汇·红宝书》\红宝书MP3分割\17 n1-ち (39).mp3</v>
      </c>
      <c r="S5781" s="38"/>
      <c r="T5781" s="56"/>
      <c r="U5781" s="56"/>
      <c r="V5781" s="30" t="str">
        <f t="shared" si="546"/>
        <v/>
      </c>
      <c r="W5781" s="29"/>
      <c r="X5781" s="9" t="s">
        <v>464</v>
      </c>
    </row>
    <row r="5782" spans="1:24" s="57" customFormat="1" ht="24">
      <c r="A5782" s="31">
        <v>6125</v>
      </c>
      <c r="B5782" s="32">
        <f t="shared" ca="1" si="543"/>
        <v>0.18341189616761355</v>
      </c>
      <c r="C5782" s="134" t="s">
        <v>10767</v>
      </c>
      <c r="D5782" s="128" t="s">
        <v>10768</v>
      </c>
      <c r="E5782" s="21"/>
      <c r="F5782" s="22"/>
      <c r="G5782" s="22"/>
      <c r="H5782" s="22"/>
      <c r="I5782" s="23"/>
      <c r="J5782" s="35" t="str">
        <f t="shared" si="544"/>
        <v>➸</v>
      </c>
      <c r="K5782" s="117" t="str">
        <f>词典存放目录!$A$1&amp;L5782&amp;M5782</f>
        <v>F:\《自创文法查阅Excel》4.1备份\《B词汇·红宝书》\红宝书15版图片\6125-ちょうしんき【聴診器】.jpg</v>
      </c>
      <c r="L5782" s="9" t="s">
        <v>18120</v>
      </c>
      <c r="M5782" s="117" t="s">
        <v>23897</v>
      </c>
      <c r="N5782" s="36" t="str">
        <f t="shared" si="545"/>
        <v>▶</v>
      </c>
      <c r="O5782" s="37" t="s">
        <v>17970</v>
      </c>
      <c r="P5782" s="37">
        <v>40</v>
      </c>
      <c r="Q5782" s="37" t="s">
        <v>23</v>
      </c>
      <c r="R5782" s="9" t="str">
        <f>词典存放目录!$A$1&amp;O5782&amp;P5782&amp;Q5782</f>
        <v>F:\《自创文法查阅Excel》4.1备份\《B词汇·红宝书》\红宝书MP3分割\17 n1-ち (40).mp3</v>
      </c>
      <c r="S5782" s="38"/>
      <c r="T5782" s="56"/>
      <c r="U5782" s="56"/>
      <c r="V5782" s="30" t="str">
        <f t="shared" si="546"/>
        <v/>
      </c>
      <c r="W5782" s="29"/>
      <c r="X5782" s="9" t="s">
        <v>464</v>
      </c>
    </row>
    <row r="5783" spans="1:24" s="57" customFormat="1" ht="24">
      <c r="A5783" s="31">
        <v>6126</v>
      </c>
      <c r="B5783" s="32">
        <f t="shared" ca="1" si="543"/>
        <v>0.81321003547043158</v>
      </c>
      <c r="C5783" s="134" t="s">
        <v>10769</v>
      </c>
      <c r="D5783" s="128" t="s">
        <v>10770</v>
      </c>
      <c r="E5783" s="21"/>
      <c r="F5783" s="22"/>
      <c r="G5783" s="22"/>
      <c r="H5783" s="22"/>
      <c r="I5783" s="23"/>
      <c r="J5783" s="35" t="str">
        <f t="shared" si="544"/>
        <v>➸</v>
      </c>
      <c r="K5783" s="117" t="str">
        <f>词典存放目录!$A$1&amp;L5783&amp;M5783</f>
        <v>F:\《自创文法查阅Excel》4.1备份\《B词汇·红宝书》\红宝书15版图片\6126-ちょうたつ【調達】.jpg</v>
      </c>
      <c r="L5783" s="9" t="s">
        <v>18120</v>
      </c>
      <c r="M5783" s="117" t="s">
        <v>23898</v>
      </c>
      <c r="N5783" s="36" t="str">
        <f t="shared" si="545"/>
        <v>▶</v>
      </c>
      <c r="O5783" s="37" t="s">
        <v>17970</v>
      </c>
      <c r="P5783" s="37">
        <v>41</v>
      </c>
      <c r="Q5783" s="37" t="s">
        <v>23</v>
      </c>
      <c r="R5783" s="9" t="str">
        <f>词典存放目录!$A$1&amp;O5783&amp;P5783&amp;Q5783</f>
        <v>F:\《自创文法查阅Excel》4.1备份\《B词汇·红宝书》\红宝书MP3分割\17 n1-ち (41).mp3</v>
      </c>
      <c r="S5783" s="38"/>
      <c r="T5783" s="56"/>
      <c r="U5783" s="56"/>
      <c r="V5783" s="30" t="str">
        <f t="shared" si="546"/>
        <v/>
      </c>
      <c r="W5783" s="29"/>
      <c r="X5783" s="9" t="s">
        <v>464</v>
      </c>
    </row>
    <row r="5784" spans="1:24" s="57" customFormat="1" ht="24">
      <c r="A5784" s="31">
        <v>6127</v>
      </c>
      <c r="B5784" s="32">
        <f t="shared" ca="1" si="543"/>
        <v>0.86659207688745421</v>
      </c>
      <c r="C5784" s="134" t="s">
        <v>10771</v>
      </c>
      <c r="D5784" s="128" t="s">
        <v>10772</v>
      </c>
      <c r="E5784" s="21"/>
      <c r="F5784" s="22"/>
      <c r="G5784" s="22"/>
      <c r="H5784" s="22"/>
      <c r="I5784" s="23"/>
      <c r="J5784" s="35" t="str">
        <f t="shared" si="544"/>
        <v>➸</v>
      </c>
      <c r="K5784" s="117" t="str">
        <f>词典存放目录!$A$1&amp;L5784&amp;M5784</f>
        <v>F:\《自创文法查阅Excel》4.1备份\《B词汇·红宝书》\红宝书15版图片\6127-ちょうてい【調停】.jpg</v>
      </c>
      <c r="L5784" s="9" t="s">
        <v>18120</v>
      </c>
      <c r="M5784" s="117" t="s">
        <v>23899</v>
      </c>
      <c r="N5784" s="36" t="str">
        <f t="shared" si="545"/>
        <v>▶</v>
      </c>
      <c r="O5784" s="37" t="s">
        <v>17970</v>
      </c>
      <c r="P5784" s="37">
        <v>42</v>
      </c>
      <c r="Q5784" s="37" t="s">
        <v>23</v>
      </c>
      <c r="R5784" s="9" t="str">
        <f>词典存放目录!$A$1&amp;O5784&amp;P5784&amp;Q5784</f>
        <v>F:\《自创文法查阅Excel》4.1备份\《B词汇·红宝书》\红宝书MP3分割\17 n1-ち (42).mp3</v>
      </c>
      <c r="S5784" s="38"/>
      <c r="T5784" s="56"/>
      <c r="U5784" s="56"/>
      <c r="V5784" s="30" t="str">
        <f t="shared" si="546"/>
        <v/>
      </c>
      <c r="W5784" s="29"/>
      <c r="X5784" s="9" t="s">
        <v>464</v>
      </c>
    </row>
    <row r="5785" spans="1:24" s="57" customFormat="1" ht="24">
      <c r="A5785" s="31">
        <v>6128</v>
      </c>
      <c r="B5785" s="32">
        <f t="shared" ca="1" si="543"/>
        <v>0.68182844673057896</v>
      </c>
      <c r="C5785" s="134" t="s">
        <v>10773</v>
      </c>
      <c r="D5785" s="128" t="s">
        <v>10774</v>
      </c>
      <c r="E5785" s="21"/>
      <c r="F5785" s="22"/>
      <c r="G5785" s="22"/>
      <c r="H5785" s="22"/>
      <c r="I5785" s="23"/>
      <c r="J5785" s="35" t="str">
        <f t="shared" si="544"/>
        <v>➸</v>
      </c>
      <c r="K5785" s="117" t="str">
        <f>词典存放目录!$A$1&amp;L5785&amp;M5785</f>
        <v>F:\《自创文法查阅Excel》4.1备份\《B词汇·红宝书》\红宝书15版图片\6128-ちょうへん【長編】.jpg</v>
      </c>
      <c r="L5785" s="9" t="s">
        <v>18120</v>
      </c>
      <c r="M5785" s="117" t="s">
        <v>23900</v>
      </c>
      <c r="N5785" s="36" t="str">
        <f t="shared" si="545"/>
        <v>▶</v>
      </c>
      <c r="O5785" s="37" t="s">
        <v>17970</v>
      </c>
      <c r="P5785" s="37">
        <v>43</v>
      </c>
      <c r="Q5785" s="37" t="s">
        <v>23</v>
      </c>
      <c r="R5785" s="9" t="str">
        <f>词典存放目录!$A$1&amp;O5785&amp;P5785&amp;Q5785</f>
        <v>F:\《自创文法查阅Excel》4.1备份\《B词汇·红宝书》\红宝书MP3分割\17 n1-ち (43).mp3</v>
      </c>
      <c r="S5785" s="38"/>
      <c r="T5785" s="56"/>
      <c r="U5785" s="56"/>
      <c r="V5785" s="30" t="str">
        <f t="shared" si="546"/>
        <v/>
      </c>
      <c r="W5785" s="29"/>
      <c r="X5785" s="9" t="s">
        <v>464</v>
      </c>
    </row>
    <row r="5786" spans="1:24" s="57" customFormat="1" ht="24">
      <c r="A5786" s="31">
        <v>6129</v>
      </c>
      <c r="B5786" s="32">
        <f t="shared" ca="1" si="543"/>
        <v>0.1916220894876508</v>
      </c>
      <c r="C5786" s="134" t="s">
        <v>10775</v>
      </c>
      <c r="D5786" s="128" t="s">
        <v>10776</v>
      </c>
      <c r="E5786" s="21"/>
      <c r="F5786" s="22"/>
      <c r="G5786" s="22"/>
      <c r="H5786" s="22"/>
      <c r="I5786" s="23"/>
      <c r="J5786" s="35" t="str">
        <f t="shared" si="544"/>
        <v>➸</v>
      </c>
      <c r="K5786" s="117" t="str">
        <f>词典存放目录!$A$1&amp;L5786&amp;M5786</f>
        <v>F:\《自创文法查阅Excel》4.1备份\《B词汇·红宝书》\红宝书15版图片\6129-ちょうほう【重宝】.jpg</v>
      </c>
      <c r="L5786" s="9" t="s">
        <v>18120</v>
      </c>
      <c r="M5786" s="117" t="s">
        <v>23901</v>
      </c>
      <c r="N5786" s="36" t="str">
        <f t="shared" si="545"/>
        <v>▶</v>
      </c>
      <c r="O5786" s="37" t="s">
        <v>17970</v>
      </c>
      <c r="P5786" s="37">
        <v>44</v>
      </c>
      <c r="Q5786" s="37" t="s">
        <v>23</v>
      </c>
      <c r="R5786" s="9" t="str">
        <f>词典存放目录!$A$1&amp;O5786&amp;P5786&amp;Q5786</f>
        <v>F:\《自创文法查阅Excel》4.1备份\《B词汇·红宝书》\红宝书MP3分割\17 n1-ち (44).mp3</v>
      </c>
      <c r="S5786" s="38"/>
      <c r="T5786" s="56"/>
      <c r="U5786" s="56"/>
      <c r="V5786" s="30" t="str">
        <f t="shared" si="546"/>
        <v/>
      </c>
      <c r="W5786" s="29"/>
      <c r="X5786" s="9" t="s">
        <v>464</v>
      </c>
    </row>
    <row r="5787" spans="1:24" s="57" customFormat="1" ht="24">
      <c r="A5787" s="31">
        <v>6130</v>
      </c>
      <c r="B5787" s="32">
        <f t="shared" ca="1" si="543"/>
        <v>0.54167794831526361</v>
      </c>
      <c r="C5787" s="134" t="s">
        <v>10777</v>
      </c>
      <c r="D5787" s="128" t="s">
        <v>10778</v>
      </c>
      <c r="E5787" s="21"/>
      <c r="F5787" s="22"/>
      <c r="G5787" s="22"/>
      <c r="H5787" s="22"/>
      <c r="I5787" s="23"/>
      <c r="J5787" s="35" t="str">
        <f t="shared" si="544"/>
        <v>➸</v>
      </c>
      <c r="K5787" s="117" t="str">
        <f>词典存放目录!$A$1&amp;L5787&amp;M5787</f>
        <v>F:\《自创文法查阅Excel》4.1备份\《B词汇·红宝书》\红宝书15版图片\6130-ちょうり【調理】.jpg</v>
      </c>
      <c r="L5787" s="9" t="s">
        <v>18120</v>
      </c>
      <c r="M5787" s="117" t="s">
        <v>23902</v>
      </c>
      <c r="N5787" s="36" t="str">
        <f t="shared" si="545"/>
        <v>▶</v>
      </c>
      <c r="O5787" s="37" t="s">
        <v>17970</v>
      </c>
      <c r="P5787" s="37">
        <v>45</v>
      </c>
      <c r="Q5787" s="37" t="s">
        <v>23</v>
      </c>
      <c r="R5787" s="9" t="str">
        <f>词典存放目录!$A$1&amp;O5787&amp;P5787&amp;Q5787</f>
        <v>F:\《自创文法查阅Excel》4.1备份\《B词汇·红宝书》\红宝书MP3分割\17 n1-ち (45).mp3</v>
      </c>
      <c r="S5787" s="38"/>
      <c r="T5787" s="56"/>
      <c r="U5787" s="56"/>
      <c r="V5787" s="30" t="str">
        <f t="shared" si="546"/>
        <v/>
      </c>
      <c r="W5787" s="29"/>
      <c r="X5787" s="9" t="s">
        <v>464</v>
      </c>
    </row>
    <row r="5788" spans="1:24" s="57" customFormat="1" ht="24">
      <c r="A5788" s="31">
        <v>6131</v>
      </c>
      <c r="B5788" s="32">
        <f t="shared" ca="1" si="543"/>
        <v>0.86556462236269582</v>
      </c>
      <c r="C5788" s="134" t="s">
        <v>10779</v>
      </c>
      <c r="D5788" s="128" t="s">
        <v>10780</v>
      </c>
      <c r="E5788" s="21"/>
      <c r="F5788" s="22"/>
      <c r="G5788" s="22"/>
      <c r="H5788" s="22"/>
      <c r="I5788" s="23"/>
      <c r="J5788" s="35" t="str">
        <f t="shared" si="544"/>
        <v>➸</v>
      </c>
      <c r="K5788" s="117" t="str">
        <f>词典存放目录!$A$1&amp;L5788&amp;M5788</f>
        <v>F:\《自创文法查阅Excel》4.1备份\《B词汇·红宝书》\红宝书15版图片\6131-ちょうわ【調和】.jpg</v>
      </c>
      <c r="L5788" s="9" t="s">
        <v>18120</v>
      </c>
      <c r="M5788" s="117" t="s">
        <v>23903</v>
      </c>
      <c r="N5788" s="36" t="str">
        <f t="shared" si="545"/>
        <v>▶</v>
      </c>
      <c r="O5788" s="37" t="s">
        <v>17970</v>
      </c>
      <c r="P5788" s="37">
        <v>46</v>
      </c>
      <c r="Q5788" s="37" t="s">
        <v>23</v>
      </c>
      <c r="R5788" s="9" t="str">
        <f>词典存放目录!$A$1&amp;O5788&amp;P5788&amp;Q5788</f>
        <v>F:\《自创文法查阅Excel》4.1备份\《B词汇·红宝书》\红宝书MP3分割\17 n1-ち (46).mp3</v>
      </c>
      <c r="S5788" s="38"/>
      <c r="T5788" s="56"/>
      <c r="U5788" s="56"/>
      <c r="V5788" s="30" t="str">
        <f t="shared" si="546"/>
        <v/>
      </c>
      <c r="W5788" s="29"/>
      <c r="X5788" s="9" t="s">
        <v>464</v>
      </c>
    </row>
    <row r="5789" spans="1:24" s="57" customFormat="1" ht="24">
      <c r="A5789" s="31">
        <v>6132</v>
      </c>
      <c r="B5789" s="32">
        <f t="shared" ca="1" si="543"/>
        <v>0.96101095727570496</v>
      </c>
      <c r="C5789" s="134" t="s">
        <v>10781</v>
      </c>
      <c r="D5789" s="128"/>
      <c r="E5789" s="21"/>
      <c r="F5789" s="22"/>
      <c r="G5789" s="41" t="s">
        <v>99</v>
      </c>
      <c r="H5789" s="22" t="s">
        <v>159</v>
      </c>
      <c r="I5789" s="23"/>
      <c r="J5789" s="35" t="str">
        <f t="shared" si="544"/>
        <v>➸</v>
      </c>
      <c r="K5789" s="117" t="str">
        <f>词典存放目录!$A$1&amp;L5789&amp;M5789</f>
        <v>F:\《自创文法查阅Excel》4.1备份\《B词汇·红宝书》\红宝书15版图片\6132-ちょくちょく.jpg</v>
      </c>
      <c r="L5789" s="9" t="s">
        <v>18120</v>
      </c>
      <c r="M5789" s="117" t="s">
        <v>23904</v>
      </c>
      <c r="N5789" s="36" t="str">
        <f t="shared" si="545"/>
        <v>▶</v>
      </c>
      <c r="O5789" s="37" t="s">
        <v>17970</v>
      </c>
      <c r="P5789" s="37">
        <v>47</v>
      </c>
      <c r="Q5789" s="37" t="s">
        <v>23</v>
      </c>
      <c r="R5789" s="9" t="str">
        <f>词典存放目录!$A$1&amp;O5789&amp;P5789&amp;Q5789</f>
        <v>F:\《自创文法查阅Excel》4.1备份\《B词汇·红宝书》\红宝书MP3分割\17 n1-ち (47).mp3</v>
      </c>
      <c r="S5789" s="38"/>
      <c r="T5789" s="56"/>
      <c r="U5789" s="56"/>
      <c r="V5789" s="30" t="str">
        <f t="shared" ref="V5789:V5820" si="547">IF(COUNTA(S5789:U5789)=0,"",COUNTIF(S5789:U5789,"0")/COUNTA(S5789:U5789))</f>
        <v/>
      </c>
      <c r="W5789" s="29"/>
      <c r="X5789" s="9" t="s">
        <v>464</v>
      </c>
    </row>
    <row r="5790" spans="1:24" s="57" customFormat="1" ht="24">
      <c r="A5790" s="31">
        <v>6133</v>
      </c>
      <c r="B5790" s="32">
        <f t="shared" ca="1" si="543"/>
        <v>0.43596323809256365</v>
      </c>
      <c r="C5790" s="134" t="s">
        <v>10782</v>
      </c>
      <c r="D5790" s="128" t="s">
        <v>10783</v>
      </c>
      <c r="E5790" s="21"/>
      <c r="F5790" s="22"/>
      <c r="G5790" s="22"/>
      <c r="H5790" s="22"/>
      <c r="I5790" s="23"/>
      <c r="J5790" s="35" t="str">
        <f t="shared" si="544"/>
        <v>➸</v>
      </c>
      <c r="K5790" s="117" t="str">
        <f>词典存放目录!$A$1&amp;L5790&amp;M5790</f>
        <v>F:\《自创文法查阅Excel》4.1备份\《B词汇·红宝书》\红宝书15版图片\6133-ちょくめん【直面】.jpg</v>
      </c>
      <c r="L5790" s="9" t="s">
        <v>18120</v>
      </c>
      <c r="M5790" s="117" t="s">
        <v>23905</v>
      </c>
      <c r="N5790" s="36" t="str">
        <f t="shared" si="545"/>
        <v>▶</v>
      </c>
      <c r="O5790" s="37" t="s">
        <v>17970</v>
      </c>
      <c r="P5790" s="37">
        <v>48</v>
      </c>
      <c r="Q5790" s="37" t="s">
        <v>23</v>
      </c>
      <c r="R5790" s="9" t="str">
        <f>词典存放目录!$A$1&amp;O5790&amp;P5790&amp;Q5790</f>
        <v>F:\《自创文法查阅Excel》4.1备份\《B词汇·红宝书》\红宝书MP3分割\17 n1-ち (48).mp3</v>
      </c>
      <c r="S5790" s="38"/>
      <c r="T5790" s="56"/>
      <c r="U5790" s="56"/>
      <c r="V5790" s="30" t="str">
        <f t="shared" si="547"/>
        <v/>
      </c>
      <c r="W5790" s="29"/>
      <c r="X5790" s="9" t="s">
        <v>464</v>
      </c>
    </row>
    <row r="5791" spans="1:24" s="57" customFormat="1" ht="24">
      <c r="A5791" s="31">
        <v>6134</v>
      </c>
      <c r="B5791" s="32">
        <f t="shared" ca="1" si="543"/>
        <v>0.74414028488544193</v>
      </c>
      <c r="C5791" s="134" t="s">
        <v>10784</v>
      </c>
      <c r="D5791" s="128"/>
      <c r="E5791" s="21"/>
      <c r="F5791" s="22"/>
      <c r="G5791" s="41" t="s">
        <v>99</v>
      </c>
      <c r="H5791" s="22" t="s">
        <v>159</v>
      </c>
      <c r="I5791" s="23"/>
      <c r="J5791" s="35" t="str">
        <f t="shared" si="544"/>
        <v>➸</v>
      </c>
      <c r="K5791" s="117" t="str">
        <f>词典存放目录!$A$1&amp;L5791&amp;M5791</f>
        <v>F:\《自创文法查阅Excel》4.1备份\《B词汇·红宝书》\红宝书15版图片\6134-ちょこちょこ.jpg</v>
      </c>
      <c r="L5791" s="9" t="s">
        <v>18120</v>
      </c>
      <c r="M5791" s="117" t="s">
        <v>23906</v>
      </c>
      <c r="N5791" s="36" t="str">
        <f t="shared" si="545"/>
        <v>▶</v>
      </c>
      <c r="O5791" s="37" t="s">
        <v>17970</v>
      </c>
      <c r="P5791" s="37">
        <v>49</v>
      </c>
      <c r="Q5791" s="37" t="s">
        <v>23</v>
      </c>
      <c r="R5791" s="9" t="str">
        <f>词典存放目录!$A$1&amp;O5791&amp;P5791&amp;Q5791</f>
        <v>F:\《自创文法查阅Excel》4.1备份\《B词汇·红宝书》\红宝书MP3分割\17 n1-ち (49).mp3</v>
      </c>
      <c r="S5791" s="38"/>
      <c r="T5791" s="56"/>
      <c r="U5791" s="56"/>
      <c r="V5791" s="30" t="str">
        <f t="shared" si="547"/>
        <v/>
      </c>
      <c r="W5791" s="29"/>
      <c r="X5791" s="9" t="s">
        <v>464</v>
      </c>
    </row>
    <row r="5792" spans="1:24" s="57" customFormat="1" ht="24">
      <c r="A5792" s="31">
        <v>6135</v>
      </c>
      <c r="B5792" s="32">
        <f t="shared" ca="1" si="543"/>
        <v>0.55426390310378304</v>
      </c>
      <c r="C5792" s="134" t="s">
        <v>10785</v>
      </c>
      <c r="D5792" s="128" t="s">
        <v>10786</v>
      </c>
      <c r="E5792" s="21"/>
      <c r="F5792" s="22"/>
      <c r="G5792" s="22"/>
      <c r="H5792" s="22"/>
      <c r="I5792" s="23"/>
      <c r="J5792" s="35" t="str">
        <f t="shared" si="544"/>
        <v>➸</v>
      </c>
      <c r="K5792" s="117" t="str">
        <f>词典存放目录!$A$1&amp;L5792&amp;M5792</f>
        <v>F:\《自创文法查阅Excel》4.1备份\《B词汇·红宝书》\红宝书15版图片\6135-ちょしょ【著書】.jpg</v>
      </c>
      <c r="L5792" s="9" t="s">
        <v>18120</v>
      </c>
      <c r="M5792" s="117" t="s">
        <v>23907</v>
      </c>
      <c r="N5792" s="36" t="str">
        <f t="shared" si="545"/>
        <v>▶</v>
      </c>
      <c r="O5792" s="37" t="s">
        <v>17970</v>
      </c>
      <c r="P5792" s="37">
        <v>50</v>
      </c>
      <c r="Q5792" s="37" t="s">
        <v>23</v>
      </c>
      <c r="R5792" s="9" t="str">
        <f>词典存放目录!$A$1&amp;O5792&amp;P5792&amp;Q5792</f>
        <v>F:\《自创文法查阅Excel》4.1备份\《B词汇·红宝书》\红宝书MP3分割\17 n1-ち (50).mp3</v>
      </c>
      <c r="S5792" s="38"/>
      <c r="T5792" s="56"/>
      <c r="U5792" s="56"/>
      <c r="V5792" s="30" t="str">
        <f t="shared" si="547"/>
        <v/>
      </c>
      <c r="W5792" s="29"/>
      <c r="X5792" s="9" t="s">
        <v>464</v>
      </c>
    </row>
    <row r="5793" spans="1:24" s="57" customFormat="1" ht="24">
      <c r="A5793" s="31">
        <v>6136</v>
      </c>
      <c r="B5793" s="32">
        <f t="shared" ca="1" si="543"/>
        <v>0.46749996782251435</v>
      </c>
      <c r="C5793" s="134" t="s">
        <v>10787</v>
      </c>
      <c r="D5793" s="128" t="s">
        <v>10788</v>
      </c>
      <c r="E5793" s="21"/>
      <c r="F5793" s="22"/>
      <c r="G5793" s="22"/>
      <c r="H5793" s="22"/>
      <c r="I5793" s="23"/>
      <c r="J5793" s="35" t="str">
        <f t="shared" si="544"/>
        <v>➸</v>
      </c>
      <c r="K5793" s="117" t="str">
        <f>词典存放目录!$A$1&amp;L5793&amp;M5793</f>
        <v>F:\《自创文法查阅Excel》4.1备份\《B词汇·红宝书》\红宝书15版图片\6136-ちょちく【貯蓄】.jpg</v>
      </c>
      <c r="L5793" s="9" t="s">
        <v>18120</v>
      </c>
      <c r="M5793" s="117" t="s">
        <v>23908</v>
      </c>
      <c r="N5793" s="36" t="str">
        <f t="shared" si="545"/>
        <v>▶</v>
      </c>
      <c r="O5793" s="37" t="s">
        <v>17970</v>
      </c>
      <c r="P5793" s="37">
        <v>51</v>
      </c>
      <c r="Q5793" s="37" t="s">
        <v>23</v>
      </c>
      <c r="R5793" s="9" t="str">
        <f>词典存放目录!$A$1&amp;O5793&amp;P5793&amp;Q5793</f>
        <v>F:\《自创文法查阅Excel》4.1备份\《B词汇·红宝书》\红宝书MP3分割\17 n1-ち (51).mp3</v>
      </c>
      <c r="S5793" s="38"/>
      <c r="T5793" s="56"/>
      <c r="U5793" s="56"/>
      <c r="V5793" s="30" t="str">
        <f t="shared" si="547"/>
        <v/>
      </c>
      <c r="W5793" s="29"/>
      <c r="X5793" s="9" t="s">
        <v>464</v>
      </c>
    </row>
    <row r="5794" spans="1:24" s="57" customFormat="1" ht="24">
      <c r="A5794" s="31">
        <v>6137</v>
      </c>
      <c r="B5794" s="32">
        <f t="shared" ca="1" si="543"/>
        <v>0.41197499759209888</v>
      </c>
      <c r="C5794" s="134" t="s">
        <v>10789</v>
      </c>
      <c r="D5794" s="128" t="s">
        <v>10790</v>
      </c>
      <c r="E5794" s="21"/>
      <c r="F5794" s="22"/>
      <c r="G5794" s="22"/>
      <c r="H5794" s="22"/>
      <c r="I5794" s="23"/>
      <c r="J5794" s="35" t="str">
        <f t="shared" si="544"/>
        <v>➸</v>
      </c>
      <c r="K5794" s="117" t="str">
        <f>词典存放目录!$A$1&amp;L5794&amp;M5794</f>
        <v>F:\《自创文法查阅Excel》4.1备份\《B词汇·红宝书》\红宝书15版图片\6137-ちょっかん【直感】.jpg</v>
      </c>
      <c r="L5794" s="9" t="s">
        <v>18120</v>
      </c>
      <c r="M5794" s="117" t="s">
        <v>23909</v>
      </c>
      <c r="N5794" s="36" t="str">
        <f t="shared" si="545"/>
        <v>▶</v>
      </c>
      <c r="O5794" s="37" t="s">
        <v>17970</v>
      </c>
      <c r="P5794" s="37">
        <v>52</v>
      </c>
      <c r="Q5794" s="37" t="s">
        <v>23</v>
      </c>
      <c r="R5794" s="9" t="str">
        <f>词典存放目录!$A$1&amp;O5794&amp;P5794&amp;Q5794</f>
        <v>F:\《自创文法查阅Excel》4.1备份\《B词汇·红宝书》\红宝书MP3分割\17 n1-ち (52).mp3</v>
      </c>
      <c r="S5794" s="38"/>
      <c r="T5794" s="56"/>
      <c r="U5794" s="56"/>
      <c r="V5794" s="30" t="str">
        <f t="shared" si="547"/>
        <v/>
      </c>
      <c r="W5794" s="29"/>
      <c r="X5794" s="9" t="s">
        <v>464</v>
      </c>
    </row>
    <row r="5795" spans="1:24" s="57" customFormat="1" ht="24">
      <c r="A5795" s="31">
        <v>6138</v>
      </c>
      <c r="B5795" s="32">
        <f t="shared" ca="1" si="543"/>
        <v>0.82028441699776533</v>
      </c>
      <c r="C5795" s="134" t="s">
        <v>10791</v>
      </c>
      <c r="D5795" s="128" t="s">
        <v>10792</v>
      </c>
      <c r="E5795" s="21"/>
      <c r="F5795" s="22"/>
      <c r="G5795" s="22"/>
      <c r="H5795" s="22"/>
      <c r="I5795" s="23"/>
      <c r="J5795" s="35" t="str">
        <f t="shared" si="544"/>
        <v>➸</v>
      </c>
      <c r="K5795" s="117" t="str">
        <f>词典存放目录!$A$1&amp;L5795&amp;M5795</f>
        <v>F:\《自创文法查阅Excel》4.1备份\《B词汇·红宝书》\红宝书15版图片\6138-ちょめい【著名】.jpg</v>
      </c>
      <c r="L5795" s="9" t="s">
        <v>18120</v>
      </c>
      <c r="M5795" s="117" t="s">
        <v>23910</v>
      </c>
      <c r="N5795" s="36" t="str">
        <f t="shared" si="545"/>
        <v>▶</v>
      </c>
      <c r="O5795" s="37" t="s">
        <v>17970</v>
      </c>
      <c r="P5795" s="37">
        <v>53</v>
      </c>
      <c r="Q5795" s="37" t="s">
        <v>23</v>
      </c>
      <c r="R5795" s="9" t="str">
        <f>词典存放目录!$A$1&amp;O5795&amp;P5795&amp;Q5795</f>
        <v>F:\《自创文法查阅Excel》4.1备份\《B词汇·红宝书》\红宝书MP3分割\17 n1-ち (53).mp3</v>
      </c>
      <c r="S5795" s="38"/>
      <c r="T5795" s="56"/>
      <c r="U5795" s="56"/>
      <c r="V5795" s="30" t="str">
        <f t="shared" si="547"/>
        <v/>
      </c>
      <c r="W5795" s="29"/>
      <c r="X5795" s="9" t="s">
        <v>464</v>
      </c>
    </row>
    <row r="5796" spans="1:24" s="57" customFormat="1" ht="24">
      <c r="A5796" s="31">
        <v>6139</v>
      </c>
      <c r="B5796" s="32">
        <f t="shared" ca="1" si="543"/>
        <v>0.67132890845627424</v>
      </c>
      <c r="C5796" s="134" t="s">
        <v>10793</v>
      </c>
      <c r="D5796" s="128"/>
      <c r="E5796" s="21"/>
      <c r="F5796" s="22"/>
      <c r="G5796" s="41" t="s">
        <v>99</v>
      </c>
      <c r="H5796" s="22" t="s">
        <v>159</v>
      </c>
      <c r="I5796" s="23"/>
      <c r="J5796" s="35" t="str">
        <f t="shared" si="544"/>
        <v>➸</v>
      </c>
      <c r="K5796" s="117" t="str">
        <f>词典存放目录!$A$1&amp;L5796&amp;M5796</f>
        <v>F:\《自创文法查阅Excel》4.1备份\《B词汇·红宝书》\红宝书15版图片\6139-ちらちら.jpg</v>
      </c>
      <c r="L5796" s="9" t="s">
        <v>18120</v>
      </c>
      <c r="M5796" s="117" t="s">
        <v>23911</v>
      </c>
      <c r="N5796" s="36" t="str">
        <f t="shared" si="545"/>
        <v>▶</v>
      </c>
      <c r="O5796" s="37" t="s">
        <v>17970</v>
      </c>
      <c r="P5796" s="37">
        <v>54</v>
      </c>
      <c r="Q5796" s="37" t="s">
        <v>23</v>
      </c>
      <c r="R5796" s="9" t="str">
        <f>词典存放目录!$A$1&amp;O5796&amp;P5796&amp;Q5796</f>
        <v>F:\《自创文法查阅Excel》4.1备份\《B词汇·红宝书》\红宝书MP3分割\17 n1-ち (54).mp3</v>
      </c>
      <c r="S5796" s="38"/>
      <c r="T5796" s="56"/>
      <c r="U5796" s="56"/>
      <c r="V5796" s="30" t="str">
        <f t="shared" si="547"/>
        <v/>
      </c>
      <c r="W5796" s="29"/>
      <c r="X5796" s="9" t="s">
        <v>464</v>
      </c>
    </row>
    <row r="5797" spans="1:24" s="57" customFormat="1" ht="24">
      <c r="A5797" s="31">
        <v>6140</v>
      </c>
      <c r="B5797" s="32">
        <f t="shared" ca="1" si="543"/>
        <v>0.3956061704063627</v>
      </c>
      <c r="C5797" s="134" t="s">
        <v>10794</v>
      </c>
      <c r="D5797" s="128"/>
      <c r="E5797" s="21"/>
      <c r="F5797" s="22"/>
      <c r="G5797" s="22" t="s">
        <v>4</v>
      </c>
      <c r="H5797" s="22"/>
      <c r="I5797" s="42" t="s">
        <v>533</v>
      </c>
      <c r="J5797" s="35" t="str">
        <f t="shared" si="544"/>
        <v>➸</v>
      </c>
      <c r="K5797" s="117" t="str">
        <f>词典存放目录!$A$1&amp;L5797&amp;M5797</f>
        <v>F:\《自创文法查阅Excel》4.1备份\《B词汇·红宝书》\红宝书15版图片\6140-ちらっと.jpg</v>
      </c>
      <c r="L5797" s="9" t="s">
        <v>18120</v>
      </c>
      <c r="M5797" s="117" t="s">
        <v>23912</v>
      </c>
      <c r="N5797" s="36" t="str">
        <f t="shared" si="545"/>
        <v>▶</v>
      </c>
      <c r="O5797" s="37" t="s">
        <v>17970</v>
      </c>
      <c r="P5797" s="37">
        <v>55</v>
      </c>
      <c r="Q5797" s="37" t="s">
        <v>23</v>
      </c>
      <c r="R5797" s="9" t="str">
        <f>词典存放目录!$A$1&amp;O5797&amp;P5797&amp;Q5797</f>
        <v>F:\《自创文法查阅Excel》4.1备份\《B词汇·红宝书》\红宝书MP3分割\17 n1-ち (55).mp3</v>
      </c>
      <c r="S5797" s="38"/>
      <c r="T5797" s="56"/>
      <c r="U5797" s="56"/>
      <c r="V5797" s="30" t="str">
        <f t="shared" si="547"/>
        <v/>
      </c>
      <c r="W5797" s="29"/>
      <c r="X5797" s="9" t="s">
        <v>464</v>
      </c>
    </row>
    <row r="5798" spans="1:24" s="57" customFormat="1" ht="24">
      <c r="A5798" s="31">
        <v>6141</v>
      </c>
      <c r="B5798" s="32">
        <f t="shared" ca="1" si="543"/>
        <v>0.92358833443162336</v>
      </c>
      <c r="C5798" s="134" t="s">
        <v>10795</v>
      </c>
      <c r="D5798" s="128" t="s">
        <v>10796</v>
      </c>
      <c r="E5798" s="21"/>
      <c r="F5798" s="22"/>
      <c r="G5798" s="22"/>
      <c r="H5798" s="22"/>
      <c r="I5798" s="23"/>
      <c r="J5798" s="35" t="str">
        <f t="shared" si="544"/>
        <v>➸</v>
      </c>
      <c r="K5798" s="117" t="str">
        <f>词典存放目录!$A$1&amp;L5798&amp;M5798</f>
        <v>F:\《自创文法查阅Excel》4.1备份\《B词汇·红宝书》\红宝书15版图片\6141-ちりとり【塵取り】.jpg</v>
      </c>
      <c r="L5798" s="9" t="s">
        <v>18120</v>
      </c>
      <c r="M5798" s="117" t="s">
        <v>23913</v>
      </c>
      <c r="N5798" s="36" t="str">
        <f t="shared" si="545"/>
        <v>▶</v>
      </c>
      <c r="O5798" s="37" t="s">
        <v>17970</v>
      </c>
      <c r="P5798" s="37">
        <v>56</v>
      </c>
      <c r="Q5798" s="37" t="s">
        <v>23</v>
      </c>
      <c r="R5798" s="9" t="str">
        <f>词典存放目录!$A$1&amp;O5798&amp;P5798&amp;Q5798</f>
        <v>F:\《自创文法查阅Excel》4.1备份\《B词汇·红宝书》\红宝书MP3分割\17 n1-ち (56).mp3</v>
      </c>
      <c r="S5798" s="38"/>
      <c r="T5798" s="56"/>
      <c r="U5798" s="56"/>
      <c r="V5798" s="30" t="str">
        <f t="shared" si="547"/>
        <v/>
      </c>
      <c r="W5798" s="29"/>
      <c r="X5798" s="9" t="s">
        <v>464</v>
      </c>
    </row>
    <row r="5799" spans="1:24" s="57" customFormat="1" ht="24">
      <c r="A5799" s="31">
        <v>6142</v>
      </c>
      <c r="B5799" s="32">
        <f t="shared" ca="1" si="543"/>
        <v>0.73096714943939223</v>
      </c>
      <c r="C5799" s="134" t="s">
        <v>10797</v>
      </c>
      <c r="D5799" s="128" t="s">
        <v>10798</v>
      </c>
      <c r="E5799" s="21"/>
      <c r="F5799" s="22"/>
      <c r="G5799" s="22"/>
      <c r="H5799" s="22"/>
      <c r="I5799" s="23"/>
      <c r="J5799" s="35" t="str">
        <f t="shared" si="544"/>
        <v>➸</v>
      </c>
      <c r="K5799" s="117" t="str">
        <f>词典存放目录!$A$1&amp;L5799&amp;M5799</f>
        <v>F:\《自创文法查阅Excel》4.1备份\《B词汇·红宝书》\红宝书15版图片\6142-ちんあげ【賃上げ】.jpg</v>
      </c>
      <c r="L5799" s="9" t="s">
        <v>18120</v>
      </c>
      <c r="M5799" s="117" t="s">
        <v>23914</v>
      </c>
      <c r="N5799" s="36" t="str">
        <f t="shared" si="545"/>
        <v>▶</v>
      </c>
      <c r="O5799" s="37" t="s">
        <v>17970</v>
      </c>
      <c r="P5799" s="37">
        <v>57</v>
      </c>
      <c r="Q5799" s="37" t="s">
        <v>23</v>
      </c>
      <c r="R5799" s="9" t="str">
        <f>词典存放目录!$A$1&amp;O5799&amp;P5799&amp;Q5799</f>
        <v>F:\《自创文法查阅Excel》4.1备份\《B词汇·红宝书》\红宝书MP3分割\17 n1-ち (57).mp3</v>
      </c>
      <c r="S5799" s="38"/>
      <c r="T5799" s="56"/>
      <c r="U5799" s="56"/>
      <c r="V5799" s="30" t="str">
        <f t="shared" si="547"/>
        <v/>
      </c>
      <c r="W5799" s="69"/>
      <c r="X5799" s="9" t="s">
        <v>464</v>
      </c>
    </row>
    <row r="5800" spans="1:24" s="57" customFormat="1" ht="24">
      <c r="A5800" s="31">
        <v>6143</v>
      </c>
      <c r="B5800" s="32">
        <f t="shared" ca="1" si="543"/>
        <v>0.16497924135886999</v>
      </c>
      <c r="C5800" s="134" t="s">
        <v>10799</v>
      </c>
      <c r="D5800" s="128" t="s">
        <v>10800</v>
      </c>
      <c r="E5800" s="21"/>
      <c r="F5800" s="22"/>
      <c r="G5800" s="22"/>
      <c r="H5800" s="22"/>
      <c r="I5800" s="23"/>
      <c r="J5800" s="35" t="str">
        <f t="shared" si="544"/>
        <v>➸</v>
      </c>
      <c r="K5800" s="117" t="str">
        <f>词典存放目录!$A$1&amp;L5800&amp;M5800</f>
        <v>F:\《自创文法查阅Excel》4.1备份\《B词汇·红宝书》\红宝书15版图片\6143-ちんさげ【賃下げ】.jpg</v>
      </c>
      <c r="L5800" s="9" t="s">
        <v>18120</v>
      </c>
      <c r="M5800" s="117" t="s">
        <v>23915</v>
      </c>
      <c r="N5800" s="36" t="str">
        <f t="shared" si="545"/>
        <v>▶</v>
      </c>
      <c r="O5800" s="37" t="s">
        <v>17970</v>
      </c>
      <c r="P5800" s="37">
        <v>58</v>
      </c>
      <c r="Q5800" s="37" t="s">
        <v>23</v>
      </c>
      <c r="R5800" s="9" t="str">
        <f>词典存放目录!$A$1&amp;O5800&amp;P5800&amp;Q5800</f>
        <v>F:\《自创文法查阅Excel》4.1备份\《B词汇·红宝书》\红宝书MP3分割\17 n1-ち (58).mp3</v>
      </c>
      <c r="S5800" s="38"/>
      <c r="T5800" s="56"/>
      <c r="U5800" s="56"/>
      <c r="V5800" s="30" t="str">
        <f t="shared" si="547"/>
        <v/>
      </c>
      <c r="W5800" s="69"/>
      <c r="X5800" s="9" t="s">
        <v>464</v>
      </c>
    </row>
    <row r="5801" spans="1:24" s="57" customFormat="1" ht="24">
      <c r="A5801" s="31">
        <v>6145</v>
      </c>
      <c r="B5801" s="32">
        <f t="shared" ca="1" si="543"/>
        <v>0.27980573686572119</v>
      </c>
      <c r="C5801" s="134" t="s">
        <v>10801</v>
      </c>
      <c r="D5801" s="128" t="s">
        <v>10802</v>
      </c>
      <c r="E5801" s="21"/>
      <c r="F5801" s="22"/>
      <c r="G5801" s="22"/>
      <c r="H5801" s="22"/>
      <c r="I5801" s="23"/>
      <c r="J5801" s="35" t="str">
        <f t="shared" si="544"/>
        <v>➸</v>
      </c>
      <c r="K5801" s="117" t="str">
        <f>词典存放目录!$A$1&amp;L5801&amp;M5801</f>
        <v>F:\《自创文法查阅Excel》4.1备份\《B词汇·红宝书》\红宝书15版图片\6145-チンパンジー【chimpanzee】.jpg</v>
      </c>
      <c r="L5801" s="9" t="s">
        <v>18120</v>
      </c>
      <c r="M5801" s="117" t="s">
        <v>23916</v>
      </c>
      <c r="N5801" s="36" t="str">
        <f t="shared" si="545"/>
        <v>▶</v>
      </c>
      <c r="O5801" s="37" t="s">
        <v>17970</v>
      </c>
      <c r="P5801" s="37">
        <v>60</v>
      </c>
      <c r="Q5801" s="37" t="s">
        <v>23</v>
      </c>
      <c r="R5801" s="9" t="str">
        <f>词典存放目录!$A$1&amp;O5801&amp;P5801&amp;Q5801</f>
        <v>F:\《自创文法查阅Excel》4.1备份\《B词汇·红宝书》\红宝书MP3分割\17 n1-ち (60).mp3</v>
      </c>
      <c r="S5801" s="38"/>
      <c r="T5801" s="56"/>
      <c r="U5801" s="56"/>
      <c r="V5801" s="30" t="str">
        <f t="shared" si="547"/>
        <v/>
      </c>
      <c r="W5801" s="29"/>
      <c r="X5801" s="9" t="s">
        <v>464</v>
      </c>
    </row>
    <row r="5802" spans="1:24" s="57" customFormat="1" ht="24">
      <c r="A5802" s="31">
        <v>6146</v>
      </c>
      <c r="B5802" s="32">
        <f t="shared" ca="1" si="543"/>
        <v>0.2293329443770501</v>
      </c>
      <c r="C5802" s="134" t="s">
        <v>10803</v>
      </c>
      <c r="D5802" s="128" t="s">
        <v>10804</v>
      </c>
      <c r="E5802" s="21"/>
      <c r="F5802" s="22"/>
      <c r="G5802" s="22"/>
      <c r="H5802" s="22"/>
      <c r="I5802" s="23"/>
      <c r="J5802" s="35" t="str">
        <f t="shared" si="544"/>
        <v>➸</v>
      </c>
      <c r="K5802" s="117" t="str">
        <f>词典存放目录!$A$1&amp;L5802&amp;M5802</f>
        <v>F:\《自创文法查阅Excel》4.1备份\《B词汇·红宝书》\红宝书15版图片\6146-ちんぼつ【沈没】.jpg</v>
      </c>
      <c r="L5802" s="9" t="s">
        <v>18120</v>
      </c>
      <c r="M5802" s="117" t="s">
        <v>23917</v>
      </c>
      <c r="N5802" s="36" t="str">
        <f t="shared" si="545"/>
        <v>▶</v>
      </c>
      <c r="O5802" s="37" t="s">
        <v>17970</v>
      </c>
      <c r="P5802" s="37">
        <v>61</v>
      </c>
      <c r="Q5802" s="37" t="s">
        <v>23</v>
      </c>
      <c r="R5802" s="9" t="str">
        <f>词典存放目录!$A$1&amp;O5802&amp;P5802&amp;Q5802</f>
        <v>F:\《自创文法查阅Excel》4.1备份\《B词汇·红宝书》\红宝书MP3分割\17 n1-ち (61).mp3</v>
      </c>
      <c r="S5802" s="38"/>
      <c r="T5802" s="56"/>
      <c r="U5802" s="56"/>
      <c r="V5802" s="30" t="str">
        <f t="shared" si="547"/>
        <v/>
      </c>
      <c r="W5802" s="69"/>
      <c r="X5802" s="9" t="s">
        <v>464</v>
      </c>
    </row>
    <row r="5803" spans="1:24" s="57" customFormat="1" ht="24">
      <c r="A5803" s="31">
        <v>6147</v>
      </c>
      <c r="B5803" s="32">
        <f t="shared" ca="1" si="543"/>
        <v>9.5627359098665932E-2</v>
      </c>
      <c r="C5803" s="134" t="s">
        <v>10805</v>
      </c>
      <c r="D5803" s="128" t="s">
        <v>10806</v>
      </c>
      <c r="E5803" s="21"/>
      <c r="F5803" s="22"/>
      <c r="G5803" s="22"/>
      <c r="H5803" s="22"/>
      <c r="I5803" s="23"/>
      <c r="J5803" s="35" t="str">
        <f t="shared" si="544"/>
        <v>➸</v>
      </c>
      <c r="K5803" s="117" t="str">
        <f>词典存放目录!$A$1&amp;L5803&amp;M5803</f>
        <v>F:\《自创文法查阅Excel》4.1备份\《B词汇·红宝书》\红宝书15版图片\6147-ちんもく【沈黙】.jpg</v>
      </c>
      <c r="L5803" s="9" t="s">
        <v>18120</v>
      </c>
      <c r="M5803" s="117" t="s">
        <v>23918</v>
      </c>
      <c r="N5803" s="36" t="str">
        <f t="shared" si="545"/>
        <v>▶</v>
      </c>
      <c r="O5803" s="37" t="s">
        <v>17970</v>
      </c>
      <c r="P5803" s="37">
        <v>62</v>
      </c>
      <c r="Q5803" s="37" t="s">
        <v>23</v>
      </c>
      <c r="R5803" s="9" t="str">
        <f>词典存放目录!$A$1&amp;O5803&amp;P5803&amp;Q5803</f>
        <v>F:\《自创文法查阅Excel》4.1备份\《B词汇·红宝书》\红宝书MP3分割\17 n1-ち (62).mp3</v>
      </c>
      <c r="S5803" s="38"/>
      <c r="T5803" s="56"/>
      <c r="U5803" s="56"/>
      <c r="V5803" s="30" t="str">
        <f t="shared" si="547"/>
        <v/>
      </c>
      <c r="W5803" s="69"/>
      <c r="X5803" s="9" t="s">
        <v>464</v>
      </c>
    </row>
    <row r="5804" spans="1:24" s="57" customFormat="1" ht="24">
      <c r="A5804" s="31">
        <v>6148</v>
      </c>
      <c r="B5804" s="32">
        <f t="shared" ca="1" si="543"/>
        <v>0.21257025482989034</v>
      </c>
      <c r="C5804" s="134" t="s">
        <v>10807</v>
      </c>
      <c r="D5804" s="128" t="s">
        <v>10808</v>
      </c>
      <c r="E5804" s="21"/>
      <c r="F5804" s="22"/>
      <c r="G5804" s="22"/>
      <c r="H5804" s="22"/>
      <c r="I5804" s="23"/>
      <c r="J5804" s="35" t="str">
        <f t="shared" si="544"/>
        <v>➸</v>
      </c>
      <c r="K5804" s="117" t="str">
        <f>词典存放目录!$A$1&amp;L5804&amp;M5804</f>
        <v>F:\《自创文法查阅Excel》4.1备份\《B词汇·红宝书》\红宝书15版图片\6148-ちんれつ【陳列】.jpg</v>
      </c>
      <c r="L5804" s="9" t="s">
        <v>18120</v>
      </c>
      <c r="M5804" s="117" t="s">
        <v>23919</v>
      </c>
      <c r="N5804" s="36" t="str">
        <f t="shared" si="545"/>
        <v>▶</v>
      </c>
      <c r="O5804" s="37" t="s">
        <v>17970</v>
      </c>
      <c r="P5804" s="37">
        <v>63</v>
      </c>
      <c r="Q5804" s="37" t="s">
        <v>23</v>
      </c>
      <c r="R5804" s="9" t="str">
        <f>词典存放目录!$A$1&amp;O5804&amp;P5804&amp;Q5804</f>
        <v>F:\《自创文法查阅Excel》4.1备份\《B词汇·红宝书》\红宝书MP3分割\17 n1-ち (63).mp3</v>
      </c>
      <c r="S5804" s="38"/>
      <c r="T5804" s="56"/>
      <c r="U5804" s="56"/>
      <c r="V5804" s="30" t="str">
        <f t="shared" si="547"/>
        <v/>
      </c>
      <c r="W5804" s="29"/>
      <c r="X5804" s="9" t="s">
        <v>464</v>
      </c>
    </row>
    <row r="5805" spans="1:24" s="57" customFormat="1" ht="24">
      <c r="A5805" s="31">
        <v>6149</v>
      </c>
      <c r="B5805" s="32">
        <f t="shared" ca="1" si="543"/>
        <v>0.12248737991434555</v>
      </c>
      <c r="C5805" s="130" t="s">
        <v>10809</v>
      </c>
      <c r="D5805" s="120" t="s">
        <v>743</v>
      </c>
      <c r="E5805" s="21"/>
      <c r="F5805" s="22"/>
      <c r="G5805" s="22"/>
      <c r="H5805" s="22"/>
      <c r="I5805" s="23"/>
      <c r="J5805" s="35" t="str">
        <f t="shared" si="544"/>
        <v>➸</v>
      </c>
      <c r="K5805" s="117" t="str">
        <f>词典存放目录!$A$1&amp;L5805&amp;M5805</f>
        <v>F:\《自创文法查阅Excel》4.1备份\《B词汇·红宝书》\红宝书15版图片\6149-ついたち【一日】.jpg</v>
      </c>
      <c r="L5805" s="9" t="s">
        <v>18120</v>
      </c>
      <c r="M5805" s="117" t="s">
        <v>23920</v>
      </c>
      <c r="N5805" s="36" t="str">
        <f t="shared" si="545"/>
        <v>▶</v>
      </c>
      <c r="O5805" s="37" t="s">
        <v>17971</v>
      </c>
      <c r="P5805" s="37">
        <v>1</v>
      </c>
      <c r="Q5805" s="37" t="s">
        <v>23</v>
      </c>
      <c r="R5805" s="9" t="str">
        <f>词典存放目录!$A$1&amp;O5805&amp;P5805&amp;Q5805</f>
        <v>F:\《自创文法查阅Excel》4.1备份\《B词汇·红宝书》\红宝书MP3分割\18 n5-つ (1).mp3</v>
      </c>
      <c r="S5805" s="38"/>
      <c r="T5805" s="56"/>
      <c r="U5805" s="56"/>
      <c r="V5805" s="30" t="str">
        <f t="shared" si="547"/>
        <v/>
      </c>
      <c r="W5805" s="29"/>
      <c r="X5805" s="9" t="s">
        <v>24</v>
      </c>
    </row>
    <row r="5806" spans="1:24" s="57" customFormat="1" ht="24">
      <c r="A5806" s="31">
        <v>6150</v>
      </c>
      <c r="B5806" s="32">
        <f t="shared" ca="1" si="543"/>
        <v>0.31088757567903491</v>
      </c>
      <c r="C5806" s="130" t="s">
        <v>10810</v>
      </c>
      <c r="D5806" s="120" t="s">
        <v>10811</v>
      </c>
      <c r="E5806" s="21"/>
      <c r="F5806" s="22"/>
      <c r="G5806" s="22"/>
      <c r="H5806" s="22"/>
      <c r="I5806" s="23"/>
      <c r="J5806" s="35" t="str">
        <f t="shared" si="544"/>
        <v>➸</v>
      </c>
      <c r="K5806" s="117" t="str">
        <f>词典存放目录!$A$1&amp;L5806&amp;M5806</f>
        <v>F:\《自创文法查阅Excel》4.1备份\《B词汇·红宝书》\红宝书15版图片\6150-つかう【使う】.jpg</v>
      </c>
      <c r="L5806" s="9" t="s">
        <v>18120</v>
      </c>
      <c r="M5806" s="117" t="s">
        <v>23921</v>
      </c>
      <c r="N5806" s="36" t="str">
        <f t="shared" si="545"/>
        <v>▶</v>
      </c>
      <c r="O5806" s="37" t="s">
        <v>17971</v>
      </c>
      <c r="P5806" s="37">
        <v>2</v>
      </c>
      <c r="Q5806" s="37" t="s">
        <v>23</v>
      </c>
      <c r="R5806" s="9" t="str">
        <f>词典存放目录!$A$1&amp;O5806&amp;P5806&amp;Q5806</f>
        <v>F:\《自创文法查阅Excel》4.1备份\《B词汇·红宝书》\红宝书MP3分割\18 n5-つ (2).mp3</v>
      </c>
      <c r="S5806" s="38"/>
      <c r="T5806" s="56"/>
      <c r="U5806" s="56"/>
      <c r="V5806" s="30" t="str">
        <f t="shared" si="547"/>
        <v/>
      </c>
      <c r="W5806" s="29"/>
      <c r="X5806" s="9" t="s">
        <v>24</v>
      </c>
    </row>
    <row r="5807" spans="1:24" s="57" customFormat="1" ht="24">
      <c r="A5807" s="31">
        <v>6151</v>
      </c>
      <c r="B5807" s="32">
        <f t="shared" ca="1" si="543"/>
        <v>0.66036140908440311</v>
      </c>
      <c r="C5807" s="130" t="s">
        <v>10812</v>
      </c>
      <c r="D5807" s="120" t="s">
        <v>10813</v>
      </c>
      <c r="E5807" s="21"/>
      <c r="F5807" s="22"/>
      <c r="G5807" s="22"/>
      <c r="H5807" s="22"/>
      <c r="I5807" s="23"/>
      <c r="J5807" s="35" t="str">
        <f t="shared" si="544"/>
        <v>➸</v>
      </c>
      <c r="K5807" s="117" t="str">
        <f>词典存放目录!$A$1&amp;L5807&amp;M5807</f>
        <v>F:\《自创文法查阅Excel》4.1备份\《B词汇·红宝书》\红宝书15版图片\6151-つかれる【疲れる】.jpg</v>
      </c>
      <c r="L5807" s="9" t="s">
        <v>18120</v>
      </c>
      <c r="M5807" s="117" t="s">
        <v>23922</v>
      </c>
      <c r="N5807" s="36" t="str">
        <f t="shared" si="545"/>
        <v>▶</v>
      </c>
      <c r="O5807" s="37" t="s">
        <v>17971</v>
      </c>
      <c r="P5807" s="37">
        <v>3</v>
      </c>
      <c r="Q5807" s="37" t="s">
        <v>23</v>
      </c>
      <c r="R5807" s="9" t="str">
        <f>词典存放目录!$A$1&amp;O5807&amp;P5807&amp;Q5807</f>
        <v>F:\《自创文法查阅Excel》4.1备份\《B词汇·红宝书》\红宝书MP3分割\18 n5-つ (3).mp3</v>
      </c>
      <c r="S5807" s="38"/>
      <c r="T5807" s="56"/>
      <c r="U5807" s="56"/>
      <c r="V5807" s="30" t="str">
        <f t="shared" si="547"/>
        <v/>
      </c>
      <c r="W5807" s="29"/>
      <c r="X5807" s="9" t="s">
        <v>24</v>
      </c>
    </row>
    <row r="5808" spans="1:24" s="57" customFormat="1" ht="24">
      <c r="A5808" s="31">
        <v>6152</v>
      </c>
      <c r="B5808" s="32">
        <f t="shared" ca="1" si="543"/>
        <v>0.74636081062537696</v>
      </c>
      <c r="C5808" s="130" t="s">
        <v>10814</v>
      </c>
      <c r="D5808" s="120" t="s">
        <v>10815</v>
      </c>
      <c r="E5808" s="21"/>
      <c r="F5808" s="22"/>
      <c r="G5808" s="22"/>
      <c r="H5808" s="22"/>
      <c r="I5808" s="23"/>
      <c r="J5808" s="35" t="str">
        <f t="shared" si="544"/>
        <v>➸</v>
      </c>
      <c r="K5808" s="117" t="str">
        <f>词典存放目录!$A$1&amp;L5808&amp;M5808</f>
        <v>F:\《自创文法查阅Excel》4.1备份\《B词汇·红宝书》\红宝书15版图片\6152-つぎ【次】.jpg</v>
      </c>
      <c r="L5808" s="9" t="s">
        <v>18120</v>
      </c>
      <c r="M5808" s="117" t="s">
        <v>23923</v>
      </c>
      <c r="N5808" s="36" t="str">
        <f t="shared" si="545"/>
        <v>▶</v>
      </c>
      <c r="O5808" s="37" t="s">
        <v>17971</v>
      </c>
      <c r="P5808" s="37">
        <v>4</v>
      </c>
      <c r="Q5808" s="37" t="s">
        <v>23</v>
      </c>
      <c r="R5808" s="9" t="str">
        <f>词典存放目录!$A$1&amp;O5808&amp;P5808&amp;Q5808</f>
        <v>F:\《自创文法查阅Excel》4.1备份\《B词汇·红宝书》\红宝书MP3分割\18 n5-つ (4).mp3</v>
      </c>
      <c r="S5808" s="38"/>
      <c r="T5808" s="56"/>
      <c r="U5808" s="56"/>
      <c r="V5808" s="30" t="str">
        <f t="shared" si="547"/>
        <v/>
      </c>
      <c r="W5808" s="29"/>
      <c r="X5808" s="9" t="s">
        <v>24</v>
      </c>
    </row>
    <row r="5809" spans="1:24" s="57" customFormat="1" ht="24">
      <c r="A5809" s="31">
        <v>6153</v>
      </c>
      <c r="B5809" s="32">
        <f t="shared" ca="1" si="543"/>
        <v>0.17923473194211381</v>
      </c>
      <c r="C5809" s="130" t="s">
        <v>10816</v>
      </c>
      <c r="D5809" s="120" t="s">
        <v>10817</v>
      </c>
      <c r="E5809" s="21"/>
      <c r="F5809" s="22"/>
      <c r="G5809" s="22"/>
      <c r="H5809" s="22"/>
      <c r="I5809" s="23"/>
      <c r="J5809" s="35" t="str">
        <f t="shared" si="544"/>
        <v>➸</v>
      </c>
      <c r="K5809" s="117" t="str">
        <f>词典存放目录!$A$1&amp;L5809&amp;M5809</f>
        <v>F:\《自创文法查阅Excel》4.1备份\《B词汇·红宝书》\红宝书15版图片\6153-つぎに【次に】.jpg</v>
      </c>
      <c r="L5809" s="9" t="s">
        <v>18120</v>
      </c>
      <c r="M5809" s="117" t="s">
        <v>23924</v>
      </c>
      <c r="N5809" s="36" t="str">
        <f t="shared" si="545"/>
        <v>▶</v>
      </c>
      <c r="O5809" s="37" t="s">
        <v>17971</v>
      </c>
      <c r="P5809" s="37">
        <v>5</v>
      </c>
      <c r="Q5809" s="37" t="s">
        <v>23</v>
      </c>
      <c r="R5809" s="9" t="str">
        <f>词典存放目录!$A$1&amp;O5809&amp;P5809&amp;Q5809</f>
        <v>F:\《自创文法查阅Excel》4.1备份\《B词汇·红宝书》\红宝书MP3分割\18 n5-つ (5).mp3</v>
      </c>
      <c r="S5809" s="38"/>
      <c r="T5809" s="56"/>
      <c r="U5809" s="56"/>
      <c r="V5809" s="30" t="str">
        <f t="shared" si="547"/>
        <v/>
      </c>
      <c r="W5809" s="29"/>
      <c r="X5809" s="9" t="s">
        <v>24</v>
      </c>
    </row>
    <row r="5810" spans="1:24" s="57" customFormat="1" ht="24">
      <c r="A5810" s="31">
        <v>6154</v>
      </c>
      <c r="B5810" s="32">
        <f t="shared" ca="1" si="543"/>
        <v>0.73807693943543329</v>
      </c>
      <c r="C5810" s="130" t="s">
        <v>10818</v>
      </c>
      <c r="D5810" s="120" t="s">
        <v>10819</v>
      </c>
      <c r="E5810" s="21"/>
      <c r="F5810" s="22"/>
      <c r="G5810" s="22"/>
      <c r="H5810" s="22"/>
      <c r="I5810" s="23"/>
      <c r="J5810" s="35" t="str">
        <f t="shared" si="544"/>
        <v>➸</v>
      </c>
      <c r="K5810" s="117" t="str">
        <f>词典存放目录!$A$1&amp;L5810&amp;M5810</f>
        <v>F:\《自创文法查阅Excel》4.1备份\《B词汇·红宝书》\红宝书15版图片\6154-つきみ【月見】.jpg</v>
      </c>
      <c r="L5810" s="9" t="s">
        <v>18120</v>
      </c>
      <c r="M5810" s="117" t="s">
        <v>23925</v>
      </c>
      <c r="N5810" s="36" t="str">
        <f t="shared" si="545"/>
        <v>▶</v>
      </c>
      <c r="O5810" s="37" t="s">
        <v>17971</v>
      </c>
      <c r="P5810" s="37">
        <v>6</v>
      </c>
      <c r="Q5810" s="37" t="s">
        <v>23</v>
      </c>
      <c r="R5810" s="9" t="str">
        <f>词典存放目录!$A$1&amp;O5810&amp;P5810&amp;Q5810</f>
        <v>F:\《自创文法查阅Excel》4.1备份\《B词汇·红宝书》\红宝书MP3分割\18 n5-つ (6).mp3</v>
      </c>
      <c r="S5810" s="38"/>
      <c r="T5810" s="56"/>
      <c r="U5810" s="56"/>
      <c r="V5810" s="30" t="str">
        <f t="shared" si="547"/>
        <v/>
      </c>
      <c r="W5810" s="29"/>
      <c r="X5810" s="9" t="s">
        <v>24</v>
      </c>
    </row>
    <row r="5811" spans="1:24" s="57" customFormat="1" ht="24">
      <c r="A5811" s="31">
        <v>6155</v>
      </c>
      <c r="B5811" s="32">
        <f t="shared" ca="1" si="543"/>
        <v>0.30420188493287337</v>
      </c>
      <c r="C5811" s="130" t="s">
        <v>10820</v>
      </c>
      <c r="D5811" s="120" t="s">
        <v>10821</v>
      </c>
      <c r="E5811" s="21"/>
      <c r="F5811" s="22"/>
      <c r="G5811" s="22"/>
      <c r="H5811" s="22"/>
      <c r="I5811" s="23"/>
      <c r="J5811" s="35" t="str">
        <f t="shared" si="544"/>
        <v>➸</v>
      </c>
      <c r="K5811" s="117" t="str">
        <f>词典存放目录!$A$1&amp;L5811&amp;M5811</f>
        <v>F:\《自创文法查阅Excel》4.1备份\《B词汇·红宝书》\红宝书15版图片\6155-つく【着く】.jpg</v>
      </c>
      <c r="L5811" s="9" t="s">
        <v>18120</v>
      </c>
      <c r="M5811" s="117" t="s">
        <v>23926</v>
      </c>
      <c r="N5811" s="36" t="str">
        <f t="shared" si="545"/>
        <v>▶</v>
      </c>
      <c r="O5811" s="37" t="s">
        <v>17971</v>
      </c>
      <c r="P5811" s="37">
        <v>7</v>
      </c>
      <c r="Q5811" s="37" t="s">
        <v>23</v>
      </c>
      <c r="R5811" s="9" t="str">
        <f>词典存放目录!$A$1&amp;O5811&amp;P5811&amp;Q5811</f>
        <v>F:\《自创文法查阅Excel》4.1备份\《B词汇·红宝书》\红宝书MP3分割\18 n5-つ (7).mp3</v>
      </c>
      <c r="S5811" s="38"/>
      <c r="T5811" s="56"/>
      <c r="U5811" s="56"/>
      <c r="V5811" s="30" t="str">
        <f t="shared" si="547"/>
        <v/>
      </c>
      <c r="W5811" s="29"/>
      <c r="X5811" s="9" t="s">
        <v>24</v>
      </c>
    </row>
    <row r="5812" spans="1:24" s="57" customFormat="1" ht="24">
      <c r="A5812" s="31">
        <v>6156</v>
      </c>
      <c r="B5812" s="32">
        <f t="shared" ca="1" si="543"/>
        <v>0.78266142873153022</v>
      </c>
      <c r="C5812" s="130" t="s">
        <v>10822</v>
      </c>
      <c r="D5812" s="120" t="s">
        <v>10823</v>
      </c>
      <c r="E5812" s="21"/>
      <c r="F5812" s="22"/>
      <c r="G5812" s="22"/>
      <c r="H5812" s="22"/>
      <c r="I5812" s="23"/>
      <c r="J5812" s="35" t="str">
        <f t="shared" si="544"/>
        <v>➸</v>
      </c>
      <c r="K5812" s="117" t="str">
        <f>词典存放目录!$A$1&amp;L5812&amp;M5812</f>
        <v>F:\《自创文法查阅Excel》4.1备份\《B词汇·红宝书》\红宝书15版图片\6156-つくえ【机】.jpg</v>
      </c>
      <c r="L5812" s="9" t="s">
        <v>18120</v>
      </c>
      <c r="M5812" s="117" t="s">
        <v>23927</v>
      </c>
      <c r="N5812" s="36" t="str">
        <f t="shared" si="545"/>
        <v>▶</v>
      </c>
      <c r="O5812" s="37" t="s">
        <v>17971</v>
      </c>
      <c r="P5812" s="37">
        <v>8</v>
      </c>
      <c r="Q5812" s="37" t="s">
        <v>23</v>
      </c>
      <c r="R5812" s="9" t="str">
        <f>词典存放目录!$A$1&amp;O5812&amp;P5812&amp;Q5812</f>
        <v>F:\《自创文法查阅Excel》4.1备份\《B词汇·红宝书》\红宝书MP3分割\18 n5-つ (8).mp3</v>
      </c>
      <c r="S5812" s="38"/>
      <c r="T5812" s="56"/>
      <c r="U5812" s="56"/>
      <c r="V5812" s="30" t="str">
        <f t="shared" si="547"/>
        <v/>
      </c>
      <c r="W5812" s="29"/>
      <c r="X5812" s="9" t="s">
        <v>24</v>
      </c>
    </row>
    <row r="5813" spans="1:24" s="57" customFormat="1" ht="24">
      <c r="A5813" s="31">
        <v>6157</v>
      </c>
      <c r="B5813" s="32">
        <f t="shared" ca="1" si="543"/>
        <v>0.25182967608974482</v>
      </c>
      <c r="C5813" s="130" t="s">
        <v>10824</v>
      </c>
      <c r="D5813" s="120" t="s">
        <v>10825</v>
      </c>
      <c r="E5813" s="21"/>
      <c r="F5813" s="22"/>
      <c r="G5813" s="22"/>
      <c r="H5813" s="22"/>
      <c r="I5813" s="23"/>
      <c r="J5813" s="35" t="str">
        <f t="shared" si="544"/>
        <v>➸</v>
      </c>
      <c r="K5813" s="117" t="str">
        <f>词典存放目录!$A$1&amp;L5813&amp;M5813</f>
        <v>F:\《自创文法查阅Excel》4.1备份\《B词汇·红宝书》\红宝书15版图片\6157-つくる【作る】.jpg</v>
      </c>
      <c r="L5813" s="9" t="s">
        <v>18120</v>
      </c>
      <c r="M5813" s="117" t="s">
        <v>23928</v>
      </c>
      <c r="N5813" s="36" t="str">
        <f t="shared" si="545"/>
        <v>▶</v>
      </c>
      <c r="O5813" s="37" t="s">
        <v>17971</v>
      </c>
      <c r="P5813" s="37">
        <v>9</v>
      </c>
      <c r="Q5813" s="37" t="s">
        <v>23</v>
      </c>
      <c r="R5813" s="9" t="str">
        <f>词典存放目录!$A$1&amp;O5813&amp;P5813&amp;Q5813</f>
        <v>F:\《自创文法查阅Excel》4.1备份\《B词汇·红宝书》\红宝书MP3分割\18 n5-つ (9).mp3</v>
      </c>
      <c r="S5813" s="38"/>
      <c r="T5813" s="56"/>
      <c r="U5813" s="56"/>
      <c r="V5813" s="30" t="str">
        <f t="shared" si="547"/>
        <v/>
      </c>
      <c r="W5813" s="29"/>
      <c r="X5813" s="9" t="s">
        <v>24</v>
      </c>
    </row>
    <row r="5814" spans="1:24" s="57" customFormat="1" ht="24">
      <c r="A5814" s="31">
        <v>6158</v>
      </c>
      <c r="B5814" s="32">
        <f t="shared" ca="1" si="543"/>
        <v>0.72046597837413173</v>
      </c>
      <c r="C5814" s="130" t="s">
        <v>10826</v>
      </c>
      <c r="D5814" s="120" t="s">
        <v>10827</v>
      </c>
      <c r="E5814" s="21"/>
      <c r="F5814" s="22"/>
      <c r="G5814" s="22"/>
      <c r="H5814" s="22"/>
      <c r="I5814" s="23"/>
      <c r="J5814" s="35" t="str">
        <f t="shared" si="544"/>
        <v>➸</v>
      </c>
      <c r="K5814" s="117" t="str">
        <f>词典存放目录!$A$1&amp;L5814&amp;M5814</f>
        <v>F:\《自创文法查阅Excel》4.1备份\《B词汇·红宝书》\红宝书15版图片\6158-つける【付ける】.jpg</v>
      </c>
      <c r="L5814" s="9" t="s">
        <v>18120</v>
      </c>
      <c r="M5814" s="117" t="s">
        <v>23929</v>
      </c>
      <c r="N5814" s="36" t="str">
        <f t="shared" si="545"/>
        <v>▶</v>
      </c>
      <c r="O5814" s="37" t="s">
        <v>17971</v>
      </c>
      <c r="P5814" s="37">
        <v>10</v>
      </c>
      <c r="Q5814" s="37" t="s">
        <v>23</v>
      </c>
      <c r="R5814" s="9" t="str">
        <f>词典存放目录!$A$1&amp;O5814&amp;P5814&amp;Q5814</f>
        <v>F:\《自创文法查阅Excel》4.1备份\《B词汇·红宝书》\红宝书MP3分割\18 n5-つ (10).mp3</v>
      </c>
      <c r="S5814" s="38"/>
      <c r="T5814" s="56"/>
      <c r="U5814" s="56"/>
      <c r="V5814" s="30" t="str">
        <f t="shared" si="547"/>
        <v/>
      </c>
      <c r="W5814" s="102"/>
      <c r="X5814" s="9" t="s">
        <v>24</v>
      </c>
    </row>
    <row r="5815" spans="1:24" s="57" customFormat="1" ht="24">
      <c r="A5815" s="31">
        <v>6159</v>
      </c>
      <c r="B5815" s="32">
        <f t="shared" ca="1" si="543"/>
        <v>0.13313010181708218</v>
      </c>
      <c r="C5815" s="130" t="s">
        <v>10828</v>
      </c>
      <c r="D5815" s="120" t="s">
        <v>10829</v>
      </c>
      <c r="E5815" s="21"/>
      <c r="F5815" s="22"/>
      <c r="G5815" s="22"/>
      <c r="H5815" s="22"/>
      <c r="I5815" s="23"/>
      <c r="J5815" s="35" t="str">
        <f t="shared" si="544"/>
        <v>➸</v>
      </c>
      <c r="K5815" s="117" t="str">
        <f>词典存放目录!$A$1&amp;L5815&amp;M5815</f>
        <v>F:\《自创文法查阅Excel》4.1备份\《B词汇·红宝书》\红宝书15版图片\6159-つたえる【伝える】.jpg</v>
      </c>
      <c r="L5815" s="9" t="s">
        <v>18120</v>
      </c>
      <c r="M5815" s="117" t="s">
        <v>23930</v>
      </c>
      <c r="N5815" s="36" t="str">
        <f t="shared" si="545"/>
        <v>▶</v>
      </c>
      <c r="O5815" s="37" t="s">
        <v>17971</v>
      </c>
      <c r="P5815" s="37">
        <v>11</v>
      </c>
      <c r="Q5815" s="37" t="s">
        <v>23</v>
      </c>
      <c r="R5815" s="9" t="str">
        <f>词典存放目录!$A$1&amp;O5815&amp;P5815&amp;Q5815</f>
        <v>F:\《自创文法查阅Excel》4.1备份\《B词汇·红宝书》\红宝书MP3分割\18 n5-つ (11).mp3</v>
      </c>
      <c r="S5815" s="38"/>
      <c r="T5815" s="56"/>
      <c r="U5815" s="56"/>
      <c r="V5815" s="30" t="str">
        <f t="shared" si="547"/>
        <v/>
      </c>
      <c r="W5815" s="29"/>
      <c r="X5815" s="9" t="s">
        <v>24</v>
      </c>
    </row>
    <row r="5816" spans="1:24" s="57" customFormat="1" ht="24">
      <c r="A5816" s="31">
        <v>6160</v>
      </c>
      <c r="B5816" s="32">
        <f t="shared" ca="1" si="543"/>
        <v>0.26644860148571914</v>
      </c>
      <c r="C5816" s="130" t="s">
        <v>10830</v>
      </c>
      <c r="D5816" s="120" t="s">
        <v>10831</v>
      </c>
      <c r="E5816" s="21"/>
      <c r="F5816" s="22"/>
      <c r="G5816" s="22"/>
      <c r="H5816" s="22"/>
      <c r="I5816" s="23"/>
      <c r="J5816" s="35" t="str">
        <f t="shared" si="544"/>
        <v>➸</v>
      </c>
      <c r="K5816" s="117" t="str">
        <f>词典存放目录!$A$1&amp;L5816&amp;M5816</f>
        <v>F:\《自创文法查阅Excel》4.1备份\《B词汇·红宝书》\红宝书15版图片\6160-つとめる【勤める】.jpg</v>
      </c>
      <c r="L5816" s="9" t="s">
        <v>18120</v>
      </c>
      <c r="M5816" s="117" t="s">
        <v>23931</v>
      </c>
      <c r="N5816" s="36" t="str">
        <f t="shared" si="545"/>
        <v>▶</v>
      </c>
      <c r="O5816" s="37" t="s">
        <v>17971</v>
      </c>
      <c r="P5816" s="37">
        <v>12</v>
      </c>
      <c r="Q5816" s="37" t="s">
        <v>23</v>
      </c>
      <c r="R5816" s="9" t="str">
        <f>词典存放目录!$A$1&amp;O5816&amp;P5816&amp;Q5816</f>
        <v>F:\《自创文法查阅Excel》4.1备份\《B词汇·红宝书》\红宝书MP3分割\18 n5-つ (12).mp3</v>
      </c>
      <c r="S5816" s="38"/>
      <c r="T5816" s="56"/>
      <c r="U5816" s="56"/>
      <c r="V5816" s="30" t="str">
        <f t="shared" si="547"/>
        <v/>
      </c>
      <c r="W5816" s="69"/>
      <c r="X5816" s="9" t="s">
        <v>24</v>
      </c>
    </row>
    <row r="5817" spans="1:24" s="57" customFormat="1" ht="24">
      <c r="A5817" s="31">
        <v>6161</v>
      </c>
      <c r="B5817" s="32">
        <f t="shared" ca="1" si="543"/>
        <v>0.64596057201645274</v>
      </c>
      <c r="C5817" s="130" t="s">
        <v>10832</v>
      </c>
      <c r="D5817" s="120" t="s">
        <v>10833</v>
      </c>
      <c r="E5817" s="21" t="s">
        <v>32</v>
      </c>
      <c r="F5817" s="22"/>
      <c r="G5817" s="22"/>
      <c r="H5817" s="22"/>
      <c r="I5817" s="23"/>
      <c r="J5817" s="35" t="str">
        <f t="shared" si="544"/>
        <v>➸</v>
      </c>
      <c r="K5817" s="117" t="str">
        <f>词典存放目录!$A$1&amp;L5817&amp;M5817</f>
        <v>F:\《自创文法查阅Excel》4.1备份\《B词汇·红宝书》\红宝书15版图片\6161-つまらない【詰まらない】.jpg</v>
      </c>
      <c r="L5817" s="9" t="s">
        <v>18120</v>
      </c>
      <c r="M5817" s="117" t="s">
        <v>23932</v>
      </c>
      <c r="N5817" s="36" t="str">
        <f t="shared" si="545"/>
        <v>▶</v>
      </c>
      <c r="O5817" s="37" t="s">
        <v>17971</v>
      </c>
      <c r="P5817" s="37">
        <v>13</v>
      </c>
      <c r="Q5817" s="37" t="s">
        <v>23</v>
      </c>
      <c r="R5817" s="9" t="str">
        <f>词典存放目录!$A$1&amp;O5817&amp;P5817&amp;Q5817</f>
        <v>F:\《自创文法查阅Excel》4.1备份\《B词汇·红宝书》\红宝书MP3分割\18 n5-つ (13).mp3</v>
      </c>
      <c r="S5817" s="38"/>
      <c r="T5817" s="56"/>
      <c r="U5817" s="56"/>
      <c r="V5817" s="30" t="str">
        <f t="shared" si="547"/>
        <v/>
      </c>
      <c r="W5817" s="29"/>
      <c r="X5817" s="9" t="s">
        <v>24</v>
      </c>
    </row>
    <row r="5818" spans="1:24" s="57" customFormat="1" ht="24">
      <c r="A5818" s="31">
        <v>6162</v>
      </c>
      <c r="B5818" s="32">
        <f t="shared" ca="1" si="543"/>
        <v>0.36755029075339996</v>
      </c>
      <c r="C5818" s="130" t="s">
        <v>10834</v>
      </c>
      <c r="D5818" s="120" t="s">
        <v>10835</v>
      </c>
      <c r="E5818" s="21"/>
      <c r="F5818" s="22"/>
      <c r="G5818" s="22"/>
      <c r="H5818" s="22"/>
      <c r="I5818" s="23"/>
      <c r="J5818" s="35" t="str">
        <f t="shared" si="544"/>
        <v>➸</v>
      </c>
      <c r="K5818" s="117" t="str">
        <f>词典存放目录!$A$1&amp;L5818&amp;M5818</f>
        <v>F:\《自创文法查阅Excel》4.1备份\《B词汇·红宝书》\红宝书15版图片\6162-つめたい【冷たい】.jpg</v>
      </c>
      <c r="L5818" s="9" t="s">
        <v>18120</v>
      </c>
      <c r="M5818" s="117" t="s">
        <v>23933</v>
      </c>
      <c r="N5818" s="36" t="str">
        <f t="shared" si="545"/>
        <v>▶</v>
      </c>
      <c r="O5818" s="37" t="s">
        <v>17971</v>
      </c>
      <c r="P5818" s="37">
        <v>14</v>
      </c>
      <c r="Q5818" s="37" t="s">
        <v>23</v>
      </c>
      <c r="R5818" s="9" t="str">
        <f>词典存放目录!$A$1&amp;O5818&amp;P5818&amp;Q5818</f>
        <v>F:\《自创文法查阅Excel》4.1备份\《B词汇·红宝书》\红宝书MP3分割\18 n5-つ (14).mp3</v>
      </c>
      <c r="S5818" s="38"/>
      <c r="T5818" s="56"/>
      <c r="U5818" s="56"/>
      <c r="V5818" s="30" t="str">
        <f t="shared" si="547"/>
        <v/>
      </c>
      <c r="W5818" s="29"/>
      <c r="X5818" s="9" t="s">
        <v>24</v>
      </c>
    </row>
    <row r="5819" spans="1:24" s="57" customFormat="1" ht="24">
      <c r="A5819" s="31">
        <v>6163</v>
      </c>
      <c r="B5819" s="32">
        <f t="shared" ca="1" si="543"/>
        <v>0.15202830390402089</v>
      </c>
      <c r="C5819" s="130" t="s">
        <v>10836</v>
      </c>
      <c r="D5819" s="120" t="s">
        <v>10837</v>
      </c>
      <c r="E5819" s="21"/>
      <c r="F5819" s="22"/>
      <c r="G5819" s="22"/>
      <c r="H5819" s="22"/>
      <c r="I5819" s="23"/>
      <c r="J5819" s="35" t="str">
        <f t="shared" si="544"/>
        <v>➸</v>
      </c>
      <c r="K5819" s="117" t="str">
        <f>词典存放目录!$A$1&amp;L5819&amp;M5819</f>
        <v>F:\《自创文法查阅Excel》4.1备份\《B词汇·红宝书》\红宝书15版图片\6163-つゆ【梅雨】.jpg</v>
      </c>
      <c r="L5819" s="9" t="s">
        <v>18120</v>
      </c>
      <c r="M5819" s="117" t="s">
        <v>23934</v>
      </c>
      <c r="N5819" s="36" t="str">
        <f t="shared" si="545"/>
        <v>▶</v>
      </c>
      <c r="O5819" s="37" t="s">
        <v>17971</v>
      </c>
      <c r="P5819" s="37">
        <v>15</v>
      </c>
      <c r="Q5819" s="37" t="s">
        <v>23</v>
      </c>
      <c r="R5819" s="9" t="str">
        <f>词典存放目录!$A$1&amp;O5819&amp;P5819&amp;Q5819</f>
        <v>F:\《自创文法查阅Excel》4.1备份\《B词汇·红宝书》\红宝书MP3分割\18 n5-つ (15).mp3</v>
      </c>
      <c r="S5819" s="38"/>
      <c r="T5819" s="56"/>
      <c r="U5819" s="56"/>
      <c r="V5819" s="30" t="str">
        <f t="shared" si="547"/>
        <v/>
      </c>
      <c r="W5819" s="29"/>
      <c r="X5819" s="9" t="s">
        <v>24</v>
      </c>
    </row>
    <row r="5820" spans="1:24" s="57" customFormat="1" ht="24">
      <c r="A5820" s="31">
        <v>6164</v>
      </c>
      <c r="B5820" s="32">
        <f t="shared" ref="B5820:B5883" ca="1" si="548">RAND()</f>
        <v>0.44460910299896639</v>
      </c>
      <c r="C5820" s="130" t="s">
        <v>10836</v>
      </c>
      <c r="D5820" s="120" t="s">
        <v>10838</v>
      </c>
      <c r="E5820" s="21"/>
      <c r="F5820" s="22"/>
      <c r="G5820" s="22"/>
      <c r="H5820" s="22"/>
      <c r="I5820" s="23"/>
      <c r="J5820" s="35" t="str">
        <f t="shared" ref="J5820:J5883" si="549">HYPERLINK(K5820,"➸")</f>
        <v>➸</v>
      </c>
      <c r="K5820" s="117" t="str">
        <f>词典存放目录!$A$1&amp;L5820&amp;M5820</f>
        <v>F:\《自创文法查阅Excel》4.1备份\《B词汇·红宝书》\红宝书15版图片\6164-つゆ【露】.jpg</v>
      </c>
      <c r="L5820" s="9" t="s">
        <v>18120</v>
      </c>
      <c r="M5820" s="117" t="s">
        <v>23935</v>
      </c>
      <c r="N5820" s="36" t="str">
        <f t="shared" ref="N5820:N5883" si="550">HYPERLINK(R5820,"▶")</f>
        <v>▶</v>
      </c>
      <c r="O5820" s="37" t="s">
        <v>17971</v>
      </c>
      <c r="P5820" s="37">
        <v>16</v>
      </c>
      <c r="Q5820" s="37" t="s">
        <v>23</v>
      </c>
      <c r="R5820" s="9" t="str">
        <f>词典存放目录!$A$1&amp;O5820&amp;P5820&amp;Q5820</f>
        <v>F:\《自创文法查阅Excel》4.1备份\《B词汇·红宝书》\红宝书MP3分割\18 n5-つ (16).mp3</v>
      </c>
      <c r="S5820" s="38"/>
      <c r="T5820" s="56"/>
      <c r="U5820" s="56"/>
      <c r="V5820" s="30" t="str">
        <f t="shared" si="547"/>
        <v/>
      </c>
      <c r="W5820" s="29"/>
      <c r="X5820" s="9" t="s">
        <v>24</v>
      </c>
    </row>
    <row r="5821" spans="1:24" s="57" customFormat="1" ht="24">
      <c r="A5821" s="31">
        <v>6165</v>
      </c>
      <c r="B5821" s="32">
        <f t="shared" ca="1" si="548"/>
        <v>0.64126386991131079</v>
      </c>
      <c r="C5821" s="130" t="s">
        <v>10839</v>
      </c>
      <c r="D5821" s="120" t="s">
        <v>10840</v>
      </c>
      <c r="E5821" s="21" t="s">
        <v>32</v>
      </c>
      <c r="F5821" s="22"/>
      <c r="G5821" s="22"/>
      <c r="H5821" s="22"/>
      <c r="I5821" s="23"/>
      <c r="J5821" s="35" t="str">
        <f t="shared" si="549"/>
        <v>➸</v>
      </c>
      <c r="K5821" s="117" t="str">
        <f>词典存放目录!$A$1&amp;L5821&amp;M5821</f>
        <v>F:\《自创文法查阅Excel》4.1备份\《B词汇·红宝书》\红宝书15版图片\6165-つよい【強い】.jpg</v>
      </c>
      <c r="L5821" s="9" t="s">
        <v>18120</v>
      </c>
      <c r="M5821" s="117" t="s">
        <v>23936</v>
      </c>
      <c r="N5821" s="36" t="str">
        <f t="shared" si="550"/>
        <v>▶</v>
      </c>
      <c r="O5821" s="37" t="s">
        <v>17971</v>
      </c>
      <c r="P5821" s="37">
        <v>17</v>
      </c>
      <c r="Q5821" s="37" t="s">
        <v>23</v>
      </c>
      <c r="R5821" s="9" t="str">
        <f>词典存放目录!$A$1&amp;O5821&amp;P5821&amp;Q5821</f>
        <v>F:\《自创文法查阅Excel》4.1备份\《B词汇·红宝书》\红宝书MP3分割\18 n5-つ (17).mp3</v>
      </c>
      <c r="S5821" s="38"/>
      <c r="T5821" s="56"/>
      <c r="U5821" s="56"/>
      <c r="V5821" s="30" t="str">
        <f t="shared" ref="V5821:V5843" si="551">IF(COUNTA(S5821:U5821)=0,"",COUNTIF(S5821:U5821,"0")/COUNTA(S5821:U5821))</f>
        <v/>
      </c>
      <c r="W5821" s="29"/>
      <c r="X5821" s="9" t="s">
        <v>24</v>
      </c>
    </row>
    <row r="5822" spans="1:24" s="57" customFormat="1" ht="24">
      <c r="A5822" s="31">
        <v>6166</v>
      </c>
      <c r="B5822" s="32">
        <f t="shared" ca="1" si="548"/>
        <v>2.0856374762673879E-2</v>
      </c>
      <c r="C5822" s="130" t="s">
        <v>10841</v>
      </c>
      <c r="D5822" s="120" t="s">
        <v>2635</v>
      </c>
      <c r="E5822" s="21" t="s">
        <v>32</v>
      </c>
      <c r="F5822" s="22"/>
      <c r="G5822" s="22"/>
      <c r="H5822" s="22"/>
      <c r="I5822" s="23"/>
      <c r="J5822" s="35" t="str">
        <f t="shared" si="549"/>
        <v>➸</v>
      </c>
      <c r="K5822" s="117" t="str">
        <f>词典存放目录!$A$1&amp;L5822&amp;M5822</f>
        <v>F:\《自创文法查阅Excel》4.1备份\《B词汇·红宝书》\红宝书15版图片\6166-つらい【辛い】.jpg</v>
      </c>
      <c r="L5822" s="9" t="s">
        <v>18120</v>
      </c>
      <c r="M5822" s="117" t="s">
        <v>23937</v>
      </c>
      <c r="N5822" s="36" t="str">
        <f t="shared" si="550"/>
        <v>▶</v>
      </c>
      <c r="O5822" s="37" t="s">
        <v>17971</v>
      </c>
      <c r="P5822" s="37">
        <v>18</v>
      </c>
      <c r="Q5822" s="37" t="s">
        <v>23</v>
      </c>
      <c r="R5822" s="9" t="str">
        <f>词典存放目录!$A$1&amp;O5822&amp;P5822&amp;Q5822</f>
        <v>F:\《自创文法查阅Excel》4.1备份\《B词汇·红宝书》\红宝书MP3分割\18 n5-つ (18).mp3</v>
      </c>
      <c r="S5822" s="38"/>
      <c r="T5822" s="56"/>
      <c r="U5822" s="56"/>
      <c r="V5822" s="30" t="str">
        <f t="shared" si="551"/>
        <v/>
      </c>
      <c r="W5822" s="29"/>
      <c r="X5822" s="9" t="s">
        <v>24</v>
      </c>
    </row>
    <row r="5823" spans="1:24" s="57" customFormat="1" ht="24">
      <c r="A5823" s="31">
        <v>6167</v>
      </c>
      <c r="B5823" s="32">
        <f t="shared" ca="1" si="548"/>
        <v>0.35366389878397164</v>
      </c>
      <c r="C5823" s="130" t="s">
        <v>10842</v>
      </c>
      <c r="D5823" s="120" t="s">
        <v>10843</v>
      </c>
      <c r="E5823" s="21"/>
      <c r="F5823" s="22"/>
      <c r="G5823" s="22"/>
      <c r="H5823" s="22"/>
      <c r="I5823" s="23"/>
      <c r="J5823" s="35" t="str">
        <f t="shared" si="549"/>
        <v>➸</v>
      </c>
      <c r="K5823" s="117" t="str">
        <f>词典存放目录!$A$1&amp;L5823&amp;M5823</f>
        <v>F:\《自创文法查阅Excel》4.1备份\《B词汇·红宝书》\红宝书15版图片\6167-つり【釣り】.jpg</v>
      </c>
      <c r="L5823" s="9" t="s">
        <v>18120</v>
      </c>
      <c r="M5823" s="117" t="s">
        <v>23938</v>
      </c>
      <c r="N5823" s="36" t="str">
        <f t="shared" si="550"/>
        <v>▶</v>
      </c>
      <c r="O5823" s="37" t="s">
        <v>17971</v>
      </c>
      <c r="P5823" s="37">
        <v>19</v>
      </c>
      <c r="Q5823" s="37" t="s">
        <v>23</v>
      </c>
      <c r="R5823" s="9" t="str">
        <f>词典存放目录!$A$1&amp;O5823&amp;P5823&amp;Q5823</f>
        <v>F:\《自创文法查阅Excel》4.1备份\《B词汇·红宝书》\红宝书MP3分割\18 n5-つ (19).mp3</v>
      </c>
      <c r="S5823" s="38"/>
      <c r="T5823" s="56"/>
      <c r="U5823" s="56"/>
      <c r="V5823" s="30" t="str">
        <f t="shared" si="551"/>
        <v/>
      </c>
      <c r="W5823" s="29"/>
      <c r="X5823" s="9" t="s">
        <v>24</v>
      </c>
    </row>
    <row r="5824" spans="1:24" s="57" customFormat="1" ht="24">
      <c r="A5824" s="31">
        <v>6168</v>
      </c>
      <c r="B5824" s="32">
        <f t="shared" ca="1" si="548"/>
        <v>0.65780525736419748</v>
      </c>
      <c r="C5824" s="131" t="s">
        <v>10844</v>
      </c>
      <c r="D5824" s="122" t="s">
        <v>10845</v>
      </c>
      <c r="E5824" s="21"/>
      <c r="F5824" s="22"/>
      <c r="G5824" s="22"/>
      <c r="H5824" s="22"/>
      <c r="I5824" s="23"/>
      <c r="J5824" s="35" t="str">
        <f t="shared" si="549"/>
        <v>➸</v>
      </c>
      <c r="K5824" s="117" t="str">
        <f>词典存放目录!$A$1&amp;L5824&amp;M5824</f>
        <v>F:\《自创文法查阅Excel》4.1备份\《B词汇·红宝书》\红宝书15版图片\6168-つうじる【通じる】.jpg</v>
      </c>
      <c r="L5824" s="9" t="s">
        <v>18120</v>
      </c>
      <c r="M5824" s="117" t="s">
        <v>23939</v>
      </c>
      <c r="N5824" s="36" t="str">
        <f t="shared" si="550"/>
        <v>▶</v>
      </c>
      <c r="O5824" s="37" t="s">
        <v>17972</v>
      </c>
      <c r="P5824" s="37">
        <v>1</v>
      </c>
      <c r="Q5824" s="37" t="s">
        <v>23</v>
      </c>
      <c r="R5824" s="9" t="str">
        <f>词典存放目录!$A$1&amp;O5824&amp;P5824&amp;Q5824</f>
        <v>F:\《自创文法查阅Excel》4.1备份\《B词汇·红宝书》\红宝书MP3分割\18 n4-つ (1).mp3</v>
      </c>
      <c r="S5824" s="38"/>
      <c r="T5824" s="56"/>
      <c r="U5824" s="56"/>
      <c r="V5824" s="30" t="str">
        <f t="shared" si="551"/>
        <v/>
      </c>
      <c r="W5824" s="29"/>
      <c r="X5824" s="9" t="s">
        <v>113</v>
      </c>
    </row>
    <row r="5825" spans="1:24" s="57" customFormat="1" ht="24">
      <c r="A5825" s="31">
        <v>6169</v>
      </c>
      <c r="B5825" s="32">
        <f t="shared" ca="1" si="548"/>
        <v>0.45881578270836043</v>
      </c>
      <c r="C5825" s="131" t="s">
        <v>10846</v>
      </c>
      <c r="D5825" s="122" t="s">
        <v>10847</v>
      </c>
      <c r="E5825" s="21"/>
      <c r="F5825" s="22"/>
      <c r="G5825" s="22"/>
      <c r="H5825" s="22"/>
      <c r="I5825" s="23"/>
      <c r="J5825" s="35" t="str">
        <f t="shared" si="549"/>
        <v>➸</v>
      </c>
      <c r="K5825" s="117" t="str">
        <f>词典存放目录!$A$1&amp;L5825&amp;M5825</f>
        <v>F:\《自创文法查阅Excel》4.1备份\《B词汇·红宝书》\红宝书15版图片\6169-つかまえる【捕まえる】.jpg</v>
      </c>
      <c r="L5825" s="9" t="s">
        <v>18120</v>
      </c>
      <c r="M5825" s="117" t="s">
        <v>23940</v>
      </c>
      <c r="N5825" s="36" t="str">
        <f t="shared" si="550"/>
        <v>▶</v>
      </c>
      <c r="O5825" s="37" t="s">
        <v>17972</v>
      </c>
      <c r="P5825" s="37">
        <v>2</v>
      </c>
      <c r="Q5825" s="37" t="s">
        <v>23</v>
      </c>
      <c r="R5825" s="9" t="str">
        <f>词典存放目录!$A$1&amp;O5825&amp;P5825&amp;Q5825</f>
        <v>F:\《自创文法查阅Excel》4.1备份\《B词汇·红宝书》\红宝书MP3分割\18 n4-つ (2).mp3</v>
      </c>
      <c r="S5825" s="38"/>
      <c r="T5825" s="56"/>
      <c r="U5825" s="56"/>
      <c r="V5825" s="30" t="str">
        <f t="shared" si="551"/>
        <v/>
      </c>
      <c r="W5825" s="29"/>
      <c r="X5825" s="9" t="s">
        <v>113</v>
      </c>
    </row>
    <row r="5826" spans="1:24" s="57" customFormat="1" ht="24">
      <c r="A5826" s="31">
        <v>6170</v>
      </c>
      <c r="B5826" s="32">
        <f t="shared" ca="1" si="548"/>
        <v>0.33989677876952551</v>
      </c>
      <c r="C5826" s="131" t="s">
        <v>10848</v>
      </c>
      <c r="D5826" s="122" t="s">
        <v>10849</v>
      </c>
      <c r="E5826" s="21"/>
      <c r="F5826" s="22"/>
      <c r="G5826" s="22"/>
      <c r="H5826" s="22"/>
      <c r="I5826" s="23"/>
      <c r="J5826" s="35" t="str">
        <f t="shared" si="549"/>
        <v>➸</v>
      </c>
      <c r="K5826" s="117" t="str">
        <f>词典存放目录!$A$1&amp;L5826&amp;M5826</f>
        <v>F:\《自创文法查阅Excel》4.1备份\《B词汇·红宝书》\红宝书15版图片\6170-つき【月】.jpg</v>
      </c>
      <c r="L5826" s="9" t="s">
        <v>18120</v>
      </c>
      <c r="M5826" s="117" t="s">
        <v>23941</v>
      </c>
      <c r="N5826" s="36" t="str">
        <f t="shared" si="550"/>
        <v>▶</v>
      </c>
      <c r="O5826" s="37" t="s">
        <v>17972</v>
      </c>
      <c r="P5826" s="37">
        <v>3</v>
      </c>
      <c r="Q5826" s="37" t="s">
        <v>23</v>
      </c>
      <c r="R5826" s="9" t="str">
        <f>词典存放目录!$A$1&amp;O5826&amp;P5826&amp;Q5826</f>
        <v>F:\《自创文法查阅Excel》4.1备份\《B词汇·红宝书》\红宝书MP3分割\18 n4-つ (3).mp3</v>
      </c>
      <c r="S5826" s="38"/>
      <c r="T5826" s="56"/>
      <c r="U5826" s="56"/>
      <c r="V5826" s="30" t="str">
        <f t="shared" si="551"/>
        <v/>
      </c>
      <c r="W5826" s="29"/>
      <c r="X5826" s="9" t="s">
        <v>113</v>
      </c>
    </row>
    <row r="5827" spans="1:24" s="57" customFormat="1" ht="24">
      <c r="A5827" s="31">
        <v>6171</v>
      </c>
      <c r="B5827" s="32">
        <f t="shared" ca="1" si="548"/>
        <v>0.40465127686802704</v>
      </c>
      <c r="C5827" s="131" t="s">
        <v>10820</v>
      </c>
      <c r="D5827" s="122" t="s">
        <v>10850</v>
      </c>
      <c r="E5827" s="21"/>
      <c r="F5827" s="22"/>
      <c r="G5827" s="22"/>
      <c r="H5827" s="22"/>
      <c r="I5827" s="23"/>
      <c r="J5827" s="35" t="str">
        <f t="shared" si="549"/>
        <v>➸</v>
      </c>
      <c r="K5827" s="117" t="str">
        <f>词典存放目录!$A$1&amp;L5827&amp;M5827</f>
        <v>F:\《自创文法查阅Excel》4.1备份\《B词汇·红宝书》\红宝书15版图片\6171-つく【付く】.jpg</v>
      </c>
      <c r="L5827" s="9" t="s">
        <v>18120</v>
      </c>
      <c r="M5827" s="117" t="s">
        <v>23942</v>
      </c>
      <c r="N5827" s="36" t="str">
        <f t="shared" si="550"/>
        <v>▶</v>
      </c>
      <c r="O5827" s="37" t="s">
        <v>17972</v>
      </c>
      <c r="P5827" s="37">
        <v>4</v>
      </c>
      <c r="Q5827" s="37" t="s">
        <v>23</v>
      </c>
      <c r="R5827" s="9" t="str">
        <f>词典存放目录!$A$1&amp;O5827&amp;P5827&amp;Q5827</f>
        <v>F:\《自创文法查阅Excel》4.1备份\《B词汇·红宝书》\红宝书MP3分割\18 n4-つ (4).mp3</v>
      </c>
      <c r="S5827" s="38"/>
      <c r="T5827" s="56"/>
      <c r="U5827" s="56"/>
      <c r="V5827" s="30" t="str">
        <f t="shared" si="551"/>
        <v/>
      </c>
      <c r="W5827" s="102"/>
      <c r="X5827" s="9" t="s">
        <v>113</v>
      </c>
    </row>
    <row r="5828" spans="1:24" s="57" customFormat="1" ht="24">
      <c r="A5828" s="31">
        <v>6172</v>
      </c>
      <c r="B5828" s="32">
        <f t="shared" ca="1" si="548"/>
        <v>0.90436027257759344</v>
      </c>
      <c r="C5828" s="131" t="s">
        <v>10851</v>
      </c>
      <c r="D5828" s="122" t="s">
        <v>10852</v>
      </c>
      <c r="E5828" s="21"/>
      <c r="F5828" s="22"/>
      <c r="G5828" s="22"/>
      <c r="H5828" s="22"/>
      <c r="I5828" s="23"/>
      <c r="J5828" s="35" t="str">
        <f t="shared" si="549"/>
        <v>➸</v>
      </c>
      <c r="K5828" s="117" t="str">
        <f>词典存放目录!$A$1&amp;L5828&amp;M5828</f>
        <v>F:\《自创文法查阅Excel》4.1备份\《B词汇·红宝书》\红宝书15版图片\6172-つけもの【漬物】.jpg</v>
      </c>
      <c r="L5828" s="9" t="s">
        <v>18120</v>
      </c>
      <c r="M5828" s="117" t="s">
        <v>23943</v>
      </c>
      <c r="N5828" s="36" t="str">
        <f t="shared" si="550"/>
        <v>▶</v>
      </c>
      <c r="O5828" s="37" t="s">
        <v>17972</v>
      </c>
      <c r="P5828" s="37">
        <v>5</v>
      </c>
      <c r="Q5828" s="37" t="s">
        <v>23</v>
      </c>
      <c r="R5828" s="9" t="str">
        <f>词典存放目录!$A$1&amp;O5828&amp;P5828&amp;Q5828</f>
        <v>F:\《自创文法查阅Excel》4.1备份\《B词汇·红宝书》\红宝书MP3分割\18 n4-つ (5).mp3</v>
      </c>
      <c r="S5828" s="38"/>
      <c r="T5828" s="56"/>
      <c r="U5828" s="56"/>
      <c r="V5828" s="30" t="str">
        <f t="shared" si="551"/>
        <v/>
      </c>
      <c r="W5828" s="29"/>
      <c r="X5828" s="9" t="s">
        <v>113</v>
      </c>
    </row>
    <row r="5829" spans="1:24" s="57" customFormat="1" ht="24">
      <c r="A5829" s="31">
        <v>6173</v>
      </c>
      <c r="B5829" s="32">
        <f t="shared" ca="1" si="548"/>
        <v>0.54917088152555837</v>
      </c>
      <c r="C5829" s="131" t="s">
        <v>10826</v>
      </c>
      <c r="D5829" s="122" t="s">
        <v>10853</v>
      </c>
      <c r="E5829" s="21"/>
      <c r="F5829" s="22"/>
      <c r="G5829" s="22"/>
      <c r="H5829" s="22"/>
      <c r="I5829" s="23"/>
      <c r="J5829" s="35" t="str">
        <f t="shared" si="549"/>
        <v>➸</v>
      </c>
      <c r="K5829" s="117" t="str">
        <f>词典存放目录!$A$1&amp;L5829&amp;M5829</f>
        <v>F:\《自创文法查阅Excel》4.1备份\《B词汇·红宝书》\红宝书15版图片\6173-つける【漬ける】.jpg</v>
      </c>
      <c r="L5829" s="9" t="s">
        <v>18120</v>
      </c>
      <c r="M5829" s="117" t="s">
        <v>23944</v>
      </c>
      <c r="N5829" s="36" t="str">
        <f t="shared" si="550"/>
        <v>▶</v>
      </c>
      <c r="O5829" s="37" t="s">
        <v>17972</v>
      </c>
      <c r="P5829" s="37">
        <v>6</v>
      </c>
      <c r="Q5829" s="37" t="s">
        <v>23</v>
      </c>
      <c r="R5829" s="9" t="str">
        <f>词典存放目录!$A$1&amp;O5829&amp;P5829&amp;Q5829</f>
        <v>F:\《自创文法查阅Excel》4.1备份\《B词汇·红宝书》\红宝书MP3分割\18 n4-つ (6).mp3</v>
      </c>
      <c r="S5829" s="38"/>
      <c r="T5829" s="56"/>
      <c r="U5829" s="56"/>
      <c r="V5829" s="30" t="str">
        <f t="shared" si="551"/>
        <v/>
      </c>
      <c r="W5829" s="29"/>
      <c r="X5829" s="9" t="s">
        <v>113</v>
      </c>
    </row>
    <row r="5830" spans="1:24" s="57" customFormat="1" ht="24">
      <c r="A5830" s="31">
        <v>6174</v>
      </c>
      <c r="B5830" s="32">
        <f t="shared" ca="1" si="548"/>
        <v>5.6102685764118032E-2</v>
      </c>
      <c r="C5830" s="131" t="s">
        <v>10854</v>
      </c>
      <c r="D5830" s="122" t="s">
        <v>10855</v>
      </c>
      <c r="E5830" s="21"/>
      <c r="F5830" s="22"/>
      <c r="G5830" s="22"/>
      <c r="H5830" s="22"/>
      <c r="I5830" s="23"/>
      <c r="J5830" s="35" t="str">
        <f t="shared" si="549"/>
        <v>➸</v>
      </c>
      <c r="K5830" s="117" t="str">
        <f>词典存放目录!$A$1&amp;L5830&amp;M5830</f>
        <v>F:\《自创文法查阅Excel》4.1备份\《B词汇·红宝书》\红宝书15版图片\6174-つごう【都合】.jpg</v>
      </c>
      <c r="L5830" s="9" t="s">
        <v>18120</v>
      </c>
      <c r="M5830" s="117" t="s">
        <v>23945</v>
      </c>
      <c r="N5830" s="36" t="str">
        <f t="shared" si="550"/>
        <v>▶</v>
      </c>
      <c r="O5830" s="37" t="s">
        <v>17972</v>
      </c>
      <c r="P5830" s="37">
        <v>7</v>
      </c>
      <c r="Q5830" s="37" t="s">
        <v>23</v>
      </c>
      <c r="R5830" s="9" t="str">
        <f>词典存放目录!$A$1&amp;O5830&amp;P5830&amp;Q5830</f>
        <v>F:\《自创文法查阅Excel》4.1备份\《B词汇·红宝书》\红宝书MP3分割\18 n4-つ (7).mp3</v>
      </c>
      <c r="S5830" s="38"/>
      <c r="T5830" s="56"/>
      <c r="U5830" s="56"/>
      <c r="V5830" s="30" t="str">
        <f t="shared" si="551"/>
        <v/>
      </c>
      <c r="W5830" s="29"/>
      <c r="X5830" s="9" t="s">
        <v>113</v>
      </c>
    </row>
    <row r="5831" spans="1:24" s="57" customFormat="1" ht="24">
      <c r="A5831" s="31">
        <v>6175</v>
      </c>
      <c r="B5831" s="32">
        <f t="shared" ca="1" si="548"/>
        <v>0.70941607766460468</v>
      </c>
      <c r="C5831" s="131" t="s">
        <v>10856</v>
      </c>
      <c r="D5831" s="122" t="s">
        <v>10857</v>
      </c>
      <c r="E5831" s="21"/>
      <c r="F5831" s="22"/>
      <c r="G5831" s="22"/>
      <c r="H5831" s="22"/>
      <c r="I5831" s="23"/>
      <c r="J5831" s="35" t="str">
        <f t="shared" si="549"/>
        <v>➸</v>
      </c>
      <c r="K5831" s="117" t="str">
        <f>词典存放目录!$A$1&amp;L5831&amp;M5831</f>
        <v>F:\《自创文法查阅Excel》4.1备份\《B词汇·红宝书》\红宝书15版图片\6175-つたわる【伝わる】.jpg</v>
      </c>
      <c r="L5831" s="9" t="s">
        <v>18120</v>
      </c>
      <c r="M5831" s="117" t="s">
        <v>23946</v>
      </c>
      <c r="N5831" s="36" t="str">
        <f t="shared" si="550"/>
        <v>▶</v>
      </c>
      <c r="O5831" s="37" t="s">
        <v>17972</v>
      </c>
      <c r="P5831" s="37">
        <v>8</v>
      </c>
      <c r="Q5831" s="37" t="s">
        <v>23</v>
      </c>
      <c r="R5831" s="9" t="str">
        <f>词典存放目录!$A$1&amp;O5831&amp;P5831&amp;Q5831</f>
        <v>F:\《自创文法查阅Excel》4.1备份\《B词汇·红宝书》\红宝书MP3分割\18 n4-つ (8).mp3</v>
      </c>
      <c r="S5831" s="38"/>
      <c r="T5831" s="56"/>
      <c r="U5831" s="56"/>
      <c r="V5831" s="30" t="str">
        <f t="shared" si="551"/>
        <v/>
      </c>
      <c r="W5831" s="29"/>
      <c r="X5831" s="9" t="s">
        <v>113</v>
      </c>
    </row>
    <row r="5832" spans="1:24" s="57" customFormat="1" ht="24">
      <c r="A5832" s="31">
        <v>6176</v>
      </c>
      <c r="B5832" s="32">
        <f t="shared" ca="1" si="548"/>
        <v>0.18571607638160392</v>
      </c>
      <c r="C5832" s="131" t="s">
        <v>10858</v>
      </c>
      <c r="D5832" s="122" t="s">
        <v>10859</v>
      </c>
      <c r="E5832" s="21"/>
      <c r="F5832" s="22"/>
      <c r="G5832" s="22"/>
      <c r="H5832" s="22"/>
      <c r="I5832" s="23"/>
      <c r="J5832" s="35" t="str">
        <f t="shared" si="549"/>
        <v>➸</v>
      </c>
      <c r="K5832" s="117" t="str">
        <f>词典存放目录!$A$1&amp;L5832&amp;M5832</f>
        <v>F:\《自创文法查阅Excel》4.1备份\《B词汇·红宝书》\红宝书15版图片\6176-つづく【続く】.jpg</v>
      </c>
      <c r="L5832" s="9" t="s">
        <v>18120</v>
      </c>
      <c r="M5832" s="117" t="s">
        <v>23947</v>
      </c>
      <c r="N5832" s="36" t="str">
        <f t="shared" si="550"/>
        <v>▶</v>
      </c>
      <c r="O5832" s="37" t="s">
        <v>17972</v>
      </c>
      <c r="P5832" s="37">
        <v>9</v>
      </c>
      <c r="Q5832" s="37" t="s">
        <v>23</v>
      </c>
      <c r="R5832" s="9" t="str">
        <f>词典存放目录!$A$1&amp;O5832&amp;P5832&amp;Q5832</f>
        <v>F:\《自创文法查阅Excel》4.1备份\《B词汇·红宝书》\红宝书MP3分割\18 n4-つ (9).mp3</v>
      </c>
      <c r="S5832" s="38"/>
      <c r="T5832" s="56"/>
      <c r="U5832" s="56"/>
      <c r="V5832" s="30" t="str">
        <f t="shared" si="551"/>
        <v/>
      </c>
      <c r="W5832" s="29"/>
      <c r="X5832" s="9" t="s">
        <v>113</v>
      </c>
    </row>
    <row r="5833" spans="1:24" s="57" customFormat="1" ht="24">
      <c r="A5833" s="31">
        <v>6177</v>
      </c>
      <c r="B5833" s="32">
        <f t="shared" ca="1" si="548"/>
        <v>0.62198091398012356</v>
      </c>
      <c r="C5833" s="131" t="s">
        <v>10860</v>
      </c>
      <c r="D5833" s="122" t="s">
        <v>10861</v>
      </c>
      <c r="E5833" s="21"/>
      <c r="F5833" s="22"/>
      <c r="G5833" s="22"/>
      <c r="H5833" s="22"/>
      <c r="I5833" s="23"/>
      <c r="J5833" s="35" t="str">
        <f t="shared" si="549"/>
        <v>➸</v>
      </c>
      <c r="K5833" s="117" t="str">
        <f>词典存放目录!$A$1&amp;L5833&amp;M5833</f>
        <v>F:\《自创文法查阅Excel》4.1备份\《B词汇·红宝书》\红宝书15版图片\6177-つづける【続ける】.jpg</v>
      </c>
      <c r="L5833" s="9" t="s">
        <v>18120</v>
      </c>
      <c r="M5833" s="117" t="s">
        <v>23948</v>
      </c>
      <c r="N5833" s="36" t="str">
        <f t="shared" si="550"/>
        <v>▶</v>
      </c>
      <c r="O5833" s="37" t="s">
        <v>17972</v>
      </c>
      <c r="P5833" s="37">
        <v>10</v>
      </c>
      <c r="Q5833" s="37" t="s">
        <v>23</v>
      </c>
      <c r="R5833" s="9" t="str">
        <f>词典存放目录!$A$1&amp;O5833&amp;P5833&amp;Q5833</f>
        <v>F:\《自创文法查阅Excel》4.1备份\《B词汇·红宝书》\红宝书MP3分割\18 n4-つ (10).mp3</v>
      </c>
      <c r="S5833" s="38"/>
      <c r="T5833" s="56"/>
      <c r="U5833" s="56"/>
      <c r="V5833" s="30" t="str">
        <f t="shared" si="551"/>
        <v/>
      </c>
      <c r="W5833" s="29"/>
      <c r="X5833" s="9" t="s">
        <v>113</v>
      </c>
    </row>
    <row r="5834" spans="1:24" s="57" customFormat="1" ht="24">
      <c r="A5834" s="31">
        <v>6178</v>
      </c>
      <c r="B5834" s="32">
        <f t="shared" ca="1" si="548"/>
        <v>0.65961982156911336</v>
      </c>
      <c r="C5834" s="131" t="s">
        <v>10862</v>
      </c>
      <c r="D5834" s="122" t="s">
        <v>10863</v>
      </c>
      <c r="E5834" s="21"/>
      <c r="F5834" s="22"/>
      <c r="G5834" s="22"/>
      <c r="H5834" s="22"/>
      <c r="I5834" s="23"/>
      <c r="J5834" s="35" t="str">
        <f t="shared" si="549"/>
        <v>➸</v>
      </c>
      <c r="K5834" s="117" t="str">
        <f>词典存放目录!$A$1&amp;L5834&amp;M5834</f>
        <v>F:\《自创文法查阅Excel》4.1备份\《B词汇·红宝书》\红宝书15版图片\6178-つつむ【包む】.jpg</v>
      </c>
      <c r="L5834" s="9" t="s">
        <v>18120</v>
      </c>
      <c r="M5834" s="117" t="s">
        <v>23949</v>
      </c>
      <c r="N5834" s="36" t="str">
        <f t="shared" si="550"/>
        <v>▶</v>
      </c>
      <c r="O5834" s="37" t="s">
        <v>17972</v>
      </c>
      <c r="P5834" s="37">
        <v>11</v>
      </c>
      <c r="Q5834" s="37" t="s">
        <v>23</v>
      </c>
      <c r="R5834" s="9" t="str">
        <f>词典存放目录!$A$1&amp;O5834&amp;P5834&amp;Q5834</f>
        <v>F:\《自创文法查阅Excel》4.1备份\《B词汇·红宝书》\红宝书MP3分割\18 n4-つ (11).mp3</v>
      </c>
      <c r="S5834" s="38"/>
      <c r="T5834" s="56"/>
      <c r="U5834" s="56"/>
      <c r="V5834" s="30" t="str">
        <f t="shared" si="551"/>
        <v/>
      </c>
      <c r="W5834" s="29"/>
      <c r="X5834" s="9" t="s">
        <v>113</v>
      </c>
    </row>
    <row r="5835" spans="1:24" s="57" customFormat="1" ht="24">
      <c r="A5835" s="31">
        <v>6179</v>
      </c>
      <c r="B5835" s="32">
        <f t="shared" ca="1" si="548"/>
        <v>0.49978954161574518</v>
      </c>
      <c r="C5835" s="131" t="s">
        <v>10864</v>
      </c>
      <c r="D5835" s="122" t="s">
        <v>10865</v>
      </c>
      <c r="E5835" s="21"/>
      <c r="F5835" s="22"/>
      <c r="G5835" s="22"/>
      <c r="H5835" s="22"/>
      <c r="I5835" s="23"/>
      <c r="J5835" s="35" t="str">
        <f t="shared" si="549"/>
        <v>➸</v>
      </c>
      <c r="K5835" s="117" t="str">
        <f>词典存放目录!$A$1&amp;L5835&amp;M5835</f>
        <v>F:\《自创文法查阅Excel》4.1备份\《B词汇·红宝书》\红宝书15版图片\6179-つま【妻】.jpg</v>
      </c>
      <c r="L5835" s="9" t="s">
        <v>18120</v>
      </c>
      <c r="M5835" s="117" t="s">
        <v>23950</v>
      </c>
      <c r="N5835" s="36" t="str">
        <f t="shared" si="550"/>
        <v>▶</v>
      </c>
      <c r="O5835" s="37" t="s">
        <v>17972</v>
      </c>
      <c r="P5835" s="37">
        <v>12</v>
      </c>
      <c r="Q5835" s="37" t="s">
        <v>23</v>
      </c>
      <c r="R5835" s="9" t="str">
        <f>词典存放目录!$A$1&amp;O5835&amp;P5835&amp;Q5835</f>
        <v>F:\《自创文法查阅Excel》4.1备份\《B词汇·红宝书》\红宝书MP3分割\18 n4-つ (12).mp3</v>
      </c>
      <c r="S5835" s="38"/>
      <c r="T5835" s="56"/>
      <c r="U5835" s="56"/>
      <c r="V5835" s="30" t="str">
        <f t="shared" si="551"/>
        <v/>
      </c>
      <c r="W5835" s="29"/>
      <c r="X5835" s="9" t="s">
        <v>113</v>
      </c>
    </row>
    <row r="5836" spans="1:24" s="57" customFormat="1" ht="24">
      <c r="A5836" s="31">
        <v>6180</v>
      </c>
      <c r="B5836" s="32">
        <f t="shared" ca="1" si="548"/>
        <v>0.43572149987626529</v>
      </c>
      <c r="C5836" s="131" t="s">
        <v>10866</v>
      </c>
      <c r="D5836" s="122" t="s">
        <v>10867</v>
      </c>
      <c r="E5836" s="21"/>
      <c r="F5836" s="22"/>
      <c r="G5836" s="22"/>
      <c r="H5836" s="22"/>
      <c r="I5836" s="23"/>
      <c r="J5836" s="35" t="str">
        <f t="shared" si="549"/>
        <v>➸</v>
      </c>
      <c r="K5836" s="117" t="str">
        <f>词典存放目录!$A$1&amp;L5836&amp;M5836</f>
        <v>F:\《自创文法查阅Excel》4.1备份\《B词汇·红宝书》\红宝书15版图片\6180-つまり【詰まり】.jpg</v>
      </c>
      <c r="L5836" s="9" t="s">
        <v>18120</v>
      </c>
      <c r="M5836" s="117" t="s">
        <v>23951</v>
      </c>
      <c r="N5836" s="36" t="str">
        <f t="shared" si="550"/>
        <v>▶</v>
      </c>
      <c r="O5836" s="37" t="s">
        <v>17972</v>
      </c>
      <c r="P5836" s="37">
        <v>13</v>
      </c>
      <c r="Q5836" s="37" t="s">
        <v>23</v>
      </c>
      <c r="R5836" s="9" t="str">
        <f>词典存放目录!$A$1&amp;O5836&amp;P5836&amp;Q5836</f>
        <v>F:\《自创文法查阅Excel》4.1备份\《B词汇·红宝书》\红宝书MP3分割\18 n4-つ (13).mp3</v>
      </c>
      <c r="S5836" s="38"/>
      <c r="T5836" s="56"/>
      <c r="U5836" s="56"/>
      <c r="V5836" s="30" t="str">
        <f t="shared" si="551"/>
        <v/>
      </c>
      <c r="W5836" s="29"/>
      <c r="X5836" s="9" t="s">
        <v>113</v>
      </c>
    </row>
    <row r="5837" spans="1:24" s="57" customFormat="1" ht="24">
      <c r="A5837" s="31">
        <v>6181</v>
      </c>
      <c r="B5837" s="32">
        <f t="shared" ca="1" si="548"/>
        <v>0.13319037794985022</v>
      </c>
      <c r="C5837" s="131" t="s">
        <v>10868</v>
      </c>
      <c r="D5837" s="122" t="s">
        <v>10869</v>
      </c>
      <c r="E5837" s="21"/>
      <c r="F5837" s="22"/>
      <c r="G5837" s="22"/>
      <c r="H5837" s="22"/>
      <c r="I5837" s="23"/>
      <c r="J5837" s="35" t="str">
        <f t="shared" si="549"/>
        <v>➸</v>
      </c>
      <c r="K5837" s="117" t="str">
        <f>词典存放目录!$A$1&amp;L5837&amp;M5837</f>
        <v>F:\《自创文法查阅Excel》4.1备份\《B词汇·红宝书》\红宝书15版图片\6181-つもり【積もり】.jpg</v>
      </c>
      <c r="L5837" s="9" t="s">
        <v>18120</v>
      </c>
      <c r="M5837" s="117" t="s">
        <v>23952</v>
      </c>
      <c r="N5837" s="36" t="str">
        <f t="shared" si="550"/>
        <v>▶</v>
      </c>
      <c r="O5837" s="37" t="s">
        <v>17972</v>
      </c>
      <c r="P5837" s="37">
        <v>14</v>
      </c>
      <c r="Q5837" s="37" t="s">
        <v>23</v>
      </c>
      <c r="R5837" s="9" t="str">
        <f>词典存放目录!$A$1&amp;O5837&amp;P5837&amp;Q5837</f>
        <v>F:\《自创文法查阅Excel》4.1备份\《B词汇·红宝书》\红宝书MP3分割\18 n4-つ (14).mp3</v>
      </c>
      <c r="S5837" s="38"/>
      <c r="T5837" s="56"/>
      <c r="U5837" s="56"/>
      <c r="V5837" s="30" t="str">
        <f t="shared" si="551"/>
        <v/>
      </c>
      <c r="W5837" s="29"/>
      <c r="X5837" s="9" t="s">
        <v>113</v>
      </c>
    </row>
    <row r="5838" spans="1:24" s="57" customFormat="1" ht="24">
      <c r="A5838" s="31">
        <v>6182</v>
      </c>
      <c r="B5838" s="32">
        <f t="shared" ca="1" si="548"/>
        <v>0.86301422678944062</v>
      </c>
      <c r="C5838" s="131" t="s">
        <v>10870</v>
      </c>
      <c r="D5838" s="122" t="s">
        <v>10871</v>
      </c>
      <c r="E5838" s="21"/>
      <c r="F5838" s="22"/>
      <c r="G5838" s="22"/>
      <c r="H5838" s="22"/>
      <c r="I5838" s="23"/>
      <c r="J5838" s="35" t="str">
        <f t="shared" si="549"/>
        <v>➸</v>
      </c>
      <c r="K5838" s="117" t="str">
        <f>词典存放目录!$A$1&amp;L5838&amp;M5838</f>
        <v>F:\《自创文法查阅Excel》4.1备份\《B词汇·红宝书》\红宝书15版图片\6182-つる【釣る】.jpg</v>
      </c>
      <c r="L5838" s="9" t="s">
        <v>18120</v>
      </c>
      <c r="M5838" s="117" t="s">
        <v>23953</v>
      </c>
      <c r="N5838" s="36" t="str">
        <f t="shared" si="550"/>
        <v>▶</v>
      </c>
      <c r="O5838" s="37" t="s">
        <v>17972</v>
      </c>
      <c r="P5838" s="37">
        <v>15</v>
      </c>
      <c r="Q5838" s="37" t="s">
        <v>23</v>
      </c>
      <c r="R5838" s="9" t="str">
        <f>词典存放目录!$A$1&amp;O5838&amp;P5838&amp;Q5838</f>
        <v>F:\《自创文法查阅Excel》4.1备份\《B词汇·红宝书》\红宝书MP3分割\18 n4-つ (15).mp3</v>
      </c>
      <c r="S5838" s="38"/>
      <c r="T5838" s="56"/>
      <c r="U5838" s="56"/>
      <c r="V5838" s="30" t="str">
        <f t="shared" si="551"/>
        <v/>
      </c>
      <c r="W5838" s="29"/>
      <c r="X5838" s="9" t="s">
        <v>113</v>
      </c>
    </row>
    <row r="5839" spans="1:24" s="57" customFormat="1" ht="24">
      <c r="A5839" s="31">
        <v>6183</v>
      </c>
      <c r="B5839" s="32">
        <f t="shared" ca="1" si="548"/>
        <v>0.79062458998303997</v>
      </c>
      <c r="C5839" s="131" t="s">
        <v>10872</v>
      </c>
      <c r="D5839" s="122" t="s">
        <v>10873</v>
      </c>
      <c r="E5839" s="21"/>
      <c r="F5839" s="22"/>
      <c r="G5839" s="22"/>
      <c r="H5839" s="22"/>
      <c r="I5839" s="23"/>
      <c r="J5839" s="35" t="str">
        <f t="shared" si="549"/>
        <v>➸</v>
      </c>
      <c r="K5839" s="117" t="str">
        <f>词典存放目录!$A$1&amp;L5839&amp;M5839</f>
        <v>F:\《自创文法查阅Excel》4.1备份\《B词汇·红宝书》\红宝书15版图片\6183-つれる【連れる】.jpg</v>
      </c>
      <c r="L5839" s="9" t="s">
        <v>18120</v>
      </c>
      <c r="M5839" s="117" t="s">
        <v>23954</v>
      </c>
      <c r="N5839" s="36" t="str">
        <f t="shared" si="550"/>
        <v>▶</v>
      </c>
      <c r="O5839" s="37" t="s">
        <v>17972</v>
      </c>
      <c r="P5839" s="37">
        <v>16</v>
      </c>
      <c r="Q5839" s="37" t="s">
        <v>23</v>
      </c>
      <c r="R5839" s="9" t="str">
        <f>词典存放目录!$A$1&amp;O5839&amp;P5839&amp;Q5839</f>
        <v>F:\《自创文法查阅Excel》4.1备份\《B词汇·红宝书》\红宝书MP3分割\18 n4-つ (16).mp3</v>
      </c>
      <c r="S5839" s="38"/>
      <c r="T5839" s="56"/>
      <c r="U5839" s="56"/>
      <c r="V5839" s="30" t="str">
        <f t="shared" si="551"/>
        <v/>
      </c>
      <c r="W5839" s="29"/>
      <c r="X5839" s="9" t="s">
        <v>113</v>
      </c>
    </row>
    <row r="5840" spans="1:24" s="57" customFormat="1" ht="24">
      <c r="A5840" s="31">
        <v>6184</v>
      </c>
      <c r="B5840" s="32">
        <f t="shared" ca="1" si="548"/>
        <v>0.53771777413939958</v>
      </c>
      <c r="C5840" s="132" t="s">
        <v>10874</v>
      </c>
      <c r="D5840" s="124" t="s">
        <v>10875</v>
      </c>
      <c r="E5840" s="21"/>
      <c r="F5840" s="22"/>
      <c r="G5840" s="22"/>
      <c r="H5840" s="22"/>
      <c r="I5840" s="23"/>
      <c r="J5840" s="35" t="str">
        <f t="shared" si="549"/>
        <v>➸</v>
      </c>
      <c r="K5840" s="117" t="str">
        <f>词典存放目录!$A$1&amp;L5840&amp;M5840</f>
        <v>F:\《自创文法查阅Excel》4.1备份\《B词汇·红宝书》\红宝书15版图片\6184-ツアー【tour】.jpg</v>
      </c>
      <c r="L5840" s="9" t="s">
        <v>18120</v>
      </c>
      <c r="M5840" s="117" t="s">
        <v>23955</v>
      </c>
      <c r="N5840" s="36" t="str">
        <f t="shared" si="550"/>
        <v>▶</v>
      </c>
      <c r="O5840" s="37" t="s">
        <v>17973</v>
      </c>
      <c r="P5840" s="37">
        <v>1</v>
      </c>
      <c r="Q5840" s="37" t="s">
        <v>23</v>
      </c>
      <c r="R5840" s="9" t="str">
        <f>词典存放目录!$A$1&amp;O5840&amp;P5840&amp;Q5840</f>
        <v>F:\《自创文法查阅Excel》4.1备份\《B词汇·红宝书》\红宝书MP3分割\18 n3-つ (1).mp3</v>
      </c>
      <c r="S5840" s="38"/>
      <c r="T5840" s="56"/>
      <c r="U5840" s="56"/>
      <c r="V5840" s="30" t="str">
        <f t="shared" si="551"/>
        <v/>
      </c>
      <c r="W5840" s="29"/>
      <c r="X5840" s="9" t="s">
        <v>212</v>
      </c>
    </row>
    <row r="5841" spans="1:24" s="57" customFormat="1" ht="24">
      <c r="A5841" s="31">
        <v>6185</v>
      </c>
      <c r="B5841" s="32">
        <f t="shared" ca="1" si="548"/>
        <v>0.19164220444197622</v>
      </c>
      <c r="C5841" s="132" t="s">
        <v>10876</v>
      </c>
      <c r="D5841" s="124"/>
      <c r="E5841" s="21"/>
      <c r="F5841" s="22"/>
      <c r="G5841" s="22"/>
      <c r="H5841" s="22"/>
      <c r="I5841" s="23"/>
      <c r="J5841" s="35" t="str">
        <f t="shared" si="549"/>
        <v>➸</v>
      </c>
      <c r="K5841" s="117" t="str">
        <f>词典存放目录!$A$1&amp;L5841&amp;M5841</f>
        <v>F:\《自创文法查阅Excel》4.1备份\《B词汇·红宝书》\红宝书15版图片\6185-つい.jpg</v>
      </c>
      <c r="L5841" s="9" t="s">
        <v>18120</v>
      </c>
      <c r="M5841" s="117" t="s">
        <v>23956</v>
      </c>
      <c r="N5841" s="36" t="str">
        <f t="shared" si="550"/>
        <v>▶</v>
      </c>
      <c r="O5841" s="37" t="s">
        <v>17973</v>
      </c>
      <c r="P5841" s="37">
        <v>2</v>
      </c>
      <c r="Q5841" s="37" t="s">
        <v>23</v>
      </c>
      <c r="R5841" s="9" t="str">
        <f>词典存放目录!$A$1&amp;O5841&amp;P5841&amp;Q5841</f>
        <v>F:\《自创文法查阅Excel》4.1备份\《B词汇·红宝书》\红宝书MP3分割\18 n3-つ (2).mp3</v>
      </c>
      <c r="S5841" s="38"/>
      <c r="T5841" s="56"/>
      <c r="U5841" s="56"/>
      <c r="V5841" s="30" t="str">
        <f t="shared" si="551"/>
        <v/>
      </c>
      <c r="W5841" s="29"/>
      <c r="X5841" s="9" t="s">
        <v>212</v>
      </c>
    </row>
    <row r="5842" spans="1:24" s="57" customFormat="1" ht="24">
      <c r="A5842" s="31">
        <v>6186</v>
      </c>
      <c r="B5842" s="32">
        <f t="shared" ca="1" si="548"/>
        <v>0.77351879803843648</v>
      </c>
      <c r="C5842" s="132" t="s">
        <v>10877</v>
      </c>
      <c r="D5842" s="124" t="s">
        <v>10878</v>
      </c>
      <c r="E5842" s="21"/>
      <c r="F5842" s="22"/>
      <c r="G5842" s="22"/>
      <c r="H5842" s="22"/>
      <c r="I5842" s="23"/>
      <c r="J5842" s="35" t="str">
        <f t="shared" si="549"/>
        <v>➸</v>
      </c>
      <c r="K5842" s="117" t="str">
        <f>词典存放目录!$A$1&amp;L5842&amp;M5842</f>
        <v>F:\《自创文法查阅Excel》4.1备份\《B词汇·红宝书》\红宝书15版图片\6186-ついでに【序に】.jpg</v>
      </c>
      <c r="L5842" s="9" t="s">
        <v>18120</v>
      </c>
      <c r="M5842" s="117" t="s">
        <v>23957</v>
      </c>
      <c r="N5842" s="36" t="str">
        <f t="shared" si="550"/>
        <v>▶</v>
      </c>
      <c r="O5842" s="37" t="s">
        <v>17973</v>
      </c>
      <c r="P5842" s="37">
        <v>3</v>
      </c>
      <c r="Q5842" s="37" t="s">
        <v>23</v>
      </c>
      <c r="R5842" s="9" t="str">
        <f>词典存放目录!$A$1&amp;O5842&amp;P5842&amp;Q5842</f>
        <v>F:\《自创文法查阅Excel》4.1备份\《B词汇·红宝书》\红宝书MP3分割\18 n3-つ (3).mp3</v>
      </c>
      <c r="S5842" s="38"/>
      <c r="T5842" s="56"/>
      <c r="U5842" s="56"/>
      <c r="V5842" s="30" t="str">
        <f t="shared" si="551"/>
        <v/>
      </c>
      <c r="W5842" s="29"/>
      <c r="X5842" s="9" t="s">
        <v>212</v>
      </c>
    </row>
    <row r="5843" spans="1:24" s="57" customFormat="1" ht="24">
      <c r="A5843" s="31">
        <v>6187</v>
      </c>
      <c r="B5843" s="32">
        <f t="shared" ca="1" si="548"/>
        <v>1.2102753024749835E-2</v>
      </c>
      <c r="C5843" s="132" t="s">
        <v>10879</v>
      </c>
      <c r="D5843" s="124" t="s">
        <v>10880</v>
      </c>
      <c r="E5843" s="21"/>
      <c r="F5843" s="22"/>
      <c r="G5843" s="22"/>
      <c r="H5843" s="22"/>
      <c r="I5843" s="23"/>
      <c r="J5843" s="35" t="str">
        <f t="shared" si="549"/>
        <v>➸</v>
      </c>
      <c r="K5843" s="117" t="str">
        <f>词典存放目录!$A$1&amp;L5843&amp;M5843</f>
        <v>F:\《自创文法查阅Excel》4.1备份\《B词汇·红宝书》\红宝书15版图片\6187-ついに【終に】.jpg</v>
      </c>
      <c r="L5843" s="9" t="s">
        <v>18120</v>
      </c>
      <c r="M5843" s="117" t="s">
        <v>23958</v>
      </c>
      <c r="N5843" s="36" t="str">
        <f t="shared" si="550"/>
        <v>▶</v>
      </c>
      <c r="O5843" s="37" t="s">
        <v>17973</v>
      </c>
      <c r="P5843" s="37">
        <v>4</v>
      </c>
      <c r="Q5843" s="37" t="s">
        <v>23</v>
      </c>
      <c r="R5843" s="9" t="str">
        <f>词典存放目录!$A$1&amp;O5843&amp;P5843&amp;Q5843</f>
        <v>F:\《自创文法查阅Excel》4.1备份\《B词汇·红宝书》\红宝书MP3分割\18 n3-つ (4).mp3</v>
      </c>
      <c r="S5843" s="38"/>
      <c r="T5843" s="56"/>
      <c r="U5843" s="56"/>
      <c r="V5843" s="30" t="str">
        <f t="shared" si="551"/>
        <v/>
      </c>
      <c r="W5843" s="29"/>
      <c r="X5843" s="9" t="s">
        <v>212</v>
      </c>
    </row>
    <row r="5844" spans="1:24" s="57" customFormat="1" ht="24">
      <c r="A5844" s="31">
        <v>6188</v>
      </c>
      <c r="B5844" s="32">
        <f t="shared" ca="1" si="548"/>
        <v>0.34560241944585546</v>
      </c>
      <c r="C5844" s="132" t="s">
        <v>10881</v>
      </c>
      <c r="D5844" s="124" t="s">
        <v>10882</v>
      </c>
      <c r="E5844" s="21"/>
      <c r="F5844" s="22"/>
      <c r="G5844" s="22"/>
      <c r="H5844" s="22"/>
      <c r="I5844" s="23"/>
      <c r="J5844" s="35" t="str">
        <f t="shared" si="549"/>
        <v>➸</v>
      </c>
      <c r="K5844" s="117" t="str">
        <f>词典存放目录!$A$1&amp;L5844&amp;M5844</f>
        <v>F:\《自创文法查阅Excel》4.1备份\《B词汇·红宝书》\红宝书15版图片\6188-ツインルーム【twinroom】.jpg</v>
      </c>
      <c r="L5844" s="9" t="s">
        <v>18120</v>
      </c>
      <c r="M5844" s="117" t="s">
        <v>23959</v>
      </c>
      <c r="N5844" s="36" t="str">
        <f t="shared" si="550"/>
        <v>▶</v>
      </c>
      <c r="O5844" s="37" t="s">
        <v>17973</v>
      </c>
      <c r="P5844" s="37">
        <v>5</v>
      </c>
      <c r="Q5844" s="37" t="s">
        <v>23</v>
      </c>
      <c r="R5844" s="9" t="str">
        <f>词典存放目录!$A$1&amp;O5844&amp;P5844&amp;Q5844</f>
        <v>F:\《自创文法查阅Excel》4.1备份\《B词汇·红宝书》\红宝书MP3分割\18 n3-つ (5).mp3</v>
      </c>
      <c r="S5844" s="38"/>
      <c r="T5844" s="56"/>
      <c r="U5844" s="56"/>
      <c r="V5844" s="30"/>
      <c r="W5844" s="29"/>
      <c r="X5844" s="9" t="s">
        <v>212</v>
      </c>
    </row>
    <row r="5845" spans="1:24" s="57" customFormat="1" ht="24">
      <c r="A5845" s="31">
        <v>6189</v>
      </c>
      <c r="B5845" s="32">
        <f t="shared" ca="1" si="548"/>
        <v>0.7773625485418908</v>
      </c>
      <c r="C5845" s="132" t="s">
        <v>10883</v>
      </c>
      <c r="D5845" s="124" t="s">
        <v>10884</v>
      </c>
      <c r="E5845" s="21"/>
      <c r="F5845" s="22"/>
      <c r="G5845" s="22"/>
      <c r="H5845" s="22"/>
      <c r="I5845" s="23"/>
      <c r="J5845" s="35" t="str">
        <f t="shared" si="549"/>
        <v>➸</v>
      </c>
      <c r="K5845" s="117" t="str">
        <f>词典存放目录!$A$1&amp;L5845&amp;M5845</f>
        <v>F:\《自创文法查阅Excel》4.1备份\《B词汇·红宝书》\红宝书15版图片\6189-～つう【～通】.jpg</v>
      </c>
      <c r="L5845" s="9" t="s">
        <v>18120</v>
      </c>
      <c r="M5845" s="117" t="s">
        <v>23960</v>
      </c>
      <c r="N5845" s="36" t="str">
        <f t="shared" si="550"/>
        <v>▶</v>
      </c>
      <c r="O5845" s="37" t="s">
        <v>17973</v>
      </c>
      <c r="P5845" s="37">
        <v>6</v>
      </c>
      <c r="Q5845" s="37" t="s">
        <v>23</v>
      </c>
      <c r="R5845" s="9" t="str">
        <f>词典存放目录!$A$1&amp;O5845&amp;P5845&amp;Q5845</f>
        <v>F:\《自创文法查阅Excel》4.1备份\《B词汇·红宝书》\红宝书MP3分割\18 n3-つ (6).mp3</v>
      </c>
      <c r="S5845" s="38"/>
      <c r="T5845" s="56"/>
      <c r="U5845" s="56"/>
      <c r="V5845" s="30"/>
      <c r="W5845" s="29"/>
      <c r="X5845" s="9" t="s">
        <v>212</v>
      </c>
    </row>
    <row r="5846" spans="1:24" s="57" customFormat="1" ht="24">
      <c r="A5846" s="31">
        <v>6190</v>
      </c>
      <c r="B5846" s="32">
        <f t="shared" ca="1" si="548"/>
        <v>0.64292511480372183</v>
      </c>
      <c r="C5846" s="132" t="s">
        <v>10885</v>
      </c>
      <c r="D5846" s="124" t="s">
        <v>10886</v>
      </c>
      <c r="E5846" s="21"/>
      <c r="F5846" s="22"/>
      <c r="G5846" s="22"/>
      <c r="H5846" s="22"/>
      <c r="I5846" s="23"/>
      <c r="J5846" s="35" t="str">
        <f t="shared" si="549"/>
        <v>➸</v>
      </c>
      <c r="K5846" s="117" t="str">
        <f>词典存放目录!$A$1&amp;L5846&amp;M5846</f>
        <v>F:\《自创文法查阅Excel》4.1备份\《B词汇·红宝书》\红宝书15版图片\6190-つうか【通過】.jpg</v>
      </c>
      <c r="L5846" s="9" t="s">
        <v>18120</v>
      </c>
      <c r="M5846" s="117" t="s">
        <v>23961</v>
      </c>
      <c r="N5846" s="36" t="str">
        <f t="shared" si="550"/>
        <v>▶</v>
      </c>
      <c r="O5846" s="37" t="s">
        <v>17973</v>
      </c>
      <c r="P5846" s="37">
        <v>7</v>
      </c>
      <c r="Q5846" s="37" t="s">
        <v>23</v>
      </c>
      <c r="R5846" s="9" t="str">
        <f>词典存放目录!$A$1&amp;O5846&amp;P5846&amp;Q5846</f>
        <v>F:\《自创文法查阅Excel》4.1备份\《B词汇·红宝书》\红宝书MP3分割\18 n3-つ (7).mp3</v>
      </c>
      <c r="S5846" s="38"/>
      <c r="T5846" s="56"/>
      <c r="U5846" s="56"/>
      <c r="V5846" s="30" t="str">
        <f>IF(COUNTA(S5846:U5846)=0,"",COUNTIF(S5846:U5846,"0")/COUNTA(S5846:U5846))</f>
        <v/>
      </c>
      <c r="W5846" s="29"/>
      <c r="X5846" s="9" t="s">
        <v>212</v>
      </c>
    </row>
    <row r="5847" spans="1:24" s="57" customFormat="1" ht="24">
      <c r="A5847" s="31">
        <v>6191</v>
      </c>
      <c r="B5847" s="32">
        <f t="shared" ca="1" si="548"/>
        <v>0.49201056222497286</v>
      </c>
      <c r="C5847" s="132" t="s">
        <v>10887</v>
      </c>
      <c r="D5847" s="124" t="s">
        <v>10888</v>
      </c>
      <c r="E5847" s="21"/>
      <c r="F5847" s="22"/>
      <c r="G5847" s="22"/>
      <c r="H5847" s="22"/>
      <c r="I5847" s="23"/>
      <c r="J5847" s="35" t="str">
        <f t="shared" si="549"/>
        <v>➸</v>
      </c>
      <c r="K5847" s="117" t="str">
        <f>词典存放目录!$A$1&amp;L5847&amp;M5847</f>
        <v>F:\《自创文法查阅Excel》4.1备份\《B词汇·红宝书》\红宝书15版图片\6191-つうがく【通学】.jpg</v>
      </c>
      <c r="L5847" s="9" t="s">
        <v>18120</v>
      </c>
      <c r="M5847" s="117" t="s">
        <v>23962</v>
      </c>
      <c r="N5847" s="36" t="str">
        <f t="shared" si="550"/>
        <v>▶</v>
      </c>
      <c r="O5847" s="37" t="s">
        <v>17973</v>
      </c>
      <c r="P5847" s="37">
        <v>8</v>
      </c>
      <c r="Q5847" s="37" t="s">
        <v>23</v>
      </c>
      <c r="R5847" s="9" t="str">
        <f>词典存放目录!$A$1&amp;O5847&amp;P5847&amp;Q5847</f>
        <v>F:\《自创文法查阅Excel》4.1备份\《B词汇·红宝书》\红宝书MP3分割\18 n3-つ (8).mp3</v>
      </c>
      <c r="S5847" s="38"/>
      <c r="T5847" s="56"/>
      <c r="U5847" s="56"/>
      <c r="V5847" s="30" t="str">
        <f>IF(COUNTA(S5847:U5847)=0,"",COUNTIF(S5847:U5847,"0")/COUNTA(S5847:U5847))</f>
        <v/>
      </c>
      <c r="W5847" s="29"/>
      <c r="X5847" s="9" t="s">
        <v>212</v>
      </c>
    </row>
    <row r="5848" spans="1:24" s="57" customFormat="1" ht="24">
      <c r="A5848" s="31">
        <v>6192</v>
      </c>
      <c r="B5848" s="32">
        <f t="shared" ca="1" si="548"/>
        <v>0.2112011155550374</v>
      </c>
      <c r="C5848" s="132" t="s">
        <v>10889</v>
      </c>
      <c r="D5848" s="124" t="s">
        <v>10890</v>
      </c>
      <c r="E5848" s="21"/>
      <c r="F5848" s="22"/>
      <c r="G5848" s="22"/>
      <c r="H5848" s="22"/>
      <c r="I5848" s="23"/>
      <c r="J5848" s="35" t="str">
        <f t="shared" si="549"/>
        <v>➸</v>
      </c>
      <c r="K5848" s="117" t="str">
        <f>词典存放目录!$A$1&amp;L5848&amp;M5848</f>
        <v>F:\《自创文法查阅Excel》4.1备份\《B词汇·红宝书》\红宝书15版图片\6192-つうきん【通勤】.jpg</v>
      </c>
      <c r="L5848" s="9" t="s">
        <v>18120</v>
      </c>
      <c r="M5848" s="117" t="s">
        <v>23963</v>
      </c>
      <c r="N5848" s="36" t="str">
        <f t="shared" si="550"/>
        <v>▶</v>
      </c>
      <c r="O5848" s="37" t="s">
        <v>17973</v>
      </c>
      <c r="P5848" s="37">
        <v>9</v>
      </c>
      <c r="Q5848" s="37" t="s">
        <v>23</v>
      </c>
      <c r="R5848" s="9" t="str">
        <f>词典存放目录!$A$1&amp;O5848&amp;P5848&amp;Q5848</f>
        <v>F:\《自创文法查阅Excel》4.1备份\《B词汇·红宝书》\红宝书MP3分割\18 n3-つ (9).mp3</v>
      </c>
      <c r="S5848" s="38"/>
      <c r="T5848" s="56"/>
      <c r="U5848" s="56"/>
      <c r="V5848" s="30" t="str">
        <f>IF(COUNTA(S5848:U5848)=0,"",COUNTIF(S5848:U5848,"0")/COUNTA(S5848:U5848))</f>
        <v/>
      </c>
      <c r="W5848" s="69"/>
      <c r="X5848" s="9" t="s">
        <v>212</v>
      </c>
    </row>
    <row r="5849" spans="1:24" s="57" customFormat="1" ht="24">
      <c r="A5849" s="31">
        <v>6193</v>
      </c>
      <c r="B5849" s="32">
        <f t="shared" ca="1" si="548"/>
        <v>0.93602304639729605</v>
      </c>
      <c r="C5849" s="132" t="s">
        <v>10891</v>
      </c>
      <c r="D5849" s="124" t="s">
        <v>10892</v>
      </c>
      <c r="E5849" s="21"/>
      <c r="F5849" s="22"/>
      <c r="G5849" s="22"/>
      <c r="H5849" s="22"/>
      <c r="I5849" s="23"/>
      <c r="J5849" s="35" t="str">
        <f t="shared" si="549"/>
        <v>➸</v>
      </c>
      <c r="K5849" s="117" t="str">
        <f>词典存放目录!$A$1&amp;L5849&amp;M5849</f>
        <v>F:\《自创文法查阅Excel》4.1备份\《B词汇·红宝书》\红宝书15版图片\6193-つうこうにん【通行人】.jpg</v>
      </c>
      <c r="L5849" s="9" t="s">
        <v>18120</v>
      </c>
      <c r="M5849" s="117" t="s">
        <v>23964</v>
      </c>
      <c r="N5849" s="36" t="str">
        <f t="shared" si="550"/>
        <v>▶</v>
      </c>
      <c r="O5849" s="37" t="s">
        <v>17973</v>
      </c>
      <c r="P5849" s="37">
        <v>10</v>
      </c>
      <c r="Q5849" s="37" t="s">
        <v>23</v>
      </c>
      <c r="R5849" s="9" t="str">
        <f>词典存放目录!$A$1&amp;O5849&amp;P5849&amp;Q5849</f>
        <v>F:\《自创文法查阅Excel》4.1备份\《B词汇·红宝书》\红宝书MP3分割\18 n3-つ (10).mp3</v>
      </c>
      <c r="S5849" s="38"/>
      <c r="T5849" s="56"/>
      <c r="U5849" s="56"/>
      <c r="V5849" s="30"/>
      <c r="W5849" s="29"/>
      <c r="X5849" s="9" t="s">
        <v>212</v>
      </c>
    </row>
    <row r="5850" spans="1:24" s="57" customFormat="1" ht="24">
      <c r="A5850" s="31">
        <v>6194</v>
      </c>
      <c r="B5850" s="32">
        <f t="shared" ca="1" si="548"/>
        <v>0.50040089095127438</v>
      </c>
      <c r="C5850" s="132" t="s">
        <v>10893</v>
      </c>
      <c r="D5850" s="124" t="s">
        <v>10894</v>
      </c>
      <c r="E5850" s="21"/>
      <c r="F5850" s="22"/>
      <c r="G5850" s="22"/>
      <c r="H5850" s="22"/>
      <c r="I5850" s="23"/>
      <c r="J5850" s="35" t="str">
        <f t="shared" si="549"/>
        <v>➸</v>
      </c>
      <c r="K5850" s="117" t="str">
        <f>词典存放目录!$A$1&amp;L5850&amp;M5850</f>
        <v>F:\《自创文法查阅Excel》4.1备份\《B词汇·红宝书》\红宝书15版图片\6194-つうしん【通信】.jpg</v>
      </c>
      <c r="L5850" s="9" t="s">
        <v>18120</v>
      </c>
      <c r="M5850" s="117" t="s">
        <v>23965</v>
      </c>
      <c r="N5850" s="36" t="str">
        <f t="shared" si="550"/>
        <v>▶</v>
      </c>
      <c r="O5850" s="37" t="s">
        <v>17973</v>
      </c>
      <c r="P5850" s="37">
        <v>11</v>
      </c>
      <c r="Q5850" s="37" t="s">
        <v>23</v>
      </c>
      <c r="R5850" s="9" t="str">
        <f>词典存放目录!$A$1&amp;O5850&amp;P5850&amp;Q5850</f>
        <v>F:\《自创文法查阅Excel》4.1备份\《B词汇·红宝书》\红宝书MP3分割\18 n3-つ (11).mp3</v>
      </c>
      <c r="S5850" s="38"/>
      <c r="T5850" s="56"/>
      <c r="U5850" s="56"/>
      <c r="V5850" s="30" t="str">
        <f t="shared" ref="V5850:V5860" si="552">IF(COUNTA(S5850:U5850)=0,"",COUNTIF(S5850:U5850,"0")/COUNTA(S5850:U5850))</f>
        <v/>
      </c>
      <c r="W5850" s="29"/>
      <c r="X5850" s="9" t="s">
        <v>212</v>
      </c>
    </row>
    <row r="5851" spans="1:24" s="57" customFormat="1" ht="24">
      <c r="A5851" s="31">
        <v>6195</v>
      </c>
      <c r="B5851" s="32">
        <f t="shared" ca="1" si="548"/>
        <v>0.81326121362265547</v>
      </c>
      <c r="C5851" s="132" t="s">
        <v>10895</v>
      </c>
      <c r="D5851" s="124" t="s">
        <v>10896</v>
      </c>
      <c r="E5851" s="21"/>
      <c r="F5851" s="22"/>
      <c r="G5851" s="22"/>
      <c r="H5851" s="22"/>
      <c r="I5851" s="23"/>
      <c r="J5851" s="35" t="str">
        <f t="shared" si="549"/>
        <v>➸</v>
      </c>
      <c r="K5851" s="117" t="str">
        <f>词典存放目录!$A$1&amp;L5851&amp;M5851</f>
        <v>F:\《自创文法查阅Excel》4.1备份\《B词汇·红宝书》\红宝书15版图片\6195-つうしんはんばい【通信販売】.jpg</v>
      </c>
      <c r="L5851" s="9" t="s">
        <v>18120</v>
      </c>
      <c r="M5851" s="117" t="s">
        <v>23966</v>
      </c>
      <c r="N5851" s="36" t="str">
        <f t="shared" si="550"/>
        <v>▶</v>
      </c>
      <c r="O5851" s="37" t="s">
        <v>17973</v>
      </c>
      <c r="P5851" s="37">
        <v>12</v>
      </c>
      <c r="Q5851" s="37" t="s">
        <v>23</v>
      </c>
      <c r="R5851" s="9" t="str">
        <f>词典存放目录!$A$1&amp;O5851&amp;P5851&amp;Q5851</f>
        <v>F:\《自创文法查阅Excel》4.1备份\《B词汇·红宝书》\红宝书MP3分割\18 n3-つ (12).mp3</v>
      </c>
      <c r="S5851" s="38"/>
      <c r="T5851" s="56"/>
      <c r="U5851" s="56"/>
      <c r="V5851" s="30" t="str">
        <f t="shared" si="552"/>
        <v/>
      </c>
      <c r="W5851" s="29"/>
      <c r="X5851" s="9" t="s">
        <v>212</v>
      </c>
    </row>
    <row r="5852" spans="1:24" s="57" customFormat="1" ht="24">
      <c r="A5852" s="31">
        <v>6196</v>
      </c>
      <c r="B5852" s="32">
        <f t="shared" ca="1" si="548"/>
        <v>0.74916354990878686</v>
      </c>
      <c r="C5852" s="132" t="s">
        <v>10897</v>
      </c>
      <c r="D5852" s="124" t="s">
        <v>10898</v>
      </c>
      <c r="E5852" s="21"/>
      <c r="F5852" s="22"/>
      <c r="G5852" s="22"/>
      <c r="H5852" s="22"/>
      <c r="I5852" s="23"/>
      <c r="J5852" s="35" t="str">
        <f t="shared" si="549"/>
        <v>➸</v>
      </c>
      <c r="K5852" s="117" t="str">
        <f>词典存放目录!$A$1&amp;L5852&amp;M5852</f>
        <v>F:\《自创文法查阅Excel》4.1备份\《B词汇·红宝书》\红宝书15版图片\6196-つうち【通知】.jpg</v>
      </c>
      <c r="L5852" s="9" t="s">
        <v>18120</v>
      </c>
      <c r="M5852" s="117" t="s">
        <v>23967</v>
      </c>
      <c r="N5852" s="36" t="str">
        <f t="shared" si="550"/>
        <v>▶</v>
      </c>
      <c r="O5852" s="37" t="s">
        <v>17973</v>
      </c>
      <c r="P5852" s="37">
        <v>13</v>
      </c>
      <c r="Q5852" s="37" t="s">
        <v>23</v>
      </c>
      <c r="R5852" s="9" t="str">
        <f>词典存放目录!$A$1&amp;O5852&amp;P5852&amp;Q5852</f>
        <v>F:\《自创文法查阅Excel》4.1备份\《B词汇·红宝书》\红宝书MP3分割\18 n3-つ (13).mp3</v>
      </c>
      <c r="S5852" s="38"/>
      <c r="T5852" s="56"/>
      <c r="U5852" s="56"/>
      <c r="V5852" s="30" t="str">
        <f t="shared" si="552"/>
        <v/>
      </c>
      <c r="W5852" s="29"/>
      <c r="X5852" s="9" t="s">
        <v>212</v>
      </c>
    </row>
    <row r="5853" spans="1:24" s="57" customFormat="1" ht="24">
      <c r="A5853" s="31">
        <v>6197</v>
      </c>
      <c r="B5853" s="32">
        <f t="shared" ca="1" si="548"/>
        <v>0.65401343939412737</v>
      </c>
      <c r="C5853" s="132" t="s">
        <v>10899</v>
      </c>
      <c r="D5853" s="124" t="s">
        <v>10900</v>
      </c>
      <c r="E5853" s="21"/>
      <c r="F5853" s="22"/>
      <c r="G5853" s="22"/>
      <c r="H5853" s="22"/>
      <c r="I5853" s="23"/>
      <c r="J5853" s="35" t="str">
        <f t="shared" si="549"/>
        <v>➸</v>
      </c>
      <c r="K5853" s="117" t="str">
        <f>词典存放目录!$A$1&amp;L5853&amp;M5853</f>
        <v>F:\《自创文法查阅Excel》4.1备份\《B词汇·红宝书》\红宝书15版图片\6197-つうちょう【通帳】.jpg</v>
      </c>
      <c r="L5853" s="9" t="s">
        <v>18120</v>
      </c>
      <c r="M5853" s="117" t="s">
        <v>23968</v>
      </c>
      <c r="N5853" s="36" t="str">
        <f t="shared" si="550"/>
        <v>▶</v>
      </c>
      <c r="O5853" s="37" t="s">
        <v>17973</v>
      </c>
      <c r="P5853" s="37">
        <v>14</v>
      </c>
      <c r="Q5853" s="37" t="s">
        <v>23</v>
      </c>
      <c r="R5853" s="9" t="str">
        <f>词典存放目录!$A$1&amp;O5853&amp;P5853&amp;Q5853</f>
        <v>F:\《自创文法查阅Excel》4.1备份\《B词汇·红宝书》\红宝书MP3分割\18 n3-つ (14).mp3</v>
      </c>
      <c r="S5853" s="38"/>
      <c r="T5853" s="56"/>
      <c r="U5853" s="56"/>
      <c r="V5853" s="30" t="str">
        <f t="shared" si="552"/>
        <v/>
      </c>
      <c r="W5853" s="29"/>
      <c r="X5853" s="9" t="s">
        <v>212</v>
      </c>
    </row>
    <row r="5854" spans="1:24" s="57" customFormat="1" ht="24">
      <c r="A5854" s="31">
        <v>6198</v>
      </c>
      <c r="B5854" s="32">
        <f t="shared" ca="1" si="548"/>
        <v>0.72267579486941025</v>
      </c>
      <c r="C5854" s="132" t="s">
        <v>10901</v>
      </c>
      <c r="D5854" s="124" t="s">
        <v>10902</v>
      </c>
      <c r="E5854" s="21"/>
      <c r="F5854" s="22"/>
      <c r="G5854" s="22"/>
      <c r="H5854" s="22"/>
      <c r="I5854" s="23"/>
      <c r="J5854" s="35" t="str">
        <f t="shared" si="549"/>
        <v>➸</v>
      </c>
      <c r="K5854" s="117" t="str">
        <f>词典存放目录!$A$1&amp;L5854&amp;M5854</f>
        <v>F:\《自创文法查阅Excel》4.1备份\《B词汇·红宝书》\红宝书15版图片\6198-つうやく【通訳】.jpg</v>
      </c>
      <c r="L5854" s="9" t="s">
        <v>18120</v>
      </c>
      <c r="M5854" s="117" t="s">
        <v>23969</v>
      </c>
      <c r="N5854" s="36" t="str">
        <f t="shared" si="550"/>
        <v>▶</v>
      </c>
      <c r="O5854" s="37" t="s">
        <v>17973</v>
      </c>
      <c r="P5854" s="37">
        <v>15</v>
      </c>
      <c r="Q5854" s="37" t="s">
        <v>23</v>
      </c>
      <c r="R5854" s="9" t="str">
        <f>词典存放目录!$A$1&amp;O5854&amp;P5854&amp;Q5854</f>
        <v>F:\《自创文法查阅Excel》4.1备份\《B词汇·红宝书》\红宝书MP3分割\18 n3-つ (15).mp3</v>
      </c>
      <c r="S5854" s="38"/>
      <c r="T5854" s="56"/>
      <c r="U5854" s="56"/>
      <c r="V5854" s="30" t="str">
        <f t="shared" si="552"/>
        <v/>
      </c>
      <c r="W5854" s="29"/>
      <c r="X5854" s="9" t="s">
        <v>212</v>
      </c>
    </row>
    <row r="5855" spans="1:24" s="57" customFormat="1" ht="24">
      <c r="A5855" s="31">
        <v>6199</v>
      </c>
      <c r="B5855" s="32">
        <f t="shared" ca="1" si="548"/>
        <v>0.72489267570263738</v>
      </c>
      <c r="C5855" s="132" t="s">
        <v>10903</v>
      </c>
      <c r="D5855" s="124" t="s">
        <v>10904</v>
      </c>
      <c r="E5855" s="21"/>
      <c r="F5855" s="22"/>
      <c r="G5855" s="22"/>
      <c r="H5855" s="22"/>
      <c r="I5855" s="23"/>
      <c r="J5855" s="35" t="str">
        <f t="shared" si="549"/>
        <v>➸</v>
      </c>
      <c r="K5855" s="117" t="str">
        <f>词典存放目录!$A$1&amp;L5855&amp;M5855</f>
        <v>F:\《自创文法查阅Excel》4.1备份\《B词汇·红宝书》\红宝书15版图片\6199-つかいすて【使い捨て】.jpg</v>
      </c>
      <c r="L5855" s="9" t="s">
        <v>18120</v>
      </c>
      <c r="M5855" s="117" t="s">
        <v>23970</v>
      </c>
      <c r="N5855" s="36" t="str">
        <f t="shared" si="550"/>
        <v>▶</v>
      </c>
      <c r="O5855" s="37" t="s">
        <v>17973</v>
      </c>
      <c r="P5855" s="37">
        <v>16</v>
      </c>
      <c r="Q5855" s="37" t="s">
        <v>23</v>
      </c>
      <c r="R5855" s="9" t="str">
        <f>词典存放目录!$A$1&amp;O5855&amp;P5855&amp;Q5855</f>
        <v>F:\《自创文法查阅Excel》4.1备份\《B词汇·红宝书》\红宝书MP3分割\18 n3-つ (16).mp3</v>
      </c>
      <c r="S5855" s="38"/>
      <c r="T5855" s="56"/>
      <c r="U5855" s="56"/>
      <c r="V5855" s="30" t="str">
        <f t="shared" si="552"/>
        <v/>
      </c>
      <c r="W5855" s="69"/>
      <c r="X5855" s="9" t="s">
        <v>212</v>
      </c>
    </row>
    <row r="5856" spans="1:24" s="57" customFormat="1" ht="24">
      <c r="A5856" s="31">
        <v>6200</v>
      </c>
      <c r="B5856" s="32">
        <f t="shared" ca="1" si="548"/>
        <v>0.44402598432627205</v>
      </c>
      <c r="C5856" s="132" t="s">
        <v>10905</v>
      </c>
      <c r="D5856" s="124" t="s">
        <v>10906</v>
      </c>
      <c r="E5856" s="21"/>
      <c r="F5856" s="22"/>
      <c r="G5856" s="22"/>
      <c r="H5856" s="22"/>
      <c r="I5856" s="23"/>
      <c r="J5856" s="35" t="str">
        <f t="shared" si="549"/>
        <v>➸</v>
      </c>
      <c r="K5856" s="117" t="str">
        <f>词典存放目录!$A$1&amp;L5856&amp;M5856</f>
        <v>F:\《自创文法查阅Excel》4.1备份\《B词汇·红宝书》\红宝书15版图片\6200-つかいみち【使い道】.jpg</v>
      </c>
      <c r="L5856" s="9" t="s">
        <v>18120</v>
      </c>
      <c r="M5856" s="117" t="s">
        <v>23971</v>
      </c>
      <c r="N5856" s="36" t="str">
        <f t="shared" si="550"/>
        <v>▶</v>
      </c>
      <c r="O5856" s="37" t="s">
        <v>17973</v>
      </c>
      <c r="P5856" s="37">
        <v>17</v>
      </c>
      <c r="Q5856" s="37" t="s">
        <v>23</v>
      </c>
      <c r="R5856" s="9" t="str">
        <f>词典存放目录!$A$1&amp;O5856&amp;P5856&amp;Q5856</f>
        <v>F:\《自创文法查阅Excel》4.1备份\《B词汇·红宝书》\红宝书MP3分割\18 n3-つ (17).mp3</v>
      </c>
      <c r="S5856" s="38"/>
      <c r="T5856" s="56"/>
      <c r="U5856" s="56"/>
      <c r="V5856" s="30" t="str">
        <f t="shared" si="552"/>
        <v/>
      </c>
      <c r="W5856" s="29"/>
      <c r="X5856" s="9" t="s">
        <v>212</v>
      </c>
    </row>
    <row r="5857" spans="1:24" s="57" customFormat="1" ht="24">
      <c r="A5857" s="31">
        <v>6201</v>
      </c>
      <c r="B5857" s="32">
        <f t="shared" ca="1" si="548"/>
        <v>6.3808992042427182E-2</v>
      </c>
      <c r="C5857" s="132" t="s">
        <v>10907</v>
      </c>
      <c r="D5857" s="124" t="s">
        <v>10908</v>
      </c>
      <c r="E5857" s="21"/>
      <c r="F5857" s="22"/>
      <c r="G5857" s="22"/>
      <c r="H5857" s="22"/>
      <c r="I5857" s="23"/>
      <c r="J5857" s="35" t="str">
        <f t="shared" si="549"/>
        <v>➸</v>
      </c>
      <c r="K5857" s="117" t="str">
        <f>词典存放目录!$A$1&amp;L5857&amp;M5857</f>
        <v>F:\《自创文法查阅Excel》4.1备份\《B词汇·红宝书》\红宝书15版图片\6201-つかまる【捕まる】.jpg</v>
      </c>
      <c r="L5857" s="9" t="s">
        <v>18120</v>
      </c>
      <c r="M5857" s="117" t="s">
        <v>23972</v>
      </c>
      <c r="N5857" s="36" t="str">
        <f t="shared" si="550"/>
        <v>▶</v>
      </c>
      <c r="O5857" s="37" t="s">
        <v>17973</v>
      </c>
      <c r="P5857" s="37">
        <v>18</v>
      </c>
      <c r="Q5857" s="37" t="s">
        <v>23</v>
      </c>
      <c r="R5857" s="9" t="str">
        <f>词典存放目录!$A$1&amp;O5857&amp;P5857&amp;Q5857</f>
        <v>F:\《自创文法查阅Excel》4.1备份\《B词汇·红宝书》\红宝书MP3分割\18 n3-つ (18).mp3</v>
      </c>
      <c r="S5857" s="38"/>
      <c r="T5857" s="56"/>
      <c r="U5857" s="56"/>
      <c r="V5857" s="30" t="str">
        <f t="shared" si="552"/>
        <v/>
      </c>
      <c r="W5857" s="29"/>
      <c r="X5857" s="9" t="s">
        <v>212</v>
      </c>
    </row>
    <row r="5858" spans="1:24" s="57" customFormat="1" ht="24">
      <c r="A5858" s="31">
        <v>6202</v>
      </c>
      <c r="B5858" s="32">
        <f t="shared" ca="1" si="548"/>
        <v>0.53471750533565121</v>
      </c>
      <c r="C5858" s="132" t="s">
        <v>10909</v>
      </c>
      <c r="D5858" s="124" t="s">
        <v>10910</v>
      </c>
      <c r="E5858" s="21"/>
      <c r="F5858" s="22"/>
      <c r="G5858" s="22"/>
      <c r="H5858" s="22"/>
      <c r="I5858" s="23"/>
      <c r="J5858" s="35" t="str">
        <f t="shared" si="549"/>
        <v>➸</v>
      </c>
      <c r="K5858" s="117" t="str">
        <f>词典存放目录!$A$1&amp;L5858&amp;M5858</f>
        <v>F:\《自创文法查阅Excel》4.1备份\《B词汇·红宝书》\红宝书15版图片\6202-つかむ【掴む】.jpg</v>
      </c>
      <c r="L5858" s="9" t="s">
        <v>18120</v>
      </c>
      <c r="M5858" s="117" t="s">
        <v>23973</v>
      </c>
      <c r="N5858" s="36" t="str">
        <f t="shared" si="550"/>
        <v>▶</v>
      </c>
      <c r="O5858" s="37" t="s">
        <v>17973</v>
      </c>
      <c r="P5858" s="37">
        <v>19</v>
      </c>
      <c r="Q5858" s="37" t="s">
        <v>23</v>
      </c>
      <c r="R5858" s="9" t="str">
        <f>词典存放目录!$A$1&amp;O5858&amp;P5858&amp;Q5858</f>
        <v>F:\《自创文法查阅Excel》4.1备份\《B词汇·红宝书》\红宝书MP3分割\18 n3-つ (19).mp3</v>
      </c>
      <c r="S5858" s="38"/>
      <c r="T5858" s="56"/>
      <c r="U5858" s="56"/>
      <c r="V5858" s="30" t="str">
        <f t="shared" si="552"/>
        <v/>
      </c>
      <c r="W5858" s="29"/>
      <c r="X5858" s="9" t="s">
        <v>212</v>
      </c>
    </row>
    <row r="5859" spans="1:24" s="57" customFormat="1" ht="24">
      <c r="A5859" s="31">
        <v>6203</v>
      </c>
      <c r="B5859" s="32">
        <f t="shared" ca="1" si="548"/>
        <v>0.92260203464399615</v>
      </c>
      <c r="C5859" s="132" t="s">
        <v>10911</v>
      </c>
      <c r="D5859" s="124" t="s">
        <v>10912</v>
      </c>
      <c r="E5859" s="21"/>
      <c r="F5859" s="22"/>
      <c r="G5859" s="22"/>
      <c r="H5859" s="22"/>
      <c r="I5859" s="23"/>
      <c r="J5859" s="35" t="str">
        <f t="shared" si="549"/>
        <v>➸</v>
      </c>
      <c r="K5859" s="117" t="str">
        <f>词典存放目录!$A$1&amp;L5859&amp;M5859</f>
        <v>F:\《自创文法查阅Excel》4.1备份\《B词汇·红宝书》\红宝书15版图片\6203-つかる【浸かる】.jpg</v>
      </c>
      <c r="L5859" s="9" t="s">
        <v>18120</v>
      </c>
      <c r="M5859" s="117" t="s">
        <v>23974</v>
      </c>
      <c r="N5859" s="36" t="str">
        <f t="shared" si="550"/>
        <v>▶</v>
      </c>
      <c r="O5859" s="37" t="s">
        <v>17973</v>
      </c>
      <c r="P5859" s="37">
        <v>20</v>
      </c>
      <c r="Q5859" s="37" t="s">
        <v>23</v>
      </c>
      <c r="R5859" s="9" t="str">
        <f>词典存放目录!$A$1&amp;O5859&amp;P5859&amp;Q5859</f>
        <v>F:\《自创文法查阅Excel》4.1备份\《B词汇·红宝书》\红宝书MP3分割\18 n3-つ (20).mp3</v>
      </c>
      <c r="S5859" s="38"/>
      <c r="T5859" s="56"/>
      <c r="U5859" s="56"/>
      <c r="V5859" s="30" t="str">
        <f t="shared" si="552"/>
        <v/>
      </c>
      <c r="W5859" s="29"/>
      <c r="X5859" s="9" t="s">
        <v>212</v>
      </c>
    </row>
    <row r="5860" spans="1:24" s="57" customFormat="1" ht="24">
      <c r="A5860" s="31">
        <v>6204</v>
      </c>
      <c r="B5860" s="32">
        <f t="shared" ca="1" si="548"/>
        <v>0.32948428524734075</v>
      </c>
      <c r="C5860" s="132" t="s">
        <v>10911</v>
      </c>
      <c r="D5860" s="124" t="s">
        <v>10913</v>
      </c>
      <c r="E5860" s="21"/>
      <c r="F5860" s="22"/>
      <c r="G5860" s="22"/>
      <c r="H5860" s="22"/>
      <c r="I5860" s="23"/>
      <c r="J5860" s="35" t="str">
        <f t="shared" si="549"/>
        <v>➸</v>
      </c>
      <c r="K5860" s="117" t="str">
        <f>词典存放目录!$A$1&amp;L5860&amp;M5860</f>
        <v>F:\《自创文法查阅Excel》4.1备份\《B词汇·红宝书》\红宝书15版图片\6204-つかる【漬かる】.jpg</v>
      </c>
      <c r="L5860" s="9" t="s">
        <v>18120</v>
      </c>
      <c r="M5860" s="117" t="s">
        <v>23975</v>
      </c>
      <c r="N5860" s="36" t="str">
        <f t="shared" si="550"/>
        <v>▶</v>
      </c>
      <c r="O5860" s="37" t="s">
        <v>17973</v>
      </c>
      <c r="P5860" s="37">
        <v>21</v>
      </c>
      <c r="Q5860" s="37" t="s">
        <v>23</v>
      </c>
      <c r="R5860" s="9" t="str">
        <f>词典存放目录!$A$1&amp;O5860&amp;P5860&amp;Q5860</f>
        <v>F:\《自创文法查阅Excel》4.1备份\《B词汇·红宝书》\红宝书MP3分割\18 n3-つ (21).mp3</v>
      </c>
      <c r="S5860" s="38"/>
      <c r="T5860" s="56"/>
      <c r="U5860" s="56"/>
      <c r="V5860" s="30" t="str">
        <f t="shared" si="552"/>
        <v/>
      </c>
      <c r="W5860" s="29"/>
      <c r="X5860" s="9" t="s">
        <v>212</v>
      </c>
    </row>
    <row r="5861" spans="1:24" s="57" customFormat="1" ht="24">
      <c r="A5861" s="31">
        <v>6205</v>
      </c>
      <c r="B5861" s="32">
        <f t="shared" ca="1" si="548"/>
        <v>0.97286387291614385</v>
      </c>
      <c r="C5861" s="132" t="s">
        <v>10914</v>
      </c>
      <c r="D5861" s="124" t="s">
        <v>10915</v>
      </c>
      <c r="E5861" s="21"/>
      <c r="F5861" s="22"/>
      <c r="G5861" s="22"/>
      <c r="H5861" s="22"/>
      <c r="I5861" s="23"/>
      <c r="J5861" s="35" t="str">
        <f t="shared" si="549"/>
        <v>➸</v>
      </c>
      <c r="K5861" s="117" t="str">
        <f>词典存放目录!$A$1&amp;L5861&amp;M5861</f>
        <v>F:\《自创文法查阅Excel》4.1备份\《B词汇·红宝书》\红宝书15版图片\6205-～つき【～付き】.jpg</v>
      </c>
      <c r="L5861" s="9" t="s">
        <v>18120</v>
      </c>
      <c r="M5861" s="117" t="s">
        <v>23976</v>
      </c>
      <c r="N5861" s="36" t="str">
        <f t="shared" si="550"/>
        <v>▶</v>
      </c>
      <c r="O5861" s="37" t="s">
        <v>17973</v>
      </c>
      <c r="P5861" s="37">
        <v>22</v>
      </c>
      <c r="Q5861" s="37" t="s">
        <v>23</v>
      </c>
      <c r="R5861" s="9" t="str">
        <f>词典存放目录!$A$1&amp;O5861&amp;P5861&amp;Q5861</f>
        <v>F:\《自创文法查阅Excel》4.1备份\《B词汇·红宝书》\红宝书MP3分割\18 n3-つ (22).mp3</v>
      </c>
      <c r="S5861" s="38"/>
      <c r="T5861" s="56"/>
      <c r="U5861" s="56"/>
      <c r="V5861" s="30"/>
      <c r="W5861" s="102"/>
      <c r="X5861" s="9" t="s">
        <v>212</v>
      </c>
    </row>
    <row r="5862" spans="1:24" s="57" customFormat="1" ht="24">
      <c r="A5862" s="31">
        <v>6206</v>
      </c>
      <c r="B5862" s="32">
        <f t="shared" ca="1" si="548"/>
        <v>2.9902675046405203E-2</v>
      </c>
      <c r="C5862" s="132" t="s">
        <v>10916</v>
      </c>
      <c r="D5862" s="124" t="s">
        <v>10917</v>
      </c>
      <c r="E5862" s="21"/>
      <c r="F5862" s="22"/>
      <c r="G5862" s="22"/>
      <c r="H5862" s="22"/>
      <c r="I5862" s="23"/>
      <c r="J5862" s="35" t="str">
        <f t="shared" si="549"/>
        <v>➸</v>
      </c>
      <c r="K5862" s="117" t="str">
        <f>词典存放目录!$A$1&amp;L5862&amp;M5862</f>
        <v>F:\《自创文法查阅Excel》4.1备份\《B词汇·红宝书》\红宝书15版图片\6206-つきあい【付き合い】.jpg</v>
      </c>
      <c r="L5862" s="9" t="s">
        <v>18120</v>
      </c>
      <c r="M5862" s="117" t="s">
        <v>23977</v>
      </c>
      <c r="N5862" s="36" t="str">
        <f t="shared" si="550"/>
        <v>▶</v>
      </c>
      <c r="O5862" s="37" t="s">
        <v>17973</v>
      </c>
      <c r="P5862" s="37">
        <v>23</v>
      </c>
      <c r="Q5862" s="37" t="s">
        <v>23</v>
      </c>
      <c r="R5862" s="9" t="str">
        <f>词典存放目录!$A$1&amp;O5862&amp;P5862&amp;Q5862</f>
        <v>F:\《自创文法查阅Excel》4.1备份\《B词汇·红宝书》\红宝书MP3分割\18 n3-つ (23).mp3</v>
      </c>
      <c r="S5862" s="38"/>
      <c r="T5862" s="56"/>
      <c r="U5862" s="56"/>
      <c r="V5862" s="30" t="str">
        <f t="shared" ref="V5862:V5893" si="553">IF(COUNTA(S5862:U5862)=0,"",COUNTIF(S5862:U5862,"0")/COUNTA(S5862:U5862))</f>
        <v/>
      </c>
      <c r="W5862" s="102"/>
      <c r="X5862" s="9" t="s">
        <v>212</v>
      </c>
    </row>
    <row r="5863" spans="1:24" s="57" customFormat="1" ht="24">
      <c r="A5863" s="31">
        <v>6207</v>
      </c>
      <c r="B5863" s="32">
        <f t="shared" ca="1" si="548"/>
        <v>0.27909341720904834</v>
      </c>
      <c r="C5863" s="132" t="s">
        <v>10918</v>
      </c>
      <c r="D5863" s="124" t="s">
        <v>10919</v>
      </c>
      <c r="E5863" s="21"/>
      <c r="F5863" s="22"/>
      <c r="G5863" s="22"/>
      <c r="H5863" s="22"/>
      <c r="I5863" s="23"/>
      <c r="J5863" s="35" t="str">
        <f t="shared" si="549"/>
        <v>➸</v>
      </c>
      <c r="K5863" s="117" t="str">
        <f>词典存放目录!$A$1&amp;L5863&amp;M5863</f>
        <v>F:\《自创文法查阅Excel》4.1备份\《B词汇·红宝书》\红宝书15版图片\6207-つきあう【付き合う】.jpg</v>
      </c>
      <c r="L5863" s="9" t="s">
        <v>18120</v>
      </c>
      <c r="M5863" s="117" t="s">
        <v>23978</v>
      </c>
      <c r="N5863" s="36" t="str">
        <f t="shared" si="550"/>
        <v>▶</v>
      </c>
      <c r="O5863" s="37" t="s">
        <v>17973</v>
      </c>
      <c r="P5863" s="37">
        <v>24</v>
      </c>
      <c r="Q5863" s="37" t="s">
        <v>23</v>
      </c>
      <c r="R5863" s="9" t="str">
        <f>词典存放目录!$A$1&amp;O5863&amp;P5863&amp;Q5863</f>
        <v>F:\《自创文法查阅Excel》4.1备份\《B词汇·红宝书》\红宝书MP3分割\18 n3-つ (24).mp3</v>
      </c>
      <c r="S5863" s="38"/>
      <c r="T5863" s="56"/>
      <c r="U5863" s="56"/>
      <c r="V5863" s="30" t="str">
        <f t="shared" si="553"/>
        <v/>
      </c>
      <c r="W5863" s="102"/>
      <c r="X5863" s="9" t="s">
        <v>212</v>
      </c>
    </row>
    <row r="5864" spans="1:24" s="57" customFormat="1" ht="24">
      <c r="A5864" s="31">
        <v>6208</v>
      </c>
      <c r="B5864" s="32">
        <f t="shared" ca="1" si="548"/>
        <v>0.53061489977809306</v>
      </c>
      <c r="C5864" s="132" t="s">
        <v>10920</v>
      </c>
      <c r="D5864" s="124" t="s">
        <v>10921</v>
      </c>
      <c r="E5864" s="21"/>
      <c r="F5864" s="22"/>
      <c r="G5864" s="22"/>
      <c r="H5864" s="22"/>
      <c r="I5864" s="23"/>
      <c r="J5864" s="35" t="str">
        <f t="shared" si="549"/>
        <v>➸</v>
      </c>
      <c r="K5864" s="117" t="str">
        <f>词典存放目录!$A$1&amp;L5864&amp;M5864</f>
        <v>F:\《自创文法查阅Excel》4.1备份\《B词汇·红宝书》\红宝书15版图片\6208-つきあたり【突き当り】.jpg</v>
      </c>
      <c r="L5864" s="9" t="s">
        <v>18120</v>
      </c>
      <c r="M5864" s="117" t="s">
        <v>23979</v>
      </c>
      <c r="N5864" s="36" t="str">
        <f t="shared" si="550"/>
        <v>▶</v>
      </c>
      <c r="O5864" s="37" t="s">
        <v>17973</v>
      </c>
      <c r="P5864" s="37">
        <v>25</v>
      </c>
      <c r="Q5864" s="37" t="s">
        <v>23</v>
      </c>
      <c r="R5864" s="9" t="str">
        <f>词典存放目录!$A$1&amp;O5864&amp;P5864&amp;Q5864</f>
        <v>F:\《自创文法查阅Excel》4.1备份\《B词汇·红宝书》\红宝书MP3分割\18 n3-つ (25).mp3</v>
      </c>
      <c r="S5864" s="38"/>
      <c r="T5864" s="56"/>
      <c r="U5864" s="56"/>
      <c r="V5864" s="30" t="str">
        <f t="shared" si="553"/>
        <v/>
      </c>
      <c r="W5864" s="29"/>
      <c r="X5864" s="9" t="s">
        <v>212</v>
      </c>
    </row>
    <row r="5865" spans="1:24" s="57" customFormat="1" ht="24">
      <c r="A5865" s="31">
        <v>6209</v>
      </c>
      <c r="B5865" s="32">
        <f t="shared" ca="1" si="548"/>
        <v>0.99064137241444461</v>
      </c>
      <c r="C5865" s="132" t="s">
        <v>10922</v>
      </c>
      <c r="D5865" s="124" t="s">
        <v>10923</v>
      </c>
      <c r="E5865" s="21"/>
      <c r="F5865" s="22"/>
      <c r="G5865" s="41" t="s">
        <v>99</v>
      </c>
      <c r="H5865" s="22" t="s">
        <v>159</v>
      </c>
      <c r="I5865" s="23"/>
      <c r="J5865" s="35" t="str">
        <f t="shared" si="549"/>
        <v>➸</v>
      </c>
      <c r="K5865" s="117" t="str">
        <f>词典存放目录!$A$1&amp;L5865&amp;M5865</f>
        <v>F:\《自创文法查阅Excel》4.1备份\《B词汇·红宝书》\红宝书15版图片\6209-つぎつぎ【次々】.jpg</v>
      </c>
      <c r="L5865" s="9" t="s">
        <v>18120</v>
      </c>
      <c r="M5865" s="117" t="s">
        <v>23980</v>
      </c>
      <c r="N5865" s="36" t="str">
        <f t="shared" si="550"/>
        <v>▶</v>
      </c>
      <c r="O5865" s="37" t="s">
        <v>17973</v>
      </c>
      <c r="P5865" s="37">
        <v>26</v>
      </c>
      <c r="Q5865" s="37" t="s">
        <v>23</v>
      </c>
      <c r="R5865" s="9" t="str">
        <f>词典存放目录!$A$1&amp;O5865&amp;P5865&amp;Q5865</f>
        <v>F:\《自创文法查阅Excel》4.1备份\《B词汇·红宝书》\红宝书MP3分割\18 n3-つ (26).mp3</v>
      </c>
      <c r="S5865" s="38"/>
      <c r="T5865" s="56"/>
      <c r="U5865" s="56"/>
      <c r="V5865" s="30" t="str">
        <f t="shared" si="553"/>
        <v/>
      </c>
      <c r="W5865" s="29"/>
      <c r="X5865" s="9" t="s">
        <v>212</v>
      </c>
    </row>
    <row r="5866" spans="1:24" s="57" customFormat="1" ht="24">
      <c r="A5866" s="31">
        <v>6210</v>
      </c>
      <c r="B5866" s="32">
        <f t="shared" ca="1" si="548"/>
        <v>2.2845879529412971E-2</v>
      </c>
      <c r="C5866" s="132" t="s">
        <v>10820</v>
      </c>
      <c r="D5866" s="124" t="s">
        <v>10924</v>
      </c>
      <c r="E5866" s="21"/>
      <c r="F5866" s="22"/>
      <c r="G5866" s="22"/>
      <c r="H5866" s="22"/>
      <c r="I5866" s="23"/>
      <c r="J5866" s="35" t="str">
        <f t="shared" si="549"/>
        <v>➸</v>
      </c>
      <c r="K5866" s="117" t="str">
        <f>词典存放目录!$A$1&amp;L5866&amp;M5866</f>
        <v>F:\《自创文法查阅Excel》4.1备份\《B词汇·红宝书》\红宝书15版图片\6210-つく【突く】.jpg</v>
      </c>
      <c r="L5866" s="9" t="s">
        <v>18120</v>
      </c>
      <c r="M5866" s="117" t="s">
        <v>23981</v>
      </c>
      <c r="N5866" s="36" t="str">
        <f t="shared" si="550"/>
        <v>▶</v>
      </c>
      <c r="O5866" s="37" t="s">
        <v>17973</v>
      </c>
      <c r="P5866" s="37">
        <v>27</v>
      </c>
      <c r="Q5866" s="37" t="s">
        <v>23</v>
      </c>
      <c r="R5866" s="9" t="str">
        <f>词典存放目录!$A$1&amp;O5866&amp;P5866&amp;Q5866</f>
        <v>F:\《自创文法查阅Excel》4.1备份\《B词汇·红宝书》\红宝书MP3分割\18 n3-つ (27).mp3</v>
      </c>
      <c r="S5866" s="38"/>
      <c r="T5866" s="56"/>
      <c r="U5866" s="56"/>
      <c r="V5866" s="30" t="str">
        <f t="shared" si="553"/>
        <v/>
      </c>
      <c r="W5866" s="29"/>
      <c r="X5866" s="9" t="s">
        <v>212</v>
      </c>
    </row>
    <row r="5867" spans="1:24" s="57" customFormat="1" ht="24">
      <c r="A5867" s="31">
        <v>6211</v>
      </c>
      <c r="B5867" s="32">
        <f t="shared" ca="1" si="548"/>
        <v>0.59714235090639378</v>
      </c>
      <c r="C5867" s="132" t="s">
        <v>10925</v>
      </c>
      <c r="D5867" s="124" t="s">
        <v>9428</v>
      </c>
      <c r="E5867" s="21"/>
      <c r="F5867" s="22"/>
      <c r="G5867" s="22"/>
      <c r="H5867" s="22"/>
      <c r="I5867" s="23"/>
      <c r="J5867" s="35" t="str">
        <f t="shared" si="549"/>
        <v>➸</v>
      </c>
      <c r="K5867" s="117" t="str">
        <f>词典存放目录!$A$1&amp;L5867&amp;M5867</f>
        <v>F:\《自创文法查阅Excel》4.1备份\《B词汇·红宝书》\红宝书15版图片\6211-つぐ【注ぐ】.jpg</v>
      </c>
      <c r="L5867" s="9" t="s">
        <v>18120</v>
      </c>
      <c r="M5867" s="117" t="s">
        <v>23982</v>
      </c>
      <c r="N5867" s="36" t="str">
        <f t="shared" si="550"/>
        <v>▶</v>
      </c>
      <c r="O5867" s="37" t="s">
        <v>17973</v>
      </c>
      <c r="P5867" s="37">
        <v>28</v>
      </c>
      <c r="Q5867" s="37" t="s">
        <v>23</v>
      </c>
      <c r="R5867" s="9" t="str">
        <f>词典存放目录!$A$1&amp;O5867&amp;P5867&amp;Q5867</f>
        <v>F:\《自创文法查阅Excel》4.1备份\《B词汇·红宝书》\红宝书MP3分割\18 n3-つ (28).mp3</v>
      </c>
      <c r="S5867" s="38"/>
      <c r="T5867" s="56"/>
      <c r="U5867" s="56"/>
      <c r="V5867" s="30" t="str">
        <f t="shared" si="553"/>
        <v/>
      </c>
      <c r="W5867" s="29"/>
      <c r="X5867" s="9" t="s">
        <v>212</v>
      </c>
    </row>
    <row r="5868" spans="1:24" s="57" customFormat="1" ht="24">
      <c r="A5868" s="31">
        <v>6212</v>
      </c>
      <c r="B5868" s="32">
        <f t="shared" ca="1" si="548"/>
        <v>0.88087966124929129</v>
      </c>
      <c r="C5868" s="132" t="s">
        <v>10926</v>
      </c>
      <c r="D5868" s="124" t="s">
        <v>10927</v>
      </c>
      <c r="E5868" s="21"/>
      <c r="F5868" s="22"/>
      <c r="G5868" s="22"/>
      <c r="H5868" s="22"/>
      <c r="I5868" s="23"/>
      <c r="J5868" s="35" t="str">
        <f t="shared" si="549"/>
        <v>➸</v>
      </c>
      <c r="K5868" s="117" t="str">
        <f>词典存放目录!$A$1&amp;L5868&amp;M5868</f>
        <v>F:\《自创文法查阅Excel》4.1备份\《B词汇·红宝书》\红宝书15版图片\6212-～づくり【～作り·造り】.jpg</v>
      </c>
      <c r="L5868" s="9" t="s">
        <v>18120</v>
      </c>
      <c r="M5868" s="117" t="s">
        <v>23983</v>
      </c>
      <c r="N5868" s="36" t="str">
        <f t="shared" si="550"/>
        <v>▶</v>
      </c>
      <c r="O5868" s="37" t="s">
        <v>17973</v>
      </c>
      <c r="P5868" s="37">
        <v>29</v>
      </c>
      <c r="Q5868" s="37" t="s">
        <v>23</v>
      </c>
      <c r="R5868" s="9" t="str">
        <f>词典存放目录!$A$1&amp;O5868&amp;P5868&amp;Q5868</f>
        <v>F:\《自创文法查阅Excel》4.1备份\《B词汇·红宝书》\红宝书MP3分割\18 n3-つ (29).mp3</v>
      </c>
      <c r="S5868" s="38"/>
      <c r="T5868" s="56"/>
      <c r="U5868" s="56"/>
      <c r="V5868" s="30" t="str">
        <f t="shared" si="553"/>
        <v/>
      </c>
      <c r="W5868" s="29"/>
      <c r="X5868" s="9" t="s">
        <v>212</v>
      </c>
    </row>
    <row r="5869" spans="1:24" s="57" customFormat="1" ht="24">
      <c r="A5869" s="31">
        <v>6213</v>
      </c>
      <c r="B5869" s="32">
        <f t="shared" ca="1" si="548"/>
        <v>0.19851964633147601</v>
      </c>
      <c r="C5869" s="132" t="s">
        <v>10928</v>
      </c>
      <c r="D5869" s="124" t="s">
        <v>10929</v>
      </c>
      <c r="E5869" s="21"/>
      <c r="F5869" s="22"/>
      <c r="G5869" s="22"/>
      <c r="H5869" s="22"/>
      <c r="I5869" s="23"/>
      <c r="J5869" s="35" t="str">
        <f t="shared" si="549"/>
        <v>➸</v>
      </c>
      <c r="K5869" s="117" t="str">
        <f>词典存放目录!$A$1&amp;L5869&amp;M5869</f>
        <v>F:\《自创文法查阅Excel》4.1备份\《B词汇·红宝书》\红宝书15版图片\6213-つくりだす【作り出す】.jpg</v>
      </c>
      <c r="L5869" s="9" t="s">
        <v>18120</v>
      </c>
      <c r="M5869" s="117" t="s">
        <v>23984</v>
      </c>
      <c r="N5869" s="36" t="str">
        <f t="shared" si="550"/>
        <v>▶</v>
      </c>
      <c r="O5869" s="37" t="s">
        <v>17973</v>
      </c>
      <c r="P5869" s="37">
        <v>30</v>
      </c>
      <c r="Q5869" s="37" t="s">
        <v>23</v>
      </c>
      <c r="R5869" s="9" t="str">
        <f>词典存放目录!$A$1&amp;O5869&amp;P5869&amp;Q5869</f>
        <v>F:\《自创文法查阅Excel》4.1备份\《B词汇·红宝书》\红宝书MP3分割\18 n3-つ (30).mp3</v>
      </c>
      <c r="S5869" s="38"/>
      <c r="T5869" s="56"/>
      <c r="U5869" s="56"/>
      <c r="V5869" s="30" t="str">
        <f t="shared" si="553"/>
        <v/>
      </c>
      <c r="W5869" s="29"/>
      <c r="X5869" s="9" t="s">
        <v>212</v>
      </c>
    </row>
    <row r="5870" spans="1:24" s="57" customFormat="1" ht="24">
      <c r="A5870" s="31">
        <v>6214</v>
      </c>
      <c r="B5870" s="32">
        <f t="shared" ca="1" si="548"/>
        <v>0.44874703001935567</v>
      </c>
      <c r="C5870" s="132" t="s">
        <v>10930</v>
      </c>
      <c r="D5870" s="124" t="s">
        <v>10931</v>
      </c>
      <c r="E5870" s="21"/>
      <c r="F5870" s="22"/>
      <c r="G5870" s="22"/>
      <c r="H5870" s="22"/>
      <c r="I5870" s="23"/>
      <c r="J5870" s="35" t="str">
        <f t="shared" si="549"/>
        <v>➸</v>
      </c>
      <c r="K5870" s="117" t="str">
        <f>词典存放目录!$A$1&amp;L5870&amp;M5870</f>
        <v>F:\《自创文法查阅Excel》4.1备份\《B词汇·红宝书》\红宝书15版图片\6214-つち【土】.jpg</v>
      </c>
      <c r="L5870" s="9" t="s">
        <v>18120</v>
      </c>
      <c r="M5870" s="117" t="s">
        <v>23985</v>
      </c>
      <c r="N5870" s="36" t="str">
        <f t="shared" si="550"/>
        <v>▶</v>
      </c>
      <c r="O5870" s="37" t="s">
        <v>17973</v>
      </c>
      <c r="P5870" s="37">
        <v>31</v>
      </c>
      <c r="Q5870" s="37" t="s">
        <v>23</v>
      </c>
      <c r="R5870" s="9" t="str">
        <f>词典存放目录!$A$1&amp;O5870&amp;P5870&amp;Q5870</f>
        <v>F:\《自创文法查阅Excel》4.1备份\《B词汇·红宝书》\红宝书MP3分割\18 n3-つ (31).mp3</v>
      </c>
      <c r="S5870" s="38"/>
      <c r="T5870" s="56"/>
      <c r="U5870" s="56"/>
      <c r="V5870" s="30" t="str">
        <f t="shared" si="553"/>
        <v/>
      </c>
      <c r="W5870" s="29"/>
      <c r="X5870" s="9" t="s">
        <v>212</v>
      </c>
    </row>
    <row r="5871" spans="1:24" s="57" customFormat="1" ht="24">
      <c r="A5871" s="31">
        <v>6215</v>
      </c>
      <c r="B5871" s="32">
        <f t="shared" ca="1" si="548"/>
        <v>0.28804120155955748</v>
      </c>
      <c r="C5871" s="132" t="s">
        <v>10932</v>
      </c>
      <c r="D5871" s="124" t="s">
        <v>10933</v>
      </c>
      <c r="E5871" s="21"/>
      <c r="F5871" s="22"/>
      <c r="G5871" s="22"/>
      <c r="H5871" s="22"/>
      <c r="I5871" s="23"/>
      <c r="J5871" s="35" t="str">
        <f t="shared" si="549"/>
        <v>➸</v>
      </c>
      <c r="K5871" s="117" t="str">
        <f>词典存放目录!$A$1&amp;L5871&amp;M5871</f>
        <v>F:\《自创文法查阅Excel》4.1备份\《B词汇·红宝书》\红宝书15版图片\6215-つながる【繋がる】.jpg</v>
      </c>
      <c r="L5871" s="9" t="s">
        <v>18120</v>
      </c>
      <c r="M5871" s="117" t="s">
        <v>23986</v>
      </c>
      <c r="N5871" s="36" t="str">
        <f t="shared" si="550"/>
        <v>▶</v>
      </c>
      <c r="O5871" s="37" t="s">
        <v>17973</v>
      </c>
      <c r="P5871" s="37">
        <v>32</v>
      </c>
      <c r="Q5871" s="37" t="s">
        <v>23</v>
      </c>
      <c r="R5871" s="9" t="str">
        <f>词典存放目录!$A$1&amp;O5871&amp;P5871&amp;Q5871</f>
        <v>F:\《自创文法查阅Excel》4.1备份\《B词汇·红宝书》\红宝书MP3分割\18 n3-つ (32).mp3</v>
      </c>
      <c r="S5871" s="38"/>
      <c r="T5871" s="56"/>
      <c r="U5871" s="56"/>
      <c r="V5871" s="30" t="str">
        <f t="shared" si="553"/>
        <v/>
      </c>
      <c r="W5871" s="29"/>
      <c r="X5871" s="9" t="s">
        <v>212</v>
      </c>
    </row>
    <row r="5872" spans="1:24" s="57" customFormat="1" ht="24">
      <c r="A5872" s="31">
        <v>6216</v>
      </c>
      <c r="B5872" s="32">
        <f t="shared" ca="1" si="548"/>
        <v>0.22244873751465888</v>
      </c>
      <c r="C5872" s="132" t="s">
        <v>10934</v>
      </c>
      <c r="D5872" s="124" t="s">
        <v>10935</v>
      </c>
      <c r="E5872" s="21"/>
      <c r="F5872" s="22"/>
      <c r="G5872" s="22"/>
      <c r="H5872" s="22"/>
      <c r="I5872" s="23"/>
      <c r="J5872" s="35" t="str">
        <f t="shared" si="549"/>
        <v>➸</v>
      </c>
      <c r="K5872" s="117" t="str">
        <f>词典存放目录!$A$1&amp;L5872&amp;M5872</f>
        <v>F:\《自创文法查阅Excel》4.1备份\《B词汇·红宝书》\红宝书15版图片\6216-つなぐ【繋ぐ】.jpg</v>
      </c>
      <c r="L5872" s="9" t="s">
        <v>18120</v>
      </c>
      <c r="M5872" s="117" t="s">
        <v>23987</v>
      </c>
      <c r="N5872" s="36" t="str">
        <f t="shared" si="550"/>
        <v>▶</v>
      </c>
      <c r="O5872" s="37" t="s">
        <v>17973</v>
      </c>
      <c r="P5872" s="37">
        <v>33</v>
      </c>
      <c r="Q5872" s="37" t="s">
        <v>23</v>
      </c>
      <c r="R5872" s="9" t="str">
        <f>词典存放目录!$A$1&amp;O5872&amp;P5872&amp;Q5872</f>
        <v>F:\《自创文法查阅Excel》4.1备份\《B词汇·红宝书》\红宝书MP3分割\18 n3-つ (33).mp3</v>
      </c>
      <c r="S5872" s="38"/>
      <c r="T5872" s="56"/>
      <c r="U5872" s="56"/>
      <c r="V5872" s="30" t="str">
        <f t="shared" si="553"/>
        <v/>
      </c>
      <c r="W5872" s="29"/>
      <c r="X5872" s="9" t="s">
        <v>212</v>
      </c>
    </row>
    <row r="5873" spans="1:24" s="57" customFormat="1" ht="24">
      <c r="A5873" s="31">
        <v>6217</v>
      </c>
      <c r="B5873" s="32">
        <f t="shared" ca="1" si="548"/>
        <v>0.24433536361504848</v>
      </c>
      <c r="C5873" s="132" t="s">
        <v>10936</v>
      </c>
      <c r="D5873" s="124" t="s">
        <v>10937</v>
      </c>
      <c r="E5873" s="21"/>
      <c r="F5873" s="22"/>
      <c r="G5873" s="22"/>
      <c r="H5873" s="22"/>
      <c r="I5873" s="23"/>
      <c r="J5873" s="35" t="str">
        <f t="shared" si="549"/>
        <v>➸</v>
      </c>
      <c r="K5873" s="117" t="str">
        <f>词典存放目录!$A$1&amp;L5873&amp;M5873</f>
        <v>F:\《自创文法查阅Excel》4.1备份\《B词汇·红宝书》\红宝书15版图片\6217-つなみ【津波】.jpg</v>
      </c>
      <c r="L5873" s="9" t="s">
        <v>18120</v>
      </c>
      <c r="M5873" s="117" t="s">
        <v>23988</v>
      </c>
      <c r="N5873" s="36" t="str">
        <f t="shared" si="550"/>
        <v>▶</v>
      </c>
      <c r="O5873" s="37" t="s">
        <v>17973</v>
      </c>
      <c r="P5873" s="37">
        <v>34</v>
      </c>
      <c r="Q5873" s="37" t="s">
        <v>23</v>
      </c>
      <c r="R5873" s="9" t="str">
        <f>词典存放目录!$A$1&amp;O5873&amp;P5873&amp;Q5873</f>
        <v>F:\《自创文法查阅Excel》4.1备份\《B词汇·红宝书》\红宝书MP3分割\18 n3-つ (34).mp3</v>
      </c>
      <c r="S5873" s="38"/>
      <c r="T5873" s="56"/>
      <c r="U5873" s="56"/>
      <c r="V5873" s="30" t="str">
        <f t="shared" si="553"/>
        <v/>
      </c>
      <c r="W5873" s="29"/>
      <c r="X5873" s="9" t="s">
        <v>212</v>
      </c>
    </row>
    <row r="5874" spans="1:24" s="57" customFormat="1" ht="24">
      <c r="A5874" s="31">
        <v>6218</v>
      </c>
      <c r="B5874" s="32">
        <f t="shared" ca="1" si="548"/>
        <v>0.79980984047786763</v>
      </c>
      <c r="C5874" s="132" t="s">
        <v>10938</v>
      </c>
      <c r="D5874" s="124" t="s">
        <v>10939</v>
      </c>
      <c r="E5874" s="21"/>
      <c r="F5874" s="22"/>
      <c r="G5874" s="22"/>
      <c r="H5874" s="22"/>
      <c r="I5874" s="23"/>
      <c r="J5874" s="35" t="str">
        <f t="shared" si="549"/>
        <v>➸</v>
      </c>
      <c r="K5874" s="117" t="str">
        <f>词典存放目录!$A$1&amp;L5874&amp;M5874</f>
        <v>F:\《自创文法查阅Excel》4.1备份\《B词汇·红宝书》\红宝书15版图片\6218-つねに【常に】.jpg</v>
      </c>
      <c r="L5874" s="9" t="s">
        <v>18120</v>
      </c>
      <c r="M5874" s="117" t="s">
        <v>23989</v>
      </c>
      <c r="N5874" s="36" t="str">
        <f t="shared" si="550"/>
        <v>▶</v>
      </c>
      <c r="O5874" s="37" t="s">
        <v>17973</v>
      </c>
      <c r="P5874" s="37">
        <v>35</v>
      </c>
      <c r="Q5874" s="37" t="s">
        <v>23</v>
      </c>
      <c r="R5874" s="9" t="str">
        <f>词典存放目录!$A$1&amp;O5874&amp;P5874&amp;Q5874</f>
        <v>F:\《自创文法查阅Excel》4.1备份\《B词汇·红宝书》\红宝书MP3分割\18 n3-つ (35).mp3</v>
      </c>
      <c r="S5874" s="38"/>
      <c r="T5874" s="56"/>
      <c r="U5874" s="56"/>
      <c r="V5874" s="30" t="str">
        <f t="shared" si="553"/>
        <v/>
      </c>
      <c r="W5874" s="102"/>
      <c r="X5874" s="9" t="s">
        <v>212</v>
      </c>
    </row>
    <row r="5875" spans="1:24" s="57" customFormat="1" ht="24">
      <c r="A5875" s="31">
        <v>6219</v>
      </c>
      <c r="B5875" s="32">
        <f t="shared" ca="1" si="548"/>
        <v>0.5753842024452207</v>
      </c>
      <c r="C5875" s="132" t="s">
        <v>10940</v>
      </c>
      <c r="D5875" s="124" t="s">
        <v>10941</v>
      </c>
      <c r="E5875" s="21"/>
      <c r="F5875" s="22"/>
      <c r="G5875" s="22"/>
      <c r="H5875" s="22"/>
      <c r="I5875" s="23"/>
      <c r="J5875" s="35" t="str">
        <f t="shared" si="549"/>
        <v>➸</v>
      </c>
      <c r="K5875" s="117" t="str">
        <f>词典存放目录!$A$1&amp;L5875&amp;M5875</f>
        <v>F:\《自创文法查阅Excel》4.1备份\《B词汇·红宝书》\红宝书15版图片\6219-つばさ【翼】.jpg</v>
      </c>
      <c r="L5875" s="9" t="s">
        <v>18120</v>
      </c>
      <c r="M5875" s="117" t="s">
        <v>23990</v>
      </c>
      <c r="N5875" s="36" t="str">
        <f t="shared" si="550"/>
        <v>▶</v>
      </c>
      <c r="O5875" s="37" t="s">
        <v>17973</v>
      </c>
      <c r="P5875" s="37">
        <v>36</v>
      </c>
      <c r="Q5875" s="37" t="s">
        <v>23</v>
      </c>
      <c r="R5875" s="9" t="str">
        <f>词典存放目录!$A$1&amp;O5875&amp;P5875&amp;Q5875</f>
        <v>F:\《自创文法查阅Excel》4.1备份\《B词汇·红宝书》\红宝书MP3分割\18 n3-つ (36).mp3</v>
      </c>
      <c r="S5875" s="38"/>
      <c r="T5875" s="56"/>
      <c r="U5875" s="56"/>
      <c r="V5875" s="30" t="str">
        <f t="shared" si="553"/>
        <v/>
      </c>
      <c r="W5875" s="29"/>
      <c r="X5875" s="9" t="s">
        <v>212</v>
      </c>
    </row>
    <row r="5876" spans="1:24" s="57" customFormat="1" ht="24">
      <c r="A5876" s="31">
        <v>6220</v>
      </c>
      <c r="B5876" s="32">
        <f t="shared" ca="1" si="548"/>
        <v>0.61255353404924717</v>
      </c>
      <c r="C5876" s="132" t="s">
        <v>10942</v>
      </c>
      <c r="D5876" s="124" t="s">
        <v>10943</v>
      </c>
      <c r="E5876" s="21"/>
      <c r="F5876" s="22"/>
      <c r="G5876" s="22"/>
      <c r="H5876" s="22"/>
      <c r="I5876" s="23"/>
      <c r="J5876" s="35" t="str">
        <f t="shared" si="549"/>
        <v>➸</v>
      </c>
      <c r="K5876" s="117" t="str">
        <f>词典存放目录!$A$1&amp;L5876&amp;M5876</f>
        <v>F:\《自创文法查阅Excel》4.1备份\《B词汇·红宝书》\红宝书15版图片\6220-つぶ【粒】.jpg</v>
      </c>
      <c r="L5876" s="9" t="s">
        <v>18120</v>
      </c>
      <c r="M5876" s="117" t="s">
        <v>23991</v>
      </c>
      <c r="N5876" s="36" t="str">
        <f t="shared" si="550"/>
        <v>▶</v>
      </c>
      <c r="O5876" s="37" t="s">
        <v>17973</v>
      </c>
      <c r="P5876" s="37">
        <v>37</v>
      </c>
      <c r="Q5876" s="37" t="s">
        <v>23</v>
      </c>
      <c r="R5876" s="9" t="str">
        <f>词典存放目录!$A$1&amp;O5876&amp;P5876&amp;Q5876</f>
        <v>F:\《自创文法查阅Excel》4.1备份\《B词汇·红宝书》\红宝书MP3分割\18 n3-つ (37).mp3</v>
      </c>
      <c r="S5876" s="38"/>
      <c r="T5876" s="56"/>
      <c r="U5876" s="56"/>
      <c r="V5876" s="30" t="str">
        <f t="shared" si="553"/>
        <v/>
      </c>
      <c r="W5876" s="29"/>
      <c r="X5876" s="9" t="s">
        <v>212</v>
      </c>
    </row>
    <row r="5877" spans="1:24" s="57" customFormat="1" ht="24">
      <c r="A5877" s="31">
        <v>6221</v>
      </c>
      <c r="B5877" s="32">
        <f t="shared" ca="1" si="548"/>
        <v>0.1416469175762618</v>
      </c>
      <c r="C5877" s="132" t="s">
        <v>10944</v>
      </c>
      <c r="D5877" s="124" t="s">
        <v>10945</v>
      </c>
      <c r="E5877" s="21"/>
      <c r="F5877" s="22"/>
      <c r="G5877" s="22"/>
      <c r="H5877" s="22"/>
      <c r="I5877" s="23"/>
      <c r="J5877" s="35" t="str">
        <f t="shared" si="549"/>
        <v>➸</v>
      </c>
      <c r="K5877" s="117" t="str">
        <f>词典存放目录!$A$1&amp;L5877&amp;M5877</f>
        <v>F:\《自创文法查阅Excel》4.1备份\《B词汇·红宝书》\红宝书15版图片\6221-つぶす【潰す】.jpg</v>
      </c>
      <c r="L5877" s="9" t="s">
        <v>18120</v>
      </c>
      <c r="M5877" s="117" t="s">
        <v>23992</v>
      </c>
      <c r="N5877" s="36" t="str">
        <f t="shared" si="550"/>
        <v>▶</v>
      </c>
      <c r="O5877" s="37" t="s">
        <v>17973</v>
      </c>
      <c r="P5877" s="37">
        <v>38</v>
      </c>
      <c r="Q5877" s="37" t="s">
        <v>23</v>
      </c>
      <c r="R5877" s="9" t="str">
        <f>词典存放目录!$A$1&amp;O5877&amp;P5877&amp;Q5877</f>
        <v>F:\《自创文法查阅Excel》4.1备份\《B词汇·红宝书》\红宝书MP3分割\18 n3-つ (38).mp3</v>
      </c>
      <c r="S5877" s="38"/>
      <c r="T5877" s="56"/>
      <c r="U5877" s="56"/>
      <c r="V5877" s="30" t="str">
        <f t="shared" si="553"/>
        <v/>
      </c>
      <c r="W5877" s="29"/>
      <c r="X5877" s="9" t="s">
        <v>212</v>
      </c>
    </row>
    <row r="5878" spans="1:24" s="57" customFormat="1" ht="24">
      <c r="A5878" s="31">
        <v>6222</v>
      </c>
      <c r="B5878" s="32">
        <f t="shared" ca="1" si="548"/>
        <v>0.95050593220539092</v>
      </c>
      <c r="C5878" s="132" t="s">
        <v>10946</v>
      </c>
      <c r="D5878" s="124" t="s">
        <v>10947</v>
      </c>
      <c r="E5878" s="21"/>
      <c r="F5878" s="22"/>
      <c r="G5878" s="22"/>
      <c r="H5878" s="22"/>
      <c r="I5878" s="23"/>
      <c r="J5878" s="35" t="str">
        <f t="shared" si="549"/>
        <v>➸</v>
      </c>
      <c r="K5878" s="117" t="str">
        <f>词典存放目录!$A$1&amp;L5878&amp;M5878</f>
        <v>F:\《自创文法查阅Excel》4.1备份\《B词汇·红宝书》\红宝书15版图片\6222-つぶれる【潰れる】.jpg</v>
      </c>
      <c r="L5878" s="9" t="s">
        <v>18120</v>
      </c>
      <c r="M5878" s="117" t="s">
        <v>23993</v>
      </c>
      <c r="N5878" s="36" t="str">
        <f t="shared" si="550"/>
        <v>▶</v>
      </c>
      <c r="O5878" s="37" t="s">
        <v>17973</v>
      </c>
      <c r="P5878" s="37">
        <v>39</v>
      </c>
      <c r="Q5878" s="37" t="s">
        <v>23</v>
      </c>
      <c r="R5878" s="9" t="str">
        <f>词典存放目录!$A$1&amp;O5878&amp;P5878&amp;Q5878</f>
        <v>F:\《自创文法查阅Excel》4.1备份\《B词汇·红宝书》\红宝书MP3分割\18 n3-つ (39).mp3</v>
      </c>
      <c r="S5878" s="38"/>
      <c r="T5878" s="56"/>
      <c r="U5878" s="56"/>
      <c r="V5878" s="30" t="str">
        <f t="shared" si="553"/>
        <v/>
      </c>
      <c r="W5878" s="29"/>
      <c r="X5878" s="9" t="s">
        <v>212</v>
      </c>
    </row>
    <row r="5879" spans="1:24" s="57" customFormat="1" ht="24">
      <c r="A5879" s="31">
        <v>6223</v>
      </c>
      <c r="B5879" s="32">
        <f t="shared" ca="1" si="548"/>
        <v>0.82959513575266475</v>
      </c>
      <c r="C5879" s="132" t="s">
        <v>10948</v>
      </c>
      <c r="D5879" s="124" t="s">
        <v>10949</v>
      </c>
      <c r="E5879" s="21"/>
      <c r="F5879" s="22"/>
      <c r="G5879" s="22"/>
      <c r="H5879" s="22"/>
      <c r="I5879" s="23"/>
      <c r="J5879" s="35" t="str">
        <f t="shared" si="549"/>
        <v>➸</v>
      </c>
      <c r="K5879" s="117" t="str">
        <f>词典存放目录!$A$1&amp;L5879&amp;M5879</f>
        <v>F:\《自创文法查阅Excel》4.1备份\《B词汇·红宝书》\红宝书15版图片\6223-つみ【罪】.jpg</v>
      </c>
      <c r="L5879" s="9" t="s">
        <v>18120</v>
      </c>
      <c r="M5879" s="117" t="s">
        <v>23994</v>
      </c>
      <c r="N5879" s="36" t="str">
        <f t="shared" si="550"/>
        <v>▶</v>
      </c>
      <c r="O5879" s="37" t="s">
        <v>17973</v>
      </c>
      <c r="P5879" s="37">
        <v>40</v>
      </c>
      <c r="Q5879" s="37" t="s">
        <v>23</v>
      </c>
      <c r="R5879" s="9" t="str">
        <f>词典存放目录!$A$1&amp;O5879&amp;P5879&amp;Q5879</f>
        <v>F:\《自创文法查阅Excel》4.1备份\《B词汇·红宝书》\红宝书MP3分割\18 n3-つ (40).mp3</v>
      </c>
      <c r="S5879" s="38"/>
      <c r="T5879" s="56"/>
      <c r="U5879" s="56"/>
      <c r="V5879" s="30" t="str">
        <f t="shared" si="553"/>
        <v/>
      </c>
      <c r="W5879" s="29"/>
      <c r="X5879" s="9" t="s">
        <v>212</v>
      </c>
    </row>
    <row r="5880" spans="1:24" s="57" customFormat="1" ht="24">
      <c r="A5880" s="31">
        <v>6224</v>
      </c>
      <c r="B5880" s="32">
        <f t="shared" ca="1" si="548"/>
        <v>0.73770420036920381</v>
      </c>
      <c r="C5880" s="132" t="s">
        <v>10950</v>
      </c>
      <c r="D5880" s="124" t="s">
        <v>10951</v>
      </c>
      <c r="E5880" s="21"/>
      <c r="F5880" s="22"/>
      <c r="G5880" s="22"/>
      <c r="H5880" s="22"/>
      <c r="I5880" s="23"/>
      <c r="J5880" s="35" t="str">
        <f t="shared" si="549"/>
        <v>➸</v>
      </c>
      <c r="K5880" s="117" t="str">
        <f>词典存放目录!$A$1&amp;L5880&amp;M5880</f>
        <v>F:\《自创文法查阅Excel》4.1备份\《B词汇·红宝书》\红宝书15版图片\6224-つむ【積む】.jpg</v>
      </c>
      <c r="L5880" s="9" t="s">
        <v>18120</v>
      </c>
      <c r="M5880" s="117" t="s">
        <v>23995</v>
      </c>
      <c r="N5880" s="36" t="str">
        <f t="shared" si="550"/>
        <v>▶</v>
      </c>
      <c r="O5880" s="37" t="s">
        <v>17973</v>
      </c>
      <c r="P5880" s="37">
        <v>41</v>
      </c>
      <c r="Q5880" s="37" t="s">
        <v>23</v>
      </c>
      <c r="R5880" s="9" t="str">
        <f>词典存放目录!$A$1&amp;O5880&amp;P5880&amp;Q5880</f>
        <v>F:\《自创文法查阅Excel》4.1备份\《B词汇·红宝书》\红宝书MP3分割\18 n3-つ (41).mp3</v>
      </c>
      <c r="S5880" s="38"/>
      <c r="T5880" s="56"/>
      <c r="U5880" s="56"/>
      <c r="V5880" s="30" t="str">
        <f t="shared" si="553"/>
        <v/>
      </c>
      <c r="W5880" s="29"/>
      <c r="X5880" s="9" t="s">
        <v>212</v>
      </c>
    </row>
    <row r="5881" spans="1:24" s="57" customFormat="1" ht="24">
      <c r="A5881" s="31">
        <v>6225</v>
      </c>
      <c r="B5881" s="32">
        <f t="shared" ca="1" si="548"/>
        <v>0.91508789987300476</v>
      </c>
      <c r="C5881" s="132" t="s">
        <v>10952</v>
      </c>
      <c r="D5881" s="124" t="s">
        <v>10953</v>
      </c>
      <c r="E5881" s="21"/>
      <c r="F5881" s="22"/>
      <c r="G5881" s="22"/>
      <c r="H5881" s="22"/>
      <c r="I5881" s="23"/>
      <c r="J5881" s="35" t="str">
        <f t="shared" si="549"/>
        <v>➸</v>
      </c>
      <c r="K5881" s="117" t="str">
        <f>词典存放目录!$A$1&amp;L5881&amp;M5881</f>
        <v>F:\《自创文法查阅Excel》4.1备份\《B词汇·红宝书》\红宝书15版图片\6225-つめ【爪】.jpg</v>
      </c>
      <c r="L5881" s="9" t="s">
        <v>18120</v>
      </c>
      <c r="M5881" s="117" t="s">
        <v>23996</v>
      </c>
      <c r="N5881" s="36" t="str">
        <f t="shared" si="550"/>
        <v>▶</v>
      </c>
      <c r="O5881" s="37" t="s">
        <v>17973</v>
      </c>
      <c r="P5881" s="37">
        <v>42</v>
      </c>
      <c r="Q5881" s="37" t="s">
        <v>23</v>
      </c>
      <c r="R5881" s="9" t="str">
        <f>词典存放目录!$A$1&amp;O5881&amp;P5881&amp;Q5881</f>
        <v>F:\《自创文法查阅Excel》4.1备份\《B词汇·红宝书》\红宝书MP3分割\18 n3-つ (42).mp3</v>
      </c>
      <c r="S5881" s="38"/>
      <c r="T5881" s="56"/>
      <c r="U5881" s="56"/>
      <c r="V5881" s="30" t="str">
        <f t="shared" si="553"/>
        <v/>
      </c>
      <c r="W5881" s="29"/>
      <c r="X5881" s="9" t="s">
        <v>212</v>
      </c>
    </row>
    <row r="5882" spans="1:24" s="57" customFormat="1" ht="24">
      <c r="A5882" s="31">
        <v>6226</v>
      </c>
      <c r="B5882" s="32">
        <f t="shared" ca="1" si="548"/>
        <v>0.56275943103099901</v>
      </c>
      <c r="C5882" s="132" t="s">
        <v>10954</v>
      </c>
      <c r="D5882" s="124" t="s">
        <v>10955</v>
      </c>
      <c r="E5882" s="21"/>
      <c r="F5882" s="22"/>
      <c r="G5882" s="22"/>
      <c r="H5882" s="22"/>
      <c r="I5882" s="23"/>
      <c r="J5882" s="35" t="str">
        <f t="shared" si="549"/>
        <v>➸</v>
      </c>
      <c r="K5882" s="117" t="str">
        <f>词典存放目录!$A$1&amp;L5882&amp;M5882</f>
        <v>F:\《自创文法查阅Excel》4.1备份\《B词汇·红宝书》\红宝书15版图片\6226-つめきる【詰め切る】.jpg</v>
      </c>
      <c r="L5882" s="9" t="s">
        <v>18120</v>
      </c>
      <c r="M5882" s="117" t="s">
        <v>23997</v>
      </c>
      <c r="N5882" s="36" t="str">
        <f t="shared" si="550"/>
        <v>▶</v>
      </c>
      <c r="O5882" s="37" t="s">
        <v>17973</v>
      </c>
      <c r="P5882" s="37">
        <v>43</v>
      </c>
      <c r="Q5882" s="37" t="s">
        <v>23</v>
      </c>
      <c r="R5882" s="9" t="str">
        <f>词典存放目录!$A$1&amp;O5882&amp;P5882&amp;Q5882</f>
        <v>F:\《自创文法查阅Excel》4.1备份\《B词汇·红宝书》\红宝书MP3分割\18 n3-つ (43).mp3</v>
      </c>
      <c r="S5882" s="38"/>
      <c r="T5882" s="56"/>
      <c r="U5882" s="56"/>
      <c r="V5882" s="30" t="str">
        <f t="shared" si="553"/>
        <v/>
      </c>
      <c r="W5882" s="29"/>
      <c r="X5882" s="9" t="s">
        <v>212</v>
      </c>
    </row>
    <row r="5883" spans="1:24" s="57" customFormat="1" ht="24">
      <c r="A5883" s="31">
        <v>6227</v>
      </c>
      <c r="B5883" s="32">
        <f t="shared" ca="1" si="548"/>
        <v>0.83899508579549553</v>
      </c>
      <c r="C5883" s="132" t="s">
        <v>10956</v>
      </c>
      <c r="D5883" s="124" t="s">
        <v>10957</v>
      </c>
      <c r="E5883" s="21"/>
      <c r="F5883" s="22"/>
      <c r="G5883" s="22"/>
      <c r="H5883" s="22"/>
      <c r="I5883" s="23"/>
      <c r="J5883" s="35" t="str">
        <f t="shared" si="549"/>
        <v>➸</v>
      </c>
      <c r="K5883" s="117" t="str">
        <f>词典存放目录!$A$1&amp;L5883&amp;M5883</f>
        <v>F:\《自创文法查阅Excel》4.1备份\《B词汇·红宝书》\红宝书15版图片\6227-つもる【積もる】.jpg</v>
      </c>
      <c r="L5883" s="9" t="s">
        <v>18120</v>
      </c>
      <c r="M5883" s="117" t="s">
        <v>23998</v>
      </c>
      <c r="N5883" s="36" t="str">
        <f t="shared" si="550"/>
        <v>▶</v>
      </c>
      <c r="O5883" s="37" t="s">
        <v>17973</v>
      </c>
      <c r="P5883" s="37">
        <v>44</v>
      </c>
      <c r="Q5883" s="37" t="s">
        <v>23</v>
      </c>
      <c r="R5883" s="9" t="str">
        <f>词典存放目录!$A$1&amp;O5883&amp;P5883&amp;Q5883</f>
        <v>F:\《自创文法查阅Excel》4.1备份\《B词汇·红宝书》\红宝书MP3分割\18 n3-つ (44).mp3</v>
      </c>
      <c r="S5883" s="38"/>
      <c r="T5883" s="56"/>
      <c r="U5883" s="56"/>
      <c r="V5883" s="30" t="str">
        <f t="shared" si="553"/>
        <v/>
      </c>
      <c r="W5883" s="29"/>
      <c r="X5883" s="9" t="s">
        <v>212</v>
      </c>
    </row>
    <row r="5884" spans="1:24" s="57" customFormat="1" ht="24">
      <c r="A5884" s="31">
        <v>6228</v>
      </c>
      <c r="B5884" s="32">
        <f t="shared" ref="B5884:B5947" ca="1" si="554">RAND()</f>
        <v>0.48483691627239722</v>
      </c>
      <c r="C5884" s="132" t="s">
        <v>10958</v>
      </c>
      <c r="D5884" s="124" t="s">
        <v>10959</v>
      </c>
      <c r="E5884" s="21"/>
      <c r="F5884" s="22"/>
      <c r="G5884" s="22"/>
      <c r="H5884" s="22"/>
      <c r="I5884" s="23"/>
      <c r="J5884" s="35" t="str">
        <f t="shared" ref="J5884:J5947" si="555">HYPERLINK(K5884,"➸")</f>
        <v>➸</v>
      </c>
      <c r="K5884" s="117" t="str">
        <f>词典存放目录!$A$1&amp;L5884&amp;M5884</f>
        <v>F:\《自创文法查阅Excel》4.1备份\《B词汇·红宝书》\红宝书15版图片\6228-つるす【吊るす】.jpg</v>
      </c>
      <c r="L5884" s="9" t="s">
        <v>18120</v>
      </c>
      <c r="M5884" s="117" t="s">
        <v>23999</v>
      </c>
      <c r="N5884" s="36" t="str">
        <f t="shared" ref="N5884:N5947" si="556">HYPERLINK(R5884,"▶")</f>
        <v>▶</v>
      </c>
      <c r="O5884" s="37" t="s">
        <v>17973</v>
      </c>
      <c r="P5884" s="37">
        <v>45</v>
      </c>
      <c r="Q5884" s="37" t="s">
        <v>23</v>
      </c>
      <c r="R5884" s="9" t="str">
        <f>词典存放目录!$A$1&amp;O5884&amp;P5884&amp;Q5884</f>
        <v>F:\《自创文法查阅Excel》4.1备份\《B词汇·红宝书》\红宝书MP3分割\18 n3-つ (45).mp3</v>
      </c>
      <c r="S5884" s="38"/>
      <c r="T5884" s="56"/>
      <c r="U5884" s="56"/>
      <c r="V5884" s="30" t="str">
        <f t="shared" si="553"/>
        <v/>
      </c>
      <c r="W5884" s="29"/>
      <c r="X5884" s="9" t="s">
        <v>212</v>
      </c>
    </row>
    <row r="5885" spans="1:24" s="57" customFormat="1" ht="24">
      <c r="A5885" s="31">
        <v>6229</v>
      </c>
      <c r="B5885" s="32">
        <f t="shared" ca="1" si="554"/>
        <v>0.83459776774479832</v>
      </c>
      <c r="C5885" s="133" t="s">
        <v>10960</v>
      </c>
      <c r="D5885" s="126" t="s">
        <v>10961</v>
      </c>
      <c r="E5885" s="21"/>
      <c r="F5885" s="22"/>
      <c r="G5885" s="22"/>
      <c r="H5885" s="22"/>
      <c r="I5885" s="23"/>
      <c r="J5885" s="35" t="str">
        <f t="shared" si="555"/>
        <v>➸</v>
      </c>
      <c r="K5885" s="117" t="str">
        <f>词典存放目录!$A$1&amp;L5885&amp;M5885</f>
        <v>F:\《自创文法查阅Excel》4.1备份\《B词汇·红宝书》\红宝书15版图片\6229-ついか【追加】.jpg</v>
      </c>
      <c r="L5885" s="9" t="s">
        <v>18120</v>
      </c>
      <c r="M5885" s="117" t="s">
        <v>24000</v>
      </c>
      <c r="N5885" s="36" t="str">
        <f t="shared" si="556"/>
        <v>▶</v>
      </c>
      <c r="O5885" s="37" t="s">
        <v>17974</v>
      </c>
      <c r="P5885" s="37">
        <v>1</v>
      </c>
      <c r="Q5885" s="37" t="s">
        <v>23</v>
      </c>
      <c r="R5885" s="9" t="str">
        <f>词典存放目录!$A$1&amp;O5885&amp;P5885&amp;Q5885</f>
        <v>F:\《自创文法查阅Excel》4.1备份\《B词汇·红宝书》\红宝书MP3分割\18 n2-つ (1).mp3</v>
      </c>
      <c r="S5885" s="38"/>
      <c r="T5885" s="56"/>
      <c r="U5885" s="56"/>
      <c r="V5885" s="30" t="str">
        <f t="shared" si="553"/>
        <v/>
      </c>
      <c r="W5885" s="29"/>
      <c r="X5885" s="9" t="s">
        <v>329</v>
      </c>
    </row>
    <row r="5886" spans="1:24" s="57" customFormat="1" ht="24">
      <c r="A5886" s="31">
        <v>6230</v>
      </c>
      <c r="B5886" s="32">
        <f t="shared" ca="1" si="554"/>
        <v>0.95336855749771221</v>
      </c>
      <c r="C5886" s="133" t="s">
        <v>10962</v>
      </c>
      <c r="D5886" s="126" t="s">
        <v>10963</v>
      </c>
      <c r="E5886" s="21"/>
      <c r="F5886" s="22"/>
      <c r="G5886" s="22"/>
      <c r="H5886" s="22"/>
      <c r="I5886" s="23"/>
      <c r="J5886" s="35" t="str">
        <f t="shared" si="555"/>
        <v>➸</v>
      </c>
      <c r="K5886" s="117" t="str">
        <f>词典存放目录!$A$1&amp;L5886&amp;M5886</f>
        <v>F:\《自创文法查阅Excel》4.1备份\《B词汇·红宝书》\红宝书15版图片\6230-ついきゅう【追求】.jpg</v>
      </c>
      <c r="L5886" s="9" t="s">
        <v>18120</v>
      </c>
      <c r="M5886" s="117" t="s">
        <v>24001</v>
      </c>
      <c r="N5886" s="36" t="str">
        <f t="shared" si="556"/>
        <v>▶</v>
      </c>
      <c r="O5886" s="37" t="s">
        <v>17974</v>
      </c>
      <c r="P5886" s="37">
        <v>2</v>
      </c>
      <c r="Q5886" s="37" t="s">
        <v>23</v>
      </c>
      <c r="R5886" s="9" t="str">
        <f>词典存放目录!$A$1&amp;O5886&amp;P5886&amp;Q5886</f>
        <v>F:\《自创文法查阅Excel》4.1备份\《B词汇·红宝书》\红宝书MP3分割\18 n2-つ (2).mp3</v>
      </c>
      <c r="S5886" s="38"/>
      <c r="T5886" s="56"/>
      <c r="U5886" s="56"/>
      <c r="V5886" s="30" t="str">
        <f t="shared" si="553"/>
        <v/>
      </c>
      <c r="W5886" s="29"/>
      <c r="X5886" s="9" t="s">
        <v>329</v>
      </c>
    </row>
    <row r="5887" spans="1:24" s="57" customFormat="1" ht="24">
      <c r="A5887" s="31">
        <v>6232</v>
      </c>
      <c r="B5887" s="32">
        <f t="shared" ca="1" si="554"/>
        <v>0.95193690664319675</v>
      </c>
      <c r="C5887" s="133" t="s">
        <v>10885</v>
      </c>
      <c r="D5887" s="126" t="s">
        <v>10964</v>
      </c>
      <c r="E5887" s="21"/>
      <c r="F5887" s="22"/>
      <c r="G5887" s="22"/>
      <c r="H5887" s="22"/>
      <c r="I5887" s="23"/>
      <c r="J5887" s="35" t="str">
        <f t="shared" si="555"/>
        <v>➸</v>
      </c>
      <c r="K5887" s="117" t="str">
        <f>词典存放目录!$A$1&amp;L5887&amp;M5887</f>
        <v>F:\《自创文法查阅Excel》4.1备份\《B词汇·红宝书》\红宝书15版图片\6232-つうか【通貨】.jpg</v>
      </c>
      <c r="L5887" s="9" t="s">
        <v>18120</v>
      </c>
      <c r="M5887" s="117" t="s">
        <v>24002</v>
      </c>
      <c r="N5887" s="36" t="str">
        <f t="shared" si="556"/>
        <v>▶</v>
      </c>
      <c r="O5887" s="37" t="s">
        <v>17974</v>
      </c>
      <c r="P5887" s="37">
        <v>4</v>
      </c>
      <c r="Q5887" s="37" t="s">
        <v>23</v>
      </c>
      <c r="R5887" s="9" t="str">
        <f>词典存放目录!$A$1&amp;O5887&amp;P5887&amp;Q5887</f>
        <v>F:\《自创文法查阅Excel》4.1备份\《B词汇·红宝书》\红宝书MP3分割\18 n2-つ (4).mp3</v>
      </c>
      <c r="S5887" s="38"/>
      <c r="T5887" s="56"/>
      <c r="U5887" s="56"/>
      <c r="V5887" s="30" t="str">
        <f t="shared" si="553"/>
        <v/>
      </c>
      <c r="W5887" s="29"/>
      <c r="X5887" s="9" t="s">
        <v>329</v>
      </c>
    </row>
    <row r="5888" spans="1:24" s="57" customFormat="1" ht="24">
      <c r="A5888" s="31">
        <v>6233</v>
      </c>
      <c r="B5888" s="32">
        <f t="shared" ca="1" si="554"/>
        <v>0.44939573669928667</v>
      </c>
      <c r="C5888" s="133" t="s">
        <v>27719</v>
      </c>
      <c r="D5888" s="126" t="s">
        <v>10965</v>
      </c>
      <c r="E5888" s="21"/>
      <c r="F5888" s="22"/>
      <c r="G5888" s="22"/>
      <c r="H5888" s="22"/>
      <c r="I5888" s="23"/>
      <c r="J5888" s="35" t="str">
        <f t="shared" si="555"/>
        <v>➸</v>
      </c>
      <c r="K5888" s="117" t="str">
        <f>词典存放目录!$A$1&amp;L5888&amp;M5888</f>
        <v>F:\《自创文法查阅Excel》4.1备份\《B词汇·红宝书》\红宝书15版图片\6233-つうこう【通行】.jpg</v>
      </c>
      <c r="L5888" s="9" t="s">
        <v>18120</v>
      </c>
      <c r="M5888" s="117" t="s">
        <v>24003</v>
      </c>
      <c r="N5888" s="36" t="str">
        <f t="shared" si="556"/>
        <v>▶</v>
      </c>
      <c r="O5888" s="37" t="s">
        <v>17974</v>
      </c>
      <c r="P5888" s="37">
        <v>5</v>
      </c>
      <c r="Q5888" s="37" t="s">
        <v>23</v>
      </c>
      <c r="R5888" s="9" t="str">
        <f>词典存放目录!$A$1&amp;O5888&amp;P5888&amp;Q5888</f>
        <v>F:\《自创文法查阅Excel》4.1备份\《B词汇·红宝书》\红宝书MP3分割\18 n2-つ (5).mp3</v>
      </c>
      <c r="S5888" s="38"/>
      <c r="T5888" s="56"/>
      <c r="U5888" s="56"/>
      <c r="V5888" s="30" t="str">
        <f t="shared" si="553"/>
        <v/>
      </c>
      <c r="W5888" s="29"/>
      <c r="X5888" s="9" t="s">
        <v>329</v>
      </c>
    </row>
    <row r="5889" spans="1:24" s="57" customFormat="1" ht="24">
      <c r="A5889" s="31">
        <v>6235</v>
      </c>
      <c r="B5889" s="32">
        <f t="shared" ca="1" si="554"/>
        <v>0.60756542532996149</v>
      </c>
      <c r="C5889" s="133" t="s">
        <v>10966</v>
      </c>
      <c r="D5889" s="126" t="s">
        <v>10967</v>
      </c>
      <c r="E5889" s="21"/>
      <c r="F5889" s="22"/>
      <c r="G5889" s="22"/>
      <c r="H5889" s="22"/>
      <c r="I5889" s="23"/>
      <c r="J5889" s="35" t="str">
        <f t="shared" si="555"/>
        <v>➸</v>
      </c>
      <c r="K5889" s="117" t="str">
        <f>词典存放目录!$A$1&amp;L5889&amp;M5889</f>
        <v>F:\《自创文法查阅Excel》4.1备份\《B词汇·红宝书》\红宝书15版图片\6235-つうよう【通用】.jpg</v>
      </c>
      <c r="L5889" s="9" t="s">
        <v>18120</v>
      </c>
      <c r="M5889" s="117" t="s">
        <v>24004</v>
      </c>
      <c r="N5889" s="36" t="str">
        <f t="shared" si="556"/>
        <v>▶</v>
      </c>
      <c r="O5889" s="37" t="s">
        <v>17974</v>
      </c>
      <c r="P5889" s="37">
        <v>7</v>
      </c>
      <c r="Q5889" s="37" t="s">
        <v>23</v>
      </c>
      <c r="R5889" s="9" t="str">
        <f>词典存放目录!$A$1&amp;O5889&amp;P5889&amp;Q5889</f>
        <v>F:\《自创文法查阅Excel》4.1备份\《B词汇·红宝书》\红宝书MP3分割\18 n2-つ (7).mp3</v>
      </c>
      <c r="S5889" s="38"/>
      <c r="T5889" s="56"/>
      <c r="U5889" s="56"/>
      <c r="V5889" s="30" t="str">
        <f t="shared" si="553"/>
        <v/>
      </c>
      <c r="W5889" s="29"/>
      <c r="X5889" s="9" t="s">
        <v>329</v>
      </c>
    </row>
    <row r="5890" spans="1:24" s="57" customFormat="1" ht="24">
      <c r="A5890" s="31">
        <v>6236</v>
      </c>
      <c r="B5890" s="32">
        <f t="shared" ca="1" si="554"/>
        <v>0.10368710039955831</v>
      </c>
      <c r="C5890" s="133" t="s">
        <v>10968</v>
      </c>
      <c r="D5890" s="126" t="s">
        <v>10969</v>
      </c>
      <c r="E5890" s="21"/>
      <c r="F5890" s="22"/>
      <c r="G5890" s="22"/>
      <c r="H5890" s="22"/>
      <c r="I5890" s="23"/>
      <c r="J5890" s="35" t="str">
        <f t="shared" si="555"/>
        <v>➸</v>
      </c>
      <c r="K5890" s="117" t="str">
        <f>词典存放目录!$A$1&amp;L5890&amp;M5890</f>
        <v>F:\《自创文法查阅Excel》4.1备份\《B词汇·红宝书》\红宝书15版图片\6236-つうろ【通路】.jpg</v>
      </c>
      <c r="L5890" s="9" t="s">
        <v>18120</v>
      </c>
      <c r="M5890" s="117" t="s">
        <v>24005</v>
      </c>
      <c r="N5890" s="36" t="str">
        <f t="shared" si="556"/>
        <v>▶</v>
      </c>
      <c r="O5890" s="37" t="s">
        <v>17974</v>
      </c>
      <c r="P5890" s="37">
        <v>8</v>
      </c>
      <c r="Q5890" s="37" t="s">
        <v>23</v>
      </c>
      <c r="R5890" s="9" t="str">
        <f>词典存放目录!$A$1&amp;O5890&amp;P5890&amp;Q5890</f>
        <v>F:\《自创文法查阅Excel》4.1备份\《B词汇·红宝书》\红宝书MP3分割\18 n2-つ (8).mp3</v>
      </c>
      <c r="S5890" s="38"/>
      <c r="T5890" s="56"/>
      <c r="U5890" s="56"/>
      <c r="V5890" s="30" t="str">
        <f t="shared" si="553"/>
        <v/>
      </c>
      <c r="W5890" s="102"/>
      <c r="X5890" s="9" t="s">
        <v>329</v>
      </c>
    </row>
    <row r="5891" spans="1:24" s="57" customFormat="1" ht="24">
      <c r="A5891" s="31">
        <v>6237</v>
      </c>
      <c r="B5891" s="32">
        <f t="shared" ca="1" si="554"/>
        <v>0.67720710191591105</v>
      </c>
      <c r="C5891" s="133" t="s">
        <v>10970</v>
      </c>
      <c r="D5891" s="126" t="s">
        <v>10971</v>
      </c>
      <c r="E5891" s="21"/>
      <c r="F5891" s="22"/>
      <c r="G5891" s="22"/>
      <c r="H5891" s="22"/>
      <c r="I5891" s="23"/>
      <c r="J5891" s="35" t="str">
        <f t="shared" si="555"/>
        <v>➸</v>
      </c>
      <c r="K5891" s="117" t="str">
        <f>词典存放目录!$A$1&amp;L5891&amp;M5891</f>
        <v>F:\《自创文法查阅Excel》4.1备份\《B词汇·红宝书》\红宝书15版图片\6237-つかいはたす【使い果たす】.jpg</v>
      </c>
      <c r="L5891" s="9" t="s">
        <v>18120</v>
      </c>
      <c r="M5891" s="117" t="s">
        <v>24006</v>
      </c>
      <c r="N5891" s="36" t="str">
        <f t="shared" si="556"/>
        <v>▶</v>
      </c>
      <c r="O5891" s="37" t="s">
        <v>17974</v>
      </c>
      <c r="P5891" s="37">
        <v>9</v>
      </c>
      <c r="Q5891" s="37" t="s">
        <v>23</v>
      </c>
      <c r="R5891" s="9" t="str">
        <f>词典存放目录!$A$1&amp;O5891&amp;P5891&amp;Q5891</f>
        <v>F:\《自创文法查阅Excel》4.1备份\《B词汇·红宝书》\红宝书MP3分割\18 n2-つ (9).mp3</v>
      </c>
      <c r="S5891" s="38"/>
      <c r="T5891" s="56"/>
      <c r="U5891" s="56"/>
      <c r="V5891" s="30" t="str">
        <f t="shared" si="553"/>
        <v/>
      </c>
      <c r="W5891" s="29"/>
      <c r="X5891" s="9" t="s">
        <v>329</v>
      </c>
    </row>
    <row r="5892" spans="1:24" s="57" customFormat="1" ht="24">
      <c r="A5892" s="31">
        <v>6238</v>
      </c>
      <c r="B5892" s="32">
        <f t="shared" ca="1" si="554"/>
        <v>0.93423447768637102</v>
      </c>
      <c r="C5892" s="133" t="s">
        <v>10972</v>
      </c>
      <c r="D5892" s="126" t="s">
        <v>10973</v>
      </c>
      <c r="E5892" s="21"/>
      <c r="F5892" s="22"/>
      <c r="G5892" s="22"/>
      <c r="H5892" s="22"/>
      <c r="I5892" s="23"/>
      <c r="J5892" s="35" t="str">
        <f t="shared" si="555"/>
        <v>➸</v>
      </c>
      <c r="K5892" s="117" t="str">
        <f>词典存放目录!$A$1&amp;L5892&amp;M5892</f>
        <v>F:\《自创文法查阅Excel》4.1备份\《B词汇·红宝书》\红宝书15版图片\6238-つかいわけ【使い分け】.jpg</v>
      </c>
      <c r="L5892" s="9" t="s">
        <v>18120</v>
      </c>
      <c r="M5892" s="117" t="s">
        <v>24007</v>
      </c>
      <c r="N5892" s="36" t="str">
        <f t="shared" si="556"/>
        <v>▶</v>
      </c>
      <c r="O5892" s="37" t="s">
        <v>17974</v>
      </c>
      <c r="P5892" s="37">
        <v>10</v>
      </c>
      <c r="Q5892" s="37" t="s">
        <v>23</v>
      </c>
      <c r="R5892" s="9" t="str">
        <f>词典存放目录!$A$1&amp;O5892&amp;P5892&amp;Q5892</f>
        <v>F:\《自创文法查阅Excel》4.1备份\《B词汇·红宝书》\红宝书MP3分割\18 n2-つ (10).mp3</v>
      </c>
      <c r="S5892" s="38"/>
      <c r="T5892" s="56"/>
      <c r="U5892" s="56"/>
      <c r="V5892" s="30" t="str">
        <f t="shared" si="553"/>
        <v/>
      </c>
      <c r="W5892" s="29"/>
      <c r="X5892" s="9" t="s">
        <v>329</v>
      </c>
    </row>
    <row r="5893" spans="1:24" s="57" customFormat="1" ht="24">
      <c r="A5893" s="31">
        <v>6240</v>
      </c>
      <c r="B5893" s="32">
        <f t="shared" ca="1" si="554"/>
        <v>0.18290165476251552</v>
      </c>
      <c r="C5893" s="133" t="s">
        <v>10974</v>
      </c>
      <c r="D5893" s="126" t="s">
        <v>10975</v>
      </c>
      <c r="E5893" s="21"/>
      <c r="F5893" s="22"/>
      <c r="G5893" s="22"/>
      <c r="H5893" s="22"/>
      <c r="I5893" s="23"/>
      <c r="J5893" s="35" t="str">
        <f t="shared" si="555"/>
        <v>➸</v>
      </c>
      <c r="K5893" s="117" t="str">
        <f>词典存放目录!$A$1&amp;L5893&amp;M5893</f>
        <v>F:\《自创文法查阅Excel》4.1备份\《B词汇·红宝书》\红宝书15版图片\6240-つきあたる【突き当たる】.jpg</v>
      </c>
      <c r="L5893" s="9" t="s">
        <v>18120</v>
      </c>
      <c r="M5893" s="117" t="s">
        <v>24008</v>
      </c>
      <c r="N5893" s="36" t="str">
        <f t="shared" si="556"/>
        <v>▶</v>
      </c>
      <c r="O5893" s="37" t="s">
        <v>17974</v>
      </c>
      <c r="P5893" s="37">
        <v>12</v>
      </c>
      <c r="Q5893" s="37" t="s">
        <v>23</v>
      </c>
      <c r="R5893" s="9" t="str">
        <f>词典存放目录!$A$1&amp;O5893&amp;P5893&amp;Q5893</f>
        <v>F:\《自创文法查阅Excel》4.1备份\《B词汇·红宝书》\红宝书MP3分割\18 n2-つ (12).mp3</v>
      </c>
      <c r="S5893" s="38"/>
      <c r="T5893" s="56"/>
      <c r="U5893" s="56"/>
      <c r="V5893" s="30" t="str">
        <f t="shared" si="553"/>
        <v/>
      </c>
      <c r="W5893" s="29"/>
      <c r="X5893" s="9" t="s">
        <v>329</v>
      </c>
    </row>
    <row r="5894" spans="1:24" s="57" customFormat="1" ht="24">
      <c r="A5894" s="31">
        <v>6241</v>
      </c>
      <c r="B5894" s="32">
        <f t="shared" ca="1" si="554"/>
        <v>0.16372068218222469</v>
      </c>
      <c r="C5894" s="133" t="s">
        <v>10976</v>
      </c>
      <c r="D5894" s="126" t="s">
        <v>10977</v>
      </c>
      <c r="E5894" s="21"/>
      <c r="F5894" s="22"/>
      <c r="G5894" s="22"/>
      <c r="H5894" s="22"/>
      <c r="I5894" s="23"/>
      <c r="J5894" s="35" t="str">
        <f t="shared" si="555"/>
        <v>➸</v>
      </c>
      <c r="K5894" s="117" t="str">
        <f>词典存放目录!$A$1&amp;L5894&amp;M5894</f>
        <v>F:\《自创文法查阅Excel》4.1备份\《B词汇·红宝书》\红宝书15版图片\6241-つきる【尽きる】.jpg</v>
      </c>
      <c r="L5894" s="9" t="s">
        <v>18120</v>
      </c>
      <c r="M5894" s="117" t="s">
        <v>24009</v>
      </c>
      <c r="N5894" s="36" t="str">
        <f t="shared" si="556"/>
        <v>▶</v>
      </c>
      <c r="O5894" s="37" t="s">
        <v>17974</v>
      </c>
      <c r="P5894" s="37">
        <v>13</v>
      </c>
      <c r="Q5894" s="37" t="s">
        <v>23</v>
      </c>
      <c r="R5894" s="9" t="str">
        <f>词典存放目录!$A$1&amp;O5894&amp;P5894&amp;Q5894</f>
        <v>F:\《自创文法查阅Excel》4.1备份\《B词汇·红宝书》\红宝书MP3分割\18 n2-つ (13).mp3</v>
      </c>
      <c r="S5894" s="38"/>
      <c r="T5894" s="56"/>
      <c r="U5894" s="56"/>
      <c r="V5894" s="30" t="str">
        <f t="shared" ref="V5894:V5914" si="557">IF(COUNTA(S5894:U5894)=0,"",COUNTIF(S5894:U5894,"0")/COUNTA(S5894:U5894))</f>
        <v/>
      </c>
      <c r="W5894" s="29"/>
      <c r="X5894" s="9" t="s">
        <v>329</v>
      </c>
    </row>
    <row r="5895" spans="1:24" s="57" customFormat="1" ht="24">
      <c r="A5895" s="31">
        <v>6242</v>
      </c>
      <c r="B5895" s="32">
        <f t="shared" ca="1" si="554"/>
        <v>0.43061654257096904</v>
      </c>
      <c r="C5895" s="133" t="s">
        <v>10925</v>
      </c>
      <c r="D5895" s="126" t="s">
        <v>10978</v>
      </c>
      <c r="E5895" s="21"/>
      <c r="F5895" s="22"/>
      <c r="G5895" s="22"/>
      <c r="H5895" s="22"/>
      <c r="I5895" s="23"/>
      <c r="J5895" s="35" t="str">
        <f t="shared" si="555"/>
        <v>➸</v>
      </c>
      <c r="K5895" s="117" t="str">
        <f>词典存放目录!$A$1&amp;L5895&amp;M5895</f>
        <v>F:\《自创文法查阅Excel》4.1备份\《B词汇·红宝书》\红宝书15版图片\6242-つぐ【次ぐ】.jpg</v>
      </c>
      <c r="L5895" s="9" t="s">
        <v>18120</v>
      </c>
      <c r="M5895" s="117" t="s">
        <v>24010</v>
      </c>
      <c r="N5895" s="36" t="str">
        <f t="shared" si="556"/>
        <v>▶</v>
      </c>
      <c r="O5895" s="37" t="s">
        <v>17974</v>
      </c>
      <c r="P5895" s="37">
        <v>14</v>
      </c>
      <c r="Q5895" s="37" t="s">
        <v>23</v>
      </c>
      <c r="R5895" s="9" t="str">
        <f>词典存放目录!$A$1&amp;O5895&amp;P5895&amp;Q5895</f>
        <v>F:\《自创文法查阅Excel》4.1备份\《B词汇·红宝书》\红宝书MP3分割\18 n2-つ (14).mp3</v>
      </c>
      <c r="S5895" s="38"/>
      <c r="T5895" s="56"/>
      <c r="U5895" s="56"/>
      <c r="V5895" s="30" t="str">
        <f t="shared" si="557"/>
        <v/>
      </c>
      <c r="W5895" s="29"/>
      <c r="X5895" s="9" t="s">
        <v>329</v>
      </c>
    </row>
    <row r="5896" spans="1:24" s="57" customFormat="1" ht="24">
      <c r="A5896" s="31">
        <v>6243</v>
      </c>
      <c r="B5896" s="32">
        <f t="shared" ca="1" si="554"/>
        <v>0.47382393919893839</v>
      </c>
      <c r="C5896" s="133" t="s">
        <v>10979</v>
      </c>
      <c r="D5896" s="126" t="s">
        <v>10980</v>
      </c>
      <c r="E5896" s="21"/>
      <c r="F5896" s="22"/>
      <c r="G5896" s="22"/>
      <c r="H5896" s="22"/>
      <c r="I5896" s="23"/>
      <c r="J5896" s="35" t="str">
        <f t="shared" si="555"/>
        <v>➸</v>
      </c>
      <c r="K5896" s="117" t="str">
        <f>词典存放目录!$A$1&amp;L5896&amp;M5896</f>
        <v>F:\《自创文法查阅Excel》4.1备份\《B词汇·红宝书》\红宝书15版图片\6243-つくす【尽くす】.jpg</v>
      </c>
      <c r="L5896" s="9" t="s">
        <v>18120</v>
      </c>
      <c r="M5896" s="117" t="s">
        <v>24011</v>
      </c>
      <c r="N5896" s="36" t="str">
        <f t="shared" si="556"/>
        <v>▶</v>
      </c>
      <c r="O5896" s="37" t="s">
        <v>17974</v>
      </c>
      <c r="P5896" s="37">
        <v>15</v>
      </c>
      <c r="Q5896" s="37" t="s">
        <v>23</v>
      </c>
      <c r="R5896" s="9" t="str">
        <f>词典存放目录!$A$1&amp;O5896&amp;P5896&amp;Q5896</f>
        <v>F:\《自创文法查阅Excel》4.1备份\《B词汇·红宝书》\红宝书MP3分割\18 n2-つ (15).mp3</v>
      </c>
      <c r="S5896" s="38"/>
      <c r="T5896" s="56"/>
      <c r="U5896" s="56"/>
      <c r="V5896" s="30" t="str">
        <f t="shared" si="557"/>
        <v/>
      </c>
      <c r="W5896" s="29"/>
      <c r="X5896" s="9" t="s">
        <v>329</v>
      </c>
    </row>
    <row r="5897" spans="1:24" s="57" customFormat="1" ht="24">
      <c r="A5897" s="31">
        <v>6244</v>
      </c>
      <c r="B5897" s="32">
        <f t="shared" ca="1" si="554"/>
        <v>0.63603913614812169</v>
      </c>
      <c r="C5897" s="133" t="s">
        <v>10981</v>
      </c>
      <c r="D5897" s="126" t="s">
        <v>10982</v>
      </c>
      <c r="E5897" s="21"/>
      <c r="F5897" s="22"/>
      <c r="G5897" s="22"/>
      <c r="H5897" s="22"/>
      <c r="I5897" s="23"/>
      <c r="J5897" s="35" t="str">
        <f t="shared" si="555"/>
        <v>➸</v>
      </c>
      <c r="K5897" s="117" t="str">
        <f>词典存放目录!$A$1&amp;L5897&amp;M5897</f>
        <v>F:\《自创文法查阅Excel》4.1备份\《B词汇·红宝书》\红宝书15版图片\6244-～づけ【～付け】.jpg</v>
      </c>
      <c r="L5897" s="9" t="s">
        <v>18120</v>
      </c>
      <c r="M5897" s="117" t="s">
        <v>24012</v>
      </c>
      <c r="N5897" s="36" t="str">
        <f t="shared" si="556"/>
        <v>▶</v>
      </c>
      <c r="O5897" s="37" t="s">
        <v>17974</v>
      </c>
      <c r="P5897" s="37">
        <v>16</v>
      </c>
      <c r="Q5897" s="37" t="s">
        <v>23</v>
      </c>
      <c r="R5897" s="9" t="str">
        <f>词典存放目录!$A$1&amp;O5897&amp;P5897&amp;Q5897</f>
        <v>F:\《自创文法查阅Excel》4.1备份\《B词汇·红宝书》\红宝书MP3分割\18 n2-つ (16).mp3</v>
      </c>
      <c r="S5897" s="38"/>
      <c r="T5897" s="56"/>
      <c r="U5897" s="56"/>
      <c r="V5897" s="30" t="str">
        <f t="shared" si="557"/>
        <v/>
      </c>
      <c r="W5897" s="102"/>
      <c r="X5897" s="9" t="s">
        <v>329</v>
      </c>
    </row>
    <row r="5898" spans="1:24" s="57" customFormat="1" ht="24">
      <c r="A5898" s="31">
        <v>6245</v>
      </c>
      <c r="B5898" s="32">
        <f t="shared" ca="1" si="554"/>
        <v>0.10337647787801063</v>
      </c>
      <c r="C5898" s="133" t="s">
        <v>10983</v>
      </c>
      <c r="D5898" s="126" t="s">
        <v>10984</v>
      </c>
      <c r="E5898" s="21"/>
      <c r="F5898" s="22"/>
      <c r="G5898" s="22"/>
      <c r="H5898" s="22"/>
      <c r="I5898" s="23"/>
      <c r="J5898" s="35" t="str">
        <f t="shared" si="555"/>
        <v>➸</v>
      </c>
      <c r="K5898" s="117" t="str">
        <f>词典存放目录!$A$1&amp;L5898&amp;M5898</f>
        <v>F:\《自创文法查阅Excel》4.1备份\《B词汇·红宝书》\红宝书15版图片\6245-つけくわえる【付け加える】.jpg</v>
      </c>
      <c r="L5898" s="9" t="s">
        <v>18120</v>
      </c>
      <c r="M5898" s="117" t="s">
        <v>24013</v>
      </c>
      <c r="N5898" s="36" t="str">
        <f t="shared" si="556"/>
        <v>▶</v>
      </c>
      <c r="O5898" s="37" t="s">
        <v>17974</v>
      </c>
      <c r="P5898" s="37">
        <v>17</v>
      </c>
      <c r="Q5898" s="37" t="s">
        <v>23</v>
      </c>
      <c r="R5898" s="9" t="str">
        <f>词典存放目录!$A$1&amp;O5898&amp;P5898&amp;Q5898</f>
        <v>F:\《自创文法查阅Excel》4.1备份\《B词汇·红宝书》\红宝书MP3分割\18 n2-つ (17).mp3</v>
      </c>
      <c r="S5898" s="38"/>
      <c r="T5898" s="56"/>
      <c r="U5898" s="56"/>
      <c r="V5898" s="30" t="str">
        <f t="shared" si="557"/>
        <v/>
      </c>
      <c r="W5898" s="102"/>
      <c r="X5898" s="9" t="s">
        <v>329</v>
      </c>
    </row>
    <row r="5899" spans="1:24" s="57" customFormat="1" ht="24">
      <c r="A5899" s="31">
        <v>6246</v>
      </c>
      <c r="B5899" s="32">
        <f t="shared" ca="1" si="554"/>
        <v>0.45952487259539088</v>
      </c>
      <c r="C5899" s="133" t="s">
        <v>10826</v>
      </c>
      <c r="D5899" s="126" t="s">
        <v>10985</v>
      </c>
      <c r="E5899" s="21"/>
      <c r="F5899" s="22"/>
      <c r="G5899" s="22"/>
      <c r="H5899" s="22"/>
      <c r="I5899" s="23"/>
      <c r="J5899" s="35" t="str">
        <f t="shared" si="555"/>
        <v>➸</v>
      </c>
      <c r="K5899" s="117" t="str">
        <f>词典存放目录!$A$1&amp;L5899&amp;M5899</f>
        <v>F:\《自创文法查阅Excel》4.1备份\《B词汇·红宝书》\红宝书15版图片\6246-つける【着ける】.jpg</v>
      </c>
      <c r="L5899" s="9" t="s">
        <v>18120</v>
      </c>
      <c r="M5899" s="117" t="s">
        <v>24014</v>
      </c>
      <c r="N5899" s="36" t="str">
        <f t="shared" si="556"/>
        <v>▶</v>
      </c>
      <c r="O5899" s="37" t="s">
        <v>17974</v>
      </c>
      <c r="P5899" s="37">
        <v>18</v>
      </c>
      <c r="Q5899" s="37" t="s">
        <v>23</v>
      </c>
      <c r="R5899" s="9" t="str">
        <f>词典存放目录!$A$1&amp;O5899&amp;P5899&amp;Q5899</f>
        <v>F:\《自创文法查阅Excel》4.1备份\《B词汇·红宝书》\红宝书MP3分割\18 n2-つ (18).mp3</v>
      </c>
      <c r="S5899" s="38"/>
      <c r="T5899" s="56"/>
      <c r="U5899" s="56"/>
      <c r="V5899" s="30" t="str">
        <f t="shared" si="557"/>
        <v/>
      </c>
      <c r="W5899" s="29"/>
      <c r="X5899" s="9" t="s">
        <v>329</v>
      </c>
    </row>
    <row r="5900" spans="1:24" s="57" customFormat="1" ht="24">
      <c r="A5900" s="31">
        <v>6247</v>
      </c>
      <c r="B5900" s="32">
        <f t="shared" ca="1" si="554"/>
        <v>0.72766784448550403</v>
      </c>
      <c r="C5900" s="133" t="s">
        <v>10826</v>
      </c>
      <c r="D5900" s="126" t="s">
        <v>10986</v>
      </c>
      <c r="E5900" s="21"/>
      <c r="F5900" s="22"/>
      <c r="G5900" s="22"/>
      <c r="H5900" s="22"/>
      <c r="I5900" s="23"/>
      <c r="J5900" s="35" t="str">
        <f t="shared" si="555"/>
        <v>➸</v>
      </c>
      <c r="K5900" s="117" t="str">
        <f>词典存放目录!$A$1&amp;L5900&amp;M5900</f>
        <v>F:\《自创文法查阅Excel》4.1备份\《B词汇·红宝书》\红宝书15版图片\6247-つける【点ける】.jpg</v>
      </c>
      <c r="L5900" s="9" t="s">
        <v>18120</v>
      </c>
      <c r="M5900" s="117" t="s">
        <v>24015</v>
      </c>
      <c r="N5900" s="36" t="str">
        <f t="shared" si="556"/>
        <v>▶</v>
      </c>
      <c r="O5900" s="37" t="s">
        <v>17974</v>
      </c>
      <c r="P5900" s="37">
        <v>19</v>
      </c>
      <c r="Q5900" s="37" t="s">
        <v>23</v>
      </c>
      <c r="R5900" s="9" t="str">
        <f>词典存放目录!$A$1&amp;O5900&amp;P5900&amp;Q5900</f>
        <v>F:\《自创文法查阅Excel》4.1备份\《B词汇·红宝书》\红宝书MP3分割\18 n2-つ (19).mp3</v>
      </c>
      <c r="S5900" s="38"/>
      <c r="T5900" s="56"/>
      <c r="U5900" s="56"/>
      <c r="V5900" s="30" t="str">
        <f t="shared" si="557"/>
        <v/>
      </c>
      <c r="W5900" s="29"/>
      <c r="X5900" s="9" t="s">
        <v>329</v>
      </c>
    </row>
    <row r="5901" spans="1:24" s="57" customFormat="1" ht="24">
      <c r="A5901" s="31">
        <v>6248</v>
      </c>
      <c r="B5901" s="32">
        <f t="shared" ca="1" si="554"/>
        <v>9.396919597821185E-3</v>
      </c>
      <c r="C5901" s="133" t="s">
        <v>10826</v>
      </c>
      <c r="D5901" s="126" t="s">
        <v>10987</v>
      </c>
      <c r="E5901" s="21"/>
      <c r="F5901" s="22"/>
      <c r="G5901" s="22"/>
      <c r="H5901" s="22"/>
      <c r="I5901" s="23"/>
      <c r="J5901" s="35" t="str">
        <f t="shared" si="555"/>
        <v>➸</v>
      </c>
      <c r="K5901" s="117" t="str">
        <f>词典存放目录!$A$1&amp;L5901&amp;M5901</f>
        <v>F:\《自创文法查阅Excel》4.1备份\《B词汇·红宝书》\红宝书15版图片\6248-つける【浸ける】.jpg</v>
      </c>
      <c r="L5901" s="9" t="s">
        <v>18120</v>
      </c>
      <c r="M5901" s="117" t="s">
        <v>24016</v>
      </c>
      <c r="N5901" s="36" t="str">
        <f t="shared" si="556"/>
        <v>▶</v>
      </c>
      <c r="O5901" s="37" t="s">
        <v>17974</v>
      </c>
      <c r="P5901" s="37">
        <v>20</v>
      </c>
      <c r="Q5901" s="37" t="s">
        <v>23</v>
      </c>
      <c r="R5901" s="9" t="str">
        <f>词典存放目录!$A$1&amp;O5901&amp;P5901&amp;Q5901</f>
        <v>F:\《自创文法查阅Excel》4.1备份\《B词汇·红宝书》\红宝书MP3分割\18 n2-つ (20).mp3</v>
      </c>
      <c r="S5901" s="38"/>
      <c r="T5901" s="56"/>
      <c r="U5901" s="56"/>
      <c r="V5901" s="30" t="str">
        <f t="shared" si="557"/>
        <v/>
      </c>
      <c r="W5901" s="29"/>
      <c r="X5901" s="9" t="s">
        <v>329</v>
      </c>
    </row>
    <row r="5902" spans="1:24" s="57" customFormat="1" ht="24">
      <c r="A5902" s="31">
        <v>6249</v>
      </c>
      <c r="B5902" s="32">
        <f t="shared" ca="1" si="554"/>
        <v>0.11859046495040293</v>
      </c>
      <c r="C5902" s="133" t="s">
        <v>10988</v>
      </c>
      <c r="D5902" s="126" t="s">
        <v>10989</v>
      </c>
      <c r="E5902" s="21"/>
      <c r="F5902" s="22"/>
      <c r="G5902" s="22"/>
      <c r="H5902" s="22"/>
      <c r="I5902" s="23"/>
      <c r="J5902" s="35" t="str">
        <f t="shared" si="555"/>
        <v>➸</v>
      </c>
      <c r="K5902" s="117" t="str">
        <f>词典存放目录!$A$1&amp;L5902&amp;M5902</f>
        <v>F:\《自创文法查阅Excel》4.1备份\《B词汇·红宝书》\红宝书15版图片\6249-つづき【続き】.jpg</v>
      </c>
      <c r="L5902" s="9" t="s">
        <v>18120</v>
      </c>
      <c r="M5902" s="117" t="s">
        <v>24017</v>
      </c>
      <c r="N5902" s="36" t="str">
        <f t="shared" si="556"/>
        <v>▶</v>
      </c>
      <c r="O5902" s="37" t="s">
        <v>17974</v>
      </c>
      <c r="P5902" s="37">
        <v>21</v>
      </c>
      <c r="Q5902" s="37" t="s">
        <v>23</v>
      </c>
      <c r="R5902" s="9" t="str">
        <f>词典存放目录!$A$1&amp;O5902&amp;P5902&amp;Q5902</f>
        <v>F:\《自创文法查阅Excel》4.1备份\《B词汇·红宝书》\红宝书MP3分割\18 n2-つ (21).mp3</v>
      </c>
      <c r="S5902" s="38"/>
      <c r="T5902" s="56"/>
      <c r="U5902" s="56"/>
      <c r="V5902" s="30" t="str">
        <f t="shared" si="557"/>
        <v/>
      </c>
      <c r="W5902" s="29"/>
      <c r="X5902" s="9" t="s">
        <v>329</v>
      </c>
    </row>
    <row r="5903" spans="1:24" s="57" customFormat="1" ht="24">
      <c r="A5903" s="31">
        <v>6250</v>
      </c>
      <c r="B5903" s="32">
        <f t="shared" ca="1" si="554"/>
        <v>0.79220585936132037</v>
      </c>
      <c r="C5903" s="133" t="s">
        <v>10990</v>
      </c>
      <c r="D5903" s="126" t="s">
        <v>10991</v>
      </c>
      <c r="E5903" s="21"/>
      <c r="F5903" s="22"/>
      <c r="G5903" s="22"/>
      <c r="H5903" s="22"/>
      <c r="I5903" s="23"/>
      <c r="J5903" s="35" t="str">
        <f t="shared" si="555"/>
        <v>➸</v>
      </c>
      <c r="K5903" s="117" t="str">
        <f>词典存放目录!$A$1&amp;L5903&amp;M5903</f>
        <v>F:\《自创文法查阅Excel》4.1备份\《B词汇·红宝书》\红宝书15版图片\6250-つっこむ【突っ込む】.jpg</v>
      </c>
      <c r="L5903" s="9" t="s">
        <v>18120</v>
      </c>
      <c r="M5903" s="117" t="s">
        <v>24018</v>
      </c>
      <c r="N5903" s="36" t="str">
        <f t="shared" si="556"/>
        <v>▶</v>
      </c>
      <c r="O5903" s="37" t="s">
        <v>17974</v>
      </c>
      <c r="P5903" s="37">
        <v>22</v>
      </c>
      <c r="Q5903" s="37" t="s">
        <v>23</v>
      </c>
      <c r="R5903" s="9" t="str">
        <f>词典存放目录!$A$1&amp;O5903&amp;P5903&amp;Q5903</f>
        <v>F:\《自创文法查阅Excel》4.1备份\《B词汇·红宝书》\红宝书MP3分割\18 n2-つ (22).mp3</v>
      </c>
      <c r="S5903" s="38"/>
      <c r="T5903" s="56"/>
      <c r="U5903" s="56"/>
      <c r="V5903" s="30" t="str">
        <f t="shared" si="557"/>
        <v/>
      </c>
      <c r="W5903" s="29"/>
      <c r="X5903" s="9" t="s">
        <v>329</v>
      </c>
    </row>
    <row r="5904" spans="1:24" s="57" customFormat="1" ht="24">
      <c r="A5904" s="31">
        <v>6251</v>
      </c>
      <c r="B5904" s="32">
        <f t="shared" ca="1" si="554"/>
        <v>0.86341698940966116</v>
      </c>
      <c r="C5904" s="133" t="s">
        <v>10992</v>
      </c>
      <c r="D5904" s="126" t="s">
        <v>10993</v>
      </c>
      <c r="E5904" s="21"/>
      <c r="F5904" s="22"/>
      <c r="G5904" s="22"/>
      <c r="H5904" s="22"/>
      <c r="I5904" s="23"/>
      <c r="J5904" s="35" t="str">
        <f t="shared" si="555"/>
        <v>➸</v>
      </c>
      <c r="K5904" s="117" t="str">
        <f>词典存放目录!$A$1&amp;L5904&amp;M5904</f>
        <v>F:\《自创文法查阅Excel》4.1备份\《B词汇·红宝书》\红宝书15版图片\6251-～づつみ【～包み】.jpg</v>
      </c>
      <c r="L5904" s="9" t="s">
        <v>18120</v>
      </c>
      <c r="M5904" s="117" t="s">
        <v>24019</v>
      </c>
      <c r="N5904" s="36" t="str">
        <f t="shared" si="556"/>
        <v>▶</v>
      </c>
      <c r="O5904" s="37" t="s">
        <v>17974</v>
      </c>
      <c r="P5904" s="37">
        <v>23</v>
      </c>
      <c r="Q5904" s="37" t="s">
        <v>23</v>
      </c>
      <c r="R5904" s="9" t="str">
        <f>词典存放目录!$A$1&amp;O5904&amp;P5904&amp;Q5904</f>
        <v>F:\《自创文法查阅Excel》4.1备份\《B词汇·红宝书》\红宝书MP3分割\18 n2-つ (23).mp3</v>
      </c>
      <c r="S5904" s="38"/>
      <c r="T5904" s="56"/>
      <c r="U5904" s="56"/>
      <c r="V5904" s="30" t="str">
        <f t="shared" si="557"/>
        <v/>
      </c>
      <c r="W5904" s="29"/>
      <c r="X5904" s="9" t="s">
        <v>329</v>
      </c>
    </row>
    <row r="5905" spans="1:24" s="57" customFormat="1" ht="24">
      <c r="A5905" s="31">
        <v>6252</v>
      </c>
      <c r="B5905" s="32">
        <f t="shared" ca="1" si="554"/>
        <v>0.38424380508488487</v>
      </c>
      <c r="C5905" s="133" t="s">
        <v>10994</v>
      </c>
      <c r="D5905" s="126" t="s">
        <v>10995</v>
      </c>
      <c r="E5905" s="21"/>
      <c r="F5905" s="22"/>
      <c r="G5905" s="22"/>
      <c r="H5905" s="22"/>
      <c r="I5905" s="23"/>
      <c r="J5905" s="35" t="str">
        <f t="shared" si="555"/>
        <v>➸</v>
      </c>
      <c r="K5905" s="117" t="str">
        <f>词典存放目录!$A$1&amp;L5905&amp;M5905</f>
        <v>F:\《自创文法查阅Excel》4.1备份\《B词汇·红宝书》\红宝书15版图片\6252-つとめ【勤め】.jpg</v>
      </c>
      <c r="L5905" s="9" t="s">
        <v>18120</v>
      </c>
      <c r="M5905" s="117" t="s">
        <v>24020</v>
      </c>
      <c r="N5905" s="36" t="str">
        <f t="shared" si="556"/>
        <v>▶</v>
      </c>
      <c r="O5905" s="37" t="s">
        <v>17974</v>
      </c>
      <c r="P5905" s="37">
        <v>24</v>
      </c>
      <c r="Q5905" s="37" t="s">
        <v>23</v>
      </c>
      <c r="R5905" s="9" t="str">
        <f>词典存放目录!$A$1&amp;O5905&amp;P5905&amp;Q5905</f>
        <v>F:\《自创文法查阅Excel》4.1备份\《B词汇·红宝书》\红宝书MP3分割\18 n2-つ (24).mp3</v>
      </c>
      <c r="S5905" s="38"/>
      <c r="T5905" s="56"/>
      <c r="U5905" s="56"/>
      <c r="V5905" s="30" t="str">
        <f t="shared" si="557"/>
        <v/>
      </c>
      <c r="W5905" s="69"/>
      <c r="X5905" s="9" t="s">
        <v>329</v>
      </c>
    </row>
    <row r="5906" spans="1:24" s="57" customFormat="1" ht="24">
      <c r="A5906" s="31">
        <v>6253</v>
      </c>
      <c r="B5906" s="32">
        <f t="shared" ca="1" si="554"/>
        <v>0.44168403535416056</v>
      </c>
      <c r="C5906" s="133" t="s">
        <v>10994</v>
      </c>
      <c r="D5906" s="126" t="s">
        <v>10996</v>
      </c>
      <c r="E5906" s="21"/>
      <c r="F5906" s="22"/>
      <c r="G5906" s="22"/>
      <c r="H5906" s="22"/>
      <c r="I5906" s="23"/>
      <c r="J5906" s="35" t="str">
        <f t="shared" si="555"/>
        <v>➸</v>
      </c>
      <c r="K5906" s="117" t="str">
        <f>词典存放目录!$A$1&amp;L5906&amp;M5906</f>
        <v>F:\《自创文法查阅Excel》4.1备份\《B词汇·红宝书》\红宝书15版图片\6253-つとめ【務め】.jpg</v>
      </c>
      <c r="L5906" s="9" t="s">
        <v>18120</v>
      </c>
      <c r="M5906" s="117" t="s">
        <v>24021</v>
      </c>
      <c r="N5906" s="36" t="str">
        <f t="shared" si="556"/>
        <v>▶</v>
      </c>
      <c r="O5906" s="37" t="s">
        <v>17974</v>
      </c>
      <c r="P5906" s="37">
        <v>25</v>
      </c>
      <c r="Q5906" s="37" t="s">
        <v>23</v>
      </c>
      <c r="R5906" s="9" t="str">
        <f>词典存放目录!$A$1&amp;O5906&amp;P5906&amp;Q5906</f>
        <v>F:\《自创文法查阅Excel》4.1备份\《B词汇·红宝书》\红宝书MP3分割\18 n2-つ (25).mp3</v>
      </c>
      <c r="S5906" s="38"/>
      <c r="T5906" s="56"/>
      <c r="U5906" s="56"/>
      <c r="V5906" s="30" t="str">
        <f t="shared" si="557"/>
        <v/>
      </c>
      <c r="W5906" s="29"/>
      <c r="X5906" s="9" t="s">
        <v>329</v>
      </c>
    </row>
    <row r="5907" spans="1:24" s="57" customFormat="1" ht="24">
      <c r="A5907" s="31">
        <v>6255</v>
      </c>
      <c r="B5907" s="32">
        <f t="shared" ca="1" si="554"/>
        <v>0.25619257670697904</v>
      </c>
      <c r="C5907" s="133" t="s">
        <v>10830</v>
      </c>
      <c r="D5907" s="126" t="s">
        <v>10997</v>
      </c>
      <c r="E5907" s="21"/>
      <c r="F5907" s="22"/>
      <c r="G5907" s="22"/>
      <c r="H5907" s="22"/>
      <c r="I5907" s="23"/>
      <c r="J5907" s="35" t="str">
        <f t="shared" si="555"/>
        <v>➸</v>
      </c>
      <c r="K5907" s="117" t="str">
        <f>词典存放目录!$A$1&amp;L5907&amp;M5907</f>
        <v>F:\《自创文法查阅Excel》4.1备份\《B词汇·红宝书》\红宝书15版图片\6255-つとめる【務める】.jpg</v>
      </c>
      <c r="L5907" s="9" t="s">
        <v>18120</v>
      </c>
      <c r="M5907" s="117" t="s">
        <v>24022</v>
      </c>
      <c r="N5907" s="36" t="str">
        <f t="shared" si="556"/>
        <v>▶</v>
      </c>
      <c r="O5907" s="37" t="s">
        <v>17974</v>
      </c>
      <c r="P5907" s="37">
        <v>27</v>
      </c>
      <c r="Q5907" s="37" t="s">
        <v>23</v>
      </c>
      <c r="R5907" s="9" t="str">
        <f>词典存放目录!$A$1&amp;O5907&amp;P5907&amp;Q5907</f>
        <v>F:\《自创文法查阅Excel》4.1备份\《B词汇·红宝书》\红宝书MP3分割\18 n2-つ (27).mp3</v>
      </c>
      <c r="S5907" s="38"/>
      <c r="T5907" s="56"/>
      <c r="U5907" s="56"/>
      <c r="V5907" s="30" t="str">
        <f t="shared" si="557"/>
        <v/>
      </c>
      <c r="W5907" s="29"/>
      <c r="X5907" s="9" t="s">
        <v>329</v>
      </c>
    </row>
    <row r="5908" spans="1:24" s="57" customFormat="1" ht="24">
      <c r="A5908" s="31">
        <v>6256</v>
      </c>
      <c r="B5908" s="32">
        <f t="shared" ca="1" si="554"/>
        <v>0.40168642962727996</v>
      </c>
      <c r="C5908" s="133" t="s">
        <v>10830</v>
      </c>
      <c r="D5908" s="126" t="s">
        <v>10998</v>
      </c>
      <c r="E5908" s="21"/>
      <c r="F5908" s="22"/>
      <c r="G5908" s="22"/>
      <c r="H5908" s="22"/>
      <c r="I5908" s="23"/>
      <c r="J5908" s="35" t="str">
        <f t="shared" si="555"/>
        <v>➸</v>
      </c>
      <c r="K5908" s="117" t="str">
        <f>词典存放目录!$A$1&amp;L5908&amp;M5908</f>
        <v>F:\《自创文法查阅Excel》4.1备份\《B词汇·红宝书》\红宝书15版图片\6256-つとめる【努める】.jpg</v>
      </c>
      <c r="L5908" s="9" t="s">
        <v>18120</v>
      </c>
      <c r="M5908" s="117" t="s">
        <v>24023</v>
      </c>
      <c r="N5908" s="36" t="str">
        <f t="shared" si="556"/>
        <v>▶</v>
      </c>
      <c r="O5908" s="37" t="s">
        <v>17974</v>
      </c>
      <c r="P5908" s="37">
        <v>28</v>
      </c>
      <c r="Q5908" s="37" t="s">
        <v>23</v>
      </c>
      <c r="R5908" s="9" t="str">
        <f>词典存放目录!$A$1&amp;O5908&amp;P5908&amp;Q5908</f>
        <v>F:\《自创文法查阅Excel》4.1备份\《B词汇·红宝书》\红宝书MP3分割\18 n2-つ (28).mp3</v>
      </c>
      <c r="S5908" s="38"/>
      <c r="T5908" s="56"/>
      <c r="U5908" s="56"/>
      <c r="V5908" s="30" t="str">
        <f t="shared" si="557"/>
        <v/>
      </c>
      <c r="W5908" s="29"/>
      <c r="X5908" s="9" t="s">
        <v>329</v>
      </c>
    </row>
    <row r="5909" spans="1:24" s="57" customFormat="1" ht="24">
      <c r="A5909" s="31">
        <v>6257</v>
      </c>
      <c r="B5909" s="32">
        <f t="shared" ca="1" si="554"/>
        <v>0.61346766358446458</v>
      </c>
      <c r="C5909" s="133" t="s">
        <v>10999</v>
      </c>
      <c r="D5909" s="126" t="s">
        <v>11000</v>
      </c>
      <c r="E5909" s="21"/>
      <c r="F5909" s="22"/>
      <c r="G5909" s="22"/>
      <c r="H5909" s="22"/>
      <c r="I5909" s="23"/>
      <c r="J5909" s="35" t="str">
        <f t="shared" si="555"/>
        <v>➸</v>
      </c>
      <c r="K5909" s="117" t="str">
        <f>词典存放目录!$A$1&amp;L5909&amp;M5909</f>
        <v>F:\《自创文法查阅Excel》4.1备份\《B词汇·红宝书》\红宝书15版图片\6257-つな【綱】.jpg</v>
      </c>
      <c r="L5909" s="9" t="s">
        <v>18120</v>
      </c>
      <c r="M5909" s="117" t="s">
        <v>24024</v>
      </c>
      <c r="N5909" s="36" t="str">
        <f t="shared" si="556"/>
        <v>▶</v>
      </c>
      <c r="O5909" s="37" t="s">
        <v>17974</v>
      </c>
      <c r="P5909" s="37">
        <v>29</v>
      </c>
      <c r="Q5909" s="37" t="s">
        <v>23</v>
      </c>
      <c r="R5909" s="9" t="str">
        <f>词典存放目录!$A$1&amp;O5909&amp;P5909&amp;Q5909</f>
        <v>F:\《自创文法查阅Excel》4.1备份\《B词汇·红宝书》\红宝书MP3分割\18 n2-つ (29).mp3</v>
      </c>
      <c r="S5909" s="38"/>
      <c r="T5909" s="56"/>
      <c r="U5909" s="56"/>
      <c r="V5909" s="30" t="str">
        <f t="shared" si="557"/>
        <v/>
      </c>
      <c r="W5909" s="29"/>
      <c r="X5909" s="9" t="s">
        <v>329</v>
      </c>
    </row>
    <row r="5910" spans="1:24" s="57" customFormat="1" ht="24">
      <c r="A5910" s="31">
        <v>6258</v>
      </c>
      <c r="B5910" s="32">
        <f t="shared" ca="1" si="554"/>
        <v>0.11020514744423693</v>
      </c>
      <c r="C5910" s="133" t="s">
        <v>11001</v>
      </c>
      <c r="D5910" s="126" t="s">
        <v>11002</v>
      </c>
      <c r="E5910" s="21"/>
      <c r="F5910" s="22"/>
      <c r="G5910" s="22"/>
      <c r="H5910" s="22"/>
      <c r="I5910" s="23"/>
      <c r="J5910" s="35" t="str">
        <f t="shared" si="555"/>
        <v>➸</v>
      </c>
      <c r="K5910" s="117" t="str">
        <f>词典存放目录!$A$1&amp;L5910&amp;M5910</f>
        <v>F:\《自创文法查阅Excel》4.1备份\《B词汇·红宝书》\红宝书15版图片\6258-つながり【繋がり】.jpg</v>
      </c>
      <c r="L5910" s="9" t="s">
        <v>18120</v>
      </c>
      <c r="M5910" s="117" t="s">
        <v>24025</v>
      </c>
      <c r="N5910" s="36" t="str">
        <f t="shared" si="556"/>
        <v>▶</v>
      </c>
      <c r="O5910" s="37" t="s">
        <v>17974</v>
      </c>
      <c r="P5910" s="37">
        <v>30</v>
      </c>
      <c r="Q5910" s="37" t="s">
        <v>23</v>
      </c>
      <c r="R5910" s="9" t="str">
        <f>词典存放目录!$A$1&amp;O5910&amp;P5910&amp;Q5910</f>
        <v>F:\《自创文法查阅Excel》4.1备份\《B词汇·红宝书》\红宝书MP3分割\18 n2-つ (30).mp3</v>
      </c>
      <c r="S5910" s="38"/>
      <c r="T5910" s="56"/>
      <c r="U5910" s="56"/>
      <c r="V5910" s="30" t="str">
        <f t="shared" si="557"/>
        <v/>
      </c>
      <c r="W5910" s="29"/>
      <c r="X5910" s="9" t="s">
        <v>329</v>
      </c>
    </row>
    <row r="5911" spans="1:24" s="57" customFormat="1" ht="24">
      <c r="A5911" s="31">
        <v>6259</v>
      </c>
      <c r="B5911" s="32">
        <f t="shared" ca="1" si="554"/>
        <v>0.83452916725370696</v>
      </c>
      <c r="C5911" s="133" t="s">
        <v>11003</v>
      </c>
      <c r="D5911" s="126" t="s">
        <v>11004</v>
      </c>
      <c r="E5911" s="21"/>
      <c r="F5911" s="22"/>
      <c r="G5911" s="22"/>
      <c r="H5911" s="22"/>
      <c r="I5911" s="23"/>
      <c r="J5911" s="35" t="str">
        <f t="shared" si="555"/>
        <v>➸</v>
      </c>
      <c r="K5911" s="117" t="str">
        <f>词典存放目录!$A$1&amp;L5911&amp;M5911</f>
        <v>F:\《自创文法查阅Excel》4.1备份\《B词汇·红宝书》\红宝书15版图片\6259-つなげる【繋げる】.jpg</v>
      </c>
      <c r="L5911" s="9" t="s">
        <v>18120</v>
      </c>
      <c r="M5911" s="117" t="s">
        <v>24026</v>
      </c>
      <c r="N5911" s="36" t="str">
        <f t="shared" si="556"/>
        <v>▶</v>
      </c>
      <c r="O5911" s="37" t="s">
        <v>17974</v>
      </c>
      <c r="P5911" s="37">
        <v>31</v>
      </c>
      <c r="Q5911" s="37" t="s">
        <v>23</v>
      </c>
      <c r="R5911" s="9" t="str">
        <f>词典存放目录!$A$1&amp;O5911&amp;P5911&amp;Q5911</f>
        <v>F:\《自创文法查阅Excel》4.1备份\《B词汇·红宝书》\红宝书MP3分割\18 n2-つ (31).mp3</v>
      </c>
      <c r="S5911" s="38"/>
      <c r="T5911" s="56"/>
      <c r="U5911" s="56"/>
      <c r="V5911" s="30" t="str">
        <f t="shared" si="557"/>
        <v/>
      </c>
      <c r="W5911" s="29"/>
      <c r="X5911" s="9" t="s">
        <v>329</v>
      </c>
    </row>
    <row r="5912" spans="1:24" s="57" customFormat="1" ht="24">
      <c r="A5912" s="31">
        <v>6260</v>
      </c>
      <c r="B5912" s="32">
        <f t="shared" ca="1" si="554"/>
        <v>0.24899229163345038</v>
      </c>
      <c r="C5912" s="133" t="s">
        <v>11005</v>
      </c>
      <c r="D5912" s="126" t="s">
        <v>11006</v>
      </c>
      <c r="E5912" s="21"/>
      <c r="F5912" s="22"/>
      <c r="G5912" s="22"/>
      <c r="H5912" s="22"/>
      <c r="I5912" s="23"/>
      <c r="J5912" s="35" t="str">
        <f t="shared" si="555"/>
        <v>➸</v>
      </c>
      <c r="K5912" s="117" t="str">
        <f>词典存放目录!$A$1&amp;L5912&amp;M5912</f>
        <v>F:\《自创文法查阅Excel》4.1备份\《B词汇·红宝书》\红宝书15版图片\6260-つねづね【常々】.jpg</v>
      </c>
      <c r="L5912" s="9" t="s">
        <v>18120</v>
      </c>
      <c r="M5912" s="117" t="s">
        <v>24027</v>
      </c>
      <c r="N5912" s="36" t="str">
        <f t="shared" si="556"/>
        <v>▶</v>
      </c>
      <c r="O5912" s="37" t="s">
        <v>17974</v>
      </c>
      <c r="P5912" s="37">
        <v>32</v>
      </c>
      <c r="Q5912" s="37" t="s">
        <v>23</v>
      </c>
      <c r="R5912" s="9" t="str">
        <f>词典存放目录!$A$1&amp;O5912&amp;P5912&amp;Q5912</f>
        <v>F:\《自创文法查阅Excel》4.1备份\《B词汇·红宝书》\红宝书MP3分割\18 n2-つ (32).mp3</v>
      </c>
      <c r="S5912" s="38"/>
      <c r="T5912" s="56"/>
      <c r="U5912" s="56"/>
      <c r="V5912" s="30" t="str">
        <f t="shared" si="557"/>
        <v/>
      </c>
      <c r="W5912" s="102"/>
      <c r="X5912" s="9" t="s">
        <v>329</v>
      </c>
    </row>
    <row r="5913" spans="1:24" s="57" customFormat="1" ht="24">
      <c r="A5913" s="31">
        <v>6262</v>
      </c>
      <c r="B5913" s="32">
        <f t="shared" ca="1" si="554"/>
        <v>0.4626049192420737</v>
      </c>
      <c r="C5913" s="133" t="s">
        <v>11007</v>
      </c>
      <c r="D5913" s="126" t="s">
        <v>11008</v>
      </c>
      <c r="E5913" s="21"/>
      <c r="F5913" s="22"/>
      <c r="G5913" s="22"/>
      <c r="H5913" s="22"/>
      <c r="I5913" s="23"/>
      <c r="J5913" s="35" t="str">
        <f t="shared" si="555"/>
        <v>➸</v>
      </c>
      <c r="K5913" s="117" t="str">
        <f>词典存放目录!$A$1&amp;L5913&amp;M5913</f>
        <v>F:\《自创文法查阅Excel》4.1备份\《B词汇·红宝书》\红宝书15版图片\6262-つまずく【躓く】.jpg</v>
      </c>
      <c r="L5913" s="9" t="s">
        <v>18120</v>
      </c>
      <c r="M5913" s="117" t="s">
        <v>24028</v>
      </c>
      <c r="N5913" s="36" t="str">
        <f t="shared" si="556"/>
        <v>▶</v>
      </c>
      <c r="O5913" s="37" t="s">
        <v>17974</v>
      </c>
      <c r="P5913" s="37">
        <v>34</v>
      </c>
      <c r="Q5913" s="37" t="s">
        <v>23</v>
      </c>
      <c r="R5913" s="9" t="str">
        <f>词典存放目录!$A$1&amp;O5913&amp;P5913&amp;Q5913</f>
        <v>F:\《自创文法查阅Excel》4.1备份\《B词汇·红宝书》\红宝书MP3分割\18 n2-つ (34).mp3</v>
      </c>
      <c r="S5913" s="38"/>
      <c r="T5913" s="56"/>
      <c r="U5913" s="56"/>
      <c r="V5913" s="30" t="str">
        <f t="shared" si="557"/>
        <v/>
      </c>
      <c r="W5913" s="29"/>
      <c r="X5913" s="9" t="s">
        <v>329</v>
      </c>
    </row>
    <row r="5914" spans="1:24" s="57" customFormat="1" ht="24">
      <c r="A5914" s="31">
        <v>6263</v>
      </c>
      <c r="B5914" s="32">
        <f t="shared" ca="1" si="554"/>
        <v>0.52367942434764436</v>
      </c>
      <c r="C5914" s="133" t="s">
        <v>11009</v>
      </c>
      <c r="D5914" s="126" t="s">
        <v>11010</v>
      </c>
      <c r="E5914" s="21"/>
      <c r="F5914" s="22"/>
      <c r="G5914" s="22"/>
      <c r="H5914" s="22"/>
      <c r="I5914" s="23"/>
      <c r="J5914" s="35" t="str">
        <f t="shared" si="555"/>
        <v>➸</v>
      </c>
      <c r="K5914" s="117" t="str">
        <f>词典存放目录!$A$1&amp;L5914&amp;M5914</f>
        <v>F:\《自创文法查阅Excel》4.1备份\《B词汇·红宝书》\红宝书15版图片\6263-つまみ【摘み·撮み·抓み】.jpg</v>
      </c>
      <c r="L5914" s="9" t="s">
        <v>18120</v>
      </c>
      <c r="M5914" s="117" t="s">
        <v>24029</v>
      </c>
      <c r="N5914" s="36" t="str">
        <f t="shared" si="556"/>
        <v>▶</v>
      </c>
      <c r="O5914" s="37" t="s">
        <v>17974</v>
      </c>
      <c r="P5914" s="37">
        <v>35</v>
      </c>
      <c r="Q5914" s="37" t="s">
        <v>23</v>
      </c>
      <c r="R5914" s="9" t="str">
        <f>词典存放目录!$A$1&amp;O5914&amp;P5914&amp;Q5914</f>
        <v>F:\《自创文法查阅Excel》4.1备份\《B词汇·红宝书》\红宝书MP3分割\18 n2-つ (35).mp3</v>
      </c>
      <c r="S5914" s="38"/>
      <c r="T5914" s="56"/>
      <c r="U5914" s="56"/>
      <c r="V5914" s="30" t="str">
        <f t="shared" si="557"/>
        <v/>
      </c>
      <c r="W5914" s="29"/>
      <c r="X5914" s="9" t="s">
        <v>329</v>
      </c>
    </row>
    <row r="5915" spans="1:24" s="57" customFormat="1" ht="24">
      <c r="A5915" s="31">
        <v>6264</v>
      </c>
      <c r="B5915" s="32">
        <f t="shared" ca="1" si="554"/>
        <v>0.36599927760976392</v>
      </c>
      <c r="C5915" s="133" t="s">
        <v>11011</v>
      </c>
      <c r="D5915" s="126" t="s">
        <v>11012</v>
      </c>
      <c r="E5915" s="21"/>
      <c r="F5915" s="22"/>
      <c r="G5915" s="22"/>
      <c r="H5915" s="22"/>
      <c r="I5915" s="23"/>
      <c r="J5915" s="35" t="str">
        <f t="shared" si="555"/>
        <v>➸</v>
      </c>
      <c r="K5915" s="117" t="str">
        <f>词典存放目录!$A$1&amp;L5915&amp;M5915</f>
        <v>F:\《自创文法查阅Excel》4.1备份\《B词汇·红宝书》\红宝书15版图片\6264-つまる【詰まる】.jpg</v>
      </c>
      <c r="L5915" s="9" t="s">
        <v>18120</v>
      </c>
      <c r="M5915" s="117" t="s">
        <v>24030</v>
      </c>
      <c r="N5915" s="36" t="str">
        <f t="shared" si="556"/>
        <v>▶</v>
      </c>
      <c r="O5915" s="37" t="s">
        <v>17974</v>
      </c>
      <c r="P5915" s="37">
        <v>36</v>
      </c>
      <c r="Q5915" s="37" t="s">
        <v>23</v>
      </c>
      <c r="R5915" s="9" t="str">
        <f>词典存放目录!$A$1&amp;O5915&amp;P5915&amp;Q5915</f>
        <v>F:\《自创文法查阅Excel》4.1备份\《B词汇·红宝书》\红宝书MP3分割\18 n2-つ (36).mp3</v>
      </c>
      <c r="S5915" s="38"/>
      <c r="T5915" s="56"/>
      <c r="U5915" s="56"/>
      <c r="V5915" s="30"/>
      <c r="W5915" s="29"/>
      <c r="X5915" s="9" t="s">
        <v>329</v>
      </c>
    </row>
    <row r="5916" spans="1:24" s="57" customFormat="1" ht="24">
      <c r="A5916" s="31">
        <v>6265</v>
      </c>
      <c r="B5916" s="32">
        <f t="shared" ca="1" si="554"/>
        <v>0.46734157294238543</v>
      </c>
      <c r="C5916" s="133" t="s">
        <v>11013</v>
      </c>
      <c r="D5916" s="126" t="s">
        <v>11014</v>
      </c>
      <c r="E5916" s="21"/>
      <c r="F5916" s="22"/>
      <c r="G5916" s="22"/>
      <c r="H5916" s="22"/>
      <c r="I5916" s="23"/>
      <c r="J5916" s="35" t="str">
        <f t="shared" si="555"/>
        <v>➸</v>
      </c>
      <c r="K5916" s="117" t="str">
        <f>词典存放目录!$A$1&amp;L5916&amp;M5916</f>
        <v>F:\《自创文法查阅Excel》4.1备份\《B词汇·红宝书》\红宝书15版图片\6265-つみかさねる【積み重ねる】.jpg</v>
      </c>
      <c r="L5916" s="9" t="s">
        <v>18120</v>
      </c>
      <c r="M5916" s="117" t="s">
        <v>24031</v>
      </c>
      <c r="N5916" s="36" t="str">
        <f t="shared" si="556"/>
        <v>▶</v>
      </c>
      <c r="O5916" s="37" t="s">
        <v>17974</v>
      </c>
      <c r="P5916" s="37">
        <v>37</v>
      </c>
      <c r="Q5916" s="37" t="s">
        <v>23</v>
      </c>
      <c r="R5916" s="9" t="str">
        <f>词典存放目录!$A$1&amp;O5916&amp;P5916&amp;Q5916</f>
        <v>F:\《自创文法查阅Excel》4.1备份\《B词汇·红宝书》\红宝书MP3分割\18 n2-つ (37).mp3</v>
      </c>
      <c r="S5916" s="38"/>
      <c r="T5916" s="56"/>
      <c r="U5916" s="56"/>
      <c r="V5916" s="30" t="str">
        <f t="shared" ref="V5916:V5921" si="558">IF(COUNTA(S5916:U5916)=0,"",COUNTIF(S5916:U5916,"0")/COUNTA(S5916:U5916))</f>
        <v/>
      </c>
      <c r="W5916" s="29"/>
      <c r="X5916" s="9" t="s">
        <v>329</v>
      </c>
    </row>
    <row r="5917" spans="1:24" s="57" customFormat="1" ht="24">
      <c r="A5917" s="31">
        <v>6266</v>
      </c>
      <c r="B5917" s="32">
        <f t="shared" ca="1" si="554"/>
        <v>0.41178081353878904</v>
      </c>
      <c r="C5917" s="133" t="s">
        <v>10950</v>
      </c>
      <c r="D5917" s="126" t="s">
        <v>11015</v>
      </c>
      <c r="E5917" s="21"/>
      <c r="F5917" s="22"/>
      <c r="G5917" s="22"/>
      <c r="H5917" s="22"/>
      <c r="I5917" s="23"/>
      <c r="J5917" s="35" t="str">
        <f t="shared" si="555"/>
        <v>➸</v>
      </c>
      <c r="K5917" s="117" t="str">
        <f>词典存放目录!$A$1&amp;L5917&amp;M5917</f>
        <v>F:\《自创文法查阅Excel》4.1备份\《B词汇·红宝书》\红宝书15版图片\6266-つむ【摘む】.jpg</v>
      </c>
      <c r="L5917" s="9" t="s">
        <v>18120</v>
      </c>
      <c r="M5917" s="117" t="s">
        <v>24032</v>
      </c>
      <c r="N5917" s="36" t="str">
        <f t="shared" si="556"/>
        <v>▶</v>
      </c>
      <c r="O5917" s="37" t="s">
        <v>17974</v>
      </c>
      <c r="P5917" s="37">
        <v>38</v>
      </c>
      <c r="Q5917" s="37" t="s">
        <v>23</v>
      </c>
      <c r="R5917" s="9" t="str">
        <f>词典存放目录!$A$1&amp;O5917&amp;P5917&amp;Q5917</f>
        <v>F:\《自创文法查阅Excel》4.1备份\《B词汇·红宝书》\红宝书MP3分割\18 n2-つ (38).mp3</v>
      </c>
      <c r="S5917" s="38"/>
      <c r="T5917" s="56"/>
      <c r="U5917" s="56"/>
      <c r="V5917" s="30" t="str">
        <f t="shared" si="558"/>
        <v/>
      </c>
      <c r="W5917" s="29"/>
      <c r="X5917" s="9" t="s">
        <v>329</v>
      </c>
    </row>
    <row r="5918" spans="1:24" s="57" customFormat="1" ht="24">
      <c r="A5918" s="31">
        <v>6267</v>
      </c>
      <c r="B5918" s="32">
        <f t="shared" ca="1" si="554"/>
        <v>0.24727364622004255</v>
      </c>
      <c r="C5918" s="133" t="s">
        <v>11016</v>
      </c>
      <c r="D5918" s="126" t="s">
        <v>11017</v>
      </c>
      <c r="E5918" s="21"/>
      <c r="F5918" s="22"/>
      <c r="G5918" s="22"/>
      <c r="H5918" s="22"/>
      <c r="I5918" s="23"/>
      <c r="J5918" s="35" t="str">
        <f t="shared" si="555"/>
        <v>➸</v>
      </c>
      <c r="K5918" s="117" t="str">
        <f>词典存放目录!$A$1&amp;L5918&amp;M5918</f>
        <v>F:\《自创文法查阅Excel》4.1备份\《B词汇·红宝书》\红宝书15版图片\6267-つめる【詰める】.jpg</v>
      </c>
      <c r="L5918" s="9" t="s">
        <v>18120</v>
      </c>
      <c r="M5918" s="117" t="s">
        <v>24033</v>
      </c>
      <c r="N5918" s="36" t="str">
        <f t="shared" si="556"/>
        <v>▶</v>
      </c>
      <c r="O5918" s="37" t="s">
        <v>17974</v>
      </c>
      <c r="P5918" s="37">
        <v>39</v>
      </c>
      <c r="Q5918" s="37" t="s">
        <v>23</v>
      </c>
      <c r="R5918" s="9" t="str">
        <f>词典存放目录!$A$1&amp;O5918&amp;P5918&amp;Q5918</f>
        <v>F:\《自创文法查阅Excel》4.1备份\《B词汇·红宝书》\红宝书MP3分割\18 n2-つ (39).mp3</v>
      </c>
      <c r="S5918" s="38"/>
      <c r="T5918" s="56"/>
      <c r="U5918" s="56"/>
      <c r="V5918" s="30" t="str">
        <f t="shared" si="558"/>
        <v/>
      </c>
      <c r="W5918" s="29"/>
      <c r="X5918" s="9" t="s">
        <v>329</v>
      </c>
    </row>
    <row r="5919" spans="1:24" s="57" customFormat="1" ht="24">
      <c r="A5919" s="31">
        <v>6269</v>
      </c>
      <c r="B5919" s="32">
        <f t="shared" ca="1" si="554"/>
        <v>0.50581222927321401</v>
      </c>
      <c r="C5919" s="133" t="s">
        <v>11018</v>
      </c>
      <c r="D5919" s="126" t="s">
        <v>11019</v>
      </c>
      <c r="E5919" s="21"/>
      <c r="F5919" s="22"/>
      <c r="G5919" s="22"/>
      <c r="H5919" s="22"/>
      <c r="I5919" s="23"/>
      <c r="J5919" s="35" t="str">
        <f t="shared" si="555"/>
        <v>➸</v>
      </c>
      <c r="K5919" s="117" t="str">
        <f>词典存放目录!$A$1&amp;L5919&amp;M5919</f>
        <v>F:\《自创文法查阅Excel》4.1备份\《B词汇·红宝书》\红宝书15版图片\6269-つや【艶】.jpg</v>
      </c>
      <c r="L5919" s="9" t="s">
        <v>18120</v>
      </c>
      <c r="M5919" s="117" t="s">
        <v>24034</v>
      </c>
      <c r="N5919" s="36" t="str">
        <f t="shared" si="556"/>
        <v>▶</v>
      </c>
      <c r="O5919" s="37" t="s">
        <v>17974</v>
      </c>
      <c r="P5919" s="37">
        <v>41</v>
      </c>
      <c r="Q5919" s="37" t="s">
        <v>23</v>
      </c>
      <c r="R5919" s="9" t="str">
        <f>词典存放目录!$A$1&amp;O5919&amp;P5919&amp;Q5919</f>
        <v>F:\《自创文法查阅Excel》4.1备份\《B词汇·红宝书》\红宝书MP3分割\18 n2-つ (41).mp3</v>
      </c>
      <c r="S5919" s="38"/>
      <c r="T5919" s="56"/>
      <c r="U5919" s="56"/>
      <c r="V5919" s="30" t="str">
        <f t="shared" si="558"/>
        <v/>
      </c>
      <c r="W5919" s="29"/>
      <c r="X5919" s="9" t="s">
        <v>329</v>
      </c>
    </row>
    <row r="5920" spans="1:24" s="57" customFormat="1" ht="24">
      <c r="A5920" s="31">
        <v>6270</v>
      </c>
      <c r="B5920" s="32">
        <f t="shared" ca="1" si="554"/>
        <v>0.73483595477330388</v>
      </c>
      <c r="C5920" s="133" t="s">
        <v>11020</v>
      </c>
      <c r="D5920" s="126" t="s">
        <v>11021</v>
      </c>
      <c r="E5920" s="21"/>
      <c r="F5920" s="22"/>
      <c r="G5920" s="22"/>
      <c r="H5920" s="22"/>
      <c r="I5920" s="23"/>
      <c r="J5920" s="35" t="str">
        <f t="shared" si="555"/>
        <v>➸</v>
      </c>
      <c r="K5920" s="117" t="str">
        <f>词典存放目录!$A$1&amp;L5920&amp;M5920</f>
        <v>F:\《自创文法查阅Excel》4.1备份\《B词汇·红宝书》\红宝书15版图片\6270-つよき【強気】.jpg</v>
      </c>
      <c r="L5920" s="9" t="s">
        <v>18120</v>
      </c>
      <c r="M5920" s="117" t="s">
        <v>24035</v>
      </c>
      <c r="N5920" s="36" t="str">
        <f t="shared" si="556"/>
        <v>▶</v>
      </c>
      <c r="O5920" s="37" t="s">
        <v>17974</v>
      </c>
      <c r="P5920" s="37">
        <v>42</v>
      </c>
      <c r="Q5920" s="37" t="s">
        <v>23</v>
      </c>
      <c r="R5920" s="9" t="str">
        <f>词典存放目录!$A$1&amp;O5920&amp;P5920&amp;Q5920</f>
        <v>F:\《自创文法查阅Excel》4.1备份\《B词汇·红宝书》\红宝书MP3分割\18 n2-つ (42).mp3</v>
      </c>
      <c r="S5920" s="38"/>
      <c r="T5920" s="56"/>
      <c r="U5920" s="56"/>
      <c r="V5920" s="30" t="str">
        <f t="shared" si="558"/>
        <v/>
      </c>
      <c r="W5920" s="29"/>
      <c r="X5920" s="9" t="s">
        <v>329</v>
      </c>
    </row>
    <row r="5921" spans="1:24" s="57" customFormat="1" ht="24">
      <c r="A5921" s="31">
        <v>6271</v>
      </c>
      <c r="B5921" s="32">
        <f t="shared" ca="1" si="554"/>
        <v>0.31403236029481885</v>
      </c>
      <c r="C5921" s="133" t="s">
        <v>11022</v>
      </c>
      <c r="D5921" s="126" t="s">
        <v>11023</v>
      </c>
      <c r="E5921" s="21"/>
      <c r="F5921" s="22"/>
      <c r="G5921" s="22"/>
      <c r="H5921" s="22"/>
      <c r="I5921" s="23"/>
      <c r="J5921" s="35" t="str">
        <f t="shared" si="555"/>
        <v>➸</v>
      </c>
      <c r="K5921" s="117" t="str">
        <f>词典存放目录!$A$1&amp;L5921&amp;M5921</f>
        <v>F:\《自创文法查阅Excel》4.1备份\《B词汇·红宝书》\红宝书15版图片\6271-つよまる【強まる】.jpg</v>
      </c>
      <c r="L5921" s="9" t="s">
        <v>18120</v>
      </c>
      <c r="M5921" s="117" t="s">
        <v>24036</v>
      </c>
      <c r="N5921" s="36" t="str">
        <f t="shared" si="556"/>
        <v>▶</v>
      </c>
      <c r="O5921" s="37" t="s">
        <v>17974</v>
      </c>
      <c r="P5921" s="37">
        <v>43</v>
      </c>
      <c r="Q5921" s="37" t="s">
        <v>23</v>
      </c>
      <c r="R5921" s="9" t="str">
        <f>词典存放目录!$A$1&amp;O5921&amp;P5921&amp;Q5921</f>
        <v>F:\《自创文法查阅Excel》4.1备份\《B词汇·红宝书》\红宝书MP3分割\18 n2-つ (43).mp3</v>
      </c>
      <c r="S5921" s="38"/>
      <c r="T5921" s="56"/>
      <c r="U5921" s="56"/>
      <c r="V5921" s="30" t="str">
        <f t="shared" si="558"/>
        <v/>
      </c>
      <c r="W5921" s="29"/>
      <c r="X5921" s="9" t="s">
        <v>329</v>
      </c>
    </row>
    <row r="5922" spans="1:24" s="57" customFormat="1" ht="24">
      <c r="A5922" s="31">
        <v>6272</v>
      </c>
      <c r="B5922" s="32">
        <f t="shared" ca="1" si="554"/>
        <v>0.42244523132676026</v>
      </c>
      <c r="C5922" s="133" t="s">
        <v>11024</v>
      </c>
      <c r="D5922" s="126" t="s">
        <v>11025</v>
      </c>
      <c r="E5922" s="21"/>
      <c r="F5922" s="22"/>
      <c r="G5922" s="22"/>
      <c r="H5922" s="22"/>
      <c r="I5922" s="23"/>
      <c r="J5922" s="35" t="str">
        <f t="shared" si="555"/>
        <v>➸</v>
      </c>
      <c r="K5922" s="117" t="str">
        <f>词典存放目录!$A$1&amp;L5922&amp;M5922</f>
        <v>F:\《自创文法查阅Excel》4.1备份\《B词汇·红宝书》\红宝书15版图片\6272-つよみ【強み】.jpg</v>
      </c>
      <c r="L5922" s="9" t="s">
        <v>18120</v>
      </c>
      <c r="M5922" s="117" t="s">
        <v>24037</v>
      </c>
      <c r="N5922" s="36" t="str">
        <f t="shared" si="556"/>
        <v>▶</v>
      </c>
      <c r="O5922" s="37" t="s">
        <v>17974</v>
      </c>
      <c r="P5922" s="37">
        <v>44</v>
      </c>
      <c r="Q5922" s="37" t="s">
        <v>23</v>
      </c>
      <c r="R5922" s="9" t="str">
        <f>词典存放目录!$A$1&amp;O5922&amp;P5922&amp;Q5922</f>
        <v>F:\《自创文法查阅Excel》4.1备份\《B词汇·红宝书》\红宝书MP3分割\18 n2-つ (44).mp3</v>
      </c>
      <c r="S5922" s="38"/>
      <c r="T5922" s="56"/>
      <c r="U5922" s="56"/>
      <c r="V5922" s="30"/>
      <c r="W5922" s="29"/>
      <c r="X5922" s="9" t="s">
        <v>329</v>
      </c>
    </row>
    <row r="5923" spans="1:24" s="57" customFormat="1" ht="24">
      <c r="A5923" s="31">
        <v>6273</v>
      </c>
      <c r="B5923" s="32">
        <f t="shared" ca="1" si="554"/>
        <v>6.1944377440750542E-2</v>
      </c>
      <c r="C5923" s="133" t="s">
        <v>11026</v>
      </c>
      <c r="D5923" s="126" t="s">
        <v>11027</v>
      </c>
      <c r="E5923" s="21"/>
      <c r="F5923" s="22"/>
      <c r="G5923" s="22"/>
      <c r="H5923" s="22"/>
      <c r="I5923" s="23"/>
      <c r="J5923" s="35" t="str">
        <f t="shared" si="555"/>
        <v>➸</v>
      </c>
      <c r="K5923" s="117" t="str">
        <f>词典存放目录!$A$1&amp;L5923&amp;M5923</f>
        <v>F:\《自创文法查阅Excel》4.1备份\《B词汇·红宝书》\红宝书15版图片\6273-つよめる【強める】.jpg</v>
      </c>
      <c r="L5923" s="9" t="s">
        <v>18120</v>
      </c>
      <c r="M5923" s="117" t="s">
        <v>24038</v>
      </c>
      <c r="N5923" s="36" t="str">
        <f t="shared" si="556"/>
        <v>▶</v>
      </c>
      <c r="O5923" s="37" t="s">
        <v>17974</v>
      </c>
      <c r="P5923" s="37">
        <v>45</v>
      </c>
      <c r="Q5923" s="37" t="s">
        <v>23</v>
      </c>
      <c r="R5923" s="9" t="str">
        <f>词典存放目录!$A$1&amp;O5923&amp;P5923&amp;Q5923</f>
        <v>F:\《自创文法查阅Excel》4.1备份\《B词汇·红宝书》\红宝书MP3分割\18 n2-つ (45).mp3</v>
      </c>
      <c r="S5923" s="38"/>
      <c r="T5923" s="56"/>
      <c r="U5923" s="56"/>
      <c r="V5923" s="30" t="str">
        <f t="shared" ref="V5923:V5951" si="559">IF(COUNTA(S5923:U5923)=0,"",COUNTIF(S5923:U5923,"0")/COUNTA(S5923:U5923))</f>
        <v/>
      </c>
      <c r="W5923" s="29"/>
      <c r="X5923" s="9" t="s">
        <v>329</v>
      </c>
    </row>
    <row r="5924" spans="1:24" s="57" customFormat="1" ht="24">
      <c r="A5924" s="31">
        <v>6275</v>
      </c>
      <c r="B5924" s="32">
        <f t="shared" ca="1" si="554"/>
        <v>0.41449942803511197</v>
      </c>
      <c r="C5924" s="133" t="s">
        <v>11028</v>
      </c>
      <c r="D5924" s="126" t="s">
        <v>11029</v>
      </c>
      <c r="E5924" s="21"/>
      <c r="F5924" s="22"/>
      <c r="G5924" s="22"/>
      <c r="H5924" s="22"/>
      <c r="I5924" s="23"/>
      <c r="J5924" s="35" t="str">
        <f t="shared" si="555"/>
        <v>➸</v>
      </c>
      <c r="K5924" s="117" t="str">
        <f>词典存放目录!$A$1&amp;L5924&amp;M5924</f>
        <v>F:\《自创文法查阅Excel》4.1备份\《B词汇·红宝书》\红宝书15版图片\6275-つりあう【釣り合う】.jpg</v>
      </c>
      <c r="L5924" s="9" t="s">
        <v>18120</v>
      </c>
      <c r="M5924" s="117" t="s">
        <v>24039</v>
      </c>
      <c r="N5924" s="36" t="str">
        <f t="shared" si="556"/>
        <v>▶</v>
      </c>
      <c r="O5924" s="37" t="s">
        <v>17974</v>
      </c>
      <c r="P5924" s="37">
        <v>47</v>
      </c>
      <c r="Q5924" s="37" t="s">
        <v>23</v>
      </c>
      <c r="R5924" s="9" t="str">
        <f>词典存放目录!$A$1&amp;O5924&amp;P5924&amp;Q5924</f>
        <v>F:\《自创文法查阅Excel》4.1备份\《B词汇·红宝书》\红宝书MP3分割\18 n2-つ (47).mp3</v>
      </c>
      <c r="S5924" s="38"/>
      <c r="T5924" s="56"/>
      <c r="U5924" s="56"/>
      <c r="V5924" s="30" t="str">
        <f t="shared" si="559"/>
        <v/>
      </c>
      <c r="W5924" s="29"/>
      <c r="X5924" s="9" t="s">
        <v>329</v>
      </c>
    </row>
    <row r="5925" spans="1:24" s="57" customFormat="1" ht="24">
      <c r="A5925" s="31">
        <v>6276</v>
      </c>
      <c r="B5925" s="32">
        <f t="shared" ca="1" si="554"/>
        <v>0.89638213218268636</v>
      </c>
      <c r="C5925" s="133" t="s">
        <v>10870</v>
      </c>
      <c r="D5925" s="126" t="s">
        <v>11030</v>
      </c>
      <c r="E5925" s="21"/>
      <c r="F5925" s="22"/>
      <c r="G5925" s="22"/>
      <c r="H5925" s="22"/>
      <c r="I5925" s="23"/>
      <c r="J5925" s="35" t="str">
        <f t="shared" si="555"/>
        <v>➸</v>
      </c>
      <c r="K5925" s="117" t="str">
        <f>词典存放目录!$A$1&amp;L5925&amp;M5925</f>
        <v>F:\《自创文法查阅Excel》4.1备份\《B词汇·红宝书》\红宝书15版图片\6276-つる【蔓】.jpg</v>
      </c>
      <c r="L5925" s="9" t="s">
        <v>18120</v>
      </c>
      <c r="M5925" s="117" t="s">
        <v>24040</v>
      </c>
      <c r="N5925" s="36" t="str">
        <f t="shared" si="556"/>
        <v>▶</v>
      </c>
      <c r="O5925" s="37" t="s">
        <v>17974</v>
      </c>
      <c r="P5925" s="37">
        <v>48</v>
      </c>
      <c r="Q5925" s="37" t="s">
        <v>23</v>
      </c>
      <c r="R5925" s="9" t="str">
        <f>词典存放目录!$A$1&amp;O5925&amp;P5925&amp;Q5925</f>
        <v>F:\《自创文法查阅Excel》4.1备份\《B词汇·红宝书》\红宝书MP3分割\18 n2-つ (48).mp3</v>
      </c>
      <c r="S5925" s="38"/>
      <c r="T5925" s="56"/>
      <c r="U5925" s="56"/>
      <c r="V5925" s="30" t="str">
        <f t="shared" si="559"/>
        <v/>
      </c>
      <c r="W5925" s="29"/>
      <c r="X5925" s="9" t="s">
        <v>329</v>
      </c>
    </row>
    <row r="5926" spans="1:24" s="57" customFormat="1" ht="24">
      <c r="A5926" s="31">
        <v>6277</v>
      </c>
      <c r="B5926" s="32">
        <f t="shared" ca="1" si="554"/>
        <v>0.55576153203377365</v>
      </c>
      <c r="C5926" s="133" t="s">
        <v>10870</v>
      </c>
      <c r="D5926" s="126" t="s">
        <v>11031</v>
      </c>
      <c r="E5926" s="21"/>
      <c r="F5926" s="22"/>
      <c r="G5926" s="22"/>
      <c r="H5926" s="22"/>
      <c r="I5926" s="23"/>
      <c r="J5926" s="35" t="str">
        <f t="shared" si="555"/>
        <v>➸</v>
      </c>
      <c r="K5926" s="117" t="str">
        <f>词典存放目录!$A$1&amp;L5926&amp;M5926</f>
        <v>F:\《自创文法查阅Excel》4.1备份\《B词汇·红宝书》\红宝书15版图片\6277-つる【吊る】.jpg</v>
      </c>
      <c r="L5926" s="9" t="s">
        <v>18120</v>
      </c>
      <c r="M5926" s="117" t="s">
        <v>24041</v>
      </c>
      <c r="N5926" s="36" t="str">
        <f t="shared" si="556"/>
        <v>▶</v>
      </c>
      <c r="O5926" s="37" t="s">
        <v>17974</v>
      </c>
      <c r="P5926" s="37">
        <v>49</v>
      </c>
      <c r="Q5926" s="37" t="s">
        <v>23</v>
      </c>
      <c r="R5926" s="9" t="str">
        <f>词典存放目录!$A$1&amp;O5926&amp;P5926&amp;Q5926</f>
        <v>F:\《自创文法查阅Excel》4.1备份\《B词汇·红宝书》\红宝书MP3分割\18 n2-つ (49).mp3</v>
      </c>
      <c r="S5926" s="38"/>
      <c r="T5926" s="56"/>
      <c r="U5926" s="56"/>
      <c r="V5926" s="30" t="str">
        <f t="shared" si="559"/>
        <v/>
      </c>
      <c r="W5926" s="29"/>
      <c r="X5926" s="9" t="s">
        <v>329</v>
      </c>
    </row>
    <row r="5927" spans="1:24" s="57" customFormat="1" ht="24">
      <c r="A5927" s="31">
        <v>6278</v>
      </c>
      <c r="B5927" s="32">
        <f t="shared" ca="1" si="554"/>
        <v>0.73800612517422415</v>
      </c>
      <c r="C5927" s="133" t="s">
        <v>11032</v>
      </c>
      <c r="D5927" s="126" t="s">
        <v>11033</v>
      </c>
      <c r="E5927" s="21"/>
      <c r="F5927" s="22"/>
      <c r="G5927" s="22"/>
      <c r="H5927" s="22"/>
      <c r="I5927" s="23"/>
      <c r="J5927" s="35" t="str">
        <f t="shared" si="555"/>
        <v>➸</v>
      </c>
      <c r="K5927" s="117" t="str">
        <f>词典存放目录!$A$1&amp;L5927&amp;M5927</f>
        <v>F:\《自创文法查阅Excel》4.1备份\《B词汇·红宝书》\红宝书15版图片\6278-～づれ【～連れ】.jpg</v>
      </c>
      <c r="L5927" s="9" t="s">
        <v>18120</v>
      </c>
      <c r="M5927" s="117" t="s">
        <v>24042</v>
      </c>
      <c r="N5927" s="36" t="str">
        <f t="shared" si="556"/>
        <v>▶</v>
      </c>
      <c r="O5927" s="37" t="s">
        <v>17974</v>
      </c>
      <c r="P5927" s="37">
        <v>50</v>
      </c>
      <c r="Q5927" s="37" t="s">
        <v>23</v>
      </c>
      <c r="R5927" s="9" t="str">
        <f>词典存放目录!$A$1&amp;O5927&amp;P5927&amp;Q5927</f>
        <v>F:\《自创文法查阅Excel》4.1备份\《B词汇·红宝书》\红宝书MP3分割\18 n2-つ (50).mp3</v>
      </c>
      <c r="S5927" s="38"/>
      <c r="T5927" s="56"/>
      <c r="U5927" s="56"/>
      <c r="V5927" s="30" t="str">
        <f t="shared" si="559"/>
        <v/>
      </c>
      <c r="W5927" s="29"/>
      <c r="X5927" s="9" t="s">
        <v>329</v>
      </c>
    </row>
    <row r="5928" spans="1:24" s="57" customFormat="1" ht="24">
      <c r="A5928" s="31">
        <v>6279</v>
      </c>
      <c r="B5928" s="32">
        <f t="shared" ca="1" si="554"/>
        <v>0.74365992169885631</v>
      </c>
      <c r="C5928" s="134" t="s">
        <v>10962</v>
      </c>
      <c r="D5928" s="128" t="s">
        <v>11034</v>
      </c>
      <c r="E5928" s="21"/>
      <c r="F5928" s="22"/>
      <c r="G5928" s="22"/>
      <c r="H5928" s="22"/>
      <c r="I5928" s="23"/>
      <c r="J5928" s="35" t="str">
        <f t="shared" si="555"/>
        <v>➸</v>
      </c>
      <c r="K5928" s="117" t="str">
        <f>词典存放目录!$A$1&amp;L5928&amp;M5928</f>
        <v>F:\《自创文法查阅Excel》4.1备份\《B词汇·红宝书》\红宝书15版图片\6279-ついきゅう【追及】.jpg</v>
      </c>
      <c r="L5928" s="9" t="s">
        <v>18120</v>
      </c>
      <c r="M5928" s="117" t="s">
        <v>24043</v>
      </c>
      <c r="N5928" s="36" t="str">
        <f t="shared" si="556"/>
        <v>▶</v>
      </c>
      <c r="O5928" s="37" t="s">
        <v>17975</v>
      </c>
      <c r="P5928" s="37">
        <v>1</v>
      </c>
      <c r="Q5928" s="37" t="s">
        <v>23</v>
      </c>
      <c r="R5928" s="9" t="str">
        <f>词典存放目录!$A$1&amp;O5928&amp;P5928&amp;Q5928</f>
        <v>F:\《自创文法查阅Excel》4.1备份\《B词汇·红宝书》\红宝书MP3分割\18 n1-つ (1).mp3</v>
      </c>
      <c r="S5928" s="38"/>
      <c r="T5928" s="56"/>
      <c r="U5928" s="56"/>
      <c r="V5928" s="30" t="str">
        <f t="shared" si="559"/>
        <v/>
      </c>
      <c r="W5928" s="29"/>
      <c r="X5928" s="9" t="s">
        <v>464</v>
      </c>
    </row>
    <row r="5929" spans="1:24" s="57" customFormat="1" ht="24">
      <c r="A5929" s="31">
        <v>6280</v>
      </c>
      <c r="B5929" s="32">
        <f t="shared" ca="1" si="554"/>
        <v>1.4304542187135727E-3</v>
      </c>
      <c r="C5929" s="134" t="s">
        <v>10962</v>
      </c>
      <c r="D5929" s="128" t="s">
        <v>11035</v>
      </c>
      <c r="E5929" s="21"/>
      <c r="F5929" s="22"/>
      <c r="G5929" s="22"/>
      <c r="H5929" s="22"/>
      <c r="I5929" s="23"/>
      <c r="J5929" s="35" t="str">
        <f t="shared" si="555"/>
        <v>➸</v>
      </c>
      <c r="K5929" s="117" t="str">
        <f>词典存放目录!$A$1&amp;L5929&amp;M5929</f>
        <v>F:\《自创文法查阅Excel》4.1备份\《B词汇·红宝书》\红宝书15版图片\6280-ついきゅう【追究·追窮】.jpg</v>
      </c>
      <c r="L5929" s="9" t="s">
        <v>18120</v>
      </c>
      <c r="M5929" s="117" t="s">
        <v>24044</v>
      </c>
      <c r="N5929" s="36" t="str">
        <f t="shared" si="556"/>
        <v>▶</v>
      </c>
      <c r="O5929" s="37" t="s">
        <v>17975</v>
      </c>
      <c r="P5929" s="37">
        <v>2</v>
      </c>
      <c r="Q5929" s="37" t="s">
        <v>23</v>
      </c>
      <c r="R5929" s="9" t="str">
        <f>词典存放目录!$A$1&amp;O5929&amp;P5929&amp;Q5929</f>
        <v>F:\《自创文法查阅Excel》4.1备份\《B词汇·红宝书》\红宝书MP3分割\18 n1-つ (2).mp3</v>
      </c>
      <c r="S5929" s="38"/>
      <c r="T5929" s="56"/>
      <c r="U5929" s="56"/>
      <c r="V5929" s="30" t="str">
        <f t="shared" si="559"/>
        <v/>
      </c>
      <c r="W5929" s="29"/>
      <c r="X5929" s="9" t="s">
        <v>464</v>
      </c>
    </row>
    <row r="5930" spans="1:24" s="57" customFormat="1" ht="24">
      <c r="A5930" s="31">
        <v>6281</v>
      </c>
      <c r="B5930" s="32">
        <f t="shared" ca="1" si="554"/>
        <v>0.93469311538974165</v>
      </c>
      <c r="C5930" s="134" t="s">
        <v>11036</v>
      </c>
      <c r="D5930" s="128" t="s">
        <v>11037</v>
      </c>
      <c r="E5930" s="21"/>
      <c r="F5930" s="22"/>
      <c r="G5930" s="22"/>
      <c r="H5930" s="22"/>
      <c r="I5930" s="23"/>
      <c r="J5930" s="35" t="str">
        <f t="shared" si="555"/>
        <v>➸</v>
      </c>
      <c r="K5930" s="117" t="str">
        <f>词典存放目录!$A$1&amp;L5930&amp;M5930</f>
        <v>F:\《自创文法查阅Excel》4.1备份\《B词汇·红宝书》\红宝书15版图片\6281-ついせき【追跡】.jpg</v>
      </c>
      <c r="L5930" s="9" t="s">
        <v>18120</v>
      </c>
      <c r="M5930" s="117" t="s">
        <v>24045</v>
      </c>
      <c r="N5930" s="36" t="str">
        <f t="shared" si="556"/>
        <v>▶</v>
      </c>
      <c r="O5930" s="37" t="s">
        <v>17975</v>
      </c>
      <c r="P5930" s="37">
        <v>3</v>
      </c>
      <c r="Q5930" s="37" t="s">
        <v>23</v>
      </c>
      <c r="R5930" s="9" t="str">
        <f>词典存放目录!$A$1&amp;O5930&amp;P5930&amp;Q5930</f>
        <v>F:\《自创文法查阅Excel》4.1备份\《B词汇·红宝书》\红宝书MP3分割\18 n1-つ (3).mp3</v>
      </c>
      <c r="S5930" s="38"/>
      <c r="T5930" s="56"/>
      <c r="U5930" s="56"/>
      <c r="V5930" s="30" t="str">
        <f t="shared" si="559"/>
        <v/>
      </c>
      <c r="W5930" s="29"/>
      <c r="X5930" s="9" t="s">
        <v>464</v>
      </c>
    </row>
    <row r="5931" spans="1:24" s="57" customFormat="1" ht="24">
      <c r="A5931" s="31">
        <v>6282</v>
      </c>
      <c r="B5931" s="32">
        <f t="shared" ca="1" si="554"/>
        <v>0.17119943924916314</v>
      </c>
      <c r="C5931" s="134" t="s">
        <v>11038</v>
      </c>
      <c r="D5931" s="128" t="s">
        <v>11039</v>
      </c>
      <c r="E5931" s="21"/>
      <c r="F5931" s="22"/>
      <c r="G5931" s="22"/>
      <c r="H5931" s="22"/>
      <c r="I5931" s="23"/>
      <c r="J5931" s="35" t="str">
        <f t="shared" si="555"/>
        <v>➸</v>
      </c>
      <c r="K5931" s="117" t="str">
        <f>词典存放目录!$A$1&amp;L5931&amp;M5931</f>
        <v>F:\《自创文法查阅Excel》4.1备份\《B词汇·红宝书》\红宝书15版图片\6282-ついほう【追放】.jpg</v>
      </c>
      <c r="L5931" s="9" t="s">
        <v>18120</v>
      </c>
      <c r="M5931" s="117" t="s">
        <v>24046</v>
      </c>
      <c r="N5931" s="36" t="str">
        <f t="shared" si="556"/>
        <v>▶</v>
      </c>
      <c r="O5931" s="37" t="s">
        <v>17975</v>
      </c>
      <c r="P5931" s="37">
        <v>4</v>
      </c>
      <c r="Q5931" s="37" t="s">
        <v>23</v>
      </c>
      <c r="R5931" s="9" t="str">
        <f>词典存放目录!$A$1&amp;O5931&amp;P5931&amp;Q5931</f>
        <v>F:\《自创文法查阅Excel》4.1备份\《B词汇·红宝书》\红宝书MP3分割\18 n1-つ (4).mp3</v>
      </c>
      <c r="S5931" s="38"/>
      <c r="T5931" s="56"/>
      <c r="U5931" s="56"/>
      <c r="V5931" s="30" t="str">
        <f t="shared" si="559"/>
        <v/>
      </c>
      <c r="W5931" s="69"/>
      <c r="X5931" s="9" t="s">
        <v>464</v>
      </c>
    </row>
    <row r="5932" spans="1:24" s="57" customFormat="1" ht="24">
      <c r="A5932" s="31">
        <v>6283</v>
      </c>
      <c r="B5932" s="32">
        <f t="shared" ca="1" si="554"/>
        <v>0.28044519366356857</v>
      </c>
      <c r="C5932" s="134" t="s">
        <v>11040</v>
      </c>
      <c r="D5932" s="128" t="s">
        <v>11041</v>
      </c>
      <c r="E5932" s="21"/>
      <c r="F5932" s="22"/>
      <c r="G5932" s="22"/>
      <c r="H5932" s="22"/>
      <c r="I5932" s="23"/>
      <c r="J5932" s="35" t="str">
        <f t="shared" si="555"/>
        <v>➸</v>
      </c>
      <c r="K5932" s="117" t="str">
        <f>词典存放目录!$A$1&amp;L5932&amp;M5932</f>
        <v>F:\《自创文法查阅Excel》4.1备份\《B词汇·红宝书》\红宝书15版图片\6283-ついらく【墜落】.jpg</v>
      </c>
      <c r="L5932" s="9" t="s">
        <v>18120</v>
      </c>
      <c r="M5932" s="117" t="s">
        <v>24047</v>
      </c>
      <c r="N5932" s="36" t="str">
        <f t="shared" si="556"/>
        <v>▶</v>
      </c>
      <c r="O5932" s="37" t="s">
        <v>17975</v>
      </c>
      <c r="P5932" s="37">
        <v>5</v>
      </c>
      <c r="Q5932" s="37" t="s">
        <v>23</v>
      </c>
      <c r="R5932" s="9" t="str">
        <f>词典存放目录!$A$1&amp;O5932&amp;P5932&amp;Q5932</f>
        <v>F:\《自创文法查阅Excel》4.1备份\《B词汇·红宝书》\红宝书MP3分割\18 n1-つ (5).mp3</v>
      </c>
      <c r="S5932" s="38"/>
      <c r="T5932" s="56"/>
      <c r="U5932" s="56"/>
      <c r="V5932" s="30" t="str">
        <f t="shared" si="559"/>
        <v/>
      </c>
      <c r="W5932" s="69"/>
      <c r="X5932" s="9" t="s">
        <v>464</v>
      </c>
    </row>
    <row r="5933" spans="1:24" s="57" customFormat="1" ht="24">
      <c r="A5933" s="31">
        <v>6284</v>
      </c>
      <c r="B5933" s="32">
        <f t="shared" ca="1" si="554"/>
        <v>0.29468731797572079</v>
      </c>
      <c r="C5933" s="134" t="s">
        <v>11042</v>
      </c>
      <c r="D5933" s="128" t="s">
        <v>11043</v>
      </c>
      <c r="E5933" s="21"/>
      <c r="F5933" s="22"/>
      <c r="G5933" s="22"/>
      <c r="H5933" s="22"/>
      <c r="I5933" s="23"/>
      <c r="J5933" s="35" t="str">
        <f t="shared" si="555"/>
        <v>➸</v>
      </c>
      <c r="K5933" s="117" t="str">
        <f>词典存放目录!$A$1&amp;L5933&amp;M5933</f>
        <v>F:\《自创文法查阅Excel》4.1备份\《B词汇·红宝书》\红宝书15版图片\6284-つうかん【痛感】.jpg</v>
      </c>
      <c r="L5933" s="9" t="s">
        <v>18120</v>
      </c>
      <c r="M5933" s="117" t="s">
        <v>24048</v>
      </c>
      <c r="N5933" s="36" t="str">
        <f t="shared" si="556"/>
        <v>▶</v>
      </c>
      <c r="O5933" s="37" t="s">
        <v>17975</v>
      </c>
      <c r="P5933" s="37">
        <v>6</v>
      </c>
      <c r="Q5933" s="37" t="s">
        <v>23</v>
      </c>
      <c r="R5933" s="9" t="str">
        <f>词典存放目录!$A$1&amp;O5933&amp;P5933&amp;Q5933</f>
        <v>F:\《自创文法查阅Excel》4.1备份\《B词汇·红宝书》\红宝书MP3分割\18 n1-つ (6).mp3</v>
      </c>
      <c r="S5933" s="38"/>
      <c r="T5933" s="56"/>
      <c r="U5933" s="56"/>
      <c r="V5933" s="30" t="str">
        <f t="shared" si="559"/>
        <v/>
      </c>
      <c r="W5933" s="29"/>
      <c r="X5933" s="9" t="s">
        <v>464</v>
      </c>
    </row>
    <row r="5934" spans="1:24" s="57" customFormat="1" ht="24">
      <c r="A5934" s="31">
        <v>6285</v>
      </c>
      <c r="B5934" s="32">
        <f t="shared" ca="1" si="554"/>
        <v>0.57850111105242175</v>
      </c>
      <c r="C5934" s="134" t="s">
        <v>11044</v>
      </c>
      <c r="D5934" s="128" t="s">
        <v>11045</v>
      </c>
      <c r="E5934" s="21"/>
      <c r="F5934" s="22"/>
      <c r="G5934" s="22"/>
      <c r="H5934" s="22"/>
      <c r="I5934" s="23"/>
      <c r="J5934" s="35" t="str">
        <f t="shared" si="555"/>
        <v>➸</v>
      </c>
      <c r="K5934" s="117" t="str">
        <f>词典存放目录!$A$1&amp;L5934&amp;M5934</f>
        <v>F:\《自创文法查阅Excel》4.1备份\《B词汇·红宝书》\红宝书15版图片\6285-つうせつ【痛切】.jpg</v>
      </c>
      <c r="L5934" s="9" t="s">
        <v>18120</v>
      </c>
      <c r="M5934" s="117" t="s">
        <v>24049</v>
      </c>
      <c r="N5934" s="36" t="str">
        <f t="shared" si="556"/>
        <v>▶</v>
      </c>
      <c r="O5934" s="37" t="s">
        <v>17975</v>
      </c>
      <c r="P5934" s="37">
        <v>7</v>
      </c>
      <c r="Q5934" s="37" t="s">
        <v>23</v>
      </c>
      <c r="R5934" s="9" t="str">
        <f>词典存放目录!$A$1&amp;O5934&amp;P5934&amp;Q5934</f>
        <v>F:\《自创文法查阅Excel》4.1备份\《B词汇·红宝书》\红宝书MP3分割\18 n1-つ (7).mp3</v>
      </c>
      <c r="S5934" s="38"/>
      <c r="T5934" s="56"/>
      <c r="U5934" s="56"/>
      <c r="V5934" s="30" t="str">
        <f t="shared" si="559"/>
        <v/>
      </c>
      <c r="W5934" s="29"/>
      <c r="X5934" s="9" t="s">
        <v>464</v>
      </c>
    </row>
    <row r="5935" spans="1:24" s="57" customFormat="1" ht="24">
      <c r="A5935" s="31">
        <v>6286</v>
      </c>
      <c r="B5935" s="32">
        <f t="shared" ca="1" si="554"/>
        <v>0.76724334318450094</v>
      </c>
      <c r="C5935" s="134" t="s">
        <v>11046</v>
      </c>
      <c r="D5935" s="128" t="s">
        <v>11047</v>
      </c>
      <c r="E5935" s="21"/>
      <c r="F5935" s="22"/>
      <c r="G5935" s="22"/>
      <c r="H5935" s="22"/>
      <c r="I5935" s="23"/>
      <c r="J5935" s="35" t="str">
        <f t="shared" si="555"/>
        <v>➸</v>
      </c>
      <c r="K5935" s="117" t="str">
        <f>词典存放目录!$A$1&amp;L5935&amp;M5935</f>
        <v>F:\《自创文法查阅Excel》4.1备份\《B词汇·红宝书》\红宝书15版图片\6286-つうたつ【通達】.jpg</v>
      </c>
      <c r="L5935" s="9" t="s">
        <v>18120</v>
      </c>
      <c r="M5935" s="117" t="s">
        <v>24050</v>
      </c>
      <c r="N5935" s="36" t="str">
        <f t="shared" si="556"/>
        <v>▶</v>
      </c>
      <c r="O5935" s="37" t="s">
        <v>17975</v>
      </c>
      <c r="P5935" s="37">
        <v>8</v>
      </c>
      <c r="Q5935" s="37" t="s">
        <v>23</v>
      </c>
      <c r="R5935" s="9" t="str">
        <f>词典存放目录!$A$1&amp;O5935&amp;P5935&amp;Q5935</f>
        <v>F:\《自创文法查阅Excel》4.1备份\《B词汇·红宝书》\红宝书MP3分割\18 n1-つ (8).mp3</v>
      </c>
      <c r="S5935" s="38"/>
      <c r="T5935" s="56"/>
      <c r="U5935" s="56"/>
      <c r="V5935" s="30" t="str">
        <f t="shared" si="559"/>
        <v/>
      </c>
      <c r="W5935" s="29"/>
      <c r="X5935" s="9" t="s">
        <v>464</v>
      </c>
    </row>
    <row r="5936" spans="1:24" s="57" customFormat="1" ht="24">
      <c r="A5936" s="31">
        <v>6287</v>
      </c>
      <c r="B5936" s="32">
        <f t="shared" ca="1" si="554"/>
        <v>3.3015350600231752E-3</v>
      </c>
      <c r="C5936" s="134" t="s">
        <v>11048</v>
      </c>
      <c r="D5936" s="128" t="s">
        <v>11049</v>
      </c>
      <c r="E5936" s="21"/>
      <c r="F5936" s="22"/>
      <c r="G5936" s="22"/>
      <c r="H5936" s="22"/>
      <c r="I5936" s="23"/>
      <c r="J5936" s="35" t="str">
        <f t="shared" si="555"/>
        <v>➸</v>
      </c>
      <c r="K5936" s="117" t="str">
        <f>词典存放目录!$A$1&amp;L5936&amp;M5936</f>
        <v>F:\《自创文法查阅Excel》4.1备份\《B词汇·红宝书》\红宝书15版图片\6287-つうねん【通念】.jpg</v>
      </c>
      <c r="L5936" s="9" t="s">
        <v>18120</v>
      </c>
      <c r="M5936" s="117" t="s">
        <v>24051</v>
      </c>
      <c r="N5936" s="36" t="str">
        <f t="shared" si="556"/>
        <v>▶</v>
      </c>
      <c r="O5936" s="37" t="s">
        <v>17975</v>
      </c>
      <c r="P5936" s="37">
        <v>9</v>
      </c>
      <c r="Q5936" s="37" t="s">
        <v>23</v>
      </c>
      <c r="R5936" s="9" t="str">
        <f>词典存放目录!$A$1&amp;O5936&amp;P5936&amp;Q5936</f>
        <v>F:\《自创文法查阅Excel》4.1备份\《B词汇·红宝书》\红宝书MP3分割\18 n1-つ (9).mp3</v>
      </c>
      <c r="S5936" s="38"/>
      <c r="T5936" s="56"/>
      <c r="U5936" s="56"/>
      <c r="V5936" s="30" t="str">
        <f t="shared" si="559"/>
        <v/>
      </c>
      <c r="W5936" s="29"/>
      <c r="X5936" s="9" t="s">
        <v>464</v>
      </c>
    </row>
    <row r="5937" spans="1:24" s="57" customFormat="1" ht="24">
      <c r="A5937" s="31">
        <v>6288</v>
      </c>
      <c r="B5937" s="32">
        <f t="shared" ca="1" si="554"/>
        <v>0.97285911013890991</v>
      </c>
      <c r="C5937" s="134" t="s">
        <v>11050</v>
      </c>
      <c r="D5937" s="128" t="s">
        <v>11051</v>
      </c>
      <c r="E5937" s="21"/>
      <c r="F5937" s="22"/>
      <c r="G5937" s="22"/>
      <c r="H5937" s="22"/>
      <c r="I5937" s="23"/>
      <c r="J5937" s="35" t="str">
        <f t="shared" si="555"/>
        <v>➸</v>
      </c>
      <c r="K5937" s="117" t="str">
        <f>词典存放目录!$A$1&amp;L5937&amp;M5937</f>
        <v>F:\《自创文法查阅Excel》4.1备份\《B词汇·红宝书》\红宝书15版图片\6288-つうほう【通報】.jpg</v>
      </c>
      <c r="L5937" s="9" t="s">
        <v>18120</v>
      </c>
      <c r="M5937" s="117" t="s">
        <v>24052</v>
      </c>
      <c r="N5937" s="36" t="str">
        <f t="shared" si="556"/>
        <v>▶</v>
      </c>
      <c r="O5937" s="37" t="s">
        <v>17975</v>
      </c>
      <c r="P5937" s="37">
        <v>10</v>
      </c>
      <c r="Q5937" s="37" t="s">
        <v>23</v>
      </c>
      <c r="R5937" s="9" t="str">
        <f>词典存放目录!$A$1&amp;O5937&amp;P5937&amp;Q5937</f>
        <v>F:\《自创文法查阅Excel》4.1备份\《B词汇·红宝书》\红宝书MP3分割\18 n1-つ (10).mp3</v>
      </c>
      <c r="S5937" s="38"/>
      <c r="T5937" s="56"/>
      <c r="U5937" s="56"/>
      <c r="V5937" s="30" t="str">
        <f t="shared" si="559"/>
        <v/>
      </c>
      <c r="W5937" s="29"/>
      <c r="X5937" s="9" t="s">
        <v>464</v>
      </c>
    </row>
    <row r="5938" spans="1:24" s="57" customFormat="1" ht="24">
      <c r="A5938" s="31">
        <v>6289</v>
      </c>
      <c r="B5938" s="32">
        <f t="shared" ca="1" si="554"/>
        <v>0.375442813236333</v>
      </c>
      <c r="C5938" s="134" t="s">
        <v>11052</v>
      </c>
      <c r="D5938" s="128" t="s">
        <v>11053</v>
      </c>
      <c r="E5938" s="21"/>
      <c r="F5938" s="22"/>
      <c r="G5938" s="22"/>
      <c r="H5938" s="22"/>
      <c r="I5938" s="23"/>
      <c r="J5938" s="35" t="str">
        <f t="shared" si="555"/>
        <v>➸</v>
      </c>
      <c r="K5938" s="117" t="str">
        <f>词典存放目录!$A$1&amp;L5938&amp;M5938</f>
        <v>F:\《自创文法查阅Excel》4.1备份\《B词汇·红宝书》\红宝书15版图片\6289-ツール【tool】.jpg</v>
      </c>
      <c r="L5938" s="9" t="s">
        <v>18120</v>
      </c>
      <c r="M5938" s="117" t="s">
        <v>24053</v>
      </c>
      <c r="N5938" s="36" t="str">
        <f t="shared" si="556"/>
        <v>▶</v>
      </c>
      <c r="O5938" s="37" t="s">
        <v>17975</v>
      </c>
      <c r="P5938" s="37">
        <v>11</v>
      </c>
      <c r="Q5938" s="37" t="s">
        <v>23</v>
      </c>
      <c r="R5938" s="9" t="str">
        <f>词典存放目录!$A$1&amp;O5938&amp;P5938&amp;Q5938</f>
        <v>F:\《自创文法查阅Excel》4.1备份\《B词汇·红宝书》\红宝书MP3分割\18 n1-つ (11).mp3</v>
      </c>
      <c r="S5938" s="38"/>
      <c r="T5938" s="56"/>
      <c r="U5938" s="56"/>
      <c r="V5938" s="30" t="str">
        <f t="shared" si="559"/>
        <v/>
      </c>
      <c r="W5938" s="29"/>
      <c r="X5938" s="9" t="s">
        <v>464</v>
      </c>
    </row>
    <row r="5939" spans="1:24" s="57" customFormat="1" ht="24">
      <c r="A5939" s="31">
        <v>6290</v>
      </c>
      <c r="B5939" s="32">
        <f t="shared" ca="1" si="554"/>
        <v>0.78787675353732156</v>
      </c>
      <c r="C5939" s="134" t="s">
        <v>11054</v>
      </c>
      <c r="D5939" s="128" t="s">
        <v>11055</v>
      </c>
      <c r="E5939" s="21"/>
      <c r="F5939" s="22"/>
      <c r="G5939" s="22"/>
      <c r="H5939" s="22"/>
      <c r="I5939" s="23"/>
      <c r="J5939" s="35" t="str">
        <f t="shared" si="555"/>
        <v>➸</v>
      </c>
      <c r="K5939" s="117" t="str">
        <f>词典存放目录!$A$1&amp;L5939&amp;M5939</f>
        <v>F:\《自创文法查阅Excel》4.1备份\《B词汇·红宝书》\红宝书15版图片\6290-つかいこなす【使い熟す】.jpg</v>
      </c>
      <c r="L5939" s="9" t="s">
        <v>18120</v>
      </c>
      <c r="M5939" s="117" t="s">
        <v>24054</v>
      </c>
      <c r="N5939" s="36" t="str">
        <f t="shared" si="556"/>
        <v>▶</v>
      </c>
      <c r="O5939" s="37" t="s">
        <v>17975</v>
      </c>
      <c r="P5939" s="37">
        <v>12</v>
      </c>
      <c r="Q5939" s="37" t="s">
        <v>23</v>
      </c>
      <c r="R5939" s="9" t="str">
        <f>词典存放目录!$A$1&amp;O5939&amp;P5939&amp;Q5939</f>
        <v>F:\《自创文法查阅Excel》4.1备份\《B词汇·红宝书》\红宝书MP3分割\18 n1-つ (12).mp3</v>
      </c>
      <c r="S5939" s="38"/>
      <c r="T5939" s="56"/>
      <c r="U5939" s="56"/>
      <c r="V5939" s="30" t="str">
        <f t="shared" si="559"/>
        <v/>
      </c>
      <c r="W5939" s="29"/>
      <c r="X5939" s="9" t="s">
        <v>464</v>
      </c>
    </row>
    <row r="5940" spans="1:24" s="57" customFormat="1" ht="24">
      <c r="A5940" s="31">
        <v>6291</v>
      </c>
      <c r="B5940" s="32">
        <f t="shared" ca="1" si="554"/>
        <v>0.24288019427587215</v>
      </c>
      <c r="C5940" s="134" t="s">
        <v>11056</v>
      </c>
      <c r="D5940" s="128" t="s">
        <v>6374</v>
      </c>
      <c r="E5940" s="21"/>
      <c r="F5940" s="22"/>
      <c r="G5940" s="22"/>
      <c r="H5940" s="22"/>
      <c r="I5940" s="23"/>
      <c r="J5940" s="35" t="str">
        <f t="shared" si="555"/>
        <v>➸</v>
      </c>
      <c r="K5940" s="117" t="str">
        <f>词典存放目录!$A$1&amp;L5940&amp;M5940</f>
        <v>F:\《自创文法查阅Excel》4.1备份\《B词汇·红宝书》\红宝书15版图片\6291-つかえる【支える】.jpg</v>
      </c>
      <c r="L5940" s="9" t="s">
        <v>18120</v>
      </c>
      <c r="M5940" s="117" t="s">
        <v>24055</v>
      </c>
      <c r="N5940" s="36" t="str">
        <f t="shared" si="556"/>
        <v>▶</v>
      </c>
      <c r="O5940" s="37" t="s">
        <v>17975</v>
      </c>
      <c r="P5940" s="37">
        <v>13</v>
      </c>
      <c r="Q5940" s="37" t="s">
        <v>23</v>
      </c>
      <c r="R5940" s="9" t="str">
        <f>词典存放目录!$A$1&amp;O5940&amp;P5940&amp;Q5940</f>
        <v>F:\《自创文法查阅Excel》4.1备份\《B词汇·红宝书》\红宝书MP3分割\18 n1-つ (13).mp3</v>
      </c>
      <c r="S5940" s="38"/>
      <c r="T5940" s="56"/>
      <c r="U5940" s="56"/>
      <c r="V5940" s="30" t="str">
        <f t="shared" si="559"/>
        <v/>
      </c>
      <c r="W5940" s="29"/>
      <c r="X5940" s="9" t="s">
        <v>464</v>
      </c>
    </row>
    <row r="5941" spans="1:24" s="57" customFormat="1" ht="24">
      <c r="A5941" s="31">
        <v>6292</v>
      </c>
      <c r="B5941" s="32">
        <f t="shared" ca="1" si="554"/>
        <v>0.1145520439919373</v>
      </c>
      <c r="C5941" s="134" t="s">
        <v>11056</v>
      </c>
      <c r="D5941" s="128" t="s">
        <v>11057</v>
      </c>
      <c r="E5941" s="21"/>
      <c r="F5941" s="22"/>
      <c r="G5941" s="22"/>
      <c r="H5941" s="22"/>
      <c r="I5941" s="23"/>
      <c r="J5941" s="35" t="str">
        <f t="shared" si="555"/>
        <v>➸</v>
      </c>
      <c r="K5941" s="117" t="str">
        <f>词典存放目录!$A$1&amp;L5941&amp;M5941</f>
        <v>F:\《自创文法查阅Excel》4.1备份\《B词汇·红宝书》\红宝书15版图片\6292-つかえる【仕える】.jpg</v>
      </c>
      <c r="L5941" s="9" t="s">
        <v>18120</v>
      </c>
      <c r="M5941" s="117" t="s">
        <v>24056</v>
      </c>
      <c r="N5941" s="36" t="str">
        <f t="shared" si="556"/>
        <v>▶</v>
      </c>
      <c r="O5941" s="37" t="s">
        <v>17975</v>
      </c>
      <c r="P5941" s="37">
        <v>14</v>
      </c>
      <c r="Q5941" s="37" t="s">
        <v>23</v>
      </c>
      <c r="R5941" s="9" t="str">
        <f>词典存放目录!$A$1&amp;O5941&amp;P5941&amp;Q5941</f>
        <v>F:\《自创文法查阅Excel》4.1备份\《B词汇·红宝书》\红宝书MP3分割\18 n1-つ (14).mp3</v>
      </c>
      <c r="S5941" s="38"/>
      <c r="T5941" s="56"/>
      <c r="U5941" s="56"/>
      <c r="V5941" s="30" t="str">
        <f t="shared" si="559"/>
        <v/>
      </c>
      <c r="W5941" s="29"/>
      <c r="X5941" s="9" t="s">
        <v>464</v>
      </c>
    </row>
    <row r="5942" spans="1:24" s="57" customFormat="1" ht="24">
      <c r="A5942" s="31">
        <v>6293</v>
      </c>
      <c r="B5942" s="32">
        <f t="shared" ca="1" si="554"/>
        <v>0.42213396338452647</v>
      </c>
      <c r="C5942" s="134" t="s">
        <v>11058</v>
      </c>
      <c r="D5942" s="128" t="s">
        <v>11059</v>
      </c>
      <c r="E5942" s="21"/>
      <c r="F5942" s="22"/>
      <c r="G5942" s="22"/>
      <c r="H5942" s="22"/>
      <c r="I5942" s="23"/>
      <c r="J5942" s="35" t="str">
        <f t="shared" si="555"/>
        <v>➸</v>
      </c>
      <c r="K5942" s="117" t="str">
        <f>词典存放目录!$A$1&amp;L5942&amp;M5942</f>
        <v>F:\《自创文法查阅Excel》4.1备份\《B词汇·红宝书》\红宝书15版图片\6293-つかさどる【司る·掌る】.jpg</v>
      </c>
      <c r="L5942" s="9" t="s">
        <v>18120</v>
      </c>
      <c r="M5942" s="117" t="s">
        <v>24057</v>
      </c>
      <c r="N5942" s="36" t="str">
        <f t="shared" si="556"/>
        <v>▶</v>
      </c>
      <c r="O5942" s="37" t="s">
        <v>17975</v>
      </c>
      <c r="P5942" s="37">
        <v>15</v>
      </c>
      <c r="Q5942" s="37" t="s">
        <v>23</v>
      </c>
      <c r="R5942" s="9" t="str">
        <f>词典存放目录!$A$1&amp;O5942&amp;P5942&amp;Q5942</f>
        <v>F:\《自创文法查阅Excel》4.1备份\《B词汇·红宝书》\红宝书MP3分割\18 n1-つ (15).mp3</v>
      </c>
      <c r="S5942" s="38"/>
      <c r="T5942" s="56"/>
      <c r="U5942" s="56"/>
      <c r="V5942" s="30" t="str">
        <f t="shared" si="559"/>
        <v/>
      </c>
      <c r="W5942" s="29"/>
      <c r="X5942" s="9" t="s">
        <v>464</v>
      </c>
    </row>
    <row r="5943" spans="1:24" s="57" customFormat="1" ht="24">
      <c r="A5943" s="31">
        <v>6294</v>
      </c>
      <c r="B5943" s="32">
        <f t="shared" ca="1" si="554"/>
        <v>0.62815659267487578</v>
      </c>
      <c r="C5943" s="134" t="s">
        <v>11060</v>
      </c>
      <c r="D5943" s="128" t="s">
        <v>11061</v>
      </c>
      <c r="E5943" s="21"/>
      <c r="F5943" s="22"/>
      <c r="G5943" s="22"/>
      <c r="H5943" s="22"/>
      <c r="I5943" s="23"/>
      <c r="J5943" s="35" t="str">
        <f t="shared" si="555"/>
        <v>➸</v>
      </c>
      <c r="K5943" s="117" t="str">
        <f>词典存放目录!$A$1&amp;L5943&amp;M5943</f>
        <v>F:\《自创文法查阅Excel》4.1备份\《B词汇·红宝书》\红宝书15版图片\6294-つかのま【束の間】.jpg</v>
      </c>
      <c r="L5943" s="9" t="s">
        <v>18120</v>
      </c>
      <c r="M5943" s="117" t="s">
        <v>24058</v>
      </c>
      <c r="N5943" s="36" t="str">
        <f t="shared" si="556"/>
        <v>▶</v>
      </c>
      <c r="O5943" s="37" t="s">
        <v>17975</v>
      </c>
      <c r="P5943" s="37">
        <v>16</v>
      </c>
      <c r="Q5943" s="37" t="s">
        <v>23</v>
      </c>
      <c r="R5943" s="9" t="str">
        <f>词典存放目录!$A$1&amp;O5943&amp;P5943&amp;Q5943</f>
        <v>F:\《自创文法查阅Excel》4.1备份\《B词汇·红宝书》\红宝书MP3分割\18 n1-つ (16).mp3</v>
      </c>
      <c r="S5943" s="38"/>
      <c r="T5943" s="56"/>
      <c r="U5943" s="56"/>
      <c r="V5943" s="30" t="str">
        <f t="shared" si="559"/>
        <v/>
      </c>
      <c r="W5943" s="29"/>
      <c r="X5943" s="9" t="s">
        <v>464</v>
      </c>
    </row>
    <row r="5944" spans="1:24" s="57" customFormat="1" ht="24">
      <c r="A5944" s="31">
        <v>6295</v>
      </c>
      <c r="B5944" s="32">
        <f t="shared" ca="1" si="554"/>
        <v>0.83785714135605605</v>
      </c>
      <c r="C5944" s="134" t="s">
        <v>11062</v>
      </c>
      <c r="D5944" s="128" t="s">
        <v>11063</v>
      </c>
      <c r="E5944" s="21"/>
      <c r="F5944" s="22"/>
      <c r="G5944" s="22"/>
      <c r="H5944" s="22"/>
      <c r="I5944" s="23"/>
      <c r="J5944" s="35" t="str">
        <f t="shared" si="555"/>
        <v>➸</v>
      </c>
      <c r="K5944" s="117" t="str">
        <f>词典存放目录!$A$1&amp;L5944&amp;M5944</f>
        <v>F:\《自创文法查阅Excel》4.1备份\《B词汇·红宝书》\红宝书15版图片\6295-つきそう【付き添う】.jpg</v>
      </c>
      <c r="L5944" s="9" t="s">
        <v>18120</v>
      </c>
      <c r="M5944" s="117" t="s">
        <v>24059</v>
      </c>
      <c r="N5944" s="36" t="str">
        <f t="shared" si="556"/>
        <v>▶</v>
      </c>
      <c r="O5944" s="37" t="s">
        <v>17975</v>
      </c>
      <c r="P5944" s="37">
        <v>17</v>
      </c>
      <c r="Q5944" s="37" t="s">
        <v>23</v>
      </c>
      <c r="R5944" s="9" t="str">
        <f>词典存放目录!$A$1&amp;O5944&amp;P5944&amp;Q5944</f>
        <v>F:\《自创文法查阅Excel》4.1备份\《B词汇·红宝书》\红宝书MP3分割\18 n1-つ (17).mp3</v>
      </c>
      <c r="S5944" s="38"/>
      <c r="T5944" s="56"/>
      <c r="U5944" s="56"/>
      <c r="V5944" s="30" t="str">
        <f t="shared" si="559"/>
        <v/>
      </c>
      <c r="W5944" s="102"/>
      <c r="X5944" s="9" t="s">
        <v>464</v>
      </c>
    </row>
    <row r="5945" spans="1:24" s="57" customFormat="1" ht="24">
      <c r="A5945" s="31">
        <v>6296</v>
      </c>
      <c r="B5945" s="32">
        <f t="shared" ca="1" si="554"/>
        <v>0.17700382184003582</v>
      </c>
      <c r="C5945" s="134" t="s">
        <v>11064</v>
      </c>
      <c r="D5945" s="128" t="s">
        <v>11065</v>
      </c>
      <c r="E5945" s="21"/>
      <c r="F5945" s="22"/>
      <c r="G5945" s="22"/>
      <c r="H5945" s="22"/>
      <c r="I5945" s="23"/>
      <c r="J5945" s="35" t="str">
        <f t="shared" si="555"/>
        <v>➸</v>
      </c>
      <c r="K5945" s="117" t="str">
        <f>词典存放目录!$A$1&amp;L5945&amp;M5945</f>
        <v>F:\《自创文法查阅Excel》4.1备份\《B词汇·红宝书》\红宝书15版图片\6296-つきだす【突き出す】.jpg</v>
      </c>
      <c r="L5945" s="9" t="s">
        <v>18120</v>
      </c>
      <c r="M5945" s="117" t="s">
        <v>24060</v>
      </c>
      <c r="N5945" s="36" t="str">
        <f t="shared" si="556"/>
        <v>▶</v>
      </c>
      <c r="O5945" s="37" t="s">
        <v>17975</v>
      </c>
      <c r="P5945" s="37">
        <v>18</v>
      </c>
      <c r="Q5945" s="37" t="s">
        <v>23</v>
      </c>
      <c r="R5945" s="9" t="str">
        <f>词典存放目录!$A$1&amp;O5945&amp;P5945&amp;Q5945</f>
        <v>F:\《自创文法查阅Excel》4.1备份\《B词汇·红宝书》\红宝书MP3分割\18 n1-つ (18).mp3</v>
      </c>
      <c r="S5945" s="38"/>
      <c r="T5945" s="56"/>
      <c r="U5945" s="56"/>
      <c r="V5945" s="30" t="str">
        <f t="shared" si="559"/>
        <v/>
      </c>
      <c r="W5945" s="29"/>
      <c r="X5945" s="9" t="s">
        <v>464</v>
      </c>
    </row>
    <row r="5946" spans="1:24" s="57" customFormat="1" ht="24">
      <c r="A5946" s="31">
        <v>6297</v>
      </c>
      <c r="B5946" s="32">
        <f t="shared" ca="1" si="554"/>
        <v>0.81252036358885449</v>
      </c>
      <c r="C5946" s="134" t="s">
        <v>11066</v>
      </c>
      <c r="D5946" s="128" t="s">
        <v>11067</v>
      </c>
      <c r="E5946" s="21"/>
      <c r="F5946" s="22"/>
      <c r="G5946" s="22"/>
      <c r="H5946" s="22"/>
      <c r="I5946" s="23"/>
      <c r="J5946" s="35" t="str">
        <f t="shared" si="555"/>
        <v>➸</v>
      </c>
      <c r="K5946" s="117" t="str">
        <f>词典存放目录!$A$1&amp;L5946&amp;M5946</f>
        <v>F:\《自创文法查阅Excel》4.1备份\《B词汇·红宝书》\红宝书15版图片\6297-つきなみ【月並み】.jpg</v>
      </c>
      <c r="L5946" s="9" t="s">
        <v>18120</v>
      </c>
      <c r="M5946" s="117" t="s">
        <v>24061</v>
      </c>
      <c r="N5946" s="36" t="str">
        <f t="shared" si="556"/>
        <v>▶</v>
      </c>
      <c r="O5946" s="37" t="s">
        <v>17975</v>
      </c>
      <c r="P5946" s="37">
        <v>19</v>
      </c>
      <c r="Q5946" s="37" t="s">
        <v>23</v>
      </c>
      <c r="R5946" s="9" t="str">
        <f>词典存放目录!$A$1&amp;O5946&amp;P5946&amp;Q5946</f>
        <v>F:\《自创文法查阅Excel》4.1备份\《B词汇·红宝书》\红宝书MP3分割\18 n1-つ (19).mp3</v>
      </c>
      <c r="S5946" s="38"/>
      <c r="T5946" s="56"/>
      <c r="U5946" s="56"/>
      <c r="V5946" s="30" t="str">
        <f t="shared" si="559"/>
        <v/>
      </c>
      <c r="W5946" s="29"/>
      <c r="X5946" s="9" t="s">
        <v>464</v>
      </c>
    </row>
    <row r="5947" spans="1:24" s="57" customFormat="1" ht="24">
      <c r="A5947" s="31">
        <v>6298</v>
      </c>
      <c r="B5947" s="32">
        <f t="shared" ca="1" si="554"/>
        <v>0.37558718690682025</v>
      </c>
      <c r="C5947" s="134" t="s">
        <v>11068</v>
      </c>
      <c r="D5947" s="128" t="s">
        <v>11069</v>
      </c>
      <c r="E5947" s="21"/>
      <c r="F5947" s="22"/>
      <c r="G5947" s="22"/>
      <c r="H5947" s="22"/>
      <c r="I5947" s="23"/>
      <c r="J5947" s="35" t="str">
        <f t="shared" si="555"/>
        <v>➸</v>
      </c>
      <c r="K5947" s="117" t="str">
        <f>词典存放目录!$A$1&amp;L5947&amp;M5947</f>
        <v>F:\《自创文法查阅Excel》4.1备份\《B词汇·红宝书》\红宝书15版图片\6298-つきまとう【付き纏う】.jpg</v>
      </c>
      <c r="L5947" s="9" t="s">
        <v>18120</v>
      </c>
      <c r="M5947" s="117" t="s">
        <v>24062</v>
      </c>
      <c r="N5947" s="36" t="str">
        <f t="shared" si="556"/>
        <v>▶</v>
      </c>
      <c r="O5947" s="37" t="s">
        <v>17975</v>
      </c>
      <c r="P5947" s="37">
        <v>20</v>
      </c>
      <c r="Q5947" s="37" t="s">
        <v>23</v>
      </c>
      <c r="R5947" s="9" t="str">
        <f>词典存放目录!$A$1&amp;O5947&amp;P5947&amp;Q5947</f>
        <v>F:\《自创文法查阅Excel》4.1备份\《B词汇·红宝书》\红宝书MP3分割\18 n1-つ (20).mp3</v>
      </c>
      <c r="S5947" s="38"/>
      <c r="T5947" s="56"/>
      <c r="U5947" s="56"/>
      <c r="V5947" s="30" t="str">
        <f t="shared" si="559"/>
        <v/>
      </c>
      <c r="W5947" s="102"/>
      <c r="X5947" s="9" t="s">
        <v>464</v>
      </c>
    </row>
    <row r="5948" spans="1:24" s="57" customFormat="1" ht="24">
      <c r="A5948" s="31">
        <v>6299</v>
      </c>
      <c r="B5948" s="32">
        <f t="shared" ref="B5948:B6011" ca="1" si="560">RAND()</f>
        <v>0.5367144726622457</v>
      </c>
      <c r="C5948" s="134" t="s">
        <v>11070</v>
      </c>
      <c r="D5948" s="128" t="s">
        <v>11071</v>
      </c>
      <c r="E5948" s="21"/>
      <c r="F5948" s="22"/>
      <c r="G5948" s="22"/>
      <c r="H5948" s="22"/>
      <c r="I5948" s="23"/>
      <c r="J5948" s="35" t="str">
        <f t="shared" ref="J5948:J6011" si="561">HYPERLINK(K5948,"➸")</f>
        <v>➸</v>
      </c>
      <c r="K5948" s="117" t="str">
        <f>词典存放目录!$A$1&amp;L5948&amp;M5948</f>
        <v>F:\《自创文法查阅Excel》4.1备份\《B词汇·红宝书》\红宝书15版图片\6299-つぎめ【継ぎ目】.jpg</v>
      </c>
      <c r="L5948" s="9" t="s">
        <v>18120</v>
      </c>
      <c r="M5948" s="117" t="s">
        <v>24063</v>
      </c>
      <c r="N5948" s="36" t="str">
        <f t="shared" ref="N5948:N6011" si="562">HYPERLINK(R5948,"▶")</f>
        <v>▶</v>
      </c>
      <c r="O5948" s="37" t="s">
        <v>17975</v>
      </c>
      <c r="P5948" s="37">
        <v>21</v>
      </c>
      <c r="Q5948" s="37" t="s">
        <v>23</v>
      </c>
      <c r="R5948" s="9" t="str">
        <f>词典存放目录!$A$1&amp;O5948&amp;P5948&amp;Q5948</f>
        <v>F:\《自创文法查阅Excel》4.1备份\《B词汇·红宝书》\红宝书MP3分割\18 n1-つ (21).mp3</v>
      </c>
      <c r="S5948" s="38"/>
      <c r="T5948" s="56"/>
      <c r="U5948" s="56"/>
      <c r="V5948" s="30" t="str">
        <f t="shared" si="559"/>
        <v/>
      </c>
      <c r="W5948" s="29"/>
      <c r="X5948" s="9" t="s">
        <v>464</v>
      </c>
    </row>
    <row r="5949" spans="1:24" s="57" customFormat="1" ht="24">
      <c r="A5949" s="31">
        <v>6300</v>
      </c>
      <c r="B5949" s="32">
        <f t="shared" ca="1" si="560"/>
        <v>0.18906202003262496</v>
      </c>
      <c r="C5949" s="134" t="s">
        <v>10925</v>
      </c>
      <c r="D5949" s="128" t="s">
        <v>11072</v>
      </c>
      <c r="E5949" s="21"/>
      <c r="F5949" s="22"/>
      <c r="G5949" s="22"/>
      <c r="H5949" s="22"/>
      <c r="I5949" s="23"/>
      <c r="J5949" s="35" t="str">
        <f t="shared" si="561"/>
        <v>➸</v>
      </c>
      <c r="K5949" s="117" t="str">
        <f>词典存放目录!$A$1&amp;L5949&amp;M5949</f>
        <v>F:\《自创文法查阅Excel》4.1备份\《B词汇·红宝书》\红宝书15版图片\6300-つぐ【接ぐ】.jpg</v>
      </c>
      <c r="L5949" s="9" t="s">
        <v>18120</v>
      </c>
      <c r="M5949" s="117" t="s">
        <v>24064</v>
      </c>
      <c r="N5949" s="36" t="str">
        <f t="shared" si="562"/>
        <v>▶</v>
      </c>
      <c r="O5949" s="37" t="s">
        <v>17975</v>
      </c>
      <c r="P5949" s="37">
        <v>22</v>
      </c>
      <c r="Q5949" s="37" t="s">
        <v>23</v>
      </c>
      <c r="R5949" s="9" t="str">
        <f>词典存放目录!$A$1&amp;O5949&amp;P5949&amp;Q5949</f>
        <v>F:\《自创文法查阅Excel》4.1备份\《B词汇·红宝书》\红宝书MP3分割\18 n1-つ (22).mp3</v>
      </c>
      <c r="S5949" s="38"/>
      <c r="T5949" s="56"/>
      <c r="U5949" s="56"/>
      <c r="V5949" s="30" t="str">
        <f t="shared" si="559"/>
        <v/>
      </c>
      <c r="W5949" s="29"/>
      <c r="X5949" s="9" t="s">
        <v>464</v>
      </c>
    </row>
    <row r="5950" spans="1:24" s="57" customFormat="1" ht="24">
      <c r="A5950" s="31">
        <v>6301</v>
      </c>
      <c r="B5950" s="32">
        <f t="shared" ca="1" si="560"/>
        <v>0.62175575308303188</v>
      </c>
      <c r="C5950" s="134" t="s">
        <v>10925</v>
      </c>
      <c r="D5950" s="128" t="s">
        <v>11073</v>
      </c>
      <c r="E5950" s="21"/>
      <c r="F5950" s="22"/>
      <c r="G5950" s="22"/>
      <c r="H5950" s="22"/>
      <c r="I5950" s="23"/>
      <c r="J5950" s="35" t="str">
        <f t="shared" si="561"/>
        <v>➸</v>
      </c>
      <c r="K5950" s="117" t="str">
        <f>词典存放目录!$A$1&amp;L5950&amp;M5950</f>
        <v>F:\《自创文法查阅Excel》4.1备份\《B词汇·红宝书》\红宝书15版图片\6301-つぐ【継ぐ】.jpg</v>
      </c>
      <c r="L5950" s="9" t="s">
        <v>18120</v>
      </c>
      <c r="M5950" s="117" t="s">
        <v>24065</v>
      </c>
      <c r="N5950" s="36" t="str">
        <f t="shared" si="562"/>
        <v>▶</v>
      </c>
      <c r="O5950" s="37" t="s">
        <v>17975</v>
      </c>
      <c r="P5950" s="37">
        <v>23</v>
      </c>
      <c r="Q5950" s="37" t="s">
        <v>23</v>
      </c>
      <c r="R5950" s="9" t="str">
        <f>词典存放目录!$A$1&amp;O5950&amp;P5950&amp;Q5950</f>
        <v>F:\《自创文法查阅Excel》4.1备份\《B词汇·红宝书》\红宝书MP3分割\18 n1-つ (23).mp3</v>
      </c>
      <c r="S5950" s="38"/>
      <c r="T5950" s="56"/>
      <c r="U5950" s="56"/>
      <c r="V5950" s="30" t="str">
        <f t="shared" si="559"/>
        <v/>
      </c>
      <c r="W5950" s="29"/>
      <c r="X5950" s="9" t="s">
        <v>464</v>
      </c>
    </row>
    <row r="5951" spans="1:24" s="57" customFormat="1" ht="24">
      <c r="A5951" s="31">
        <v>6302</v>
      </c>
      <c r="B5951" s="32">
        <f t="shared" ca="1" si="560"/>
        <v>0.51414553219247128</v>
      </c>
      <c r="C5951" s="134" t="s">
        <v>11074</v>
      </c>
      <c r="D5951" s="128" t="s">
        <v>11075</v>
      </c>
      <c r="E5951" s="21"/>
      <c r="F5951" s="22"/>
      <c r="G5951" s="22"/>
      <c r="H5951" s="22"/>
      <c r="I5951" s="23"/>
      <c r="J5951" s="35" t="str">
        <f t="shared" si="561"/>
        <v>➸</v>
      </c>
      <c r="K5951" s="117" t="str">
        <f>词典存放目录!$A$1&amp;L5951&amp;M5951</f>
        <v>F:\《自创文法查阅Excel》4.1备份\《B词汇·红宝书》\红宝书15版图片\6302-～つくす【～尽くす】.jpg</v>
      </c>
      <c r="L5951" s="9" t="s">
        <v>18120</v>
      </c>
      <c r="M5951" s="117" t="s">
        <v>24066</v>
      </c>
      <c r="N5951" s="36" t="str">
        <f t="shared" si="562"/>
        <v>▶</v>
      </c>
      <c r="O5951" s="37" t="s">
        <v>17975</v>
      </c>
      <c r="P5951" s="37">
        <v>24</v>
      </c>
      <c r="Q5951" s="37" t="s">
        <v>23</v>
      </c>
      <c r="R5951" s="9" t="str">
        <f>词典存放目录!$A$1&amp;O5951&amp;P5951&amp;Q5951</f>
        <v>F:\《自创文法查阅Excel》4.1备份\《B词汇·红宝书》\红宝书MP3分割\18 n1-つ (24).mp3</v>
      </c>
      <c r="S5951" s="38"/>
      <c r="T5951" s="56"/>
      <c r="U5951" s="56"/>
      <c r="V5951" s="30" t="str">
        <f t="shared" si="559"/>
        <v/>
      </c>
      <c r="W5951" s="29"/>
      <c r="X5951" s="9" t="s">
        <v>464</v>
      </c>
    </row>
    <row r="5952" spans="1:24" s="57" customFormat="1" ht="24">
      <c r="A5952" s="31">
        <v>6303</v>
      </c>
      <c r="B5952" s="32">
        <f t="shared" ca="1" si="560"/>
        <v>0.40193276228163455</v>
      </c>
      <c r="C5952" s="134" t="s">
        <v>11076</v>
      </c>
      <c r="D5952" s="128"/>
      <c r="E5952" s="21"/>
      <c r="F5952" s="22"/>
      <c r="G5952" s="22"/>
      <c r="H5952" s="22"/>
      <c r="I5952" s="23"/>
      <c r="J5952" s="35" t="str">
        <f t="shared" si="561"/>
        <v>➸</v>
      </c>
      <c r="K5952" s="117" t="str">
        <f>词典存放目录!$A$1&amp;L5952&amp;M5952</f>
        <v>F:\《自创文法查阅Excel》4.1备份\《B词汇·红宝书》\红宝书15版图片\6303-つくづく.jpg</v>
      </c>
      <c r="L5952" s="9" t="s">
        <v>18120</v>
      </c>
      <c r="M5952" s="117" t="s">
        <v>24067</v>
      </c>
      <c r="N5952" s="36" t="str">
        <f t="shared" si="562"/>
        <v>▶</v>
      </c>
      <c r="O5952" s="37" t="s">
        <v>17975</v>
      </c>
      <c r="P5952" s="37">
        <v>25</v>
      </c>
      <c r="Q5952" s="37" t="s">
        <v>23</v>
      </c>
      <c r="R5952" s="9" t="str">
        <f>词典存放目录!$A$1&amp;O5952&amp;P5952&amp;Q5952</f>
        <v>F:\《自创文法查阅Excel》4.1备份\《B词汇·红宝书》\红宝书MP3分割\18 n1-つ (25).mp3</v>
      </c>
      <c r="S5952" s="38"/>
      <c r="T5952" s="56"/>
      <c r="U5952" s="56"/>
      <c r="V5952" s="30"/>
      <c r="W5952" s="29"/>
      <c r="X5952" s="9" t="s">
        <v>464</v>
      </c>
    </row>
    <row r="5953" spans="1:24" s="57" customFormat="1" ht="24">
      <c r="A5953" s="31">
        <v>6304</v>
      </c>
      <c r="B5953" s="32">
        <f t="shared" ca="1" si="560"/>
        <v>0.35560911119294425</v>
      </c>
      <c r="C5953" s="134" t="s">
        <v>11077</v>
      </c>
      <c r="D5953" s="128" t="s">
        <v>11078</v>
      </c>
      <c r="E5953" s="21"/>
      <c r="F5953" s="22"/>
      <c r="G5953" s="22"/>
      <c r="H5953" s="22"/>
      <c r="I5953" s="23"/>
      <c r="J5953" s="35" t="str">
        <f t="shared" si="561"/>
        <v>➸</v>
      </c>
      <c r="K5953" s="117" t="str">
        <f>词典存放目录!$A$1&amp;L5953&amp;M5953</f>
        <v>F:\《自创文法查阅Excel》4.1备份\《B词汇·红宝书》\红宝书15版图片\6304-つぐない【償い】.jpg</v>
      </c>
      <c r="L5953" s="9" t="s">
        <v>18120</v>
      </c>
      <c r="M5953" s="117" t="s">
        <v>24068</v>
      </c>
      <c r="N5953" s="36" t="str">
        <f t="shared" si="562"/>
        <v>▶</v>
      </c>
      <c r="O5953" s="37" t="s">
        <v>17975</v>
      </c>
      <c r="P5953" s="37">
        <v>26</v>
      </c>
      <c r="Q5953" s="37" t="s">
        <v>23</v>
      </c>
      <c r="R5953" s="9" t="str">
        <f>词典存放目录!$A$1&amp;O5953&amp;P5953&amp;Q5953</f>
        <v>F:\《自创文法查阅Excel》4.1备份\《B词汇·红宝书》\红宝书MP3分割\18 n1-つ (26).mp3</v>
      </c>
      <c r="S5953" s="38"/>
      <c r="T5953" s="56"/>
      <c r="U5953" s="56"/>
      <c r="V5953" s="30" t="str">
        <f t="shared" ref="V5953:V5966" si="563">IF(COUNTA(S5953:U5953)=0,"",COUNTIF(S5953:U5953,"0")/COUNTA(S5953:U5953))</f>
        <v/>
      </c>
      <c r="W5953" s="29"/>
      <c r="X5953" s="9" t="s">
        <v>464</v>
      </c>
    </row>
    <row r="5954" spans="1:24" s="57" customFormat="1" ht="24">
      <c r="A5954" s="31">
        <v>6305</v>
      </c>
      <c r="B5954" s="32">
        <f t="shared" ca="1" si="560"/>
        <v>0.12273624766483227</v>
      </c>
      <c r="C5954" s="134" t="s">
        <v>11079</v>
      </c>
      <c r="D5954" s="128" t="s">
        <v>11080</v>
      </c>
      <c r="E5954" s="21"/>
      <c r="F5954" s="22"/>
      <c r="G5954" s="22"/>
      <c r="H5954" s="22"/>
      <c r="I5954" s="23"/>
      <c r="J5954" s="35" t="str">
        <f t="shared" si="561"/>
        <v>➸</v>
      </c>
      <c r="K5954" s="117" t="str">
        <f>词典存放目录!$A$1&amp;L5954&amp;M5954</f>
        <v>F:\《自创文法查阅Excel》4.1备份\《B词汇·红宝书》\红宝书15版图片\6305-つくろう【繕う】.jpg</v>
      </c>
      <c r="L5954" s="9" t="s">
        <v>18120</v>
      </c>
      <c r="M5954" s="117" t="s">
        <v>24069</v>
      </c>
      <c r="N5954" s="36" t="str">
        <f t="shared" si="562"/>
        <v>▶</v>
      </c>
      <c r="O5954" s="37" t="s">
        <v>17975</v>
      </c>
      <c r="P5954" s="37">
        <v>27</v>
      </c>
      <c r="Q5954" s="37" t="s">
        <v>23</v>
      </c>
      <c r="R5954" s="9" t="str">
        <f>词典存放目录!$A$1&amp;O5954&amp;P5954&amp;Q5954</f>
        <v>F:\《自创文法查阅Excel》4.1备份\《B词汇·红宝书》\红宝书MP3分割\18 n1-つ (27).mp3</v>
      </c>
      <c r="S5954" s="38"/>
      <c r="T5954" s="56"/>
      <c r="U5954" s="56"/>
      <c r="V5954" s="30" t="str">
        <f t="shared" si="563"/>
        <v/>
      </c>
      <c r="W5954" s="29"/>
      <c r="X5954" s="9" t="s">
        <v>464</v>
      </c>
    </row>
    <row r="5955" spans="1:24" s="57" customFormat="1" ht="24">
      <c r="A5955" s="31">
        <v>6306</v>
      </c>
      <c r="B5955" s="32">
        <f t="shared" ca="1" si="560"/>
        <v>0.99510486770560591</v>
      </c>
      <c r="C5955" s="134" t="s">
        <v>11081</v>
      </c>
      <c r="D5955" s="128" t="s">
        <v>11082</v>
      </c>
      <c r="E5955" s="21"/>
      <c r="F5955" s="22"/>
      <c r="G5955" s="22"/>
      <c r="H5955" s="22"/>
      <c r="I5955" s="23"/>
      <c r="J5955" s="35" t="str">
        <f t="shared" si="561"/>
        <v>➸</v>
      </c>
      <c r="K5955" s="117" t="str">
        <f>词典存放目录!$A$1&amp;L5955&amp;M5955</f>
        <v>F:\《自创文法查阅Excel》4.1备份\《B词汇·红宝书》\红宝书15版图片\6306-つけ【付け】.jpg</v>
      </c>
      <c r="L5955" s="9" t="s">
        <v>18120</v>
      </c>
      <c r="M5955" s="117" t="s">
        <v>24070</v>
      </c>
      <c r="N5955" s="36" t="str">
        <f t="shared" si="562"/>
        <v>▶</v>
      </c>
      <c r="O5955" s="37" t="s">
        <v>17975</v>
      </c>
      <c r="P5955" s="37">
        <v>28</v>
      </c>
      <c r="Q5955" s="37" t="s">
        <v>23</v>
      </c>
      <c r="R5955" s="9" t="str">
        <f>词典存放目录!$A$1&amp;O5955&amp;P5955&amp;Q5955</f>
        <v>F:\《自创文法查阅Excel》4.1备份\《B词汇·红宝书》\红宝书MP3分割\18 n1-つ (28).mp3</v>
      </c>
      <c r="S5955" s="38"/>
      <c r="T5955" s="56"/>
      <c r="U5955" s="56"/>
      <c r="V5955" s="30" t="str">
        <f t="shared" si="563"/>
        <v/>
      </c>
      <c r="W5955" s="102"/>
      <c r="X5955" s="9" t="s">
        <v>464</v>
      </c>
    </row>
    <row r="5956" spans="1:24" s="57" customFormat="1" ht="24">
      <c r="A5956" s="31">
        <v>6307</v>
      </c>
      <c r="B5956" s="32">
        <f t="shared" ca="1" si="560"/>
        <v>0.85716409729902132</v>
      </c>
      <c r="C5956" s="134" t="s">
        <v>11083</v>
      </c>
      <c r="D5956" s="128" t="s">
        <v>10982</v>
      </c>
      <c r="E5956" s="21"/>
      <c r="F5956" s="22"/>
      <c r="G5956" s="22"/>
      <c r="H5956" s="22"/>
      <c r="I5956" s="23"/>
      <c r="J5956" s="35" t="str">
        <f t="shared" si="561"/>
        <v>➸</v>
      </c>
      <c r="K5956" s="117" t="str">
        <f>词典存放目录!$A$1&amp;L5956&amp;M5956</f>
        <v>F:\《自创文法查阅Excel》4.1备份\《B词汇·红宝书》\红宝书15版图片\6307-～つけ【～付け】.jpg</v>
      </c>
      <c r="L5956" s="9" t="s">
        <v>18120</v>
      </c>
      <c r="M5956" s="117" t="s">
        <v>24071</v>
      </c>
      <c r="N5956" s="36" t="str">
        <f t="shared" si="562"/>
        <v>▶</v>
      </c>
      <c r="O5956" s="37" t="s">
        <v>17975</v>
      </c>
      <c r="P5956" s="37">
        <v>29</v>
      </c>
      <c r="Q5956" s="37" t="s">
        <v>23</v>
      </c>
      <c r="R5956" s="9" t="str">
        <f>词典存放目录!$A$1&amp;O5956&amp;P5956&amp;Q5956</f>
        <v>F:\《自创文法查阅Excel》4.1备份\《B词汇·红宝书》\红宝书MP3分割\18 n1-つ (29).mp3</v>
      </c>
      <c r="S5956" s="38"/>
      <c r="T5956" s="56"/>
      <c r="U5956" s="56"/>
      <c r="V5956" s="30" t="str">
        <f t="shared" si="563"/>
        <v/>
      </c>
      <c r="W5956" s="102"/>
      <c r="X5956" s="9" t="s">
        <v>464</v>
      </c>
    </row>
    <row r="5957" spans="1:24" s="57" customFormat="1" ht="24">
      <c r="A5957" s="31">
        <v>6308</v>
      </c>
      <c r="B5957" s="32">
        <f t="shared" ca="1" si="560"/>
        <v>0.51651145577149959</v>
      </c>
      <c r="C5957" s="134" t="s">
        <v>11084</v>
      </c>
      <c r="D5957" s="128" t="s">
        <v>11085</v>
      </c>
      <c r="E5957" s="21"/>
      <c r="F5957" s="22"/>
      <c r="G5957" s="22"/>
      <c r="H5957" s="22"/>
      <c r="I5957" s="23"/>
      <c r="J5957" s="35" t="str">
        <f t="shared" si="561"/>
        <v>➸</v>
      </c>
      <c r="K5957" s="117" t="str">
        <f>词典存放目录!$A$1&amp;L5957&amp;M5957</f>
        <v>F:\《自创文法查阅Excel》4.1备份\《B词汇·红宝书》\红宝书15版图片\6308-つげる【告げる】.jpg</v>
      </c>
      <c r="L5957" s="9" t="s">
        <v>18120</v>
      </c>
      <c r="M5957" s="117" t="s">
        <v>24072</v>
      </c>
      <c r="N5957" s="36" t="str">
        <f t="shared" si="562"/>
        <v>▶</v>
      </c>
      <c r="O5957" s="37" t="s">
        <v>17975</v>
      </c>
      <c r="P5957" s="37">
        <v>30</v>
      </c>
      <c r="Q5957" s="37" t="s">
        <v>23</v>
      </c>
      <c r="R5957" s="9" t="str">
        <f>词典存放目录!$A$1&amp;O5957&amp;P5957&amp;Q5957</f>
        <v>F:\《自创文法查阅Excel》4.1备份\《B词汇·红宝书》\红宝书MP3分割\18 n1-つ (30).mp3</v>
      </c>
      <c r="S5957" s="38"/>
      <c r="T5957" s="56"/>
      <c r="U5957" s="56"/>
      <c r="V5957" s="30" t="str">
        <f t="shared" si="563"/>
        <v/>
      </c>
      <c r="W5957" s="29"/>
      <c r="X5957" s="9" t="s">
        <v>464</v>
      </c>
    </row>
    <row r="5958" spans="1:24" s="57" customFormat="1" ht="24">
      <c r="A5958" s="31">
        <v>6309</v>
      </c>
      <c r="B5958" s="32">
        <f t="shared" ca="1" si="560"/>
        <v>0.77716273841815053</v>
      </c>
      <c r="C5958" s="134" t="s">
        <v>11086</v>
      </c>
      <c r="D5958" s="128" t="s">
        <v>11087</v>
      </c>
      <c r="E5958" s="21"/>
      <c r="F5958" s="22"/>
      <c r="G5958" s="22"/>
      <c r="H5958" s="22"/>
      <c r="I5958" s="23"/>
      <c r="J5958" s="35" t="str">
        <f t="shared" si="561"/>
        <v>➸</v>
      </c>
      <c r="K5958" s="117" t="str">
        <f>词典存放目录!$A$1&amp;L5958&amp;M5958</f>
        <v>F:\《自创文法查阅Excel》4.1备份\《B词汇·红宝书》\红宝书15版图片\6309-つじつま【辻褄】.jpg</v>
      </c>
      <c r="L5958" s="9" t="s">
        <v>18120</v>
      </c>
      <c r="M5958" s="117" t="s">
        <v>24073</v>
      </c>
      <c r="N5958" s="36" t="str">
        <f t="shared" si="562"/>
        <v>▶</v>
      </c>
      <c r="O5958" s="37" t="s">
        <v>17975</v>
      </c>
      <c r="P5958" s="37">
        <v>31</v>
      </c>
      <c r="Q5958" s="37" t="s">
        <v>23</v>
      </c>
      <c r="R5958" s="9" t="str">
        <f>词典存放目录!$A$1&amp;O5958&amp;P5958&amp;Q5958</f>
        <v>F:\《自创文法查阅Excel》4.1备份\《B词汇·红宝书》\红宝书MP3分割\18 n1-つ (31).mp3</v>
      </c>
      <c r="S5958" s="38"/>
      <c r="T5958" s="56"/>
      <c r="U5958" s="56"/>
      <c r="V5958" s="30" t="str">
        <f t="shared" si="563"/>
        <v/>
      </c>
      <c r="W5958" s="29"/>
      <c r="X5958" s="9" t="s">
        <v>464</v>
      </c>
    </row>
    <row r="5959" spans="1:24" s="57" customFormat="1" ht="24">
      <c r="A5959" s="31">
        <v>6310</v>
      </c>
      <c r="B5959" s="32">
        <f t="shared" ca="1" si="560"/>
        <v>0.86477167911227226</v>
      </c>
      <c r="C5959" s="134" t="s">
        <v>11088</v>
      </c>
      <c r="D5959" s="128" t="s">
        <v>11089</v>
      </c>
      <c r="E5959" s="21"/>
      <c r="F5959" s="22"/>
      <c r="G5959" s="22"/>
      <c r="H5959" s="22"/>
      <c r="I5959" s="23"/>
      <c r="J5959" s="35" t="str">
        <f t="shared" si="561"/>
        <v>➸</v>
      </c>
      <c r="K5959" s="117" t="str">
        <f>词典存放目录!$A$1&amp;L5959&amp;M5959</f>
        <v>F:\《自创文法查阅Excel》4.1备份\《B词汇·红宝书》\红宝书15版图片\6310-つつ【筒】.jpg</v>
      </c>
      <c r="L5959" s="9" t="s">
        <v>18120</v>
      </c>
      <c r="M5959" s="117" t="s">
        <v>24074</v>
      </c>
      <c r="N5959" s="36" t="str">
        <f t="shared" si="562"/>
        <v>▶</v>
      </c>
      <c r="O5959" s="37" t="s">
        <v>17975</v>
      </c>
      <c r="P5959" s="37">
        <v>32</v>
      </c>
      <c r="Q5959" s="37" t="s">
        <v>23</v>
      </c>
      <c r="R5959" s="9" t="str">
        <f>词典存放目录!$A$1&amp;O5959&amp;P5959&amp;Q5959</f>
        <v>F:\《自创文法查阅Excel》4.1备份\《B词汇·红宝书》\红宝书MP3分割\18 n1-つ (32).mp3</v>
      </c>
      <c r="S5959" s="38"/>
      <c r="T5959" s="56"/>
      <c r="U5959" s="56"/>
      <c r="V5959" s="30" t="str">
        <f t="shared" si="563"/>
        <v/>
      </c>
      <c r="W5959" s="29"/>
      <c r="X5959" s="9" t="s">
        <v>464</v>
      </c>
    </row>
    <row r="5960" spans="1:24" s="57" customFormat="1" ht="24">
      <c r="A5960" s="31">
        <v>6311</v>
      </c>
      <c r="B5960" s="32">
        <f t="shared" ca="1" si="560"/>
        <v>0.15598328458346122</v>
      </c>
      <c r="C5960" s="134" t="s">
        <v>11090</v>
      </c>
      <c r="D5960" s="128" t="s">
        <v>10924</v>
      </c>
      <c r="E5960" s="21"/>
      <c r="F5960" s="22"/>
      <c r="G5960" s="22"/>
      <c r="H5960" s="22"/>
      <c r="I5960" s="23"/>
      <c r="J5960" s="35" t="str">
        <f t="shared" si="561"/>
        <v>➸</v>
      </c>
      <c r="K5960" s="117" t="str">
        <f>词典存放目录!$A$1&amp;L5960&amp;M5960</f>
        <v>F:\《自创文法查阅Excel》4.1备份\《B词汇·红宝书》\红宝书15版图片\6311-つつく【突く】.jpg</v>
      </c>
      <c r="L5960" s="9" t="s">
        <v>18120</v>
      </c>
      <c r="M5960" s="117" t="s">
        <v>24075</v>
      </c>
      <c r="N5960" s="36" t="str">
        <f t="shared" si="562"/>
        <v>▶</v>
      </c>
      <c r="O5960" s="37" t="s">
        <v>17975</v>
      </c>
      <c r="P5960" s="37">
        <v>33</v>
      </c>
      <c r="Q5960" s="37" t="s">
        <v>23</v>
      </c>
      <c r="R5960" s="9" t="str">
        <f>词典存放目录!$A$1&amp;O5960&amp;P5960&amp;Q5960</f>
        <v>F:\《自创文法查阅Excel》4.1备份\《B词汇·红宝书》\红宝书MP3分割\18 n1-つ (33).mp3</v>
      </c>
      <c r="S5960" s="38"/>
      <c r="T5960" s="56"/>
      <c r="U5960" s="56"/>
      <c r="V5960" s="30" t="str">
        <f t="shared" si="563"/>
        <v/>
      </c>
      <c r="W5960" s="29"/>
      <c r="X5960" s="9" t="s">
        <v>464</v>
      </c>
    </row>
    <row r="5961" spans="1:24" s="57" customFormat="1" ht="24">
      <c r="A5961" s="31">
        <v>6312</v>
      </c>
      <c r="B5961" s="32">
        <f t="shared" ca="1" si="560"/>
        <v>0.99145576101274357</v>
      </c>
      <c r="C5961" s="134" t="s">
        <v>11091</v>
      </c>
      <c r="D5961" s="128" t="s">
        <v>11092</v>
      </c>
      <c r="E5961" s="21"/>
      <c r="F5961" s="22"/>
      <c r="G5961" s="22"/>
      <c r="H5961" s="22"/>
      <c r="I5961" s="23"/>
      <c r="J5961" s="35" t="str">
        <f t="shared" si="561"/>
        <v>➸</v>
      </c>
      <c r="K5961" s="117" t="str">
        <f>词典存放目录!$A$1&amp;L5961&amp;M5961</f>
        <v>F:\《自创文法查阅Excel》4.1备份\《B词汇·红宝书》\红宝书15版图片\6312-つつしむ【慎む·謹む】.jpg</v>
      </c>
      <c r="L5961" s="9" t="s">
        <v>18120</v>
      </c>
      <c r="M5961" s="117" t="s">
        <v>24076</v>
      </c>
      <c r="N5961" s="36" t="str">
        <f t="shared" si="562"/>
        <v>▶</v>
      </c>
      <c r="O5961" s="37" t="s">
        <v>17975</v>
      </c>
      <c r="P5961" s="37">
        <v>34</v>
      </c>
      <c r="Q5961" s="37" t="s">
        <v>23</v>
      </c>
      <c r="R5961" s="9" t="str">
        <f>词典存放目录!$A$1&amp;O5961&amp;P5961&amp;Q5961</f>
        <v>F:\《自创文法查阅Excel》4.1备份\《B词汇·红宝书》\红宝书MP3分割\18 n1-つ (34).mp3</v>
      </c>
      <c r="S5961" s="38"/>
      <c r="T5961" s="56"/>
      <c r="U5961" s="56"/>
      <c r="V5961" s="30" t="str">
        <f t="shared" si="563"/>
        <v/>
      </c>
      <c r="W5961" s="29"/>
      <c r="X5961" s="9" t="s">
        <v>464</v>
      </c>
    </row>
    <row r="5962" spans="1:24" s="57" customFormat="1" ht="24">
      <c r="A5962" s="31">
        <v>6313</v>
      </c>
      <c r="B5962" s="32">
        <f t="shared" ca="1" si="560"/>
        <v>0.69329362909097902</v>
      </c>
      <c r="C5962" s="134" t="s">
        <v>11093</v>
      </c>
      <c r="D5962" s="128" t="s">
        <v>11094</v>
      </c>
      <c r="E5962" s="21"/>
      <c r="F5962" s="22"/>
      <c r="G5962" s="22"/>
      <c r="H5962" s="22"/>
      <c r="I5962" s="23"/>
      <c r="J5962" s="35" t="str">
        <f t="shared" si="561"/>
        <v>➸</v>
      </c>
      <c r="K5962" s="117" t="str">
        <f>词典存放目录!$A$1&amp;L5962&amp;M5962</f>
        <v>F:\《自创文法查阅Excel》4.1备份\《B词汇·红宝书》\红宝书15版图片\6313-つつしんで【慎·謹んで】.jpg</v>
      </c>
      <c r="L5962" s="9" t="s">
        <v>18120</v>
      </c>
      <c r="M5962" s="117" t="s">
        <v>24077</v>
      </c>
      <c r="N5962" s="36" t="str">
        <f t="shared" si="562"/>
        <v>▶</v>
      </c>
      <c r="O5962" s="37" t="s">
        <v>17975</v>
      </c>
      <c r="P5962" s="37">
        <v>35</v>
      </c>
      <c r="Q5962" s="37" t="s">
        <v>23</v>
      </c>
      <c r="R5962" s="9" t="str">
        <f>词典存放目录!$A$1&amp;O5962&amp;P5962&amp;Q5962</f>
        <v>F:\《自创文法查阅Excel》4.1备份\《B词汇·红宝书》\红宝书MP3分割\18 n1-つ (35).mp3</v>
      </c>
      <c r="S5962" s="38"/>
      <c r="T5962" s="56"/>
      <c r="U5962" s="56"/>
      <c r="V5962" s="30" t="str">
        <f t="shared" si="563"/>
        <v/>
      </c>
      <c r="W5962" s="29"/>
      <c r="X5962" s="9" t="s">
        <v>464</v>
      </c>
    </row>
    <row r="5963" spans="1:24" s="57" customFormat="1" ht="24">
      <c r="A5963" s="31">
        <v>6314</v>
      </c>
      <c r="B5963" s="32">
        <f t="shared" ca="1" si="560"/>
        <v>3.3540994286536119E-3</v>
      </c>
      <c r="C5963" s="134" t="s">
        <v>11095</v>
      </c>
      <c r="D5963" s="128" t="s">
        <v>11096</v>
      </c>
      <c r="E5963" s="21"/>
      <c r="F5963" s="22"/>
      <c r="G5963" s="22"/>
      <c r="H5963" s="22"/>
      <c r="I5963" s="23"/>
      <c r="J5963" s="35" t="str">
        <f t="shared" si="561"/>
        <v>➸</v>
      </c>
      <c r="K5963" s="117" t="str">
        <f>词典存放目录!$A$1&amp;L5963&amp;M5963</f>
        <v>F:\《自创文法查阅Excel》4.1备份\《B词汇·红宝书》\红宝书15版图片\6314-つっつく【突っ突く】.jpg</v>
      </c>
      <c r="L5963" s="9" t="s">
        <v>18120</v>
      </c>
      <c r="M5963" s="117" t="s">
        <v>24078</v>
      </c>
      <c r="N5963" s="36" t="str">
        <f t="shared" si="562"/>
        <v>▶</v>
      </c>
      <c r="O5963" s="37" t="s">
        <v>17975</v>
      </c>
      <c r="P5963" s="37">
        <v>36</v>
      </c>
      <c r="Q5963" s="37" t="s">
        <v>23</v>
      </c>
      <c r="R5963" s="9" t="str">
        <f>词典存放目录!$A$1&amp;O5963&amp;P5963&amp;Q5963</f>
        <v>F:\《自创文法查阅Excel》4.1备份\《B词汇·红宝书》\红宝书MP3分割\18 n1-つ (36).mp3</v>
      </c>
      <c r="S5963" s="38"/>
      <c r="T5963" s="56"/>
      <c r="U5963" s="56"/>
      <c r="V5963" s="30" t="str">
        <f t="shared" si="563"/>
        <v/>
      </c>
      <c r="W5963" s="29"/>
      <c r="X5963" s="9" t="s">
        <v>464</v>
      </c>
    </row>
    <row r="5964" spans="1:24" s="57" customFormat="1" ht="24">
      <c r="A5964" s="31">
        <v>6315</v>
      </c>
      <c r="B5964" s="32">
        <f t="shared" ca="1" si="560"/>
        <v>0.39836832199154004</v>
      </c>
      <c r="C5964" s="134" t="s">
        <v>11097</v>
      </c>
      <c r="D5964" s="128" t="s">
        <v>11098</v>
      </c>
      <c r="E5964" s="21"/>
      <c r="F5964" s="22"/>
      <c r="G5964" s="22"/>
      <c r="H5964" s="22"/>
      <c r="I5964" s="23"/>
      <c r="J5964" s="35" t="str">
        <f t="shared" si="561"/>
        <v>➸</v>
      </c>
      <c r="K5964" s="117" t="str">
        <f>词典存放目录!$A$1&amp;L5964&amp;M5964</f>
        <v>F:\《自创文法查阅Excel》4.1备份\《B词汇·红宝书》\红宝书15版图片\6315-つっぱる【突っ張る】.jpg</v>
      </c>
      <c r="L5964" s="9" t="s">
        <v>18120</v>
      </c>
      <c r="M5964" s="117" t="s">
        <v>24079</v>
      </c>
      <c r="N5964" s="36" t="str">
        <f t="shared" si="562"/>
        <v>▶</v>
      </c>
      <c r="O5964" s="37" t="s">
        <v>17975</v>
      </c>
      <c r="P5964" s="37">
        <v>37</v>
      </c>
      <c r="Q5964" s="37" t="s">
        <v>23</v>
      </c>
      <c r="R5964" s="9" t="str">
        <f>词典存放目录!$A$1&amp;O5964&amp;P5964&amp;Q5964</f>
        <v>F:\《自创文法查阅Excel》4.1备份\《B词汇·红宝书》\红宝书MP3分割\18 n1-つ (37).mp3</v>
      </c>
      <c r="S5964" s="38"/>
      <c r="T5964" s="56"/>
      <c r="U5964" s="56"/>
      <c r="V5964" s="30" t="str">
        <f t="shared" si="563"/>
        <v/>
      </c>
      <c r="W5964" s="29"/>
      <c r="X5964" s="9" t="s">
        <v>464</v>
      </c>
    </row>
    <row r="5965" spans="1:24" s="57" customFormat="1" ht="24">
      <c r="A5965" s="31">
        <v>6316</v>
      </c>
      <c r="B5965" s="32">
        <f t="shared" ca="1" si="560"/>
        <v>0.10171212168376542</v>
      </c>
      <c r="C5965" s="134" t="s">
        <v>11099</v>
      </c>
      <c r="D5965" s="128" t="s">
        <v>11100</v>
      </c>
      <c r="E5965" s="21"/>
      <c r="F5965" s="22"/>
      <c r="G5965" s="22"/>
      <c r="H5965" s="22"/>
      <c r="I5965" s="23"/>
      <c r="J5965" s="35" t="str">
        <f t="shared" si="561"/>
        <v>➸</v>
      </c>
      <c r="K5965" s="117" t="str">
        <f>词典存放目录!$A$1&amp;L5965&amp;M5965</f>
        <v>F:\《自创文法查阅Excel》4.1备份\《B词汇·红宝书》\红宝书15版图片\6316-つつみ【堤】.jpg</v>
      </c>
      <c r="L5965" s="9" t="s">
        <v>18120</v>
      </c>
      <c r="M5965" s="117" t="s">
        <v>24080</v>
      </c>
      <c r="N5965" s="36" t="str">
        <f t="shared" si="562"/>
        <v>▶</v>
      </c>
      <c r="O5965" s="37" t="s">
        <v>17975</v>
      </c>
      <c r="P5965" s="37">
        <v>38</v>
      </c>
      <c r="Q5965" s="37" t="s">
        <v>23</v>
      </c>
      <c r="R5965" s="9" t="str">
        <f>词典存放目录!$A$1&amp;O5965&amp;P5965&amp;Q5965</f>
        <v>F:\《自创文法查阅Excel》4.1备份\《B词汇·红宝书》\红宝书MP3分割\18 n1-つ (38).mp3</v>
      </c>
      <c r="S5965" s="38"/>
      <c r="T5965" s="56"/>
      <c r="U5965" s="56"/>
      <c r="V5965" s="30" t="str">
        <f t="shared" si="563"/>
        <v/>
      </c>
      <c r="W5965" s="29"/>
      <c r="X5965" s="9" t="s">
        <v>464</v>
      </c>
    </row>
    <row r="5966" spans="1:24" s="57" customFormat="1" ht="24">
      <c r="A5966" s="31">
        <v>6317</v>
      </c>
      <c r="B5966" s="32">
        <f t="shared" ca="1" si="560"/>
        <v>0.7920912957909193</v>
      </c>
      <c r="C5966" s="134" t="s">
        <v>11101</v>
      </c>
      <c r="D5966" s="128" t="s">
        <v>11102</v>
      </c>
      <c r="E5966" s="21"/>
      <c r="F5966" s="22"/>
      <c r="G5966" s="22"/>
      <c r="H5966" s="22"/>
      <c r="I5966" s="23"/>
      <c r="J5966" s="35" t="str">
        <f t="shared" si="561"/>
        <v>➸</v>
      </c>
      <c r="K5966" s="117" t="str">
        <f>词典存放目录!$A$1&amp;L5966&amp;M5966</f>
        <v>F:\《自创文法查阅Excel》4.1备份\《B词汇·红宝书》\红宝书15版图片\6317-つとまる【務まる·勤まる】.jpg</v>
      </c>
      <c r="L5966" s="9" t="s">
        <v>18120</v>
      </c>
      <c r="M5966" s="117" t="s">
        <v>24081</v>
      </c>
      <c r="N5966" s="36" t="str">
        <f t="shared" si="562"/>
        <v>▶</v>
      </c>
      <c r="O5966" s="37" t="s">
        <v>17975</v>
      </c>
      <c r="P5966" s="37">
        <v>39</v>
      </c>
      <c r="Q5966" s="37" t="s">
        <v>23</v>
      </c>
      <c r="R5966" s="9" t="str">
        <f>词典存放目录!$A$1&amp;O5966&amp;P5966&amp;Q5966</f>
        <v>F:\《自创文法查阅Excel》4.1备份\《B词汇·红宝书》\红宝书MP3分割\18 n1-つ (39).mp3</v>
      </c>
      <c r="S5966" s="38"/>
      <c r="T5966" s="56"/>
      <c r="U5966" s="56"/>
      <c r="V5966" s="30" t="str">
        <f t="shared" si="563"/>
        <v/>
      </c>
      <c r="W5966" s="69"/>
      <c r="X5966" s="9" t="s">
        <v>464</v>
      </c>
    </row>
    <row r="5967" spans="1:24" s="57" customFormat="1" ht="24">
      <c r="A5967" s="31">
        <v>6318</v>
      </c>
      <c r="B5967" s="32">
        <f t="shared" ca="1" si="560"/>
        <v>0.74334350050700837</v>
      </c>
      <c r="C5967" s="134" t="s">
        <v>11103</v>
      </c>
      <c r="D5967" s="128" t="s">
        <v>11104</v>
      </c>
      <c r="E5967" s="21"/>
      <c r="F5967" s="22"/>
      <c r="G5967" s="22"/>
      <c r="H5967" s="22"/>
      <c r="I5967" s="23"/>
      <c r="J5967" s="35" t="str">
        <f t="shared" si="561"/>
        <v>➸</v>
      </c>
      <c r="K5967" s="117" t="str">
        <f>词典存放目录!$A$1&amp;L5967&amp;M5967</f>
        <v>F:\《自创文法查阅Excel》4.1备份\《B词汇·红宝书》\红宝书15版图片\6318-つとめて【努めて】.jpg</v>
      </c>
      <c r="L5967" s="9" t="s">
        <v>18120</v>
      </c>
      <c r="M5967" s="117" t="s">
        <v>24082</v>
      </c>
      <c r="N5967" s="36" t="str">
        <f t="shared" si="562"/>
        <v>▶</v>
      </c>
      <c r="O5967" s="37" t="s">
        <v>17975</v>
      </c>
      <c r="P5967" s="37">
        <v>40</v>
      </c>
      <c r="Q5967" s="37" t="s">
        <v>23</v>
      </c>
      <c r="R5967" s="9" t="str">
        <f>词典存放目录!$A$1&amp;O5967&amp;P5967&amp;Q5967</f>
        <v>F:\《自创文法查阅Excel》4.1备份\《B词汇·红宝书》\红宝书MP3分割\18 n1-つ (40).mp3</v>
      </c>
      <c r="S5967" s="38"/>
      <c r="T5967" s="56"/>
      <c r="U5967" s="56"/>
      <c r="V5967" s="30"/>
      <c r="W5967" s="29"/>
      <c r="X5967" s="9" t="s">
        <v>464</v>
      </c>
    </row>
    <row r="5968" spans="1:24" s="57" customFormat="1" ht="24">
      <c r="A5968" s="31">
        <v>6319</v>
      </c>
      <c r="B5968" s="32">
        <f t="shared" ca="1" si="560"/>
        <v>6.2174207082757782E-2</v>
      </c>
      <c r="C5968" s="134" t="s">
        <v>11105</v>
      </c>
      <c r="D5968" s="128" t="s">
        <v>11106</v>
      </c>
      <c r="E5968" s="21"/>
      <c r="F5968" s="22"/>
      <c r="G5968" s="22"/>
      <c r="H5968" s="22"/>
      <c r="I5968" s="23"/>
      <c r="J5968" s="35" t="str">
        <f t="shared" si="561"/>
        <v>➸</v>
      </c>
      <c r="K5968" s="117" t="str">
        <f>词典存放目录!$A$1&amp;L5968&amp;M5968</f>
        <v>F:\《自创文法查阅Excel》4.1备份\《B词汇·红宝书》\红宝书15版图片\6319-つねる【抓る】.jpg</v>
      </c>
      <c r="L5968" s="9" t="s">
        <v>18120</v>
      </c>
      <c r="M5968" s="117" t="s">
        <v>24083</v>
      </c>
      <c r="N5968" s="36" t="str">
        <f t="shared" si="562"/>
        <v>▶</v>
      </c>
      <c r="O5968" s="37" t="s">
        <v>17975</v>
      </c>
      <c r="P5968" s="37">
        <v>41</v>
      </c>
      <c r="Q5968" s="37" t="s">
        <v>23</v>
      </c>
      <c r="R5968" s="9" t="str">
        <f>词典存放目录!$A$1&amp;O5968&amp;P5968&amp;Q5968</f>
        <v>F:\《自创文法查阅Excel》4.1备份\《B词汇·红宝书》\红宝书MP3分割\18 n1-つ (41).mp3</v>
      </c>
      <c r="S5968" s="38"/>
      <c r="T5968" s="56"/>
      <c r="U5968" s="56"/>
      <c r="V5968" s="30" t="str">
        <f t="shared" ref="V5968:V6008" si="564">IF(COUNTA(S5968:U5968)=0,"",COUNTIF(S5968:U5968,"0")/COUNTA(S5968:U5968))</f>
        <v/>
      </c>
      <c r="W5968" s="29"/>
      <c r="X5968" s="9" t="s">
        <v>464</v>
      </c>
    </row>
    <row r="5969" spans="1:24" s="57" customFormat="1" ht="24">
      <c r="A5969" s="31">
        <v>6320</v>
      </c>
      <c r="B5969" s="32">
        <f t="shared" ca="1" si="560"/>
        <v>0.77423635585276351</v>
      </c>
      <c r="C5969" s="134" t="s">
        <v>11107</v>
      </c>
      <c r="D5969" s="128" t="s">
        <v>2611</v>
      </c>
      <c r="E5969" s="21"/>
      <c r="F5969" s="22"/>
      <c r="G5969" s="22"/>
      <c r="H5969" s="22"/>
      <c r="I5969" s="23"/>
      <c r="J5969" s="35" t="str">
        <f t="shared" si="561"/>
        <v>➸</v>
      </c>
      <c r="K5969" s="117" t="str">
        <f>词典存放目录!$A$1&amp;L5969&amp;M5969</f>
        <v>F:\《自创文法查阅Excel》4.1备份\《B词汇·红宝书》\红宝书15版图片\6320-つの【角】.jpg</v>
      </c>
      <c r="L5969" s="9" t="s">
        <v>18120</v>
      </c>
      <c r="M5969" s="117" t="s">
        <v>24084</v>
      </c>
      <c r="N5969" s="36" t="str">
        <f t="shared" si="562"/>
        <v>▶</v>
      </c>
      <c r="O5969" s="37" t="s">
        <v>17975</v>
      </c>
      <c r="P5969" s="37">
        <v>42</v>
      </c>
      <c r="Q5969" s="37" t="s">
        <v>23</v>
      </c>
      <c r="R5969" s="9" t="str">
        <f>词典存放目录!$A$1&amp;O5969&amp;P5969&amp;Q5969</f>
        <v>F:\《自创文法查阅Excel》4.1备份\《B词汇·红宝书》\红宝书MP3分割\18 n1-つ (42).mp3</v>
      </c>
      <c r="S5969" s="38"/>
      <c r="T5969" s="56"/>
      <c r="U5969" s="56"/>
      <c r="V5969" s="30" t="str">
        <f t="shared" si="564"/>
        <v/>
      </c>
      <c r="W5969" s="29"/>
      <c r="X5969" s="9" t="s">
        <v>464</v>
      </c>
    </row>
    <row r="5970" spans="1:24" s="57" customFormat="1" ht="24">
      <c r="A5970" s="31">
        <v>6321</v>
      </c>
      <c r="B5970" s="32">
        <f t="shared" ca="1" si="560"/>
        <v>0.50981596695970099</v>
      </c>
      <c r="C5970" s="134" t="s">
        <v>11108</v>
      </c>
      <c r="D5970" s="128" t="s">
        <v>11109</v>
      </c>
      <c r="E5970" s="21"/>
      <c r="F5970" s="22"/>
      <c r="G5970" s="22"/>
      <c r="H5970" s="22"/>
      <c r="I5970" s="23"/>
      <c r="J5970" s="35" t="str">
        <f t="shared" si="561"/>
        <v>➸</v>
      </c>
      <c r="K5970" s="117" t="str">
        <f>词典存放目录!$A$1&amp;L5970&amp;M5970</f>
        <v>F:\《自创文法查阅Excel》4.1备份\《B词汇·红宝书》\红宝书15版图片\6321-つのる【募る】.jpg</v>
      </c>
      <c r="L5970" s="9" t="s">
        <v>18120</v>
      </c>
      <c r="M5970" s="117" t="s">
        <v>24085</v>
      </c>
      <c r="N5970" s="36" t="str">
        <f t="shared" si="562"/>
        <v>▶</v>
      </c>
      <c r="O5970" s="37" t="s">
        <v>17975</v>
      </c>
      <c r="P5970" s="37">
        <v>43</v>
      </c>
      <c r="Q5970" s="37" t="s">
        <v>23</v>
      </c>
      <c r="R5970" s="9" t="str">
        <f>词典存放目录!$A$1&amp;O5970&amp;P5970&amp;Q5970</f>
        <v>F:\《自创文法查阅Excel》4.1备份\《B词汇·红宝书》\红宝书MP3分割\18 n1-つ (43).mp3</v>
      </c>
      <c r="S5970" s="38"/>
      <c r="T5970" s="56"/>
      <c r="U5970" s="56"/>
      <c r="V5970" s="30" t="str">
        <f t="shared" si="564"/>
        <v/>
      </c>
      <c r="W5970" s="29"/>
      <c r="X5970" s="9" t="s">
        <v>464</v>
      </c>
    </row>
    <row r="5971" spans="1:24" s="57" customFormat="1" ht="24">
      <c r="A5971" s="31">
        <v>6322</v>
      </c>
      <c r="B5971" s="32">
        <f t="shared" ca="1" si="560"/>
        <v>1.5070231946124335E-2</v>
      </c>
      <c r="C5971" s="134" t="s">
        <v>11110</v>
      </c>
      <c r="D5971" s="128" t="s">
        <v>11111</v>
      </c>
      <c r="E5971" s="21"/>
      <c r="F5971" s="22"/>
      <c r="G5971" s="22"/>
      <c r="H5971" s="22"/>
      <c r="I5971" s="23"/>
      <c r="J5971" s="35" t="str">
        <f t="shared" si="561"/>
        <v>➸</v>
      </c>
      <c r="K5971" s="117" t="str">
        <f>词典存放目录!$A$1&amp;L5971&amp;M5971</f>
        <v>F:\《自创文法查阅Excel》4.1备份\《B词汇·红宝书》\红宝书15版图片\6322-つぶやく【呟く】.jpg</v>
      </c>
      <c r="L5971" s="9" t="s">
        <v>18120</v>
      </c>
      <c r="M5971" s="117" t="s">
        <v>24086</v>
      </c>
      <c r="N5971" s="36" t="str">
        <f t="shared" si="562"/>
        <v>▶</v>
      </c>
      <c r="O5971" s="37" t="s">
        <v>17975</v>
      </c>
      <c r="P5971" s="37">
        <v>44</v>
      </c>
      <c r="Q5971" s="37" t="s">
        <v>23</v>
      </c>
      <c r="R5971" s="9" t="str">
        <f>词典存放目录!$A$1&amp;O5971&amp;P5971&amp;Q5971</f>
        <v>F:\《自创文法查阅Excel》4.1备份\《B词汇·红宝书》\红宝书MP3分割\18 n1-つ (44).mp3</v>
      </c>
      <c r="S5971" s="38"/>
      <c r="T5971" s="56"/>
      <c r="U5971" s="56"/>
      <c r="V5971" s="30" t="str">
        <f t="shared" si="564"/>
        <v/>
      </c>
      <c r="W5971" s="29"/>
      <c r="X5971" s="9" t="s">
        <v>464</v>
      </c>
    </row>
    <row r="5972" spans="1:24" s="57" customFormat="1" ht="24">
      <c r="A5972" s="31">
        <v>6323</v>
      </c>
      <c r="B5972" s="32">
        <f t="shared" ca="1" si="560"/>
        <v>0.12243243587494845</v>
      </c>
      <c r="C5972" s="134" t="s">
        <v>11112</v>
      </c>
      <c r="D5972" s="128" t="s">
        <v>11113</v>
      </c>
      <c r="E5972" s="21"/>
      <c r="F5972" s="22"/>
      <c r="G5972" s="22"/>
      <c r="H5972" s="22"/>
      <c r="I5972" s="23"/>
      <c r="J5972" s="35" t="str">
        <f t="shared" si="561"/>
        <v>➸</v>
      </c>
      <c r="K5972" s="117" t="str">
        <f>词典存放目录!$A$1&amp;L5972&amp;M5972</f>
        <v>F:\《自创文法查阅Excel》4.1备份\《B词汇·红宝书》\红宝书15版图片\6323-つぶら【円ら】.jpg</v>
      </c>
      <c r="L5972" s="9" t="s">
        <v>18120</v>
      </c>
      <c r="M5972" s="117" t="s">
        <v>24087</v>
      </c>
      <c r="N5972" s="36" t="str">
        <f t="shared" si="562"/>
        <v>▶</v>
      </c>
      <c r="O5972" s="37" t="s">
        <v>17975</v>
      </c>
      <c r="P5972" s="37">
        <v>45</v>
      </c>
      <c r="Q5972" s="37" t="s">
        <v>23</v>
      </c>
      <c r="R5972" s="9" t="str">
        <f>词典存放目录!$A$1&amp;O5972&amp;P5972&amp;Q5972</f>
        <v>F:\《自创文法查阅Excel》4.1备份\《B词汇·红宝书》\红宝书MP3分割\18 n1-つ (45).mp3</v>
      </c>
      <c r="S5972" s="38"/>
      <c r="T5972" s="56"/>
      <c r="U5972" s="56"/>
      <c r="V5972" s="30" t="str">
        <f t="shared" si="564"/>
        <v/>
      </c>
      <c r="W5972" s="69"/>
      <c r="X5972" s="9" t="s">
        <v>464</v>
      </c>
    </row>
    <row r="5973" spans="1:24" s="57" customFormat="1" ht="24">
      <c r="A5973" s="31">
        <v>6324</v>
      </c>
      <c r="B5973" s="32">
        <f t="shared" ca="1" si="560"/>
        <v>0.39827411487917352</v>
      </c>
      <c r="C5973" s="134" t="s">
        <v>11114</v>
      </c>
      <c r="D5973" s="128" t="s">
        <v>11115</v>
      </c>
      <c r="E5973" s="21"/>
      <c r="F5973" s="22"/>
      <c r="G5973" s="22"/>
      <c r="H5973" s="22"/>
      <c r="I5973" s="23"/>
      <c r="J5973" s="35" t="str">
        <f t="shared" si="561"/>
        <v>➸</v>
      </c>
      <c r="K5973" s="117" t="str">
        <f>词典存放目录!$A$1&amp;L5973&amp;M5973</f>
        <v>F:\《自创文法查阅Excel》4.1备份\《B词汇·红宝书》\红宝书15版图片\6324-つぶる【瞑る】.jpg</v>
      </c>
      <c r="L5973" s="9" t="s">
        <v>18120</v>
      </c>
      <c r="M5973" s="117" t="s">
        <v>24088</v>
      </c>
      <c r="N5973" s="36" t="str">
        <f t="shared" si="562"/>
        <v>▶</v>
      </c>
      <c r="O5973" s="37" t="s">
        <v>17975</v>
      </c>
      <c r="P5973" s="37">
        <v>46</v>
      </c>
      <c r="Q5973" s="37" t="s">
        <v>23</v>
      </c>
      <c r="R5973" s="9" t="str">
        <f>词典存放目录!$A$1&amp;O5973&amp;P5973&amp;Q5973</f>
        <v>F:\《自创文法查阅Excel》4.1备份\《B词汇·红宝书》\红宝书MP3分割\18 n1-つ (46).mp3</v>
      </c>
      <c r="S5973" s="38"/>
      <c r="T5973" s="56"/>
      <c r="U5973" s="56"/>
      <c r="V5973" s="30" t="str">
        <f t="shared" si="564"/>
        <v/>
      </c>
      <c r="W5973" s="29"/>
      <c r="X5973" s="9" t="s">
        <v>464</v>
      </c>
    </row>
    <row r="5974" spans="1:24" s="57" customFormat="1" ht="24">
      <c r="A5974" s="31">
        <v>6325</v>
      </c>
      <c r="B5974" s="32">
        <f t="shared" ca="1" si="560"/>
        <v>0.17079605252527608</v>
      </c>
      <c r="C5974" s="134" t="s">
        <v>11116</v>
      </c>
      <c r="D5974" s="128" t="s">
        <v>11117</v>
      </c>
      <c r="E5974" s="21"/>
      <c r="F5974" s="22"/>
      <c r="G5974" s="22"/>
      <c r="H5974" s="22"/>
      <c r="I5974" s="23"/>
      <c r="J5974" s="35" t="str">
        <f t="shared" si="561"/>
        <v>➸</v>
      </c>
      <c r="K5974" s="117" t="str">
        <f>词典存放目录!$A$1&amp;L5974&amp;M5974</f>
        <v>F:\《自创文法查阅Excel》4.1备份\《B词汇·红宝书》\红宝书15版图片\6325-つまむ【撮む·摘む·抓む】.jpg</v>
      </c>
      <c r="L5974" s="9" t="s">
        <v>18120</v>
      </c>
      <c r="M5974" s="117" t="s">
        <v>24089</v>
      </c>
      <c r="N5974" s="36" t="str">
        <f t="shared" si="562"/>
        <v>▶</v>
      </c>
      <c r="O5974" s="37" t="s">
        <v>17975</v>
      </c>
      <c r="P5974" s="37">
        <v>47</v>
      </c>
      <c r="Q5974" s="37" t="s">
        <v>23</v>
      </c>
      <c r="R5974" s="9" t="str">
        <f>词典存放目录!$A$1&amp;O5974&amp;P5974&amp;Q5974</f>
        <v>F:\《自创文法查阅Excel》4.1备份\《B词汇·红宝书》\红宝书MP3分割\18 n1-つ (47).mp3</v>
      </c>
      <c r="S5974" s="38"/>
      <c r="T5974" s="56"/>
      <c r="U5974" s="56"/>
      <c r="V5974" s="30" t="str">
        <f t="shared" si="564"/>
        <v/>
      </c>
      <c r="W5974" s="29"/>
      <c r="X5974" s="9" t="s">
        <v>464</v>
      </c>
    </row>
    <row r="5975" spans="1:24" s="57" customFormat="1" ht="24">
      <c r="A5975" s="31">
        <v>6326</v>
      </c>
      <c r="B5975" s="32">
        <f t="shared" ca="1" si="560"/>
        <v>0.89953665739223476</v>
      </c>
      <c r="C5975" s="134" t="s">
        <v>11118</v>
      </c>
      <c r="D5975" s="128" t="s">
        <v>11119</v>
      </c>
      <c r="E5975" s="21"/>
      <c r="F5975" s="22"/>
      <c r="G5975" s="22"/>
      <c r="H5975" s="22"/>
      <c r="I5975" s="23"/>
      <c r="J5975" s="35" t="str">
        <f t="shared" si="561"/>
        <v>➸</v>
      </c>
      <c r="K5975" s="117" t="str">
        <f>词典存放目录!$A$1&amp;L5975&amp;M5975</f>
        <v>F:\《自创文法查阅Excel》4.1备份\《B词汇·红宝书》\红宝书15版图片\6326-つら【面】.jpg</v>
      </c>
      <c r="L5975" s="9" t="s">
        <v>18120</v>
      </c>
      <c r="M5975" s="117" t="s">
        <v>24090</v>
      </c>
      <c r="N5975" s="36" t="str">
        <f t="shared" si="562"/>
        <v>▶</v>
      </c>
      <c r="O5975" s="37" t="s">
        <v>17975</v>
      </c>
      <c r="P5975" s="37">
        <v>48</v>
      </c>
      <c r="Q5975" s="37" t="s">
        <v>23</v>
      </c>
      <c r="R5975" s="9" t="str">
        <f>词典存放目录!$A$1&amp;O5975&amp;P5975&amp;Q5975</f>
        <v>F:\《自创文法查阅Excel》4.1备份\《B词汇·红宝书》\红宝书MP3分割\18 n1-つ (48).mp3</v>
      </c>
      <c r="S5975" s="38"/>
      <c r="T5975" s="56"/>
      <c r="U5975" s="56"/>
      <c r="V5975" s="30" t="str">
        <f t="shared" si="564"/>
        <v/>
      </c>
      <c r="W5975" s="29"/>
      <c r="X5975" s="9" t="s">
        <v>464</v>
      </c>
    </row>
    <row r="5976" spans="1:24" s="57" customFormat="1" ht="24">
      <c r="A5976" s="31">
        <v>6327</v>
      </c>
      <c r="B5976" s="32">
        <f t="shared" ca="1" si="560"/>
        <v>0.14749624017630691</v>
      </c>
      <c r="C5976" s="134" t="s">
        <v>11120</v>
      </c>
      <c r="D5976" s="128" t="s">
        <v>11121</v>
      </c>
      <c r="E5976" s="21"/>
      <c r="F5976" s="22"/>
      <c r="G5976" s="22"/>
      <c r="H5976" s="22"/>
      <c r="I5976" s="23"/>
      <c r="J5976" s="35" t="str">
        <f t="shared" si="561"/>
        <v>➸</v>
      </c>
      <c r="K5976" s="117" t="str">
        <f>词典存放目录!$A$1&amp;L5976&amp;M5976</f>
        <v>F:\《自创文法查阅Excel》4.1备份\《B词汇·红宝书》\红宝书15版图片\6327-つらなる【連なる】.jpg</v>
      </c>
      <c r="L5976" s="9" t="s">
        <v>18120</v>
      </c>
      <c r="M5976" s="117" t="s">
        <v>24091</v>
      </c>
      <c r="N5976" s="36" t="str">
        <f t="shared" si="562"/>
        <v>▶</v>
      </c>
      <c r="O5976" s="37" t="s">
        <v>17975</v>
      </c>
      <c r="P5976" s="37">
        <v>49</v>
      </c>
      <c r="Q5976" s="37" t="s">
        <v>23</v>
      </c>
      <c r="R5976" s="9" t="str">
        <f>词典存放目录!$A$1&amp;O5976&amp;P5976&amp;Q5976</f>
        <v>F:\《自创文法查阅Excel》4.1备份\《B词汇·红宝书》\红宝书MP3分割\18 n1-つ (49).mp3</v>
      </c>
      <c r="S5976" s="38"/>
      <c r="T5976" s="56"/>
      <c r="U5976" s="56"/>
      <c r="V5976" s="30" t="str">
        <f t="shared" si="564"/>
        <v/>
      </c>
      <c r="W5976" s="29"/>
      <c r="X5976" s="9" t="s">
        <v>464</v>
      </c>
    </row>
    <row r="5977" spans="1:24" s="57" customFormat="1" ht="24">
      <c r="A5977" s="31">
        <v>6328</v>
      </c>
      <c r="B5977" s="32">
        <f t="shared" ca="1" si="560"/>
        <v>0.38674886695847044</v>
      </c>
      <c r="C5977" s="134" t="s">
        <v>11122</v>
      </c>
      <c r="D5977" s="128" t="s">
        <v>11123</v>
      </c>
      <c r="E5977" s="21"/>
      <c r="F5977" s="22"/>
      <c r="G5977" s="22"/>
      <c r="H5977" s="22"/>
      <c r="I5977" s="23"/>
      <c r="J5977" s="35" t="str">
        <f t="shared" si="561"/>
        <v>➸</v>
      </c>
      <c r="K5977" s="117" t="str">
        <f>词典存放目录!$A$1&amp;L5977&amp;M5977</f>
        <v>F:\《自创文法查阅Excel》4.1备份\《B词汇·红宝书》\红宝书15版图片\6328-つらぬく【貫く】.jpg</v>
      </c>
      <c r="L5977" s="9" t="s">
        <v>18120</v>
      </c>
      <c r="M5977" s="117" t="s">
        <v>24092</v>
      </c>
      <c r="N5977" s="36" t="str">
        <f t="shared" si="562"/>
        <v>▶</v>
      </c>
      <c r="O5977" s="37" t="s">
        <v>17975</v>
      </c>
      <c r="P5977" s="37">
        <v>50</v>
      </c>
      <c r="Q5977" s="37" t="s">
        <v>23</v>
      </c>
      <c r="R5977" s="9" t="str">
        <f>词典存放目录!$A$1&amp;O5977&amp;P5977&amp;Q5977</f>
        <v>F:\《自创文法查阅Excel》4.1备份\《B词汇·红宝书》\红宝书MP3分割\18 n1-つ (50).mp3</v>
      </c>
      <c r="S5977" s="38"/>
      <c r="T5977" s="56"/>
      <c r="U5977" s="56"/>
      <c r="V5977" s="30" t="str">
        <f t="shared" si="564"/>
        <v/>
      </c>
      <c r="W5977" s="29"/>
      <c r="X5977" s="9" t="s">
        <v>464</v>
      </c>
    </row>
    <row r="5978" spans="1:24" s="57" customFormat="1" ht="24">
      <c r="A5978" s="31">
        <v>6329</v>
      </c>
      <c r="B5978" s="32">
        <f t="shared" ca="1" si="560"/>
        <v>0.2295881384409767</v>
      </c>
      <c r="C5978" s="134" t="s">
        <v>11124</v>
      </c>
      <c r="D5978" s="128" t="s">
        <v>11125</v>
      </c>
      <c r="E5978" s="21"/>
      <c r="F5978" s="22"/>
      <c r="G5978" s="22"/>
      <c r="H5978" s="22"/>
      <c r="I5978" s="23"/>
      <c r="J5978" s="35" t="str">
        <f t="shared" si="561"/>
        <v>➸</v>
      </c>
      <c r="K5978" s="117" t="str">
        <f>词典存放目录!$A$1&amp;L5978&amp;M5978</f>
        <v>F:\《自创文法查阅Excel》4.1备份\《B词汇·红宝书》\红宝书15版图片\6329-つらねる【連ねる】.jpg</v>
      </c>
      <c r="L5978" s="9" t="s">
        <v>18120</v>
      </c>
      <c r="M5978" s="117" t="s">
        <v>24093</v>
      </c>
      <c r="N5978" s="36" t="str">
        <f t="shared" si="562"/>
        <v>▶</v>
      </c>
      <c r="O5978" s="37" t="s">
        <v>17975</v>
      </c>
      <c r="P5978" s="37">
        <v>51</v>
      </c>
      <c r="Q5978" s="37" t="s">
        <v>23</v>
      </c>
      <c r="R5978" s="9" t="str">
        <f>词典存放目录!$A$1&amp;O5978&amp;P5978&amp;Q5978</f>
        <v>F:\《自创文法查阅Excel》4.1备份\《B词汇·红宝书》\红宝书MP3分割\18 n1-つ (51).mp3</v>
      </c>
      <c r="S5978" s="38"/>
      <c r="T5978" s="56"/>
      <c r="U5978" s="56"/>
      <c r="V5978" s="30" t="str">
        <f t="shared" si="564"/>
        <v/>
      </c>
      <c r="W5978" s="29"/>
      <c r="X5978" s="9" t="s">
        <v>464</v>
      </c>
    </row>
    <row r="5979" spans="1:24" s="57" customFormat="1" ht="24">
      <c r="A5979" s="31">
        <v>6330</v>
      </c>
      <c r="B5979" s="32">
        <f t="shared" ca="1" si="560"/>
        <v>0.73230807241384577</v>
      </c>
      <c r="C5979" s="134" t="s">
        <v>11126</v>
      </c>
      <c r="D5979" s="128" t="s">
        <v>11127</v>
      </c>
      <c r="E5979" s="21"/>
      <c r="F5979" s="22"/>
      <c r="G5979" s="22"/>
      <c r="H5979" s="22"/>
      <c r="I5979" s="23"/>
      <c r="J5979" s="35" t="str">
        <f t="shared" si="561"/>
        <v>➸</v>
      </c>
      <c r="K5979" s="117" t="str">
        <f>词典存放目录!$A$1&amp;L5979&amp;M5979</f>
        <v>F:\《自创文法查阅Excel》4.1备份\《B词汇·红宝书》\红宝书15版图片\6330-つられる【釣られる】.jpg</v>
      </c>
      <c r="L5979" s="9" t="s">
        <v>18120</v>
      </c>
      <c r="M5979" s="117" t="s">
        <v>24094</v>
      </c>
      <c r="N5979" s="36" t="str">
        <f t="shared" si="562"/>
        <v>▶</v>
      </c>
      <c r="O5979" s="37" t="s">
        <v>17975</v>
      </c>
      <c r="P5979" s="37">
        <v>52</v>
      </c>
      <c r="Q5979" s="37" t="s">
        <v>23</v>
      </c>
      <c r="R5979" s="9" t="str">
        <f>词典存放目录!$A$1&amp;O5979&amp;P5979&amp;Q5979</f>
        <v>F:\《自创文法查阅Excel》4.1备份\《B词汇·红宝书》\红宝书MP3分割\18 n1-つ (52).mp3</v>
      </c>
      <c r="S5979" s="38"/>
      <c r="T5979" s="56"/>
      <c r="U5979" s="56"/>
      <c r="V5979" s="30" t="str">
        <f t="shared" si="564"/>
        <v/>
      </c>
      <c r="W5979" s="29"/>
      <c r="X5979" s="9" t="s">
        <v>464</v>
      </c>
    </row>
    <row r="5980" spans="1:24" s="57" customFormat="1" ht="24">
      <c r="A5980" s="31">
        <v>6331</v>
      </c>
      <c r="B5980" s="32">
        <f t="shared" ca="1" si="560"/>
        <v>0.51806566377369623</v>
      </c>
      <c r="C5980" s="134" t="s">
        <v>11128</v>
      </c>
      <c r="D5980" s="128" t="s">
        <v>11129</v>
      </c>
      <c r="E5980" s="21"/>
      <c r="F5980" s="22"/>
      <c r="G5980" s="22"/>
      <c r="H5980" s="22"/>
      <c r="I5980" s="23"/>
      <c r="J5980" s="35" t="str">
        <f t="shared" si="561"/>
        <v>➸</v>
      </c>
      <c r="K5980" s="117" t="str">
        <f>词典存放目录!$A$1&amp;L5980&amp;M5980</f>
        <v>F:\《自创文法查阅Excel》4.1备份\《B词汇·红宝书》\红宝书15版图片\6331-つりがね【釣鐘】.jpg</v>
      </c>
      <c r="L5980" s="9" t="s">
        <v>18120</v>
      </c>
      <c r="M5980" s="117" t="s">
        <v>24095</v>
      </c>
      <c r="N5980" s="36" t="str">
        <f t="shared" si="562"/>
        <v>▶</v>
      </c>
      <c r="O5980" s="37" t="s">
        <v>17975</v>
      </c>
      <c r="P5980" s="37">
        <v>53</v>
      </c>
      <c r="Q5980" s="37" t="s">
        <v>23</v>
      </c>
      <c r="R5980" s="9" t="str">
        <f>词典存放目录!$A$1&amp;O5980&amp;P5980&amp;Q5980</f>
        <v>F:\《自创文法查阅Excel》4.1备份\《B词汇·红宝书》\红宝书MP3分割\18 n1-つ (53).mp3</v>
      </c>
      <c r="S5980" s="38"/>
      <c r="T5980" s="56"/>
      <c r="U5980" s="56"/>
      <c r="V5980" s="30" t="str">
        <f t="shared" si="564"/>
        <v/>
      </c>
      <c r="W5980" s="29"/>
      <c r="X5980" s="9" t="s">
        <v>464</v>
      </c>
    </row>
    <row r="5981" spans="1:24" s="57" customFormat="1" ht="24">
      <c r="A5981" s="31">
        <v>6332</v>
      </c>
      <c r="B5981" s="32">
        <f t="shared" ca="1" si="560"/>
        <v>0.8100095908134064</v>
      </c>
      <c r="C5981" s="134" t="s">
        <v>11130</v>
      </c>
      <c r="D5981" s="128"/>
      <c r="E5981" s="21"/>
      <c r="F5981" s="22"/>
      <c r="G5981" s="41" t="s">
        <v>99</v>
      </c>
      <c r="H5981" s="22" t="s">
        <v>159</v>
      </c>
      <c r="I5981" s="23"/>
      <c r="J5981" s="35" t="str">
        <f t="shared" si="561"/>
        <v>➸</v>
      </c>
      <c r="K5981" s="117" t="str">
        <f>词典存放目录!$A$1&amp;L5981&amp;M5981</f>
        <v>F:\《自创文法查阅Excel》4.1备份\《B词汇·红宝书》\红宝书15版图片\6332-つるつる.jpg</v>
      </c>
      <c r="L5981" s="9" t="s">
        <v>18120</v>
      </c>
      <c r="M5981" s="117" t="s">
        <v>24096</v>
      </c>
      <c r="N5981" s="36" t="str">
        <f t="shared" si="562"/>
        <v>▶</v>
      </c>
      <c r="O5981" s="37" t="s">
        <v>17975</v>
      </c>
      <c r="P5981" s="37">
        <v>54</v>
      </c>
      <c r="Q5981" s="37" t="s">
        <v>23</v>
      </c>
      <c r="R5981" s="9" t="str">
        <f>词典存放目录!$A$1&amp;O5981&amp;P5981&amp;Q5981</f>
        <v>F:\《自创文法查阅Excel》4.1备份\《B词汇·红宝书》\红宝书MP3分割\18 n1-つ (54).mp3</v>
      </c>
      <c r="S5981" s="38"/>
      <c r="T5981" s="56"/>
      <c r="U5981" s="56"/>
      <c r="V5981" s="30" t="str">
        <f t="shared" si="564"/>
        <v/>
      </c>
      <c r="W5981" s="29"/>
      <c r="X5981" s="9" t="s">
        <v>464</v>
      </c>
    </row>
    <row r="5982" spans="1:24" s="57" customFormat="1" ht="24">
      <c r="A5982" s="31">
        <v>6333</v>
      </c>
      <c r="B5982" s="32">
        <f t="shared" ca="1" si="560"/>
        <v>0.29732770093033956</v>
      </c>
      <c r="C5982" s="130" t="s">
        <v>242</v>
      </c>
      <c r="D5982" s="120" t="s">
        <v>11131</v>
      </c>
      <c r="E5982" s="21"/>
      <c r="F5982" s="22"/>
      <c r="G5982" s="22"/>
      <c r="H5982" s="22"/>
      <c r="I5982" s="23"/>
      <c r="J5982" s="35" t="str">
        <f t="shared" si="561"/>
        <v>➸</v>
      </c>
      <c r="K5982" s="117" t="str">
        <f>词典存放目录!$A$1&amp;L5982&amp;M5982</f>
        <v>F:\《自创文法查阅Excel》4.1备份\《B词汇·红宝书》\红宝书15版图片\6333-て【手】.jpg</v>
      </c>
      <c r="L5982" s="9" t="s">
        <v>18120</v>
      </c>
      <c r="M5982" s="117" t="s">
        <v>24097</v>
      </c>
      <c r="N5982" s="36" t="str">
        <f t="shared" si="562"/>
        <v>▶</v>
      </c>
      <c r="O5982" s="37" t="s">
        <v>17976</v>
      </c>
      <c r="P5982" s="37">
        <v>1</v>
      </c>
      <c r="Q5982" s="37" t="s">
        <v>23</v>
      </c>
      <c r="R5982" s="9" t="str">
        <f>词典存放目录!$A$1&amp;O5982&amp;P5982&amp;Q5982</f>
        <v>F:\《自创文法查阅Excel》4.1备份\《B词汇·红宝书》\红宝书MP3分割\19 n5-て (1).mp3</v>
      </c>
      <c r="S5982" s="38"/>
      <c r="T5982" s="56"/>
      <c r="U5982" s="56"/>
      <c r="V5982" s="30" t="str">
        <f t="shared" si="564"/>
        <v/>
      </c>
      <c r="W5982" s="29"/>
      <c r="X5982" s="9" t="s">
        <v>24</v>
      </c>
    </row>
    <row r="5983" spans="1:24" s="57" customFormat="1" ht="24">
      <c r="A5983" s="31">
        <v>6334</v>
      </c>
      <c r="B5983" s="32">
        <f t="shared" ca="1" si="560"/>
        <v>0.8789730202648498</v>
      </c>
      <c r="C5983" s="130" t="s">
        <v>11132</v>
      </c>
      <c r="D5983" s="120" t="s">
        <v>11133</v>
      </c>
      <c r="E5983" s="21"/>
      <c r="F5983" s="22"/>
      <c r="G5983" s="22"/>
      <c r="H5983" s="22"/>
      <c r="I5983" s="23"/>
      <c r="J5983" s="35" t="str">
        <f t="shared" si="561"/>
        <v>➸</v>
      </c>
      <c r="K5983" s="117" t="str">
        <f>词典存放目录!$A$1&amp;L5983&amp;M5983</f>
        <v>F:\《自创文法查阅Excel》4.1备份\《B词汇·红宝书》\红宝书15版图片\6334-てあらい【手洗い】.jpg</v>
      </c>
      <c r="L5983" s="9" t="s">
        <v>18120</v>
      </c>
      <c r="M5983" s="117" t="s">
        <v>24098</v>
      </c>
      <c r="N5983" s="36" t="str">
        <f t="shared" si="562"/>
        <v>▶</v>
      </c>
      <c r="O5983" s="37" t="s">
        <v>17976</v>
      </c>
      <c r="P5983" s="37">
        <v>2</v>
      </c>
      <c r="Q5983" s="37" t="s">
        <v>23</v>
      </c>
      <c r="R5983" s="9" t="str">
        <f>词典存放目录!$A$1&amp;O5983&amp;P5983&amp;Q5983</f>
        <v>F:\《自创文法查阅Excel》4.1备份\《B词汇·红宝书》\红宝书MP3分割\19 n5-て (2).mp3</v>
      </c>
      <c r="S5983" s="38"/>
      <c r="T5983" s="56"/>
      <c r="U5983" s="56"/>
      <c r="V5983" s="30" t="str">
        <f t="shared" si="564"/>
        <v/>
      </c>
      <c r="W5983" s="29"/>
      <c r="X5983" s="9" t="s">
        <v>24</v>
      </c>
    </row>
    <row r="5984" spans="1:24" s="57" customFormat="1" ht="24">
      <c r="A5984" s="31">
        <v>6335</v>
      </c>
      <c r="B5984" s="32">
        <f t="shared" ca="1" si="560"/>
        <v>0.429023442470153</v>
      </c>
      <c r="C5984" s="130" t="s">
        <v>11134</v>
      </c>
      <c r="D5984" s="120" t="s">
        <v>11135</v>
      </c>
      <c r="E5984" s="21"/>
      <c r="F5984" s="22"/>
      <c r="G5984" s="22"/>
      <c r="H5984" s="22"/>
      <c r="I5984" s="23"/>
      <c r="J5984" s="35" t="str">
        <f t="shared" si="561"/>
        <v>➸</v>
      </c>
      <c r="K5984" s="117" t="str">
        <f>词典存放目录!$A$1&amp;L5984&amp;M5984</f>
        <v>F:\《自创文法查阅Excel》4.1备份\《B词汇·红宝书》\红宝书15版图片\6335-ていあん【提案】.jpg</v>
      </c>
      <c r="L5984" s="9" t="s">
        <v>18120</v>
      </c>
      <c r="M5984" s="117" t="s">
        <v>24099</v>
      </c>
      <c r="N5984" s="36" t="str">
        <f t="shared" si="562"/>
        <v>▶</v>
      </c>
      <c r="O5984" s="37" t="s">
        <v>17976</v>
      </c>
      <c r="P5984" s="37">
        <v>3</v>
      </c>
      <c r="Q5984" s="37" t="s">
        <v>23</v>
      </c>
      <c r="R5984" s="9" t="str">
        <f>词典存放目录!$A$1&amp;O5984&amp;P5984&amp;Q5984</f>
        <v>F:\《自创文法查阅Excel》4.1备份\《B词汇·红宝书》\红宝书MP3分割\19 n5-て (3).mp3</v>
      </c>
      <c r="S5984" s="38"/>
      <c r="T5984" s="56"/>
      <c r="U5984" s="56"/>
      <c r="V5984" s="30" t="str">
        <f t="shared" si="564"/>
        <v/>
      </c>
      <c r="W5984" s="69"/>
      <c r="X5984" s="9" t="s">
        <v>24</v>
      </c>
    </row>
    <row r="5985" spans="1:24" s="57" customFormat="1" ht="24">
      <c r="A5985" s="31">
        <v>6336</v>
      </c>
      <c r="B5985" s="32">
        <f t="shared" ca="1" si="560"/>
        <v>0.53049188850122997</v>
      </c>
      <c r="C5985" s="130" t="s">
        <v>11136</v>
      </c>
      <c r="D5985" s="120" t="s">
        <v>11137</v>
      </c>
      <c r="E5985" s="21"/>
      <c r="F5985" s="22"/>
      <c r="G5985" s="22"/>
      <c r="H5985" s="22"/>
      <c r="I5985" s="23"/>
      <c r="J5985" s="35" t="str">
        <f t="shared" si="561"/>
        <v>➸</v>
      </c>
      <c r="K5985" s="117" t="str">
        <f>词典存放目录!$A$1&amp;L5985&amp;M5985</f>
        <v>F:\《自创文法查阅Excel》4.1备份\《B词汇·红宝书》\红宝书15版图片\6336-ディーヴィディー【DVD】.jpg</v>
      </c>
      <c r="L5985" s="9" t="s">
        <v>18120</v>
      </c>
      <c r="M5985" s="117" t="s">
        <v>24100</v>
      </c>
      <c r="N5985" s="36" t="str">
        <f t="shared" si="562"/>
        <v>▶</v>
      </c>
      <c r="O5985" s="37" t="s">
        <v>17976</v>
      </c>
      <c r="P5985" s="37">
        <v>4</v>
      </c>
      <c r="Q5985" s="37" t="s">
        <v>23</v>
      </c>
      <c r="R5985" s="9" t="str">
        <f>词典存放目录!$A$1&amp;O5985&amp;P5985&amp;Q5985</f>
        <v>F:\《自创文法查阅Excel》4.1备份\《B词汇·红宝书》\红宝书MP3分割\19 n5-て (4).mp3</v>
      </c>
      <c r="S5985" s="38"/>
      <c r="T5985" s="56"/>
      <c r="U5985" s="56"/>
      <c r="V5985" s="30" t="str">
        <f t="shared" si="564"/>
        <v/>
      </c>
      <c r="W5985" s="29"/>
      <c r="X5985" s="9" t="s">
        <v>24</v>
      </c>
    </row>
    <row r="5986" spans="1:24" s="57" customFormat="1" ht="24">
      <c r="A5986" s="31">
        <v>6337</v>
      </c>
      <c r="B5986" s="32">
        <f t="shared" ca="1" si="560"/>
        <v>0.34442172946295713</v>
      </c>
      <c r="C5986" s="130" t="s">
        <v>11138</v>
      </c>
      <c r="D5986" s="120" t="s">
        <v>11139</v>
      </c>
      <c r="E5986" s="21"/>
      <c r="F5986" s="22"/>
      <c r="G5986" s="22"/>
      <c r="H5986" s="22"/>
      <c r="I5986" s="23"/>
      <c r="J5986" s="35" t="str">
        <f t="shared" si="561"/>
        <v>➸</v>
      </c>
      <c r="K5986" s="117" t="str">
        <f>词典存放目录!$A$1&amp;L5986&amp;M5986</f>
        <v>F:\《自创文法查阅Excel》4.1备份\《B词汇·红宝书》\红宝书15版图片\6337-ていか【定価】.jpg</v>
      </c>
      <c r="L5986" s="9" t="s">
        <v>18120</v>
      </c>
      <c r="M5986" s="117" t="s">
        <v>24101</v>
      </c>
      <c r="N5986" s="36" t="str">
        <f t="shared" si="562"/>
        <v>▶</v>
      </c>
      <c r="O5986" s="37" t="s">
        <v>17976</v>
      </c>
      <c r="P5986" s="37">
        <v>5</v>
      </c>
      <c r="Q5986" s="37" t="s">
        <v>23</v>
      </c>
      <c r="R5986" s="9" t="str">
        <f>词典存放目录!$A$1&amp;O5986&amp;P5986&amp;Q5986</f>
        <v>F:\《自创文法查阅Excel》4.1备份\《B词汇·红宝书》\红宝书MP3分割\19 n5-て (5).mp3</v>
      </c>
      <c r="S5986" s="38"/>
      <c r="T5986" s="56"/>
      <c r="U5986" s="56"/>
      <c r="V5986" s="30" t="str">
        <f t="shared" si="564"/>
        <v/>
      </c>
      <c r="W5986" s="69"/>
      <c r="X5986" s="9" t="s">
        <v>24</v>
      </c>
    </row>
    <row r="5987" spans="1:24" s="57" customFormat="1" ht="24">
      <c r="A5987" s="31">
        <v>6338</v>
      </c>
      <c r="B5987" s="32">
        <f t="shared" ca="1" si="560"/>
        <v>0.80892910284195951</v>
      </c>
      <c r="C5987" s="130" t="s">
        <v>11138</v>
      </c>
      <c r="D5987" s="120" t="s">
        <v>11140</v>
      </c>
      <c r="E5987" s="21"/>
      <c r="F5987" s="22"/>
      <c r="G5987" s="22"/>
      <c r="H5987" s="22"/>
      <c r="I5987" s="23"/>
      <c r="J5987" s="35" t="str">
        <f t="shared" si="561"/>
        <v>➸</v>
      </c>
      <c r="K5987" s="117" t="str">
        <f>词典存放目录!$A$1&amp;L5987&amp;M5987</f>
        <v>F:\《自创文法查阅Excel》4.1备份\《B词汇·红宝书》\红宝书15版图片\6338-ていか【低下】.jpg</v>
      </c>
      <c r="L5987" s="9" t="s">
        <v>18120</v>
      </c>
      <c r="M5987" s="117" t="s">
        <v>24102</v>
      </c>
      <c r="N5987" s="36" t="str">
        <f t="shared" si="562"/>
        <v>▶</v>
      </c>
      <c r="O5987" s="37" t="s">
        <v>17976</v>
      </c>
      <c r="P5987" s="37">
        <v>6</v>
      </c>
      <c r="Q5987" s="37" t="s">
        <v>23</v>
      </c>
      <c r="R5987" s="9" t="str">
        <f>词典存放目录!$A$1&amp;O5987&amp;P5987&amp;Q5987</f>
        <v>F:\《自创文法查阅Excel》4.1备份\《B词汇·红宝书》\红宝书MP3分割\19 n5-て (6).mp3</v>
      </c>
      <c r="S5987" s="38"/>
      <c r="T5987" s="56"/>
      <c r="U5987" s="56"/>
      <c r="V5987" s="30" t="str">
        <f t="shared" si="564"/>
        <v/>
      </c>
      <c r="W5987" s="29"/>
      <c r="X5987" s="9" t="s">
        <v>24</v>
      </c>
    </row>
    <row r="5988" spans="1:24" s="57" customFormat="1" ht="24">
      <c r="A5988" s="31">
        <v>6339</v>
      </c>
      <c r="B5988" s="32">
        <f t="shared" ca="1" si="560"/>
        <v>0.57537979020175589</v>
      </c>
      <c r="C5988" s="130" t="s">
        <v>11141</v>
      </c>
      <c r="D5988" s="120" t="s">
        <v>11142</v>
      </c>
      <c r="E5988" s="21"/>
      <c r="F5988" s="22"/>
      <c r="G5988" s="22"/>
      <c r="H5988" s="22"/>
      <c r="I5988" s="23"/>
      <c r="J5988" s="35" t="str">
        <f t="shared" si="561"/>
        <v>➸</v>
      </c>
      <c r="K5988" s="117" t="str">
        <f>词典存放目录!$A$1&amp;L5988&amp;M5988</f>
        <v>F:\《自创文法查阅Excel》4.1备份\《B词汇·红宝书》\红宝书15版图片\6339-ディズニーランド【Disneyland】.jpg</v>
      </c>
      <c r="L5988" s="9" t="s">
        <v>18120</v>
      </c>
      <c r="M5988" s="117" t="s">
        <v>24103</v>
      </c>
      <c r="N5988" s="36" t="str">
        <f t="shared" si="562"/>
        <v>▶</v>
      </c>
      <c r="O5988" s="37" t="s">
        <v>17976</v>
      </c>
      <c r="P5988" s="37">
        <v>7</v>
      </c>
      <c r="Q5988" s="37" t="s">
        <v>23</v>
      </c>
      <c r="R5988" s="9" t="str">
        <f>词典存放目录!$A$1&amp;O5988&amp;P5988&amp;Q5988</f>
        <v>F:\《自创文法查阅Excel》4.1备份\《B词汇·红宝书》\红宝书MP3分割\19 n5-て (7).mp3</v>
      </c>
      <c r="S5988" s="38"/>
      <c r="T5988" s="56"/>
      <c r="U5988" s="56"/>
      <c r="V5988" s="30" t="str">
        <f t="shared" si="564"/>
        <v/>
      </c>
      <c r="W5988" s="29"/>
      <c r="X5988" s="9" t="s">
        <v>24</v>
      </c>
    </row>
    <row r="5989" spans="1:24" s="57" customFormat="1" ht="24">
      <c r="A5989" s="31">
        <v>6340</v>
      </c>
      <c r="B5989" s="32">
        <f t="shared" ca="1" si="560"/>
        <v>0.32520698629711942</v>
      </c>
      <c r="C5989" s="130" t="s">
        <v>11143</v>
      </c>
      <c r="D5989" s="120" t="s">
        <v>11144</v>
      </c>
      <c r="E5989" s="21"/>
      <c r="F5989" s="22"/>
      <c r="G5989" s="22"/>
      <c r="H5989" s="22"/>
      <c r="I5989" s="23"/>
      <c r="J5989" s="35" t="str">
        <f t="shared" si="561"/>
        <v>➸</v>
      </c>
      <c r="K5989" s="117" t="str">
        <f>词典存放目录!$A$1&amp;L5989&amp;M5989</f>
        <v>F:\《自创文法查阅Excel》4.1备份\《B词汇·红宝书》\红宝书15版图片\6340-ていねい【丁寧】.jpg</v>
      </c>
      <c r="L5989" s="9" t="s">
        <v>18120</v>
      </c>
      <c r="M5989" s="117" t="s">
        <v>24104</v>
      </c>
      <c r="N5989" s="36" t="str">
        <f t="shared" si="562"/>
        <v>▶</v>
      </c>
      <c r="O5989" s="37" t="s">
        <v>17976</v>
      </c>
      <c r="P5989" s="37">
        <v>8</v>
      </c>
      <c r="Q5989" s="37" t="s">
        <v>23</v>
      </c>
      <c r="R5989" s="9" t="str">
        <f>词典存放目录!$A$1&amp;O5989&amp;P5989&amp;Q5989</f>
        <v>F:\《自创文法查阅Excel》4.1备份\《B词汇·红宝书》\红宝书MP3分割\19 n5-て (8).mp3</v>
      </c>
      <c r="S5989" s="38"/>
      <c r="T5989" s="56"/>
      <c r="U5989" s="56"/>
      <c r="V5989" s="30" t="str">
        <f t="shared" si="564"/>
        <v/>
      </c>
      <c r="W5989" s="29"/>
      <c r="X5989" s="9" t="s">
        <v>24</v>
      </c>
    </row>
    <row r="5990" spans="1:24" s="57" customFormat="1" ht="24">
      <c r="A5990" s="31">
        <v>6341</v>
      </c>
      <c r="B5990" s="32">
        <f t="shared" ca="1" si="560"/>
        <v>0.48846085851336118</v>
      </c>
      <c r="C5990" s="130" t="s">
        <v>11145</v>
      </c>
      <c r="D5990" s="120" t="s">
        <v>11146</v>
      </c>
      <c r="E5990" s="21"/>
      <c r="F5990" s="22"/>
      <c r="G5990" s="22"/>
      <c r="H5990" s="22"/>
      <c r="I5990" s="23"/>
      <c r="J5990" s="35" t="str">
        <f t="shared" si="561"/>
        <v>➸</v>
      </c>
      <c r="K5990" s="117" t="str">
        <f>词典存放目录!$A$1&amp;L5990&amp;M5990</f>
        <v>F:\《自创文法查阅Excel》4.1备份\《B词汇·红宝书》\红宝书15版图片\6341-テープ【tape】.jpg</v>
      </c>
      <c r="L5990" s="9" t="s">
        <v>18120</v>
      </c>
      <c r="M5990" s="117" t="s">
        <v>24105</v>
      </c>
      <c r="N5990" s="36" t="str">
        <f t="shared" si="562"/>
        <v>▶</v>
      </c>
      <c r="O5990" s="37" t="s">
        <v>17976</v>
      </c>
      <c r="P5990" s="37">
        <v>9</v>
      </c>
      <c r="Q5990" s="37" t="s">
        <v>23</v>
      </c>
      <c r="R5990" s="9" t="str">
        <f>词典存放目录!$A$1&amp;O5990&amp;P5990&amp;Q5990</f>
        <v>F:\《自创文法查阅Excel》4.1备份\《B词汇·红宝书》\红宝书MP3分割\19 n5-て (9).mp3</v>
      </c>
      <c r="S5990" s="38"/>
      <c r="T5990" s="56"/>
      <c r="U5990" s="56"/>
      <c r="V5990" s="30" t="str">
        <f t="shared" si="564"/>
        <v/>
      </c>
      <c r="W5990" s="29"/>
      <c r="X5990" s="9" t="s">
        <v>24</v>
      </c>
    </row>
    <row r="5991" spans="1:24" s="57" customFormat="1" ht="24">
      <c r="A5991" s="31">
        <v>6342</v>
      </c>
      <c r="B5991" s="32">
        <f t="shared" ca="1" si="560"/>
        <v>2.1050846007072077E-2</v>
      </c>
      <c r="C5991" s="130" t="s">
        <v>11147</v>
      </c>
      <c r="D5991" s="120" t="s">
        <v>11148</v>
      </c>
      <c r="E5991" s="21"/>
      <c r="F5991" s="22"/>
      <c r="G5991" s="22"/>
      <c r="H5991" s="22"/>
      <c r="I5991" s="23"/>
      <c r="J5991" s="35" t="str">
        <f t="shared" si="561"/>
        <v>➸</v>
      </c>
      <c r="K5991" s="117" t="str">
        <f>词典存放目录!$A$1&amp;L5991&amp;M5991</f>
        <v>F:\《自创文法查阅Excel》4.1备份\《B词汇·红宝书》\红宝书15版图片\6342-テーブル【table】.jpg</v>
      </c>
      <c r="L5991" s="9" t="s">
        <v>18120</v>
      </c>
      <c r="M5991" s="117" t="s">
        <v>24106</v>
      </c>
      <c r="N5991" s="36" t="str">
        <f t="shared" si="562"/>
        <v>▶</v>
      </c>
      <c r="O5991" s="37" t="s">
        <v>17976</v>
      </c>
      <c r="P5991" s="37">
        <v>10</v>
      </c>
      <c r="Q5991" s="37" t="s">
        <v>23</v>
      </c>
      <c r="R5991" s="9" t="str">
        <f>词典存放目录!$A$1&amp;O5991&amp;P5991&amp;Q5991</f>
        <v>F:\《自创文法查阅Excel》4.1备份\《B词汇·红宝书》\红宝书MP3分割\19 n5-て (10).mp3</v>
      </c>
      <c r="S5991" s="38"/>
      <c r="T5991" s="56"/>
      <c r="U5991" s="56"/>
      <c r="V5991" s="30" t="str">
        <f t="shared" si="564"/>
        <v/>
      </c>
      <c r="W5991" s="29"/>
      <c r="X5991" s="9" t="s">
        <v>24</v>
      </c>
    </row>
    <row r="5992" spans="1:24" s="57" customFormat="1" ht="24">
      <c r="A5992" s="31">
        <v>6343</v>
      </c>
      <c r="B5992" s="32">
        <f t="shared" ca="1" si="560"/>
        <v>0.46015842966091258</v>
      </c>
      <c r="C5992" s="130" t="s">
        <v>11149</v>
      </c>
      <c r="D5992" s="120" t="s">
        <v>11150</v>
      </c>
      <c r="E5992" s="21"/>
      <c r="F5992" s="22"/>
      <c r="G5992" s="22"/>
      <c r="H5992" s="22"/>
      <c r="I5992" s="23"/>
      <c r="J5992" s="35" t="str">
        <f t="shared" si="561"/>
        <v>➸</v>
      </c>
      <c r="K5992" s="117" t="str">
        <f>词典存放目录!$A$1&amp;L5992&amp;M5992</f>
        <v>F:\《自创文法查阅Excel》4.1备份\《B词汇·红宝书》\红宝书15版图片\6343-テープレコーダー【taperecorder】.jpg</v>
      </c>
      <c r="L5992" s="9" t="s">
        <v>18120</v>
      </c>
      <c r="M5992" s="117" t="s">
        <v>24107</v>
      </c>
      <c r="N5992" s="36" t="str">
        <f t="shared" si="562"/>
        <v>▶</v>
      </c>
      <c r="O5992" s="37" t="s">
        <v>17976</v>
      </c>
      <c r="P5992" s="37">
        <v>11</v>
      </c>
      <c r="Q5992" s="37" t="s">
        <v>23</v>
      </c>
      <c r="R5992" s="9" t="str">
        <f>词典存放目录!$A$1&amp;O5992&amp;P5992&amp;Q5992</f>
        <v>F:\《自创文法查阅Excel》4.1备份\《B词汇·红宝书》\红宝书MP3分割\19 n5-て (11).mp3</v>
      </c>
      <c r="S5992" s="38"/>
      <c r="T5992" s="56"/>
      <c r="U5992" s="56"/>
      <c r="V5992" s="30" t="str">
        <f t="shared" si="564"/>
        <v/>
      </c>
      <c r="W5992" s="29"/>
      <c r="X5992" s="9" t="s">
        <v>24</v>
      </c>
    </row>
    <row r="5993" spans="1:24" s="57" customFormat="1" ht="24">
      <c r="A5993" s="31">
        <v>6344</v>
      </c>
      <c r="B5993" s="32">
        <f t="shared" ca="1" si="560"/>
        <v>0.49075885681820419</v>
      </c>
      <c r="C5993" s="130" t="s">
        <v>11151</v>
      </c>
      <c r="D5993" s="120" t="s">
        <v>11152</v>
      </c>
      <c r="E5993" s="21"/>
      <c r="F5993" s="22"/>
      <c r="G5993" s="22"/>
      <c r="H5993" s="22"/>
      <c r="I5993" s="23"/>
      <c r="J5993" s="35" t="str">
        <f t="shared" si="561"/>
        <v>➸</v>
      </c>
      <c r="K5993" s="117" t="str">
        <f>词典存放目录!$A$1&amp;L5993&amp;M5993</f>
        <v>F:\《自创文法查阅Excel》4.1备份\《B词汇·红宝书》\红宝书15版图片\6344-でかける【出かける】.jpg</v>
      </c>
      <c r="L5993" s="9" t="s">
        <v>18120</v>
      </c>
      <c r="M5993" s="117" t="s">
        <v>24108</v>
      </c>
      <c r="N5993" s="36" t="str">
        <f t="shared" si="562"/>
        <v>▶</v>
      </c>
      <c r="O5993" s="37" t="s">
        <v>17976</v>
      </c>
      <c r="P5993" s="37">
        <v>12</v>
      </c>
      <c r="Q5993" s="37" t="s">
        <v>23</v>
      </c>
      <c r="R5993" s="9" t="str">
        <f>词典存放目录!$A$1&amp;O5993&amp;P5993&amp;Q5993</f>
        <v>F:\《自创文法查阅Excel》4.1备份\《B词汇·红宝书》\红宝书MP3分割\19 n5-て (12).mp3</v>
      </c>
      <c r="S5993" s="38"/>
      <c r="T5993" s="56"/>
      <c r="U5993" s="56"/>
      <c r="V5993" s="30" t="str">
        <f t="shared" si="564"/>
        <v/>
      </c>
      <c r="W5993" s="29"/>
      <c r="X5993" s="9" t="s">
        <v>24</v>
      </c>
    </row>
    <row r="5994" spans="1:24" s="57" customFormat="1" ht="24">
      <c r="A5994" s="31">
        <v>6345</v>
      </c>
      <c r="B5994" s="32">
        <f t="shared" ca="1" si="560"/>
        <v>0.29125993853236976</v>
      </c>
      <c r="C5994" s="130" t="s">
        <v>11153</v>
      </c>
      <c r="D5994" s="120" t="s">
        <v>11154</v>
      </c>
      <c r="E5994" s="21"/>
      <c r="F5994" s="22"/>
      <c r="G5994" s="22"/>
      <c r="H5994" s="22"/>
      <c r="I5994" s="23"/>
      <c r="J5994" s="35" t="str">
        <f t="shared" si="561"/>
        <v>➸</v>
      </c>
      <c r="K5994" s="117" t="str">
        <f>词典存放目录!$A$1&amp;L5994&amp;M5994</f>
        <v>F:\《自创文法查阅Excel》4.1备份\《B词汇·红宝书》\红宝书15版图片\6345-てがみ【手紙】.jpg</v>
      </c>
      <c r="L5994" s="9" t="s">
        <v>18120</v>
      </c>
      <c r="M5994" s="117" t="s">
        <v>24109</v>
      </c>
      <c r="N5994" s="36" t="str">
        <f t="shared" si="562"/>
        <v>▶</v>
      </c>
      <c r="O5994" s="37" t="s">
        <v>17976</v>
      </c>
      <c r="P5994" s="37">
        <v>13</v>
      </c>
      <c r="Q5994" s="37" t="s">
        <v>23</v>
      </c>
      <c r="R5994" s="9" t="str">
        <f>词典存放目录!$A$1&amp;O5994&amp;P5994&amp;Q5994</f>
        <v>F:\《自创文法查阅Excel》4.1备份\《B词汇·红宝书》\红宝书MP3分割\19 n5-て (13).mp3</v>
      </c>
      <c r="S5994" s="38"/>
      <c r="T5994" s="56"/>
      <c r="U5994" s="56"/>
      <c r="V5994" s="30" t="str">
        <f t="shared" si="564"/>
        <v/>
      </c>
      <c r="W5994" s="29"/>
      <c r="X5994" s="9" t="s">
        <v>24</v>
      </c>
    </row>
    <row r="5995" spans="1:24" s="57" customFormat="1" ht="24">
      <c r="A5995" s="31">
        <v>6346</v>
      </c>
      <c r="B5995" s="32">
        <f t="shared" ca="1" si="560"/>
        <v>0.9759233354701865</v>
      </c>
      <c r="C5995" s="130" t="s">
        <v>11155</v>
      </c>
      <c r="D5995" s="120" t="s">
        <v>11156</v>
      </c>
      <c r="E5995" s="21"/>
      <c r="F5995" s="22"/>
      <c r="G5995" s="22"/>
      <c r="H5995" s="22"/>
      <c r="I5995" s="23"/>
      <c r="J5995" s="35" t="str">
        <f t="shared" si="561"/>
        <v>➸</v>
      </c>
      <c r="K5995" s="117" t="str">
        <f>词典存放目录!$A$1&amp;L5995&amp;M5995</f>
        <v>F:\《自创文法查阅Excel》4.1备份\《B词汇·红宝书》\红宝书15版图片\6346-テキスト【text】.jpg</v>
      </c>
      <c r="L5995" s="9" t="s">
        <v>18120</v>
      </c>
      <c r="M5995" s="117" t="s">
        <v>24110</v>
      </c>
      <c r="N5995" s="36" t="str">
        <f t="shared" si="562"/>
        <v>▶</v>
      </c>
      <c r="O5995" s="37" t="s">
        <v>17976</v>
      </c>
      <c r="P5995" s="37">
        <v>14</v>
      </c>
      <c r="Q5995" s="37" t="s">
        <v>23</v>
      </c>
      <c r="R5995" s="9" t="str">
        <f>词典存放目录!$A$1&amp;O5995&amp;P5995&amp;Q5995</f>
        <v>F:\《自创文法查阅Excel》4.1备份\《B词汇·红宝书》\红宝书MP3分割\19 n5-て (14).mp3</v>
      </c>
      <c r="S5995" s="38"/>
      <c r="T5995" s="56"/>
      <c r="U5995" s="56"/>
      <c r="V5995" s="30" t="str">
        <f t="shared" si="564"/>
        <v/>
      </c>
      <c r="W5995" s="29"/>
      <c r="X5995" s="9" t="s">
        <v>24</v>
      </c>
    </row>
    <row r="5996" spans="1:24" s="57" customFormat="1" ht="24">
      <c r="A5996" s="31">
        <v>6347</v>
      </c>
      <c r="B5996" s="32">
        <f t="shared" ca="1" si="560"/>
        <v>0.36039812179383701</v>
      </c>
      <c r="C5996" s="130" t="s">
        <v>11157</v>
      </c>
      <c r="D5996" s="120" t="s">
        <v>11158</v>
      </c>
      <c r="E5996" s="21"/>
      <c r="F5996" s="22"/>
      <c r="G5996" s="22"/>
      <c r="H5996" s="22"/>
      <c r="I5996" s="23"/>
      <c r="J5996" s="35" t="str">
        <f t="shared" si="561"/>
        <v>➸</v>
      </c>
      <c r="K5996" s="117" t="str">
        <f>词典存放目录!$A$1&amp;L5996&amp;M5996</f>
        <v>F:\《自创文法查阅Excel》4.1备份\《B词汇·红宝书》\红宝书15版图片\6347-できる【出来る】.jpg</v>
      </c>
      <c r="L5996" s="9" t="s">
        <v>18120</v>
      </c>
      <c r="M5996" s="117" t="s">
        <v>24111</v>
      </c>
      <c r="N5996" s="36" t="str">
        <f t="shared" si="562"/>
        <v>▶</v>
      </c>
      <c r="O5996" s="37" t="s">
        <v>17976</v>
      </c>
      <c r="P5996" s="37">
        <v>15</v>
      </c>
      <c r="Q5996" s="37" t="s">
        <v>23</v>
      </c>
      <c r="R5996" s="9" t="str">
        <f>词典存放目录!$A$1&amp;O5996&amp;P5996&amp;Q5996</f>
        <v>F:\《自创文法查阅Excel》4.1备份\《B词汇·红宝书》\红宝书MP3分割\19 n5-て (15).mp3</v>
      </c>
      <c r="S5996" s="38"/>
      <c r="T5996" s="56"/>
      <c r="U5996" s="56"/>
      <c r="V5996" s="30" t="str">
        <f t="shared" si="564"/>
        <v/>
      </c>
      <c r="W5996" s="29"/>
      <c r="X5996" s="9" t="s">
        <v>24</v>
      </c>
    </row>
    <row r="5997" spans="1:24" s="57" customFormat="1" ht="24">
      <c r="A5997" s="31">
        <v>6348</v>
      </c>
      <c r="B5997" s="32">
        <f t="shared" ca="1" si="560"/>
        <v>1.3977985775205148E-2</v>
      </c>
      <c r="C5997" s="130" t="s">
        <v>11159</v>
      </c>
      <c r="D5997" s="120" t="s">
        <v>11160</v>
      </c>
      <c r="E5997" s="21"/>
      <c r="F5997" s="22"/>
      <c r="G5997" s="22"/>
      <c r="H5997" s="22"/>
      <c r="I5997" s="23"/>
      <c r="J5997" s="35" t="str">
        <f t="shared" si="561"/>
        <v>➸</v>
      </c>
      <c r="K5997" s="117" t="str">
        <f>词典存放目录!$A$1&amp;L5997&amp;M5997</f>
        <v>F:\《自创文法查阅Excel》4.1备份\《B词汇·红宝书》\红宝书15版图片\6348-でぐち【出口】.jpg</v>
      </c>
      <c r="L5997" s="9" t="s">
        <v>18120</v>
      </c>
      <c r="M5997" s="117" t="s">
        <v>24112</v>
      </c>
      <c r="N5997" s="36" t="str">
        <f t="shared" si="562"/>
        <v>▶</v>
      </c>
      <c r="O5997" s="37" t="s">
        <v>17976</v>
      </c>
      <c r="P5997" s="37">
        <v>16</v>
      </c>
      <c r="Q5997" s="37" t="s">
        <v>23</v>
      </c>
      <c r="R5997" s="9" t="str">
        <f>词典存放目录!$A$1&amp;O5997&amp;P5997&amp;Q5997</f>
        <v>F:\《自创文法查阅Excel》4.1备份\《B词汇·红宝书》\红宝书MP3分割\19 n5-て (16).mp3</v>
      </c>
      <c r="S5997" s="38"/>
      <c r="T5997" s="56"/>
      <c r="U5997" s="56"/>
      <c r="V5997" s="30" t="str">
        <f t="shared" si="564"/>
        <v/>
      </c>
      <c r="W5997" s="29"/>
      <c r="X5997" s="9" t="s">
        <v>24</v>
      </c>
    </row>
    <row r="5998" spans="1:24" s="57" customFormat="1" ht="24">
      <c r="A5998" s="31">
        <v>6349</v>
      </c>
      <c r="B5998" s="32">
        <f t="shared" ca="1" si="560"/>
        <v>0.63731897623063427</v>
      </c>
      <c r="C5998" s="130" t="s">
        <v>11161</v>
      </c>
      <c r="D5998" s="120"/>
      <c r="E5998" s="21"/>
      <c r="F5998" s="22"/>
      <c r="G5998" s="22"/>
      <c r="H5998" s="22"/>
      <c r="I5998" s="23"/>
      <c r="J5998" s="35" t="str">
        <f t="shared" si="561"/>
        <v>➸</v>
      </c>
      <c r="K5998" s="117" t="str">
        <f>词典存放目录!$A$1&amp;L5998&amp;M5998</f>
        <v>F:\《自创文法查阅Excel》4.1备份\《B词汇·红宝书》\红宝书15版图片\6349-ですから.jpg</v>
      </c>
      <c r="L5998" s="9" t="s">
        <v>18120</v>
      </c>
      <c r="M5998" s="117" t="s">
        <v>24113</v>
      </c>
      <c r="N5998" s="36" t="str">
        <f t="shared" si="562"/>
        <v>▶</v>
      </c>
      <c r="O5998" s="37" t="s">
        <v>17976</v>
      </c>
      <c r="P5998" s="37">
        <v>17</v>
      </c>
      <c r="Q5998" s="37" t="s">
        <v>23</v>
      </c>
      <c r="R5998" s="9" t="str">
        <f>词典存放目录!$A$1&amp;O5998&amp;P5998&amp;Q5998</f>
        <v>F:\《自创文法查阅Excel》4.1备份\《B词汇·红宝书》\红宝书MP3分割\19 n5-て (17).mp3</v>
      </c>
      <c r="S5998" s="38"/>
      <c r="T5998" s="56"/>
      <c r="U5998" s="56"/>
      <c r="V5998" s="30" t="str">
        <f t="shared" si="564"/>
        <v/>
      </c>
      <c r="W5998" s="29"/>
      <c r="X5998" s="9" t="s">
        <v>24</v>
      </c>
    </row>
    <row r="5999" spans="1:24" s="57" customFormat="1" ht="24">
      <c r="A5999" s="31">
        <v>6350</v>
      </c>
      <c r="B5999" s="32">
        <f t="shared" ca="1" si="560"/>
        <v>0.91803043913924032</v>
      </c>
      <c r="C5999" s="130" t="s">
        <v>11162</v>
      </c>
      <c r="D5999" s="120" t="s">
        <v>11163</v>
      </c>
      <c r="E5999" s="21"/>
      <c r="F5999" s="22"/>
      <c r="G5999" s="22"/>
      <c r="H5999" s="22"/>
      <c r="I5999" s="23"/>
      <c r="J5999" s="35" t="str">
        <f t="shared" si="561"/>
        <v>➸</v>
      </c>
      <c r="K5999" s="117" t="str">
        <f>词典存放目录!$A$1&amp;L5999&amp;M5999</f>
        <v>F:\《自创文法查阅Excel》4.1备份\《B词汇·红宝书》\红宝书15版图片\6350-テスト【test】.jpg</v>
      </c>
      <c r="L5999" s="9" t="s">
        <v>18120</v>
      </c>
      <c r="M5999" s="117" t="s">
        <v>24114</v>
      </c>
      <c r="N5999" s="36" t="str">
        <f t="shared" si="562"/>
        <v>▶</v>
      </c>
      <c r="O5999" s="37" t="s">
        <v>17976</v>
      </c>
      <c r="P5999" s="37">
        <v>18</v>
      </c>
      <c r="Q5999" s="37" t="s">
        <v>23</v>
      </c>
      <c r="R5999" s="9" t="str">
        <f>词典存放目录!$A$1&amp;O5999&amp;P5999&amp;Q5999</f>
        <v>F:\《自创文法查阅Excel》4.1备份\《B词汇·红宝书》\红宝书MP3分割\19 n5-て (18).mp3</v>
      </c>
      <c r="S5999" s="38"/>
      <c r="T5999" s="56"/>
      <c r="U5999" s="56"/>
      <c r="V5999" s="30" t="str">
        <f t="shared" si="564"/>
        <v/>
      </c>
      <c r="W5999" s="29"/>
      <c r="X5999" s="9" t="s">
        <v>24</v>
      </c>
    </row>
    <row r="6000" spans="1:24" s="57" customFormat="1" ht="24">
      <c r="A6000" s="31">
        <v>6351</v>
      </c>
      <c r="B6000" s="32">
        <f t="shared" ca="1" si="560"/>
        <v>5.4751434337671712E-2</v>
      </c>
      <c r="C6000" s="130" t="s">
        <v>11164</v>
      </c>
      <c r="D6000" s="120"/>
      <c r="E6000" s="21"/>
      <c r="F6000" s="22"/>
      <c r="G6000" s="22"/>
      <c r="H6000" s="22"/>
      <c r="I6000" s="23"/>
      <c r="J6000" s="35" t="str">
        <f t="shared" si="561"/>
        <v>➸</v>
      </c>
      <c r="K6000" s="117" t="str">
        <f>词典存放目录!$A$1&amp;L6000&amp;M6000</f>
        <v>F:\《自创文法查阅Excel》4.1备份\《B词汇·红宝书》\红宝书15版图片\6351-では.jpg</v>
      </c>
      <c r="L6000" s="9" t="s">
        <v>18120</v>
      </c>
      <c r="M6000" s="117" t="s">
        <v>24115</v>
      </c>
      <c r="N6000" s="36" t="str">
        <f t="shared" si="562"/>
        <v>▶</v>
      </c>
      <c r="O6000" s="37" t="s">
        <v>17976</v>
      </c>
      <c r="P6000" s="37">
        <v>19</v>
      </c>
      <c r="Q6000" s="37" t="s">
        <v>23</v>
      </c>
      <c r="R6000" s="9" t="str">
        <f>词典存放目录!$A$1&amp;O6000&amp;P6000&amp;Q6000</f>
        <v>F:\《自创文法查阅Excel》4.1备份\《B词汇·红宝书》\红宝书MP3分割\19 n5-て (19).mp3</v>
      </c>
      <c r="S6000" s="38"/>
      <c r="T6000" s="56"/>
      <c r="U6000" s="56"/>
      <c r="V6000" s="30" t="str">
        <f t="shared" si="564"/>
        <v/>
      </c>
      <c r="W6000" s="29"/>
      <c r="X6000" s="9" t="s">
        <v>24</v>
      </c>
    </row>
    <row r="6001" spans="1:24" s="57" customFormat="1" ht="24">
      <c r="A6001" s="31">
        <v>6352</v>
      </c>
      <c r="B6001" s="32">
        <f t="shared" ca="1" si="560"/>
        <v>6.8498558695128331E-2</v>
      </c>
      <c r="C6001" s="130" t="s">
        <v>11165</v>
      </c>
      <c r="D6001" s="120" t="s">
        <v>11166</v>
      </c>
      <c r="E6001" s="21"/>
      <c r="F6001" s="22"/>
      <c r="G6001" s="22"/>
      <c r="H6001" s="22"/>
      <c r="I6001" s="23"/>
      <c r="J6001" s="35" t="str">
        <f t="shared" si="561"/>
        <v>➸</v>
      </c>
      <c r="K6001" s="117" t="str">
        <f>词典存放目录!$A$1&amp;L6001&amp;M6001</f>
        <v>F:\《自创文法查阅Excel》4.1备份\《B词汇·红宝书》\红宝书15版图片\6352-デパート【department-store】.jpg</v>
      </c>
      <c r="L6001" s="9" t="s">
        <v>18120</v>
      </c>
      <c r="M6001" s="117" t="s">
        <v>24116</v>
      </c>
      <c r="N6001" s="36" t="str">
        <f t="shared" si="562"/>
        <v>▶</v>
      </c>
      <c r="O6001" s="37" t="s">
        <v>17976</v>
      </c>
      <c r="P6001" s="37">
        <v>20</v>
      </c>
      <c r="Q6001" s="37" t="s">
        <v>23</v>
      </c>
      <c r="R6001" s="9" t="str">
        <f>词典存放目录!$A$1&amp;O6001&amp;P6001&amp;Q6001</f>
        <v>F:\《自创文法查阅Excel》4.1备份\《B词汇·红宝书》\红宝书MP3分割\19 n5-て (20).mp3</v>
      </c>
      <c r="S6001" s="38"/>
      <c r="T6001" s="56"/>
      <c r="U6001" s="56"/>
      <c r="V6001" s="30" t="str">
        <f t="shared" si="564"/>
        <v/>
      </c>
      <c r="W6001" s="29"/>
      <c r="X6001" s="9" t="s">
        <v>24</v>
      </c>
    </row>
    <row r="6002" spans="1:24" s="57" customFormat="1" ht="24">
      <c r="A6002" s="31">
        <v>6353</v>
      </c>
      <c r="B6002" s="32">
        <f t="shared" ca="1" si="560"/>
        <v>0.60250350626929394</v>
      </c>
      <c r="C6002" s="130" t="s">
        <v>11167</v>
      </c>
      <c r="D6002" s="120"/>
      <c r="E6002" s="21"/>
      <c r="F6002" s="22"/>
      <c r="G6002" s="22"/>
      <c r="H6002" s="22"/>
      <c r="I6002" s="23"/>
      <c r="J6002" s="35" t="str">
        <f t="shared" si="561"/>
        <v>➸</v>
      </c>
      <c r="K6002" s="117" t="str">
        <f>词典存放目录!$A$1&amp;L6002&amp;M6002</f>
        <v>F:\《自创文法查阅Excel》4.1备份\《B词汇·红宝书》\红宝书15版图片\6353-でも.jpg</v>
      </c>
      <c r="L6002" s="9" t="s">
        <v>18120</v>
      </c>
      <c r="M6002" s="117" t="s">
        <v>24117</v>
      </c>
      <c r="N6002" s="36" t="str">
        <f t="shared" si="562"/>
        <v>▶</v>
      </c>
      <c r="O6002" s="37" t="s">
        <v>17976</v>
      </c>
      <c r="P6002" s="37">
        <v>21</v>
      </c>
      <c r="Q6002" s="37" t="s">
        <v>23</v>
      </c>
      <c r="R6002" s="9" t="str">
        <f>词典存放目录!$A$1&amp;O6002&amp;P6002&amp;Q6002</f>
        <v>F:\《自创文法查阅Excel》4.1备份\《B词汇·红宝书》\红宝书MP3分割\19 n5-て (21).mp3</v>
      </c>
      <c r="S6002" s="38"/>
      <c r="T6002" s="56"/>
      <c r="U6002" s="56"/>
      <c r="V6002" s="30" t="str">
        <f t="shared" si="564"/>
        <v/>
      </c>
      <c r="W6002" s="29"/>
      <c r="X6002" s="9" t="s">
        <v>24</v>
      </c>
    </row>
    <row r="6003" spans="1:24" s="57" customFormat="1" ht="24">
      <c r="A6003" s="31">
        <v>6354</v>
      </c>
      <c r="B6003" s="32">
        <f t="shared" ca="1" si="560"/>
        <v>0.44711033753433704</v>
      </c>
      <c r="C6003" s="130" t="s">
        <v>11168</v>
      </c>
      <c r="D6003" s="120" t="s">
        <v>11169</v>
      </c>
      <c r="E6003" s="21"/>
      <c r="F6003" s="22"/>
      <c r="G6003" s="22"/>
      <c r="H6003" s="22"/>
      <c r="I6003" s="23"/>
      <c r="J6003" s="35" t="str">
        <f t="shared" si="561"/>
        <v>➸</v>
      </c>
      <c r="K6003" s="117" t="str">
        <f>词典存放目录!$A$1&amp;L6003&amp;M6003</f>
        <v>F:\《自创文法查阅Excel》4.1备份\《B词汇·红宝书》\红宝书15版图片\6354-でる【出る】.jpg</v>
      </c>
      <c r="L6003" s="9" t="s">
        <v>18120</v>
      </c>
      <c r="M6003" s="117" t="s">
        <v>24118</v>
      </c>
      <c r="N6003" s="36" t="str">
        <f t="shared" si="562"/>
        <v>▶</v>
      </c>
      <c r="O6003" s="37" t="s">
        <v>17976</v>
      </c>
      <c r="P6003" s="37">
        <v>22</v>
      </c>
      <c r="Q6003" s="37" t="s">
        <v>23</v>
      </c>
      <c r="R6003" s="9" t="str">
        <f>词典存放目录!$A$1&amp;O6003&amp;P6003&amp;Q6003</f>
        <v>F:\《自创文法查阅Excel》4.1备份\《B词汇·红宝书》\红宝书MP3分割\19 n5-て (22).mp3</v>
      </c>
      <c r="S6003" s="38"/>
      <c r="T6003" s="56"/>
      <c r="U6003" s="56"/>
      <c r="V6003" s="30" t="str">
        <f t="shared" si="564"/>
        <v/>
      </c>
      <c r="W6003" s="29"/>
      <c r="X6003" s="9" t="s">
        <v>24</v>
      </c>
    </row>
    <row r="6004" spans="1:24" s="57" customFormat="1" ht="24">
      <c r="A6004" s="31">
        <v>6355</v>
      </c>
      <c r="B6004" s="32">
        <f t="shared" ca="1" si="560"/>
        <v>0.21221136559956222</v>
      </c>
      <c r="C6004" s="130" t="s">
        <v>11170</v>
      </c>
      <c r="D6004" s="120" t="s">
        <v>11171</v>
      </c>
      <c r="E6004" s="21"/>
      <c r="F6004" s="22"/>
      <c r="G6004" s="22"/>
      <c r="H6004" s="22"/>
      <c r="I6004" s="23"/>
      <c r="J6004" s="35" t="str">
        <f t="shared" si="561"/>
        <v>➸</v>
      </c>
      <c r="K6004" s="117" t="str">
        <f>词典存放目录!$A$1&amp;L6004&amp;M6004</f>
        <v>F:\《自创文法查阅Excel》4.1备份\《B词汇·红宝书》\红宝书15版图片\6355-テレビ【television】.jpg</v>
      </c>
      <c r="L6004" s="9" t="s">
        <v>18120</v>
      </c>
      <c r="M6004" s="117" t="s">
        <v>24119</v>
      </c>
      <c r="N6004" s="36" t="str">
        <f t="shared" si="562"/>
        <v>▶</v>
      </c>
      <c r="O6004" s="37" t="s">
        <v>17976</v>
      </c>
      <c r="P6004" s="37">
        <v>23</v>
      </c>
      <c r="Q6004" s="37" t="s">
        <v>23</v>
      </c>
      <c r="R6004" s="9" t="str">
        <f>词典存放目录!$A$1&amp;O6004&amp;P6004&amp;Q6004</f>
        <v>F:\《自创文法查阅Excel》4.1备份\《B词汇·红宝书》\红宝书MP3分割\19 n5-て (23).mp3</v>
      </c>
      <c r="S6004" s="38"/>
      <c r="T6004" s="56"/>
      <c r="U6004" s="56"/>
      <c r="V6004" s="30" t="str">
        <f t="shared" si="564"/>
        <v/>
      </c>
      <c r="W6004" s="29"/>
      <c r="X6004" s="9" t="s">
        <v>24</v>
      </c>
    </row>
    <row r="6005" spans="1:24" s="57" customFormat="1" ht="24">
      <c r="A6005" s="31">
        <v>6356</v>
      </c>
      <c r="B6005" s="32">
        <f t="shared" ca="1" si="560"/>
        <v>0.27553394013299126</v>
      </c>
      <c r="C6005" s="130" t="s">
        <v>11172</v>
      </c>
      <c r="D6005" s="120" t="s">
        <v>11173</v>
      </c>
      <c r="E6005" s="21"/>
      <c r="F6005" s="22"/>
      <c r="G6005" s="22"/>
      <c r="H6005" s="22"/>
      <c r="I6005" s="23"/>
      <c r="J6005" s="35" t="str">
        <f t="shared" si="561"/>
        <v>➸</v>
      </c>
      <c r="K6005" s="117" t="str">
        <f>词典存放目录!$A$1&amp;L6005&amp;M6005</f>
        <v>F:\《自创文法查阅Excel》4.1备份\《B词汇·红宝书》\红宝书15版图片\6356-～てん【～店】.jpg</v>
      </c>
      <c r="L6005" s="9" t="s">
        <v>18120</v>
      </c>
      <c r="M6005" s="117" t="s">
        <v>24120</v>
      </c>
      <c r="N6005" s="36" t="str">
        <f t="shared" si="562"/>
        <v>▶</v>
      </c>
      <c r="O6005" s="37" t="s">
        <v>17976</v>
      </c>
      <c r="P6005" s="37">
        <v>24</v>
      </c>
      <c r="Q6005" s="37" t="s">
        <v>23</v>
      </c>
      <c r="R6005" s="9" t="str">
        <f>词典存放目录!$A$1&amp;O6005&amp;P6005&amp;Q6005</f>
        <v>F:\《自创文法查阅Excel》4.1备份\《B词汇·红宝书》\红宝书MP3分割\19 n5-て (24).mp3</v>
      </c>
      <c r="S6005" s="38"/>
      <c r="T6005" s="56"/>
      <c r="U6005" s="56"/>
      <c r="V6005" s="30" t="str">
        <f t="shared" si="564"/>
        <v/>
      </c>
      <c r="W6005" s="29"/>
      <c r="X6005" s="9" t="s">
        <v>24</v>
      </c>
    </row>
    <row r="6006" spans="1:24" s="57" customFormat="1" ht="24">
      <c r="A6006" s="31">
        <v>6357</v>
      </c>
      <c r="B6006" s="32">
        <f t="shared" ca="1" si="560"/>
        <v>0.59655117148737968</v>
      </c>
      <c r="C6006" s="130" t="s">
        <v>11174</v>
      </c>
      <c r="D6006" s="120" t="s">
        <v>11175</v>
      </c>
      <c r="E6006" s="21"/>
      <c r="F6006" s="22"/>
      <c r="G6006" s="22"/>
      <c r="H6006" s="22"/>
      <c r="I6006" s="23"/>
      <c r="J6006" s="35" t="str">
        <f t="shared" si="561"/>
        <v>➸</v>
      </c>
      <c r="K6006" s="117" t="str">
        <f>词典存放目录!$A$1&amp;L6006&amp;M6006</f>
        <v>F:\《自创文法查阅Excel》4.1备份\《B词汇·红宝书》\红宝书15版图片\6357-てんき【天気】.jpg</v>
      </c>
      <c r="L6006" s="9" t="s">
        <v>18120</v>
      </c>
      <c r="M6006" s="117" t="s">
        <v>24121</v>
      </c>
      <c r="N6006" s="36" t="str">
        <f t="shared" si="562"/>
        <v>▶</v>
      </c>
      <c r="O6006" s="37" t="s">
        <v>17976</v>
      </c>
      <c r="P6006" s="37">
        <v>25</v>
      </c>
      <c r="Q6006" s="37" t="s">
        <v>23</v>
      </c>
      <c r="R6006" s="9" t="str">
        <f>词典存放目录!$A$1&amp;O6006&amp;P6006&amp;Q6006</f>
        <v>F:\《自创文法查阅Excel》4.1备份\《B词汇·红宝书》\红宝书MP3分割\19 n5-て (25).mp3</v>
      </c>
      <c r="S6006" s="38"/>
      <c r="T6006" s="56"/>
      <c r="U6006" s="56"/>
      <c r="V6006" s="30" t="str">
        <f t="shared" si="564"/>
        <v/>
      </c>
      <c r="W6006" s="29"/>
      <c r="X6006" s="9" t="s">
        <v>24</v>
      </c>
    </row>
    <row r="6007" spans="1:24" s="57" customFormat="1" ht="24">
      <c r="A6007" s="31">
        <v>6358</v>
      </c>
      <c r="B6007" s="32">
        <f t="shared" ca="1" si="560"/>
        <v>0.21867199969008588</v>
      </c>
      <c r="C6007" s="130" t="s">
        <v>11176</v>
      </c>
      <c r="D6007" s="120" t="s">
        <v>11177</v>
      </c>
      <c r="E6007" s="21"/>
      <c r="F6007" s="22"/>
      <c r="G6007" s="22"/>
      <c r="H6007" s="22"/>
      <c r="I6007" s="23"/>
      <c r="J6007" s="35" t="str">
        <f t="shared" si="561"/>
        <v>➸</v>
      </c>
      <c r="K6007" s="117" t="str">
        <f>词典存放目录!$A$1&amp;L6007&amp;M6007</f>
        <v>F:\《自创文法查阅Excel》4.1备份\《B词汇·红宝书》\红宝书15版图片\6358-でんき【電気】.jpg</v>
      </c>
      <c r="L6007" s="9" t="s">
        <v>18120</v>
      </c>
      <c r="M6007" s="117" t="s">
        <v>24122</v>
      </c>
      <c r="N6007" s="36" t="str">
        <f t="shared" si="562"/>
        <v>▶</v>
      </c>
      <c r="O6007" s="37" t="s">
        <v>17976</v>
      </c>
      <c r="P6007" s="37">
        <v>26</v>
      </c>
      <c r="Q6007" s="37" t="s">
        <v>23</v>
      </c>
      <c r="R6007" s="9" t="str">
        <f>词典存放目录!$A$1&amp;O6007&amp;P6007&amp;Q6007</f>
        <v>F:\《自创文法查阅Excel》4.1备份\《B词汇·红宝书》\红宝书MP3分割\19 n5-て (26).mp3</v>
      </c>
      <c r="S6007" s="38"/>
      <c r="T6007" s="56"/>
      <c r="U6007" s="56"/>
      <c r="V6007" s="30" t="str">
        <f t="shared" si="564"/>
        <v/>
      </c>
      <c r="W6007" s="29"/>
      <c r="X6007" s="9" t="s">
        <v>24</v>
      </c>
    </row>
    <row r="6008" spans="1:24" s="57" customFormat="1" ht="24">
      <c r="A6008" s="31">
        <v>6359</v>
      </c>
      <c r="B6008" s="32">
        <f t="shared" ca="1" si="560"/>
        <v>0.63037826291371557</v>
      </c>
      <c r="C6008" s="130" t="s">
        <v>11178</v>
      </c>
      <c r="D6008" s="120" t="s">
        <v>11179</v>
      </c>
      <c r="E6008" s="21"/>
      <c r="F6008" s="22"/>
      <c r="G6008" s="22"/>
      <c r="H6008" s="22"/>
      <c r="I6008" s="23"/>
      <c r="J6008" s="35" t="str">
        <f t="shared" si="561"/>
        <v>➸</v>
      </c>
      <c r="K6008" s="117" t="str">
        <f>词典存放目录!$A$1&amp;L6008&amp;M6008</f>
        <v>F:\《自创文法查阅Excel》4.1备份\《B词汇·红宝书》\红宝书15版图片\6359-てんこう【天候】.jpg</v>
      </c>
      <c r="L6008" s="9" t="s">
        <v>18120</v>
      </c>
      <c r="M6008" s="117" t="s">
        <v>24123</v>
      </c>
      <c r="N6008" s="36" t="str">
        <f t="shared" si="562"/>
        <v>▶</v>
      </c>
      <c r="O6008" s="37" t="s">
        <v>17976</v>
      </c>
      <c r="P6008" s="37">
        <v>27</v>
      </c>
      <c r="Q6008" s="37" t="s">
        <v>23</v>
      </c>
      <c r="R6008" s="9" t="str">
        <f>词典存放目录!$A$1&amp;O6008&amp;P6008&amp;Q6008</f>
        <v>F:\《自创文法查阅Excel》4.1备份\《B词汇·红宝书》\红宝书MP3分割\19 n5-て (27).mp3</v>
      </c>
      <c r="S6008" s="38"/>
      <c r="T6008" s="56"/>
      <c r="U6008" s="56"/>
      <c r="V6008" s="30" t="str">
        <f t="shared" si="564"/>
        <v/>
      </c>
      <c r="W6008" s="29"/>
      <c r="X6008" s="9" t="s">
        <v>24</v>
      </c>
    </row>
    <row r="6009" spans="1:24" s="57" customFormat="1" ht="24">
      <c r="A6009" s="31">
        <v>6360</v>
      </c>
      <c r="B6009" s="32">
        <f t="shared" ca="1" si="560"/>
        <v>0.3582945552340292</v>
      </c>
      <c r="C6009" s="130" t="s">
        <v>11180</v>
      </c>
      <c r="D6009" s="120" t="s">
        <v>11181</v>
      </c>
      <c r="E6009" s="21"/>
      <c r="F6009" s="22"/>
      <c r="G6009" s="22"/>
      <c r="H6009" s="22"/>
      <c r="I6009" s="23"/>
      <c r="J6009" s="35" t="str">
        <f t="shared" si="561"/>
        <v>➸</v>
      </c>
      <c r="K6009" s="117" t="str">
        <f>词典存放目录!$A$1&amp;L6009&amp;M6009</f>
        <v>F:\《自创文法查阅Excel》4.1备份\《B词汇·红宝书》\红宝书15版图片\6360-でんしゃ【電車】.jpg</v>
      </c>
      <c r="L6009" s="9" t="s">
        <v>18120</v>
      </c>
      <c r="M6009" s="117" t="s">
        <v>24124</v>
      </c>
      <c r="N6009" s="36" t="str">
        <f t="shared" si="562"/>
        <v>▶</v>
      </c>
      <c r="O6009" s="37" t="s">
        <v>17976</v>
      </c>
      <c r="P6009" s="37">
        <v>28</v>
      </c>
      <c r="Q6009" s="37" t="s">
        <v>23</v>
      </c>
      <c r="R6009" s="9" t="str">
        <f>词典存放目录!$A$1&amp;O6009&amp;P6009&amp;Q6009</f>
        <v>F:\《自创文法查阅Excel》4.1备份\《B词汇·红宝书》\红宝书MP3分割\19 n5-て (28).mp3</v>
      </c>
      <c r="S6009" s="38"/>
      <c r="T6009" s="56"/>
      <c r="U6009" s="56"/>
      <c r="V6009" s="30"/>
      <c r="W6009" s="29"/>
      <c r="X6009" s="9" t="s">
        <v>24</v>
      </c>
    </row>
    <row r="6010" spans="1:24" s="57" customFormat="1" ht="24">
      <c r="A6010" s="31">
        <v>6361</v>
      </c>
      <c r="B6010" s="32">
        <f t="shared" ca="1" si="560"/>
        <v>0.91667629819767671</v>
      </c>
      <c r="C6010" s="130" t="s">
        <v>11182</v>
      </c>
      <c r="D6010" s="120" t="s">
        <v>11183</v>
      </c>
      <c r="E6010" s="21"/>
      <c r="F6010" s="22"/>
      <c r="G6010" s="22"/>
      <c r="H6010" s="22"/>
      <c r="I6010" s="23"/>
      <c r="J6010" s="35" t="str">
        <f t="shared" si="561"/>
        <v>➸</v>
      </c>
      <c r="K6010" s="117" t="str">
        <f>词典存放目录!$A$1&amp;L6010&amp;M6010</f>
        <v>F:\《自创文法查阅Excel》4.1备份\《B词汇·红宝书》\红宝书15版图片\6361-てんぷら【天麩羅】.jpg</v>
      </c>
      <c r="L6010" s="9" t="s">
        <v>18120</v>
      </c>
      <c r="M6010" s="117" t="s">
        <v>24125</v>
      </c>
      <c r="N6010" s="36" t="str">
        <f t="shared" si="562"/>
        <v>▶</v>
      </c>
      <c r="O6010" s="37" t="s">
        <v>17976</v>
      </c>
      <c r="P6010" s="37">
        <v>29</v>
      </c>
      <c r="Q6010" s="37" t="s">
        <v>23</v>
      </c>
      <c r="R6010" s="9" t="str">
        <f>词典存放目录!$A$1&amp;O6010&amp;P6010&amp;Q6010</f>
        <v>F:\《自创文法查阅Excel》4.1备份\《B词汇·红宝书》\红宝书MP3分割\19 n5-て (29).mp3</v>
      </c>
      <c r="S6010" s="38"/>
      <c r="T6010" s="56"/>
      <c r="U6010" s="56"/>
      <c r="V6010" s="30" t="str">
        <f t="shared" ref="V6010:V6041" si="565">IF(COUNTA(S6010:U6010)=0,"",COUNTIF(S6010:U6010,"0")/COUNTA(S6010:U6010))</f>
        <v/>
      </c>
      <c r="W6010" s="29"/>
      <c r="X6010" s="9" t="s">
        <v>24</v>
      </c>
    </row>
    <row r="6011" spans="1:24" s="57" customFormat="1" ht="24">
      <c r="A6011" s="31">
        <v>6362</v>
      </c>
      <c r="B6011" s="32">
        <f t="shared" ca="1" si="560"/>
        <v>0.12208782310124766</v>
      </c>
      <c r="C6011" s="130" t="s">
        <v>11184</v>
      </c>
      <c r="D6011" s="120" t="s">
        <v>11185</v>
      </c>
      <c r="E6011" s="21"/>
      <c r="F6011" s="22"/>
      <c r="G6011" s="22"/>
      <c r="H6011" s="22"/>
      <c r="I6011" s="23"/>
      <c r="J6011" s="35" t="str">
        <f t="shared" si="561"/>
        <v>➸</v>
      </c>
      <c r="K6011" s="117" t="str">
        <f>词典存放目录!$A$1&amp;L6011&amp;M6011</f>
        <v>F:\《自创文法查阅Excel》4.1备份\《B词汇·红宝书》\红宝书15版图片\6362-でんわ【電話】.jpg</v>
      </c>
      <c r="L6011" s="9" t="s">
        <v>18120</v>
      </c>
      <c r="M6011" s="117" t="s">
        <v>24126</v>
      </c>
      <c r="N6011" s="36" t="str">
        <f t="shared" si="562"/>
        <v>▶</v>
      </c>
      <c r="O6011" s="37" t="s">
        <v>17976</v>
      </c>
      <c r="P6011" s="37">
        <v>30</v>
      </c>
      <c r="Q6011" s="37" t="s">
        <v>23</v>
      </c>
      <c r="R6011" s="9" t="str">
        <f>词典存放目录!$A$1&amp;O6011&amp;P6011&amp;Q6011</f>
        <v>F:\《自创文法查阅Excel》4.1备份\《B词汇·红宝书》\红宝书MP3分割\19 n5-て (30).mp3</v>
      </c>
      <c r="S6011" s="38"/>
      <c r="T6011" s="56"/>
      <c r="U6011" s="56"/>
      <c r="V6011" s="30" t="str">
        <f t="shared" si="565"/>
        <v/>
      </c>
      <c r="W6011" s="29"/>
      <c r="X6011" s="9" t="s">
        <v>24</v>
      </c>
    </row>
    <row r="6012" spans="1:24" s="57" customFormat="1" ht="24">
      <c r="A6012" s="31">
        <v>6363</v>
      </c>
      <c r="B6012" s="32">
        <f t="shared" ref="B6012:B6075" ca="1" si="566">RAND()</f>
        <v>0.6138456482280632</v>
      </c>
      <c r="C6012" s="131" t="s">
        <v>11186</v>
      </c>
      <c r="D6012" s="122" t="s">
        <v>11187</v>
      </c>
      <c r="E6012" s="21"/>
      <c r="F6012" s="22"/>
      <c r="G6012" s="22"/>
      <c r="H6012" s="22"/>
      <c r="I6012" s="23"/>
      <c r="J6012" s="35" t="str">
        <f t="shared" ref="J6012:J6075" si="567">HYPERLINK(K6012,"➸")</f>
        <v>➸</v>
      </c>
      <c r="K6012" s="117" t="str">
        <f>词典存放目录!$A$1&amp;L6012&amp;M6012</f>
        <v>F:\《自创文法查阅Excel》4.1备份\《B词汇·红宝书》\红宝书15版图片\6363-であう【出会う】.jpg</v>
      </c>
      <c r="L6012" s="9" t="s">
        <v>18120</v>
      </c>
      <c r="M6012" s="117" t="s">
        <v>24127</v>
      </c>
      <c r="N6012" s="36" t="str">
        <f t="shared" ref="N6012:N6075" si="568">HYPERLINK(R6012,"▶")</f>
        <v>▶</v>
      </c>
      <c r="O6012" s="37" t="s">
        <v>17977</v>
      </c>
      <c r="P6012" s="37">
        <v>1</v>
      </c>
      <c r="Q6012" s="37" t="s">
        <v>23</v>
      </c>
      <c r="R6012" s="9" t="str">
        <f>词典存放目录!$A$1&amp;O6012&amp;P6012&amp;Q6012</f>
        <v>F:\《自创文法查阅Excel》4.1备份\《B词汇·红宝书》\红宝书MP3分割\19 n4-て (1).mp3</v>
      </c>
      <c r="S6012" s="38"/>
      <c r="T6012" s="56"/>
      <c r="U6012" s="56"/>
      <c r="V6012" s="30" t="str">
        <f t="shared" si="565"/>
        <v/>
      </c>
      <c r="W6012" s="29"/>
      <c r="X6012" s="9" t="s">
        <v>113</v>
      </c>
    </row>
    <row r="6013" spans="1:24" s="57" customFormat="1" ht="24">
      <c r="A6013" s="31">
        <v>6364</v>
      </c>
      <c r="B6013" s="32">
        <f t="shared" ca="1" si="566"/>
        <v>0.32520818952340147</v>
      </c>
      <c r="C6013" s="131" t="s">
        <v>11188</v>
      </c>
      <c r="D6013" s="122" t="s">
        <v>11189</v>
      </c>
      <c r="E6013" s="21"/>
      <c r="F6013" s="22"/>
      <c r="G6013" s="22"/>
      <c r="H6013" s="22"/>
      <c r="I6013" s="23"/>
      <c r="J6013" s="35" t="str">
        <f t="shared" si="567"/>
        <v>➸</v>
      </c>
      <c r="K6013" s="117" t="str">
        <f>词典存放目录!$A$1&amp;L6013&amp;M6013</f>
        <v>F:\《自创文法查阅Excel》4.1备份\《B词汇·红宝书》\红宝书15版图片\6364-ていえん【庭園】.jpg</v>
      </c>
      <c r="L6013" s="9" t="s">
        <v>18120</v>
      </c>
      <c r="M6013" s="117" t="s">
        <v>24128</v>
      </c>
      <c r="N6013" s="36" t="str">
        <f t="shared" si="568"/>
        <v>▶</v>
      </c>
      <c r="O6013" s="37" t="s">
        <v>17977</v>
      </c>
      <c r="P6013" s="37">
        <v>2</v>
      </c>
      <c r="Q6013" s="37" t="s">
        <v>23</v>
      </c>
      <c r="R6013" s="9" t="str">
        <f>词典存放目录!$A$1&amp;O6013&amp;P6013&amp;Q6013</f>
        <v>F:\《自创文法查阅Excel》4.1备份\《B词汇·红宝书》\红宝书MP3分割\19 n4-て (2).mp3</v>
      </c>
      <c r="S6013" s="38"/>
      <c r="T6013" s="56"/>
      <c r="U6013" s="56"/>
      <c r="V6013" s="30" t="str">
        <f t="shared" si="565"/>
        <v/>
      </c>
      <c r="W6013" s="69"/>
      <c r="X6013" s="9" t="s">
        <v>113</v>
      </c>
    </row>
    <row r="6014" spans="1:24" s="57" customFormat="1" ht="24">
      <c r="A6014" s="31">
        <v>6365</v>
      </c>
      <c r="B6014" s="32">
        <f t="shared" ca="1" si="566"/>
        <v>1.6039774473301183E-2</v>
      </c>
      <c r="C6014" s="131" t="s">
        <v>11190</v>
      </c>
      <c r="D6014" s="122" t="s">
        <v>11191</v>
      </c>
      <c r="E6014" s="21"/>
      <c r="F6014" s="22"/>
      <c r="G6014" s="22"/>
      <c r="H6014" s="22"/>
      <c r="I6014" s="23"/>
      <c r="J6014" s="35" t="str">
        <f t="shared" si="567"/>
        <v>➸</v>
      </c>
      <c r="K6014" s="117" t="str">
        <f>词典存放目录!$A$1&amp;L6014&amp;M6014</f>
        <v>F:\《自创文法查阅Excel》4.1备份\《B词汇·红宝书》\红宝书15版图片\6365-でいりぐち【出入り口】.jpg</v>
      </c>
      <c r="L6014" s="9" t="s">
        <v>18120</v>
      </c>
      <c r="M6014" s="117" t="s">
        <v>24129</v>
      </c>
      <c r="N6014" s="36" t="str">
        <f t="shared" si="568"/>
        <v>▶</v>
      </c>
      <c r="O6014" s="37" t="s">
        <v>17977</v>
      </c>
      <c r="P6014" s="37">
        <v>3</v>
      </c>
      <c r="Q6014" s="37" t="s">
        <v>23</v>
      </c>
      <c r="R6014" s="9" t="str">
        <f>词典存放目录!$A$1&amp;O6014&amp;P6014&amp;Q6014</f>
        <v>F:\《自创文法查阅Excel》4.1备份\《B词汇·红宝书》\红宝书MP3分割\19 n4-て (3).mp3</v>
      </c>
      <c r="S6014" s="38"/>
      <c r="T6014" s="56"/>
      <c r="U6014" s="56"/>
      <c r="V6014" s="30" t="str">
        <f t="shared" si="565"/>
        <v/>
      </c>
      <c r="W6014" s="29"/>
      <c r="X6014" s="9" t="s">
        <v>113</v>
      </c>
    </row>
    <row r="6015" spans="1:24" s="57" customFormat="1" ht="24">
      <c r="A6015" s="31">
        <v>6366</v>
      </c>
      <c r="B6015" s="32">
        <f t="shared" ca="1" si="566"/>
        <v>0.38641805998637113</v>
      </c>
      <c r="C6015" s="131" t="s">
        <v>11192</v>
      </c>
      <c r="D6015" s="122" t="s">
        <v>11193</v>
      </c>
      <c r="E6015" s="21"/>
      <c r="F6015" s="22"/>
      <c r="G6015" s="22"/>
      <c r="H6015" s="22"/>
      <c r="I6015" s="23"/>
      <c r="J6015" s="35" t="str">
        <f t="shared" si="567"/>
        <v>➸</v>
      </c>
      <c r="K6015" s="117" t="str">
        <f>词典存放目录!$A$1&amp;L6015&amp;M6015</f>
        <v>F:\《自创文法查阅Excel》4.1备份\《B词汇·红宝书》\红宝书15版图片\6366-てがる【手軽】.jpg</v>
      </c>
      <c r="L6015" s="9" t="s">
        <v>18120</v>
      </c>
      <c r="M6015" s="117" t="s">
        <v>24130</v>
      </c>
      <c r="N6015" s="36" t="str">
        <f t="shared" si="568"/>
        <v>▶</v>
      </c>
      <c r="O6015" s="37" t="s">
        <v>17977</v>
      </c>
      <c r="P6015" s="37">
        <v>4</v>
      </c>
      <c r="Q6015" s="37" t="s">
        <v>23</v>
      </c>
      <c r="R6015" s="9" t="str">
        <f>词典存放目录!$A$1&amp;O6015&amp;P6015&amp;Q6015</f>
        <v>F:\《自创文法查阅Excel》4.1备份\《B词汇·红宝书》\红宝书MP3分割\19 n4-て (4).mp3</v>
      </c>
      <c r="S6015" s="38"/>
      <c r="T6015" s="56"/>
      <c r="U6015" s="56"/>
      <c r="V6015" s="30" t="str">
        <f t="shared" si="565"/>
        <v/>
      </c>
      <c r="W6015" s="29"/>
      <c r="X6015" s="9" t="s">
        <v>113</v>
      </c>
    </row>
    <row r="6016" spans="1:24" s="57" customFormat="1" ht="24">
      <c r="A6016" s="31">
        <v>6367</v>
      </c>
      <c r="B6016" s="32">
        <f t="shared" ca="1" si="566"/>
        <v>0.551670855643563</v>
      </c>
      <c r="C6016" s="131" t="s">
        <v>11194</v>
      </c>
      <c r="D6016" s="122"/>
      <c r="E6016" s="21"/>
      <c r="F6016" s="22"/>
      <c r="G6016" s="22"/>
      <c r="H6016" s="22"/>
      <c r="I6016" s="23"/>
      <c r="J6016" s="35" t="str">
        <f t="shared" si="567"/>
        <v>➸</v>
      </c>
      <c r="K6016" s="117" t="str">
        <f>词典存放目录!$A$1&amp;L6016&amp;M6016</f>
        <v>F:\《自创文法查阅Excel》4.1备份\《B词汇·红宝书》\红宝书15版图片\6367-できたら.jpg</v>
      </c>
      <c r="L6016" s="9" t="s">
        <v>18120</v>
      </c>
      <c r="M6016" s="117" t="s">
        <v>24131</v>
      </c>
      <c r="N6016" s="36" t="str">
        <f t="shared" si="568"/>
        <v>▶</v>
      </c>
      <c r="O6016" s="37" t="s">
        <v>17977</v>
      </c>
      <c r="P6016" s="37">
        <v>5</v>
      </c>
      <c r="Q6016" s="37" t="s">
        <v>23</v>
      </c>
      <c r="R6016" s="9" t="str">
        <f>词典存放目录!$A$1&amp;O6016&amp;P6016&amp;Q6016</f>
        <v>F:\《自创文法查阅Excel》4.1备份\《B词汇·红宝书》\红宝书MP3分割\19 n4-て (5).mp3</v>
      </c>
      <c r="S6016" s="38"/>
      <c r="T6016" s="56"/>
      <c r="U6016" s="56"/>
      <c r="V6016" s="30" t="str">
        <f t="shared" si="565"/>
        <v/>
      </c>
      <c r="W6016" s="29"/>
      <c r="X6016" s="9" t="s">
        <v>113</v>
      </c>
    </row>
    <row r="6017" spans="1:24" s="57" customFormat="1" ht="24">
      <c r="A6017" s="31">
        <v>6368</v>
      </c>
      <c r="B6017" s="32">
        <f t="shared" ca="1" si="566"/>
        <v>0.95584474546228759</v>
      </c>
      <c r="C6017" s="131" t="s">
        <v>11195</v>
      </c>
      <c r="D6017" s="122" t="s">
        <v>11196</v>
      </c>
      <c r="E6017" s="21"/>
      <c r="F6017" s="22"/>
      <c r="G6017" s="22"/>
      <c r="H6017" s="22"/>
      <c r="I6017" s="23"/>
      <c r="J6017" s="35" t="str">
        <f t="shared" si="567"/>
        <v>➸</v>
      </c>
      <c r="K6017" s="117" t="str">
        <f>词典存放目录!$A$1&amp;L6017&amp;M6017</f>
        <v>F:\《自创文法查阅Excel》4.1备份\《B词汇·红宝书》\红宝书15版图片\6368-てきとう【適当】.jpg</v>
      </c>
      <c r="L6017" s="9" t="s">
        <v>18120</v>
      </c>
      <c r="M6017" s="117" t="s">
        <v>24132</v>
      </c>
      <c r="N6017" s="36" t="str">
        <f t="shared" si="568"/>
        <v>▶</v>
      </c>
      <c r="O6017" s="37" t="s">
        <v>17977</v>
      </c>
      <c r="P6017" s="37">
        <v>6</v>
      </c>
      <c r="Q6017" s="37" t="s">
        <v>23</v>
      </c>
      <c r="R6017" s="9" t="str">
        <f>词典存放目录!$A$1&amp;O6017&amp;P6017&amp;Q6017</f>
        <v>F:\《自创文法查阅Excel》4.1备份\《B词汇·红宝书》\红宝书MP3分割\19 n4-て (6).mp3</v>
      </c>
      <c r="S6017" s="38"/>
      <c r="T6017" s="56"/>
      <c r="U6017" s="56"/>
      <c r="V6017" s="30" t="str">
        <f t="shared" si="565"/>
        <v/>
      </c>
      <c r="W6017" s="29"/>
      <c r="X6017" s="9" t="s">
        <v>113</v>
      </c>
    </row>
    <row r="6018" spans="1:24" s="57" customFormat="1" ht="24">
      <c r="A6018" s="31">
        <v>6369</v>
      </c>
      <c r="B6018" s="32">
        <f t="shared" ca="1" si="566"/>
        <v>0.84466060998305181</v>
      </c>
      <c r="C6018" s="131" t="s">
        <v>11157</v>
      </c>
      <c r="D6018" s="122"/>
      <c r="E6018" s="21"/>
      <c r="F6018" s="22"/>
      <c r="G6018" s="22"/>
      <c r="H6018" s="22"/>
      <c r="I6018" s="23"/>
      <c r="J6018" s="35" t="str">
        <f t="shared" si="567"/>
        <v>➸</v>
      </c>
      <c r="K6018" s="117" t="str">
        <f>词典存放目录!$A$1&amp;L6018&amp;M6018</f>
        <v>F:\《自创文法查阅Excel》4.1备份\《B词汇·红宝书》\红宝书15版图片\6369-できる.jpg</v>
      </c>
      <c r="L6018" s="9" t="s">
        <v>18120</v>
      </c>
      <c r="M6018" s="117" t="s">
        <v>24133</v>
      </c>
      <c r="N6018" s="36" t="str">
        <f t="shared" si="568"/>
        <v>▶</v>
      </c>
      <c r="O6018" s="37" t="s">
        <v>17977</v>
      </c>
      <c r="P6018" s="37">
        <v>7</v>
      </c>
      <c r="Q6018" s="37" t="s">
        <v>23</v>
      </c>
      <c r="R6018" s="9" t="str">
        <f>词典存放目录!$A$1&amp;O6018&amp;P6018&amp;Q6018</f>
        <v>F:\《自创文法查阅Excel》4.1备份\《B词汇·红宝书》\红宝书MP3分割\19 n4-て (7).mp3</v>
      </c>
      <c r="S6018" s="38"/>
      <c r="T6018" s="56"/>
      <c r="U6018" s="56"/>
      <c r="V6018" s="30" t="str">
        <f t="shared" si="565"/>
        <v/>
      </c>
      <c r="W6018" s="29"/>
      <c r="X6018" s="9" t="s">
        <v>113</v>
      </c>
    </row>
    <row r="6019" spans="1:24" s="57" customFormat="1" ht="24">
      <c r="A6019" s="31">
        <v>6370</v>
      </c>
      <c r="B6019" s="32">
        <f t="shared" ca="1" si="566"/>
        <v>0.73635204024688883</v>
      </c>
      <c r="C6019" s="131" t="s">
        <v>11197</v>
      </c>
      <c r="D6019" s="122"/>
      <c r="E6019" s="21"/>
      <c r="F6019" s="22"/>
      <c r="G6019" s="22"/>
      <c r="H6019" s="22"/>
      <c r="I6019" s="23"/>
      <c r="J6019" s="35" t="str">
        <f t="shared" si="567"/>
        <v>➸</v>
      </c>
      <c r="K6019" s="117" t="str">
        <f>词典存放目录!$A$1&amp;L6019&amp;M6019</f>
        <v>F:\《自创文法查阅Excel》4.1备份\《B词汇·红宝书》\红宝书15版图片\6370-できるだけ.jpg</v>
      </c>
      <c r="L6019" s="9" t="s">
        <v>18120</v>
      </c>
      <c r="M6019" s="117" t="s">
        <v>24134</v>
      </c>
      <c r="N6019" s="36" t="str">
        <f t="shared" si="568"/>
        <v>▶</v>
      </c>
      <c r="O6019" s="37" t="s">
        <v>17977</v>
      </c>
      <c r="P6019" s="37">
        <v>8</v>
      </c>
      <c r="Q6019" s="37" t="s">
        <v>23</v>
      </c>
      <c r="R6019" s="9" t="str">
        <f>词典存放目录!$A$1&amp;O6019&amp;P6019&amp;Q6019</f>
        <v>F:\《自创文法查阅Excel》4.1备份\《B词汇·红宝书》\红宝书MP3分割\19 n4-て (8).mp3</v>
      </c>
      <c r="S6019" s="38"/>
      <c r="T6019" s="56"/>
      <c r="U6019" s="56"/>
      <c r="V6019" s="30" t="str">
        <f t="shared" si="565"/>
        <v/>
      </c>
      <c r="W6019" s="29"/>
      <c r="X6019" s="9" t="s">
        <v>113</v>
      </c>
    </row>
    <row r="6020" spans="1:24" s="57" customFormat="1" ht="24">
      <c r="A6020" s="31">
        <v>6371</v>
      </c>
      <c r="B6020" s="32">
        <f t="shared" ca="1" si="566"/>
        <v>0.44841019498581636</v>
      </c>
      <c r="C6020" s="131" t="s">
        <v>11198</v>
      </c>
      <c r="D6020" s="122"/>
      <c r="E6020" s="21"/>
      <c r="F6020" s="22"/>
      <c r="G6020" s="22"/>
      <c r="H6020" s="22"/>
      <c r="I6020" s="23"/>
      <c r="J6020" s="35" t="str">
        <f t="shared" si="567"/>
        <v>➸</v>
      </c>
      <c r="K6020" s="117" t="str">
        <f>词典存放目录!$A$1&amp;L6020&amp;M6020</f>
        <v>F:\《自创文法查阅Excel》4.1备份\《B词汇·红宝书》\红宝书15版图片\6371-できれば.jpg</v>
      </c>
      <c r="L6020" s="9" t="s">
        <v>18120</v>
      </c>
      <c r="M6020" s="117" t="s">
        <v>24135</v>
      </c>
      <c r="N6020" s="36" t="str">
        <f t="shared" si="568"/>
        <v>▶</v>
      </c>
      <c r="O6020" s="37" t="s">
        <v>17977</v>
      </c>
      <c r="P6020" s="37">
        <v>9</v>
      </c>
      <c r="Q6020" s="37" t="s">
        <v>23</v>
      </c>
      <c r="R6020" s="9" t="str">
        <f>词典存放目录!$A$1&amp;O6020&amp;P6020&amp;Q6020</f>
        <v>F:\《自创文法查阅Excel》4.1备份\《B词汇·红宝书》\红宝书MP3分割\19 n4-て (9).mp3</v>
      </c>
      <c r="S6020" s="38"/>
      <c r="T6020" s="56"/>
      <c r="U6020" s="56"/>
      <c r="V6020" s="30" t="str">
        <f t="shared" si="565"/>
        <v/>
      </c>
      <c r="W6020" s="29"/>
      <c r="X6020" s="9" t="s">
        <v>113</v>
      </c>
    </row>
    <row r="6021" spans="1:24" s="57" customFormat="1" ht="24">
      <c r="A6021" s="31">
        <v>6372</v>
      </c>
      <c r="B6021" s="32">
        <f t="shared" ca="1" si="566"/>
        <v>0.79166802376287571</v>
      </c>
      <c r="C6021" s="131" t="s">
        <v>11199</v>
      </c>
      <c r="D6021" s="122" t="s">
        <v>11200</v>
      </c>
      <c r="E6021" s="21"/>
      <c r="F6021" s="22"/>
      <c r="G6021" s="22"/>
      <c r="H6021" s="22"/>
      <c r="I6021" s="23"/>
      <c r="J6021" s="35" t="str">
        <f t="shared" si="567"/>
        <v>➸</v>
      </c>
      <c r="K6021" s="117" t="str">
        <f>词典存放目录!$A$1&amp;L6021&amp;M6021</f>
        <v>F:\《自创文法查阅Excel》4.1备份\《B词汇·红宝书》\红宝书15版图片\6372-てつだい【手伝い】.jpg</v>
      </c>
      <c r="L6021" s="9" t="s">
        <v>18120</v>
      </c>
      <c r="M6021" s="117" t="s">
        <v>24136</v>
      </c>
      <c r="N6021" s="36" t="str">
        <f t="shared" si="568"/>
        <v>▶</v>
      </c>
      <c r="O6021" s="37" t="s">
        <v>17977</v>
      </c>
      <c r="P6021" s="37">
        <v>10</v>
      </c>
      <c r="Q6021" s="37" t="s">
        <v>23</v>
      </c>
      <c r="R6021" s="9" t="str">
        <f>词典存放目录!$A$1&amp;O6021&amp;P6021&amp;Q6021</f>
        <v>F:\《自创文法查阅Excel》4.1备份\《B词汇·红宝书》\红宝书MP3分割\19 n4-て (10).mp3</v>
      </c>
      <c r="S6021" s="38"/>
      <c r="T6021" s="56"/>
      <c r="U6021" s="56"/>
      <c r="V6021" s="30" t="str">
        <f t="shared" si="565"/>
        <v/>
      </c>
      <c r="W6021" s="29"/>
      <c r="X6021" s="9" t="s">
        <v>113</v>
      </c>
    </row>
    <row r="6022" spans="1:24" s="57" customFormat="1" ht="24">
      <c r="A6022" s="31">
        <v>6373</v>
      </c>
      <c r="B6022" s="32">
        <f t="shared" ca="1" si="566"/>
        <v>0.17534697292253543</v>
      </c>
      <c r="C6022" s="131" t="s">
        <v>27720</v>
      </c>
      <c r="D6022" s="122" t="s">
        <v>11201</v>
      </c>
      <c r="E6022" s="21"/>
      <c r="F6022" s="22"/>
      <c r="G6022" s="22"/>
      <c r="H6022" s="22"/>
      <c r="I6022" s="23"/>
      <c r="J6022" s="35" t="str">
        <f t="shared" si="567"/>
        <v>➸</v>
      </c>
      <c r="K6022" s="117" t="str">
        <f>词典存放目录!$A$1&amp;L6022&amp;M6022</f>
        <v>F:\《自创文法查阅Excel》4.1备份\《B词汇·红宝书》\红宝书15版图片\6373-てつだう【手伝う】.jpg</v>
      </c>
      <c r="L6022" s="9" t="s">
        <v>18120</v>
      </c>
      <c r="M6022" s="117" t="s">
        <v>24137</v>
      </c>
      <c r="N6022" s="36" t="str">
        <f t="shared" si="568"/>
        <v>▶</v>
      </c>
      <c r="O6022" s="37" t="s">
        <v>17977</v>
      </c>
      <c r="P6022" s="37">
        <v>11</v>
      </c>
      <c r="Q6022" s="37" t="s">
        <v>23</v>
      </c>
      <c r="R6022" s="9" t="str">
        <f>词典存放目录!$A$1&amp;O6022&amp;P6022&amp;Q6022</f>
        <v>F:\《自创文法查阅Excel》4.1备份\《B词汇·红宝书》\红宝书MP3分割\19 n4-て (11).mp3</v>
      </c>
      <c r="S6022" s="38"/>
      <c r="T6022" s="56"/>
      <c r="U6022" s="56"/>
      <c r="V6022" s="30" t="str">
        <f t="shared" si="565"/>
        <v/>
      </c>
      <c r="W6022" s="29"/>
      <c r="X6022" s="9" t="s">
        <v>113</v>
      </c>
    </row>
    <row r="6023" spans="1:24" s="57" customFormat="1" ht="24">
      <c r="A6023" s="31">
        <v>6374</v>
      </c>
      <c r="B6023" s="32">
        <f t="shared" ca="1" si="566"/>
        <v>0.78519908194213872</v>
      </c>
      <c r="C6023" s="131" t="s">
        <v>11202</v>
      </c>
      <c r="D6023" s="122" t="s">
        <v>11203</v>
      </c>
      <c r="E6023" s="21"/>
      <c r="F6023" s="22"/>
      <c r="G6023" s="22"/>
      <c r="H6023" s="22"/>
      <c r="I6023" s="23"/>
      <c r="J6023" s="35" t="str">
        <f t="shared" si="567"/>
        <v>➸</v>
      </c>
      <c r="K6023" s="117" t="str">
        <f>词典存放目录!$A$1&amp;L6023&amp;M6023</f>
        <v>F:\《自创文法查阅Excel》4.1备份\《B词汇·红宝书》\红宝书15版图片\6374-テニス【tennis】.jpg</v>
      </c>
      <c r="L6023" s="9" t="s">
        <v>18120</v>
      </c>
      <c r="M6023" s="117" t="s">
        <v>24138</v>
      </c>
      <c r="N6023" s="36" t="str">
        <f t="shared" si="568"/>
        <v>▶</v>
      </c>
      <c r="O6023" s="37" t="s">
        <v>17977</v>
      </c>
      <c r="P6023" s="37">
        <v>12</v>
      </c>
      <c r="Q6023" s="37" t="s">
        <v>23</v>
      </c>
      <c r="R6023" s="9" t="str">
        <f>词典存放目录!$A$1&amp;O6023&amp;P6023&amp;Q6023</f>
        <v>F:\《自创文法查阅Excel》4.1备份\《B词汇·红宝书》\红宝书MP3分割\19 n4-て (12).mp3</v>
      </c>
      <c r="S6023" s="38"/>
      <c r="T6023" s="56"/>
      <c r="U6023" s="56"/>
      <c r="V6023" s="30" t="str">
        <f t="shared" si="565"/>
        <v/>
      </c>
      <c r="W6023" s="29"/>
      <c r="X6023" s="9" t="s">
        <v>113</v>
      </c>
    </row>
    <row r="6024" spans="1:24" s="57" customFormat="1" ht="24">
      <c r="A6024" s="31">
        <v>6375</v>
      </c>
      <c r="B6024" s="32">
        <f t="shared" ca="1" si="566"/>
        <v>0.85963641255495515</v>
      </c>
      <c r="C6024" s="131" t="s">
        <v>11204</v>
      </c>
      <c r="D6024" s="122" t="s">
        <v>11205</v>
      </c>
      <c r="E6024" s="21"/>
      <c r="F6024" s="22"/>
      <c r="G6024" s="22"/>
      <c r="H6024" s="22"/>
      <c r="I6024" s="23"/>
      <c r="J6024" s="35" t="str">
        <f t="shared" si="567"/>
        <v>➸</v>
      </c>
      <c r="K6024" s="117" t="str">
        <f>词典存放目录!$A$1&amp;L6024&amp;M6024</f>
        <v>F:\《自创文法查阅Excel》4.1备份\《B词汇·红宝书》\红宝书15版图片\6375-テニスコート【tennis-court】.jpg</v>
      </c>
      <c r="L6024" s="9" t="s">
        <v>18120</v>
      </c>
      <c r="M6024" s="117" t="s">
        <v>24139</v>
      </c>
      <c r="N6024" s="36" t="str">
        <f t="shared" si="568"/>
        <v>▶</v>
      </c>
      <c r="O6024" s="37" t="s">
        <v>17977</v>
      </c>
      <c r="P6024" s="37">
        <v>13</v>
      </c>
      <c r="Q6024" s="37" t="s">
        <v>23</v>
      </c>
      <c r="R6024" s="9" t="str">
        <f>词典存放目录!$A$1&amp;O6024&amp;P6024&amp;Q6024</f>
        <v>F:\《自创文法查阅Excel》4.1备份\《B词汇·红宝书》\红宝书MP3分割\19 n4-て (13).mp3</v>
      </c>
      <c r="S6024" s="38"/>
      <c r="T6024" s="56"/>
      <c r="U6024" s="56"/>
      <c r="V6024" s="30" t="str">
        <f t="shared" si="565"/>
        <v/>
      </c>
      <c r="W6024" s="29"/>
      <c r="X6024" s="9" t="s">
        <v>113</v>
      </c>
    </row>
    <row r="6025" spans="1:24" s="57" customFormat="1" ht="24">
      <c r="A6025" s="31">
        <v>6376</v>
      </c>
      <c r="B6025" s="32">
        <f t="shared" ca="1" si="566"/>
        <v>0.96247563462760344</v>
      </c>
      <c r="C6025" s="131" t="s">
        <v>11206</v>
      </c>
      <c r="D6025" s="122" t="s">
        <v>11207</v>
      </c>
      <c r="E6025" s="21"/>
      <c r="F6025" s="22"/>
      <c r="G6025" s="22"/>
      <c r="H6025" s="22"/>
      <c r="I6025" s="23"/>
      <c r="J6025" s="35" t="str">
        <f t="shared" si="567"/>
        <v>➸</v>
      </c>
      <c r="K6025" s="117" t="str">
        <f>词典存放目录!$A$1&amp;L6025&amp;M6025</f>
        <v>F:\《自创文法查阅Excel》4.1备份\《B词汇·红宝书》\红宝书15版图片\6376-てぶくろ【手袋】.jpg</v>
      </c>
      <c r="L6025" s="9" t="s">
        <v>18120</v>
      </c>
      <c r="M6025" s="117" t="s">
        <v>24140</v>
      </c>
      <c r="N6025" s="36" t="str">
        <f t="shared" si="568"/>
        <v>▶</v>
      </c>
      <c r="O6025" s="37" t="s">
        <v>17977</v>
      </c>
      <c r="P6025" s="37">
        <v>14</v>
      </c>
      <c r="Q6025" s="37" t="s">
        <v>23</v>
      </c>
      <c r="R6025" s="9" t="str">
        <f>词典存放目录!$A$1&amp;O6025&amp;P6025&amp;Q6025</f>
        <v>F:\《自创文法查阅Excel》4.1备份\《B词汇·红宝书》\红宝书MP3分割\19 n4-て (14).mp3</v>
      </c>
      <c r="S6025" s="38"/>
      <c r="T6025" s="56"/>
      <c r="U6025" s="56"/>
      <c r="V6025" s="30" t="str">
        <f t="shared" si="565"/>
        <v/>
      </c>
      <c r="W6025" s="29"/>
      <c r="X6025" s="9" t="s">
        <v>113</v>
      </c>
    </row>
    <row r="6026" spans="1:24" s="57" customFormat="1" ht="24">
      <c r="A6026" s="31">
        <v>6377</v>
      </c>
      <c r="B6026" s="32">
        <f t="shared" ca="1" si="566"/>
        <v>0.5545773431119484</v>
      </c>
      <c r="C6026" s="131" t="s">
        <v>11208</v>
      </c>
      <c r="D6026" s="122" t="s">
        <v>11209</v>
      </c>
      <c r="E6026" s="21"/>
      <c r="F6026" s="22"/>
      <c r="G6026" s="22"/>
      <c r="H6026" s="22"/>
      <c r="I6026" s="23"/>
      <c r="J6026" s="35" t="str">
        <f t="shared" si="567"/>
        <v>➸</v>
      </c>
      <c r="K6026" s="117" t="str">
        <f>词典存放目录!$A$1&amp;L6026&amp;M6026</f>
        <v>F:\《自创文法查阅Excel》4.1备份\《B词汇·红宝书》\红宝书15版图片\6377-てら【寺】.jpg</v>
      </c>
      <c r="L6026" s="9" t="s">
        <v>18120</v>
      </c>
      <c r="M6026" s="117" t="s">
        <v>24141</v>
      </c>
      <c r="N6026" s="36" t="str">
        <f t="shared" si="568"/>
        <v>▶</v>
      </c>
      <c r="O6026" s="37" t="s">
        <v>17977</v>
      </c>
      <c r="P6026" s="37">
        <v>15</v>
      </c>
      <c r="Q6026" s="37" t="s">
        <v>23</v>
      </c>
      <c r="R6026" s="9" t="str">
        <f>词典存放目录!$A$1&amp;O6026&amp;P6026&amp;Q6026</f>
        <v>F:\《自创文法查阅Excel》4.1备份\《B词汇·红宝书》\红宝书MP3分割\19 n4-て (15).mp3</v>
      </c>
      <c r="S6026" s="38"/>
      <c r="T6026" s="56"/>
      <c r="U6026" s="56"/>
      <c r="V6026" s="30" t="str">
        <f t="shared" si="565"/>
        <v/>
      </c>
      <c r="W6026" s="29"/>
      <c r="X6026" s="9" t="s">
        <v>113</v>
      </c>
    </row>
    <row r="6027" spans="1:24" s="57" customFormat="1" ht="24">
      <c r="A6027" s="31">
        <v>6378</v>
      </c>
      <c r="B6027" s="32">
        <f t="shared" ca="1" si="566"/>
        <v>0.77034587043184255</v>
      </c>
      <c r="C6027" s="131" t="s">
        <v>11210</v>
      </c>
      <c r="D6027" s="122" t="s">
        <v>11211</v>
      </c>
      <c r="E6027" s="21"/>
      <c r="F6027" s="22"/>
      <c r="G6027" s="22"/>
      <c r="H6027" s="22"/>
      <c r="I6027" s="23"/>
      <c r="J6027" s="35" t="str">
        <f t="shared" si="567"/>
        <v>➸</v>
      </c>
      <c r="K6027" s="117" t="str">
        <f>词典存放目录!$A$1&amp;L6027&amp;M6027</f>
        <v>F:\《自创文法查阅Excel》4.1备份\《B词汇·红宝书》\红宝书15版图片\6378-てん【点】.jpg</v>
      </c>
      <c r="L6027" s="9" t="s">
        <v>18120</v>
      </c>
      <c r="M6027" s="117" t="s">
        <v>24142</v>
      </c>
      <c r="N6027" s="36" t="str">
        <f t="shared" si="568"/>
        <v>▶</v>
      </c>
      <c r="O6027" s="37" t="s">
        <v>17977</v>
      </c>
      <c r="P6027" s="37">
        <v>16</v>
      </c>
      <c r="Q6027" s="37" t="s">
        <v>23</v>
      </c>
      <c r="R6027" s="9" t="str">
        <f>词典存放目录!$A$1&amp;O6027&amp;P6027&amp;Q6027</f>
        <v>F:\《自创文法查阅Excel》4.1备份\《B词汇·红宝书》\红宝书MP3分割\19 n4-て (16).mp3</v>
      </c>
      <c r="S6027" s="38"/>
      <c r="T6027" s="56"/>
      <c r="U6027" s="56"/>
      <c r="V6027" s="30" t="str">
        <f t="shared" si="565"/>
        <v/>
      </c>
      <c r="W6027" s="29"/>
      <c r="X6027" s="9" t="s">
        <v>113</v>
      </c>
    </row>
    <row r="6028" spans="1:24" s="57" customFormat="1" ht="24">
      <c r="A6028" s="31">
        <v>6379</v>
      </c>
      <c r="B6028" s="32">
        <f t="shared" ca="1" si="566"/>
        <v>0.21948171793400584</v>
      </c>
      <c r="C6028" s="131" t="s">
        <v>11172</v>
      </c>
      <c r="D6028" s="122" t="s">
        <v>11212</v>
      </c>
      <c r="E6028" s="21"/>
      <c r="F6028" s="22"/>
      <c r="G6028" s="22"/>
      <c r="H6028" s="22"/>
      <c r="I6028" s="23"/>
      <c r="J6028" s="35" t="str">
        <f t="shared" si="567"/>
        <v>➸</v>
      </c>
      <c r="K6028" s="117" t="str">
        <f>词典存放目录!$A$1&amp;L6028&amp;M6028</f>
        <v>F:\《自创文法查阅Excel》4.1备份\《B词汇·红宝书》\红宝书15版图片\6379-～てん【～点】.jpg</v>
      </c>
      <c r="L6028" s="9" t="s">
        <v>18120</v>
      </c>
      <c r="M6028" s="117" t="s">
        <v>24143</v>
      </c>
      <c r="N6028" s="36" t="str">
        <f t="shared" si="568"/>
        <v>▶</v>
      </c>
      <c r="O6028" s="37" t="s">
        <v>17977</v>
      </c>
      <c r="P6028" s="37">
        <v>17</v>
      </c>
      <c r="Q6028" s="37" t="s">
        <v>23</v>
      </c>
      <c r="R6028" s="9" t="str">
        <f>词典存放目录!$A$1&amp;O6028&amp;P6028&amp;Q6028</f>
        <v>F:\《自创文法查阅Excel》4.1备份\《B词汇·红宝书》\红宝书MP3分割\19 n4-て (17).mp3</v>
      </c>
      <c r="S6028" s="38"/>
      <c r="T6028" s="56"/>
      <c r="U6028" s="56"/>
      <c r="V6028" s="30" t="str">
        <f t="shared" si="565"/>
        <v/>
      </c>
      <c r="W6028" s="29"/>
      <c r="X6028" s="9" t="s">
        <v>113</v>
      </c>
    </row>
    <row r="6029" spans="1:24" s="57" customFormat="1" ht="24">
      <c r="A6029" s="31">
        <v>6380</v>
      </c>
      <c r="B6029" s="32">
        <f t="shared" ca="1" si="566"/>
        <v>0.35846560803943883</v>
      </c>
      <c r="C6029" s="131" t="s">
        <v>11213</v>
      </c>
      <c r="D6029" s="122" t="s">
        <v>11214</v>
      </c>
      <c r="E6029" s="21"/>
      <c r="F6029" s="22"/>
      <c r="G6029" s="22"/>
      <c r="H6029" s="22"/>
      <c r="I6029" s="23"/>
      <c r="J6029" s="35" t="str">
        <f t="shared" si="567"/>
        <v>➸</v>
      </c>
      <c r="K6029" s="117" t="str">
        <f>词典存放目录!$A$1&amp;L6029&amp;M6029</f>
        <v>F:\《自创文法查阅Excel》4.1备份\《B词汇·红宝书》\红宝书15版图片\6380-てんいん【店員】.jpg</v>
      </c>
      <c r="L6029" s="9" t="s">
        <v>18120</v>
      </c>
      <c r="M6029" s="117" t="s">
        <v>24144</v>
      </c>
      <c r="N6029" s="36" t="str">
        <f t="shared" si="568"/>
        <v>▶</v>
      </c>
      <c r="O6029" s="37" t="s">
        <v>17977</v>
      </c>
      <c r="P6029" s="37">
        <v>18</v>
      </c>
      <c r="Q6029" s="37" t="s">
        <v>23</v>
      </c>
      <c r="R6029" s="9" t="str">
        <f>词典存放目录!$A$1&amp;O6029&amp;P6029&amp;Q6029</f>
        <v>F:\《自创文法查阅Excel》4.1备份\《B词汇·红宝书》\红宝书MP3分割\19 n4-て (18).mp3</v>
      </c>
      <c r="S6029" s="38"/>
      <c r="T6029" s="56"/>
      <c r="U6029" s="56"/>
      <c r="V6029" s="30" t="str">
        <f t="shared" si="565"/>
        <v/>
      </c>
      <c r="W6029" s="29"/>
      <c r="X6029" s="9" t="s">
        <v>113</v>
      </c>
    </row>
    <row r="6030" spans="1:24" s="57" customFormat="1" ht="24">
      <c r="A6030" s="31">
        <v>6381</v>
      </c>
      <c r="B6030" s="32">
        <f t="shared" ca="1" si="566"/>
        <v>0.8674220921501864</v>
      </c>
      <c r="C6030" s="131" t="s">
        <v>11215</v>
      </c>
      <c r="D6030" s="122" t="s">
        <v>11216</v>
      </c>
      <c r="E6030" s="21"/>
      <c r="F6030" s="22"/>
      <c r="G6030" s="22"/>
      <c r="H6030" s="22"/>
      <c r="I6030" s="23"/>
      <c r="J6030" s="35" t="str">
        <f t="shared" si="567"/>
        <v>➸</v>
      </c>
      <c r="K6030" s="117" t="str">
        <f>词典存放目录!$A$1&amp;L6030&amp;M6030</f>
        <v>F:\《自创文法查阅Excel》4.1备份\《B词汇·红宝书》\红宝书15版图片\6381-てんきよほう【天気予報】.jpg</v>
      </c>
      <c r="L6030" s="9" t="s">
        <v>18120</v>
      </c>
      <c r="M6030" s="117" t="s">
        <v>24145</v>
      </c>
      <c r="N6030" s="36" t="str">
        <f t="shared" si="568"/>
        <v>▶</v>
      </c>
      <c r="O6030" s="37" t="s">
        <v>17977</v>
      </c>
      <c r="P6030" s="37">
        <v>19</v>
      </c>
      <c r="Q6030" s="37" t="s">
        <v>23</v>
      </c>
      <c r="R6030" s="9" t="str">
        <f>词典存放目录!$A$1&amp;O6030&amp;P6030&amp;Q6030</f>
        <v>F:\《自创文法查阅Excel》4.1备份\《B词汇·红宝书》\红宝书MP3分割\19 n4-て (19).mp3</v>
      </c>
      <c r="S6030" s="38"/>
      <c r="T6030" s="56"/>
      <c r="U6030" s="56"/>
      <c r="V6030" s="30" t="str">
        <f t="shared" si="565"/>
        <v/>
      </c>
      <c r="W6030" s="29"/>
      <c r="X6030" s="9" t="s">
        <v>113</v>
      </c>
    </row>
    <row r="6031" spans="1:24" s="57" customFormat="1" ht="24">
      <c r="A6031" s="31">
        <v>6382</v>
      </c>
      <c r="B6031" s="32">
        <f t="shared" ca="1" si="566"/>
        <v>0.59344427704763048</v>
      </c>
      <c r="C6031" s="131" t="s">
        <v>11217</v>
      </c>
      <c r="D6031" s="122" t="s">
        <v>11218</v>
      </c>
      <c r="E6031" s="21"/>
      <c r="F6031" s="22"/>
      <c r="G6031" s="22"/>
      <c r="H6031" s="22"/>
      <c r="I6031" s="23"/>
      <c r="J6031" s="35" t="str">
        <f t="shared" si="567"/>
        <v>➸</v>
      </c>
      <c r="K6031" s="117" t="str">
        <f>词典存放目录!$A$1&amp;L6031&amp;M6031</f>
        <v>F:\《自创文法查阅Excel》4.1备份\《B词汇·红宝书》\红宝书15版图片\6382-でんしじしょ【電子辞書】.jpg</v>
      </c>
      <c r="L6031" s="9" t="s">
        <v>18120</v>
      </c>
      <c r="M6031" s="117" t="s">
        <v>24146</v>
      </c>
      <c r="N6031" s="36" t="str">
        <f t="shared" si="568"/>
        <v>▶</v>
      </c>
      <c r="O6031" s="37" t="s">
        <v>17977</v>
      </c>
      <c r="P6031" s="37">
        <v>20</v>
      </c>
      <c r="Q6031" s="37" t="s">
        <v>23</v>
      </c>
      <c r="R6031" s="9" t="str">
        <f>词典存放目录!$A$1&amp;O6031&amp;P6031&amp;Q6031</f>
        <v>F:\《自创文法查阅Excel》4.1备份\《B词汇·红宝书》\红宝书MP3分割\19 n4-て (20).mp3</v>
      </c>
      <c r="S6031" s="38"/>
      <c r="T6031" s="56"/>
      <c r="U6031" s="56"/>
      <c r="V6031" s="30" t="str">
        <f t="shared" si="565"/>
        <v/>
      </c>
      <c r="W6031" s="29"/>
      <c r="X6031" s="9" t="s">
        <v>113</v>
      </c>
    </row>
    <row r="6032" spans="1:24" s="57" customFormat="1" ht="24">
      <c r="A6032" s="31">
        <v>6383</v>
      </c>
      <c r="B6032" s="32">
        <f t="shared" ca="1" si="566"/>
        <v>0.66784334049288308</v>
      </c>
      <c r="C6032" s="131" t="s">
        <v>11219</v>
      </c>
      <c r="D6032" s="122" t="s">
        <v>11220</v>
      </c>
      <c r="E6032" s="21"/>
      <c r="F6032" s="22"/>
      <c r="G6032" s="22"/>
      <c r="H6032" s="22"/>
      <c r="I6032" s="23"/>
      <c r="J6032" s="35" t="str">
        <f t="shared" si="567"/>
        <v>➸</v>
      </c>
      <c r="K6032" s="117" t="str">
        <f>词典存放目录!$A$1&amp;L6032&amp;M6032</f>
        <v>F:\《自创文法查阅Excel》4.1备份\《B词汇·红宝书》\红宝书15版图片\6383-でんとう【電灯】.jpg</v>
      </c>
      <c r="L6032" s="9" t="s">
        <v>18120</v>
      </c>
      <c r="M6032" s="117" t="s">
        <v>24147</v>
      </c>
      <c r="N6032" s="36" t="str">
        <f t="shared" si="568"/>
        <v>▶</v>
      </c>
      <c r="O6032" s="37" t="s">
        <v>17977</v>
      </c>
      <c r="P6032" s="37">
        <v>21</v>
      </c>
      <c r="Q6032" s="37" t="s">
        <v>23</v>
      </c>
      <c r="R6032" s="9" t="str">
        <f>词典存放目录!$A$1&amp;O6032&amp;P6032&amp;Q6032</f>
        <v>F:\《自创文法查阅Excel》4.1备份\《B词汇·红宝书》\红宝书MP3分割\19 n4-て (21).mp3</v>
      </c>
      <c r="S6032" s="38"/>
      <c r="T6032" s="56"/>
      <c r="U6032" s="56"/>
      <c r="V6032" s="30" t="str">
        <f t="shared" si="565"/>
        <v/>
      </c>
      <c r="W6032" s="29"/>
      <c r="X6032" s="9" t="s">
        <v>113</v>
      </c>
    </row>
    <row r="6033" spans="1:24" s="57" customFormat="1" ht="24">
      <c r="A6033" s="31">
        <v>6384</v>
      </c>
      <c r="B6033" s="32">
        <f t="shared" ca="1" si="566"/>
        <v>0.21616307333903706</v>
      </c>
      <c r="C6033" s="131" t="s">
        <v>11221</v>
      </c>
      <c r="D6033" s="122" t="s">
        <v>11222</v>
      </c>
      <c r="E6033" s="21"/>
      <c r="F6033" s="22"/>
      <c r="G6033" s="22"/>
      <c r="H6033" s="22"/>
      <c r="I6033" s="23"/>
      <c r="J6033" s="35" t="str">
        <f t="shared" si="567"/>
        <v>➸</v>
      </c>
      <c r="K6033" s="117" t="str">
        <f>词典存放目录!$A$1&amp;L6033&amp;M6033</f>
        <v>F:\《自创文法查阅Excel》4.1备份\《B词汇·红宝书》\红宝书15版图片\6384-でんぽう【電報】.jpg</v>
      </c>
      <c r="L6033" s="9" t="s">
        <v>18120</v>
      </c>
      <c r="M6033" s="117" t="s">
        <v>24148</v>
      </c>
      <c r="N6033" s="36" t="str">
        <f t="shared" si="568"/>
        <v>▶</v>
      </c>
      <c r="O6033" s="37" t="s">
        <v>17977</v>
      </c>
      <c r="P6033" s="37">
        <v>22</v>
      </c>
      <c r="Q6033" s="37" t="s">
        <v>23</v>
      </c>
      <c r="R6033" s="9" t="str">
        <f>词典存放目录!$A$1&amp;O6033&amp;P6033&amp;Q6033</f>
        <v>F:\《自创文法查阅Excel》4.1备份\《B词汇·红宝书》\红宝书MP3分割\19 n4-て (22).mp3</v>
      </c>
      <c r="S6033" s="38"/>
      <c r="T6033" s="56"/>
      <c r="U6033" s="56"/>
      <c r="V6033" s="30" t="str">
        <f t="shared" si="565"/>
        <v/>
      </c>
      <c r="W6033" s="29"/>
      <c r="X6033" s="9" t="s">
        <v>113</v>
      </c>
    </row>
    <row r="6034" spans="1:24" s="57" customFormat="1" ht="24">
      <c r="A6034" s="31">
        <v>6385</v>
      </c>
      <c r="B6034" s="32">
        <f t="shared" ca="1" si="566"/>
        <v>0.1592775874263751</v>
      </c>
      <c r="C6034" s="131" t="s">
        <v>11223</v>
      </c>
      <c r="D6034" s="122" t="s">
        <v>11224</v>
      </c>
      <c r="E6034" s="21"/>
      <c r="F6034" s="22"/>
      <c r="G6034" s="22"/>
      <c r="H6034" s="22"/>
      <c r="I6034" s="23"/>
      <c r="J6034" s="35" t="str">
        <f t="shared" si="567"/>
        <v>➸</v>
      </c>
      <c r="K6034" s="117" t="str">
        <f>词典存放目录!$A$1&amp;L6034&amp;M6034</f>
        <v>F:\《自创文法查阅Excel》4.1备份\《B词汇·红宝书》\红宝书15版图片\6385-てんらんかい【展覧会】.jpg</v>
      </c>
      <c r="L6034" s="9" t="s">
        <v>18120</v>
      </c>
      <c r="M6034" s="117" t="s">
        <v>24149</v>
      </c>
      <c r="N6034" s="36" t="str">
        <f t="shared" si="568"/>
        <v>▶</v>
      </c>
      <c r="O6034" s="37" t="s">
        <v>17977</v>
      </c>
      <c r="P6034" s="37">
        <v>23</v>
      </c>
      <c r="Q6034" s="37" t="s">
        <v>23</v>
      </c>
      <c r="R6034" s="9" t="str">
        <f>词典存放目录!$A$1&amp;O6034&amp;P6034&amp;Q6034</f>
        <v>F:\《自创文法查阅Excel》4.1备份\《B词汇·红宝书》\红宝书MP3分割\19 n4-て (23).mp3</v>
      </c>
      <c r="S6034" s="38"/>
      <c r="T6034" s="56"/>
      <c r="U6034" s="56"/>
      <c r="V6034" s="30" t="str">
        <f t="shared" si="565"/>
        <v/>
      </c>
      <c r="W6034" s="29"/>
      <c r="X6034" s="9" t="s">
        <v>113</v>
      </c>
    </row>
    <row r="6035" spans="1:24" s="57" customFormat="1" ht="24">
      <c r="A6035" s="31">
        <v>6386</v>
      </c>
      <c r="B6035" s="32">
        <f t="shared" ca="1" si="566"/>
        <v>6.1370155182604025E-2</v>
      </c>
      <c r="C6035" s="132" t="s">
        <v>11225</v>
      </c>
      <c r="D6035" s="124" t="s">
        <v>7214</v>
      </c>
      <c r="E6035" s="21"/>
      <c r="F6035" s="22"/>
      <c r="G6035" s="22"/>
      <c r="H6035" s="22"/>
      <c r="I6035" s="23"/>
      <c r="J6035" s="35" t="str">
        <f t="shared" si="567"/>
        <v>➸</v>
      </c>
      <c r="K6035" s="117" t="str">
        <f>词典存放目录!$A$1&amp;L6035&amp;M6035</f>
        <v>F:\《自创文法查阅Excel》4.1备份\《B词汇·红宝书》\红宝书15版图片\6386-～て【～手】.jpg</v>
      </c>
      <c r="L6035" s="9" t="s">
        <v>18120</v>
      </c>
      <c r="M6035" s="117" t="s">
        <v>24150</v>
      </c>
      <c r="N6035" s="36" t="str">
        <f t="shared" si="568"/>
        <v>▶</v>
      </c>
      <c r="O6035" s="37" t="s">
        <v>17978</v>
      </c>
      <c r="P6035" s="37">
        <v>1</v>
      </c>
      <c r="Q6035" s="37" t="s">
        <v>23</v>
      </c>
      <c r="R6035" s="9" t="str">
        <f>词典存放目录!$A$1&amp;O6035&amp;P6035&amp;Q6035</f>
        <v>F:\《自创文法查阅Excel》4.1备份\《B词汇·红宝书》\红宝书MP3分割\19 n3-て (1).mp3</v>
      </c>
      <c r="S6035" s="38"/>
      <c r="T6035" s="56"/>
      <c r="U6035" s="56"/>
      <c r="V6035" s="30" t="str">
        <f t="shared" si="565"/>
        <v/>
      </c>
      <c r="W6035" s="29"/>
      <c r="X6035" s="9" t="s">
        <v>212</v>
      </c>
    </row>
    <row r="6036" spans="1:24" s="57" customFormat="1" ht="24">
      <c r="A6036" s="31">
        <v>6387</v>
      </c>
      <c r="B6036" s="32">
        <f t="shared" ca="1" si="566"/>
        <v>0.99995978628408055</v>
      </c>
      <c r="C6036" s="132" t="s">
        <v>334</v>
      </c>
      <c r="D6036" s="124"/>
      <c r="E6036" s="21"/>
      <c r="F6036" s="22"/>
      <c r="G6036" s="22"/>
      <c r="H6036" s="22"/>
      <c r="I6036" s="23"/>
      <c r="J6036" s="35" t="str">
        <f t="shared" si="567"/>
        <v>➸</v>
      </c>
      <c r="K6036" s="117" t="str">
        <f>词典存放目录!$A$1&amp;L6036&amp;M6036</f>
        <v>F:\《自创文法查阅Excel》4.1备份\《B词汇·红宝书》\红宝书15版图片\6387-で.jpg</v>
      </c>
      <c r="L6036" s="9" t="s">
        <v>18120</v>
      </c>
      <c r="M6036" s="117" t="s">
        <v>24151</v>
      </c>
      <c r="N6036" s="36" t="str">
        <f t="shared" si="568"/>
        <v>▶</v>
      </c>
      <c r="O6036" s="37" t="s">
        <v>17978</v>
      </c>
      <c r="P6036" s="37">
        <v>2</v>
      </c>
      <c r="Q6036" s="37" t="s">
        <v>23</v>
      </c>
      <c r="R6036" s="9" t="str">
        <f>词典存放目录!$A$1&amp;O6036&amp;P6036&amp;Q6036</f>
        <v>F:\《自创文法查阅Excel》4.1备份\《B词汇·红宝书》\红宝书MP3分割\19 n3-て (2).mp3</v>
      </c>
      <c r="S6036" s="38"/>
      <c r="T6036" s="56"/>
      <c r="U6036" s="56"/>
      <c r="V6036" s="30" t="str">
        <f t="shared" si="565"/>
        <v/>
      </c>
      <c r="W6036" s="29"/>
      <c r="X6036" s="9" t="s">
        <v>212</v>
      </c>
    </row>
    <row r="6037" spans="1:24" s="57" customFormat="1" ht="24">
      <c r="A6037" s="31">
        <v>6388</v>
      </c>
      <c r="B6037" s="32">
        <f t="shared" ca="1" si="566"/>
        <v>0.73117396141062674</v>
      </c>
      <c r="C6037" s="132" t="s">
        <v>11226</v>
      </c>
      <c r="D6037" s="124" t="s">
        <v>11227</v>
      </c>
      <c r="E6037" s="21"/>
      <c r="F6037" s="22"/>
      <c r="G6037" s="22"/>
      <c r="H6037" s="22"/>
      <c r="I6037" s="23"/>
      <c r="J6037" s="35" t="str">
        <f t="shared" si="567"/>
        <v>➸</v>
      </c>
      <c r="K6037" s="117" t="str">
        <f>词典存放目录!$A$1&amp;L6037&amp;M6037</f>
        <v>F:\《自创文法查阅Excel》4.1备份\《B词汇·红宝书》\红宝书15版图片\6388-であい【出会い】.jpg</v>
      </c>
      <c r="L6037" s="9" t="s">
        <v>18120</v>
      </c>
      <c r="M6037" s="117" t="s">
        <v>24152</v>
      </c>
      <c r="N6037" s="36" t="str">
        <f t="shared" si="568"/>
        <v>▶</v>
      </c>
      <c r="O6037" s="37" t="s">
        <v>17978</v>
      </c>
      <c r="P6037" s="37">
        <v>3</v>
      </c>
      <c r="Q6037" s="37" t="s">
        <v>23</v>
      </c>
      <c r="R6037" s="9" t="str">
        <f>词典存放目录!$A$1&amp;O6037&amp;P6037&amp;Q6037</f>
        <v>F:\《自创文法查阅Excel》4.1备份\《B词汇·红宝书》\红宝书MP3分割\19 n3-て (3).mp3</v>
      </c>
      <c r="S6037" s="38"/>
      <c r="T6037" s="56"/>
      <c r="U6037" s="56"/>
      <c r="V6037" s="30" t="str">
        <f t="shared" si="565"/>
        <v/>
      </c>
      <c r="W6037" s="29"/>
      <c r="X6037" s="9" t="s">
        <v>212</v>
      </c>
    </row>
    <row r="6038" spans="1:24" s="57" customFormat="1" ht="24">
      <c r="A6038" s="31">
        <v>6390</v>
      </c>
      <c r="B6038" s="32">
        <f t="shared" ca="1" si="566"/>
        <v>0.42787021656465896</v>
      </c>
      <c r="C6038" s="132" t="s">
        <v>11228</v>
      </c>
      <c r="D6038" s="124" t="s">
        <v>11229</v>
      </c>
      <c r="E6038" s="21"/>
      <c r="F6038" s="22"/>
      <c r="G6038" s="22"/>
      <c r="H6038" s="22"/>
      <c r="I6038" s="23"/>
      <c r="J6038" s="35" t="str">
        <f t="shared" si="567"/>
        <v>➸</v>
      </c>
      <c r="K6038" s="117" t="str">
        <f>词典存放目录!$A$1&amp;L6038&amp;M6038</f>
        <v>F:\《自创文法查阅Excel》4.1备份\《B词汇·红宝书》\红宝书15版图片\6390-ていいん【定員】.jpg</v>
      </c>
      <c r="L6038" s="9" t="s">
        <v>18120</v>
      </c>
      <c r="M6038" s="117" t="s">
        <v>24153</v>
      </c>
      <c r="N6038" s="36" t="str">
        <f t="shared" si="568"/>
        <v>▶</v>
      </c>
      <c r="O6038" s="37" t="s">
        <v>17978</v>
      </c>
      <c r="P6038" s="37">
        <v>5</v>
      </c>
      <c r="Q6038" s="37" t="s">
        <v>23</v>
      </c>
      <c r="R6038" s="9" t="str">
        <f>词典存放目录!$A$1&amp;O6038&amp;P6038&amp;Q6038</f>
        <v>F:\《自创文法查阅Excel》4.1备份\《B词汇·红宝书》\红宝书MP3分割\19 n3-て (5).mp3</v>
      </c>
      <c r="S6038" s="38"/>
      <c r="T6038" s="56"/>
      <c r="U6038" s="56"/>
      <c r="V6038" s="30" t="str">
        <f t="shared" si="565"/>
        <v/>
      </c>
      <c r="W6038" s="69"/>
      <c r="X6038" s="9" t="s">
        <v>212</v>
      </c>
    </row>
    <row r="6039" spans="1:24" s="57" customFormat="1" ht="24">
      <c r="A6039" s="31">
        <v>6391</v>
      </c>
      <c r="B6039" s="32">
        <f t="shared" ca="1" si="566"/>
        <v>0.53632890595738136</v>
      </c>
      <c r="C6039" s="132" t="s">
        <v>11230</v>
      </c>
      <c r="D6039" s="124" t="s">
        <v>11231</v>
      </c>
      <c r="E6039" s="21"/>
      <c r="F6039" s="22"/>
      <c r="G6039" s="22"/>
      <c r="H6039" s="22"/>
      <c r="I6039" s="23"/>
      <c r="J6039" s="35" t="str">
        <f t="shared" si="567"/>
        <v>➸</v>
      </c>
      <c r="K6039" s="117" t="str">
        <f>词典存放目录!$A$1&amp;L6039&amp;M6039</f>
        <v>F:\《自创文法查阅Excel》4.1备份\《B词汇·红宝书》\红宝书15版图片\6391-ていきけん【定期券】.jpg</v>
      </c>
      <c r="L6039" s="9" t="s">
        <v>18120</v>
      </c>
      <c r="M6039" s="117" t="s">
        <v>24154</v>
      </c>
      <c r="N6039" s="36" t="str">
        <f t="shared" si="568"/>
        <v>▶</v>
      </c>
      <c r="O6039" s="37" t="s">
        <v>17978</v>
      </c>
      <c r="P6039" s="37">
        <v>6</v>
      </c>
      <c r="Q6039" s="37" t="s">
        <v>23</v>
      </c>
      <c r="R6039" s="9" t="str">
        <f>词典存放目录!$A$1&amp;O6039&amp;P6039&amp;Q6039</f>
        <v>F:\《自创文法查阅Excel》4.1备份\《B词汇·红宝书》\红宝书MP3分割\19 n3-て (6).mp3</v>
      </c>
      <c r="S6039" s="38"/>
      <c r="T6039" s="56"/>
      <c r="U6039" s="56"/>
      <c r="V6039" s="30" t="str">
        <f t="shared" si="565"/>
        <v/>
      </c>
      <c r="W6039" s="69"/>
      <c r="X6039" s="9" t="s">
        <v>212</v>
      </c>
    </row>
    <row r="6040" spans="1:24" s="57" customFormat="1" ht="24">
      <c r="A6040" s="31">
        <v>6392</v>
      </c>
      <c r="B6040" s="32">
        <f t="shared" ca="1" si="566"/>
        <v>0.96122928282638698</v>
      </c>
      <c r="C6040" s="132" t="s">
        <v>11232</v>
      </c>
      <c r="D6040" s="124" t="s">
        <v>11233</v>
      </c>
      <c r="E6040" s="21"/>
      <c r="F6040" s="22"/>
      <c r="G6040" s="22"/>
      <c r="H6040" s="22"/>
      <c r="I6040" s="23"/>
      <c r="J6040" s="35" t="str">
        <f t="shared" si="567"/>
        <v>➸</v>
      </c>
      <c r="K6040" s="117" t="str">
        <f>词典存放目录!$A$1&amp;L6040&amp;M6040</f>
        <v>F:\《自创文法查阅Excel》4.1备份\《B词汇·红宝书》\红宝书15版图片\6392-ていしゅつ【提出】.jpg</v>
      </c>
      <c r="L6040" s="9" t="s">
        <v>18120</v>
      </c>
      <c r="M6040" s="117" t="s">
        <v>24155</v>
      </c>
      <c r="N6040" s="36" t="str">
        <f t="shared" si="568"/>
        <v>▶</v>
      </c>
      <c r="O6040" s="37" t="s">
        <v>17978</v>
      </c>
      <c r="P6040" s="37">
        <v>7</v>
      </c>
      <c r="Q6040" s="37" t="s">
        <v>23</v>
      </c>
      <c r="R6040" s="9" t="str">
        <f>词典存放目录!$A$1&amp;O6040&amp;P6040&amp;Q6040</f>
        <v>F:\《自创文法查阅Excel》4.1备份\《B词汇·红宝书》\红宝书MP3分割\19 n3-て (7).mp3</v>
      </c>
      <c r="S6040" s="38"/>
      <c r="T6040" s="56"/>
      <c r="U6040" s="56"/>
      <c r="V6040" s="30" t="str">
        <f t="shared" si="565"/>
        <v/>
      </c>
      <c r="W6040" s="29"/>
      <c r="X6040" s="9" t="s">
        <v>212</v>
      </c>
    </row>
    <row r="6041" spans="1:24" s="57" customFormat="1" ht="24">
      <c r="A6041" s="31">
        <v>6393</v>
      </c>
      <c r="B6041" s="32">
        <f t="shared" ca="1" si="566"/>
        <v>0.14054631449181321</v>
      </c>
      <c r="C6041" s="132" t="s">
        <v>11234</v>
      </c>
      <c r="D6041" s="124" t="s">
        <v>11235</v>
      </c>
      <c r="E6041" s="21"/>
      <c r="F6041" s="22"/>
      <c r="G6041" s="22"/>
      <c r="H6041" s="22"/>
      <c r="I6041" s="23"/>
      <c r="J6041" s="35" t="str">
        <f t="shared" si="567"/>
        <v>➸</v>
      </c>
      <c r="K6041" s="117" t="str">
        <f>词典存放目录!$A$1&amp;L6041&amp;M6041</f>
        <v>F:\《自创文法查阅Excel》4.1备份\《B词汇·红宝书》\红宝书15版图片\6393-ていでん【停電】.jpg</v>
      </c>
      <c r="L6041" s="9" t="s">
        <v>18120</v>
      </c>
      <c r="M6041" s="117" t="s">
        <v>24156</v>
      </c>
      <c r="N6041" s="36" t="str">
        <f t="shared" si="568"/>
        <v>▶</v>
      </c>
      <c r="O6041" s="37" t="s">
        <v>17978</v>
      </c>
      <c r="P6041" s="37">
        <v>8</v>
      </c>
      <c r="Q6041" s="37" t="s">
        <v>23</v>
      </c>
      <c r="R6041" s="9" t="str">
        <f>词典存放目录!$A$1&amp;O6041&amp;P6041&amp;Q6041</f>
        <v>F:\《自创文法查阅Excel》4.1备份\《B词汇·红宝书》\红宝书MP3分割\19 n3-て (8).mp3</v>
      </c>
      <c r="S6041" s="38"/>
      <c r="T6041" s="56"/>
      <c r="U6041" s="56"/>
      <c r="V6041" s="30" t="str">
        <f t="shared" si="565"/>
        <v/>
      </c>
      <c r="W6041" s="29"/>
      <c r="X6041" s="9" t="s">
        <v>212</v>
      </c>
    </row>
    <row r="6042" spans="1:24" s="57" customFormat="1" ht="24">
      <c r="A6042" s="31">
        <v>6394</v>
      </c>
      <c r="B6042" s="32">
        <f t="shared" ca="1" si="566"/>
        <v>0.98275996140016519</v>
      </c>
      <c r="C6042" s="132" t="s">
        <v>11236</v>
      </c>
      <c r="D6042" s="124" t="s">
        <v>11237</v>
      </c>
      <c r="E6042" s="21"/>
      <c r="F6042" s="22"/>
      <c r="G6042" s="22"/>
      <c r="H6042" s="22"/>
      <c r="I6042" s="23"/>
      <c r="J6042" s="35" t="str">
        <f t="shared" si="567"/>
        <v>➸</v>
      </c>
      <c r="K6042" s="117" t="str">
        <f>词典存放目录!$A$1&amp;L6042&amp;M6042</f>
        <v>F:\《自创文法查阅Excel》4.1备份\《B词汇·红宝书》\红宝书15版图片\6394-ティッシュ【tissue】.jpg</v>
      </c>
      <c r="L6042" s="9" t="s">
        <v>18120</v>
      </c>
      <c r="M6042" s="117" t="s">
        <v>24157</v>
      </c>
      <c r="N6042" s="36" t="str">
        <f t="shared" si="568"/>
        <v>▶</v>
      </c>
      <c r="O6042" s="37" t="s">
        <v>17978</v>
      </c>
      <c r="P6042" s="37">
        <v>9</v>
      </c>
      <c r="Q6042" s="37" t="s">
        <v>23</v>
      </c>
      <c r="R6042" s="9" t="str">
        <f>词典存放目录!$A$1&amp;O6042&amp;P6042&amp;Q6042</f>
        <v>F:\《自创文法查阅Excel》4.1备份\《B词汇·红宝书》\红宝书MP3分割\19 n3-て (9).mp3</v>
      </c>
      <c r="S6042" s="38"/>
      <c r="T6042" s="56"/>
      <c r="U6042" s="56"/>
      <c r="V6042" s="30"/>
      <c r="W6042" s="29"/>
      <c r="X6042" s="9" t="s">
        <v>212</v>
      </c>
    </row>
    <row r="6043" spans="1:24" s="57" customFormat="1" ht="24">
      <c r="A6043" s="31">
        <v>6395</v>
      </c>
      <c r="B6043" s="32">
        <f t="shared" ca="1" si="566"/>
        <v>0.97518137561580975</v>
      </c>
      <c r="C6043" s="132" t="s">
        <v>11238</v>
      </c>
      <c r="D6043" s="124" t="s">
        <v>11239</v>
      </c>
      <c r="E6043" s="21"/>
      <c r="F6043" s="22"/>
      <c r="G6043" s="22"/>
      <c r="H6043" s="22"/>
      <c r="I6043" s="23"/>
      <c r="J6043" s="35" t="str">
        <f t="shared" si="567"/>
        <v>➸</v>
      </c>
      <c r="K6043" s="117" t="str">
        <f>词典存放目录!$A$1&amp;L6043&amp;M6043</f>
        <v>F:\《自创文法查阅Excel》4.1备份\《B词汇·红宝书》\红宝书15版图片\6395-ティッシュペーパー【tissue-paper】.jpg</v>
      </c>
      <c r="L6043" s="9" t="s">
        <v>18120</v>
      </c>
      <c r="M6043" s="117" t="s">
        <v>24158</v>
      </c>
      <c r="N6043" s="36" t="str">
        <f t="shared" si="568"/>
        <v>▶</v>
      </c>
      <c r="O6043" s="37" t="s">
        <v>17978</v>
      </c>
      <c r="P6043" s="37">
        <v>10</v>
      </c>
      <c r="Q6043" s="37" t="s">
        <v>23</v>
      </c>
      <c r="R6043" s="9" t="str">
        <f>词典存放目录!$A$1&amp;O6043&amp;P6043&amp;Q6043</f>
        <v>F:\《自创文法查阅Excel》4.1备份\《B词汇·红宝书》\红宝书MP3分割\19 n3-て (10).mp3</v>
      </c>
      <c r="S6043" s="38"/>
      <c r="T6043" s="56"/>
      <c r="U6043" s="56"/>
      <c r="V6043" s="30"/>
      <c r="W6043" s="29"/>
      <c r="X6043" s="9" t="s">
        <v>212</v>
      </c>
    </row>
    <row r="6044" spans="1:24" s="57" customFormat="1" ht="24">
      <c r="A6044" s="31">
        <v>6396</v>
      </c>
      <c r="B6044" s="32">
        <f t="shared" ca="1" si="566"/>
        <v>0.18643390230548063</v>
      </c>
      <c r="C6044" s="132" t="s">
        <v>11240</v>
      </c>
      <c r="D6044" s="124" t="s">
        <v>11241</v>
      </c>
      <c r="E6044" s="21"/>
      <c r="F6044" s="22"/>
      <c r="G6044" s="22"/>
      <c r="H6044" s="22"/>
      <c r="I6044" s="23"/>
      <c r="J6044" s="35" t="str">
        <f t="shared" si="567"/>
        <v>➸</v>
      </c>
      <c r="K6044" s="117" t="str">
        <f>词典存放目录!$A$1&amp;L6044&amp;M6044</f>
        <v>F:\《自创文法查阅Excel》4.1备份\《B词汇·红宝书》\红宝书15版图片\6396-ていど【程度】.jpg</v>
      </c>
      <c r="L6044" s="9" t="s">
        <v>18120</v>
      </c>
      <c r="M6044" s="117" t="s">
        <v>24159</v>
      </c>
      <c r="N6044" s="36" t="str">
        <f t="shared" si="568"/>
        <v>▶</v>
      </c>
      <c r="O6044" s="37" t="s">
        <v>17978</v>
      </c>
      <c r="P6044" s="37">
        <v>11</v>
      </c>
      <c r="Q6044" s="37" t="s">
        <v>23</v>
      </c>
      <c r="R6044" s="9" t="str">
        <f>词典存放目录!$A$1&amp;O6044&amp;P6044&amp;Q6044</f>
        <v>F:\《自创文法查阅Excel》4.1备份\《B词汇·红宝书》\红宝书MP3分割\19 n3-て (11).mp3</v>
      </c>
      <c r="S6044" s="38"/>
      <c r="T6044" s="56"/>
      <c r="U6044" s="56"/>
      <c r="V6044" s="30" t="str">
        <f t="shared" ref="V6044:V6058" si="569">IF(COUNTA(S6044:U6044)=0,"",COUNTIF(S6044:U6044,"0")/COUNTA(S6044:U6044))</f>
        <v/>
      </c>
      <c r="W6044" s="29"/>
      <c r="X6044" s="9" t="s">
        <v>212</v>
      </c>
    </row>
    <row r="6045" spans="1:24" s="57" customFormat="1" ht="24">
      <c r="A6045" s="31">
        <v>6397</v>
      </c>
      <c r="B6045" s="32">
        <f t="shared" ca="1" si="566"/>
        <v>0.24919177833146222</v>
      </c>
      <c r="C6045" s="132" t="s">
        <v>11242</v>
      </c>
      <c r="D6045" s="124" t="s">
        <v>11243</v>
      </c>
      <c r="E6045" s="21"/>
      <c r="F6045" s="22"/>
      <c r="G6045" s="22"/>
      <c r="H6045" s="22"/>
      <c r="I6045" s="23"/>
      <c r="J6045" s="35" t="str">
        <f t="shared" si="567"/>
        <v>➸</v>
      </c>
      <c r="K6045" s="117" t="str">
        <f>词典存放目录!$A$1&amp;L6045&amp;M6045</f>
        <v>F:\《自创文法查阅Excel》4.1备份\《B词汇·红宝书》\红宝书15版图片\6397-ていねん【定年】.jpg</v>
      </c>
      <c r="L6045" s="9" t="s">
        <v>18120</v>
      </c>
      <c r="M6045" s="117" t="s">
        <v>24160</v>
      </c>
      <c r="N6045" s="36" t="str">
        <f t="shared" si="568"/>
        <v>▶</v>
      </c>
      <c r="O6045" s="37" t="s">
        <v>17978</v>
      </c>
      <c r="P6045" s="37">
        <v>12</v>
      </c>
      <c r="Q6045" s="37" t="s">
        <v>23</v>
      </c>
      <c r="R6045" s="9" t="str">
        <f>词典存放目录!$A$1&amp;O6045&amp;P6045&amp;Q6045</f>
        <v>F:\《自创文法查阅Excel》4.1备份\《B词汇·红宝书》\红宝书MP3分割\19 n3-て (12).mp3</v>
      </c>
      <c r="S6045" s="38"/>
      <c r="T6045" s="56"/>
      <c r="U6045" s="56"/>
      <c r="V6045" s="30" t="str">
        <f t="shared" si="569"/>
        <v/>
      </c>
      <c r="W6045" s="69"/>
      <c r="X6045" s="9" t="s">
        <v>212</v>
      </c>
    </row>
    <row r="6046" spans="1:24" s="57" customFormat="1" ht="24">
      <c r="A6046" s="31">
        <v>6398</v>
      </c>
      <c r="B6046" s="32">
        <f t="shared" ca="1" si="566"/>
        <v>0.31987773719976531</v>
      </c>
      <c r="C6046" s="132" t="s">
        <v>11244</v>
      </c>
      <c r="D6046" s="124" t="s">
        <v>11245</v>
      </c>
      <c r="E6046" s="21"/>
      <c r="F6046" s="22"/>
      <c r="G6046" s="22"/>
      <c r="H6046" s="22"/>
      <c r="I6046" s="23"/>
      <c r="J6046" s="35" t="str">
        <f t="shared" si="567"/>
        <v>➸</v>
      </c>
      <c r="K6046" s="117" t="str">
        <f>词典存放目录!$A$1&amp;L6046&amp;M6046</f>
        <v>F:\《自创文法查阅Excel》4.1备份\《B词汇·红宝书》\红宝书15版图片\6398-でいり【出入り】.jpg</v>
      </c>
      <c r="L6046" s="9" t="s">
        <v>18120</v>
      </c>
      <c r="M6046" s="117" t="s">
        <v>24161</v>
      </c>
      <c r="N6046" s="36" t="str">
        <f t="shared" si="568"/>
        <v>▶</v>
      </c>
      <c r="O6046" s="37" t="s">
        <v>17978</v>
      </c>
      <c r="P6046" s="37">
        <v>13</v>
      </c>
      <c r="Q6046" s="37" t="s">
        <v>23</v>
      </c>
      <c r="R6046" s="9" t="str">
        <f>词典存放目录!$A$1&amp;O6046&amp;P6046&amp;Q6046</f>
        <v>F:\《自创文法查阅Excel》4.1备份\《B词汇·红宝书》\红宝书MP3分割\19 n3-て (13).mp3</v>
      </c>
      <c r="S6046" s="38"/>
      <c r="T6046" s="56"/>
      <c r="U6046" s="56"/>
      <c r="V6046" s="30" t="str">
        <f t="shared" si="569"/>
        <v/>
      </c>
      <c r="W6046" s="29"/>
      <c r="X6046" s="9" t="s">
        <v>212</v>
      </c>
    </row>
    <row r="6047" spans="1:24" s="57" customFormat="1" ht="24">
      <c r="A6047" s="31">
        <v>6399</v>
      </c>
      <c r="B6047" s="32">
        <f t="shared" ca="1" si="566"/>
        <v>0.32010489485090821</v>
      </c>
      <c r="C6047" s="132" t="s">
        <v>11246</v>
      </c>
      <c r="D6047" s="124" t="s">
        <v>11247</v>
      </c>
      <c r="E6047" s="21"/>
      <c r="F6047" s="22"/>
      <c r="G6047" s="22"/>
      <c r="H6047" s="22"/>
      <c r="I6047" s="23"/>
      <c r="J6047" s="35" t="str">
        <f t="shared" si="567"/>
        <v>➸</v>
      </c>
      <c r="K6047" s="117" t="str">
        <f>词典存放目录!$A$1&amp;L6047&amp;M6047</f>
        <v>F:\《自创文法查阅Excel》4.1备份\《B词汇·红宝书》\红宝书15版图片\6399-ていりゅうじょ【停留所】.jpg</v>
      </c>
      <c r="L6047" s="9" t="s">
        <v>18120</v>
      </c>
      <c r="M6047" s="117" t="s">
        <v>24162</v>
      </c>
      <c r="N6047" s="36" t="str">
        <f t="shared" si="568"/>
        <v>▶</v>
      </c>
      <c r="O6047" s="37" t="s">
        <v>17978</v>
      </c>
      <c r="P6047" s="37">
        <v>14</v>
      </c>
      <c r="Q6047" s="37" t="s">
        <v>23</v>
      </c>
      <c r="R6047" s="9" t="str">
        <f>词典存放目录!$A$1&amp;O6047&amp;P6047&amp;Q6047</f>
        <v>F:\《自创文法查阅Excel》4.1备份\《B词汇·红宝书》\红宝书MP3分割\19 n3-て (14).mp3</v>
      </c>
      <c r="S6047" s="38"/>
      <c r="T6047" s="56"/>
      <c r="U6047" s="56"/>
      <c r="V6047" s="30" t="str">
        <f t="shared" si="569"/>
        <v/>
      </c>
      <c r="W6047" s="29"/>
      <c r="X6047" s="9" t="s">
        <v>212</v>
      </c>
    </row>
    <row r="6048" spans="1:24" s="57" customFormat="1" ht="24">
      <c r="A6048" s="31">
        <v>6400</v>
      </c>
      <c r="B6048" s="32">
        <f t="shared" ca="1" si="566"/>
        <v>3.4509547432642007E-2</v>
      </c>
      <c r="C6048" s="132" t="s">
        <v>11248</v>
      </c>
      <c r="D6048" s="124" t="s">
        <v>11249</v>
      </c>
      <c r="E6048" s="21"/>
      <c r="F6048" s="22"/>
      <c r="G6048" s="22"/>
      <c r="H6048" s="22"/>
      <c r="I6048" s="23"/>
      <c r="J6048" s="35" t="str">
        <f t="shared" si="567"/>
        <v>➸</v>
      </c>
      <c r="K6048" s="117" t="str">
        <f>词典存放目录!$A$1&amp;L6048&amp;M6048</f>
        <v>F:\《自创文法查阅Excel》4.1备份\《B词汇·红宝书》\红宝书15版图片\6400-ていれ【手入れ】.jpg</v>
      </c>
      <c r="L6048" s="9" t="s">
        <v>18120</v>
      </c>
      <c r="M6048" s="117" t="s">
        <v>24163</v>
      </c>
      <c r="N6048" s="36" t="str">
        <f t="shared" si="568"/>
        <v>▶</v>
      </c>
      <c r="O6048" s="37" t="s">
        <v>17978</v>
      </c>
      <c r="P6048" s="37">
        <v>15</v>
      </c>
      <c r="Q6048" s="37" t="s">
        <v>23</v>
      </c>
      <c r="R6048" s="9" t="str">
        <f>词典存放目录!$A$1&amp;O6048&amp;P6048&amp;Q6048</f>
        <v>F:\《自创文法查阅Excel》4.1备份\《B词汇·红宝书》\红宝书MP3分割\19 n3-て (15).mp3</v>
      </c>
      <c r="S6048" s="38"/>
      <c r="T6048" s="56"/>
      <c r="U6048" s="56"/>
      <c r="V6048" s="30" t="str">
        <f t="shared" si="569"/>
        <v/>
      </c>
      <c r="W6048" s="29"/>
      <c r="X6048" s="9" t="s">
        <v>212</v>
      </c>
    </row>
    <row r="6049" spans="1:24" s="57" customFormat="1" ht="24">
      <c r="A6049" s="31">
        <v>6401</v>
      </c>
      <c r="B6049" s="32">
        <f t="shared" ca="1" si="566"/>
        <v>0.24202307699484404</v>
      </c>
      <c r="C6049" s="132" t="s">
        <v>11250</v>
      </c>
      <c r="D6049" s="124" t="s">
        <v>11251</v>
      </c>
      <c r="E6049" s="21"/>
      <c r="F6049" s="22"/>
      <c r="G6049" s="22"/>
      <c r="H6049" s="22"/>
      <c r="I6049" s="23"/>
      <c r="J6049" s="35" t="str">
        <f t="shared" si="567"/>
        <v>➸</v>
      </c>
      <c r="K6049" s="117" t="str">
        <f>词典存放目录!$A$1&amp;L6049&amp;M6049</f>
        <v>F:\《自创文法查阅Excel》4.1备份\《B词汇·红宝书》\红宝书15版图片\6401-デート【date】.jpg</v>
      </c>
      <c r="L6049" s="9" t="s">
        <v>18120</v>
      </c>
      <c r="M6049" s="117" t="s">
        <v>24164</v>
      </c>
      <c r="N6049" s="36" t="str">
        <f t="shared" si="568"/>
        <v>▶</v>
      </c>
      <c r="O6049" s="37" t="s">
        <v>17978</v>
      </c>
      <c r="P6049" s="37">
        <v>16</v>
      </c>
      <c r="Q6049" s="37" t="s">
        <v>23</v>
      </c>
      <c r="R6049" s="9" t="str">
        <f>词典存放目录!$A$1&amp;O6049&amp;P6049&amp;Q6049</f>
        <v>F:\《自创文法查阅Excel》4.1备份\《B词汇·红宝书》\红宝书MP3分割\19 n3-て (16).mp3</v>
      </c>
      <c r="S6049" s="38"/>
      <c r="T6049" s="56"/>
      <c r="U6049" s="56"/>
      <c r="V6049" s="30" t="str">
        <f t="shared" si="569"/>
        <v/>
      </c>
      <c r="W6049" s="29"/>
      <c r="X6049" s="9" t="s">
        <v>212</v>
      </c>
    </row>
    <row r="6050" spans="1:24" s="57" customFormat="1" ht="24">
      <c r="A6050" s="31">
        <v>6402</v>
      </c>
      <c r="B6050" s="32">
        <f t="shared" ca="1" si="566"/>
        <v>2.3725811931510465E-2</v>
      </c>
      <c r="C6050" s="132" t="s">
        <v>11252</v>
      </c>
      <c r="D6050" s="124" t="s">
        <v>11253</v>
      </c>
      <c r="E6050" s="21"/>
      <c r="F6050" s="22"/>
      <c r="G6050" s="22"/>
      <c r="H6050" s="22"/>
      <c r="I6050" s="23"/>
      <c r="J6050" s="35" t="str">
        <f t="shared" si="567"/>
        <v>➸</v>
      </c>
      <c r="K6050" s="117" t="str">
        <f>词典存放目录!$A$1&amp;L6050&amp;M6050</f>
        <v>F:\《自创文法查阅Excel》4.1备份\《B词汇·红宝书》\红宝书15版图片\6402-テーマ【Thema(德)】.jpg</v>
      </c>
      <c r="L6050" s="9" t="s">
        <v>18120</v>
      </c>
      <c r="M6050" s="117" t="s">
        <v>24165</v>
      </c>
      <c r="N6050" s="36" t="str">
        <f t="shared" si="568"/>
        <v>▶</v>
      </c>
      <c r="O6050" s="37" t="s">
        <v>17978</v>
      </c>
      <c r="P6050" s="37">
        <v>17</v>
      </c>
      <c r="Q6050" s="37" t="s">
        <v>23</v>
      </c>
      <c r="R6050" s="9" t="str">
        <f>词典存放目录!$A$1&amp;O6050&amp;P6050&amp;Q6050</f>
        <v>F:\《自创文法查阅Excel》4.1备份\《B词汇·红宝书》\红宝书MP3分割\19 n3-て (17).mp3</v>
      </c>
      <c r="S6050" s="38"/>
      <c r="T6050" s="56"/>
      <c r="U6050" s="56"/>
      <c r="V6050" s="30" t="str">
        <f t="shared" si="569"/>
        <v/>
      </c>
      <c r="W6050" s="29"/>
      <c r="X6050" s="9" t="s">
        <v>212</v>
      </c>
    </row>
    <row r="6051" spans="1:24" s="57" customFormat="1" ht="24">
      <c r="A6051" s="31">
        <v>6403</v>
      </c>
      <c r="B6051" s="32">
        <f t="shared" ca="1" si="566"/>
        <v>3.3492870928975016E-3</v>
      </c>
      <c r="C6051" s="132" t="s">
        <v>11254</v>
      </c>
      <c r="D6051" s="124" t="s">
        <v>11255</v>
      </c>
      <c r="E6051" s="21"/>
      <c r="F6051" s="22"/>
      <c r="G6051" s="22"/>
      <c r="H6051" s="22"/>
      <c r="I6051" s="23"/>
      <c r="J6051" s="35" t="str">
        <f t="shared" si="567"/>
        <v>➸</v>
      </c>
      <c r="K6051" s="117" t="str">
        <f>词典存放目录!$A$1&amp;L6051&amp;M6051</f>
        <v>F:\《自创文法查阅Excel》4.1备份\《B词汇·红宝书》\红宝书15版图片\6403-～てき【～的】.jpg</v>
      </c>
      <c r="L6051" s="9" t="s">
        <v>18120</v>
      </c>
      <c r="M6051" s="117" t="s">
        <v>24166</v>
      </c>
      <c r="N6051" s="36" t="str">
        <f t="shared" si="568"/>
        <v>▶</v>
      </c>
      <c r="O6051" s="37" t="s">
        <v>17978</v>
      </c>
      <c r="P6051" s="37">
        <v>18</v>
      </c>
      <c r="Q6051" s="37" t="s">
        <v>23</v>
      </c>
      <c r="R6051" s="9" t="str">
        <f>词典存放目录!$A$1&amp;O6051&amp;P6051&amp;Q6051</f>
        <v>F:\《自创文法查阅Excel》4.1备份\《B词汇·红宝书》\红宝书MP3分割\19 n3-て (18).mp3</v>
      </c>
      <c r="S6051" s="38"/>
      <c r="T6051" s="56"/>
      <c r="U6051" s="56"/>
      <c r="V6051" s="30" t="str">
        <f t="shared" si="569"/>
        <v/>
      </c>
      <c r="W6051" s="29"/>
      <c r="X6051" s="9" t="s">
        <v>212</v>
      </c>
    </row>
    <row r="6052" spans="1:24" s="57" customFormat="1" ht="24">
      <c r="A6052" s="31">
        <v>6404</v>
      </c>
      <c r="B6052" s="32">
        <f t="shared" ca="1" si="566"/>
        <v>0.32326944208391539</v>
      </c>
      <c r="C6052" s="132" t="s">
        <v>11256</v>
      </c>
      <c r="D6052" s="124" t="s">
        <v>11257</v>
      </c>
      <c r="E6052" s="21"/>
      <c r="F6052" s="22"/>
      <c r="G6052" s="22"/>
      <c r="H6052" s="22"/>
      <c r="I6052" s="23"/>
      <c r="J6052" s="35" t="str">
        <f t="shared" si="567"/>
        <v>➸</v>
      </c>
      <c r="K6052" s="117" t="str">
        <f>词典存放目录!$A$1&amp;L6052&amp;M6052</f>
        <v>F:\《自创文法查阅Excel》4.1备份\《B词汇·红宝书》\红宝书15版图片\6404-てき【敵】.jpg</v>
      </c>
      <c r="L6052" s="9" t="s">
        <v>18120</v>
      </c>
      <c r="M6052" s="117" t="s">
        <v>24167</v>
      </c>
      <c r="N6052" s="36" t="str">
        <f t="shared" si="568"/>
        <v>▶</v>
      </c>
      <c r="O6052" s="37" t="s">
        <v>17978</v>
      </c>
      <c r="P6052" s="37">
        <v>19</v>
      </c>
      <c r="Q6052" s="37" t="s">
        <v>23</v>
      </c>
      <c r="R6052" s="9" t="str">
        <f>词典存放目录!$A$1&amp;O6052&amp;P6052&amp;Q6052</f>
        <v>F:\《自创文法查阅Excel》4.1备份\《B词汇·红宝书》\红宝书MP3分割\19 n3-て (19).mp3</v>
      </c>
      <c r="S6052" s="38"/>
      <c r="T6052" s="56"/>
      <c r="U6052" s="56"/>
      <c r="V6052" s="30" t="str">
        <f t="shared" si="569"/>
        <v/>
      </c>
      <c r="W6052" s="29"/>
      <c r="X6052" s="9" t="s">
        <v>212</v>
      </c>
    </row>
    <row r="6053" spans="1:24" s="57" customFormat="1" ht="24">
      <c r="A6053" s="31">
        <v>6405</v>
      </c>
      <c r="B6053" s="32">
        <f t="shared" ca="1" si="566"/>
        <v>0.44128604660292536</v>
      </c>
      <c r="C6053" s="132" t="s">
        <v>11258</v>
      </c>
      <c r="D6053" s="124" t="s">
        <v>11259</v>
      </c>
      <c r="E6053" s="21"/>
      <c r="F6053" s="22"/>
      <c r="G6053" s="22"/>
      <c r="H6053" s="22"/>
      <c r="I6053" s="23"/>
      <c r="J6053" s="35" t="str">
        <f t="shared" si="567"/>
        <v>➸</v>
      </c>
      <c r="K6053" s="117" t="str">
        <f>词典存放目录!$A$1&amp;L6053&amp;M6053</f>
        <v>F:\《自创文法查阅Excel》4.1备份\《B词汇·红宝书》\红宝书15版图片\6405-できあがる【出来上がる】.jpg</v>
      </c>
      <c r="L6053" s="9" t="s">
        <v>18120</v>
      </c>
      <c r="M6053" s="117" t="s">
        <v>24168</v>
      </c>
      <c r="N6053" s="36" t="str">
        <f t="shared" si="568"/>
        <v>▶</v>
      </c>
      <c r="O6053" s="37" t="s">
        <v>17978</v>
      </c>
      <c r="P6053" s="37">
        <v>20</v>
      </c>
      <c r="Q6053" s="37" t="s">
        <v>23</v>
      </c>
      <c r="R6053" s="9" t="str">
        <f>词典存放目录!$A$1&amp;O6053&amp;P6053&amp;Q6053</f>
        <v>F:\《自创文法查阅Excel》4.1备份\《B词汇·红宝书》\红宝书MP3分割\19 n3-て (20).mp3</v>
      </c>
      <c r="S6053" s="38"/>
      <c r="T6053" s="56"/>
      <c r="U6053" s="56"/>
      <c r="V6053" s="30" t="str">
        <f t="shared" si="569"/>
        <v/>
      </c>
      <c r="W6053" s="29"/>
      <c r="X6053" s="9" t="s">
        <v>212</v>
      </c>
    </row>
    <row r="6054" spans="1:24" s="57" customFormat="1" ht="24">
      <c r="A6054" s="31">
        <v>6406</v>
      </c>
      <c r="B6054" s="32">
        <f t="shared" ca="1" si="566"/>
        <v>0.65476504161446736</v>
      </c>
      <c r="C6054" s="132" t="s">
        <v>11260</v>
      </c>
      <c r="D6054" s="124" t="s">
        <v>11261</v>
      </c>
      <c r="E6054" s="21"/>
      <c r="F6054" s="22"/>
      <c r="G6054" s="22"/>
      <c r="H6054" s="22"/>
      <c r="I6054" s="23"/>
      <c r="J6054" s="35" t="str">
        <f t="shared" si="567"/>
        <v>➸</v>
      </c>
      <c r="K6054" s="117" t="str">
        <f>词典存放目录!$A$1&amp;L6054&amp;M6054</f>
        <v>F:\《自创文法查阅Excel》4.1备份\《B词汇·红宝书》\红宝书15版图片\6406-できごと【出来事】.jpg</v>
      </c>
      <c r="L6054" s="9" t="s">
        <v>18120</v>
      </c>
      <c r="M6054" s="117" t="s">
        <v>24169</v>
      </c>
      <c r="N6054" s="36" t="str">
        <f t="shared" si="568"/>
        <v>▶</v>
      </c>
      <c r="O6054" s="37" t="s">
        <v>17978</v>
      </c>
      <c r="P6054" s="37">
        <v>21</v>
      </c>
      <c r="Q6054" s="37" t="s">
        <v>23</v>
      </c>
      <c r="R6054" s="9" t="str">
        <f>词典存放目录!$A$1&amp;O6054&amp;P6054&amp;Q6054</f>
        <v>F:\《自创文法查阅Excel》4.1备份\《B词汇·红宝书》\红宝书MP3分割\19 n3-て (21).mp3</v>
      </c>
      <c r="S6054" s="38"/>
      <c r="T6054" s="56"/>
      <c r="U6054" s="56"/>
      <c r="V6054" s="30" t="str">
        <f t="shared" si="569"/>
        <v/>
      </c>
      <c r="W6054" s="29"/>
      <c r="X6054" s="9" t="s">
        <v>212</v>
      </c>
    </row>
    <row r="6055" spans="1:24" s="57" customFormat="1" ht="24">
      <c r="A6055" s="31">
        <v>6407</v>
      </c>
      <c r="B6055" s="32">
        <f t="shared" ca="1" si="566"/>
        <v>0.67472500625592369</v>
      </c>
      <c r="C6055" s="132" t="s">
        <v>11262</v>
      </c>
      <c r="D6055" s="124" t="s">
        <v>11263</v>
      </c>
      <c r="E6055" s="21"/>
      <c r="F6055" s="22"/>
      <c r="G6055" s="22"/>
      <c r="H6055" s="22"/>
      <c r="I6055" s="23"/>
      <c r="J6055" s="35" t="str">
        <f t="shared" si="567"/>
        <v>➸</v>
      </c>
      <c r="K6055" s="117" t="str">
        <f>词典存放目录!$A$1&amp;L6055&amp;M6055</f>
        <v>F:\《自创文法查阅Excel》4.1备份\《B词汇·红宝书》\红宝书15版图片\6407-てきど【適度】.jpg</v>
      </c>
      <c r="L6055" s="9" t="s">
        <v>18120</v>
      </c>
      <c r="M6055" s="117" t="s">
        <v>24170</v>
      </c>
      <c r="N6055" s="36" t="str">
        <f t="shared" si="568"/>
        <v>▶</v>
      </c>
      <c r="O6055" s="37" t="s">
        <v>17978</v>
      </c>
      <c r="P6055" s="37">
        <v>22</v>
      </c>
      <c r="Q6055" s="37" t="s">
        <v>23</v>
      </c>
      <c r="R6055" s="9" t="str">
        <f>词典存放目录!$A$1&amp;O6055&amp;P6055&amp;Q6055</f>
        <v>F:\《自创文法查阅Excel》4.1备份\《B词汇·红宝书》\红宝书MP3分割\19 n3-て (22).mp3</v>
      </c>
      <c r="S6055" s="38"/>
      <c r="T6055" s="56"/>
      <c r="U6055" s="56"/>
      <c r="V6055" s="30" t="str">
        <f t="shared" si="569"/>
        <v/>
      </c>
      <c r="W6055" s="29"/>
      <c r="X6055" s="9" t="s">
        <v>212</v>
      </c>
    </row>
    <row r="6056" spans="1:24" s="57" customFormat="1" ht="24">
      <c r="A6056" s="31">
        <v>6408</v>
      </c>
      <c r="B6056" s="32">
        <f t="shared" ca="1" si="566"/>
        <v>1.6315185877623262E-2</v>
      </c>
      <c r="C6056" s="132" t="s">
        <v>11264</v>
      </c>
      <c r="D6056" s="124" t="s">
        <v>11265</v>
      </c>
      <c r="E6056" s="21"/>
      <c r="F6056" s="22"/>
      <c r="G6056" s="22"/>
      <c r="H6056" s="22"/>
      <c r="I6056" s="23"/>
      <c r="J6056" s="35" t="str">
        <f t="shared" si="567"/>
        <v>➸</v>
      </c>
      <c r="K6056" s="117" t="str">
        <f>词典存放目录!$A$1&amp;L6056&amp;M6056</f>
        <v>F:\《自创文法查阅Excel》4.1备份\《B词汇·红宝书》\红宝书15版图片\6408-でこぼこ【凸凹】.jpg</v>
      </c>
      <c r="L6056" s="9" t="s">
        <v>18120</v>
      </c>
      <c r="M6056" s="117" t="s">
        <v>24171</v>
      </c>
      <c r="N6056" s="36" t="str">
        <f t="shared" si="568"/>
        <v>▶</v>
      </c>
      <c r="O6056" s="37" t="s">
        <v>17978</v>
      </c>
      <c r="P6056" s="37">
        <v>23</v>
      </c>
      <c r="Q6056" s="37" t="s">
        <v>23</v>
      </c>
      <c r="R6056" s="9" t="str">
        <f>词典存放目录!$A$1&amp;O6056&amp;P6056&amp;Q6056</f>
        <v>F:\《自创文法查阅Excel》4.1备份\《B词汇·红宝书》\红宝书MP3分割\19 n3-て (23).mp3</v>
      </c>
      <c r="S6056" s="38"/>
      <c r="T6056" s="56"/>
      <c r="U6056" s="56"/>
      <c r="V6056" s="30" t="str">
        <f t="shared" si="569"/>
        <v/>
      </c>
      <c r="W6056" s="29"/>
      <c r="X6056" s="9" t="s">
        <v>212</v>
      </c>
    </row>
    <row r="6057" spans="1:24" s="57" customFormat="1" ht="24">
      <c r="A6057" s="31">
        <v>6409</v>
      </c>
      <c r="B6057" s="32">
        <f t="shared" ca="1" si="566"/>
        <v>0.3235235473466731</v>
      </c>
      <c r="C6057" s="132" t="s">
        <v>11266</v>
      </c>
      <c r="D6057" s="124" t="s">
        <v>11267</v>
      </c>
      <c r="E6057" s="21"/>
      <c r="F6057" s="22"/>
      <c r="G6057" s="22"/>
      <c r="H6057" s="22"/>
      <c r="I6057" s="23"/>
      <c r="J6057" s="35" t="str">
        <f t="shared" si="567"/>
        <v>➸</v>
      </c>
      <c r="K6057" s="117" t="str">
        <f>词典存放目录!$A$1&amp;L6057&amp;M6057</f>
        <v>F:\《自创文法查阅Excel》4.1备份\《B词汇·红宝书》\红宝书15版图片\6409-デザイナー【designer】.jpg</v>
      </c>
      <c r="L6057" s="9" t="s">
        <v>18120</v>
      </c>
      <c r="M6057" s="117" t="s">
        <v>24172</v>
      </c>
      <c r="N6057" s="36" t="str">
        <f t="shared" si="568"/>
        <v>▶</v>
      </c>
      <c r="O6057" s="37" t="s">
        <v>17978</v>
      </c>
      <c r="P6057" s="37">
        <v>24</v>
      </c>
      <c r="Q6057" s="37" t="s">
        <v>23</v>
      </c>
      <c r="R6057" s="9" t="str">
        <f>词典存放目录!$A$1&amp;O6057&amp;P6057&amp;Q6057</f>
        <v>F:\《自创文法查阅Excel》4.1备份\《B词汇·红宝书》\红宝书MP3分割\19 n3-て (24).mp3</v>
      </c>
      <c r="S6057" s="38"/>
      <c r="T6057" s="56"/>
      <c r="U6057" s="56"/>
      <c r="V6057" s="30" t="str">
        <f t="shared" si="569"/>
        <v/>
      </c>
      <c r="W6057" s="29"/>
      <c r="X6057" s="9" t="s">
        <v>212</v>
      </c>
    </row>
    <row r="6058" spans="1:24" s="57" customFormat="1" ht="24">
      <c r="A6058" s="31">
        <v>6410</v>
      </c>
      <c r="B6058" s="32">
        <f t="shared" ca="1" si="566"/>
        <v>0.59617829296625258</v>
      </c>
      <c r="C6058" s="132" t="s">
        <v>11268</v>
      </c>
      <c r="D6058" s="124" t="s">
        <v>11269</v>
      </c>
      <c r="E6058" s="21"/>
      <c r="F6058" s="22"/>
      <c r="G6058" s="22"/>
      <c r="H6058" s="22"/>
      <c r="I6058" s="23"/>
      <c r="J6058" s="35" t="str">
        <f t="shared" si="567"/>
        <v>➸</v>
      </c>
      <c r="K6058" s="117" t="str">
        <f>词典存放目录!$A$1&amp;L6058&amp;M6058</f>
        <v>F:\《自创文法查阅Excel》4.1备份\《B词汇·红宝书》\红宝书15版图片\6410-デザイン【design】.jpg</v>
      </c>
      <c r="L6058" s="9" t="s">
        <v>18120</v>
      </c>
      <c r="M6058" s="117" t="s">
        <v>24173</v>
      </c>
      <c r="N6058" s="36" t="str">
        <f t="shared" si="568"/>
        <v>▶</v>
      </c>
      <c r="O6058" s="37" t="s">
        <v>17978</v>
      </c>
      <c r="P6058" s="37">
        <v>25</v>
      </c>
      <c r="Q6058" s="37" t="s">
        <v>23</v>
      </c>
      <c r="R6058" s="9" t="str">
        <f>词典存放目录!$A$1&amp;O6058&amp;P6058&amp;Q6058</f>
        <v>F:\《自创文法查阅Excel》4.1备份\《B词汇·红宝书》\红宝书MP3分割\19 n3-て (25).mp3</v>
      </c>
      <c r="S6058" s="38"/>
      <c r="T6058" s="56"/>
      <c r="U6058" s="56"/>
      <c r="V6058" s="30" t="str">
        <f t="shared" si="569"/>
        <v/>
      </c>
      <c r="W6058" s="29"/>
      <c r="X6058" s="9" t="s">
        <v>212</v>
      </c>
    </row>
    <row r="6059" spans="1:24" s="57" customFormat="1" ht="24">
      <c r="A6059" s="31">
        <v>6411</v>
      </c>
      <c r="B6059" s="32">
        <f t="shared" ca="1" si="566"/>
        <v>0.45721560811140582</v>
      </c>
      <c r="C6059" s="132" t="s">
        <v>11270</v>
      </c>
      <c r="D6059" s="124" t="s">
        <v>11271</v>
      </c>
      <c r="E6059" s="21"/>
      <c r="F6059" s="22"/>
      <c r="G6059" s="22"/>
      <c r="H6059" s="22"/>
      <c r="I6059" s="23"/>
      <c r="J6059" s="35" t="str">
        <f t="shared" si="567"/>
        <v>➸</v>
      </c>
      <c r="K6059" s="117" t="str">
        <f>词典存放目录!$A$1&amp;L6059&amp;M6059</f>
        <v>F:\《自创文法查阅Excel》4.1备份\《B词汇·红宝书》\红宝书15版图片\6411-デジタル【digital】.jpg</v>
      </c>
      <c r="L6059" s="9" t="s">
        <v>18120</v>
      </c>
      <c r="M6059" s="117" t="s">
        <v>24174</v>
      </c>
      <c r="N6059" s="36" t="str">
        <f t="shared" si="568"/>
        <v>▶</v>
      </c>
      <c r="O6059" s="37" t="s">
        <v>17978</v>
      </c>
      <c r="P6059" s="37">
        <v>26</v>
      </c>
      <c r="Q6059" s="37" t="s">
        <v>23</v>
      </c>
      <c r="R6059" s="9" t="str">
        <f>词典存放目录!$A$1&amp;O6059&amp;P6059&amp;Q6059</f>
        <v>F:\《自创文法查阅Excel》4.1备份\《B词汇·红宝书》\红宝书MP3分割\19 n3-て (26).mp3</v>
      </c>
      <c r="S6059" s="38"/>
      <c r="T6059" s="56"/>
      <c r="U6059" s="56"/>
      <c r="V6059" s="30"/>
      <c r="W6059" s="29"/>
      <c r="X6059" s="9" t="s">
        <v>212</v>
      </c>
    </row>
    <row r="6060" spans="1:24" s="57" customFormat="1" ht="24">
      <c r="A6060" s="31">
        <v>6412</v>
      </c>
      <c r="B6060" s="32">
        <f t="shared" ca="1" si="566"/>
        <v>0.9432429497898609</v>
      </c>
      <c r="C6060" s="132" t="s">
        <v>11272</v>
      </c>
      <c r="D6060" s="124" t="s">
        <v>11273</v>
      </c>
      <c r="E6060" s="21"/>
      <c r="F6060" s="22"/>
      <c r="G6060" s="22"/>
      <c r="H6060" s="22"/>
      <c r="I6060" s="23"/>
      <c r="J6060" s="35" t="str">
        <f t="shared" si="567"/>
        <v>➸</v>
      </c>
      <c r="K6060" s="117" t="str">
        <f>词典存放目录!$A$1&amp;L6060&amp;M6060</f>
        <v>F:\《自创文法查阅Excel》4.1备份\《B词汇·红宝书》\红宝书15版图片\6412-てすうりょう【手数料】.jpg</v>
      </c>
      <c r="L6060" s="9" t="s">
        <v>18120</v>
      </c>
      <c r="M6060" s="117" t="s">
        <v>24175</v>
      </c>
      <c r="N6060" s="36" t="str">
        <f t="shared" si="568"/>
        <v>▶</v>
      </c>
      <c r="O6060" s="37" t="s">
        <v>17978</v>
      </c>
      <c r="P6060" s="37">
        <v>27</v>
      </c>
      <c r="Q6060" s="37" t="s">
        <v>23</v>
      </c>
      <c r="R6060" s="9" t="str">
        <f>词典存放目录!$A$1&amp;O6060&amp;P6060&amp;Q6060</f>
        <v>F:\《自创文法查阅Excel》4.1备份\《B词汇·红宝书》\红宝书MP3分割\19 n3-て (27).mp3</v>
      </c>
      <c r="S6060" s="38"/>
      <c r="T6060" s="56"/>
      <c r="U6060" s="56"/>
      <c r="V6060" s="30" t="str">
        <f t="shared" ref="V6060:V6073" si="570">IF(COUNTA(S6060:U6060)=0,"",COUNTIF(S6060:U6060,"0")/COUNTA(S6060:U6060))</f>
        <v/>
      </c>
      <c r="W6060" s="29"/>
      <c r="X6060" s="9" t="s">
        <v>212</v>
      </c>
    </row>
    <row r="6061" spans="1:24" s="57" customFormat="1" ht="24">
      <c r="A6061" s="31">
        <v>6413</v>
      </c>
      <c r="B6061" s="32">
        <f t="shared" ca="1" si="566"/>
        <v>0.94084003415204776</v>
      </c>
      <c r="C6061" s="132" t="s">
        <v>11274</v>
      </c>
      <c r="D6061" s="124" t="s">
        <v>11275</v>
      </c>
      <c r="E6061" s="21"/>
      <c r="F6061" s="22"/>
      <c r="G6061" s="22"/>
      <c r="H6061" s="22"/>
      <c r="I6061" s="23"/>
      <c r="J6061" s="35" t="str">
        <f t="shared" si="567"/>
        <v>➸</v>
      </c>
      <c r="K6061" s="117" t="str">
        <f>词典存放目录!$A$1&amp;L6061&amp;M6061</f>
        <v>F:\《自创文法查阅Excel》4.1备份\《B词汇·红宝书》\红宝书15版图片\6413-てちょう【手帳】.jpg</v>
      </c>
      <c r="L6061" s="9" t="s">
        <v>18120</v>
      </c>
      <c r="M6061" s="117" t="s">
        <v>24176</v>
      </c>
      <c r="N6061" s="36" t="str">
        <f t="shared" si="568"/>
        <v>▶</v>
      </c>
      <c r="O6061" s="37" t="s">
        <v>17978</v>
      </c>
      <c r="P6061" s="37">
        <v>28</v>
      </c>
      <c r="Q6061" s="37" t="s">
        <v>23</v>
      </c>
      <c r="R6061" s="9" t="str">
        <f>词典存放目录!$A$1&amp;O6061&amp;P6061&amp;Q6061</f>
        <v>F:\《自创文法查阅Excel》4.1备份\《B词汇·红宝书》\红宝书MP3分割\19 n3-て (28).mp3</v>
      </c>
      <c r="S6061" s="38"/>
      <c r="T6061" s="56"/>
      <c r="U6061" s="56"/>
      <c r="V6061" s="30" t="str">
        <f t="shared" si="570"/>
        <v/>
      </c>
      <c r="W6061" s="29"/>
      <c r="X6061" s="9" t="s">
        <v>212</v>
      </c>
    </row>
    <row r="6062" spans="1:24" s="57" customFormat="1" ht="24">
      <c r="A6062" s="31">
        <v>6414</v>
      </c>
      <c r="B6062" s="32">
        <f t="shared" ca="1" si="566"/>
        <v>0.6277597102195831</v>
      </c>
      <c r="C6062" s="132" t="s">
        <v>11276</v>
      </c>
      <c r="D6062" s="124" t="s">
        <v>11277</v>
      </c>
      <c r="E6062" s="21"/>
      <c r="F6062" s="22"/>
      <c r="G6062" s="22"/>
      <c r="H6062" s="22"/>
      <c r="I6062" s="23"/>
      <c r="J6062" s="35" t="str">
        <f t="shared" si="567"/>
        <v>➸</v>
      </c>
      <c r="K6062" s="117" t="str">
        <f>词典存放目录!$A$1&amp;L6062&amp;M6062</f>
        <v>F:\《自创文法查阅Excel》4.1备份\《B词汇·红宝书》\红宝书15版图片\6414-てつ【鉄】.jpg</v>
      </c>
      <c r="L6062" s="9" t="s">
        <v>18120</v>
      </c>
      <c r="M6062" s="117" t="s">
        <v>24177</v>
      </c>
      <c r="N6062" s="36" t="str">
        <f t="shared" si="568"/>
        <v>▶</v>
      </c>
      <c r="O6062" s="37" t="s">
        <v>17978</v>
      </c>
      <c r="P6062" s="37">
        <v>29</v>
      </c>
      <c r="Q6062" s="37" t="s">
        <v>23</v>
      </c>
      <c r="R6062" s="9" t="str">
        <f>词典存放目录!$A$1&amp;O6062&amp;P6062&amp;Q6062</f>
        <v>F:\《自创文法查阅Excel》4.1备份\《B词汇·红宝书》\红宝书MP3分割\19 n3-て (29).mp3</v>
      </c>
      <c r="S6062" s="38"/>
      <c r="T6062" s="56"/>
      <c r="U6062" s="56"/>
      <c r="V6062" s="30" t="str">
        <f t="shared" si="570"/>
        <v/>
      </c>
      <c r="W6062" s="69"/>
      <c r="X6062" s="9" t="s">
        <v>212</v>
      </c>
    </row>
    <row r="6063" spans="1:24" s="57" customFormat="1" ht="24">
      <c r="A6063" s="31">
        <v>6415</v>
      </c>
      <c r="B6063" s="32">
        <f t="shared" ca="1" si="566"/>
        <v>0.21372789194589548</v>
      </c>
      <c r="C6063" s="132" t="s">
        <v>11278</v>
      </c>
      <c r="D6063" s="124" t="s">
        <v>11279</v>
      </c>
      <c r="E6063" s="21"/>
      <c r="F6063" s="22"/>
      <c r="G6063" s="22"/>
      <c r="H6063" s="22"/>
      <c r="I6063" s="23"/>
      <c r="J6063" s="35" t="str">
        <f t="shared" si="567"/>
        <v>➸</v>
      </c>
      <c r="K6063" s="117" t="str">
        <f>词典存放目录!$A$1&amp;L6063&amp;M6063</f>
        <v>F:\《自创文法查阅Excel》4.1备份\《B词汇·红宝书》\红宝书15版图片\6415-てづくり【手作り】.jpg</v>
      </c>
      <c r="L6063" s="9" t="s">
        <v>18120</v>
      </c>
      <c r="M6063" s="117" t="s">
        <v>24178</v>
      </c>
      <c r="N6063" s="36" t="str">
        <f t="shared" si="568"/>
        <v>▶</v>
      </c>
      <c r="O6063" s="37" t="s">
        <v>17978</v>
      </c>
      <c r="P6063" s="37">
        <v>30</v>
      </c>
      <c r="Q6063" s="37" t="s">
        <v>23</v>
      </c>
      <c r="R6063" s="9" t="str">
        <f>词典存放目录!$A$1&amp;O6063&amp;P6063&amp;Q6063</f>
        <v>F:\《自创文法查阅Excel》4.1备份\《B词汇·红宝书》\红宝书MP3分割\19 n3-て (30).mp3</v>
      </c>
      <c r="S6063" s="38"/>
      <c r="T6063" s="56"/>
      <c r="U6063" s="56"/>
      <c r="V6063" s="30" t="str">
        <f t="shared" si="570"/>
        <v/>
      </c>
      <c r="W6063" s="29"/>
      <c r="X6063" s="9" t="s">
        <v>212</v>
      </c>
    </row>
    <row r="6064" spans="1:24" s="57" customFormat="1" ht="24">
      <c r="A6064" s="31">
        <v>6416</v>
      </c>
      <c r="B6064" s="32">
        <f t="shared" ca="1" si="566"/>
        <v>0.72706298245109469</v>
      </c>
      <c r="C6064" s="132" t="s">
        <v>11280</v>
      </c>
      <c r="D6064" s="124" t="s">
        <v>11281</v>
      </c>
      <c r="E6064" s="21"/>
      <c r="F6064" s="22"/>
      <c r="G6064" s="22"/>
      <c r="H6064" s="22"/>
      <c r="I6064" s="23"/>
      <c r="J6064" s="35" t="str">
        <f t="shared" si="567"/>
        <v>➸</v>
      </c>
      <c r="K6064" s="117" t="str">
        <f>词典存放目录!$A$1&amp;L6064&amp;M6064</f>
        <v>F:\《自创文法查阅Excel》4.1备份\《B词汇·红宝书》\红宝书15版图片\6416-てつづき【手続き】.jpg</v>
      </c>
      <c r="L6064" s="9" t="s">
        <v>18120</v>
      </c>
      <c r="M6064" s="117" t="s">
        <v>24179</v>
      </c>
      <c r="N6064" s="36" t="str">
        <f t="shared" si="568"/>
        <v>▶</v>
      </c>
      <c r="O6064" s="37" t="s">
        <v>17978</v>
      </c>
      <c r="P6064" s="37">
        <v>31</v>
      </c>
      <c r="Q6064" s="37" t="s">
        <v>23</v>
      </c>
      <c r="R6064" s="9" t="str">
        <f>词典存放目录!$A$1&amp;O6064&amp;P6064&amp;Q6064</f>
        <v>F:\《自创文法查阅Excel》4.1备份\《B词汇·红宝书》\红宝书MP3分割\19 n3-て (31).mp3</v>
      </c>
      <c r="S6064" s="38"/>
      <c r="T6064" s="56"/>
      <c r="U6064" s="56"/>
      <c r="V6064" s="30" t="str">
        <f t="shared" si="570"/>
        <v/>
      </c>
      <c r="W6064" s="29"/>
      <c r="X6064" s="9" t="s">
        <v>212</v>
      </c>
    </row>
    <row r="6065" spans="1:24" s="57" customFormat="1" ht="24">
      <c r="A6065" s="31">
        <v>6417</v>
      </c>
      <c r="B6065" s="32">
        <f t="shared" ca="1" si="566"/>
        <v>0.324455477735619</v>
      </c>
      <c r="C6065" s="132" t="s">
        <v>11282</v>
      </c>
      <c r="D6065" s="124" t="s">
        <v>11283</v>
      </c>
      <c r="E6065" s="21"/>
      <c r="F6065" s="22"/>
      <c r="G6065" s="22"/>
      <c r="H6065" s="22"/>
      <c r="I6065" s="23"/>
      <c r="J6065" s="35" t="str">
        <f t="shared" si="567"/>
        <v>➸</v>
      </c>
      <c r="K6065" s="117" t="str">
        <f>词典存放目录!$A$1&amp;L6065&amp;M6065</f>
        <v>F:\《自创文法查阅Excel》4.1备份\《B词汇·红宝书》\红宝书15版图片\6417-てつどう【鉄道】.jpg</v>
      </c>
      <c r="L6065" s="9" t="s">
        <v>18120</v>
      </c>
      <c r="M6065" s="117" t="s">
        <v>24180</v>
      </c>
      <c r="N6065" s="36" t="str">
        <f t="shared" si="568"/>
        <v>▶</v>
      </c>
      <c r="O6065" s="37" t="s">
        <v>17978</v>
      </c>
      <c r="P6065" s="37">
        <v>32</v>
      </c>
      <c r="Q6065" s="37" t="s">
        <v>23</v>
      </c>
      <c r="R6065" s="9" t="str">
        <f>词典存放目录!$A$1&amp;O6065&amp;P6065&amp;Q6065</f>
        <v>F:\《自创文法查阅Excel》4.1备份\《B词汇·红宝书》\红宝书MP3分割\19 n3-て (32).mp3</v>
      </c>
      <c r="S6065" s="38"/>
      <c r="T6065" s="56"/>
      <c r="U6065" s="56"/>
      <c r="V6065" s="30" t="str">
        <f t="shared" si="570"/>
        <v/>
      </c>
      <c r="W6065" s="69"/>
      <c r="X6065" s="9" t="s">
        <v>212</v>
      </c>
    </row>
    <row r="6066" spans="1:24" s="57" customFormat="1" ht="24">
      <c r="A6066" s="31">
        <v>6418</v>
      </c>
      <c r="B6066" s="32">
        <f t="shared" ca="1" si="566"/>
        <v>0.27559349363989361</v>
      </c>
      <c r="C6066" s="132" t="s">
        <v>11284</v>
      </c>
      <c r="D6066" s="124" t="s">
        <v>11285</v>
      </c>
      <c r="E6066" s="21"/>
      <c r="F6066" s="22"/>
      <c r="G6066" s="22"/>
      <c r="H6066" s="22"/>
      <c r="I6066" s="23"/>
      <c r="J6066" s="35" t="str">
        <f t="shared" si="567"/>
        <v>➸</v>
      </c>
      <c r="K6066" s="117" t="str">
        <f>词典存放目录!$A$1&amp;L6066&amp;M6066</f>
        <v>F:\《自创文法查阅Excel》4.1备份\《B词汇·红宝书》\红宝书15版图片\6418-てはい【手配】.jpg</v>
      </c>
      <c r="L6066" s="9" t="s">
        <v>18120</v>
      </c>
      <c r="M6066" s="117" t="s">
        <v>24181</v>
      </c>
      <c r="N6066" s="36" t="str">
        <f t="shared" si="568"/>
        <v>▶</v>
      </c>
      <c r="O6066" s="37" t="s">
        <v>17978</v>
      </c>
      <c r="P6066" s="37">
        <v>33</v>
      </c>
      <c r="Q6066" s="37" t="s">
        <v>23</v>
      </c>
      <c r="R6066" s="9" t="str">
        <f>词典存放目录!$A$1&amp;O6066&amp;P6066&amp;Q6066</f>
        <v>F:\《自创文法查阅Excel》4.1备份\《B词汇·红宝书》\红宝书MP3分割\19 n3-て (33).mp3</v>
      </c>
      <c r="S6066" s="38"/>
      <c r="T6066" s="56"/>
      <c r="U6066" s="56"/>
      <c r="V6066" s="30" t="str">
        <f t="shared" si="570"/>
        <v/>
      </c>
      <c r="W6066" s="29"/>
      <c r="X6066" s="9" t="s">
        <v>212</v>
      </c>
    </row>
    <row r="6067" spans="1:24" s="57" customFormat="1" ht="24">
      <c r="A6067" s="31">
        <v>6419</v>
      </c>
      <c r="B6067" s="32">
        <f t="shared" ca="1" si="566"/>
        <v>0.88342447539036562</v>
      </c>
      <c r="C6067" s="132" t="s">
        <v>11286</v>
      </c>
      <c r="D6067" s="124" t="s">
        <v>11287</v>
      </c>
      <c r="E6067" s="21"/>
      <c r="F6067" s="22"/>
      <c r="G6067" s="22"/>
      <c r="H6067" s="22"/>
      <c r="I6067" s="23"/>
      <c r="J6067" s="35" t="str">
        <f t="shared" si="567"/>
        <v>➸</v>
      </c>
      <c r="K6067" s="117" t="str">
        <f>词典存放目录!$A$1&amp;L6067&amp;M6067</f>
        <v>F:\《自创文法查阅Excel》4.1备份\《B词汇·红宝书》\红宝书15版图片\6419-てまえ【手前】.jpg</v>
      </c>
      <c r="L6067" s="9" t="s">
        <v>18120</v>
      </c>
      <c r="M6067" s="117" t="s">
        <v>24182</v>
      </c>
      <c r="N6067" s="36" t="str">
        <f t="shared" si="568"/>
        <v>▶</v>
      </c>
      <c r="O6067" s="37" t="s">
        <v>17978</v>
      </c>
      <c r="P6067" s="37">
        <v>34</v>
      </c>
      <c r="Q6067" s="37" t="s">
        <v>23</v>
      </c>
      <c r="R6067" s="9" t="str">
        <f>词典存放目录!$A$1&amp;O6067&amp;P6067&amp;Q6067</f>
        <v>F:\《自创文法查阅Excel》4.1备份\《B词汇·红宝书》\红宝书MP3分割\19 n3-て (34).mp3</v>
      </c>
      <c r="S6067" s="38"/>
      <c r="T6067" s="56"/>
      <c r="U6067" s="56"/>
      <c r="V6067" s="30" t="str">
        <f t="shared" si="570"/>
        <v/>
      </c>
      <c r="W6067" s="29"/>
      <c r="X6067" s="9" t="s">
        <v>212</v>
      </c>
    </row>
    <row r="6068" spans="1:24" s="57" customFormat="1" ht="24">
      <c r="A6068" s="31">
        <v>6420</v>
      </c>
      <c r="B6068" s="32">
        <f t="shared" ca="1" si="566"/>
        <v>0.40078890099488984</v>
      </c>
      <c r="C6068" s="132" t="s">
        <v>11288</v>
      </c>
      <c r="D6068" s="124" t="s">
        <v>11289</v>
      </c>
      <c r="E6068" s="21"/>
      <c r="F6068" s="22"/>
      <c r="G6068" s="22"/>
      <c r="H6068" s="22"/>
      <c r="I6068" s="23"/>
      <c r="J6068" s="35" t="str">
        <f t="shared" si="567"/>
        <v>➸</v>
      </c>
      <c r="K6068" s="117" t="str">
        <f>词典存放目录!$A$1&amp;L6068&amp;M6068</f>
        <v>F:\《自创文法查阅Excel》4.1备份\《B词汇·红宝书》\红宝书15版图片\6420-でむかえ【出迎え】.jpg</v>
      </c>
      <c r="L6068" s="9" t="s">
        <v>18120</v>
      </c>
      <c r="M6068" s="117" t="s">
        <v>24183</v>
      </c>
      <c r="N6068" s="36" t="str">
        <f t="shared" si="568"/>
        <v>▶</v>
      </c>
      <c r="O6068" s="37" t="s">
        <v>17978</v>
      </c>
      <c r="P6068" s="37">
        <v>35</v>
      </c>
      <c r="Q6068" s="37" t="s">
        <v>23</v>
      </c>
      <c r="R6068" s="9" t="str">
        <f>词典存放目录!$A$1&amp;O6068&amp;P6068&amp;Q6068</f>
        <v>F:\《自创文法查阅Excel》4.1备份\《B词汇·红宝书》\红宝书MP3分割\19 n3-て (35).mp3</v>
      </c>
      <c r="S6068" s="38"/>
      <c r="T6068" s="56"/>
      <c r="U6068" s="56"/>
      <c r="V6068" s="30" t="str">
        <f t="shared" si="570"/>
        <v/>
      </c>
      <c r="W6068" s="29"/>
      <c r="X6068" s="9" t="s">
        <v>212</v>
      </c>
    </row>
    <row r="6069" spans="1:24" s="57" customFormat="1" ht="24">
      <c r="A6069" s="31">
        <v>6421</v>
      </c>
      <c r="B6069" s="32">
        <f t="shared" ca="1" si="566"/>
        <v>0.65028634301126409</v>
      </c>
      <c r="C6069" s="132" t="s">
        <v>11290</v>
      </c>
      <c r="D6069" s="124" t="s">
        <v>11291</v>
      </c>
      <c r="E6069" s="21"/>
      <c r="F6069" s="22"/>
      <c r="G6069" s="22"/>
      <c r="H6069" s="22"/>
      <c r="I6069" s="23"/>
      <c r="J6069" s="35" t="str">
        <f t="shared" si="567"/>
        <v>➸</v>
      </c>
      <c r="K6069" s="117" t="str">
        <f>词典存放目录!$A$1&amp;L6069&amp;M6069</f>
        <v>F:\《自创文法查阅Excel》4.1备份\《B词汇·红宝书》\红宝书15版图片\6421-でむかえる【出迎える】.jpg</v>
      </c>
      <c r="L6069" s="9" t="s">
        <v>18120</v>
      </c>
      <c r="M6069" s="117" t="s">
        <v>24184</v>
      </c>
      <c r="N6069" s="36" t="str">
        <f t="shared" si="568"/>
        <v>▶</v>
      </c>
      <c r="O6069" s="37" t="s">
        <v>17978</v>
      </c>
      <c r="P6069" s="37">
        <v>36</v>
      </c>
      <c r="Q6069" s="37" t="s">
        <v>23</v>
      </c>
      <c r="R6069" s="9" t="str">
        <f>词典存放目录!$A$1&amp;O6069&amp;P6069&amp;Q6069</f>
        <v>F:\《自创文法查阅Excel》4.1备份\《B词汇·红宝书》\红宝书MP3分割\19 n3-て (36).mp3</v>
      </c>
      <c r="S6069" s="38"/>
      <c r="T6069" s="56"/>
      <c r="U6069" s="56"/>
      <c r="V6069" s="30" t="str">
        <f t="shared" si="570"/>
        <v/>
      </c>
      <c r="W6069" s="29"/>
      <c r="X6069" s="9" t="s">
        <v>212</v>
      </c>
    </row>
    <row r="6070" spans="1:24" s="57" customFormat="1" ht="24">
      <c r="A6070" s="31">
        <v>6422</v>
      </c>
      <c r="B6070" s="32">
        <f t="shared" ca="1" si="566"/>
        <v>0.12010397061293565</v>
      </c>
      <c r="C6070" s="132" t="s">
        <v>11292</v>
      </c>
      <c r="D6070" s="124" t="s">
        <v>11293</v>
      </c>
      <c r="E6070" s="21"/>
      <c r="F6070" s="22"/>
      <c r="G6070" s="22"/>
      <c r="H6070" s="22"/>
      <c r="I6070" s="23"/>
      <c r="J6070" s="35" t="str">
        <f t="shared" si="567"/>
        <v>➸</v>
      </c>
      <c r="K6070" s="117" t="str">
        <f>词典存放目录!$A$1&amp;L6070&amp;M6070</f>
        <v>F:\《自创文法查阅Excel》4.1备份\《B词汇·红宝书》\红宝书15版图片\6422-てもと【手元】.jpg</v>
      </c>
      <c r="L6070" s="9" t="s">
        <v>18120</v>
      </c>
      <c r="M6070" s="117" t="s">
        <v>24185</v>
      </c>
      <c r="N6070" s="36" t="str">
        <f t="shared" si="568"/>
        <v>▶</v>
      </c>
      <c r="O6070" s="37" t="s">
        <v>17978</v>
      </c>
      <c r="P6070" s="37">
        <v>37</v>
      </c>
      <c r="Q6070" s="37" t="s">
        <v>23</v>
      </c>
      <c r="R6070" s="9" t="str">
        <f>词典存放目录!$A$1&amp;O6070&amp;P6070&amp;Q6070</f>
        <v>F:\《自创文法查阅Excel》4.1备份\《B词汇·红宝书》\红宝书MP3分割\19 n3-て (37).mp3</v>
      </c>
      <c r="S6070" s="38"/>
      <c r="T6070" s="56"/>
      <c r="U6070" s="56"/>
      <c r="V6070" s="30" t="str">
        <f t="shared" si="570"/>
        <v/>
      </c>
      <c r="W6070" s="29"/>
      <c r="X6070" s="9" t="s">
        <v>212</v>
      </c>
    </row>
    <row r="6071" spans="1:24" s="57" customFormat="1" ht="24">
      <c r="A6071" s="31">
        <v>6423</v>
      </c>
      <c r="B6071" s="32">
        <f t="shared" ca="1" si="566"/>
        <v>0.90636988187642475</v>
      </c>
      <c r="C6071" s="132" t="s">
        <v>11294</v>
      </c>
      <c r="D6071" s="124" t="s">
        <v>11295</v>
      </c>
      <c r="E6071" s="21"/>
      <c r="F6071" s="22"/>
      <c r="G6071" s="22"/>
      <c r="H6071" s="22"/>
      <c r="I6071" s="23"/>
      <c r="J6071" s="35" t="str">
        <f t="shared" si="567"/>
        <v>➸</v>
      </c>
      <c r="K6071" s="117" t="str">
        <f>词典存放目录!$A$1&amp;L6071&amp;M6071</f>
        <v>F:\《自创文法查阅Excel》4.1备份\《B词汇·红宝书》\红宝书15版图片\6423-でんあつ【電圧】.jpg</v>
      </c>
      <c r="L6071" s="9" t="s">
        <v>18120</v>
      </c>
      <c r="M6071" s="117" t="s">
        <v>24186</v>
      </c>
      <c r="N6071" s="36" t="str">
        <f t="shared" si="568"/>
        <v>▶</v>
      </c>
      <c r="O6071" s="37" t="s">
        <v>17978</v>
      </c>
      <c r="P6071" s="37">
        <v>38</v>
      </c>
      <c r="Q6071" s="37" t="s">
        <v>23</v>
      </c>
      <c r="R6071" s="9" t="str">
        <f>词典存放目录!$A$1&amp;O6071&amp;P6071&amp;Q6071</f>
        <v>F:\《自创文法查阅Excel》4.1备份\《B词汇·红宝书》\红宝书MP3分割\19 n3-て (38).mp3</v>
      </c>
      <c r="S6071" s="38"/>
      <c r="T6071" s="56"/>
      <c r="U6071" s="56"/>
      <c r="V6071" s="30" t="str">
        <f t="shared" si="570"/>
        <v/>
      </c>
      <c r="W6071" s="29"/>
      <c r="X6071" s="9" t="s">
        <v>212</v>
      </c>
    </row>
    <row r="6072" spans="1:24" s="57" customFormat="1" ht="24">
      <c r="A6072" s="31">
        <v>6424</v>
      </c>
      <c r="B6072" s="32">
        <f t="shared" ca="1" si="566"/>
        <v>0.6950343888250462</v>
      </c>
      <c r="C6072" s="132" t="s">
        <v>11296</v>
      </c>
      <c r="D6072" s="124" t="s">
        <v>11297</v>
      </c>
      <c r="E6072" s="21"/>
      <c r="F6072" s="22"/>
      <c r="G6072" s="22"/>
      <c r="H6072" s="22"/>
      <c r="I6072" s="23"/>
      <c r="J6072" s="35" t="str">
        <f t="shared" si="567"/>
        <v>➸</v>
      </c>
      <c r="K6072" s="117" t="str">
        <f>词典存放目录!$A$1&amp;L6072&amp;M6072</f>
        <v>F:\《自创文法查阅Excel》4.1备份\《B词汇·红宝书》\红宝书15版图片\6424-でんきゅう【電球】.jpg</v>
      </c>
      <c r="L6072" s="9" t="s">
        <v>18120</v>
      </c>
      <c r="M6072" s="117" t="s">
        <v>24187</v>
      </c>
      <c r="N6072" s="36" t="str">
        <f t="shared" si="568"/>
        <v>▶</v>
      </c>
      <c r="O6072" s="37" t="s">
        <v>17978</v>
      </c>
      <c r="P6072" s="37">
        <v>39</v>
      </c>
      <c r="Q6072" s="37" t="s">
        <v>23</v>
      </c>
      <c r="R6072" s="9" t="str">
        <f>词典存放目录!$A$1&amp;O6072&amp;P6072&amp;Q6072</f>
        <v>F:\《自创文法查阅Excel》4.1备份\《B词汇·红宝书》\红宝书MP3分割\19 n3-て (39).mp3</v>
      </c>
      <c r="S6072" s="38"/>
      <c r="T6072" s="56"/>
      <c r="U6072" s="56"/>
      <c r="V6072" s="30" t="str">
        <f t="shared" si="570"/>
        <v/>
      </c>
      <c r="W6072" s="29"/>
      <c r="X6072" s="9" t="s">
        <v>212</v>
      </c>
    </row>
    <row r="6073" spans="1:24" s="57" customFormat="1" ht="24">
      <c r="A6073" s="31">
        <v>6425</v>
      </c>
      <c r="B6073" s="32">
        <f t="shared" ca="1" si="566"/>
        <v>0.87496065958863278</v>
      </c>
      <c r="C6073" s="132" t="s">
        <v>11298</v>
      </c>
      <c r="D6073" s="124" t="s">
        <v>11299</v>
      </c>
      <c r="E6073" s="21"/>
      <c r="F6073" s="22"/>
      <c r="G6073" s="22"/>
      <c r="H6073" s="22"/>
      <c r="I6073" s="23"/>
      <c r="J6073" s="35" t="str">
        <f t="shared" si="567"/>
        <v>➸</v>
      </c>
      <c r="K6073" s="117" t="str">
        <f>词典存放目录!$A$1&amp;L6073&amp;M6073</f>
        <v>F:\《自创文法查阅Excel》4.1备份\《B词汇·红宝书》\红宝书15版图片\6425-でんげん【電源】.jpg</v>
      </c>
      <c r="L6073" s="9" t="s">
        <v>18120</v>
      </c>
      <c r="M6073" s="117" t="s">
        <v>24188</v>
      </c>
      <c r="N6073" s="36" t="str">
        <f t="shared" si="568"/>
        <v>▶</v>
      </c>
      <c r="O6073" s="37" t="s">
        <v>17978</v>
      </c>
      <c r="P6073" s="37">
        <v>40</v>
      </c>
      <c r="Q6073" s="37" t="s">
        <v>23</v>
      </c>
      <c r="R6073" s="9" t="str">
        <f>词典存放目录!$A$1&amp;O6073&amp;P6073&amp;Q6073</f>
        <v>F:\《自创文法查阅Excel》4.1备份\《B词汇·红宝书》\红宝书MP3分割\19 n3-て (40).mp3</v>
      </c>
      <c r="S6073" s="38"/>
      <c r="T6073" s="56"/>
      <c r="U6073" s="56"/>
      <c r="V6073" s="30" t="str">
        <f t="shared" si="570"/>
        <v/>
      </c>
      <c r="W6073" s="29"/>
      <c r="X6073" s="9" t="s">
        <v>212</v>
      </c>
    </row>
    <row r="6074" spans="1:24" s="57" customFormat="1" ht="24">
      <c r="A6074" s="31">
        <v>6427</v>
      </c>
      <c r="B6074" s="32">
        <f t="shared" ca="1" si="566"/>
        <v>0.93095517347293066</v>
      </c>
      <c r="C6074" s="132" t="s">
        <v>11178</v>
      </c>
      <c r="D6074" s="124" t="s">
        <v>11300</v>
      </c>
      <c r="E6074" s="21"/>
      <c r="F6074" s="22"/>
      <c r="G6074" s="22"/>
      <c r="H6074" s="22"/>
      <c r="I6074" s="23"/>
      <c r="J6074" s="35" t="str">
        <f t="shared" si="567"/>
        <v>➸</v>
      </c>
      <c r="K6074" s="117" t="str">
        <f>词典存放目录!$A$1&amp;L6074&amp;M6074</f>
        <v>F:\《自创文法查阅Excel》4.1备份\《B词汇·红宝书》\红宝书15版图片\6427-てんこう【転校】.jpg</v>
      </c>
      <c r="L6074" s="9" t="s">
        <v>18120</v>
      </c>
      <c r="M6074" s="117" t="s">
        <v>24189</v>
      </c>
      <c r="N6074" s="36" t="str">
        <f t="shared" si="568"/>
        <v>▶</v>
      </c>
      <c r="O6074" s="37" t="s">
        <v>17978</v>
      </c>
      <c r="P6074" s="37">
        <v>42</v>
      </c>
      <c r="Q6074" s="37" t="s">
        <v>23</v>
      </c>
      <c r="R6074" s="9" t="str">
        <f>词典存放目录!$A$1&amp;O6074&amp;P6074&amp;Q6074</f>
        <v>F:\《自创文法查阅Excel》4.1备份\《B词汇·红宝书》\红宝书MP3分割\19 n3-て (42).mp3</v>
      </c>
      <c r="S6074" s="38"/>
      <c r="T6074" s="56"/>
      <c r="U6074" s="56"/>
      <c r="V6074" s="30"/>
      <c r="W6074" s="29"/>
      <c r="X6074" s="9" t="s">
        <v>212</v>
      </c>
    </row>
    <row r="6075" spans="1:24" s="57" customFormat="1" ht="24">
      <c r="A6075" s="31">
        <v>6428</v>
      </c>
      <c r="B6075" s="32">
        <f t="shared" ca="1" si="566"/>
        <v>0.65771221949394487</v>
      </c>
      <c r="C6075" s="132" t="s">
        <v>11301</v>
      </c>
      <c r="D6075" s="124" t="s">
        <v>11302</v>
      </c>
      <c r="E6075" s="21"/>
      <c r="F6075" s="22"/>
      <c r="G6075" s="22"/>
      <c r="H6075" s="22"/>
      <c r="I6075" s="23"/>
      <c r="J6075" s="35" t="str">
        <f t="shared" si="567"/>
        <v>➸</v>
      </c>
      <c r="K6075" s="117" t="str">
        <f>词典存放目录!$A$1&amp;L6075&amp;M6075</f>
        <v>F:\《自创文法查阅Excel》4.1备份\《B词汇·红宝书》\红宝书15版图片\6428-てんじょう【天井】.jpg</v>
      </c>
      <c r="L6075" s="9" t="s">
        <v>18120</v>
      </c>
      <c r="M6075" s="117" t="s">
        <v>24190</v>
      </c>
      <c r="N6075" s="36" t="str">
        <f t="shared" si="568"/>
        <v>▶</v>
      </c>
      <c r="O6075" s="37" t="s">
        <v>17978</v>
      </c>
      <c r="P6075" s="37">
        <v>43</v>
      </c>
      <c r="Q6075" s="37" t="s">
        <v>23</v>
      </c>
      <c r="R6075" s="9" t="str">
        <f>词典存放目录!$A$1&amp;O6075&amp;P6075&amp;Q6075</f>
        <v>F:\《自创文法查阅Excel》4.1备份\《B词汇·红宝书》\红宝书MP3分割\19 n3-て (43).mp3</v>
      </c>
      <c r="S6075" s="38"/>
      <c r="T6075" s="56"/>
      <c r="U6075" s="56"/>
      <c r="V6075" s="30" t="str">
        <f>IF(COUNTA(S6075:U6075)=0,"",COUNTIF(S6075:U6075,"0")/COUNTA(S6075:U6075))</f>
        <v/>
      </c>
      <c r="W6075" s="29"/>
      <c r="X6075" s="9" t="s">
        <v>212</v>
      </c>
    </row>
    <row r="6076" spans="1:24" s="57" customFormat="1" ht="24">
      <c r="A6076" s="31">
        <v>6429</v>
      </c>
      <c r="B6076" s="32">
        <f t="shared" ref="B6076:B6139" ca="1" si="571">RAND()</f>
        <v>0.68725805103870086</v>
      </c>
      <c r="C6076" s="132" t="s">
        <v>11303</v>
      </c>
      <c r="D6076" s="124" t="s">
        <v>11304</v>
      </c>
      <c r="E6076" s="21"/>
      <c r="F6076" s="22"/>
      <c r="G6076" s="22"/>
      <c r="H6076" s="22"/>
      <c r="I6076" s="23"/>
      <c r="J6076" s="35" t="str">
        <f t="shared" ref="J6076:J6139" si="572">HYPERLINK(K6076,"➸")</f>
        <v>➸</v>
      </c>
      <c r="K6076" s="117" t="str">
        <f>词典存放目录!$A$1&amp;L6076&amp;M6076</f>
        <v>F:\《自创文法查阅Excel》4.1备份\《B词汇·红宝书》\红宝书15版图片\6429-てんしょく【転職】.jpg</v>
      </c>
      <c r="L6076" s="9" t="s">
        <v>18120</v>
      </c>
      <c r="M6076" s="117" t="s">
        <v>24191</v>
      </c>
      <c r="N6076" s="36" t="str">
        <f t="shared" ref="N6076:N6139" si="573">HYPERLINK(R6076,"▶")</f>
        <v>▶</v>
      </c>
      <c r="O6076" s="37" t="s">
        <v>17978</v>
      </c>
      <c r="P6076" s="37">
        <v>44</v>
      </c>
      <c r="Q6076" s="37" t="s">
        <v>23</v>
      </c>
      <c r="R6076" s="9" t="str">
        <f>词典存放目录!$A$1&amp;O6076&amp;P6076&amp;Q6076</f>
        <v>F:\《自创文法查阅Excel》4.1备份\《B词汇·红宝书》\红宝书MP3分割\19 n3-て (44).mp3</v>
      </c>
      <c r="S6076" s="38"/>
      <c r="T6076" s="56"/>
      <c r="U6076" s="56"/>
      <c r="V6076" s="30"/>
      <c r="W6076" s="29"/>
      <c r="X6076" s="9" t="s">
        <v>212</v>
      </c>
    </row>
    <row r="6077" spans="1:24" s="57" customFormat="1" ht="24">
      <c r="A6077" s="31">
        <v>6430</v>
      </c>
      <c r="B6077" s="32">
        <f t="shared" ca="1" si="571"/>
        <v>0.1192030260623731</v>
      </c>
      <c r="C6077" s="132" t="s">
        <v>11305</v>
      </c>
      <c r="D6077" s="124" t="s">
        <v>11306</v>
      </c>
      <c r="E6077" s="21"/>
      <c r="F6077" s="22"/>
      <c r="G6077" s="22"/>
      <c r="H6077" s="22"/>
      <c r="I6077" s="23"/>
      <c r="J6077" s="35" t="str">
        <f t="shared" si="572"/>
        <v>➸</v>
      </c>
      <c r="K6077" s="117" t="str">
        <f>词典存放目录!$A$1&amp;L6077&amp;M6077</f>
        <v>F:\《自创文法查阅Excel》4.1备份\《B词汇·红宝书》\红宝书15版图片\6430-でんしレンジ【電子range】.jpg</v>
      </c>
      <c r="L6077" s="9" t="s">
        <v>18120</v>
      </c>
      <c r="M6077" s="117" t="s">
        <v>24192</v>
      </c>
      <c r="N6077" s="36" t="str">
        <f t="shared" si="573"/>
        <v>▶</v>
      </c>
      <c r="O6077" s="37" t="s">
        <v>17978</v>
      </c>
      <c r="P6077" s="37">
        <v>45</v>
      </c>
      <c r="Q6077" s="37" t="s">
        <v>23</v>
      </c>
      <c r="R6077" s="9" t="str">
        <f>词典存放目录!$A$1&amp;O6077&amp;P6077&amp;Q6077</f>
        <v>F:\《自创文法查阅Excel》4.1备份\《B词汇·红宝书》\红宝书MP3分割\19 n3-て (45).mp3</v>
      </c>
      <c r="S6077" s="38"/>
      <c r="T6077" s="56"/>
      <c r="U6077" s="56"/>
      <c r="V6077" s="30"/>
      <c r="W6077" s="29"/>
      <c r="X6077" s="9" t="s">
        <v>212</v>
      </c>
    </row>
    <row r="6078" spans="1:24" s="57" customFormat="1" ht="24">
      <c r="A6078" s="31">
        <v>6431</v>
      </c>
      <c r="B6078" s="32">
        <f t="shared" ca="1" si="571"/>
        <v>8.2351514799270831E-2</v>
      </c>
      <c r="C6078" s="132" t="s">
        <v>11307</v>
      </c>
      <c r="D6078" s="124" t="s">
        <v>11308</v>
      </c>
      <c r="E6078" s="21"/>
      <c r="F6078" s="22"/>
      <c r="G6078" s="22"/>
      <c r="H6078" s="22"/>
      <c r="I6078" s="23"/>
      <c r="J6078" s="35" t="str">
        <f t="shared" si="572"/>
        <v>➸</v>
      </c>
      <c r="K6078" s="117" t="str">
        <f>词典存放目录!$A$1&amp;L6078&amp;M6078</f>
        <v>F:\《自创文法查阅Excel》4.1备份\《B词汇·红宝书》\红宝书15版图片\6431-てんすう【点数】.jpg</v>
      </c>
      <c r="L6078" s="9" t="s">
        <v>18120</v>
      </c>
      <c r="M6078" s="117" t="s">
        <v>24193</v>
      </c>
      <c r="N6078" s="36" t="str">
        <f t="shared" si="573"/>
        <v>▶</v>
      </c>
      <c r="O6078" s="37" t="s">
        <v>17978</v>
      </c>
      <c r="P6078" s="37">
        <v>46</v>
      </c>
      <c r="Q6078" s="37" t="s">
        <v>23</v>
      </c>
      <c r="R6078" s="9" t="str">
        <f>词典存放目录!$A$1&amp;O6078&amp;P6078&amp;Q6078</f>
        <v>F:\《自创文法查阅Excel》4.1备份\《B词汇·红宝书》\红宝书MP3分割\19 n3-て (46).mp3</v>
      </c>
      <c r="S6078" s="38"/>
      <c r="T6078" s="56"/>
      <c r="U6078" s="56"/>
      <c r="V6078" s="30"/>
      <c r="W6078" s="29"/>
      <c r="X6078" s="9" t="s">
        <v>212</v>
      </c>
    </row>
    <row r="6079" spans="1:24" s="57" customFormat="1" ht="24">
      <c r="A6079" s="31">
        <v>6432</v>
      </c>
      <c r="B6079" s="32">
        <f t="shared" ca="1" si="571"/>
        <v>0.58014399460915433</v>
      </c>
      <c r="C6079" s="132" t="s">
        <v>11309</v>
      </c>
      <c r="D6079" s="124" t="s">
        <v>11310</v>
      </c>
      <c r="E6079" s="21"/>
      <c r="F6079" s="22"/>
      <c r="G6079" s="22"/>
      <c r="H6079" s="22"/>
      <c r="I6079" s="23"/>
      <c r="J6079" s="35" t="str">
        <f t="shared" si="572"/>
        <v>➸</v>
      </c>
      <c r="K6079" s="117" t="str">
        <f>词典存放目录!$A$1&amp;L6079&amp;M6079</f>
        <v>F:\《自创文法查阅Excel》4.1备份\《B词汇·红宝书》\红宝书15版图片\6432-でんせん【伝染】.jpg</v>
      </c>
      <c r="L6079" s="9" t="s">
        <v>18120</v>
      </c>
      <c r="M6079" s="117" t="s">
        <v>24194</v>
      </c>
      <c r="N6079" s="36" t="str">
        <f t="shared" si="573"/>
        <v>▶</v>
      </c>
      <c r="O6079" s="37" t="s">
        <v>17978</v>
      </c>
      <c r="P6079" s="37">
        <v>47</v>
      </c>
      <c r="Q6079" s="37" t="s">
        <v>23</v>
      </c>
      <c r="R6079" s="9" t="str">
        <f>词典存放目录!$A$1&amp;O6079&amp;P6079&amp;Q6079</f>
        <v>F:\《自创文法查阅Excel》4.1备份\《B词汇·红宝书》\红宝书MP3分割\19 n3-て (47).mp3</v>
      </c>
      <c r="S6079" s="38"/>
      <c r="T6079" s="56"/>
      <c r="U6079" s="56"/>
      <c r="V6079" s="30" t="str">
        <f>IF(COUNTA(S6079:U6079)=0,"",COUNTIF(S6079:U6079,"0")/COUNTA(S6079:U6079))</f>
        <v/>
      </c>
      <c r="W6079" s="29"/>
      <c r="X6079" s="9" t="s">
        <v>212</v>
      </c>
    </row>
    <row r="6080" spans="1:24" s="57" customFormat="1" ht="24">
      <c r="A6080" s="31">
        <v>6433</v>
      </c>
      <c r="B6080" s="32">
        <f t="shared" ca="1" si="571"/>
        <v>0.44682262043469845</v>
      </c>
      <c r="C6080" s="132" t="s">
        <v>11309</v>
      </c>
      <c r="D6080" s="124" t="s">
        <v>11311</v>
      </c>
      <c r="E6080" s="21"/>
      <c r="F6080" s="22"/>
      <c r="G6080" s="22"/>
      <c r="H6080" s="22"/>
      <c r="I6080" s="23"/>
      <c r="J6080" s="35" t="str">
        <f t="shared" si="572"/>
        <v>➸</v>
      </c>
      <c r="K6080" s="117" t="str">
        <f>词典存放目录!$A$1&amp;L6080&amp;M6080</f>
        <v>F:\《自创文法查阅Excel》4.1备份\《B词汇·红宝书》\红宝书15版图片\6433-でんせん【電線】.jpg</v>
      </c>
      <c r="L6080" s="9" t="s">
        <v>18120</v>
      </c>
      <c r="M6080" s="117" t="s">
        <v>24195</v>
      </c>
      <c r="N6080" s="36" t="str">
        <f t="shared" si="573"/>
        <v>▶</v>
      </c>
      <c r="O6080" s="37" t="s">
        <v>17978</v>
      </c>
      <c r="P6080" s="37">
        <v>48</v>
      </c>
      <c r="Q6080" s="37" t="s">
        <v>23</v>
      </c>
      <c r="R6080" s="9" t="str">
        <f>词典存放目录!$A$1&amp;O6080&amp;P6080&amp;Q6080</f>
        <v>F:\《自创文法查阅Excel》4.1备份\《B词汇·红宝书》\红宝书MP3分割\19 n3-て (48).mp3</v>
      </c>
      <c r="S6080" s="38"/>
      <c r="T6080" s="56"/>
      <c r="U6080" s="56"/>
      <c r="V6080" s="30" t="str">
        <f>IF(COUNTA(S6080:U6080)=0,"",COUNTIF(S6080:U6080,"0")/COUNTA(S6080:U6080))</f>
        <v/>
      </c>
      <c r="W6080" s="69"/>
      <c r="X6080" s="9" t="s">
        <v>212</v>
      </c>
    </row>
    <row r="6081" spans="1:24" s="57" customFormat="1" ht="24">
      <c r="A6081" s="31">
        <v>6434</v>
      </c>
      <c r="B6081" s="32">
        <f t="shared" ca="1" si="571"/>
        <v>0.94060279854297324</v>
      </c>
      <c r="C6081" s="132" t="s">
        <v>11312</v>
      </c>
      <c r="D6081" s="124" t="s">
        <v>11313</v>
      </c>
      <c r="E6081" s="21"/>
      <c r="F6081" s="22"/>
      <c r="G6081" s="22"/>
      <c r="H6081" s="22"/>
      <c r="I6081" s="23"/>
      <c r="J6081" s="35" t="str">
        <f t="shared" si="572"/>
        <v>➸</v>
      </c>
      <c r="K6081" s="117" t="str">
        <f>词典存放目录!$A$1&amp;L6081&amp;M6081</f>
        <v>F:\《自创文法查阅Excel》4.1备份\《B词汇·红宝书》\红宝书15版图片\6434-てんそう【転送】.jpg</v>
      </c>
      <c r="L6081" s="9" t="s">
        <v>18120</v>
      </c>
      <c r="M6081" s="117" t="s">
        <v>24196</v>
      </c>
      <c r="N6081" s="36" t="str">
        <f t="shared" si="573"/>
        <v>▶</v>
      </c>
      <c r="O6081" s="37" t="s">
        <v>17978</v>
      </c>
      <c r="P6081" s="37">
        <v>49</v>
      </c>
      <c r="Q6081" s="37" t="s">
        <v>23</v>
      </c>
      <c r="R6081" s="9" t="str">
        <f>词典存放目录!$A$1&amp;O6081&amp;P6081&amp;Q6081</f>
        <v>F:\《自创文法查阅Excel》4.1备份\《B词汇·红宝书》\红宝书MP3分割\19 n3-て (49).mp3</v>
      </c>
      <c r="S6081" s="38"/>
      <c r="T6081" s="56"/>
      <c r="U6081" s="56"/>
      <c r="V6081" s="30" t="str">
        <f>IF(COUNTA(S6081:U6081)=0,"",COUNTIF(S6081:U6081,"0")/COUNTA(S6081:U6081))</f>
        <v/>
      </c>
      <c r="W6081" s="29"/>
      <c r="X6081" s="9" t="s">
        <v>212</v>
      </c>
    </row>
    <row r="6082" spans="1:24" s="57" customFormat="1" ht="24">
      <c r="A6082" s="31">
        <v>6435</v>
      </c>
      <c r="B6082" s="32">
        <f t="shared" ca="1" si="571"/>
        <v>0.94317557669986452</v>
      </c>
      <c r="C6082" s="132" t="s">
        <v>11314</v>
      </c>
      <c r="D6082" s="124" t="s">
        <v>11315</v>
      </c>
      <c r="E6082" s="21"/>
      <c r="F6082" s="22"/>
      <c r="G6082" s="22"/>
      <c r="H6082" s="22"/>
      <c r="I6082" s="23"/>
      <c r="J6082" s="35" t="str">
        <f t="shared" si="572"/>
        <v>➸</v>
      </c>
      <c r="K6082" s="117" t="str">
        <f>词典存放目录!$A$1&amp;L6082&amp;M6082</f>
        <v>F:\《自创文法查阅Excel》4.1备份\《B词汇·红宝书》\红宝书15版图片\6435-でんたく【電卓】.jpg</v>
      </c>
      <c r="L6082" s="9" t="s">
        <v>18120</v>
      </c>
      <c r="M6082" s="117" t="s">
        <v>24197</v>
      </c>
      <c r="N6082" s="36" t="str">
        <f t="shared" si="573"/>
        <v>▶</v>
      </c>
      <c r="O6082" s="37" t="s">
        <v>17978</v>
      </c>
      <c r="P6082" s="37">
        <v>50</v>
      </c>
      <c r="Q6082" s="37" t="s">
        <v>23</v>
      </c>
      <c r="R6082" s="9" t="str">
        <f>词典存放目录!$A$1&amp;O6082&amp;P6082&amp;Q6082</f>
        <v>F:\《自创文法查阅Excel》4.1备份\《B词汇·红宝书》\红宝书MP3分割\19 n3-て (50).mp3</v>
      </c>
      <c r="S6082" s="38"/>
      <c r="T6082" s="56"/>
      <c r="U6082" s="56"/>
      <c r="V6082" s="30"/>
      <c r="W6082" s="29"/>
      <c r="X6082" s="9" t="s">
        <v>212</v>
      </c>
    </row>
    <row r="6083" spans="1:24" s="57" customFormat="1" ht="24">
      <c r="A6083" s="31">
        <v>6436</v>
      </c>
      <c r="B6083" s="32">
        <f t="shared" ca="1" si="571"/>
        <v>0.46195995622817299</v>
      </c>
      <c r="C6083" s="132" t="s">
        <v>11316</v>
      </c>
      <c r="D6083" s="124" t="s">
        <v>11317</v>
      </c>
      <c r="E6083" s="21"/>
      <c r="F6083" s="22"/>
      <c r="G6083" s="22"/>
      <c r="H6083" s="22"/>
      <c r="I6083" s="23"/>
      <c r="J6083" s="35" t="str">
        <f t="shared" si="572"/>
        <v>➸</v>
      </c>
      <c r="K6083" s="117" t="str">
        <f>词典存放目录!$A$1&amp;L6083&amp;M6083</f>
        <v>F:\《自创文法查阅Excel》4.1备份\《B词汇·红宝书》\红宝书15版图片\6436-でんたつ【伝達】.jpg</v>
      </c>
      <c r="L6083" s="9" t="s">
        <v>18120</v>
      </c>
      <c r="M6083" s="117" t="s">
        <v>24198</v>
      </c>
      <c r="N6083" s="36" t="str">
        <f t="shared" si="573"/>
        <v>▶</v>
      </c>
      <c r="O6083" s="37" t="s">
        <v>17978</v>
      </c>
      <c r="P6083" s="37">
        <v>51</v>
      </c>
      <c r="Q6083" s="37" t="s">
        <v>23</v>
      </c>
      <c r="R6083" s="9" t="str">
        <f>词典存放目录!$A$1&amp;O6083&amp;P6083&amp;Q6083</f>
        <v>F:\《自创文法查阅Excel》4.1备份\《B词汇·红宝书》\红宝书MP3分割\19 n3-て (51).mp3</v>
      </c>
      <c r="S6083" s="38"/>
      <c r="T6083" s="56"/>
      <c r="U6083" s="56"/>
      <c r="V6083" s="30" t="str">
        <f>IF(COUNTA(S6083:U6083)=0,"",COUNTIF(S6083:U6083,"0")/COUNTA(S6083:U6083))</f>
        <v/>
      </c>
      <c r="W6083" s="29"/>
      <c r="X6083" s="9" t="s">
        <v>212</v>
      </c>
    </row>
    <row r="6084" spans="1:24" s="57" customFormat="1" ht="24">
      <c r="A6084" s="31">
        <v>6437</v>
      </c>
      <c r="B6084" s="32">
        <f t="shared" ca="1" si="571"/>
        <v>0.2471270677075883</v>
      </c>
      <c r="C6084" s="132" t="s">
        <v>11318</v>
      </c>
      <c r="D6084" s="124" t="s">
        <v>11319</v>
      </c>
      <c r="E6084" s="21"/>
      <c r="F6084" s="22"/>
      <c r="G6084" s="22"/>
      <c r="H6084" s="22"/>
      <c r="I6084" s="23"/>
      <c r="J6084" s="35" t="str">
        <f t="shared" si="572"/>
        <v>➸</v>
      </c>
      <c r="K6084" s="117" t="str">
        <f>词典存放目录!$A$1&amp;L6084&amp;M6084</f>
        <v>F:\《自创文法查阅Excel》4.1备份\《B词汇·红宝书》\红宝书15版图片\6437-でんち【電池】.jpg</v>
      </c>
      <c r="L6084" s="9" t="s">
        <v>18120</v>
      </c>
      <c r="M6084" s="117" t="s">
        <v>24199</v>
      </c>
      <c r="N6084" s="36" t="str">
        <f t="shared" si="573"/>
        <v>▶</v>
      </c>
      <c r="O6084" s="37" t="s">
        <v>17978</v>
      </c>
      <c r="P6084" s="37">
        <v>52</v>
      </c>
      <c r="Q6084" s="37" t="s">
        <v>23</v>
      </c>
      <c r="R6084" s="9" t="str">
        <f>词典存放目录!$A$1&amp;O6084&amp;P6084&amp;Q6084</f>
        <v>F:\《自创文法查阅Excel》4.1备份\《B词汇·红宝书》\红宝书MP3分割\19 n3-て (52).mp3</v>
      </c>
      <c r="S6084" s="38"/>
      <c r="T6084" s="56"/>
      <c r="U6084" s="56"/>
      <c r="V6084" s="30"/>
      <c r="W6084" s="29"/>
      <c r="X6084" s="9" t="s">
        <v>212</v>
      </c>
    </row>
    <row r="6085" spans="1:24" s="57" customFormat="1" ht="24">
      <c r="A6085" s="31">
        <v>6438</v>
      </c>
      <c r="B6085" s="32">
        <f t="shared" ca="1" si="571"/>
        <v>0.4506412654702705</v>
      </c>
      <c r="C6085" s="132" t="s">
        <v>11219</v>
      </c>
      <c r="D6085" s="124" t="s">
        <v>11320</v>
      </c>
      <c r="E6085" s="21"/>
      <c r="F6085" s="22"/>
      <c r="G6085" s="22"/>
      <c r="H6085" s="22"/>
      <c r="I6085" s="23"/>
      <c r="J6085" s="35" t="str">
        <f t="shared" si="572"/>
        <v>➸</v>
      </c>
      <c r="K6085" s="117" t="str">
        <f>词典存放目录!$A$1&amp;L6085&amp;M6085</f>
        <v>F:\《自创文法查阅Excel》4.1备份\《B词汇·红宝书》\红宝书15版图片\6438-でんとう【伝統】.jpg</v>
      </c>
      <c r="L6085" s="9" t="s">
        <v>18120</v>
      </c>
      <c r="M6085" s="117" t="s">
        <v>24200</v>
      </c>
      <c r="N6085" s="36" t="str">
        <f t="shared" si="573"/>
        <v>▶</v>
      </c>
      <c r="O6085" s="37" t="s">
        <v>17978</v>
      </c>
      <c r="P6085" s="37">
        <v>53</v>
      </c>
      <c r="Q6085" s="37" t="s">
        <v>23</v>
      </c>
      <c r="R6085" s="9" t="str">
        <f>词典存放目录!$A$1&amp;O6085&amp;P6085&amp;Q6085</f>
        <v>F:\《自创文法查阅Excel》4.1备份\《B词汇·红宝书》\红宝书MP3分割\19 n3-て (53).mp3</v>
      </c>
      <c r="S6085" s="38"/>
      <c r="T6085" s="56"/>
      <c r="U6085" s="56"/>
      <c r="V6085" s="30" t="str">
        <f t="shared" ref="V6085:V6094" si="574">IF(COUNTA(S6085:U6085)=0,"",COUNTIF(S6085:U6085,"0")/COUNTA(S6085:U6085))</f>
        <v/>
      </c>
      <c r="W6085" s="29"/>
      <c r="X6085" s="9" t="s">
        <v>212</v>
      </c>
    </row>
    <row r="6086" spans="1:24" s="57" customFormat="1" ht="24">
      <c r="A6086" s="31">
        <v>6439</v>
      </c>
      <c r="B6086" s="32">
        <f t="shared" ca="1" si="571"/>
        <v>0.9558405721867177</v>
      </c>
      <c r="C6086" s="132" t="s">
        <v>11321</v>
      </c>
      <c r="D6086" s="124" t="s">
        <v>11322</v>
      </c>
      <c r="E6086" s="21"/>
      <c r="F6086" s="22"/>
      <c r="G6086" s="22"/>
      <c r="H6086" s="22"/>
      <c r="I6086" s="23"/>
      <c r="J6086" s="35" t="str">
        <f t="shared" si="572"/>
        <v>➸</v>
      </c>
      <c r="K6086" s="117" t="str">
        <f>词典存放目录!$A$1&amp;L6086&amp;M6086</f>
        <v>F:\《自创文法查阅Excel》4.1备份\《B词汇·红宝书》\红宝书15版图片\6439-てんない【店内】.jpg</v>
      </c>
      <c r="L6086" s="9" t="s">
        <v>18120</v>
      </c>
      <c r="M6086" s="117" t="s">
        <v>24201</v>
      </c>
      <c r="N6086" s="36" t="str">
        <f t="shared" si="573"/>
        <v>▶</v>
      </c>
      <c r="O6086" s="37" t="s">
        <v>17978</v>
      </c>
      <c r="P6086" s="37">
        <v>54</v>
      </c>
      <c r="Q6086" s="37" t="s">
        <v>23</v>
      </c>
      <c r="R6086" s="9" t="str">
        <f>词典存放目录!$A$1&amp;O6086&amp;P6086&amp;Q6086</f>
        <v>F:\《自创文法查阅Excel》4.1备份\《B词汇·红宝书》\红宝书MP3分割\19 n3-て (54).mp3</v>
      </c>
      <c r="S6086" s="38"/>
      <c r="T6086" s="56"/>
      <c r="U6086" s="56"/>
      <c r="V6086" s="30" t="str">
        <f t="shared" si="574"/>
        <v/>
      </c>
      <c r="W6086" s="69"/>
      <c r="X6086" s="9" t="s">
        <v>212</v>
      </c>
    </row>
    <row r="6087" spans="1:24" s="57" customFormat="1" ht="24">
      <c r="A6087" s="31">
        <v>6440</v>
      </c>
      <c r="B6087" s="32">
        <f t="shared" ca="1" si="571"/>
        <v>0.9483534012349899</v>
      </c>
      <c r="C6087" s="132" t="s">
        <v>11323</v>
      </c>
      <c r="D6087" s="124" t="s">
        <v>11324</v>
      </c>
      <c r="E6087" s="21"/>
      <c r="F6087" s="22"/>
      <c r="G6087" s="22"/>
      <c r="H6087" s="22"/>
      <c r="I6087" s="23"/>
      <c r="J6087" s="35" t="str">
        <f t="shared" si="572"/>
        <v>➸</v>
      </c>
      <c r="K6087" s="117" t="str">
        <f>词典存放目录!$A$1&amp;L6087&amp;M6087</f>
        <v>F:\《自创文法查阅Excel》4.1备份\《B词汇·红宝书》\红宝书15版图片\6440-てんねん【天然】.jpg</v>
      </c>
      <c r="L6087" s="9" t="s">
        <v>18120</v>
      </c>
      <c r="M6087" s="117" t="s">
        <v>24202</v>
      </c>
      <c r="N6087" s="36" t="str">
        <f t="shared" si="573"/>
        <v>▶</v>
      </c>
      <c r="O6087" s="37" t="s">
        <v>17978</v>
      </c>
      <c r="P6087" s="37">
        <v>55</v>
      </c>
      <c r="Q6087" s="37" t="s">
        <v>23</v>
      </c>
      <c r="R6087" s="9" t="str">
        <f>词典存放目录!$A$1&amp;O6087&amp;P6087&amp;Q6087</f>
        <v>F:\《自创文法查阅Excel》4.1备份\《B词汇·红宝书》\红宝书MP3分割\19 n3-て (55).mp3</v>
      </c>
      <c r="S6087" s="38"/>
      <c r="T6087" s="56"/>
      <c r="U6087" s="56"/>
      <c r="V6087" s="30" t="str">
        <f t="shared" si="574"/>
        <v/>
      </c>
      <c r="W6087" s="29"/>
      <c r="X6087" s="9" t="s">
        <v>212</v>
      </c>
    </row>
    <row r="6088" spans="1:24" s="57" customFormat="1" ht="24">
      <c r="A6088" s="31">
        <v>6441</v>
      </c>
      <c r="B6088" s="32">
        <f t="shared" ca="1" si="571"/>
        <v>0.37013401870370455</v>
      </c>
      <c r="C6088" s="132" t="s">
        <v>11325</v>
      </c>
      <c r="D6088" s="124" t="s">
        <v>11326</v>
      </c>
      <c r="E6088" s="21"/>
      <c r="F6088" s="22"/>
      <c r="G6088" s="22"/>
      <c r="H6088" s="22"/>
      <c r="I6088" s="23"/>
      <c r="J6088" s="35" t="str">
        <f t="shared" si="572"/>
        <v>➸</v>
      </c>
      <c r="K6088" s="117" t="str">
        <f>词典存放目录!$A$1&amp;L6088&amp;M6088</f>
        <v>F:\《自创文法查阅Excel》4.1备份\《B词汇·红宝书》\红宝书15版图片\6441-てんぷ【添付】.jpg</v>
      </c>
      <c r="L6088" s="9" t="s">
        <v>18120</v>
      </c>
      <c r="M6088" s="117" t="s">
        <v>24203</v>
      </c>
      <c r="N6088" s="36" t="str">
        <f t="shared" si="573"/>
        <v>▶</v>
      </c>
      <c r="O6088" s="37" t="s">
        <v>17978</v>
      </c>
      <c r="P6088" s="37">
        <v>56</v>
      </c>
      <c r="Q6088" s="37" t="s">
        <v>23</v>
      </c>
      <c r="R6088" s="9" t="str">
        <f>词典存放目录!$A$1&amp;O6088&amp;P6088&amp;Q6088</f>
        <v>F:\《自创文法查阅Excel》4.1备份\《B词汇·红宝书》\红宝书MP3分割\19 n3-て (56).mp3</v>
      </c>
      <c r="S6088" s="38"/>
      <c r="T6088" s="56"/>
      <c r="U6088" s="56"/>
      <c r="V6088" s="30" t="str">
        <f t="shared" si="574"/>
        <v/>
      </c>
      <c r="W6088" s="102"/>
      <c r="X6088" s="9" t="s">
        <v>212</v>
      </c>
    </row>
    <row r="6089" spans="1:24" s="57" customFormat="1" ht="24">
      <c r="A6089" s="31">
        <v>6442</v>
      </c>
      <c r="B6089" s="32">
        <f t="shared" ca="1" si="571"/>
        <v>0.13522003893703205</v>
      </c>
      <c r="C6089" s="132" t="s">
        <v>11327</v>
      </c>
      <c r="D6089" s="124" t="s">
        <v>11328</v>
      </c>
      <c r="E6089" s="21"/>
      <c r="F6089" s="22"/>
      <c r="G6089" s="22"/>
      <c r="H6089" s="22"/>
      <c r="I6089" s="23"/>
      <c r="J6089" s="35" t="str">
        <f t="shared" si="572"/>
        <v>➸</v>
      </c>
      <c r="K6089" s="117" t="str">
        <f>词典存放目录!$A$1&amp;L6089&amp;M6089</f>
        <v>F:\《自创文法查阅Excel》4.1备份\《B词汇·红宝书》\红宝书15版图片\6442-テンポ【tempo（意）】.jpg</v>
      </c>
      <c r="L6089" s="9" t="s">
        <v>18120</v>
      </c>
      <c r="M6089" s="117" t="s">
        <v>24204</v>
      </c>
      <c r="N6089" s="36" t="str">
        <f t="shared" si="573"/>
        <v>▶</v>
      </c>
      <c r="O6089" s="37" t="s">
        <v>17978</v>
      </c>
      <c r="P6089" s="37">
        <v>57</v>
      </c>
      <c r="Q6089" s="37" t="s">
        <v>23</v>
      </c>
      <c r="R6089" s="9" t="str">
        <f>词典存放目录!$A$1&amp;O6089&amp;P6089&amp;Q6089</f>
        <v>F:\《自创文法查阅Excel》4.1备份\《B词汇·红宝书》\红宝书MP3分割\19 n3-て (57).mp3</v>
      </c>
      <c r="S6089" s="38"/>
      <c r="T6089" s="56"/>
      <c r="U6089" s="56"/>
      <c r="V6089" s="30" t="str">
        <f t="shared" si="574"/>
        <v/>
      </c>
      <c r="W6089" s="29"/>
      <c r="X6089" s="9" t="s">
        <v>212</v>
      </c>
    </row>
    <row r="6090" spans="1:24" s="57" customFormat="1" ht="24">
      <c r="A6090" s="31">
        <v>6443</v>
      </c>
      <c r="B6090" s="32">
        <f t="shared" ca="1" si="571"/>
        <v>0.21325896481309969</v>
      </c>
      <c r="C6090" s="132" t="s">
        <v>11329</v>
      </c>
      <c r="D6090" s="124" t="s">
        <v>11330</v>
      </c>
      <c r="E6090" s="21"/>
      <c r="F6090" s="22"/>
      <c r="G6090" s="22"/>
      <c r="H6090" s="22"/>
      <c r="I6090" s="23"/>
      <c r="J6090" s="35" t="str">
        <f t="shared" si="572"/>
        <v>➸</v>
      </c>
      <c r="K6090" s="117" t="str">
        <f>词典存放目录!$A$1&amp;L6090&amp;M6090</f>
        <v>F:\《自创文法查阅Excel》4.1备份\《B词汇·红宝书》\红宝书15版图片\6443-でんりゅう【電流】.jpg</v>
      </c>
      <c r="L6090" s="9" t="s">
        <v>18120</v>
      </c>
      <c r="M6090" s="117" t="s">
        <v>24205</v>
      </c>
      <c r="N6090" s="36" t="str">
        <f t="shared" si="573"/>
        <v>▶</v>
      </c>
      <c r="O6090" s="37" t="s">
        <v>17978</v>
      </c>
      <c r="P6090" s="37">
        <v>58</v>
      </c>
      <c r="Q6090" s="37" t="s">
        <v>23</v>
      </c>
      <c r="R6090" s="9" t="str">
        <f>词典存放目录!$A$1&amp;O6090&amp;P6090&amp;Q6090</f>
        <v>F:\《自创文法查阅Excel》4.1备份\《B词汇·红宝书》\红宝书MP3分割\19 n3-て (58).mp3</v>
      </c>
      <c r="S6090" s="38"/>
      <c r="T6090" s="56"/>
      <c r="U6090" s="56"/>
      <c r="V6090" s="30" t="str">
        <f t="shared" si="574"/>
        <v/>
      </c>
      <c r="W6090" s="69"/>
      <c r="X6090" s="9" t="s">
        <v>212</v>
      </c>
    </row>
    <row r="6091" spans="1:24" s="57" customFormat="1" ht="24">
      <c r="A6091" s="31">
        <v>6444</v>
      </c>
      <c r="B6091" s="32">
        <f t="shared" ca="1" si="571"/>
        <v>0.89251591358529969</v>
      </c>
      <c r="C6091" s="133" t="s">
        <v>11331</v>
      </c>
      <c r="D6091" s="126" t="s">
        <v>11332</v>
      </c>
      <c r="E6091" s="21"/>
      <c r="F6091" s="22"/>
      <c r="G6091" s="22"/>
      <c r="H6091" s="22"/>
      <c r="I6091" s="23"/>
      <c r="J6091" s="35" t="str">
        <f t="shared" si="572"/>
        <v>➸</v>
      </c>
      <c r="K6091" s="117" t="str">
        <f>词典存放目录!$A$1&amp;L6091&amp;M6091</f>
        <v>F:\《自创文法查阅Excel》4.1备份\《B词汇·红宝书》\红宝书15版图片\6444-て～【手～】.jpg</v>
      </c>
      <c r="L6091" s="9" t="s">
        <v>18120</v>
      </c>
      <c r="M6091" s="117" t="s">
        <v>24206</v>
      </c>
      <c r="N6091" s="36" t="str">
        <f t="shared" si="573"/>
        <v>▶</v>
      </c>
      <c r="O6091" s="37" t="s">
        <v>17979</v>
      </c>
      <c r="P6091" s="37">
        <v>1</v>
      </c>
      <c r="Q6091" s="37" t="s">
        <v>23</v>
      </c>
      <c r="R6091" s="9" t="str">
        <f>词典存放目录!$A$1&amp;O6091&amp;P6091&amp;Q6091</f>
        <v>F:\《自创文法查阅Excel》4.1备份\《B词汇·红宝书》\红宝书MP3分割\19 n2-て (1).mp3</v>
      </c>
      <c r="S6091" s="38"/>
      <c r="T6091" s="56"/>
      <c r="U6091" s="56"/>
      <c r="V6091" s="30" t="str">
        <f t="shared" si="574"/>
        <v/>
      </c>
      <c r="W6091" s="29"/>
      <c r="X6091" s="9" t="s">
        <v>329</v>
      </c>
    </row>
    <row r="6092" spans="1:24" s="57" customFormat="1" ht="24">
      <c r="A6092" s="31">
        <v>6448</v>
      </c>
      <c r="B6092" s="32">
        <f t="shared" ca="1" si="571"/>
        <v>0.72095588586772752</v>
      </c>
      <c r="C6092" s="133" t="s">
        <v>11333</v>
      </c>
      <c r="D6092" s="126" t="s">
        <v>11334</v>
      </c>
      <c r="E6092" s="21"/>
      <c r="F6092" s="22"/>
      <c r="G6092" s="22"/>
      <c r="H6092" s="22"/>
      <c r="I6092" s="23"/>
      <c r="J6092" s="35" t="str">
        <f t="shared" si="572"/>
        <v>➸</v>
      </c>
      <c r="K6092" s="117" t="str">
        <f>词典存放目录!$A$1&amp;L6092&amp;M6092</f>
        <v>F:\《自创文法查阅Excel》4.1备份\《B词汇·红宝书》\红宝书15版图片\6448-ていき【定期】.jpg</v>
      </c>
      <c r="L6092" s="9" t="s">
        <v>18120</v>
      </c>
      <c r="M6092" s="117" t="s">
        <v>24207</v>
      </c>
      <c r="N6092" s="36" t="str">
        <f t="shared" si="573"/>
        <v>▶</v>
      </c>
      <c r="O6092" s="37" t="s">
        <v>17979</v>
      </c>
      <c r="P6092" s="37">
        <v>5</v>
      </c>
      <c r="Q6092" s="37" t="s">
        <v>23</v>
      </c>
      <c r="R6092" s="9" t="str">
        <f>词典存放目录!$A$1&amp;O6092&amp;P6092&amp;Q6092</f>
        <v>F:\《自创文法查阅Excel》4.1备份\《B词汇·红宝书》\红宝书MP3分割\19 n2-て (5).mp3</v>
      </c>
      <c r="S6092" s="38"/>
      <c r="T6092" s="56"/>
      <c r="U6092" s="56"/>
      <c r="V6092" s="30" t="str">
        <f t="shared" si="574"/>
        <v/>
      </c>
      <c r="W6092" s="69"/>
      <c r="X6092" s="9" t="s">
        <v>329</v>
      </c>
    </row>
    <row r="6093" spans="1:24" s="57" customFormat="1" ht="24">
      <c r="A6093" s="31">
        <v>6449</v>
      </c>
      <c r="B6093" s="32">
        <f t="shared" ca="1" si="571"/>
        <v>5.6788577677225449E-2</v>
      </c>
      <c r="C6093" s="133" t="s">
        <v>11335</v>
      </c>
      <c r="D6093" s="126" t="s">
        <v>11336</v>
      </c>
      <c r="E6093" s="21"/>
      <c r="F6093" s="22"/>
      <c r="G6093" s="22"/>
      <c r="H6093" s="22"/>
      <c r="I6093" s="23"/>
      <c r="J6093" s="35" t="str">
        <f t="shared" si="572"/>
        <v>➸</v>
      </c>
      <c r="K6093" s="117" t="str">
        <f>词典存放目录!$A$1&amp;L6093&amp;M6093</f>
        <v>F:\《自创文法查阅Excel》4.1备份\《B词汇·红宝书》\红宝书15版图片\6449-ていきゅうび【定休日】.jpg</v>
      </c>
      <c r="L6093" s="9" t="s">
        <v>18120</v>
      </c>
      <c r="M6093" s="117" t="s">
        <v>24208</v>
      </c>
      <c r="N6093" s="36" t="str">
        <f t="shared" si="573"/>
        <v>▶</v>
      </c>
      <c r="O6093" s="37" t="s">
        <v>17979</v>
      </c>
      <c r="P6093" s="37">
        <v>6</v>
      </c>
      <c r="Q6093" s="37" t="s">
        <v>23</v>
      </c>
      <c r="R6093" s="9" t="str">
        <f>词典存放目录!$A$1&amp;O6093&amp;P6093&amp;Q6093</f>
        <v>F:\《自创文法查阅Excel》4.1备份\《B词汇·红宝书》\红宝书MP3分割\19 n2-て (6).mp3</v>
      </c>
      <c r="S6093" s="38"/>
      <c r="T6093" s="56"/>
      <c r="U6093" s="56"/>
      <c r="V6093" s="30" t="str">
        <f t="shared" si="574"/>
        <v/>
      </c>
      <c r="W6093" s="69"/>
      <c r="X6093" s="9" t="s">
        <v>329</v>
      </c>
    </row>
    <row r="6094" spans="1:24" s="57" customFormat="1" ht="24">
      <c r="A6094" s="31">
        <v>6450</v>
      </c>
      <c r="B6094" s="32">
        <f t="shared" ca="1" si="571"/>
        <v>0.99233392275895638</v>
      </c>
      <c r="C6094" s="133" t="s">
        <v>11337</v>
      </c>
      <c r="D6094" s="126" t="s">
        <v>11338</v>
      </c>
      <c r="E6094" s="21"/>
      <c r="F6094" s="22"/>
      <c r="G6094" s="22"/>
      <c r="H6094" s="22"/>
      <c r="I6094" s="23"/>
      <c r="J6094" s="35" t="str">
        <f t="shared" si="572"/>
        <v>➸</v>
      </c>
      <c r="K6094" s="117" t="str">
        <f>词典存放目录!$A$1&amp;L6094&amp;M6094</f>
        <v>F:\《自创文法查阅Excel》4.1备份\《B词汇·红宝书》\红宝书15版图片\6450-ていきょう【提供】.jpg</v>
      </c>
      <c r="L6094" s="9" t="s">
        <v>18120</v>
      </c>
      <c r="M6094" s="117" t="s">
        <v>24209</v>
      </c>
      <c r="N6094" s="36" t="str">
        <f t="shared" si="573"/>
        <v>▶</v>
      </c>
      <c r="O6094" s="37" t="s">
        <v>17979</v>
      </c>
      <c r="P6094" s="37">
        <v>7</v>
      </c>
      <c r="Q6094" s="37" t="s">
        <v>23</v>
      </c>
      <c r="R6094" s="9" t="str">
        <f>词典存放目录!$A$1&amp;O6094&amp;P6094&amp;Q6094</f>
        <v>F:\《自创文法查阅Excel》4.1备份\《B词汇·红宝书》\红宝书MP3分割\19 n2-て (7).mp3</v>
      </c>
      <c r="S6094" s="38"/>
      <c r="T6094" s="56"/>
      <c r="U6094" s="56"/>
      <c r="V6094" s="30" t="str">
        <f t="shared" si="574"/>
        <v/>
      </c>
      <c r="W6094" s="29"/>
      <c r="X6094" s="9" t="s">
        <v>329</v>
      </c>
    </row>
    <row r="6095" spans="1:24" s="57" customFormat="1" ht="24">
      <c r="A6095" s="31">
        <v>6451</v>
      </c>
      <c r="B6095" s="32">
        <f t="shared" ca="1" si="571"/>
        <v>0.96882841719594759</v>
      </c>
      <c r="C6095" s="133" t="s">
        <v>11339</v>
      </c>
      <c r="D6095" s="126" t="s">
        <v>11340</v>
      </c>
      <c r="E6095" s="21"/>
      <c r="F6095" s="22"/>
      <c r="G6095" s="22"/>
      <c r="H6095" s="22"/>
      <c r="I6095" s="23"/>
      <c r="J6095" s="35" t="str">
        <f t="shared" si="572"/>
        <v>➸</v>
      </c>
      <c r="K6095" s="117" t="str">
        <f>词典存放目录!$A$1&amp;L6095&amp;M6095</f>
        <v>F:\《自创文法查阅Excel》4.1备份\《B词汇·红宝书》\红宝书15版图片\6451-ていこう【抵抗】.jpg</v>
      </c>
      <c r="L6095" s="9" t="s">
        <v>18120</v>
      </c>
      <c r="M6095" s="117" t="s">
        <v>24210</v>
      </c>
      <c r="N6095" s="36" t="str">
        <f t="shared" si="573"/>
        <v>▶</v>
      </c>
      <c r="O6095" s="37" t="s">
        <v>17979</v>
      </c>
      <c r="P6095" s="37">
        <v>8</v>
      </c>
      <c r="Q6095" s="37" t="s">
        <v>23</v>
      </c>
      <c r="R6095" s="9" t="str">
        <f>词典存放目录!$A$1&amp;O6095&amp;P6095&amp;Q6095</f>
        <v>F:\《自创文法查阅Excel》4.1备份\《B词汇·红宝书》\红宝书MP3分割\19 n2-て (8).mp3</v>
      </c>
      <c r="S6095" s="38"/>
      <c r="T6095" s="56"/>
      <c r="U6095" s="56"/>
      <c r="V6095" s="30"/>
      <c r="W6095" s="29"/>
      <c r="X6095" s="9" t="s">
        <v>329</v>
      </c>
    </row>
    <row r="6096" spans="1:24" s="57" customFormat="1" ht="24">
      <c r="A6096" s="31">
        <v>6452</v>
      </c>
      <c r="B6096" s="32">
        <f t="shared" ca="1" si="571"/>
        <v>0.59374849147704678</v>
      </c>
      <c r="C6096" s="133" t="s">
        <v>11341</v>
      </c>
      <c r="D6096" s="126" t="s">
        <v>11342</v>
      </c>
      <c r="E6096" s="21"/>
      <c r="F6096" s="22"/>
      <c r="G6096" s="22"/>
      <c r="H6096" s="22"/>
      <c r="I6096" s="23"/>
      <c r="J6096" s="35" t="str">
        <f t="shared" si="572"/>
        <v>➸</v>
      </c>
      <c r="K6096" s="117" t="str">
        <f>词典存放目录!$A$1&amp;L6096&amp;M6096</f>
        <v>F:\《自创文法查阅Excel》4.1备份\《B词汇·红宝书》\红宝书15版图片\6452-ていし【停止】.jpg</v>
      </c>
      <c r="L6096" s="9" t="s">
        <v>18120</v>
      </c>
      <c r="M6096" s="117" t="s">
        <v>24211</v>
      </c>
      <c r="N6096" s="36" t="str">
        <f t="shared" si="573"/>
        <v>▶</v>
      </c>
      <c r="O6096" s="37" t="s">
        <v>17979</v>
      </c>
      <c r="P6096" s="37">
        <v>9</v>
      </c>
      <c r="Q6096" s="37" t="s">
        <v>23</v>
      </c>
      <c r="R6096" s="9" t="str">
        <f>词典存放目录!$A$1&amp;O6096&amp;P6096&amp;Q6096</f>
        <v>F:\《自创文法查阅Excel》4.1备份\《B词汇·红宝书》\红宝书MP3分割\19 n2-て (9).mp3</v>
      </c>
      <c r="S6096" s="38"/>
      <c r="T6096" s="56"/>
      <c r="U6096" s="56"/>
      <c r="V6096" s="30" t="str">
        <f>IF(COUNTA(S6096:U6096)=0,"",COUNTIF(S6096:U6096,"0")/COUNTA(S6096:U6096))</f>
        <v/>
      </c>
      <c r="W6096" s="29"/>
      <c r="X6096" s="9" t="s">
        <v>329</v>
      </c>
    </row>
    <row r="6097" spans="1:24" s="57" customFormat="1" ht="24">
      <c r="A6097" s="31">
        <v>6454</v>
      </c>
      <c r="B6097" s="32">
        <f t="shared" ca="1" si="571"/>
        <v>0.94666629942270386</v>
      </c>
      <c r="C6097" s="133" t="s">
        <v>11343</v>
      </c>
      <c r="D6097" s="126" t="s">
        <v>11344</v>
      </c>
      <c r="E6097" s="21"/>
      <c r="F6097" s="22"/>
      <c r="G6097" s="22"/>
      <c r="H6097" s="22"/>
      <c r="I6097" s="23"/>
      <c r="J6097" s="35" t="str">
        <f t="shared" si="572"/>
        <v>➸</v>
      </c>
      <c r="K6097" s="117" t="str">
        <f>词典存放目录!$A$1&amp;L6097&amp;M6097</f>
        <v>F:\《自创文法查阅Excel》4.1备份\《B词汇·红宝书》\红宝书15版图片\6454-データ【data】.jpg</v>
      </c>
      <c r="L6097" s="9" t="s">
        <v>18120</v>
      </c>
      <c r="M6097" s="117" t="s">
        <v>24212</v>
      </c>
      <c r="N6097" s="36" t="str">
        <f t="shared" si="573"/>
        <v>▶</v>
      </c>
      <c r="O6097" s="37" t="s">
        <v>17979</v>
      </c>
      <c r="P6097" s="37">
        <v>11</v>
      </c>
      <c r="Q6097" s="37" t="s">
        <v>23</v>
      </c>
      <c r="R6097" s="9" t="str">
        <f>词典存放目录!$A$1&amp;O6097&amp;P6097&amp;Q6097</f>
        <v>F:\《自创文法查阅Excel》4.1备份\《B词汇·红宝书》\红宝书MP3分割\19 n2-て (11).mp3</v>
      </c>
      <c r="S6097" s="38"/>
      <c r="T6097" s="56"/>
      <c r="U6097" s="56"/>
      <c r="V6097" s="30" t="str">
        <f>IF(COUNTA(S6097:U6097)=0,"",COUNTIF(S6097:U6097,"0")/COUNTA(S6097:U6097))</f>
        <v/>
      </c>
      <c r="W6097" s="29"/>
      <c r="X6097" s="9" t="s">
        <v>329</v>
      </c>
    </row>
    <row r="6098" spans="1:24" s="57" customFormat="1" ht="24">
      <c r="A6098" s="31">
        <v>6456</v>
      </c>
      <c r="B6098" s="32">
        <f t="shared" ca="1" si="571"/>
        <v>0.61741055364317521</v>
      </c>
      <c r="C6098" s="133" t="s">
        <v>11345</v>
      </c>
      <c r="D6098" s="126" t="s">
        <v>11346</v>
      </c>
      <c r="E6098" s="21"/>
      <c r="F6098" s="22"/>
      <c r="G6098" s="22"/>
      <c r="H6098" s="22"/>
      <c r="I6098" s="23"/>
      <c r="J6098" s="35" t="str">
        <f t="shared" si="572"/>
        <v>➸</v>
      </c>
      <c r="K6098" s="117" t="str">
        <f>词典存放目录!$A$1&amp;L6098&amp;M6098</f>
        <v>F:\《自创文法查阅Excel》4.1备份\《B词汇·红宝书》\红宝书15版图片\6456-てきかく【的確·適確】.jpg</v>
      </c>
      <c r="L6098" s="9" t="s">
        <v>18120</v>
      </c>
      <c r="M6098" s="117" t="s">
        <v>24213</v>
      </c>
      <c r="N6098" s="36" t="str">
        <f t="shared" si="573"/>
        <v>▶</v>
      </c>
      <c r="O6098" s="37" t="s">
        <v>17979</v>
      </c>
      <c r="P6098" s="37">
        <v>13</v>
      </c>
      <c r="Q6098" s="37" t="s">
        <v>23</v>
      </c>
      <c r="R6098" s="9" t="str">
        <f>词典存放目录!$A$1&amp;O6098&amp;P6098&amp;Q6098</f>
        <v>F:\《自创文法查阅Excel》4.1备份\《B词汇·红宝书》\红宝书MP3分割\19 n2-て (13).mp3</v>
      </c>
      <c r="S6098" s="38"/>
      <c r="T6098" s="56"/>
      <c r="U6098" s="56"/>
      <c r="V6098" s="30" t="str">
        <f>IF(COUNTA(S6098:U6098)=0,"",COUNTIF(S6098:U6098,"0")/COUNTA(S6098:U6098))</f>
        <v/>
      </c>
      <c r="W6098" s="29"/>
      <c r="X6098" s="9" t="s">
        <v>329</v>
      </c>
    </row>
    <row r="6099" spans="1:24" s="57" customFormat="1" ht="24">
      <c r="A6099" s="31">
        <v>6457</v>
      </c>
      <c r="B6099" s="32">
        <f t="shared" ca="1" si="571"/>
        <v>0.87967297009655498</v>
      </c>
      <c r="C6099" s="133" t="s">
        <v>11347</v>
      </c>
      <c r="D6099" s="126" t="s">
        <v>11348</v>
      </c>
      <c r="E6099" s="21"/>
      <c r="F6099" s="22"/>
      <c r="G6099" s="22"/>
      <c r="H6099" s="22"/>
      <c r="I6099" s="23"/>
      <c r="J6099" s="35" t="str">
        <f t="shared" si="572"/>
        <v>➸</v>
      </c>
      <c r="K6099" s="117" t="str">
        <f>词典存放目录!$A$1&amp;L6099&amp;M6099</f>
        <v>F:\《自创文法查阅Excel》4.1备份\《B词汇·红宝书》\红宝书15版图片\6457-てきする【適する】.jpg</v>
      </c>
      <c r="L6099" s="9" t="s">
        <v>18120</v>
      </c>
      <c r="M6099" s="117" t="s">
        <v>24214</v>
      </c>
      <c r="N6099" s="36" t="str">
        <f t="shared" si="573"/>
        <v>▶</v>
      </c>
      <c r="O6099" s="37" t="s">
        <v>17979</v>
      </c>
      <c r="P6099" s="37">
        <v>14</v>
      </c>
      <c r="Q6099" s="37" t="s">
        <v>23</v>
      </c>
      <c r="R6099" s="9" t="str">
        <f>词典存放目录!$A$1&amp;O6099&amp;P6099&amp;Q6099</f>
        <v>F:\《自创文法查阅Excel》4.1备份\《B词汇·红宝书》\红宝书MP3分割\19 n2-て (14).mp3</v>
      </c>
      <c r="S6099" s="38"/>
      <c r="T6099" s="56"/>
      <c r="U6099" s="56"/>
      <c r="V6099" s="30"/>
      <c r="W6099" s="29"/>
      <c r="X6099" s="9" t="s">
        <v>329</v>
      </c>
    </row>
    <row r="6100" spans="1:24" s="57" customFormat="1" ht="24">
      <c r="A6100" s="31">
        <v>6458</v>
      </c>
      <c r="B6100" s="32">
        <f t="shared" ca="1" si="571"/>
        <v>0.75710394058171993</v>
      </c>
      <c r="C6100" s="133" t="s">
        <v>11349</v>
      </c>
      <c r="D6100" s="126" t="s">
        <v>11350</v>
      </c>
      <c r="E6100" s="21"/>
      <c r="F6100" s="22"/>
      <c r="G6100" s="22"/>
      <c r="H6100" s="22"/>
      <c r="I6100" s="23"/>
      <c r="J6100" s="35" t="str">
        <f t="shared" si="572"/>
        <v>➸</v>
      </c>
      <c r="K6100" s="117" t="str">
        <f>词典存放目录!$A$1&amp;L6100&amp;M6100</f>
        <v>F:\《自创文法查阅Excel》4.1备份\《B词汇·红宝书》\红宝书15版图片\6458-てきせつ【適切】.jpg</v>
      </c>
      <c r="L6100" s="9" t="s">
        <v>18120</v>
      </c>
      <c r="M6100" s="117" t="s">
        <v>24215</v>
      </c>
      <c r="N6100" s="36" t="str">
        <f t="shared" si="573"/>
        <v>▶</v>
      </c>
      <c r="O6100" s="37" t="s">
        <v>17979</v>
      </c>
      <c r="P6100" s="37">
        <v>15</v>
      </c>
      <c r="Q6100" s="37" t="s">
        <v>23</v>
      </c>
      <c r="R6100" s="9" t="str">
        <f>词典存放目录!$A$1&amp;O6100&amp;P6100&amp;Q6100</f>
        <v>F:\《自创文法查阅Excel》4.1备份\《B词汇·红宝书》\红宝书MP3分割\19 n2-て (15).mp3</v>
      </c>
      <c r="S6100" s="38"/>
      <c r="T6100" s="56"/>
      <c r="U6100" s="56"/>
      <c r="V6100" s="30" t="str">
        <f t="shared" ref="V6100:V6116" si="575">IF(COUNTA(S6100:U6100)=0,"",COUNTIF(S6100:U6100,"0")/COUNTA(S6100:U6100))</f>
        <v/>
      </c>
      <c r="W6100" s="29"/>
      <c r="X6100" s="9" t="s">
        <v>329</v>
      </c>
    </row>
    <row r="6101" spans="1:24" s="57" customFormat="1" ht="24">
      <c r="A6101" s="31">
        <v>6459</v>
      </c>
      <c r="B6101" s="32">
        <f t="shared" ca="1" si="571"/>
        <v>4.315840350032718E-2</v>
      </c>
      <c r="C6101" s="133" t="s">
        <v>11351</v>
      </c>
      <c r="D6101" s="126" t="s">
        <v>11352</v>
      </c>
      <c r="E6101" s="21"/>
      <c r="F6101" s="22"/>
      <c r="G6101" s="22"/>
      <c r="H6101" s="22"/>
      <c r="I6101" s="23"/>
      <c r="J6101" s="35" t="str">
        <f t="shared" si="572"/>
        <v>➸</v>
      </c>
      <c r="K6101" s="117" t="str">
        <f>词典存放目录!$A$1&amp;L6101&amp;M6101</f>
        <v>F:\《自创文法查阅Excel》4.1备份\《B词汇·红宝书》\红宝书15版图片\6459-てきよう【適用】.jpg</v>
      </c>
      <c r="L6101" s="9" t="s">
        <v>18120</v>
      </c>
      <c r="M6101" s="117" t="s">
        <v>24216</v>
      </c>
      <c r="N6101" s="36" t="str">
        <f t="shared" si="573"/>
        <v>▶</v>
      </c>
      <c r="O6101" s="37" t="s">
        <v>17979</v>
      </c>
      <c r="P6101" s="37">
        <v>16</v>
      </c>
      <c r="Q6101" s="37" t="s">
        <v>23</v>
      </c>
      <c r="R6101" s="9" t="str">
        <f>词典存放目录!$A$1&amp;O6101&amp;P6101&amp;Q6101</f>
        <v>F:\《自创文法查阅Excel》4.1备份\《B词汇·红宝书》\红宝书MP3分割\19 n2-て (16).mp3</v>
      </c>
      <c r="S6101" s="38"/>
      <c r="T6101" s="56"/>
      <c r="U6101" s="56"/>
      <c r="V6101" s="30" t="str">
        <f t="shared" si="575"/>
        <v/>
      </c>
      <c r="W6101" s="29"/>
      <c r="X6101" s="9" t="s">
        <v>329</v>
      </c>
    </row>
    <row r="6102" spans="1:24" s="57" customFormat="1" ht="24">
      <c r="A6102" s="31">
        <v>6460</v>
      </c>
      <c r="B6102" s="32">
        <f t="shared" ca="1" si="571"/>
        <v>6.2035083771558419E-2</v>
      </c>
      <c r="C6102" s="133" t="s">
        <v>11353</v>
      </c>
      <c r="D6102" s="126" t="s">
        <v>11354</v>
      </c>
      <c r="E6102" s="21"/>
      <c r="F6102" s="22"/>
      <c r="G6102" s="22"/>
      <c r="H6102" s="22"/>
      <c r="I6102" s="23"/>
      <c r="J6102" s="35" t="str">
        <f t="shared" si="572"/>
        <v>➸</v>
      </c>
      <c r="K6102" s="117" t="str">
        <f>词典存放目录!$A$1&amp;L6102&amp;M6102</f>
        <v>F:\《自创文法查阅Excel》4.1备份\《B词汇·红宝书》\红宝书15版图片\6460-てくび【手首】.jpg</v>
      </c>
      <c r="L6102" s="9" t="s">
        <v>18120</v>
      </c>
      <c r="M6102" s="117" t="s">
        <v>24217</v>
      </c>
      <c r="N6102" s="36" t="str">
        <f t="shared" si="573"/>
        <v>▶</v>
      </c>
      <c r="O6102" s="37" t="s">
        <v>17979</v>
      </c>
      <c r="P6102" s="37">
        <v>17</v>
      </c>
      <c r="Q6102" s="37" t="s">
        <v>23</v>
      </c>
      <c r="R6102" s="9" t="str">
        <f>词典存放目录!$A$1&amp;O6102&amp;P6102&amp;Q6102</f>
        <v>F:\《自创文法查阅Excel》4.1备份\《B词汇·红宝书》\红宝书MP3分割\19 n2-て (17).mp3</v>
      </c>
      <c r="S6102" s="38"/>
      <c r="T6102" s="56"/>
      <c r="U6102" s="56"/>
      <c r="V6102" s="30" t="str">
        <f t="shared" si="575"/>
        <v/>
      </c>
      <c r="W6102" s="29"/>
      <c r="X6102" s="9" t="s">
        <v>329</v>
      </c>
    </row>
    <row r="6103" spans="1:24" s="57" customFormat="1" ht="24">
      <c r="A6103" s="31">
        <v>6462</v>
      </c>
      <c r="B6103" s="32">
        <f t="shared" ca="1" si="571"/>
        <v>0.28894578645043256</v>
      </c>
      <c r="C6103" s="133" t="s">
        <v>11355</v>
      </c>
      <c r="D6103" s="126" t="s">
        <v>11356</v>
      </c>
      <c r="E6103" s="21"/>
      <c r="F6103" s="22"/>
      <c r="G6103" s="22"/>
      <c r="H6103" s="22"/>
      <c r="I6103" s="23"/>
      <c r="J6103" s="35" t="str">
        <f t="shared" si="572"/>
        <v>➸</v>
      </c>
      <c r="K6103" s="117" t="str">
        <f>词典存放目录!$A$1&amp;L6103&amp;M6103</f>
        <v>F:\《自创文法查阅Excel》4.1备份\《B词汇·红宝书》\红宝书15版图片\6462-てざわり【手触り】.jpg</v>
      </c>
      <c r="L6103" s="9" t="s">
        <v>18120</v>
      </c>
      <c r="M6103" s="117" t="s">
        <v>24218</v>
      </c>
      <c r="N6103" s="36" t="str">
        <f t="shared" si="573"/>
        <v>▶</v>
      </c>
      <c r="O6103" s="37" t="s">
        <v>17979</v>
      </c>
      <c r="P6103" s="37">
        <v>19</v>
      </c>
      <c r="Q6103" s="37" t="s">
        <v>23</v>
      </c>
      <c r="R6103" s="9" t="str">
        <f>词典存放目录!$A$1&amp;O6103&amp;P6103&amp;Q6103</f>
        <v>F:\《自创文法查阅Excel》4.1备份\《B词汇·红宝书》\红宝书MP3分割\19 n2-て (19).mp3</v>
      </c>
      <c r="S6103" s="38"/>
      <c r="T6103" s="56"/>
      <c r="U6103" s="56"/>
      <c r="V6103" s="30" t="str">
        <f t="shared" si="575"/>
        <v/>
      </c>
      <c r="W6103" s="29"/>
      <c r="X6103" s="9" t="s">
        <v>329</v>
      </c>
    </row>
    <row r="6104" spans="1:24" s="57" customFormat="1" ht="24">
      <c r="A6104" s="31">
        <v>6463</v>
      </c>
      <c r="B6104" s="32">
        <f t="shared" ca="1" si="571"/>
        <v>0.19609237941550495</v>
      </c>
      <c r="C6104" s="133" t="s">
        <v>11357</v>
      </c>
      <c r="D6104" s="126" t="s">
        <v>11358</v>
      </c>
      <c r="E6104" s="21"/>
      <c r="F6104" s="22"/>
      <c r="G6104" s="22"/>
      <c r="H6104" s="22"/>
      <c r="I6104" s="23"/>
      <c r="J6104" s="35" t="str">
        <f t="shared" si="572"/>
        <v>➸</v>
      </c>
      <c r="K6104" s="117" t="str">
        <f>词典存放目录!$A$1&amp;L6104&amp;M6104</f>
        <v>F:\《自创文法查阅Excel》4.1备份\《B词汇·红宝书》\红宝书15版图片\6463-でし【弟子】.jpg</v>
      </c>
      <c r="L6104" s="9" t="s">
        <v>18120</v>
      </c>
      <c r="M6104" s="117" t="s">
        <v>24219</v>
      </c>
      <c r="N6104" s="36" t="str">
        <f t="shared" si="573"/>
        <v>▶</v>
      </c>
      <c r="O6104" s="37" t="s">
        <v>17979</v>
      </c>
      <c r="P6104" s="37">
        <v>20</v>
      </c>
      <c r="Q6104" s="37" t="s">
        <v>23</v>
      </c>
      <c r="R6104" s="9" t="str">
        <f>词典存放目录!$A$1&amp;O6104&amp;P6104&amp;Q6104</f>
        <v>F:\《自创文法查阅Excel》4.1备份\《B词汇·红宝书》\红宝书MP3分割\19 n2-て (20).mp3</v>
      </c>
      <c r="S6104" s="38"/>
      <c r="T6104" s="56"/>
      <c r="U6104" s="56"/>
      <c r="V6104" s="30" t="str">
        <f t="shared" si="575"/>
        <v/>
      </c>
      <c r="W6104" s="29"/>
      <c r="X6104" s="9" t="s">
        <v>329</v>
      </c>
    </row>
    <row r="6105" spans="1:24" s="57" customFormat="1" ht="24">
      <c r="A6105" s="31">
        <v>6464</v>
      </c>
      <c r="B6105" s="32">
        <f t="shared" ca="1" si="571"/>
        <v>0.97531308212105006</v>
      </c>
      <c r="C6105" s="133" t="s">
        <v>11359</v>
      </c>
      <c r="D6105" s="126" t="s">
        <v>11360</v>
      </c>
      <c r="E6105" s="21"/>
      <c r="F6105" s="22"/>
      <c r="G6105" s="22"/>
      <c r="H6105" s="22"/>
      <c r="I6105" s="23"/>
      <c r="J6105" s="35" t="str">
        <f t="shared" si="572"/>
        <v>➸</v>
      </c>
      <c r="K6105" s="117" t="str">
        <f>词典存放目录!$A$1&amp;L6105&amp;M6105</f>
        <v>F:\《自创文法查阅Excel》4.1备份\《B词汇·红宝书》\红宝书15版图片\6464-デジカメ【digital-camera】.jpg</v>
      </c>
      <c r="L6105" s="9" t="s">
        <v>18120</v>
      </c>
      <c r="M6105" s="117" t="s">
        <v>24220</v>
      </c>
      <c r="N6105" s="36" t="str">
        <f t="shared" si="573"/>
        <v>▶</v>
      </c>
      <c r="O6105" s="37" t="s">
        <v>17979</v>
      </c>
      <c r="P6105" s="37">
        <v>21</v>
      </c>
      <c r="Q6105" s="37" t="s">
        <v>23</v>
      </c>
      <c r="R6105" s="9" t="str">
        <f>词典存放目录!$A$1&amp;O6105&amp;P6105&amp;Q6105</f>
        <v>F:\《自创文法查阅Excel》4.1备份\《B词汇·红宝书》\红宝书MP3分割\19 n2-て (21).mp3</v>
      </c>
      <c r="S6105" s="38"/>
      <c r="T6105" s="56"/>
      <c r="U6105" s="56"/>
      <c r="V6105" s="30" t="str">
        <f t="shared" si="575"/>
        <v/>
      </c>
      <c r="W6105" s="29"/>
      <c r="X6105" s="9" t="s">
        <v>329</v>
      </c>
    </row>
    <row r="6106" spans="1:24" s="57" customFormat="1" ht="24">
      <c r="A6106" s="31">
        <v>6465</v>
      </c>
      <c r="B6106" s="32">
        <f t="shared" ca="1" si="571"/>
        <v>0.98714742041802361</v>
      </c>
      <c r="C6106" s="133" t="s">
        <v>11361</v>
      </c>
      <c r="D6106" s="126" t="s">
        <v>11362</v>
      </c>
      <c r="E6106" s="21"/>
      <c r="F6106" s="22"/>
      <c r="G6106" s="22"/>
      <c r="H6106" s="22"/>
      <c r="I6106" s="23"/>
      <c r="J6106" s="35" t="str">
        <f t="shared" si="572"/>
        <v>➸</v>
      </c>
      <c r="K6106" s="117" t="str">
        <f>词典存放目录!$A$1&amp;L6106&amp;M6106</f>
        <v>F:\《自创文法查阅Excel》4.1备份\《B词汇·红宝书》\红宝书15版图片\6465-てじな【手品】.jpg</v>
      </c>
      <c r="L6106" s="9" t="s">
        <v>18120</v>
      </c>
      <c r="M6106" s="117" t="s">
        <v>24221</v>
      </c>
      <c r="N6106" s="36" t="str">
        <f t="shared" si="573"/>
        <v>▶</v>
      </c>
      <c r="O6106" s="37" t="s">
        <v>17979</v>
      </c>
      <c r="P6106" s="37">
        <v>22</v>
      </c>
      <c r="Q6106" s="37" t="s">
        <v>23</v>
      </c>
      <c r="R6106" s="9" t="str">
        <f>词典存放目录!$A$1&amp;O6106&amp;P6106&amp;Q6106</f>
        <v>F:\《自创文法查阅Excel》4.1备份\《B词汇·红宝书》\红宝书MP3分割\19 n2-て (22).mp3</v>
      </c>
      <c r="S6106" s="38"/>
      <c r="T6106" s="56"/>
      <c r="U6106" s="56"/>
      <c r="V6106" s="30" t="str">
        <f t="shared" si="575"/>
        <v/>
      </c>
      <c r="W6106" s="29"/>
      <c r="X6106" s="9" t="s">
        <v>329</v>
      </c>
    </row>
    <row r="6107" spans="1:24" s="57" customFormat="1" ht="24">
      <c r="A6107" s="31">
        <v>6466</v>
      </c>
      <c r="B6107" s="32">
        <f t="shared" ca="1" si="571"/>
        <v>0.85528511390970485</v>
      </c>
      <c r="C6107" s="133" t="s">
        <v>11363</v>
      </c>
      <c r="D6107" s="126" t="s">
        <v>11364</v>
      </c>
      <c r="E6107" s="21"/>
      <c r="F6107" s="22"/>
      <c r="G6107" s="22"/>
      <c r="H6107" s="22"/>
      <c r="I6107" s="23"/>
      <c r="J6107" s="35" t="str">
        <f t="shared" si="572"/>
        <v>➸</v>
      </c>
      <c r="K6107" s="117" t="str">
        <f>词典存放目录!$A$1&amp;L6107&amp;M6107</f>
        <v>F:\《自创文法查阅Excel》4.1备份\《B词汇·红宝书》\红宝书15版图片\6466-でたらめ【出鱈目】.jpg</v>
      </c>
      <c r="L6107" s="9" t="s">
        <v>18120</v>
      </c>
      <c r="M6107" s="117" t="s">
        <v>24222</v>
      </c>
      <c r="N6107" s="36" t="str">
        <f t="shared" si="573"/>
        <v>▶</v>
      </c>
      <c r="O6107" s="37" t="s">
        <v>17979</v>
      </c>
      <c r="P6107" s="37">
        <v>23</v>
      </c>
      <c r="Q6107" s="37" t="s">
        <v>23</v>
      </c>
      <c r="R6107" s="9" t="str">
        <f>词典存放目录!$A$1&amp;O6107&amp;P6107&amp;Q6107</f>
        <v>F:\《自创文法查阅Excel》4.1备份\《B词汇·红宝书》\红宝书MP3分割\19 n2-て (23).mp3</v>
      </c>
      <c r="S6107" s="38"/>
      <c r="T6107" s="56"/>
      <c r="U6107" s="56"/>
      <c r="V6107" s="30" t="str">
        <f t="shared" si="575"/>
        <v/>
      </c>
      <c r="W6107" s="29"/>
      <c r="X6107" s="9" t="s">
        <v>329</v>
      </c>
    </row>
    <row r="6108" spans="1:24" s="57" customFormat="1" ht="24">
      <c r="A6108" s="31">
        <v>6467</v>
      </c>
      <c r="B6108" s="32">
        <f t="shared" ca="1" si="571"/>
        <v>4.0060478730976956E-2</v>
      </c>
      <c r="C6108" s="133" t="s">
        <v>11365</v>
      </c>
      <c r="D6108" s="126" t="s">
        <v>11366</v>
      </c>
      <c r="E6108" s="21"/>
      <c r="F6108" s="22"/>
      <c r="G6108" s="22"/>
      <c r="H6108" s="22"/>
      <c r="I6108" s="23"/>
      <c r="J6108" s="35" t="str">
        <f t="shared" si="572"/>
        <v>➸</v>
      </c>
      <c r="K6108" s="117" t="str">
        <f>词典存放目录!$A$1&amp;L6108&amp;M6108</f>
        <v>F:\《自创文法查阅Excel》4.1备份\《B词汇·红宝书》\红宝书15版图片\6467-てつがく【哲学】.jpg</v>
      </c>
      <c r="L6108" s="9" t="s">
        <v>18120</v>
      </c>
      <c r="M6108" s="117" t="s">
        <v>24223</v>
      </c>
      <c r="N6108" s="36" t="str">
        <f t="shared" si="573"/>
        <v>▶</v>
      </c>
      <c r="O6108" s="37" t="s">
        <v>17979</v>
      </c>
      <c r="P6108" s="37">
        <v>24</v>
      </c>
      <c r="Q6108" s="37" t="s">
        <v>23</v>
      </c>
      <c r="R6108" s="9" t="str">
        <f>词典存放目录!$A$1&amp;O6108&amp;P6108&amp;Q6108</f>
        <v>F:\《自创文法查阅Excel》4.1备份\《B词汇·红宝书》\红宝书MP3分割\19 n2-て (24).mp3</v>
      </c>
      <c r="S6108" s="38"/>
      <c r="T6108" s="56"/>
      <c r="U6108" s="56"/>
      <c r="V6108" s="30" t="str">
        <f t="shared" si="575"/>
        <v/>
      </c>
      <c r="W6108" s="29"/>
      <c r="X6108" s="9" t="s">
        <v>329</v>
      </c>
    </row>
    <row r="6109" spans="1:24" s="57" customFormat="1" ht="24">
      <c r="A6109" s="31">
        <v>6468</v>
      </c>
      <c r="B6109" s="32">
        <f t="shared" ca="1" si="571"/>
        <v>0.94177489032401107</v>
      </c>
      <c r="C6109" s="133" t="s">
        <v>11367</v>
      </c>
      <c r="D6109" s="126" t="s">
        <v>11368</v>
      </c>
      <c r="E6109" s="21"/>
      <c r="F6109" s="22"/>
      <c r="G6109" s="22"/>
      <c r="H6109" s="22"/>
      <c r="I6109" s="23"/>
      <c r="J6109" s="35" t="str">
        <f t="shared" si="572"/>
        <v>➸</v>
      </c>
      <c r="K6109" s="117" t="str">
        <f>词典存放目录!$A$1&amp;L6109&amp;M6109</f>
        <v>F:\《自创文法查阅Excel》4.1备份\《B词汇·红宝书》\红宝书15版图片\6468-てっきょう【鉄橋】.jpg</v>
      </c>
      <c r="L6109" s="9" t="s">
        <v>18120</v>
      </c>
      <c r="M6109" s="117" t="s">
        <v>24224</v>
      </c>
      <c r="N6109" s="36" t="str">
        <f t="shared" si="573"/>
        <v>▶</v>
      </c>
      <c r="O6109" s="37" t="s">
        <v>17979</v>
      </c>
      <c r="P6109" s="37">
        <v>25</v>
      </c>
      <c r="Q6109" s="37" t="s">
        <v>23</v>
      </c>
      <c r="R6109" s="9" t="str">
        <f>词典存放目录!$A$1&amp;O6109&amp;P6109&amp;Q6109</f>
        <v>F:\《自创文法查阅Excel》4.1备份\《B词汇·红宝书》\红宝书MP3分割\19 n2-て (25).mp3</v>
      </c>
      <c r="S6109" s="38"/>
      <c r="T6109" s="56"/>
      <c r="U6109" s="56"/>
      <c r="V6109" s="30" t="str">
        <f t="shared" si="575"/>
        <v/>
      </c>
      <c r="W6109" s="69"/>
      <c r="X6109" s="9" t="s">
        <v>329</v>
      </c>
    </row>
    <row r="6110" spans="1:24" s="57" customFormat="1" ht="24">
      <c r="A6110" s="31">
        <v>6469</v>
      </c>
      <c r="B6110" s="32">
        <f t="shared" ca="1" si="571"/>
        <v>0.54645773241874729</v>
      </c>
      <c r="C6110" s="133" t="s">
        <v>11369</v>
      </c>
      <c r="D6110" s="126" t="s">
        <v>11370</v>
      </c>
      <c r="E6110" s="21"/>
      <c r="F6110" s="22"/>
      <c r="G6110" s="22"/>
      <c r="H6110" s="22"/>
      <c r="I6110" s="23"/>
      <c r="J6110" s="35" t="str">
        <f t="shared" si="572"/>
        <v>➸</v>
      </c>
      <c r="K6110" s="117" t="str">
        <f>词典存放目录!$A$1&amp;L6110&amp;M6110</f>
        <v>F:\《自创文法查阅Excel》4.1备份\《B词汇·红宝书》\红宝书15版图片\6469-てっていてき【徹底的】.jpg</v>
      </c>
      <c r="L6110" s="9" t="s">
        <v>18120</v>
      </c>
      <c r="M6110" s="117" t="s">
        <v>24225</v>
      </c>
      <c r="N6110" s="36" t="str">
        <f t="shared" si="573"/>
        <v>▶</v>
      </c>
      <c r="O6110" s="37" t="s">
        <v>17979</v>
      </c>
      <c r="P6110" s="37">
        <v>26</v>
      </c>
      <c r="Q6110" s="37" t="s">
        <v>23</v>
      </c>
      <c r="R6110" s="9" t="str">
        <f>词典存放目录!$A$1&amp;O6110&amp;P6110&amp;Q6110</f>
        <v>F:\《自创文法查阅Excel》4.1备份\《B词汇·红宝书》\红宝书MP3分割\19 n2-て (26).mp3</v>
      </c>
      <c r="S6110" s="38"/>
      <c r="T6110" s="56"/>
      <c r="U6110" s="56"/>
      <c r="V6110" s="30" t="str">
        <f t="shared" si="575"/>
        <v/>
      </c>
      <c r="W6110" s="29"/>
      <c r="X6110" s="9" t="s">
        <v>329</v>
      </c>
    </row>
    <row r="6111" spans="1:24" s="57" customFormat="1" ht="24">
      <c r="A6111" s="31">
        <v>6470</v>
      </c>
      <c r="B6111" s="32">
        <f t="shared" ca="1" si="571"/>
        <v>0.71673209334582977</v>
      </c>
      <c r="C6111" s="133" t="s">
        <v>11371</v>
      </c>
      <c r="D6111" s="126" t="s">
        <v>11372</v>
      </c>
      <c r="E6111" s="21"/>
      <c r="F6111" s="22"/>
      <c r="G6111" s="22"/>
      <c r="H6111" s="22"/>
      <c r="I6111" s="23"/>
      <c r="J6111" s="35" t="str">
        <f t="shared" si="572"/>
        <v>➸</v>
      </c>
      <c r="K6111" s="117" t="str">
        <f>词典存放目录!$A$1&amp;L6111&amp;M6111</f>
        <v>F:\《自创文法查阅Excel》4.1备份\《B词汇·红宝书》\红宝书15版图片\6470-てっぽう【鉄砲】.jpg</v>
      </c>
      <c r="L6111" s="9" t="s">
        <v>18120</v>
      </c>
      <c r="M6111" s="117" t="s">
        <v>24226</v>
      </c>
      <c r="N6111" s="36" t="str">
        <f t="shared" si="573"/>
        <v>▶</v>
      </c>
      <c r="O6111" s="37" t="s">
        <v>17979</v>
      </c>
      <c r="P6111" s="37">
        <v>27</v>
      </c>
      <c r="Q6111" s="37" t="s">
        <v>23</v>
      </c>
      <c r="R6111" s="9" t="str">
        <f>词典存放目录!$A$1&amp;O6111&amp;P6111&amp;Q6111</f>
        <v>F:\《自创文法查阅Excel》4.1备份\《B词汇·红宝书》\红宝书MP3分割\19 n2-て (27).mp3</v>
      </c>
      <c r="S6111" s="38"/>
      <c r="T6111" s="56"/>
      <c r="U6111" s="56"/>
      <c r="V6111" s="30" t="str">
        <f t="shared" si="575"/>
        <v/>
      </c>
      <c r="W6111" s="69"/>
      <c r="X6111" s="9" t="s">
        <v>329</v>
      </c>
    </row>
    <row r="6112" spans="1:24" s="57" customFormat="1" ht="24">
      <c r="A6112" s="31">
        <v>6471</v>
      </c>
      <c r="B6112" s="32">
        <f t="shared" ca="1" si="571"/>
        <v>0.30497953609938067</v>
      </c>
      <c r="C6112" s="133" t="s">
        <v>11373</v>
      </c>
      <c r="D6112" s="126" t="s">
        <v>11374</v>
      </c>
      <c r="E6112" s="21"/>
      <c r="F6112" s="22"/>
      <c r="G6112" s="22"/>
      <c r="H6112" s="22"/>
      <c r="I6112" s="23"/>
      <c r="J6112" s="35" t="str">
        <f t="shared" si="572"/>
        <v>➸</v>
      </c>
      <c r="K6112" s="117" t="str">
        <f>词典存放目录!$A$1&amp;L6112&amp;M6112</f>
        <v>F:\《自创文法查阅Excel》4.1备份\《B词汇·红宝书》\红宝书15版图片\6471-てつや【徹夜】.jpg</v>
      </c>
      <c r="L6112" s="9" t="s">
        <v>18120</v>
      </c>
      <c r="M6112" s="117" t="s">
        <v>24227</v>
      </c>
      <c r="N6112" s="36" t="str">
        <f t="shared" si="573"/>
        <v>▶</v>
      </c>
      <c r="O6112" s="37" t="s">
        <v>17979</v>
      </c>
      <c r="P6112" s="37">
        <v>28</v>
      </c>
      <c r="Q6112" s="37" t="s">
        <v>23</v>
      </c>
      <c r="R6112" s="9" t="str">
        <f>词典存放目录!$A$1&amp;O6112&amp;P6112&amp;Q6112</f>
        <v>F:\《自创文法查阅Excel》4.1备份\《B词汇·红宝书》\红宝书MP3分割\19 n2-て (28).mp3</v>
      </c>
      <c r="S6112" s="38"/>
      <c r="T6112" s="56"/>
      <c r="U6112" s="56"/>
      <c r="V6112" s="30" t="str">
        <f t="shared" si="575"/>
        <v/>
      </c>
      <c r="W6112" s="29"/>
      <c r="X6112" s="9" t="s">
        <v>329</v>
      </c>
    </row>
    <row r="6113" spans="1:24" s="57" customFormat="1" ht="24">
      <c r="A6113" s="31">
        <v>6472</v>
      </c>
      <c r="B6113" s="32">
        <f t="shared" ca="1" si="571"/>
        <v>0.39677734286609279</v>
      </c>
      <c r="C6113" s="133" t="s">
        <v>11375</v>
      </c>
      <c r="D6113" s="126"/>
      <c r="E6113" s="21"/>
      <c r="F6113" s="22"/>
      <c r="G6113" s="22"/>
      <c r="H6113" s="22"/>
      <c r="I6113" s="23"/>
      <c r="J6113" s="35" t="str">
        <f t="shared" si="572"/>
        <v>➸</v>
      </c>
      <c r="K6113" s="117" t="str">
        <f>词典存放目录!$A$1&amp;L6113&amp;M6113</f>
        <v>F:\《自创文法查阅Excel》4.1备份\《B词汇·红宝书》\红宝书15版图片\6472-でないと.jpg</v>
      </c>
      <c r="L6113" s="9" t="s">
        <v>18120</v>
      </c>
      <c r="M6113" s="117" t="s">
        <v>24228</v>
      </c>
      <c r="N6113" s="36" t="str">
        <f t="shared" si="573"/>
        <v>▶</v>
      </c>
      <c r="O6113" s="37" t="s">
        <v>17979</v>
      </c>
      <c r="P6113" s="37">
        <v>29</v>
      </c>
      <c r="Q6113" s="37" t="s">
        <v>23</v>
      </c>
      <c r="R6113" s="9" t="str">
        <f>词典存放目录!$A$1&amp;O6113&amp;P6113&amp;Q6113</f>
        <v>F:\《自创文法查阅Excel》4.1备份\《B词汇·红宝书》\红宝书MP3分割\19 n2-て (29).mp3</v>
      </c>
      <c r="S6113" s="38"/>
      <c r="T6113" s="56"/>
      <c r="U6113" s="56"/>
      <c r="V6113" s="30" t="str">
        <f t="shared" si="575"/>
        <v/>
      </c>
      <c r="W6113" s="29"/>
      <c r="X6113" s="9" t="s">
        <v>329</v>
      </c>
    </row>
    <row r="6114" spans="1:24" s="57" customFormat="1" ht="24">
      <c r="A6114" s="31">
        <v>6473</v>
      </c>
      <c r="B6114" s="32">
        <f t="shared" ca="1" si="571"/>
        <v>0.54867178107470149</v>
      </c>
      <c r="C6114" s="133" t="s">
        <v>11376</v>
      </c>
      <c r="D6114" s="126" t="s">
        <v>11377</v>
      </c>
      <c r="E6114" s="21"/>
      <c r="F6114" s="22"/>
      <c r="G6114" s="22"/>
      <c r="H6114" s="22"/>
      <c r="I6114" s="23"/>
      <c r="J6114" s="35" t="str">
        <f t="shared" si="572"/>
        <v>➸</v>
      </c>
      <c r="K6114" s="117" t="str">
        <f>词典存放目录!$A$1&amp;L6114&amp;M6114</f>
        <v>F:\《自创文法查阅Excel》4.1备份\《B词汇·红宝书》\红宝书15版图片\6473-てぬき【手抜き】.jpg</v>
      </c>
      <c r="L6114" s="9" t="s">
        <v>18120</v>
      </c>
      <c r="M6114" s="117" t="s">
        <v>24229</v>
      </c>
      <c r="N6114" s="36" t="str">
        <f t="shared" si="573"/>
        <v>▶</v>
      </c>
      <c r="O6114" s="37" t="s">
        <v>17979</v>
      </c>
      <c r="P6114" s="37">
        <v>30</v>
      </c>
      <c r="Q6114" s="37" t="s">
        <v>23</v>
      </c>
      <c r="R6114" s="9" t="str">
        <f>词典存放目录!$A$1&amp;O6114&amp;P6114&amp;Q6114</f>
        <v>F:\《自创文法查阅Excel》4.1备份\《B词汇·红宝书》\红宝书MP3分割\19 n2-て (30).mp3</v>
      </c>
      <c r="S6114" s="38"/>
      <c r="T6114" s="56"/>
      <c r="U6114" s="56"/>
      <c r="V6114" s="30" t="str">
        <f t="shared" si="575"/>
        <v/>
      </c>
      <c r="W6114" s="29"/>
      <c r="X6114" s="9" t="s">
        <v>329</v>
      </c>
    </row>
    <row r="6115" spans="1:24" s="57" customFormat="1" ht="24">
      <c r="A6115" s="31">
        <v>6474</v>
      </c>
      <c r="B6115" s="32">
        <f t="shared" ca="1" si="571"/>
        <v>0.27649531480041312</v>
      </c>
      <c r="C6115" s="133" t="s">
        <v>11378</v>
      </c>
      <c r="D6115" s="126" t="s">
        <v>11379</v>
      </c>
      <c r="E6115" s="21"/>
      <c r="F6115" s="22"/>
      <c r="G6115" s="22"/>
      <c r="H6115" s="22"/>
      <c r="I6115" s="23"/>
      <c r="J6115" s="35" t="str">
        <f t="shared" si="572"/>
        <v>➸</v>
      </c>
      <c r="K6115" s="117" t="str">
        <f>词典存放目录!$A$1&amp;L6115&amp;M6115</f>
        <v>F:\《自创文法查阅Excel》4.1备份\《B词汇·红宝书》\红宝书15版图片\6474-てぬぐい【手拭い】.jpg</v>
      </c>
      <c r="L6115" s="9" t="s">
        <v>18120</v>
      </c>
      <c r="M6115" s="117" t="s">
        <v>24230</v>
      </c>
      <c r="N6115" s="36" t="str">
        <f t="shared" si="573"/>
        <v>▶</v>
      </c>
      <c r="O6115" s="37" t="s">
        <v>17979</v>
      </c>
      <c r="P6115" s="37">
        <v>31</v>
      </c>
      <c r="Q6115" s="37" t="s">
        <v>23</v>
      </c>
      <c r="R6115" s="9" t="str">
        <f>词典存放目录!$A$1&amp;O6115&amp;P6115&amp;Q6115</f>
        <v>F:\《自创文法查阅Excel》4.1备份\《B词汇·红宝书》\红宝书MP3分割\19 n2-て (31).mp3</v>
      </c>
      <c r="S6115" s="38"/>
      <c r="T6115" s="56"/>
      <c r="U6115" s="56"/>
      <c r="V6115" s="30" t="str">
        <f t="shared" si="575"/>
        <v/>
      </c>
      <c r="W6115" s="29"/>
      <c r="X6115" s="9" t="s">
        <v>329</v>
      </c>
    </row>
    <row r="6116" spans="1:24" s="57" customFormat="1" ht="24">
      <c r="A6116" s="31">
        <v>6475</v>
      </c>
      <c r="B6116" s="32">
        <f t="shared" ca="1" si="571"/>
        <v>0.21048080817836357</v>
      </c>
      <c r="C6116" s="133" t="s">
        <v>11380</v>
      </c>
      <c r="D6116" s="126" t="s">
        <v>11381</v>
      </c>
      <c r="E6116" s="21"/>
      <c r="F6116" s="22"/>
      <c r="G6116" s="22"/>
      <c r="H6116" s="22"/>
      <c r="I6116" s="23"/>
      <c r="J6116" s="35" t="str">
        <f t="shared" si="572"/>
        <v>➸</v>
      </c>
      <c r="K6116" s="117" t="str">
        <f>词典存放目录!$A$1&amp;L6116&amp;M6116</f>
        <v>F:\《自创文法查阅Excel》4.1备份\《B词汇·红宝书》\红宝书15版图片\6475-てほん【手本】.jpg</v>
      </c>
      <c r="L6116" s="9" t="s">
        <v>18120</v>
      </c>
      <c r="M6116" s="117" t="s">
        <v>24231</v>
      </c>
      <c r="N6116" s="36" t="str">
        <f t="shared" si="573"/>
        <v>▶</v>
      </c>
      <c r="O6116" s="37" t="s">
        <v>17979</v>
      </c>
      <c r="P6116" s="37">
        <v>32</v>
      </c>
      <c r="Q6116" s="37" t="s">
        <v>23</v>
      </c>
      <c r="R6116" s="9" t="str">
        <f>词典存放目录!$A$1&amp;O6116&amp;P6116&amp;Q6116</f>
        <v>F:\《自创文法查阅Excel》4.1备份\《B词汇·红宝书》\红宝书MP3分割\19 n2-て (32).mp3</v>
      </c>
      <c r="S6116" s="38"/>
      <c r="T6116" s="56"/>
      <c r="U6116" s="56"/>
      <c r="V6116" s="30" t="str">
        <f t="shared" si="575"/>
        <v/>
      </c>
      <c r="W6116" s="29"/>
      <c r="X6116" s="9" t="s">
        <v>329</v>
      </c>
    </row>
    <row r="6117" spans="1:24" s="57" customFormat="1" ht="24">
      <c r="A6117" s="31">
        <v>6476</v>
      </c>
      <c r="B6117" s="32">
        <f t="shared" ca="1" si="571"/>
        <v>0.92815357431510681</v>
      </c>
      <c r="C6117" s="133" t="s">
        <v>11382</v>
      </c>
      <c r="D6117" s="126" t="s">
        <v>11383</v>
      </c>
      <c r="E6117" s="21"/>
      <c r="F6117" s="22"/>
      <c r="G6117" s="22"/>
      <c r="H6117" s="22"/>
      <c r="I6117" s="23"/>
      <c r="J6117" s="35" t="str">
        <f t="shared" si="572"/>
        <v>➸</v>
      </c>
      <c r="K6117" s="117" t="str">
        <f>词典存放目录!$A$1&amp;L6117&amp;M6117</f>
        <v>F:\《自创文法查阅Excel》4.1备份\《B词汇·红宝书》\红宝书15版图片\6476-てま【手間】.jpg</v>
      </c>
      <c r="L6117" s="9" t="s">
        <v>18120</v>
      </c>
      <c r="M6117" s="117" t="s">
        <v>24232</v>
      </c>
      <c r="N6117" s="36" t="str">
        <f t="shared" si="573"/>
        <v>▶</v>
      </c>
      <c r="O6117" s="37" t="s">
        <v>17979</v>
      </c>
      <c r="P6117" s="37">
        <v>33</v>
      </c>
      <c r="Q6117" s="37" t="s">
        <v>23</v>
      </c>
      <c r="R6117" s="9" t="str">
        <f>词典存放目录!$A$1&amp;O6117&amp;P6117&amp;Q6117</f>
        <v>F:\《自创文法查阅Excel》4.1备份\《B词汇·红宝书》\红宝书MP3分割\19 n2-て (33).mp3</v>
      </c>
      <c r="S6117" s="38"/>
      <c r="T6117" s="56"/>
      <c r="U6117" s="56"/>
      <c r="V6117" s="30"/>
      <c r="W6117" s="29"/>
      <c r="X6117" s="9" t="s">
        <v>329</v>
      </c>
    </row>
    <row r="6118" spans="1:24" s="57" customFormat="1" ht="24">
      <c r="A6118" s="31">
        <v>6477</v>
      </c>
      <c r="B6118" s="32">
        <f t="shared" ca="1" si="571"/>
        <v>0.31319212570725197</v>
      </c>
      <c r="C6118" s="133" t="s">
        <v>11384</v>
      </c>
      <c r="D6118" s="126" t="s">
        <v>11385</v>
      </c>
      <c r="E6118" s="21"/>
      <c r="F6118" s="22"/>
      <c r="G6118" s="22"/>
      <c r="H6118" s="22"/>
      <c r="I6118" s="23"/>
      <c r="J6118" s="35" t="str">
        <f t="shared" si="572"/>
        <v>➸</v>
      </c>
      <c r="K6118" s="117" t="str">
        <f>词典存放目录!$A$1&amp;L6118&amp;M6118</f>
        <v>F:\《自创文法查阅Excel》4.1备份\《B词汇·红宝书》\红宝书15版图片\6477-デモ【demonstration】.jpg</v>
      </c>
      <c r="L6118" s="9" t="s">
        <v>18120</v>
      </c>
      <c r="M6118" s="117" t="s">
        <v>24233</v>
      </c>
      <c r="N6118" s="36" t="str">
        <f t="shared" si="573"/>
        <v>▶</v>
      </c>
      <c r="O6118" s="37" t="s">
        <v>17979</v>
      </c>
      <c r="P6118" s="37">
        <v>34</v>
      </c>
      <c r="Q6118" s="37" t="s">
        <v>23</v>
      </c>
      <c r="R6118" s="9" t="str">
        <f>词典存放目录!$A$1&amp;O6118&amp;P6118&amp;Q6118</f>
        <v>F:\《自创文法查阅Excel》4.1备份\《B词汇·红宝书》\红宝书MP3分割\19 n2-て (34).mp3</v>
      </c>
      <c r="S6118" s="38"/>
      <c r="T6118" s="56"/>
      <c r="U6118" s="56"/>
      <c r="V6118" s="30" t="str">
        <f t="shared" ref="V6118:V6128" si="576">IF(COUNTA(S6118:U6118)=0,"",COUNTIF(S6118:U6118,"0")/COUNTA(S6118:U6118))</f>
        <v/>
      </c>
      <c r="W6118" s="29"/>
      <c r="X6118" s="9" t="s">
        <v>329</v>
      </c>
    </row>
    <row r="6119" spans="1:24" s="57" customFormat="1" ht="24">
      <c r="A6119" s="31">
        <v>6478</v>
      </c>
      <c r="B6119" s="32">
        <f t="shared" ca="1" si="571"/>
        <v>0.88983760311079652</v>
      </c>
      <c r="C6119" s="133" t="s">
        <v>11386</v>
      </c>
      <c r="D6119" s="126" t="s">
        <v>11387</v>
      </c>
      <c r="E6119" s="21"/>
      <c r="F6119" s="22"/>
      <c r="G6119" s="22"/>
      <c r="H6119" s="22"/>
      <c r="I6119" s="23"/>
      <c r="J6119" s="35" t="str">
        <f t="shared" si="572"/>
        <v>➸</v>
      </c>
      <c r="K6119" s="117" t="str">
        <f>词典存放目录!$A$1&amp;L6119&amp;M6119</f>
        <v>F:\《自创文法查阅Excel》4.1备份\《B词汇·红宝书》\红宝书15版图片\6478-てらす【照らす】.jpg</v>
      </c>
      <c r="L6119" s="9" t="s">
        <v>18120</v>
      </c>
      <c r="M6119" s="117" t="s">
        <v>24234</v>
      </c>
      <c r="N6119" s="36" t="str">
        <f t="shared" si="573"/>
        <v>▶</v>
      </c>
      <c r="O6119" s="37" t="s">
        <v>17979</v>
      </c>
      <c r="P6119" s="37">
        <v>35</v>
      </c>
      <c r="Q6119" s="37" t="s">
        <v>23</v>
      </c>
      <c r="R6119" s="9" t="str">
        <f>词典存放目录!$A$1&amp;O6119&amp;P6119&amp;Q6119</f>
        <v>F:\《自创文法查阅Excel》4.1备份\《B词汇·红宝书》\红宝书MP3分割\19 n2-て (35).mp3</v>
      </c>
      <c r="S6119" s="38"/>
      <c r="T6119" s="56"/>
      <c r="U6119" s="56"/>
      <c r="V6119" s="30" t="str">
        <f t="shared" si="576"/>
        <v/>
      </c>
      <c r="W6119" s="29"/>
      <c r="X6119" s="9" t="s">
        <v>329</v>
      </c>
    </row>
    <row r="6120" spans="1:24" s="57" customFormat="1" ht="24">
      <c r="A6120" s="31">
        <v>6479</v>
      </c>
      <c r="B6120" s="32">
        <f t="shared" ca="1" si="571"/>
        <v>0.84823952941180125</v>
      </c>
      <c r="C6120" s="133" t="s">
        <v>11388</v>
      </c>
      <c r="D6120" s="126" t="s">
        <v>11389</v>
      </c>
      <c r="E6120" s="21"/>
      <c r="F6120" s="22"/>
      <c r="G6120" s="22"/>
      <c r="H6120" s="22"/>
      <c r="I6120" s="23"/>
      <c r="J6120" s="35" t="str">
        <f t="shared" si="572"/>
        <v>➸</v>
      </c>
      <c r="K6120" s="117" t="str">
        <f>词典存放目录!$A$1&amp;L6120&amp;M6120</f>
        <v>F:\《自创文法查阅Excel》4.1备份\《B词汇·红宝书》\红宝书15版图片\6479-てりかえす【照り返す】.jpg</v>
      </c>
      <c r="L6120" s="9" t="s">
        <v>18120</v>
      </c>
      <c r="M6120" s="117" t="s">
        <v>24235</v>
      </c>
      <c r="N6120" s="36" t="str">
        <f t="shared" si="573"/>
        <v>▶</v>
      </c>
      <c r="O6120" s="37" t="s">
        <v>17979</v>
      </c>
      <c r="P6120" s="37">
        <v>36</v>
      </c>
      <c r="Q6120" s="37" t="s">
        <v>23</v>
      </c>
      <c r="R6120" s="9" t="str">
        <f>词典存放目录!$A$1&amp;O6120&amp;P6120&amp;Q6120</f>
        <v>F:\《自创文法查阅Excel》4.1备份\《B词汇·红宝书》\红宝书MP3分割\19 n2-て (36).mp3</v>
      </c>
      <c r="S6120" s="38"/>
      <c r="T6120" s="56"/>
      <c r="U6120" s="56"/>
      <c r="V6120" s="30" t="str">
        <f t="shared" si="576"/>
        <v/>
      </c>
      <c r="W6120" s="29"/>
      <c r="X6120" s="9" t="s">
        <v>329</v>
      </c>
    </row>
    <row r="6121" spans="1:24" s="57" customFormat="1" ht="24">
      <c r="A6121" s="31">
        <v>6480</v>
      </c>
      <c r="B6121" s="32">
        <f t="shared" ca="1" si="571"/>
        <v>0.50307762276204349</v>
      </c>
      <c r="C6121" s="133" t="s">
        <v>11390</v>
      </c>
      <c r="D6121" s="126" t="s">
        <v>11391</v>
      </c>
      <c r="E6121" s="21"/>
      <c r="F6121" s="22"/>
      <c r="G6121" s="22"/>
      <c r="H6121" s="22"/>
      <c r="I6121" s="23"/>
      <c r="J6121" s="35" t="str">
        <f t="shared" si="572"/>
        <v>➸</v>
      </c>
      <c r="K6121" s="117" t="str">
        <f>词典存放目录!$A$1&amp;L6121&amp;M6121</f>
        <v>F:\《自创文法查阅Excel》4.1备份\《B词汇·红宝书》\红宝书15版图片\6480-てる【照る】.jpg</v>
      </c>
      <c r="L6121" s="9" t="s">
        <v>18120</v>
      </c>
      <c r="M6121" s="117" t="s">
        <v>24236</v>
      </c>
      <c r="N6121" s="36" t="str">
        <f t="shared" si="573"/>
        <v>▶</v>
      </c>
      <c r="O6121" s="37" t="s">
        <v>17979</v>
      </c>
      <c r="P6121" s="37">
        <v>37</v>
      </c>
      <c r="Q6121" s="37" t="s">
        <v>23</v>
      </c>
      <c r="R6121" s="9" t="str">
        <f>词典存放目录!$A$1&amp;O6121&amp;P6121&amp;Q6121</f>
        <v>F:\《自创文法查阅Excel》4.1备份\《B词汇·红宝书》\红宝书MP3分割\19 n2-て (37).mp3</v>
      </c>
      <c r="S6121" s="38"/>
      <c r="T6121" s="56"/>
      <c r="U6121" s="56"/>
      <c r="V6121" s="30" t="str">
        <f t="shared" si="576"/>
        <v/>
      </c>
      <c r="W6121" s="29"/>
      <c r="X6121" s="9" t="s">
        <v>329</v>
      </c>
    </row>
    <row r="6122" spans="1:24" s="57" customFormat="1" ht="24">
      <c r="A6122" s="31">
        <v>6481</v>
      </c>
      <c r="B6122" s="32">
        <f t="shared" ca="1" si="571"/>
        <v>0.3504408291501625</v>
      </c>
      <c r="C6122" s="133" t="s">
        <v>11392</v>
      </c>
      <c r="D6122" s="126" t="s">
        <v>11393</v>
      </c>
      <c r="E6122" s="21"/>
      <c r="F6122" s="22"/>
      <c r="G6122" s="22"/>
      <c r="H6122" s="22"/>
      <c r="I6122" s="23"/>
      <c r="J6122" s="35" t="str">
        <f t="shared" si="572"/>
        <v>➸</v>
      </c>
      <c r="K6122" s="117" t="str">
        <f>词典存放目录!$A$1&amp;L6122&amp;M6122</f>
        <v>F:\《自创文法查阅Excel》4.1备份\《B词汇·红宝书》\红宝书15版图片\6481-てんかい【転回】.jpg</v>
      </c>
      <c r="L6122" s="9" t="s">
        <v>18120</v>
      </c>
      <c r="M6122" s="117" t="s">
        <v>24237</v>
      </c>
      <c r="N6122" s="36" t="str">
        <f t="shared" si="573"/>
        <v>▶</v>
      </c>
      <c r="O6122" s="37" t="s">
        <v>17979</v>
      </c>
      <c r="P6122" s="37">
        <v>38</v>
      </c>
      <c r="Q6122" s="37" t="s">
        <v>23</v>
      </c>
      <c r="R6122" s="9" t="str">
        <f>词典存放目录!$A$1&amp;O6122&amp;P6122&amp;Q6122</f>
        <v>F:\《自创文法查阅Excel》4.1备份\《B词汇·红宝书》\红宝书MP3分割\19 n2-て (38).mp3</v>
      </c>
      <c r="S6122" s="38"/>
      <c r="T6122" s="56"/>
      <c r="U6122" s="56"/>
      <c r="V6122" s="30" t="str">
        <f t="shared" si="576"/>
        <v/>
      </c>
      <c r="W6122" s="29"/>
      <c r="X6122" s="9" t="s">
        <v>329</v>
      </c>
    </row>
    <row r="6123" spans="1:24" s="57" customFormat="1" ht="24">
      <c r="A6123" s="31">
        <v>6482</v>
      </c>
      <c r="B6123" s="32">
        <f t="shared" ca="1" si="571"/>
        <v>0.63389410792316037</v>
      </c>
      <c r="C6123" s="133" t="s">
        <v>11392</v>
      </c>
      <c r="D6123" s="126" t="s">
        <v>11394</v>
      </c>
      <c r="E6123" s="21"/>
      <c r="F6123" s="22"/>
      <c r="G6123" s="22"/>
      <c r="H6123" s="22"/>
      <c r="I6123" s="23"/>
      <c r="J6123" s="35" t="str">
        <f t="shared" si="572"/>
        <v>➸</v>
      </c>
      <c r="K6123" s="117" t="str">
        <f>词典存放目录!$A$1&amp;L6123&amp;M6123</f>
        <v>F:\《自创文法查阅Excel》4.1备份\《B词汇·红宝书》\红宝书15版图片\6482-てんかい【展開】.jpg</v>
      </c>
      <c r="L6123" s="9" t="s">
        <v>18120</v>
      </c>
      <c r="M6123" s="117" t="s">
        <v>24238</v>
      </c>
      <c r="N6123" s="36" t="str">
        <f t="shared" si="573"/>
        <v>▶</v>
      </c>
      <c r="O6123" s="37" t="s">
        <v>17979</v>
      </c>
      <c r="P6123" s="37">
        <v>39</v>
      </c>
      <c r="Q6123" s="37" t="s">
        <v>23</v>
      </c>
      <c r="R6123" s="9" t="str">
        <f>词典存放目录!$A$1&amp;O6123&amp;P6123&amp;Q6123</f>
        <v>F:\《自创文法查阅Excel》4.1备份\《B词汇·红宝书》\红宝书MP3分割\19 n2-て (39).mp3</v>
      </c>
      <c r="S6123" s="38"/>
      <c r="T6123" s="56"/>
      <c r="U6123" s="56"/>
      <c r="V6123" s="30" t="str">
        <f t="shared" si="576"/>
        <v/>
      </c>
      <c r="W6123" s="29"/>
      <c r="X6123" s="9" t="s">
        <v>329</v>
      </c>
    </row>
    <row r="6124" spans="1:24" s="57" customFormat="1" ht="24">
      <c r="A6124" s="31">
        <v>6483</v>
      </c>
      <c r="B6124" s="32">
        <f t="shared" ca="1" si="571"/>
        <v>0.28979180295948537</v>
      </c>
      <c r="C6124" s="133" t="s">
        <v>11395</v>
      </c>
      <c r="D6124" s="126" t="s">
        <v>11396</v>
      </c>
      <c r="E6124" s="21"/>
      <c r="F6124" s="22"/>
      <c r="G6124" s="22"/>
      <c r="H6124" s="22"/>
      <c r="I6124" s="23"/>
      <c r="J6124" s="35" t="str">
        <f t="shared" si="572"/>
        <v>➸</v>
      </c>
      <c r="K6124" s="117" t="str">
        <f>词典存放目录!$A$1&amp;L6124&amp;M6124</f>
        <v>F:\《自创文法查阅Excel》4.1备份\《B词汇·红宝书》\红宝书15版图片\6483-てんかん【転換】.jpg</v>
      </c>
      <c r="L6124" s="9" t="s">
        <v>18120</v>
      </c>
      <c r="M6124" s="117" t="s">
        <v>24239</v>
      </c>
      <c r="N6124" s="36" t="str">
        <f t="shared" si="573"/>
        <v>▶</v>
      </c>
      <c r="O6124" s="37" t="s">
        <v>17979</v>
      </c>
      <c r="P6124" s="37">
        <v>40</v>
      </c>
      <c r="Q6124" s="37" t="s">
        <v>23</v>
      </c>
      <c r="R6124" s="9" t="str">
        <f>词典存放目录!$A$1&amp;O6124&amp;P6124&amp;Q6124</f>
        <v>F:\《自创文法查阅Excel》4.1备份\《B词汇·红宝书》\红宝书MP3分割\19 n2-て (40).mp3</v>
      </c>
      <c r="S6124" s="38"/>
      <c r="T6124" s="56"/>
      <c r="U6124" s="56"/>
      <c r="V6124" s="30" t="str">
        <f t="shared" si="576"/>
        <v/>
      </c>
      <c r="W6124" s="29"/>
      <c r="X6124" s="9" t="s">
        <v>329</v>
      </c>
    </row>
    <row r="6125" spans="1:24" s="57" customFormat="1" ht="24">
      <c r="A6125" s="31">
        <v>6484</v>
      </c>
      <c r="B6125" s="32">
        <f t="shared" ca="1" si="571"/>
        <v>0.21060901443257596</v>
      </c>
      <c r="C6125" s="133" t="s">
        <v>11176</v>
      </c>
      <c r="D6125" s="126" t="s">
        <v>11397</v>
      </c>
      <c r="E6125" s="21"/>
      <c r="F6125" s="22"/>
      <c r="G6125" s="22"/>
      <c r="H6125" s="22"/>
      <c r="I6125" s="23"/>
      <c r="J6125" s="35" t="str">
        <f t="shared" si="572"/>
        <v>➸</v>
      </c>
      <c r="K6125" s="117" t="str">
        <f>词典存放目录!$A$1&amp;L6125&amp;M6125</f>
        <v>F:\《自创文法查阅Excel》4.1备份\《B词汇·红宝书》\红宝书15版图片\6484-でんき【伝記】.jpg</v>
      </c>
      <c r="L6125" s="9" t="s">
        <v>18120</v>
      </c>
      <c r="M6125" s="117" t="s">
        <v>24240</v>
      </c>
      <c r="N6125" s="36" t="str">
        <f t="shared" si="573"/>
        <v>▶</v>
      </c>
      <c r="O6125" s="37" t="s">
        <v>17979</v>
      </c>
      <c r="P6125" s="37">
        <v>41</v>
      </c>
      <c r="Q6125" s="37" t="s">
        <v>23</v>
      </c>
      <c r="R6125" s="9" t="str">
        <f>词典存放目录!$A$1&amp;O6125&amp;P6125&amp;Q6125</f>
        <v>F:\《自创文法查阅Excel》4.1备份\《B词汇·红宝书》\红宝书MP3分割\19 n2-て (41).mp3</v>
      </c>
      <c r="S6125" s="38"/>
      <c r="T6125" s="56"/>
      <c r="U6125" s="56"/>
      <c r="V6125" s="30" t="str">
        <f t="shared" si="576"/>
        <v/>
      </c>
      <c r="W6125" s="29"/>
      <c r="X6125" s="9" t="s">
        <v>329</v>
      </c>
    </row>
    <row r="6126" spans="1:24" s="57" customFormat="1" ht="24">
      <c r="A6126" s="31">
        <v>6485</v>
      </c>
      <c r="B6126" s="32">
        <f t="shared" ca="1" si="571"/>
        <v>0.93969726529774655</v>
      </c>
      <c r="C6126" s="133" t="s">
        <v>11398</v>
      </c>
      <c r="D6126" s="126" t="s">
        <v>11399</v>
      </c>
      <c r="E6126" s="21"/>
      <c r="F6126" s="22"/>
      <c r="G6126" s="22"/>
      <c r="H6126" s="22"/>
      <c r="I6126" s="23"/>
      <c r="J6126" s="35" t="str">
        <f t="shared" si="572"/>
        <v>➸</v>
      </c>
      <c r="K6126" s="117" t="str">
        <f>词典存放目录!$A$1&amp;L6126&amp;M6126</f>
        <v>F:\《自创文法查阅Excel》4.1备份\《B词汇·红宝书》\红宝书15版图片\6485-てんきん【転勤】.jpg</v>
      </c>
      <c r="L6126" s="9" t="s">
        <v>18120</v>
      </c>
      <c r="M6126" s="117" t="s">
        <v>24241</v>
      </c>
      <c r="N6126" s="36" t="str">
        <f t="shared" si="573"/>
        <v>▶</v>
      </c>
      <c r="O6126" s="37" t="s">
        <v>17979</v>
      </c>
      <c r="P6126" s="37">
        <v>42</v>
      </c>
      <c r="Q6126" s="37" t="s">
        <v>23</v>
      </c>
      <c r="R6126" s="9" t="str">
        <f>词典存放目录!$A$1&amp;O6126&amp;P6126&amp;Q6126</f>
        <v>F:\《自创文法查阅Excel》4.1备份\《B词汇·红宝书》\红宝书MP3分割\19 n2-て (42).mp3</v>
      </c>
      <c r="S6126" s="38"/>
      <c r="T6126" s="56"/>
      <c r="U6126" s="56"/>
      <c r="V6126" s="30" t="str">
        <f t="shared" si="576"/>
        <v/>
      </c>
      <c r="W6126" s="69"/>
      <c r="X6126" s="9" t="s">
        <v>329</v>
      </c>
    </row>
    <row r="6127" spans="1:24" s="57" customFormat="1" ht="24">
      <c r="A6127" s="31">
        <v>6486</v>
      </c>
      <c r="B6127" s="32">
        <f t="shared" ca="1" si="571"/>
        <v>0.62583012914475389</v>
      </c>
      <c r="C6127" s="133" t="s">
        <v>11400</v>
      </c>
      <c r="D6127" s="126" t="s">
        <v>11401</v>
      </c>
      <c r="E6127" s="21"/>
      <c r="F6127" s="22"/>
      <c r="G6127" s="22"/>
      <c r="H6127" s="22"/>
      <c r="I6127" s="23"/>
      <c r="J6127" s="35" t="str">
        <f t="shared" si="572"/>
        <v>➸</v>
      </c>
      <c r="K6127" s="117" t="str">
        <f>词典存放目录!$A$1&amp;L6127&amp;M6127</f>
        <v>F:\《自创文法查阅Excel》4.1备份\《B词汇·红宝书》\红宝书15版图片\6486-てんけいてき【典型的】.jpg</v>
      </c>
      <c r="L6127" s="9" t="s">
        <v>18120</v>
      </c>
      <c r="M6127" s="117" t="s">
        <v>24242</v>
      </c>
      <c r="N6127" s="36" t="str">
        <f t="shared" si="573"/>
        <v>▶</v>
      </c>
      <c r="O6127" s="37" t="s">
        <v>17979</v>
      </c>
      <c r="P6127" s="37">
        <v>43</v>
      </c>
      <c r="Q6127" s="37" t="s">
        <v>23</v>
      </c>
      <c r="R6127" s="9" t="str">
        <f>词典存放目录!$A$1&amp;O6127&amp;P6127&amp;Q6127</f>
        <v>F:\《自创文法查阅Excel》4.1备份\《B词汇·红宝书》\红宝书MP3分割\19 n2-て (43).mp3</v>
      </c>
      <c r="S6127" s="38"/>
      <c r="T6127" s="56"/>
      <c r="U6127" s="56"/>
      <c r="V6127" s="30" t="str">
        <f t="shared" si="576"/>
        <v/>
      </c>
      <c r="W6127" s="29"/>
      <c r="X6127" s="9" t="s">
        <v>329</v>
      </c>
    </row>
    <row r="6128" spans="1:24" s="57" customFormat="1" ht="24">
      <c r="A6128" s="31">
        <v>6487</v>
      </c>
      <c r="B6128" s="32">
        <f t="shared" ca="1" si="571"/>
        <v>0.9813319183119964</v>
      </c>
      <c r="C6128" s="133" t="s">
        <v>11402</v>
      </c>
      <c r="D6128" s="126" t="s">
        <v>11403</v>
      </c>
      <c r="E6128" s="21"/>
      <c r="F6128" s="22"/>
      <c r="G6128" s="22"/>
      <c r="H6128" s="22"/>
      <c r="I6128" s="23"/>
      <c r="J6128" s="35" t="str">
        <f t="shared" si="572"/>
        <v>➸</v>
      </c>
      <c r="K6128" s="117" t="str">
        <f>词典存放目录!$A$1&amp;L6128&amp;M6128</f>
        <v>F:\《自创文法查阅Excel》4.1备份\《B词汇·红宝书》\红宝书15版图片\6487-でんごん【伝言】.jpg</v>
      </c>
      <c r="L6128" s="9" t="s">
        <v>18120</v>
      </c>
      <c r="M6128" s="117" t="s">
        <v>24243</v>
      </c>
      <c r="N6128" s="36" t="str">
        <f t="shared" si="573"/>
        <v>▶</v>
      </c>
      <c r="O6128" s="37" t="s">
        <v>17979</v>
      </c>
      <c r="P6128" s="37">
        <v>44</v>
      </c>
      <c r="Q6128" s="37" t="s">
        <v>23</v>
      </c>
      <c r="R6128" s="9" t="str">
        <f>词典存放目录!$A$1&amp;O6128&amp;P6128&amp;Q6128</f>
        <v>F:\《自创文法查阅Excel》4.1备份\《B词汇·红宝书》\红宝书MP3分割\19 n2-て (44).mp3</v>
      </c>
      <c r="S6128" s="38"/>
      <c r="T6128" s="56"/>
      <c r="U6128" s="56"/>
      <c r="V6128" s="30" t="str">
        <f t="shared" si="576"/>
        <v/>
      </c>
      <c r="W6128" s="29"/>
      <c r="X6128" s="9" t="s">
        <v>329</v>
      </c>
    </row>
    <row r="6129" spans="1:24" s="57" customFormat="1" ht="24">
      <c r="A6129" s="31">
        <v>6488</v>
      </c>
      <c r="B6129" s="32">
        <f t="shared" ca="1" si="571"/>
        <v>6.4657108729001878E-2</v>
      </c>
      <c r="C6129" s="133" t="s">
        <v>11404</v>
      </c>
      <c r="D6129" s="126" t="s">
        <v>11405</v>
      </c>
      <c r="E6129" s="21"/>
      <c r="F6129" s="22"/>
      <c r="G6129" s="22"/>
      <c r="H6129" s="22"/>
      <c r="I6129" s="23"/>
      <c r="J6129" s="35" t="str">
        <f t="shared" si="572"/>
        <v>➸</v>
      </c>
      <c r="K6129" s="117" t="str">
        <f>词典存放目录!$A$1&amp;L6129&amp;M6129</f>
        <v>F:\《自创文法查阅Excel》4.1备份\《B词汇·红宝书》\红宝书15版图片\6488-でんちゅう【電柱】.jpg</v>
      </c>
      <c r="L6129" s="9" t="s">
        <v>18120</v>
      </c>
      <c r="M6129" s="117" t="s">
        <v>24244</v>
      </c>
      <c r="N6129" s="36" t="str">
        <f t="shared" si="573"/>
        <v>▶</v>
      </c>
      <c r="O6129" s="37" t="s">
        <v>17979</v>
      </c>
      <c r="P6129" s="37">
        <v>45</v>
      </c>
      <c r="Q6129" s="37" t="s">
        <v>23</v>
      </c>
      <c r="R6129" s="9" t="str">
        <f>词典存放目录!$A$1&amp;O6129&amp;P6129&amp;Q6129</f>
        <v>F:\《自创文法查阅Excel》4.1备份\《B词汇·红宝书》\红宝书MP3分割\19 n2-て (45).mp3</v>
      </c>
      <c r="S6129" s="38"/>
      <c r="T6129" s="56"/>
      <c r="U6129" s="56"/>
      <c r="V6129" s="30"/>
      <c r="W6129" s="29"/>
      <c r="X6129" s="9" t="s">
        <v>329</v>
      </c>
    </row>
    <row r="6130" spans="1:24" s="57" customFormat="1" ht="24">
      <c r="A6130" s="31">
        <v>6489</v>
      </c>
      <c r="B6130" s="32">
        <f t="shared" ca="1" si="571"/>
        <v>0.16745144359524444</v>
      </c>
      <c r="C6130" s="133" t="s">
        <v>11406</v>
      </c>
      <c r="D6130" s="126" t="s">
        <v>11407</v>
      </c>
      <c r="E6130" s="21"/>
      <c r="F6130" s="22"/>
      <c r="G6130" s="41" t="s">
        <v>99</v>
      </c>
      <c r="H6130" s="22" t="s">
        <v>159</v>
      </c>
      <c r="I6130" s="23"/>
      <c r="J6130" s="35" t="str">
        <f t="shared" si="572"/>
        <v>➸</v>
      </c>
      <c r="K6130" s="117" t="str">
        <f>词典存放目录!$A$1&amp;L6130&amp;M6130</f>
        <v>F:\《自创文法查阅Excel》4.1备份\《B词汇·红宝书》\红宝书15版图片\6489-てんてん【点々】.jpg</v>
      </c>
      <c r="L6130" s="9" t="s">
        <v>18120</v>
      </c>
      <c r="M6130" s="117" t="s">
        <v>24245</v>
      </c>
      <c r="N6130" s="36" t="str">
        <f t="shared" si="573"/>
        <v>▶</v>
      </c>
      <c r="O6130" s="37" t="s">
        <v>17979</v>
      </c>
      <c r="P6130" s="37">
        <v>46</v>
      </c>
      <c r="Q6130" s="37" t="s">
        <v>23</v>
      </c>
      <c r="R6130" s="9" t="str">
        <f>词典存放目录!$A$1&amp;O6130&amp;P6130&amp;Q6130</f>
        <v>F:\《自创文法查阅Excel》4.1备份\《B词汇·红宝书》\红宝书MP3分割\19 n2-て (46).mp3</v>
      </c>
      <c r="S6130" s="38"/>
      <c r="T6130" s="56"/>
      <c r="U6130" s="56"/>
      <c r="V6130" s="30" t="str">
        <f t="shared" ref="V6130:V6135" si="577">IF(COUNTA(S6130:U6130)=0,"",COUNTIF(S6130:U6130,"0")/COUNTA(S6130:U6130))</f>
        <v/>
      </c>
      <c r="W6130" s="29"/>
      <c r="X6130" s="9" t="s">
        <v>329</v>
      </c>
    </row>
    <row r="6131" spans="1:24" s="57" customFormat="1" ht="24">
      <c r="A6131" s="31">
        <v>6490</v>
      </c>
      <c r="B6131" s="32">
        <f t="shared" ca="1" si="571"/>
        <v>0.30905508773264734</v>
      </c>
      <c r="C6131" s="133" t="s">
        <v>11406</v>
      </c>
      <c r="D6131" s="126" t="s">
        <v>11408</v>
      </c>
      <c r="E6131" s="21"/>
      <c r="F6131" s="22"/>
      <c r="G6131" s="41" t="s">
        <v>99</v>
      </c>
      <c r="H6131" s="22" t="s">
        <v>159</v>
      </c>
      <c r="I6131" s="23"/>
      <c r="J6131" s="35" t="str">
        <f t="shared" si="572"/>
        <v>➸</v>
      </c>
      <c r="K6131" s="117" t="str">
        <f>词典存放目录!$A$1&amp;L6131&amp;M6131</f>
        <v>F:\《自创文法查阅Excel》4.1备份\《B词汇·红宝书》\红宝书15版图片\6490-てんてん【転々】.jpg</v>
      </c>
      <c r="L6131" s="9" t="s">
        <v>18120</v>
      </c>
      <c r="M6131" s="117" t="s">
        <v>24246</v>
      </c>
      <c r="N6131" s="36" t="str">
        <f t="shared" si="573"/>
        <v>▶</v>
      </c>
      <c r="O6131" s="37" t="s">
        <v>17979</v>
      </c>
      <c r="P6131" s="37">
        <v>47</v>
      </c>
      <c r="Q6131" s="37" t="s">
        <v>23</v>
      </c>
      <c r="R6131" s="9" t="str">
        <f>词典存放目录!$A$1&amp;O6131&amp;P6131&amp;Q6131</f>
        <v>F:\《自创文法查阅Excel》4.1备份\《B词汇·红宝书》\红宝书MP3分割\19 n2-て (47).mp3</v>
      </c>
      <c r="S6131" s="38"/>
      <c r="T6131" s="56"/>
      <c r="U6131" s="56"/>
      <c r="V6131" s="30" t="str">
        <f t="shared" si="577"/>
        <v/>
      </c>
      <c r="W6131" s="29"/>
      <c r="X6131" s="9" t="s">
        <v>329</v>
      </c>
    </row>
    <row r="6132" spans="1:24" s="57" customFormat="1" ht="24">
      <c r="A6132" s="31">
        <v>6491</v>
      </c>
      <c r="B6132" s="32">
        <f t="shared" ca="1" si="571"/>
        <v>0.21884568078841593</v>
      </c>
      <c r="C6132" s="133" t="s">
        <v>11409</v>
      </c>
      <c r="D6132" s="126" t="s">
        <v>11410</v>
      </c>
      <c r="E6132" s="21"/>
      <c r="F6132" s="22"/>
      <c r="G6132" s="22"/>
      <c r="H6132" s="22"/>
      <c r="I6132" s="23"/>
      <c r="J6132" s="35" t="str">
        <f t="shared" si="572"/>
        <v>➸</v>
      </c>
      <c r="K6132" s="117" t="str">
        <f>词典存放目录!$A$1&amp;L6132&amp;M6132</f>
        <v>F:\《自创文法查阅Excel》4.1备份\《B词汇·红宝书》\红宝书15版图片\6491-てんのう【天皇】.jpg</v>
      </c>
      <c r="L6132" s="9" t="s">
        <v>18120</v>
      </c>
      <c r="M6132" s="117" t="s">
        <v>24247</v>
      </c>
      <c r="N6132" s="36" t="str">
        <f t="shared" si="573"/>
        <v>▶</v>
      </c>
      <c r="O6132" s="37" t="s">
        <v>17979</v>
      </c>
      <c r="P6132" s="37">
        <v>48</v>
      </c>
      <c r="Q6132" s="37" t="s">
        <v>23</v>
      </c>
      <c r="R6132" s="9" t="str">
        <f>词典存放目录!$A$1&amp;O6132&amp;P6132&amp;Q6132</f>
        <v>F:\《自创文法查阅Excel》4.1备份\《B词汇·红宝书》\红宝书MP3分割\19 n2-て (48).mp3</v>
      </c>
      <c r="S6132" s="38"/>
      <c r="T6132" s="56"/>
      <c r="U6132" s="56"/>
      <c r="V6132" s="30" t="str">
        <f t="shared" si="577"/>
        <v/>
      </c>
      <c r="W6132" s="29"/>
      <c r="X6132" s="9" t="s">
        <v>329</v>
      </c>
    </row>
    <row r="6133" spans="1:24" s="57" customFormat="1" ht="24">
      <c r="A6133" s="31">
        <v>6492</v>
      </c>
      <c r="B6133" s="32">
        <f t="shared" ca="1" si="571"/>
        <v>0.23004090836062663</v>
      </c>
      <c r="C6133" s="133" t="s">
        <v>11411</v>
      </c>
      <c r="D6133" s="126" t="s">
        <v>11412</v>
      </c>
      <c r="E6133" s="21"/>
      <c r="F6133" s="22"/>
      <c r="G6133" s="22"/>
      <c r="H6133" s="22"/>
      <c r="I6133" s="23"/>
      <c r="J6133" s="35" t="str">
        <f t="shared" si="572"/>
        <v>➸</v>
      </c>
      <c r="K6133" s="117" t="str">
        <f>词典存放目录!$A$1&amp;L6133&amp;M6133</f>
        <v>F:\《自创文法查阅Excel》4.1备份\《B词汇·红宝书》\红宝书15版图片\6492-でんぱ【電波】.jpg</v>
      </c>
      <c r="L6133" s="9" t="s">
        <v>18120</v>
      </c>
      <c r="M6133" s="117" t="s">
        <v>24248</v>
      </c>
      <c r="N6133" s="36" t="str">
        <f t="shared" si="573"/>
        <v>▶</v>
      </c>
      <c r="O6133" s="37" t="s">
        <v>17979</v>
      </c>
      <c r="P6133" s="37">
        <v>49</v>
      </c>
      <c r="Q6133" s="37" t="s">
        <v>23</v>
      </c>
      <c r="R6133" s="9" t="str">
        <f>词典存放目录!$A$1&amp;O6133&amp;P6133&amp;Q6133</f>
        <v>F:\《自创文法查阅Excel》4.1备份\《B词汇·红宝书》\红宝书MP3分割\19 n2-て (49).mp3</v>
      </c>
      <c r="S6133" s="38"/>
      <c r="T6133" s="56"/>
      <c r="U6133" s="56"/>
      <c r="V6133" s="30" t="str">
        <f t="shared" si="577"/>
        <v/>
      </c>
      <c r="W6133" s="29"/>
      <c r="X6133" s="9" t="s">
        <v>329</v>
      </c>
    </row>
    <row r="6134" spans="1:24" s="57" customFormat="1" ht="24">
      <c r="A6134" s="31">
        <v>6493</v>
      </c>
      <c r="B6134" s="32">
        <f t="shared" ca="1" si="571"/>
        <v>0.39001309331196865</v>
      </c>
      <c r="C6134" s="133" t="s">
        <v>11413</v>
      </c>
      <c r="D6134" s="126" t="s">
        <v>11414</v>
      </c>
      <c r="E6134" s="21"/>
      <c r="F6134" s="22"/>
      <c r="G6134" s="22"/>
      <c r="H6134" s="22"/>
      <c r="I6134" s="23"/>
      <c r="J6134" s="35" t="str">
        <f t="shared" si="572"/>
        <v>➸</v>
      </c>
      <c r="K6134" s="117" t="str">
        <f>词典存放目录!$A$1&amp;L6134&amp;M6134</f>
        <v>F:\《自创文法查阅Excel》4.1备份\《B词汇·红宝书》\红宝书15版图片\6493-でんりょく【電力】.jpg</v>
      </c>
      <c r="L6134" s="9" t="s">
        <v>18120</v>
      </c>
      <c r="M6134" s="117" t="s">
        <v>24249</v>
      </c>
      <c r="N6134" s="36" t="str">
        <f t="shared" si="573"/>
        <v>▶</v>
      </c>
      <c r="O6134" s="37" t="s">
        <v>17979</v>
      </c>
      <c r="P6134" s="37">
        <v>50</v>
      </c>
      <c r="Q6134" s="37" t="s">
        <v>23</v>
      </c>
      <c r="R6134" s="9" t="str">
        <f>词典存放目录!$A$1&amp;O6134&amp;P6134&amp;Q6134</f>
        <v>F:\《自创文法查阅Excel》4.1备份\《B词汇·红宝书》\红宝书MP3分割\19 n2-て (50).mp3</v>
      </c>
      <c r="S6134" s="38"/>
      <c r="T6134" s="56"/>
      <c r="U6134" s="56"/>
      <c r="V6134" s="30" t="str">
        <f t="shared" si="577"/>
        <v/>
      </c>
      <c r="W6134" s="29"/>
      <c r="X6134" s="9" t="s">
        <v>329</v>
      </c>
    </row>
    <row r="6135" spans="1:24" s="57" customFormat="1" ht="24">
      <c r="A6135" s="31">
        <v>6494</v>
      </c>
      <c r="B6135" s="32">
        <f t="shared" ca="1" si="571"/>
        <v>0.65149487251172444</v>
      </c>
      <c r="C6135" s="134" t="s">
        <v>11415</v>
      </c>
      <c r="D6135" s="128" t="s">
        <v>11416</v>
      </c>
      <c r="E6135" s="21"/>
      <c r="F6135" s="22"/>
      <c r="G6135" s="41" t="s">
        <v>99</v>
      </c>
      <c r="H6135" s="41"/>
      <c r="I6135" s="23"/>
      <c r="J6135" s="35" t="str">
        <f t="shared" si="572"/>
        <v>➸</v>
      </c>
      <c r="K6135" s="117" t="str">
        <f>词典存放目录!$A$1&amp;L6135&amp;M6135</f>
        <v>F:\《自创文法查阅Excel》4.1备份\《B词汇·红宝书》\红宝书15版图片\6494-てあたりしだい【手当たり次第】.jpg</v>
      </c>
      <c r="L6135" s="9" t="s">
        <v>18120</v>
      </c>
      <c r="M6135" s="117" t="s">
        <v>24250</v>
      </c>
      <c r="N6135" s="36" t="str">
        <f t="shared" si="573"/>
        <v>▶</v>
      </c>
      <c r="O6135" s="37" t="s">
        <v>17980</v>
      </c>
      <c r="P6135" s="37">
        <v>1</v>
      </c>
      <c r="Q6135" s="37" t="s">
        <v>23</v>
      </c>
      <c r="R6135" s="9" t="str">
        <f>词典存放目录!$A$1&amp;O6135&amp;P6135&amp;Q6135</f>
        <v>F:\《自创文法查阅Excel》4.1备份\《B词汇·红宝书》\红宝书MP3分割\19 n1-て (1).mp3</v>
      </c>
      <c r="S6135" s="38"/>
      <c r="T6135" s="56"/>
      <c r="U6135" s="56"/>
      <c r="V6135" s="30" t="str">
        <f t="shared" si="577"/>
        <v/>
      </c>
      <c r="W6135" s="29"/>
      <c r="X6135" s="9" t="s">
        <v>464</v>
      </c>
    </row>
    <row r="6136" spans="1:24" s="57" customFormat="1" ht="24">
      <c r="A6136" s="31">
        <v>6495</v>
      </c>
      <c r="B6136" s="32">
        <f t="shared" ca="1" si="571"/>
        <v>0.41976025432236796</v>
      </c>
      <c r="C6136" s="134" t="s">
        <v>11417</v>
      </c>
      <c r="D6136" s="128" t="s">
        <v>11418</v>
      </c>
      <c r="E6136" s="21"/>
      <c r="F6136" s="22"/>
      <c r="G6136" s="41"/>
      <c r="H6136" s="41"/>
      <c r="I6136" s="23"/>
      <c r="J6136" s="35" t="str">
        <f t="shared" si="572"/>
        <v>➸</v>
      </c>
      <c r="K6136" s="117" t="str">
        <f>词典存放目录!$A$1&amp;L6136&amp;M6136</f>
        <v>F:\《自创文法查阅Excel》4.1备份\《B词汇·红宝书》\红宝书15版图片\6495-てあて【手当て】.jpg</v>
      </c>
      <c r="L6136" s="9" t="s">
        <v>18120</v>
      </c>
      <c r="M6136" s="117" t="s">
        <v>24251</v>
      </c>
      <c r="N6136" s="36" t="str">
        <f t="shared" si="573"/>
        <v>▶</v>
      </c>
      <c r="O6136" s="37" t="s">
        <v>17980</v>
      </c>
      <c r="P6136" s="37">
        <v>2</v>
      </c>
      <c r="Q6136" s="37" t="s">
        <v>23</v>
      </c>
      <c r="R6136" s="9" t="str">
        <f>词典存放目录!$A$1&amp;O6136&amp;P6136&amp;Q6136</f>
        <v>F:\《自创文法查阅Excel》4.1备份\《B词汇·红宝书》\红宝书MP3分割\19 n1-て (2).mp3</v>
      </c>
      <c r="S6136" s="38"/>
      <c r="T6136" s="56"/>
      <c r="U6136" s="56"/>
      <c r="V6136" s="30"/>
      <c r="W6136" s="29"/>
      <c r="X6136" s="9" t="s">
        <v>464</v>
      </c>
    </row>
    <row r="6137" spans="1:24" s="57" customFormat="1" ht="24">
      <c r="A6137" s="31">
        <v>6496</v>
      </c>
      <c r="B6137" s="32">
        <f t="shared" ca="1" si="571"/>
        <v>0.45975080588755979</v>
      </c>
      <c r="C6137" s="134" t="s">
        <v>11419</v>
      </c>
      <c r="D6137" s="128" t="s">
        <v>11420</v>
      </c>
      <c r="E6137" s="21"/>
      <c r="F6137" s="22"/>
      <c r="G6137" s="41"/>
      <c r="H6137" s="41"/>
      <c r="I6137" s="23"/>
      <c r="J6137" s="35" t="str">
        <f t="shared" si="572"/>
        <v>➸</v>
      </c>
      <c r="K6137" s="117" t="str">
        <f>词典存放目录!$A$1&amp;L6137&amp;M6137</f>
        <v>F:\《自创文法查阅Excel》4.1备份\《B词汇·红宝书》\红宝书15版图片\6496-ていけい【提携】.jpg</v>
      </c>
      <c r="L6137" s="9" t="s">
        <v>18120</v>
      </c>
      <c r="M6137" s="117" t="s">
        <v>24252</v>
      </c>
      <c r="N6137" s="36" t="str">
        <f t="shared" si="573"/>
        <v>▶</v>
      </c>
      <c r="O6137" s="37" t="s">
        <v>17980</v>
      </c>
      <c r="P6137" s="37">
        <v>3</v>
      </c>
      <c r="Q6137" s="37" t="s">
        <v>23</v>
      </c>
      <c r="R6137" s="9" t="str">
        <f>词典存放目录!$A$1&amp;O6137&amp;P6137&amp;Q6137</f>
        <v>F:\《自创文法查阅Excel》4.1备份\《B词汇·红宝书》\红宝书MP3分割\19 n1-て (3).mp3</v>
      </c>
      <c r="S6137" s="38"/>
      <c r="T6137" s="56"/>
      <c r="U6137" s="56"/>
      <c r="V6137" s="30" t="str">
        <f t="shared" ref="V6137:V6149" si="578">IF(COUNTA(S6137:U6137)=0,"",COUNTIF(S6137:U6137,"0")/COUNTA(S6137:U6137))</f>
        <v/>
      </c>
      <c r="W6137" s="29"/>
      <c r="X6137" s="9" t="s">
        <v>464</v>
      </c>
    </row>
    <row r="6138" spans="1:24" s="57" customFormat="1" ht="24">
      <c r="A6138" s="31">
        <v>6497</v>
      </c>
      <c r="B6138" s="32">
        <f t="shared" ca="1" si="571"/>
        <v>0.25674396506016162</v>
      </c>
      <c r="C6138" s="134" t="s">
        <v>11421</v>
      </c>
      <c r="D6138" s="128" t="s">
        <v>11422</v>
      </c>
      <c r="E6138" s="21"/>
      <c r="F6138" s="22"/>
      <c r="G6138" s="41"/>
      <c r="H6138" s="41"/>
      <c r="I6138" s="23"/>
      <c r="J6138" s="35" t="str">
        <f t="shared" si="572"/>
        <v>➸</v>
      </c>
      <c r="K6138" s="117" t="str">
        <f>词典存放目录!$A$1&amp;L6138&amp;M6138</f>
        <v>F:\《自创文法查阅Excel》4.1备份\《B词汇·红宝书》\红宝书15版图片\6497-ていけつ【締結】.jpg</v>
      </c>
      <c r="L6138" s="9" t="s">
        <v>18120</v>
      </c>
      <c r="M6138" s="117" t="s">
        <v>24253</v>
      </c>
      <c r="N6138" s="36" t="str">
        <f t="shared" si="573"/>
        <v>▶</v>
      </c>
      <c r="O6138" s="37" t="s">
        <v>17980</v>
      </c>
      <c r="P6138" s="37">
        <v>4</v>
      </c>
      <c r="Q6138" s="37" t="s">
        <v>23</v>
      </c>
      <c r="R6138" s="9" t="str">
        <f>词典存放目录!$A$1&amp;O6138&amp;P6138&amp;Q6138</f>
        <v>F:\《自创文法查阅Excel》4.1备份\《B词汇·红宝书》\红宝书MP3分割\19 n1-て (4).mp3</v>
      </c>
      <c r="S6138" s="38"/>
      <c r="T6138" s="56"/>
      <c r="U6138" s="56"/>
      <c r="V6138" s="30" t="str">
        <f t="shared" si="578"/>
        <v/>
      </c>
      <c r="W6138" s="29"/>
      <c r="X6138" s="9" t="s">
        <v>464</v>
      </c>
    </row>
    <row r="6139" spans="1:24" s="57" customFormat="1" ht="24">
      <c r="A6139" s="31">
        <v>6498</v>
      </c>
      <c r="B6139" s="32">
        <f t="shared" ca="1" si="571"/>
        <v>0.33021156593303269</v>
      </c>
      <c r="C6139" s="134" t="s">
        <v>11423</v>
      </c>
      <c r="D6139" s="128" t="s">
        <v>11424</v>
      </c>
      <c r="E6139" s="21"/>
      <c r="F6139" s="22"/>
      <c r="G6139" s="41"/>
      <c r="H6139" s="41"/>
      <c r="I6139" s="23"/>
      <c r="J6139" s="35" t="str">
        <f t="shared" si="572"/>
        <v>➸</v>
      </c>
      <c r="K6139" s="117" t="str">
        <f>词典存放目录!$A$1&amp;L6139&amp;M6139</f>
        <v>F:\《自创文法查阅Excel》4.1备份\《B词汇·红宝书》\红宝书15版图片\6498-ていさい【体裁】.jpg</v>
      </c>
      <c r="L6139" s="9" t="s">
        <v>18120</v>
      </c>
      <c r="M6139" s="117" t="s">
        <v>24254</v>
      </c>
      <c r="N6139" s="36" t="str">
        <f t="shared" si="573"/>
        <v>▶</v>
      </c>
      <c r="O6139" s="37" t="s">
        <v>17980</v>
      </c>
      <c r="P6139" s="37">
        <v>5</v>
      </c>
      <c r="Q6139" s="37" t="s">
        <v>23</v>
      </c>
      <c r="R6139" s="9" t="str">
        <f>词典存放目录!$A$1&amp;O6139&amp;P6139&amp;Q6139</f>
        <v>F:\《自创文法查阅Excel》4.1备份\《B词汇·红宝书》\红宝书MP3分割\19 n1-て (5).mp3</v>
      </c>
      <c r="S6139" s="38"/>
      <c r="T6139" s="56"/>
      <c r="U6139" s="56"/>
      <c r="V6139" s="30" t="str">
        <f t="shared" si="578"/>
        <v/>
      </c>
      <c r="W6139" s="29"/>
      <c r="X6139" s="9" t="s">
        <v>464</v>
      </c>
    </row>
    <row r="6140" spans="1:24" s="57" customFormat="1" ht="24">
      <c r="A6140" s="31">
        <v>6499</v>
      </c>
      <c r="B6140" s="32">
        <f t="shared" ref="B6140:B6203" ca="1" si="579">RAND()</f>
        <v>0.13564556343303436</v>
      </c>
      <c r="C6140" s="134" t="s">
        <v>11425</v>
      </c>
      <c r="D6140" s="128" t="s">
        <v>11426</v>
      </c>
      <c r="E6140" s="21"/>
      <c r="F6140" s="22"/>
      <c r="G6140" s="41"/>
      <c r="H6140" s="41"/>
      <c r="I6140" s="23"/>
      <c r="J6140" s="35" t="str">
        <f t="shared" ref="J6140:J6203" si="580">HYPERLINK(K6140,"➸")</f>
        <v>➸</v>
      </c>
      <c r="K6140" s="117" t="str">
        <f>词典存放目录!$A$1&amp;L6140&amp;M6140</f>
        <v>F:\《自创文法查阅Excel》4.1备份\《B词汇·红宝书》\红宝书15版图片\6499-ていじ【提示】.jpg</v>
      </c>
      <c r="L6140" s="9" t="s">
        <v>18120</v>
      </c>
      <c r="M6140" s="117" t="s">
        <v>24255</v>
      </c>
      <c r="N6140" s="36" t="str">
        <f t="shared" ref="N6140:N6203" si="581">HYPERLINK(R6140,"▶")</f>
        <v>▶</v>
      </c>
      <c r="O6140" s="37" t="s">
        <v>17980</v>
      </c>
      <c r="P6140" s="37">
        <v>6</v>
      </c>
      <c r="Q6140" s="37" t="s">
        <v>23</v>
      </c>
      <c r="R6140" s="9" t="str">
        <f>词典存放目录!$A$1&amp;O6140&amp;P6140&amp;Q6140</f>
        <v>F:\《自创文法查阅Excel》4.1备份\《B词汇·红宝书》\红宝书MP3分割\19 n1-て (6).mp3</v>
      </c>
      <c r="S6140" s="38"/>
      <c r="T6140" s="56"/>
      <c r="U6140" s="56"/>
      <c r="V6140" s="30" t="str">
        <f t="shared" si="578"/>
        <v/>
      </c>
      <c r="W6140" s="29"/>
      <c r="X6140" s="9" t="s">
        <v>464</v>
      </c>
    </row>
    <row r="6141" spans="1:24" s="57" customFormat="1" ht="24">
      <c r="A6141" s="31">
        <v>6500</v>
      </c>
      <c r="B6141" s="32">
        <f t="shared" ca="1" si="579"/>
        <v>0.28695587202551376</v>
      </c>
      <c r="C6141" s="134" t="s">
        <v>11427</v>
      </c>
      <c r="D6141" s="128" t="s">
        <v>11428</v>
      </c>
      <c r="E6141" s="21"/>
      <c r="F6141" s="22"/>
      <c r="G6141" s="41"/>
      <c r="H6141" s="41"/>
      <c r="I6141" s="23"/>
      <c r="J6141" s="35" t="str">
        <f t="shared" si="580"/>
        <v>➸</v>
      </c>
      <c r="K6141" s="117" t="str">
        <f>词典存放目录!$A$1&amp;L6141&amp;M6141</f>
        <v>F:\《自创文法查阅Excel》4.1备份\《B词汇·红宝书》\红宝书15版图片\6500-ていしょく【定食】.jpg</v>
      </c>
      <c r="L6141" s="9" t="s">
        <v>18120</v>
      </c>
      <c r="M6141" s="117" t="s">
        <v>24256</v>
      </c>
      <c r="N6141" s="36" t="str">
        <f t="shared" si="581"/>
        <v>▶</v>
      </c>
      <c r="O6141" s="37" t="s">
        <v>17980</v>
      </c>
      <c r="P6141" s="37">
        <v>7</v>
      </c>
      <c r="Q6141" s="37" t="s">
        <v>23</v>
      </c>
      <c r="R6141" s="9" t="str">
        <f>词典存放目录!$A$1&amp;O6141&amp;P6141&amp;Q6141</f>
        <v>F:\《自创文法查阅Excel》4.1备份\《B词汇·红宝书》\红宝书MP3分割\19 n1-て (7).mp3</v>
      </c>
      <c r="S6141" s="38"/>
      <c r="T6141" s="56"/>
      <c r="U6141" s="56"/>
      <c r="V6141" s="30" t="str">
        <f t="shared" si="578"/>
        <v/>
      </c>
      <c r="W6141" s="69"/>
      <c r="X6141" s="9" t="s">
        <v>464</v>
      </c>
    </row>
    <row r="6142" spans="1:24" s="57" customFormat="1" ht="24">
      <c r="A6142" s="31">
        <v>6501</v>
      </c>
      <c r="B6142" s="32">
        <f t="shared" ca="1" si="579"/>
        <v>0.9369321674203136</v>
      </c>
      <c r="C6142" s="134" t="s">
        <v>11429</v>
      </c>
      <c r="D6142" s="128" t="s">
        <v>11430</v>
      </c>
      <c r="E6142" s="21"/>
      <c r="F6142" s="22"/>
      <c r="G6142" s="41"/>
      <c r="H6142" s="41"/>
      <c r="I6142" s="23"/>
      <c r="J6142" s="35" t="str">
        <f t="shared" si="580"/>
        <v>➸</v>
      </c>
      <c r="K6142" s="117" t="str">
        <f>词典存放目录!$A$1&amp;L6142&amp;M6142</f>
        <v>F:\《自创文法查阅Excel》4.1备份\《B词汇·红宝书》\红宝书15版图片\6501-ディスプレー【display】.jpg</v>
      </c>
      <c r="L6142" s="9" t="s">
        <v>18120</v>
      </c>
      <c r="M6142" s="117" t="s">
        <v>24257</v>
      </c>
      <c r="N6142" s="36" t="str">
        <f t="shared" si="581"/>
        <v>▶</v>
      </c>
      <c r="O6142" s="37" t="s">
        <v>17980</v>
      </c>
      <c r="P6142" s="37">
        <v>8</v>
      </c>
      <c r="Q6142" s="37" t="s">
        <v>23</v>
      </c>
      <c r="R6142" s="9" t="str">
        <f>词典存放目录!$A$1&amp;O6142&amp;P6142&amp;Q6142</f>
        <v>F:\《自创文法查阅Excel》4.1备份\《B词汇·红宝书》\红宝书MP3分割\19 n1-て (8).mp3</v>
      </c>
      <c r="S6142" s="38"/>
      <c r="T6142" s="56"/>
      <c r="U6142" s="56"/>
      <c r="V6142" s="30" t="str">
        <f t="shared" si="578"/>
        <v/>
      </c>
      <c r="W6142" s="29"/>
      <c r="X6142" s="9" t="s">
        <v>464</v>
      </c>
    </row>
    <row r="6143" spans="1:24" s="57" customFormat="1" ht="24">
      <c r="A6143" s="31">
        <v>6502</v>
      </c>
      <c r="B6143" s="32">
        <f t="shared" ca="1" si="579"/>
        <v>0.76186421562709994</v>
      </c>
      <c r="C6143" s="134" t="s">
        <v>11431</v>
      </c>
      <c r="D6143" s="128" t="s">
        <v>11432</v>
      </c>
      <c r="E6143" s="21"/>
      <c r="F6143" s="22"/>
      <c r="G6143" s="41"/>
      <c r="H6143" s="41"/>
      <c r="I6143" s="23"/>
      <c r="J6143" s="35" t="str">
        <f t="shared" si="580"/>
        <v>➸</v>
      </c>
      <c r="K6143" s="117" t="str">
        <f>词典存放目录!$A$1&amp;L6143&amp;M6143</f>
        <v>F:\《自创文法查阅Excel》4.1备份\《B词汇·红宝书》\红宝书15版图片\6502-ていせい【訂正】.jpg</v>
      </c>
      <c r="L6143" s="9" t="s">
        <v>18120</v>
      </c>
      <c r="M6143" s="117" t="s">
        <v>24258</v>
      </c>
      <c r="N6143" s="36" t="str">
        <f t="shared" si="581"/>
        <v>▶</v>
      </c>
      <c r="O6143" s="37" t="s">
        <v>17980</v>
      </c>
      <c r="P6143" s="37">
        <v>9</v>
      </c>
      <c r="Q6143" s="37" t="s">
        <v>23</v>
      </c>
      <c r="R6143" s="9" t="str">
        <f>词典存放目录!$A$1&amp;O6143&amp;P6143&amp;Q6143</f>
        <v>F:\《自创文法查阅Excel》4.1备份\《B词汇·红宝书》\红宝书MP3分割\19 n1-て (9).mp3</v>
      </c>
      <c r="S6143" s="38"/>
      <c r="T6143" s="56"/>
      <c r="U6143" s="56"/>
      <c r="V6143" s="30" t="str">
        <f t="shared" si="578"/>
        <v/>
      </c>
      <c r="W6143" s="29"/>
      <c r="X6143" s="9" t="s">
        <v>464</v>
      </c>
    </row>
    <row r="6144" spans="1:24" s="57" customFormat="1" ht="24">
      <c r="A6144" s="31">
        <v>6503</v>
      </c>
      <c r="B6144" s="32">
        <f t="shared" ca="1" si="579"/>
        <v>0.22577226183650656</v>
      </c>
      <c r="C6144" s="134" t="s">
        <v>11433</v>
      </c>
      <c r="D6144" s="128" t="s">
        <v>11434</v>
      </c>
      <c r="E6144" s="21"/>
      <c r="F6144" s="22"/>
      <c r="G6144" s="41"/>
      <c r="H6144" s="41"/>
      <c r="I6144" s="23"/>
      <c r="J6144" s="35" t="str">
        <f t="shared" si="580"/>
        <v>➸</v>
      </c>
      <c r="K6144" s="117" t="str">
        <f>词典存放目录!$A$1&amp;L6144&amp;M6144</f>
        <v>F:\《自创文法查阅Excel》4.1备份\《B词汇·红宝书》\红宝书15版图片\6503-ていせつ【定説】.jpg</v>
      </c>
      <c r="L6144" s="9" t="s">
        <v>18120</v>
      </c>
      <c r="M6144" s="117" t="s">
        <v>24259</v>
      </c>
      <c r="N6144" s="36" t="str">
        <f t="shared" si="581"/>
        <v>▶</v>
      </c>
      <c r="O6144" s="37" t="s">
        <v>17980</v>
      </c>
      <c r="P6144" s="37">
        <v>10</v>
      </c>
      <c r="Q6144" s="37" t="s">
        <v>23</v>
      </c>
      <c r="R6144" s="9" t="str">
        <f>词典存放目录!$A$1&amp;O6144&amp;P6144&amp;Q6144</f>
        <v>F:\《自创文法查阅Excel》4.1备份\《B词汇·红宝书》\红宝书MP3分割\19 n1-て (10).mp3</v>
      </c>
      <c r="S6144" s="38"/>
      <c r="T6144" s="56"/>
      <c r="U6144" s="56"/>
      <c r="V6144" s="30" t="str">
        <f t="shared" si="578"/>
        <v/>
      </c>
      <c r="W6144" s="69"/>
      <c r="X6144" s="9" t="s">
        <v>464</v>
      </c>
    </row>
    <row r="6145" spans="1:24" s="57" customFormat="1" ht="24">
      <c r="A6145" s="31">
        <v>6504</v>
      </c>
      <c r="B6145" s="32">
        <f t="shared" ca="1" si="579"/>
        <v>0.55903422493453736</v>
      </c>
      <c r="C6145" s="134" t="s">
        <v>11435</v>
      </c>
      <c r="D6145" s="128" t="s">
        <v>11436</v>
      </c>
      <c r="E6145" s="21"/>
      <c r="F6145" s="22"/>
      <c r="G6145" s="41"/>
      <c r="H6145" s="41"/>
      <c r="I6145" s="23"/>
      <c r="J6145" s="35" t="str">
        <f t="shared" si="580"/>
        <v>➸</v>
      </c>
      <c r="K6145" s="117" t="str">
        <f>词典存放目录!$A$1&amp;L6145&amp;M6145</f>
        <v>F:\《自创文法查阅Excel》4.1备份\《B词汇·红宝书》\红宝书15版图片\6504-ていたい【停滞】.jpg</v>
      </c>
      <c r="L6145" s="9" t="s">
        <v>18120</v>
      </c>
      <c r="M6145" s="117" t="s">
        <v>24260</v>
      </c>
      <c r="N6145" s="36" t="str">
        <f t="shared" si="581"/>
        <v>▶</v>
      </c>
      <c r="O6145" s="37" t="s">
        <v>17980</v>
      </c>
      <c r="P6145" s="37">
        <v>11</v>
      </c>
      <c r="Q6145" s="37" t="s">
        <v>23</v>
      </c>
      <c r="R6145" s="9" t="str">
        <f>词典存放目录!$A$1&amp;O6145&amp;P6145&amp;Q6145</f>
        <v>F:\《自创文法查阅Excel》4.1备份\《B词汇·红宝书》\红宝书MP3分割\19 n1-て (11).mp3</v>
      </c>
      <c r="S6145" s="38"/>
      <c r="T6145" s="56"/>
      <c r="U6145" s="56"/>
      <c r="V6145" s="30" t="str">
        <f t="shared" si="578"/>
        <v/>
      </c>
      <c r="W6145" s="29"/>
      <c r="X6145" s="9" t="s">
        <v>464</v>
      </c>
    </row>
    <row r="6146" spans="1:24" s="57" customFormat="1" ht="24">
      <c r="A6146" s="31">
        <v>6505</v>
      </c>
      <c r="B6146" s="32">
        <f t="shared" ca="1" si="579"/>
        <v>0.48616630650935988</v>
      </c>
      <c r="C6146" s="134" t="s">
        <v>11437</v>
      </c>
      <c r="D6146" s="128" t="s">
        <v>11438</v>
      </c>
      <c r="E6146" s="21"/>
      <c r="F6146" s="22"/>
      <c r="G6146" s="41"/>
      <c r="H6146" s="41"/>
      <c r="I6146" s="23"/>
      <c r="J6146" s="35" t="str">
        <f t="shared" si="580"/>
        <v>➸</v>
      </c>
      <c r="K6146" s="117" t="str">
        <f>词典存放目录!$A$1&amp;L6146&amp;M6146</f>
        <v>F:\《自创文法查阅Excel》4.1备份\《B词汇·红宝书》\红宝书15版图片\6505-ていちゃく【定着】.jpg</v>
      </c>
      <c r="L6146" s="9" t="s">
        <v>18120</v>
      </c>
      <c r="M6146" s="117" t="s">
        <v>24261</v>
      </c>
      <c r="N6146" s="36" t="str">
        <f t="shared" si="581"/>
        <v>▶</v>
      </c>
      <c r="O6146" s="37" t="s">
        <v>17980</v>
      </c>
      <c r="P6146" s="37">
        <v>12</v>
      </c>
      <c r="Q6146" s="37" t="s">
        <v>23</v>
      </c>
      <c r="R6146" s="9" t="str">
        <f>词典存放目录!$A$1&amp;O6146&amp;P6146&amp;Q6146</f>
        <v>F:\《自创文法查阅Excel》4.1备份\《B词汇·红宝书》\红宝书MP3分割\19 n1-て (12).mp3</v>
      </c>
      <c r="S6146" s="38"/>
      <c r="T6146" s="56"/>
      <c r="U6146" s="56"/>
      <c r="V6146" s="30" t="str">
        <f t="shared" si="578"/>
        <v/>
      </c>
      <c r="W6146" s="69"/>
      <c r="X6146" s="9" t="s">
        <v>464</v>
      </c>
    </row>
    <row r="6147" spans="1:24" s="57" customFormat="1" ht="24">
      <c r="A6147" s="31">
        <v>6506</v>
      </c>
      <c r="B6147" s="32">
        <f t="shared" ca="1" si="579"/>
        <v>0.7106885349513693</v>
      </c>
      <c r="C6147" s="134" t="s">
        <v>11439</v>
      </c>
      <c r="D6147" s="128" t="s">
        <v>11440</v>
      </c>
      <c r="E6147" s="21"/>
      <c r="F6147" s="22"/>
      <c r="G6147" s="41"/>
      <c r="H6147" s="41"/>
      <c r="I6147" s="23"/>
      <c r="J6147" s="35" t="str">
        <f t="shared" si="580"/>
        <v>➸</v>
      </c>
      <c r="K6147" s="117" t="str">
        <f>词典存放目录!$A$1&amp;L6147&amp;M6147</f>
        <v>F:\《自创文法查阅Excel》4.1备份\《B词汇·红宝书》\红宝书15版图片\6506-ていめい【低迷】.jpg</v>
      </c>
      <c r="L6147" s="9" t="s">
        <v>18120</v>
      </c>
      <c r="M6147" s="117" t="s">
        <v>24262</v>
      </c>
      <c r="N6147" s="36" t="str">
        <f t="shared" si="581"/>
        <v>▶</v>
      </c>
      <c r="O6147" s="37" t="s">
        <v>17980</v>
      </c>
      <c r="P6147" s="37">
        <v>13</v>
      </c>
      <c r="Q6147" s="37" t="s">
        <v>23</v>
      </c>
      <c r="R6147" s="9" t="str">
        <f>词典存放目录!$A$1&amp;O6147&amp;P6147&amp;Q6147</f>
        <v>F:\《自创文法查阅Excel》4.1备份\《B词汇·红宝书》\红宝书MP3分割\19 n1-て (13).mp3</v>
      </c>
      <c r="S6147" s="38"/>
      <c r="T6147" s="56"/>
      <c r="U6147" s="56"/>
      <c r="V6147" s="30" t="str">
        <f t="shared" si="578"/>
        <v/>
      </c>
      <c r="W6147" s="29"/>
      <c r="X6147" s="9" t="s">
        <v>464</v>
      </c>
    </row>
    <row r="6148" spans="1:24" s="57" customFormat="1" ht="24">
      <c r="A6148" s="31">
        <v>6507</v>
      </c>
      <c r="B6148" s="32">
        <f t="shared" ca="1" si="579"/>
        <v>0.90987765614530858</v>
      </c>
      <c r="C6148" s="134" t="s">
        <v>11441</v>
      </c>
      <c r="D6148" s="128" t="s">
        <v>11442</v>
      </c>
      <c r="E6148" s="21"/>
      <c r="F6148" s="22"/>
      <c r="G6148" s="41"/>
      <c r="H6148" s="41"/>
      <c r="I6148" s="23"/>
      <c r="J6148" s="35" t="str">
        <f t="shared" si="580"/>
        <v>➸</v>
      </c>
      <c r="K6148" s="117" t="str">
        <f>词典存放目录!$A$1&amp;L6148&amp;M6148</f>
        <v>F:\《自创文法查阅Excel》4.1备份\《B词汇·红宝书》\红宝书15版图片\6507-てうす【手薄】.jpg</v>
      </c>
      <c r="L6148" s="9" t="s">
        <v>18120</v>
      </c>
      <c r="M6148" s="117" t="s">
        <v>24263</v>
      </c>
      <c r="N6148" s="36" t="str">
        <f t="shared" si="581"/>
        <v>▶</v>
      </c>
      <c r="O6148" s="37" t="s">
        <v>17980</v>
      </c>
      <c r="P6148" s="37">
        <v>14</v>
      </c>
      <c r="Q6148" s="37" t="s">
        <v>23</v>
      </c>
      <c r="R6148" s="9" t="str">
        <f>词典存放目录!$A$1&amp;O6148&amp;P6148&amp;Q6148</f>
        <v>F:\《自创文法查阅Excel》4.1备份\《B词汇·红宝书》\红宝书MP3分割\19 n1-て (14).mp3</v>
      </c>
      <c r="S6148" s="38"/>
      <c r="T6148" s="56"/>
      <c r="U6148" s="56"/>
      <c r="V6148" s="30" t="str">
        <f t="shared" si="578"/>
        <v/>
      </c>
      <c r="W6148" s="29"/>
      <c r="X6148" s="9" t="s">
        <v>464</v>
      </c>
    </row>
    <row r="6149" spans="1:24" s="57" customFormat="1" ht="24">
      <c r="A6149" s="31">
        <v>6508</v>
      </c>
      <c r="B6149" s="32">
        <f t="shared" ca="1" si="579"/>
        <v>9.1783340891810616E-2</v>
      </c>
      <c r="C6149" s="134" t="s">
        <v>11443</v>
      </c>
      <c r="D6149" s="128" t="s">
        <v>11444</v>
      </c>
      <c r="E6149" s="21"/>
      <c r="F6149" s="22"/>
      <c r="G6149" s="41"/>
      <c r="H6149" s="41"/>
      <c r="I6149" s="23"/>
      <c r="J6149" s="35" t="str">
        <f t="shared" si="580"/>
        <v>➸</v>
      </c>
      <c r="K6149" s="117" t="str">
        <f>词典存放目录!$A$1&amp;L6149&amp;M6149</f>
        <v>F:\《自创文法查阅Excel》4.1备份\《B词汇·红宝书》\红宝书15版图片\6508-ておくれ【手遅れ】.jpg</v>
      </c>
      <c r="L6149" s="9" t="s">
        <v>18120</v>
      </c>
      <c r="M6149" s="117" t="s">
        <v>24264</v>
      </c>
      <c r="N6149" s="36" t="str">
        <f t="shared" si="581"/>
        <v>▶</v>
      </c>
      <c r="O6149" s="37" t="s">
        <v>17980</v>
      </c>
      <c r="P6149" s="37">
        <v>15</v>
      </c>
      <c r="Q6149" s="37" t="s">
        <v>23</v>
      </c>
      <c r="R6149" s="9" t="str">
        <f>词典存放目录!$A$1&amp;O6149&amp;P6149&amp;Q6149</f>
        <v>F:\《自创文法查阅Excel》4.1备份\《B词汇·红宝书》\红宝书MP3分割\19 n1-て (15).mp3</v>
      </c>
      <c r="S6149" s="38"/>
      <c r="T6149" s="56"/>
      <c r="U6149" s="56"/>
      <c r="V6149" s="30" t="str">
        <f t="shared" si="578"/>
        <v/>
      </c>
      <c r="W6149" s="29"/>
      <c r="X6149" s="9" t="s">
        <v>464</v>
      </c>
    </row>
    <row r="6150" spans="1:24" s="57" customFormat="1" ht="24">
      <c r="A6150" s="31">
        <v>6509</v>
      </c>
      <c r="B6150" s="32">
        <f t="shared" ca="1" si="579"/>
        <v>0.96864808303322691</v>
      </c>
      <c r="C6150" s="134" t="s">
        <v>11445</v>
      </c>
      <c r="D6150" s="128"/>
      <c r="E6150" s="21" t="s">
        <v>32</v>
      </c>
      <c r="F6150" s="22"/>
      <c r="G6150" s="41"/>
      <c r="H6150" s="41"/>
      <c r="I6150" s="23"/>
      <c r="J6150" s="35" t="str">
        <f t="shared" si="580"/>
        <v>➸</v>
      </c>
      <c r="K6150" s="117" t="str">
        <f>词典存放目录!$A$1&amp;L6150&amp;M6150</f>
        <v>F:\《自创文法查阅Excel》4.1备份\《B词汇·红宝书》\红宝书15版图片\6509-でかい.jpg</v>
      </c>
      <c r="L6150" s="9" t="s">
        <v>18120</v>
      </c>
      <c r="M6150" s="117" t="s">
        <v>24265</v>
      </c>
      <c r="N6150" s="36" t="str">
        <f t="shared" si="581"/>
        <v>▶</v>
      </c>
      <c r="O6150" s="37" t="s">
        <v>17980</v>
      </c>
      <c r="P6150" s="37">
        <v>16</v>
      </c>
      <c r="Q6150" s="37" t="s">
        <v>23</v>
      </c>
      <c r="R6150" s="9" t="str">
        <f>词典存放目录!$A$1&amp;O6150&amp;P6150&amp;Q6150</f>
        <v>F:\《自创文法查阅Excel》4.1备份\《B词汇·红宝书》\红宝书MP3分割\19 n1-て (16).mp3</v>
      </c>
      <c r="S6150" s="38"/>
      <c r="T6150" s="56"/>
      <c r="U6150" s="56"/>
      <c r="V6150" s="30"/>
      <c r="W6150" s="29"/>
      <c r="X6150" s="9" t="s">
        <v>464</v>
      </c>
    </row>
    <row r="6151" spans="1:24" s="57" customFormat="1" ht="24">
      <c r="A6151" s="31">
        <v>6510</v>
      </c>
      <c r="B6151" s="32">
        <f t="shared" ca="1" si="579"/>
        <v>0.61912032839366138</v>
      </c>
      <c r="C6151" s="134" t="s">
        <v>11446</v>
      </c>
      <c r="D6151" s="128" t="s">
        <v>11447</v>
      </c>
      <c r="E6151" s="21"/>
      <c r="F6151" s="22"/>
      <c r="G6151" s="41"/>
      <c r="H6151" s="41"/>
      <c r="I6151" s="23"/>
      <c r="J6151" s="35" t="str">
        <f t="shared" si="580"/>
        <v>➸</v>
      </c>
      <c r="K6151" s="117" t="str">
        <f>词典存放目录!$A$1&amp;L6151&amp;M6151</f>
        <v>F:\《自创文法查阅Excel》4.1备份\《B词汇·红宝书》\红宝书15版图片\6510-てがかり【手掛り】.jpg</v>
      </c>
      <c r="L6151" s="9" t="s">
        <v>18120</v>
      </c>
      <c r="M6151" s="117" t="s">
        <v>24266</v>
      </c>
      <c r="N6151" s="36" t="str">
        <f t="shared" si="581"/>
        <v>▶</v>
      </c>
      <c r="O6151" s="37" t="s">
        <v>17980</v>
      </c>
      <c r="P6151" s="37">
        <v>17</v>
      </c>
      <c r="Q6151" s="37" t="s">
        <v>23</v>
      </c>
      <c r="R6151" s="9" t="str">
        <f>词典存放目录!$A$1&amp;O6151&amp;P6151&amp;Q6151</f>
        <v>F:\《自创文法查阅Excel》4.1备份\《B词汇·红宝书》\红宝书MP3分割\19 n1-て (17).mp3</v>
      </c>
      <c r="S6151" s="38"/>
      <c r="T6151" s="56"/>
      <c r="U6151" s="56"/>
      <c r="V6151" s="30" t="str">
        <f>IF(COUNTA(S6151:U6151)=0,"",COUNTIF(S6151:U6151,"0")/COUNTA(S6151:U6151))</f>
        <v/>
      </c>
      <c r="W6151" s="29"/>
      <c r="X6151" s="9" t="s">
        <v>464</v>
      </c>
    </row>
    <row r="6152" spans="1:24" s="57" customFormat="1" ht="24">
      <c r="A6152" s="31">
        <v>6511</v>
      </c>
      <c r="B6152" s="32">
        <f t="shared" ca="1" si="579"/>
        <v>0.81509423455526064</v>
      </c>
      <c r="C6152" s="134" t="s">
        <v>11448</v>
      </c>
      <c r="D6152" s="128" t="s">
        <v>11449</v>
      </c>
      <c r="E6152" s="21"/>
      <c r="F6152" s="22"/>
      <c r="G6152" s="41"/>
      <c r="H6152" s="41"/>
      <c r="I6152" s="23"/>
      <c r="J6152" s="35" t="str">
        <f t="shared" si="580"/>
        <v>➸</v>
      </c>
      <c r="K6152" s="117" t="str">
        <f>词典存放目录!$A$1&amp;L6152&amp;M6152</f>
        <v>F:\《自创文法查阅Excel》4.1备份\《B词汇·红宝书》\红宝书15版图片\6511-てがける【手掛ける】.jpg</v>
      </c>
      <c r="L6152" s="9" t="s">
        <v>18120</v>
      </c>
      <c r="M6152" s="117" t="s">
        <v>24267</v>
      </c>
      <c r="N6152" s="36" t="str">
        <f t="shared" si="581"/>
        <v>▶</v>
      </c>
      <c r="O6152" s="37" t="s">
        <v>17980</v>
      </c>
      <c r="P6152" s="37">
        <v>18</v>
      </c>
      <c r="Q6152" s="37" t="s">
        <v>23</v>
      </c>
      <c r="R6152" s="9" t="str">
        <f>词典存放目录!$A$1&amp;O6152&amp;P6152&amp;Q6152</f>
        <v>F:\《自创文法查阅Excel》4.1备份\《B词汇·红宝书》\红宝书MP3分割\19 n1-て (18).mp3</v>
      </c>
      <c r="S6152" s="38"/>
      <c r="T6152" s="56"/>
      <c r="U6152" s="56"/>
      <c r="V6152" s="30" t="str">
        <f>IF(COUNTA(S6152:U6152)=0,"",COUNTIF(S6152:U6152,"0")/COUNTA(S6152:U6152))</f>
        <v/>
      </c>
      <c r="W6152" s="29"/>
      <c r="X6152" s="9" t="s">
        <v>464</v>
      </c>
    </row>
    <row r="6153" spans="1:24" s="57" customFormat="1" ht="24">
      <c r="A6153" s="31">
        <v>6512</v>
      </c>
      <c r="B6153" s="32">
        <f t="shared" ca="1" si="579"/>
        <v>0.29519477915856562</v>
      </c>
      <c r="C6153" s="134" t="s">
        <v>11450</v>
      </c>
      <c r="D6153" s="128" t="s">
        <v>11451</v>
      </c>
      <c r="E6153" s="21"/>
      <c r="F6153" s="22"/>
      <c r="G6153" s="41"/>
      <c r="H6153" s="41"/>
      <c r="I6153" s="23"/>
      <c r="J6153" s="35" t="str">
        <f t="shared" si="580"/>
        <v>➸</v>
      </c>
      <c r="K6153" s="117" t="str">
        <f>词典存放目录!$A$1&amp;L6153&amp;M6153</f>
        <v>F:\《自创文法查阅Excel》4.1备份\《B词汇·红宝书》\红宝书15版图片\6512-てがた【手形】.jpg</v>
      </c>
      <c r="L6153" s="9" t="s">
        <v>18120</v>
      </c>
      <c r="M6153" s="117" t="s">
        <v>24268</v>
      </c>
      <c r="N6153" s="36" t="str">
        <f t="shared" si="581"/>
        <v>▶</v>
      </c>
      <c r="O6153" s="37" t="s">
        <v>17980</v>
      </c>
      <c r="P6153" s="37">
        <v>19</v>
      </c>
      <c r="Q6153" s="37" t="s">
        <v>23</v>
      </c>
      <c r="R6153" s="9" t="str">
        <f>词典存放目录!$A$1&amp;O6153&amp;P6153&amp;Q6153</f>
        <v>F:\《自创文法查阅Excel》4.1备份\《B词汇·红宝书》\红宝书MP3分割\19 n1-て (19).mp3</v>
      </c>
      <c r="S6153" s="38"/>
      <c r="T6153" s="56"/>
      <c r="U6153" s="56"/>
      <c r="V6153" s="30"/>
      <c r="W6153" s="29"/>
      <c r="X6153" s="9" t="s">
        <v>464</v>
      </c>
    </row>
    <row r="6154" spans="1:24" s="57" customFormat="1" ht="24">
      <c r="A6154" s="31">
        <v>6513</v>
      </c>
      <c r="B6154" s="32">
        <f t="shared" ca="1" si="579"/>
        <v>3.3361868584865673E-2</v>
      </c>
      <c r="C6154" s="134" t="s">
        <v>11452</v>
      </c>
      <c r="D6154" s="128" t="s">
        <v>11453</v>
      </c>
      <c r="E6154" s="21"/>
      <c r="F6154" s="22"/>
      <c r="G6154" s="41"/>
      <c r="H6154" s="41"/>
      <c r="I6154" s="23"/>
      <c r="J6154" s="35" t="str">
        <f t="shared" si="580"/>
        <v>➸</v>
      </c>
      <c r="K6154" s="117" t="str">
        <f>词典存放目录!$A$1&amp;L6154&amp;M6154</f>
        <v>F:\《自创文法查阅Excel》4.1备份\《B词汇·红宝书》\红宝书15版图片\6513-てがたい【手堅い】.jpg</v>
      </c>
      <c r="L6154" s="9" t="s">
        <v>18120</v>
      </c>
      <c r="M6154" s="117" t="s">
        <v>24269</v>
      </c>
      <c r="N6154" s="36" t="str">
        <f t="shared" si="581"/>
        <v>▶</v>
      </c>
      <c r="O6154" s="37" t="s">
        <v>17980</v>
      </c>
      <c r="P6154" s="37">
        <v>20</v>
      </c>
      <c r="Q6154" s="37" t="s">
        <v>23</v>
      </c>
      <c r="R6154" s="9" t="str">
        <f>词典存放目录!$A$1&amp;O6154&amp;P6154&amp;Q6154</f>
        <v>F:\《自创文法查阅Excel》4.1备份\《B词汇·红宝书》\红宝书MP3分割\19 n1-て (20).mp3</v>
      </c>
      <c r="S6154" s="38"/>
      <c r="T6154" s="56"/>
      <c r="U6154" s="56"/>
      <c r="V6154" s="30" t="str">
        <f>IF(COUNTA(S6154:U6154)=0,"",COUNTIF(S6154:U6154,"0")/COUNTA(S6154:U6154))</f>
        <v/>
      </c>
      <c r="W6154" s="29"/>
      <c r="X6154" s="9" t="s">
        <v>464</v>
      </c>
    </row>
    <row r="6155" spans="1:24" s="57" customFormat="1" ht="24">
      <c r="A6155" s="31">
        <v>6515</v>
      </c>
      <c r="B6155" s="32">
        <f t="shared" ca="1" si="579"/>
        <v>0.16717605860168683</v>
      </c>
      <c r="C6155" s="134" t="s">
        <v>11454</v>
      </c>
      <c r="D6155" s="128" t="s">
        <v>11455</v>
      </c>
      <c r="E6155" s="21"/>
      <c r="F6155" s="22"/>
      <c r="G6155" s="41"/>
      <c r="H6155" s="41"/>
      <c r="I6155" s="23"/>
      <c r="J6155" s="35" t="str">
        <f t="shared" si="580"/>
        <v>➸</v>
      </c>
      <c r="K6155" s="117" t="str">
        <f>词典存放目录!$A$1&amp;L6155&amp;M6155</f>
        <v>F:\《自创文法查阅Excel》4.1备份\《B词汇·红宝书》\红宝书15版图片\6515-てきおう【適応】.jpg</v>
      </c>
      <c r="L6155" s="9" t="s">
        <v>18120</v>
      </c>
      <c r="M6155" s="117" t="s">
        <v>24270</v>
      </c>
      <c r="N6155" s="36" t="str">
        <f t="shared" si="581"/>
        <v>▶</v>
      </c>
      <c r="O6155" s="37" t="s">
        <v>17980</v>
      </c>
      <c r="P6155" s="37">
        <v>22</v>
      </c>
      <c r="Q6155" s="37" t="s">
        <v>23</v>
      </c>
      <c r="R6155" s="9" t="str">
        <f>词典存放目录!$A$1&amp;O6155&amp;P6155&amp;Q6155</f>
        <v>F:\《自创文法查阅Excel》4.1备份\《B词汇·红宝书》\红宝书MP3分割\19 n1-て (22).mp3</v>
      </c>
      <c r="S6155" s="38"/>
      <c r="T6155" s="56"/>
      <c r="U6155" s="56"/>
      <c r="V6155" s="30" t="str">
        <f>IF(COUNTA(S6155:U6155)=0,"",COUNTIF(S6155:U6155,"0")/COUNTA(S6155:U6155))</f>
        <v/>
      </c>
      <c r="W6155" s="29"/>
      <c r="X6155" s="9" t="s">
        <v>464</v>
      </c>
    </row>
    <row r="6156" spans="1:24" s="57" customFormat="1" ht="24">
      <c r="A6156" s="31">
        <v>6516</v>
      </c>
      <c r="B6156" s="32">
        <f t="shared" ca="1" si="579"/>
        <v>0.44903191239694906</v>
      </c>
      <c r="C6156" s="134" t="s">
        <v>11456</v>
      </c>
      <c r="D6156" s="128" t="s">
        <v>11457</v>
      </c>
      <c r="E6156" s="21"/>
      <c r="F6156" s="22"/>
      <c r="G6156" s="41"/>
      <c r="H6156" s="41"/>
      <c r="I6156" s="23"/>
      <c r="J6156" s="35" t="str">
        <f t="shared" si="580"/>
        <v>➸</v>
      </c>
      <c r="K6156" s="117" t="str">
        <f>词典存放目录!$A$1&amp;L6156&amp;M6156</f>
        <v>F:\《自创文法查阅Excel》4.1备份\《B词汇·红宝书》\红宝书15版图片\6516-てきぎ【適宜】.jpg</v>
      </c>
      <c r="L6156" s="9" t="s">
        <v>18120</v>
      </c>
      <c r="M6156" s="117" t="s">
        <v>24271</v>
      </c>
      <c r="N6156" s="36" t="str">
        <f t="shared" si="581"/>
        <v>▶</v>
      </c>
      <c r="O6156" s="37" t="s">
        <v>17980</v>
      </c>
      <c r="P6156" s="37">
        <v>23</v>
      </c>
      <c r="Q6156" s="37" t="s">
        <v>23</v>
      </c>
      <c r="R6156" s="9" t="str">
        <f>词典存放目录!$A$1&amp;O6156&amp;P6156&amp;Q6156</f>
        <v>F:\《自创文法查阅Excel》4.1备份\《B词汇·红宝书》\红宝书MP3分割\19 n1-て (23).mp3</v>
      </c>
      <c r="S6156" s="38"/>
      <c r="T6156" s="56"/>
      <c r="U6156" s="56"/>
      <c r="V6156" s="30" t="str">
        <f>IF(COUNTA(S6156:U6156)=0,"",COUNTIF(S6156:U6156,"0")/COUNTA(S6156:U6156))</f>
        <v/>
      </c>
      <c r="W6156" s="29"/>
      <c r="X6156" s="9" t="s">
        <v>464</v>
      </c>
    </row>
    <row r="6157" spans="1:24" s="57" customFormat="1" ht="24">
      <c r="A6157" s="31">
        <v>6517</v>
      </c>
      <c r="B6157" s="32">
        <f t="shared" ca="1" si="579"/>
        <v>0.62064383555732572</v>
      </c>
      <c r="C6157" s="134" t="s">
        <v>11458</v>
      </c>
      <c r="D6157" s="128" t="s">
        <v>11459</v>
      </c>
      <c r="E6157" s="21"/>
      <c r="F6157" s="22"/>
      <c r="G6157" s="41"/>
      <c r="H6157" s="41"/>
      <c r="I6157" s="23"/>
      <c r="J6157" s="35" t="str">
        <f t="shared" si="580"/>
        <v>➸</v>
      </c>
      <c r="K6157" s="117" t="str">
        <f>词典存放目录!$A$1&amp;L6157&amp;M6157</f>
        <v>F:\《自创文法查阅Excel》4.1备份\《B词汇·红宝书》\红宝书15版图片\6517-できごころ【出来心】.jpg</v>
      </c>
      <c r="L6157" s="9" t="s">
        <v>18120</v>
      </c>
      <c r="M6157" s="117" t="s">
        <v>24272</v>
      </c>
      <c r="N6157" s="36" t="str">
        <f t="shared" si="581"/>
        <v>▶</v>
      </c>
      <c r="O6157" s="37" t="s">
        <v>17980</v>
      </c>
      <c r="P6157" s="37">
        <v>24</v>
      </c>
      <c r="Q6157" s="37" t="s">
        <v>23</v>
      </c>
      <c r="R6157" s="9" t="str">
        <f>词典存放目录!$A$1&amp;O6157&amp;P6157&amp;Q6157</f>
        <v>F:\《自创文法查阅Excel》4.1备份\《B词汇·红宝书》\红宝书MP3分割\19 n1-て (24).mp3</v>
      </c>
      <c r="S6157" s="38"/>
      <c r="T6157" s="56"/>
      <c r="U6157" s="56"/>
      <c r="V6157" s="30" t="str">
        <f>IF(COUNTA(S6157:U6157)=0,"",COUNTIF(S6157:U6157,"0")/COUNTA(S6157:U6157))</f>
        <v/>
      </c>
      <c r="W6157" s="29"/>
      <c r="X6157" s="9" t="s">
        <v>464</v>
      </c>
    </row>
    <row r="6158" spans="1:24" s="57" customFormat="1" ht="24">
      <c r="A6158" s="31">
        <v>6518</v>
      </c>
      <c r="B6158" s="32">
        <f t="shared" ca="1" si="579"/>
        <v>2.6021348824699309E-2</v>
      </c>
      <c r="C6158" s="134" t="s">
        <v>11460</v>
      </c>
      <c r="D6158" s="128" t="s">
        <v>11461</v>
      </c>
      <c r="E6158" s="21"/>
      <c r="F6158" s="22"/>
      <c r="G6158" s="41"/>
      <c r="H6158" s="41"/>
      <c r="I6158" s="23"/>
      <c r="J6158" s="35" t="str">
        <f t="shared" si="580"/>
        <v>➸</v>
      </c>
      <c r="K6158" s="117" t="str">
        <f>词典存放目录!$A$1&amp;L6158&amp;M6158</f>
        <v>F:\《自创文法查阅Excel》4.1备份\《B词汇·红宝书》\红宝书15版图片\6518-てきしゅつ【摘出】.jpg</v>
      </c>
      <c r="L6158" s="9" t="s">
        <v>18120</v>
      </c>
      <c r="M6158" s="117" t="s">
        <v>24273</v>
      </c>
      <c r="N6158" s="36" t="str">
        <f t="shared" si="581"/>
        <v>▶</v>
      </c>
      <c r="O6158" s="37" t="s">
        <v>17980</v>
      </c>
      <c r="P6158" s="37">
        <v>25</v>
      </c>
      <c r="Q6158" s="37" t="s">
        <v>23</v>
      </c>
      <c r="R6158" s="9" t="str">
        <f>词典存放目录!$A$1&amp;O6158&amp;P6158&amp;Q6158</f>
        <v>F:\《自创文法查阅Excel》4.1备份\《B词汇·红宝书》\红宝书MP3分割\19 n1-て (25).mp3</v>
      </c>
      <c r="S6158" s="38"/>
      <c r="T6158" s="56"/>
      <c r="U6158" s="56"/>
      <c r="V6158" s="30"/>
      <c r="W6158" s="29"/>
      <c r="X6158" s="9" t="s">
        <v>464</v>
      </c>
    </row>
    <row r="6159" spans="1:24" s="57" customFormat="1" ht="24">
      <c r="A6159" s="31">
        <v>6519</v>
      </c>
      <c r="B6159" s="32">
        <f t="shared" ca="1" si="579"/>
        <v>0.38942970739087757</v>
      </c>
      <c r="C6159" s="134" t="s">
        <v>11462</v>
      </c>
      <c r="D6159" s="128" t="s">
        <v>11463</v>
      </c>
      <c r="E6159" s="21"/>
      <c r="F6159" s="22"/>
      <c r="G6159" s="41"/>
      <c r="H6159" s="41"/>
      <c r="I6159" s="23"/>
      <c r="J6159" s="35" t="str">
        <f t="shared" si="580"/>
        <v>➸</v>
      </c>
      <c r="K6159" s="117" t="str">
        <f>词典存放目录!$A$1&amp;L6159&amp;M6159</f>
        <v>F:\《自创文法查阅Excel》4.1备份\《B词汇·红宝书》\红宝书15版图片\6519-てきせい【適性】.jpg</v>
      </c>
      <c r="L6159" s="9" t="s">
        <v>18120</v>
      </c>
      <c r="M6159" s="117" t="s">
        <v>24274</v>
      </c>
      <c r="N6159" s="36" t="str">
        <f t="shared" si="581"/>
        <v>▶</v>
      </c>
      <c r="O6159" s="37" t="s">
        <v>17980</v>
      </c>
      <c r="P6159" s="37">
        <v>26</v>
      </c>
      <c r="Q6159" s="37" t="s">
        <v>23</v>
      </c>
      <c r="R6159" s="9" t="str">
        <f>词典存放目录!$A$1&amp;O6159&amp;P6159&amp;Q6159</f>
        <v>F:\《自创文法查阅Excel》4.1备份\《B词汇·红宝书》\红宝书MP3分割\19 n1-て (26).mp3</v>
      </c>
      <c r="S6159" s="38"/>
      <c r="T6159" s="56"/>
      <c r="U6159" s="56"/>
      <c r="V6159" s="30" t="str">
        <f t="shared" ref="V6159:V6173" si="582">IF(COUNTA(S6159:U6159)=0,"",COUNTIF(S6159:U6159,"0")/COUNTA(S6159:U6159))</f>
        <v/>
      </c>
      <c r="W6159" s="29"/>
      <c r="X6159" s="9" t="s">
        <v>464</v>
      </c>
    </row>
    <row r="6160" spans="1:24" s="57" customFormat="1" ht="24">
      <c r="A6160" s="31">
        <v>6520</v>
      </c>
      <c r="B6160" s="32">
        <f t="shared" ca="1" si="579"/>
        <v>0.53795062359973111</v>
      </c>
      <c r="C6160" s="134" t="s">
        <v>11464</v>
      </c>
      <c r="D6160" s="128"/>
      <c r="E6160" s="21"/>
      <c r="F6160" s="22"/>
      <c r="G6160" s="41"/>
      <c r="H6160" s="41"/>
      <c r="I6160" s="23"/>
      <c r="J6160" s="35" t="str">
        <f t="shared" si="580"/>
        <v>➸</v>
      </c>
      <c r="K6160" s="117" t="str">
        <f>词典存放目录!$A$1&amp;L6160&amp;M6160</f>
        <v>F:\《自创文法查阅Excel》4.1备份\《B词汇·红宝书》\红宝书15版图片\6520-てきぱき.jpg</v>
      </c>
      <c r="L6160" s="9" t="s">
        <v>18120</v>
      </c>
      <c r="M6160" s="117" t="s">
        <v>24275</v>
      </c>
      <c r="N6160" s="36" t="str">
        <f t="shared" si="581"/>
        <v>▶</v>
      </c>
      <c r="O6160" s="37" t="s">
        <v>17980</v>
      </c>
      <c r="P6160" s="37">
        <v>27</v>
      </c>
      <c r="Q6160" s="37" t="s">
        <v>23</v>
      </c>
      <c r="R6160" s="9" t="str">
        <f>词典存放目录!$A$1&amp;O6160&amp;P6160&amp;Q6160</f>
        <v>F:\《自创文法查阅Excel》4.1备份\《B词汇·红宝书》\红宝书MP3分割\19 n1-て (27).mp3</v>
      </c>
      <c r="S6160" s="38"/>
      <c r="T6160" s="56"/>
      <c r="U6160" s="56"/>
      <c r="V6160" s="30" t="str">
        <f t="shared" si="582"/>
        <v/>
      </c>
      <c r="W6160" s="29"/>
      <c r="X6160" s="9" t="s">
        <v>464</v>
      </c>
    </row>
    <row r="6161" spans="1:24" s="57" customFormat="1" ht="24">
      <c r="A6161" s="31">
        <v>6521</v>
      </c>
      <c r="B6161" s="32">
        <f t="shared" ca="1" si="579"/>
        <v>0.55457102578234907</v>
      </c>
      <c r="C6161" s="134" t="s">
        <v>11465</v>
      </c>
      <c r="D6161" s="128" t="s">
        <v>11466</v>
      </c>
      <c r="E6161" s="21"/>
      <c r="F6161" s="22"/>
      <c r="G6161" s="41"/>
      <c r="H6161" s="41"/>
      <c r="I6161" s="23"/>
      <c r="J6161" s="35" t="str">
        <f t="shared" si="580"/>
        <v>➸</v>
      </c>
      <c r="K6161" s="117" t="str">
        <f>词典存放目录!$A$1&amp;L6161&amp;M6161</f>
        <v>F:\《自创文法查阅Excel》4.1备份\《B词汇·红宝书》\红宝书15版图片\6521-できもの【出来物】.jpg</v>
      </c>
      <c r="L6161" s="9" t="s">
        <v>18120</v>
      </c>
      <c r="M6161" s="117" t="s">
        <v>24276</v>
      </c>
      <c r="N6161" s="36" t="str">
        <f t="shared" si="581"/>
        <v>▶</v>
      </c>
      <c r="O6161" s="37" t="s">
        <v>17980</v>
      </c>
      <c r="P6161" s="37">
        <v>28</v>
      </c>
      <c r="Q6161" s="37" t="s">
        <v>23</v>
      </c>
      <c r="R6161" s="9" t="str">
        <f>词典存放目录!$A$1&amp;O6161&amp;P6161&amp;Q6161</f>
        <v>F:\《自创文法查阅Excel》4.1备份\《B词汇·红宝书》\红宝书MP3分割\19 n1-て (28).mp3</v>
      </c>
      <c r="S6161" s="38"/>
      <c r="T6161" s="56"/>
      <c r="U6161" s="56"/>
      <c r="V6161" s="30" t="str">
        <f t="shared" si="582"/>
        <v/>
      </c>
      <c r="W6161" s="29"/>
      <c r="X6161" s="9" t="s">
        <v>464</v>
      </c>
    </row>
    <row r="6162" spans="1:24" s="57" customFormat="1" ht="24">
      <c r="A6162" s="31">
        <v>6522</v>
      </c>
      <c r="B6162" s="32">
        <f t="shared" ca="1" si="579"/>
        <v>0.28950919135988051</v>
      </c>
      <c r="C6162" s="134" t="s">
        <v>11467</v>
      </c>
      <c r="D6162" s="128" t="s">
        <v>11468</v>
      </c>
      <c r="E6162" s="21"/>
      <c r="F6162" s="22"/>
      <c r="G6162" s="41"/>
      <c r="H6162" s="41"/>
      <c r="I6162" s="23"/>
      <c r="J6162" s="35" t="str">
        <f t="shared" si="580"/>
        <v>➸</v>
      </c>
      <c r="K6162" s="117" t="str">
        <f>词典存放目录!$A$1&amp;L6162&amp;M6162</f>
        <v>F:\《自创文法查阅Excel》4.1备份\《B词汇·红宝书》\红宝书15版图片\6522-てぎわ【手際】.jpg</v>
      </c>
      <c r="L6162" s="9" t="s">
        <v>18120</v>
      </c>
      <c r="M6162" s="117" t="s">
        <v>24277</v>
      </c>
      <c r="N6162" s="36" t="str">
        <f t="shared" si="581"/>
        <v>▶</v>
      </c>
      <c r="O6162" s="37" t="s">
        <v>17980</v>
      </c>
      <c r="P6162" s="37">
        <v>29</v>
      </c>
      <c r="Q6162" s="37" t="s">
        <v>23</v>
      </c>
      <c r="R6162" s="9" t="str">
        <f>词典存放目录!$A$1&amp;O6162&amp;P6162&amp;Q6162</f>
        <v>F:\《自创文法查阅Excel》4.1备份\《B词汇·红宝书》\红宝书MP3分割\19 n1-て (29).mp3</v>
      </c>
      <c r="S6162" s="38"/>
      <c r="T6162" s="56"/>
      <c r="U6162" s="56"/>
      <c r="V6162" s="30" t="str">
        <f t="shared" si="582"/>
        <v/>
      </c>
      <c r="W6162" s="29"/>
      <c r="X6162" s="9" t="s">
        <v>464</v>
      </c>
    </row>
    <row r="6163" spans="1:24" s="57" customFormat="1" ht="24">
      <c r="A6163" s="31">
        <v>6523</v>
      </c>
      <c r="B6163" s="32">
        <f t="shared" ca="1" si="579"/>
        <v>0.78079583169260303</v>
      </c>
      <c r="C6163" s="134" t="s">
        <v>11469</v>
      </c>
      <c r="D6163" s="128" t="s">
        <v>11470</v>
      </c>
      <c r="E6163" s="21"/>
      <c r="F6163" s="22"/>
      <c r="G6163" s="41"/>
      <c r="H6163" s="41"/>
      <c r="I6163" s="23"/>
      <c r="J6163" s="35" t="str">
        <f t="shared" si="580"/>
        <v>➸</v>
      </c>
      <c r="K6163" s="117" t="str">
        <f>词典存放目录!$A$1&amp;L6163&amp;M6163</f>
        <v>F:\《自创文法查阅Excel》4.1备份\《B词汇·红宝书》\红宝书15版图片\6523-てぐち【手口】.jpg</v>
      </c>
      <c r="L6163" s="9" t="s">
        <v>18120</v>
      </c>
      <c r="M6163" s="117" t="s">
        <v>24278</v>
      </c>
      <c r="N6163" s="36" t="str">
        <f t="shared" si="581"/>
        <v>▶</v>
      </c>
      <c r="O6163" s="37" t="s">
        <v>17980</v>
      </c>
      <c r="P6163" s="37">
        <v>30</v>
      </c>
      <c r="Q6163" s="37" t="s">
        <v>23</v>
      </c>
      <c r="R6163" s="9" t="str">
        <f>词典存放目录!$A$1&amp;O6163&amp;P6163&amp;Q6163</f>
        <v>F:\《自创文法查阅Excel》4.1备份\《B词汇·红宝书》\红宝书MP3分割\19 n1-て (30).mp3</v>
      </c>
      <c r="S6163" s="38"/>
      <c r="T6163" s="56"/>
      <c r="U6163" s="56"/>
      <c r="V6163" s="30" t="str">
        <f t="shared" si="582"/>
        <v/>
      </c>
      <c r="W6163" s="29"/>
      <c r="X6163" s="9" t="s">
        <v>464</v>
      </c>
    </row>
    <row r="6164" spans="1:24" s="57" customFormat="1" ht="24">
      <c r="A6164" s="31">
        <v>6524</v>
      </c>
      <c r="B6164" s="32">
        <f t="shared" ca="1" si="579"/>
        <v>0.83392583715657942</v>
      </c>
      <c r="C6164" s="134" t="s">
        <v>11471</v>
      </c>
      <c r="D6164" s="128" t="s">
        <v>11472</v>
      </c>
      <c r="E6164" s="21"/>
      <c r="F6164" s="22"/>
      <c r="G6164" s="41"/>
      <c r="H6164" s="41"/>
      <c r="I6164" s="23"/>
      <c r="J6164" s="35" t="str">
        <f t="shared" si="580"/>
        <v>➸</v>
      </c>
      <c r="K6164" s="117" t="str">
        <f>词典存放目录!$A$1&amp;L6164&amp;M6164</f>
        <v>F:\《自创文法查阅Excel》4.1备份\《B词汇·红宝书》\红宝书15版图片\6524-でくわす【出くわす】.jpg</v>
      </c>
      <c r="L6164" s="9" t="s">
        <v>18120</v>
      </c>
      <c r="M6164" s="117" t="s">
        <v>24279</v>
      </c>
      <c r="N6164" s="36" t="str">
        <f t="shared" si="581"/>
        <v>▶</v>
      </c>
      <c r="O6164" s="37" t="s">
        <v>17980</v>
      </c>
      <c r="P6164" s="37">
        <v>31</v>
      </c>
      <c r="Q6164" s="37" t="s">
        <v>23</v>
      </c>
      <c r="R6164" s="9" t="str">
        <f>词典存放目录!$A$1&amp;O6164&amp;P6164&amp;Q6164</f>
        <v>F:\《自创文法查阅Excel》4.1备份\《B词汇·红宝书》\红宝书MP3分割\19 n1-て (31).mp3</v>
      </c>
      <c r="S6164" s="38"/>
      <c r="T6164" s="56"/>
      <c r="U6164" s="56"/>
      <c r="V6164" s="30" t="str">
        <f t="shared" si="582"/>
        <v/>
      </c>
      <c r="W6164" s="29"/>
      <c r="X6164" s="9" t="s">
        <v>464</v>
      </c>
    </row>
    <row r="6165" spans="1:24" s="57" customFormat="1" ht="24">
      <c r="A6165" s="31">
        <v>6525</v>
      </c>
      <c r="B6165" s="32">
        <f t="shared" ca="1" si="579"/>
        <v>0.80821562569194993</v>
      </c>
      <c r="C6165" s="134" t="s">
        <v>11473</v>
      </c>
      <c r="D6165" s="128" t="s">
        <v>11474</v>
      </c>
      <c r="E6165" s="21"/>
      <c r="F6165" s="22"/>
      <c r="G6165" s="41"/>
      <c r="H6165" s="41"/>
      <c r="I6165" s="23"/>
      <c r="J6165" s="35" t="str">
        <f t="shared" si="580"/>
        <v>➸</v>
      </c>
      <c r="K6165" s="117" t="str">
        <f>词典存放目录!$A$1&amp;L6165&amp;M6165</f>
        <v>F:\《自创文法查阅Excel》4.1备份\《B词汇·红宝书》\红宝书15版图片\6525-てごたえ【手応え】.jpg</v>
      </c>
      <c r="L6165" s="9" t="s">
        <v>18120</v>
      </c>
      <c r="M6165" s="117" t="s">
        <v>24280</v>
      </c>
      <c r="N6165" s="36" t="str">
        <f t="shared" si="581"/>
        <v>▶</v>
      </c>
      <c r="O6165" s="37" t="s">
        <v>17980</v>
      </c>
      <c r="P6165" s="37">
        <v>32</v>
      </c>
      <c r="Q6165" s="37" t="s">
        <v>23</v>
      </c>
      <c r="R6165" s="9" t="str">
        <f>词典存放目录!$A$1&amp;O6165&amp;P6165&amp;Q6165</f>
        <v>F:\《自创文法查阅Excel》4.1备份\《B词汇·红宝书》\红宝书MP3分割\19 n1-て (32).mp3</v>
      </c>
      <c r="S6165" s="38"/>
      <c r="T6165" s="56"/>
      <c r="U6165" s="56"/>
      <c r="V6165" s="30" t="str">
        <f t="shared" si="582"/>
        <v/>
      </c>
      <c r="W6165" s="29"/>
      <c r="X6165" s="9" t="s">
        <v>464</v>
      </c>
    </row>
    <row r="6166" spans="1:24" s="57" customFormat="1" ht="24">
      <c r="A6166" s="31">
        <v>6526</v>
      </c>
      <c r="B6166" s="32">
        <f t="shared" ca="1" si="579"/>
        <v>0.67053733485880374</v>
      </c>
      <c r="C6166" s="134" t="s">
        <v>11475</v>
      </c>
      <c r="D6166" s="128" t="s">
        <v>11476</v>
      </c>
      <c r="E6166" s="21"/>
      <c r="F6166" s="22"/>
      <c r="G6166" s="41"/>
      <c r="H6166" s="41"/>
      <c r="I6166" s="23"/>
      <c r="J6166" s="35" t="str">
        <f t="shared" si="580"/>
        <v>➸</v>
      </c>
      <c r="K6166" s="117" t="str">
        <f>词典存放目录!$A$1&amp;L6166&amp;M6166</f>
        <v>F:\《自创文法查阅Excel》4.1备份\《B词汇·红宝书》\红宝书15版图片\6526-デコレーション【decoration】.jpg</v>
      </c>
      <c r="L6166" s="9" t="s">
        <v>18120</v>
      </c>
      <c r="M6166" s="117" t="s">
        <v>24281</v>
      </c>
      <c r="N6166" s="36" t="str">
        <f t="shared" si="581"/>
        <v>▶</v>
      </c>
      <c r="O6166" s="37" t="s">
        <v>17980</v>
      </c>
      <c r="P6166" s="37">
        <v>33</v>
      </c>
      <c r="Q6166" s="37" t="s">
        <v>23</v>
      </c>
      <c r="R6166" s="9" t="str">
        <f>词典存放目录!$A$1&amp;O6166&amp;P6166&amp;Q6166</f>
        <v>F:\《自创文法查阅Excel》4.1备份\《B词汇·红宝书》\红宝书MP3分割\19 n1-て (33).mp3</v>
      </c>
      <c r="S6166" s="38"/>
      <c r="T6166" s="56"/>
      <c r="U6166" s="56"/>
      <c r="V6166" s="30" t="str">
        <f t="shared" si="582"/>
        <v/>
      </c>
      <c r="W6166" s="29"/>
      <c r="X6166" s="9" t="s">
        <v>464</v>
      </c>
    </row>
    <row r="6167" spans="1:24" s="57" customFormat="1" ht="24">
      <c r="A6167" s="31">
        <v>6527</v>
      </c>
      <c r="B6167" s="32">
        <f t="shared" ca="1" si="579"/>
        <v>0.87081440060897364</v>
      </c>
      <c r="C6167" s="134" t="s">
        <v>11477</v>
      </c>
      <c r="D6167" s="128" t="s">
        <v>11478</v>
      </c>
      <c r="E6167" s="21"/>
      <c r="F6167" s="22"/>
      <c r="G6167" s="41"/>
      <c r="H6167" s="41"/>
      <c r="I6167" s="23"/>
      <c r="J6167" s="35" t="str">
        <f t="shared" si="580"/>
        <v>➸</v>
      </c>
      <c r="K6167" s="117" t="str">
        <f>词典存放目录!$A$1&amp;L6167&amp;M6167</f>
        <v>F:\《自创文法查阅Excel》4.1备份\《B词汇·红宝书》\红宝书15版图片\6527-てごろ【手頃】.jpg</v>
      </c>
      <c r="L6167" s="9" t="s">
        <v>18120</v>
      </c>
      <c r="M6167" s="117" t="s">
        <v>24282</v>
      </c>
      <c r="N6167" s="36" t="str">
        <f t="shared" si="581"/>
        <v>▶</v>
      </c>
      <c r="O6167" s="37" t="s">
        <v>17980</v>
      </c>
      <c r="P6167" s="37">
        <v>34</v>
      </c>
      <c r="Q6167" s="37" t="s">
        <v>23</v>
      </c>
      <c r="R6167" s="9" t="str">
        <f>词典存放目录!$A$1&amp;O6167&amp;P6167&amp;Q6167</f>
        <v>F:\《自创文法查阅Excel》4.1备份\《B词汇·红宝书》\红宝书MP3分割\19 n1-て (34).mp3</v>
      </c>
      <c r="S6167" s="38"/>
      <c r="T6167" s="56"/>
      <c r="U6167" s="56"/>
      <c r="V6167" s="30" t="str">
        <f t="shared" si="582"/>
        <v/>
      </c>
      <c r="W6167" s="29"/>
      <c r="X6167" s="9" t="s">
        <v>464</v>
      </c>
    </row>
    <row r="6168" spans="1:24" s="57" customFormat="1" ht="24">
      <c r="A6168" s="31">
        <v>6528</v>
      </c>
      <c r="B6168" s="32">
        <f t="shared" ca="1" si="579"/>
        <v>0.29721341389940792</v>
      </c>
      <c r="C6168" s="134" t="s">
        <v>11479</v>
      </c>
      <c r="D6168" s="128" t="s">
        <v>11480</v>
      </c>
      <c r="E6168" s="21"/>
      <c r="F6168" s="22"/>
      <c r="G6168" s="41"/>
      <c r="H6168" s="41"/>
      <c r="I6168" s="23"/>
      <c r="J6168" s="35" t="str">
        <f t="shared" si="580"/>
        <v>➸</v>
      </c>
      <c r="K6168" s="117" t="str">
        <f>词典存放目录!$A$1&amp;L6168&amp;M6168</f>
        <v>F:\《自创文法查阅Excel》4.1备份\《B词汇·红宝书》\红宝书15版图片\6528-てごわい【手強い】.jpg</v>
      </c>
      <c r="L6168" s="9" t="s">
        <v>18120</v>
      </c>
      <c r="M6168" s="117" t="s">
        <v>24283</v>
      </c>
      <c r="N6168" s="36" t="str">
        <f t="shared" si="581"/>
        <v>▶</v>
      </c>
      <c r="O6168" s="37" t="s">
        <v>17980</v>
      </c>
      <c r="P6168" s="37">
        <v>35</v>
      </c>
      <c r="Q6168" s="37" t="s">
        <v>23</v>
      </c>
      <c r="R6168" s="9" t="str">
        <f>词典存放目录!$A$1&amp;O6168&amp;P6168&amp;Q6168</f>
        <v>F:\《自创文法查阅Excel》4.1备份\《B词汇·红宝书》\红宝书MP3分割\19 n1-て (35).mp3</v>
      </c>
      <c r="S6168" s="38"/>
      <c r="T6168" s="56"/>
      <c r="U6168" s="56"/>
      <c r="V6168" s="30" t="str">
        <f t="shared" si="582"/>
        <v/>
      </c>
      <c r="W6168" s="29"/>
      <c r="X6168" s="9" t="s">
        <v>464</v>
      </c>
    </row>
    <row r="6169" spans="1:24" s="57" customFormat="1" ht="24">
      <c r="A6169" s="31">
        <v>6529</v>
      </c>
      <c r="B6169" s="32">
        <f t="shared" ca="1" si="579"/>
        <v>0.34441674932907529</v>
      </c>
      <c r="C6169" s="134" t="s">
        <v>11481</v>
      </c>
      <c r="D6169" s="128" t="s">
        <v>27721</v>
      </c>
      <c r="E6169" s="21"/>
      <c r="F6169" s="22"/>
      <c r="G6169" s="41"/>
      <c r="H6169" s="41"/>
      <c r="I6169" s="23"/>
      <c r="J6169" s="35" t="str">
        <f t="shared" si="580"/>
        <v>➸</v>
      </c>
      <c r="K6169" s="117" t="str">
        <f>词典存放目录!$A$1&amp;L6169&amp;M6169</f>
        <v>F:\《自创文法查阅Excel》4.1备份\《B词汇·红宝书》\红宝书15版图片\6529-デザート【dessert】.jpg</v>
      </c>
      <c r="L6169" s="9" t="s">
        <v>18120</v>
      </c>
      <c r="M6169" s="117" t="s">
        <v>24284</v>
      </c>
      <c r="N6169" s="36" t="str">
        <f t="shared" si="581"/>
        <v>▶</v>
      </c>
      <c r="O6169" s="37" t="s">
        <v>17980</v>
      </c>
      <c r="P6169" s="37">
        <v>36</v>
      </c>
      <c r="Q6169" s="37" t="s">
        <v>23</v>
      </c>
      <c r="R6169" s="9" t="str">
        <f>词典存放目录!$A$1&amp;O6169&amp;P6169&amp;Q6169</f>
        <v>F:\《自创文法查阅Excel》4.1备份\《B词汇·红宝书》\红宝书MP3分割\19 n1-て (36).mp3</v>
      </c>
      <c r="S6169" s="38"/>
      <c r="T6169" s="56"/>
      <c r="U6169" s="56"/>
      <c r="V6169" s="30" t="str">
        <f t="shared" si="582"/>
        <v/>
      </c>
      <c r="W6169" s="29"/>
      <c r="X6169" s="9" t="s">
        <v>464</v>
      </c>
    </row>
    <row r="6170" spans="1:24" s="57" customFormat="1" ht="24">
      <c r="A6170" s="31">
        <v>6530</v>
      </c>
      <c r="B6170" s="32">
        <f t="shared" ca="1" si="579"/>
        <v>0.79816523678796281</v>
      </c>
      <c r="C6170" s="134" t="s">
        <v>11482</v>
      </c>
      <c r="D6170" s="128" t="s">
        <v>11483</v>
      </c>
      <c r="E6170" s="21"/>
      <c r="F6170" s="22"/>
      <c r="G6170" s="41"/>
      <c r="H6170" s="41"/>
      <c r="I6170" s="23"/>
      <c r="J6170" s="35" t="str">
        <f t="shared" si="580"/>
        <v>➸</v>
      </c>
      <c r="K6170" s="117" t="str">
        <f>词典存放目录!$A$1&amp;L6170&amp;M6170</f>
        <v>F:\《自创文法查阅Excel》4.1备份\《B词汇·红宝书》\红宝书15版图片\6530-てじゅん【手順】.jpg</v>
      </c>
      <c r="L6170" s="9" t="s">
        <v>18120</v>
      </c>
      <c r="M6170" s="117" t="s">
        <v>24285</v>
      </c>
      <c r="N6170" s="36" t="str">
        <f t="shared" si="581"/>
        <v>▶</v>
      </c>
      <c r="O6170" s="37" t="s">
        <v>17980</v>
      </c>
      <c r="P6170" s="37">
        <v>37</v>
      </c>
      <c r="Q6170" s="37" t="s">
        <v>23</v>
      </c>
      <c r="R6170" s="9" t="str">
        <f>词典存放目录!$A$1&amp;O6170&amp;P6170&amp;Q6170</f>
        <v>F:\《自创文法查阅Excel》4.1备份\《B词汇·红宝书》\红宝书MP3分割\19 n1-て (37).mp3</v>
      </c>
      <c r="S6170" s="38"/>
      <c r="T6170" s="56"/>
      <c r="U6170" s="56"/>
      <c r="V6170" s="30" t="str">
        <f t="shared" si="582"/>
        <v/>
      </c>
      <c r="W6170" s="29"/>
      <c r="X6170" s="9" t="s">
        <v>464</v>
      </c>
    </row>
    <row r="6171" spans="1:24" s="57" customFormat="1" ht="24">
      <c r="A6171" s="31">
        <v>6531</v>
      </c>
      <c r="B6171" s="32">
        <f t="shared" ca="1" si="579"/>
        <v>0.71164232058459109</v>
      </c>
      <c r="C6171" s="134" t="s">
        <v>11484</v>
      </c>
      <c r="D6171" s="128" t="s">
        <v>11485</v>
      </c>
      <c r="E6171" s="21"/>
      <c r="F6171" s="22"/>
      <c r="G6171" s="41"/>
      <c r="H6171" s="41"/>
      <c r="I6171" s="23"/>
      <c r="J6171" s="35" t="str">
        <f t="shared" si="580"/>
        <v>➸</v>
      </c>
      <c r="K6171" s="117" t="str">
        <f>词典存放目录!$A$1&amp;L6171&amp;M6171</f>
        <v>F:\《自创文法查阅Excel》4.1备份\《B词汇·红宝书》\红宝书15版图片\6531-てじょう【手錠】.jpg</v>
      </c>
      <c r="L6171" s="9" t="s">
        <v>18120</v>
      </c>
      <c r="M6171" s="117" t="s">
        <v>24286</v>
      </c>
      <c r="N6171" s="36" t="str">
        <f t="shared" si="581"/>
        <v>▶</v>
      </c>
      <c r="O6171" s="37" t="s">
        <v>17980</v>
      </c>
      <c r="P6171" s="37">
        <v>38</v>
      </c>
      <c r="Q6171" s="37" t="s">
        <v>23</v>
      </c>
      <c r="R6171" s="9" t="str">
        <f>词典存放目录!$A$1&amp;O6171&amp;P6171&amp;Q6171</f>
        <v>F:\《自创文法查阅Excel》4.1备份\《B词汇·红宝书》\红宝书MP3分割\19 n1-て (38).mp3</v>
      </c>
      <c r="S6171" s="38"/>
      <c r="T6171" s="56"/>
      <c r="U6171" s="56"/>
      <c r="V6171" s="30" t="str">
        <f t="shared" si="582"/>
        <v/>
      </c>
      <c r="W6171" s="29"/>
      <c r="X6171" s="9" t="s">
        <v>464</v>
      </c>
    </row>
    <row r="6172" spans="1:24" s="57" customFormat="1" ht="24">
      <c r="A6172" s="31">
        <v>6532</v>
      </c>
      <c r="B6172" s="32">
        <f t="shared" ca="1" si="579"/>
        <v>0.53543954108355318</v>
      </c>
      <c r="C6172" s="134" t="s">
        <v>11486</v>
      </c>
      <c r="D6172" s="128" t="s">
        <v>11487</v>
      </c>
      <c r="E6172" s="21"/>
      <c r="F6172" s="22"/>
      <c r="G6172" s="41"/>
      <c r="H6172" s="41"/>
      <c r="I6172" s="23"/>
      <c r="J6172" s="35" t="str">
        <f t="shared" si="580"/>
        <v>➸</v>
      </c>
      <c r="K6172" s="117" t="str">
        <f>词典存放目录!$A$1&amp;L6172&amp;M6172</f>
        <v>F:\《自创文法查阅Excel》4.1备份\《B词汇·红宝书》\红宝书15版图片\6532-てすう【手数】.jpg</v>
      </c>
      <c r="L6172" s="9" t="s">
        <v>18120</v>
      </c>
      <c r="M6172" s="117" t="s">
        <v>24287</v>
      </c>
      <c r="N6172" s="36" t="str">
        <f t="shared" si="581"/>
        <v>▶</v>
      </c>
      <c r="O6172" s="37" t="s">
        <v>17980</v>
      </c>
      <c r="P6172" s="37">
        <v>39</v>
      </c>
      <c r="Q6172" s="37" t="s">
        <v>23</v>
      </c>
      <c r="R6172" s="9" t="str">
        <f>词典存放目录!$A$1&amp;O6172&amp;P6172&amp;Q6172</f>
        <v>F:\《自创文法查阅Excel》4.1备份\《B词汇·红宝书》\红宝书MP3分割\19 n1-て (39).mp3</v>
      </c>
      <c r="S6172" s="38"/>
      <c r="T6172" s="56"/>
      <c r="U6172" s="56"/>
      <c r="V6172" s="30" t="str">
        <f t="shared" si="582"/>
        <v/>
      </c>
      <c r="W6172" s="29"/>
      <c r="X6172" s="9" t="s">
        <v>464</v>
      </c>
    </row>
    <row r="6173" spans="1:24" s="57" customFormat="1" ht="24">
      <c r="A6173" s="31">
        <v>6533</v>
      </c>
      <c r="B6173" s="32">
        <f t="shared" ca="1" si="579"/>
        <v>0.11341587292962085</v>
      </c>
      <c r="C6173" s="134" t="s">
        <v>11488</v>
      </c>
      <c r="D6173" s="128" t="s">
        <v>11489</v>
      </c>
      <c r="E6173" s="21"/>
      <c r="F6173" s="22"/>
      <c r="G6173" s="41"/>
      <c r="H6173" s="41"/>
      <c r="I6173" s="23"/>
      <c r="J6173" s="35" t="str">
        <f t="shared" si="580"/>
        <v>➸</v>
      </c>
      <c r="K6173" s="117" t="str">
        <f>词典存放目录!$A$1&amp;L6173&amp;M6173</f>
        <v>F:\《自创文法查阅Excel》4.1备份\《B词汇·红宝书》\红宝书15版图片\6533-てぢか【手近】.jpg</v>
      </c>
      <c r="L6173" s="9" t="s">
        <v>18120</v>
      </c>
      <c r="M6173" s="117" t="s">
        <v>24288</v>
      </c>
      <c r="N6173" s="36" t="str">
        <f t="shared" si="581"/>
        <v>▶</v>
      </c>
      <c r="O6173" s="37" t="s">
        <v>17980</v>
      </c>
      <c r="P6173" s="37">
        <v>40</v>
      </c>
      <c r="Q6173" s="37" t="s">
        <v>23</v>
      </c>
      <c r="R6173" s="9" t="str">
        <f>词典存放目录!$A$1&amp;O6173&amp;P6173&amp;Q6173</f>
        <v>F:\《自创文法查阅Excel》4.1备份\《B词汇·红宝书》\红宝书MP3分割\19 n1-て (40).mp3</v>
      </c>
      <c r="S6173" s="38"/>
      <c r="T6173" s="56"/>
      <c r="U6173" s="56"/>
      <c r="V6173" s="30" t="str">
        <f t="shared" si="582"/>
        <v/>
      </c>
      <c r="W6173" s="69"/>
      <c r="X6173" s="9" t="s">
        <v>464</v>
      </c>
    </row>
    <row r="6174" spans="1:24" s="57" customFormat="1" ht="24">
      <c r="A6174" s="31">
        <v>6534</v>
      </c>
      <c r="B6174" s="32">
        <f t="shared" ca="1" si="579"/>
        <v>0.65564532764781658</v>
      </c>
      <c r="C6174" s="134" t="s">
        <v>11490</v>
      </c>
      <c r="D6174" s="128" t="s">
        <v>11491</v>
      </c>
      <c r="E6174" s="21"/>
      <c r="F6174" s="22"/>
      <c r="G6174" s="41"/>
      <c r="H6174" s="41"/>
      <c r="I6174" s="23"/>
      <c r="J6174" s="35" t="str">
        <f t="shared" si="580"/>
        <v>➸</v>
      </c>
      <c r="K6174" s="117" t="str">
        <f>词典存放目录!$A$1&amp;L6174&amp;M6174</f>
        <v>F:\《自创文法查阅Excel》4.1备份\《B词汇·红宝书》\红宝书15版图片\6534-てちがい【手違い】.jpg</v>
      </c>
      <c r="L6174" s="9" t="s">
        <v>18120</v>
      </c>
      <c r="M6174" s="117" t="s">
        <v>24289</v>
      </c>
      <c r="N6174" s="36" t="str">
        <f t="shared" si="581"/>
        <v>▶</v>
      </c>
      <c r="O6174" s="37" t="s">
        <v>17980</v>
      </c>
      <c r="P6174" s="37">
        <v>41</v>
      </c>
      <c r="Q6174" s="37" t="s">
        <v>23</v>
      </c>
      <c r="R6174" s="9" t="str">
        <f>词典存放目录!$A$1&amp;O6174&amp;P6174&amp;Q6174</f>
        <v>F:\《自创文法查阅Excel》4.1备份\《B词汇·红宝书》\红宝书MP3分割\19 n1-て (41).mp3</v>
      </c>
      <c r="S6174" s="38"/>
      <c r="T6174" s="56"/>
      <c r="U6174" s="56"/>
      <c r="V6174" s="30"/>
      <c r="W6174" s="29"/>
      <c r="X6174" s="9" t="s">
        <v>464</v>
      </c>
    </row>
    <row r="6175" spans="1:24" s="57" customFormat="1" ht="24">
      <c r="A6175" s="31">
        <v>6535</v>
      </c>
      <c r="B6175" s="32">
        <f t="shared" ca="1" si="579"/>
        <v>0.84404131391379433</v>
      </c>
      <c r="C6175" s="134" t="s">
        <v>11492</v>
      </c>
      <c r="D6175" s="128"/>
      <c r="E6175" s="21"/>
      <c r="F6175" s="22"/>
      <c r="G6175" s="41" t="s">
        <v>4</v>
      </c>
      <c r="H6175" s="41"/>
      <c r="I6175" s="42" t="s">
        <v>98</v>
      </c>
      <c r="J6175" s="35" t="str">
        <f t="shared" si="580"/>
        <v>➸</v>
      </c>
      <c r="K6175" s="117" t="str">
        <f>词典存放目录!$A$1&amp;L6175&amp;M6175</f>
        <v>F:\《自创文法查阅Excel》4.1备份\《B词汇·红宝书》\红宝书15版图片\6535-てっきり.jpg</v>
      </c>
      <c r="L6175" s="9" t="s">
        <v>18120</v>
      </c>
      <c r="M6175" s="117" t="s">
        <v>24290</v>
      </c>
      <c r="N6175" s="36" t="str">
        <f t="shared" si="581"/>
        <v>▶</v>
      </c>
      <c r="O6175" s="37" t="s">
        <v>17980</v>
      </c>
      <c r="P6175" s="37">
        <v>42</v>
      </c>
      <c r="Q6175" s="37" t="s">
        <v>23</v>
      </c>
      <c r="R6175" s="9" t="str">
        <f>词典存放目录!$A$1&amp;O6175&amp;P6175&amp;Q6175</f>
        <v>F:\《自创文法查阅Excel》4.1备份\《B词汇·红宝书》\红宝书MP3分割\19 n1-て (42).mp3</v>
      </c>
      <c r="S6175" s="38"/>
      <c r="T6175" s="56"/>
      <c r="U6175" s="56"/>
      <c r="V6175" s="30" t="str">
        <f>IF(COUNTA(S6175:U6175)=0,"",COUNTIF(S6175:U6175,"0")/COUNTA(S6175:U6175))</f>
        <v/>
      </c>
      <c r="W6175" s="29"/>
      <c r="X6175" s="9" t="s">
        <v>464</v>
      </c>
    </row>
    <row r="6176" spans="1:24" s="57" customFormat="1" ht="24">
      <c r="A6176" s="31">
        <v>6536</v>
      </c>
      <c r="B6176" s="32">
        <f t="shared" ca="1" si="579"/>
        <v>0.40699759892013054</v>
      </c>
      <c r="C6176" s="134" t="s">
        <v>11493</v>
      </c>
      <c r="D6176" s="128" t="s">
        <v>11494</v>
      </c>
      <c r="E6176" s="21"/>
      <c r="F6176" s="22"/>
      <c r="G6176" s="41"/>
      <c r="H6176" s="41"/>
      <c r="I6176" s="23"/>
      <c r="J6176" s="35" t="str">
        <f t="shared" si="580"/>
        <v>➸</v>
      </c>
      <c r="K6176" s="117" t="str">
        <f>词典存放目录!$A$1&amp;L6176&amp;M6176</f>
        <v>F:\《自创文法查阅Excel》4.1备份\《B词汇·红宝书》\红宝书15版图片\6536-てっきん【鉄筋】.jpg</v>
      </c>
      <c r="L6176" s="9" t="s">
        <v>18120</v>
      </c>
      <c r="M6176" s="117" t="s">
        <v>24291</v>
      </c>
      <c r="N6176" s="36" t="str">
        <f t="shared" si="581"/>
        <v>▶</v>
      </c>
      <c r="O6176" s="37" t="s">
        <v>17980</v>
      </c>
      <c r="P6176" s="37">
        <v>43</v>
      </c>
      <c r="Q6176" s="37" t="s">
        <v>23</v>
      </c>
      <c r="R6176" s="9" t="str">
        <f>词典存放目录!$A$1&amp;O6176&amp;P6176&amp;Q6176</f>
        <v>F:\《自创文法查阅Excel》4.1备份\《B词汇·红宝书》\红宝书MP3分割\19 n1-て (43).mp3</v>
      </c>
      <c r="S6176" s="38"/>
      <c r="T6176" s="56"/>
      <c r="U6176" s="56"/>
      <c r="V6176" s="30" t="str">
        <f>IF(COUNTA(S6176:U6176)=0,"",COUNTIF(S6176:U6176,"0")/COUNTA(S6176:U6176))</f>
        <v/>
      </c>
      <c r="W6176" s="69"/>
      <c r="X6176" s="9" t="s">
        <v>464</v>
      </c>
    </row>
    <row r="6177" spans="1:24" s="57" customFormat="1" ht="24">
      <c r="A6177" s="31">
        <v>6537</v>
      </c>
      <c r="B6177" s="32">
        <f t="shared" ca="1" si="579"/>
        <v>0.6024134681712694</v>
      </c>
      <c r="C6177" s="134" t="s">
        <v>11495</v>
      </c>
      <c r="D6177" s="128" t="s">
        <v>11496</v>
      </c>
      <c r="E6177" s="21"/>
      <c r="F6177" s="22"/>
      <c r="G6177" s="41"/>
      <c r="H6177" s="41"/>
      <c r="I6177" s="23"/>
      <c r="J6177" s="35" t="str">
        <f t="shared" si="580"/>
        <v>➸</v>
      </c>
      <c r="K6177" s="117" t="str">
        <f>词典存放目录!$A$1&amp;L6177&amp;M6177</f>
        <v>F:\《自创文法查阅Excel》4.1备份\《B词汇·红宝书》\红宝书15版图片\6537-デッサン【(法)-dessin】.jpg</v>
      </c>
      <c r="L6177" s="9" t="s">
        <v>18120</v>
      </c>
      <c r="M6177" s="117" t="s">
        <v>24292</v>
      </c>
      <c r="N6177" s="36" t="str">
        <f t="shared" si="581"/>
        <v>▶</v>
      </c>
      <c r="O6177" s="37" t="s">
        <v>17980</v>
      </c>
      <c r="P6177" s="37">
        <v>44</v>
      </c>
      <c r="Q6177" s="37" t="s">
        <v>23</v>
      </c>
      <c r="R6177" s="9" t="str">
        <f>词典存放目录!$A$1&amp;O6177&amp;P6177&amp;Q6177</f>
        <v>F:\《自创文法查阅Excel》4.1备份\《B词汇·红宝书》\红宝书MP3分割\19 n1-て (44).mp3</v>
      </c>
      <c r="S6177" s="38"/>
      <c r="T6177" s="56"/>
      <c r="U6177" s="56"/>
      <c r="V6177" s="30" t="str">
        <f>IF(COUNTA(S6177:U6177)=0,"",COUNTIF(S6177:U6177,"0")/COUNTA(S6177:U6177))</f>
        <v/>
      </c>
      <c r="W6177" s="29"/>
      <c r="X6177" s="9" t="s">
        <v>464</v>
      </c>
    </row>
    <row r="6178" spans="1:24" s="57" customFormat="1" ht="24">
      <c r="A6178" s="31">
        <v>6538</v>
      </c>
      <c r="B6178" s="32">
        <f t="shared" ca="1" si="579"/>
        <v>0.97048097550033119</v>
      </c>
      <c r="C6178" s="134" t="s">
        <v>11497</v>
      </c>
      <c r="D6178" s="128" t="s">
        <v>11498</v>
      </c>
      <c r="E6178" s="21"/>
      <c r="F6178" s="22"/>
      <c r="G6178" s="41"/>
      <c r="H6178" s="41"/>
      <c r="I6178" s="23"/>
      <c r="J6178" s="35" t="str">
        <f t="shared" si="580"/>
        <v>➸</v>
      </c>
      <c r="K6178" s="117" t="str">
        <f>词典存放目录!$A$1&amp;L6178&amp;M6178</f>
        <v>F:\《自创文法查阅Excel》4.1备份\《B词汇·红宝书》\红宝书15版图片\6538-てっする【徹する】.jpg</v>
      </c>
      <c r="L6178" s="9" t="s">
        <v>18120</v>
      </c>
      <c r="M6178" s="117" t="s">
        <v>24293</v>
      </c>
      <c r="N6178" s="36" t="str">
        <f t="shared" si="581"/>
        <v>▶</v>
      </c>
      <c r="O6178" s="37" t="s">
        <v>17980</v>
      </c>
      <c r="P6178" s="37">
        <v>45</v>
      </c>
      <c r="Q6178" s="37" t="s">
        <v>23</v>
      </c>
      <c r="R6178" s="9" t="str">
        <f>词典存放目录!$A$1&amp;O6178&amp;P6178&amp;Q6178</f>
        <v>F:\《自创文法查阅Excel》4.1备份\《B词汇·红宝书》\红宝书MP3分割\19 n1-て (45).mp3</v>
      </c>
      <c r="S6178" s="38"/>
      <c r="T6178" s="56"/>
      <c r="U6178" s="56"/>
      <c r="V6178" s="30" t="str">
        <f>IF(COUNTA(S6178:U6178)=0,"",COUNTIF(S6178:U6178,"0")/COUNTA(S6178:U6178))</f>
        <v/>
      </c>
      <c r="W6178" s="29"/>
      <c r="X6178" s="9" t="s">
        <v>464</v>
      </c>
    </row>
    <row r="6179" spans="1:24" s="57" customFormat="1" ht="24">
      <c r="A6179" s="31">
        <v>6539</v>
      </c>
      <c r="B6179" s="32">
        <f t="shared" ca="1" si="579"/>
        <v>0.944170525869095</v>
      </c>
      <c r="C6179" s="134" t="s">
        <v>11499</v>
      </c>
      <c r="D6179" s="128" t="s">
        <v>11500</v>
      </c>
      <c r="E6179" s="21" t="s">
        <v>32</v>
      </c>
      <c r="F6179" s="22"/>
      <c r="G6179" s="41"/>
      <c r="H6179" s="41"/>
      <c r="I6179" s="23"/>
      <c r="J6179" s="35" t="str">
        <f t="shared" si="580"/>
        <v>➸</v>
      </c>
      <c r="K6179" s="117" t="str">
        <f>词典存放目录!$A$1&amp;L6179&amp;M6179</f>
        <v>F:\《自创文法查阅Excel》4.1备份\《B词汇·红宝书》\红宝书15版图片\6539-てっとりばやい【手っ取り早い】.jpg</v>
      </c>
      <c r="L6179" s="9" t="s">
        <v>18120</v>
      </c>
      <c r="M6179" s="117" t="s">
        <v>24294</v>
      </c>
      <c r="N6179" s="36" t="str">
        <f t="shared" si="581"/>
        <v>▶</v>
      </c>
      <c r="O6179" s="37" t="s">
        <v>17980</v>
      </c>
      <c r="P6179" s="37">
        <v>46</v>
      </c>
      <c r="Q6179" s="37" t="s">
        <v>23</v>
      </c>
      <c r="R6179" s="9" t="str">
        <f>词典存放目录!$A$1&amp;O6179&amp;P6179&amp;Q6179</f>
        <v>F:\《自创文法查阅Excel》4.1备份\《B词汇·红宝书》\红宝书MP3分割\19 n1-て (46).mp3</v>
      </c>
      <c r="S6179" s="38"/>
      <c r="T6179" s="56"/>
      <c r="U6179" s="56"/>
      <c r="V6179" s="30"/>
      <c r="W6179" s="29"/>
      <c r="X6179" s="9" t="s">
        <v>464</v>
      </c>
    </row>
    <row r="6180" spans="1:24" s="57" customFormat="1" ht="24">
      <c r="A6180" s="31">
        <v>6540</v>
      </c>
      <c r="B6180" s="32">
        <f t="shared" ca="1" si="579"/>
        <v>0.91645838675440527</v>
      </c>
      <c r="C6180" s="134" t="s">
        <v>11501</v>
      </c>
      <c r="D6180" s="128" t="s">
        <v>11502</v>
      </c>
      <c r="E6180" s="21"/>
      <c r="F6180" s="22"/>
      <c r="G6180" s="41"/>
      <c r="H6180" s="41"/>
      <c r="I6180" s="23"/>
      <c r="J6180" s="35" t="str">
        <f t="shared" si="580"/>
        <v>➸</v>
      </c>
      <c r="K6180" s="117" t="str">
        <f>词典存放目录!$A$1&amp;L6180&amp;M6180</f>
        <v>F:\《自创文法查阅Excel》4.1备份\《B词汇·红宝书》\红宝书15版图片\6540-てっぱい【撤廃】.jpg</v>
      </c>
      <c r="L6180" s="9" t="s">
        <v>18120</v>
      </c>
      <c r="M6180" s="117" t="s">
        <v>24295</v>
      </c>
      <c r="N6180" s="36" t="str">
        <f t="shared" si="581"/>
        <v>▶</v>
      </c>
      <c r="O6180" s="37" t="s">
        <v>17980</v>
      </c>
      <c r="P6180" s="37">
        <v>47</v>
      </c>
      <c r="Q6180" s="37" t="s">
        <v>23</v>
      </c>
      <c r="R6180" s="9" t="str">
        <f>词典存放目录!$A$1&amp;O6180&amp;P6180&amp;Q6180</f>
        <v>F:\《自创文法查阅Excel》4.1备份\《B词汇·红宝书》\红宝书MP3分割\19 n1-て (47).mp3</v>
      </c>
      <c r="S6180" s="38"/>
      <c r="T6180" s="56"/>
      <c r="U6180" s="56"/>
      <c r="V6180" s="30"/>
      <c r="W6180" s="29"/>
      <c r="X6180" s="9" t="s">
        <v>464</v>
      </c>
    </row>
    <row r="6181" spans="1:24" s="57" customFormat="1" ht="24">
      <c r="A6181" s="31">
        <v>6541</v>
      </c>
      <c r="B6181" s="32">
        <f t="shared" ca="1" si="579"/>
        <v>0.87293472441249143</v>
      </c>
      <c r="C6181" s="134" t="s">
        <v>11503</v>
      </c>
      <c r="D6181" s="128" t="s">
        <v>11504</v>
      </c>
      <c r="E6181" s="21"/>
      <c r="F6181" s="22"/>
      <c r="G6181" s="41"/>
      <c r="H6181" s="41"/>
      <c r="I6181" s="23"/>
      <c r="J6181" s="35" t="str">
        <f t="shared" si="580"/>
        <v>➸</v>
      </c>
      <c r="K6181" s="117" t="str">
        <f>词典存放目录!$A$1&amp;L6181&amp;M6181</f>
        <v>F:\《自创文法查阅Excel》4.1备份\《B词汇·红宝书》\红宝书15版图片\6541-てっぺん【天辺】.jpg</v>
      </c>
      <c r="L6181" s="9" t="s">
        <v>18120</v>
      </c>
      <c r="M6181" s="117" t="s">
        <v>24296</v>
      </c>
      <c r="N6181" s="36" t="str">
        <f t="shared" si="581"/>
        <v>▶</v>
      </c>
      <c r="O6181" s="37" t="s">
        <v>17980</v>
      </c>
      <c r="P6181" s="37">
        <v>48</v>
      </c>
      <c r="Q6181" s="37" t="s">
        <v>23</v>
      </c>
      <c r="R6181" s="9" t="str">
        <f>词典存放目录!$A$1&amp;O6181&amp;P6181&amp;Q6181</f>
        <v>F:\《自创文法查阅Excel》4.1备份\《B词汇·红宝书》\红宝书MP3分割\19 n1-て (48).mp3</v>
      </c>
      <c r="S6181" s="38"/>
      <c r="T6181" s="56"/>
      <c r="U6181" s="56"/>
      <c r="V6181" s="30" t="str">
        <f>IF(COUNTA(S6181:U6181)=0,"",COUNTIF(S6181:U6181,"0")/COUNTA(S6181:U6181))</f>
        <v/>
      </c>
      <c r="W6181" s="29"/>
      <c r="X6181" s="9" t="s">
        <v>464</v>
      </c>
    </row>
    <row r="6182" spans="1:24" s="57" customFormat="1" ht="24">
      <c r="A6182" s="31">
        <v>6542</v>
      </c>
      <c r="B6182" s="32">
        <f t="shared" ca="1" si="579"/>
        <v>0.33328780984916295</v>
      </c>
      <c r="C6182" s="134" t="s">
        <v>11505</v>
      </c>
      <c r="D6182" s="128" t="s">
        <v>11506</v>
      </c>
      <c r="E6182" s="21"/>
      <c r="F6182" s="22"/>
      <c r="G6182" s="41"/>
      <c r="H6182" s="41"/>
      <c r="I6182" s="23"/>
      <c r="J6182" s="35" t="str">
        <f t="shared" si="580"/>
        <v>➸</v>
      </c>
      <c r="K6182" s="117" t="str">
        <f>词典存放目录!$A$1&amp;L6182&amp;M6182</f>
        <v>F:\《自创文法查阅Excel》4.1备份\《B词汇·红宝书》\红宝书15版图片\6542-てつぼう【鉄棒】.jpg</v>
      </c>
      <c r="L6182" s="9" t="s">
        <v>18120</v>
      </c>
      <c r="M6182" s="117" t="s">
        <v>24297</v>
      </c>
      <c r="N6182" s="36" t="str">
        <f t="shared" si="581"/>
        <v>▶</v>
      </c>
      <c r="O6182" s="37" t="s">
        <v>17980</v>
      </c>
      <c r="P6182" s="37">
        <v>49</v>
      </c>
      <c r="Q6182" s="37" t="s">
        <v>23</v>
      </c>
      <c r="R6182" s="9" t="str">
        <f>词典存放目录!$A$1&amp;O6182&amp;P6182&amp;Q6182</f>
        <v>F:\《自创文法查阅Excel》4.1备份\《B词汇·红宝书》\红宝书MP3分割\19 n1-て (49).mp3</v>
      </c>
      <c r="S6182" s="38"/>
      <c r="T6182" s="56"/>
      <c r="U6182" s="56"/>
      <c r="V6182" s="30" t="str">
        <f>IF(COUNTA(S6182:U6182)=0,"",COUNTIF(S6182:U6182,"0")/COUNTA(S6182:U6182))</f>
        <v/>
      </c>
      <c r="W6182" s="69"/>
      <c r="X6182" s="9" t="s">
        <v>464</v>
      </c>
    </row>
    <row r="6183" spans="1:24" s="57" customFormat="1" ht="24">
      <c r="A6183" s="31">
        <v>6543</v>
      </c>
      <c r="B6183" s="32">
        <f t="shared" ca="1" si="579"/>
        <v>0.79549051747234434</v>
      </c>
      <c r="C6183" s="134" t="s">
        <v>11507</v>
      </c>
      <c r="D6183" s="128" t="s">
        <v>11508</v>
      </c>
      <c r="E6183" s="21"/>
      <c r="F6183" s="22"/>
      <c r="G6183" s="41"/>
      <c r="H6183" s="41"/>
      <c r="I6183" s="23"/>
      <c r="J6183" s="35" t="str">
        <f t="shared" si="580"/>
        <v>➸</v>
      </c>
      <c r="K6183" s="117" t="str">
        <f>词典存放目录!$A$1&amp;L6183&amp;M6183</f>
        <v>F:\《自创文法查阅Excel》4.1备份\《B词汇·红宝书》\红宝书15版图片\6543-てなおし【手直し】.jpg</v>
      </c>
      <c r="L6183" s="9" t="s">
        <v>18120</v>
      </c>
      <c r="M6183" s="117" t="s">
        <v>24298</v>
      </c>
      <c r="N6183" s="36" t="str">
        <f t="shared" si="581"/>
        <v>▶</v>
      </c>
      <c r="O6183" s="37" t="s">
        <v>17980</v>
      </c>
      <c r="P6183" s="37">
        <v>50</v>
      </c>
      <c r="Q6183" s="37" t="s">
        <v>23</v>
      </c>
      <c r="R6183" s="9" t="str">
        <f>词典存放目录!$A$1&amp;O6183&amp;P6183&amp;Q6183</f>
        <v>F:\《自创文法查阅Excel》4.1备份\《B词汇·红宝书》\红宝书MP3分割\19 n1-て (50).mp3</v>
      </c>
      <c r="S6183" s="38"/>
      <c r="T6183" s="56"/>
      <c r="U6183" s="56"/>
      <c r="V6183" s="30"/>
      <c r="W6183" s="29"/>
      <c r="X6183" s="9" t="s">
        <v>464</v>
      </c>
    </row>
    <row r="6184" spans="1:24" s="57" customFormat="1" ht="24">
      <c r="A6184" s="31">
        <v>6544</v>
      </c>
      <c r="B6184" s="32">
        <f t="shared" ca="1" si="579"/>
        <v>0.94425668333261858</v>
      </c>
      <c r="C6184" s="134" t="s">
        <v>11509</v>
      </c>
      <c r="D6184" s="128" t="s">
        <v>11510</v>
      </c>
      <c r="E6184" s="21"/>
      <c r="F6184" s="22"/>
      <c r="G6184" s="41"/>
      <c r="H6184" s="41"/>
      <c r="I6184" s="23"/>
      <c r="J6184" s="35" t="str">
        <f t="shared" si="580"/>
        <v>➸</v>
      </c>
      <c r="K6184" s="117" t="str">
        <f>词典存放目录!$A$1&amp;L6184&amp;M6184</f>
        <v>F:\《自创文法查阅Excel》4.1备份\《B词汇·红宝书》\红宝书15版图片\6544-でなおし【出直し】.jpg</v>
      </c>
      <c r="L6184" s="9" t="s">
        <v>18120</v>
      </c>
      <c r="M6184" s="117" t="s">
        <v>24299</v>
      </c>
      <c r="N6184" s="36" t="str">
        <f t="shared" si="581"/>
        <v>▶</v>
      </c>
      <c r="O6184" s="37" t="s">
        <v>17980</v>
      </c>
      <c r="P6184" s="37">
        <v>51</v>
      </c>
      <c r="Q6184" s="37" t="s">
        <v>23</v>
      </c>
      <c r="R6184" s="9" t="str">
        <f>词典存放目录!$A$1&amp;O6184&amp;P6184&amp;Q6184</f>
        <v>F:\《自创文法查阅Excel》4.1备份\《B词汇·红宝书》\红宝书MP3分割\19 n1-て (51).mp3</v>
      </c>
      <c r="S6184" s="38"/>
      <c r="T6184" s="56"/>
      <c r="U6184" s="56"/>
      <c r="V6184" s="30" t="str">
        <f>IF(COUNTA(S6184:U6184)=0,"",COUNTIF(S6184:U6184,"0")/COUNTA(S6184:U6184))</f>
        <v/>
      </c>
      <c r="W6184" s="29"/>
      <c r="X6184" s="9" t="s">
        <v>464</v>
      </c>
    </row>
    <row r="6185" spans="1:24" s="57" customFormat="1" ht="24">
      <c r="A6185" s="31">
        <v>6545</v>
      </c>
      <c r="B6185" s="32">
        <f t="shared" ca="1" si="579"/>
        <v>0.20006574576640357</v>
      </c>
      <c r="C6185" s="134" t="s">
        <v>11511</v>
      </c>
      <c r="D6185" s="128" t="s">
        <v>11512</v>
      </c>
      <c r="E6185" s="21"/>
      <c r="F6185" s="22"/>
      <c r="G6185" s="41"/>
      <c r="H6185" s="41"/>
      <c r="I6185" s="23"/>
      <c r="J6185" s="35" t="str">
        <f t="shared" si="580"/>
        <v>➸</v>
      </c>
      <c r="K6185" s="117" t="str">
        <f>词典存放目录!$A$1&amp;L6185&amp;M6185</f>
        <v>F:\《自创文法查阅Excel》4.1备份\《B词汇·红宝书》\红宝书15版图片\6545-でなおす【出直す】.jpg</v>
      </c>
      <c r="L6185" s="9" t="s">
        <v>18120</v>
      </c>
      <c r="M6185" s="117" t="s">
        <v>24300</v>
      </c>
      <c r="N6185" s="36" t="str">
        <f t="shared" si="581"/>
        <v>▶</v>
      </c>
      <c r="O6185" s="37" t="s">
        <v>17980</v>
      </c>
      <c r="P6185" s="37">
        <v>52</v>
      </c>
      <c r="Q6185" s="37" t="s">
        <v>23</v>
      </c>
      <c r="R6185" s="9" t="str">
        <f>词典存放目录!$A$1&amp;O6185&amp;P6185&amp;Q6185</f>
        <v>F:\《自创文法查阅Excel》4.1备份\《B词汇·红宝书》\红宝书MP3分割\19 n1-て (52).mp3</v>
      </c>
      <c r="S6185" s="38"/>
      <c r="T6185" s="56"/>
      <c r="U6185" s="56"/>
      <c r="V6185" s="30" t="str">
        <f>IF(COUNTA(S6185:U6185)=0,"",COUNTIF(S6185:U6185,"0")/COUNTA(S6185:U6185))</f>
        <v/>
      </c>
      <c r="W6185" s="29"/>
      <c r="X6185" s="9" t="s">
        <v>464</v>
      </c>
    </row>
    <row r="6186" spans="1:24" s="57" customFormat="1" ht="24">
      <c r="A6186" s="31">
        <v>6546</v>
      </c>
      <c r="B6186" s="32">
        <f t="shared" ca="1" si="579"/>
        <v>6.8826204963794546E-2</v>
      </c>
      <c r="C6186" s="134" t="s">
        <v>11513</v>
      </c>
      <c r="D6186" s="128" t="s">
        <v>11514</v>
      </c>
      <c r="E6186" s="21"/>
      <c r="F6186" s="22"/>
      <c r="G6186" s="41"/>
      <c r="H6186" s="41"/>
      <c r="I6186" s="23"/>
      <c r="J6186" s="35" t="str">
        <f t="shared" si="580"/>
        <v>➸</v>
      </c>
      <c r="K6186" s="117" t="str">
        <f>词典存放目录!$A$1&amp;L6186&amp;M6186</f>
        <v>F:\《自创文法查阅Excel》4.1备份\《B词汇·红宝书》\红宝书15版图片\6546-てはず【手筈】.jpg</v>
      </c>
      <c r="L6186" s="9" t="s">
        <v>18120</v>
      </c>
      <c r="M6186" s="117" t="s">
        <v>24301</v>
      </c>
      <c r="N6186" s="36" t="str">
        <f t="shared" si="581"/>
        <v>▶</v>
      </c>
      <c r="O6186" s="37" t="s">
        <v>17980</v>
      </c>
      <c r="P6186" s="37">
        <v>53</v>
      </c>
      <c r="Q6186" s="37" t="s">
        <v>23</v>
      </c>
      <c r="R6186" s="9" t="str">
        <f>词典存放目录!$A$1&amp;O6186&amp;P6186&amp;Q6186</f>
        <v>F:\《自创文法查阅Excel》4.1备份\《B词汇·红宝书》\红宝书MP3分割\19 n1-て (53).mp3</v>
      </c>
      <c r="S6186" s="38"/>
      <c r="T6186" s="56"/>
      <c r="U6186" s="56"/>
      <c r="V6186" s="30" t="str">
        <f>IF(COUNTA(S6186:U6186)=0,"",COUNTIF(S6186:U6186,"0")/COUNTA(S6186:U6186))</f>
        <v/>
      </c>
      <c r="W6186" s="29"/>
      <c r="X6186" s="9" t="s">
        <v>464</v>
      </c>
    </row>
    <row r="6187" spans="1:24" s="57" customFormat="1" ht="24">
      <c r="A6187" s="31">
        <v>6547</v>
      </c>
      <c r="B6187" s="32">
        <f t="shared" ca="1" si="579"/>
        <v>0.73885874209199898</v>
      </c>
      <c r="C6187" s="134" t="s">
        <v>11515</v>
      </c>
      <c r="D6187" s="128" t="s">
        <v>11516</v>
      </c>
      <c r="E6187" s="21"/>
      <c r="F6187" s="22"/>
      <c r="G6187" s="41"/>
      <c r="H6187" s="41"/>
      <c r="I6187" s="23"/>
      <c r="J6187" s="35" t="str">
        <f t="shared" si="580"/>
        <v>➸</v>
      </c>
      <c r="K6187" s="117" t="str">
        <f>词典存放目录!$A$1&amp;L6187&amp;M6187</f>
        <v>F:\《自创文法查阅Excel》4.1备份\《B词汇·红宝书》\红宝书15版图片\6547-でばん【出番】.jpg</v>
      </c>
      <c r="L6187" s="9" t="s">
        <v>18120</v>
      </c>
      <c r="M6187" s="117" t="s">
        <v>24302</v>
      </c>
      <c r="N6187" s="36" t="str">
        <f t="shared" si="581"/>
        <v>▶</v>
      </c>
      <c r="O6187" s="37" t="s">
        <v>17980</v>
      </c>
      <c r="P6187" s="37">
        <v>54</v>
      </c>
      <c r="Q6187" s="37" t="s">
        <v>23</v>
      </c>
      <c r="R6187" s="9" t="str">
        <f>词典存放目录!$A$1&amp;O6187&amp;P6187&amp;Q6187</f>
        <v>F:\《自创文法查阅Excel》4.1备份\《B词汇·红宝书》\红宝书MP3分割\19 n1-て (54).mp3</v>
      </c>
      <c r="S6187" s="38"/>
      <c r="T6187" s="56"/>
      <c r="U6187" s="56"/>
      <c r="V6187" s="30"/>
      <c r="W6187" s="69"/>
      <c r="X6187" s="9" t="s">
        <v>464</v>
      </c>
    </row>
    <row r="6188" spans="1:24" s="57" customFormat="1" ht="24">
      <c r="A6188" s="31">
        <v>6548</v>
      </c>
      <c r="B6188" s="32">
        <f t="shared" ca="1" si="579"/>
        <v>0.2171956682762588</v>
      </c>
      <c r="C6188" s="134" t="s">
        <v>11517</v>
      </c>
      <c r="D6188" s="128" t="s">
        <v>11518</v>
      </c>
      <c r="E6188" s="21"/>
      <c r="F6188" s="22"/>
      <c r="G6188" s="41"/>
      <c r="H6188" s="41"/>
      <c r="I6188" s="23"/>
      <c r="J6188" s="35" t="str">
        <f t="shared" si="580"/>
        <v>➸</v>
      </c>
      <c r="K6188" s="117" t="str">
        <f>词典存放目录!$A$1&amp;L6188&amp;M6188</f>
        <v>F:\《自创文法查阅Excel》4.1备份\《B词汇·红宝书》\红宝书15版图片\6548-てびき【手引き】.jpg</v>
      </c>
      <c r="L6188" s="9" t="s">
        <v>18120</v>
      </c>
      <c r="M6188" s="117" t="s">
        <v>24303</v>
      </c>
      <c r="N6188" s="36" t="str">
        <f t="shared" si="581"/>
        <v>▶</v>
      </c>
      <c r="O6188" s="37" t="s">
        <v>17980</v>
      </c>
      <c r="P6188" s="37">
        <v>55</v>
      </c>
      <c r="Q6188" s="37" t="s">
        <v>23</v>
      </c>
      <c r="R6188" s="9" t="str">
        <f>词典存放目录!$A$1&amp;O6188&amp;P6188&amp;Q6188</f>
        <v>F:\《自创文法查阅Excel》4.1备份\《B词汇·红宝书》\红宝书MP3分割\19 n1-て (55).mp3</v>
      </c>
      <c r="S6188" s="38"/>
      <c r="T6188" s="56"/>
      <c r="U6188" s="56"/>
      <c r="V6188" s="30" t="str">
        <f t="shared" ref="V6188:V6219" si="583">IF(COUNTA(S6188:U6188)=0,"",COUNTIF(S6188:U6188,"0")/COUNTA(S6188:U6188))</f>
        <v/>
      </c>
      <c r="W6188" s="29"/>
      <c r="X6188" s="9" t="s">
        <v>464</v>
      </c>
    </row>
    <row r="6189" spans="1:24" s="57" customFormat="1" ht="24">
      <c r="A6189" s="31">
        <v>6549</v>
      </c>
      <c r="B6189" s="32">
        <f t="shared" ca="1" si="579"/>
        <v>0.9946401399114988</v>
      </c>
      <c r="C6189" s="134" t="s">
        <v>11519</v>
      </c>
      <c r="D6189" s="128" t="s">
        <v>11520</v>
      </c>
      <c r="E6189" s="21"/>
      <c r="F6189" s="22"/>
      <c r="G6189" s="41"/>
      <c r="H6189" s="41"/>
      <c r="I6189" s="23"/>
      <c r="J6189" s="35" t="str">
        <f t="shared" si="580"/>
        <v>➸</v>
      </c>
      <c r="K6189" s="117" t="str">
        <f>词典存放目录!$A$1&amp;L6189&amp;M6189</f>
        <v>F:\《自创文法查阅Excel》4.1备份\《B词汇·红宝书》\红宝书15版图片\6549-デビュー【debut】.jpg</v>
      </c>
      <c r="L6189" s="9" t="s">
        <v>18120</v>
      </c>
      <c r="M6189" s="117" t="s">
        <v>24304</v>
      </c>
      <c r="N6189" s="36" t="str">
        <f t="shared" si="581"/>
        <v>▶</v>
      </c>
      <c r="O6189" s="37" t="s">
        <v>17980</v>
      </c>
      <c r="P6189" s="37">
        <v>56</v>
      </c>
      <c r="Q6189" s="37" t="s">
        <v>23</v>
      </c>
      <c r="R6189" s="9" t="str">
        <f>词典存放目录!$A$1&amp;O6189&amp;P6189&amp;Q6189</f>
        <v>F:\《自创文法查阅Excel》4.1备份\《B词汇·红宝书》\红宝书MP3分割\19 n1-て (56).mp3</v>
      </c>
      <c r="S6189" s="38"/>
      <c r="T6189" s="56"/>
      <c r="U6189" s="56"/>
      <c r="V6189" s="30" t="str">
        <f t="shared" si="583"/>
        <v/>
      </c>
      <c r="W6189" s="29"/>
      <c r="X6189" s="9" t="s">
        <v>464</v>
      </c>
    </row>
    <row r="6190" spans="1:24" s="57" customFormat="1" ht="24">
      <c r="A6190" s="31">
        <v>6550</v>
      </c>
      <c r="B6190" s="32">
        <f t="shared" ca="1" si="579"/>
        <v>6.2631774812874408E-2</v>
      </c>
      <c r="C6190" s="134" t="s">
        <v>11521</v>
      </c>
      <c r="D6190" s="128" t="s">
        <v>11522</v>
      </c>
      <c r="E6190" s="21"/>
      <c r="F6190" s="22"/>
      <c r="G6190" s="41"/>
      <c r="H6190" s="41"/>
      <c r="I6190" s="23"/>
      <c r="J6190" s="35" t="str">
        <f t="shared" si="580"/>
        <v>➸</v>
      </c>
      <c r="K6190" s="117" t="str">
        <f>词典存放目录!$A$1&amp;L6190&amp;M6190</f>
        <v>F:\《自创文法查阅Excel》4.1备份\《B词汇·红宝书》\红宝书15版图片\6550-てぶら【手ぶら】.jpg</v>
      </c>
      <c r="L6190" s="9" t="s">
        <v>18120</v>
      </c>
      <c r="M6190" s="117" t="s">
        <v>24305</v>
      </c>
      <c r="N6190" s="36" t="str">
        <f t="shared" si="581"/>
        <v>▶</v>
      </c>
      <c r="O6190" s="37" t="s">
        <v>17980</v>
      </c>
      <c r="P6190" s="37">
        <v>57</v>
      </c>
      <c r="Q6190" s="37" t="s">
        <v>23</v>
      </c>
      <c r="R6190" s="9" t="str">
        <f>词典存放目录!$A$1&amp;O6190&amp;P6190&amp;Q6190</f>
        <v>F:\《自创文法查阅Excel》4.1备份\《B词汇·红宝书》\红宝书MP3分割\19 n1-て (57).mp3</v>
      </c>
      <c r="S6190" s="38"/>
      <c r="T6190" s="56"/>
      <c r="U6190" s="56"/>
      <c r="V6190" s="30" t="str">
        <f t="shared" si="583"/>
        <v/>
      </c>
      <c r="W6190" s="29"/>
      <c r="X6190" s="9" t="s">
        <v>464</v>
      </c>
    </row>
    <row r="6191" spans="1:24" s="57" customFormat="1" ht="24">
      <c r="A6191" s="31">
        <v>6551</v>
      </c>
      <c r="B6191" s="32">
        <f t="shared" ca="1" si="579"/>
        <v>0.67554538633158845</v>
      </c>
      <c r="C6191" s="134" t="s">
        <v>11523</v>
      </c>
      <c r="D6191" s="128" t="s">
        <v>11524</v>
      </c>
      <c r="E6191" s="21"/>
      <c r="F6191" s="22"/>
      <c r="G6191" s="41"/>
      <c r="H6191" s="41"/>
      <c r="I6191" s="23"/>
      <c r="J6191" s="35" t="str">
        <f t="shared" si="580"/>
        <v>➸</v>
      </c>
      <c r="K6191" s="117" t="str">
        <f>词典存放目录!$A$1&amp;L6191&amp;M6191</f>
        <v>F:\《自创文法查阅Excel》4.1备份\《B词汇·红宝书》\红宝书15版图片\6551-てまわし【手回し】.jpg</v>
      </c>
      <c r="L6191" s="9" t="s">
        <v>18120</v>
      </c>
      <c r="M6191" s="117" t="s">
        <v>24306</v>
      </c>
      <c r="N6191" s="36" t="str">
        <f t="shared" si="581"/>
        <v>▶</v>
      </c>
      <c r="O6191" s="37" t="s">
        <v>17980</v>
      </c>
      <c r="P6191" s="37">
        <v>58</v>
      </c>
      <c r="Q6191" s="37" t="s">
        <v>23</v>
      </c>
      <c r="R6191" s="9" t="str">
        <f>词典存放目录!$A$1&amp;O6191&amp;P6191&amp;Q6191</f>
        <v>F:\《自创文法查阅Excel》4.1备份\《B词汇·红宝书》\红宝书MP3分割\19 n1-て (58).mp3</v>
      </c>
      <c r="S6191" s="38"/>
      <c r="T6191" s="56"/>
      <c r="U6191" s="56"/>
      <c r="V6191" s="30" t="str">
        <f t="shared" si="583"/>
        <v/>
      </c>
      <c r="W6191" s="29"/>
      <c r="X6191" s="9" t="s">
        <v>464</v>
      </c>
    </row>
    <row r="6192" spans="1:24" s="57" customFormat="1" ht="24">
      <c r="A6192" s="31">
        <v>6552</v>
      </c>
      <c r="B6192" s="32">
        <f t="shared" ca="1" si="579"/>
        <v>0.64618289958785369</v>
      </c>
      <c r="C6192" s="134" t="s">
        <v>11525</v>
      </c>
      <c r="D6192" s="128" t="s">
        <v>11526</v>
      </c>
      <c r="E6192" s="21"/>
      <c r="F6192" s="22"/>
      <c r="G6192" s="41"/>
      <c r="H6192" s="41"/>
      <c r="I6192" s="23"/>
      <c r="J6192" s="35" t="str">
        <f t="shared" si="580"/>
        <v>➸</v>
      </c>
      <c r="K6192" s="117" t="str">
        <f>词典存放目录!$A$1&amp;L6192&amp;M6192</f>
        <v>F:\《自创文法查阅Excel》4.1备份\《B词汇·红宝书》\红宝书15版图片\6552-でまわる【出回る】.jpg</v>
      </c>
      <c r="L6192" s="9" t="s">
        <v>18120</v>
      </c>
      <c r="M6192" s="117" t="s">
        <v>24307</v>
      </c>
      <c r="N6192" s="36" t="str">
        <f t="shared" si="581"/>
        <v>▶</v>
      </c>
      <c r="O6192" s="37" t="s">
        <v>17980</v>
      </c>
      <c r="P6192" s="37">
        <v>59</v>
      </c>
      <c r="Q6192" s="37" t="s">
        <v>23</v>
      </c>
      <c r="R6192" s="9" t="str">
        <f>词典存放目录!$A$1&amp;O6192&amp;P6192&amp;Q6192</f>
        <v>F:\《自创文法查阅Excel》4.1备份\《B词汇·红宝书》\红宝书MP3分割\19 n1-て (59).mp3</v>
      </c>
      <c r="S6192" s="38"/>
      <c r="T6192" s="56"/>
      <c r="U6192" s="56"/>
      <c r="V6192" s="30" t="str">
        <f t="shared" si="583"/>
        <v/>
      </c>
      <c r="W6192" s="29"/>
      <c r="X6192" s="9" t="s">
        <v>464</v>
      </c>
    </row>
    <row r="6193" spans="1:24" s="57" customFormat="1" ht="24">
      <c r="A6193" s="31">
        <v>6553</v>
      </c>
      <c r="B6193" s="32">
        <f t="shared" ca="1" si="579"/>
        <v>0.28690943800818702</v>
      </c>
      <c r="C6193" s="134" t="s">
        <v>11527</v>
      </c>
      <c r="D6193" s="128" t="s">
        <v>11528</v>
      </c>
      <c r="E6193" s="21"/>
      <c r="F6193" s="22"/>
      <c r="G6193" s="41"/>
      <c r="H6193" s="41"/>
      <c r="I6193" s="23"/>
      <c r="J6193" s="35" t="str">
        <f t="shared" si="580"/>
        <v>➸</v>
      </c>
      <c r="K6193" s="117" t="str">
        <f>词典存放目录!$A$1&amp;L6193&amp;M6193</f>
        <v>F:\《自创文法查阅Excel》4.1备份\《B词汇·红宝书》\红宝书15版图片\6553-でむく【出向く】.jpg</v>
      </c>
      <c r="L6193" s="9" t="s">
        <v>18120</v>
      </c>
      <c r="M6193" s="117" t="s">
        <v>24308</v>
      </c>
      <c r="N6193" s="36" t="str">
        <f t="shared" si="581"/>
        <v>▶</v>
      </c>
      <c r="O6193" s="37" t="s">
        <v>17980</v>
      </c>
      <c r="P6193" s="37">
        <v>60</v>
      </c>
      <c r="Q6193" s="37" t="s">
        <v>23</v>
      </c>
      <c r="R6193" s="9" t="str">
        <f>词典存放目录!$A$1&amp;O6193&amp;P6193&amp;Q6193</f>
        <v>F:\《自创文法查阅Excel》4.1备份\《B词汇·红宝书》\红宝书MP3分割\19 n1-て (60).mp3</v>
      </c>
      <c r="S6193" s="38"/>
      <c r="T6193" s="56"/>
      <c r="U6193" s="56"/>
      <c r="V6193" s="30" t="str">
        <f t="shared" si="583"/>
        <v/>
      </c>
      <c r="W6193" s="29"/>
      <c r="X6193" s="9" t="s">
        <v>464</v>
      </c>
    </row>
    <row r="6194" spans="1:24" s="57" customFormat="1" ht="24">
      <c r="A6194" s="31">
        <v>6554</v>
      </c>
      <c r="B6194" s="32">
        <f t="shared" ca="1" si="579"/>
        <v>9.2054954172381964E-2</v>
      </c>
      <c r="C6194" s="134" t="s">
        <v>11529</v>
      </c>
      <c r="D6194" s="128" t="s">
        <v>11530</v>
      </c>
      <c r="E6194" s="21"/>
      <c r="F6194" s="22"/>
      <c r="G6194" s="41"/>
      <c r="H6194" s="41"/>
      <c r="I6194" s="23"/>
      <c r="J6194" s="35" t="str">
        <f t="shared" si="580"/>
        <v>➸</v>
      </c>
      <c r="K6194" s="117" t="str">
        <f>词典存放目录!$A$1&amp;L6194&amp;M6194</f>
        <v>F:\《自创文法查阅Excel》4.1备份\《B词汇·红宝书》\红宝书15版图片\6554-デメリット【demerit】.jpg</v>
      </c>
      <c r="L6194" s="9" t="s">
        <v>18120</v>
      </c>
      <c r="M6194" s="117" t="s">
        <v>24309</v>
      </c>
      <c r="N6194" s="36" t="str">
        <f t="shared" si="581"/>
        <v>▶</v>
      </c>
      <c r="O6194" s="37" t="s">
        <v>17980</v>
      </c>
      <c r="P6194" s="37">
        <v>61</v>
      </c>
      <c r="Q6194" s="37" t="s">
        <v>23</v>
      </c>
      <c r="R6194" s="9" t="str">
        <f>词典存放目录!$A$1&amp;O6194&amp;P6194&amp;Q6194</f>
        <v>F:\《自创文法查阅Excel》4.1备份\《B词汇·红宝书》\红宝书MP3分割\19 n1-て (61).mp3</v>
      </c>
      <c r="S6194" s="38"/>
      <c r="T6194" s="56"/>
      <c r="U6194" s="56"/>
      <c r="V6194" s="30" t="str">
        <f t="shared" si="583"/>
        <v/>
      </c>
      <c r="W6194" s="29"/>
      <c r="X6194" s="9" t="s">
        <v>464</v>
      </c>
    </row>
    <row r="6195" spans="1:24" s="57" customFormat="1" ht="24">
      <c r="A6195" s="31">
        <v>6555</v>
      </c>
      <c r="B6195" s="32">
        <f t="shared" ca="1" si="579"/>
        <v>0.42761003995568225</v>
      </c>
      <c r="C6195" s="134" t="s">
        <v>11531</v>
      </c>
      <c r="D6195" s="128" t="s">
        <v>11532</v>
      </c>
      <c r="E6195" s="21"/>
      <c r="F6195" s="22"/>
      <c r="G6195" s="41"/>
      <c r="H6195" s="41"/>
      <c r="I6195" s="23"/>
      <c r="J6195" s="35" t="str">
        <f t="shared" si="580"/>
        <v>➸</v>
      </c>
      <c r="K6195" s="117" t="str">
        <f>词典存放目录!$A$1&amp;L6195&amp;M6195</f>
        <v>F:\《自创文法查阅Excel》4.1备份\《B词汇·红宝书》\红宝书15版图片\6555-デリケート【delicate】.jpg</v>
      </c>
      <c r="L6195" s="9" t="s">
        <v>18120</v>
      </c>
      <c r="M6195" s="117" t="s">
        <v>24310</v>
      </c>
      <c r="N6195" s="36" t="str">
        <f t="shared" si="581"/>
        <v>▶</v>
      </c>
      <c r="O6195" s="37" t="s">
        <v>17980</v>
      </c>
      <c r="P6195" s="37">
        <v>62</v>
      </c>
      <c r="Q6195" s="37" t="s">
        <v>23</v>
      </c>
      <c r="R6195" s="9" t="str">
        <f>词典存放目录!$A$1&amp;O6195&amp;P6195&amp;Q6195</f>
        <v>F:\《自创文法查阅Excel》4.1备份\《B词汇·红宝书》\红宝书MP3分割\19 n1-て (62).mp3</v>
      </c>
      <c r="S6195" s="38"/>
      <c r="T6195" s="56"/>
      <c r="U6195" s="56"/>
      <c r="V6195" s="30" t="str">
        <f t="shared" si="583"/>
        <v/>
      </c>
      <c r="W6195" s="29"/>
      <c r="X6195" s="9" t="s">
        <v>464</v>
      </c>
    </row>
    <row r="6196" spans="1:24" s="57" customFormat="1" ht="24">
      <c r="A6196" s="31">
        <v>6556</v>
      </c>
      <c r="B6196" s="32">
        <f t="shared" ca="1" si="579"/>
        <v>7.2996470376928579E-2</v>
      </c>
      <c r="C6196" s="134" t="s">
        <v>11533</v>
      </c>
      <c r="D6196" s="128" t="s">
        <v>11534</v>
      </c>
      <c r="E6196" s="21" t="s">
        <v>32</v>
      </c>
      <c r="F6196" s="22"/>
      <c r="G6196" s="41"/>
      <c r="H6196" s="41"/>
      <c r="I6196" s="23"/>
      <c r="J6196" s="35" t="str">
        <f t="shared" si="580"/>
        <v>➸</v>
      </c>
      <c r="K6196" s="117" t="str">
        <f>词典存放目录!$A$1&amp;L6196&amp;M6196</f>
        <v>F:\《自创文法查阅Excel》4.1备份\《B词汇·红宝书》\红宝书15版图片\6556-てれくさい【照れくさい】.jpg</v>
      </c>
      <c r="L6196" s="9" t="s">
        <v>18120</v>
      </c>
      <c r="M6196" s="117" t="s">
        <v>24311</v>
      </c>
      <c r="N6196" s="36" t="str">
        <f t="shared" si="581"/>
        <v>▶</v>
      </c>
      <c r="O6196" s="37" t="s">
        <v>17980</v>
      </c>
      <c r="P6196" s="37">
        <v>63</v>
      </c>
      <c r="Q6196" s="37" t="s">
        <v>23</v>
      </c>
      <c r="R6196" s="9" t="str">
        <f>词典存放目录!$A$1&amp;O6196&amp;P6196&amp;Q6196</f>
        <v>F:\《自创文法查阅Excel》4.1备份\《B词汇·红宝书》\红宝书MP3分割\19 n1-て (63).mp3</v>
      </c>
      <c r="S6196" s="38"/>
      <c r="T6196" s="56"/>
      <c r="U6196" s="56"/>
      <c r="V6196" s="30" t="str">
        <f t="shared" si="583"/>
        <v/>
      </c>
      <c r="W6196" s="29"/>
      <c r="X6196" s="9" t="s">
        <v>464</v>
      </c>
    </row>
    <row r="6197" spans="1:24" s="57" customFormat="1" ht="24">
      <c r="A6197" s="31">
        <v>6557</v>
      </c>
      <c r="B6197" s="32">
        <f t="shared" ca="1" si="579"/>
        <v>0.59422079712237874</v>
      </c>
      <c r="C6197" s="134" t="s">
        <v>11535</v>
      </c>
      <c r="D6197" s="128" t="s">
        <v>11536</v>
      </c>
      <c r="E6197" s="21"/>
      <c r="F6197" s="22"/>
      <c r="G6197" s="41"/>
      <c r="H6197" s="41"/>
      <c r="I6197" s="23"/>
      <c r="J6197" s="35" t="str">
        <f t="shared" si="580"/>
        <v>➸</v>
      </c>
      <c r="K6197" s="117" t="str">
        <f>词典存放目录!$A$1&amp;L6197&amp;M6197</f>
        <v>F:\《自创文法查阅Excel》4.1备份\《B词汇·红宝书》\红宝书15版图片\6557-テロ【terrorismテロリズム】.jpg</v>
      </c>
      <c r="L6197" s="9" t="s">
        <v>18120</v>
      </c>
      <c r="M6197" s="117" t="s">
        <v>24312</v>
      </c>
      <c r="N6197" s="36" t="str">
        <f t="shared" si="581"/>
        <v>▶</v>
      </c>
      <c r="O6197" s="37" t="s">
        <v>17980</v>
      </c>
      <c r="P6197" s="37">
        <v>64</v>
      </c>
      <c r="Q6197" s="37" t="s">
        <v>23</v>
      </c>
      <c r="R6197" s="9" t="str">
        <f>词典存放目录!$A$1&amp;O6197&amp;P6197&amp;Q6197</f>
        <v>F:\《自创文法查阅Excel》4.1备份\《B词汇·红宝书》\红宝书MP3分割\19 n1-て (64).mp3</v>
      </c>
      <c r="S6197" s="38"/>
      <c r="T6197" s="56"/>
      <c r="U6197" s="56"/>
      <c r="V6197" s="30" t="str">
        <f t="shared" si="583"/>
        <v/>
      </c>
      <c r="W6197" s="29"/>
      <c r="X6197" s="9" t="s">
        <v>464</v>
      </c>
    </row>
    <row r="6198" spans="1:24" s="57" customFormat="1" ht="24">
      <c r="A6198" s="31">
        <v>6558</v>
      </c>
      <c r="B6198" s="32">
        <f t="shared" ca="1" si="579"/>
        <v>2.7086021153842399E-2</v>
      </c>
      <c r="C6198" s="134" t="s">
        <v>11537</v>
      </c>
      <c r="D6198" s="128" t="s">
        <v>11538</v>
      </c>
      <c r="E6198" s="21"/>
      <c r="F6198" s="22"/>
      <c r="G6198" s="41"/>
      <c r="H6198" s="41"/>
      <c r="I6198" s="23"/>
      <c r="J6198" s="35" t="str">
        <f t="shared" si="580"/>
        <v>➸</v>
      </c>
      <c r="K6198" s="117" t="str">
        <f>词典存放目录!$A$1&amp;L6198&amp;M6198</f>
        <v>F:\《自创文法查阅Excel》4.1备份\《B词汇·红宝书》\红宝书15版图片\6558-てわけ【手分け】.jpg</v>
      </c>
      <c r="L6198" s="9" t="s">
        <v>18120</v>
      </c>
      <c r="M6198" s="117" t="s">
        <v>24313</v>
      </c>
      <c r="N6198" s="36" t="str">
        <f t="shared" si="581"/>
        <v>▶</v>
      </c>
      <c r="O6198" s="37" t="s">
        <v>17980</v>
      </c>
      <c r="P6198" s="37">
        <v>65</v>
      </c>
      <c r="Q6198" s="37" t="s">
        <v>23</v>
      </c>
      <c r="R6198" s="9" t="str">
        <f>词典存放目录!$A$1&amp;O6198&amp;P6198&amp;Q6198</f>
        <v>F:\《自创文法查阅Excel》4.1备份\《B词汇·红宝书》\红宝书MP3分割\19 n1-て (65).mp3</v>
      </c>
      <c r="S6198" s="38"/>
      <c r="T6198" s="56"/>
      <c r="U6198" s="56"/>
      <c r="V6198" s="30" t="str">
        <f t="shared" si="583"/>
        <v/>
      </c>
      <c r="W6198" s="29"/>
      <c r="X6198" s="9" t="s">
        <v>464</v>
      </c>
    </row>
    <row r="6199" spans="1:24" s="57" customFormat="1" ht="24">
      <c r="A6199" s="31">
        <v>6559</v>
      </c>
      <c r="B6199" s="32">
        <f t="shared" ca="1" si="579"/>
        <v>0.66237500752065448</v>
      </c>
      <c r="C6199" s="134" t="s">
        <v>11539</v>
      </c>
      <c r="D6199" s="128" t="s">
        <v>11540</v>
      </c>
      <c r="E6199" s="21"/>
      <c r="F6199" s="22"/>
      <c r="G6199" s="41"/>
      <c r="H6199" s="41"/>
      <c r="I6199" s="23"/>
      <c r="J6199" s="35" t="str">
        <f t="shared" si="580"/>
        <v>➸</v>
      </c>
      <c r="K6199" s="117" t="str">
        <f>词典存放目录!$A$1&amp;L6199&amp;M6199</f>
        <v>F:\《自创文法查阅Excel》4.1备份\《B词汇·红宝书》\红宝书15版图片\6559-てんか【転嫁】.jpg</v>
      </c>
      <c r="L6199" s="9" t="s">
        <v>18120</v>
      </c>
      <c r="M6199" s="117" t="s">
        <v>24314</v>
      </c>
      <c r="N6199" s="36" t="str">
        <f t="shared" si="581"/>
        <v>▶</v>
      </c>
      <c r="O6199" s="37" t="s">
        <v>17980</v>
      </c>
      <c r="P6199" s="37">
        <v>66</v>
      </c>
      <c r="Q6199" s="37" t="s">
        <v>23</v>
      </c>
      <c r="R6199" s="9" t="str">
        <f>词典存放目录!$A$1&amp;O6199&amp;P6199&amp;Q6199</f>
        <v>F:\《自创文法查阅Excel》4.1备份\《B词汇·红宝书》\红宝书MP3分割\19 n1-て (66).mp3</v>
      </c>
      <c r="S6199" s="38"/>
      <c r="T6199" s="56"/>
      <c r="U6199" s="56"/>
      <c r="V6199" s="30" t="str">
        <f t="shared" si="583"/>
        <v/>
      </c>
      <c r="W6199" s="29"/>
      <c r="X6199" s="9" t="s">
        <v>464</v>
      </c>
    </row>
    <row r="6200" spans="1:24" s="57" customFormat="1" ht="24">
      <c r="A6200" s="31">
        <v>6560</v>
      </c>
      <c r="B6200" s="32">
        <f t="shared" ca="1" si="579"/>
        <v>0.57220379349604744</v>
      </c>
      <c r="C6200" s="134" t="s">
        <v>11541</v>
      </c>
      <c r="D6200" s="128" t="s">
        <v>11542</v>
      </c>
      <c r="E6200" s="21"/>
      <c r="F6200" s="22"/>
      <c r="G6200" s="41"/>
      <c r="H6200" s="41"/>
      <c r="I6200" s="23"/>
      <c r="J6200" s="35" t="str">
        <f t="shared" si="580"/>
        <v>➸</v>
      </c>
      <c r="K6200" s="117" t="str">
        <f>词典存放目录!$A$1&amp;L6200&amp;M6200</f>
        <v>F:\《自创文法查阅Excel》4.1备份\《B词汇·红宝书》\红宝书15版图片\6560-てんきょ【転居】.jpg</v>
      </c>
      <c r="L6200" s="9" t="s">
        <v>18120</v>
      </c>
      <c r="M6200" s="117" t="s">
        <v>24315</v>
      </c>
      <c r="N6200" s="36" t="str">
        <f t="shared" si="581"/>
        <v>▶</v>
      </c>
      <c r="O6200" s="37" t="s">
        <v>17980</v>
      </c>
      <c r="P6200" s="37">
        <v>67</v>
      </c>
      <c r="Q6200" s="37" t="s">
        <v>23</v>
      </c>
      <c r="R6200" s="9" t="str">
        <f>词典存放目录!$A$1&amp;O6200&amp;P6200&amp;Q6200</f>
        <v>F:\《自创文法查阅Excel》4.1备份\《B词汇·红宝书》\红宝书MP3分割\19 n1-て (67).mp3</v>
      </c>
      <c r="S6200" s="38"/>
      <c r="T6200" s="56"/>
      <c r="U6200" s="56"/>
      <c r="V6200" s="30" t="str">
        <f t="shared" si="583"/>
        <v/>
      </c>
      <c r="W6200" s="29"/>
      <c r="X6200" s="9" t="s">
        <v>464</v>
      </c>
    </row>
    <row r="6201" spans="1:24" s="57" customFormat="1" ht="24">
      <c r="A6201" s="31">
        <v>6561</v>
      </c>
      <c r="B6201" s="32">
        <f t="shared" ca="1" si="579"/>
        <v>0.45326793107975227</v>
      </c>
      <c r="C6201" s="134" t="s">
        <v>11543</v>
      </c>
      <c r="D6201" s="128" t="s">
        <v>11544</v>
      </c>
      <c r="E6201" s="21"/>
      <c r="F6201" s="22"/>
      <c r="G6201" s="41"/>
      <c r="H6201" s="41"/>
      <c r="I6201" s="23"/>
      <c r="J6201" s="35" t="str">
        <f t="shared" si="580"/>
        <v>➸</v>
      </c>
      <c r="K6201" s="117" t="str">
        <f>词典存放目录!$A$1&amp;L6201&amp;M6201</f>
        <v>F:\《自创文法查阅Excel》4.1备份\《B词汇·红宝书》\红宝书15版图片\6561-てんけん【点検】.jpg</v>
      </c>
      <c r="L6201" s="9" t="s">
        <v>18120</v>
      </c>
      <c r="M6201" s="117" t="s">
        <v>24316</v>
      </c>
      <c r="N6201" s="36" t="str">
        <f t="shared" si="581"/>
        <v>▶</v>
      </c>
      <c r="O6201" s="37" t="s">
        <v>17980</v>
      </c>
      <c r="P6201" s="37">
        <v>68</v>
      </c>
      <c r="Q6201" s="37" t="s">
        <v>23</v>
      </c>
      <c r="R6201" s="9" t="str">
        <f>词典存放目录!$A$1&amp;O6201&amp;P6201&amp;Q6201</f>
        <v>F:\《自创文法查阅Excel》4.1备份\《B词汇·红宝书》\红宝书MP3分割\19 n1-て (68).mp3</v>
      </c>
      <c r="S6201" s="38"/>
      <c r="T6201" s="56"/>
      <c r="U6201" s="56"/>
      <c r="V6201" s="30" t="str">
        <f t="shared" si="583"/>
        <v/>
      </c>
      <c r="W6201" s="29"/>
      <c r="X6201" s="9" t="s">
        <v>464</v>
      </c>
    </row>
    <row r="6202" spans="1:24" s="57" customFormat="1" ht="24">
      <c r="A6202" s="31">
        <v>6562</v>
      </c>
      <c r="B6202" s="32">
        <f t="shared" ca="1" si="579"/>
        <v>0.76121329889109535</v>
      </c>
      <c r="C6202" s="134" t="s">
        <v>11545</v>
      </c>
      <c r="D6202" s="128" t="s">
        <v>11546</v>
      </c>
      <c r="E6202" s="21"/>
      <c r="F6202" s="22"/>
      <c r="G6202" s="41"/>
      <c r="H6202" s="41"/>
      <c r="I6202" s="23"/>
      <c r="J6202" s="35" t="str">
        <f t="shared" si="580"/>
        <v>➸</v>
      </c>
      <c r="K6202" s="117" t="str">
        <f>词典存放目录!$A$1&amp;L6202&amp;M6202</f>
        <v>F:\《自创文法查阅Excel》4.1备份\《B词汇·红宝书》\红宝书15版图片\6562-てんさく【添削】.jpg</v>
      </c>
      <c r="L6202" s="9" t="s">
        <v>18120</v>
      </c>
      <c r="M6202" s="117" t="s">
        <v>24317</v>
      </c>
      <c r="N6202" s="36" t="str">
        <f t="shared" si="581"/>
        <v>▶</v>
      </c>
      <c r="O6202" s="37" t="s">
        <v>17980</v>
      </c>
      <c r="P6202" s="37">
        <v>69</v>
      </c>
      <c r="Q6202" s="37" t="s">
        <v>23</v>
      </c>
      <c r="R6202" s="9" t="str">
        <f>词典存放目录!$A$1&amp;O6202&amp;P6202&amp;Q6202</f>
        <v>F:\《自创文法查阅Excel》4.1备份\《B词汇·红宝书》\红宝书MP3分割\19 n1-て (69).mp3</v>
      </c>
      <c r="S6202" s="38"/>
      <c r="T6202" s="56"/>
      <c r="U6202" s="56"/>
      <c r="V6202" s="30" t="str">
        <f t="shared" si="583"/>
        <v/>
      </c>
      <c r="W6202" s="29"/>
      <c r="X6202" s="9" t="s">
        <v>464</v>
      </c>
    </row>
    <row r="6203" spans="1:24" s="57" customFormat="1" ht="24">
      <c r="A6203" s="31">
        <v>6563</v>
      </c>
      <c r="B6203" s="32">
        <f t="shared" ca="1" si="579"/>
        <v>0.12326932797162737</v>
      </c>
      <c r="C6203" s="134" t="s">
        <v>11547</v>
      </c>
      <c r="D6203" s="128" t="s">
        <v>11548</v>
      </c>
      <c r="E6203" s="21"/>
      <c r="F6203" s="22"/>
      <c r="G6203" s="41"/>
      <c r="H6203" s="41"/>
      <c r="I6203" s="23"/>
      <c r="J6203" s="35" t="str">
        <f t="shared" si="580"/>
        <v>➸</v>
      </c>
      <c r="K6203" s="117" t="str">
        <f>词典存放目录!$A$1&amp;L6203&amp;M6203</f>
        <v>F:\《自创文法查阅Excel》4.1备份\《B词汇·红宝书》\红宝书15版图片\6563-てんじ【展示】.jpg</v>
      </c>
      <c r="L6203" s="9" t="s">
        <v>18120</v>
      </c>
      <c r="M6203" s="117" t="s">
        <v>24318</v>
      </c>
      <c r="N6203" s="36" t="str">
        <f t="shared" si="581"/>
        <v>▶</v>
      </c>
      <c r="O6203" s="37" t="s">
        <v>17980</v>
      </c>
      <c r="P6203" s="37">
        <v>70</v>
      </c>
      <c r="Q6203" s="37" t="s">
        <v>23</v>
      </c>
      <c r="R6203" s="9" t="str">
        <f>词典存放目录!$A$1&amp;O6203&amp;P6203&amp;Q6203</f>
        <v>F:\《自创文法查阅Excel》4.1备份\《B词汇·红宝书》\红宝书MP3分割\19 n1-て (70).mp3</v>
      </c>
      <c r="S6203" s="38"/>
      <c r="T6203" s="56"/>
      <c r="U6203" s="56"/>
      <c r="V6203" s="30" t="str">
        <f t="shared" si="583"/>
        <v/>
      </c>
      <c r="W6203" s="29"/>
      <c r="X6203" s="9" t="s">
        <v>464</v>
      </c>
    </row>
    <row r="6204" spans="1:24" s="57" customFormat="1" ht="24">
      <c r="A6204" s="31">
        <v>6564</v>
      </c>
      <c r="B6204" s="32">
        <f t="shared" ref="B6204:B6267" ca="1" si="584">RAND()</f>
        <v>0.95814133768577936</v>
      </c>
      <c r="C6204" s="134" t="s">
        <v>11549</v>
      </c>
      <c r="D6204" s="128" t="s">
        <v>11550</v>
      </c>
      <c r="E6204" s="21"/>
      <c r="F6204" s="22"/>
      <c r="G6204" s="41"/>
      <c r="H6204" s="41"/>
      <c r="I6204" s="23"/>
      <c r="J6204" s="35" t="str">
        <f t="shared" ref="J6204:J6267" si="585">HYPERLINK(K6204,"➸")</f>
        <v>➸</v>
      </c>
      <c r="K6204" s="117" t="str">
        <f>词典存放目录!$A$1&amp;L6204&amp;M6204</f>
        <v>F:\《自创文法查阅Excel》4.1备份\《B词汇·红宝书》\红宝书15版图片\6564-でんしょう【伝承】.jpg</v>
      </c>
      <c r="L6204" s="9" t="s">
        <v>18120</v>
      </c>
      <c r="M6204" s="117" t="s">
        <v>24319</v>
      </c>
      <c r="N6204" s="36" t="str">
        <f t="shared" ref="N6204:N6267" si="586">HYPERLINK(R6204,"▶")</f>
        <v>▶</v>
      </c>
      <c r="O6204" s="37" t="s">
        <v>17980</v>
      </c>
      <c r="P6204" s="37">
        <v>71</v>
      </c>
      <c r="Q6204" s="37" t="s">
        <v>23</v>
      </c>
      <c r="R6204" s="9" t="str">
        <f>词典存放目录!$A$1&amp;O6204&amp;P6204&amp;Q6204</f>
        <v>F:\《自创文法查阅Excel》4.1备份\《B词汇·红宝书》\红宝书MP3分割\19 n1-て (71).mp3</v>
      </c>
      <c r="S6204" s="38"/>
      <c r="T6204" s="56"/>
      <c r="U6204" s="56"/>
      <c r="V6204" s="30" t="str">
        <f t="shared" si="583"/>
        <v/>
      </c>
      <c r="W6204" s="29"/>
      <c r="X6204" s="9" t="s">
        <v>464</v>
      </c>
    </row>
    <row r="6205" spans="1:24" s="57" customFormat="1" ht="24">
      <c r="A6205" s="31">
        <v>6565</v>
      </c>
      <c r="B6205" s="32">
        <f t="shared" ca="1" si="584"/>
        <v>0.12571747659473154</v>
      </c>
      <c r="C6205" s="134" t="s">
        <v>11551</v>
      </c>
      <c r="D6205" s="128" t="s">
        <v>11552</v>
      </c>
      <c r="E6205" s="21"/>
      <c r="F6205" s="22"/>
      <c r="G6205" s="41"/>
      <c r="H6205" s="41"/>
      <c r="I6205" s="23"/>
      <c r="J6205" s="35" t="str">
        <f t="shared" si="585"/>
        <v>➸</v>
      </c>
      <c r="K6205" s="117" t="str">
        <f>词典存放目录!$A$1&amp;L6205&amp;M6205</f>
        <v>F:\《自创文法查阅Excel》4.1备份\《B词汇·红宝书》\红宝书15版图片\6565-テンション【tension】.jpg</v>
      </c>
      <c r="L6205" s="9" t="s">
        <v>18120</v>
      </c>
      <c r="M6205" s="117" t="s">
        <v>24320</v>
      </c>
      <c r="N6205" s="36" t="str">
        <f t="shared" si="586"/>
        <v>▶</v>
      </c>
      <c r="O6205" s="37" t="s">
        <v>17980</v>
      </c>
      <c r="P6205" s="37">
        <v>72</v>
      </c>
      <c r="Q6205" s="37" t="s">
        <v>23</v>
      </c>
      <c r="R6205" s="9" t="str">
        <f>词典存放目录!$A$1&amp;O6205&amp;P6205&amp;Q6205</f>
        <v>F:\《自创文法查阅Excel》4.1备份\《B词汇·红宝书》\红宝书MP3分割\19 n1-て (72).mp3</v>
      </c>
      <c r="S6205" s="38"/>
      <c r="T6205" s="56"/>
      <c r="U6205" s="56"/>
      <c r="V6205" s="30" t="str">
        <f t="shared" si="583"/>
        <v/>
      </c>
      <c r="W6205" s="29"/>
      <c r="X6205" s="9" t="s">
        <v>464</v>
      </c>
    </row>
    <row r="6206" spans="1:24" s="57" customFormat="1" ht="24">
      <c r="A6206" s="31">
        <v>6566</v>
      </c>
      <c r="B6206" s="32">
        <f t="shared" ca="1" si="584"/>
        <v>0.46486547370245346</v>
      </c>
      <c r="C6206" s="134" t="s">
        <v>11553</v>
      </c>
      <c r="D6206" s="128" t="s">
        <v>11554</v>
      </c>
      <c r="E6206" s="21"/>
      <c r="F6206" s="22"/>
      <c r="G6206" s="41"/>
      <c r="H6206" s="41"/>
      <c r="I6206" s="23"/>
      <c r="J6206" s="35" t="str">
        <f t="shared" si="585"/>
        <v>➸</v>
      </c>
      <c r="K6206" s="117" t="str">
        <f>词典存放目录!$A$1&amp;L6206&amp;M6206</f>
        <v>F:\《自创文法查阅Excel》4.1备份\《B词汇·红宝书》\红宝书15版图片\6566-てんじる【転じる】.jpg</v>
      </c>
      <c r="L6206" s="9" t="s">
        <v>18120</v>
      </c>
      <c r="M6206" s="117" t="s">
        <v>24321</v>
      </c>
      <c r="N6206" s="36" t="str">
        <f t="shared" si="586"/>
        <v>▶</v>
      </c>
      <c r="O6206" s="37" t="s">
        <v>17980</v>
      </c>
      <c r="P6206" s="37">
        <v>73</v>
      </c>
      <c r="Q6206" s="37" t="s">
        <v>23</v>
      </c>
      <c r="R6206" s="9" t="str">
        <f>词典存放目录!$A$1&amp;O6206&amp;P6206&amp;Q6206</f>
        <v>F:\《自创文法查阅Excel》4.1备份\《B词汇·红宝书》\红宝书MP3分割\19 n1-て (73).mp3</v>
      </c>
      <c r="S6206" s="38"/>
      <c r="T6206" s="56"/>
      <c r="U6206" s="56"/>
      <c r="V6206" s="30" t="str">
        <f t="shared" si="583"/>
        <v/>
      </c>
      <c r="W6206" s="29"/>
      <c r="X6206" s="9" t="s">
        <v>464</v>
      </c>
    </row>
    <row r="6207" spans="1:24" s="57" customFormat="1" ht="24">
      <c r="A6207" s="31">
        <v>6567</v>
      </c>
      <c r="B6207" s="32">
        <f t="shared" ca="1" si="584"/>
        <v>0.68550629012666864</v>
      </c>
      <c r="C6207" s="134" t="s">
        <v>11555</v>
      </c>
      <c r="D6207" s="128"/>
      <c r="E6207" s="21"/>
      <c r="F6207" s="22"/>
      <c r="G6207" s="41"/>
      <c r="H6207" s="41"/>
      <c r="I6207" s="23"/>
      <c r="J6207" s="35" t="str">
        <f t="shared" si="585"/>
        <v>➸</v>
      </c>
      <c r="K6207" s="117" t="str">
        <f>词典存放目录!$A$1&amp;L6207&amp;M6207</f>
        <v>F:\《自创文法查阅Excel》4.1备份\《B词汇·红宝书》\红宝书15版图片\6567-てんで.jpg</v>
      </c>
      <c r="L6207" s="9" t="s">
        <v>18120</v>
      </c>
      <c r="M6207" s="117" t="s">
        <v>24322</v>
      </c>
      <c r="N6207" s="36" t="str">
        <f t="shared" si="586"/>
        <v>▶</v>
      </c>
      <c r="O6207" s="37" t="s">
        <v>17980</v>
      </c>
      <c r="P6207" s="37">
        <v>74</v>
      </c>
      <c r="Q6207" s="37" t="s">
        <v>23</v>
      </c>
      <c r="R6207" s="9" t="str">
        <f>词典存放目录!$A$1&amp;O6207&amp;P6207&amp;Q6207</f>
        <v>F:\《自创文法查阅Excel》4.1备份\《B词汇·红宝书》\红宝书MP3分割\19 n1-て (74).mp3</v>
      </c>
      <c r="S6207" s="38"/>
      <c r="T6207" s="56"/>
      <c r="U6207" s="56"/>
      <c r="V6207" s="30" t="str">
        <f t="shared" si="583"/>
        <v/>
      </c>
      <c r="W6207" s="29"/>
      <c r="X6207" s="9" t="s">
        <v>464</v>
      </c>
    </row>
    <row r="6208" spans="1:24" s="57" customFormat="1" ht="24">
      <c r="A6208" s="31">
        <v>6568</v>
      </c>
      <c r="B6208" s="32">
        <f t="shared" ca="1" si="584"/>
        <v>0.54811326212485723</v>
      </c>
      <c r="C6208" s="134" t="s">
        <v>11556</v>
      </c>
      <c r="D6208" s="128" t="s">
        <v>11557</v>
      </c>
      <c r="E6208" s="21"/>
      <c r="F6208" s="22"/>
      <c r="G6208" s="41"/>
      <c r="H6208" s="41"/>
      <c r="I6208" s="23"/>
      <c r="J6208" s="35" t="str">
        <f t="shared" si="585"/>
        <v>➸</v>
      </c>
      <c r="K6208" s="117" t="str">
        <f>词典存放目录!$A$1&amp;L6208&amp;M6208</f>
        <v>F:\《自创文法查阅Excel》4.1备份\《B词汇·红宝书》\红宝书15版图片\6568-てんにん【転任】.jpg</v>
      </c>
      <c r="L6208" s="9" t="s">
        <v>18120</v>
      </c>
      <c r="M6208" s="117" t="s">
        <v>24323</v>
      </c>
      <c r="N6208" s="36" t="str">
        <f t="shared" si="586"/>
        <v>▶</v>
      </c>
      <c r="O6208" s="37" t="s">
        <v>17980</v>
      </c>
      <c r="P6208" s="37">
        <v>75</v>
      </c>
      <c r="Q6208" s="37" t="s">
        <v>23</v>
      </c>
      <c r="R6208" s="9" t="str">
        <f>词典存放目录!$A$1&amp;O6208&amp;P6208&amp;Q6208</f>
        <v>F:\《自创文法查阅Excel》4.1备份\《B词汇·红宝书》\红宝书MP3分割\19 n1-て (75).mp3</v>
      </c>
      <c r="S6208" s="38"/>
      <c r="T6208" s="56"/>
      <c r="U6208" s="56"/>
      <c r="V6208" s="30" t="str">
        <f t="shared" si="583"/>
        <v/>
      </c>
      <c r="W6208" s="29"/>
      <c r="X6208" s="9" t="s">
        <v>464</v>
      </c>
    </row>
    <row r="6209" spans="1:24" s="57" customFormat="1" ht="24">
      <c r="A6209" s="31">
        <v>6569</v>
      </c>
      <c r="B6209" s="32">
        <f t="shared" ca="1" si="584"/>
        <v>0.64665277417226463</v>
      </c>
      <c r="C6209" s="134" t="s">
        <v>11558</v>
      </c>
      <c r="D6209" s="128" t="s">
        <v>11559</v>
      </c>
      <c r="E6209" s="21"/>
      <c r="F6209" s="22"/>
      <c r="G6209" s="41"/>
      <c r="H6209" s="41"/>
      <c r="I6209" s="23"/>
      <c r="J6209" s="35" t="str">
        <f t="shared" si="585"/>
        <v>➸</v>
      </c>
      <c r="K6209" s="117" t="str">
        <f>词典存放目录!$A$1&amp;L6209&amp;M6209</f>
        <v>F:\《自创文法查阅Excel》4.1备份\《B词汇·红宝书》\红宝书15版图片\6569-でんぴょう【伝票】.jpg</v>
      </c>
      <c r="L6209" s="9" t="s">
        <v>18120</v>
      </c>
      <c r="M6209" s="117" t="s">
        <v>24324</v>
      </c>
      <c r="N6209" s="36" t="str">
        <f t="shared" si="586"/>
        <v>▶</v>
      </c>
      <c r="O6209" s="37" t="s">
        <v>17980</v>
      </c>
      <c r="P6209" s="37">
        <v>76</v>
      </c>
      <c r="Q6209" s="37" t="s">
        <v>23</v>
      </c>
      <c r="R6209" s="9" t="str">
        <f>词典存放目录!$A$1&amp;O6209&amp;P6209&amp;Q6209</f>
        <v>F:\《自创文法查阅Excel》4.1备份\《B词汇·红宝书》\红宝书MP3分割\19 n1-て (76).mp3</v>
      </c>
      <c r="S6209" s="38"/>
      <c r="T6209" s="56"/>
      <c r="U6209" s="56"/>
      <c r="V6209" s="30" t="str">
        <f t="shared" si="583"/>
        <v/>
      </c>
      <c r="W6209" s="29"/>
      <c r="X6209" s="9" t="s">
        <v>464</v>
      </c>
    </row>
    <row r="6210" spans="1:24" s="57" customFormat="1" ht="24">
      <c r="A6210" s="31">
        <v>6570</v>
      </c>
      <c r="B6210" s="32">
        <f t="shared" ca="1" si="584"/>
        <v>0.98318741063923476</v>
      </c>
      <c r="C6210" s="134" t="s">
        <v>11560</v>
      </c>
      <c r="D6210" s="128" t="s">
        <v>11561</v>
      </c>
      <c r="E6210" s="21"/>
      <c r="F6210" s="22"/>
      <c r="G6210" s="41"/>
      <c r="H6210" s="41"/>
      <c r="I6210" s="23"/>
      <c r="J6210" s="35" t="str">
        <f t="shared" si="585"/>
        <v>➸</v>
      </c>
      <c r="K6210" s="117" t="str">
        <f>词典存放目录!$A$1&amp;L6210&amp;M6210</f>
        <v>F:\《自创文法查阅Excel》4.1备份\《B词汇·红宝书》\红宝书15版图片\6570-てんぼう【展望】.jpg</v>
      </c>
      <c r="L6210" s="9" t="s">
        <v>18120</v>
      </c>
      <c r="M6210" s="117" t="s">
        <v>24325</v>
      </c>
      <c r="N6210" s="36" t="str">
        <f t="shared" si="586"/>
        <v>▶</v>
      </c>
      <c r="O6210" s="37" t="s">
        <v>17980</v>
      </c>
      <c r="P6210" s="37">
        <v>77</v>
      </c>
      <c r="Q6210" s="37" t="s">
        <v>23</v>
      </c>
      <c r="R6210" s="9" t="str">
        <f>词典存放目录!$A$1&amp;O6210&amp;P6210&amp;Q6210</f>
        <v>F:\《自创文法查阅Excel》4.1备份\《B词汇·红宝书》\红宝书MP3分割\19 n1-て (77).mp3</v>
      </c>
      <c r="S6210" s="38"/>
      <c r="T6210" s="56"/>
      <c r="U6210" s="56"/>
      <c r="V6210" s="30" t="str">
        <f t="shared" si="583"/>
        <v/>
      </c>
      <c r="W6210" s="29"/>
      <c r="X6210" s="9" t="s">
        <v>464</v>
      </c>
    </row>
    <row r="6211" spans="1:24" s="57" customFormat="1" ht="24">
      <c r="A6211" s="31">
        <v>6571</v>
      </c>
      <c r="B6211" s="32">
        <f t="shared" ca="1" si="584"/>
        <v>0.7076330067654738</v>
      </c>
      <c r="C6211" s="134" t="s">
        <v>11562</v>
      </c>
      <c r="D6211" s="128" t="s">
        <v>11563</v>
      </c>
      <c r="E6211" s="21"/>
      <c r="F6211" s="22"/>
      <c r="G6211" s="41"/>
      <c r="H6211" s="41"/>
      <c r="I6211" s="23"/>
      <c r="J6211" s="35" t="str">
        <f t="shared" si="585"/>
        <v>➸</v>
      </c>
      <c r="K6211" s="117" t="str">
        <f>词典存放目录!$A$1&amp;L6211&amp;M6211</f>
        <v>F:\《自创文法查阅Excel》4.1备份\《B词汇·红宝书》\红宝书15版图片\6571-てんもん【天文】.jpg</v>
      </c>
      <c r="L6211" s="9" t="s">
        <v>18120</v>
      </c>
      <c r="M6211" s="117" t="s">
        <v>24326</v>
      </c>
      <c r="N6211" s="36" t="str">
        <f t="shared" si="586"/>
        <v>▶</v>
      </c>
      <c r="O6211" s="37" t="s">
        <v>17980</v>
      </c>
      <c r="P6211" s="37">
        <v>78</v>
      </c>
      <c r="Q6211" s="37" t="s">
        <v>23</v>
      </c>
      <c r="R6211" s="9" t="str">
        <f>词典存放目录!$A$1&amp;O6211&amp;P6211&amp;Q6211</f>
        <v>F:\《自创文法查阅Excel》4.1备份\《B词汇·红宝书》\红宝书MP3分割\19 n1-て (78).mp3</v>
      </c>
      <c r="S6211" s="38"/>
      <c r="T6211" s="56"/>
      <c r="U6211" s="56"/>
      <c r="V6211" s="30" t="str">
        <f t="shared" si="583"/>
        <v/>
      </c>
      <c r="W6211" s="29"/>
      <c r="X6211" s="9" t="s">
        <v>464</v>
      </c>
    </row>
    <row r="6212" spans="1:24" s="57" customFormat="1" ht="24">
      <c r="A6212" s="31">
        <v>6572</v>
      </c>
      <c r="B6212" s="32">
        <f t="shared" ca="1" si="584"/>
        <v>0.25283739370385083</v>
      </c>
      <c r="C6212" s="134" t="s">
        <v>11564</v>
      </c>
      <c r="D6212" s="128" t="s">
        <v>11565</v>
      </c>
      <c r="E6212" s="21"/>
      <c r="F6212" s="22"/>
      <c r="G6212" s="41"/>
      <c r="H6212" s="41"/>
      <c r="I6212" s="23"/>
      <c r="J6212" s="35" t="str">
        <f t="shared" si="585"/>
        <v>➸</v>
      </c>
      <c r="K6212" s="117" t="str">
        <f>词典存放目录!$A$1&amp;L6212&amp;M6212</f>
        <v>F:\《自创文法查阅Excel》4.1备份\《B词汇·红宝书》\红宝书15版图片\6572-でんらい【伝来】.jpg</v>
      </c>
      <c r="L6212" s="9" t="s">
        <v>18120</v>
      </c>
      <c r="M6212" s="117" t="s">
        <v>24327</v>
      </c>
      <c r="N6212" s="36" t="str">
        <f t="shared" si="586"/>
        <v>▶</v>
      </c>
      <c r="O6212" s="37" t="s">
        <v>17980</v>
      </c>
      <c r="P6212" s="37">
        <v>79</v>
      </c>
      <c r="Q6212" s="37" t="s">
        <v>23</v>
      </c>
      <c r="R6212" s="9" t="str">
        <f>词典存放目录!$A$1&amp;O6212&amp;P6212&amp;Q6212</f>
        <v>F:\《自创文法查阅Excel》4.1备份\《B词汇·红宝书》\红宝书MP3分割\19 n1-て (79).mp3</v>
      </c>
      <c r="S6212" s="38"/>
      <c r="T6212" s="56"/>
      <c r="U6212" s="56"/>
      <c r="V6212" s="30" t="str">
        <f t="shared" si="583"/>
        <v/>
      </c>
      <c r="W6212" s="29"/>
      <c r="X6212" s="9" t="s">
        <v>464</v>
      </c>
    </row>
    <row r="6213" spans="1:24" s="57" customFormat="1" ht="24">
      <c r="A6213" s="31">
        <v>6573</v>
      </c>
      <c r="B6213" s="32">
        <f t="shared" ca="1" si="584"/>
        <v>0.7232598094044812</v>
      </c>
      <c r="C6213" s="134" t="s">
        <v>11566</v>
      </c>
      <c r="D6213" s="128" t="s">
        <v>11567</v>
      </c>
      <c r="E6213" s="21"/>
      <c r="F6213" s="22"/>
      <c r="G6213" s="41"/>
      <c r="H6213" s="41"/>
      <c r="I6213" s="23"/>
      <c r="J6213" s="35" t="str">
        <f t="shared" si="585"/>
        <v>➸</v>
      </c>
      <c r="K6213" s="117" t="str">
        <f>词典存放目录!$A$1&amp;L6213&amp;M6213</f>
        <v>F:\《自创文法查阅Excel》4.1备份\《B词汇·红宝书》\红宝书15版图片\6573-てんらく【転落】.jpg</v>
      </c>
      <c r="L6213" s="9" t="s">
        <v>18120</v>
      </c>
      <c r="M6213" s="117" t="s">
        <v>24328</v>
      </c>
      <c r="N6213" s="36" t="str">
        <f t="shared" si="586"/>
        <v>▶</v>
      </c>
      <c r="O6213" s="37" t="s">
        <v>17980</v>
      </c>
      <c r="P6213" s="37">
        <v>80</v>
      </c>
      <c r="Q6213" s="37" t="s">
        <v>23</v>
      </c>
      <c r="R6213" s="9" t="str">
        <f>词典存放目录!$A$1&amp;O6213&amp;P6213&amp;Q6213</f>
        <v>F:\《自创文法查阅Excel》4.1备份\《B词汇·红宝书》\红宝书MP3分割\19 n1-て (80).mp3</v>
      </c>
      <c r="S6213" s="38"/>
      <c r="T6213" s="56"/>
      <c r="U6213" s="56"/>
      <c r="V6213" s="30" t="str">
        <f t="shared" si="583"/>
        <v/>
      </c>
      <c r="W6213" s="69"/>
      <c r="X6213" s="9" t="s">
        <v>464</v>
      </c>
    </row>
    <row r="6214" spans="1:24" s="57" customFormat="1" ht="24">
      <c r="A6214" s="31">
        <v>6574</v>
      </c>
      <c r="B6214" s="32">
        <f t="shared" ca="1" si="584"/>
        <v>0.96061204004097722</v>
      </c>
      <c r="C6214" s="130" t="s">
        <v>533</v>
      </c>
      <c r="D6214" s="120" t="s">
        <v>11568</v>
      </c>
      <c r="E6214" s="21"/>
      <c r="F6214" s="22"/>
      <c r="G6214" s="22"/>
      <c r="H6214" s="22"/>
      <c r="I6214" s="23"/>
      <c r="J6214" s="35" t="str">
        <f t="shared" si="585"/>
        <v>➸</v>
      </c>
      <c r="K6214" s="117" t="str">
        <f>词典存放目录!$A$1&amp;L6214&amp;M6214</f>
        <v>F:\《自创文法查阅Excel》4.1备份\《B词汇·红宝书》\红宝书15版图片\6574-と【戸】.jpg</v>
      </c>
      <c r="L6214" s="9" t="s">
        <v>18120</v>
      </c>
      <c r="M6214" s="117" t="s">
        <v>24329</v>
      </c>
      <c r="N6214" s="36" t="str">
        <f t="shared" si="586"/>
        <v>▶</v>
      </c>
      <c r="O6214" s="37" t="s">
        <v>17981</v>
      </c>
      <c r="P6214" s="37">
        <v>1</v>
      </c>
      <c r="Q6214" s="37" t="s">
        <v>23</v>
      </c>
      <c r="R6214" s="9" t="str">
        <f>词典存放目录!$A$1&amp;O6214&amp;P6214&amp;Q6214</f>
        <v>F:\《自创文法查阅Excel》4.1备份\《B词汇·红宝书》\红宝书MP3分割\20 n5-と (1).mp3</v>
      </c>
      <c r="S6214" s="38"/>
      <c r="T6214" s="56"/>
      <c r="U6214" s="56"/>
      <c r="V6214" s="30" t="str">
        <f t="shared" si="583"/>
        <v/>
      </c>
      <c r="W6214" s="29"/>
      <c r="X6214" s="9" t="s">
        <v>24</v>
      </c>
    </row>
    <row r="6215" spans="1:24" s="57" customFormat="1" ht="24">
      <c r="A6215" s="31">
        <v>6575</v>
      </c>
      <c r="B6215" s="32">
        <f t="shared" ca="1" si="584"/>
        <v>0.60968785219343336</v>
      </c>
      <c r="C6215" s="130" t="s">
        <v>11569</v>
      </c>
      <c r="D6215" s="120" t="s">
        <v>11570</v>
      </c>
      <c r="E6215" s="21"/>
      <c r="F6215" s="22"/>
      <c r="G6215" s="22"/>
      <c r="H6215" s="22"/>
      <c r="I6215" s="23"/>
      <c r="J6215" s="35" t="str">
        <f t="shared" si="585"/>
        <v>➸</v>
      </c>
      <c r="K6215" s="117" t="str">
        <f>词典存放目录!$A$1&amp;L6215&amp;M6215</f>
        <v>F:\《自创文法查阅Excel》4.1备份\《B词汇·红宝书》\红宝书15版图片\6575-～ど【～度】.jpg</v>
      </c>
      <c r="L6215" s="9" t="s">
        <v>18120</v>
      </c>
      <c r="M6215" s="117" t="s">
        <v>24330</v>
      </c>
      <c r="N6215" s="36" t="str">
        <f t="shared" si="586"/>
        <v>▶</v>
      </c>
      <c r="O6215" s="37" t="s">
        <v>17981</v>
      </c>
      <c r="P6215" s="37">
        <v>2</v>
      </c>
      <c r="Q6215" s="37" t="s">
        <v>23</v>
      </c>
      <c r="R6215" s="9" t="str">
        <f>词典存放目录!$A$1&amp;O6215&amp;P6215&amp;Q6215</f>
        <v>F:\《自创文法查阅Excel》4.1备份\《B词汇·红宝书》\红宝书MP3分割\20 n5-と (2).mp3</v>
      </c>
      <c r="S6215" s="38"/>
      <c r="T6215" s="56"/>
      <c r="U6215" s="56"/>
      <c r="V6215" s="30" t="str">
        <f t="shared" si="583"/>
        <v/>
      </c>
      <c r="W6215" s="29"/>
      <c r="X6215" s="9" t="s">
        <v>24</v>
      </c>
    </row>
    <row r="6216" spans="1:24" s="57" customFormat="1" ht="24">
      <c r="A6216" s="31">
        <v>6576</v>
      </c>
      <c r="B6216" s="32">
        <f t="shared" ca="1" si="584"/>
        <v>0.93575790320827956</v>
      </c>
      <c r="C6216" s="130" t="s">
        <v>11571</v>
      </c>
      <c r="D6216" s="120" t="s">
        <v>11572</v>
      </c>
      <c r="E6216" s="21"/>
      <c r="F6216" s="22"/>
      <c r="G6216" s="22"/>
      <c r="H6216" s="22"/>
      <c r="I6216" s="23"/>
      <c r="J6216" s="35" t="str">
        <f t="shared" si="585"/>
        <v>➸</v>
      </c>
      <c r="K6216" s="117" t="str">
        <f>词典存放目录!$A$1&amp;L6216&amp;M6216</f>
        <v>F:\《自创文法查阅Excel》4.1备份\《B词汇·红宝书》\红宝书15版图片\6576-ドア【door】.jpg</v>
      </c>
      <c r="L6216" s="9" t="s">
        <v>18120</v>
      </c>
      <c r="M6216" s="117" t="s">
        <v>24331</v>
      </c>
      <c r="N6216" s="36" t="str">
        <f t="shared" si="586"/>
        <v>▶</v>
      </c>
      <c r="O6216" s="37" t="s">
        <v>17981</v>
      </c>
      <c r="P6216" s="37">
        <v>3</v>
      </c>
      <c r="Q6216" s="37" t="s">
        <v>23</v>
      </c>
      <c r="R6216" s="9" t="str">
        <f>词典存放目录!$A$1&amp;O6216&amp;P6216&amp;Q6216</f>
        <v>F:\《自创文法查阅Excel》4.1备份\《B词汇·红宝书》\红宝书MP3分割\20 n5-と (3).mp3</v>
      </c>
      <c r="S6216" s="38"/>
      <c r="T6216" s="56"/>
      <c r="U6216" s="56"/>
      <c r="V6216" s="30" t="str">
        <f t="shared" si="583"/>
        <v/>
      </c>
      <c r="W6216" s="29"/>
      <c r="X6216" s="9" t="s">
        <v>24</v>
      </c>
    </row>
    <row r="6217" spans="1:24" s="57" customFormat="1" ht="24">
      <c r="A6217" s="31">
        <v>6577</v>
      </c>
      <c r="B6217" s="32">
        <f t="shared" ca="1" si="584"/>
        <v>0.981531179270968</v>
      </c>
      <c r="C6217" s="130" t="s">
        <v>11573</v>
      </c>
      <c r="D6217" s="120" t="s">
        <v>11574</v>
      </c>
      <c r="E6217" s="21"/>
      <c r="F6217" s="22"/>
      <c r="G6217" s="22"/>
      <c r="H6217" s="22"/>
      <c r="I6217" s="23"/>
      <c r="J6217" s="35" t="str">
        <f t="shared" si="585"/>
        <v>➸</v>
      </c>
      <c r="K6217" s="117" t="str">
        <f>词典存放目录!$A$1&amp;L6217&amp;M6217</f>
        <v>F:\《自创文法查阅Excel》4.1备份\《B词汇·红宝书》\红宝书15版图片\6577-トイレ【toilet】.jpg</v>
      </c>
      <c r="L6217" s="9" t="s">
        <v>18120</v>
      </c>
      <c r="M6217" s="117" t="s">
        <v>24332</v>
      </c>
      <c r="N6217" s="36" t="str">
        <f t="shared" si="586"/>
        <v>▶</v>
      </c>
      <c r="O6217" s="37" t="s">
        <v>17981</v>
      </c>
      <c r="P6217" s="37">
        <v>4</v>
      </c>
      <c r="Q6217" s="37" t="s">
        <v>23</v>
      </c>
      <c r="R6217" s="9" t="str">
        <f>词典存放目录!$A$1&amp;O6217&amp;P6217&amp;Q6217</f>
        <v>F:\《自创文法查阅Excel》4.1备份\《B词汇·红宝书》\红宝书MP3分割\20 n5-と (4).mp3</v>
      </c>
      <c r="S6217" s="38"/>
      <c r="T6217" s="56"/>
      <c r="U6217" s="56"/>
      <c r="V6217" s="30" t="str">
        <f t="shared" si="583"/>
        <v/>
      </c>
      <c r="W6217" s="29"/>
      <c r="X6217" s="9" t="s">
        <v>24</v>
      </c>
    </row>
    <row r="6218" spans="1:24" s="57" customFormat="1" ht="24">
      <c r="A6218" s="31">
        <v>6578</v>
      </c>
      <c r="B6218" s="32">
        <f t="shared" ca="1" si="584"/>
        <v>0.90462536714787811</v>
      </c>
      <c r="C6218" s="130" t="s">
        <v>11575</v>
      </c>
      <c r="D6218" s="120"/>
      <c r="E6218" s="21"/>
      <c r="F6218" s="22"/>
      <c r="G6218" s="22"/>
      <c r="H6218" s="22"/>
      <c r="I6218" s="23"/>
      <c r="J6218" s="35" t="str">
        <f t="shared" si="585"/>
        <v>➸</v>
      </c>
      <c r="K6218" s="117" t="str">
        <f>词典存放目录!$A$1&amp;L6218&amp;M6218</f>
        <v>F:\《自创文法查阅Excel》4.1备份\《B词汇·红宝书》\红宝书15版图片\6578-どう.jpg</v>
      </c>
      <c r="L6218" s="9" t="s">
        <v>18120</v>
      </c>
      <c r="M6218" s="117" t="s">
        <v>24333</v>
      </c>
      <c r="N6218" s="36" t="str">
        <f t="shared" si="586"/>
        <v>▶</v>
      </c>
      <c r="O6218" s="37" t="s">
        <v>17981</v>
      </c>
      <c r="P6218" s="37">
        <v>5</v>
      </c>
      <c r="Q6218" s="37" t="s">
        <v>23</v>
      </c>
      <c r="R6218" s="9" t="str">
        <f>词典存放目录!$A$1&amp;O6218&amp;P6218&amp;Q6218</f>
        <v>F:\《自创文法查阅Excel》4.1备份\《B词汇·红宝书》\红宝书MP3分割\20 n5-と (5).mp3</v>
      </c>
      <c r="S6218" s="38"/>
      <c r="T6218" s="56"/>
      <c r="U6218" s="56"/>
      <c r="V6218" s="30" t="str">
        <f t="shared" si="583"/>
        <v/>
      </c>
      <c r="W6218" s="29"/>
      <c r="X6218" s="9" t="s">
        <v>24</v>
      </c>
    </row>
    <row r="6219" spans="1:24" s="57" customFormat="1" ht="24">
      <c r="A6219" s="31">
        <v>6579</v>
      </c>
      <c r="B6219" s="32">
        <f t="shared" ca="1" si="584"/>
        <v>0.11295177646136978</v>
      </c>
      <c r="C6219" s="130" t="s">
        <v>11576</v>
      </c>
      <c r="D6219" s="120" t="s">
        <v>11577</v>
      </c>
      <c r="E6219" s="21"/>
      <c r="F6219" s="22"/>
      <c r="G6219" s="22"/>
      <c r="H6219" s="22"/>
      <c r="I6219" s="23"/>
      <c r="J6219" s="35" t="str">
        <f t="shared" si="585"/>
        <v>➸</v>
      </c>
      <c r="K6219" s="117" t="str">
        <f>词典存放目录!$A$1&amp;L6219&amp;M6219</f>
        <v>F:\《自创文法查阅Excel》4.1备份\《B词汇·红宝书》\红宝书15版图片\6579-どうぐ【道具】.jpg</v>
      </c>
      <c r="L6219" s="9" t="s">
        <v>18120</v>
      </c>
      <c r="M6219" s="117" t="s">
        <v>24334</v>
      </c>
      <c r="N6219" s="36" t="str">
        <f t="shared" si="586"/>
        <v>▶</v>
      </c>
      <c r="O6219" s="37" t="s">
        <v>17981</v>
      </c>
      <c r="P6219" s="37">
        <v>6</v>
      </c>
      <c r="Q6219" s="37" t="s">
        <v>23</v>
      </c>
      <c r="R6219" s="9" t="str">
        <f>词典存放目录!$A$1&amp;O6219&amp;P6219&amp;Q6219</f>
        <v>F:\《自创文法查阅Excel》4.1备份\《B词汇·红宝书》\红宝书MP3分割\20 n5-と (6).mp3</v>
      </c>
      <c r="S6219" s="38"/>
      <c r="T6219" s="56"/>
      <c r="U6219" s="56"/>
      <c r="V6219" s="30" t="str">
        <f t="shared" si="583"/>
        <v/>
      </c>
      <c r="W6219" s="29"/>
      <c r="X6219" s="9" t="s">
        <v>24</v>
      </c>
    </row>
    <row r="6220" spans="1:24" s="57" customFormat="1" ht="24">
      <c r="A6220" s="31">
        <v>6580</v>
      </c>
      <c r="B6220" s="32">
        <f t="shared" ca="1" si="584"/>
        <v>0.6998178621064356</v>
      </c>
      <c r="C6220" s="130" t="s">
        <v>11578</v>
      </c>
      <c r="D6220" s="120"/>
      <c r="E6220" s="21"/>
      <c r="F6220" s="22"/>
      <c r="G6220" s="22"/>
      <c r="H6220" s="22"/>
      <c r="I6220" s="23"/>
      <c r="J6220" s="35" t="str">
        <f t="shared" si="585"/>
        <v>➸</v>
      </c>
      <c r="K6220" s="117" t="str">
        <f>词典存放目录!$A$1&amp;L6220&amp;M6220</f>
        <v>F:\《自创文法查阅Excel》4.1备份\《B词汇·红宝书》\红宝书15版图片\6580-どうして.jpg</v>
      </c>
      <c r="L6220" s="9" t="s">
        <v>18120</v>
      </c>
      <c r="M6220" s="117" t="s">
        <v>24335</v>
      </c>
      <c r="N6220" s="36" t="str">
        <f t="shared" si="586"/>
        <v>▶</v>
      </c>
      <c r="O6220" s="37" t="s">
        <v>17981</v>
      </c>
      <c r="P6220" s="37">
        <v>7</v>
      </c>
      <c r="Q6220" s="37" t="s">
        <v>23</v>
      </c>
      <c r="R6220" s="9" t="str">
        <f>词典存放目录!$A$1&amp;O6220&amp;P6220&amp;Q6220</f>
        <v>F:\《自创文法查阅Excel》4.1备份\《B词汇·红宝书》\红宝书MP3分割\20 n5-と (7).mp3</v>
      </c>
      <c r="S6220" s="38"/>
      <c r="T6220" s="56"/>
      <c r="U6220" s="56"/>
      <c r="V6220" s="30" t="str">
        <f t="shared" ref="V6220:V6251" si="587">IF(COUNTA(S6220:U6220)=0,"",COUNTIF(S6220:U6220,"0")/COUNTA(S6220:U6220))</f>
        <v/>
      </c>
      <c r="W6220" s="29"/>
      <c r="X6220" s="9" t="s">
        <v>24</v>
      </c>
    </row>
    <row r="6221" spans="1:24" s="57" customFormat="1" ht="24">
      <c r="A6221" s="31">
        <v>6581</v>
      </c>
      <c r="B6221" s="32">
        <f t="shared" ca="1" si="584"/>
        <v>0.90901967701907693</v>
      </c>
      <c r="C6221" s="130" t="s">
        <v>11579</v>
      </c>
      <c r="D6221" s="120"/>
      <c r="E6221" s="21"/>
      <c r="F6221" s="22"/>
      <c r="G6221" s="22"/>
      <c r="H6221" s="22"/>
      <c r="I6221" s="23"/>
      <c r="J6221" s="35" t="str">
        <f t="shared" si="585"/>
        <v>➸</v>
      </c>
      <c r="K6221" s="117" t="str">
        <f>词典存放目录!$A$1&amp;L6221&amp;M6221</f>
        <v>F:\《自创文法查阅Excel》4.1备份\《B词汇·红宝书》\红宝书15版图片\6581-どうぞ.jpg</v>
      </c>
      <c r="L6221" s="9" t="s">
        <v>18120</v>
      </c>
      <c r="M6221" s="117" t="s">
        <v>24336</v>
      </c>
      <c r="N6221" s="36" t="str">
        <f t="shared" si="586"/>
        <v>▶</v>
      </c>
      <c r="O6221" s="37" t="s">
        <v>17981</v>
      </c>
      <c r="P6221" s="37">
        <v>8</v>
      </c>
      <c r="Q6221" s="37" t="s">
        <v>23</v>
      </c>
      <c r="R6221" s="9" t="str">
        <f>词典存放目录!$A$1&amp;O6221&amp;P6221&amp;Q6221</f>
        <v>F:\《自创文法查阅Excel》4.1备份\《B词汇·红宝书》\红宝书MP3分割\20 n5-と (8).mp3</v>
      </c>
      <c r="S6221" s="38"/>
      <c r="T6221" s="56"/>
      <c r="U6221" s="56"/>
      <c r="V6221" s="30" t="str">
        <f t="shared" si="587"/>
        <v/>
      </c>
      <c r="W6221" s="29"/>
      <c r="X6221" s="9" t="s">
        <v>24</v>
      </c>
    </row>
    <row r="6222" spans="1:24" s="57" customFormat="1" ht="24">
      <c r="A6222" s="31">
        <v>6582</v>
      </c>
      <c r="B6222" s="32">
        <f t="shared" ca="1" si="584"/>
        <v>0.72921813701772409</v>
      </c>
      <c r="C6222" s="130" t="s">
        <v>11580</v>
      </c>
      <c r="D6222" s="120" t="s">
        <v>11581</v>
      </c>
      <c r="E6222" s="21"/>
      <c r="F6222" s="22"/>
      <c r="G6222" s="22"/>
      <c r="H6222" s="22"/>
      <c r="I6222" s="23"/>
      <c r="J6222" s="35" t="str">
        <f t="shared" si="585"/>
        <v>➸</v>
      </c>
      <c r="K6222" s="117" t="str">
        <f>词典存放目录!$A$1&amp;L6222&amp;M6222</f>
        <v>F:\《自创文法查阅Excel》4.1备份\《B词汇·红宝书》\红宝书15版图片\6582-どうぶつ【動物】.jpg</v>
      </c>
      <c r="L6222" s="9" t="s">
        <v>18120</v>
      </c>
      <c r="M6222" s="117" t="s">
        <v>24337</v>
      </c>
      <c r="N6222" s="36" t="str">
        <f t="shared" si="586"/>
        <v>▶</v>
      </c>
      <c r="O6222" s="37" t="s">
        <v>17981</v>
      </c>
      <c r="P6222" s="37">
        <v>9</v>
      </c>
      <c r="Q6222" s="37" t="s">
        <v>23</v>
      </c>
      <c r="R6222" s="9" t="str">
        <f>词典存放目录!$A$1&amp;O6222&amp;P6222&amp;Q6222</f>
        <v>F:\《自创文法查阅Excel》4.1备份\《B词汇·红宝书》\红宝书MP3分割\20 n5-と (9).mp3</v>
      </c>
      <c r="S6222" s="38"/>
      <c r="T6222" s="56"/>
      <c r="U6222" s="56"/>
      <c r="V6222" s="30" t="str">
        <f t="shared" si="587"/>
        <v/>
      </c>
      <c r="W6222" s="29"/>
      <c r="X6222" s="9" t="s">
        <v>24</v>
      </c>
    </row>
    <row r="6223" spans="1:24" s="57" customFormat="1" ht="24">
      <c r="A6223" s="31">
        <v>6583</v>
      </c>
      <c r="B6223" s="32">
        <f t="shared" ca="1" si="584"/>
        <v>0.48925176212747845</v>
      </c>
      <c r="C6223" s="130" t="s">
        <v>11582</v>
      </c>
      <c r="D6223" s="120"/>
      <c r="E6223" s="21"/>
      <c r="F6223" s="22"/>
      <c r="G6223" s="22"/>
      <c r="H6223" s="22"/>
      <c r="I6223" s="23"/>
      <c r="J6223" s="35" t="str">
        <f t="shared" si="585"/>
        <v>➸</v>
      </c>
      <c r="K6223" s="117" t="str">
        <f>词典存放目录!$A$1&amp;L6223&amp;M6223</f>
        <v>F:\《自创文法查阅Excel》4.1备份\《B词汇·红宝书》\红宝书15版图片\6583-どうも.jpg</v>
      </c>
      <c r="L6223" s="9" t="s">
        <v>18120</v>
      </c>
      <c r="M6223" s="117" t="s">
        <v>24338</v>
      </c>
      <c r="N6223" s="36" t="str">
        <f t="shared" si="586"/>
        <v>▶</v>
      </c>
      <c r="O6223" s="37" t="s">
        <v>17981</v>
      </c>
      <c r="P6223" s="37">
        <v>10</v>
      </c>
      <c r="Q6223" s="37" t="s">
        <v>23</v>
      </c>
      <c r="R6223" s="9" t="str">
        <f>词典存放目录!$A$1&amp;O6223&amp;P6223&amp;Q6223</f>
        <v>F:\《自创文法查阅Excel》4.1备份\《B词汇·红宝书》\红宝书MP3分割\20 n5-と (10).mp3</v>
      </c>
      <c r="S6223" s="38"/>
      <c r="T6223" s="56"/>
      <c r="U6223" s="56"/>
      <c r="V6223" s="30" t="str">
        <f t="shared" si="587"/>
        <v/>
      </c>
      <c r="W6223" s="29"/>
      <c r="X6223" s="9" t="s">
        <v>24</v>
      </c>
    </row>
    <row r="6224" spans="1:24" s="57" customFormat="1" ht="24">
      <c r="A6224" s="31">
        <v>6584</v>
      </c>
      <c r="B6224" s="32">
        <f t="shared" ca="1" si="584"/>
        <v>0.57448036872299657</v>
      </c>
      <c r="C6224" s="130" t="s">
        <v>11583</v>
      </c>
      <c r="D6224" s="120"/>
      <c r="E6224" s="21"/>
      <c r="F6224" s="22"/>
      <c r="G6224" s="22"/>
      <c r="H6224" s="22"/>
      <c r="I6224" s="23"/>
      <c r="J6224" s="35" t="str">
        <f t="shared" si="585"/>
        <v>➸</v>
      </c>
      <c r="K6224" s="117" t="str">
        <f>词典存放目录!$A$1&amp;L6224&amp;M6224</f>
        <v>F:\《自创文法查阅Excel》4.1备份\《B词汇·红宝书》\红宝书15版图片\6584-どうやって.jpg</v>
      </c>
      <c r="L6224" s="9" t="s">
        <v>18120</v>
      </c>
      <c r="M6224" s="117" t="s">
        <v>24339</v>
      </c>
      <c r="N6224" s="36" t="str">
        <f t="shared" si="586"/>
        <v>▶</v>
      </c>
      <c r="O6224" s="37" t="s">
        <v>17981</v>
      </c>
      <c r="P6224" s="37">
        <v>11</v>
      </c>
      <c r="Q6224" s="37" t="s">
        <v>23</v>
      </c>
      <c r="R6224" s="9" t="str">
        <f>词典存放目录!$A$1&amp;O6224&amp;P6224&amp;Q6224</f>
        <v>F:\《自创文法查阅Excel》4.1备份\《B词汇·红宝书》\红宝书MP3分割\20 n5-と (11).mp3</v>
      </c>
      <c r="S6224" s="38"/>
      <c r="T6224" s="56"/>
      <c r="U6224" s="56"/>
      <c r="V6224" s="30" t="str">
        <f t="shared" si="587"/>
        <v/>
      </c>
      <c r="W6224" s="29"/>
      <c r="X6224" s="9" t="s">
        <v>24</v>
      </c>
    </row>
    <row r="6225" spans="1:24" s="57" customFormat="1" ht="24">
      <c r="A6225" s="31">
        <v>6585</v>
      </c>
      <c r="B6225" s="32">
        <f t="shared" ca="1" si="584"/>
        <v>0.23508599364661054</v>
      </c>
      <c r="C6225" s="130" t="s">
        <v>11584</v>
      </c>
      <c r="D6225" s="120" t="s">
        <v>11585</v>
      </c>
      <c r="E6225" s="21"/>
      <c r="F6225" s="22"/>
      <c r="G6225" s="22"/>
      <c r="H6225" s="22"/>
      <c r="I6225" s="23"/>
      <c r="J6225" s="35" t="str">
        <f t="shared" si="585"/>
        <v>➸</v>
      </c>
      <c r="K6225" s="117" t="str">
        <f>词典存放目录!$A$1&amp;L6225&amp;M6225</f>
        <v>F:\《自创文法查阅Excel》4.1备份\《B词汇·红宝书》\红宝书15版图片\6585-とお【十】.jpg</v>
      </c>
      <c r="L6225" s="9" t="s">
        <v>18120</v>
      </c>
      <c r="M6225" s="117" t="s">
        <v>24340</v>
      </c>
      <c r="N6225" s="36" t="str">
        <f t="shared" si="586"/>
        <v>▶</v>
      </c>
      <c r="O6225" s="37" t="s">
        <v>17981</v>
      </c>
      <c r="P6225" s="37">
        <v>12</v>
      </c>
      <c r="Q6225" s="37" t="s">
        <v>23</v>
      </c>
      <c r="R6225" s="9" t="str">
        <f>词典存放目录!$A$1&amp;O6225&amp;P6225&amp;Q6225</f>
        <v>F:\《自创文法查阅Excel》4.1备份\《B词汇·红宝书》\红宝书MP3分割\20 n5-と (12).mp3</v>
      </c>
      <c r="S6225" s="38"/>
      <c r="T6225" s="56"/>
      <c r="U6225" s="56"/>
      <c r="V6225" s="30" t="str">
        <f t="shared" si="587"/>
        <v/>
      </c>
      <c r="W6225" s="29"/>
      <c r="X6225" s="9" t="s">
        <v>24</v>
      </c>
    </row>
    <row r="6226" spans="1:24" s="57" customFormat="1" ht="24">
      <c r="A6226" s="31">
        <v>6586</v>
      </c>
      <c r="B6226" s="32">
        <f t="shared" ca="1" si="584"/>
        <v>0.83058567970775221</v>
      </c>
      <c r="C6226" s="130" t="s">
        <v>11586</v>
      </c>
      <c r="D6226" s="120" t="s">
        <v>11587</v>
      </c>
      <c r="E6226" s="21" t="s">
        <v>32</v>
      </c>
      <c r="F6226" s="22"/>
      <c r="G6226" s="22"/>
      <c r="H6226" s="22"/>
      <c r="I6226" s="23"/>
      <c r="J6226" s="35" t="str">
        <f t="shared" si="585"/>
        <v>➸</v>
      </c>
      <c r="K6226" s="117" t="str">
        <f>词典存放目录!$A$1&amp;L6226&amp;M6226</f>
        <v>F:\《自创文法查阅Excel》4.1备份\《B词汇·红宝书》\红宝书15版图片\6586-とおい【遠い】.jpg</v>
      </c>
      <c r="L6226" s="9" t="s">
        <v>18120</v>
      </c>
      <c r="M6226" s="117" t="s">
        <v>24341</v>
      </c>
      <c r="N6226" s="36" t="str">
        <f t="shared" si="586"/>
        <v>▶</v>
      </c>
      <c r="O6226" s="37" t="s">
        <v>17981</v>
      </c>
      <c r="P6226" s="37">
        <v>13</v>
      </c>
      <c r="Q6226" s="37" t="s">
        <v>23</v>
      </c>
      <c r="R6226" s="9" t="str">
        <f>词典存放目录!$A$1&amp;O6226&amp;P6226&amp;Q6226</f>
        <v>F:\《自创文法查阅Excel》4.1备份\《B词汇·红宝书》\红宝书MP3分割\20 n5-と (13).mp3</v>
      </c>
      <c r="S6226" s="38"/>
      <c r="T6226" s="56"/>
      <c r="U6226" s="56"/>
      <c r="V6226" s="30" t="str">
        <f t="shared" si="587"/>
        <v/>
      </c>
      <c r="W6226" s="69"/>
      <c r="X6226" s="9" t="s">
        <v>24</v>
      </c>
    </row>
    <row r="6227" spans="1:24" s="57" customFormat="1" ht="24">
      <c r="A6227" s="31">
        <v>6587</v>
      </c>
      <c r="B6227" s="32">
        <f t="shared" ca="1" si="584"/>
        <v>0.92109737536303071</v>
      </c>
      <c r="C6227" s="130" t="s">
        <v>11588</v>
      </c>
      <c r="D6227" s="120" t="s">
        <v>11589</v>
      </c>
      <c r="E6227" s="21"/>
      <c r="F6227" s="22"/>
      <c r="G6227" s="22"/>
      <c r="H6227" s="22"/>
      <c r="I6227" s="23"/>
      <c r="J6227" s="35" t="str">
        <f t="shared" si="585"/>
        <v>➸</v>
      </c>
      <c r="K6227" s="117" t="str">
        <f>词典存放目录!$A$1&amp;L6227&amp;M6227</f>
        <v>F:\《自创文法查阅Excel》4.1备份\《B词汇·红宝书》\红宝书15版图片\6587-とおか【十日】.jpg</v>
      </c>
      <c r="L6227" s="9" t="s">
        <v>18120</v>
      </c>
      <c r="M6227" s="117" t="s">
        <v>24342</v>
      </c>
      <c r="N6227" s="36" t="str">
        <f t="shared" si="586"/>
        <v>▶</v>
      </c>
      <c r="O6227" s="37" t="s">
        <v>17981</v>
      </c>
      <c r="P6227" s="37">
        <v>14</v>
      </c>
      <c r="Q6227" s="37" t="s">
        <v>23</v>
      </c>
      <c r="R6227" s="9" t="str">
        <f>词典存放目录!$A$1&amp;O6227&amp;P6227&amp;Q6227</f>
        <v>F:\《自创文法查阅Excel》4.1备份\《B词汇·红宝书》\红宝书MP3分割\20 n5-と (14).mp3</v>
      </c>
      <c r="S6227" s="38"/>
      <c r="T6227" s="56"/>
      <c r="U6227" s="56"/>
      <c r="V6227" s="30" t="str">
        <f t="shared" si="587"/>
        <v/>
      </c>
      <c r="W6227" s="29"/>
      <c r="X6227" s="9" t="s">
        <v>24</v>
      </c>
    </row>
    <row r="6228" spans="1:24" s="57" customFormat="1" ht="24">
      <c r="A6228" s="31">
        <v>6588</v>
      </c>
      <c r="B6228" s="32">
        <f t="shared" ca="1" si="584"/>
        <v>0.46077515245415102</v>
      </c>
      <c r="C6228" s="130" t="s">
        <v>11590</v>
      </c>
      <c r="D6228" s="120" t="s">
        <v>11591</v>
      </c>
      <c r="E6228" s="21"/>
      <c r="F6228" s="22"/>
      <c r="G6228" s="22"/>
      <c r="H6228" s="22"/>
      <c r="I6228" s="23"/>
      <c r="J6228" s="35" t="str">
        <f t="shared" si="585"/>
        <v>➸</v>
      </c>
      <c r="K6228" s="117" t="str">
        <f>词典存放目录!$A$1&amp;L6228&amp;M6228</f>
        <v>F:\《自创文法查阅Excel》4.1备份\《B词汇·红宝书》\红宝书15版图片\6588-とかい【都会】.jpg</v>
      </c>
      <c r="L6228" s="9" t="s">
        <v>18120</v>
      </c>
      <c r="M6228" s="117" t="s">
        <v>24343</v>
      </c>
      <c r="N6228" s="36" t="str">
        <f t="shared" si="586"/>
        <v>▶</v>
      </c>
      <c r="O6228" s="37" t="s">
        <v>17981</v>
      </c>
      <c r="P6228" s="37">
        <v>15</v>
      </c>
      <c r="Q6228" s="37" t="s">
        <v>23</v>
      </c>
      <c r="R6228" s="9" t="str">
        <f>词典存放目录!$A$1&amp;O6228&amp;P6228&amp;Q6228</f>
        <v>F:\《自创文法查阅Excel》4.1备份\《B词汇·红宝书》\红宝书MP3分割\20 n5-と (15).mp3</v>
      </c>
      <c r="S6228" s="38"/>
      <c r="T6228" s="56"/>
      <c r="U6228" s="56"/>
      <c r="V6228" s="30" t="str">
        <f t="shared" si="587"/>
        <v/>
      </c>
      <c r="W6228" s="29"/>
      <c r="X6228" s="9" t="s">
        <v>24</v>
      </c>
    </row>
    <row r="6229" spans="1:24" s="57" customFormat="1" ht="24">
      <c r="A6229" s="31">
        <v>6589</v>
      </c>
      <c r="B6229" s="32">
        <f t="shared" ca="1" si="584"/>
        <v>0.28847913509659096</v>
      </c>
      <c r="C6229" s="130" t="s">
        <v>11592</v>
      </c>
      <c r="D6229" s="120" t="s">
        <v>11593</v>
      </c>
      <c r="E6229" s="21"/>
      <c r="F6229" s="22"/>
      <c r="G6229" s="22"/>
      <c r="H6229" s="22"/>
      <c r="I6229" s="23"/>
      <c r="J6229" s="35" t="str">
        <f t="shared" si="585"/>
        <v>➸</v>
      </c>
      <c r="K6229" s="117" t="str">
        <f>词典存放目录!$A$1&amp;L6229&amp;M6229</f>
        <v>F:\《自创文法查阅Excel》4.1备份\《B词汇·红宝书》\红宝书15版图片\6589-とき【時】.jpg</v>
      </c>
      <c r="L6229" s="9" t="s">
        <v>18120</v>
      </c>
      <c r="M6229" s="117" t="s">
        <v>24344</v>
      </c>
      <c r="N6229" s="36" t="str">
        <f t="shared" si="586"/>
        <v>▶</v>
      </c>
      <c r="O6229" s="37" t="s">
        <v>17981</v>
      </c>
      <c r="P6229" s="37">
        <v>16</v>
      </c>
      <c r="Q6229" s="37" t="s">
        <v>23</v>
      </c>
      <c r="R6229" s="9" t="str">
        <f>词典存放目录!$A$1&amp;O6229&amp;P6229&amp;Q6229</f>
        <v>F:\《自创文法查阅Excel》4.1备份\《B词汇·红宝书》\红宝书MP3分割\20 n5-と (16).mp3</v>
      </c>
      <c r="S6229" s="38"/>
      <c r="T6229" s="56"/>
      <c r="U6229" s="56"/>
      <c r="V6229" s="30" t="str">
        <f t="shared" si="587"/>
        <v/>
      </c>
      <c r="W6229" s="29"/>
      <c r="X6229" s="9" t="s">
        <v>24</v>
      </c>
    </row>
    <row r="6230" spans="1:24" s="57" customFormat="1" ht="24">
      <c r="A6230" s="31">
        <v>6590</v>
      </c>
      <c r="B6230" s="32">
        <f t="shared" ca="1" si="584"/>
        <v>0.91997529934139965</v>
      </c>
      <c r="C6230" s="130" t="s">
        <v>11594</v>
      </c>
      <c r="D6230" s="120" t="s">
        <v>11595</v>
      </c>
      <c r="E6230" s="21"/>
      <c r="F6230" s="22"/>
      <c r="G6230" s="22"/>
      <c r="H6230" s="22"/>
      <c r="I6230" s="23"/>
      <c r="J6230" s="35" t="str">
        <f t="shared" si="585"/>
        <v>➸</v>
      </c>
      <c r="K6230" s="117" t="str">
        <f>词典存放目录!$A$1&amp;L6230&amp;M6230</f>
        <v>F:\《自创文法查阅Excel》4.1备份\《B词汇·红宝书》\红宝书15版图片\6590-ときどき【時々】.jpg</v>
      </c>
      <c r="L6230" s="9" t="s">
        <v>18120</v>
      </c>
      <c r="M6230" s="117" t="s">
        <v>24345</v>
      </c>
      <c r="N6230" s="36" t="str">
        <f t="shared" si="586"/>
        <v>▶</v>
      </c>
      <c r="O6230" s="37" t="s">
        <v>17981</v>
      </c>
      <c r="P6230" s="37">
        <v>17</v>
      </c>
      <c r="Q6230" s="37" t="s">
        <v>23</v>
      </c>
      <c r="R6230" s="9" t="str">
        <f>词典存放目录!$A$1&amp;O6230&amp;P6230&amp;Q6230</f>
        <v>F:\《自创文法查阅Excel》4.1备份\《B词汇·红宝书》\红宝书MP3分割\20 n5-と (17).mp3</v>
      </c>
      <c r="S6230" s="38"/>
      <c r="T6230" s="56"/>
      <c r="U6230" s="56"/>
      <c r="V6230" s="30" t="str">
        <f t="shared" si="587"/>
        <v/>
      </c>
      <c r="W6230" s="29"/>
      <c r="X6230" s="9" t="s">
        <v>24</v>
      </c>
    </row>
    <row r="6231" spans="1:24" s="57" customFormat="1" ht="24">
      <c r="A6231" s="31">
        <v>6591</v>
      </c>
      <c r="B6231" s="32">
        <f t="shared" ca="1" si="584"/>
        <v>0.30784901066857751</v>
      </c>
      <c r="C6231" s="130" t="s">
        <v>11596</v>
      </c>
      <c r="D6231" s="120" t="s">
        <v>11597</v>
      </c>
      <c r="E6231" s="21"/>
      <c r="F6231" s="22"/>
      <c r="G6231" s="22"/>
      <c r="H6231" s="22"/>
      <c r="I6231" s="23"/>
      <c r="J6231" s="35" t="str">
        <f t="shared" si="585"/>
        <v>➸</v>
      </c>
      <c r="K6231" s="117" t="str">
        <f>词典存放目录!$A$1&amp;L6231&amp;M6231</f>
        <v>F:\《自创文法查阅Excel》4.1备份\《B词汇·红宝书》\红宝书15版图片\6591-ときには【時には】.jpg</v>
      </c>
      <c r="L6231" s="9" t="s">
        <v>18120</v>
      </c>
      <c r="M6231" s="117" t="s">
        <v>24346</v>
      </c>
      <c r="N6231" s="36" t="str">
        <f t="shared" si="586"/>
        <v>▶</v>
      </c>
      <c r="O6231" s="37" t="s">
        <v>17981</v>
      </c>
      <c r="P6231" s="37">
        <v>18</v>
      </c>
      <c r="Q6231" s="37" t="s">
        <v>23</v>
      </c>
      <c r="R6231" s="9" t="str">
        <f>词典存放目录!$A$1&amp;O6231&amp;P6231&amp;Q6231</f>
        <v>F:\《自创文法查阅Excel》4.1备份\《B词汇·红宝书》\红宝书MP3分割\20 n5-と (18).mp3</v>
      </c>
      <c r="S6231" s="38"/>
      <c r="T6231" s="56"/>
      <c r="U6231" s="56"/>
      <c r="V6231" s="30" t="str">
        <f t="shared" si="587"/>
        <v/>
      </c>
      <c r="W6231" s="29"/>
      <c r="X6231" s="9" t="s">
        <v>24</v>
      </c>
    </row>
    <row r="6232" spans="1:24" s="57" customFormat="1" ht="24">
      <c r="A6232" s="31">
        <v>6592</v>
      </c>
      <c r="B6232" s="32">
        <f t="shared" ca="1" si="584"/>
        <v>0.54201522893838072</v>
      </c>
      <c r="C6232" s="130" t="s">
        <v>11598</v>
      </c>
      <c r="D6232" s="120" t="s">
        <v>11599</v>
      </c>
      <c r="E6232" s="21"/>
      <c r="F6232" s="22"/>
      <c r="G6232" s="22"/>
      <c r="H6232" s="22"/>
      <c r="I6232" s="23"/>
      <c r="J6232" s="35" t="str">
        <f t="shared" si="585"/>
        <v>➸</v>
      </c>
      <c r="K6232" s="117" t="str">
        <f>词典存放目录!$A$1&amp;L6232&amp;M6232</f>
        <v>F:\《自创文法查阅Excel》4.1备份\《B词汇·红宝书》\红宝书15版图片\6592-とくぎ【特技】.jpg</v>
      </c>
      <c r="L6232" s="9" t="s">
        <v>18120</v>
      </c>
      <c r="M6232" s="117" t="s">
        <v>24347</v>
      </c>
      <c r="N6232" s="36" t="str">
        <f t="shared" si="586"/>
        <v>▶</v>
      </c>
      <c r="O6232" s="37" t="s">
        <v>17981</v>
      </c>
      <c r="P6232" s="37">
        <v>19</v>
      </c>
      <c r="Q6232" s="37" t="s">
        <v>23</v>
      </c>
      <c r="R6232" s="9" t="str">
        <f>词典存放目录!$A$1&amp;O6232&amp;P6232&amp;Q6232</f>
        <v>F:\《自创文法查阅Excel》4.1备份\《B词汇·红宝书》\红宝书MP3分割\20 n5-と (19).mp3</v>
      </c>
      <c r="S6232" s="38"/>
      <c r="T6232" s="56"/>
      <c r="U6232" s="56"/>
      <c r="V6232" s="30" t="str">
        <f t="shared" si="587"/>
        <v/>
      </c>
      <c r="W6232" s="29"/>
      <c r="X6232" s="9" t="s">
        <v>24</v>
      </c>
    </row>
    <row r="6233" spans="1:24" s="57" customFormat="1" ht="24">
      <c r="A6233" s="31">
        <v>6593</v>
      </c>
      <c r="B6233" s="32">
        <f t="shared" ca="1" si="584"/>
        <v>0.60570249059109427</v>
      </c>
      <c r="C6233" s="130" t="s">
        <v>11600</v>
      </c>
      <c r="D6233" s="120" t="s">
        <v>11601</v>
      </c>
      <c r="E6233" s="21"/>
      <c r="F6233" s="22"/>
      <c r="G6233" s="22"/>
      <c r="H6233" s="22"/>
      <c r="I6233" s="23"/>
      <c r="J6233" s="35" t="str">
        <f t="shared" si="585"/>
        <v>➸</v>
      </c>
      <c r="K6233" s="117" t="str">
        <f>词典存放目录!$A$1&amp;L6233&amp;M6233</f>
        <v>F:\《自创文法查阅Excel》4.1备份\《B词汇·红宝书》\红宝书15版图片\6593-とけい【時計】.jpg</v>
      </c>
      <c r="L6233" s="9" t="s">
        <v>18120</v>
      </c>
      <c r="M6233" s="117" t="s">
        <v>24348</v>
      </c>
      <c r="N6233" s="36" t="str">
        <f t="shared" si="586"/>
        <v>▶</v>
      </c>
      <c r="O6233" s="37" t="s">
        <v>17981</v>
      </c>
      <c r="P6233" s="37">
        <v>20</v>
      </c>
      <c r="Q6233" s="37" t="s">
        <v>23</v>
      </c>
      <c r="R6233" s="9" t="str">
        <f>词典存放目录!$A$1&amp;O6233&amp;P6233&amp;Q6233</f>
        <v>F:\《自创文法查阅Excel》4.1备份\《B词汇·红宝书》\红宝书MP3分割\20 n5-と (20).mp3</v>
      </c>
      <c r="S6233" s="38"/>
      <c r="T6233" s="56"/>
      <c r="U6233" s="56"/>
      <c r="V6233" s="30" t="str">
        <f t="shared" si="587"/>
        <v/>
      </c>
      <c r="W6233" s="29"/>
      <c r="X6233" s="9" t="s">
        <v>24</v>
      </c>
    </row>
    <row r="6234" spans="1:24" s="57" customFormat="1" ht="24">
      <c r="A6234" s="31">
        <v>6594</v>
      </c>
      <c r="B6234" s="32">
        <f t="shared" ca="1" si="584"/>
        <v>0.1680788813940518</v>
      </c>
      <c r="C6234" s="130" t="s">
        <v>11602</v>
      </c>
      <c r="D6234" s="120" t="s">
        <v>11603</v>
      </c>
      <c r="E6234" s="21"/>
      <c r="F6234" s="22"/>
      <c r="G6234" s="22"/>
      <c r="H6234" s="22"/>
      <c r="I6234" s="23"/>
      <c r="J6234" s="35" t="str">
        <f t="shared" si="585"/>
        <v>➸</v>
      </c>
      <c r="K6234" s="117" t="str">
        <f>词典存放目录!$A$1&amp;L6234&amp;M6234</f>
        <v>F:\《自创文法查阅Excel》4.1备份\《B词汇·红宝书》\红宝书15版图片\6594-どこ【何処】.jpg</v>
      </c>
      <c r="L6234" s="9" t="s">
        <v>18120</v>
      </c>
      <c r="M6234" s="117" t="s">
        <v>24349</v>
      </c>
      <c r="N6234" s="36" t="str">
        <f t="shared" si="586"/>
        <v>▶</v>
      </c>
      <c r="O6234" s="37" t="s">
        <v>17981</v>
      </c>
      <c r="P6234" s="37">
        <v>21</v>
      </c>
      <c r="Q6234" s="37" t="s">
        <v>23</v>
      </c>
      <c r="R6234" s="9" t="str">
        <f>词典存放目录!$A$1&amp;O6234&amp;P6234&amp;Q6234</f>
        <v>F:\《自创文法查阅Excel》4.1备份\《B词汇·红宝书》\红宝书MP3分割\20 n5-と (21).mp3</v>
      </c>
      <c r="S6234" s="38"/>
      <c r="T6234" s="56"/>
      <c r="U6234" s="56"/>
      <c r="V6234" s="30" t="str">
        <f t="shared" si="587"/>
        <v/>
      </c>
      <c r="W6234" s="29"/>
      <c r="X6234" s="9" t="s">
        <v>24</v>
      </c>
    </row>
    <row r="6235" spans="1:24" s="57" customFormat="1" ht="24">
      <c r="A6235" s="31">
        <v>6595</v>
      </c>
      <c r="B6235" s="32">
        <f t="shared" ca="1" si="584"/>
        <v>0.75551115630520049</v>
      </c>
      <c r="C6235" s="130" t="s">
        <v>11604</v>
      </c>
      <c r="D6235" s="120" t="s">
        <v>11605</v>
      </c>
      <c r="E6235" s="21"/>
      <c r="F6235" s="22"/>
      <c r="G6235" s="22"/>
      <c r="H6235" s="22"/>
      <c r="I6235" s="23"/>
      <c r="J6235" s="35" t="str">
        <f t="shared" si="585"/>
        <v>➸</v>
      </c>
      <c r="K6235" s="117" t="str">
        <f>词典存放目录!$A$1&amp;L6235&amp;M6235</f>
        <v>F:\《自创文法查阅Excel》4.1备份\《B词汇·红宝书》\红宝书15版图片\6595-ところ【所】.jpg</v>
      </c>
      <c r="L6235" s="9" t="s">
        <v>18120</v>
      </c>
      <c r="M6235" s="117" t="s">
        <v>24350</v>
      </c>
      <c r="N6235" s="36" t="str">
        <f t="shared" si="586"/>
        <v>▶</v>
      </c>
      <c r="O6235" s="37" t="s">
        <v>17981</v>
      </c>
      <c r="P6235" s="37">
        <v>22</v>
      </c>
      <c r="Q6235" s="37" t="s">
        <v>23</v>
      </c>
      <c r="R6235" s="9" t="str">
        <f>词典存放目录!$A$1&amp;O6235&amp;P6235&amp;Q6235</f>
        <v>F:\《自创文法查阅Excel》4.1备份\《B词汇·红宝书》\红宝书MP3分割\20 n5-と (22).mp3</v>
      </c>
      <c r="S6235" s="38"/>
      <c r="T6235" s="56"/>
      <c r="U6235" s="56"/>
      <c r="V6235" s="30" t="str">
        <f t="shared" si="587"/>
        <v/>
      </c>
      <c r="W6235" s="29"/>
      <c r="X6235" s="9" t="s">
        <v>24</v>
      </c>
    </row>
    <row r="6236" spans="1:24" s="57" customFormat="1" ht="24">
      <c r="A6236" s="31">
        <v>6596</v>
      </c>
      <c r="B6236" s="32">
        <f t="shared" ca="1" si="584"/>
        <v>0.31552415747403584</v>
      </c>
      <c r="C6236" s="130" t="s">
        <v>11606</v>
      </c>
      <c r="D6236" s="120" t="s">
        <v>11607</v>
      </c>
      <c r="E6236" s="21"/>
      <c r="F6236" s="22"/>
      <c r="G6236" s="22"/>
      <c r="H6236" s="22"/>
      <c r="I6236" s="23"/>
      <c r="J6236" s="35" t="str">
        <f t="shared" si="585"/>
        <v>➸</v>
      </c>
      <c r="K6236" s="117" t="str">
        <f>词典存放目录!$A$1&amp;L6236&amp;M6236</f>
        <v>F:\《自创文法查阅Excel》4.1备份\《B词汇·红宝书》\红宝书15版图片\6596-とし【年】.jpg</v>
      </c>
      <c r="L6236" s="9" t="s">
        <v>18120</v>
      </c>
      <c r="M6236" s="117" t="s">
        <v>24351</v>
      </c>
      <c r="N6236" s="36" t="str">
        <f t="shared" si="586"/>
        <v>▶</v>
      </c>
      <c r="O6236" s="37" t="s">
        <v>17981</v>
      </c>
      <c r="P6236" s="37">
        <v>23</v>
      </c>
      <c r="Q6236" s="37" t="s">
        <v>23</v>
      </c>
      <c r="R6236" s="9" t="str">
        <f>词典存放目录!$A$1&amp;O6236&amp;P6236&amp;Q6236</f>
        <v>F:\《自创文法查阅Excel》4.1备份\《B词汇·红宝书》\红宝书MP3分割\20 n5-と (23).mp3</v>
      </c>
      <c r="S6236" s="38"/>
      <c r="T6236" s="56"/>
      <c r="U6236" s="56"/>
      <c r="V6236" s="30" t="str">
        <f t="shared" si="587"/>
        <v/>
      </c>
      <c r="W6236" s="29"/>
      <c r="X6236" s="9" t="s">
        <v>24</v>
      </c>
    </row>
    <row r="6237" spans="1:24" s="57" customFormat="1" ht="24">
      <c r="A6237" s="31">
        <v>6597</v>
      </c>
      <c r="B6237" s="32">
        <f t="shared" ca="1" si="584"/>
        <v>0.28282156636391087</v>
      </c>
      <c r="C6237" s="130" t="s">
        <v>11606</v>
      </c>
      <c r="D6237" s="120" t="s">
        <v>11608</v>
      </c>
      <c r="E6237" s="21"/>
      <c r="F6237" s="22"/>
      <c r="G6237" s="22"/>
      <c r="H6237" s="22"/>
      <c r="I6237" s="23"/>
      <c r="J6237" s="35" t="str">
        <f t="shared" si="585"/>
        <v>➸</v>
      </c>
      <c r="K6237" s="117" t="str">
        <f>词典存放目录!$A$1&amp;L6237&amp;M6237</f>
        <v>F:\《自创文法查阅Excel》4.1备份\《B词汇·红宝书》\红宝书15版图片\6597-とし【都市】.jpg</v>
      </c>
      <c r="L6237" s="9" t="s">
        <v>18120</v>
      </c>
      <c r="M6237" s="117" t="s">
        <v>24352</v>
      </c>
      <c r="N6237" s="36" t="str">
        <f t="shared" si="586"/>
        <v>▶</v>
      </c>
      <c r="O6237" s="37" t="s">
        <v>17981</v>
      </c>
      <c r="P6237" s="37">
        <v>24</v>
      </c>
      <c r="Q6237" s="37" t="s">
        <v>23</v>
      </c>
      <c r="R6237" s="9" t="str">
        <f>词典存放目录!$A$1&amp;O6237&amp;P6237&amp;Q6237</f>
        <v>F:\《自创文法查阅Excel》4.1备份\《B词汇·红宝书》\红宝书MP3分割\20 n5-と (24).mp3</v>
      </c>
      <c r="S6237" s="38"/>
      <c r="T6237" s="56"/>
      <c r="U6237" s="56"/>
      <c r="V6237" s="30" t="str">
        <f t="shared" si="587"/>
        <v/>
      </c>
      <c r="W6237" s="29"/>
      <c r="X6237" s="9" t="s">
        <v>24</v>
      </c>
    </row>
    <row r="6238" spans="1:24" s="57" customFormat="1" ht="24">
      <c r="A6238" s="31">
        <v>6598</v>
      </c>
      <c r="B6238" s="32">
        <f t="shared" ca="1" si="584"/>
        <v>0.27456398056287545</v>
      </c>
      <c r="C6238" s="130" t="s">
        <v>11609</v>
      </c>
      <c r="D6238" s="120" t="s">
        <v>11610</v>
      </c>
      <c r="E6238" s="21"/>
      <c r="F6238" s="22"/>
      <c r="G6238" s="22"/>
      <c r="H6238" s="22"/>
      <c r="I6238" s="23"/>
      <c r="J6238" s="35" t="str">
        <f t="shared" si="585"/>
        <v>➸</v>
      </c>
      <c r="K6238" s="117" t="str">
        <f>词典存放目录!$A$1&amp;L6238&amp;M6238</f>
        <v>F:\《自创文法查阅Excel》4.1备份\《B词汇·红宝书》\红宝书15版图片\6598-としょかん【図書館】.jpg</v>
      </c>
      <c r="L6238" s="9" t="s">
        <v>18120</v>
      </c>
      <c r="M6238" s="117" t="s">
        <v>24353</v>
      </c>
      <c r="N6238" s="36" t="str">
        <f t="shared" si="586"/>
        <v>▶</v>
      </c>
      <c r="O6238" s="37" t="s">
        <v>17981</v>
      </c>
      <c r="P6238" s="37">
        <v>25</v>
      </c>
      <c r="Q6238" s="37" t="s">
        <v>23</v>
      </c>
      <c r="R6238" s="9" t="str">
        <f>词典存放目录!$A$1&amp;O6238&amp;P6238&amp;Q6238</f>
        <v>F:\《自创文法查阅Excel》4.1备份\《B词汇·红宝书》\红宝书MP3分割\20 n5-と (25).mp3</v>
      </c>
      <c r="S6238" s="38"/>
      <c r="T6238" s="56"/>
      <c r="U6238" s="56"/>
      <c r="V6238" s="30" t="str">
        <f t="shared" si="587"/>
        <v/>
      </c>
      <c r="W6238" s="29"/>
      <c r="X6238" s="9" t="s">
        <v>24</v>
      </c>
    </row>
    <row r="6239" spans="1:24" s="57" customFormat="1" ht="24">
      <c r="A6239" s="31">
        <v>6599</v>
      </c>
      <c r="B6239" s="32">
        <f t="shared" ca="1" si="584"/>
        <v>0.82998657771389461</v>
      </c>
      <c r="C6239" s="130" t="s">
        <v>11611</v>
      </c>
      <c r="D6239" s="120"/>
      <c r="E6239" s="21"/>
      <c r="F6239" s="22"/>
      <c r="G6239" s="22"/>
      <c r="H6239" s="22"/>
      <c r="I6239" s="23"/>
      <c r="J6239" s="35" t="str">
        <f t="shared" si="585"/>
        <v>➸</v>
      </c>
      <c r="K6239" s="117" t="str">
        <f>词典存放目录!$A$1&amp;L6239&amp;M6239</f>
        <v>F:\《自创文法查阅Excel》4.1备份\《B词汇·红宝书》\红宝书15版图片\6599-どちら.jpg</v>
      </c>
      <c r="L6239" s="9" t="s">
        <v>18120</v>
      </c>
      <c r="M6239" s="117" t="s">
        <v>24354</v>
      </c>
      <c r="N6239" s="36" t="str">
        <f t="shared" si="586"/>
        <v>▶</v>
      </c>
      <c r="O6239" s="37" t="s">
        <v>17981</v>
      </c>
      <c r="P6239" s="37">
        <v>26</v>
      </c>
      <c r="Q6239" s="37" t="s">
        <v>23</v>
      </c>
      <c r="R6239" s="9" t="str">
        <f>词典存放目录!$A$1&amp;O6239&amp;P6239&amp;Q6239</f>
        <v>F:\《自创文法查阅Excel》4.1备份\《B词汇·红宝书》\红宝书MP3分割\20 n5-と (26).mp3</v>
      </c>
      <c r="S6239" s="38"/>
      <c r="T6239" s="56"/>
      <c r="U6239" s="56"/>
      <c r="V6239" s="30" t="str">
        <f t="shared" si="587"/>
        <v/>
      </c>
      <c r="W6239" s="29"/>
      <c r="X6239" s="9" t="s">
        <v>24</v>
      </c>
    </row>
    <row r="6240" spans="1:24" s="57" customFormat="1" ht="24">
      <c r="A6240" s="31">
        <v>6600</v>
      </c>
      <c r="B6240" s="32">
        <f t="shared" ca="1" si="584"/>
        <v>0.32573846315960253</v>
      </c>
      <c r="C6240" s="130" t="s">
        <v>11612</v>
      </c>
      <c r="D6240" s="120"/>
      <c r="E6240" s="21"/>
      <c r="F6240" s="22"/>
      <c r="G6240" s="22"/>
      <c r="H6240" s="22"/>
      <c r="I6240" s="23"/>
      <c r="J6240" s="35" t="str">
        <f t="shared" si="585"/>
        <v>➸</v>
      </c>
      <c r="K6240" s="117" t="str">
        <f>词典存放目录!$A$1&amp;L6240&amp;M6240</f>
        <v>F:\《自创文法查阅Excel》4.1备份\《B词汇·红宝书》\红宝书15版图片\6600-どっち.jpg</v>
      </c>
      <c r="L6240" s="9" t="s">
        <v>18120</v>
      </c>
      <c r="M6240" s="117" t="s">
        <v>24355</v>
      </c>
      <c r="N6240" s="36" t="str">
        <f t="shared" si="586"/>
        <v>▶</v>
      </c>
      <c r="O6240" s="37" t="s">
        <v>17981</v>
      </c>
      <c r="P6240" s="37">
        <v>27</v>
      </c>
      <c r="Q6240" s="37" t="s">
        <v>23</v>
      </c>
      <c r="R6240" s="9" t="str">
        <f>词典存放目录!$A$1&amp;O6240&amp;P6240&amp;Q6240</f>
        <v>F:\《自创文法查阅Excel》4.1备份\《B词汇·红宝书》\红宝书MP3分割\20 n5-と (27).mp3</v>
      </c>
      <c r="S6240" s="38"/>
      <c r="T6240" s="56"/>
      <c r="U6240" s="56"/>
      <c r="V6240" s="30" t="str">
        <f t="shared" si="587"/>
        <v/>
      </c>
      <c r="W6240" s="29"/>
      <c r="X6240" s="9" t="s">
        <v>24</v>
      </c>
    </row>
    <row r="6241" spans="1:24" s="57" customFormat="1" ht="24">
      <c r="A6241" s="31">
        <v>6601</v>
      </c>
      <c r="B6241" s="32">
        <f t="shared" ca="1" si="584"/>
        <v>0.79568934862074825</v>
      </c>
      <c r="C6241" s="130" t="s">
        <v>11613</v>
      </c>
      <c r="D6241" s="120"/>
      <c r="E6241" s="21"/>
      <c r="F6241" s="22"/>
      <c r="G6241" s="22"/>
      <c r="H6241" s="22"/>
      <c r="I6241" s="23"/>
      <c r="J6241" s="35" t="str">
        <f t="shared" si="585"/>
        <v>➸</v>
      </c>
      <c r="K6241" s="117" t="str">
        <f>词典存放目录!$A$1&amp;L6241&amp;M6241</f>
        <v>F:\《自创文法查阅Excel》4.1备份\《B词汇·红宝书》\红宝书15版图片\6601-とても.jpg</v>
      </c>
      <c r="L6241" s="9" t="s">
        <v>18120</v>
      </c>
      <c r="M6241" s="117" t="s">
        <v>24356</v>
      </c>
      <c r="N6241" s="36" t="str">
        <f t="shared" si="586"/>
        <v>▶</v>
      </c>
      <c r="O6241" s="37" t="s">
        <v>17981</v>
      </c>
      <c r="P6241" s="37">
        <v>28</v>
      </c>
      <c r="Q6241" s="37" t="s">
        <v>23</v>
      </c>
      <c r="R6241" s="9" t="str">
        <f>词典存放目录!$A$1&amp;O6241&amp;P6241&amp;Q6241</f>
        <v>F:\《自创文法查阅Excel》4.1备份\《B词汇·红宝书》\红宝书MP3分割\20 n5-と (28).mp3</v>
      </c>
      <c r="S6241" s="38"/>
      <c r="T6241" s="56"/>
      <c r="U6241" s="56"/>
      <c r="V6241" s="30" t="str">
        <f t="shared" si="587"/>
        <v/>
      </c>
      <c r="W6241" s="29"/>
      <c r="X6241" s="9" t="s">
        <v>24</v>
      </c>
    </row>
    <row r="6242" spans="1:24" s="57" customFormat="1" ht="24">
      <c r="A6242" s="31">
        <v>6602</v>
      </c>
      <c r="B6242" s="32">
        <f t="shared" ca="1" si="584"/>
        <v>0.84747568246836702</v>
      </c>
      <c r="C6242" s="130" t="s">
        <v>11614</v>
      </c>
      <c r="D6242" s="120"/>
      <c r="E6242" s="21"/>
      <c r="F6242" s="22"/>
      <c r="G6242" s="22"/>
      <c r="H6242" s="22"/>
      <c r="I6242" s="23"/>
      <c r="J6242" s="35" t="str">
        <f t="shared" si="585"/>
        <v>➸</v>
      </c>
      <c r="K6242" s="117" t="str">
        <f>词典存放目录!$A$1&amp;L6242&amp;M6242</f>
        <v>F:\《自创文法查阅Excel》4.1备份\《B词汇·红宝书》\红宝书15版图片\6602-どなた.jpg</v>
      </c>
      <c r="L6242" s="9" t="s">
        <v>18120</v>
      </c>
      <c r="M6242" s="117" t="s">
        <v>24357</v>
      </c>
      <c r="N6242" s="36" t="str">
        <f t="shared" si="586"/>
        <v>▶</v>
      </c>
      <c r="O6242" s="37" t="s">
        <v>17981</v>
      </c>
      <c r="P6242" s="37">
        <v>29</v>
      </c>
      <c r="Q6242" s="37" t="s">
        <v>23</v>
      </c>
      <c r="R6242" s="9" t="str">
        <f>词典存放目录!$A$1&amp;O6242&amp;P6242&amp;Q6242</f>
        <v>F:\《自创文法查阅Excel》4.1备份\《B词汇·红宝书》\红宝书MP3分割\20 n5-と (29).mp3</v>
      </c>
      <c r="S6242" s="38"/>
      <c r="T6242" s="56"/>
      <c r="U6242" s="56"/>
      <c r="V6242" s="30" t="str">
        <f t="shared" si="587"/>
        <v/>
      </c>
      <c r="W6242" s="29"/>
      <c r="X6242" s="9" t="s">
        <v>24</v>
      </c>
    </row>
    <row r="6243" spans="1:24" s="57" customFormat="1" ht="24">
      <c r="A6243" s="31">
        <v>6603</v>
      </c>
      <c r="B6243" s="32">
        <f t="shared" ca="1" si="584"/>
        <v>0.51423438292203438</v>
      </c>
      <c r="C6243" s="130" t="s">
        <v>11615</v>
      </c>
      <c r="D6243" s="120" t="s">
        <v>11616</v>
      </c>
      <c r="E6243" s="21"/>
      <c r="F6243" s="22"/>
      <c r="G6243" s="22"/>
      <c r="H6243" s="22"/>
      <c r="I6243" s="23"/>
      <c r="J6243" s="35" t="str">
        <f t="shared" si="585"/>
        <v>➸</v>
      </c>
      <c r="K6243" s="117" t="str">
        <f>词典存放目录!$A$1&amp;L6243&amp;M6243</f>
        <v>F:\《自创文法查阅Excel》4.1备份\《B词汇·红宝书》\红宝书15版图片\6603-となり【隣】.jpg</v>
      </c>
      <c r="L6243" s="9" t="s">
        <v>18120</v>
      </c>
      <c r="M6243" s="117" t="s">
        <v>24358</v>
      </c>
      <c r="N6243" s="36" t="str">
        <f t="shared" si="586"/>
        <v>▶</v>
      </c>
      <c r="O6243" s="37" t="s">
        <v>17981</v>
      </c>
      <c r="P6243" s="37">
        <v>30</v>
      </c>
      <c r="Q6243" s="37" t="s">
        <v>23</v>
      </c>
      <c r="R6243" s="9" t="str">
        <f>词典存放目录!$A$1&amp;O6243&amp;P6243&amp;Q6243</f>
        <v>F:\《自创文法查阅Excel》4.1备份\《B词汇·红宝书》\红宝书MP3分割\20 n5-と (30).mp3</v>
      </c>
      <c r="S6243" s="38"/>
      <c r="T6243" s="56"/>
      <c r="U6243" s="56"/>
      <c r="V6243" s="30" t="str">
        <f t="shared" si="587"/>
        <v/>
      </c>
      <c r="W6243" s="29"/>
      <c r="X6243" s="9" t="s">
        <v>24</v>
      </c>
    </row>
    <row r="6244" spans="1:24" s="57" customFormat="1" ht="24">
      <c r="A6244" s="31">
        <v>6604</v>
      </c>
      <c r="B6244" s="32">
        <f t="shared" ca="1" si="584"/>
        <v>0.9009713814440008</v>
      </c>
      <c r="C6244" s="130" t="s">
        <v>11617</v>
      </c>
      <c r="D6244" s="120"/>
      <c r="E6244" s="21"/>
      <c r="F6244" s="22"/>
      <c r="G6244" s="22"/>
      <c r="H6244" s="22"/>
      <c r="I6244" s="23"/>
      <c r="J6244" s="35" t="str">
        <f t="shared" si="585"/>
        <v>➸</v>
      </c>
      <c r="K6244" s="117" t="str">
        <f>词典存放目录!$A$1&amp;L6244&amp;M6244</f>
        <v>F:\《自创文法查阅Excel》4.1备份\《B词汇·红宝书》\红宝书15版图片\6604-どの.jpg</v>
      </c>
      <c r="L6244" s="9" t="s">
        <v>18120</v>
      </c>
      <c r="M6244" s="117" t="s">
        <v>24359</v>
      </c>
      <c r="N6244" s="36" t="str">
        <f t="shared" si="586"/>
        <v>▶</v>
      </c>
      <c r="O6244" s="37" t="s">
        <v>17981</v>
      </c>
      <c r="P6244" s="37">
        <v>31</v>
      </c>
      <c r="Q6244" s="37" t="s">
        <v>23</v>
      </c>
      <c r="R6244" s="9" t="str">
        <f>词典存放目录!$A$1&amp;O6244&amp;P6244&amp;Q6244</f>
        <v>F:\《自创文法查阅Excel》4.1备份\《B词汇·红宝书》\红宝书MP3分割\20 n5-と (31).mp3</v>
      </c>
      <c r="S6244" s="38"/>
      <c r="T6244" s="56"/>
      <c r="U6244" s="56"/>
      <c r="V6244" s="30" t="str">
        <f t="shared" si="587"/>
        <v/>
      </c>
      <c r="W6244" s="29"/>
      <c r="X6244" s="9" t="s">
        <v>24</v>
      </c>
    </row>
    <row r="6245" spans="1:24" s="57" customFormat="1" ht="24">
      <c r="A6245" s="31">
        <v>6605</v>
      </c>
      <c r="B6245" s="32">
        <f t="shared" ca="1" si="584"/>
        <v>0.81890448739060817</v>
      </c>
      <c r="C6245" s="130" t="s">
        <v>11618</v>
      </c>
      <c r="D6245" s="120"/>
      <c r="E6245" s="21" t="s">
        <v>32</v>
      </c>
      <c r="F6245" s="22"/>
      <c r="G6245" s="22" t="s">
        <v>99</v>
      </c>
      <c r="H6245" s="22"/>
      <c r="I6245" s="23"/>
      <c r="J6245" s="35" t="str">
        <f t="shared" si="585"/>
        <v>➸</v>
      </c>
      <c r="K6245" s="117" t="str">
        <f>词典存放目录!$A$1&amp;L6245&amp;M6245</f>
        <v>F:\《自创文法查阅Excel》4.1备份\《B词汇·红宝书》\红宝书15版图片\6605-どのぐらい.jpg</v>
      </c>
      <c r="L6245" s="9" t="s">
        <v>18120</v>
      </c>
      <c r="M6245" s="117" t="s">
        <v>24360</v>
      </c>
      <c r="N6245" s="36" t="str">
        <f t="shared" si="586"/>
        <v>▶</v>
      </c>
      <c r="O6245" s="37" t="s">
        <v>17981</v>
      </c>
      <c r="P6245" s="37">
        <v>32</v>
      </c>
      <c r="Q6245" s="37" t="s">
        <v>23</v>
      </c>
      <c r="R6245" s="9" t="str">
        <f>词典存放目录!$A$1&amp;O6245&amp;P6245&amp;Q6245</f>
        <v>F:\《自创文法查阅Excel》4.1备份\《B词汇·红宝书》\红宝书MP3分割\20 n5-と (32).mp3</v>
      </c>
      <c r="S6245" s="38"/>
      <c r="T6245" s="56"/>
      <c r="U6245" s="56"/>
      <c r="V6245" s="30" t="str">
        <f t="shared" si="587"/>
        <v/>
      </c>
      <c r="W6245" s="29"/>
      <c r="X6245" s="9" t="s">
        <v>24</v>
      </c>
    </row>
    <row r="6246" spans="1:24" s="57" customFormat="1" ht="24">
      <c r="A6246" s="31">
        <v>6606</v>
      </c>
      <c r="B6246" s="32">
        <f t="shared" ca="1" si="584"/>
        <v>0.62532526506251773</v>
      </c>
      <c r="C6246" s="130" t="s">
        <v>11619</v>
      </c>
      <c r="D6246" s="120" t="s">
        <v>11620</v>
      </c>
      <c r="E6246" s="21"/>
      <c r="F6246" s="22"/>
      <c r="G6246" s="22"/>
      <c r="H6246" s="22"/>
      <c r="I6246" s="23"/>
      <c r="J6246" s="35" t="str">
        <f t="shared" si="585"/>
        <v>➸</v>
      </c>
      <c r="K6246" s="117" t="str">
        <f>词典存放目录!$A$1&amp;L6246&amp;M6246</f>
        <v>F:\《自创文法查阅Excel》4.1备份\《B词汇·红宝书》\红宝书15版图片\6606-とぶ【飛ぶ】.jpg</v>
      </c>
      <c r="L6246" s="9" t="s">
        <v>18120</v>
      </c>
      <c r="M6246" s="117" t="s">
        <v>24361</v>
      </c>
      <c r="N6246" s="36" t="str">
        <f t="shared" si="586"/>
        <v>▶</v>
      </c>
      <c r="O6246" s="37" t="s">
        <v>17981</v>
      </c>
      <c r="P6246" s="37">
        <v>33</v>
      </c>
      <c r="Q6246" s="37" t="s">
        <v>23</v>
      </c>
      <c r="R6246" s="9" t="str">
        <f>词典存放目录!$A$1&amp;O6246&amp;P6246&amp;Q6246</f>
        <v>F:\《自创文法查阅Excel》4.1备份\《B词汇·红宝书》\红宝书MP3分割\20 n5-と (33).mp3</v>
      </c>
      <c r="S6246" s="38"/>
      <c r="T6246" s="56"/>
      <c r="U6246" s="56"/>
      <c r="V6246" s="30" t="str">
        <f t="shared" si="587"/>
        <v/>
      </c>
      <c r="W6246" s="69"/>
      <c r="X6246" s="9" t="s">
        <v>24</v>
      </c>
    </row>
    <row r="6247" spans="1:24" s="57" customFormat="1" ht="24">
      <c r="A6247" s="31">
        <v>6607</v>
      </c>
      <c r="B6247" s="32">
        <f t="shared" ca="1" si="584"/>
        <v>0.57994528389381239</v>
      </c>
      <c r="C6247" s="130" t="s">
        <v>11621</v>
      </c>
      <c r="D6247" s="120" t="s">
        <v>11622</v>
      </c>
      <c r="E6247" s="21"/>
      <c r="F6247" s="22"/>
      <c r="G6247" s="22"/>
      <c r="H6247" s="22"/>
      <c r="I6247" s="23"/>
      <c r="J6247" s="35" t="str">
        <f t="shared" si="585"/>
        <v>➸</v>
      </c>
      <c r="K6247" s="117" t="str">
        <f>词典存放目录!$A$1&amp;L6247&amp;M6247</f>
        <v>F:\《自创文法查阅Excel》4.1备份\《B词汇·红宝书》\红宝书15版图片\6607-とまる【止まる】.jpg</v>
      </c>
      <c r="L6247" s="9" t="s">
        <v>18120</v>
      </c>
      <c r="M6247" s="117" t="s">
        <v>24362</v>
      </c>
      <c r="N6247" s="36" t="str">
        <f t="shared" si="586"/>
        <v>▶</v>
      </c>
      <c r="O6247" s="37" t="s">
        <v>17981</v>
      </c>
      <c r="P6247" s="37">
        <v>34</v>
      </c>
      <c r="Q6247" s="37" t="s">
        <v>23</v>
      </c>
      <c r="R6247" s="9" t="str">
        <f>词典存放目录!$A$1&amp;O6247&amp;P6247&amp;Q6247</f>
        <v>F:\《自创文法查阅Excel》4.1备份\《B词汇·红宝书》\红宝书MP3分割\20 n5-と (34).mp3</v>
      </c>
      <c r="S6247" s="38"/>
      <c r="T6247" s="56"/>
      <c r="U6247" s="56"/>
      <c r="V6247" s="30" t="str">
        <f t="shared" si="587"/>
        <v/>
      </c>
      <c r="W6247" s="29"/>
      <c r="X6247" s="9" t="s">
        <v>24</v>
      </c>
    </row>
    <row r="6248" spans="1:24" s="57" customFormat="1" ht="24">
      <c r="A6248" s="31">
        <v>6608</v>
      </c>
      <c r="B6248" s="32">
        <f t="shared" ca="1" si="584"/>
        <v>0.21091761448295931</v>
      </c>
      <c r="C6248" s="130" t="s">
        <v>11623</v>
      </c>
      <c r="D6248" s="120" t="s">
        <v>11624</v>
      </c>
      <c r="E6248" s="21"/>
      <c r="F6248" s="22"/>
      <c r="G6248" s="22"/>
      <c r="H6248" s="22"/>
      <c r="I6248" s="23"/>
      <c r="J6248" s="35" t="str">
        <f t="shared" si="585"/>
        <v>➸</v>
      </c>
      <c r="K6248" s="117" t="str">
        <f>词典存放目录!$A$1&amp;L6248&amp;M6248</f>
        <v>F:\《自创文法查阅Excel》4.1备份\《B词汇·红宝书》\红宝书15版图片\6608-ともだち【友達】.jpg</v>
      </c>
      <c r="L6248" s="9" t="s">
        <v>18120</v>
      </c>
      <c r="M6248" s="117" t="s">
        <v>24363</v>
      </c>
      <c r="N6248" s="36" t="str">
        <f t="shared" si="586"/>
        <v>▶</v>
      </c>
      <c r="O6248" s="37" t="s">
        <v>17981</v>
      </c>
      <c r="P6248" s="37">
        <v>35</v>
      </c>
      <c r="Q6248" s="37" t="s">
        <v>23</v>
      </c>
      <c r="R6248" s="9" t="str">
        <f>词典存放目录!$A$1&amp;O6248&amp;P6248&amp;Q6248</f>
        <v>F:\《自创文法查阅Excel》4.1备份\《B词汇·红宝书》\红宝书MP3分割\20 n5-と (35).mp3</v>
      </c>
      <c r="S6248" s="38"/>
      <c r="T6248" s="56"/>
      <c r="U6248" s="56"/>
      <c r="V6248" s="30" t="str">
        <f t="shared" si="587"/>
        <v/>
      </c>
      <c r="W6248" s="29"/>
      <c r="X6248" s="9" t="s">
        <v>24</v>
      </c>
    </row>
    <row r="6249" spans="1:24" s="57" customFormat="1" ht="24">
      <c r="A6249" s="31">
        <v>6609</v>
      </c>
      <c r="B6249" s="32">
        <f t="shared" ca="1" si="584"/>
        <v>0.48970871528874749</v>
      </c>
      <c r="C6249" s="130" t="s">
        <v>11625</v>
      </c>
      <c r="D6249" s="120" t="s">
        <v>11626</v>
      </c>
      <c r="E6249" s="21"/>
      <c r="F6249" s="22"/>
      <c r="G6249" s="22"/>
      <c r="H6249" s="22"/>
      <c r="I6249" s="23"/>
      <c r="J6249" s="35" t="str">
        <f t="shared" si="585"/>
        <v>➸</v>
      </c>
      <c r="K6249" s="117" t="str">
        <f>词典存放目录!$A$1&amp;L6249&amp;M6249</f>
        <v>F:\《自创文法查阅Excel》4.1备份\《B词汇·红宝书》\红宝书15版图片\6609-どようび【土曜日】.jpg</v>
      </c>
      <c r="L6249" s="9" t="s">
        <v>18120</v>
      </c>
      <c r="M6249" s="117" t="s">
        <v>24364</v>
      </c>
      <c r="N6249" s="36" t="str">
        <f t="shared" si="586"/>
        <v>▶</v>
      </c>
      <c r="O6249" s="37" t="s">
        <v>17981</v>
      </c>
      <c r="P6249" s="37">
        <v>36</v>
      </c>
      <c r="Q6249" s="37" t="s">
        <v>23</v>
      </c>
      <c r="R6249" s="9" t="str">
        <f>词典存放目录!$A$1&amp;O6249&amp;P6249&amp;Q6249</f>
        <v>F:\《自创文法查阅Excel》4.1备份\《B词汇·红宝书》\红宝书MP3分割\20 n5-と (36).mp3</v>
      </c>
      <c r="S6249" s="38"/>
      <c r="T6249" s="56"/>
      <c r="U6249" s="56"/>
      <c r="V6249" s="30" t="str">
        <f t="shared" si="587"/>
        <v/>
      </c>
      <c r="W6249" s="29"/>
      <c r="X6249" s="9" t="s">
        <v>24</v>
      </c>
    </row>
    <row r="6250" spans="1:24" s="57" customFormat="1" ht="24">
      <c r="A6250" s="31">
        <v>6610</v>
      </c>
      <c r="B6250" s="32">
        <f t="shared" ca="1" si="584"/>
        <v>0.92976162845686694</v>
      </c>
      <c r="C6250" s="130" t="s">
        <v>11627</v>
      </c>
      <c r="D6250" s="120" t="s">
        <v>11628</v>
      </c>
      <c r="E6250" s="21"/>
      <c r="F6250" s="22"/>
      <c r="G6250" s="22"/>
      <c r="H6250" s="22"/>
      <c r="I6250" s="23"/>
      <c r="J6250" s="35" t="str">
        <f t="shared" si="585"/>
        <v>➸</v>
      </c>
      <c r="K6250" s="117" t="str">
        <f>词典存放目录!$A$1&amp;L6250&amp;M6250</f>
        <v>F:\《自创文法查阅Excel》4.1备份\《B词汇·红宝书》\红宝书15版图片\6610-とり【鳥】.jpg</v>
      </c>
      <c r="L6250" s="9" t="s">
        <v>18120</v>
      </c>
      <c r="M6250" s="117" t="s">
        <v>24365</v>
      </c>
      <c r="N6250" s="36" t="str">
        <f t="shared" si="586"/>
        <v>▶</v>
      </c>
      <c r="O6250" s="37" t="s">
        <v>17981</v>
      </c>
      <c r="P6250" s="37">
        <v>37</v>
      </c>
      <c r="Q6250" s="37" t="s">
        <v>23</v>
      </c>
      <c r="R6250" s="9" t="str">
        <f>词典存放目录!$A$1&amp;O6250&amp;P6250&amp;Q6250</f>
        <v>F:\《自创文法查阅Excel》4.1备份\《B词汇·红宝书》\红宝书MP3分割\20 n5-と (37).mp3</v>
      </c>
      <c r="S6250" s="38"/>
      <c r="T6250" s="56"/>
      <c r="U6250" s="56"/>
      <c r="V6250" s="30" t="str">
        <f t="shared" si="587"/>
        <v/>
      </c>
      <c r="W6250" s="29"/>
      <c r="X6250" s="9" t="s">
        <v>24</v>
      </c>
    </row>
    <row r="6251" spans="1:24" s="57" customFormat="1" ht="24">
      <c r="A6251" s="31">
        <v>6611</v>
      </c>
      <c r="B6251" s="32">
        <f t="shared" ca="1" si="584"/>
        <v>0.2895646707988152</v>
      </c>
      <c r="C6251" s="130" t="s">
        <v>11629</v>
      </c>
      <c r="D6251" s="120" t="s">
        <v>11630</v>
      </c>
      <c r="E6251" s="21"/>
      <c r="F6251" s="22"/>
      <c r="G6251" s="22"/>
      <c r="H6251" s="22"/>
      <c r="I6251" s="23"/>
      <c r="J6251" s="35" t="str">
        <f t="shared" si="585"/>
        <v>➸</v>
      </c>
      <c r="K6251" s="117" t="str">
        <f>词典存放目录!$A$1&amp;L6251&amp;M6251</f>
        <v>F:\《自创文法查阅Excel》4.1备份\《B词汇·红宝书》\红宝书15版图片\6611-とりにく【鶏肉】.jpg</v>
      </c>
      <c r="L6251" s="9" t="s">
        <v>18120</v>
      </c>
      <c r="M6251" s="117" t="s">
        <v>24366</v>
      </c>
      <c r="N6251" s="36" t="str">
        <f t="shared" si="586"/>
        <v>▶</v>
      </c>
      <c r="O6251" s="37" t="s">
        <v>17981</v>
      </c>
      <c r="P6251" s="37">
        <v>38</v>
      </c>
      <c r="Q6251" s="37" t="s">
        <v>23</v>
      </c>
      <c r="R6251" s="9" t="str">
        <f>词典存放目录!$A$1&amp;O6251&amp;P6251&amp;Q6251</f>
        <v>F:\《自创文法查阅Excel》4.1备份\《B词汇·红宝书》\红宝书MP3分割\20 n5-と (38).mp3</v>
      </c>
      <c r="S6251" s="38"/>
      <c r="T6251" s="56"/>
      <c r="U6251" s="56"/>
      <c r="V6251" s="30" t="str">
        <f t="shared" si="587"/>
        <v/>
      </c>
      <c r="W6251" s="29"/>
      <c r="X6251" s="9" t="s">
        <v>24</v>
      </c>
    </row>
    <row r="6252" spans="1:24" s="57" customFormat="1" ht="24">
      <c r="A6252" s="31">
        <v>6612</v>
      </c>
      <c r="B6252" s="32">
        <f t="shared" ca="1" si="584"/>
        <v>0.34820881559287586</v>
      </c>
      <c r="C6252" s="130" t="s">
        <v>11631</v>
      </c>
      <c r="D6252" s="120" t="s">
        <v>11632</v>
      </c>
      <c r="E6252" s="21"/>
      <c r="F6252" s="22"/>
      <c r="G6252" s="22"/>
      <c r="H6252" s="22"/>
      <c r="I6252" s="23"/>
      <c r="J6252" s="35" t="str">
        <f t="shared" si="585"/>
        <v>➸</v>
      </c>
      <c r="K6252" s="117" t="str">
        <f>词典存放目录!$A$1&amp;L6252&amp;M6252</f>
        <v>F:\《自创文法查阅Excel》4.1备份\《B词汇·红宝书》\红宝书15版图片\6612-ドリンク【drink】.jpg</v>
      </c>
      <c r="L6252" s="9" t="s">
        <v>18120</v>
      </c>
      <c r="M6252" s="117" t="s">
        <v>24367</v>
      </c>
      <c r="N6252" s="36" t="str">
        <f t="shared" si="586"/>
        <v>▶</v>
      </c>
      <c r="O6252" s="37" t="s">
        <v>17981</v>
      </c>
      <c r="P6252" s="37">
        <v>39</v>
      </c>
      <c r="Q6252" s="37" t="s">
        <v>23</v>
      </c>
      <c r="R6252" s="9" t="str">
        <f>词典存放目录!$A$1&amp;O6252&amp;P6252&amp;Q6252</f>
        <v>F:\《自创文法查阅Excel》4.1备份\《B词汇·红宝书》\红宝书MP3分割\20 n5-と (39).mp3</v>
      </c>
      <c r="S6252" s="38"/>
      <c r="T6252" s="56"/>
      <c r="U6252" s="56"/>
      <c r="V6252" s="30" t="str">
        <f t="shared" ref="V6252:V6283" si="588">IF(COUNTA(S6252:U6252)=0,"",COUNTIF(S6252:U6252,"0")/COUNTA(S6252:U6252))</f>
        <v/>
      </c>
      <c r="W6252" s="29"/>
      <c r="X6252" s="9" t="s">
        <v>24</v>
      </c>
    </row>
    <row r="6253" spans="1:24" s="57" customFormat="1" ht="24">
      <c r="A6253" s="31">
        <v>6613</v>
      </c>
      <c r="B6253" s="32">
        <f t="shared" ca="1" si="584"/>
        <v>0.30874518759444991</v>
      </c>
      <c r="C6253" s="130" t="s">
        <v>11633</v>
      </c>
      <c r="D6253" s="120" t="s">
        <v>11634</v>
      </c>
      <c r="E6253" s="21"/>
      <c r="F6253" s="22"/>
      <c r="G6253" s="22"/>
      <c r="H6253" s="22"/>
      <c r="I6253" s="23"/>
      <c r="J6253" s="35" t="str">
        <f t="shared" si="585"/>
        <v>➸</v>
      </c>
      <c r="K6253" s="117" t="str">
        <f>词典存放目录!$A$1&amp;L6253&amp;M6253</f>
        <v>F:\《自创文法查阅Excel》4.1备份\《B词汇·红宝书》\红宝书15版图片\6613-とる【取る】.jpg</v>
      </c>
      <c r="L6253" s="9" t="s">
        <v>18120</v>
      </c>
      <c r="M6253" s="117" t="s">
        <v>24368</v>
      </c>
      <c r="N6253" s="36" t="str">
        <f t="shared" si="586"/>
        <v>▶</v>
      </c>
      <c r="O6253" s="37" t="s">
        <v>17981</v>
      </c>
      <c r="P6253" s="37">
        <v>40</v>
      </c>
      <c r="Q6253" s="37" t="s">
        <v>23</v>
      </c>
      <c r="R6253" s="9" t="str">
        <f>词典存放目录!$A$1&amp;O6253&amp;P6253&amp;Q6253</f>
        <v>F:\《自创文法查阅Excel》4.1备份\《B词汇·红宝书》\红宝书MP3分割\20 n5-と (40).mp3</v>
      </c>
      <c r="S6253" s="38"/>
      <c r="T6253" s="56"/>
      <c r="U6253" s="56"/>
      <c r="V6253" s="30" t="str">
        <f t="shared" si="588"/>
        <v/>
      </c>
      <c r="W6253" s="29"/>
      <c r="X6253" s="9" t="s">
        <v>24</v>
      </c>
    </row>
    <row r="6254" spans="1:24" s="57" customFormat="1" ht="24">
      <c r="A6254" s="31">
        <v>6614</v>
      </c>
      <c r="B6254" s="32">
        <f t="shared" ca="1" si="584"/>
        <v>0.12603861374298053</v>
      </c>
      <c r="C6254" s="130" t="s">
        <v>11633</v>
      </c>
      <c r="D6254" s="120" t="s">
        <v>11635</v>
      </c>
      <c r="E6254" s="21"/>
      <c r="F6254" s="22"/>
      <c r="G6254" s="22"/>
      <c r="H6254" s="22"/>
      <c r="I6254" s="23"/>
      <c r="J6254" s="35" t="str">
        <f t="shared" si="585"/>
        <v>➸</v>
      </c>
      <c r="K6254" s="117" t="str">
        <f>词典存放目录!$A$1&amp;L6254&amp;M6254</f>
        <v>F:\《自创文法查阅Excel》4.1备份\《B词汇·红宝书》\红宝书15版图片\6614-とる【撮る】.jpg</v>
      </c>
      <c r="L6254" s="9" t="s">
        <v>18120</v>
      </c>
      <c r="M6254" s="117" t="s">
        <v>24369</v>
      </c>
      <c r="N6254" s="36" t="str">
        <f t="shared" si="586"/>
        <v>▶</v>
      </c>
      <c r="O6254" s="37" t="s">
        <v>17981</v>
      </c>
      <c r="P6254" s="37">
        <v>41</v>
      </c>
      <c r="Q6254" s="37" t="s">
        <v>23</v>
      </c>
      <c r="R6254" s="9" t="str">
        <f>词典存放目录!$A$1&amp;O6254&amp;P6254&amp;Q6254</f>
        <v>F:\《自创文法查阅Excel》4.1备份\《B词汇·红宝书》\红宝书MP3分割\20 n5-と (41).mp3</v>
      </c>
      <c r="S6254" s="38"/>
      <c r="T6254" s="56"/>
      <c r="U6254" s="56"/>
      <c r="V6254" s="30" t="str">
        <f t="shared" si="588"/>
        <v/>
      </c>
      <c r="W6254" s="29"/>
      <c r="X6254" s="9" t="s">
        <v>24</v>
      </c>
    </row>
    <row r="6255" spans="1:24" s="57" customFormat="1" ht="24">
      <c r="A6255" s="31">
        <v>6615</v>
      </c>
      <c r="B6255" s="32">
        <f t="shared" ca="1" si="584"/>
        <v>0.68589072415775798</v>
      </c>
      <c r="C6255" s="130" t="s">
        <v>11636</v>
      </c>
      <c r="D6255" s="120"/>
      <c r="E6255" s="21"/>
      <c r="F6255" s="22"/>
      <c r="G6255" s="22"/>
      <c r="H6255" s="22"/>
      <c r="I6255" s="23"/>
      <c r="J6255" s="35" t="str">
        <f t="shared" si="585"/>
        <v>➸</v>
      </c>
      <c r="K6255" s="117" t="str">
        <f>词典存放目录!$A$1&amp;L6255&amp;M6255</f>
        <v>F:\《自创文法查阅Excel》4.1备份\《B词汇·红宝书》\红宝书15版图片\6615-どれ.jpg</v>
      </c>
      <c r="L6255" s="9" t="s">
        <v>18120</v>
      </c>
      <c r="M6255" s="117" t="s">
        <v>24370</v>
      </c>
      <c r="N6255" s="36" t="str">
        <f t="shared" si="586"/>
        <v>▶</v>
      </c>
      <c r="O6255" s="37" t="s">
        <v>17981</v>
      </c>
      <c r="P6255" s="37">
        <v>42</v>
      </c>
      <c r="Q6255" s="37" t="s">
        <v>23</v>
      </c>
      <c r="R6255" s="9" t="str">
        <f>词典存放目录!$A$1&amp;O6255&amp;P6255&amp;Q6255</f>
        <v>F:\《自创文法查阅Excel》4.1备份\《B词汇·红宝书》\红宝书MP3分割\20 n5-と (42).mp3</v>
      </c>
      <c r="S6255" s="38"/>
      <c r="T6255" s="56"/>
      <c r="U6255" s="56"/>
      <c r="V6255" s="30" t="str">
        <f t="shared" si="588"/>
        <v/>
      </c>
      <c r="W6255" s="29"/>
      <c r="X6255" s="9" t="s">
        <v>24</v>
      </c>
    </row>
    <row r="6256" spans="1:24" s="57" customFormat="1" ht="24">
      <c r="A6256" s="31">
        <v>6616</v>
      </c>
      <c r="B6256" s="32">
        <f t="shared" ca="1" si="584"/>
        <v>0.60721128841872996</v>
      </c>
      <c r="C6256" s="130" t="s">
        <v>11637</v>
      </c>
      <c r="D6256" s="120"/>
      <c r="E6256" s="21"/>
      <c r="F6256" s="22"/>
      <c r="G6256" s="6" t="s">
        <v>11638</v>
      </c>
      <c r="H6256" s="22"/>
      <c r="I6256" s="23"/>
      <c r="J6256" s="35" t="str">
        <f t="shared" si="585"/>
        <v>➸</v>
      </c>
      <c r="K6256" s="117" t="str">
        <f>词典存放目录!$A$1&amp;L6256&amp;M6256</f>
        <v>F:\《自创文法查阅Excel》4.1备份\《B词汇·红宝书》\红宝书15版图片\6616-どれぐらい.jpg</v>
      </c>
      <c r="L6256" s="9" t="s">
        <v>18120</v>
      </c>
      <c r="M6256" s="117" t="s">
        <v>24371</v>
      </c>
      <c r="N6256" s="36" t="str">
        <f t="shared" si="586"/>
        <v>▶</v>
      </c>
      <c r="O6256" s="37" t="s">
        <v>17981</v>
      </c>
      <c r="P6256" s="37">
        <v>43</v>
      </c>
      <c r="Q6256" s="37" t="s">
        <v>23</v>
      </c>
      <c r="R6256" s="9" t="str">
        <f>词典存放目录!$A$1&amp;O6256&amp;P6256&amp;Q6256</f>
        <v>F:\《自创文法查阅Excel》4.1备份\《B词汇·红宝书》\红宝书MP3分割\20 n5-と (43).mp3</v>
      </c>
      <c r="S6256" s="38"/>
      <c r="T6256" s="56"/>
      <c r="U6256" s="56"/>
      <c r="V6256" s="30" t="str">
        <f t="shared" si="588"/>
        <v/>
      </c>
      <c r="W6256" s="29"/>
      <c r="X6256" s="9" t="s">
        <v>24</v>
      </c>
    </row>
    <row r="6257" spans="1:24" s="57" customFormat="1" ht="24">
      <c r="A6257" s="31">
        <v>6617</v>
      </c>
      <c r="B6257" s="32">
        <f t="shared" ca="1" si="584"/>
        <v>0.40252788297608799</v>
      </c>
      <c r="C6257" s="130" t="s">
        <v>11639</v>
      </c>
      <c r="D6257" s="120"/>
      <c r="E6257" s="21"/>
      <c r="F6257" s="22"/>
      <c r="G6257" s="22"/>
      <c r="H6257" s="22"/>
      <c r="I6257" s="23"/>
      <c r="J6257" s="35" t="str">
        <f t="shared" si="585"/>
        <v>➸</v>
      </c>
      <c r="K6257" s="117" t="str">
        <f>词典存放目录!$A$1&amp;L6257&amp;M6257</f>
        <v>F:\《自创文法查阅Excel》4.1备份\《B词汇·红宝书》\红宝书15版图片\6617-どんな.jpg</v>
      </c>
      <c r="L6257" s="9" t="s">
        <v>18120</v>
      </c>
      <c r="M6257" s="117" t="s">
        <v>24372</v>
      </c>
      <c r="N6257" s="36" t="str">
        <f t="shared" si="586"/>
        <v>▶</v>
      </c>
      <c r="O6257" s="37" t="s">
        <v>17981</v>
      </c>
      <c r="P6257" s="37">
        <v>44</v>
      </c>
      <c r="Q6257" s="37" t="s">
        <v>23</v>
      </c>
      <c r="R6257" s="9" t="str">
        <f>词典存放目录!$A$1&amp;O6257&amp;P6257&amp;Q6257</f>
        <v>F:\《自创文法查阅Excel》4.1备份\《B词汇·红宝书》\红宝书MP3分割\20 n5-と (44).mp3</v>
      </c>
      <c r="S6257" s="38"/>
      <c r="T6257" s="56"/>
      <c r="U6257" s="56"/>
      <c r="V6257" s="30" t="str">
        <f t="shared" si="588"/>
        <v/>
      </c>
      <c r="W6257" s="29"/>
      <c r="X6257" s="9" t="s">
        <v>24</v>
      </c>
    </row>
    <row r="6258" spans="1:24" s="57" customFormat="1" ht="24">
      <c r="A6258" s="31">
        <v>6618</v>
      </c>
      <c r="B6258" s="32">
        <f t="shared" ca="1" si="584"/>
        <v>7.5921247801870484E-2</v>
      </c>
      <c r="C6258" s="131" t="s">
        <v>533</v>
      </c>
      <c r="D6258" s="122" t="s">
        <v>11640</v>
      </c>
      <c r="E6258" s="21"/>
      <c r="F6258" s="22"/>
      <c r="G6258" s="22"/>
      <c r="H6258" s="22"/>
      <c r="I6258" s="23"/>
      <c r="J6258" s="35" t="str">
        <f t="shared" si="585"/>
        <v>➸</v>
      </c>
      <c r="K6258" s="117" t="str">
        <f>词典存放目录!$A$1&amp;L6258&amp;M6258</f>
        <v>F:\《自创文法查阅Excel》4.1备份\《B词汇·红宝书》\红宝书15版图片\6618-と【都】.jpg</v>
      </c>
      <c r="L6258" s="9" t="s">
        <v>18120</v>
      </c>
      <c r="M6258" s="117" t="s">
        <v>24373</v>
      </c>
      <c r="N6258" s="36" t="str">
        <f t="shared" si="586"/>
        <v>▶</v>
      </c>
      <c r="O6258" s="37" t="s">
        <v>17982</v>
      </c>
      <c r="P6258" s="37">
        <v>1</v>
      </c>
      <c r="Q6258" s="37" t="s">
        <v>23</v>
      </c>
      <c r="R6258" s="9" t="str">
        <f>词典存放目录!$A$1&amp;O6258&amp;P6258&amp;Q6258</f>
        <v>F:\《自创文法查阅Excel》4.1备份\《B词汇·红宝书》\红宝书MP3分割\20 n4-と (1).mp3</v>
      </c>
      <c r="S6258" s="38"/>
      <c r="T6258" s="56"/>
      <c r="U6258" s="56"/>
      <c r="V6258" s="30" t="str">
        <f t="shared" si="588"/>
        <v/>
      </c>
      <c r="W6258" s="29"/>
      <c r="X6258" s="9" t="s">
        <v>113</v>
      </c>
    </row>
    <row r="6259" spans="1:24" s="57" customFormat="1" ht="24">
      <c r="A6259" s="31">
        <v>6619</v>
      </c>
      <c r="B6259" s="32">
        <f t="shared" ca="1" si="584"/>
        <v>0.65223555720905213</v>
      </c>
      <c r="C6259" s="131" t="s">
        <v>11641</v>
      </c>
      <c r="D6259" s="122" t="s">
        <v>11642</v>
      </c>
      <c r="E6259" s="21"/>
      <c r="F6259" s="22"/>
      <c r="G6259" s="22"/>
      <c r="H6259" s="22"/>
      <c r="I6259" s="23"/>
      <c r="J6259" s="35" t="str">
        <f t="shared" si="585"/>
        <v>➸</v>
      </c>
      <c r="K6259" s="117" t="str">
        <f>词典存放目录!$A$1&amp;L6259&amp;M6259</f>
        <v>F:\《自创文法查阅Excel》4.1备份\《B词汇·红宝书》\红宝书15版图片\6619-とうがらし【唐辛子】.jpg</v>
      </c>
      <c r="L6259" s="9" t="s">
        <v>18120</v>
      </c>
      <c r="M6259" s="117" t="s">
        <v>24374</v>
      </c>
      <c r="N6259" s="36" t="str">
        <f t="shared" si="586"/>
        <v>▶</v>
      </c>
      <c r="O6259" s="37" t="s">
        <v>17982</v>
      </c>
      <c r="P6259" s="37">
        <v>2</v>
      </c>
      <c r="Q6259" s="37" t="s">
        <v>23</v>
      </c>
      <c r="R6259" s="9" t="str">
        <f>词典存放目录!$A$1&amp;O6259&amp;P6259&amp;Q6259</f>
        <v>F:\《自创文法查阅Excel》4.1备份\《B词汇·红宝书》\红宝书MP3分割\20 n4-と (2).mp3</v>
      </c>
      <c r="S6259" s="38"/>
      <c r="T6259" s="56"/>
      <c r="U6259" s="56"/>
      <c r="V6259" s="30" t="str">
        <f t="shared" si="588"/>
        <v/>
      </c>
      <c r="W6259" s="29"/>
      <c r="X6259" s="9" t="s">
        <v>113</v>
      </c>
    </row>
    <row r="6260" spans="1:24" s="57" customFormat="1" ht="24">
      <c r="A6260" s="31">
        <v>6620</v>
      </c>
      <c r="B6260" s="32">
        <f t="shared" ca="1" si="584"/>
        <v>0.3314241992172986</v>
      </c>
      <c r="C6260" s="131" t="s">
        <v>11643</v>
      </c>
      <c r="D6260" s="122" t="s">
        <v>11644</v>
      </c>
      <c r="E6260" s="21"/>
      <c r="F6260" s="22"/>
      <c r="G6260" s="22"/>
      <c r="H6260" s="22"/>
      <c r="I6260" s="23"/>
      <c r="J6260" s="35" t="str">
        <f t="shared" si="585"/>
        <v>➸</v>
      </c>
      <c r="K6260" s="117" t="str">
        <f>词典存放目录!$A$1&amp;L6260&amp;M6260</f>
        <v>F:\《自创文法查阅Excel》4.1备份\《B词汇·红宝书》\红宝书15版图片\6620-とうさん【倒産】.jpg</v>
      </c>
      <c r="L6260" s="9" t="s">
        <v>18120</v>
      </c>
      <c r="M6260" s="117" t="s">
        <v>24375</v>
      </c>
      <c r="N6260" s="36" t="str">
        <f t="shared" si="586"/>
        <v>▶</v>
      </c>
      <c r="O6260" s="37" t="s">
        <v>17982</v>
      </c>
      <c r="P6260" s="37">
        <v>3</v>
      </c>
      <c r="Q6260" s="37" t="s">
        <v>23</v>
      </c>
      <c r="R6260" s="9" t="str">
        <f>词典存放目录!$A$1&amp;O6260&amp;P6260&amp;Q6260</f>
        <v>F:\《自创文法查阅Excel》4.1备份\《B词汇·红宝书》\红宝书MP3分割\20 n4-と (3).mp3</v>
      </c>
      <c r="S6260" s="38"/>
      <c r="T6260" s="56"/>
      <c r="U6260" s="56"/>
      <c r="V6260" s="30" t="str">
        <f t="shared" si="588"/>
        <v/>
      </c>
      <c r="W6260" s="29"/>
      <c r="X6260" s="9" t="s">
        <v>113</v>
      </c>
    </row>
    <row r="6261" spans="1:24" s="57" customFormat="1" ht="24">
      <c r="A6261" s="31">
        <v>6621</v>
      </c>
      <c r="B6261" s="32">
        <f t="shared" ca="1" si="584"/>
        <v>5.1021741077083682E-2</v>
      </c>
      <c r="C6261" s="131" t="s">
        <v>11645</v>
      </c>
      <c r="D6261" s="122" t="s">
        <v>11646</v>
      </c>
      <c r="E6261" s="21"/>
      <c r="F6261" s="22"/>
      <c r="G6261" s="41" t="s">
        <v>99</v>
      </c>
      <c r="H6261" s="41" t="s">
        <v>159</v>
      </c>
      <c r="I6261" s="42"/>
      <c r="J6261" s="35" t="str">
        <f t="shared" si="585"/>
        <v>➸</v>
      </c>
      <c r="K6261" s="117" t="str">
        <f>词典存放目录!$A$1&amp;L6261&amp;M6261</f>
        <v>F:\《自创文法查阅Excel》4.1备份\《B词汇·红宝书》\红宝书15版图片\6621-とうとう【到頭】.jpg</v>
      </c>
      <c r="L6261" s="9" t="s">
        <v>18120</v>
      </c>
      <c r="M6261" s="117" t="s">
        <v>24376</v>
      </c>
      <c r="N6261" s="36" t="str">
        <f t="shared" si="586"/>
        <v>▶</v>
      </c>
      <c r="O6261" s="37" t="s">
        <v>17982</v>
      </c>
      <c r="P6261" s="37">
        <v>4</v>
      </c>
      <c r="Q6261" s="37" t="s">
        <v>23</v>
      </c>
      <c r="R6261" s="9" t="str">
        <f>词典存放目录!$A$1&amp;O6261&amp;P6261&amp;Q6261</f>
        <v>F:\《自创文法查阅Excel》4.1备份\《B词汇·红宝书》\红宝书MP3分割\20 n4-と (4).mp3</v>
      </c>
      <c r="S6261" s="38"/>
      <c r="T6261" s="56"/>
      <c r="U6261" s="56"/>
      <c r="V6261" s="30" t="str">
        <f t="shared" si="588"/>
        <v/>
      </c>
      <c r="W6261" s="29"/>
      <c r="X6261" s="9" t="s">
        <v>113</v>
      </c>
    </row>
    <row r="6262" spans="1:24" s="57" customFormat="1" ht="24">
      <c r="A6262" s="31">
        <v>6622</v>
      </c>
      <c r="B6262" s="32">
        <f t="shared" ca="1" si="584"/>
        <v>0.50922191206877399</v>
      </c>
      <c r="C6262" s="131" t="s">
        <v>11647</v>
      </c>
      <c r="D6262" s="122" t="s">
        <v>11648</v>
      </c>
      <c r="E6262" s="21"/>
      <c r="F6262" s="22"/>
      <c r="G6262" s="22"/>
      <c r="H6262" s="22"/>
      <c r="I6262" s="23"/>
      <c r="J6262" s="35" t="str">
        <f t="shared" si="585"/>
        <v>➸</v>
      </c>
      <c r="K6262" s="117" t="str">
        <f>词典存放目录!$A$1&amp;L6262&amp;M6262</f>
        <v>F:\《自创文法查阅Excel》4.1备份\《B词汇·红宝书》\红宝书15版图片\6622-どうぶつえん【動物園】.jpg</v>
      </c>
      <c r="L6262" s="9" t="s">
        <v>18120</v>
      </c>
      <c r="M6262" s="117" t="s">
        <v>24377</v>
      </c>
      <c r="N6262" s="36" t="str">
        <f t="shared" si="586"/>
        <v>▶</v>
      </c>
      <c r="O6262" s="37" t="s">
        <v>17982</v>
      </c>
      <c r="P6262" s="37">
        <v>5</v>
      </c>
      <c r="Q6262" s="37" t="s">
        <v>23</v>
      </c>
      <c r="R6262" s="9" t="str">
        <f>词典存放目录!$A$1&amp;O6262&amp;P6262&amp;Q6262</f>
        <v>F:\《自创文法查阅Excel》4.1备份\《B词汇·红宝书》\红宝书MP3分割\20 n4-と (5).mp3</v>
      </c>
      <c r="S6262" s="38"/>
      <c r="T6262" s="56"/>
      <c r="U6262" s="56"/>
      <c r="V6262" s="30" t="str">
        <f t="shared" si="588"/>
        <v/>
      </c>
      <c r="W6262" s="69"/>
      <c r="X6262" s="9" t="s">
        <v>113</v>
      </c>
    </row>
    <row r="6263" spans="1:24" s="57" customFormat="1" ht="24">
      <c r="A6263" s="31">
        <v>6623</v>
      </c>
      <c r="B6263" s="32">
        <f t="shared" ca="1" si="584"/>
        <v>0.77405298148606538</v>
      </c>
      <c r="C6263" s="131" t="s">
        <v>11649</v>
      </c>
      <c r="D6263" s="122" t="s">
        <v>11650</v>
      </c>
      <c r="E6263" s="21"/>
      <c r="F6263" s="22"/>
      <c r="G6263" s="22"/>
      <c r="H6263" s="22"/>
      <c r="I6263" s="23"/>
      <c r="J6263" s="35" t="str">
        <f t="shared" si="585"/>
        <v>➸</v>
      </c>
      <c r="K6263" s="117" t="str">
        <f>词典存放目录!$A$1&amp;L6263&amp;M6263</f>
        <v>F:\《自创文法查阅Excel》4.1备份\《B词汇·红宝书》\红宝书15版图片\6623-どうりょう【同僚】.jpg</v>
      </c>
      <c r="L6263" s="9" t="s">
        <v>18120</v>
      </c>
      <c r="M6263" s="117" t="s">
        <v>24378</v>
      </c>
      <c r="N6263" s="36" t="str">
        <f t="shared" si="586"/>
        <v>▶</v>
      </c>
      <c r="O6263" s="37" t="s">
        <v>17982</v>
      </c>
      <c r="P6263" s="37">
        <v>6</v>
      </c>
      <c r="Q6263" s="37" t="s">
        <v>23</v>
      </c>
      <c r="R6263" s="9" t="str">
        <f>词典存放目录!$A$1&amp;O6263&amp;P6263&amp;Q6263</f>
        <v>F:\《自创文法查阅Excel》4.1备份\《B词汇·红宝书》\红宝书MP3分割\20 n4-と (6).mp3</v>
      </c>
      <c r="S6263" s="38"/>
      <c r="T6263" s="56"/>
      <c r="U6263" s="56"/>
      <c r="V6263" s="30" t="str">
        <f t="shared" si="588"/>
        <v/>
      </c>
      <c r="W6263" s="29"/>
      <c r="X6263" s="9" t="s">
        <v>113</v>
      </c>
    </row>
    <row r="6264" spans="1:24" s="57" customFormat="1" ht="24">
      <c r="A6264" s="31">
        <v>6624</v>
      </c>
      <c r="B6264" s="32">
        <f t="shared" ca="1" si="584"/>
        <v>0.73526643037295025</v>
      </c>
      <c r="C6264" s="131" t="s">
        <v>11651</v>
      </c>
      <c r="D6264" s="122" t="s">
        <v>11652</v>
      </c>
      <c r="E6264" s="21"/>
      <c r="F6264" s="22"/>
      <c r="G6264" s="22"/>
      <c r="H6264" s="22"/>
      <c r="I6264" s="23"/>
      <c r="J6264" s="35" t="str">
        <f t="shared" si="585"/>
        <v>➸</v>
      </c>
      <c r="K6264" s="117" t="str">
        <f>词典存放目录!$A$1&amp;L6264&amp;M6264</f>
        <v>F:\《自创文法查阅Excel》4.1备份\《B词汇·红宝书》\红宝书15版图片\6624-とおく【遠く】.jpg</v>
      </c>
      <c r="L6264" s="9" t="s">
        <v>18120</v>
      </c>
      <c r="M6264" s="117" t="s">
        <v>24379</v>
      </c>
      <c r="N6264" s="36" t="str">
        <f t="shared" si="586"/>
        <v>▶</v>
      </c>
      <c r="O6264" s="37" t="s">
        <v>17982</v>
      </c>
      <c r="P6264" s="37">
        <v>7</v>
      </c>
      <c r="Q6264" s="37" t="s">
        <v>23</v>
      </c>
      <c r="R6264" s="9" t="str">
        <f>词典存放目录!$A$1&amp;O6264&amp;P6264&amp;Q6264</f>
        <v>F:\《自创文法查阅Excel》4.1备份\《B词汇·红宝书》\红宝书MP3分割\20 n4-と (7).mp3</v>
      </c>
      <c r="S6264" s="38"/>
      <c r="T6264" s="56"/>
      <c r="U6264" s="56"/>
      <c r="V6264" s="30" t="str">
        <f t="shared" si="588"/>
        <v/>
      </c>
      <c r="W6264" s="69"/>
      <c r="X6264" s="9" t="s">
        <v>113</v>
      </c>
    </row>
    <row r="6265" spans="1:24" s="57" customFormat="1" ht="24">
      <c r="A6265" s="31">
        <v>6625</v>
      </c>
      <c r="B6265" s="32">
        <f t="shared" ca="1" si="584"/>
        <v>0.42036379871013496</v>
      </c>
      <c r="C6265" s="131" t="s">
        <v>11653</v>
      </c>
      <c r="D6265" s="122" t="s">
        <v>11654</v>
      </c>
      <c r="E6265" s="21"/>
      <c r="F6265" s="22"/>
      <c r="G6265" s="22"/>
      <c r="H6265" s="22"/>
      <c r="I6265" s="23"/>
      <c r="J6265" s="35" t="str">
        <f t="shared" si="585"/>
        <v>➸</v>
      </c>
      <c r="K6265" s="117" t="str">
        <f>词典存放目录!$A$1&amp;L6265&amp;M6265</f>
        <v>F:\《自创文法查阅Excel》4.1备份\《B词汇·红宝书》\红宝书15版图片\6625-とおり【通り】.jpg</v>
      </c>
      <c r="L6265" s="9" t="s">
        <v>18120</v>
      </c>
      <c r="M6265" s="117" t="s">
        <v>24380</v>
      </c>
      <c r="N6265" s="36" t="str">
        <f t="shared" si="586"/>
        <v>▶</v>
      </c>
      <c r="O6265" s="37" t="s">
        <v>17982</v>
      </c>
      <c r="P6265" s="37">
        <v>8</v>
      </c>
      <c r="Q6265" s="37" t="s">
        <v>23</v>
      </c>
      <c r="R6265" s="9" t="str">
        <f>词典存放目录!$A$1&amp;O6265&amp;P6265&amp;Q6265</f>
        <v>F:\《自创文法查阅Excel》4.1备份\《B词汇·红宝书》\红宝书MP3分割\20 n4-と (8).mp3</v>
      </c>
      <c r="S6265" s="38"/>
      <c r="T6265" s="56"/>
      <c r="U6265" s="56"/>
      <c r="V6265" s="30" t="str">
        <f t="shared" si="588"/>
        <v/>
      </c>
      <c r="W6265" s="29"/>
      <c r="X6265" s="9" t="s">
        <v>113</v>
      </c>
    </row>
    <row r="6266" spans="1:24" s="57" customFormat="1" ht="24">
      <c r="A6266" s="31">
        <v>6626</v>
      </c>
      <c r="B6266" s="32">
        <f t="shared" ca="1" si="584"/>
        <v>0.35675944425143347</v>
      </c>
      <c r="C6266" s="131" t="s">
        <v>11655</v>
      </c>
      <c r="D6266" s="122" t="s">
        <v>11656</v>
      </c>
      <c r="E6266" s="21"/>
      <c r="F6266" s="22"/>
      <c r="G6266" s="22"/>
      <c r="H6266" s="22"/>
      <c r="I6266" s="23"/>
      <c r="J6266" s="35" t="str">
        <f t="shared" si="585"/>
        <v>➸</v>
      </c>
      <c r="K6266" s="117" t="str">
        <f>词典存放目录!$A$1&amp;L6266&amp;M6266</f>
        <v>F:\《自创文法查阅Excel》4.1备份\《B词汇·红宝书》\红宝书15版图片\6626-とおる【通る】.jpg</v>
      </c>
      <c r="L6266" s="9" t="s">
        <v>18120</v>
      </c>
      <c r="M6266" s="117" t="s">
        <v>24381</v>
      </c>
      <c r="N6266" s="36" t="str">
        <f t="shared" si="586"/>
        <v>▶</v>
      </c>
      <c r="O6266" s="37" t="s">
        <v>17982</v>
      </c>
      <c r="P6266" s="37">
        <v>9</v>
      </c>
      <c r="Q6266" s="37" t="s">
        <v>23</v>
      </c>
      <c r="R6266" s="9" t="str">
        <f>词典存放目录!$A$1&amp;O6266&amp;P6266&amp;Q6266</f>
        <v>F:\《自创文法查阅Excel》4.1备份\《B词汇·红宝书》\红宝书MP3分割\20 n4-と (9).mp3</v>
      </c>
      <c r="S6266" s="38"/>
      <c r="T6266" s="56"/>
      <c r="U6266" s="56"/>
      <c r="V6266" s="30" t="str">
        <f t="shared" si="588"/>
        <v/>
      </c>
      <c r="W6266" s="29"/>
      <c r="X6266" s="9" t="s">
        <v>113</v>
      </c>
    </row>
    <row r="6267" spans="1:24" s="57" customFormat="1" ht="24">
      <c r="A6267" s="31">
        <v>6627</v>
      </c>
      <c r="B6267" s="32">
        <f t="shared" ca="1" si="584"/>
        <v>0.52027090894750272</v>
      </c>
      <c r="C6267" s="131" t="s">
        <v>11657</v>
      </c>
      <c r="D6267" s="122" t="s">
        <v>11658</v>
      </c>
      <c r="E6267" s="21"/>
      <c r="F6267" s="22"/>
      <c r="G6267" s="22"/>
      <c r="H6267" s="22"/>
      <c r="I6267" s="23"/>
      <c r="J6267" s="35" t="str">
        <f t="shared" si="585"/>
        <v>➸</v>
      </c>
      <c r="K6267" s="117" t="str">
        <f>词典存放目录!$A$1&amp;L6267&amp;M6267</f>
        <v>F:\《自创文法查阅Excel》4.1备份\《B词汇·红宝书》\红宝书15版图片\6627-どくしょ【読書】.jpg</v>
      </c>
      <c r="L6267" s="9" t="s">
        <v>18120</v>
      </c>
      <c r="M6267" s="117" t="s">
        <v>24382</v>
      </c>
      <c r="N6267" s="36" t="str">
        <f t="shared" si="586"/>
        <v>▶</v>
      </c>
      <c r="O6267" s="37" t="s">
        <v>17982</v>
      </c>
      <c r="P6267" s="37">
        <v>10</v>
      </c>
      <c r="Q6267" s="37" t="s">
        <v>23</v>
      </c>
      <c r="R6267" s="9" t="str">
        <f>词典存放目录!$A$1&amp;O6267&amp;P6267&amp;Q6267</f>
        <v>F:\《自创文法查阅Excel》4.1备份\《B词汇·红宝书》\红宝书MP3分割\20 n4-と (10).mp3</v>
      </c>
      <c r="S6267" s="38"/>
      <c r="T6267" s="56"/>
      <c r="U6267" s="56"/>
      <c r="V6267" s="30" t="str">
        <f t="shared" si="588"/>
        <v/>
      </c>
      <c r="W6267" s="29"/>
      <c r="X6267" s="9" t="s">
        <v>113</v>
      </c>
    </row>
    <row r="6268" spans="1:24" s="57" customFormat="1" ht="24">
      <c r="A6268" s="31">
        <v>6628</v>
      </c>
      <c r="B6268" s="32">
        <f t="shared" ref="B6268:B6331" ca="1" si="589">RAND()</f>
        <v>0.23308138735027772</v>
      </c>
      <c r="C6268" s="131" t="s">
        <v>11659</v>
      </c>
      <c r="D6268" s="122" t="s">
        <v>11660</v>
      </c>
      <c r="E6268" s="21"/>
      <c r="F6268" s="22"/>
      <c r="G6268" s="22"/>
      <c r="H6268" s="22"/>
      <c r="I6268" s="23"/>
      <c r="J6268" s="35" t="str">
        <f t="shared" ref="J6268:J6331" si="590">HYPERLINK(K6268,"➸")</f>
        <v>➸</v>
      </c>
      <c r="K6268" s="117" t="str">
        <f>词典存放目录!$A$1&amp;L6268&amp;M6268</f>
        <v>F:\《自创文法查阅Excel》4.1备份\《B词汇·红宝书》\红宝书15版图片\6628-とくに【特に】.jpg</v>
      </c>
      <c r="L6268" s="9" t="s">
        <v>18120</v>
      </c>
      <c r="M6268" s="117" t="s">
        <v>24383</v>
      </c>
      <c r="N6268" s="36" t="str">
        <f t="shared" ref="N6268:N6331" si="591">HYPERLINK(R6268,"▶")</f>
        <v>▶</v>
      </c>
      <c r="O6268" s="37" t="s">
        <v>17982</v>
      </c>
      <c r="P6268" s="37">
        <v>11</v>
      </c>
      <c r="Q6268" s="37" t="s">
        <v>23</v>
      </c>
      <c r="R6268" s="9" t="str">
        <f>词典存放目录!$A$1&amp;O6268&amp;P6268&amp;Q6268</f>
        <v>F:\《自创文法查阅Excel》4.1备份\《B词汇·红宝书》\红宝书MP3分割\20 n4-と (11).mp3</v>
      </c>
      <c r="S6268" s="38"/>
      <c r="T6268" s="56"/>
      <c r="U6268" s="56"/>
      <c r="V6268" s="30" t="str">
        <f t="shared" si="588"/>
        <v/>
      </c>
      <c r="W6268" s="29"/>
      <c r="X6268" s="9" t="s">
        <v>113</v>
      </c>
    </row>
    <row r="6269" spans="1:24" s="57" customFormat="1" ht="24">
      <c r="A6269" s="31">
        <v>6629</v>
      </c>
      <c r="B6269" s="32">
        <f t="shared" ca="1" si="589"/>
        <v>0.51597367665506733</v>
      </c>
      <c r="C6269" s="131" t="s">
        <v>11661</v>
      </c>
      <c r="D6269" s="122" t="s">
        <v>11662</v>
      </c>
      <c r="E6269" s="21"/>
      <c r="F6269" s="22"/>
      <c r="G6269" s="22"/>
      <c r="H6269" s="22"/>
      <c r="I6269" s="23"/>
      <c r="J6269" s="35" t="str">
        <f t="shared" si="590"/>
        <v>➸</v>
      </c>
      <c r="K6269" s="117" t="str">
        <f>词典存放目录!$A$1&amp;L6269&amp;M6269</f>
        <v>F:\《自创文法查阅Excel》4.1备份\《B词汇·红宝书》\红宝书15版图片\6629-とくべつ【特別】.jpg</v>
      </c>
      <c r="L6269" s="9" t="s">
        <v>18120</v>
      </c>
      <c r="M6269" s="117" t="s">
        <v>24384</v>
      </c>
      <c r="N6269" s="36" t="str">
        <f t="shared" si="591"/>
        <v>▶</v>
      </c>
      <c r="O6269" s="37" t="s">
        <v>17982</v>
      </c>
      <c r="P6269" s="37">
        <v>12</v>
      </c>
      <c r="Q6269" s="37" t="s">
        <v>23</v>
      </c>
      <c r="R6269" s="9" t="str">
        <f>词典存放目录!$A$1&amp;O6269&amp;P6269&amp;Q6269</f>
        <v>F:\《自创文法查阅Excel》4.1备份\《B词汇·红宝书》\红宝书MP3分割\20 n4-と (12).mp3</v>
      </c>
      <c r="S6269" s="38"/>
      <c r="T6269" s="56"/>
      <c r="U6269" s="56"/>
      <c r="V6269" s="30" t="str">
        <f t="shared" si="588"/>
        <v/>
      </c>
      <c r="W6269" s="29"/>
      <c r="X6269" s="9" t="s">
        <v>113</v>
      </c>
    </row>
    <row r="6270" spans="1:24" s="57" customFormat="1" ht="24">
      <c r="A6270" s="31">
        <v>6630</v>
      </c>
      <c r="B6270" s="32">
        <f t="shared" ca="1" si="589"/>
        <v>0.99126730272001551</v>
      </c>
      <c r="C6270" s="131" t="s">
        <v>11663</v>
      </c>
      <c r="D6270" s="122" t="s">
        <v>11664</v>
      </c>
      <c r="E6270" s="21"/>
      <c r="F6270" s="22"/>
      <c r="G6270" s="22"/>
      <c r="H6270" s="22"/>
      <c r="I6270" s="23"/>
      <c r="J6270" s="35" t="str">
        <f t="shared" si="590"/>
        <v>➸</v>
      </c>
      <c r="K6270" s="117" t="str">
        <f>词典存放目录!$A$1&amp;L6270&amp;M6270</f>
        <v>F:\《自创文法查阅Excel》4.1备份\《B词汇·红宝书》\红宝书15版图片\6630-どこか【何処か】.jpg</v>
      </c>
      <c r="L6270" s="9" t="s">
        <v>18120</v>
      </c>
      <c r="M6270" s="117" t="s">
        <v>24385</v>
      </c>
      <c r="N6270" s="36" t="str">
        <f t="shared" si="591"/>
        <v>▶</v>
      </c>
      <c r="O6270" s="37" t="s">
        <v>17982</v>
      </c>
      <c r="P6270" s="37">
        <v>13</v>
      </c>
      <c r="Q6270" s="37" t="s">
        <v>23</v>
      </c>
      <c r="R6270" s="9" t="str">
        <f>词典存放目录!$A$1&amp;O6270&amp;P6270&amp;Q6270</f>
        <v>F:\《自创文法查阅Excel》4.1备份\《B词汇·红宝书》\红宝书MP3分割\20 n4-と (13).mp3</v>
      </c>
      <c r="S6270" s="38"/>
      <c r="T6270" s="56"/>
      <c r="U6270" s="56"/>
      <c r="V6270" s="30" t="str">
        <f t="shared" si="588"/>
        <v/>
      </c>
      <c r="W6270" s="29"/>
      <c r="X6270" s="9" t="s">
        <v>113</v>
      </c>
    </row>
    <row r="6271" spans="1:24" s="57" customFormat="1" ht="24">
      <c r="A6271" s="31">
        <v>6631</v>
      </c>
      <c r="B6271" s="32">
        <f t="shared" ca="1" si="589"/>
        <v>0.11112388329216316</v>
      </c>
      <c r="C6271" s="131" t="s">
        <v>11665</v>
      </c>
      <c r="D6271" s="122" t="s">
        <v>11666</v>
      </c>
      <c r="E6271" s="21"/>
      <c r="F6271" s="22"/>
      <c r="G6271" s="22"/>
      <c r="H6271" s="22"/>
      <c r="I6271" s="23"/>
      <c r="J6271" s="35" t="str">
        <f t="shared" si="590"/>
        <v>➸</v>
      </c>
      <c r="K6271" s="117" t="str">
        <f>词典存放目录!$A$1&amp;L6271&amp;M6271</f>
        <v>F:\《自创文法查阅Excel》4.1备份\《B词汇·红宝书》\红宝书15版图片\6631-とこや【床屋】.jpg</v>
      </c>
      <c r="L6271" s="9" t="s">
        <v>18120</v>
      </c>
      <c r="M6271" s="117" t="s">
        <v>24386</v>
      </c>
      <c r="N6271" s="36" t="str">
        <f t="shared" si="591"/>
        <v>▶</v>
      </c>
      <c r="O6271" s="37" t="s">
        <v>17982</v>
      </c>
      <c r="P6271" s="37">
        <v>14</v>
      </c>
      <c r="Q6271" s="37" t="s">
        <v>23</v>
      </c>
      <c r="R6271" s="9" t="str">
        <f>词典存放目录!$A$1&amp;O6271&amp;P6271&amp;Q6271</f>
        <v>F:\《自创文法查阅Excel》4.1备份\《B词汇·红宝书》\红宝书MP3分割\20 n4-と (14).mp3</v>
      </c>
      <c r="S6271" s="38"/>
      <c r="T6271" s="56"/>
      <c r="U6271" s="56"/>
      <c r="V6271" s="30" t="str">
        <f t="shared" si="588"/>
        <v/>
      </c>
      <c r="W6271" s="29"/>
      <c r="X6271" s="9" t="s">
        <v>113</v>
      </c>
    </row>
    <row r="6272" spans="1:24" s="57" customFormat="1" ht="24">
      <c r="A6272" s="31">
        <v>6632</v>
      </c>
      <c r="B6272" s="32">
        <f t="shared" ca="1" si="589"/>
        <v>0.43050540568742957</v>
      </c>
      <c r="C6272" s="131" t="s">
        <v>11667</v>
      </c>
      <c r="D6272" s="122"/>
      <c r="E6272" s="21"/>
      <c r="F6272" s="22"/>
      <c r="G6272" s="22"/>
      <c r="H6272" s="22"/>
      <c r="I6272" s="23"/>
      <c r="J6272" s="35" t="str">
        <f t="shared" si="590"/>
        <v>➸</v>
      </c>
      <c r="K6272" s="117" t="str">
        <f>词典存放目录!$A$1&amp;L6272&amp;M6272</f>
        <v>F:\《自创文法查阅Excel》4.1备份\《B词汇·红宝书》\红宝书15版图片\6632-ところで.jpg</v>
      </c>
      <c r="L6272" s="9" t="s">
        <v>18120</v>
      </c>
      <c r="M6272" s="117" t="s">
        <v>24387</v>
      </c>
      <c r="N6272" s="36" t="str">
        <f t="shared" si="591"/>
        <v>▶</v>
      </c>
      <c r="O6272" s="37" t="s">
        <v>17982</v>
      </c>
      <c r="P6272" s="37">
        <v>15</v>
      </c>
      <c r="Q6272" s="37" t="s">
        <v>23</v>
      </c>
      <c r="R6272" s="9" t="str">
        <f>词典存放目录!$A$1&amp;O6272&amp;P6272&amp;Q6272</f>
        <v>F:\《自创文法查阅Excel》4.1备份\《B词汇·红宝书》\红宝书MP3分割\20 n4-と (15).mp3</v>
      </c>
      <c r="S6272" s="38"/>
      <c r="T6272" s="56"/>
      <c r="U6272" s="56"/>
      <c r="V6272" s="30" t="str">
        <f t="shared" si="588"/>
        <v/>
      </c>
      <c r="W6272" s="29"/>
      <c r="X6272" s="9" t="s">
        <v>113</v>
      </c>
    </row>
    <row r="6273" spans="1:24" s="57" customFormat="1" ht="24">
      <c r="A6273" s="31">
        <v>6633</v>
      </c>
      <c r="B6273" s="32">
        <f t="shared" ca="1" si="589"/>
        <v>0.41726255945511603</v>
      </c>
      <c r="C6273" s="131" t="s">
        <v>11668</v>
      </c>
      <c r="D6273" s="122" t="s">
        <v>11669</v>
      </c>
      <c r="E6273" s="21"/>
      <c r="F6273" s="22"/>
      <c r="G6273" s="22"/>
      <c r="H6273" s="22"/>
      <c r="I6273" s="23"/>
      <c r="J6273" s="35" t="str">
        <f t="shared" si="590"/>
        <v>➸</v>
      </c>
      <c r="K6273" s="117" t="str">
        <f>词典存放目录!$A$1&amp;L6273&amp;M6273</f>
        <v>F:\《自创文法查阅Excel》4.1备份\《B词汇·红宝书》\红宝书15版图片\6633-とちゅう【途中】.jpg</v>
      </c>
      <c r="L6273" s="9" t="s">
        <v>18120</v>
      </c>
      <c r="M6273" s="117" t="s">
        <v>24388</v>
      </c>
      <c r="N6273" s="36" t="str">
        <f t="shared" si="591"/>
        <v>▶</v>
      </c>
      <c r="O6273" s="37" t="s">
        <v>17982</v>
      </c>
      <c r="P6273" s="37">
        <v>16</v>
      </c>
      <c r="Q6273" s="37" t="s">
        <v>23</v>
      </c>
      <c r="R6273" s="9" t="str">
        <f>词典存放目录!$A$1&amp;O6273&amp;P6273&amp;Q6273</f>
        <v>F:\《自创文法查阅Excel》4.1备份\《B词汇·红宝书》\红宝书MP3分割\20 n4-と (16).mp3</v>
      </c>
      <c r="S6273" s="38"/>
      <c r="T6273" s="56"/>
      <c r="U6273" s="56"/>
      <c r="V6273" s="30" t="str">
        <f t="shared" si="588"/>
        <v/>
      </c>
      <c r="W6273" s="29"/>
      <c r="X6273" s="9" t="s">
        <v>113</v>
      </c>
    </row>
    <row r="6274" spans="1:24" s="57" customFormat="1" ht="24">
      <c r="A6274" s="31">
        <v>6634</v>
      </c>
      <c r="B6274" s="32">
        <f t="shared" ca="1" si="589"/>
        <v>0.53690164799317697</v>
      </c>
      <c r="C6274" s="131" t="s">
        <v>11670</v>
      </c>
      <c r="D6274" s="122" t="s">
        <v>11671</v>
      </c>
      <c r="E6274" s="21"/>
      <c r="F6274" s="22"/>
      <c r="G6274" s="22"/>
      <c r="H6274" s="22"/>
      <c r="I6274" s="23"/>
      <c r="J6274" s="35" t="str">
        <f t="shared" si="590"/>
        <v>➸</v>
      </c>
      <c r="K6274" s="117" t="str">
        <f>词典存放目录!$A$1&amp;L6274&amp;M6274</f>
        <v>F:\《自创文法查阅Excel》4.1备份\《B词汇·红宝书》\红宝书15版图片\6634-とっきゅう【特急】.jpg</v>
      </c>
      <c r="L6274" s="9" t="s">
        <v>18120</v>
      </c>
      <c r="M6274" s="117" t="s">
        <v>24389</v>
      </c>
      <c r="N6274" s="36" t="str">
        <f t="shared" si="591"/>
        <v>▶</v>
      </c>
      <c r="O6274" s="37" t="s">
        <v>17982</v>
      </c>
      <c r="P6274" s="37">
        <v>17</v>
      </c>
      <c r="Q6274" s="37" t="s">
        <v>23</v>
      </c>
      <c r="R6274" s="9" t="str">
        <f>词典存放目录!$A$1&amp;O6274&amp;P6274&amp;Q6274</f>
        <v>F:\《自创文法查阅Excel》4.1备份\《B词汇·红宝书》\红宝书MP3分割\20 n4-と (17).mp3</v>
      </c>
      <c r="S6274" s="38"/>
      <c r="T6274" s="56"/>
      <c r="U6274" s="56"/>
      <c r="V6274" s="30" t="str">
        <f t="shared" si="588"/>
        <v/>
      </c>
      <c r="W6274" s="29"/>
      <c r="X6274" s="9" t="s">
        <v>113</v>
      </c>
    </row>
    <row r="6275" spans="1:24" s="57" customFormat="1" ht="24">
      <c r="A6275" s="31">
        <v>6635</v>
      </c>
      <c r="B6275" s="32">
        <f t="shared" ca="1" si="589"/>
        <v>0.46228914829586532</v>
      </c>
      <c r="C6275" s="131" t="s">
        <v>11672</v>
      </c>
      <c r="D6275" s="122" t="s">
        <v>11673</v>
      </c>
      <c r="E6275" s="21"/>
      <c r="F6275" s="22"/>
      <c r="G6275" s="22"/>
      <c r="H6275" s="22"/>
      <c r="I6275" s="23"/>
      <c r="J6275" s="35" t="str">
        <f t="shared" si="590"/>
        <v>➸</v>
      </c>
      <c r="K6275" s="117" t="str">
        <f>词典存放目录!$A$1&amp;L6275&amp;M6275</f>
        <v>F:\《自创文法查阅Excel》4.1备份\《B词汇·红宝书》\红宝书15版图片\6635-とどける【届ける】.jpg</v>
      </c>
      <c r="L6275" s="9" t="s">
        <v>18120</v>
      </c>
      <c r="M6275" s="117" t="s">
        <v>24390</v>
      </c>
      <c r="N6275" s="36" t="str">
        <f t="shared" si="591"/>
        <v>▶</v>
      </c>
      <c r="O6275" s="37" t="s">
        <v>17982</v>
      </c>
      <c r="P6275" s="37">
        <v>18</v>
      </c>
      <c r="Q6275" s="37" t="s">
        <v>23</v>
      </c>
      <c r="R6275" s="9" t="str">
        <f>词典存放目录!$A$1&amp;O6275&amp;P6275&amp;Q6275</f>
        <v>F:\《自创文法查阅Excel》4.1备份\《B词汇·红宝书》\红宝书MP3分割\20 n4-と (18).mp3</v>
      </c>
      <c r="S6275" s="38"/>
      <c r="T6275" s="56"/>
      <c r="U6275" s="56"/>
      <c r="V6275" s="30" t="str">
        <f t="shared" si="588"/>
        <v/>
      </c>
      <c r="W6275" s="29"/>
      <c r="X6275" s="9" t="s">
        <v>113</v>
      </c>
    </row>
    <row r="6276" spans="1:24" s="57" customFormat="1" ht="24">
      <c r="A6276" s="31">
        <v>6636</v>
      </c>
      <c r="B6276" s="32">
        <f t="shared" ca="1" si="589"/>
        <v>0.66420712900713985</v>
      </c>
      <c r="C6276" s="131" t="s">
        <v>11674</v>
      </c>
      <c r="D6276" s="122" t="s">
        <v>11675</v>
      </c>
      <c r="E6276" s="21"/>
      <c r="F6276" s="22"/>
      <c r="G6276" s="22"/>
      <c r="H6276" s="22"/>
      <c r="I6276" s="23"/>
      <c r="J6276" s="35" t="str">
        <f t="shared" si="590"/>
        <v>➸</v>
      </c>
      <c r="K6276" s="117" t="str">
        <f>词典存放目录!$A$1&amp;L6276&amp;M6276</f>
        <v>F:\《自创文法查阅Excel》4.1备份\《B词汇·红宝书》\红宝书15版图片\6636-どのよう【どの様】.jpg</v>
      </c>
      <c r="L6276" s="9" t="s">
        <v>18120</v>
      </c>
      <c r="M6276" s="117" t="s">
        <v>24391</v>
      </c>
      <c r="N6276" s="36" t="str">
        <f t="shared" si="591"/>
        <v>▶</v>
      </c>
      <c r="O6276" s="37" t="s">
        <v>17982</v>
      </c>
      <c r="P6276" s="37">
        <v>19</v>
      </c>
      <c r="Q6276" s="37" t="s">
        <v>23</v>
      </c>
      <c r="R6276" s="9" t="str">
        <f>词典存放目录!$A$1&amp;O6276&amp;P6276&amp;Q6276</f>
        <v>F:\《自创文法查阅Excel》4.1备份\《B词汇·红宝书》\红宝书MP3分割\20 n4-と (19).mp3</v>
      </c>
      <c r="S6276" s="38"/>
      <c r="T6276" s="56"/>
      <c r="U6276" s="56"/>
      <c r="V6276" s="30" t="str">
        <f t="shared" si="588"/>
        <v/>
      </c>
      <c r="W6276" s="29"/>
      <c r="X6276" s="9" t="s">
        <v>113</v>
      </c>
    </row>
    <row r="6277" spans="1:24" s="57" customFormat="1" ht="24">
      <c r="A6277" s="31">
        <v>6637</v>
      </c>
      <c r="B6277" s="32">
        <f t="shared" ca="1" si="589"/>
        <v>0.19583664339950635</v>
      </c>
      <c r="C6277" s="131" t="s">
        <v>11676</v>
      </c>
      <c r="D6277" s="122" t="s">
        <v>11677</v>
      </c>
      <c r="E6277" s="21"/>
      <c r="F6277" s="22"/>
      <c r="G6277" s="22"/>
      <c r="H6277" s="22"/>
      <c r="I6277" s="23"/>
      <c r="J6277" s="35" t="str">
        <f t="shared" si="590"/>
        <v>➸</v>
      </c>
      <c r="K6277" s="117" t="str">
        <f>词典存放目录!$A$1&amp;L6277&amp;M6277</f>
        <v>F:\《自创文法查阅Excel》4.1备份\《B词汇·红宝书》\红宝书15版图片\6637-トマト【tomato】.jpg</v>
      </c>
      <c r="L6277" s="9" t="s">
        <v>18120</v>
      </c>
      <c r="M6277" s="117" t="s">
        <v>24392</v>
      </c>
      <c r="N6277" s="36" t="str">
        <f t="shared" si="591"/>
        <v>▶</v>
      </c>
      <c r="O6277" s="37" t="s">
        <v>17982</v>
      </c>
      <c r="P6277" s="37">
        <v>20</v>
      </c>
      <c r="Q6277" s="37" t="s">
        <v>23</v>
      </c>
      <c r="R6277" s="9" t="str">
        <f>词典存放目录!$A$1&amp;O6277&amp;P6277&amp;Q6277</f>
        <v>F:\《自创文法查阅Excel》4.1备份\《B词汇·红宝书》\红宝书MP3分割\20 n4-と (20).mp3</v>
      </c>
      <c r="S6277" s="38"/>
      <c r="T6277" s="56"/>
      <c r="U6277" s="56"/>
      <c r="V6277" s="30" t="str">
        <f t="shared" si="588"/>
        <v/>
      </c>
      <c r="W6277" s="29"/>
      <c r="X6277" s="9" t="s">
        <v>113</v>
      </c>
    </row>
    <row r="6278" spans="1:24" s="57" customFormat="1" ht="24">
      <c r="A6278" s="31">
        <v>6638</v>
      </c>
      <c r="B6278" s="32">
        <f t="shared" ca="1" si="589"/>
        <v>0.87474803481967878</v>
      </c>
      <c r="C6278" s="131" t="s">
        <v>11621</v>
      </c>
      <c r="D6278" s="122" t="s">
        <v>11678</v>
      </c>
      <c r="E6278" s="21"/>
      <c r="F6278" s="22"/>
      <c r="G6278" s="22"/>
      <c r="H6278" s="22"/>
      <c r="I6278" s="23"/>
      <c r="J6278" s="35" t="str">
        <f t="shared" si="590"/>
        <v>➸</v>
      </c>
      <c r="K6278" s="117" t="str">
        <f>词典存放目录!$A$1&amp;L6278&amp;M6278</f>
        <v>F:\《自创文法查阅Excel》4.1备份\《B词汇·红宝书》\红宝书15版图片\6638-とまる【泊まる】.jpg</v>
      </c>
      <c r="L6278" s="9" t="s">
        <v>18120</v>
      </c>
      <c r="M6278" s="117" t="s">
        <v>24393</v>
      </c>
      <c r="N6278" s="36" t="str">
        <f t="shared" si="591"/>
        <v>▶</v>
      </c>
      <c r="O6278" s="37" t="s">
        <v>17982</v>
      </c>
      <c r="P6278" s="37">
        <v>21</v>
      </c>
      <c r="Q6278" s="37" t="s">
        <v>23</v>
      </c>
      <c r="R6278" s="9" t="str">
        <f>词典存放目录!$A$1&amp;O6278&amp;P6278&amp;Q6278</f>
        <v>F:\《自创文法查阅Excel》4.1备份\《B词汇·红宝书》\红宝书MP3分割\20 n4-と (21).mp3</v>
      </c>
      <c r="S6278" s="38"/>
      <c r="T6278" s="56"/>
      <c r="U6278" s="56"/>
      <c r="V6278" s="30" t="str">
        <f t="shared" si="588"/>
        <v/>
      </c>
      <c r="W6278" s="29"/>
      <c r="X6278" s="9" t="s">
        <v>113</v>
      </c>
    </row>
    <row r="6279" spans="1:24" s="57" customFormat="1" ht="24">
      <c r="A6279" s="31">
        <v>6639</v>
      </c>
      <c r="B6279" s="32">
        <f t="shared" ca="1" si="589"/>
        <v>0.41709776747233651</v>
      </c>
      <c r="C6279" s="131" t="s">
        <v>11679</v>
      </c>
      <c r="D6279" s="122" t="s">
        <v>11680</v>
      </c>
      <c r="E6279" s="21"/>
      <c r="F6279" s="22"/>
      <c r="G6279" s="22"/>
      <c r="H6279" s="22"/>
      <c r="I6279" s="23"/>
      <c r="J6279" s="35" t="str">
        <f t="shared" si="590"/>
        <v>➸</v>
      </c>
      <c r="K6279" s="117" t="str">
        <f>词典存放目录!$A$1&amp;L6279&amp;M6279</f>
        <v>F:\《自创文法查阅Excel》4.1备份\《B词汇·红宝书》\红宝书15版图片\6639-とめる【止める】.jpg</v>
      </c>
      <c r="L6279" s="9" t="s">
        <v>18120</v>
      </c>
      <c r="M6279" s="117" t="s">
        <v>24394</v>
      </c>
      <c r="N6279" s="36" t="str">
        <f t="shared" si="591"/>
        <v>▶</v>
      </c>
      <c r="O6279" s="37" t="s">
        <v>17982</v>
      </c>
      <c r="P6279" s="37">
        <v>22</v>
      </c>
      <c r="Q6279" s="37" t="s">
        <v>23</v>
      </c>
      <c r="R6279" s="9" t="str">
        <f>词典存放目录!$A$1&amp;O6279&amp;P6279&amp;Q6279</f>
        <v>F:\《自创文法查阅Excel》4.1备份\《B词汇·红宝书》\红宝书MP3分割\20 n4-と (22).mp3</v>
      </c>
      <c r="S6279" s="38"/>
      <c r="T6279" s="56"/>
      <c r="U6279" s="56"/>
      <c r="V6279" s="30" t="str">
        <f t="shared" si="588"/>
        <v/>
      </c>
      <c r="W6279" s="29"/>
      <c r="X6279" s="9" t="s">
        <v>113</v>
      </c>
    </row>
    <row r="6280" spans="1:24" s="57" customFormat="1" ht="24">
      <c r="A6280" s="31">
        <v>6640</v>
      </c>
      <c r="B6280" s="32">
        <f t="shared" ca="1" si="589"/>
        <v>0.41664953408394478</v>
      </c>
      <c r="C6280" s="131" t="s">
        <v>11681</v>
      </c>
      <c r="D6280" s="122" t="s">
        <v>11682</v>
      </c>
      <c r="E6280" s="21"/>
      <c r="F6280" s="22"/>
      <c r="G6280" s="22"/>
      <c r="H6280" s="22"/>
      <c r="I6280" s="23"/>
      <c r="J6280" s="35" t="str">
        <f t="shared" si="590"/>
        <v>➸</v>
      </c>
      <c r="K6280" s="117" t="str">
        <f>词典存放目录!$A$1&amp;L6280&amp;M6280</f>
        <v>F:\《自创文法查阅Excel》4.1备份\《B词汇·红宝书》\红宝书15版图片\6640-どよう【土曜】.jpg</v>
      </c>
      <c r="L6280" s="9" t="s">
        <v>18120</v>
      </c>
      <c r="M6280" s="117" t="s">
        <v>24395</v>
      </c>
      <c r="N6280" s="36" t="str">
        <f t="shared" si="591"/>
        <v>▶</v>
      </c>
      <c r="O6280" s="37" t="s">
        <v>17982</v>
      </c>
      <c r="P6280" s="37">
        <v>23</v>
      </c>
      <c r="Q6280" s="37" t="s">
        <v>23</v>
      </c>
      <c r="R6280" s="9" t="str">
        <f>词典存放目录!$A$1&amp;O6280&amp;P6280&amp;Q6280</f>
        <v>F:\《自创文法查阅Excel》4.1备份\《B词汇·红宝书》\红宝书MP3分割\20 n4-と (23).mp3</v>
      </c>
      <c r="S6280" s="38"/>
      <c r="T6280" s="56"/>
      <c r="U6280" s="56"/>
      <c r="V6280" s="30" t="str">
        <f t="shared" si="588"/>
        <v/>
      </c>
      <c r="W6280" s="29"/>
      <c r="X6280" s="9" t="s">
        <v>113</v>
      </c>
    </row>
    <row r="6281" spans="1:24" s="57" customFormat="1" ht="24">
      <c r="A6281" s="31">
        <v>6641</v>
      </c>
      <c r="B6281" s="32">
        <f t="shared" ca="1" si="589"/>
        <v>0.8301577545343094</v>
      </c>
      <c r="C6281" s="131" t="s">
        <v>11683</v>
      </c>
      <c r="D6281" s="122" t="s">
        <v>11684</v>
      </c>
      <c r="E6281" s="21"/>
      <c r="F6281" s="22"/>
      <c r="G6281" s="22"/>
      <c r="H6281" s="22"/>
      <c r="I6281" s="23"/>
      <c r="J6281" s="35" t="str">
        <f t="shared" si="590"/>
        <v>➸</v>
      </c>
      <c r="K6281" s="117" t="str">
        <f>词典存放目录!$A$1&amp;L6281&amp;M6281</f>
        <v>F:\《自创文法查阅Excel》4.1备份\《B词汇·红宝书》\红宝书15版图片\6641-とら【虎】.jpg</v>
      </c>
      <c r="L6281" s="9" t="s">
        <v>18120</v>
      </c>
      <c r="M6281" s="117" t="s">
        <v>24396</v>
      </c>
      <c r="N6281" s="36" t="str">
        <f t="shared" si="591"/>
        <v>▶</v>
      </c>
      <c r="O6281" s="37" t="s">
        <v>17982</v>
      </c>
      <c r="P6281" s="37">
        <v>24</v>
      </c>
      <c r="Q6281" s="37" t="s">
        <v>23</v>
      </c>
      <c r="R6281" s="9" t="str">
        <f>词典存放目录!$A$1&amp;O6281&amp;P6281&amp;Q6281</f>
        <v>F:\《自创文法查阅Excel》4.1备份\《B词汇·红宝书》\红宝书MP3分割\20 n4-と (24).mp3</v>
      </c>
      <c r="S6281" s="38"/>
      <c r="T6281" s="56"/>
      <c r="U6281" s="56"/>
      <c r="V6281" s="30" t="str">
        <f t="shared" si="588"/>
        <v/>
      </c>
      <c r="W6281" s="29"/>
      <c r="X6281" s="9" t="s">
        <v>113</v>
      </c>
    </row>
    <row r="6282" spans="1:24" s="57" customFormat="1" ht="24">
      <c r="A6282" s="31">
        <v>6642</v>
      </c>
      <c r="B6282" s="32">
        <f t="shared" ca="1" si="589"/>
        <v>0.43861170349711676</v>
      </c>
      <c r="C6282" s="131" t="s">
        <v>11685</v>
      </c>
      <c r="D6282" s="122" t="s">
        <v>11686</v>
      </c>
      <c r="E6282" s="21"/>
      <c r="F6282" s="22"/>
      <c r="G6282" s="22"/>
      <c r="H6282" s="22"/>
      <c r="I6282" s="23"/>
      <c r="J6282" s="35" t="str">
        <f t="shared" si="590"/>
        <v>➸</v>
      </c>
      <c r="K6282" s="117" t="str">
        <f>词典存放目录!$A$1&amp;L6282&amp;M6282</f>
        <v>F:\《自创文法查阅Excel》4.1备份\《B词汇·红宝书》\红宝书15版图片\6642-とりかえる【取り替える】.jpg</v>
      </c>
      <c r="L6282" s="9" t="s">
        <v>18120</v>
      </c>
      <c r="M6282" s="117" t="s">
        <v>24397</v>
      </c>
      <c r="N6282" s="36" t="str">
        <f t="shared" si="591"/>
        <v>▶</v>
      </c>
      <c r="O6282" s="37" t="s">
        <v>17982</v>
      </c>
      <c r="P6282" s="37">
        <v>25</v>
      </c>
      <c r="Q6282" s="37" t="s">
        <v>23</v>
      </c>
      <c r="R6282" s="9" t="str">
        <f>词典存放目录!$A$1&amp;O6282&amp;P6282&amp;Q6282</f>
        <v>F:\《自创文法查阅Excel》4.1备份\《B词汇·红宝书》\红宝书MP3分割\20 n4-と (25).mp3</v>
      </c>
      <c r="S6282" s="38"/>
      <c r="T6282" s="56"/>
      <c r="U6282" s="56"/>
      <c r="V6282" s="30" t="str">
        <f t="shared" si="588"/>
        <v/>
      </c>
      <c r="W6282" s="102"/>
      <c r="X6282" s="9" t="s">
        <v>113</v>
      </c>
    </row>
    <row r="6283" spans="1:24" s="57" customFormat="1" ht="24">
      <c r="A6283" s="31">
        <v>6643</v>
      </c>
      <c r="B6283" s="32">
        <f t="shared" ca="1" si="589"/>
        <v>0.86692602953124742</v>
      </c>
      <c r="C6283" s="131" t="s">
        <v>11687</v>
      </c>
      <c r="D6283" s="122" t="s">
        <v>11688</v>
      </c>
      <c r="E6283" s="21"/>
      <c r="F6283" s="22"/>
      <c r="G6283" s="22"/>
      <c r="H6283" s="22"/>
      <c r="I6283" s="23"/>
      <c r="J6283" s="35" t="str">
        <f t="shared" si="590"/>
        <v>➸</v>
      </c>
      <c r="K6283" s="117" t="str">
        <f>词典存放目录!$A$1&amp;L6283&amp;M6283</f>
        <v>F:\《自创文法查阅Excel》4.1备份\《B词汇·红宝书》\红宝书15版图片\6643-どろ【泥】.jpg</v>
      </c>
      <c r="L6283" s="9" t="s">
        <v>18120</v>
      </c>
      <c r="M6283" s="117" t="s">
        <v>24398</v>
      </c>
      <c r="N6283" s="36" t="str">
        <f t="shared" si="591"/>
        <v>▶</v>
      </c>
      <c r="O6283" s="37" t="s">
        <v>17982</v>
      </c>
      <c r="P6283" s="37">
        <v>26</v>
      </c>
      <c r="Q6283" s="37" t="s">
        <v>23</v>
      </c>
      <c r="R6283" s="9" t="str">
        <f>词典存放目录!$A$1&amp;O6283&amp;P6283&amp;Q6283</f>
        <v>F:\《自创文法查阅Excel》4.1备份\《B词汇·红宝书》\红宝书MP3分割\20 n4-と (26).mp3</v>
      </c>
      <c r="S6283" s="38"/>
      <c r="T6283" s="56"/>
      <c r="U6283" s="56"/>
      <c r="V6283" s="30" t="str">
        <f t="shared" si="588"/>
        <v/>
      </c>
      <c r="W6283" s="29"/>
      <c r="X6283" s="9" t="s">
        <v>113</v>
      </c>
    </row>
    <row r="6284" spans="1:24" s="57" customFormat="1" ht="24">
      <c r="A6284" s="31">
        <v>6644</v>
      </c>
      <c r="B6284" s="32">
        <f t="shared" ca="1" si="589"/>
        <v>7.5485812267995667E-2</v>
      </c>
      <c r="C6284" s="131" t="s">
        <v>11689</v>
      </c>
      <c r="D6284" s="122" t="s">
        <v>11690</v>
      </c>
      <c r="E6284" s="21"/>
      <c r="F6284" s="22"/>
      <c r="G6284" s="22"/>
      <c r="H6284" s="22"/>
      <c r="I6284" s="23"/>
      <c r="J6284" s="35" t="str">
        <f t="shared" si="590"/>
        <v>➸</v>
      </c>
      <c r="K6284" s="117" t="str">
        <f>词典存放目录!$A$1&amp;L6284&amp;M6284</f>
        <v>F:\《自创文法查阅Excel》4.1备份\《B词汇·红宝书》\红宝书15版图片\6644-どろぼう【泥棒】.jpg</v>
      </c>
      <c r="L6284" s="9" t="s">
        <v>18120</v>
      </c>
      <c r="M6284" s="117" t="s">
        <v>24399</v>
      </c>
      <c r="N6284" s="36" t="str">
        <f t="shared" si="591"/>
        <v>▶</v>
      </c>
      <c r="O6284" s="37" t="s">
        <v>17982</v>
      </c>
      <c r="P6284" s="37">
        <v>27</v>
      </c>
      <c r="Q6284" s="37" t="s">
        <v>23</v>
      </c>
      <c r="R6284" s="9" t="str">
        <f>词典存放目录!$A$1&amp;O6284&amp;P6284&amp;Q6284</f>
        <v>F:\《自创文法查阅Excel》4.1备份\《B词汇·红宝书》\红宝书MP3分割\20 n4-と (27).mp3</v>
      </c>
      <c r="S6284" s="38"/>
      <c r="T6284" s="56"/>
      <c r="U6284" s="56"/>
      <c r="V6284" s="30" t="str">
        <f t="shared" ref="V6284:V6291" si="592">IF(COUNTA(S6284:U6284)=0,"",COUNTIF(S6284:U6284,"0")/COUNTA(S6284:U6284))</f>
        <v/>
      </c>
      <c r="W6284" s="29"/>
      <c r="X6284" s="9" t="s">
        <v>113</v>
      </c>
    </row>
    <row r="6285" spans="1:24" s="57" customFormat="1" ht="24">
      <c r="A6285" s="31">
        <v>6645</v>
      </c>
      <c r="B6285" s="32">
        <f t="shared" ca="1" si="589"/>
        <v>3.9227700675213306E-2</v>
      </c>
      <c r="C6285" s="131" t="s">
        <v>11691</v>
      </c>
      <c r="D6285" s="122"/>
      <c r="E6285" s="21"/>
      <c r="F6285" s="22"/>
      <c r="G6285" s="41" t="s">
        <v>99</v>
      </c>
      <c r="H6285" s="22" t="s">
        <v>159</v>
      </c>
      <c r="I6285" s="23"/>
      <c r="J6285" s="35" t="str">
        <f t="shared" si="590"/>
        <v>➸</v>
      </c>
      <c r="K6285" s="117" t="str">
        <f>词典存放目录!$A$1&amp;L6285&amp;M6285</f>
        <v>F:\《自创文法查阅Excel》4.1备份\《B词汇·红宝书》\红宝书15版图片\6645-どんどん.jpg</v>
      </c>
      <c r="L6285" s="9" t="s">
        <v>18120</v>
      </c>
      <c r="M6285" s="117" t="s">
        <v>24400</v>
      </c>
      <c r="N6285" s="36" t="str">
        <f t="shared" si="591"/>
        <v>▶</v>
      </c>
      <c r="O6285" s="37" t="s">
        <v>17982</v>
      </c>
      <c r="P6285" s="37">
        <v>28</v>
      </c>
      <c r="Q6285" s="37" t="s">
        <v>23</v>
      </c>
      <c r="R6285" s="9" t="str">
        <f>词典存放目录!$A$1&amp;O6285&amp;P6285&amp;Q6285</f>
        <v>F:\《自创文法查阅Excel》4.1备份\《B词汇·红宝书》\红宝书MP3分割\20 n4-と (28).mp3</v>
      </c>
      <c r="S6285" s="38"/>
      <c r="T6285" s="56"/>
      <c r="U6285" s="56"/>
      <c r="V6285" s="30" t="str">
        <f t="shared" si="592"/>
        <v/>
      </c>
      <c r="W6285" s="29"/>
      <c r="X6285" s="9" t="s">
        <v>113</v>
      </c>
    </row>
    <row r="6286" spans="1:24" s="57" customFormat="1" ht="24">
      <c r="A6286" s="31">
        <v>6646</v>
      </c>
      <c r="B6286" s="32">
        <f t="shared" ca="1" si="589"/>
        <v>0.89216563760655365</v>
      </c>
      <c r="C6286" s="131" t="s">
        <v>11692</v>
      </c>
      <c r="D6286" s="122"/>
      <c r="E6286" s="21"/>
      <c r="F6286" s="22"/>
      <c r="G6286" s="22"/>
      <c r="H6286" s="22"/>
      <c r="I6286" s="23"/>
      <c r="J6286" s="35" t="str">
        <f t="shared" si="590"/>
        <v>➸</v>
      </c>
      <c r="K6286" s="117" t="str">
        <f>词典存放目录!$A$1&amp;L6286&amp;M6286</f>
        <v>F:\《自创文法查阅Excel》4.1备份\《B词汇·红宝书》\红宝书15版图片\6646-どんなに.jpg</v>
      </c>
      <c r="L6286" s="9" t="s">
        <v>18120</v>
      </c>
      <c r="M6286" s="117" t="s">
        <v>24401</v>
      </c>
      <c r="N6286" s="36" t="str">
        <f t="shared" si="591"/>
        <v>▶</v>
      </c>
      <c r="O6286" s="37" t="s">
        <v>17982</v>
      </c>
      <c r="P6286" s="37">
        <v>29</v>
      </c>
      <c r="Q6286" s="37" t="s">
        <v>23</v>
      </c>
      <c r="R6286" s="9" t="str">
        <f>词典存放目录!$A$1&amp;O6286&amp;P6286&amp;Q6286</f>
        <v>F:\《自创文法查阅Excel》4.1备份\《B词汇·红宝书》\红宝书MP3分割\20 n4-と (29).mp3</v>
      </c>
      <c r="S6286" s="38"/>
      <c r="T6286" s="56"/>
      <c r="U6286" s="56"/>
      <c r="V6286" s="30" t="str">
        <f t="shared" si="592"/>
        <v/>
      </c>
      <c r="W6286" s="29"/>
      <c r="X6286" s="9" t="s">
        <v>113</v>
      </c>
    </row>
    <row r="6287" spans="1:24" s="57" customFormat="1" ht="24">
      <c r="A6287" s="31">
        <v>6647</v>
      </c>
      <c r="B6287" s="32">
        <f t="shared" ca="1" si="589"/>
        <v>0.56946164935936339</v>
      </c>
      <c r="C6287" s="132" t="s">
        <v>11693</v>
      </c>
      <c r="D6287" s="124" t="s">
        <v>11694</v>
      </c>
      <c r="E6287" s="21"/>
      <c r="F6287" s="22"/>
      <c r="G6287" s="22"/>
      <c r="H6287" s="22"/>
      <c r="I6287" s="23"/>
      <c r="J6287" s="35" t="str">
        <f t="shared" si="590"/>
        <v>➸</v>
      </c>
      <c r="K6287" s="117" t="str">
        <f>词典存放目录!$A$1&amp;L6287&amp;M6287</f>
        <v>F:\《自创文法查阅Excel》4.1备份\《B词汇·红宝书》\红宝书15版图片\6647-とい【問い】.jpg</v>
      </c>
      <c r="L6287" s="9" t="s">
        <v>18120</v>
      </c>
      <c r="M6287" s="117" t="s">
        <v>24402</v>
      </c>
      <c r="N6287" s="36" t="str">
        <f t="shared" si="591"/>
        <v>▶</v>
      </c>
      <c r="O6287" s="37" t="s">
        <v>17983</v>
      </c>
      <c r="P6287" s="37">
        <v>1</v>
      </c>
      <c r="Q6287" s="37" t="s">
        <v>23</v>
      </c>
      <c r="R6287" s="9" t="str">
        <f>词典存放目录!$A$1&amp;O6287&amp;P6287&amp;Q6287</f>
        <v>F:\《自创文法查阅Excel》4.1备份\《B词汇·红宝书》\红宝书MP3分割\20 n3-と (1).mp3</v>
      </c>
      <c r="S6287" s="38"/>
      <c r="T6287" s="56"/>
      <c r="U6287" s="56"/>
      <c r="V6287" s="30" t="str">
        <f t="shared" si="592"/>
        <v/>
      </c>
      <c r="W6287" s="29"/>
      <c r="X6287" s="9" t="s">
        <v>212</v>
      </c>
    </row>
    <row r="6288" spans="1:24" s="57" customFormat="1" ht="24">
      <c r="A6288" s="31">
        <v>6648</v>
      </c>
      <c r="B6288" s="32">
        <f t="shared" ca="1" si="589"/>
        <v>0.26311658226624246</v>
      </c>
      <c r="C6288" s="132" t="s">
        <v>11695</v>
      </c>
      <c r="D6288" s="124" t="s">
        <v>11696</v>
      </c>
      <c r="E6288" s="21"/>
      <c r="F6288" s="22"/>
      <c r="G6288" s="22"/>
      <c r="H6288" s="22"/>
      <c r="I6288" s="23"/>
      <c r="J6288" s="35" t="str">
        <f t="shared" si="590"/>
        <v>➸</v>
      </c>
      <c r="K6288" s="117" t="str">
        <f>词典存放目录!$A$1&amp;L6288&amp;M6288</f>
        <v>F:\《自创文法查阅Excel》4.1备份\《B词汇·红宝书》\红宝书15版图片\6648-といあわせる【問い合わせる】.jpg</v>
      </c>
      <c r="L6288" s="9" t="s">
        <v>18120</v>
      </c>
      <c r="M6288" s="117" t="s">
        <v>24403</v>
      </c>
      <c r="N6288" s="36" t="str">
        <f t="shared" si="591"/>
        <v>▶</v>
      </c>
      <c r="O6288" s="37" t="s">
        <v>17983</v>
      </c>
      <c r="P6288" s="37">
        <v>2</v>
      </c>
      <c r="Q6288" s="37" t="s">
        <v>23</v>
      </c>
      <c r="R6288" s="9" t="str">
        <f>词典存放目录!$A$1&amp;O6288&amp;P6288&amp;Q6288</f>
        <v>F:\《自创文法查阅Excel》4.1备份\《B词汇·红宝书》\红宝书MP3分割\20 n3-と (2).mp3</v>
      </c>
      <c r="S6288" s="38"/>
      <c r="T6288" s="56"/>
      <c r="U6288" s="56"/>
      <c r="V6288" s="30" t="str">
        <f t="shared" si="592"/>
        <v/>
      </c>
      <c r="W6288" s="29"/>
      <c r="X6288" s="9" t="s">
        <v>212</v>
      </c>
    </row>
    <row r="6289" spans="1:24" s="57" customFormat="1" ht="24">
      <c r="A6289" s="31">
        <v>6649</v>
      </c>
      <c r="B6289" s="32">
        <f t="shared" ca="1" si="589"/>
        <v>1.6636079456925357E-2</v>
      </c>
      <c r="C6289" s="132" t="s">
        <v>11697</v>
      </c>
      <c r="D6289" s="124" t="s">
        <v>11698</v>
      </c>
      <c r="E6289" s="21"/>
      <c r="F6289" s="22"/>
      <c r="G6289" s="22"/>
      <c r="H6289" s="22"/>
      <c r="I6289" s="23"/>
      <c r="J6289" s="35" t="str">
        <f t="shared" si="590"/>
        <v>➸</v>
      </c>
      <c r="K6289" s="117" t="str">
        <f>词典存放目录!$A$1&amp;L6289&amp;M6289</f>
        <v>F:\《自创文法查阅Excel》4.1备份\《B词汇·红宝书》\红宝书15版图片\6649-どう～【同～】.jpg</v>
      </c>
      <c r="L6289" s="9" t="s">
        <v>18120</v>
      </c>
      <c r="M6289" s="117" t="s">
        <v>24404</v>
      </c>
      <c r="N6289" s="36" t="str">
        <f t="shared" si="591"/>
        <v>▶</v>
      </c>
      <c r="O6289" s="37" t="s">
        <v>17983</v>
      </c>
      <c r="P6289" s="37">
        <v>3</v>
      </c>
      <c r="Q6289" s="37" t="s">
        <v>23</v>
      </c>
      <c r="R6289" s="9" t="str">
        <f>词典存放目录!$A$1&amp;O6289&amp;P6289&amp;Q6289</f>
        <v>F:\《自创文法查阅Excel》4.1备份\《B词汇·红宝书》\红宝书MP3分割\20 n3-と (3).mp3</v>
      </c>
      <c r="S6289" s="38"/>
      <c r="T6289" s="56"/>
      <c r="U6289" s="56"/>
      <c r="V6289" s="30" t="str">
        <f t="shared" si="592"/>
        <v/>
      </c>
      <c r="W6289" s="29"/>
      <c r="X6289" s="9" t="s">
        <v>212</v>
      </c>
    </row>
    <row r="6290" spans="1:24" s="57" customFormat="1" ht="24">
      <c r="A6290" s="31">
        <v>6650</v>
      </c>
      <c r="B6290" s="32">
        <f t="shared" ca="1" si="589"/>
        <v>0.78631610426854626</v>
      </c>
      <c r="C6290" s="132" t="s">
        <v>11699</v>
      </c>
      <c r="D6290" s="124" t="s">
        <v>11700</v>
      </c>
      <c r="E6290" s="21"/>
      <c r="F6290" s="22"/>
      <c r="G6290" s="22"/>
      <c r="H6290" s="22"/>
      <c r="I6290" s="23"/>
      <c r="J6290" s="35" t="str">
        <f t="shared" si="590"/>
        <v>➸</v>
      </c>
      <c r="K6290" s="117" t="str">
        <f>词典存放目录!$A$1&amp;L6290&amp;M6290</f>
        <v>F:\《自创文法查阅Excel》4.1备份\《B词汇·红宝书》\红宝书15版图片\6650-とうあん【答案】.jpg</v>
      </c>
      <c r="L6290" s="9" t="s">
        <v>18120</v>
      </c>
      <c r="M6290" s="117" t="s">
        <v>24405</v>
      </c>
      <c r="N6290" s="36" t="str">
        <f t="shared" si="591"/>
        <v>▶</v>
      </c>
      <c r="O6290" s="37" t="s">
        <v>17983</v>
      </c>
      <c r="P6290" s="37">
        <v>4</v>
      </c>
      <c r="Q6290" s="37" t="s">
        <v>23</v>
      </c>
      <c r="R6290" s="9" t="str">
        <f>词典存放目录!$A$1&amp;O6290&amp;P6290&amp;Q6290</f>
        <v>F:\《自创文法查阅Excel》4.1备份\《B词汇·红宝书》\红宝书MP3分割\20 n3-と (4).mp3</v>
      </c>
      <c r="S6290" s="38"/>
      <c r="T6290" s="56"/>
      <c r="U6290" s="56"/>
      <c r="V6290" s="30" t="str">
        <f t="shared" si="592"/>
        <v/>
      </c>
      <c r="W6290" s="69"/>
      <c r="X6290" s="9" t="s">
        <v>212</v>
      </c>
    </row>
    <row r="6291" spans="1:24" s="57" customFormat="1" ht="24">
      <c r="A6291" s="31">
        <v>6651</v>
      </c>
      <c r="B6291" s="32">
        <f t="shared" ca="1" si="589"/>
        <v>3.5782032560385035E-2</v>
      </c>
      <c r="C6291" s="132" t="s">
        <v>11701</v>
      </c>
      <c r="D6291" s="124"/>
      <c r="E6291" s="21"/>
      <c r="F6291" s="22"/>
      <c r="G6291" s="22"/>
      <c r="H6291" s="22"/>
      <c r="I6291" s="23"/>
      <c r="J6291" s="35" t="str">
        <f t="shared" si="590"/>
        <v>➸</v>
      </c>
      <c r="K6291" s="117" t="str">
        <f>词典存放目录!$A$1&amp;L6291&amp;M6291</f>
        <v>F:\《自创文法查阅Excel》4.1备份\《B词汇·红宝书》\红宝书15版图片\6651-どうか.jpg</v>
      </c>
      <c r="L6291" s="9" t="s">
        <v>18120</v>
      </c>
      <c r="M6291" s="117" t="s">
        <v>24406</v>
      </c>
      <c r="N6291" s="36" t="str">
        <f t="shared" si="591"/>
        <v>▶</v>
      </c>
      <c r="O6291" s="37" t="s">
        <v>17983</v>
      </c>
      <c r="P6291" s="37">
        <v>5</v>
      </c>
      <c r="Q6291" s="37" t="s">
        <v>23</v>
      </c>
      <c r="R6291" s="9" t="str">
        <f>词典存放目录!$A$1&amp;O6291&amp;P6291&amp;Q6291</f>
        <v>F:\《自创文法查阅Excel》4.1备份\《B词汇·红宝书》\红宝书MP3分割\20 n3-と (5).mp3</v>
      </c>
      <c r="S6291" s="38"/>
      <c r="T6291" s="56"/>
      <c r="U6291" s="56"/>
      <c r="V6291" s="30" t="str">
        <f t="shared" si="592"/>
        <v/>
      </c>
      <c r="W6291" s="29"/>
      <c r="X6291" s="9" t="s">
        <v>212</v>
      </c>
    </row>
    <row r="6292" spans="1:24" s="57" customFormat="1" ht="24">
      <c r="A6292" s="31">
        <v>6652</v>
      </c>
      <c r="B6292" s="32">
        <f t="shared" ca="1" si="589"/>
        <v>0.49098221336804093</v>
      </c>
      <c r="C6292" s="132" t="s">
        <v>11702</v>
      </c>
      <c r="D6292" s="124" t="s">
        <v>11703</v>
      </c>
      <c r="E6292" s="21"/>
      <c r="F6292" s="22"/>
      <c r="G6292" s="22"/>
      <c r="H6292" s="22"/>
      <c r="I6292" s="23"/>
      <c r="J6292" s="35" t="str">
        <f t="shared" si="590"/>
        <v>➸</v>
      </c>
      <c r="K6292" s="117" t="str">
        <f>词典存放目录!$A$1&amp;L6292&amp;M6292</f>
        <v>F:\《自创文法查阅Excel》4.1备份\《B词汇·红宝书》\红宝书15版图片\6652-どうかく【同格】.jpg</v>
      </c>
      <c r="L6292" s="9" t="s">
        <v>18120</v>
      </c>
      <c r="M6292" s="117" t="s">
        <v>24407</v>
      </c>
      <c r="N6292" s="36" t="str">
        <f t="shared" si="591"/>
        <v>▶</v>
      </c>
      <c r="O6292" s="37" t="s">
        <v>17983</v>
      </c>
      <c r="P6292" s="37">
        <v>6</v>
      </c>
      <c r="Q6292" s="37" t="s">
        <v>23</v>
      </c>
      <c r="R6292" s="9" t="str">
        <f>词典存放目录!$A$1&amp;O6292&amp;P6292&amp;Q6292</f>
        <v>F:\《自创文法查阅Excel》4.1备份\《B词汇·红宝书》\红宝书MP3分割\20 n3-と (6).mp3</v>
      </c>
      <c r="S6292" s="38"/>
      <c r="T6292" s="56"/>
      <c r="U6292" s="56"/>
      <c r="V6292" s="30"/>
      <c r="W6292" s="29"/>
      <c r="X6292" s="9" t="s">
        <v>212</v>
      </c>
    </row>
    <row r="6293" spans="1:24" s="57" customFormat="1" ht="24">
      <c r="A6293" s="31">
        <v>6653</v>
      </c>
      <c r="B6293" s="32">
        <f t="shared" ca="1" si="589"/>
        <v>0.4707542442580992</v>
      </c>
      <c r="C6293" s="132" t="s">
        <v>11704</v>
      </c>
      <c r="D6293" s="124" t="s">
        <v>11705</v>
      </c>
      <c r="E6293" s="21"/>
      <c r="F6293" s="22"/>
      <c r="G6293" s="22"/>
      <c r="H6293" s="22"/>
      <c r="I6293" s="23"/>
      <c r="J6293" s="35" t="str">
        <f t="shared" si="590"/>
        <v>➸</v>
      </c>
      <c r="K6293" s="117" t="str">
        <f>词典存放目录!$A$1&amp;L6293&amp;M6293</f>
        <v>F:\《自创文法查阅Excel》4.1备份\《B词汇·红宝书》\红宝书15版图片\6653-とうけい【統計】.jpg</v>
      </c>
      <c r="L6293" s="9" t="s">
        <v>18120</v>
      </c>
      <c r="M6293" s="117" t="s">
        <v>24408</v>
      </c>
      <c r="N6293" s="36" t="str">
        <f t="shared" si="591"/>
        <v>▶</v>
      </c>
      <c r="O6293" s="37" t="s">
        <v>17983</v>
      </c>
      <c r="P6293" s="37">
        <v>7</v>
      </c>
      <c r="Q6293" s="37" t="s">
        <v>23</v>
      </c>
      <c r="R6293" s="9" t="str">
        <f>词典存放目录!$A$1&amp;O6293&amp;P6293&amp;Q6293</f>
        <v>F:\《自创文法查阅Excel》4.1备份\《B词汇·红宝书》\红宝书MP3分割\20 n3-と (7).mp3</v>
      </c>
      <c r="S6293" s="38"/>
      <c r="T6293" s="56"/>
      <c r="U6293" s="56"/>
      <c r="V6293" s="30" t="str">
        <f>IF(COUNTA(S6293:U6293)=0,"",COUNTIF(S6293:U6293,"0")/COUNTA(S6293:U6293))</f>
        <v/>
      </c>
      <c r="W6293" s="29"/>
      <c r="X6293" s="9" t="s">
        <v>212</v>
      </c>
    </row>
    <row r="6294" spans="1:24" s="57" customFormat="1" ht="24">
      <c r="A6294" s="31">
        <v>6654</v>
      </c>
      <c r="B6294" s="32">
        <f t="shared" ca="1" si="589"/>
        <v>0.90113823096765555</v>
      </c>
      <c r="C6294" s="132" t="s">
        <v>11706</v>
      </c>
      <c r="D6294" s="124" t="s">
        <v>11707</v>
      </c>
      <c r="E6294" s="21"/>
      <c r="F6294" s="22"/>
      <c r="G6294" s="22"/>
      <c r="H6294" s="22"/>
      <c r="I6294" s="23"/>
      <c r="J6294" s="35" t="str">
        <f t="shared" si="590"/>
        <v>➸</v>
      </c>
      <c r="K6294" s="117" t="str">
        <f>词典存放目录!$A$1&amp;L6294&amp;M6294</f>
        <v>F:\《自创文法查阅Excel》4.1备份\《B词汇·红宝书》\红宝书15版图片\6654-とうこう【登校】.jpg</v>
      </c>
      <c r="L6294" s="9" t="s">
        <v>18120</v>
      </c>
      <c r="M6294" s="117" t="s">
        <v>24409</v>
      </c>
      <c r="N6294" s="36" t="str">
        <f t="shared" si="591"/>
        <v>▶</v>
      </c>
      <c r="O6294" s="37" t="s">
        <v>17983</v>
      </c>
      <c r="P6294" s="37">
        <v>8</v>
      </c>
      <c r="Q6294" s="37" t="s">
        <v>23</v>
      </c>
      <c r="R6294" s="9" t="str">
        <f>词典存放目录!$A$1&amp;O6294&amp;P6294&amp;Q6294</f>
        <v>F:\《自创文法查阅Excel》4.1备份\《B词汇·红宝书》\红宝书MP3分割\20 n3-と (8).mp3</v>
      </c>
      <c r="S6294" s="38"/>
      <c r="T6294" s="56"/>
      <c r="U6294" s="56"/>
      <c r="V6294" s="30" t="str">
        <f>IF(COUNTA(S6294:U6294)=0,"",COUNTIF(S6294:U6294,"0")/COUNTA(S6294:U6294))</f>
        <v/>
      </c>
      <c r="W6294" s="29"/>
      <c r="X6294" s="9" t="s">
        <v>212</v>
      </c>
    </row>
    <row r="6295" spans="1:24" s="57" customFormat="1" ht="24">
      <c r="A6295" s="31">
        <v>6655</v>
      </c>
      <c r="B6295" s="32">
        <f t="shared" ca="1" si="589"/>
        <v>0.77276383065267618</v>
      </c>
      <c r="C6295" s="132" t="s">
        <v>11708</v>
      </c>
      <c r="D6295" s="124" t="s">
        <v>11709</v>
      </c>
      <c r="E6295" s="21"/>
      <c r="F6295" s="22"/>
      <c r="G6295" s="22"/>
      <c r="H6295" s="22"/>
      <c r="I6295" s="23"/>
      <c r="J6295" s="35" t="str">
        <f t="shared" si="590"/>
        <v>➸</v>
      </c>
      <c r="K6295" s="117" t="str">
        <f>词典存放目录!$A$1&amp;L6295&amp;M6295</f>
        <v>F:\《自创文法查阅Excel》4.1备份\《B词汇·红宝书》\红宝书15版图片\6655-どうこう【同行】.jpg</v>
      </c>
      <c r="L6295" s="9" t="s">
        <v>18120</v>
      </c>
      <c r="M6295" s="117" t="s">
        <v>24410</v>
      </c>
      <c r="N6295" s="36" t="str">
        <f t="shared" si="591"/>
        <v>▶</v>
      </c>
      <c r="O6295" s="37" t="s">
        <v>17983</v>
      </c>
      <c r="P6295" s="37">
        <v>9</v>
      </c>
      <c r="Q6295" s="37" t="s">
        <v>23</v>
      </c>
      <c r="R6295" s="9" t="str">
        <f>词典存放目录!$A$1&amp;O6295&amp;P6295&amp;Q6295</f>
        <v>F:\《自创文法查阅Excel》4.1备份\《B词汇·红宝书》\红宝书MP3分割\20 n3-と (9).mp3</v>
      </c>
      <c r="S6295" s="38"/>
      <c r="T6295" s="56"/>
      <c r="U6295" s="56"/>
      <c r="V6295" s="30"/>
      <c r="W6295" s="29"/>
      <c r="X6295" s="9" t="s">
        <v>212</v>
      </c>
    </row>
    <row r="6296" spans="1:24" s="57" customFormat="1" ht="24">
      <c r="A6296" s="31">
        <v>6656</v>
      </c>
      <c r="B6296" s="32">
        <f t="shared" ca="1" si="589"/>
        <v>0.14986412936506555</v>
      </c>
      <c r="C6296" s="132" t="s">
        <v>11710</v>
      </c>
      <c r="D6296" s="124" t="s">
        <v>11711</v>
      </c>
      <c r="E6296" s="21"/>
      <c r="F6296" s="22"/>
      <c r="G6296" s="22"/>
      <c r="H6296" s="22"/>
      <c r="I6296" s="23"/>
      <c r="J6296" s="35" t="str">
        <f t="shared" si="590"/>
        <v>➸</v>
      </c>
      <c r="K6296" s="117" t="str">
        <f>词典存放目录!$A$1&amp;L6296&amp;M6296</f>
        <v>F:\《自创文法查阅Excel》4.1备份\《B词汇·红宝书》\红宝书15版图片\6656-どうさ【動作】.jpg</v>
      </c>
      <c r="L6296" s="9" t="s">
        <v>18120</v>
      </c>
      <c r="M6296" s="117" t="s">
        <v>24411</v>
      </c>
      <c r="N6296" s="36" t="str">
        <f t="shared" si="591"/>
        <v>▶</v>
      </c>
      <c r="O6296" s="37" t="s">
        <v>17983</v>
      </c>
      <c r="P6296" s="37">
        <v>10</v>
      </c>
      <c r="Q6296" s="37" t="s">
        <v>23</v>
      </c>
      <c r="R6296" s="9" t="str">
        <f>词典存放目录!$A$1&amp;O6296&amp;P6296&amp;Q6296</f>
        <v>F:\《自创文法查阅Excel》4.1备份\《B词汇·红宝书》\红宝书MP3分割\20 n3-と (10).mp3</v>
      </c>
      <c r="S6296" s="38"/>
      <c r="T6296" s="56"/>
      <c r="U6296" s="56"/>
      <c r="V6296" s="30" t="str">
        <f t="shared" ref="V6296:V6312" si="593">IF(COUNTA(S6296:U6296)=0,"",COUNTIF(S6296:U6296,"0")/COUNTA(S6296:U6296))</f>
        <v/>
      </c>
      <c r="W6296" s="29"/>
      <c r="X6296" s="9" t="s">
        <v>212</v>
      </c>
    </row>
    <row r="6297" spans="1:24" s="57" customFormat="1" ht="24">
      <c r="A6297" s="31">
        <v>6657</v>
      </c>
      <c r="B6297" s="32">
        <f t="shared" ca="1" si="589"/>
        <v>0.64550727568716126</v>
      </c>
      <c r="C6297" s="132" t="s">
        <v>11712</v>
      </c>
      <c r="D6297" s="124" t="s">
        <v>11713</v>
      </c>
      <c r="E6297" s="21"/>
      <c r="F6297" s="22"/>
      <c r="G6297" s="22"/>
      <c r="H6297" s="22"/>
      <c r="I6297" s="23"/>
      <c r="J6297" s="35" t="str">
        <f t="shared" si="590"/>
        <v>➸</v>
      </c>
      <c r="K6297" s="117" t="str">
        <f>词典存放目录!$A$1&amp;L6297&amp;M6297</f>
        <v>F:\《自创文法查阅Excel》4.1备份\《B词汇·红宝书》\红宝书15版图片\6657-～どうし【～同士】.jpg</v>
      </c>
      <c r="L6297" s="9" t="s">
        <v>18120</v>
      </c>
      <c r="M6297" s="117" t="s">
        <v>24412</v>
      </c>
      <c r="N6297" s="36" t="str">
        <f t="shared" si="591"/>
        <v>▶</v>
      </c>
      <c r="O6297" s="37" t="s">
        <v>17983</v>
      </c>
      <c r="P6297" s="37">
        <v>11</v>
      </c>
      <c r="Q6297" s="37" t="s">
        <v>23</v>
      </c>
      <c r="R6297" s="9" t="str">
        <f>词典存放目录!$A$1&amp;O6297&amp;P6297&amp;Q6297</f>
        <v>F:\《自创文法查阅Excel》4.1备份\《B词汇·红宝书》\红宝书MP3分割\20 n3-と (11).mp3</v>
      </c>
      <c r="S6297" s="38"/>
      <c r="T6297" s="56"/>
      <c r="U6297" s="56"/>
      <c r="V6297" s="30" t="str">
        <f t="shared" si="593"/>
        <v/>
      </c>
      <c r="W6297" s="29"/>
      <c r="X6297" s="9" t="s">
        <v>212</v>
      </c>
    </row>
    <row r="6298" spans="1:24" s="57" customFormat="1" ht="24">
      <c r="A6298" s="31">
        <v>6658</v>
      </c>
      <c r="B6298" s="32">
        <f t="shared" ca="1" si="589"/>
        <v>0.60694257096469684</v>
      </c>
      <c r="C6298" s="132" t="s">
        <v>11714</v>
      </c>
      <c r="D6298" s="124" t="s">
        <v>11715</v>
      </c>
      <c r="E6298" s="21"/>
      <c r="F6298" s="22"/>
      <c r="G6298" s="22"/>
      <c r="H6298" s="22"/>
      <c r="I6298" s="23"/>
      <c r="J6298" s="35" t="str">
        <f t="shared" si="590"/>
        <v>➸</v>
      </c>
      <c r="K6298" s="117" t="str">
        <f>词典存放目录!$A$1&amp;L6298&amp;M6298</f>
        <v>F:\《自创文法查阅Excel》4.1备份\《B词汇·红宝书》\红宝书15版图片\6658-どうじ【同時】.jpg</v>
      </c>
      <c r="L6298" s="9" t="s">
        <v>18120</v>
      </c>
      <c r="M6298" s="117" t="s">
        <v>24413</v>
      </c>
      <c r="N6298" s="36" t="str">
        <f t="shared" si="591"/>
        <v>▶</v>
      </c>
      <c r="O6298" s="37" t="s">
        <v>17983</v>
      </c>
      <c r="P6298" s="37">
        <v>12</v>
      </c>
      <c r="Q6298" s="37" t="s">
        <v>23</v>
      </c>
      <c r="R6298" s="9" t="str">
        <f>词典存放目录!$A$1&amp;O6298&amp;P6298&amp;Q6298</f>
        <v>F:\《自创文法查阅Excel》4.1备份\《B词汇·红宝书》\红宝书MP3分割\20 n3-と (12).mp3</v>
      </c>
      <c r="S6298" s="38"/>
      <c r="T6298" s="56"/>
      <c r="U6298" s="56"/>
      <c r="V6298" s="30" t="str">
        <f t="shared" si="593"/>
        <v/>
      </c>
      <c r="W6298" s="29"/>
      <c r="X6298" s="9" t="s">
        <v>212</v>
      </c>
    </row>
    <row r="6299" spans="1:24" s="57" customFormat="1" ht="24">
      <c r="A6299" s="31">
        <v>6659</v>
      </c>
      <c r="B6299" s="32">
        <f t="shared" ca="1" si="589"/>
        <v>0.36251521267247455</v>
      </c>
      <c r="C6299" s="132" t="s">
        <v>11716</v>
      </c>
      <c r="D6299" s="124" t="s">
        <v>11717</v>
      </c>
      <c r="E6299" s="21"/>
      <c r="F6299" s="22"/>
      <c r="G6299" s="22"/>
      <c r="H6299" s="22"/>
      <c r="I6299" s="23"/>
      <c r="J6299" s="35" t="str">
        <f t="shared" si="590"/>
        <v>➸</v>
      </c>
      <c r="K6299" s="117" t="str">
        <f>词典存放目录!$A$1&amp;L6299&amp;M6299</f>
        <v>F:\《自创文法查阅Excel》4.1备份\《B词汇·红宝书》\红宝书15版图片\6659-とうじつ【当日】.jpg</v>
      </c>
      <c r="L6299" s="9" t="s">
        <v>18120</v>
      </c>
      <c r="M6299" s="117" t="s">
        <v>24414</v>
      </c>
      <c r="N6299" s="36" t="str">
        <f t="shared" si="591"/>
        <v>▶</v>
      </c>
      <c r="O6299" s="37" t="s">
        <v>17983</v>
      </c>
      <c r="P6299" s="37">
        <v>13</v>
      </c>
      <c r="Q6299" s="37" t="s">
        <v>23</v>
      </c>
      <c r="R6299" s="9" t="str">
        <f>词典存放目录!$A$1&amp;O6299&amp;P6299&amp;Q6299</f>
        <v>F:\《自创文法查阅Excel》4.1备份\《B词汇·红宝书》\红宝书MP3分割\20 n3-と (13).mp3</v>
      </c>
      <c r="S6299" s="38"/>
      <c r="T6299" s="56"/>
      <c r="U6299" s="56"/>
      <c r="V6299" s="30" t="str">
        <f t="shared" si="593"/>
        <v/>
      </c>
      <c r="W6299" s="29"/>
      <c r="X6299" s="9" t="s">
        <v>212</v>
      </c>
    </row>
    <row r="6300" spans="1:24" s="57" customFormat="1" ht="24">
      <c r="A6300" s="31">
        <v>6660</v>
      </c>
      <c r="B6300" s="32">
        <f t="shared" ca="1" si="589"/>
        <v>0.6717425535687479</v>
      </c>
      <c r="C6300" s="132" t="s">
        <v>11718</v>
      </c>
      <c r="D6300" s="124"/>
      <c r="E6300" s="21"/>
      <c r="F6300" s="22"/>
      <c r="G6300" s="22"/>
      <c r="H6300" s="22"/>
      <c r="I6300" s="23"/>
      <c r="J6300" s="35" t="str">
        <f t="shared" si="590"/>
        <v>➸</v>
      </c>
      <c r="K6300" s="117" t="str">
        <f>词典存放目录!$A$1&amp;L6300&amp;M6300</f>
        <v>F:\《自创文法查阅Excel》4.1备份\《B词汇·红宝书》\红宝书15版图片\6660-どうしても.jpg</v>
      </c>
      <c r="L6300" s="9" t="s">
        <v>18120</v>
      </c>
      <c r="M6300" s="117" t="s">
        <v>24415</v>
      </c>
      <c r="N6300" s="36" t="str">
        <f t="shared" si="591"/>
        <v>▶</v>
      </c>
      <c r="O6300" s="37" t="s">
        <v>17983</v>
      </c>
      <c r="P6300" s="37">
        <v>14</v>
      </c>
      <c r="Q6300" s="37" t="s">
        <v>23</v>
      </c>
      <c r="R6300" s="9" t="str">
        <f>词典存放目录!$A$1&amp;O6300&amp;P6300&amp;Q6300</f>
        <v>F:\《自创文法查阅Excel》4.1备份\《B词汇·红宝书》\红宝书MP3分割\20 n3-と (14).mp3</v>
      </c>
      <c r="S6300" s="38"/>
      <c r="T6300" s="56"/>
      <c r="U6300" s="56"/>
      <c r="V6300" s="30" t="str">
        <f t="shared" si="593"/>
        <v/>
      </c>
      <c r="W6300" s="29"/>
      <c r="X6300" s="9" t="s">
        <v>212</v>
      </c>
    </row>
    <row r="6301" spans="1:24" s="57" customFormat="1" ht="24">
      <c r="A6301" s="31">
        <v>6661</v>
      </c>
      <c r="B6301" s="32">
        <f t="shared" ca="1" si="589"/>
        <v>0.96705716635568006</v>
      </c>
      <c r="C6301" s="132" t="s">
        <v>11719</v>
      </c>
      <c r="D6301" s="124" t="s">
        <v>11720</v>
      </c>
      <c r="E6301" s="21"/>
      <c r="F6301" s="22"/>
      <c r="G6301" s="22"/>
      <c r="H6301" s="22"/>
      <c r="I6301" s="23"/>
      <c r="J6301" s="35" t="str">
        <f t="shared" si="590"/>
        <v>➸</v>
      </c>
      <c r="K6301" s="117" t="str">
        <f>词典存放目录!$A$1&amp;L6301&amp;M6301</f>
        <v>F:\《自创文法查阅Excel》4.1备份\《B词汇·红宝书》\红宝书15版图片\6661-どうじに【同時に】.jpg</v>
      </c>
      <c r="L6301" s="9" t="s">
        <v>18120</v>
      </c>
      <c r="M6301" s="117" t="s">
        <v>24416</v>
      </c>
      <c r="N6301" s="36" t="str">
        <f t="shared" si="591"/>
        <v>▶</v>
      </c>
      <c r="O6301" s="37" t="s">
        <v>17983</v>
      </c>
      <c r="P6301" s="37">
        <v>15</v>
      </c>
      <c r="Q6301" s="37" t="s">
        <v>23</v>
      </c>
      <c r="R6301" s="9" t="str">
        <f>词典存放目录!$A$1&amp;O6301&amp;P6301&amp;Q6301</f>
        <v>F:\《自创文法查阅Excel》4.1备份\《B词汇·红宝书》\红宝书MP3分割\20 n3-と (15).mp3</v>
      </c>
      <c r="S6301" s="38"/>
      <c r="T6301" s="56"/>
      <c r="U6301" s="56"/>
      <c r="V6301" s="30" t="str">
        <f t="shared" si="593"/>
        <v/>
      </c>
      <c r="W6301" s="29"/>
      <c r="X6301" s="9" t="s">
        <v>212</v>
      </c>
    </row>
    <row r="6302" spans="1:24" s="57" customFormat="1" ht="24">
      <c r="A6302" s="31">
        <v>6662</v>
      </c>
      <c r="B6302" s="32">
        <f t="shared" ca="1" si="589"/>
        <v>0.23839204825473237</v>
      </c>
      <c r="C6302" s="132" t="s">
        <v>11721</v>
      </c>
      <c r="D6302" s="124" t="s">
        <v>11722</v>
      </c>
      <c r="E6302" s="21"/>
      <c r="F6302" s="22"/>
      <c r="G6302" s="22"/>
      <c r="H6302" s="22"/>
      <c r="I6302" s="23"/>
      <c r="J6302" s="35" t="str">
        <f t="shared" si="590"/>
        <v>➸</v>
      </c>
      <c r="K6302" s="117" t="str">
        <f>词典存放目录!$A$1&amp;L6302&amp;M6302</f>
        <v>F:\《自创文法查阅Excel》4.1备份\《B词汇·红宝书》\红宝书15版图片\6662-とうじょう【登場】.jpg</v>
      </c>
      <c r="L6302" s="9" t="s">
        <v>18120</v>
      </c>
      <c r="M6302" s="117" t="s">
        <v>24417</v>
      </c>
      <c r="N6302" s="36" t="str">
        <f t="shared" si="591"/>
        <v>▶</v>
      </c>
      <c r="O6302" s="37" t="s">
        <v>17983</v>
      </c>
      <c r="P6302" s="37">
        <v>16</v>
      </c>
      <c r="Q6302" s="37" t="s">
        <v>23</v>
      </c>
      <c r="R6302" s="9" t="str">
        <f>词典存放目录!$A$1&amp;O6302&amp;P6302&amp;Q6302</f>
        <v>F:\《自创文法查阅Excel》4.1备份\《B词汇·红宝书》\红宝书MP3分割\20 n3-と (16).mp3</v>
      </c>
      <c r="S6302" s="38"/>
      <c r="T6302" s="56"/>
      <c r="U6302" s="56"/>
      <c r="V6302" s="30" t="str">
        <f t="shared" si="593"/>
        <v/>
      </c>
      <c r="W6302" s="29"/>
      <c r="X6302" s="9" t="s">
        <v>212</v>
      </c>
    </row>
    <row r="6303" spans="1:24" s="57" customFormat="1" ht="24">
      <c r="A6303" s="31">
        <v>6663</v>
      </c>
      <c r="B6303" s="32">
        <f t="shared" ca="1" si="589"/>
        <v>0.68336368870609521</v>
      </c>
      <c r="C6303" s="132" t="s">
        <v>11723</v>
      </c>
      <c r="D6303" s="124"/>
      <c r="E6303" s="21"/>
      <c r="F6303" s="22"/>
      <c r="G6303" s="22"/>
      <c r="H6303" s="22"/>
      <c r="I6303" s="23"/>
      <c r="J6303" s="35" t="str">
        <f t="shared" si="590"/>
        <v>➸</v>
      </c>
      <c r="K6303" s="117" t="str">
        <f>词典存放目录!$A$1&amp;L6303&amp;M6303</f>
        <v>F:\《自创文法查阅Excel》4.1备份\《B词汇·红宝书》\红宝书15版图片\6663-どうせ.jpg</v>
      </c>
      <c r="L6303" s="9" t="s">
        <v>18120</v>
      </c>
      <c r="M6303" s="117" t="s">
        <v>24418</v>
      </c>
      <c r="N6303" s="36" t="str">
        <f t="shared" si="591"/>
        <v>▶</v>
      </c>
      <c r="O6303" s="37" t="s">
        <v>17983</v>
      </c>
      <c r="P6303" s="37">
        <v>17</v>
      </c>
      <c r="Q6303" s="37" t="s">
        <v>23</v>
      </c>
      <c r="R6303" s="9" t="str">
        <f>词典存放目录!$A$1&amp;O6303&amp;P6303&amp;Q6303</f>
        <v>F:\《自创文法查阅Excel》4.1备份\《B词汇·红宝书》\红宝书MP3分割\20 n3-と (17).mp3</v>
      </c>
      <c r="S6303" s="38"/>
      <c r="T6303" s="56"/>
      <c r="U6303" s="56"/>
      <c r="V6303" s="30" t="str">
        <f t="shared" si="593"/>
        <v/>
      </c>
      <c r="W6303" s="29"/>
      <c r="X6303" s="9" t="s">
        <v>212</v>
      </c>
    </row>
    <row r="6304" spans="1:24" s="57" customFormat="1" ht="24">
      <c r="A6304" s="31">
        <v>6664</v>
      </c>
      <c r="B6304" s="32">
        <f t="shared" ca="1" si="589"/>
        <v>0.31847860766976299</v>
      </c>
      <c r="C6304" s="132" t="s">
        <v>11724</v>
      </c>
      <c r="D6304" s="124" t="s">
        <v>11725</v>
      </c>
      <c r="E6304" s="21"/>
      <c r="F6304" s="22"/>
      <c r="G6304" s="22"/>
      <c r="H6304" s="22"/>
      <c r="I6304" s="23"/>
      <c r="J6304" s="35" t="str">
        <f t="shared" si="590"/>
        <v>➸</v>
      </c>
      <c r="K6304" s="117" t="str">
        <f>词典存放目录!$A$1&amp;L6304&amp;M6304</f>
        <v>F:\《自创文法查阅Excel》4.1备份\《B词汇·红宝书》\红宝书15版图片\6664-とうちゃく【到着】.jpg</v>
      </c>
      <c r="L6304" s="9" t="s">
        <v>18120</v>
      </c>
      <c r="M6304" s="117" t="s">
        <v>24419</v>
      </c>
      <c r="N6304" s="36" t="str">
        <f t="shared" si="591"/>
        <v>▶</v>
      </c>
      <c r="O6304" s="37" t="s">
        <v>17983</v>
      </c>
      <c r="P6304" s="37">
        <v>18</v>
      </c>
      <c r="Q6304" s="37" t="s">
        <v>23</v>
      </c>
      <c r="R6304" s="9" t="str">
        <f>词典存放目录!$A$1&amp;O6304&amp;P6304&amp;Q6304</f>
        <v>F:\《自创文法查阅Excel》4.1备份\《B词汇·红宝书》\红宝书MP3分割\20 n3-と (18).mp3</v>
      </c>
      <c r="S6304" s="38"/>
      <c r="T6304" s="56"/>
      <c r="U6304" s="56"/>
      <c r="V6304" s="30" t="str">
        <f t="shared" si="593"/>
        <v/>
      </c>
      <c r="W6304" s="29"/>
      <c r="X6304" s="9" t="s">
        <v>212</v>
      </c>
    </row>
    <row r="6305" spans="1:24" s="57" customFormat="1" ht="24">
      <c r="A6305" s="31">
        <v>6665</v>
      </c>
      <c r="B6305" s="32">
        <f t="shared" ca="1" si="589"/>
        <v>0.14330284723787867</v>
      </c>
      <c r="C6305" s="132" t="s">
        <v>11726</v>
      </c>
      <c r="D6305" s="124" t="s">
        <v>11727</v>
      </c>
      <c r="E6305" s="21"/>
      <c r="F6305" s="22"/>
      <c r="G6305" s="22"/>
      <c r="H6305" s="22"/>
      <c r="I6305" s="23"/>
      <c r="J6305" s="35" t="str">
        <f t="shared" si="590"/>
        <v>➸</v>
      </c>
      <c r="K6305" s="117" t="str">
        <f>词典存放目录!$A$1&amp;L6305&amp;M6305</f>
        <v>F:\《自创文法查阅Excel》4.1备份\《B词汇·红宝书》\红宝书15版图片\6665-とうなん【盗難】.jpg</v>
      </c>
      <c r="L6305" s="9" t="s">
        <v>18120</v>
      </c>
      <c r="M6305" s="117" t="s">
        <v>24420</v>
      </c>
      <c r="N6305" s="36" t="str">
        <f t="shared" si="591"/>
        <v>▶</v>
      </c>
      <c r="O6305" s="37" t="s">
        <v>17983</v>
      </c>
      <c r="P6305" s="37">
        <v>19</v>
      </c>
      <c r="Q6305" s="37" t="s">
        <v>23</v>
      </c>
      <c r="R6305" s="9" t="str">
        <f>词典存放目录!$A$1&amp;O6305&amp;P6305&amp;Q6305</f>
        <v>F:\《自创文法查阅Excel》4.1备份\《B词汇·红宝书》\红宝书MP3分割\20 n3-と (19).mp3</v>
      </c>
      <c r="S6305" s="38"/>
      <c r="T6305" s="56"/>
      <c r="U6305" s="56"/>
      <c r="V6305" s="30" t="str">
        <f t="shared" si="593"/>
        <v/>
      </c>
      <c r="W6305" s="29"/>
      <c r="X6305" s="9" t="s">
        <v>212</v>
      </c>
    </row>
    <row r="6306" spans="1:24" s="57" customFormat="1" ht="24">
      <c r="A6306" s="31">
        <v>6666</v>
      </c>
      <c r="B6306" s="32">
        <f t="shared" ca="1" si="589"/>
        <v>9.8422335721916165E-2</v>
      </c>
      <c r="C6306" s="132" t="s">
        <v>11728</v>
      </c>
      <c r="D6306" s="124" t="s">
        <v>11729</v>
      </c>
      <c r="E6306" s="21"/>
      <c r="F6306" s="22"/>
      <c r="G6306" s="22"/>
      <c r="H6306" s="22"/>
      <c r="I6306" s="23"/>
      <c r="J6306" s="35" t="str">
        <f t="shared" si="590"/>
        <v>➸</v>
      </c>
      <c r="K6306" s="117" t="str">
        <f>词典存放目录!$A$1&amp;L6306&amp;M6306</f>
        <v>F:\《自创文法查阅Excel》4.1备份\《B词汇·红宝书》\红宝书15版图片\6666-とうめい【透明】.jpg</v>
      </c>
      <c r="L6306" s="9" t="s">
        <v>18120</v>
      </c>
      <c r="M6306" s="117" t="s">
        <v>24421</v>
      </c>
      <c r="N6306" s="36" t="str">
        <f t="shared" si="591"/>
        <v>▶</v>
      </c>
      <c r="O6306" s="37" t="s">
        <v>17983</v>
      </c>
      <c r="P6306" s="37">
        <v>20</v>
      </c>
      <c r="Q6306" s="37" t="s">
        <v>23</v>
      </c>
      <c r="R6306" s="9" t="str">
        <f>词典存放目录!$A$1&amp;O6306&amp;P6306&amp;Q6306</f>
        <v>F:\《自创文法查阅Excel》4.1备份\《B词汇·红宝书》\红宝书MP3分割\20 n3-と (20).mp3</v>
      </c>
      <c r="S6306" s="38"/>
      <c r="T6306" s="56"/>
      <c r="U6306" s="56"/>
      <c r="V6306" s="30" t="str">
        <f t="shared" si="593"/>
        <v/>
      </c>
      <c r="W6306" s="29"/>
      <c r="X6306" s="9" t="s">
        <v>212</v>
      </c>
    </row>
    <row r="6307" spans="1:24" s="57" customFormat="1" ht="24">
      <c r="A6307" s="31">
        <v>6667</v>
      </c>
      <c r="B6307" s="32">
        <f t="shared" ca="1" si="589"/>
        <v>0.86923400481683477</v>
      </c>
      <c r="C6307" s="132" t="s">
        <v>11730</v>
      </c>
      <c r="D6307" s="124" t="s">
        <v>11731</v>
      </c>
      <c r="E6307" s="21"/>
      <c r="F6307" s="22"/>
      <c r="G6307" s="22"/>
      <c r="H6307" s="22"/>
      <c r="I6307" s="23"/>
      <c r="J6307" s="35" t="str">
        <f t="shared" si="590"/>
        <v>➸</v>
      </c>
      <c r="K6307" s="117" t="str">
        <f>词典存放目录!$A$1&amp;L6307&amp;M6307</f>
        <v>F:\《自创文法查阅Excel》4.1备份\《B词汇·红宝书》\红宝书15版图片\6667-どうろ【道路】.jpg</v>
      </c>
      <c r="L6307" s="9" t="s">
        <v>18120</v>
      </c>
      <c r="M6307" s="117" t="s">
        <v>24422</v>
      </c>
      <c r="N6307" s="36" t="str">
        <f t="shared" si="591"/>
        <v>▶</v>
      </c>
      <c r="O6307" s="37" t="s">
        <v>17983</v>
      </c>
      <c r="P6307" s="37">
        <v>21</v>
      </c>
      <c r="Q6307" s="37" t="s">
        <v>23</v>
      </c>
      <c r="R6307" s="9" t="str">
        <f>词典存放目录!$A$1&amp;O6307&amp;P6307&amp;Q6307</f>
        <v>F:\《自创文法查阅Excel》4.1备份\《B词汇·红宝书》\红宝书MP3分割\20 n3-と (21).mp3</v>
      </c>
      <c r="S6307" s="38"/>
      <c r="T6307" s="56"/>
      <c r="U6307" s="56"/>
      <c r="V6307" s="30" t="str">
        <f t="shared" si="593"/>
        <v/>
      </c>
      <c r="W6307" s="102"/>
      <c r="X6307" s="9" t="s">
        <v>212</v>
      </c>
    </row>
    <row r="6308" spans="1:24" s="57" customFormat="1" ht="24">
      <c r="A6308" s="31">
        <v>6668</v>
      </c>
      <c r="B6308" s="32">
        <f t="shared" ca="1" si="589"/>
        <v>0.86850564552622</v>
      </c>
      <c r="C6308" s="132" t="s">
        <v>11732</v>
      </c>
      <c r="D6308" s="124" t="s">
        <v>11733</v>
      </c>
      <c r="E6308" s="21"/>
      <c r="F6308" s="22"/>
      <c r="G6308" s="22"/>
      <c r="H6308" s="22"/>
      <c r="I6308" s="23"/>
      <c r="J6308" s="35" t="str">
        <f t="shared" si="590"/>
        <v>➸</v>
      </c>
      <c r="K6308" s="117" t="str">
        <f>词典存放目录!$A$1&amp;L6308&amp;M6308</f>
        <v>F:\《自创文法查阅Excel》4.1备份\《B词汇·红宝书》\红宝书15版图片\6668-とおす【通す】.jpg</v>
      </c>
      <c r="L6308" s="9" t="s">
        <v>18120</v>
      </c>
      <c r="M6308" s="117" t="s">
        <v>24423</v>
      </c>
      <c r="N6308" s="36" t="str">
        <f t="shared" si="591"/>
        <v>▶</v>
      </c>
      <c r="O6308" s="37" t="s">
        <v>17983</v>
      </c>
      <c r="P6308" s="37">
        <v>22</v>
      </c>
      <c r="Q6308" s="37" t="s">
        <v>23</v>
      </c>
      <c r="R6308" s="9" t="str">
        <f>词典存放目录!$A$1&amp;O6308&amp;P6308&amp;Q6308</f>
        <v>F:\《自创文法查阅Excel》4.1备份\《B词汇·红宝书》\红宝书MP3分割\20 n3-と (22).mp3</v>
      </c>
      <c r="S6308" s="38"/>
      <c r="T6308" s="56"/>
      <c r="U6308" s="56"/>
      <c r="V6308" s="30" t="str">
        <f t="shared" si="593"/>
        <v/>
      </c>
      <c r="W6308" s="29"/>
      <c r="X6308" s="9" t="s">
        <v>212</v>
      </c>
    </row>
    <row r="6309" spans="1:24" s="57" customFormat="1" ht="24">
      <c r="A6309" s="31">
        <v>6669</v>
      </c>
      <c r="B6309" s="32">
        <f t="shared" ca="1" si="589"/>
        <v>0.18449020109069036</v>
      </c>
      <c r="C6309" s="132" t="s">
        <v>11734</v>
      </c>
      <c r="D6309" s="124" t="s">
        <v>11735</v>
      </c>
      <c r="E6309" s="21"/>
      <c r="F6309" s="22"/>
      <c r="G6309" s="22"/>
      <c r="H6309" s="22"/>
      <c r="I6309" s="23"/>
      <c r="J6309" s="35" t="str">
        <f t="shared" si="590"/>
        <v>➸</v>
      </c>
      <c r="K6309" s="117" t="str">
        <f>词典存放目录!$A$1&amp;L6309&amp;M6309</f>
        <v>F:\《自创文法查阅Excel》4.1备份\《B词汇·红宝书》\红宝书15版图片\6669-～とおり【～通り】.jpg</v>
      </c>
      <c r="L6309" s="9" t="s">
        <v>18120</v>
      </c>
      <c r="M6309" s="117" t="s">
        <v>24424</v>
      </c>
      <c r="N6309" s="36" t="str">
        <f t="shared" si="591"/>
        <v>▶</v>
      </c>
      <c r="O6309" s="37" t="s">
        <v>17983</v>
      </c>
      <c r="P6309" s="37">
        <v>23</v>
      </c>
      <c r="Q6309" s="37" t="s">
        <v>23</v>
      </c>
      <c r="R6309" s="9" t="str">
        <f>词典存放目录!$A$1&amp;O6309&amp;P6309&amp;Q6309</f>
        <v>F:\《自创文法查阅Excel》4.1备份\《B词汇·红宝书》\红宝书MP3分割\20 n3-と (23).mp3</v>
      </c>
      <c r="S6309" s="38"/>
      <c r="T6309" s="56"/>
      <c r="U6309" s="56"/>
      <c r="V6309" s="30" t="str">
        <f t="shared" si="593"/>
        <v/>
      </c>
      <c r="W6309" s="29"/>
      <c r="X6309" s="9" t="s">
        <v>212</v>
      </c>
    </row>
    <row r="6310" spans="1:24" s="57" customFormat="1" ht="24">
      <c r="A6310" s="31">
        <v>6670</v>
      </c>
      <c r="B6310" s="32">
        <f t="shared" ca="1" si="589"/>
        <v>3.4771704617497345E-2</v>
      </c>
      <c r="C6310" s="132" t="s">
        <v>11736</v>
      </c>
      <c r="D6310" s="124" t="s">
        <v>11735</v>
      </c>
      <c r="E6310" s="21"/>
      <c r="F6310" s="22"/>
      <c r="G6310" s="22"/>
      <c r="H6310" s="22"/>
      <c r="I6310" s="23"/>
      <c r="J6310" s="35" t="str">
        <f t="shared" si="590"/>
        <v>➸</v>
      </c>
      <c r="K6310" s="117" t="str">
        <f>词典存放目录!$A$1&amp;L6310&amp;M6310</f>
        <v>F:\《自创文法查阅Excel》4.1备份\《B词汇·红宝书》\红宝书15版图片\6670-～どおり【～通り】.jpg</v>
      </c>
      <c r="L6310" s="9" t="s">
        <v>18120</v>
      </c>
      <c r="M6310" s="117" t="s">
        <v>24425</v>
      </c>
      <c r="N6310" s="36" t="str">
        <f t="shared" si="591"/>
        <v>▶</v>
      </c>
      <c r="O6310" s="37" t="s">
        <v>17983</v>
      </c>
      <c r="P6310" s="37">
        <v>24</v>
      </c>
      <c r="Q6310" s="37" t="s">
        <v>23</v>
      </c>
      <c r="R6310" s="9" t="str">
        <f>词典存放目录!$A$1&amp;O6310&amp;P6310&amp;Q6310</f>
        <v>F:\《自创文法查阅Excel》4.1备份\《B词汇·红宝书》\红宝书MP3分割\20 n3-と (24).mp3</v>
      </c>
      <c r="S6310" s="38"/>
      <c r="T6310" s="56"/>
      <c r="U6310" s="56"/>
      <c r="V6310" s="30" t="str">
        <f t="shared" si="593"/>
        <v/>
      </c>
      <c r="W6310" s="29"/>
      <c r="X6310" s="9" t="s">
        <v>212</v>
      </c>
    </row>
    <row r="6311" spans="1:24" s="57" customFormat="1" ht="24">
      <c r="A6311" s="31">
        <v>6671</v>
      </c>
      <c r="B6311" s="32">
        <f t="shared" ca="1" si="589"/>
        <v>0.12756179706867543</v>
      </c>
      <c r="C6311" s="132" t="s">
        <v>11737</v>
      </c>
      <c r="D6311" s="124" t="s">
        <v>11738</v>
      </c>
      <c r="E6311" s="21"/>
      <c r="F6311" s="22"/>
      <c r="G6311" s="22"/>
      <c r="H6311" s="22"/>
      <c r="I6311" s="23"/>
      <c r="J6311" s="35" t="str">
        <f t="shared" si="590"/>
        <v>➸</v>
      </c>
      <c r="K6311" s="117" t="str">
        <f>词典存放目录!$A$1&amp;L6311&amp;M6311</f>
        <v>F:\《自创文法查阅Excel》4.1备份\《B词汇·红宝书》\红宝书15版图片\6671-とおりかかる【通りかかる】.jpg</v>
      </c>
      <c r="L6311" s="9" t="s">
        <v>18120</v>
      </c>
      <c r="M6311" s="117" t="s">
        <v>24426</v>
      </c>
      <c r="N6311" s="36" t="str">
        <f t="shared" si="591"/>
        <v>▶</v>
      </c>
      <c r="O6311" s="37" t="s">
        <v>17983</v>
      </c>
      <c r="P6311" s="37">
        <v>25</v>
      </c>
      <c r="Q6311" s="37" t="s">
        <v>23</v>
      </c>
      <c r="R6311" s="9" t="str">
        <f>词典存放目录!$A$1&amp;O6311&amp;P6311&amp;Q6311</f>
        <v>F:\《自创文法查阅Excel》4.1备份\《B词汇·红宝书》\红宝书MP3分割\20 n3-と (25).mp3</v>
      </c>
      <c r="S6311" s="38"/>
      <c r="T6311" s="56"/>
      <c r="U6311" s="56"/>
      <c r="V6311" s="30" t="str">
        <f t="shared" si="593"/>
        <v/>
      </c>
      <c r="W6311" s="29"/>
      <c r="X6311" s="9" t="s">
        <v>212</v>
      </c>
    </row>
    <row r="6312" spans="1:24" s="57" customFormat="1" ht="24">
      <c r="A6312" s="31">
        <v>6672</v>
      </c>
      <c r="B6312" s="32">
        <f t="shared" ca="1" si="589"/>
        <v>0.38574159733904867</v>
      </c>
      <c r="C6312" s="132" t="s">
        <v>11739</v>
      </c>
      <c r="D6312" s="124" t="s">
        <v>11740</v>
      </c>
      <c r="E6312" s="21"/>
      <c r="F6312" s="22"/>
      <c r="G6312" s="22"/>
      <c r="H6312" s="22"/>
      <c r="I6312" s="23"/>
      <c r="J6312" s="35" t="str">
        <f t="shared" si="590"/>
        <v>➸</v>
      </c>
      <c r="K6312" s="117" t="str">
        <f>词典存放目录!$A$1&amp;L6312&amp;M6312</f>
        <v>F:\《自创文法查阅Excel》4.1备份\《B词汇·红宝书》\红宝书15版图片\6672-とおりすぎる【通り過ぎる】.jpg</v>
      </c>
      <c r="L6312" s="9" t="s">
        <v>18120</v>
      </c>
      <c r="M6312" s="117" t="s">
        <v>24427</v>
      </c>
      <c r="N6312" s="36" t="str">
        <f t="shared" si="591"/>
        <v>▶</v>
      </c>
      <c r="O6312" s="37" t="s">
        <v>17983</v>
      </c>
      <c r="P6312" s="37">
        <v>26</v>
      </c>
      <c r="Q6312" s="37" t="s">
        <v>23</v>
      </c>
      <c r="R6312" s="9" t="str">
        <f>词典存放目录!$A$1&amp;O6312&amp;P6312&amp;Q6312</f>
        <v>F:\《自创文法查阅Excel》4.1备份\《B词汇·红宝书》\红宝书MP3分割\20 n3-と (26).mp3</v>
      </c>
      <c r="S6312" s="38"/>
      <c r="T6312" s="56"/>
      <c r="U6312" s="56"/>
      <c r="V6312" s="30" t="str">
        <f t="shared" si="593"/>
        <v/>
      </c>
      <c r="W6312" s="29"/>
      <c r="X6312" s="9" t="s">
        <v>212</v>
      </c>
    </row>
    <row r="6313" spans="1:24" s="57" customFormat="1" ht="24">
      <c r="A6313" s="31">
        <v>6673</v>
      </c>
      <c r="B6313" s="32">
        <f t="shared" ca="1" si="589"/>
        <v>0.71277621998473439</v>
      </c>
      <c r="C6313" s="132" t="s">
        <v>11741</v>
      </c>
      <c r="D6313" s="124" t="s">
        <v>11742</v>
      </c>
      <c r="E6313" s="21"/>
      <c r="F6313" s="22"/>
      <c r="G6313" s="22"/>
      <c r="H6313" s="22"/>
      <c r="I6313" s="23"/>
      <c r="J6313" s="35" t="str">
        <f t="shared" si="590"/>
        <v>➸</v>
      </c>
      <c r="K6313" s="117" t="str">
        <f>词典存放目录!$A$1&amp;L6313&amp;M6313</f>
        <v>F:\《自创文法查阅Excel》4.1备份\《B词汇·红宝书》\红宝书15版图片\6673-とおりぬける【通り抜ける】.jpg</v>
      </c>
      <c r="L6313" s="9" t="s">
        <v>18120</v>
      </c>
      <c r="M6313" s="117" t="s">
        <v>24428</v>
      </c>
      <c r="N6313" s="36" t="str">
        <f t="shared" si="591"/>
        <v>▶</v>
      </c>
      <c r="O6313" s="37" t="s">
        <v>17983</v>
      </c>
      <c r="P6313" s="37">
        <v>27</v>
      </c>
      <c r="Q6313" s="37" t="s">
        <v>23</v>
      </c>
      <c r="R6313" s="9" t="str">
        <f>词典存放目录!$A$1&amp;O6313&amp;P6313&amp;Q6313</f>
        <v>F:\《自创文法查阅Excel》4.1备份\《B词汇·红宝书》\红宝书MP3分割\20 n3-と (27).mp3</v>
      </c>
      <c r="S6313" s="38"/>
      <c r="T6313" s="56"/>
      <c r="U6313" s="56"/>
      <c r="V6313" s="30"/>
      <c r="W6313" s="29"/>
      <c r="X6313" s="9" t="s">
        <v>212</v>
      </c>
    </row>
    <row r="6314" spans="1:24" s="57" customFormat="1" ht="24">
      <c r="A6314" s="31">
        <v>6674</v>
      </c>
      <c r="B6314" s="32">
        <f t="shared" ca="1" si="589"/>
        <v>0.83368956320271526</v>
      </c>
      <c r="C6314" s="132" t="s">
        <v>11743</v>
      </c>
      <c r="D6314" s="124" t="s">
        <v>11744</v>
      </c>
      <c r="E6314" s="21"/>
      <c r="F6314" s="22"/>
      <c r="G6314" s="22"/>
      <c r="H6314" s="22"/>
      <c r="I6314" s="23"/>
      <c r="J6314" s="35" t="str">
        <f t="shared" si="590"/>
        <v>➸</v>
      </c>
      <c r="K6314" s="117" t="str">
        <f>词典存放目录!$A$1&amp;L6314&amp;M6314</f>
        <v>F:\《自创文法查阅Excel》4.1备份\《B词汇·红宝书》\红宝书15版图片\6674-とかす【溶かす】.jpg</v>
      </c>
      <c r="L6314" s="9" t="s">
        <v>18120</v>
      </c>
      <c r="M6314" s="117" t="s">
        <v>24429</v>
      </c>
      <c r="N6314" s="36" t="str">
        <f t="shared" si="591"/>
        <v>▶</v>
      </c>
      <c r="O6314" s="37" t="s">
        <v>17983</v>
      </c>
      <c r="P6314" s="37">
        <v>28</v>
      </c>
      <c r="Q6314" s="37" t="s">
        <v>23</v>
      </c>
      <c r="R6314" s="9" t="str">
        <f>词典存放目录!$A$1&amp;O6314&amp;P6314&amp;Q6314</f>
        <v>F:\《自创文法查阅Excel》4.1备份\《B词汇·红宝书》\红宝书MP3分割\20 n3-と (28).mp3</v>
      </c>
      <c r="S6314" s="38"/>
      <c r="T6314" s="56"/>
      <c r="U6314" s="56"/>
      <c r="V6314" s="30" t="str">
        <f>IF(COUNTA(S6314:U6314)=0,"",COUNTIF(S6314:U6314,"0")/COUNTA(S6314:U6314))</f>
        <v/>
      </c>
      <c r="W6314" s="29"/>
      <c r="X6314" s="9" t="s">
        <v>212</v>
      </c>
    </row>
    <row r="6315" spans="1:24" s="57" customFormat="1" ht="24">
      <c r="A6315" s="31">
        <v>6675</v>
      </c>
      <c r="B6315" s="32">
        <f t="shared" ca="1" si="589"/>
        <v>0.34128860344686052</v>
      </c>
      <c r="C6315" s="132" t="s">
        <v>11743</v>
      </c>
      <c r="D6315" s="124" t="s">
        <v>11745</v>
      </c>
      <c r="E6315" s="21"/>
      <c r="F6315" s="22"/>
      <c r="G6315" s="22"/>
      <c r="H6315" s="22"/>
      <c r="I6315" s="23"/>
      <c r="J6315" s="35" t="str">
        <f t="shared" si="590"/>
        <v>➸</v>
      </c>
      <c r="K6315" s="117" t="str">
        <f>词典存放目录!$A$1&amp;L6315&amp;M6315</f>
        <v>F:\《自创文法查阅Excel》4.1备份\《B词汇·红宝书》\红宝书15版图片\6675-とかす【梳かす】.jpg</v>
      </c>
      <c r="L6315" s="9" t="s">
        <v>18120</v>
      </c>
      <c r="M6315" s="117" t="s">
        <v>24430</v>
      </c>
      <c r="N6315" s="36" t="str">
        <f t="shared" si="591"/>
        <v>▶</v>
      </c>
      <c r="O6315" s="37" t="s">
        <v>17983</v>
      </c>
      <c r="P6315" s="37">
        <v>29</v>
      </c>
      <c r="Q6315" s="37" t="s">
        <v>23</v>
      </c>
      <c r="R6315" s="9" t="str">
        <f>词典存放目录!$A$1&amp;O6315&amp;P6315&amp;Q6315</f>
        <v>F:\《自创文法查阅Excel》4.1备份\《B词汇·红宝书》\红宝书MP3分割\20 n3-と (29).mp3</v>
      </c>
      <c r="S6315" s="38"/>
      <c r="T6315" s="56"/>
      <c r="U6315" s="56"/>
      <c r="V6315" s="30"/>
      <c r="W6315" s="29"/>
      <c r="X6315" s="9" t="s">
        <v>212</v>
      </c>
    </row>
    <row r="6316" spans="1:24" s="57" customFormat="1" ht="24">
      <c r="A6316" s="31">
        <v>6676</v>
      </c>
      <c r="B6316" s="32">
        <f t="shared" ca="1" si="589"/>
        <v>0.82008852994376624</v>
      </c>
      <c r="C6316" s="132" t="s">
        <v>11746</v>
      </c>
      <c r="D6316" s="124" t="s">
        <v>11747</v>
      </c>
      <c r="E6316" s="21"/>
      <c r="F6316" s="22"/>
      <c r="G6316" s="22"/>
      <c r="H6316" s="22"/>
      <c r="I6316" s="23"/>
      <c r="J6316" s="35" t="str">
        <f t="shared" si="590"/>
        <v>➸</v>
      </c>
      <c r="K6316" s="117" t="str">
        <f>词典存放目录!$A$1&amp;L6316&amp;M6316</f>
        <v>F:\《自创文法查阅Excel》4.1备份\《B词汇·红宝书》\红宝书15版图片\6676-とがる【尖る】.jpg</v>
      </c>
      <c r="L6316" s="9" t="s">
        <v>18120</v>
      </c>
      <c r="M6316" s="117" t="s">
        <v>24431</v>
      </c>
      <c r="N6316" s="36" t="str">
        <f t="shared" si="591"/>
        <v>▶</v>
      </c>
      <c r="O6316" s="37" t="s">
        <v>17983</v>
      </c>
      <c r="P6316" s="37">
        <v>30</v>
      </c>
      <c r="Q6316" s="37" t="s">
        <v>23</v>
      </c>
      <c r="R6316" s="9" t="str">
        <f>词典存放目录!$A$1&amp;O6316&amp;P6316&amp;Q6316</f>
        <v>F:\《自创文法查阅Excel》4.1备份\《B词汇·红宝书》\红宝书MP3分割\20 n3-と (30).mp3</v>
      </c>
      <c r="S6316" s="38"/>
      <c r="T6316" s="56"/>
      <c r="U6316" s="56"/>
      <c r="V6316" s="30" t="str">
        <f t="shared" ref="V6316:V6335" si="594">IF(COUNTA(S6316:U6316)=0,"",COUNTIF(S6316:U6316,"0")/COUNTA(S6316:U6316))</f>
        <v/>
      </c>
      <c r="W6316" s="29"/>
      <c r="X6316" s="9" t="s">
        <v>212</v>
      </c>
    </row>
    <row r="6317" spans="1:24" s="57" customFormat="1" ht="24">
      <c r="A6317" s="31">
        <v>6677</v>
      </c>
      <c r="B6317" s="32">
        <f t="shared" ca="1" si="589"/>
        <v>0.50661959663083511</v>
      </c>
      <c r="C6317" s="132" t="s">
        <v>11748</v>
      </c>
      <c r="D6317" s="124"/>
      <c r="E6317" s="21"/>
      <c r="F6317" s="22"/>
      <c r="G6317" s="41" t="s">
        <v>99</v>
      </c>
      <c r="H6317" s="22" t="s">
        <v>159</v>
      </c>
      <c r="I6317" s="23"/>
      <c r="J6317" s="35" t="str">
        <f t="shared" si="590"/>
        <v>➸</v>
      </c>
      <c r="K6317" s="117" t="str">
        <f>词典存放目录!$A$1&amp;L6317&amp;M6317</f>
        <v>F:\《自创文法查阅Excel》4.1备份\《B词汇·红宝书》\红宝书15版图片\6677-どきどき.jpg</v>
      </c>
      <c r="L6317" s="9" t="s">
        <v>18120</v>
      </c>
      <c r="M6317" s="117" t="s">
        <v>24432</v>
      </c>
      <c r="N6317" s="36" t="str">
        <f t="shared" si="591"/>
        <v>▶</v>
      </c>
      <c r="O6317" s="37" t="s">
        <v>17983</v>
      </c>
      <c r="P6317" s="37">
        <v>31</v>
      </c>
      <c r="Q6317" s="37" t="s">
        <v>23</v>
      </c>
      <c r="R6317" s="9" t="str">
        <f>词典存放目录!$A$1&amp;O6317&amp;P6317&amp;Q6317</f>
        <v>F:\《自创文法查阅Excel》4.1备份\《B词汇·红宝书》\红宝书MP3分割\20 n3-と (31).mp3</v>
      </c>
      <c r="S6317" s="38"/>
      <c r="T6317" s="56"/>
      <c r="U6317" s="56"/>
      <c r="V6317" s="30" t="str">
        <f t="shared" si="594"/>
        <v/>
      </c>
      <c r="W6317" s="29"/>
      <c r="X6317" s="9" t="s">
        <v>212</v>
      </c>
    </row>
    <row r="6318" spans="1:24" s="57" customFormat="1" ht="24">
      <c r="A6318" s="31">
        <v>6678</v>
      </c>
      <c r="B6318" s="32">
        <f t="shared" ca="1" si="589"/>
        <v>0.55136546367196781</v>
      </c>
      <c r="C6318" s="132" t="s">
        <v>11749</v>
      </c>
      <c r="D6318" s="124" t="s">
        <v>11750</v>
      </c>
      <c r="E6318" s="21"/>
      <c r="F6318" s="22"/>
      <c r="G6318" s="22"/>
      <c r="H6318" s="22"/>
      <c r="I6318" s="23"/>
      <c r="J6318" s="35" t="str">
        <f t="shared" si="590"/>
        <v>➸</v>
      </c>
      <c r="K6318" s="117" t="str">
        <f>词典存放目录!$A$1&amp;L6318&amp;M6318</f>
        <v>F:\《自创文法查阅Excel》4.1备份\《B词汇·红宝书》\红宝书15版图片\6678-とく【得】.jpg</v>
      </c>
      <c r="L6318" s="9" t="s">
        <v>18120</v>
      </c>
      <c r="M6318" s="117" t="s">
        <v>24433</v>
      </c>
      <c r="N6318" s="36" t="str">
        <f t="shared" si="591"/>
        <v>▶</v>
      </c>
      <c r="O6318" s="37" t="s">
        <v>17983</v>
      </c>
      <c r="P6318" s="37">
        <v>32</v>
      </c>
      <c r="Q6318" s="37" t="s">
        <v>23</v>
      </c>
      <c r="R6318" s="9" t="str">
        <f>词典存放目录!$A$1&amp;O6318&amp;P6318&amp;Q6318</f>
        <v>F:\《自创文法查阅Excel》4.1备份\《B词汇·红宝书》\红宝书MP3分割\20 n3-と (32).mp3</v>
      </c>
      <c r="S6318" s="38"/>
      <c r="T6318" s="56"/>
      <c r="U6318" s="56"/>
      <c r="V6318" s="30" t="str">
        <f t="shared" si="594"/>
        <v/>
      </c>
      <c r="W6318" s="29"/>
      <c r="X6318" s="9" t="s">
        <v>212</v>
      </c>
    </row>
    <row r="6319" spans="1:24" s="57" customFormat="1" ht="24">
      <c r="A6319" s="31">
        <v>6679</v>
      </c>
      <c r="B6319" s="32">
        <f t="shared" ca="1" si="589"/>
        <v>0.96502659513885625</v>
      </c>
      <c r="C6319" s="132" t="s">
        <v>11749</v>
      </c>
      <c r="D6319" s="124" t="s">
        <v>11751</v>
      </c>
      <c r="E6319" s="21"/>
      <c r="F6319" s="22"/>
      <c r="G6319" s="22"/>
      <c r="H6319" s="22"/>
      <c r="I6319" s="23"/>
      <c r="J6319" s="35" t="str">
        <f t="shared" si="590"/>
        <v>➸</v>
      </c>
      <c r="K6319" s="117" t="str">
        <f>词典存放目录!$A$1&amp;L6319&amp;M6319</f>
        <v>F:\《自创文法查阅Excel》4.1备份\《B词汇·红宝书》\红宝书15版图片\6679-とく【解く】.jpg</v>
      </c>
      <c r="L6319" s="9" t="s">
        <v>18120</v>
      </c>
      <c r="M6319" s="117" t="s">
        <v>24434</v>
      </c>
      <c r="N6319" s="36" t="str">
        <f t="shared" si="591"/>
        <v>▶</v>
      </c>
      <c r="O6319" s="37" t="s">
        <v>17983</v>
      </c>
      <c r="P6319" s="37">
        <v>33</v>
      </c>
      <c r="Q6319" s="37" t="s">
        <v>23</v>
      </c>
      <c r="R6319" s="9" t="str">
        <f>词典存放目录!$A$1&amp;O6319&amp;P6319&amp;Q6319</f>
        <v>F:\《自创文法查阅Excel》4.1备份\《B词汇·红宝书》\红宝书MP3分割\20 n3-と (33).mp3</v>
      </c>
      <c r="S6319" s="38"/>
      <c r="T6319" s="56"/>
      <c r="U6319" s="56"/>
      <c r="V6319" s="30" t="str">
        <f t="shared" si="594"/>
        <v/>
      </c>
      <c r="W6319" s="29"/>
      <c r="X6319" s="9" t="s">
        <v>212</v>
      </c>
    </row>
    <row r="6320" spans="1:24" s="57" customFormat="1" ht="24">
      <c r="A6320" s="31">
        <v>6680</v>
      </c>
      <c r="B6320" s="32">
        <f t="shared" ca="1" si="589"/>
        <v>0.59174006552503911</v>
      </c>
      <c r="C6320" s="132" t="s">
        <v>11749</v>
      </c>
      <c r="D6320" s="124" t="s">
        <v>11752</v>
      </c>
      <c r="E6320" s="21"/>
      <c r="F6320" s="22"/>
      <c r="G6320" s="22"/>
      <c r="H6320" s="22"/>
      <c r="I6320" s="23"/>
      <c r="J6320" s="35" t="str">
        <f t="shared" si="590"/>
        <v>➸</v>
      </c>
      <c r="K6320" s="117" t="str">
        <f>词典存放目录!$A$1&amp;L6320&amp;M6320</f>
        <v>F:\《自创文法查阅Excel》4.1备份\《B词汇·红宝书》\红宝书15版图片\6680-とく【溶く】.jpg</v>
      </c>
      <c r="L6320" s="9" t="s">
        <v>18120</v>
      </c>
      <c r="M6320" s="117" t="s">
        <v>24435</v>
      </c>
      <c r="N6320" s="36" t="str">
        <f t="shared" si="591"/>
        <v>▶</v>
      </c>
      <c r="O6320" s="37" t="s">
        <v>17983</v>
      </c>
      <c r="P6320" s="37">
        <v>34</v>
      </c>
      <c r="Q6320" s="37" t="s">
        <v>23</v>
      </c>
      <c r="R6320" s="9" t="str">
        <f>词典存放目录!$A$1&amp;O6320&amp;P6320&amp;Q6320</f>
        <v>F:\《自创文法查阅Excel》4.1备份\《B词汇·红宝书》\红宝书MP3分割\20 n3-と (34).mp3</v>
      </c>
      <c r="S6320" s="38"/>
      <c r="T6320" s="56"/>
      <c r="U6320" s="56"/>
      <c r="V6320" s="30" t="str">
        <f t="shared" si="594"/>
        <v/>
      </c>
      <c r="W6320" s="29"/>
      <c r="X6320" s="9" t="s">
        <v>212</v>
      </c>
    </row>
    <row r="6321" spans="1:24" s="57" customFormat="1" ht="24">
      <c r="A6321" s="31">
        <v>6681</v>
      </c>
      <c r="B6321" s="32">
        <f t="shared" ca="1" si="589"/>
        <v>8.0060631457576581E-2</v>
      </c>
      <c r="C6321" s="132" t="s">
        <v>11753</v>
      </c>
      <c r="D6321" s="124" t="s">
        <v>11754</v>
      </c>
      <c r="E6321" s="21"/>
      <c r="F6321" s="22"/>
      <c r="G6321" s="22"/>
      <c r="H6321" s="22"/>
      <c r="I6321" s="23"/>
      <c r="J6321" s="35" t="str">
        <f t="shared" si="590"/>
        <v>➸</v>
      </c>
      <c r="K6321" s="117" t="str">
        <f>词典存放目录!$A$1&amp;L6321&amp;M6321</f>
        <v>F:\《自创文法查阅Excel》4.1备份\《B词汇·红宝书》\红宝书15版图片\6681-どく【毒】.jpg</v>
      </c>
      <c r="L6321" s="9" t="s">
        <v>18120</v>
      </c>
      <c r="M6321" s="117" t="s">
        <v>24436</v>
      </c>
      <c r="N6321" s="36" t="str">
        <f t="shared" si="591"/>
        <v>▶</v>
      </c>
      <c r="O6321" s="37" t="s">
        <v>17983</v>
      </c>
      <c r="P6321" s="37">
        <v>35</v>
      </c>
      <c r="Q6321" s="37" t="s">
        <v>23</v>
      </c>
      <c r="R6321" s="9" t="str">
        <f>词典存放目录!$A$1&amp;O6321&amp;P6321&amp;Q6321</f>
        <v>F:\《自创文法查阅Excel》4.1备份\《B词汇·红宝书》\红宝书MP3分割\20 n3-と (35).mp3</v>
      </c>
      <c r="S6321" s="38"/>
      <c r="T6321" s="56"/>
      <c r="U6321" s="56"/>
      <c r="V6321" s="30" t="str">
        <f t="shared" si="594"/>
        <v/>
      </c>
      <c r="W6321" s="29"/>
      <c r="X6321" s="9" t="s">
        <v>212</v>
      </c>
    </row>
    <row r="6322" spans="1:24" s="57" customFormat="1" ht="24">
      <c r="A6322" s="31">
        <v>6682</v>
      </c>
      <c r="B6322" s="32">
        <f t="shared" ca="1" si="589"/>
        <v>0.15789421791990987</v>
      </c>
      <c r="C6322" s="132" t="s">
        <v>11755</v>
      </c>
      <c r="D6322" s="124" t="s">
        <v>11756</v>
      </c>
      <c r="E6322" s="21" t="s">
        <v>459</v>
      </c>
      <c r="F6322" s="22"/>
      <c r="G6322" s="22"/>
      <c r="H6322" s="22"/>
      <c r="I6322" s="23"/>
      <c r="J6322" s="35" t="str">
        <f t="shared" si="590"/>
        <v>➸</v>
      </c>
      <c r="K6322" s="117" t="str">
        <f>词典存放目录!$A$1&amp;L6322&amp;M6322</f>
        <v>F:\《自创文法查阅Excel》4.1备份\《B词汇·红宝书》\红宝书15版图片\6682-とくい【得意】.jpg</v>
      </c>
      <c r="L6322" s="9" t="s">
        <v>18120</v>
      </c>
      <c r="M6322" s="117" t="s">
        <v>24437</v>
      </c>
      <c r="N6322" s="36" t="str">
        <f t="shared" si="591"/>
        <v>▶</v>
      </c>
      <c r="O6322" s="37" t="s">
        <v>17983</v>
      </c>
      <c r="P6322" s="37">
        <v>36</v>
      </c>
      <c r="Q6322" s="37" t="s">
        <v>23</v>
      </c>
      <c r="R6322" s="9" t="str">
        <f>词典存放目录!$A$1&amp;O6322&amp;P6322&amp;Q6322</f>
        <v>F:\《自创文法查阅Excel》4.1备份\《B词汇·红宝书》\红宝书MP3分割\20 n3-と (36).mp3</v>
      </c>
      <c r="S6322" s="38"/>
      <c r="T6322" s="56"/>
      <c r="U6322" s="56"/>
      <c r="V6322" s="30" t="str">
        <f t="shared" si="594"/>
        <v/>
      </c>
      <c r="W6322" s="29"/>
      <c r="X6322" s="9" t="s">
        <v>212</v>
      </c>
    </row>
    <row r="6323" spans="1:24" s="57" customFormat="1" ht="24">
      <c r="A6323" s="31">
        <v>6683</v>
      </c>
      <c r="B6323" s="32">
        <f t="shared" ca="1" si="589"/>
        <v>0.48757464761684077</v>
      </c>
      <c r="C6323" s="132" t="s">
        <v>11757</v>
      </c>
      <c r="D6323" s="124" t="s">
        <v>11758</v>
      </c>
      <c r="E6323" s="21"/>
      <c r="F6323" s="22"/>
      <c r="G6323" s="22"/>
      <c r="H6323" s="22"/>
      <c r="I6323" s="23"/>
      <c r="J6323" s="35" t="str">
        <f t="shared" si="590"/>
        <v>➸</v>
      </c>
      <c r="K6323" s="117" t="str">
        <f>词典存放目录!$A$1&amp;L6323&amp;M6323</f>
        <v>F:\《自创文法查阅Excel》4.1备份\《B词汇·红宝书》\红宝书15版图片\6683-とくいさき【得意先】.jpg</v>
      </c>
      <c r="L6323" s="9" t="s">
        <v>18120</v>
      </c>
      <c r="M6323" s="117" t="s">
        <v>24438</v>
      </c>
      <c r="N6323" s="36" t="str">
        <f t="shared" si="591"/>
        <v>▶</v>
      </c>
      <c r="O6323" s="37" t="s">
        <v>17983</v>
      </c>
      <c r="P6323" s="37">
        <v>37</v>
      </c>
      <c r="Q6323" s="37" t="s">
        <v>23</v>
      </c>
      <c r="R6323" s="9" t="str">
        <f>词典存放目录!$A$1&amp;O6323&amp;P6323&amp;Q6323</f>
        <v>F:\《自创文法查阅Excel》4.1备份\《B词汇·红宝书》\红宝书MP3分割\20 n3-と (37).mp3</v>
      </c>
      <c r="S6323" s="38"/>
      <c r="T6323" s="56"/>
      <c r="U6323" s="56"/>
      <c r="V6323" s="30" t="str">
        <f t="shared" si="594"/>
        <v/>
      </c>
      <c r="W6323" s="29"/>
      <c r="X6323" s="9" t="s">
        <v>212</v>
      </c>
    </row>
    <row r="6324" spans="1:24" s="57" customFormat="1" ht="24">
      <c r="A6324" s="31">
        <v>6684</v>
      </c>
      <c r="B6324" s="32">
        <f t="shared" ca="1" si="589"/>
        <v>3.9121938102337661E-2</v>
      </c>
      <c r="C6324" s="132" t="s">
        <v>11759</v>
      </c>
      <c r="D6324" s="124" t="s">
        <v>11760</v>
      </c>
      <c r="E6324" s="21"/>
      <c r="F6324" s="22"/>
      <c r="G6324" s="22"/>
      <c r="H6324" s="22"/>
      <c r="I6324" s="23"/>
      <c r="J6324" s="35" t="str">
        <f t="shared" si="590"/>
        <v>➸</v>
      </c>
      <c r="K6324" s="117" t="str">
        <f>词典存放目录!$A$1&amp;L6324&amp;M6324</f>
        <v>F:\《自创文法查阅Excel》4.1备份\《B词汇·红宝书》\红宝书15版图片\6684-とくしょく【特色】.jpg</v>
      </c>
      <c r="L6324" s="9" t="s">
        <v>18120</v>
      </c>
      <c r="M6324" s="117" t="s">
        <v>24439</v>
      </c>
      <c r="N6324" s="36" t="str">
        <f t="shared" si="591"/>
        <v>▶</v>
      </c>
      <c r="O6324" s="37" t="s">
        <v>17983</v>
      </c>
      <c r="P6324" s="37">
        <v>38</v>
      </c>
      <c r="Q6324" s="37" t="s">
        <v>23</v>
      </c>
      <c r="R6324" s="9" t="str">
        <f>词典存放目录!$A$1&amp;O6324&amp;P6324&amp;Q6324</f>
        <v>F:\《自创文法查阅Excel》4.1备份\《B词汇·红宝书》\红宝书MP3分割\20 n3-と (38).mp3</v>
      </c>
      <c r="S6324" s="38"/>
      <c r="T6324" s="56"/>
      <c r="U6324" s="56"/>
      <c r="V6324" s="30" t="str">
        <f t="shared" si="594"/>
        <v/>
      </c>
      <c r="W6324" s="29"/>
      <c r="X6324" s="9" t="s">
        <v>212</v>
      </c>
    </row>
    <row r="6325" spans="1:24" s="57" customFormat="1" ht="24">
      <c r="A6325" s="31">
        <v>6685</v>
      </c>
      <c r="B6325" s="32">
        <f t="shared" ca="1" si="589"/>
        <v>0.96381416522383245</v>
      </c>
      <c r="C6325" s="132" t="s">
        <v>11761</v>
      </c>
      <c r="D6325" s="124" t="s">
        <v>11762</v>
      </c>
      <c r="E6325" s="21"/>
      <c r="F6325" s="22"/>
      <c r="G6325" s="22"/>
      <c r="H6325" s="22"/>
      <c r="I6325" s="23"/>
      <c r="J6325" s="35" t="str">
        <f t="shared" si="590"/>
        <v>➸</v>
      </c>
      <c r="K6325" s="117" t="str">
        <f>词典存放目录!$A$1&amp;L6325&amp;M6325</f>
        <v>F:\《自创文法查阅Excel》4.1备份\《B词汇·红宝书》\红宝书15版图片\6685-どくしん【独身】.jpg</v>
      </c>
      <c r="L6325" s="9" t="s">
        <v>18120</v>
      </c>
      <c r="M6325" s="117" t="s">
        <v>24440</v>
      </c>
      <c r="N6325" s="36" t="str">
        <f t="shared" si="591"/>
        <v>▶</v>
      </c>
      <c r="O6325" s="37" t="s">
        <v>17983</v>
      </c>
      <c r="P6325" s="37">
        <v>39</v>
      </c>
      <c r="Q6325" s="37" t="s">
        <v>23</v>
      </c>
      <c r="R6325" s="9" t="str">
        <f>词典存放目录!$A$1&amp;O6325&amp;P6325&amp;Q6325</f>
        <v>F:\《自创文法查阅Excel》4.1备份\《B词汇·红宝书》\红宝书MP3分割\20 n3-と (39).mp3</v>
      </c>
      <c r="S6325" s="38"/>
      <c r="T6325" s="56"/>
      <c r="U6325" s="56"/>
      <c r="V6325" s="30" t="str">
        <f t="shared" si="594"/>
        <v/>
      </c>
      <c r="W6325" s="29"/>
      <c r="X6325" s="9" t="s">
        <v>212</v>
      </c>
    </row>
    <row r="6326" spans="1:24" s="57" customFormat="1" ht="24">
      <c r="A6326" s="31">
        <v>6686</v>
      </c>
      <c r="B6326" s="32">
        <f t="shared" ca="1" si="589"/>
        <v>0.57145391734313278</v>
      </c>
      <c r="C6326" s="132" t="s">
        <v>11763</v>
      </c>
      <c r="D6326" s="124" t="s">
        <v>11764</v>
      </c>
      <c r="E6326" s="21"/>
      <c r="F6326" s="22"/>
      <c r="G6326" s="22"/>
      <c r="H6326" s="22"/>
      <c r="I6326" s="23"/>
      <c r="J6326" s="35" t="str">
        <f t="shared" si="590"/>
        <v>➸</v>
      </c>
      <c r="K6326" s="117" t="str">
        <f>词典存放目录!$A$1&amp;L6326&amp;M6326</f>
        <v>F:\《自创文法查阅Excel》4.1备份\《B词汇·红宝书》\红宝书15版图片\6686-とくちょう【特長】.jpg</v>
      </c>
      <c r="L6326" s="9" t="s">
        <v>18120</v>
      </c>
      <c r="M6326" s="117" t="s">
        <v>24441</v>
      </c>
      <c r="N6326" s="36" t="str">
        <f t="shared" si="591"/>
        <v>▶</v>
      </c>
      <c r="O6326" s="37" t="s">
        <v>17983</v>
      </c>
      <c r="P6326" s="37">
        <v>40</v>
      </c>
      <c r="Q6326" s="37" t="s">
        <v>23</v>
      </c>
      <c r="R6326" s="9" t="str">
        <f>词典存放目录!$A$1&amp;O6326&amp;P6326&amp;Q6326</f>
        <v>F:\《自创文法查阅Excel》4.1备份\《B词汇·红宝书》\红宝书MP3分割\20 n3-と (40).mp3</v>
      </c>
      <c r="S6326" s="38"/>
      <c r="T6326" s="56"/>
      <c r="U6326" s="56"/>
      <c r="V6326" s="30" t="str">
        <f t="shared" si="594"/>
        <v/>
      </c>
      <c r="W6326" s="29"/>
      <c r="X6326" s="9" t="s">
        <v>212</v>
      </c>
    </row>
    <row r="6327" spans="1:24" s="57" customFormat="1" ht="24">
      <c r="A6327" s="31">
        <v>6687</v>
      </c>
      <c r="B6327" s="32">
        <f t="shared" ca="1" si="589"/>
        <v>0.5467764124171538</v>
      </c>
      <c r="C6327" s="132" t="s">
        <v>11763</v>
      </c>
      <c r="D6327" s="124" t="s">
        <v>11765</v>
      </c>
      <c r="E6327" s="21"/>
      <c r="F6327" s="22"/>
      <c r="G6327" s="22"/>
      <c r="H6327" s="22"/>
      <c r="I6327" s="23"/>
      <c r="J6327" s="35" t="str">
        <f t="shared" si="590"/>
        <v>➸</v>
      </c>
      <c r="K6327" s="117" t="str">
        <f>词典存放目录!$A$1&amp;L6327&amp;M6327</f>
        <v>F:\《自创文法查阅Excel》4.1备份\《B词汇·红宝书》\红宝书15版图片\6687-とくちょう【特徴】.jpg</v>
      </c>
      <c r="L6327" s="9" t="s">
        <v>18120</v>
      </c>
      <c r="M6327" s="117" t="s">
        <v>24442</v>
      </c>
      <c r="N6327" s="36" t="str">
        <f t="shared" si="591"/>
        <v>▶</v>
      </c>
      <c r="O6327" s="37" t="s">
        <v>17983</v>
      </c>
      <c r="P6327" s="37">
        <v>41</v>
      </c>
      <c r="Q6327" s="37" t="s">
        <v>23</v>
      </c>
      <c r="R6327" s="9" t="str">
        <f>词典存放目录!$A$1&amp;O6327&amp;P6327&amp;Q6327</f>
        <v>F:\《自创文法查阅Excel》4.1备份\《B词汇·红宝书》\红宝书MP3分割\20 n3-と (41).mp3</v>
      </c>
      <c r="S6327" s="38"/>
      <c r="T6327" s="56"/>
      <c r="U6327" s="56"/>
      <c r="V6327" s="30" t="str">
        <f t="shared" si="594"/>
        <v/>
      </c>
      <c r="W6327" s="29"/>
      <c r="X6327" s="9" t="s">
        <v>212</v>
      </c>
    </row>
    <row r="6328" spans="1:24" s="57" customFormat="1" ht="24">
      <c r="A6328" s="31">
        <v>6688</v>
      </c>
      <c r="B6328" s="32">
        <f t="shared" ca="1" si="589"/>
        <v>0.32942372641786632</v>
      </c>
      <c r="C6328" s="132" t="s">
        <v>11766</v>
      </c>
      <c r="D6328" s="124" t="s">
        <v>11767</v>
      </c>
      <c r="E6328" s="21"/>
      <c r="F6328" s="22"/>
      <c r="G6328" s="22"/>
      <c r="H6328" s="22"/>
      <c r="I6328" s="23"/>
      <c r="J6328" s="35" t="str">
        <f t="shared" si="590"/>
        <v>➸</v>
      </c>
      <c r="K6328" s="117" t="str">
        <f>词典存放目录!$A$1&amp;L6328&amp;M6328</f>
        <v>F:\《自创文法查阅Excel》4.1备份\《B词汇·红宝书》\红宝书15版图片\6688-とくてん【得点】.jpg</v>
      </c>
      <c r="L6328" s="9" t="s">
        <v>18120</v>
      </c>
      <c r="M6328" s="117" t="s">
        <v>24443</v>
      </c>
      <c r="N6328" s="36" t="str">
        <f t="shared" si="591"/>
        <v>▶</v>
      </c>
      <c r="O6328" s="37" t="s">
        <v>17983</v>
      </c>
      <c r="P6328" s="37">
        <v>42</v>
      </c>
      <c r="Q6328" s="37" t="s">
        <v>23</v>
      </c>
      <c r="R6328" s="9" t="str">
        <f>词典存放目录!$A$1&amp;O6328&amp;P6328&amp;Q6328</f>
        <v>F:\《自创文法查阅Excel》4.1备份\《B词汇·红宝书》\红宝书MP3分割\20 n3-と (42).mp3</v>
      </c>
      <c r="S6328" s="38"/>
      <c r="T6328" s="56"/>
      <c r="U6328" s="56"/>
      <c r="V6328" s="30" t="str">
        <f t="shared" si="594"/>
        <v/>
      </c>
      <c r="W6328" s="29"/>
      <c r="X6328" s="9" t="s">
        <v>212</v>
      </c>
    </row>
    <row r="6329" spans="1:24" s="57" customFormat="1" ht="24">
      <c r="A6329" s="31">
        <v>6689</v>
      </c>
      <c r="B6329" s="32">
        <f t="shared" ca="1" si="589"/>
        <v>0.173021398983085</v>
      </c>
      <c r="C6329" s="132" t="s">
        <v>11768</v>
      </c>
      <c r="D6329" s="124" t="s">
        <v>11769</v>
      </c>
      <c r="E6329" s="21"/>
      <c r="F6329" s="22"/>
      <c r="G6329" s="22"/>
      <c r="H6329" s="22"/>
      <c r="I6329" s="23"/>
      <c r="J6329" s="35" t="str">
        <f t="shared" si="590"/>
        <v>➸</v>
      </c>
      <c r="K6329" s="117" t="str">
        <f>词典存放目录!$A$1&amp;L6329&amp;M6329</f>
        <v>F:\《自创文法查阅Excel》4.1备份\《B词汇·红宝书》\红宝书15版图片\6689-どくとく【独特】.jpg</v>
      </c>
      <c r="L6329" s="9" t="s">
        <v>18120</v>
      </c>
      <c r="M6329" s="117" t="s">
        <v>24444</v>
      </c>
      <c r="N6329" s="36" t="str">
        <f t="shared" si="591"/>
        <v>▶</v>
      </c>
      <c r="O6329" s="37" t="s">
        <v>17983</v>
      </c>
      <c r="P6329" s="37">
        <v>43</v>
      </c>
      <c r="Q6329" s="37" t="s">
        <v>23</v>
      </c>
      <c r="R6329" s="9" t="str">
        <f>词典存放目录!$A$1&amp;O6329&amp;P6329&amp;Q6329</f>
        <v>F:\《自创文法查阅Excel》4.1备份\《B词汇·红宝书》\红宝书MP3分割\20 n3-と (43).mp3</v>
      </c>
      <c r="S6329" s="38"/>
      <c r="T6329" s="56"/>
      <c r="U6329" s="56"/>
      <c r="V6329" s="30" t="str">
        <f t="shared" si="594"/>
        <v/>
      </c>
      <c r="W6329" s="29"/>
      <c r="X6329" s="9" t="s">
        <v>212</v>
      </c>
    </row>
    <row r="6330" spans="1:24" s="57" customFormat="1" ht="24">
      <c r="A6330" s="31">
        <v>6690</v>
      </c>
      <c r="B6330" s="32">
        <f t="shared" ca="1" si="589"/>
        <v>0.62653625070258345</v>
      </c>
      <c r="C6330" s="132" t="s">
        <v>11770</v>
      </c>
      <c r="D6330" s="124" t="s">
        <v>11771</v>
      </c>
      <c r="E6330" s="21"/>
      <c r="F6330" s="22"/>
      <c r="G6330" s="22"/>
      <c r="H6330" s="22"/>
      <c r="I6330" s="23"/>
      <c r="J6330" s="35" t="str">
        <f t="shared" si="590"/>
        <v>➸</v>
      </c>
      <c r="K6330" s="117" t="str">
        <f>词典存放目录!$A$1&amp;L6330&amp;M6330</f>
        <v>F:\《自创文法查阅Excel》4.1备份\《B词汇·红宝书》\红宝书15版图片\6690-とける【解ける】.jpg</v>
      </c>
      <c r="L6330" s="9" t="s">
        <v>18120</v>
      </c>
      <c r="M6330" s="117" t="s">
        <v>24445</v>
      </c>
      <c r="N6330" s="36" t="str">
        <f t="shared" si="591"/>
        <v>▶</v>
      </c>
      <c r="O6330" s="37" t="s">
        <v>17983</v>
      </c>
      <c r="P6330" s="37">
        <v>44</v>
      </c>
      <c r="Q6330" s="37" t="s">
        <v>23</v>
      </c>
      <c r="R6330" s="9" t="str">
        <f>词典存放目录!$A$1&amp;O6330&amp;P6330&amp;Q6330</f>
        <v>F:\《自创文法查阅Excel》4.1备份\《B词汇·红宝书》\红宝书MP3分割\20 n3-と (44).mp3</v>
      </c>
      <c r="S6330" s="38"/>
      <c r="T6330" s="56"/>
      <c r="U6330" s="56"/>
      <c r="V6330" s="30" t="str">
        <f t="shared" si="594"/>
        <v/>
      </c>
      <c r="W6330" s="29"/>
      <c r="X6330" s="9" t="s">
        <v>212</v>
      </c>
    </row>
    <row r="6331" spans="1:24" s="57" customFormat="1" ht="24">
      <c r="A6331" s="31">
        <v>6691</v>
      </c>
      <c r="B6331" s="32">
        <f t="shared" ca="1" si="589"/>
        <v>0.47396007904781023</v>
      </c>
      <c r="C6331" s="132" t="s">
        <v>11770</v>
      </c>
      <c r="D6331" s="124" t="s">
        <v>11772</v>
      </c>
      <c r="E6331" s="21"/>
      <c r="F6331" s="22"/>
      <c r="G6331" s="22"/>
      <c r="H6331" s="22"/>
      <c r="I6331" s="23"/>
      <c r="J6331" s="35" t="str">
        <f t="shared" si="590"/>
        <v>➸</v>
      </c>
      <c r="K6331" s="117" t="str">
        <f>词典存放目录!$A$1&amp;L6331&amp;M6331</f>
        <v>F:\《自创文法查阅Excel》4.1备份\《B词汇·红宝书》\红宝书15版图片\6691-とける【溶ける】.jpg</v>
      </c>
      <c r="L6331" s="9" t="s">
        <v>18120</v>
      </c>
      <c r="M6331" s="117" t="s">
        <v>24446</v>
      </c>
      <c r="N6331" s="36" t="str">
        <f t="shared" si="591"/>
        <v>▶</v>
      </c>
      <c r="O6331" s="37" t="s">
        <v>17983</v>
      </c>
      <c r="P6331" s="37">
        <v>45</v>
      </c>
      <c r="Q6331" s="37" t="s">
        <v>23</v>
      </c>
      <c r="R6331" s="9" t="str">
        <f>词典存放目录!$A$1&amp;O6331&amp;P6331&amp;Q6331</f>
        <v>F:\《自创文法查阅Excel》4.1备份\《B词汇·红宝书》\红宝书MP3分割\20 n3-と (45).mp3</v>
      </c>
      <c r="S6331" s="38"/>
      <c r="T6331" s="56"/>
      <c r="U6331" s="56"/>
      <c r="V6331" s="30" t="str">
        <f t="shared" si="594"/>
        <v/>
      </c>
      <c r="W6331" s="29"/>
      <c r="X6331" s="9" t="s">
        <v>212</v>
      </c>
    </row>
    <row r="6332" spans="1:24" s="57" customFormat="1" ht="24">
      <c r="A6332" s="31">
        <v>6692</v>
      </c>
      <c r="B6332" s="32">
        <f t="shared" ref="B6332:B6395" ca="1" si="595">RAND()</f>
        <v>0.34478397877914468</v>
      </c>
      <c r="C6332" s="132" t="s">
        <v>11773</v>
      </c>
      <c r="D6332" s="124"/>
      <c r="E6332" s="21"/>
      <c r="F6332" s="22"/>
      <c r="G6332" s="22"/>
      <c r="H6332" s="22"/>
      <c r="I6332" s="23"/>
      <c r="J6332" s="35" t="str">
        <f t="shared" ref="J6332:J6395" si="596">HYPERLINK(K6332,"➸")</f>
        <v>➸</v>
      </c>
      <c r="K6332" s="117" t="str">
        <f>词典存放目录!$A$1&amp;L6332&amp;M6332</f>
        <v>F:\《自创文法查阅Excel》4.1备份\《B词汇·红宝书》\红宝书15版图片\6692-どこまで.jpg</v>
      </c>
      <c r="L6332" s="9" t="s">
        <v>18120</v>
      </c>
      <c r="M6332" s="117" t="s">
        <v>24447</v>
      </c>
      <c r="N6332" s="36" t="str">
        <f t="shared" ref="N6332:N6395" si="597">HYPERLINK(R6332,"▶")</f>
        <v>▶</v>
      </c>
      <c r="O6332" s="37" t="s">
        <v>17983</v>
      </c>
      <c r="P6332" s="37">
        <v>46</v>
      </c>
      <c r="Q6332" s="37" t="s">
        <v>23</v>
      </c>
      <c r="R6332" s="9" t="str">
        <f>词典存放目录!$A$1&amp;O6332&amp;P6332&amp;Q6332</f>
        <v>F:\《自创文法查阅Excel》4.1备份\《B词汇·红宝书》\红宝书MP3分割\20 n3-と (46).mp3</v>
      </c>
      <c r="S6332" s="38"/>
      <c r="T6332" s="56"/>
      <c r="U6332" s="56"/>
      <c r="V6332" s="30" t="str">
        <f t="shared" si="594"/>
        <v/>
      </c>
      <c r="W6332" s="29"/>
      <c r="X6332" s="9" t="s">
        <v>212</v>
      </c>
    </row>
    <row r="6333" spans="1:24" s="57" customFormat="1" ht="24">
      <c r="A6333" s="31">
        <v>6693</v>
      </c>
      <c r="B6333" s="32">
        <f t="shared" ca="1" si="595"/>
        <v>0.53954037339480987</v>
      </c>
      <c r="C6333" s="132" t="s">
        <v>11774</v>
      </c>
      <c r="D6333" s="124"/>
      <c r="E6333" s="21"/>
      <c r="F6333" s="22"/>
      <c r="G6333" s="22"/>
      <c r="H6333" s="22"/>
      <c r="I6333" s="23"/>
      <c r="J6333" s="35" t="str">
        <f t="shared" si="596"/>
        <v>➸</v>
      </c>
      <c r="K6333" s="117" t="str">
        <f>词典存放目录!$A$1&amp;L6333&amp;M6333</f>
        <v>F:\《自创文法查阅Excel》4.1备份\《B词汇·红宝书》\红宝书15版图片\6693-どこまでも.jpg</v>
      </c>
      <c r="L6333" s="9" t="s">
        <v>18120</v>
      </c>
      <c r="M6333" s="117" t="s">
        <v>24448</v>
      </c>
      <c r="N6333" s="36" t="str">
        <f t="shared" si="597"/>
        <v>▶</v>
      </c>
      <c r="O6333" s="37" t="s">
        <v>17983</v>
      </c>
      <c r="P6333" s="37">
        <v>47</v>
      </c>
      <c r="Q6333" s="37" t="s">
        <v>23</v>
      </c>
      <c r="R6333" s="9" t="str">
        <f>词典存放目录!$A$1&amp;O6333&amp;P6333&amp;Q6333</f>
        <v>F:\《自创文法查阅Excel》4.1备份\《B词汇·红宝书》\红宝书MP3分割\20 n3-と (47).mp3</v>
      </c>
      <c r="S6333" s="38"/>
      <c r="T6333" s="56"/>
      <c r="U6333" s="56"/>
      <c r="V6333" s="30" t="str">
        <f t="shared" si="594"/>
        <v/>
      </c>
      <c r="W6333" s="29"/>
      <c r="X6333" s="9" t="s">
        <v>212</v>
      </c>
    </row>
    <row r="6334" spans="1:24" s="57" customFormat="1" ht="24">
      <c r="A6334" s="31">
        <v>6694</v>
      </c>
      <c r="B6334" s="32">
        <f t="shared" ca="1" si="595"/>
        <v>0.28590557743601219</v>
      </c>
      <c r="C6334" s="132" t="s">
        <v>11775</v>
      </c>
      <c r="D6334" s="124"/>
      <c r="E6334" s="21"/>
      <c r="F6334" s="22"/>
      <c r="G6334" s="22"/>
      <c r="H6334" s="22"/>
      <c r="I6334" s="23"/>
      <c r="J6334" s="35" t="str">
        <f t="shared" si="596"/>
        <v>➸</v>
      </c>
      <c r="K6334" s="117" t="str">
        <f>词典存放目录!$A$1&amp;L6334&amp;M6334</f>
        <v>F:\《自创文法查阅Excel》4.1备份\《B词汇·红宝书》\红宝书15版图片\6694-ところが.jpg</v>
      </c>
      <c r="L6334" s="9" t="s">
        <v>18120</v>
      </c>
      <c r="M6334" s="117" t="s">
        <v>24449</v>
      </c>
      <c r="N6334" s="36" t="str">
        <f t="shared" si="597"/>
        <v>▶</v>
      </c>
      <c r="O6334" s="37" t="s">
        <v>17983</v>
      </c>
      <c r="P6334" s="37">
        <v>48</v>
      </c>
      <c r="Q6334" s="37" t="s">
        <v>23</v>
      </c>
      <c r="R6334" s="9" t="str">
        <f>词典存放目录!$A$1&amp;O6334&amp;P6334&amp;Q6334</f>
        <v>F:\《自创文法查阅Excel》4.1备份\《B词汇·红宝书》\红宝书MP3分割\20 n3-と (48).mp3</v>
      </c>
      <c r="S6334" s="38"/>
      <c r="T6334" s="56"/>
      <c r="U6334" s="56"/>
      <c r="V6334" s="30" t="str">
        <f t="shared" si="594"/>
        <v/>
      </c>
      <c r="W6334" s="29"/>
      <c r="X6334" s="9" t="s">
        <v>212</v>
      </c>
    </row>
    <row r="6335" spans="1:24" s="57" customFormat="1" ht="24">
      <c r="A6335" s="31">
        <v>6695</v>
      </c>
      <c r="B6335" s="32">
        <f t="shared" ca="1" si="595"/>
        <v>0.68184438362087718</v>
      </c>
      <c r="C6335" s="132" t="s">
        <v>11776</v>
      </c>
      <c r="D6335" s="124" t="s">
        <v>11777</v>
      </c>
      <c r="E6335" s="21"/>
      <c r="F6335" s="22"/>
      <c r="G6335" s="22"/>
      <c r="H6335" s="22"/>
      <c r="I6335" s="23"/>
      <c r="J6335" s="35" t="str">
        <f t="shared" si="596"/>
        <v>➸</v>
      </c>
      <c r="K6335" s="117" t="str">
        <f>词典存放目录!$A$1&amp;L6335&amp;M6335</f>
        <v>F:\《自创文法查阅Excel》4.1备份\《B词汇·红宝书》\红宝书15版图片\6695-とざん【登山】.jpg</v>
      </c>
      <c r="L6335" s="9" t="s">
        <v>18120</v>
      </c>
      <c r="M6335" s="117" t="s">
        <v>24450</v>
      </c>
      <c r="N6335" s="36" t="str">
        <f t="shared" si="597"/>
        <v>▶</v>
      </c>
      <c r="O6335" s="37" t="s">
        <v>17983</v>
      </c>
      <c r="P6335" s="37">
        <v>49</v>
      </c>
      <c r="Q6335" s="37" t="s">
        <v>23</v>
      </c>
      <c r="R6335" s="9" t="str">
        <f>词典存放目录!$A$1&amp;O6335&amp;P6335&amp;Q6335</f>
        <v>F:\《自创文法查阅Excel》4.1备份\《B词汇·红宝书》\红宝书MP3分割\20 n3-と (49).mp3</v>
      </c>
      <c r="S6335" s="38"/>
      <c r="T6335" s="56"/>
      <c r="U6335" s="56"/>
      <c r="V6335" s="30" t="str">
        <f t="shared" si="594"/>
        <v/>
      </c>
      <c r="W6335" s="29"/>
      <c r="X6335" s="9" t="s">
        <v>212</v>
      </c>
    </row>
    <row r="6336" spans="1:24" s="57" customFormat="1" ht="24">
      <c r="A6336" s="31">
        <v>6696</v>
      </c>
      <c r="B6336" s="32">
        <f t="shared" ca="1" si="595"/>
        <v>0.78898907704396715</v>
      </c>
      <c r="C6336" s="132" t="s">
        <v>11778</v>
      </c>
      <c r="D6336" s="124" t="s">
        <v>11779</v>
      </c>
      <c r="E6336" s="21"/>
      <c r="F6336" s="22"/>
      <c r="G6336" s="22"/>
      <c r="H6336" s="22"/>
      <c r="I6336" s="23"/>
      <c r="J6336" s="35" t="str">
        <f t="shared" si="596"/>
        <v>➸</v>
      </c>
      <c r="K6336" s="117" t="str">
        <f>词典存放目录!$A$1&amp;L6336&amp;M6336</f>
        <v>F:\《自创文法查阅Excel》4.1备份\《B词汇·红宝书》\红宝书15版图片\6696-としうえ【年上】.jpg</v>
      </c>
      <c r="L6336" s="9" t="s">
        <v>18120</v>
      </c>
      <c r="M6336" s="117" t="s">
        <v>24451</v>
      </c>
      <c r="N6336" s="36" t="str">
        <f t="shared" si="597"/>
        <v>▶</v>
      </c>
      <c r="O6336" s="37" t="s">
        <v>17983</v>
      </c>
      <c r="P6336" s="37">
        <v>50</v>
      </c>
      <c r="Q6336" s="37" t="s">
        <v>23</v>
      </c>
      <c r="R6336" s="9" t="str">
        <f>词典存放目录!$A$1&amp;O6336&amp;P6336&amp;Q6336</f>
        <v>F:\《自创文法查阅Excel》4.1备份\《B词汇·红宝书》\红宝书MP3分割\20 n3-と (50).mp3</v>
      </c>
      <c r="S6336" s="38"/>
      <c r="T6336" s="56"/>
      <c r="U6336" s="56"/>
      <c r="V6336" s="30"/>
      <c r="W6336" s="29"/>
      <c r="X6336" s="9" t="s">
        <v>212</v>
      </c>
    </row>
    <row r="6337" spans="1:24" s="57" customFormat="1" ht="24">
      <c r="A6337" s="31">
        <v>6697</v>
      </c>
      <c r="B6337" s="32">
        <f t="shared" ca="1" si="595"/>
        <v>4.1267259995740768E-2</v>
      </c>
      <c r="C6337" s="132" t="s">
        <v>11780</v>
      </c>
      <c r="D6337" s="124" t="s">
        <v>11781</v>
      </c>
      <c r="E6337" s="21"/>
      <c r="F6337" s="22"/>
      <c r="G6337" s="22"/>
      <c r="H6337" s="22"/>
      <c r="I6337" s="23"/>
      <c r="J6337" s="35" t="str">
        <f t="shared" si="596"/>
        <v>➸</v>
      </c>
      <c r="K6337" s="117" t="str">
        <f>词典存放目录!$A$1&amp;L6337&amp;M6337</f>
        <v>F:\《自创文法查阅Excel》4.1备份\《B词汇·红宝书》\红宝书15版图片\6697-としした【年下】.jpg</v>
      </c>
      <c r="L6337" s="9" t="s">
        <v>18120</v>
      </c>
      <c r="M6337" s="117" t="s">
        <v>24452</v>
      </c>
      <c r="N6337" s="36" t="str">
        <f t="shared" si="597"/>
        <v>▶</v>
      </c>
      <c r="O6337" s="37" t="s">
        <v>17983</v>
      </c>
      <c r="P6337" s="37">
        <v>51</v>
      </c>
      <c r="Q6337" s="37" t="s">
        <v>23</v>
      </c>
      <c r="R6337" s="9" t="str">
        <f>词典存放目录!$A$1&amp;O6337&amp;P6337&amp;Q6337</f>
        <v>F:\《自创文法查阅Excel》4.1备份\《B词汇·红宝书》\红宝书MP3分割\20 n3-と (51).mp3</v>
      </c>
      <c r="S6337" s="38"/>
      <c r="T6337" s="56"/>
      <c r="U6337" s="56"/>
      <c r="V6337" s="30"/>
      <c r="W6337" s="29"/>
      <c r="X6337" s="9" t="s">
        <v>212</v>
      </c>
    </row>
    <row r="6338" spans="1:24" s="57" customFormat="1" ht="24">
      <c r="A6338" s="31">
        <v>6698</v>
      </c>
      <c r="B6338" s="32">
        <f t="shared" ca="1" si="595"/>
        <v>5.487376355425333E-2</v>
      </c>
      <c r="C6338" s="132" t="s">
        <v>11782</v>
      </c>
      <c r="D6338" s="124" t="s">
        <v>11783</v>
      </c>
      <c r="E6338" s="21"/>
      <c r="F6338" s="22"/>
      <c r="G6338" s="22"/>
      <c r="H6338" s="22"/>
      <c r="I6338" s="23"/>
      <c r="J6338" s="35" t="str">
        <f t="shared" si="596"/>
        <v>➸</v>
      </c>
      <c r="K6338" s="117" t="str">
        <f>词典存放目录!$A$1&amp;L6338&amp;M6338</f>
        <v>F:\《自创文法查阅Excel》4.1备份\《B词汇·红宝书》\红宝书15版图片\6698-としより【年寄り】.jpg</v>
      </c>
      <c r="L6338" s="9" t="s">
        <v>18120</v>
      </c>
      <c r="M6338" s="117" t="s">
        <v>24453</v>
      </c>
      <c r="N6338" s="36" t="str">
        <f t="shared" si="597"/>
        <v>▶</v>
      </c>
      <c r="O6338" s="37" t="s">
        <v>17983</v>
      </c>
      <c r="P6338" s="37">
        <v>52</v>
      </c>
      <c r="Q6338" s="37" t="s">
        <v>23</v>
      </c>
      <c r="R6338" s="9" t="str">
        <f>词典存放目录!$A$1&amp;O6338&amp;P6338&amp;Q6338</f>
        <v>F:\《自创文法查阅Excel》4.1备份\《B词汇·红宝书》\红宝书MP3分割\20 n3-と (52).mp3</v>
      </c>
      <c r="S6338" s="38"/>
      <c r="T6338" s="56"/>
      <c r="U6338" s="56"/>
      <c r="V6338" s="30" t="str">
        <f t="shared" ref="V6338:V6359" si="598">IF(COUNTA(S6338:U6338)=0,"",COUNTIF(S6338:U6338,"0")/COUNTA(S6338:U6338))</f>
        <v/>
      </c>
      <c r="W6338" s="102"/>
      <c r="X6338" s="9" t="s">
        <v>212</v>
      </c>
    </row>
    <row r="6339" spans="1:24" s="57" customFormat="1" ht="24">
      <c r="A6339" s="31">
        <v>6699</v>
      </c>
      <c r="B6339" s="32">
        <f t="shared" ca="1" si="595"/>
        <v>0.33434498657490686</v>
      </c>
      <c r="C6339" s="132" t="s">
        <v>11784</v>
      </c>
      <c r="D6339" s="124" t="s">
        <v>11785</v>
      </c>
      <c r="E6339" s="21"/>
      <c r="F6339" s="22"/>
      <c r="G6339" s="22"/>
      <c r="H6339" s="22"/>
      <c r="I6339" s="23"/>
      <c r="J6339" s="35" t="str">
        <f t="shared" si="596"/>
        <v>➸</v>
      </c>
      <c r="K6339" s="117" t="str">
        <f>词典存放目录!$A$1&amp;L6339&amp;M6339</f>
        <v>F:\《自创文法查阅Excel》4.1备份\《B词汇·红宝书》\红宝书15版图片\6699-とじる【閉じる】.jpg</v>
      </c>
      <c r="L6339" s="9" t="s">
        <v>18120</v>
      </c>
      <c r="M6339" s="117" t="s">
        <v>24454</v>
      </c>
      <c r="N6339" s="36" t="str">
        <f t="shared" si="597"/>
        <v>▶</v>
      </c>
      <c r="O6339" s="37" t="s">
        <v>17983</v>
      </c>
      <c r="P6339" s="37">
        <v>53</v>
      </c>
      <c r="Q6339" s="37" t="s">
        <v>23</v>
      </c>
      <c r="R6339" s="9" t="str">
        <f>词典存放目录!$A$1&amp;O6339&amp;P6339&amp;Q6339</f>
        <v>F:\《自创文法查阅Excel》4.1备份\《B词汇·红宝书》\红宝书MP3分割\20 n3-と (53).mp3</v>
      </c>
      <c r="S6339" s="38"/>
      <c r="T6339" s="56"/>
      <c r="U6339" s="56"/>
      <c r="V6339" s="30" t="str">
        <f t="shared" si="598"/>
        <v/>
      </c>
      <c r="W6339" s="69"/>
      <c r="X6339" s="9" t="s">
        <v>212</v>
      </c>
    </row>
    <row r="6340" spans="1:24" s="57" customFormat="1" ht="24">
      <c r="A6340" s="31">
        <v>6700</v>
      </c>
      <c r="B6340" s="32">
        <f t="shared" ca="1" si="595"/>
        <v>0.84598672549670939</v>
      </c>
      <c r="C6340" s="132" t="s">
        <v>11786</v>
      </c>
      <c r="D6340" s="124" t="s">
        <v>11787</v>
      </c>
      <c r="E6340" s="21"/>
      <c r="F6340" s="22"/>
      <c r="G6340" s="22"/>
      <c r="H6340" s="22"/>
      <c r="I6340" s="23"/>
      <c r="J6340" s="35" t="str">
        <f t="shared" si="596"/>
        <v>➸</v>
      </c>
      <c r="K6340" s="117" t="str">
        <f>词典存放目录!$A$1&amp;L6340&amp;M6340</f>
        <v>F:\《自创文法查阅Excel》4.1备份\《B词汇·红宝书》\红宝书15版图片\6700-とち【土地】.jpg</v>
      </c>
      <c r="L6340" s="9" t="s">
        <v>18120</v>
      </c>
      <c r="M6340" s="117" t="s">
        <v>24455</v>
      </c>
      <c r="N6340" s="36" t="str">
        <f t="shared" si="597"/>
        <v>▶</v>
      </c>
      <c r="O6340" s="37" t="s">
        <v>17983</v>
      </c>
      <c r="P6340" s="37">
        <v>54</v>
      </c>
      <c r="Q6340" s="37" t="s">
        <v>23</v>
      </c>
      <c r="R6340" s="9" t="str">
        <f>词典存放目录!$A$1&amp;O6340&amp;P6340&amp;Q6340</f>
        <v>F:\《自创文法查阅Excel》4.1备份\《B词汇·红宝书》\红宝书MP3分割\20 n3-と (54).mp3</v>
      </c>
      <c r="S6340" s="38"/>
      <c r="T6340" s="56"/>
      <c r="U6340" s="56"/>
      <c r="V6340" s="30" t="str">
        <f t="shared" si="598"/>
        <v/>
      </c>
      <c r="W6340" s="29"/>
      <c r="X6340" s="9" t="s">
        <v>212</v>
      </c>
    </row>
    <row r="6341" spans="1:24" s="57" customFormat="1" ht="24">
      <c r="A6341" s="31">
        <v>6701</v>
      </c>
      <c r="B6341" s="32">
        <f t="shared" ca="1" si="595"/>
        <v>5.3856754880098001E-2</v>
      </c>
      <c r="C6341" s="132" t="s">
        <v>11788</v>
      </c>
      <c r="D6341" s="124" t="s">
        <v>11789</v>
      </c>
      <c r="E6341" s="21"/>
      <c r="F6341" s="22"/>
      <c r="G6341" s="22"/>
      <c r="H6341" s="22"/>
      <c r="I6341" s="23"/>
      <c r="J6341" s="35" t="str">
        <f t="shared" si="596"/>
        <v>➸</v>
      </c>
      <c r="K6341" s="117" t="str">
        <f>词典存放目录!$A$1&amp;L6341&amp;M6341</f>
        <v>F:\《自创文法查阅Excel》4.1备份\《B词汇·红宝书》\红宝书15版图片\6701-どっかい【読解】.jpg</v>
      </c>
      <c r="L6341" s="9" t="s">
        <v>18120</v>
      </c>
      <c r="M6341" s="117" t="s">
        <v>24456</v>
      </c>
      <c r="N6341" s="36" t="str">
        <f t="shared" si="597"/>
        <v>▶</v>
      </c>
      <c r="O6341" s="37" t="s">
        <v>17983</v>
      </c>
      <c r="P6341" s="37">
        <v>55</v>
      </c>
      <c r="Q6341" s="37" t="s">
        <v>23</v>
      </c>
      <c r="R6341" s="9" t="str">
        <f>词典存放目录!$A$1&amp;O6341&amp;P6341&amp;Q6341</f>
        <v>F:\《自创文法查阅Excel》4.1备份\《B词汇·红宝书》\红宝书MP3分割\20 n3-と (55).mp3</v>
      </c>
      <c r="S6341" s="38"/>
      <c r="T6341" s="56"/>
      <c r="U6341" s="56"/>
      <c r="V6341" s="30" t="str">
        <f t="shared" si="598"/>
        <v/>
      </c>
      <c r="W6341" s="29"/>
      <c r="X6341" s="9" t="s">
        <v>212</v>
      </c>
    </row>
    <row r="6342" spans="1:24" s="57" customFormat="1" ht="24">
      <c r="A6342" s="31">
        <v>6702</v>
      </c>
      <c r="B6342" s="32">
        <f t="shared" ca="1" si="595"/>
        <v>0.97116959189795127</v>
      </c>
      <c r="C6342" s="132" t="s">
        <v>11790</v>
      </c>
      <c r="D6342" s="124" t="s">
        <v>11791</v>
      </c>
      <c r="E6342" s="21"/>
      <c r="F6342" s="22"/>
      <c r="G6342" s="22"/>
      <c r="H6342" s="22"/>
      <c r="I6342" s="23"/>
      <c r="J6342" s="35" t="str">
        <f t="shared" si="596"/>
        <v>➸</v>
      </c>
      <c r="K6342" s="117" t="str">
        <f>词典存放目录!$A$1&amp;L6342&amp;M6342</f>
        <v>F:\《自创文法查阅Excel》4.1备份\《B词汇·红宝书》\红宝书15版图片\6702-とつぜん【突然】.jpg</v>
      </c>
      <c r="L6342" s="9" t="s">
        <v>18120</v>
      </c>
      <c r="M6342" s="117" t="s">
        <v>24457</v>
      </c>
      <c r="N6342" s="36" t="str">
        <f t="shared" si="597"/>
        <v>▶</v>
      </c>
      <c r="O6342" s="37" t="s">
        <v>17983</v>
      </c>
      <c r="P6342" s="37">
        <v>56</v>
      </c>
      <c r="Q6342" s="37" t="s">
        <v>23</v>
      </c>
      <c r="R6342" s="9" t="str">
        <f>词典存放目录!$A$1&amp;O6342&amp;P6342&amp;Q6342</f>
        <v>F:\《自创文法查阅Excel》4.1备份\《B词汇·红宝书》\红宝书MP3分割\20 n3-と (56).mp3</v>
      </c>
      <c r="S6342" s="38"/>
      <c r="T6342" s="56"/>
      <c r="U6342" s="56"/>
      <c r="V6342" s="30" t="str">
        <f t="shared" si="598"/>
        <v/>
      </c>
      <c r="W6342" s="29"/>
      <c r="X6342" s="9" t="s">
        <v>212</v>
      </c>
    </row>
    <row r="6343" spans="1:24" s="57" customFormat="1" ht="24">
      <c r="A6343" s="31">
        <v>6703</v>
      </c>
      <c r="B6343" s="32">
        <f t="shared" ca="1" si="595"/>
        <v>6.4355918249824562E-2</v>
      </c>
      <c r="C6343" s="132" t="s">
        <v>11792</v>
      </c>
      <c r="D6343" s="124" t="s">
        <v>11793</v>
      </c>
      <c r="E6343" s="21"/>
      <c r="F6343" s="22"/>
      <c r="G6343" s="22"/>
      <c r="H6343" s="22"/>
      <c r="I6343" s="23"/>
      <c r="J6343" s="35" t="str">
        <f t="shared" si="596"/>
        <v>➸</v>
      </c>
      <c r="K6343" s="117" t="str">
        <f>词典存放目录!$A$1&amp;L6343&amp;M6343</f>
        <v>F:\《自创文法查阅Excel》4.1备份\《B词汇·红宝书》\红宝书15版图片\6703-トップ【top】.jpg</v>
      </c>
      <c r="L6343" s="9" t="s">
        <v>18120</v>
      </c>
      <c r="M6343" s="117" t="s">
        <v>24458</v>
      </c>
      <c r="N6343" s="36" t="str">
        <f t="shared" si="597"/>
        <v>▶</v>
      </c>
      <c r="O6343" s="37" t="s">
        <v>17983</v>
      </c>
      <c r="P6343" s="37">
        <v>57</v>
      </c>
      <c r="Q6343" s="37" t="s">
        <v>23</v>
      </c>
      <c r="R6343" s="9" t="str">
        <f>词典存放目录!$A$1&amp;O6343&amp;P6343&amp;Q6343</f>
        <v>F:\《自创文法查阅Excel》4.1备份\《B词汇·红宝书》\红宝书MP3分割\20 n3-と (57).mp3</v>
      </c>
      <c r="S6343" s="38"/>
      <c r="T6343" s="56"/>
      <c r="U6343" s="56"/>
      <c r="V6343" s="30" t="str">
        <f t="shared" si="598"/>
        <v/>
      </c>
      <c r="W6343" s="29"/>
      <c r="X6343" s="9" t="s">
        <v>212</v>
      </c>
    </row>
    <row r="6344" spans="1:24" s="57" customFormat="1" ht="24">
      <c r="A6344" s="31">
        <v>6704</v>
      </c>
      <c r="B6344" s="32">
        <f t="shared" ca="1" si="595"/>
        <v>0.50780570200227726</v>
      </c>
      <c r="C6344" s="132" t="s">
        <v>11794</v>
      </c>
      <c r="D6344" s="124" t="s">
        <v>11795</v>
      </c>
      <c r="E6344" s="21"/>
      <c r="F6344" s="22"/>
      <c r="G6344" s="22"/>
      <c r="H6344" s="22"/>
      <c r="I6344" s="23"/>
      <c r="J6344" s="35" t="str">
        <f t="shared" si="596"/>
        <v>➸</v>
      </c>
      <c r="K6344" s="117" t="str">
        <f>词典存放目录!$A$1&amp;L6344&amp;M6344</f>
        <v>F:\《自创文法查阅Excel》4.1备份\《B词汇·红宝书》\红宝书15版图片\6704-とどく【届く】.jpg</v>
      </c>
      <c r="L6344" s="9" t="s">
        <v>18120</v>
      </c>
      <c r="M6344" s="117" t="s">
        <v>24459</v>
      </c>
      <c r="N6344" s="36" t="str">
        <f t="shared" si="597"/>
        <v>▶</v>
      </c>
      <c r="O6344" s="37" t="s">
        <v>17983</v>
      </c>
      <c r="P6344" s="37">
        <v>58</v>
      </c>
      <c r="Q6344" s="37" t="s">
        <v>23</v>
      </c>
      <c r="R6344" s="9" t="str">
        <f>词典存放目录!$A$1&amp;O6344&amp;P6344&amp;Q6344</f>
        <v>F:\《自创文法查阅Excel》4.1备份\《B词汇·红宝书》\红宝书MP3分割\20 n3-と (58).mp3</v>
      </c>
      <c r="S6344" s="38"/>
      <c r="T6344" s="56"/>
      <c r="U6344" s="56"/>
      <c r="V6344" s="30" t="str">
        <f t="shared" si="598"/>
        <v/>
      </c>
      <c r="W6344" s="29"/>
      <c r="X6344" s="9" t="s">
        <v>212</v>
      </c>
    </row>
    <row r="6345" spans="1:24" s="57" customFormat="1" ht="24">
      <c r="A6345" s="31">
        <v>6705</v>
      </c>
      <c r="B6345" s="32">
        <f t="shared" ca="1" si="595"/>
        <v>7.2229774135944114E-2</v>
      </c>
      <c r="C6345" s="132" t="s">
        <v>11796</v>
      </c>
      <c r="D6345" s="124" t="s">
        <v>11797</v>
      </c>
      <c r="E6345" s="21"/>
      <c r="F6345" s="22"/>
      <c r="G6345" s="22"/>
      <c r="H6345" s="22"/>
      <c r="I6345" s="23"/>
      <c r="J6345" s="35" t="str">
        <f t="shared" si="596"/>
        <v>➸</v>
      </c>
      <c r="K6345" s="117" t="str">
        <f>词典存放目录!$A$1&amp;L6345&amp;M6345</f>
        <v>F:\《自创文法查阅Excel》4.1备份\《B词汇·红宝书》\红宝书15版图片\6705-ととのえる【整える】.jpg</v>
      </c>
      <c r="L6345" s="9" t="s">
        <v>18120</v>
      </c>
      <c r="M6345" s="117" t="s">
        <v>24460</v>
      </c>
      <c r="N6345" s="36" t="str">
        <f t="shared" si="597"/>
        <v>▶</v>
      </c>
      <c r="O6345" s="37" t="s">
        <v>17983</v>
      </c>
      <c r="P6345" s="37">
        <v>59</v>
      </c>
      <c r="Q6345" s="37" t="s">
        <v>23</v>
      </c>
      <c r="R6345" s="9" t="str">
        <f>词典存放目录!$A$1&amp;O6345&amp;P6345&amp;Q6345</f>
        <v>F:\《自创文法查阅Excel》4.1备份\《B词汇·红宝书》\红宝书MP3分割\20 n3-と (59).mp3</v>
      </c>
      <c r="S6345" s="38"/>
      <c r="T6345" s="56"/>
      <c r="U6345" s="56"/>
      <c r="V6345" s="30" t="str">
        <f t="shared" si="598"/>
        <v/>
      </c>
      <c r="W6345" s="29"/>
      <c r="X6345" s="9" t="s">
        <v>212</v>
      </c>
    </row>
    <row r="6346" spans="1:24" s="57" customFormat="1" ht="24">
      <c r="A6346" s="31">
        <v>6706</v>
      </c>
      <c r="B6346" s="32">
        <f t="shared" ca="1" si="595"/>
        <v>0.86017690828183424</v>
      </c>
      <c r="C6346" s="132" t="s">
        <v>11798</v>
      </c>
      <c r="D6346" s="124" t="s">
        <v>11799</v>
      </c>
      <c r="E6346" s="21"/>
      <c r="F6346" s="22"/>
      <c r="G6346" s="22"/>
      <c r="H6346" s="22"/>
      <c r="I6346" s="23"/>
      <c r="J6346" s="35" t="str">
        <f t="shared" si="596"/>
        <v>➸</v>
      </c>
      <c r="K6346" s="117" t="str">
        <f>词典存放目录!$A$1&amp;L6346&amp;M6346</f>
        <v>F:\《自创文法查阅Excel》4.1备份\《B词汇·红宝书》\红宝书15版图片\6706-とない【都内】.jpg</v>
      </c>
      <c r="L6346" s="9" t="s">
        <v>18120</v>
      </c>
      <c r="M6346" s="117" t="s">
        <v>24461</v>
      </c>
      <c r="N6346" s="36" t="str">
        <f t="shared" si="597"/>
        <v>▶</v>
      </c>
      <c r="O6346" s="37" t="s">
        <v>17983</v>
      </c>
      <c r="P6346" s="37">
        <v>60</v>
      </c>
      <c r="Q6346" s="37" t="s">
        <v>23</v>
      </c>
      <c r="R6346" s="9" t="str">
        <f>词典存放目录!$A$1&amp;O6346&amp;P6346&amp;Q6346</f>
        <v>F:\《自创文法查阅Excel》4.1备份\《B词汇·红宝书》\红宝书MP3分割\20 n3-と (60).mp3</v>
      </c>
      <c r="S6346" s="38"/>
      <c r="T6346" s="56"/>
      <c r="U6346" s="56"/>
      <c r="V6346" s="30" t="str">
        <f t="shared" si="598"/>
        <v/>
      </c>
      <c r="W6346" s="69"/>
      <c r="X6346" s="9" t="s">
        <v>212</v>
      </c>
    </row>
    <row r="6347" spans="1:24" s="57" customFormat="1" ht="24">
      <c r="A6347" s="31">
        <v>6707</v>
      </c>
      <c r="B6347" s="32">
        <f t="shared" ca="1" si="595"/>
        <v>0.85053802458166694</v>
      </c>
      <c r="C6347" s="132" t="s">
        <v>11800</v>
      </c>
      <c r="D6347" s="124" t="s">
        <v>11801</v>
      </c>
      <c r="E6347" s="21"/>
      <c r="F6347" s="22"/>
      <c r="G6347" s="22"/>
      <c r="H6347" s="22"/>
      <c r="I6347" s="23"/>
      <c r="J6347" s="35" t="str">
        <f t="shared" si="596"/>
        <v>➸</v>
      </c>
      <c r="K6347" s="117" t="str">
        <f>词典存放目录!$A$1&amp;L6347&amp;M6347</f>
        <v>F:\《自创文法查阅Excel》4.1备份\《B词汇·红宝书》\红宝书15版图片\6707-どなる【怒鳴る】.jpg</v>
      </c>
      <c r="L6347" s="9" t="s">
        <v>18120</v>
      </c>
      <c r="M6347" s="117" t="s">
        <v>24462</v>
      </c>
      <c r="N6347" s="36" t="str">
        <f t="shared" si="597"/>
        <v>▶</v>
      </c>
      <c r="O6347" s="37" t="s">
        <v>17983</v>
      </c>
      <c r="P6347" s="37">
        <v>61</v>
      </c>
      <c r="Q6347" s="37" t="s">
        <v>23</v>
      </c>
      <c r="R6347" s="9" t="str">
        <f>词典存放目录!$A$1&amp;O6347&amp;P6347&amp;Q6347</f>
        <v>F:\《自创文法查阅Excel》4.1备份\《B词汇·红宝书》\红宝书MP3分割\20 n3-と (61).mp3</v>
      </c>
      <c r="S6347" s="38"/>
      <c r="T6347" s="56"/>
      <c r="U6347" s="56"/>
      <c r="V6347" s="30" t="str">
        <f t="shared" si="598"/>
        <v/>
      </c>
      <c r="W6347" s="29"/>
      <c r="X6347" s="9" t="s">
        <v>212</v>
      </c>
    </row>
    <row r="6348" spans="1:24" s="57" customFormat="1" ht="24">
      <c r="A6348" s="31">
        <v>6708</v>
      </c>
      <c r="B6348" s="32">
        <f t="shared" ca="1" si="595"/>
        <v>0.92549504935680649</v>
      </c>
      <c r="C6348" s="132" t="s">
        <v>11802</v>
      </c>
      <c r="D6348" s="124" t="s">
        <v>11803</v>
      </c>
      <c r="E6348" s="21"/>
      <c r="F6348" s="22"/>
      <c r="G6348" s="22"/>
      <c r="H6348" s="22"/>
      <c r="I6348" s="23"/>
      <c r="J6348" s="35" t="str">
        <f t="shared" si="596"/>
        <v>➸</v>
      </c>
      <c r="K6348" s="117" t="str">
        <f>词典存放目录!$A$1&amp;L6348&amp;M6348</f>
        <v>F:\《自创文法查阅Excel》4.1备份\《B词汇·红宝书》\红宝书15版图片\6708-とにかく【兎に角】.jpg</v>
      </c>
      <c r="L6348" s="9" t="s">
        <v>18120</v>
      </c>
      <c r="M6348" s="117" t="s">
        <v>24463</v>
      </c>
      <c r="N6348" s="36" t="str">
        <f t="shared" si="597"/>
        <v>▶</v>
      </c>
      <c r="O6348" s="37" t="s">
        <v>17983</v>
      </c>
      <c r="P6348" s="37">
        <v>62</v>
      </c>
      <c r="Q6348" s="37" t="s">
        <v>23</v>
      </c>
      <c r="R6348" s="9" t="str">
        <f>词典存放目录!$A$1&amp;O6348&amp;P6348&amp;Q6348</f>
        <v>F:\《自创文法查阅Excel》4.1备份\《B词汇·红宝书》\红宝书MP3分割\20 n3-と (62).mp3</v>
      </c>
      <c r="S6348" s="38"/>
      <c r="T6348" s="56"/>
      <c r="U6348" s="56"/>
      <c r="V6348" s="30" t="str">
        <f t="shared" si="598"/>
        <v/>
      </c>
      <c r="W6348" s="29"/>
      <c r="X6348" s="9" t="s">
        <v>212</v>
      </c>
    </row>
    <row r="6349" spans="1:24" s="57" customFormat="1" ht="24">
      <c r="A6349" s="31">
        <v>6709</v>
      </c>
      <c r="B6349" s="32">
        <f t="shared" ca="1" si="595"/>
        <v>0.71473964041022131</v>
      </c>
      <c r="C6349" s="132" t="s">
        <v>11804</v>
      </c>
      <c r="D6349" s="124" t="s">
        <v>11805</v>
      </c>
      <c r="E6349" s="21"/>
      <c r="F6349" s="22"/>
      <c r="G6349" s="22"/>
      <c r="H6349" s="22"/>
      <c r="I6349" s="23"/>
      <c r="J6349" s="35" t="str">
        <f t="shared" si="596"/>
        <v>➸</v>
      </c>
      <c r="K6349" s="117" t="str">
        <f>词典存放目录!$A$1&amp;L6349&amp;M6349</f>
        <v>F:\《自创文法查阅Excel》4.1备份\《B词汇·红宝书》\红宝书15版图片\6709-とびあがる【飛び上がる】.jpg</v>
      </c>
      <c r="L6349" s="9" t="s">
        <v>18120</v>
      </c>
      <c r="M6349" s="117" t="s">
        <v>24464</v>
      </c>
      <c r="N6349" s="36" t="str">
        <f t="shared" si="597"/>
        <v>▶</v>
      </c>
      <c r="O6349" s="37" t="s">
        <v>17983</v>
      </c>
      <c r="P6349" s="37">
        <v>63</v>
      </c>
      <c r="Q6349" s="37" t="s">
        <v>23</v>
      </c>
      <c r="R6349" s="9" t="str">
        <f>词典存放目录!$A$1&amp;O6349&amp;P6349&amp;Q6349</f>
        <v>F:\《自创文法查阅Excel》4.1备份\《B词汇·红宝书》\红宝书MP3分割\20 n3-と (63).mp3</v>
      </c>
      <c r="S6349" s="38"/>
      <c r="T6349" s="56"/>
      <c r="U6349" s="56"/>
      <c r="V6349" s="30" t="str">
        <f t="shared" si="598"/>
        <v/>
      </c>
      <c r="W6349" s="69"/>
      <c r="X6349" s="9" t="s">
        <v>212</v>
      </c>
    </row>
    <row r="6350" spans="1:24" s="57" customFormat="1" ht="24">
      <c r="A6350" s="31">
        <v>6710</v>
      </c>
      <c r="B6350" s="32">
        <f t="shared" ca="1" si="595"/>
        <v>0.20972711864764848</v>
      </c>
      <c r="C6350" s="132" t="s">
        <v>11806</v>
      </c>
      <c r="D6350" s="124" t="s">
        <v>11807</v>
      </c>
      <c r="E6350" s="21"/>
      <c r="F6350" s="22"/>
      <c r="G6350" s="22"/>
      <c r="H6350" s="22"/>
      <c r="I6350" s="23"/>
      <c r="J6350" s="35" t="str">
        <f t="shared" si="596"/>
        <v>➸</v>
      </c>
      <c r="K6350" s="117" t="str">
        <f>词典存放目录!$A$1&amp;L6350&amp;M6350</f>
        <v>F:\《自创文法查阅Excel》4.1备份\《B词汇·红宝书》\红宝书15版图片\6710-とびこむ【飛び込む】.jpg</v>
      </c>
      <c r="L6350" s="9" t="s">
        <v>18120</v>
      </c>
      <c r="M6350" s="117" t="s">
        <v>24465</v>
      </c>
      <c r="N6350" s="36" t="str">
        <f t="shared" si="597"/>
        <v>▶</v>
      </c>
      <c r="O6350" s="37" t="s">
        <v>17983</v>
      </c>
      <c r="P6350" s="37">
        <v>64</v>
      </c>
      <c r="Q6350" s="37" t="s">
        <v>23</v>
      </c>
      <c r="R6350" s="9" t="str">
        <f>词典存放目录!$A$1&amp;O6350&amp;P6350&amp;Q6350</f>
        <v>F:\《自创文法查阅Excel》4.1备份\《B词汇·红宝书》\红宝书MP3分割\20 n3-と (64).mp3</v>
      </c>
      <c r="S6350" s="38"/>
      <c r="T6350" s="56"/>
      <c r="U6350" s="56"/>
      <c r="V6350" s="30" t="str">
        <f t="shared" si="598"/>
        <v/>
      </c>
      <c r="W6350" s="69"/>
      <c r="X6350" s="9" t="s">
        <v>212</v>
      </c>
    </row>
    <row r="6351" spans="1:24" s="57" customFormat="1" ht="24">
      <c r="A6351" s="31">
        <v>6711</v>
      </c>
      <c r="B6351" s="32">
        <f t="shared" ca="1" si="595"/>
        <v>0.87748075771578815</v>
      </c>
      <c r="C6351" s="132" t="s">
        <v>11808</v>
      </c>
      <c r="D6351" s="124" t="s">
        <v>11809</v>
      </c>
      <c r="E6351" s="21"/>
      <c r="F6351" s="22"/>
      <c r="G6351" s="22"/>
      <c r="H6351" s="22"/>
      <c r="I6351" s="23"/>
      <c r="J6351" s="35" t="str">
        <f t="shared" si="596"/>
        <v>➸</v>
      </c>
      <c r="K6351" s="117" t="str">
        <f>词典存放目录!$A$1&amp;L6351&amp;M6351</f>
        <v>F:\《自创文法查阅Excel》4.1备份\《B词汇·红宝书》\红宝书15版图片\6711-とびだす【飛び出す】.jpg</v>
      </c>
      <c r="L6351" s="9" t="s">
        <v>18120</v>
      </c>
      <c r="M6351" s="117" t="s">
        <v>24466</v>
      </c>
      <c r="N6351" s="36" t="str">
        <f t="shared" si="597"/>
        <v>▶</v>
      </c>
      <c r="O6351" s="37" t="s">
        <v>17983</v>
      </c>
      <c r="P6351" s="37">
        <v>65</v>
      </c>
      <c r="Q6351" s="37" t="s">
        <v>23</v>
      </c>
      <c r="R6351" s="9" t="str">
        <f>词典存放目录!$A$1&amp;O6351&amp;P6351&amp;Q6351</f>
        <v>F:\《自创文法查阅Excel》4.1备份\《B词汇·红宝书》\红宝书MP3分割\20 n3-と (65).mp3</v>
      </c>
      <c r="S6351" s="38"/>
      <c r="T6351" s="56"/>
      <c r="U6351" s="56"/>
      <c r="V6351" s="30" t="str">
        <f t="shared" si="598"/>
        <v/>
      </c>
      <c r="W6351" s="69"/>
      <c r="X6351" s="9" t="s">
        <v>212</v>
      </c>
    </row>
    <row r="6352" spans="1:24" s="57" customFormat="1" ht="24">
      <c r="A6352" s="31">
        <v>6712</v>
      </c>
      <c r="B6352" s="32">
        <f t="shared" ca="1" si="595"/>
        <v>0.15859161561762225</v>
      </c>
      <c r="C6352" s="132" t="s">
        <v>11810</v>
      </c>
      <c r="D6352" s="124" t="s">
        <v>11811</v>
      </c>
      <c r="E6352" s="21"/>
      <c r="F6352" s="22"/>
      <c r="G6352" s="22"/>
      <c r="H6352" s="22"/>
      <c r="I6352" s="23"/>
      <c r="J6352" s="35" t="str">
        <f t="shared" si="596"/>
        <v>➸</v>
      </c>
      <c r="K6352" s="117" t="str">
        <f>词典存放目录!$A$1&amp;L6352&amp;M6352</f>
        <v>F:\《自创文法查阅Excel》4.1备份\《B词汇·红宝书》\红宝书15版图片\6712-とびら【扉】.jpg</v>
      </c>
      <c r="L6352" s="9" t="s">
        <v>18120</v>
      </c>
      <c r="M6352" s="117" t="s">
        <v>24467</v>
      </c>
      <c r="N6352" s="36" t="str">
        <f t="shared" si="597"/>
        <v>▶</v>
      </c>
      <c r="O6352" s="37" t="s">
        <v>17983</v>
      </c>
      <c r="P6352" s="37">
        <v>66</v>
      </c>
      <c r="Q6352" s="37" t="s">
        <v>23</v>
      </c>
      <c r="R6352" s="9" t="str">
        <f>词典存放目录!$A$1&amp;O6352&amp;P6352&amp;Q6352</f>
        <v>F:\《自创文法查阅Excel》4.1备份\《B词汇·红宝书》\红宝书MP3分割\20 n3-と (66).mp3</v>
      </c>
      <c r="S6352" s="38"/>
      <c r="T6352" s="56"/>
      <c r="U6352" s="56"/>
      <c r="V6352" s="30" t="str">
        <f t="shared" si="598"/>
        <v/>
      </c>
      <c r="W6352" s="29"/>
      <c r="X6352" s="9" t="s">
        <v>212</v>
      </c>
    </row>
    <row r="6353" spans="1:24" s="57" customFormat="1" ht="24">
      <c r="A6353" s="31">
        <v>6713</v>
      </c>
      <c r="B6353" s="32">
        <f t="shared" ca="1" si="595"/>
        <v>0.96028344155519263</v>
      </c>
      <c r="C6353" s="132" t="s">
        <v>11812</v>
      </c>
      <c r="D6353" s="124" t="s">
        <v>11813</v>
      </c>
      <c r="E6353" s="21"/>
      <c r="F6353" s="22"/>
      <c r="G6353" s="22"/>
      <c r="H6353" s="22"/>
      <c r="I6353" s="23"/>
      <c r="J6353" s="35" t="str">
        <f t="shared" si="596"/>
        <v>➸</v>
      </c>
      <c r="K6353" s="117" t="str">
        <f>词典存放目录!$A$1&amp;L6353&amp;M6353</f>
        <v>F:\《自创文法查阅Excel》4.1备份\《B词汇·红宝书》\红宝书15版图片\6713-とまり【泊まり】.jpg</v>
      </c>
      <c r="L6353" s="9" t="s">
        <v>18120</v>
      </c>
      <c r="M6353" s="117" t="s">
        <v>24468</v>
      </c>
      <c r="N6353" s="36" t="str">
        <f t="shared" si="597"/>
        <v>▶</v>
      </c>
      <c r="O6353" s="37" t="s">
        <v>17983</v>
      </c>
      <c r="P6353" s="37">
        <v>67</v>
      </c>
      <c r="Q6353" s="37" t="s">
        <v>23</v>
      </c>
      <c r="R6353" s="9" t="str">
        <f>词典存放目录!$A$1&amp;O6353&amp;P6353&amp;Q6353</f>
        <v>F:\《自创文法查阅Excel》4.1备份\《B词汇·红宝书》\红宝书MP3分割\20 n3-と (67).mp3</v>
      </c>
      <c r="S6353" s="38"/>
      <c r="T6353" s="56"/>
      <c r="U6353" s="56"/>
      <c r="V6353" s="30" t="str">
        <f t="shared" si="598"/>
        <v/>
      </c>
      <c r="W6353" s="29"/>
      <c r="X6353" s="9" t="s">
        <v>212</v>
      </c>
    </row>
    <row r="6354" spans="1:24" s="57" customFormat="1" ht="24">
      <c r="A6354" s="31">
        <v>6714</v>
      </c>
      <c r="B6354" s="32">
        <f t="shared" ca="1" si="595"/>
        <v>0.59848096190173505</v>
      </c>
      <c r="C6354" s="132" t="s">
        <v>11621</v>
      </c>
      <c r="D6354" s="124" t="s">
        <v>11814</v>
      </c>
      <c r="E6354" s="21"/>
      <c r="F6354" s="22"/>
      <c r="G6354" s="22"/>
      <c r="H6354" s="22"/>
      <c r="I6354" s="23"/>
      <c r="J6354" s="35" t="str">
        <f t="shared" si="596"/>
        <v>➸</v>
      </c>
      <c r="K6354" s="117" t="str">
        <f>词典存放目录!$A$1&amp;L6354&amp;M6354</f>
        <v>F:\《自创文法查阅Excel》4.1备份\《B词汇·红宝书》\红宝书15版图片\6714-とまる【止まる·留まる·泊まる】.jpg</v>
      </c>
      <c r="L6354" s="9" t="s">
        <v>18120</v>
      </c>
      <c r="M6354" s="117" t="s">
        <v>24469</v>
      </c>
      <c r="N6354" s="36" t="str">
        <f t="shared" si="597"/>
        <v>▶</v>
      </c>
      <c r="O6354" s="37" t="s">
        <v>17983</v>
      </c>
      <c r="P6354" s="37">
        <v>68</v>
      </c>
      <c r="Q6354" s="37" t="s">
        <v>23</v>
      </c>
      <c r="R6354" s="9" t="str">
        <f>词典存放目录!$A$1&amp;O6354&amp;P6354&amp;Q6354</f>
        <v>F:\《自创文法查阅Excel》4.1备份\《B词汇·红宝书》\红宝书MP3分割\20 n3-と (68).mp3</v>
      </c>
      <c r="S6354" s="38"/>
      <c r="T6354" s="56"/>
      <c r="U6354" s="56"/>
      <c r="V6354" s="30" t="str">
        <f t="shared" si="598"/>
        <v/>
      </c>
      <c r="W6354" s="29"/>
      <c r="X6354" s="9" t="s">
        <v>212</v>
      </c>
    </row>
    <row r="6355" spans="1:24" s="57" customFormat="1" ht="24">
      <c r="A6355" s="31">
        <v>6715</v>
      </c>
      <c r="B6355" s="32">
        <f t="shared" ca="1" si="595"/>
        <v>0.28331466354412826</v>
      </c>
      <c r="C6355" s="132" t="s">
        <v>11679</v>
      </c>
      <c r="D6355" s="124" t="s">
        <v>11815</v>
      </c>
      <c r="E6355" s="21"/>
      <c r="F6355" s="22"/>
      <c r="G6355" s="22"/>
      <c r="H6355" s="22"/>
      <c r="I6355" s="23"/>
      <c r="J6355" s="35" t="str">
        <f t="shared" si="596"/>
        <v>➸</v>
      </c>
      <c r="K6355" s="117" t="str">
        <f>词典存放目录!$A$1&amp;L6355&amp;M6355</f>
        <v>F:\《自创文法查阅Excel》4.1备份\《B词汇·红宝书》\红宝书15版图片\6715-とめる【とめる·留める·泊める】.jpg</v>
      </c>
      <c r="L6355" s="9" t="s">
        <v>18120</v>
      </c>
      <c r="M6355" s="117" t="s">
        <v>24470</v>
      </c>
      <c r="N6355" s="36" t="str">
        <f t="shared" si="597"/>
        <v>▶</v>
      </c>
      <c r="O6355" s="37" t="s">
        <v>17983</v>
      </c>
      <c r="P6355" s="37">
        <v>69</v>
      </c>
      <c r="Q6355" s="37" t="s">
        <v>23</v>
      </c>
      <c r="R6355" s="9" t="str">
        <f>词典存放目录!$A$1&amp;O6355&amp;P6355&amp;Q6355</f>
        <v>F:\《自创文法查阅Excel》4.1备份\《B词汇·红宝书》\红宝书MP3分割\20 n3-と (69).mp3</v>
      </c>
      <c r="S6355" s="38"/>
      <c r="T6355" s="56"/>
      <c r="U6355" s="56"/>
      <c r="V6355" s="30" t="str">
        <f t="shared" si="598"/>
        <v/>
      </c>
      <c r="W6355" s="29"/>
      <c r="X6355" s="9" t="s">
        <v>212</v>
      </c>
    </row>
    <row r="6356" spans="1:24" s="57" customFormat="1" ht="24">
      <c r="A6356" s="31">
        <v>6716</v>
      </c>
      <c r="B6356" s="32">
        <f t="shared" ca="1" si="595"/>
        <v>0.14660348940793844</v>
      </c>
      <c r="C6356" s="132" t="s">
        <v>11816</v>
      </c>
      <c r="D6356" s="124" t="s">
        <v>11817</v>
      </c>
      <c r="E6356" s="21"/>
      <c r="F6356" s="22"/>
      <c r="G6356" s="22"/>
      <c r="H6356" s="22"/>
      <c r="I6356" s="23"/>
      <c r="J6356" s="35" t="str">
        <f t="shared" si="596"/>
        <v>➸</v>
      </c>
      <c r="K6356" s="117" t="str">
        <f>词典存放目录!$A$1&amp;L6356&amp;M6356</f>
        <v>F:\《自创文法查阅Excel》4.1备份\《B词汇·红宝书》\红宝书15版图片\6716-ともなう【伴う】.jpg</v>
      </c>
      <c r="L6356" s="9" t="s">
        <v>18120</v>
      </c>
      <c r="M6356" s="117" t="s">
        <v>24471</v>
      </c>
      <c r="N6356" s="36" t="str">
        <f t="shared" si="597"/>
        <v>▶</v>
      </c>
      <c r="O6356" s="37" t="s">
        <v>17983</v>
      </c>
      <c r="P6356" s="37">
        <v>70</v>
      </c>
      <c r="Q6356" s="37" t="s">
        <v>23</v>
      </c>
      <c r="R6356" s="9" t="str">
        <f>词典存放目录!$A$1&amp;O6356&amp;P6356&amp;Q6356</f>
        <v>F:\《自创文法查阅Excel》4.1备份\《B词汇·红宝书》\红宝书MP3分割\20 n3-と (70).mp3</v>
      </c>
      <c r="S6356" s="38"/>
      <c r="T6356" s="56"/>
      <c r="U6356" s="56"/>
      <c r="V6356" s="30" t="str">
        <f t="shared" si="598"/>
        <v/>
      </c>
      <c r="W6356" s="29"/>
      <c r="X6356" s="9" t="s">
        <v>212</v>
      </c>
    </row>
    <row r="6357" spans="1:24" s="57" customFormat="1" ht="24">
      <c r="A6357" s="31">
        <v>6717</v>
      </c>
      <c r="B6357" s="32">
        <f t="shared" ca="1" si="595"/>
        <v>0.13213960940956893</v>
      </c>
      <c r="C6357" s="132" t="s">
        <v>11818</v>
      </c>
      <c r="D6357" s="124" t="s">
        <v>11819</v>
      </c>
      <c r="E6357" s="21"/>
      <c r="F6357" s="22"/>
      <c r="G6357" s="22"/>
      <c r="H6357" s="22"/>
      <c r="I6357" s="23"/>
      <c r="J6357" s="35" t="str">
        <f t="shared" si="596"/>
        <v>➸</v>
      </c>
      <c r="K6357" s="117" t="str">
        <f>词典存放目录!$A$1&amp;L6357&amp;M6357</f>
        <v>F:\《自创文法查阅Excel》4.1备份\《B词汇·红宝书》\红宝书15版图片\6717-ドライブ【drive】.jpg</v>
      </c>
      <c r="L6357" s="9" t="s">
        <v>18120</v>
      </c>
      <c r="M6357" s="117" t="s">
        <v>24472</v>
      </c>
      <c r="N6357" s="36" t="str">
        <f t="shared" si="597"/>
        <v>▶</v>
      </c>
      <c r="O6357" s="37" t="s">
        <v>17983</v>
      </c>
      <c r="P6357" s="37">
        <v>71</v>
      </c>
      <c r="Q6357" s="37" t="s">
        <v>23</v>
      </c>
      <c r="R6357" s="9" t="str">
        <f>词典存放目录!$A$1&amp;O6357&amp;P6357&amp;Q6357</f>
        <v>F:\《自创文法查阅Excel》4.1备份\《B词汇·红宝书》\红宝书MP3分割\20 n3-と (71).mp3</v>
      </c>
      <c r="S6357" s="38"/>
      <c r="T6357" s="56"/>
      <c r="U6357" s="56"/>
      <c r="V6357" s="30" t="str">
        <f t="shared" si="598"/>
        <v/>
      </c>
      <c r="W6357" s="29"/>
      <c r="X6357" s="9" t="s">
        <v>212</v>
      </c>
    </row>
    <row r="6358" spans="1:24" s="57" customFormat="1" ht="24">
      <c r="A6358" s="31">
        <v>6718</v>
      </c>
      <c r="B6358" s="32">
        <f t="shared" ca="1" si="595"/>
        <v>7.5919586400592709E-2</v>
      </c>
      <c r="C6358" s="132" t="s">
        <v>11820</v>
      </c>
      <c r="D6358" s="124" t="s">
        <v>11821</v>
      </c>
      <c r="E6358" s="21"/>
      <c r="F6358" s="22"/>
      <c r="G6358" s="22"/>
      <c r="H6358" s="22"/>
      <c r="I6358" s="23"/>
      <c r="J6358" s="35" t="str">
        <f t="shared" si="596"/>
        <v>➸</v>
      </c>
      <c r="K6358" s="117" t="str">
        <f>词典存放目录!$A$1&amp;L6358&amp;M6358</f>
        <v>F:\《自创文法查阅Excel》4.1备份\《B词汇·红宝书》\红宝书15版图片\6718-ドライヤー【drｙer】.jpg</v>
      </c>
      <c r="L6358" s="9" t="s">
        <v>18120</v>
      </c>
      <c r="M6358" s="117" t="s">
        <v>24473</v>
      </c>
      <c r="N6358" s="36" t="str">
        <f t="shared" si="597"/>
        <v>▶</v>
      </c>
      <c r="O6358" s="37" t="s">
        <v>17983</v>
      </c>
      <c r="P6358" s="37">
        <v>72</v>
      </c>
      <c r="Q6358" s="37" t="s">
        <v>23</v>
      </c>
      <c r="R6358" s="9" t="str">
        <f>词典存放目录!$A$1&amp;O6358&amp;P6358&amp;Q6358</f>
        <v>F:\《自创文法查阅Excel》4.1备份\《B词汇·红宝书》\红宝书MP3分割\20 n3-と (72).mp3</v>
      </c>
      <c r="S6358" s="38"/>
      <c r="T6358" s="56"/>
      <c r="U6358" s="56"/>
      <c r="V6358" s="30" t="str">
        <f t="shared" si="598"/>
        <v/>
      </c>
      <c r="W6358" s="29"/>
      <c r="X6358" s="9" t="s">
        <v>212</v>
      </c>
    </row>
    <row r="6359" spans="1:24" s="57" customFormat="1" ht="24">
      <c r="A6359" s="31">
        <v>6719</v>
      </c>
      <c r="B6359" s="32">
        <f t="shared" ca="1" si="595"/>
        <v>0.8260774438062003</v>
      </c>
      <c r="C6359" s="132" t="s">
        <v>11822</v>
      </c>
      <c r="D6359" s="124" t="s">
        <v>11823</v>
      </c>
      <c r="E6359" s="21"/>
      <c r="F6359" s="22"/>
      <c r="G6359" s="22"/>
      <c r="H6359" s="22"/>
      <c r="I6359" s="23"/>
      <c r="J6359" s="35" t="str">
        <f t="shared" si="596"/>
        <v>➸</v>
      </c>
      <c r="K6359" s="117" t="str">
        <f>词典存放目录!$A$1&amp;L6359&amp;M6359</f>
        <v>F:\《自创文法查阅Excel》4.1备份\《B词汇·红宝书》\红宝书15版图片\6719-トラック【truck】.jpg</v>
      </c>
      <c r="L6359" s="9" t="s">
        <v>18120</v>
      </c>
      <c r="M6359" s="117" t="s">
        <v>24474</v>
      </c>
      <c r="N6359" s="36" t="str">
        <f t="shared" si="597"/>
        <v>▶</v>
      </c>
      <c r="O6359" s="37" t="s">
        <v>17983</v>
      </c>
      <c r="P6359" s="37">
        <v>73</v>
      </c>
      <c r="Q6359" s="37" t="s">
        <v>23</v>
      </c>
      <c r="R6359" s="9" t="str">
        <f>词典存放目录!$A$1&amp;O6359&amp;P6359&amp;Q6359</f>
        <v>F:\《自创文法查阅Excel》4.1备份\《B词汇·红宝书》\红宝书MP3分割\20 n3-と (73).mp3</v>
      </c>
      <c r="S6359" s="38"/>
      <c r="T6359" s="56"/>
      <c r="U6359" s="56"/>
      <c r="V6359" s="30" t="str">
        <f t="shared" si="598"/>
        <v/>
      </c>
      <c r="W6359" s="29"/>
      <c r="X6359" s="9" t="s">
        <v>212</v>
      </c>
    </row>
    <row r="6360" spans="1:24" s="57" customFormat="1" ht="24">
      <c r="A6360" s="31">
        <v>6720</v>
      </c>
      <c r="B6360" s="32">
        <f t="shared" ca="1" si="595"/>
        <v>0.91412698129569192</v>
      </c>
      <c r="C6360" s="132" t="s">
        <v>11824</v>
      </c>
      <c r="D6360" s="124" t="s">
        <v>11825</v>
      </c>
      <c r="E6360" s="21"/>
      <c r="F6360" s="22"/>
      <c r="G6360" s="22"/>
      <c r="H6360" s="22"/>
      <c r="I6360" s="23"/>
      <c r="J6360" s="35" t="str">
        <f t="shared" si="596"/>
        <v>➸</v>
      </c>
      <c r="K6360" s="117" t="str">
        <f>词典存放目录!$A$1&amp;L6360&amp;M6360</f>
        <v>F:\《自创文法查阅Excel》4.1备份\《B词汇·红宝书》\红宝书15版图片\6720-ドラマ【drama】.jpg</v>
      </c>
      <c r="L6360" s="9" t="s">
        <v>18120</v>
      </c>
      <c r="M6360" s="117" t="s">
        <v>24475</v>
      </c>
      <c r="N6360" s="36" t="str">
        <f t="shared" si="597"/>
        <v>▶</v>
      </c>
      <c r="O6360" s="37" t="s">
        <v>17983</v>
      </c>
      <c r="P6360" s="37">
        <v>74</v>
      </c>
      <c r="Q6360" s="37" t="s">
        <v>23</v>
      </c>
      <c r="R6360" s="9" t="str">
        <f>词典存放目录!$A$1&amp;O6360&amp;P6360&amp;Q6360</f>
        <v>F:\《自创文法查阅Excel》4.1备份\《B词汇·红宝书》\红宝书MP3分割\20 n3-と (74).mp3</v>
      </c>
      <c r="S6360" s="38"/>
      <c r="T6360" s="56"/>
      <c r="U6360" s="56"/>
      <c r="V6360" s="30"/>
      <c r="W6360" s="29"/>
      <c r="X6360" s="9" t="s">
        <v>212</v>
      </c>
    </row>
    <row r="6361" spans="1:24" s="57" customFormat="1" ht="24">
      <c r="A6361" s="31">
        <v>6721</v>
      </c>
      <c r="B6361" s="32">
        <f t="shared" ca="1" si="595"/>
        <v>0.77029437193948525</v>
      </c>
      <c r="C6361" s="132" t="s">
        <v>11826</v>
      </c>
      <c r="D6361" s="124" t="s">
        <v>11827</v>
      </c>
      <c r="E6361" s="21"/>
      <c r="F6361" s="22"/>
      <c r="G6361" s="22"/>
      <c r="H6361" s="22"/>
      <c r="I6361" s="23"/>
      <c r="J6361" s="35" t="str">
        <f t="shared" si="596"/>
        <v>➸</v>
      </c>
      <c r="K6361" s="117" t="str">
        <f>词典存放目录!$A$1&amp;L6361&amp;M6361</f>
        <v>F:\《自创文法查阅Excel》4.1备份\《B词汇·红宝书》\红宝书15版图片\6721-トランク【trunk】.jpg</v>
      </c>
      <c r="L6361" s="9" t="s">
        <v>18120</v>
      </c>
      <c r="M6361" s="117" t="s">
        <v>24476</v>
      </c>
      <c r="N6361" s="36" t="str">
        <f t="shared" si="597"/>
        <v>▶</v>
      </c>
      <c r="O6361" s="37" t="s">
        <v>17983</v>
      </c>
      <c r="P6361" s="37">
        <v>75</v>
      </c>
      <c r="Q6361" s="37" t="s">
        <v>23</v>
      </c>
      <c r="R6361" s="9" t="str">
        <f>词典存放目录!$A$1&amp;O6361&amp;P6361&amp;Q6361</f>
        <v>F:\《自创文法查阅Excel》4.1备份\《B词汇·红宝书》\红宝书MP3分割\20 n3-と (75).mp3</v>
      </c>
      <c r="S6361" s="38"/>
      <c r="T6361" s="56"/>
      <c r="U6361" s="56"/>
      <c r="V6361" s="30" t="str">
        <f t="shared" ref="V6361:V6367" si="599">IF(COUNTA(S6361:U6361)=0,"",COUNTIF(S6361:U6361,"0")/COUNTA(S6361:U6361))</f>
        <v/>
      </c>
      <c r="W6361" s="29"/>
      <c r="X6361" s="9" t="s">
        <v>212</v>
      </c>
    </row>
    <row r="6362" spans="1:24" s="57" customFormat="1" ht="24">
      <c r="A6362" s="31">
        <v>6723</v>
      </c>
      <c r="B6362" s="32">
        <f t="shared" ca="1" si="595"/>
        <v>9.1784587187225264E-2</v>
      </c>
      <c r="C6362" s="132" t="s">
        <v>11828</v>
      </c>
      <c r="D6362" s="124" t="s">
        <v>11829</v>
      </c>
      <c r="E6362" s="21"/>
      <c r="F6362" s="22"/>
      <c r="G6362" s="22"/>
      <c r="H6362" s="22"/>
      <c r="I6362" s="23"/>
      <c r="J6362" s="35" t="str">
        <f t="shared" si="596"/>
        <v>➸</v>
      </c>
      <c r="K6362" s="117" t="str">
        <f>词典存放目录!$A$1&amp;L6362&amp;M6362</f>
        <v>F:\《自创文法查阅Excel》4.1备份\《B词汇·红宝书》\红宝书15版图片\6723-とりけす【取り消す】.jpg</v>
      </c>
      <c r="L6362" s="9" t="s">
        <v>18120</v>
      </c>
      <c r="M6362" s="117" t="s">
        <v>24477</v>
      </c>
      <c r="N6362" s="36" t="str">
        <f t="shared" si="597"/>
        <v>▶</v>
      </c>
      <c r="O6362" s="37" t="s">
        <v>17983</v>
      </c>
      <c r="P6362" s="37">
        <v>77</v>
      </c>
      <c r="Q6362" s="37" t="s">
        <v>23</v>
      </c>
      <c r="R6362" s="9" t="str">
        <f>词典存放目录!$A$1&amp;O6362&amp;P6362&amp;Q6362</f>
        <v>F:\《自创文法查阅Excel》4.1备份\《B词汇·红宝书》\红宝书MP3分割\20 n3-と (77).mp3</v>
      </c>
      <c r="S6362" s="38"/>
      <c r="T6362" s="56"/>
      <c r="U6362" s="56"/>
      <c r="V6362" s="30" t="str">
        <f t="shared" si="599"/>
        <v/>
      </c>
      <c r="W6362" s="29"/>
      <c r="X6362" s="9" t="s">
        <v>212</v>
      </c>
    </row>
    <row r="6363" spans="1:24" s="57" customFormat="1" ht="24">
      <c r="A6363" s="31">
        <v>6724</v>
      </c>
      <c r="B6363" s="32">
        <f t="shared" ca="1" si="595"/>
        <v>0.1046275977467539</v>
      </c>
      <c r="C6363" s="132" t="s">
        <v>11830</v>
      </c>
      <c r="D6363" s="124" t="s">
        <v>11831</v>
      </c>
      <c r="E6363" s="21"/>
      <c r="F6363" s="22"/>
      <c r="G6363" s="22"/>
      <c r="H6363" s="22"/>
      <c r="I6363" s="23"/>
      <c r="J6363" s="35" t="str">
        <f t="shared" si="596"/>
        <v>➸</v>
      </c>
      <c r="K6363" s="117" t="str">
        <f>词典存放目录!$A$1&amp;L6363&amp;M6363</f>
        <v>F:\《自创文法查阅Excel》4.1备份\《B词汇·红宝书》\红宝书15版图片\6724-とりだす【取り出す】.jpg</v>
      </c>
      <c r="L6363" s="9" t="s">
        <v>18120</v>
      </c>
      <c r="M6363" s="117" t="s">
        <v>24478</v>
      </c>
      <c r="N6363" s="36" t="str">
        <f t="shared" si="597"/>
        <v>▶</v>
      </c>
      <c r="O6363" s="37" t="s">
        <v>17983</v>
      </c>
      <c r="P6363" s="37">
        <v>78</v>
      </c>
      <c r="Q6363" s="37" t="s">
        <v>23</v>
      </c>
      <c r="R6363" s="9" t="str">
        <f>词典存放目录!$A$1&amp;O6363&amp;P6363&amp;Q6363</f>
        <v>F:\《自创文法查阅Excel》4.1备份\《B词汇·红宝书》\红宝书MP3分割\20 n3-と (78).mp3</v>
      </c>
      <c r="S6363" s="38"/>
      <c r="T6363" s="56"/>
      <c r="U6363" s="56"/>
      <c r="V6363" s="30" t="str">
        <f t="shared" si="599"/>
        <v/>
      </c>
      <c r="W6363" s="29"/>
      <c r="X6363" s="9" t="s">
        <v>212</v>
      </c>
    </row>
    <row r="6364" spans="1:24" s="57" customFormat="1" ht="24">
      <c r="A6364" s="31">
        <v>6725</v>
      </c>
      <c r="B6364" s="32">
        <f t="shared" ca="1" si="595"/>
        <v>0.93924919644776139</v>
      </c>
      <c r="C6364" s="132" t="s">
        <v>11832</v>
      </c>
      <c r="D6364" s="124" t="s">
        <v>12196</v>
      </c>
      <c r="E6364" s="21"/>
      <c r="F6364" s="22"/>
      <c r="G6364" s="22"/>
      <c r="H6364" s="22"/>
      <c r="I6364" s="23"/>
      <c r="J6364" s="35" t="str">
        <f t="shared" si="596"/>
        <v>➸</v>
      </c>
      <c r="K6364" s="117" t="str">
        <f>词典存放目录!$A$1&amp;L6364&amp;M6364</f>
        <v>F:\《自创文法查阅Excel》4.1备份\《B词汇·红宝书》\红宝书15版图片\6725-とりひき【取り引き·取引】.jpg</v>
      </c>
      <c r="L6364" s="9" t="s">
        <v>18120</v>
      </c>
      <c r="M6364" s="117" t="s">
        <v>24479</v>
      </c>
      <c r="N6364" s="36" t="str">
        <f t="shared" si="597"/>
        <v>▶</v>
      </c>
      <c r="O6364" s="37" t="s">
        <v>17983</v>
      </c>
      <c r="P6364" s="37">
        <v>79</v>
      </c>
      <c r="Q6364" s="37" t="s">
        <v>23</v>
      </c>
      <c r="R6364" s="9" t="str">
        <f>词典存放目录!$A$1&amp;O6364&amp;P6364&amp;Q6364</f>
        <v>F:\《自创文法查阅Excel》4.1备份\《B词汇·红宝书》\红宝书MP3分割\20 n3-と (79).mp3</v>
      </c>
      <c r="S6364" s="38"/>
      <c r="T6364" s="56"/>
      <c r="U6364" s="56"/>
      <c r="V6364" s="30" t="str">
        <f t="shared" si="599"/>
        <v/>
      </c>
      <c r="W6364" s="29"/>
      <c r="X6364" s="9" t="s">
        <v>212</v>
      </c>
    </row>
    <row r="6365" spans="1:24" s="57" customFormat="1" ht="24">
      <c r="A6365" s="31">
        <v>6726</v>
      </c>
      <c r="B6365" s="32">
        <f t="shared" ca="1" si="595"/>
        <v>0.70747946307608922</v>
      </c>
      <c r="C6365" s="132" t="s">
        <v>11833</v>
      </c>
      <c r="D6365" s="124" t="s">
        <v>11834</v>
      </c>
      <c r="E6365" s="21"/>
      <c r="F6365" s="22"/>
      <c r="G6365" s="22"/>
      <c r="H6365" s="22"/>
      <c r="I6365" s="23"/>
      <c r="J6365" s="35" t="str">
        <f t="shared" si="596"/>
        <v>➸</v>
      </c>
      <c r="K6365" s="117" t="str">
        <f>词典存放目录!$A$1&amp;L6365&amp;M6365</f>
        <v>F:\《自创文法查阅Excel》4.1备份\《B词汇·红宝书》\红宝书15版图片\6726-どりょく【努力】.jpg</v>
      </c>
      <c r="L6365" s="9" t="s">
        <v>18120</v>
      </c>
      <c r="M6365" s="117" t="s">
        <v>24480</v>
      </c>
      <c r="N6365" s="36" t="str">
        <f t="shared" si="597"/>
        <v>▶</v>
      </c>
      <c r="O6365" s="37" t="s">
        <v>17983</v>
      </c>
      <c r="P6365" s="37">
        <v>80</v>
      </c>
      <c r="Q6365" s="37" t="s">
        <v>23</v>
      </c>
      <c r="R6365" s="9" t="str">
        <f>词典存放目录!$A$1&amp;O6365&amp;P6365&amp;Q6365</f>
        <v>F:\《自创文法查阅Excel》4.1备份\《B词汇·红宝书》\红宝书MP3分割\20 n3-と (80).mp3</v>
      </c>
      <c r="S6365" s="38"/>
      <c r="T6365" s="56"/>
      <c r="U6365" s="56"/>
      <c r="V6365" s="30" t="str">
        <f t="shared" si="599"/>
        <v/>
      </c>
      <c r="W6365" s="29"/>
      <c r="X6365" s="9" t="s">
        <v>212</v>
      </c>
    </row>
    <row r="6366" spans="1:24" s="57" customFormat="1" ht="24">
      <c r="A6366" s="31">
        <v>6727</v>
      </c>
      <c r="B6366" s="32">
        <f t="shared" ca="1" si="595"/>
        <v>0.51336751359150823</v>
      </c>
      <c r="C6366" s="132" t="s">
        <v>11835</v>
      </c>
      <c r="D6366" s="124" t="s">
        <v>11836</v>
      </c>
      <c r="E6366" s="21"/>
      <c r="F6366" s="22"/>
      <c r="G6366" s="22"/>
      <c r="H6366" s="22"/>
      <c r="I6366" s="23"/>
      <c r="J6366" s="35" t="str">
        <f t="shared" si="596"/>
        <v>➸</v>
      </c>
      <c r="K6366" s="117" t="str">
        <f>词典存放目录!$A$1&amp;L6366&amp;M6366</f>
        <v>F:\《自创文法查阅Excel》4.1备份\《B词汇·红宝书》\红宝书15版图片\6727-ドル【dollar】.jpg</v>
      </c>
      <c r="L6366" s="9" t="s">
        <v>18120</v>
      </c>
      <c r="M6366" s="117" t="s">
        <v>24481</v>
      </c>
      <c r="N6366" s="36" t="str">
        <f t="shared" si="597"/>
        <v>▶</v>
      </c>
      <c r="O6366" s="37" t="s">
        <v>17983</v>
      </c>
      <c r="P6366" s="37">
        <v>81</v>
      </c>
      <c r="Q6366" s="37" t="s">
        <v>23</v>
      </c>
      <c r="R6366" s="9" t="str">
        <f>词典存放目录!$A$1&amp;O6366&amp;P6366&amp;Q6366</f>
        <v>F:\《自创文法查阅Excel》4.1备份\《B词汇·红宝书》\红宝书MP3分割\20 n3-と (81).mp3</v>
      </c>
      <c r="S6366" s="38"/>
      <c r="T6366" s="56"/>
      <c r="U6366" s="56"/>
      <c r="V6366" s="30" t="str">
        <f t="shared" si="599"/>
        <v/>
      </c>
      <c r="W6366" s="29"/>
      <c r="X6366" s="9" t="s">
        <v>212</v>
      </c>
    </row>
    <row r="6367" spans="1:24" s="57" customFormat="1" ht="24">
      <c r="A6367" s="31">
        <v>6728</v>
      </c>
      <c r="B6367" s="32">
        <f t="shared" ca="1" si="595"/>
        <v>0.24852880097304275</v>
      </c>
      <c r="C6367" s="132" t="s">
        <v>11837</v>
      </c>
      <c r="D6367" s="124" t="s">
        <v>11838</v>
      </c>
      <c r="E6367" s="21"/>
      <c r="F6367" s="22"/>
      <c r="G6367" s="22"/>
      <c r="H6367" s="22"/>
      <c r="I6367" s="23"/>
      <c r="J6367" s="35" t="str">
        <f t="shared" si="596"/>
        <v>➸</v>
      </c>
      <c r="K6367" s="117" t="str">
        <f>词典存放目录!$A$1&amp;L6367&amp;M6367</f>
        <v>F:\《自创文法查阅Excel》4.1备份\《B词汇·红宝书》\红宝书15版图片\6728-ドレス【dress】.jpg</v>
      </c>
      <c r="L6367" s="9" t="s">
        <v>18120</v>
      </c>
      <c r="M6367" s="117" t="s">
        <v>24482</v>
      </c>
      <c r="N6367" s="36" t="str">
        <f t="shared" si="597"/>
        <v>▶</v>
      </c>
      <c r="O6367" s="37" t="s">
        <v>17983</v>
      </c>
      <c r="P6367" s="37">
        <v>82</v>
      </c>
      <c r="Q6367" s="37" t="s">
        <v>23</v>
      </c>
      <c r="R6367" s="9" t="str">
        <f>词典存放目录!$A$1&amp;O6367&amp;P6367&amp;Q6367</f>
        <v>F:\《自创文法查阅Excel》4.1备份\《B词汇·红宝书》\红宝书MP3分割\20 n3-と (82).mp3</v>
      </c>
      <c r="S6367" s="38"/>
      <c r="T6367" s="56"/>
      <c r="U6367" s="56"/>
      <c r="V6367" s="30" t="str">
        <f t="shared" si="599"/>
        <v/>
      </c>
      <c r="W6367" s="29"/>
      <c r="X6367" s="9" t="s">
        <v>212</v>
      </c>
    </row>
    <row r="6368" spans="1:24" s="57" customFormat="1" ht="24">
      <c r="A6368" s="31">
        <v>6729</v>
      </c>
      <c r="B6368" s="32">
        <f t="shared" ca="1" si="595"/>
        <v>0.56245825992309362</v>
      </c>
      <c r="C6368" s="132" t="s">
        <v>11839</v>
      </c>
      <c r="D6368" s="124" t="s">
        <v>11840</v>
      </c>
      <c r="E6368" s="21"/>
      <c r="F6368" s="22"/>
      <c r="G6368" s="22"/>
      <c r="H6368" s="22"/>
      <c r="I6368" s="23"/>
      <c r="J6368" s="35" t="str">
        <f t="shared" si="596"/>
        <v>➸</v>
      </c>
      <c r="K6368" s="117" t="str">
        <f>词典存放目录!$A$1&amp;L6368&amp;M6368</f>
        <v>F:\《自创文法查阅Excel》4.1备份\《B词汇·红宝书》\红宝书15版图片\6729-ドレッシング【dressing】.jpg</v>
      </c>
      <c r="L6368" s="9" t="s">
        <v>18120</v>
      </c>
      <c r="M6368" s="117" t="s">
        <v>24483</v>
      </c>
      <c r="N6368" s="36" t="str">
        <f t="shared" si="597"/>
        <v>▶</v>
      </c>
      <c r="O6368" s="37" t="s">
        <v>17983</v>
      </c>
      <c r="P6368" s="37">
        <v>83</v>
      </c>
      <c r="Q6368" s="37" t="s">
        <v>23</v>
      </c>
      <c r="R6368" s="9" t="str">
        <f>词典存放目录!$A$1&amp;O6368&amp;P6368&amp;Q6368</f>
        <v>F:\《自创文法查阅Excel》4.1备份\《B词汇·红宝书》\红宝书MP3分割\20 n3-と (83).mp3</v>
      </c>
      <c r="S6368" s="38"/>
      <c r="T6368" s="56"/>
      <c r="U6368" s="56"/>
      <c r="V6368" s="30"/>
      <c r="W6368" s="29"/>
      <c r="X6368" s="9" t="s">
        <v>212</v>
      </c>
    </row>
    <row r="6369" spans="1:24" s="57" customFormat="1" ht="24">
      <c r="A6369" s="31">
        <v>6730</v>
      </c>
      <c r="B6369" s="32">
        <f t="shared" ca="1" si="595"/>
        <v>0.73687893188554621</v>
      </c>
      <c r="C6369" s="132" t="s">
        <v>11841</v>
      </c>
      <c r="D6369" s="124" t="s">
        <v>11842</v>
      </c>
      <c r="E6369" s="21"/>
      <c r="F6369" s="22"/>
      <c r="G6369" s="22"/>
      <c r="H6369" s="22"/>
      <c r="I6369" s="23"/>
      <c r="J6369" s="35" t="str">
        <f t="shared" si="596"/>
        <v>➸</v>
      </c>
      <c r="K6369" s="117" t="str">
        <f>词典存放目录!$A$1&amp;L6369&amp;M6369</f>
        <v>F:\《自创文法查阅Excel》4.1备份\《B词汇·红宝书》\红宝书15版图片\6730-どれほど【どれ程】.jpg</v>
      </c>
      <c r="L6369" s="9" t="s">
        <v>18120</v>
      </c>
      <c r="M6369" s="117" t="s">
        <v>24484</v>
      </c>
      <c r="N6369" s="36" t="str">
        <f t="shared" si="597"/>
        <v>▶</v>
      </c>
      <c r="O6369" s="37" t="s">
        <v>17983</v>
      </c>
      <c r="P6369" s="37">
        <v>84</v>
      </c>
      <c r="Q6369" s="37" t="s">
        <v>23</v>
      </c>
      <c r="R6369" s="9" t="str">
        <f>词典存放目录!$A$1&amp;O6369&amp;P6369&amp;Q6369</f>
        <v>F:\《自创文法查阅Excel》4.1备份\《B词汇·红宝书》\红宝书MP3分割\20 n3-と (84).mp3</v>
      </c>
      <c r="S6369" s="38"/>
      <c r="T6369" s="56"/>
      <c r="U6369" s="56"/>
      <c r="V6369" s="30" t="str">
        <f t="shared" ref="V6369:V6392" si="600">IF(COUNTA(S6369:U6369)=0,"",COUNTIF(S6369:U6369,"0")/COUNTA(S6369:U6369))</f>
        <v/>
      </c>
      <c r="W6369" s="29"/>
      <c r="X6369" s="9" t="s">
        <v>212</v>
      </c>
    </row>
    <row r="6370" spans="1:24" s="57" customFormat="1" ht="24">
      <c r="A6370" s="31">
        <v>6731</v>
      </c>
      <c r="B6370" s="32">
        <f t="shared" ca="1" si="595"/>
        <v>0.27808265750848238</v>
      </c>
      <c r="C6370" s="133" t="s">
        <v>11843</v>
      </c>
      <c r="D6370" s="126" t="s">
        <v>11844</v>
      </c>
      <c r="E6370" s="21"/>
      <c r="F6370" s="22"/>
      <c r="G6370" s="22"/>
      <c r="H6370" s="22"/>
      <c r="I6370" s="23"/>
      <c r="J6370" s="35" t="str">
        <f t="shared" si="596"/>
        <v>➸</v>
      </c>
      <c r="K6370" s="117" t="str">
        <f>词典存放目录!$A$1&amp;L6370&amp;M6370</f>
        <v>F:\《自创文法查阅Excel》4.1备份\《B词汇·红宝书》\红宝书15版图片\6731-とう【問う】.jpg</v>
      </c>
      <c r="L6370" s="9" t="s">
        <v>18120</v>
      </c>
      <c r="M6370" s="117" t="s">
        <v>24485</v>
      </c>
      <c r="N6370" s="36" t="str">
        <f t="shared" si="597"/>
        <v>▶</v>
      </c>
      <c r="O6370" s="37" t="s">
        <v>17984</v>
      </c>
      <c r="P6370" s="37">
        <v>1</v>
      </c>
      <c r="Q6370" s="37" t="s">
        <v>23</v>
      </c>
      <c r="R6370" s="9" t="str">
        <f>词典存放目录!$A$1&amp;O6370&amp;P6370&amp;Q6370</f>
        <v>F:\《自创文法查阅Excel》4.1备份\《B词汇·红宝书》\红宝书MP3分割\20 n2-と (1).mp3</v>
      </c>
      <c r="S6370" s="38"/>
      <c r="T6370" s="56"/>
      <c r="U6370" s="56"/>
      <c r="V6370" s="30" t="str">
        <f t="shared" si="600"/>
        <v/>
      </c>
      <c r="W6370" s="29"/>
      <c r="X6370" s="9" t="s">
        <v>329</v>
      </c>
    </row>
    <row r="6371" spans="1:24" s="57" customFormat="1" ht="24">
      <c r="A6371" s="31">
        <v>6732</v>
      </c>
      <c r="B6371" s="32">
        <f t="shared" ca="1" si="595"/>
        <v>0.37959566156058722</v>
      </c>
      <c r="C6371" s="133" t="s">
        <v>11845</v>
      </c>
      <c r="D6371" s="126" t="s">
        <v>11846</v>
      </c>
      <c r="E6371" s="21"/>
      <c r="F6371" s="22"/>
      <c r="G6371" s="22"/>
      <c r="H6371" s="22"/>
      <c r="I6371" s="23"/>
      <c r="J6371" s="35" t="str">
        <f t="shared" si="596"/>
        <v>➸</v>
      </c>
      <c r="K6371" s="117" t="str">
        <f>词典存放目录!$A$1&amp;L6371&amp;M6371</f>
        <v>F:\《自创文法查阅Excel》4.1备份\《B词汇·红宝书》\红宝书15版图片\6732-～とう【～党】.jpg</v>
      </c>
      <c r="L6371" s="9" t="s">
        <v>18120</v>
      </c>
      <c r="M6371" s="117" t="s">
        <v>24486</v>
      </c>
      <c r="N6371" s="36" t="str">
        <f t="shared" si="597"/>
        <v>▶</v>
      </c>
      <c r="O6371" s="37" t="s">
        <v>17984</v>
      </c>
      <c r="P6371" s="37">
        <v>2</v>
      </c>
      <c r="Q6371" s="37" t="s">
        <v>23</v>
      </c>
      <c r="R6371" s="9" t="str">
        <f>词典存放目录!$A$1&amp;O6371&amp;P6371&amp;Q6371</f>
        <v>F:\《自创文法查阅Excel》4.1备份\《B词汇·红宝书》\红宝书MP3分割\20 n2-と (2).mp3</v>
      </c>
      <c r="S6371" s="38"/>
      <c r="T6371" s="56"/>
      <c r="U6371" s="56"/>
      <c r="V6371" s="30" t="str">
        <f t="shared" si="600"/>
        <v/>
      </c>
      <c r="W6371" s="29"/>
      <c r="X6371" s="9" t="s">
        <v>329</v>
      </c>
    </row>
    <row r="6372" spans="1:24" s="57" customFormat="1" ht="24">
      <c r="A6372" s="31">
        <v>6733</v>
      </c>
      <c r="B6372" s="32">
        <f t="shared" ca="1" si="595"/>
        <v>0.55382547980420382</v>
      </c>
      <c r="C6372" s="133" t="s">
        <v>11845</v>
      </c>
      <c r="D6372" s="126" t="s">
        <v>11847</v>
      </c>
      <c r="E6372" s="21"/>
      <c r="F6372" s="22"/>
      <c r="G6372" s="22"/>
      <c r="H6372" s="22"/>
      <c r="I6372" s="23"/>
      <c r="J6372" s="35" t="str">
        <f t="shared" si="596"/>
        <v>➸</v>
      </c>
      <c r="K6372" s="117" t="str">
        <f>词典存放目录!$A$1&amp;L6372&amp;M6372</f>
        <v>F:\《自创文法查阅Excel》4.1备份\《B词汇·红宝书》\红宝书15版图片\6733-～とう【～棟】.jpg</v>
      </c>
      <c r="L6372" s="9" t="s">
        <v>18120</v>
      </c>
      <c r="M6372" s="117" t="s">
        <v>24487</v>
      </c>
      <c r="N6372" s="36" t="str">
        <f t="shared" si="597"/>
        <v>▶</v>
      </c>
      <c r="O6372" s="37" t="s">
        <v>17984</v>
      </c>
      <c r="P6372" s="37">
        <v>3</v>
      </c>
      <c r="Q6372" s="37" t="s">
        <v>23</v>
      </c>
      <c r="R6372" s="9" t="str">
        <f>词典存放目录!$A$1&amp;O6372&amp;P6372&amp;Q6372</f>
        <v>F:\《自创文法查阅Excel》4.1备份\《B词汇·红宝书》\红宝书MP3分割\20 n2-と (3).mp3</v>
      </c>
      <c r="S6372" s="38"/>
      <c r="T6372" s="56"/>
      <c r="U6372" s="56"/>
      <c r="V6372" s="30" t="str">
        <f t="shared" si="600"/>
        <v/>
      </c>
      <c r="W6372" s="29"/>
      <c r="X6372" s="9" t="s">
        <v>329</v>
      </c>
    </row>
    <row r="6373" spans="1:24" s="57" customFormat="1" ht="24">
      <c r="A6373" s="31">
        <v>6734</v>
      </c>
      <c r="B6373" s="32">
        <f t="shared" ca="1" si="595"/>
        <v>0.90842643643707843</v>
      </c>
      <c r="C6373" s="133" t="s">
        <v>11845</v>
      </c>
      <c r="D6373" s="126" t="s">
        <v>11848</v>
      </c>
      <c r="E6373" s="21"/>
      <c r="F6373" s="22"/>
      <c r="G6373" s="22"/>
      <c r="H6373" s="22"/>
      <c r="I6373" s="23"/>
      <c r="J6373" s="35" t="str">
        <f t="shared" si="596"/>
        <v>➸</v>
      </c>
      <c r="K6373" s="117" t="str">
        <f>词典存放目录!$A$1&amp;L6373&amp;M6373</f>
        <v>F:\《自创文法查阅Excel》4.1备份\《B词汇·红宝书》\红宝书15版图片\6734-～とう【～頭】.jpg</v>
      </c>
      <c r="L6373" s="9" t="s">
        <v>18120</v>
      </c>
      <c r="M6373" s="117" t="s">
        <v>24488</v>
      </c>
      <c r="N6373" s="36" t="str">
        <f t="shared" si="597"/>
        <v>▶</v>
      </c>
      <c r="O6373" s="37" t="s">
        <v>17984</v>
      </c>
      <c r="P6373" s="37">
        <v>4</v>
      </c>
      <c r="Q6373" s="37" t="s">
        <v>23</v>
      </c>
      <c r="R6373" s="9" t="str">
        <f>词典存放目录!$A$1&amp;O6373&amp;P6373&amp;Q6373</f>
        <v>F:\《自创文法查阅Excel》4.1备份\《B词汇·红宝书》\红宝书MP3分割\20 n2-と (4).mp3</v>
      </c>
      <c r="S6373" s="38"/>
      <c r="T6373" s="56"/>
      <c r="U6373" s="56"/>
      <c r="V6373" s="30" t="str">
        <f t="shared" si="600"/>
        <v/>
      </c>
      <c r="W6373" s="29"/>
      <c r="X6373" s="9" t="s">
        <v>329</v>
      </c>
    </row>
    <row r="6374" spans="1:24" s="57" customFormat="1" ht="24">
      <c r="A6374" s="31">
        <v>6735</v>
      </c>
      <c r="B6374" s="32">
        <f t="shared" ca="1" si="595"/>
        <v>0.78976591468937341</v>
      </c>
      <c r="C6374" s="133" t="s">
        <v>11845</v>
      </c>
      <c r="D6374" s="126" t="s">
        <v>11849</v>
      </c>
      <c r="E6374" s="21"/>
      <c r="F6374" s="22"/>
      <c r="G6374" s="22"/>
      <c r="H6374" s="22"/>
      <c r="I6374" s="23"/>
      <c r="J6374" s="35" t="str">
        <f t="shared" si="596"/>
        <v>➸</v>
      </c>
      <c r="K6374" s="117" t="str">
        <f>词典存放目录!$A$1&amp;L6374&amp;M6374</f>
        <v>F:\《自创文法查阅Excel》4.1备份\《B词汇·红宝书》\红宝书15版图片\6735-～とう【～等】.jpg</v>
      </c>
      <c r="L6374" s="9" t="s">
        <v>18120</v>
      </c>
      <c r="M6374" s="117" t="s">
        <v>24489</v>
      </c>
      <c r="N6374" s="36" t="str">
        <f t="shared" si="597"/>
        <v>▶</v>
      </c>
      <c r="O6374" s="37" t="s">
        <v>17984</v>
      </c>
      <c r="P6374" s="37">
        <v>5</v>
      </c>
      <c r="Q6374" s="37" t="s">
        <v>23</v>
      </c>
      <c r="R6374" s="9" t="str">
        <f>词典存放目录!$A$1&amp;O6374&amp;P6374&amp;Q6374</f>
        <v>F:\《自创文法查阅Excel》4.1备份\《B词汇·红宝书》\红宝书MP3分割\20 n2-と (5).mp3</v>
      </c>
      <c r="S6374" s="38"/>
      <c r="T6374" s="56"/>
      <c r="U6374" s="56"/>
      <c r="V6374" s="30" t="str">
        <f t="shared" si="600"/>
        <v/>
      </c>
      <c r="W6374" s="29"/>
      <c r="X6374" s="9" t="s">
        <v>329</v>
      </c>
    </row>
    <row r="6375" spans="1:24" s="57" customFormat="1" ht="24">
      <c r="A6375" s="31">
        <v>6736</v>
      </c>
      <c r="B6375" s="32">
        <f t="shared" ca="1" si="595"/>
        <v>0.34394336083277277</v>
      </c>
      <c r="C6375" s="133" t="s">
        <v>11845</v>
      </c>
      <c r="D6375" s="126" t="s">
        <v>11850</v>
      </c>
      <c r="E6375" s="21"/>
      <c r="F6375" s="22"/>
      <c r="G6375" s="22"/>
      <c r="H6375" s="22"/>
      <c r="I6375" s="23"/>
      <c r="J6375" s="35" t="str">
        <f t="shared" si="596"/>
        <v>➸</v>
      </c>
      <c r="K6375" s="117" t="str">
        <f>词典存放目录!$A$1&amp;L6375&amp;M6375</f>
        <v>F:\《自创文法查阅Excel》4.1备份\《B词汇·红宝书》\红宝书15版图片\6736-～とう【～島】.jpg</v>
      </c>
      <c r="L6375" s="9" t="s">
        <v>18120</v>
      </c>
      <c r="M6375" s="117" t="s">
        <v>24490</v>
      </c>
      <c r="N6375" s="36" t="str">
        <f t="shared" si="597"/>
        <v>▶</v>
      </c>
      <c r="O6375" s="37" t="s">
        <v>17984</v>
      </c>
      <c r="P6375" s="37">
        <v>6</v>
      </c>
      <c r="Q6375" s="37" t="s">
        <v>23</v>
      </c>
      <c r="R6375" s="9" t="str">
        <f>词典存放目录!$A$1&amp;O6375&amp;P6375&amp;Q6375</f>
        <v>F:\《自创文法查阅Excel》4.1备份\《B词汇·红宝书》\红宝书MP3分割\20 n2-と (6).mp3</v>
      </c>
      <c r="S6375" s="38"/>
      <c r="T6375" s="56"/>
      <c r="U6375" s="56"/>
      <c r="V6375" s="30" t="str">
        <f t="shared" si="600"/>
        <v/>
      </c>
      <c r="W6375" s="29"/>
      <c r="X6375" s="9" t="s">
        <v>329</v>
      </c>
    </row>
    <row r="6376" spans="1:24" s="57" customFormat="1" ht="24">
      <c r="A6376" s="31">
        <v>6737</v>
      </c>
      <c r="B6376" s="32">
        <f t="shared" ca="1" si="595"/>
        <v>0.96897644731488553</v>
      </c>
      <c r="C6376" s="133" t="s">
        <v>11851</v>
      </c>
      <c r="D6376" s="126" t="s">
        <v>11852</v>
      </c>
      <c r="E6376" s="21"/>
      <c r="F6376" s="22"/>
      <c r="G6376" s="22"/>
      <c r="H6376" s="22"/>
      <c r="I6376" s="23"/>
      <c r="J6376" s="35" t="str">
        <f t="shared" si="596"/>
        <v>➸</v>
      </c>
      <c r="K6376" s="117" t="str">
        <f>词典存放目录!$A$1&amp;L6376&amp;M6376</f>
        <v>F:\《自创文法查阅Excel》4.1备份\《B词汇·红宝书》\红宝书15版图片\6737-～どう【～道】.jpg</v>
      </c>
      <c r="L6376" s="9" t="s">
        <v>18120</v>
      </c>
      <c r="M6376" s="117" t="s">
        <v>24491</v>
      </c>
      <c r="N6376" s="36" t="str">
        <f t="shared" si="597"/>
        <v>▶</v>
      </c>
      <c r="O6376" s="37" t="s">
        <v>17984</v>
      </c>
      <c r="P6376" s="37">
        <v>7</v>
      </c>
      <c r="Q6376" s="37" t="s">
        <v>23</v>
      </c>
      <c r="R6376" s="9" t="str">
        <f>词典存放目录!$A$1&amp;O6376&amp;P6376&amp;Q6376</f>
        <v>F:\《自创文法查阅Excel》4.1备份\《B词汇·红宝书》\红宝书MP3分割\20 n2-と (7).mp3</v>
      </c>
      <c r="S6376" s="38"/>
      <c r="T6376" s="56"/>
      <c r="U6376" s="56"/>
      <c r="V6376" s="30" t="str">
        <f t="shared" si="600"/>
        <v/>
      </c>
      <c r="W6376" s="29"/>
      <c r="X6376" s="9" t="s">
        <v>329</v>
      </c>
    </row>
    <row r="6377" spans="1:24" s="57" customFormat="1" ht="24">
      <c r="A6377" s="31">
        <v>6738</v>
      </c>
      <c r="B6377" s="32">
        <f t="shared" ca="1" si="595"/>
        <v>0.5452921400813735</v>
      </c>
      <c r="C6377" s="133" t="s">
        <v>11853</v>
      </c>
      <c r="D6377" s="126" t="s">
        <v>11854</v>
      </c>
      <c r="E6377" s="21"/>
      <c r="F6377" s="22"/>
      <c r="G6377" s="22"/>
      <c r="H6377" s="22"/>
      <c r="I6377" s="23"/>
      <c r="J6377" s="35" t="str">
        <f t="shared" si="596"/>
        <v>➸</v>
      </c>
      <c r="K6377" s="117" t="str">
        <f>词典存放目录!$A$1&amp;L6377&amp;M6377</f>
        <v>F:\《自创文法查阅Excel》4.1备份\《B词汇·红宝书》\红宝书15版图片\6738-とういつ【統一】.jpg</v>
      </c>
      <c r="L6377" s="9" t="s">
        <v>18120</v>
      </c>
      <c r="M6377" s="117" t="s">
        <v>24492</v>
      </c>
      <c r="N6377" s="36" t="str">
        <f t="shared" si="597"/>
        <v>▶</v>
      </c>
      <c r="O6377" s="37" t="s">
        <v>17984</v>
      </c>
      <c r="P6377" s="37">
        <v>8</v>
      </c>
      <c r="Q6377" s="37" t="s">
        <v>23</v>
      </c>
      <c r="R6377" s="9" t="str">
        <f>词典存放目录!$A$1&amp;O6377&amp;P6377&amp;Q6377</f>
        <v>F:\《自创文法查阅Excel》4.1备份\《B词汇·红宝书》\红宝书MP3分割\20 n2-と (8).mp3</v>
      </c>
      <c r="S6377" s="38"/>
      <c r="T6377" s="56"/>
      <c r="U6377" s="56"/>
      <c r="V6377" s="30" t="str">
        <f t="shared" si="600"/>
        <v/>
      </c>
      <c r="W6377" s="29"/>
      <c r="X6377" s="9" t="s">
        <v>329</v>
      </c>
    </row>
    <row r="6378" spans="1:24" s="57" customFormat="1" ht="24">
      <c r="A6378" s="31">
        <v>6739</v>
      </c>
      <c r="B6378" s="32">
        <f t="shared" ca="1" si="595"/>
        <v>0.40614440196318791</v>
      </c>
      <c r="C6378" s="133" t="s">
        <v>11855</v>
      </c>
      <c r="D6378" s="126" t="s">
        <v>11856</v>
      </c>
      <c r="E6378" s="21"/>
      <c r="F6378" s="22"/>
      <c r="G6378" s="22"/>
      <c r="H6378" s="22"/>
      <c r="I6378" s="23"/>
      <c r="J6378" s="35" t="str">
        <f t="shared" si="596"/>
        <v>➸</v>
      </c>
      <c r="K6378" s="117" t="str">
        <f>词典存放目录!$A$1&amp;L6378&amp;M6378</f>
        <v>F:\《自创文法查阅Excel》4.1备份\《B词汇·红宝书》\红宝书15版图片\6739-どういつ【同一】.jpg</v>
      </c>
      <c r="L6378" s="9" t="s">
        <v>18120</v>
      </c>
      <c r="M6378" s="117" t="s">
        <v>24493</v>
      </c>
      <c r="N6378" s="36" t="str">
        <f t="shared" si="597"/>
        <v>▶</v>
      </c>
      <c r="O6378" s="37" t="s">
        <v>17984</v>
      </c>
      <c r="P6378" s="37">
        <v>9</v>
      </c>
      <c r="Q6378" s="37" t="s">
        <v>23</v>
      </c>
      <c r="R6378" s="9" t="str">
        <f>词典存放目录!$A$1&amp;O6378&amp;P6378&amp;Q6378</f>
        <v>F:\《自创文法查阅Excel》4.1备份\《B词汇·红宝书》\红宝书MP3分割\20 n2-と (9).mp3</v>
      </c>
      <c r="S6378" s="38"/>
      <c r="T6378" s="56"/>
      <c r="U6378" s="56"/>
      <c r="V6378" s="30" t="str">
        <f t="shared" si="600"/>
        <v/>
      </c>
      <c r="W6378" s="29"/>
      <c r="X6378" s="9" t="s">
        <v>329</v>
      </c>
    </row>
    <row r="6379" spans="1:24" s="57" customFormat="1" ht="24">
      <c r="A6379" s="31">
        <v>6741</v>
      </c>
      <c r="B6379" s="32">
        <f t="shared" ca="1" si="595"/>
        <v>0.56712917491356596</v>
      </c>
      <c r="C6379" s="133" t="s">
        <v>11857</v>
      </c>
      <c r="D6379" s="126" t="s">
        <v>11858</v>
      </c>
      <c r="E6379" s="21"/>
      <c r="F6379" s="22"/>
      <c r="G6379" s="22"/>
      <c r="H6379" s="22"/>
      <c r="I6379" s="23"/>
      <c r="J6379" s="35" t="str">
        <f t="shared" si="596"/>
        <v>➸</v>
      </c>
      <c r="K6379" s="117" t="str">
        <f>词典存放目录!$A$1&amp;L6379&amp;M6379</f>
        <v>F:\《自创文法查阅Excel》4.1备份\《B词汇·红宝书》\红宝书15版图片\6741-どうき【同期】.jpg</v>
      </c>
      <c r="L6379" s="9" t="s">
        <v>18120</v>
      </c>
      <c r="M6379" s="117" t="s">
        <v>24494</v>
      </c>
      <c r="N6379" s="36" t="str">
        <f t="shared" si="597"/>
        <v>▶</v>
      </c>
      <c r="O6379" s="37" t="s">
        <v>17984</v>
      </c>
      <c r="P6379" s="37">
        <v>11</v>
      </c>
      <c r="Q6379" s="37" t="s">
        <v>23</v>
      </c>
      <c r="R6379" s="9" t="str">
        <f>词典存放目录!$A$1&amp;O6379&amp;P6379&amp;Q6379</f>
        <v>F:\《自创文法查阅Excel》4.1备份\《B词汇·红宝书》\红宝书MP3分割\20 n2-と (11).mp3</v>
      </c>
      <c r="S6379" s="38"/>
      <c r="T6379" s="56"/>
      <c r="U6379" s="56"/>
      <c r="V6379" s="30" t="str">
        <f t="shared" si="600"/>
        <v/>
      </c>
      <c r="W6379" s="29"/>
      <c r="X6379" s="9" t="s">
        <v>329</v>
      </c>
    </row>
    <row r="6380" spans="1:24" s="57" customFormat="1" ht="24">
      <c r="A6380" s="31">
        <v>6742</v>
      </c>
      <c r="B6380" s="32">
        <f t="shared" ca="1" si="595"/>
        <v>8.983214229578218E-2</v>
      </c>
      <c r="C6380" s="133" t="s">
        <v>11857</v>
      </c>
      <c r="D6380" s="126" t="s">
        <v>11859</v>
      </c>
      <c r="E6380" s="21"/>
      <c r="F6380" s="22"/>
      <c r="G6380" s="22"/>
      <c r="H6380" s="22"/>
      <c r="I6380" s="23"/>
      <c r="J6380" s="35" t="str">
        <f t="shared" si="596"/>
        <v>➸</v>
      </c>
      <c r="K6380" s="117" t="str">
        <f>词典存放目录!$A$1&amp;L6380&amp;M6380</f>
        <v>F:\《自创文法查阅Excel》4.1备份\《B词汇·红宝书》\红宝书15版图片\6742-どうき【動機】.jpg</v>
      </c>
      <c r="L6380" s="9" t="s">
        <v>18120</v>
      </c>
      <c r="M6380" s="117" t="s">
        <v>24495</v>
      </c>
      <c r="N6380" s="36" t="str">
        <f t="shared" si="597"/>
        <v>▶</v>
      </c>
      <c r="O6380" s="37" t="s">
        <v>17984</v>
      </c>
      <c r="P6380" s="37">
        <v>12</v>
      </c>
      <c r="Q6380" s="37" t="s">
        <v>23</v>
      </c>
      <c r="R6380" s="9" t="str">
        <f>词典存放目录!$A$1&amp;O6380&amp;P6380&amp;Q6380</f>
        <v>F:\《自创文法查阅Excel》4.1备份\《B词汇·红宝书》\红宝书MP3分割\20 n2-と (12).mp3</v>
      </c>
      <c r="S6380" s="38"/>
      <c r="T6380" s="56"/>
      <c r="U6380" s="56"/>
      <c r="V6380" s="30" t="str">
        <f t="shared" si="600"/>
        <v/>
      </c>
      <c r="W6380" s="29"/>
      <c r="X6380" s="9" t="s">
        <v>329</v>
      </c>
    </row>
    <row r="6381" spans="1:24" s="57" customFormat="1" ht="24">
      <c r="A6381" s="31">
        <v>6743</v>
      </c>
      <c r="B6381" s="32">
        <f t="shared" ca="1" si="595"/>
        <v>0.86224349479203255</v>
      </c>
      <c r="C6381" s="133" t="s">
        <v>11860</v>
      </c>
      <c r="D6381" s="126" t="s">
        <v>11861</v>
      </c>
      <c r="E6381" s="21"/>
      <c r="F6381" s="22"/>
      <c r="G6381" s="22"/>
      <c r="H6381" s="22"/>
      <c r="I6381" s="23"/>
      <c r="J6381" s="35" t="str">
        <f t="shared" si="596"/>
        <v>➸</v>
      </c>
      <c r="K6381" s="117" t="str">
        <f>词典存放目录!$A$1&amp;L6381&amp;M6381</f>
        <v>F:\《自创文法查阅Excel》4.1备份\《B词汇·红宝书》\红宝书15版图片\6743-どうきょ【同居】.jpg</v>
      </c>
      <c r="L6381" s="9" t="s">
        <v>18120</v>
      </c>
      <c r="M6381" s="117" t="s">
        <v>24496</v>
      </c>
      <c r="N6381" s="36" t="str">
        <f t="shared" si="597"/>
        <v>▶</v>
      </c>
      <c r="O6381" s="37" t="s">
        <v>17984</v>
      </c>
      <c r="P6381" s="37">
        <v>13</v>
      </c>
      <c r="Q6381" s="37" t="s">
        <v>23</v>
      </c>
      <c r="R6381" s="9" t="str">
        <f>词典存放目录!$A$1&amp;O6381&amp;P6381&amp;Q6381</f>
        <v>F:\《自创文法查阅Excel》4.1备份\《B词汇·红宝书》\红宝书MP3分割\20 n2-と (13).mp3</v>
      </c>
      <c r="S6381" s="38"/>
      <c r="T6381" s="56"/>
      <c r="U6381" s="56"/>
      <c r="V6381" s="30" t="str">
        <f t="shared" si="600"/>
        <v/>
      </c>
      <c r="W6381" s="29"/>
      <c r="X6381" s="9" t="s">
        <v>329</v>
      </c>
    </row>
    <row r="6382" spans="1:24" s="57" customFormat="1" ht="24">
      <c r="A6382" s="31">
        <v>6744</v>
      </c>
      <c r="B6382" s="32">
        <f t="shared" ca="1" si="595"/>
        <v>0.8580787456165121</v>
      </c>
      <c r="C6382" s="133" t="s">
        <v>11862</v>
      </c>
      <c r="D6382" s="126" t="s">
        <v>11863</v>
      </c>
      <c r="E6382" s="21"/>
      <c r="F6382" s="22"/>
      <c r="G6382" s="22"/>
      <c r="H6382" s="22"/>
      <c r="I6382" s="23"/>
      <c r="J6382" s="35" t="str">
        <f t="shared" si="596"/>
        <v>➸</v>
      </c>
      <c r="K6382" s="117" t="str">
        <f>词典存放目录!$A$1&amp;L6382&amp;M6382</f>
        <v>F:\《自创文法查阅Excel》4.1备份\《B词汇·红宝书》\红宝书15版图片\6744-とうげ【峠】.jpg</v>
      </c>
      <c r="L6382" s="9" t="s">
        <v>18120</v>
      </c>
      <c r="M6382" s="117" t="s">
        <v>24497</v>
      </c>
      <c r="N6382" s="36" t="str">
        <f t="shared" si="597"/>
        <v>▶</v>
      </c>
      <c r="O6382" s="37" t="s">
        <v>17984</v>
      </c>
      <c r="P6382" s="37">
        <v>14</v>
      </c>
      <c r="Q6382" s="37" t="s">
        <v>23</v>
      </c>
      <c r="R6382" s="9" t="str">
        <f>词典存放目录!$A$1&amp;O6382&amp;P6382&amp;Q6382</f>
        <v>F:\《自创文法查阅Excel》4.1备份\《B词汇·红宝书》\红宝书MP3分割\20 n2-と (14).mp3</v>
      </c>
      <c r="S6382" s="38"/>
      <c r="T6382" s="56"/>
      <c r="U6382" s="56"/>
      <c r="V6382" s="30" t="str">
        <f t="shared" si="600"/>
        <v/>
      </c>
      <c r="W6382" s="29"/>
      <c r="X6382" s="9" t="s">
        <v>329</v>
      </c>
    </row>
    <row r="6383" spans="1:24" s="57" customFormat="1" ht="24">
      <c r="A6383" s="31">
        <v>6745</v>
      </c>
      <c r="B6383" s="32">
        <f t="shared" ca="1" si="595"/>
        <v>2.0587085950011241E-3</v>
      </c>
      <c r="C6383" s="133" t="s">
        <v>11864</v>
      </c>
      <c r="D6383" s="126" t="s">
        <v>11865</v>
      </c>
      <c r="E6383" s="21"/>
      <c r="F6383" s="22"/>
      <c r="G6383" s="22"/>
      <c r="H6383" s="22"/>
      <c r="I6383" s="23"/>
      <c r="J6383" s="35" t="str">
        <f t="shared" si="596"/>
        <v>➸</v>
      </c>
      <c r="K6383" s="117" t="str">
        <f>词典存放目录!$A$1&amp;L6383&amp;M6383</f>
        <v>F:\《自创文法查阅Excel》4.1备份\《B词汇·红宝书》\红宝书15版图片\6745-とうざい【東西】.jpg</v>
      </c>
      <c r="L6383" s="9" t="s">
        <v>18120</v>
      </c>
      <c r="M6383" s="117" t="s">
        <v>24498</v>
      </c>
      <c r="N6383" s="36" t="str">
        <f t="shared" si="597"/>
        <v>▶</v>
      </c>
      <c r="O6383" s="37" t="s">
        <v>17984</v>
      </c>
      <c r="P6383" s="37">
        <v>15</v>
      </c>
      <c r="Q6383" s="37" t="s">
        <v>23</v>
      </c>
      <c r="R6383" s="9" t="str">
        <f>词典存放目录!$A$1&amp;O6383&amp;P6383&amp;Q6383</f>
        <v>F:\《自创文法查阅Excel》4.1备份\《B词汇·红宝书》\红宝书MP3分割\20 n2-と (15).mp3</v>
      </c>
      <c r="S6383" s="38"/>
      <c r="T6383" s="56"/>
      <c r="U6383" s="56"/>
      <c r="V6383" s="30" t="str">
        <f t="shared" si="600"/>
        <v/>
      </c>
      <c r="W6383" s="29"/>
      <c r="X6383" s="9" t="s">
        <v>329</v>
      </c>
    </row>
    <row r="6384" spans="1:24" s="57" customFormat="1" ht="24">
      <c r="A6384" s="31">
        <v>6746</v>
      </c>
      <c r="B6384" s="32">
        <f t="shared" ca="1" si="595"/>
        <v>0.75918135994155456</v>
      </c>
      <c r="C6384" s="133" t="s">
        <v>11866</v>
      </c>
      <c r="D6384" s="126" t="s">
        <v>11867</v>
      </c>
      <c r="E6384" s="21"/>
      <c r="F6384" s="22"/>
      <c r="G6384" s="22"/>
      <c r="H6384" s="22"/>
      <c r="I6384" s="23"/>
      <c r="J6384" s="35" t="str">
        <f t="shared" si="596"/>
        <v>➸</v>
      </c>
      <c r="K6384" s="117" t="str">
        <f>词典存放目录!$A$1&amp;L6384&amp;M6384</f>
        <v>F:\《自创文法查阅Excel》4.1备份\《B词汇·红宝书》\红宝书15版图片\6746-とうじ【当時】.jpg</v>
      </c>
      <c r="L6384" s="9" t="s">
        <v>18120</v>
      </c>
      <c r="M6384" s="117" t="s">
        <v>24499</v>
      </c>
      <c r="N6384" s="36" t="str">
        <f t="shared" si="597"/>
        <v>▶</v>
      </c>
      <c r="O6384" s="37" t="s">
        <v>17984</v>
      </c>
      <c r="P6384" s="37">
        <v>16</v>
      </c>
      <c r="Q6384" s="37" t="s">
        <v>23</v>
      </c>
      <c r="R6384" s="9" t="str">
        <f>词典存放目录!$A$1&amp;O6384&amp;P6384&amp;Q6384</f>
        <v>F:\《自创文法查阅Excel》4.1备份\《B词汇·红宝书》\红宝书MP3分割\20 n2-と (16).mp3</v>
      </c>
      <c r="S6384" s="38"/>
      <c r="T6384" s="56"/>
      <c r="U6384" s="56"/>
      <c r="V6384" s="30" t="str">
        <f t="shared" si="600"/>
        <v/>
      </c>
      <c r="W6384" s="29"/>
      <c r="X6384" s="9" t="s">
        <v>329</v>
      </c>
    </row>
    <row r="6385" spans="1:24" s="57" customFormat="1" ht="24">
      <c r="A6385" s="31">
        <v>6748</v>
      </c>
      <c r="B6385" s="32">
        <f t="shared" ca="1" si="595"/>
        <v>0.99281533812523448</v>
      </c>
      <c r="C6385" s="133" t="s">
        <v>11868</v>
      </c>
      <c r="D6385" s="126" t="s">
        <v>11869</v>
      </c>
      <c r="E6385" s="21"/>
      <c r="F6385" s="22"/>
      <c r="G6385" s="22"/>
      <c r="H6385" s="22"/>
      <c r="I6385" s="23"/>
      <c r="J6385" s="35" t="str">
        <f t="shared" si="596"/>
        <v>➸</v>
      </c>
      <c r="K6385" s="117" t="str">
        <f>词典存放目录!$A$1&amp;L6385&amp;M6385</f>
        <v>F:\《自创文法查阅Excel》4.1备份\《B词汇·红宝书》\红宝书15版图片\6748-とうしょ【投書】.jpg</v>
      </c>
      <c r="L6385" s="9" t="s">
        <v>18120</v>
      </c>
      <c r="M6385" s="117" t="s">
        <v>24500</v>
      </c>
      <c r="N6385" s="36" t="str">
        <f t="shared" si="597"/>
        <v>▶</v>
      </c>
      <c r="O6385" s="37" t="s">
        <v>17984</v>
      </c>
      <c r="P6385" s="37">
        <v>18</v>
      </c>
      <c r="Q6385" s="37" t="s">
        <v>23</v>
      </c>
      <c r="R6385" s="9" t="str">
        <f>词典存放目录!$A$1&amp;O6385&amp;P6385&amp;Q6385</f>
        <v>F:\《自创文法查阅Excel》4.1备份\《B词汇·红宝书》\红宝书MP3分割\20 n2-と (18).mp3</v>
      </c>
      <c r="S6385" s="38"/>
      <c r="T6385" s="56"/>
      <c r="U6385" s="56"/>
      <c r="V6385" s="30" t="str">
        <f t="shared" si="600"/>
        <v/>
      </c>
      <c r="W6385" s="29"/>
      <c r="X6385" s="9" t="s">
        <v>329</v>
      </c>
    </row>
    <row r="6386" spans="1:24" s="57" customFormat="1" ht="24">
      <c r="A6386" s="31">
        <v>6750</v>
      </c>
      <c r="B6386" s="32">
        <f t="shared" ca="1" si="595"/>
        <v>0.50525761966186622</v>
      </c>
      <c r="C6386" s="133" t="s">
        <v>11870</v>
      </c>
      <c r="D6386" s="126" t="s">
        <v>11871</v>
      </c>
      <c r="E6386" s="21"/>
      <c r="F6386" s="22"/>
      <c r="G6386" s="22"/>
      <c r="H6386" s="22"/>
      <c r="I6386" s="23"/>
      <c r="J6386" s="35" t="str">
        <f t="shared" si="596"/>
        <v>➸</v>
      </c>
      <c r="K6386" s="117" t="str">
        <f>词典存放目录!$A$1&amp;L6386&amp;M6386</f>
        <v>F:\《自创文法查阅Excel》4.1备份\《B词汇·红宝书》\红宝书15版图片\6750-とうぜん【当然】.jpg</v>
      </c>
      <c r="L6386" s="9" t="s">
        <v>18120</v>
      </c>
      <c r="M6386" s="117" t="s">
        <v>24501</v>
      </c>
      <c r="N6386" s="36" t="str">
        <f t="shared" si="597"/>
        <v>▶</v>
      </c>
      <c r="O6386" s="37" t="s">
        <v>17984</v>
      </c>
      <c r="P6386" s="37">
        <v>20</v>
      </c>
      <c r="Q6386" s="37" t="s">
        <v>23</v>
      </c>
      <c r="R6386" s="9" t="str">
        <f>词典存放目录!$A$1&amp;O6386&amp;P6386&amp;Q6386</f>
        <v>F:\《自创文法查阅Excel》4.1备份\《B词汇·红宝书》\红宝书MP3分割\20 n2-と (20).mp3</v>
      </c>
      <c r="S6386" s="38"/>
      <c r="T6386" s="56"/>
      <c r="U6386" s="56"/>
      <c r="V6386" s="30" t="str">
        <f t="shared" si="600"/>
        <v/>
      </c>
      <c r="W6386" s="29"/>
      <c r="X6386" s="9" t="s">
        <v>329</v>
      </c>
    </row>
    <row r="6387" spans="1:24" s="57" customFormat="1" ht="24">
      <c r="A6387" s="31">
        <v>6752</v>
      </c>
      <c r="B6387" s="32">
        <f t="shared" ca="1" si="595"/>
        <v>0.14334157057927233</v>
      </c>
      <c r="C6387" s="133" t="s">
        <v>11872</v>
      </c>
      <c r="D6387" s="126" t="s">
        <v>11873</v>
      </c>
      <c r="E6387" s="21"/>
      <c r="F6387" s="22"/>
      <c r="G6387" s="22"/>
      <c r="H6387" s="22"/>
      <c r="I6387" s="23"/>
      <c r="J6387" s="35" t="str">
        <f t="shared" si="596"/>
        <v>➸</v>
      </c>
      <c r="K6387" s="117" t="str">
        <f>词典存放目录!$A$1&amp;L6387&amp;M6387</f>
        <v>F:\《自创文法查阅Excel》4.1备份\《B词汇·红宝书》\红宝书15版图片\6752-とうだい【灯台】.jpg</v>
      </c>
      <c r="L6387" s="9" t="s">
        <v>18120</v>
      </c>
      <c r="M6387" s="117" t="s">
        <v>24502</v>
      </c>
      <c r="N6387" s="36" t="str">
        <f t="shared" si="597"/>
        <v>▶</v>
      </c>
      <c r="O6387" s="37" t="s">
        <v>17984</v>
      </c>
      <c r="P6387" s="37">
        <v>22</v>
      </c>
      <c r="Q6387" s="37" t="s">
        <v>23</v>
      </c>
      <c r="R6387" s="9" t="str">
        <f>词典存放目录!$A$1&amp;O6387&amp;P6387&amp;Q6387</f>
        <v>F:\《自创文法查阅Excel》4.1备份\《B词汇·红宝书》\红宝书MP3分割\20 n2-と (22).mp3</v>
      </c>
      <c r="S6387" s="38"/>
      <c r="T6387" s="56"/>
      <c r="U6387" s="56"/>
      <c r="V6387" s="30" t="str">
        <f t="shared" si="600"/>
        <v/>
      </c>
      <c r="W6387" s="29"/>
      <c r="X6387" s="9" t="s">
        <v>329</v>
      </c>
    </row>
    <row r="6388" spans="1:24" s="57" customFormat="1" ht="24">
      <c r="A6388" s="31">
        <v>6753</v>
      </c>
      <c r="B6388" s="32">
        <f t="shared" ca="1" si="595"/>
        <v>0.79785323220472892</v>
      </c>
      <c r="C6388" s="133" t="s">
        <v>11874</v>
      </c>
      <c r="D6388" s="126" t="s">
        <v>11875</v>
      </c>
      <c r="E6388" s="21"/>
      <c r="F6388" s="22"/>
      <c r="G6388" s="22"/>
      <c r="H6388" s="22"/>
      <c r="I6388" s="23"/>
      <c r="J6388" s="35" t="str">
        <f t="shared" si="596"/>
        <v>➸</v>
      </c>
      <c r="K6388" s="117" t="str">
        <f>词典存放目录!$A$1&amp;L6388&amp;M6388</f>
        <v>F:\《自创文法查阅Excel》4.1备份\《B词汇·红宝书》\红宝书15版图片\6753-どうとく【道徳】.jpg</v>
      </c>
      <c r="L6388" s="9" t="s">
        <v>18120</v>
      </c>
      <c r="M6388" s="117" t="s">
        <v>24503</v>
      </c>
      <c r="N6388" s="36" t="str">
        <f t="shared" si="597"/>
        <v>▶</v>
      </c>
      <c r="O6388" s="37" t="s">
        <v>17984</v>
      </c>
      <c r="P6388" s="37">
        <v>23</v>
      </c>
      <c r="Q6388" s="37" t="s">
        <v>23</v>
      </c>
      <c r="R6388" s="9" t="str">
        <f>词典存放目录!$A$1&amp;O6388&amp;P6388&amp;Q6388</f>
        <v>F:\《自创文法查阅Excel》4.1备份\《B词汇·红宝书》\红宝书MP3分割\20 n2-と (23).mp3</v>
      </c>
      <c r="S6388" s="38"/>
      <c r="T6388" s="56"/>
      <c r="U6388" s="56"/>
      <c r="V6388" s="30" t="str">
        <f t="shared" si="600"/>
        <v/>
      </c>
      <c r="W6388" s="29"/>
      <c r="X6388" s="9" t="s">
        <v>329</v>
      </c>
    </row>
    <row r="6389" spans="1:24" s="57" customFormat="1" ht="24">
      <c r="A6389" s="31">
        <v>6754</v>
      </c>
      <c r="B6389" s="32">
        <f t="shared" ca="1" si="595"/>
        <v>0.97576414661310351</v>
      </c>
      <c r="C6389" s="133" t="s">
        <v>11876</v>
      </c>
      <c r="D6389" s="126" t="s">
        <v>11877</v>
      </c>
      <c r="E6389" s="21"/>
      <c r="F6389" s="22"/>
      <c r="G6389" s="22"/>
      <c r="H6389" s="22"/>
      <c r="I6389" s="23"/>
      <c r="J6389" s="35" t="str">
        <f t="shared" si="596"/>
        <v>➸</v>
      </c>
      <c r="K6389" s="117" t="str">
        <f>词典存放目录!$A$1&amp;L6389&amp;M6389</f>
        <v>F:\《自创文法查阅Excel》4.1备份\《B词汇·红宝书》\红宝书15版图片\6754-どうにか【如何にか】.jpg</v>
      </c>
      <c r="L6389" s="9" t="s">
        <v>18120</v>
      </c>
      <c r="M6389" s="117" t="s">
        <v>24504</v>
      </c>
      <c r="N6389" s="36" t="str">
        <f t="shared" si="597"/>
        <v>▶</v>
      </c>
      <c r="O6389" s="37" t="s">
        <v>17984</v>
      </c>
      <c r="P6389" s="37">
        <v>24</v>
      </c>
      <c r="Q6389" s="37" t="s">
        <v>23</v>
      </c>
      <c r="R6389" s="9" t="str">
        <f>词典存放目录!$A$1&amp;O6389&amp;P6389&amp;Q6389</f>
        <v>F:\《自创文法查阅Excel》4.1备份\《B词汇·红宝书》\红宝书MP3分割\20 n2-と (24).mp3</v>
      </c>
      <c r="S6389" s="38"/>
      <c r="T6389" s="56"/>
      <c r="U6389" s="56"/>
      <c r="V6389" s="30" t="str">
        <f t="shared" si="600"/>
        <v/>
      </c>
      <c r="W6389" s="29"/>
      <c r="X6389" s="9" t="s">
        <v>329</v>
      </c>
    </row>
    <row r="6390" spans="1:24" s="57" customFormat="1" ht="24">
      <c r="A6390" s="31">
        <v>6755</v>
      </c>
      <c r="B6390" s="32">
        <f t="shared" ca="1" si="595"/>
        <v>0.2435202833788781</v>
      </c>
      <c r="C6390" s="133" t="s">
        <v>11878</v>
      </c>
      <c r="D6390" s="126" t="s">
        <v>1133</v>
      </c>
      <c r="E6390" s="21"/>
      <c r="F6390" s="22"/>
      <c r="G6390" s="22"/>
      <c r="H6390" s="22"/>
      <c r="I6390" s="23"/>
      <c r="J6390" s="35" t="str">
        <f t="shared" si="596"/>
        <v>➸</v>
      </c>
      <c r="K6390" s="117" t="str">
        <f>词典存放目录!$A$1&amp;L6390&amp;M6390</f>
        <v>F:\《自创文法查阅Excel》4.1备份\《B词汇·红宝书》\红宝书15版图片\6755-どうにも【如何にも】.jpg</v>
      </c>
      <c r="L6390" s="9" t="s">
        <v>18120</v>
      </c>
      <c r="M6390" s="117" t="s">
        <v>24505</v>
      </c>
      <c r="N6390" s="36" t="str">
        <f t="shared" si="597"/>
        <v>▶</v>
      </c>
      <c r="O6390" s="37" t="s">
        <v>17984</v>
      </c>
      <c r="P6390" s="37">
        <v>25</v>
      </c>
      <c r="Q6390" s="37" t="s">
        <v>23</v>
      </c>
      <c r="R6390" s="9" t="str">
        <f>词典存放目录!$A$1&amp;O6390&amp;P6390&amp;Q6390</f>
        <v>F:\《自创文法查阅Excel》4.1备份\《B词汇·红宝书》\红宝书MP3分割\20 n2-と (25).mp3</v>
      </c>
      <c r="S6390" s="38"/>
      <c r="T6390" s="56"/>
      <c r="U6390" s="56"/>
      <c r="V6390" s="30" t="str">
        <f t="shared" si="600"/>
        <v/>
      </c>
      <c r="W6390" s="29"/>
      <c r="X6390" s="9" t="s">
        <v>329</v>
      </c>
    </row>
    <row r="6391" spans="1:24" s="57" customFormat="1" ht="24">
      <c r="A6391" s="31">
        <v>6756</v>
      </c>
      <c r="B6391" s="32">
        <f t="shared" ca="1" si="595"/>
        <v>0.10044912190788136</v>
      </c>
      <c r="C6391" s="133" t="s">
        <v>11879</v>
      </c>
      <c r="D6391" s="126" t="s">
        <v>11880</v>
      </c>
      <c r="E6391" s="21"/>
      <c r="F6391" s="22"/>
      <c r="G6391" s="22"/>
      <c r="H6391" s="22"/>
      <c r="I6391" s="23"/>
      <c r="J6391" s="35" t="str">
        <f t="shared" si="596"/>
        <v>➸</v>
      </c>
      <c r="K6391" s="117" t="str">
        <f>词典存放目录!$A$1&amp;L6391&amp;M6391</f>
        <v>F:\《自创文法查阅Excel》4.1备份\《B词汇·红宝书》\红宝书15版图片\6756-どうにゅう【導入】.jpg</v>
      </c>
      <c r="L6391" s="9" t="s">
        <v>18120</v>
      </c>
      <c r="M6391" s="117" t="s">
        <v>24506</v>
      </c>
      <c r="N6391" s="36" t="str">
        <f t="shared" si="597"/>
        <v>▶</v>
      </c>
      <c r="O6391" s="37" t="s">
        <v>17984</v>
      </c>
      <c r="P6391" s="37">
        <v>26</v>
      </c>
      <c r="Q6391" s="37" t="s">
        <v>23</v>
      </c>
      <c r="R6391" s="9" t="str">
        <f>词典存放目录!$A$1&amp;O6391&amp;P6391&amp;Q6391</f>
        <v>F:\《自创文法查阅Excel》4.1备份\《B词汇·红宝书》\红宝书MP3分割\20 n2-と (26).mp3</v>
      </c>
      <c r="S6391" s="38"/>
      <c r="T6391" s="56"/>
      <c r="U6391" s="56"/>
      <c r="V6391" s="30" t="str">
        <f t="shared" si="600"/>
        <v/>
      </c>
      <c r="W6391" s="29"/>
      <c r="X6391" s="9" t="s">
        <v>329</v>
      </c>
    </row>
    <row r="6392" spans="1:24" s="57" customFormat="1" ht="24">
      <c r="A6392" s="31">
        <v>6757</v>
      </c>
      <c r="B6392" s="32">
        <f t="shared" ca="1" si="595"/>
        <v>0.71297279861597918</v>
      </c>
      <c r="C6392" s="133" t="s">
        <v>11881</v>
      </c>
      <c r="D6392" s="126" t="s">
        <v>11882</v>
      </c>
      <c r="E6392" s="21"/>
      <c r="F6392" s="22"/>
      <c r="G6392" s="22"/>
      <c r="H6392" s="22"/>
      <c r="I6392" s="23"/>
      <c r="J6392" s="35" t="str">
        <f t="shared" si="596"/>
        <v>➸</v>
      </c>
      <c r="K6392" s="117" t="str">
        <f>词典存放目录!$A$1&amp;L6392&amp;M6392</f>
        <v>F:\《自创文法查阅Excel》4.1备份\《B词汇·红宝书》\红宝书15版图片\6757-とうばん【当番】.jpg</v>
      </c>
      <c r="L6392" s="9" t="s">
        <v>18120</v>
      </c>
      <c r="M6392" s="117" t="s">
        <v>24507</v>
      </c>
      <c r="N6392" s="36" t="str">
        <f t="shared" si="597"/>
        <v>▶</v>
      </c>
      <c r="O6392" s="37" t="s">
        <v>17984</v>
      </c>
      <c r="P6392" s="37">
        <v>27</v>
      </c>
      <c r="Q6392" s="37" t="s">
        <v>23</v>
      </c>
      <c r="R6392" s="9" t="str">
        <f>词典存放目录!$A$1&amp;O6392&amp;P6392&amp;Q6392</f>
        <v>F:\《自创文法查阅Excel》4.1备份\《B词汇·红宝书》\红宝书MP3分割\20 n2-と (27).mp3</v>
      </c>
      <c r="S6392" s="38"/>
      <c r="T6392" s="56"/>
      <c r="U6392" s="56"/>
      <c r="V6392" s="30" t="str">
        <f t="shared" si="600"/>
        <v/>
      </c>
      <c r="W6392" s="69"/>
      <c r="X6392" s="9" t="s">
        <v>329</v>
      </c>
    </row>
    <row r="6393" spans="1:24" s="57" customFormat="1" ht="24">
      <c r="A6393" s="31">
        <v>6758</v>
      </c>
      <c r="B6393" s="32">
        <f t="shared" ca="1" si="595"/>
        <v>0.75257993307929738</v>
      </c>
      <c r="C6393" s="133" t="s">
        <v>11883</v>
      </c>
      <c r="D6393" s="126" t="s">
        <v>11884</v>
      </c>
      <c r="E6393" s="21"/>
      <c r="F6393" s="22"/>
      <c r="G6393" s="22"/>
      <c r="H6393" s="22"/>
      <c r="I6393" s="23"/>
      <c r="J6393" s="35" t="str">
        <f t="shared" si="596"/>
        <v>➸</v>
      </c>
      <c r="K6393" s="117" t="str">
        <f>词典存放目录!$A$1&amp;L6393&amp;M6393</f>
        <v>F:\《自创文法查阅Excel》4.1备份\《B词汇·红宝书》\红宝书15版图片\6758-とうひ【逃避】.jpg</v>
      </c>
      <c r="L6393" s="9" t="s">
        <v>18120</v>
      </c>
      <c r="M6393" s="117" t="s">
        <v>24508</v>
      </c>
      <c r="N6393" s="36" t="str">
        <f t="shared" si="597"/>
        <v>▶</v>
      </c>
      <c r="O6393" s="37" t="s">
        <v>17984</v>
      </c>
      <c r="P6393" s="37">
        <v>28</v>
      </c>
      <c r="Q6393" s="37" t="s">
        <v>23</v>
      </c>
      <c r="R6393" s="9" t="str">
        <f>词典存放目录!$A$1&amp;O6393&amp;P6393&amp;Q6393</f>
        <v>F:\《自创文法查阅Excel》4.1备份\《B词汇·红宝书》\红宝书MP3分割\20 n2-と (28).mp3</v>
      </c>
      <c r="S6393" s="38"/>
      <c r="T6393" s="56"/>
      <c r="U6393" s="56"/>
      <c r="V6393" s="30"/>
      <c r="W6393" s="29"/>
      <c r="X6393" s="9" t="s">
        <v>329</v>
      </c>
    </row>
    <row r="6394" spans="1:24" s="57" customFormat="1" ht="24">
      <c r="A6394" s="31">
        <v>6759</v>
      </c>
      <c r="B6394" s="32">
        <f t="shared" ca="1" si="595"/>
        <v>8.8355807053099866E-3</v>
      </c>
      <c r="C6394" s="133" t="s">
        <v>11885</v>
      </c>
      <c r="D6394" s="126" t="s">
        <v>11886</v>
      </c>
      <c r="E6394" s="21"/>
      <c r="F6394" s="22"/>
      <c r="G6394" s="22"/>
      <c r="H6394" s="22"/>
      <c r="I6394" s="23"/>
      <c r="J6394" s="35" t="str">
        <f t="shared" si="596"/>
        <v>➸</v>
      </c>
      <c r="K6394" s="117" t="str">
        <f>词典存放目录!$A$1&amp;L6394&amp;M6394</f>
        <v>F:\《自创文法查阅Excel》4.1备份\《B词汇·红宝书》\红宝书15版图片\6759-とうひょう【投票】.jpg</v>
      </c>
      <c r="L6394" s="9" t="s">
        <v>18120</v>
      </c>
      <c r="M6394" s="117" t="s">
        <v>24509</v>
      </c>
      <c r="N6394" s="36" t="str">
        <f t="shared" si="597"/>
        <v>▶</v>
      </c>
      <c r="O6394" s="37" t="s">
        <v>17984</v>
      </c>
      <c r="P6394" s="37">
        <v>29</v>
      </c>
      <c r="Q6394" s="37" t="s">
        <v>23</v>
      </c>
      <c r="R6394" s="9" t="str">
        <f>词典存放目录!$A$1&amp;O6394&amp;P6394&amp;Q6394</f>
        <v>F:\《自创文法查阅Excel》4.1备份\《B词汇·红宝书》\红宝书MP3分割\20 n2-と (29).mp3</v>
      </c>
      <c r="S6394" s="38"/>
      <c r="T6394" s="56"/>
      <c r="U6394" s="56"/>
      <c r="V6394" s="30" t="str">
        <f t="shared" ref="V6394:V6418" si="601">IF(COUNTA(S6394:U6394)=0,"",COUNTIF(S6394:U6394,"0")/COUNTA(S6394:U6394))</f>
        <v/>
      </c>
      <c r="W6394" s="29"/>
      <c r="X6394" s="9" t="s">
        <v>329</v>
      </c>
    </row>
    <row r="6395" spans="1:24" s="57" customFormat="1" ht="24">
      <c r="A6395" s="31">
        <v>6760</v>
      </c>
      <c r="B6395" s="32">
        <f t="shared" ca="1" si="595"/>
        <v>0.71649476616619101</v>
      </c>
      <c r="C6395" s="133" t="s">
        <v>11887</v>
      </c>
      <c r="D6395" s="126" t="s">
        <v>11888</v>
      </c>
      <c r="E6395" s="21"/>
      <c r="F6395" s="22"/>
      <c r="G6395" s="22"/>
      <c r="H6395" s="22"/>
      <c r="I6395" s="23"/>
      <c r="J6395" s="35" t="str">
        <f t="shared" si="596"/>
        <v>➸</v>
      </c>
      <c r="K6395" s="117" t="str">
        <f>词典存放目录!$A$1&amp;L6395&amp;M6395</f>
        <v>F:\《自创文法查阅Excel》4.1备份\《B词汇·红宝书》\红宝书15版图片\6760-とうぶん【等分】.jpg</v>
      </c>
      <c r="L6395" s="9" t="s">
        <v>18120</v>
      </c>
      <c r="M6395" s="117" t="s">
        <v>24510</v>
      </c>
      <c r="N6395" s="36" t="str">
        <f t="shared" si="597"/>
        <v>▶</v>
      </c>
      <c r="O6395" s="37" t="s">
        <v>17984</v>
      </c>
      <c r="P6395" s="37">
        <v>30</v>
      </c>
      <c r="Q6395" s="37" t="s">
        <v>23</v>
      </c>
      <c r="R6395" s="9" t="str">
        <f>词典存放目录!$A$1&amp;O6395&amp;P6395&amp;Q6395</f>
        <v>F:\《自创文法查阅Excel》4.1备份\《B词汇·红宝书》\红宝书MP3分割\20 n2-と (30).mp3</v>
      </c>
      <c r="S6395" s="38"/>
      <c r="T6395" s="56"/>
      <c r="U6395" s="56"/>
      <c r="V6395" s="30" t="str">
        <f t="shared" si="601"/>
        <v/>
      </c>
      <c r="W6395" s="29"/>
      <c r="X6395" s="9" t="s">
        <v>329</v>
      </c>
    </row>
    <row r="6396" spans="1:24" s="57" customFormat="1" ht="24">
      <c r="A6396" s="31">
        <v>6762</v>
      </c>
      <c r="B6396" s="32">
        <f t="shared" ref="B6396:B6459" ca="1" si="602">RAND()</f>
        <v>0.58322382154234209</v>
      </c>
      <c r="C6396" s="133" t="s">
        <v>11889</v>
      </c>
      <c r="D6396" s="126" t="s">
        <v>11890</v>
      </c>
      <c r="E6396" s="21"/>
      <c r="F6396" s="22"/>
      <c r="G6396" s="22"/>
      <c r="H6396" s="22"/>
      <c r="I6396" s="23"/>
      <c r="J6396" s="35" t="str">
        <f t="shared" ref="J6396:J6459" si="603">HYPERLINK(K6396,"➸")</f>
        <v>➸</v>
      </c>
      <c r="K6396" s="117" t="str">
        <f>词典存放目录!$A$1&amp;L6396&amp;M6396</f>
        <v>F:\《自创文法查阅Excel》4.1备份\《B词汇·红宝书》\红宝书15版图片\6762-とうゆ【灯油】.jpg</v>
      </c>
      <c r="L6396" s="9" t="s">
        <v>18120</v>
      </c>
      <c r="M6396" s="117" t="s">
        <v>24511</v>
      </c>
      <c r="N6396" s="36" t="str">
        <f t="shared" ref="N6396:N6459" si="604">HYPERLINK(R6396,"▶")</f>
        <v>▶</v>
      </c>
      <c r="O6396" s="37" t="s">
        <v>17984</v>
      </c>
      <c r="P6396" s="37">
        <v>32</v>
      </c>
      <c r="Q6396" s="37" t="s">
        <v>23</v>
      </c>
      <c r="R6396" s="9" t="str">
        <f>词典存放目录!$A$1&amp;O6396&amp;P6396&amp;Q6396</f>
        <v>F:\《自创文法查阅Excel》4.1备份\《B词汇·红宝书》\红宝书MP3分割\20 n2-と (32).mp3</v>
      </c>
      <c r="S6396" s="38"/>
      <c r="T6396" s="56"/>
      <c r="U6396" s="56"/>
      <c r="V6396" s="30" t="str">
        <f t="shared" si="601"/>
        <v/>
      </c>
      <c r="W6396" s="29"/>
      <c r="X6396" s="9" t="s">
        <v>329</v>
      </c>
    </row>
    <row r="6397" spans="1:24" s="57" customFormat="1" ht="24">
      <c r="A6397" s="31">
        <v>6763</v>
      </c>
      <c r="B6397" s="32">
        <f t="shared" ca="1" si="602"/>
        <v>0.66414027914601703</v>
      </c>
      <c r="C6397" s="133" t="s">
        <v>11891</v>
      </c>
      <c r="D6397" s="126" t="s">
        <v>11892</v>
      </c>
      <c r="E6397" s="21"/>
      <c r="F6397" s="22"/>
      <c r="G6397" s="22"/>
      <c r="H6397" s="22"/>
      <c r="I6397" s="23"/>
      <c r="J6397" s="35" t="str">
        <f t="shared" si="603"/>
        <v>➸</v>
      </c>
      <c r="K6397" s="117" t="str">
        <f>词典存放目录!$A$1&amp;L6397&amp;M6397</f>
        <v>F:\《自创文法查阅Excel》4.1备份\《B词汇·红宝书》\红宝书15版图片\6763-とうよう【東洋】.jpg</v>
      </c>
      <c r="L6397" s="9" t="s">
        <v>18120</v>
      </c>
      <c r="M6397" s="117" t="s">
        <v>24512</v>
      </c>
      <c r="N6397" s="36" t="str">
        <f t="shared" si="604"/>
        <v>▶</v>
      </c>
      <c r="O6397" s="37" t="s">
        <v>17984</v>
      </c>
      <c r="P6397" s="37">
        <v>33</v>
      </c>
      <c r="Q6397" s="37" t="s">
        <v>23</v>
      </c>
      <c r="R6397" s="9" t="str">
        <f>词典存放目录!$A$1&amp;O6397&amp;P6397&amp;Q6397</f>
        <v>F:\《自创文法查阅Excel》4.1备份\《B词汇·红宝书》\红宝书MP3分割\20 n2-と (33).mp3</v>
      </c>
      <c r="S6397" s="38"/>
      <c r="T6397" s="56"/>
      <c r="U6397" s="56"/>
      <c r="V6397" s="30" t="str">
        <f t="shared" si="601"/>
        <v/>
      </c>
      <c r="W6397" s="29"/>
      <c r="X6397" s="9" t="s">
        <v>329</v>
      </c>
    </row>
    <row r="6398" spans="1:24" s="57" customFormat="1" ht="24">
      <c r="A6398" s="31">
        <v>6764</v>
      </c>
      <c r="B6398" s="32">
        <f t="shared" ca="1" si="602"/>
        <v>0.74379775919417301</v>
      </c>
      <c r="C6398" s="133" t="s">
        <v>11893</v>
      </c>
      <c r="D6398" s="126" t="s">
        <v>11894</v>
      </c>
      <c r="E6398" s="21"/>
      <c r="F6398" s="22"/>
      <c r="G6398" s="22"/>
      <c r="H6398" s="22"/>
      <c r="I6398" s="23"/>
      <c r="J6398" s="35" t="str">
        <f t="shared" si="603"/>
        <v>➸</v>
      </c>
      <c r="K6398" s="117" t="str">
        <f>词典存放目录!$A$1&amp;L6398&amp;M6398</f>
        <v>F:\《自创文法查阅Excel》4.1备份\《B词汇·红宝书》\红宝书15版图片\6764-どうよう【童謡】.jpg</v>
      </c>
      <c r="L6398" s="9" t="s">
        <v>18120</v>
      </c>
      <c r="M6398" s="117" t="s">
        <v>24513</v>
      </c>
      <c r="N6398" s="36" t="str">
        <f t="shared" si="604"/>
        <v>▶</v>
      </c>
      <c r="O6398" s="37" t="s">
        <v>17984</v>
      </c>
      <c r="P6398" s="37">
        <v>34</v>
      </c>
      <c r="Q6398" s="37" t="s">
        <v>23</v>
      </c>
      <c r="R6398" s="9" t="str">
        <f>词典存放目录!$A$1&amp;O6398&amp;P6398&amp;Q6398</f>
        <v>F:\《自创文法查阅Excel》4.1备份\《B词汇·红宝书》\红宝书MP3分割\20 n2-と (34).mp3</v>
      </c>
      <c r="S6398" s="38"/>
      <c r="T6398" s="56"/>
      <c r="U6398" s="56"/>
      <c r="V6398" s="30" t="str">
        <f t="shared" si="601"/>
        <v/>
      </c>
      <c r="W6398" s="29"/>
      <c r="X6398" s="9" t="s">
        <v>329</v>
      </c>
    </row>
    <row r="6399" spans="1:24" s="57" customFormat="1" ht="24">
      <c r="A6399" s="31">
        <v>6765</v>
      </c>
      <c r="B6399" s="32">
        <f t="shared" ca="1" si="602"/>
        <v>0.62998361060972441</v>
      </c>
      <c r="C6399" s="133" t="s">
        <v>11893</v>
      </c>
      <c r="D6399" s="126" t="s">
        <v>11895</v>
      </c>
      <c r="E6399" s="21"/>
      <c r="F6399" s="22"/>
      <c r="G6399" s="22"/>
      <c r="H6399" s="22"/>
      <c r="I6399" s="23"/>
      <c r="J6399" s="35" t="str">
        <f t="shared" si="603"/>
        <v>➸</v>
      </c>
      <c r="K6399" s="117" t="str">
        <f>词典存放目录!$A$1&amp;L6399&amp;M6399</f>
        <v>F:\《自创文法查阅Excel》4.1备份\《B词汇·红宝书》\红宝书15版图片\6765-どうよう【同様】.jpg</v>
      </c>
      <c r="L6399" s="9" t="s">
        <v>18120</v>
      </c>
      <c r="M6399" s="117" t="s">
        <v>24514</v>
      </c>
      <c r="N6399" s="36" t="str">
        <f t="shared" si="604"/>
        <v>▶</v>
      </c>
      <c r="O6399" s="37" t="s">
        <v>17984</v>
      </c>
      <c r="P6399" s="37">
        <v>35</v>
      </c>
      <c r="Q6399" s="37" t="s">
        <v>23</v>
      </c>
      <c r="R6399" s="9" t="str">
        <f>词典存放目录!$A$1&amp;O6399&amp;P6399&amp;Q6399</f>
        <v>F:\《自创文法查阅Excel》4.1备份\《B词汇·红宝书》\红宝书MP3分割\20 n2-と (35).mp3</v>
      </c>
      <c r="S6399" s="38"/>
      <c r="T6399" s="56"/>
      <c r="U6399" s="56"/>
      <c r="V6399" s="30" t="str">
        <f t="shared" si="601"/>
        <v/>
      </c>
      <c r="W6399" s="29"/>
      <c r="X6399" s="9" t="s">
        <v>329</v>
      </c>
    </row>
    <row r="6400" spans="1:24" s="57" customFormat="1" ht="24">
      <c r="A6400" s="31">
        <v>6766</v>
      </c>
      <c r="B6400" s="32">
        <f t="shared" ca="1" si="602"/>
        <v>0.31014331995082633</v>
      </c>
      <c r="C6400" s="133" t="s">
        <v>11896</v>
      </c>
      <c r="D6400" s="126" t="s">
        <v>11897</v>
      </c>
      <c r="E6400" s="21"/>
      <c r="F6400" s="22"/>
      <c r="G6400" s="22"/>
      <c r="H6400" s="22"/>
      <c r="I6400" s="23"/>
      <c r="J6400" s="35" t="str">
        <f t="shared" si="603"/>
        <v>➸</v>
      </c>
      <c r="K6400" s="117" t="str">
        <f>词典存放目录!$A$1&amp;L6400&amp;M6400</f>
        <v>F:\《自创文法查阅Excel》4.1备份\《B词汇·红宝书》\红宝书15版图片\6766-どうわ【童話】.jpg</v>
      </c>
      <c r="L6400" s="9" t="s">
        <v>18120</v>
      </c>
      <c r="M6400" s="117" t="s">
        <v>24515</v>
      </c>
      <c r="N6400" s="36" t="str">
        <f t="shared" si="604"/>
        <v>▶</v>
      </c>
      <c r="O6400" s="37" t="s">
        <v>17984</v>
      </c>
      <c r="P6400" s="37">
        <v>36</v>
      </c>
      <c r="Q6400" s="37" t="s">
        <v>23</v>
      </c>
      <c r="R6400" s="9" t="str">
        <f>词典存放目录!$A$1&amp;O6400&amp;P6400&amp;Q6400</f>
        <v>F:\《自创文法查阅Excel》4.1备份\《B词汇·红宝书》\红宝书MP3分割\20 n2-と (36).mp3</v>
      </c>
      <c r="S6400" s="38"/>
      <c r="T6400" s="56"/>
      <c r="U6400" s="56"/>
      <c r="V6400" s="30" t="str">
        <f t="shared" si="601"/>
        <v/>
      </c>
      <c r="W6400" s="29"/>
      <c r="X6400" s="9" t="s">
        <v>329</v>
      </c>
    </row>
    <row r="6401" spans="1:24" s="57" customFormat="1" ht="24">
      <c r="A6401" s="31">
        <v>6767</v>
      </c>
      <c r="B6401" s="32">
        <f t="shared" ca="1" si="602"/>
        <v>0.21815754570332124</v>
      </c>
      <c r="C6401" s="133" t="s">
        <v>11898</v>
      </c>
      <c r="D6401" s="126" t="s">
        <v>11899</v>
      </c>
      <c r="E6401" s="21"/>
      <c r="F6401" s="22"/>
      <c r="G6401" s="22"/>
      <c r="H6401" s="22"/>
      <c r="I6401" s="23"/>
      <c r="J6401" s="35" t="str">
        <f t="shared" si="603"/>
        <v>➸</v>
      </c>
      <c r="K6401" s="117" t="str">
        <f>词典存放目录!$A$1&amp;L6401&amp;M6401</f>
        <v>F:\《自创文法查阅Excel》4.1备份\《B词汇·红宝书》\红宝书15版图片\6767-とかく【兎角】.jpg</v>
      </c>
      <c r="L6401" s="9" t="s">
        <v>18120</v>
      </c>
      <c r="M6401" s="117" t="s">
        <v>24516</v>
      </c>
      <c r="N6401" s="36" t="str">
        <f t="shared" si="604"/>
        <v>▶</v>
      </c>
      <c r="O6401" s="37" t="s">
        <v>17984</v>
      </c>
      <c r="P6401" s="37">
        <v>37</v>
      </c>
      <c r="Q6401" s="37" t="s">
        <v>23</v>
      </c>
      <c r="R6401" s="9" t="str">
        <f>词典存放目录!$A$1&amp;O6401&amp;P6401&amp;Q6401</f>
        <v>F:\《自创文法查阅Excel》4.1备份\《B词汇·红宝书》\红宝书MP3分割\20 n2-と (37).mp3</v>
      </c>
      <c r="S6401" s="38"/>
      <c r="T6401" s="56"/>
      <c r="U6401" s="56"/>
      <c r="V6401" s="30" t="str">
        <f t="shared" si="601"/>
        <v/>
      </c>
      <c r="W6401" s="29"/>
      <c r="X6401" s="9" t="s">
        <v>329</v>
      </c>
    </row>
    <row r="6402" spans="1:24" s="57" customFormat="1" ht="24">
      <c r="A6402" s="31">
        <v>6768</v>
      </c>
      <c r="B6402" s="32">
        <f t="shared" ca="1" si="602"/>
        <v>0.54338617376366982</v>
      </c>
      <c r="C6402" s="133" t="s">
        <v>11900</v>
      </c>
      <c r="D6402" s="126" t="s">
        <v>11901</v>
      </c>
      <c r="E6402" s="21"/>
      <c r="F6402" s="22"/>
      <c r="G6402" s="22"/>
      <c r="H6402" s="22"/>
      <c r="I6402" s="23"/>
      <c r="J6402" s="35" t="str">
        <f t="shared" si="603"/>
        <v>➸</v>
      </c>
      <c r="K6402" s="117" t="str">
        <f>词典存放目录!$A$1&amp;L6402&amp;M6402</f>
        <v>F:\《自创文法查阅Excel》4.1备份\《B词汇·红宝书》\红宝书15版图片\6768-どかす【退かす】.jpg</v>
      </c>
      <c r="L6402" s="9" t="s">
        <v>18120</v>
      </c>
      <c r="M6402" s="117" t="s">
        <v>24517</v>
      </c>
      <c r="N6402" s="36" t="str">
        <f t="shared" si="604"/>
        <v>▶</v>
      </c>
      <c r="O6402" s="37" t="s">
        <v>17984</v>
      </c>
      <c r="P6402" s="37">
        <v>38</v>
      </c>
      <c r="Q6402" s="37" t="s">
        <v>23</v>
      </c>
      <c r="R6402" s="9" t="str">
        <f>词典存放目录!$A$1&amp;O6402&amp;P6402&amp;Q6402</f>
        <v>F:\《自创文法查阅Excel》4.1备份\《B词汇·红宝书》\红宝书MP3分割\20 n2-と (38).mp3</v>
      </c>
      <c r="S6402" s="38"/>
      <c r="T6402" s="56"/>
      <c r="U6402" s="56"/>
      <c r="V6402" s="30" t="str">
        <f t="shared" si="601"/>
        <v/>
      </c>
      <c r="W6402" s="29"/>
      <c r="X6402" s="9" t="s">
        <v>329</v>
      </c>
    </row>
    <row r="6403" spans="1:24" s="57" customFormat="1" ht="24">
      <c r="A6403" s="31">
        <v>6769</v>
      </c>
      <c r="B6403" s="32">
        <f t="shared" ca="1" si="602"/>
        <v>0.58038059378860385</v>
      </c>
      <c r="C6403" s="133" t="s">
        <v>11749</v>
      </c>
      <c r="D6403" s="126" t="s">
        <v>11902</v>
      </c>
      <c r="E6403" s="21"/>
      <c r="F6403" s="22"/>
      <c r="G6403" s="22"/>
      <c r="H6403" s="22"/>
      <c r="I6403" s="23"/>
      <c r="J6403" s="35" t="str">
        <f t="shared" si="603"/>
        <v>➸</v>
      </c>
      <c r="K6403" s="117" t="str">
        <f>词典存放目录!$A$1&amp;L6403&amp;M6403</f>
        <v>F:\《自创文法查阅Excel》4.1备份\《B词汇·红宝书》\红宝书15版图片\6769-とく【梳く】.jpg</v>
      </c>
      <c r="L6403" s="9" t="s">
        <v>18120</v>
      </c>
      <c r="M6403" s="117" t="s">
        <v>24518</v>
      </c>
      <c r="N6403" s="36" t="str">
        <f t="shared" si="604"/>
        <v>▶</v>
      </c>
      <c r="O6403" s="37" t="s">
        <v>17984</v>
      </c>
      <c r="P6403" s="37">
        <v>39</v>
      </c>
      <c r="Q6403" s="37" t="s">
        <v>23</v>
      </c>
      <c r="R6403" s="9" t="str">
        <f>词典存放目录!$A$1&amp;O6403&amp;P6403&amp;Q6403</f>
        <v>F:\《自创文法查阅Excel》4.1备份\《B词汇·红宝书》\红宝书MP3分割\20 n2-と (39).mp3</v>
      </c>
      <c r="S6403" s="38"/>
      <c r="T6403" s="56"/>
      <c r="U6403" s="56"/>
      <c r="V6403" s="30" t="str">
        <f t="shared" si="601"/>
        <v/>
      </c>
      <c r="W6403" s="29"/>
      <c r="X6403" s="9" t="s">
        <v>329</v>
      </c>
    </row>
    <row r="6404" spans="1:24" s="57" customFormat="1" ht="24">
      <c r="A6404" s="31">
        <v>6770</v>
      </c>
      <c r="B6404" s="32">
        <f t="shared" ca="1" si="602"/>
        <v>0.61251684622805491</v>
      </c>
      <c r="C6404" s="133" t="s">
        <v>11903</v>
      </c>
      <c r="D6404" s="126" t="s">
        <v>11904</v>
      </c>
      <c r="E6404" s="21"/>
      <c r="F6404" s="22"/>
      <c r="G6404" s="22"/>
      <c r="H6404" s="22"/>
      <c r="I6404" s="23"/>
      <c r="J6404" s="35" t="str">
        <f t="shared" si="603"/>
        <v>➸</v>
      </c>
      <c r="K6404" s="117" t="str">
        <f>词典存放目录!$A$1&amp;L6404&amp;M6404</f>
        <v>F:\《自创文法查阅Excel》4.1备份\《B词汇·红宝书》\红宝书15版图片\6770-とくさん【特産】.jpg</v>
      </c>
      <c r="L6404" s="9" t="s">
        <v>18120</v>
      </c>
      <c r="M6404" s="117" t="s">
        <v>24519</v>
      </c>
      <c r="N6404" s="36" t="str">
        <f t="shared" si="604"/>
        <v>▶</v>
      </c>
      <c r="O6404" s="37" t="s">
        <v>17984</v>
      </c>
      <c r="P6404" s="37">
        <v>40</v>
      </c>
      <c r="Q6404" s="37" t="s">
        <v>23</v>
      </c>
      <c r="R6404" s="9" t="str">
        <f>词典存放目录!$A$1&amp;O6404&amp;P6404&amp;Q6404</f>
        <v>F:\《自创文法查阅Excel》4.1备份\《B词汇·红宝书》\红宝书MP3分割\20 n2-と (40).mp3</v>
      </c>
      <c r="S6404" s="38"/>
      <c r="T6404" s="56"/>
      <c r="U6404" s="56"/>
      <c r="V6404" s="30" t="str">
        <f t="shared" si="601"/>
        <v/>
      </c>
      <c r="W6404" s="29"/>
      <c r="X6404" s="9" t="s">
        <v>329</v>
      </c>
    </row>
    <row r="6405" spans="1:24" s="57" customFormat="1" ht="24">
      <c r="A6405" s="31">
        <v>6771</v>
      </c>
      <c r="B6405" s="32">
        <f t="shared" ca="1" si="602"/>
        <v>0.89077724549872961</v>
      </c>
      <c r="C6405" s="133" t="s">
        <v>11905</v>
      </c>
      <c r="D6405" s="126" t="s">
        <v>11906</v>
      </c>
      <c r="E6405" s="21"/>
      <c r="F6405" s="22"/>
      <c r="G6405" s="22"/>
      <c r="H6405" s="22"/>
      <c r="I6405" s="23"/>
      <c r="J6405" s="35" t="str">
        <f t="shared" si="603"/>
        <v>➸</v>
      </c>
      <c r="K6405" s="117" t="str">
        <f>词典存放目录!$A$1&amp;L6405&amp;M6405</f>
        <v>F:\《自创文法查阅Excel》4.1备份\《B词汇·红宝书》\红宝书15版图片\6771-どくじ【独自】.jpg</v>
      </c>
      <c r="L6405" s="9" t="s">
        <v>18120</v>
      </c>
      <c r="M6405" s="117" t="s">
        <v>24520</v>
      </c>
      <c r="N6405" s="36" t="str">
        <f t="shared" si="604"/>
        <v>▶</v>
      </c>
      <c r="O6405" s="37" t="s">
        <v>17984</v>
      </c>
      <c r="P6405" s="37">
        <v>41</v>
      </c>
      <c r="Q6405" s="37" t="s">
        <v>23</v>
      </c>
      <c r="R6405" s="9" t="str">
        <f>词典存放目录!$A$1&amp;O6405&amp;P6405&amp;Q6405</f>
        <v>F:\《自创文法查阅Excel》4.1备份\《B词汇·红宝书》\红宝书MP3分割\20 n2-と (41).mp3</v>
      </c>
      <c r="S6405" s="38"/>
      <c r="T6405" s="56"/>
      <c r="U6405" s="56"/>
      <c r="V6405" s="30" t="str">
        <f t="shared" si="601"/>
        <v/>
      </c>
      <c r="W6405" s="29"/>
      <c r="X6405" s="9" t="s">
        <v>329</v>
      </c>
    </row>
    <row r="6406" spans="1:24" s="57" customFormat="1" ht="24">
      <c r="A6406" s="31">
        <v>6772</v>
      </c>
      <c r="B6406" s="32">
        <f t="shared" ca="1" si="602"/>
        <v>0.29265740506397031</v>
      </c>
      <c r="C6406" s="133" t="s">
        <v>11907</v>
      </c>
      <c r="D6406" s="126" t="s">
        <v>11908</v>
      </c>
      <c r="E6406" s="21"/>
      <c r="F6406" s="22"/>
      <c r="G6406" s="22"/>
      <c r="H6406" s="22"/>
      <c r="I6406" s="23"/>
      <c r="J6406" s="35" t="str">
        <f t="shared" si="603"/>
        <v>➸</v>
      </c>
      <c r="K6406" s="117" t="str">
        <f>词典存放目录!$A$1&amp;L6406&amp;M6406</f>
        <v>F:\《自创文法查阅Excel》4.1备份\《B词汇·红宝书》\红宝书15版图片\6772-とくしゅ【特殊】.jpg</v>
      </c>
      <c r="L6406" s="9" t="s">
        <v>18120</v>
      </c>
      <c r="M6406" s="117" t="s">
        <v>24521</v>
      </c>
      <c r="N6406" s="36" t="str">
        <f t="shared" si="604"/>
        <v>▶</v>
      </c>
      <c r="O6406" s="37" t="s">
        <v>17984</v>
      </c>
      <c r="P6406" s="37">
        <v>42</v>
      </c>
      <c r="Q6406" s="37" t="s">
        <v>23</v>
      </c>
      <c r="R6406" s="9" t="str">
        <f>词典存放目录!$A$1&amp;O6406&amp;P6406&amp;Q6406</f>
        <v>F:\《自创文法查阅Excel》4.1备份\《B词汇·红宝书》\红宝书MP3分割\20 n2-と (42).mp3</v>
      </c>
      <c r="S6406" s="38"/>
      <c r="T6406" s="56"/>
      <c r="U6406" s="56"/>
      <c r="V6406" s="30" t="str">
        <f t="shared" si="601"/>
        <v/>
      </c>
      <c r="W6406" s="29"/>
      <c r="X6406" s="9" t="s">
        <v>329</v>
      </c>
    </row>
    <row r="6407" spans="1:24" s="57" customFormat="1" ht="24">
      <c r="A6407" s="31">
        <v>6774</v>
      </c>
      <c r="B6407" s="32">
        <f t="shared" ca="1" si="602"/>
        <v>0.3170633395456256</v>
      </c>
      <c r="C6407" s="133" t="s">
        <v>11909</v>
      </c>
      <c r="D6407" s="126" t="s">
        <v>11910</v>
      </c>
      <c r="E6407" s="21"/>
      <c r="F6407" s="22"/>
      <c r="G6407" s="22"/>
      <c r="H6407" s="22"/>
      <c r="I6407" s="23"/>
      <c r="J6407" s="35" t="str">
        <f t="shared" si="603"/>
        <v>➸</v>
      </c>
      <c r="K6407" s="117" t="str">
        <f>词典存放目录!$A$1&amp;L6407&amp;M6407</f>
        <v>F:\《自创文法查阅Excel》4.1备份\《B词汇·红宝书》\红宝书15版图片\6774-とくてい【特定】.jpg</v>
      </c>
      <c r="L6407" s="9" t="s">
        <v>18120</v>
      </c>
      <c r="M6407" s="117" t="s">
        <v>24522</v>
      </c>
      <c r="N6407" s="36" t="str">
        <f t="shared" si="604"/>
        <v>▶</v>
      </c>
      <c r="O6407" s="37" t="s">
        <v>17984</v>
      </c>
      <c r="P6407" s="37">
        <v>44</v>
      </c>
      <c r="Q6407" s="37" t="s">
        <v>23</v>
      </c>
      <c r="R6407" s="9" t="str">
        <f>词典存放目录!$A$1&amp;O6407&amp;P6407&amp;Q6407</f>
        <v>F:\《自创文法查阅Excel》4.1备份\《B词汇·红宝书》\红宝书MP3分割\20 n2-と (44).mp3</v>
      </c>
      <c r="S6407" s="38"/>
      <c r="T6407" s="56"/>
      <c r="U6407" s="56"/>
      <c r="V6407" s="30" t="str">
        <f t="shared" si="601"/>
        <v/>
      </c>
      <c r="W6407" s="69"/>
      <c r="X6407" s="9" t="s">
        <v>329</v>
      </c>
    </row>
    <row r="6408" spans="1:24" s="57" customFormat="1" ht="24">
      <c r="A6408" s="31">
        <v>6775</v>
      </c>
      <c r="B6408" s="32">
        <f t="shared" ca="1" si="602"/>
        <v>0.75790307853742356</v>
      </c>
      <c r="C6408" s="133" t="s">
        <v>11911</v>
      </c>
      <c r="D6408" s="126" t="s">
        <v>11912</v>
      </c>
      <c r="E6408" s="21"/>
      <c r="F6408" s="22"/>
      <c r="G6408" s="22"/>
      <c r="H6408" s="22"/>
      <c r="I6408" s="23"/>
      <c r="J6408" s="35" t="str">
        <f t="shared" si="603"/>
        <v>➸</v>
      </c>
      <c r="K6408" s="117" t="str">
        <f>词典存放目录!$A$1&amp;L6408&amp;M6408</f>
        <v>F:\《自创文法查阅Excel》4.1备份\《B词汇·红宝书》\红宝书15版图片\6775-とくばい【特売】.jpg</v>
      </c>
      <c r="L6408" s="9" t="s">
        <v>18120</v>
      </c>
      <c r="M6408" s="117" t="s">
        <v>24523</v>
      </c>
      <c r="N6408" s="36" t="str">
        <f t="shared" si="604"/>
        <v>▶</v>
      </c>
      <c r="O6408" s="37" t="s">
        <v>17984</v>
      </c>
      <c r="P6408" s="37">
        <v>45</v>
      </c>
      <c r="Q6408" s="37" t="s">
        <v>23</v>
      </c>
      <c r="R6408" s="9" t="str">
        <f>词典存放目录!$A$1&amp;O6408&amp;P6408&amp;Q6408</f>
        <v>F:\《自创文法查阅Excel》4.1备份\《B词汇·红宝书》\红宝书MP3分割\20 n2-と (45).mp3</v>
      </c>
      <c r="S6408" s="38"/>
      <c r="T6408" s="56"/>
      <c r="U6408" s="56"/>
      <c r="V6408" s="30" t="str">
        <f t="shared" si="601"/>
        <v/>
      </c>
      <c r="W6408" s="29"/>
      <c r="X6408" s="9" t="s">
        <v>329</v>
      </c>
    </row>
    <row r="6409" spans="1:24" s="57" customFormat="1" ht="24">
      <c r="A6409" s="31">
        <v>6776</v>
      </c>
      <c r="B6409" s="32">
        <f t="shared" ca="1" si="602"/>
        <v>0.72251676377900109</v>
      </c>
      <c r="C6409" s="133" t="s">
        <v>11913</v>
      </c>
      <c r="D6409" s="126" t="s">
        <v>11914</v>
      </c>
      <c r="E6409" s="21"/>
      <c r="F6409" s="22"/>
      <c r="G6409" s="22"/>
      <c r="H6409" s="22"/>
      <c r="I6409" s="23"/>
      <c r="J6409" s="35" t="str">
        <f t="shared" si="603"/>
        <v>➸</v>
      </c>
      <c r="K6409" s="117" t="str">
        <f>词典存放目录!$A$1&amp;L6409&amp;M6409</f>
        <v>F:\《自创文法查阅Excel》4.1备份\《B词汇·红宝书》\红宝书15版图片\6776-どくりつ【独立】.jpg</v>
      </c>
      <c r="L6409" s="9" t="s">
        <v>18120</v>
      </c>
      <c r="M6409" s="117" t="s">
        <v>24524</v>
      </c>
      <c r="N6409" s="36" t="str">
        <f t="shared" si="604"/>
        <v>▶</v>
      </c>
      <c r="O6409" s="37" t="s">
        <v>17984</v>
      </c>
      <c r="P6409" s="37">
        <v>46</v>
      </c>
      <c r="Q6409" s="37" t="s">
        <v>23</v>
      </c>
      <c r="R6409" s="9" t="str">
        <f>词典存放目录!$A$1&amp;O6409&amp;P6409&amp;Q6409</f>
        <v>F:\《自创文法查阅Excel》4.1备份\《B词汇·红宝书》\红宝书MP3分割\20 n2-と (46).mp3</v>
      </c>
      <c r="S6409" s="38"/>
      <c r="T6409" s="56"/>
      <c r="U6409" s="56"/>
      <c r="V6409" s="30" t="str">
        <f t="shared" si="601"/>
        <v/>
      </c>
      <c r="W6409" s="29"/>
      <c r="X6409" s="9" t="s">
        <v>329</v>
      </c>
    </row>
    <row r="6410" spans="1:24" s="57" customFormat="1" ht="24">
      <c r="A6410" s="31">
        <v>6777</v>
      </c>
      <c r="B6410" s="32">
        <f t="shared" ca="1" si="602"/>
        <v>0.34325022173302866</v>
      </c>
      <c r="C6410" s="133" t="s">
        <v>11915</v>
      </c>
      <c r="D6410" s="126" t="s">
        <v>11916</v>
      </c>
      <c r="E6410" s="21"/>
      <c r="F6410" s="22"/>
      <c r="G6410" s="22"/>
      <c r="H6410" s="22"/>
      <c r="I6410" s="23"/>
      <c r="J6410" s="35" t="str">
        <f t="shared" si="603"/>
        <v>➸</v>
      </c>
      <c r="K6410" s="117" t="str">
        <f>词典存放目录!$A$1&amp;L6410&amp;M6410</f>
        <v>F:\《自创文法查阅Excel》4.1备份\《B词汇·红宝书》\红宝书15版图片\6777-とくゆう【特有】.jpg</v>
      </c>
      <c r="L6410" s="9" t="s">
        <v>18120</v>
      </c>
      <c r="M6410" s="117" t="s">
        <v>24525</v>
      </c>
      <c r="N6410" s="36" t="str">
        <f t="shared" si="604"/>
        <v>▶</v>
      </c>
      <c r="O6410" s="37" t="s">
        <v>17984</v>
      </c>
      <c r="P6410" s="37">
        <v>47</v>
      </c>
      <c r="Q6410" s="37" t="s">
        <v>23</v>
      </c>
      <c r="R6410" s="9" t="str">
        <f>词典存放目录!$A$1&amp;O6410&amp;P6410&amp;Q6410</f>
        <v>F:\《自创文法查阅Excel》4.1备份\《B词汇·红宝书》\红宝书MP3分割\20 n2-と (47).mp3</v>
      </c>
      <c r="S6410" s="38"/>
      <c r="T6410" s="56"/>
      <c r="U6410" s="56"/>
      <c r="V6410" s="30" t="str">
        <f t="shared" si="601"/>
        <v/>
      </c>
      <c r="W6410" s="29"/>
      <c r="X6410" s="9" t="s">
        <v>329</v>
      </c>
    </row>
    <row r="6411" spans="1:24" s="57" customFormat="1" ht="24">
      <c r="A6411" s="31">
        <v>6778</v>
      </c>
      <c r="B6411" s="32">
        <f t="shared" ca="1" si="602"/>
        <v>3.5160536549116772E-2</v>
      </c>
      <c r="C6411" s="133" t="s">
        <v>11917</v>
      </c>
      <c r="D6411" s="126" t="s">
        <v>11918</v>
      </c>
      <c r="E6411" s="21"/>
      <c r="F6411" s="22"/>
      <c r="G6411" s="22"/>
      <c r="H6411" s="22"/>
      <c r="I6411" s="23"/>
      <c r="J6411" s="35" t="str">
        <f t="shared" si="603"/>
        <v>➸</v>
      </c>
      <c r="K6411" s="117" t="str">
        <f>词典存放目录!$A$1&amp;L6411&amp;M6411</f>
        <v>F:\《自创文法查阅Excel》4.1备份\《B词汇·红宝书》\红宝书15版图片\6778-とけこむ【溶け込む】.jpg</v>
      </c>
      <c r="L6411" s="9" t="s">
        <v>18120</v>
      </c>
      <c r="M6411" s="117" t="s">
        <v>24526</v>
      </c>
      <c r="N6411" s="36" t="str">
        <f t="shared" si="604"/>
        <v>▶</v>
      </c>
      <c r="O6411" s="37" t="s">
        <v>17984</v>
      </c>
      <c r="P6411" s="37">
        <v>48</v>
      </c>
      <c r="Q6411" s="37" t="s">
        <v>23</v>
      </c>
      <c r="R6411" s="9" t="str">
        <f>词典存放目录!$A$1&amp;O6411&amp;P6411&amp;Q6411</f>
        <v>F:\《自创文法查阅Excel》4.1备份\《B词汇·红宝书》\红宝书MP3分割\20 n2-と (48).mp3</v>
      </c>
      <c r="S6411" s="38"/>
      <c r="T6411" s="56"/>
      <c r="U6411" s="56"/>
      <c r="V6411" s="30" t="str">
        <f t="shared" si="601"/>
        <v/>
      </c>
      <c r="W6411" s="29"/>
      <c r="X6411" s="9" t="s">
        <v>329</v>
      </c>
    </row>
    <row r="6412" spans="1:24" s="57" customFormat="1" ht="24">
      <c r="A6412" s="31">
        <v>6779</v>
      </c>
      <c r="B6412" s="32">
        <f t="shared" ca="1" si="602"/>
        <v>0.24245909809672916</v>
      </c>
      <c r="C6412" s="133" t="s">
        <v>11919</v>
      </c>
      <c r="D6412" s="126" t="s">
        <v>11920</v>
      </c>
      <c r="E6412" s="21"/>
      <c r="F6412" s="22"/>
      <c r="G6412" s="22"/>
      <c r="H6412" s="22"/>
      <c r="I6412" s="23"/>
      <c r="J6412" s="35" t="str">
        <f t="shared" si="603"/>
        <v>➸</v>
      </c>
      <c r="K6412" s="117" t="str">
        <f>词典存放目录!$A$1&amp;L6412&amp;M6412</f>
        <v>F:\《自创文法查阅Excel》4.1备份\《B词汇·红宝书》\红宝书15版图片\6779-とげる【遂げる】.jpg</v>
      </c>
      <c r="L6412" s="9" t="s">
        <v>18120</v>
      </c>
      <c r="M6412" s="117" t="s">
        <v>24527</v>
      </c>
      <c r="N6412" s="36" t="str">
        <f t="shared" si="604"/>
        <v>▶</v>
      </c>
      <c r="O6412" s="37" t="s">
        <v>17984</v>
      </c>
      <c r="P6412" s="37">
        <v>49</v>
      </c>
      <c r="Q6412" s="37" t="s">
        <v>23</v>
      </c>
      <c r="R6412" s="9" t="str">
        <f>词典存放目录!$A$1&amp;O6412&amp;P6412&amp;Q6412</f>
        <v>F:\《自创文法查阅Excel》4.1备份\《B词汇·红宝书》\红宝书MP3分割\20 n2-と (49).mp3</v>
      </c>
      <c r="S6412" s="38"/>
      <c r="T6412" s="56"/>
      <c r="U6412" s="56"/>
      <c r="V6412" s="30" t="str">
        <f t="shared" si="601"/>
        <v/>
      </c>
      <c r="W6412" s="29"/>
      <c r="X6412" s="9" t="s">
        <v>329</v>
      </c>
    </row>
    <row r="6413" spans="1:24" s="57" customFormat="1" ht="24">
      <c r="A6413" s="31">
        <v>6780</v>
      </c>
      <c r="B6413" s="32">
        <f t="shared" ca="1" si="602"/>
        <v>7.2100556247644554E-2</v>
      </c>
      <c r="C6413" s="133" t="s">
        <v>11921</v>
      </c>
      <c r="D6413" s="126" t="s">
        <v>11922</v>
      </c>
      <c r="E6413" s="21"/>
      <c r="F6413" s="22"/>
      <c r="G6413" s="22"/>
      <c r="H6413" s="22"/>
      <c r="I6413" s="23"/>
      <c r="J6413" s="35" t="str">
        <f t="shared" si="603"/>
        <v>➸</v>
      </c>
      <c r="K6413" s="117" t="str">
        <f>词典存放目录!$A$1&amp;L6413&amp;M6413</f>
        <v>F:\《自创文法查阅Excel》4.1备份\《B词汇·红宝书》\红宝书15版图片\6780-どける【退ける】.jpg</v>
      </c>
      <c r="L6413" s="9" t="s">
        <v>18120</v>
      </c>
      <c r="M6413" s="117" t="s">
        <v>24528</v>
      </c>
      <c r="N6413" s="36" t="str">
        <f t="shared" si="604"/>
        <v>▶</v>
      </c>
      <c r="O6413" s="37" t="s">
        <v>17984</v>
      </c>
      <c r="P6413" s="37">
        <v>50</v>
      </c>
      <c r="Q6413" s="37" t="s">
        <v>23</v>
      </c>
      <c r="R6413" s="9" t="str">
        <f>词典存放目录!$A$1&amp;O6413&amp;P6413&amp;Q6413</f>
        <v>F:\《自创文法查阅Excel》4.1备份\《B词汇·红宝书》\红宝书MP3分割\20 n2-と (50).mp3</v>
      </c>
      <c r="S6413" s="38"/>
      <c r="T6413" s="56"/>
      <c r="U6413" s="56"/>
      <c r="V6413" s="30" t="str">
        <f t="shared" si="601"/>
        <v/>
      </c>
      <c r="W6413" s="29"/>
      <c r="X6413" s="9" t="s">
        <v>329</v>
      </c>
    </row>
    <row r="6414" spans="1:24" s="57" customFormat="1" ht="24">
      <c r="A6414" s="31">
        <v>6781</v>
      </c>
      <c r="B6414" s="32">
        <f t="shared" ca="1" si="602"/>
        <v>0.65431496059963523</v>
      </c>
      <c r="C6414" s="133" t="s">
        <v>11923</v>
      </c>
      <c r="D6414" s="126" t="s">
        <v>11924</v>
      </c>
      <c r="E6414" s="21"/>
      <c r="F6414" s="22"/>
      <c r="G6414" s="22"/>
      <c r="H6414" s="22"/>
      <c r="I6414" s="23"/>
      <c r="J6414" s="35" t="str">
        <f t="shared" si="603"/>
        <v>➸</v>
      </c>
      <c r="K6414" s="117" t="str">
        <f>词典存放目录!$A$1&amp;L6414&amp;M6414</f>
        <v>F:\《自创文法查阅Excel》4.1备份\《B词汇·红宝书》\红宝书15版图片\6781-どことなく【何処となく】.jpg</v>
      </c>
      <c r="L6414" s="9" t="s">
        <v>18120</v>
      </c>
      <c r="M6414" s="117" t="s">
        <v>24529</v>
      </c>
      <c r="N6414" s="36" t="str">
        <f t="shared" si="604"/>
        <v>▶</v>
      </c>
      <c r="O6414" s="37" t="s">
        <v>17984</v>
      </c>
      <c r="P6414" s="37">
        <v>51</v>
      </c>
      <c r="Q6414" s="37" t="s">
        <v>23</v>
      </c>
      <c r="R6414" s="9" t="str">
        <f>词典存放目录!$A$1&amp;O6414&amp;P6414&amp;Q6414</f>
        <v>F:\《自创文法查阅Excel》4.1备份\《B词汇·红宝书》\红宝书MP3分割\20 n2-と (51).mp3</v>
      </c>
      <c r="S6414" s="38"/>
      <c r="T6414" s="56"/>
      <c r="U6414" s="56"/>
      <c r="V6414" s="30" t="str">
        <f t="shared" si="601"/>
        <v/>
      </c>
      <c r="W6414" s="29"/>
      <c r="X6414" s="9" t="s">
        <v>329</v>
      </c>
    </row>
    <row r="6415" spans="1:24" s="57" customFormat="1" ht="24">
      <c r="A6415" s="31">
        <v>6782</v>
      </c>
      <c r="B6415" s="32">
        <f t="shared" ca="1" si="602"/>
        <v>0.20897889596437247</v>
      </c>
      <c r="C6415" s="133" t="s">
        <v>11925</v>
      </c>
      <c r="D6415" s="126" t="s">
        <v>11926</v>
      </c>
      <c r="E6415" s="21"/>
      <c r="F6415" s="22"/>
      <c r="G6415" s="22"/>
      <c r="H6415" s="22"/>
      <c r="I6415" s="23"/>
      <c r="J6415" s="35" t="str">
        <f t="shared" si="603"/>
        <v>➸</v>
      </c>
      <c r="K6415" s="117" t="str">
        <f>词典存放目录!$A$1&amp;L6415&amp;M6415</f>
        <v>F:\《自创文法查阅Excel》4.1备份\《B词汇·红宝书》\红宝书15版图片\6782-とこのま【床の間】.jpg</v>
      </c>
      <c r="L6415" s="9" t="s">
        <v>18120</v>
      </c>
      <c r="M6415" s="117" t="s">
        <v>24530</v>
      </c>
      <c r="N6415" s="36" t="str">
        <f t="shared" si="604"/>
        <v>▶</v>
      </c>
      <c r="O6415" s="37" t="s">
        <v>17984</v>
      </c>
      <c r="P6415" s="37">
        <v>52</v>
      </c>
      <c r="Q6415" s="37" t="s">
        <v>23</v>
      </c>
      <c r="R6415" s="9" t="str">
        <f>词典存放目录!$A$1&amp;O6415&amp;P6415&amp;Q6415</f>
        <v>F:\《自创文法查阅Excel》4.1备份\《B词汇·红宝书》\红宝书MP3分割\20 n2-と (52).mp3</v>
      </c>
      <c r="S6415" s="38"/>
      <c r="T6415" s="56"/>
      <c r="U6415" s="56"/>
      <c r="V6415" s="30" t="str">
        <f t="shared" si="601"/>
        <v/>
      </c>
      <c r="W6415" s="29"/>
      <c r="X6415" s="9" t="s">
        <v>329</v>
      </c>
    </row>
    <row r="6416" spans="1:24" s="57" customFormat="1" ht="24">
      <c r="A6416" s="31">
        <v>6783</v>
      </c>
      <c r="B6416" s="32">
        <f t="shared" ca="1" si="602"/>
        <v>0.4302709539045243</v>
      </c>
      <c r="C6416" s="133" t="s">
        <v>11927</v>
      </c>
      <c r="D6416" s="126" t="s">
        <v>11928</v>
      </c>
      <c r="E6416" s="21"/>
      <c r="F6416" s="22"/>
      <c r="G6416" s="41" t="s">
        <v>99</v>
      </c>
      <c r="H6416" s="22" t="s">
        <v>159</v>
      </c>
      <c r="I6416" s="23"/>
      <c r="J6416" s="35" t="str">
        <f t="shared" si="603"/>
        <v>➸</v>
      </c>
      <c r="K6416" s="117" t="str">
        <f>词典存放目录!$A$1&amp;L6416&amp;M6416</f>
        <v>F:\《自创文法查阅Excel》4.1备份\《B词汇·红宝书》\红宝书15版图片\6783-ところどころ【所々】.jpg</v>
      </c>
      <c r="L6416" s="9" t="s">
        <v>18120</v>
      </c>
      <c r="M6416" s="117" t="s">
        <v>24531</v>
      </c>
      <c r="N6416" s="36" t="str">
        <f t="shared" si="604"/>
        <v>▶</v>
      </c>
      <c r="O6416" s="37" t="s">
        <v>17984</v>
      </c>
      <c r="P6416" s="37">
        <v>53</v>
      </c>
      <c r="Q6416" s="37" t="s">
        <v>23</v>
      </c>
      <c r="R6416" s="9" t="str">
        <f>词典存放目录!$A$1&amp;O6416&amp;P6416&amp;Q6416</f>
        <v>F:\《自创文法查阅Excel》4.1备份\《B词汇·红宝书》\红宝书MP3分割\20 n2-と (53).mp3</v>
      </c>
      <c r="S6416" s="38"/>
      <c r="T6416" s="56"/>
      <c r="U6416" s="56"/>
      <c r="V6416" s="30" t="str">
        <f t="shared" si="601"/>
        <v/>
      </c>
      <c r="W6416" s="29"/>
      <c r="X6416" s="9" t="s">
        <v>329</v>
      </c>
    </row>
    <row r="6417" spans="1:24" s="57" customFormat="1" ht="24">
      <c r="A6417" s="31">
        <v>6784</v>
      </c>
      <c r="B6417" s="32">
        <f t="shared" ca="1" si="602"/>
        <v>8.9048519269796622E-2</v>
      </c>
      <c r="C6417" s="133" t="s">
        <v>11929</v>
      </c>
      <c r="D6417" s="126" t="s">
        <v>11930</v>
      </c>
      <c r="E6417" s="21"/>
      <c r="F6417" s="22"/>
      <c r="G6417" s="22"/>
      <c r="H6417" s="22"/>
      <c r="I6417" s="23"/>
      <c r="J6417" s="35" t="str">
        <f t="shared" si="603"/>
        <v>➸</v>
      </c>
      <c r="K6417" s="117" t="str">
        <f>词典存放目录!$A$1&amp;L6417&amp;M6417</f>
        <v>F:\《自创文法查阅Excel》4.1备份\《B词汇·红宝书》\红宝书15版图片\6784-としつき【年月】.jpg</v>
      </c>
      <c r="L6417" s="9" t="s">
        <v>18120</v>
      </c>
      <c r="M6417" s="117" t="s">
        <v>24532</v>
      </c>
      <c r="N6417" s="36" t="str">
        <f t="shared" si="604"/>
        <v>▶</v>
      </c>
      <c r="O6417" s="37" t="s">
        <v>17984</v>
      </c>
      <c r="P6417" s="37">
        <v>54</v>
      </c>
      <c r="Q6417" s="37" t="s">
        <v>23</v>
      </c>
      <c r="R6417" s="9" t="str">
        <f>词典存放目录!$A$1&amp;O6417&amp;P6417&amp;Q6417</f>
        <v>F:\《自创文法查阅Excel》4.1备份\《B词汇·红宝书》\红宝书MP3分割\20 n2-と (54).mp3</v>
      </c>
      <c r="S6417" s="38"/>
      <c r="T6417" s="56"/>
      <c r="U6417" s="56"/>
      <c r="V6417" s="30" t="str">
        <f t="shared" si="601"/>
        <v/>
      </c>
      <c r="W6417" s="29"/>
      <c r="X6417" s="9" t="s">
        <v>329</v>
      </c>
    </row>
    <row r="6418" spans="1:24" s="57" customFormat="1" ht="24">
      <c r="A6418" s="31">
        <v>6785</v>
      </c>
      <c r="B6418" s="32">
        <f t="shared" ca="1" si="602"/>
        <v>9.1254002008889334E-2</v>
      </c>
      <c r="C6418" s="133" t="s">
        <v>11931</v>
      </c>
      <c r="D6418" s="126" t="s">
        <v>11932</v>
      </c>
      <c r="E6418" s="21"/>
      <c r="F6418" s="22"/>
      <c r="G6418" s="22"/>
      <c r="H6418" s="22"/>
      <c r="I6418" s="23"/>
      <c r="J6418" s="35" t="str">
        <f t="shared" si="603"/>
        <v>➸</v>
      </c>
      <c r="K6418" s="117" t="str">
        <f>词典存放目录!$A$1&amp;L6418&amp;M6418</f>
        <v>F:\《自创文法查阅Excel》4.1备份\《B词汇·红宝书》\红宝书15版图片\6785-としょ【図書】.jpg</v>
      </c>
      <c r="L6418" s="9" t="s">
        <v>18120</v>
      </c>
      <c r="M6418" s="117" t="s">
        <v>24533</v>
      </c>
      <c r="N6418" s="36" t="str">
        <f t="shared" si="604"/>
        <v>▶</v>
      </c>
      <c r="O6418" s="37" t="s">
        <v>17984</v>
      </c>
      <c r="P6418" s="37">
        <v>55</v>
      </c>
      <c r="Q6418" s="37" t="s">
        <v>23</v>
      </c>
      <c r="R6418" s="9" t="str">
        <f>词典存放目录!$A$1&amp;O6418&amp;P6418&amp;Q6418</f>
        <v>F:\《自创文法查阅Excel》4.1备份\《B词汇·红宝书》\红宝书MP3分割\20 n2-と (55).mp3</v>
      </c>
      <c r="S6418" s="38"/>
      <c r="T6418" s="56"/>
      <c r="U6418" s="56"/>
      <c r="V6418" s="30" t="str">
        <f t="shared" si="601"/>
        <v/>
      </c>
      <c r="W6418" s="29"/>
      <c r="X6418" s="9" t="s">
        <v>329</v>
      </c>
    </row>
    <row r="6419" spans="1:24" s="57" customFormat="1" ht="24">
      <c r="A6419" s="31">
        <v>6786</v>
      </c>
      <c r="B6419" s="32">
        <f t="shared" ca="1" si="602"/>
        <v>0.22130816070456771</v>
      </c>
      <c r="C6419" s="133" t="s">
        <v>11933</v>
      </c>
      <c r="D6419" s="126" t="s">
        <v>11934</v>
      </c>
      <c r="E6419" s="21"/>
      <c r="F6419" s="22"/>
      <c r="G6419" s="22"/>
      <c r="H6419" s="22"/>
      <c r="I6419" s="23"/>
      <c r="J6419" s="35" t="str">
        <f t="shared" si="603"/>
        <v>➸</v>
      </c>
      <c r="K6419" s="117" t="str">
        <f>词典存放目录!$A$1&amp;L6419&amp;M6419</f>
        <v>F:\《自创文法查阅Excel》4.1备份\《B词汇·红宝书》\红宝书15版图片\6786-とだな【戸棚】.jpg</v>
      </c>
      <c r="L6419" s="9" t="s">
        <v>18120</v>
      </c>
      <c r="M6419" s="117" t="s">
        <v>24534</v>
      </c>
      <c r="N6419" s="36" t="str">
        <f t="shared" si="604"/>
        <v>▶</v>
      </c>
      <c r="O6419" s="37" t="s">
        <v>17984</v>
      </c>
      <c r="P6419" s="37">
        <v>56</v>
      </c>
      <c r="Q6419" s="37" t="s">
        <v>23</v>
      </c>
      <c r="R6419" s="9" t="str">
        <f>词典存放目录!$A$1&amp;O6419&amp;P6419&amp;Q6419</f>
        <v>F:\《自创文法查阅Excel》4.1备份\《B词汇·红宝书》\红宝书MP3分割\20 n2-と (56).mp3</v>
      </c>
      <c r="S6419" s="38"/>
      <c r="T6419" s="56"/>
      <c r="U6419" s="56"/>
      <c r="V6419" s="30"/>
      <c r="W6419" s="29"/>
      <c r="X6419" s="9" t="s">
        <v>329</v>
      </c>
    </row>
    <row r="6420" spans="1:24" s="57" customFormat="1" ht="24">
      <c r="A6420" s="31">
        <v>6787</v>
      </c>
      <c r="B6420" s="32">
        <f t="shared" ca="1" si="602"/>
        <v>0.5389511587074951</v>
      </c>
      <c r="C6420" s="133" t="s">
        <v>11935</v>
      </c>
      <c r="D6420" s="126" t="s">
        <v>11936</v>
      </c>
      <c r="E6420" s="21"/>
      <c r="F6420" s="22"/>
      <c r="G6420" s="22" t="s">
        <v>4</v>
      </c>
      <c r="H6420" s="22"/>
      <c r="I6420" s="42" t="s">
        <v>533</v>
      </c>
      <c r="J6420" s="35" t="str">
        <f t="shared" si="603"/>
        <v>➸</v>
      </c>
      <c r="K6420" s="117" t="str">
        <f>词典存放目录!$A$1&amp;L6420&amp;M6420</f>
        <v>F:\《自创文法查阅Excel》4.1备份\《B词汇·红宝书》\红宝书15版图片\6787-とっくに【（疾っくに）】.jpg</v>
      </c>
      <c r="L6420" s="9" t="s">
        <v>18120</v>
      </c>
      <c r="M6420" s="117" t="s">
        <v>24535</v>
      </c>
      <c r="N6420" s="36" t="str">
        <f t="shared" si="604"/>
        <v>▶</v>
      </c>
      <c r="O6420" s="37" t="s">
        <v>17984</v>
      </c>
      <c r="P6420" s="37">
        <v>57</v>
      </c>
      <c r="Q6420" s="37" t="s">
        <v>23</v>
      </c>
      <c r="R6420" s="9" t="str">
        <f>词典存放目录!$A$1&amp;O6420&amp;P6420&amp;Q6420</f>
        <v>F:\《自创文法查阅Excel》4.1备份\《B词汇·红宝书》\红宝书MP3分割\20 n2-と (57).mp3</v>
      </c>
      <c r="S6420" s="38"/>
      <c r="T6420" s="56"/>
      <c r="U6420" s="56"/>
      <c r="V6420" s="30" t="str">
        <f>IF(COUNTA(S6420:U6420)=0,"",COUNTIF(S6420:U6420,"0")/COUNTA(S6420:U6420))</f>
        <v/>
      </c>
      <c r="W6420" s="29"/>
      <c r="X6420" s="9" t="s">
        <v>329</v>
      </c>
    </row>
    <row r="6421" spans="1:24" s="57" customFormat="1" ht="24">
      <c r="A6421" s="31">
        <v>6788</v>
      </c>
      <c r="B6421" s="32">
        <f t="shared" ca="1" si="602"/>
        <v>0.87388201600161031</v>
      </c>
      <c r="C6421" s="133" t="s">
        <v>11937</v>
      </c>
      <c r="D6421" s="126"/>
      <c r="E6421" s="21"/>
      <c r="F6421" s="22"/>
      <c r="G6421" s="22" t="s">
        <v>4</v>
      </c>
      <c r="H6421" s="22"/>
      <c r="I6421" s="42" t="s">
        <v>533</v>
      </c>
      <c r="J6421" s="35" t="str">
        <f t="shared" si="603"/>
        <v>➸</v>
      </c>
      <c r="K6421" s="117" t="str">
        <f>词典存放目录!$A$1&amp;L6421&amp;M6421</f>
        <v>F:\《自创文法查阅Excel》4.1备份\《B词汇·红宝书》\红宝书15版图片\6788-どっと.jpg</v>
      </c>
      <c r="L6421" s="9" t="s">
        <v>18120</v>
      </c>
      <c r="M6421" s="117" t="s">
        <v>24536</v>
      </c>
      <c r="N6421" s="36" t="str">
        <f t="shared" si="604"/>
        <v>▶</v>
      </c>
      <c r="O6421" s="37" t="s">
        <v>17984</v>
      </c>
      <c r="P6421" s="37">
        <v>58</v>
      </c>
      <c r="Q6421" s="37" t="s">
        <v>23</v>
      </c>
      <c r="R6421" s="9" t="str">
        <f>词典存放目录!$A$1&amp;O6421&amp;P6421&amp;Q6421</f>
        <v>F:\《自创文法查阅Excel》4.1备份\《B词汇·红宝书》\红宝书MP3分割\20 n2-と (58).mp3</v>
      </c>
      <c r="S6421" s="38"/>
      <c r="T6421" s="56"/>
      <c r="U6421" s="56"/>
      <c r="V6421" s="30" t="str">
        <f>IF(COUNTA(S6421:U6421)=0,"",COUNTIF(S6421:U6421,"0")/COUNTA(S6421:U6421))</f>
        <v/>
      </c>
      <c r="W6421" s="29"/>
      <c r="X6421" s="9" t="s">
        <v>329</v>
      </c>
    </row>
    <row r="6422" spans="1:24" s="57" customFormat="1" ht="24">
      <c r="A6422" s="31">
        <v>6789</v>
      </c>
      <c r="B6422" s="32">
        <f t="shared" ca="1" si="602"/>
        <v>0.38118559194693491</v>
      </c>
      <c r="C6422" s="133" t="s">
        <v>11938</v>
      </c>
      <c r="D6422" s="126" t="s">
        <v>11939</v>
      </c>
      <c r="E6422" s="21"/>
      <c r="F6422" s="22"/>
      <c r="G6422" s="22"/>
      <c r="H6422" s="22"/>
      <c r="I6422" s="23"/>
      <c r="J6422" s="35" t="str">
        <f t="shared" si="603"/>
        <v>➸</v>
      </c>
      <c r="K6422" s="117" t="str">
        <f>词典存放目录!$A$1&amp;L6422&amp;M6422</f>
        <v>F:\《自创文法查阅Excel》4.1备份\《B词汇·红宝书》\红宝书15版图片\6789-～とどけ【～届け】.jpg</v>
      </c>
      <c r="L6422" s="9" t="s">
        <v>18120</v>
      </c>
      <c r="M6422" s="117" t="s">
        <v>24537</v>
      </c>
      <c r="N6422" s="36" t="str">
        <f t="shared" si="604"/>
        <v>▶</v>
      </c>
      <c r="O6422" s="37" t="s">
        <v>17984</v>
      </c>
      <c r="P6422" s="37">
        <v>59</v>
      </c>
      <c r="Q6422" s="37" t="s">
        <v>23</v>
      </c>
      <c r="R6422" s="9" t="str">
        <f>词典存放目录!$A$1&amp;O6422&amp;P6422&amp;Q6422</f>
        <v>F:\《自创文法查阅Excel》4.1备份\《B词汇·红宝书》\红宝书MP3分割\20 n2-と (59).mp3</v>
      </c>
      <c r="S6422" s="38"/>
      <c r="T6422" s="56"/>
      <c r="U6422" s="56"/>
      <c r="V6422" s="30" t="str">
        <f>IF(COUNTA(S6422:U6422)=0,"",COUNTIF(S6422:U6422,"0")/COUNTA(S6422:U6422))</f>
        <v/>
      </c>
      <c r="W6422" s="29"/>
      <c r="X6422" s="9" t="s">
        <v>329</v>
      </c>
    </row>
    <row r="6423" spans="1:24" s="57" customFormat="1" ht="24">
      <c r="A6423" s="31">
        <v>6790</v>
      </c>
      <c r="B6423" s="32">
        <f t="shared" ca="1" si="602"/>
        <v>0.62472244085848083</v>
      </c>
      <c r="C6423" s="133" t="s">
        <v>11940</v>
      </c>
      <c r="D6423" s="126" t="s">
        <v>11941</v>
      </c>
      <c r="E6423" s="21"/>
      <c r="F6423" s="22"/>
      <c r="G6423" s="22"/>
      <c r="H6423" s="22"/>
      <c r="I6423" s="23"/>
      <c r="J6423" s="35" t="str">
        <f t="shared" si="603"/>
        <v>➸</v>
      </c>
      <c r="K6423" s="117" t="str">
        <f>词典存放目录!$A$1&amp;L6423&amp;M6423</f>
        <v>F:\《自创文法查阅Excel》4.1备份\《B词汇·红宝书》\红宝书15版图片\6790-ととのう【整う】.jpg</v>
      </c>
      <c r="L6423" s="9" t="s">
        <v>18120</v>
      </c>
      <c r="M6423" s="117" t="s">
        <v>24538</v>
      </c>
      <c r="N6423" s="36" t="str">
        <f t="shared" si="604"/>
        <v>▶</v>
      </c>
      <c r="O6423" s="37" t="s">
        <v>17984</v>
      </c>
      <c r="P6423" s="37">
        <v>60</v>
      </c>
      <c r="Q6423" s="37" t="s">
        <v>23</v>
      </c>
      <c r="R6423" s="9" t="str">
        <f>词典存放目录!$A$1&amp;O6423&amp;P6423&amp;Q6423</f>
        <v>F:\《自创文法查阅Excel》4.1备份\《B词汇·红宝书》\红宝书MP3分割\20 n2-と (60).mp3</v>
      </c>
      <c r="S6423" s="38"/>
      <c r="T6423" s="56"/>
      <c r="U6423" s="56"/>
      <c r="V6423" s="30"/>
      <c r="W6423" s="29"/>
      <c r="X6423" s="9" t="s">
        <v>329</v>
      </c>
    </row>
    <row r="6424" spans="1:24" s="57" customFormat="1" ht="24">
      <c r="A6424" s="31">
        <v>6791</v>
      </c>
      <c r="B6424" s="32">
        <f t="shared" ca="1" si="602"/>
        <v>0.73008147661498846</v>
      </c>
      <c r="C6424" s="133" t="s">
        <v>11942</v>
      </c>
      <c r="D6424" s="126" t="s">
        <v>11943</v>
      </c>
      <c r="E6424" s="21"/>
      <c r="F6424" s="22"/>
      <c r="G6424" s="22"/>
      <c r="H6424" s="22"/>
      <c r="I6424" s="23"/>
      <c r="J6424" s="35" t="str">
        <f t="shared" si="603"/>
        <v>➸</v>
      </c>
      <c r="K6424" s="117" t="str">
        <f>词典存放目录!$A$1&amp;L6424&amp;M6424</f>
        <v>F:\《自创文法查阅Excel》4.1备份\《B词汇·红宝书》\红宝书15版图片\6791-とどまる【止まる·留まる】.jpg</v>
      </c>
      <c r="L6424" s="9" t="s">
        <v>18120</v>
      </c>
      <c r="M6424" s="117" t="s">
        <v>24539</v>
      </c>
      <c r="N6424" s="36" t="str">
        <f t="shared" si="604"/>
        <v>▶</v>
      </c>
      <c r="O6424" s="37" t="s">
        <v>17984</v>
      </c>
      <c r="P6424" s="37">
        <v>61</v>
      </c>
      <c r="Q6424" s="37" t="s">
        <v>23</v>
      </c>
      <c r="R6424" s="9" t="str">
        <f>词典存放目录!$A$1&amp;O6424&amp;P6424&amp;Q6424</f>
        <v>F:\《自创文法查阅Excel》4.1备份\《B词汇·红宝书》\红宝书MP3分割\20 n2-と (61).mp3</v>
      </c>
      <c r="S6424" s="38"/>
      <c r="T6424" s="56"/>
      <c r="U6424" s="56"/>
      <c r="V6424" s="30" t="str">
        <f t="shared" ref="V6424:V6435" si="605">IF(COUNTA(S6424:U6424)=0,"",COUNTIF(S6424:U6424,"0")/COUNTA(S6424:U6424))</f>
        <v/>
      </c>
      <c r="W6424" s="29"/>
      <c r="X6424" s="9" t="s">
        <v>329</v>
      </c>
    </row>
    <row r="6425" spans="1:24" s="57" customFormat="1" ht="24">
      <c r="A6425" s="31">
        <v>6792</v>
      </c>
      <c r="B6425" s="32">
        <f t="shared" ca="1" si="602"/>
        <v>0.60206768901149355</v>
      </c>
      <c r="C6425" s="133" t="s">
        <v>11944</v>
      </c>
      <c r="D6425" s="126" t="s">
        <v>11945</v>
      </c>
      <c r="E6425" s="21"/>
      <c r="F6425" s="22"/>
      <c r="G6425" s="22"/>
      <c r="H6425" s="22"/>
      <c r="I6425" s="23"/>
      <c r="J6425" s="35" t="str">
        <f t="shared" si="603"/>
        <v>➸</v>
      </c>
      <c r="K6425" s="117" t="str">
        <f>词典存放目录!$A$1&amp;L6425&amp;M6425</f>
        <v>F:\《自创文法查阅Excel》4.1备份\《B词汇·红宝书》\红宝书15版图片\6792-とはいいつつも【とは言いつつも】.jpg</v>
      </c>
      <c r="L6425" s="9" t="s">
        <v>18120</v>
      </c>
      <c r="M6425" s="117" t="s">
        <v>24540</v>
      </c>
      <c r="N6425" s="36" t="str">
        <f t="shared" si="604"/>
        <v>▶</v>
      </c>
      <c r="O6425" s="37" t="s">
        <v>17984</v>
      </c>
      <c r="P6425" s="37">
        <v>62</v>
      </c>
      <c r="Q6425" s="37" t="s">
        <v>23</v>
      </c>
      <c r="R6425" s="9" t="str">
        <f>词典存放目录!$A$1&amp;O6425&amp;P6425&amp;Q6425</f>
        <v>F:\《自创文法查阅Excel》4.1备份\《B词汇·红宝书》\红宝书MP3分割\20 n2-と (62).mp3</v>
      </c>
      <c r="S6425" s="38"/>
      <c r="T6425" s="56"/>
      <c r="U6425" s="56"/>
      <c r="V6425" s="30" t="str">
        <f t="shared" si="605"/>
        <v/>
      </c>
      <c r="W6425" s="29"/>
      <c r="X6425" s="9" t="s">
        <v>329</v>
      </c>
    </row>
    <row r="6426" spans="1:24" s="57" customFormat="1" ht="24">
      <c r="A6426" s="31">
        <v>6793</v>
      </c>
      <c r="B6426" s="32">
        <f t="shared" ca="1" si="602"/>
        <v>0.24259425300421233</v>
      </c>
      <c r="C6426" s="133" t="s">
        <v>11946</v>
      </c>
      <c r="D6426" s="126" t="s">
        <v>11947</v>
      </c>
      <c r="E6426" s="21"/>
      <c r="F6426" s="22"/>
      <c r="G6426" s="22"/>
      <c r="H6426" s="22"/>
      <c r="I6426" s="23"/>
      <c r="J6426" s="35" t="str">
        <f t="shared" si="603"/>
        <v>➸</v>
      </c>
      <c r="K6426" s="117" t="str">
        <f>词典存放目录!$A$1&amp;L6426&amp;M6426</f>
        <v>F:\《自创文法查阅Excel》4.1备份\《B词汇·红宝书》\红宝书15版图片\6793-とばす【飛ばす】.jpg</v>
      </c>
      <c r="L6426" s="9" t="s">
        <v>18120</v>
      </c>
      <c r="M6426" s="117" t="s">
        <v>24541</v>
      </c>
      <c r="N6426" s="36" t="str">
        <f t="shared" si="604"/>
        <v>▶</v>
      </c>
      <c r="O6426" s="37" t="s">
        <v>17984</v>
      </c>
      <c r="P6426" s="37">
        <v>63</v>
      </c>
      <c r="Q6426" s="37" t="s">
        <v>23</v>
      </c>
      <c r="R6426" s="9" t="str">
        <f>词典存放目录!$A$1&amp;O6426&amp;P6426&amp;Q6426</f>
        <v>F:\《自创文法查阅Excel》4.1备份\《B词汇·红宝书》\红宝书MP3分割\20 n2-と (63).mp3</v>
      </c>
      <c r="S6426" s="38"/>
      <c r="T6426" s="56"/>
      <c r="U6426" s="56"/>
      <c r="V6426" s="30" t="str">
        <f t="shared" si="605"/>
        <v/>
      </c>
      <c r="W6426" s="69"/>
      <c r="X6426" s="9" t="s">
        <v>329</v>
      </c>
    </row>
    <row r="6427" spans="1:24" s="57" customFormat="1" ht="24">
      <c r="A6427" s="31">
        <v>6794</v>
      </c>
      <c r="B6427" s="32">
        <f t="shared" ca="1" si="602"/>
        <v>0.72948697579485944</v>
      </c>
      <c r="C6427" s="133" t="s">
        <v>11948</v>
      </c>
      <c r="D6427" s="126" t="s">
        <v>11949</v>
      </c>
      <c r="E6427" s="21"/>
      <c r="F6427" s="22"/>
      <c r="G6427" s="22"/>
      <c r="H6427" s="22"/>
      <c r="I6427" s="23"/>
      <c r="J6427" s="35" t="str">
        <f t="shared" si="603"/>
        <v>➸</v>
      </c>
      <c r="K6427" s="117" t="str">
        <f>词典存放目录!$A$1&amp;L6427&amp;M6427</f>
        <v>F:\《自创文法查阅Excel》4.1备份\《B词汇·红宝书》\红宝书15版图片\6794-とびこえる【飛び越える】.jpg</v>
      </c>
      <c r="L6427" s="9" t="s">
        <v>18120</v>
      </c>
      <c r="M6427" s="117" t="s">
        <v>24542</v>
      </c>
      <c r="N6427" s="36" t="str">
        <f t="shared" si="604"/>
        <v>▶</v>
      </c>
      <c r="O6427" s="37" t="s">
        <v>17984</v>
      </c>
      <c r="P6427" s="37">
        <v>64</v>
      </c>
      <c r="Q6427" s="37" t="s">
        <v>23</v>
      </c>
      <c r="R6427" s="9" t="str">
        <f>词典存放目录!$A$1&amp;O6427&amp;P6427&amp;Q6427</f>
        <v>F:\《自创文法查阅Excel》4.1备份\《B词汇·红宝书》\红宝书MP3分割\20 n2-と (64).mp3</v>
      </c>
      <c r="S6427" s="38"/>
      <c r="T6427" s="56"/>
      <c r="U6427" s="56"/>
      <c r="V6427" s="30" t="str">
        <f t="shared" si="605"/>
        <v/>
      </c>
      <c r="W6427" s="69"/>
      <c r="X6427" s="9" t="s">
        <v>329</v>
      </c>
    </row>
    <row r="6428" spans="1:24" s="57" customFormat="1" ht="24">
      <c r="A6428" s="31">
        <v>6795</v>
      </c>
      <c r="B6428" s="32">
        <f t="shared" ca="1" si="602"/>
        <v>0.92535406948710508</v>
      </c>
      <c r="C6428" s="133" t="s">
        <v>11619</v>
      </c>
      <c r="D6428" s="126" t="s">
        <v>11950</v>
      </c>
      <c r="E6428" s="21"/>
      <c r="F6428" s="22"/>
      <c r="G6428" s="22"/>
      <c r="H6428" s="22"/>
      <c r="I6428" s="23"/>
      <c r="J6428" s="35" t="str">
        <f t="shared" si="603"/>
        <v>➸</v>
      </c>
      <c r="K6428" s="117" t="str">
        <f>词典存放目录!$A$1&amp;L6428&amp;M6428</f>
        <v>F:\《自创文法查阅Excel》4.1备份\《B词汇·红宝书》\红宝书15版图片\6795-とぶ【跳ぶ】.jpg</v>
      </c>
      <c r="L6428" s="9" t="s">
        <v>18120</v>
      </c>
      <c r="M6428" s="117" t="s">
        <v>24543</v>
      </c>
      <c r="N6428" s="36" t="str">
        <f t="shared" si="604"/>
        <v>▶</v>
      </c>
      <c r="O6428" s="37" t="s">
        <v>17984</v>
      </c>
      <c r="P6428" s="37">
        <v>65</v>
      </c>
      <c r="Q6428" s="37" t="s">
        <v>23</v>
      </c>
      <c r="R6428" s="9" t="str">
        <f>词典存放目录!$A$1&amp;O6428&amp;P6428&amp;Q6428</f>
        <v>F:\《自创文法查阅Excel》4.1备份\《B词汇·红宝书》\红宝书MP3分割\20 n2-と (65).mp3</v>
      </c>
      <c r="S6428" s="38"/>
      <c r="T6428" s="56"/>
      <c r="U6428" s="56"/>
      <c r="V6428" s="30" t="str">
        <f t="shared" si="605"/>
        <v/>
      </c>
      <c r="W6428" s="29"/>
      <c r="X6428" s="9" t="s">
        <v>329</v>
      </c>
    </row>
    <row r="6429" spans="1:24" s="57" customFormat="1" ht="24">
      <c r="A6429" s="31">
        <v>6796</v>
      </c>
      <c r="B6429" s="32">
        <f t="shared" ca="1" si="602"/>
        <v>0.9141368850366034</v>
      </c>
      <c r="C6429" s="133" t="s">
        <v>11951</v>
      </c>
      <c r="D6429" s="126" t="s">
        <v>11952</v>
      </c>
      <c r="E6429" s="21"/>
      <c r="F6429" s="22"/>
      <c r="G6429" s="22"/>
      <c r="H6429" s="22"/>
      <c r="I6429" s="23"/>
      <c r="J6429" s="35" t="str">
        <f t="shared" si="603"/>
        <v>➸</v>
      </c>
      <c r="K6429" s="117" t="str">
        <f>词典存放目录!$A$1&amp;L6429&amp;M6429</f>
        <v>F:\《自创文法查阅Excel》4.1备份\《B词汇·红宝书》\红宝书15版图片\6796-とほ【徒歩】.jpg</v>
      </c>
      <c r="L6429" s="9" t="s">
        <v>18120</v>
      </c>
      <c r="M6429" s="117" t="s">
        <v>24544</v>
      </c>
      <c r="N6429" s="36" t="str">
        <f t="shared" si="604"/>
        <v>▶</v>
      </c>
      <c r="O6429" s="37" t="s">
        <v>17984</v>
      </c>
      <c r="P6429" s="37">
        <v>66</v>
      </c>
      <c r="Q6429" s="37" t="s">
        <v>23</v>
      </c>
      <c r="R6429" s="9" t="str">
        <f>词典存放目录!$A$1&amp;O6429&amp;P6429&amp;Q6429</f>
        <v>F:\《自创文法查阅Excel》4.1备份\《B词汇·红宝书》\红宝书MP3分割\20 n2-と (66).mp3</v>
      </c>
      <c r="S6429" s="38"/>
      <c r="T6429" s="56"/>
      <c r="U6429" s="56"/>
      <c r="V6429" s="30" t="str">
        <f t="shared" si="605"/>
        <v/>
      </c>
      <c r="W6429" s="29"/>
      <c r="X6429" s="9" t="s">
        <v>329</v>
      </c>
    </row>
    <row r="6430" spans="1:24" s="57" customFormat="1" ht="24">
      <c r="A6430" s="31">
        <v>6797</v>
      </c>
      <c r="B6430" s="32">
        <f t="shared" ca="1" si="602"/>
        <v>0.3397400406856762</v>
      </c>
      <c r="C6430" s="133" t="s">
        <v>11953</v>
      </c>
      <c r="D6430" s="126" t="s">
        <v>11954</v>
      </c>
      <c r="E6430" s="21"/>
      <c r="F6430" s="22"/>
      <c r="G6430" s="22"/>
      <c r="H6430" s="22"/>
      <c r="I6430" s="23"/>
      <c r="J6430" s="35" t="str">
        <f t="shared" si="603"/>
        <v>➸</v>
      </c>
      <c r="K6430" s="117" t="str">
        <f>词典存放目录!$A$1&amp;L6430&amp;M6430</f>
        <v>F:\《自创文法查阅Excel》4.1备份\《B词汇·红宝书》\红宝书15版图片\6797-とも【友】.jpg</v>
      </c>
      <c r="L6430" s="9" t="s">
        <v>18120</v>
      </c>
      <c r="M6430" s="117" t="s">
        <v>24545</v>
      </c>
      <c r="N6430" s="36" t="str">
        <f t="shared" si="604"/>
        <v>▶</v>
      </c>
      <c r="O6430" s="37" t="s">
        <v>17984</v>
      </c>
      <c r="P6430" s="37">
        <v>67</v>
      </c>
      <c r="Q6430" s="37" t="s">
        <v>23</v>
      </c>
      <c r="R6430" s="9" t="str">
        <f>词典存放目录!$A$1&amp;O6430&amp;P6430&amp;Q6430</f>
        <v>F:\《自创文法查阅Excel》4.1备份\《B词汇·红宝书》\红宝书MP3分割\20 n2-と (67).mp3</v>
      </c>
      <c r="S6430" s="38"/>
      <c r="T6430" s="56"/>
      <c r="U6430" s="56"/>
      <c r="V6430" s="30" t="str">
        <f t="shared" si="605"/>
        <v/>
      </c>
      <c r="W6430" s="29"/>
      <c r="X6430" s="9" t="s">
        <v>329</v>
      </c>
    </row>
    <row r="6431" spans="1:24" s="57" customFormat="1" ht="24">
      <c r="A6431" s="31">
        <v>6798</v>
      </c>
      <c r="B6431" s="32">
        <f t="shared" ca="1" si="602"/>
        <v>0.53592944622510452</v>
      </c>
      <c r="C6431" s="133" t="s">
        <v>11955</v>
      </c>
      <c r="D6431" s="126" t="s">
        <v>11956</v>
      </c>
      <c r="E6431" s="21"/>
      <c r="F6431" s="22"/>
      <c r="G6431" s="22"/>
      <c r="H6431" s="22"/>
      <c r="I6431" s="23"/>
      <c r="J6431" s="35" t="str">
        <f t="shared" si="603"/>
        <v>➸</v>
      </c>
      <c r="K6431" s="117" t="str">
        <f>词典存放目录!$A$1&amp;L6431&amp;M6431</f>
        <v>F:\《自创文法查阅Excel》4.1备份\《B词汇·红宝书》\红宝书15版图片\6798-ともかく【兎も角】.jpg</v>
      </c>
      <c r="L6431" s="9" t="s">
        <v>18120</v>
      </c>
      <c r="M6431" s="117" t="s">
        <v>24546</v>
      </c>
      <c r="N6431" s="36" t="str">
        <f t="shared" si="604"/>
        <v>▶</v>
      </c>
      <c r="O6431" s="37" t="s">
        <v>17984</v>
      </c>
      <c r="P6431" s="37">
        <v>68</v>
      </c>
      <c r="Q6431" s="37" t="s">
        <v>23</v>
      </c>
      <c r="R6431" s="9" t="str">
        <f>词典存放目录!$A$1&amp;O6431&amp;P6431&amp;Q6431</f>
        <v>F:\《自创文法查阅Excel》4.1备份\《B词汇·红宝书》\红宝书MP3分割\20 n2-と (68).mp3</v>
      </c>
      <c r="S6431" s="38"/>
      <c r="T6431" s="56"/>
      <c r="U6431" s="56"/>
      <c r="V6431" s="30" t="str">
        <f t="shared" si="605"/>
        <v/>
      </c>
      <c r="W6431" s="29"/>
      <c r="X6431" s="9" t="s">
        <v>329</v>
      </c>
    </row>
    <row r="6432" spans="1:24" s="57" customFormat="1" ht="24">
      <c r="A6432" s="31">
        <v>6799</v>
      </c>
      <c r="B6432" s="32">
        <f t="shared" ca="1" si="602"/>
        <v>0.55958506075524106</v>
      </c>
      <c r="C6432" s="133" t="s">
        <v>11957</v>
      </c>
      <c r="D6432" s="126" t="s">
        <v>11958</v>
      </c>
      <c r="E6432" s="21"/>
      <c r="F6432" s="22"/>
      <c r="G6432" s="22"/>
      <c r="H6432" s="22"/>
      <c r="I6432" s="23"/>
      <c r="J6432" s="35" t="str">
        <f t="shared" si="603"/>
        <v>➸</v>
      </c>
      <c r="K6432" s="117" t="str">
        <f>词典存放目录!$A$1&amp;L6432&amp;M6432</f>
        <v>F:\《自创文法查阅Excel》4.1备份\《B词汇·红宝书》\红宝书15版图片\6799-ともに【共に】.jpg</v>
      </c>
      <c r="L6432" s="9" t="s">
        <v>18120</v>
      </c>
      <c r="M6432" s="117" t="s">
        <v>24547</v>
      </c>
      <c r="N6432" s="36" t="str">
        <f t="shared" si="604"/>
        <v>▶</v>
      </c>
      <c r="O6432" s="37" t="s">
        <v>17984</v>
      </c>
      <c r="P6432" s="37">
        <v>69</v>
      </c>
      <c r="Q6432" s="37" t="s">
        <v>23</v>
      </c>
      <c r="R6432" s="9" t="str">
        <f>词典存放目录!$A$1&amp;O6432&amp;P6432&amp;Q6432</f>
        <v>F:\《自创文法查阅Excel》4.1备份\《B词汇·红宝书》\红宝书MP3分割\20 n2-と (69).mp3</v>
      </c>
      <c r="S6432" s="38"/>
      <c r="T6432" s="56"/>
      <c r="U6432" s="56"/>
      <c r="V6432" s="30" t="str">
        <f t="shared" si="605"/>
        <v/>
      </c>
      <c r="W6432" s="29"/>
      <c r="X6432" s="9" t="s">
        <v>329</v>
      </c>
    </row>
    <row r="6433" spans="1:24" s="57" customFormat="1" ht="24">
      <c r="A6433" s="31">
        <v>6800</v>
      </c>
      <c r="B6433" s="32">
        <f t="shared" ca="1" si="602"/>
        <v>1.1788609295529051E-2</v>
      </c>
      <c r="C6433" s="133" t="s">
        <v>11959</v>
      </c>
      <c r="D6433" s="126" t="s">
        <v>11960</v>
      </c>
      <c r="E6433" s="21"/>
      <c r="F6433" s="22"/>
      <c r="G6433" s="22"/>
      <c r="H6433" s="22"/>
      <c r="I6433" s="23"/>
      <c r="J6433" s="35" t="str">
        <f t="shared" si="603"/>
        <v>➸</v>
      </c>
      <c r="K6433" s="117" t="str">
        <f>词典存放目录!$A$1&amp;L6433&amp;M6433</f>
        <v>F:\《自创文法查阅Excel》4.1备份\《B词汇·红宝书》\红宝书15版图片\6800-ドライ【dry】.jpg</v>
      </c>
      <c r="L6433" s="9" t="s">
        <v>18120</v>
      </c>
      <c r="M6433" s="117" t="s">
        <v>24548</v>
      </c>
      <c r="N6433" s="36" t="str">
        <f t="shared" si="604"/>
        <v>▶</v>
      </c>
      <c r="O6433" s="37" t="s">
        <v>17984</v>
      </c>
      <c r="P6433" s="37">
        <v>70</v>
      </c>
      <c r="Q6433" s="37" t="s">
        <v>23</v>
      </c>
      <c r="R6433" s="9" t="str">
        <f>词典存放目录!$A$1&amp;O6433&amp;P6433&amp;Q6433</f>
        <v>F:\《自创文法查阅Excel》4.1备份\《B词汇·红宝书》\红宝书MP3分割\20 n2-と (70).mp3</v>
      </c>
      <c r="S6433" s="38"/>
      <c r="T6433" s="56"/>
      <c r="U6433" s="56"/>
      <c r="V6433" s="30" t="str">
        <f t="shared" si="605"/>
        <v/>
      </c>
      <c r="W6433" s="29"/>
      <c r="X6433" s="9" t="s">
        <v>329</v>
      </c>
    </row>
    <row r="6434" spans="1:24" s="57" customFormat="1" ht="24">
      <c r="A6434" s="31">
        <v>6801</v>
      </c>
      <c r="B6434" s="32">
        <f t="shared" ca="1" si="602"/>
        <v>0.17865301697667746</v>
      </c>
      <c r="C6434" s="133" t="s">
        <v>11961</v>
      </c>
      <c r="D6434" s="126" t="s">
        <v>11962</v>
      </c>
      <c r="E6434" s="21"/>
      <c r="F6434" s="22"/>
      <c r="G6434" s="22"/>
      <c r="H6434" s="22"/>
      <c r="I6434" s="23"/>
      <c r="J6434" s="35" t="str">
        <f t="shared" si="603"/>
        <v>➸</v>
      </c>
      <c r="K6434" s="117" t="str">
        <f>词典存放目录!$A$1&amp;L6434&amp;M6434</f>
        <v>F:\《自创文法查阅Excel》4.1备份\《B词汇·红宝书》\红宝书15版图片\6801-とらえる【捉える·捕える】.jpg</v>
      </c>
      <c r="L6434" s="9" t="s">
        <v>18120</v>
      </c>
      <c r="M6434" s="117" t="s">
        <v>24549</v>
      </c>
      <c r="N6434" s="36" t="str">
        <f t="shared" si="604"/>
        <v>▶</v>
      </c>
      <c r="O6434" s="37" t="s">
        <v>17984</v>
      </c>
      <c r="P6434" s="37">
        <v>71</v>
      </c>
      <c r="Q6434" s="37" t="s">
        <v>23</v>
      </c>
      <c r="R6434" s="9" t="str">
        <f>词典存放目录!$A$1&amp;O6434&amp;P6434&amp;Q6434</f>
        <v>F:\《自创文法查阅Excel》4.1备份\《B词汇·红宝书》\红宝书MP3分割\20 n2-と (71).mp3</v>
      </c>
      <c r="S6434" s="38"/>
      <c r="T6434" s="56"/>
      <c r="U6434" s="56"/>
      <c r="V6434" s="30" t="str">
        <f t="shared" si="605"/>
        <v/>
      </c>
      <c r="W6434" s="29"/>
      <c r="X6434" s="9" t="s">
        <v>329</v>
      </c>
    </row>
    <row r="6435" spans="1:24" s="57" customFormat="1" ht="24">
      <c r="A6435" s="31">
        <v>6802</v>
      </c>
      <c r="B6435" s="32">
        <f t="shared" ca="1" si="602"/>
        <v>0.94275193918869749</v>
      </c>
      <c r="C6435" s="133" t="s">
        <v>11963</v>
      </c>
      <c r="D6435" s="126" t="s">
        <v>11964</v>
      </c>
      <c r="E6435" s="21"/>
      <c r="F6435" s="22"/>
      <c r="G6435" s="22"/>
      <c r="H6435" s="22"/>
      <c r="I6435" s="23"/>
      <c r="J6435" s="35" t="str">
        <f t="shared" si="603"/>
        <v>➸</v>
      </c>
      <c r="K6435" s="117" t="str">
        <f>词典存放目录!$A$1&amp;L6435&amp;M6435</f>
        <v>F:\《自创文法查阅Excel》4.1备份\《B词汇·红宝书》\红宝书15版图片\6802-トラブル【trouble】.jpg</v>
      </c>
      <c r="L6435" s="9" t="s">
        <v>18120</v>
      </c>
      <c r="M6435" s="117" t="s">
        <v>24550</v>
      </c>
      <c r="N6435" s="36" t="str">
        <f t="shared" si="604"/>
        <v>▶</v>
      </c>
      <c r="O6435" s="37" t="s">
        <v>17984</v>
      </c>
      <c r="P6435" s="37">
        <v>72</v>
      </c>
      <c r="Q6435" s="37" t="s">
        <v>23</v>
      </c>
      <c r="R6435" s="9" t="str">
        <f>词典存放目录!$A$1&amp;O6435&amp;P6435&amp;Q6435</f>
        <v>F:\《自创文法查阅Excel》4.1备份\《B词汇·红宝书》\红宝书MP3分割\20 n2-と (72).mp3</v>
      </c>
      <c r="S6435" s="38"/>
      <c r="T6435" s="56"/>
      <c r="U6435" s="56"/>
      <c r="V6435" s="30" t="str">
        <f t="shared" si="605"/>
        <v/>
      </c>
      <c r="W6435" s="29"/>
      <c r="X6435" s="9" t="s">
        <v>329</v>
      </c>
    </row>
    <row r="6436" spans="1:24" s="57" customFormat="1" ht="24">
      <c r="A6436" s="31">
        <v>6803</v>
      </c>
      <c r="B6436" s="32">
        <f t="shared" ca="1" si="602"/>
        <v>0.25123080247222351</v>
      </c>
      <c r="C6436" s="133" t="s">
        <v>11965</v>
      </c>
      <c r="D6436" s="126" t="s">
        <v>11966</v>
      </c>
      <c r="E6436" s="21"/>
      <c r="F6436" s="22"/>
      <c r="G6436" s="22"/>
      <c r="H6436" s="22"/>
      <c r="I6436" s="23"/>
      <c r="J6436" s="35" t="str">
        <f t="shared" si="603"/>
        <v>➸</v>
      </c>
      <c r="K6436" s="117" t="str">
        <f>词典存放目录!$A$1&amp;L6436&amp;M6436</f>
        <v>F:\《自创文法查阅Excel》4.1备份\《B词汇·红宝书》\红宝书15版图片\6803-とりあえず【取り敢えず】.jpg</v>
      </c>
      <c r="L6436" s="9" t="s">
        <v>18120</v>
      </c>
      <c r="M6436" s="117" t="s">
        <v>24551</v>
      </c>
      <c r="N6436" s="36" t="str">
        <f t="shared" si="604"/>
        <v>▶</v>
      </c>
      <c r="O6436" s="37" t="s">
        <v>17984</v>
      </c>
      <c r="P6436" s="37">
        <v>73</v>
      </c>
      <c r="Q6436" s="37" t="s">
        <v>23</v>
      </c>
      <c r="R6436" s="9" t="str">
        <f>词典存放目录!$A$1&amp;O6436&amp;P6436&amp;Q6436</f>
        <v>F:\《自创文法查阅Excel》4.1备份\《B词汇·红宝书》\红宝书MP3分割\20 n2-と (73).mp3</v>
      </c>
      <c r="S6436" s="38"/>
      <c r="T6436" s="56"/>
      <c r="U6436" s="56"/>
      <c r="V6436" s="30"/>
      <c r="W6436" s="29"/>
      <c r="X6436" s="9" t="s">
        <v>329</v>
      </c>
    </row>
    <row r="6437" spans="1:24" s="57" customFormat="1" ht="24">
      <c r="A6437" s="31">
        <v>6804</v>
      </c>
      <c r="B6437" s="32">
        <f t="shared" ca="1" si="602"/>
        <v>0.40434771618608389</v>
      </c>
      <c r="C6437" s="133" t="s">
        <v>11967</v>
      </c>
      <c r="D6437" s="126" t="s">
        <v>11968</v>
      </c>
      <c r="E6437" s="21"/>
      <c r="F6437" s="22"/>
      <c r="G6437" s="22"/>
      <c r="H6437" s="22"/>
      <c r="I6437" s="23"/>
      <c r="J6437" s="35" t="str">
        <f t="shared" si="603"/>
        <v>➸</v>
      </c>
      <c r="K6437" s="117" t="str">
        <f>词典存放目录!$A$1&amp;L6437&amp;M6437</f>
        <v>F:\《自创文法查阅Excel》4.1备份\《B词汇·红宝书》\红宝书15版图片\6804-とりあげる【取り上げる】.jpg</v>
      </c>
      <c r="L6437" s="9" t="s">
        <v>18120</v>
      </c>
      <c r="M6437" s="117" t="s">
        <v>24552</v>
      </c>
      <c r="N6437" s="36" t="str">
        <f t="shared" si="604"/>
        <v>▶</v>
      </c>
      <c r="O6437" s="37" t="s">
        <v>17984</v>
      </c>
      <c r="P6437" s="37">
        <v>74</v>
      </c>
      <c r="Q6437" s="37" t="s">
        <v>23</v>
      </c>
      <c r="R6437" s="9" t="str">
        <f>词典存放目录!$A$1&amp;O6437&amp;P6437&amp;Q6437</f>
        <v>F:\《自创文法查阅Excel》4.1备份\《B词汇·红宝书》\红宝书MP3分割\20 n2-と (74).mp3</v>
      </c>
      <c r="S6437" s="38"/>
      <c r="T6437" s="56"/>
      <c r="U6437" s="56"/>
      <c r="V6437" s="30" t="str">
        <f t="shared" ref="V6437:V6445" si="606">IF(COUNTA(S6437:U6437)=0,"",COUNTIF(S6437:U6437,"0")/COUNTA(S6437:U6437))</f>
        <v/>
      </c>
      <c r="W6437" s="29"/>
      <c r="X6437" s="9" t="s">
        <v>329</v>
      </c>
    </row>
    <row r="6438" spans="1:24" s="57" customFormat="1" ht="24">
      <c r="A6438" s="31">
        <v>6805</v>
      </c>
      <c r="B6438" s="32">
        <f t="shared" ca="1" si="602"/>
        <v>0.32109474984064323</v>
      </c>
      <c r="C6438" s="133" t="s">
        <v>11969</v>
      </c>
      <c r="D6438" s="126" t="s">
        <v>11970</v>
      </c>
      <c r="E6438" s="21"/>
      <c r="F6438" s="22"/>
      <c r="G6438" s="22"/>
      <c r="H6438" s="22"/>
      <c r="I6438" s="23"/>
      <c r="J6438" s="35" t="str">
        <f t="shared" si="603"/>
        <v>➸</v>
      </c>
      <c r="K6438" s="117" t="str">
        <f>词典存放目录!$A$1&amp;L6438&amp;M6438</f>
        <v>F:\《自创文法查阅Excel》4.1备份\《B词汇·红宝书》\红宝书15版图片\6805-とりいれる【取り入れる】.jpg</v>
      </c>
      <c r="L6438" s="9" t="s">
        <v>18120</v>
      </c>
      <c r="M6438" s="117" t="s">
        <v>24553</v>
      </c>
      <c r="N6438" s="36" t="str">
        <f t="shared" si="604"/>
        <v>▶</v>
      </c>
      <c r="O6438" s="37" t="s">
        <v>17984</v>
      </c>
      <c r="P6438" s="37">
        <v>75</v>
      </c>
      <c r="Q6438" s="37" t="s">
        <v>23</v>
      </c>
      <c r="R6438" s="9" t="str">
        <f>词典存放目录!$A$1&amp;O6438&amp;P6438&amp;Q6438</f>
        <v>F:\《自创文法查阅Excel》4.1备份\《B词汇·红宝书》\红宝书MP3分割\20 n2-と (75).mp3</v>
      </c>
      <c r="S6438" s="38"/>
      <c r="T6438" s="56"/>
      <c r="U6438" s="56"/>
      <c r="V6438" s="30" t="str">
        <f t="shared" si="606"/>
        <v/>
      </c>
      <c r="W6438" s="29"/>
      <c r="X6438" s="9" t="s">
        <v>329</v>
      </c>
    </row>
    <row r="6439" spans="1:24" s="57" customFormat="1" ht="24">
      <c r="A6439" s="31">
        <v>6806</v>
      </c>
      <c r="B6439" s="32">
        <f t="shared" ca="1" si="602"/>
        <v>0.24651751712082393</v>
      </c>
      <c r="C6439" s="133" t="s">
        <v>11971</v>
      </c>
      <c r="D6439" s="126" t="s">
        <v>11972</v>
      </c>
      <c r="E6439" s="21"/>
      <c r="F6439" s="22"/>
      <c r="G6439" s="22"/>
      <c r="H6439" s="22"/>
      <c r="I6439" s="23"/>
      <c r="J6439" s="35" t="str">
        <f t="shared" si="603"/>
        <v>➸</v>
      </c>
      <c r="K6439" s="117" t="str">
        <f>词典存放目录!$A$1&amp;L6439&amp;M6439</f>
        <v>F:\《自创文法查阅Excel》4.1备份\《B词汇·红宝书》\红宝书15版图片\6806-とりがえ【取り替え】.jpg</v>
      </c>
      <c r="L6439" s="9" t="s">
        <v>18120</v>
      </c>
      <c r="M6439" s="117" t="s">
        <v>24554</v>
      </c>
      <c r="N6439" s="36" t="str">
        <f t="shared" si="604"/>
        <v>▶</v>
      </c>
      <c r="O6439" s="37" t="s">
        <v>17984</v>
      </c>
      <c r="P6439" s="37">
        <v>76</v>
      </c>
      <c r="Q6439" s="37" t="s">
        <v>23</v>
      </c>
      <c r="R6439" s="9" t="str">
        <f>词典存放目录!$A$1&amp;O6439&amp;P6439&amp;Q6439</f>
        <v>F:\《自创文法查阅Excel》4.1备份\《B词汇·红宝书》\红宝书MP3分割\20 n2-と (76).mp3</v>
      </c>
      <c r="S6439" s="38"/>
      <c r="T6439" s="56"/>
      <c r="U6439" s="56"/>
      <c r="V6439" s="30" t="str">
        <f t="shared" si="606"/>
        <v/>
      </c>
      <c r="W6439" s="102"/>
      <c r="X6439" s="9" t="s">
        <v>329</v>
      </c>
    </row>
    <row r="6440" spans="1:24" s="57" customFormat="1" ht="24">
      <c r="A6440" s="31">
        <v>6807</v>
      </c>
      <c r="B6440" s="32">
        <f t="shared" ca="1" si="602"/>
        <v>0.58971688638144237</v>
      </c>
      <c r="C6440" s="133" t="s">
        <v>11973</v>
      </c>
      <c r="D6440" s="126" t="s">
        <v>11974</v>
      </c>
      <c r="E6440" s="21"/>
      <c r="F6440" s="22"/>
      <c r="G6440" s="22"/>
      <c r="H6440" s="22"/>
      <c r="I6440" s="23"/>
      <c r="J6440" s="35" t="str">
        <f t="shared" si="603"/>
        <v>➸</v>
      </c>
      <c r="K6440" s="117" t="str">
        <f>词典存放目录!$A$1&amp;L6440&amp;M6440</f>
        <v>F:\《自创文法查阅Excel》4.1备份\《B词汇·红宝书》\红宝书15版图片\6807-とりかかる【取り掛かる】.jpg</v>
      </c>
      <c r="L6440" s="9" t="s">
        <v>18120</v>
      </c>
      <c r="M6440" s="117" t="s">
        <v>24555</v>
      </c>
      <c r="N6440" s="36" t="str">
        <f t="shared" si="604"/>
        <v>▶</v>
      </c>
      <c r="O6440" s="37" t="s">
        <v>17984</v>
      </c>
      <c r="P6440" s="37">
        <v>77</v>
      </c>
      <c r="Q6440" s="37" t="s">
        <v>23</v>
      </c>
      <c r="R6440" s="9" t="str">
        <f>词典存放目录!$A$1&amp;O6440&amp;P6440&amp;Q6440</f>
        <v>F:\《自创文法查阅Excel》4.1备份\《B词汇·红宝书》\红宝书MP3分割\20 n2-と (77).mp3</v>
      </c>
      <c r="S6440" s="38"/>
      <c r="T6440" s="56"/>
      <c r="U6440" s="56"/>
      <c r="V6440" s="30" t="str">
        <f t="shared" si="606"/>
        <v/>
      </c>
      <c r="W6440" s="29"/>
      <c r="X6440" s="9" t="s">
        <v>329</v>
      </c>
    </row>
    <row r="6441" spans="1:24" s="57" customFormat="1" ht="24">
      <c r="A6441" s="31">
        <v>6808</v>
      </c>
      <c r="B6441" s="32">
        <f t="shared" ca="1" si="602"/>
        <v>3.1861179602452272E-2</v>
      </c>
      <c r="C6441" s="133" t="s">
        <v>11975</v>
      </c>
      <c r="D6441" s="126" t="s">
        <v>11976</v>
      </c>
      <c r="E6441" s="21"/>
      <c r="F6441" s="22"/>
      <c r="G6441" s="22"/>
      <c r="H6441" s="22"/>
      <c r="I6441" s="23"/>
      <c r="J6441" s="35" t="str">
        <f t="shared" si="603"/>
        <v>➸</v>
      </c>
      <c r="K6441" s="117" t="str">
        <f>词典存放目录!$A$1&amp;L6441&amp;M6441</f>
        <v>F:\《自创文法查阅Excel》4.1备份\《B词汇·红宝书》\红宝书15版图片\6808-とりこむ【取り込む】.jpg</v>
      </c>
      <c r="L6441" s="9" t="s">
        <v>18120</v>
      </c>
      <c r="M6441" s="117" t="s">
        <v>24556</v>
      </c>
      <c r="N6441" s="36" t="str">
        <f t="shared" si="604"/>
        <v>▶</v>
      </c>
      <c r="O6441" s="37" t="s">
        <v>17984</v>
      </c>
      <c r="P6441" s="37">
        <v>78</v>
      </c>
      <c r="Q6441" s="37" t="s">
        <v>23</v>
      </c>
      <c r="R6441" s="9" t="str">
        <f>词典存放目录!$A$1&amp;O6441&amp;P6441&amp;Q6441</f>
        <v>F:\《自创文法查阅Excel》4.1备份\《B词汇·红宝书》\红宝书MP3分割\20 n2-と (78).mp3</v>
      </c>
      <c r="S6441" s="38"/>
      <c r="T6441" s="56"/>
      <c r="U6441" s="56"/>
      <c r="V6441" s="30" t="str">
        <f t="shared" si="606"/>
        <v/>
      </c>
      <c r="W6441" s="29"/>
      <c r="X6441" s="9" t="s">
        <v>329</v>
      </c>
    </row>
    <row r="6442" spans="1:24" s="57" customFormat="1" ht="24">
      <c r="A6442" s="31">
        <v>6809</v>
      </c>
      <c r="B6442" s="32">
        <f t="shared" ca="1" si="602"/>
        <v>9.3021425652097367E-2</v>
      </c>
      <c r="C6442" s="133" t="s">
        <v>11977</v>
      </c>
      <c r="D6442" s="126" t="s">
        <v>11978</v>
      </c>
      <c r="E6442" s="21"/>
      <c r="F6442" s="22"/>
      <c r="G6442" s="22"/>
      <c r="H6442" s="22"/>
      <c r="I6442" s="23"/>
      <c r="J6442" s="35" t="str">
        <f t="shared" si="603"/>
        <v>➸</v>
      </c>
      <c r="K6442" s="117" t="str">
        <f>词典存放目录!$A$1&amp;L6442&amp;M6442</f>
        <v>F:\《自创文法查阅Excel》4.1备份\《B词汇·红宝书》\红宝书15版图片\6809-とりしまり【取り締り】.jpg</v>
      </c>
      <c r="L6442" s="9" t="s">
        <v>18120</v>
      </c>
      <c r="M6442" s="117" t="s">
        <v>24557</v>
      </c>
      <c r="N6442" s="36" t="str">
        <f t="shared" si="604"/>
        <v>▶</v>
      </c>
      <c r="O6442" s="37" t="s">
        <v>17984</v>
      </c>
      <c r="P6442" s="37">
        <v>79</v>
      </c>
      <c r="Q6442" s="37" t="s">
        <v>23</v>
      </c>
      <c r="R6442" s="9" t="str">
        <f>词典存放目录!$A$1&amp;O6442&amp;P6442&amp;Q6442</f>
        <v>F:\《自创文法查阅Excel》4.1备份\《B词汇·红宝书》\红宝书MP3分割\20 n2-と (79).mp3</v>
      </c>
      <c r="S6442" s="38"/>
      <c r="T6442" s="56"/>
      <c r="U6442" s="56"/>
      <c r="V6442" s="30" t="str">
        <f t="shared" si="606"/>
        <v/>
      </c>
      <c r="W6442" s="29"/>
      <c r="X6442" s="9" t="s">
        <v>329</v>
      </c>
    </row>
    <row r="6443" spans="1:24" s="57" customFormat="1" ht="24">
      <c r="A6443" s="31">
        <v>6810</v>
      </c>
      <c r="B6443" s="32">
        <f t="shared" ca="1" si="602"/>
        <v>3.3046545363387581E-2</v>
      </c>
      <c r="C6443" s="133" t="s">
        <v>11979</v>
      </c>
      <c r="D6443" s="126" t="s">
        <v>11980</v>
      </c>
      <c r="E6443" s="21"/>
      <c r="F6443" s="22"/>
      <c r="G6443" s="22"/>
      <c r="H6443" s="22"/>
      <c r="I6443" s="23"/>
      <c r="J6443" s="35" t="str">
        <f t="shared" si="603"/>
        <v>➸</v>
      </c>
      <c r="K6443" s="117" t="str">
        <f>词典存放目录!$A$1&amp;L6443&amp;M6443</f>
        <v>F:\《自创文法查阅Excel》4.1备份\《B词汇·红宝书》\红宝书15版图片\6810-とりつける【取り付ける】.jpg</v>
      </c>
      <c r="L6443" s="9" t="s">
        <v>18120</v>
      </c>
      <c r="M6443" s="117" t="s">
        <v>24558</v>
      </c>
      <c r="N6443" s="36" t="str">
        <f t="shared" si="604"/>
        <v>▶</v>
      </c>
      <c r="O6443" s="37" t="s">
        <v>17984</v>
      </c>
      <c r="P6443" s="37">
        <v>80</v>
      </c>
      <c r="Q6443" s="37" t="s">
        <v>23</v>
      </c>
      <c r="R6443" s="9" t="str">
        <f>词典存放目录!$A$1&amp;O6443&amp;P6443&amp;Q6443</f>
        <v>F:\《自创文法查阅Excel》4.1备份\《B词汇·红宝书》\红宝书MP3分割\20 n2-と (80).mp3</v>
      </c>
      <c r="S6443" s="38"/>
      <c r="T6443" s="56"/>
      <c r="U6443" s="56"/>
      <c r="V6443" s="30" t="str">
        <f t="shared" si="606"/>
        <v/>
      </c>
      <c r="W6443" s="102"/>
      <c r="X6443" s="9" t="s">
        <v>329</v>
      </c>
    </row>
    <row r="6444" spans="1:24" s="57" customFormat="1" ht="24">
      <c r="A6444" s="31">
        <v>6811</v>
      </c>
      <c r="B6444" s="32">
        <f t="shared" ca="1" si="602"/>
        <v>0.21785367441661596</v>
      </c>
      <c r="C6444" s="133" t="s">
        <v>11981</v>
      </c>
      <c r="D6444" s="126" t="s">
        <v>11982</v>
      </c>
      <c r="E6444" s="21"/>
      <c r="F6444" s="22"/>
      <c r="G6444" s="22"/>
      <c r="H6444" s="22"/>
      <c r="I6444" s="23"/>
      <c r="J6444" s="35" t="str">
        <f t="shared" si="603"/>
        <v>➸</v>
      </c>
      <c r="K6444" s="117" t="str">
        <f>词典存放目录!$A$1&amp;L6444&amp;M6444</f>
        <v>F:\《自创文法查阅Excel》4.1备份\《B词汇·红宝书》\红宝书15版图片\6811-とりもどす【取り戻す】.jpg</v>
      </c>
      <c r="L6444" s="9" t="s">
        <v>18120</v>
      </c>
      <c r="M6444" s="117" t="s">
        <v>24559</v>
      </c>
      <c r="N6444" s="36" t="str">
        <f t="shared" si="604"/>
        <v>▶</v>
      </c>
      <c r="O6444" s="37" t="s">
        <v>17984</v>
      </c>
      <c r="P6444" s="37">
        <v>81</v>
      </c>
      <c r="Q6444" s="37" t="s">
        <v>23</v>
      </c>
      <c r="R6444" s="9" t="str">
        <f>词典存放目录!$A$1&amp;O6444&amp;P6444&amp;Q6444</f>
        <v>F:\《自创文法查阅Excel》4.1备份\《B词汇·红宝书》\红宝书MP3分割\20 n2-と (81).mp3</v>
      </c>
      <c r="S6444" s="38"/>
      <c r="T6444" s="56"/>
      <c r="U6444" s="56"/>
      <c r="V6444" s="30" t="str">
        <f t="shared" si="606"/>
        <v/>
      </c>
      <c r="W6444" s="29"/>
      <c r="X6444" s="9" t="s">
        <v>329</v>
      </c>
    </row>
    <row r="6445" spans="1:24" s="57" customFormat="1" ht="24">
      <c r="A6445" s="31">
        <v>6812</v>
      </c>
      <c r="B6445" s="32">
        <f t="shared" ca="1" si="602"/>
        <v>0.3458957029941242</v>
      </c>
      <c r="C6445" s="133" t="s">
        <v>11633</v>
      </c>
      <c r="D6445" s="126" t="s">
        <v>11983</v>
      </c>
      <c r="E6445" s="21"/>
      <c r="F6445" s="22"/>
      <c r="G6445" s="22"/>
      <c r="H6445" s="22"/>
      <c r="I6445" s="23"/>
      <c r="J6445" s="35" t="str">
        <f t="shared" si="603"/>
        <v>➸</v>
      </c>
      <c r="K6445" s="117" t="str">
        <f>词典存放目录!$A$1&amp;L6445&amp;M6445</f>
        <v>F:\《自创文法查阅Excel》4.1备份\《B词汇·红宝书》\红宝书15版图片\6812-とる【採る】.jpg</v>
      </c>
      <c r="L6445" s="9" t="s">
        <v>18120</v>
      </c>
      <c r="M6445" s="117" t="s">
        <v>24560</v>
      </c>
      <c r="N6445" s="36" t="str">
        <f t="shared" si="604"/>
        <v>▶</v>
      </c>
      <c r="O6445" s="37" t="s">
        <v>17984</v>
      </c>
      <c r="P6445" s="37">
        <v>82</v>
      </c>
      <c r="Q6445" s="37" t="s">
        <v>23</v>
      </c>
      <c r="R6445" s="9" t="str">
        <f>词典存放目录!$A$1&amp;O6445&amp;P6445&amp;Q6445</f>
        <v>F:\《自创文法查阅Excel》4.1备份\《B词汇·红宝书》\红宝书MP3分割\20 n2-と (82).mp3</v>
      </c>
      <c r="S6445" s="38"/>
      <c r="T6445" s="56"/>
      <c r="U6445" s="56"/>
      <c r="V6445" s="30" t="str">
        <f t="shared" si="606"/>
        <v/>
      </c>
      <c r="W6445" s="29"/>
      <c r="X6445" s="9" t="s">
        <v>329</v>
      </c>
    </row>
    <row r="6446" spans="1:24" s="57" customFormat="1" ht="24">
      <c r="A6446" s="31">
        <v>6813</v>
      </c>
      <c r="B6446" s="32">
        <f t="shared" ca="1" si="602"/>
        <v>0.40047961212773531</v>
      </c>
      <c r="C6446" s="133" t="s">
        <v>11984</v>
      </c>
      <c r="D6446" s="126" t="s">
        <v>11985</v>
      </c>
      <c r="E6446" s="21"/>
      <c r="F6446" s="22"/>
      <c r="G6446" s="22"/>
      <c r="H6446" s="22"/>
      <c r="I6446" s="23"/>
      <c r="J6446" s="35" t="str">
        <f t="shared" si="603"/>
        <v>➸</v>
      </c>
      <c r="K6446" s="117" t="str">
        <f>词典存放目录!$A$1&amp;L6446&amp;M6446</f>
        <v>F:\《自创文法查阅Excel》4.1备份\《B词汇·红宝书》\红宝书15版图片\6813-トレーニング【training】.jpg</v>
      </c>
      <c r="L6446" s="9" t="s">
        <v>18120</v>
      </c>
      <c r="M6446" s="117" t="s">
        <v>24561</v>
      </c>
      <c r="N6446" s="36" t="str">
        <f t="shared" si="604"/>
        <v>▶</v>
      </c>
      <c r="O6446" s="37" t="s">
        <v>17984</v>
      </c>
      <c r="P6446" s="37">
        <v>83</v>
      </c>
      <c r="Q6446" s="37" t="s">
        <v>23</v>
      </c>
      <c r="R6446" s="9" t="str">
        <f>词典存放目录!$A$1&amp;O6446&amp;P6446&amp;Q6446</f>
        <v>F:\《自创文法查阅Excel》4.1备份\《B词汇·红宝书》\红宝书MP3分割\20 n2-と (83).mp3</v>
      </c>
      <c r="S6446" s="38"/>
      <c r="T6446" s="56"/>
      <c r="U6446" s="56"/>
      <c r="V6446" s="30"/>
      <c r="W6446" s="29"/>
      <c r="X6446" s="9" t="s">
        <v>329</v>
      </c>
    </row>
    <row r="6447" spans="1:24" s="57" customFormat="1" ht="24">
      <c r="A6447" s="31">
        <v>6814</v>
      </c>
      <c r="B6447" s="32">
        <f t="shared" ca="1" si="602"/>
        <v>0.29262394613532494</v>
      </c>
      <c r="C6447" s="133" t="s">
        <v>11986</v>
      </c>
      <c r="D6447" s="126"/>
      <c r="E6447" s="21"/>
      <c r="F6447" s="22"/>
      <c r="G6447" s="22"/>
      <c r="H6447" s="22"/>
      <c r="I6447" s="23"/>
      <c r="J6447" s="35" t="str">
        <f t="shared" si="603"/>
        <v>➸</v>
      </c>
      <c r="K6447" s="117" t="str">
        <f>词典存放目录!$A$1&amp;L6447&amp;M6447</f>
        <v>F:\《自创文法查阅Excel》4.1备份\《B词汇·红宝书》\红宝书15版图片\6814-どれだけ.jpg</v>
      </c>
      <c r="L6447" s="9" t="s">
        <v>18120</v>
      </c>
      <c r="M6447" s="117" t="s">
        <v>24562</v>
      </c>
      <c r="N6447" s="36" t="str">
        <f t="shared" si="604"/>
        <v>▶</v>
      </c>
      <c r="O6447" s="37" t="s">
        <v>17984</v>
      </c>
      <c r="P6447" s="37">
        <v>84</v>
      </c>
      <c r="Q6447" s="37" t="s">
        <v>23</v>
      </c>
      <c r="R6447" s="9" t="str">
        <f>词典存放目录!$A$1&amp;O6447&amp;P6447&amp;Q6447</f>
        <v>F:\《自创文法查阅Excel》4.1备份\《B词汇·红宝书》\红宝书MP3分割\20 n2-と (84).mp3</v>
      </c>
      <c r="S6447" s="38"/>
      <c r="T6447" s="56"/>
      <c r="U6447" s="56"/>
      <c r="V6447" s="30" t="str">
        <f>IF(COUNTA(S6447:U6447)=0,"",COUNTIF(S6447:U6447,"0")/COUNTA(S6447:U6447))</f>
        <v/>
      </c>
      <c r="W6447" s="29"/>
      <c r="X6447" s="9" t="s">
        <v>329</v>
      </c>
    </row>
    <row r="6448" spans="1:24" s="57" customFormat="1" ht="24">
      <c r="A6448" s="31">
        <v>6815</v>
      </c>
      <c r="B6448" s="32">
        <f t="shared" ca="1" si="602"/>
        <v>0.62442931664986578</v>
      </c>
      <c r="C6448" s="133" t="s">
        <v>11987</v>
      </c>
      <c r="D6448" s="126" t="s">
        <v>11988</v>
      </c>
      <c r="E6448" s="21"/>
      <c r="F6448" s="22"/>
      <c r="G6448" s="22"/>
      <c r="H6448" s="22"/>
      <c r="I6448" s="23"/>
      <c r="J6448" s="35" t="str">
        <f t="shared" si="603"/>
        <v>➸</v>
      </c>
      <c r="K6448" s="117" t="str">
        <f>词典存放目录!$A$1&amp;L6448&amp;M6448</f>
        <v>F:\《自创文法查阅Excel》4.1备份\《B词汇·红宝书》\红宝书15版图片\6815-～どん【～丼】.jpg</v>
      </c>
      <c r="L6448" s="9" t="s">
        <v>18120</v>
      </c>
      <c r="M6448" s="117" t="s">
        <v>24563</v>
      </c>
      <c r="N6448" s="36" t="str">
        <f t="shared" si="604"/>
        <v>▶</v>
      </c>
      <c r="O6448" s="37" t="s">
        <v>17984</v>
      </c>
      <c r="P6448" s="37">
        <v>85</v>
      </c>
      <c r="Q6448" s="37" t="s">
        <v>23</v>
      </c>
      <c r="R6448" s="9" t="str">
        <f>词典存放目录!$A$1&amp;O6448&amp;P6448&amp;Q6448</f>
        <v>F:\《自创文法查阅Excel》4.1备份\《B词汇·红宝书》\红宝书MP3分割\20 n2-と (85).mp3</v>
      </c>
      <c r="S6448" s="38"/>
      <c r="T6448" s="56"/>
      <c r="U6448" s="56"/>
      <c r="V6448" s="30" t="str">
        <f>IF(COUNTA(S6448:U6448)=0,"",COUNTIF(S6448:U6448,"0")/COUNTA(S6448:U6448))</f>
        <v/>
      </c>
      <c r="W6448" s="29"/>
      <c r="X6448" s="9" t="s">
        <v>329</v>
      </c>
    </row>
    <row r="6449" spans="1:24" s="57" customFormat="1" ht="24">
      <c r="A6449" s="31">
        <v>6816</v>
      </c>
      <c r="B6449" s="32">
        <f t="shared" ca="1" si="602"/>
        <v>1.1845408047404526E-2</v>
      </c>
      <c r="C6449" s="133" t="s">
        <v>11989</v>
      </c>
      <c r="D6449" s="126"/>
      <c r="E6449" s="21" t="s">
        <v>32</v>
      </c>
      <c r="F6449" s="22"/>
      <c r="G6449" s="22"/>
      <c r="H6449" s="22"/>
      <c r="I6449" s="23"/>
      <c r="J6449" s="35" t="str">
        <f t="shared" si="603"/>
        <v>➸</v>
      </c>
      <c r="K6449" s="117" t="str">
        <f>词典存放目录!$A$1&amp;L6449&amp;M6449</f>
        <v>F:\《自创文法查阅Excel》4.1备份\《B词汇·红宝书》\红宝书15版图片\6816-とんでもない.jpg</v>
      </c>
      <c r="L6449" s="9" t="s">
        <v>18120</v>
      </c>
      <c r="M6449" s="117" t="s">
        <v>24564</v>
      </c>
      <c r="N6449" s="36" t="str">
        <f t="shared" si="604"/>
        <v>▶</v>
      </c>
      <c r="O6449" s="37" t="s">
        <v>17984</v>
      </c>
      <c r="P6449" s="37">
        <v>86</v>
      </c>
      <c r="Q6449" s="37" t="s">
        <v>23</v>
      </c>
      <c r="R6449" s="9" t="str">
        <f>词典存放目录!$A$1&amp;O6449&amp;P6449&amp;Q6449</f>
        <v>F:\《自创文法查阅Excel》4.1备份\《B词汇·红宝书》\红宝书MP3分割\20 n2-と (86).mp3</v>
      </c>
      <c r="S6449" s="38"/>
      <c r="T6449" s="56"/>
      <c r="U6449" s="56"/>
      <c r="V6449" s="30" t="str">
        <f>IF(COUNTA(S6449:U6449)=0,"",COUNTIF(S6449:U6449,"0")/COUNTA(S6449:U6449))</f>
        <v/>
      </c>
      <c r="W6449" s="29"/>
      <c r="X6449" s="9" t="s">
        <v>329</v>
      </c>
    </row>
    <row r="6450" spans="1:24" s="57" customFormat="1" ht="24">
      <c r="A6450" s="31">
        <v>6817</v>
      </c>
      <c r="B6450" s="32">
        <f t="shared" ca="1" si="602"/>
        <v>0.59757505810716627</v>
      </c>
      <c r="C6450" s="133" t="s">
        <v>11990</v>
      </c>
      <c r="D6450" s="126" t="s">
        <v>11991</v>
      </c>
      <c r="E6450" s="21"/>
      <c r="F6450" s="22"/>
      <c r="G6450" s="22"/>
      <c r="H6450" s="22"/>
      <c r="I6450" s="23"/>
      <c r="J6450" s="35" t="str">
        <f t="shared" si="603"/>
        <v>➸</v>
      </c>
      <c r="K6450" s="117" t="str">
        <f>词典存放目录!$A$1&amp;L6450&amp;M6450</f>
        <v>F:\《自创文法查阅Excel》4.1备份\《B词汇·红宝书》\红宝书15版图片\6817-どんぶり【丼】.jpg</v>
      </c>
      <c r="L6450" s="9" t="s">
        <v>18120</v>
      </c>
      <c r="M6450" s="117" t="s">
        <v>24565</v>
      </c>
      <c r="N6450" s="36" t="str">
        <f t="shared" si="604"/>
        <v>▶</v>
      </c>
      <c r="O6450" s="37" t="s">
        <v>17984</v>
      </c>
      <c r="P6450" s="37">
        <v>87</v>
      </c>
      <c r="Q6450" s="37" t="s">
        <v>23</v>
      </c>
      <c r="R6450" s="9" t="str">
        <f>词典存放目录!$A$1&amp;O6450&amp;P6450&amp;Q6450</f>
        <v>F:\《自创文法查阅Excel》4.1备份\《B词汇·红宝书》\红宝书MP3分割\20 n2-と (87).mp3</v>
      </c>
      <c r="S6450" s="38"/>
      <c r="T6450" s="56"/>
      <c r="U6450" s="56"/>
      <c r="V6450" s="30" t="str">
        <f>IF(COUNTA(S6450:U6450)=0,"",COUNTIF(S6450:U6450,"0")/COUNTA(S6450:U6450))</f>
        <v/>
      </c>
      <c r="W6450" s="29"/>
      <c r="X6450" s="9" t="s">
        <v>329</v>
      </c>
    </row>
    <row r="6451" spans="1:24" s="57" customFormat="1" ht="24">
      <c r="A6451" s="31">
        <v>6818</v>
      </c>
      <c r="B6451" s="32">
        <f t="shared" ca="1" si="602"/>
        <v>0.47024482468549578</v>
      </c>
      <c r="C6451" s="133" t="s">
        <v>11992</v>
      </c>
      <c r="D6451" s="126"/>
      <c r="E6451" s="21"/>
      <c r="F6451" s="22"/>
      <c r="G6451" s="22"/>
      <c r="H6451" s="22"/>
      <c r="I6451" s="23"/>
      <c r="J6451" s="35" t="str">
        <f t="shared" si="603"/>
        <v>➸</v>
      </c>
      <c r="K6451" s="117" t="str">
        <f>词典存放目录!$A$1&amp;L6451&amp;M6451</f>
        <v>F:\《自创文法查阅Excel》4.1备份\《B词汇·红宝书》\红宝书15版图片\6818-どんより.jpg</v>
      </c>
      <c r="L6451" s="9" t="s">
        <v>18120</v>
      </c>
      <c r="M6451" s="117" t="s">
        <v>24566</v>
      </c>
      <c r="N6451" s="36" t="str">
        <f t="shared" si="604"/>
        <v>▶</v>
      </c>
      <c r="O6451" s="37" t="s">
        <v>17984</v>
      </c>
      <c r="P6451" s="37">
        <v>88</v>
      </c>
      <c r="Q6451" s="37" t="s">
        <v>23</v>
      </c>
      <c r="R6451" s="9" t="str">
        <f>词典存放目录!$A$1&amp;O6451&amp;P6451&amp;Q6451</f>
        <v>F:\《自创文法查阅Excel》4.1备份\《B词汇·红宝书》\红宝书MP3分割\20 n2-と (88).mp3</v>
      </c>
      <c r="S6451" s="38"/>
      <c r="T6451" s="56"/>
      <c r="U6451" s="56"/>
      <c r="V6451" s="30"/>
      <c r="W6451" s="29"/>
      <c r="X6451" s="9" t="s">
        <v>329</v>
      </c>
    </row>
    <row r="6452" spans="1:24" s="57" customFormat="1" ht="24">
      <c r="A6452" s="31">
        <v>6819</v>
      </c>
      <c r="B6452" s="32">
        <f t="shared" ca="1" si="602"/>
        <v>0.17829035549870298</v>
      </c>
      <c r="C6452" s="134" t="s">
        <v>11993</v>
      </c>
      <c r="D6452" s="128" t="s">
        <v>11994</v>
      </c>
      <c r="E6452" s="21"/>
      <c r="F6452" s="22"/>
      <c r="G6452" s="22"/>
      <c r="H6452" s="22"/>
      <c r="I6452" s="23"/>
      <c r="J6452" s="35" t="str">
        <f t="shared" si="603"/>
        <v>➸</v>
      </c>
      <c r="K6452" s="117" t="str">
        <f>词典存放目录!$A$1&amp;L6452&amp;M6452</f>
        <v>F:\《自创文法查阅Excel》4.1备份\《B词汇·红宝书》\红宝书15版图片\6819-といだす【問い出す】.jpg</v>
      </c>
      <c r="L6452" s="9" t="s">
        <v>18120</v>
      </c>
      <c r="M6452" s="117" t="s">
        <v>24567</v>
      </c>
      <c r="N6452" s="36" t="str">
        <f t="shared" si="604"/>
        <v>▶</v>
      </c>
      <c r="O6452" s="37" t="s">
        <v>17985</v>
      </c>
      <c r="P6452" s="37">
        <v>1</v>
      </c>
      <c r="Q6452" s="37" t="s">
        <v>23</v>
      </c>
      <c r="R6452" s="9" t="str">
        <f>词典存放目录!$A$1&amp;O6452&amp;P6452&amp;Q6452</f>
        <v>F:\《自创文法查阅Excel》4.1备份\《B词汇·红宝书》\红宝书MP3分割\20 n1-と (1).mp3</v>
      </c>
      <c r="S6452" s="38"/>
      <c r="T6452" s="56"/>
      <c r="U6452" s="56"/>
      <c r="V6452" s="30" t="str">
        <f t="shared" ref="V6452:V6461" si="607">IF(COUNTA(S6452:U6452)=0,"",COUNTIF(S6452:U6452,"0")/COUNTA(S6452:U6452))</f>
        <v/>
      </c>
      <c r="W6452" s="29"/>
      <c r="X6452" s="9" t="s">
        <v>464</v>
      </c>
    </row>
    <row r="6453" spans="1:24" s="57" customFormat="1" ht="24">
      <c r="A6453" s="31">
        <v>6820</v>
      </c>
      <c r="B6453" s="32">
        <f t="shared" ca="1" si="602"/>
        <v>0.18294114563506281</v>
      </c>
      <c r="C6453" s="134" t="s">
        <v>11995</v>
      </c>
      <c r="D6453" s="128" t="s">
        <v>11996</v>
      </c>
      <c r="E6453" s="21"/>
      <c r="F6453" s="22"/>
      <c r="G6453" s="22"/>
      <c r="H6453" s="22"/>
      <c r="I6453" s="23"/>
      <c r="J6453" s="35" t="str">
        <f t="shared" si="603"/>
        <v>➸</v>
      </c>
      <c r="K6453" s="117" t="str">
        <f>词典存放目录!$A$1&amp;L6453&amp;M6453</f>
        <v>F:\《自创文法查阅Excel》4.1备份\《B词汇·红宝书》\红宝书15版图片\6820-とう～【当～】.jpg</v>
      </c>
      <c r="L6453" s="9" t="s">
        <v>18120</v>
      </c>
      <c r="M6453" s="117" t="s">
        <v>24568</v>
      </c>
      <c r="N6453" s="36" t="str">
        <f t="shared" si="604"/>
        <v>▶</v>
      </c>
      <c r="O6453" s="37" t="s">
        <v>17985</v>
      </c>
      <c r="P6453" s="37">
        <v>2</v>
      </c>
      <c r="Q6453" s="37" t="s">
        <v>23</v>
      </c>
      <c r="R6453" s="9" t="str">
        <f>词典存放目录!$A$1&amp;O6453&amp;P6453&amp;Q6453</f>
        <v>F:\《自创文法查阅Excel》4.1备份\《B词汇·红宝书》\红宝书MP3分割\20 n1-と (2).mp3</v>
      </c>
      <c r="S6453" s="38"/>
      <c r="T6453" s="56"/>
      <c r="U6453" s="56"/>
      <c r="V6453" s="30" t="str">
        <f t="shared" si="607"/>
        <v/>
      </c>
      <c r="W6453" s="29"/>
      <c r="X6453" s="9" t="s">
        <v>464</v>
      </c>
    </row>
    <row r="6454" spans="1:24" s="57" customFormat="1" ht="24">
      <c r="A6454" s="31">
        <v>6821</v>
      </c>
      <c r="B6454" s="32">
        <f t="shared" ca="1" si="602"/>
        <v>0.19202084426622312</v>
      </c>
      <c r="C6454" s="134" t="s">
        <v>11997</v>
      </c>
      <c r="D6454" s="128" t="s">
        <v>11998</v>
      </c>
      <c r="E6454" s="21"/>
      <c r="F6454" s="22"/>
      <c r="G6454" s="22"/>
      <c r="H6454" s="22"/>
      <c r="I6454" s="23"/>
      <c r="J6454" s="35" t="str">
        <f t="shared" si="603"/>
        <v>➸</v>
      </c>
      <c r="K6454" s="117" t="str">
        <f>词典存放目录!$A$1&amp;L6454&amp;M6454</f>
        <v>F:\《自创文法查阅Excel》4.1备份\《B词汇·红宝书》\红宝书15版图片\6821-どうい【同意】.jpg</v>
      </c>
      <c r="L6454" s="9" t="s">
        <v>18120</v>
      </c>
      <c r="M6454" s="117" t="s">
        <v>24569</v>
      </c>
      <c r="N6454" s="36" t="str">
        <f t="shared" si="604"/>
        <v>▶</v>
      </c>
      <c r="O6454" s="37" t="s">
        <v>17985</v>
      </c>
      <c r="P6454" s="37">
        <v>3</v>
      </c>
      <c r="Q6454" s="37" t="s">
        <v>23</v>
      </c>
      <c r="R6454" s="9" t="str">
        <f>词典存放目录!$A$1&amp;O6454&amp;P6454&amp;Q6454</f>
        <v>F:\《自创文法查阅Excel》4.1备份\《B词汇·红宝书》\红宝书MP3分割\20 n1-と (3).mp3</v>
      </c>
      <c r="S6454" s="38"/>
      <c r="T6454" s="56"/>
      <c r="U6454" s="56"/>
      <c r="V6454" s="30" t="str">
        <f t="shared" si="607"/>
        <v/>
      </c>
      <c r="W6454" s="29"/>
      <c r="X6454" s="9" t="s">
        <v>464</v>
      </c>
    </row>
    <row r="6455" spans="1:24" s="57" customFormat="1" ht="24">
      <c r="A6455" s="31">
        <v>6822</v>
      </c>
      <c r="B6455" s="32">
        <f t="shared" ca="1" si="602"/>
        <v>0.84646250147914837</v>
      </c>
      <c r="C6455" s="134" t="s">
        <v>11999</v>
      </c>
      <c r="D6455" s="128" t="s">
        <v>12000</v>
      </c>
      <c r="E6455" s="21"/>
      <c r="F6455" s="22"/>
      <c r="G6455" s="22"/>
      <c r="H6455" s="22"/>
      <c r="I6455" s="23"/>
      <c r="J6455" s="35" t="str">
        <f t="shared" si="603"/>
        <v>➸</v>
      </c>
      <c r="K6455" s="117" t="str">
        <f>词典存放目录!$A$1&amp;L6455&amp;M6455</f>
        <v>F:\《自创文法查阅Excel》4.1备份\《B词汇·红宝书》\红宝书15版图片\6822-とうか【投下】.jpg</v>
      </c>
      <c r="L6455" s="9" t="s">
        <v>18120</v>
      </c>
      <c r="M6455" s="117" t="s">
        <v>24570</v>
      </c>
      <c r="N6455" s="36" t="str">
        <f t="shared" si="604"/>
        <v>▶</v>
      </c>
      <c r="O6455" s="37" t="s">
        <v>17985</v>
      </c>
      <c r="P6455" s="37">
        <v>4</v>
      </c>
      <c r="Q6455" s="37" t="s">
        <v>23</v>
      </c>
      <c r="R6455" s="9" t="str">
        <f>词典存放目录!$A$1&amp;O6455&amp;P6455&amp;Q6455</f>
        <v>F:\《自创文法查阅Excel》4.1备份\《B词汇·红宝书》\红宝书MP3分割\20 n1-と (4).mp3</v>
      </c>
      <c r="S6455" s="38"/>
      <c r="T6455" s="56"/>
      <c r="U6455" s="56"/>
      <c r="V6455" s="30" t="str">
        <f t="shared" si="607"/>
        <v/>
      </c>
      <c r="W6455" s="29"/>
      <c r="X6455" s="9" t="s">
        <v>464</v>
      </c>
    </row>
    <row r="6456" spans="1:24" s="57" customFormat="1" ht="24">
      <c r="A6456" s="31">
        <v>6823</v>
      </c>
      <c r="B6456" s="32">
        <f t="shared" ca="1" si="602"/>
        <v>0.64261881692240153</v>
      </c>
      <c r="C6456" s="134" t="s">
        <v>12001</v>
      </c>
      <c r="D6456" s="128"/>
      <c r="E6456" s="21"/>
      <c r="F6456" s="22"/>
      <c r="G6456" s="22"/>
      <c r="H6456" s="22"/>
      <c r="I6456" s="23"/>
      <c r="J6456" s="35" t="str">
        <f t="shared" si="603"/>
        <v>➸</v>
      </c>
      <c r="K6456" s="117" t="str">
        <f>词典存放目录!$A$1&amp;L6456&amp;M6456</f>
        <v>F:\《自创文法查阅Excel》4.1备份\《B词汇·红宝书》\红宝书15版图片\6823-どうかすると.jpg</v>
      </c>
      <c r="L6456" s="9" t="s">
        <v>18120</v>
      </c>
      <c r="M6456" s="117" t="s">
        <v>24571</v>
      </c>
      <c r="N6456" s="36" t="str">
        <f t="shared" si="604"/>
        <v>▶</v>
      </c>
      <c r="O6456" s="37" t="s">
        <v>17985</v>
      </c>
      <c r="P6456" s="37">
        <v>5</v>
      </c>
      <c r="Q6456" s="37" t="s">
        <v>23</v>
      </c>
      <c r="R6456" s="9" t="str">
        <f>词典存放目录!$A$1&amp;O6456&amp;P6456&amp;Q6456</f>
        <v>F:\《自创文法查阅Excel》4.1备份\《B词汇·红宝书》\红宝书MP3分割\20 n1-と (5).mp3</v>
      </c>
      <c r="S6456" s="38"/>
      <c r="T6456" s="56"/>
      <c r="U6456" s="56"/>
      <c r="V6456" s="30" t="str">
        <f t="shared" si="607"/>
        <v/>
      </c>
      <c r="W6456" s="29"/>
      <c r="X6456" s="9" t="s">
        <v>464</v>
      </c>
    </row>
    <row r="6457" spans="1:24" s="57" customFormat="1" ht="24">
      <c r="A6457" s="31">
        <v>6824</v>
      </c>
      <c r="B6457" s="32">
        <f t="shared" ca="1" si="602"/>
        <v>0.59884913619668767</v>
      </c>
      <c r="C6457" s="134" t="s">
        <v>12002</v>
      </c>
      <c r="D6457" s="128" t="s">
        <v>12003</v>
      </c>
      <c r="E6457" s="21"/>
      <c r="F6457" s="22"/>
      <c r="G6457" s="22"/>
      <c r="H6457" s="22"/>
      <c r="I6457" s="23"/>
      <c r="J6457" s="35" t="str">
        <f t="shared" si="603"/>
        <v>➸</v>
      </c>
      <c r="K6457" s="117" t="str">
        <f>词典存放目录!$A$1&amp;L6457&amp;M6457</f>
        <v>F:\《自创文法查阅Excel》4.1备份\《B词汇·红宝书》\红宝书15版图片\6824-どうかん【同感】.jpg</v>
      </c>
      <c r="L6457" s="9" t="s">
        <v>18120</v>
      </c>
      <c r="M6457" s="117" t="s">
        <v>24572</v>
      </c>
      <c r="N6457" s="36" t="str">
        <f t="shared" si="604"/>
        <v>▶</v>
      </c>
      <c r="O6457" s="37" t="s">
        <v>17985</v>
      </c>
      <c r="P6457" s="37">
        <v>6</v>
      </c>
      <c r="Q6457" s="37" t="s">
        <v>23</v>
      </c>
      <c r="R6457" s="9" t="str">
        <f>词典存放目录!$A$1&amp;O6457&amp;P6457&amp;Q6457</f>
        <v>F:\《自创文法查阅Excel》4.1备份\《B词汇·红宝书》\红宝书MP3分割\20 n1-と (6).mp3</v>
      </c>
      <c r="S6457" s="38"/>
      <c r="T6457" s="56"/>
      <c r="U6457" s="56"/>
      <c r="V6457" s="30" t="str">
        <f t="shared" si="607"/>
        <v/>
      </c>
      <c r="W6457" s="29"/>
      <c r="X6457" s="9" t="s">
        <v>464</v>
      </c>
    </row>
    <row r="6458" spans="1:24" s="57" customFormat="1" ht="24">
      <c r="A6458" s="31">
        <v>6825</v>
      </c>
      <c r="B6458" s="32">
        <f t="shared" ca="1" si="602"/>
        <v>0.38036687313719497</v>
      </c>
      <c r="C6458" s="134" t="s">
        <v>12004</v>
      </c>
      <c r="D6458" s="128" t="s">
        <v>12005</v>
      </c>
      <c r="E6458" s="21"/>
      <c r="F6458" s="22"/>
      <c r="G6458" s="22"/>
      <c r="H6458" s="22"/>
      <c r="I6458" s="23"/>
      <c r="J6458" s="35" t="str">
        <f t="shared" si="603"/>
        <v>➸</v>
      </c>
      <c r="K6458" s="117" t="str">
        <f>词典存放目录!$A$1&amp;L6458&amp;M6458</f>
        <v>F:\《自创文法查阅Excel》4.1备份\《B词汇·红宝书》\红宝书15版图片\6825-とうぎ【討議】.jpg</v>
      </c>
      <c r="L6458" s="9" t="s">
        <v>18120</v>
      </c>
      <c r="M6458" s="117" t="s">
        <v>24573</v>
      </c>
      <c r="N6458" s="36" t="str">
        <f t="shared" si="604"/>
        <v>▶</v>
      </c>
      <c r="O6458" s="37" t="s">
        <v>17985</v>
      </c>
      <c r="P6458" s="37">
        <v>7</v>
      </c>
      <c r="Q6458" s="37" t="s">
        <v>23</v>
      </c>
      <c r="R6458" s="9" t="str">
        <f>词典存放目录!$A$1&amp;O6458&amp;P6458&amp;Q6458</f>
        <v>F:\《自创文法查阅Excel》4.1备份\《B词汇·红宝书》\红宝书MP3分割\20 n1-と (7).mp3</v>
      </c>
      <c r="S6458" s="38"/>
      <c r="T6458" s="56"/>
      <c r="U6458" s="56"/>
      <c r="V6458" s="30" t="str">
        <f t="shared" si="607"/>
        <v/>
      </c>
      <c r="W6458" s="69"/>
      <c r="X6458" s="9" t="s">
        <v>464</v>
      </c>
    </row>
    <row r="6459" spans="1:24" s="57" customFormat="1" ht="24">
      <c r="A6459" s="31">
        <v>6826</v>
      </c>
      <c r="B6459" s="32">
        <f t="shared" ca="1" si="602"/>
        <v>0.9318842692309508</v>
      </c>
      <c r="C6459" s="134" t="s">
        <v>12006</v>
      </c>
      <c r="D6459" s="128" t="s">
        <v>12007</v>
      </c>
      <c r="E6459" s="21"/>
      <c r="F6459" s="22"/>
      <c r="G6459" s="22"/>
      <c r="H6459" s="22"/>
      <c r="I6459" s="23"/>
      <c r="J6459" s="35" t="str">
        <f t="shared" si="603"/>
        <v>➸</v>
      </c>
      <c r="K6459" s="117" t="str">
        <f>词典存放目录!$A$1&amp;L6459&amp;M6459</f>
        <v>F:\《自创文法查阅Excel》4.1备份\《B词汇·红宝书》\红宝书15版图片\6826-とうきゅう【投球】.jpg</v>
      </c>
      <c r="L6459" s="9" t="s">
        <v>18120</v>
      </c>
      <c r="M6459" s="117" t="s">
        <v>24574</v>
      </c>
      <c r="N6459" s="36" t="str">
        <f t="shared" si="604"/>
        <v>▶</v>
      </c>
      <c r="O6459" s="37" t="s">
        <v>17985</v>
      </c>
      <c r="P6459" s="37">
        <v>8</v>
      </c>
      <c r="Q6459" s="37" t="s">
        <v>23</v>
      </c>
      <c r="R6459" s="9" t="str">
        <f>词典存放目录!$A$1&amp;O6459&amp;P6459&amp;Q6459</f>
        <v>F:\《自创文法查阅Excel》4.1备份\《B词汇·红宝书》\红宝书MP3分割\20 n1-と (8).mp3</v>
      </c>
      <c r="S6459" s="38"/>
      <c r="T6459" s="56"/>
      <c r="U6459" s="56"/>
      <c r="V6459" s="30" t="str">
        <f t="shared" si="607"/>
        <v/>
      </c>
      <c r="W6459" s="29"/>
      <c r="X6459" s="9" t="s">
        <v>464</v>
      </c>
    </row>
    <row r="6460" spans="1:24" s="57" customFormat="1" ht="24">
      <c r="A6460" s="31">
        <v>6827</v>
      </c>
      <c r="B6460" s="32">
        <f t="shared" ref="B6460:B6523" ca="1" si="608">RAND()</f>
        <v>0.41882263271491116</v>
      </c>
      <c r="C6460" s="134" t="s">
        <v>12008</v>
      </c>
      <c r="D6460" s="128" t="s">
        <v>12009</v>
      </c>
      <c r="E6460" s="21"/>
      <c r="F6460" s="22"/>
      <c r="G6460" s="22"/>
      <c r="H6460" s="22"/>
      <c r="I6460" s="23"/>
      <c r="J6460" s="35" t="str">
        <f t="shared" ref="J6460:J6523" si="609">HYPERLINK(K6460,"➸")</f>
        <v>➸</v>
      </c>
      <c r="K6460" s="117" t="str">
        <f>词典存放目录!$A$1&amp;L6460&amp;M6460</f>
        <v>F:\《自创文法查阅Excel》4.1备份\《B词汇·红宝书》\红宝书15版图片\6827-とうごう【統合】.jpg</v>
      </c>
      <c r="L6460" s="9" t="s">
        <v>18120</v>
      </c>
      <c r="M6460" s="117" t="s">
        <v>24575</v>
      </c>
      <c r="N6460" s="36" t="str">
        <f t="shared" ref="N6460:N6523" si="610">HYPERLINK(R6460,"▶")</f>
        <v>▶</v>
      </c>
      <c r="O6460" s="37" t="s">
        <v>17985</v>
      </c>
      <c r="P6460" s="37">
        <v>9</v>
      </c>
      <c r="Q6460" s="37" t="s">
        <v>23</v>
      </c>
      <c r="R6460" s="9" t="str">
        <f>词典存放目录!$A$1&amp;O6460&amp;P6460&amp;Q6460</f>
        <v>F:\《自创文法查阅Excel》4.1备份\《B词汇·红宝书》\红宝书MP3分割\20 n1-と (9).mp3</v>
      </c>
      <c r="S6460" s="38"/>
      <c r="T6460" s="56"/>
      <c r="U6460" s="56"/>
      <c r="V6460" s="30" t="str">
        <f t="shared" si="607"/>
        <v/>
      </c>
      <c r="W6460" s="29"/>
      <c r="X6460" s="9" t="s">
        <v>464</v>
      </c>
    </row>
    <row r="6461" spans="1:24" s="57" customFormat="1" ht="24">
      <c r="A6461" s="31">
        <v>6828</v>
      </c>
      <c r="B6461" s="32">
        <f t="shared" ca="1" si="608"/>
        <v>0.20841768616669221</v>
      </c>
      <c r="C6461" s="134" t="s">
        <v>11708</v>
      </c>
      <c r="D6461" s="128" t="s">
        <v>12010</v>
      </c>
      <c r="E6461" s="21"/>
      <c r="F6461" s="22"/>
      <c r="G6461" s="22"/>
      <c r="H6461" s="22"/>
      <c r="I6461" s="23"/>
      <c r="J6461" s="35" t="str">
        <f t="shared" si="609"/>
        <v>➸</v>
      </c>
      <c r="K6461" s="117" t="str">
        <f>词典存放目录!$A$1&amp;L6461&amp;M6461</f>
        <v>F:\《自创文法查阅Excel》4.1备份\《B词汇·红宝书》\红宝书15版图片\6828-どうこう【動向】.jpg</v>
      </c>
      <c r="L6461" s="9" t="s">
        <v>18120</v>
      </c>
      <c r="M6461" s="117" t="s">
        <v>24576</v>
      </c>
      <c r="N6461" s="36" t="str">
        <f t="shared" si="610"/>
        <v>▶</v>
      </c>
      <c r="O6461" s="37" t="s">
        <v>17985</v>
      </c>
      <c r="P6461" s="37">
        <v>10</v>
      </c>
      <c r="Q6461" s="37" t="s">
        <v>23</v>
      </c>
      <c r="R6461" s="9" t="str">
        <f>词典存放目录!$A$1&amp;O6461&amp;P6461&amp;Q6461</f>
        <v>F:\《自创文法查阅Excel》4.1备份\《B词汇·红宝书》\红宝书MP3分割\20 n1-と (10).mp3</v>
      </c>
      <c r="S6461" s="38"/>
      <c r="T6461" s="56"/>
      <c r="U6461" s="56"/>
      <c r="V6461" s="30" t="str">
        <f t="shared" si="607"/>
        <v/>
      </c>
      <c r="W6461" s="29"/>
      <c r="X6461" s="9" t="s">
        <v>464</v>
      </c>
    </row>
    <row r="6462" spans="1:24" s="57" customFormat="1" ht="24">
      <c r="A6462" s="31">
        <v>6829</v>
      </c>
      <c r="B6462" s="32">
        <f t="shared" ca="1" si="608"/>
        <v>0.21725574867151598</v>
      </c>
      <c r="C6462" s="134" t="s">
        <v>12011</v>
      </c>
      <c r="D6462" s="128" t="s">
        <v>12012</v>
      </c>
      <c r="E6462" s="21"/>
      <c r="F6462" s="22"/>
      <c r="G6462" s="22"/>
      <c r="H6462" s="22"/>
      <c r="I6462" s="23"/>
      <c r="J6462" s="35" t="str">
        <f t="shared" si="609"/>
        <v>➸</v>
      </c>
      <c r="K6462" s="117" t="str">
        <f>词典存放目录!$A$1&amp;L6462&amp;M6462</f>
        <v>F:\《自创文法查阅Excel》4.1备份\《B词汇·红宝书》\红宝书15版图片\6829-とうさく【盗作】.jpg</v>
      </c>
      <c r="L6462" s="9" t="s">
        <v>18120</v>
      </c>
      <c r="M6462" s="117" t="s">
        <v>24577</v>
      </c>
      <c r="N6462" s="36" t="str">
        <f t="shared" si="610"/>
        <v>▶</v>
      </c>
      <c r="O6462" s="37" t="s">
        <v>17985</v>
      </c>
      <c r="P6462" s="37">
        <v>11</v>
      </c>
      <c r="Q6462" s="37" t="s">
        <v>23</v>
      </c>
      <c r="R6462" s="9" t="str">
        <f>词典存放目录!$A$1&amp;O6462&amp;P6462&amp;Q6462</f>
        <v>F:\《自创文法查阅Excel》4.1备份\《B词汇·红宝书》\红宝书MP3分割\20 n1-と (11).mp3</v>
      </c>
      <c r="S6462" s="38"/>
      <c r="T6462" s="56"/>
      <c r="U6462" s="56"/>
      <c r="V6462" s="30"/>
      <c r="W6462" s="29"/>
      <c r="X6462" s="9" t="s">
        <v>464</v>
      </c>
    </row>
    <row r="6463" spans="1:24" s="57" customFormat="1" ht="24">
      <c r="A6463" s="31">
        <v>6831</v>
      </c>
      <c r="B6463" s="32">
        <f t="shared" ca="1" si="608"/>
        <v>0.87924510703793612</v>
      </c>
      <c r="C6463" s="134" t="s">
        <v>12013</v>
      </c>
      <c r="D6463" s="128" t="s">
        <v>12014</v>
      </c>
      <c r="E6463" s="21"/>
      <c r="F6463" s="22"/>
      <c r="G6463" s="22"/>
      <c r="H6463" s="22"/>
      <c r="I6463" s="23"/>
      <c r="J6463" s="35" t="str">
        <f t="shared" si="609"/>
        <v>➸</v>
      </c>
      <c r="K6463" s="117" t="str">
        <f>词典存放目录!$A$1&amp;L6463&amp;M6463</f>
        <v>F:\《自创文法查阅Excel》4.1备份\《B词汇·红宝书》\红宝书15版图片\6831-とうし【投資】.jpg</v>
      </c>
      <c r="L6463" s="9" t="s">
        <v>18120</v>
      </c>
      <c r="M6463" s="117" t="s">
        <v>24578</v>
      </c>
      <c r="N6463" s="36" t="str">
        <f t="shared" si="610"/>
        <v>▶</v>
      </c>
      <c r="O6463" s="37" t="s">
        <v>17985</v>
      </c>
      <c r="P6463" s="37">
        <v>13</v>
      </c>
      <c r="Q6463" s="37" t="s">
        <v>23</v>
      </c>
      <c r="R6463" s="9" t="str">
        <f>词典存放目录!$A$1&amp;O6463&amp;P6463&amp;Q6463</f>
        <v>F:\《自创文法查阅Excel》4.1备份\《B词汇·红宝书》\红宝书MP3分割\20 n1-と (13).mp3</v>
      </c>
      <c r="S6463" s="38"/>
      <c r="T6463" s="56"/>
      <c r="U6463" s="56"/>
      <c r="V6463" s="30" t="str">
        <f>IF(COUNTA(S6463:U6463)=0,"",COUNTIF(S6463:U6463,"0")/COUNTA(S6463:U6463))</f>
        <v/>
      </c>
      <c r="W6463" s="29"/>
      <c r="X6463" s="9" t="s">
        <v>464</v>
      </c>
    </row>
    <row r="6464" spans="1:24" s="57" customFormat="1" ht="24">
      <c r="A6464" s="31">
        <v>6832</v>
      </c>
      <c r="B6464" s="32">
        <f t="shared" ca="1" si="608"/>
        <v>0.83374232596896636</v>
      </c>
      <c r="C6464" s="134" t="s">
        <v>12015</v>
      </c>
      <c r="D6464" s="128" t="s">
        <v>12016</v>
      </c>
      <c r="E6464" s="21"/>
      <c r="F6464" s="22"/>
      <c r="G6464" s="22"/>
      <c r="H6464" s="22"/>
      <c r="I6464" s="23"/>
      <c r="J6464" s="35" t="str">
        <f t="shared" si="609"/>
        <v>➸</v>
      </c>
      <c r="K6464" s="117" t="str">
        <f>词典存放目录!$A$1&amp;L6464&amp;M6464</f>
        <v>F:\《自创文法查阅Excel》4.1备份\《B词汇·红宝书》\红宝书15版图片\6832-とうしゅう【踏襲】.jpg</v>
      </c>
      <c r="L6464" s="9" t="s">
        <v>18120</v>
      </c>
      <c r="M6464" s="117" t="s">
        <v>24579</v>
      </c>
      <c r="N6464" s="36" t="str">
        <f t="shared" si="610"/>
        <v>▶</v>
      </c>
      <c r="O6464" s="37" t="s">
        <v>17985</v>
      </c>
      <c r="P6464" s="37">
        <v>14</v>
      </c>
      <c r="Q6464" s="37" t="s">
        <v>23</v>
      </c>
      <c r="R6464" s="9" t="str">
        <f>词典存放目录!$A$1&amp;O6464&amp;P6464&amp;Q6464</f>
        <v>F:\《自创文法查阅Excel》4.1备份\《B词汇·红宝书》\红宝书MP3分割\20 n1-と (14).mp3</v>
      </c>
      <c r="S6464" s="38"/>
      <c r="T6464" s="56"/>
      <c r="U6464" s="56"/>
      <c r="V6464" s="30" t="str">
        <f>IF(COUNTA(S6464:U6464)=0,"",COUNTIF(S6464:U6464,"0")/COUNTA(S6464:U6464))</f>
        <v/>
      </c>
      <c r="W6464" s="29"/>
      <c r="X6464" s="9" t="s">
        <v>464</v>
      </c>
    </row>
    <row r="6465" spans="1:24" s="57" customFormat="1" ht="24">
      <c r="A6465" s="31">
        <v>6834</v>
      </c>
      <c r="B6465" s="32">
        <f t="shared" ca="1" si="608"/>
        <v>0.65243933005034638</v>
      </c>
      <c r="C6465" s="134" t="s">
        <v>11721</v>
      </c>
      <c r="D6465" s="128" t="s">
        <v>12017</v>
      </c>
      <c r="E6465" s="21"/>
      <c r="F6465" s="22"/>
      <c r="G6465" s="22"/>
      <c r="H6465" s="22"/>
      <c r="I6465" s="23"/>
      <c r="J6465" s="35" t="str">
        <f t="shared" si="609"/>
        <v>➸</v>
      </c>
      <c r="K6465" s="117" t="str">
        <f>词典存放目录!$A$1&amp;L6465&amp;M6465</f>
        <v>F:\《自创文法查阅Excel》4.1备份\《B词汇·红宝书》\红宝书15版图片\6834-とうじょう【搭乗】.jpg</v>
      </c>
      <c r="L6465" s="9" t="s">
        <v>18120</v>
      </c>
      <c r="M6465" s="117" t="s">
        <v>24580</v>
      </c>
      <c r="N6465" s="36" t="str">
        <f t="shared" si="610"/>
        <v>▶</v>
      </c>
      <c r="O6465" s="37" t="s">
        <v>17985</v>
      </c>
      <c r="P6465" s="37">
        <v>16</v>
      </c>
      <c r="Q6465" s="37" t="s">
        <v>23</v>
      </c>
      <c r="R6465" s="9" t="str">
        <f>词典存放目录!$A$1&amp;O6465&amp;P6465&amp;Q6465</f>
        <v>F:\《自创文法查阅Excel》4.1备份\《B词汇·红宝书》\红宝书MP3分割\20 n1-と (16).mp3</v>
      </c>
      <c r="S6465" s="38"/>
      <c r="T6465" s="56"/>
      <c r="U6465" s="56"/>
      <c r="V6465" s="30" t="str">
        <f>IF(COUNTA(S6465:U6465)=0,"",COUNTIF(S6465:U6465,"0")/COUNTA(S6465:U6465))</f>
        <v/>
      </c>
      <c r="W6465" s="29"/>
      <c r="X6465" s="9" t="s">
        <v>464</v>
      </c>
    </row>
    <row r="6466" spans="1:24" s="57" customFormat="1" ht="24">
      <c r="A6466" s="31">
        <v>6835</v>
      </c>
      <c r="B6466" s="32">
        <f t="shared" ca="1" si="608"/>
        <v>0.23037400392063612</v>
      </c>
      <c r="C6466" s="134" t="s">
        <v>12018</v>
      </c>
      <c r="D6466" s="128" t="s">
        <v>12019</v>
      </c>
      <c r="E6466" s="21"/>
      <c r="F6466" s="22"/>
      <c r="G6466" s="22"/>
      <c r="H6466" s="22"/>
      <c r="I6466" s="23"/>
      <c r="J6466" s="35" t="str">
        <f t="shared" si="609"/>
        <v>➸</v>
      </c>
      <c r="K6466" s="117" t="str">
        <f>词典存放目录!$A$1&amp;L6466&amp;M6466</f>
        <v>F:\《自创文法查阅Excel》4.1备份\《B词汇·红宝书》\红宝书15版图片\6835-どうじょう【同情】.jpg</v>
      </c>
      <c r="L6466" s="9" t="s">
        <v>18120</v>
      </c>
      <c r="M6466" s="117" t="s">
        <v>24581</v>
      </c>
      <c r="N6466" s="36" t="str">
        <f t="shared" si="610"/>
        <v>▶</v>
      </c>
      <c r="O6466" s="37" t="s">
        <v>17985</v>
      </c>
      <c r="P6466" s="37">
        <v>17</v>
      </c>
      <c r="Q6466" s="37" t="s">
        <v>23</v>
      </c>
      <c r="R6466" s="9" t="str">
        <f>词典存放目录!$A$1&amp;O6466&amp;P6466&amp;Q6466</f>
        <v>F:\《自创文法查阅Excel》4.1备份\《B词汇·红宝书》\红宝书MP3分割\20 n1-と (17).mp3</v>
      </c>
      <c r="S6466" s="38"/>
      <c r="T6466" s="56"/>
      <c r="U6466" s="56"/>
      <c r="V6466" s="30"/>
      <c r="W6466" s="29"/>
      <c r="X6466" s="9" t="s">
        <v>464</v>
      </c>
    </row>
    <row r="6467" spans="1:24" s="57" customFormat="1" ht="24">
      <c r="A6467" s="31">
        <v>6836</v>
      </c>
      <c r="B6467" s="32">
        <f t="shared" ca="1" si="608"/>
        <v>9.0258527783910636E-2</v>
      </c>
      <c r="C6467" s="134" t="s">
        <v>12018</v>
      </c>
      <c r="D6467" s="128" t="s">
        <v>12020</v>
      </c>
      <c r="E6467" s="21"/>
      <c r="F6467" s="22"/>
      <c r="G6467" s="22"/>
      <c r="H6467" s="22"/>
      <c r="I6467" s="23"/>
      <c r="J6467" s="35" t="str">
        <f t="shared" si="609"/>
        <v>➸</v>
      </c>
      <c r="K6467" s="117" t="str">
        <f>词典存放目录!$A$1&amp;L6467&amp;M6467</f>
        <v>F:\《自创文法查阅Excel》4.1备份\《B词汇·红宝书》\红宝书15版图片\6836-どうじょう【道場】.jpg</v>
      </c>
      <c r="L6467" s="9" t="s">
        <v>18120</v>
      </c>
      <c r="M6467" s="117" t="s">
        <v>24582</v>
      </c>
      <c r="N6467" s="36" t="str">
        <f t="shared" si="610"/>
        <v>▶</v>
      </c>
      <c r="O6467" s="37" t="s">
        <v>17985</v>
      </c>
      <c r="P6467" s="37">
        <v>18</v>
      </c>
      <c r="Q6467" s="37" t="s">
        <v>23</v>
      </c>
      <c r="R6467" s="9" t="str">
        <f>词典存放目录!$A$1&amp;O6467&amp;P6467&amp;Q6467</f>
        <v>F:\《自创文法查阅Excel》4.1备份\《B词汇·红宝书》\红宝书MP3分割\20 n1-と (18).mp3</v>
      </c>
      <c r="S6467" s="38"/>
      <c r="T6467" s="56"/>
      <c r="U6467" s="56"/>
      <c r="V6467" s="30" t="str">
        <f>IF(COUNTA(S6467:U6467)=0,"",COUNTIF(S6467:U6467,"0")/COUNTA(S6467:U6467))</f>
        <v/>
      </c>
      <c r="W6467" s="29"/>
      <c r="X6467" s="9" t="s">
        <v>464</v>
      </c>
    </row>
    <row r="6468" spans="1:24" s="57" customFormat="1" ht="24">
      <c r="A6468" s="31">
        <v>6837</v>
      </c>
      <c r="B6468" s="32">
        <f t="shared" ca="1" si="608"/>
        <v>0.12571708744119447</v>
      </c>
      <c r="C6468" s="134" t="s">
        <v>12021</v>
      </c>
      <c r="D6468" s="128" t="s">
        <v>12022</v>
      </c>
      <c r="E6468" s="21"/>
      <c r="F6468" s="22"/>
      <c r="G6468" s="22"/>
      <c r="H6468" s="22"/>
      <c r="I6468" s="23"/>
      <c r="J6468" s="35" t="str">
        <f t="shared" si="609"/>
        <v>➸</v>
      </c>
      <c r="K6468" s="117" t="str">
        <f>词典存放目录!$A$1&amp;L6468&amp;M6468</f>
        <v>F:\《自创文法查阅Excel》4.1备份\《B词汇·红宝书》\红宝书15版图片\6837-とうじる【投じる】.jpg</v>
      </c>
      <c r="L6468" s="9" t="s">
        <v>18120</v>
      </c>
      <c r="M6468" s="117" t="s">
        <v>24583</v>
      </c>
      <c r="N6468" s="36" t="str">
        <f t="shared" si="610"/>
        <v>▶</v>
      </c>
      <c r="O6468" s="37" t="s">
        <v>17985</v>
      </c>
      <c r="P6468" s="37">
        <v>19</v>
      </c>
      <c r="Q6468" s="37" t="s">
        <v>23</v>
      </c>
      <c r="R6468" s="9" t="str">
        <f>词典存放目录!$A$1&amp;O6468&amp;P6468&amp;Q6468</f>
        <v>F:\《自创文法查阅Excel》4.1备份\《B词汇·红宝书》\红宝书MP3分割\20 n1-と (19).mp3</v>
      </c>
      <c r="S6468" s="38"/>
      <c r="T6468" s="56"/>
      <c r="U6468" s="56"/>
      <c r="V6468" s="30"/>
      <c r="W6468" s="29"/>
      <c r="X6468" s="9" t="s">
        <v>464</v>
      </c>
    </row>
    <row r="6469" spans="1:24" s="57" customFormat="1" ht="24">
      <c r="A6469" s="31">
        <v>6838</v>
      </c>
      <c r="B6469" s="32">
        <f t="shared" ca="1" si="608"/>
        <v>0.33856959463647129</v>
      </c>
      <c r="C6469" s="134" t="s">
        <v>12023</v>
      </c>
      <c r="D6469" s="128" t="s">
        <v>12024</v>
      </c>
      <c r="E6469" s="21"/>
      <c r="F6469" s="22"/>
      <c r="G6469" s="22"/>
      <c r="H6469" s="22"/>
      <c r="I6469" s="23"/>
      <c r="J6469" s="35" t="str">
        <f t="shared" si="609"/>
        <v>➸</v>
      </c>
      <c r="K6469" s="117" t="str">
        <f>词典存放目录!$A$1&amp;L6469&amp;M6469</f>
        <v>F:\《自创文法查阅Excel》4.1备份\《B词汇·红宝书》\红宝书15版图片\6838-とうせい【統制】.jpg</v>
      </c>
      <c r="L6469" s="9" t="s">
        <v>18120</v>
      </c>
      <c r="M6469" s="117" t="s">
        <v>24584</v>
      </c>
      <c r="N6469" s="36" t="str">
        <f t="shared" si="610"/>
        <v>▶</v>
      </c>
      <c r="O6469" s="37" t="s">
        <v>17985</v>
      </c>
      <c r="P6469" s="37">
        <v>20</v>
      </c>
      <c r="Q6469" s="37" t="s">
        <v>23</v>
      </c>
      <c r="R6469" s="9" t="str">
        <f>词典存放目录!$A$1&amp;O6469&amp;P6469&amp;Q6469</f>
        <v>F:\《自创文法查阅Excel》4.1备份\《B词汇·红宝书》\红宝书MP3分割\20 n1-と (20).mp3</v>
      </c>
      <c r="S6469" s="38"/>
      <c r="T6469" s="56"/>
      <c r="U6469" s="56"/>
      <c r="V6469" s="30" t="str">
        <f>IF(COUNTA(S6469:U6469)=0,"",COUNTIF(S6469:U6469,"0")/COUNTA(S6469:U6469))</f>
        <v/>
      </c>
      <c r="W6469" s="29"/>
      <c r="X6469" s="9" t="s">
        <v>464</v>
      </c>
    </row>
    <row r="6470" spans="1:24" s="57" customFormat="1" ht="24">
      <c r="A6470" s="31">
        <v>6839</v>
      </c>
      <c r="B6470" s="32">
        <f t="shared" ca="1" si="608"/>
        <v>0.57837332253197671</v>
      </c>
      <c r="C6470" s="134" t="s">
        <v>12025</v>
      </c>
      <c r="D6470" s="128" t="s">
        <v>12026</v>
      </c>
      <c r="E6470" s="21"/>
      <c r="F6470" s="22"/>
      <c r="G6470" s="22"/>
      <c r="H6470" s="22"/>
      <c r="I6470" s="23"/>
      <c r="J6470" s="35" t="str">
        <f t="shared" si="609"/>
        <v>➸</v>
      </c>
      <c r="K6470" s="117" t="str">
        <f>词典存放目录!$A$1&amp;L6470&amp;M6470</f>
        <v>F:\《自创文法查阅Excel》4.1备份\《B词汇·红宝书》\红宝书15版图片\6839-とうせん【当選】.jpg</v>
      </c>
      <c r="L6470" s="9" t="s">
        <v>18120</v>
      </c>
      <c r="M6470" s="117" t="s">
        <v>24585</v>
      </c>
      <c r="N6470" s="36" t="str">
        <f t="shared" si="610"/>
        <v>▶</v>
      </c>
      <c r="O6470" s="37" t="s">
        <v>17985</v>
      </c>
      <c r="P6470" s="37">
        <v>21</v>
      </c>
      <c r="Q6470" s="37" t="s">
        <v>23</v>
      </c>
      <c r="R6470" s="9" t="str">
        <f>词典存放目录!$A$1&amp;O6470&amp;P6470&amp;Q6470</f>
        <v>F:\《自创文法查阅Excel》4.1备份\《B词汇·红宝书》\红宝书MP3分割\20 n1-と (21).mp3</v>
      </c>
      <c r="S6470" s="38"/>
      <c r="T6470" s="56"/>
      <c r="U6470" s="56"/>
      <c r="V6470" s="30"/>
      <c r="W6470" s="29"/>
      <c r="X6470" s="9" t="s">
        <v>464</v>
      </c>
    </row>
    <row r="6471" spans="1:24" s="57" customFormat="1" ht="24">
      <c r="A6471" s="31">
        <v>6840</v>
      </c>
      <c r="B6471" s="32">
        <f t="shared" ca="1" si="608"/>
        <v>0.82606861483846883</v>
      </c>
      <c r="C6471" s="134" t="s">
        <v>12027</v>
      </c>
      <c r="D6471" s="128" t="s">
        <v>12028</v>
      </c>
      <c r="E6471" s="21"/>
      <c r="F6471" s="22"/>
      <c r="G6471" s="22"/>
      <c r="H6471" s="22"/>
      <c r="I6471" s="23"/>
      <c r="J6471" s="35" t="str">
        <f t="shared" si="609"/>
        <v>➸</v>
      </c>
      <c r="K6471" s="117" t="str">
        <f>词典存放目录!$A$1&amp;L6471&amp;M6471</f>
        <v>F:\《自创文法查阅Excel》4.1备份\《B词汇·红宝书》\红宝书15版图片\6840-とうそう【逃走】.jpg</v>
      </c>
      <c r="L6471" s="9" t="s">
        <v>18120</v>
      </c>
      <c r="M6471" s="117" t="s">
        <v>24586</v>
      </c>
      <c r="N6471" s="36" t="str">
        <f t="shared" si="610"/>
        <v>▶</v>
      </c>
      <c r="O6471" s="37" t="s">
        <v>17985</v>
      </c>
      <c r="P6471" s="37">
        <v>22</v>
      </c>
      <c r="Q6471" s="37" t="s">
        <v>23</v>
      </c>
      <c r="R6471" s="9" t="str">
        <f>词典存放目录!$A$1&amp;O6471&amp;P6471&amp;Q6471</f>
        <v>F:\《自创文法查阅Excel》4.1备份\《B词汇·红宝书》\红宝书MP3分割\20 n1-と (22).mp3</v>
      </c>
      <c r="S6471" s="38"/>
      <c r="T6471" s="56"/>
      <c r="U6471" s="56"/>
      <c r="V6471" s="30" t="str">
        <f t="shared" ref="V6471:V6479" si="611">IF(COUNTA(S6471:U6471)=0,"",COUNTIF(S6471:U6471,"0")/COUNTA(S6471:U6471))</f>
        <v/>
      </c>
      <c r="W6471" s="29"/>
      <c r="X6471" s="9" t="s">
        <v>464</v>
      </c>
    </row>
    <row r="6472" spans="1:24" s="57" customFormat="1" ht="24">
      <c r="A6472" s="31">
        <v>6841</v>
      </c>
      <c r="B6472" s="32">
        <f t="shared" ca="1" si="608"/>
        <v>0.95220681622216496</v>
      </c>
      <c r="C6472" s="134" t="s">
        <v>12029</v>
      </c>
      <c r="D6472" s="128" t="s">
        <v>12030</v>
      </c>
      <c r="E6472" s="21"/>
      <c r="F6472" s="22"/>
      <c r="G6472" s="22"/>
      <c r="H6472" s="22"/>
      <c r="I6472" s="23"/>
      <c r="J6472" s="35" t="str">
        <f t="shared" si="609"/>
        <v>➸</v>
      </c>
      <c r="K6472" s="117" t="str">
        <f>词典存放目录!$A$1&amp;L6472&amp;M6472</f>
        <v>F:\《自创文法查阅Excel》4.1备份\《B词汇·红宝书》\红宝书15版图片\6841-とうそつ【統率】.jpg</v>
      </c>
      <c r="L6472" s="9" t="s">
        <v>18120</v>
      </c>
      <c r="M6472" s="117" t="s">
        <v>24587</v>
      </c>
      <c r="N6472" s="36" t="str">
        <f t="shared" si="610"/>
        <v>▶</v>
      </c>
      <c r="O6472" s="37" t="s">
        <v>17985</v>
      </c>
      <c r="P6472" s="37">
        <v>23</v>
      </c>
      <c r="Q6472" s="37" t="s">
        <v>23</v>
      </c>
      <c r="R6472" s="9" t="str">
        <f>词典存放目录!$A$1&amp;O6472&amp;P6472&amp;Q6472</f>
        <v>F:\《自创文法查阅Excel》4.1备份\《B词汇·红宝书》\红宝书MP3分割\20 n1-と (23).mp3</v>
      </c>
      <c r="S6472" s="38"/>
      <c r="T6472" s="56"/>
      <c r="U6472" s="56"/>
      <c r="V6472" s="30" t="str">
        <f t="shared" si="611"/>
        <v/>
      </c>
      <c r="W6472" s="29"/>
      <c r="X6472" s="9" t="s">
        <v>464</v>
      </c>
    </row>
    <row r="6473" spans="1:24" s="57" customFormat="1" ht="24">
      <c r="A6473" s="31">
        <v>6842</v>
      </c>
      <c r="B6473" s="32">
        <f t="shared" ca="1" si="608"/>
        <v>0.61488556027448504</v>
      </c>
      <c r="C6473" s="134" t="s">
        <v>12031</v>
      </c>
      <c r="D6473" s="128" t="s">
        <v>12032</v>
      </c>
      <c r="E6473" s="21"/>
      <c r="F6473" s="22"/>
      <c r="G6473" s="22"/>
      <c r="H6473" s="22"/>
      <c r="I6473" s="23"/>
      <c r="J6473" s="35" t="str">
        <f t="shared" si="609"/>
        <v>➸</v>
      </c>
      <c r="K6473" s="117" t="str">
        <f>词典存放目录!$A$1&amp;L6473&amp;M6473</f>
        <v>F:\《自创文法查阅Excel》4.1备份\《B词汇·红宝书》\红宝书15版图片\6842-とうたつ【到達】.jpg</v>
      </c>
      <c r="L6473" s="9" t="s">
        <v>18120</v>
      </c>
      <c r="M6473" s="117" t="s">
        <v>24588</v>
      </c>
      <c r="N6473" s="36" t="str">
        <f t="shared" si="610"/>
        <v>▶</v>
      </c>
      <c r="O6473" s="37" t="s">
        <v>17985</v>
      </c>
      <c r="P6473" s="37">
        <v>24</v>
      </c>
      <c r="Q6473" s="37" t="s">
        <v>23</v>
      </c>
      <c r="R6473" s="9" t="str">
        <f>词典存放目录!$A$1&amp;O6473&amp;P6473&amp;Q6473</f>
        <v>F:\《自创文法查阅Excel》4.1备份\《B词汇·红宝书》\红宝书MP3分割\20 n1-と (24).mp3</v>
      </c>
      <c r="S6473" s="38"/>
      <c r="T6473" s="56"/>
      <c r="U6473" s="56"/>
      <c r="V6473" s="30" t="str">
        <f t="shared" si="611"/>
        <v/>
      </c>
      <c r="W6473" s="29"/>
      <c r="X6473" s="9" t="s">
        <v>464</v>
      </c>
    </row>
    <row r="6474" spans="1:24" s="57" customFormat="1" ht="24">
      <c r="A6474" s="31">
        <v>6843</v>
      </c>
      <c r="B6474" s="32">
        <f t="shared" ca="1" si="608"/>
        <v>0.50999351460779307</v>
      </c>
      <c r="C6474" s="134" t="s">
        <v>12033</v>
      </c>
      <c r="D6474" s="128" t="s">
        <v>12034</v>
      </c>
      <c r="E6474" s="21"/>
      <c r="F6474" s="22"/>
      <c r="G6474" s="22"/>
      <c r="H6474" s="22"/>
      <c r="I6474" s="23"/>
      <c r="J6474" s="35" t="str">
        <f t="shared" si="609"/>
        <v>➸</v>
      </c>
      <c r="K6474" s="117" t="str">
        <f>词典存放目录!$A$1&amp;L6474&amp;M6474</f>
        <v>F:\《自创文法查阅Excel》4.1备份\《B词汇·红宝书》\红宝书15版图片\6843-どうちょう【同調】.jpg</v>
      </c>
      <c r="L6474" s="9" t="s">
        <v>18120</v>
      </c>
      <c r="M6474" s="117" t="s">
        <v>24589</v>
      </c>
      <c r="N6474" s="36" t="str">
        <f t="shared" si="610"/>
        <v>▶</v>
      </c>
      <c r="O6474" s="37" t="s">
        <v>17985</v>
      </c>
      <c r="P6474" s="37">
        <v>25</v>
      </c>
      <c r="Q6474" s="37" t="s">
        <v>23</v>
      </c>
      <c r="R6474" s="9" t="str">
        <f>词典存放目录!$A$1&amp;O6474&amp;P6474&amp;Q6474</f>
        <v>F:\《自创文法查阅Excel》4.1备份\《B词汇·红宝书》\红宝书MP3分割\20 n1-と (25).mp3</v>
      </c>
      <c r="S6474" s="38"/>
      <c r="T6474" s="56"/>
      <c r="U6474" s="56"/>
      <c r="V6474" s="30" t="str">
        <f t="shared" si="611"/>
        <v/>
      </c>
      <c r="W6474" s="29"/>
      <c r="X6474" s="9" t="s">
        <v>464</v>
      </c>
    </row>
    <row r="6475" spans="1:24" s="57" customFormat="1" ht="24">
      <c r="A6475" s="31">
        <v>6844</v>
      </c>
      <c r="B6475" s="32">
        <f t="shared" ca="1" si="608"/>
        <v>0.23963301786947888</v>
      </c>
      <c r="C6475" s="134" t="s">
        <v>12035</v>
      </c>
      <c r="D6475" s="128" t="s">
        <v>12036</v>
      </c>
      <c r="E6475" s="21"/>
      <c r="F6475" s="22"/>
      <c r="G6475" s="22"/>
      <c r="H6475" s="22"/>
      <c r="I6475" s="23"/>
      <c r="J6475" s="35" t="str">
        <f t="shared" si="609"/>
        <v>➸</v>
      </c>
      <c r="K6475" s="117" t="str">
        <f>词典存放目录!$A$1&amp;L6475&amp;M6475</f>
        <v>F:\《自创文法查阅Excel》4.1备份\《B词汇·红宝书》\红宝书15版图片\6844-とうてい【到底】.jpg</v>
      </c>
      <c r="L6475" s="9" t="s">
        <v>18120</v>
      </c>
      <c r="M6475" s="117" t="s">
        <v>24590</v>
      </c>
      <c r="N6475" s="36" t="str">
        <f t="shared" si="610"/>
        <v>▶</v>
      </c>
      <c r="O6475" s="37" t="s">
        <v>17985</v>
      </c>
      <c r="P6475" s="37">
        <v>26</v>
      </c>
      <c r="Q6475" s="37" t="s">
        <v>23</v>
      </c>
      <c r="R6475" s="9" t="str">
        <f>词典存放目录!$A$1&amp;O6475&amp;P6475&amp;Q6475</f>
        <v>F:\《自创文法查阅Excel》4.1备份\《B词汇·红宝书》\红宝书MP3分割\20 n1-と (26).mp3</v>
      </c>
      <c r="S6475" s="38"/>
      <c r="T6475" s="56"/>
      <c r="U6475" s="56"/>
      <c r="V6475" s="30" t="str">
        <f t="shared" si="611"/>
        <v/>
      </c>
      <c r="W6475" s="29"/>
      <c r="X6475" s="9" t="s">
        <v>464</v>
      </c>
    </row>
    <row r="6476" spans="1:24" s="57" customFormat="1" ht="24">
      <c r="A6476" s="31">
        <v>6845</v>
      </c>
      <c r="B6476" s="32">
        <f t="shared" ca="1" si="608"/>
        <v>0.46253268085125276</v>
      </c>
      <c r="C6476" s="134" t="s">
        <v>12037</v>
      </c>
      <c r="D6476" s="128" t="s">
        <v>12038</v>
      </c>
      <c r="E6476" s="21"/>
      <c r="F6476" s="22"/>
      <c r="G6476" s="22"/>
      <c r="H6476" s="22"/>
      <c r="I6476" s="23"/>
      <c r="J6476" s="35" t="str">
        <f t="shared" si="609"/>
        <v>➸</v>
      </c>
      <c r="K6476" s="117" t="str">
        <f>词典存放目录!$A$1&amp;L6476&amp;M6476</f>
        <v>F:\《自创文法查阅Excel》4.1备份\《B词汇·红宝书》\红宝书15版图片\6845-どうてき【動的】.jpg</v>
      </c>
      <c r="L6476" s="9" t="s">
        <v>18120</v>
      </c>
      <c r="M6476" s="117" t="s">
        <v>24591</v>
      </c>
      <c r="N6476" s="36" t="str">
        <f t="shared" si="610"/>
        <v>▶</v>
      </c>
      <c r="O6476" s="37" t="s">
        <v>17985</v>
      </c>
      <c r="P6476" s="37">
        <v>27</v>
      </c>
      <c r="Q6476" s="37" t="s">
        <v>23</v>
      </c>
      <c r="R6476" s="9" t="str">
        <f>词典存放目录!$A$1&amp;O6476&amp;P6476&amp;Q6476</f>
        <v>F:\《自创文法查阅Excel》4.1备份\《B词汇·红宝书》\红宝书MP3分割\20 n1-と (27).mp3</v>
      </c>
      <c r="S6476" s="38"/>
      <c r="T6476" s="56"/>
      <c r="U6476" s="56"/>
      <c r="V6476" s="30" t="str">
        <f t="shared" si="611"/>
        <v/>
      </c>
      <c r="W6476" s="29"/>
      <c r="X6476" s="9" t="s">
        <v>464</v>
      </c>
    </row>
    <row r="6477" spans="1:24" s="57" customFormat="1" ht="24">
      <c r="A6477" s="31">
        <v>6846</v>
      </c>
      <c r="B6477" s="32">
        <f t="shared" ca="1" si="608"/>
        <v>6.8827756192604506E-2</v>
      </c>
      <c r="C6477" s="134" t="s">
        <v>12039</v>
      </c>
      <c r="D6477" s="128" t="s">
        <v>12040</v>
      </c>
      <c r="E6477" s="21"/>
      <c r="F6477" s="22"/>
      <c r="G6477" s="22"/>
      <c r="H6477" s="22"/>
      <c r="I6477" s="23"/>
      <c r="J6477" s="35" t="str">
        <f t="shared" si="609"/>
        <v>➸</v>
      </c>
      <c r="K6477" s="117" t="str">
        <f>词典存放目录!$A$1&amp;L6477&amp;M6477</f>
        <v>F:\《自创文法查阅Excel》4.1备份\《B词汇·红宝书》\红宝书15版图片\6846-とうとい【尊い·貴い】.jpg</v>
      </c>
      <c r="L6477" s="9" t="s">
        <v>18120</v>
      </c>
      <c r="M6477" s="117" t="s">
        <v>24592</v>
      </c>
      <c r="N6477" s="36" t="str">
        <f t="shared" si="610"/>
        <v>▶</v>
      </c>
      <c r="O6477" s="37" t="s">
        <v>17985</v>
      </c>
      <c r="P6477" s="37">
        <v>28</v>
      </c>
      <c r="Q6477" s="37" t="s">
        <v>23</v>
      </c>
      <c r="R6477" s="9" t="str">
        <f>词典存放目录!$A$1&amp;O6477&amp;P6477&amp;Q6477</f>
        <v>F:\《自创文法查阅Excel》4.1备份\《B词汇·红宝书》\红宝书MP3分割\20 n1-と (28).mp3</v>
      </c>
      <c r="S6477" s="38"/>
      <c r="T6477" s="56"/>
      <c r="U6477" s="56"/>
      <c r="V6477" s="30" t="str">
        <f t="shared" si="611"/>
        <v/>
      </c>
      <c r="W6477" s="29"/>
      <c r="X6477" s="9" t="s">
        <v>464</v>
      </c>
    </row>
    <row r="6478" spans="1:24" s="57" customFormat="1" ht="24">
      <c r="A6478" s="31">
        <v>6847</v>
      </c>
      <c r="B6478" s="32">
        <f t="shared" ca="1" si="608"/>
        <v>0.49742976635241143</v>
      </c>
      <c r="C6478" s="134" t="s">
        <v>12041</v>
      </c>
      <c r="D6478" s="128" t="s">
        <v>12042</v>
      </c>
      <c r="E6478" s="21"/>
      <c r="F6478" s="22"/>
      <c r="G6478" s="22"/>
      <c r="H6478" s="22"/>
      <c r="I6478" s="23"/>
      <c r="J6478" s="35" t="str">
        <f t="shared" si="609"/>
        <v>➸</v>
      </c>
      <c r="K6478" s="117" t="str">
        <f>词典存放目录!$A$1&amp;L6478&amp;M6478</f>
        <v>F:\《自创文法查阅Excel》4.1备份\《B词汇·红宝书》\红宝书15版图片\6847-どうとう【同等】.jpg</v>
      </c>
      <c r="L6478" s="9" t="s">
        <v>18120</v>
      </c>
      <c r="M6478" s="117" t="s">
        <v>24593</v>
      </c>
      <c r="N6478" s="36" t="str">
        <f t="shared" si="610"/>
        <v>▶</v>
      </c>
      <c r="O6478" s="37" t="s">
        <v>17985</v>
      </c>
      <c r="P6478" s="37">
        <v>29</v>
      </c>
      <c r="Q6478" s="37" t="s">
        <v>23</v>
      </c>
      <c r="R6478" s="9" t="str">
        <f>词典存放目录!$A$1&amp;O6478&amp;P6478&amp;Q6478</f>
        <v>F:\《自创文法查阅Excel》4.1备份\《B词汇·红宝书》\红宝书MP3分割\20 n1-と (29).mp3</v>
      </c>
      <c r="S6478" s="38"/>
      <c r="T6478" s="56"/>
      <c r="U6478" s="56"/>
      <c r="V6478" s="30" t="str">
        <f t="shared" si="611"/>
        <v/>
      </c>
      <c r="W6478" s="29"/>
      <c r="X6478" s="9" t="s">
        <v>464</v>
      </c>
    </row>
    <row r="6479" spans="1:24" s="57" customFormat="1" ht="24">
      <c r="A6479" s="31">
        <v>6848</v>
      </c>
      <c r="B6479" s="32">
        <f t="shared" ca="1" si="608"/>
        <v>0.96221183939284216</v>
      </c>
      <c r="C6479" s="134" t="s">
        <v>12043</v>
      </c>
      <c r="D6479" s="128" t="s">
        <v>12044</v>
      </c>
      <c r="E6479" s="21"/>
      <c r="F6479" s="22"/>
      <c r="G6479" s="41" t="s">
        <v>99</v>
      </c>
      <c r="H6479" s="22" t="s">
        <v>159</v>
      </c>
      <c r="I6479" s="23"/>
      <c r="J6479" s="35" t="str">
        <f t="shared" si="609"/>
        <v>➸</v>
      </c>
      <c r="K6479" s="117" t="str">
        <f>词典存放目录!$A$1&amp;L6479&amp;M6479</f>
        <v>F:\《自创文法查阅Excel》4.1备份\《B词汇·红宝书》\红宝书15版图片\6848-どうどう【堂々】.jpg</v>
      </c>
      <c r="L6479" s="9" t="s">
        <v>18120</v>
      </c>
      <c r="M6479" s="117" t="s">
        <v>24594</v>
      </c>
      <c r="N6479" s="36" t="str">
        <f t="shared" si="610"/>
        <v>▶</v>
      </c>
      <c r="O6479" s="37" t="s">
        <v>17985</v>
      </c>
      <c r="P6479" s="37">
        <v>30</v>
      </c>
      <c r="Q6479" s="37" t="s">
        <v>23</v>
      </c>
      <c r="R6479" s="9" t="str">
        <f>词典存放目录!$A$1&amp;O6479&amp;P6479&amp;Q6479</f>
        <v>F:\《自创文法查阅Excel》4.1备份\《B词汇·红宝书》\红宝书MP3分割\20 n1-と (30).mp3</v>
      </c>
      <c r="S6479" s="38"/>
      <c r="T6479" s="56"/>
      <c r="U6479" s="56"/>
      <c r="V6479" s="30" t="str">
        <f t="shared" si="611"/>
        <v/>
      </c>
      <c r="W6479" s="29"/>
      <c r="X6479" s="9" t="s">
        <v>464</v>
      </c>
    </row>
    <row r="6480" spans="1:24" s="57" customFormat="1" ht="24">
      <c r="A6480" s="31">
        <v>6849</v>
      </c>
      <c r="B6480" s="32">
        <f t="shared" ca="1" si="608"/>
        <v>0.40234120688648733</v>
      </c>
      <c r="C6480" s="134" t="s">
        <v>12045</v>
      </c>
      <c r="D6480" s="128" t="s">
        <v>12046</v>
      </c>
      <c r="E6480" s="21"/>
      <c r="F6480" s="22"/>
      <c r="G6480" s="22"/>
      <c r="H6480" s="22"/>
      <c r="I6480" s="23"/>
      <c r="J6480" s="35" t="str">
        <f t="shared" si="609"/>
        <v>➸</v>
      </c>
      <c r="K6480" s="117" t="str">
        <f>词典存放目录!$A$1&amp;L6480&amp;M6480</f>
        <v>F:\《自创文法查阅Excel》4.1备份\《B词汇·红宝书》\红宝书15版图片\6849-とうとつ【唐突】.jpg</v>
      </c>
      <c r="L6480" s="9" t="s">
        <v>18120</v>
      </c>
      <c r="M6480" s="117" t="s">
        <v>24595</v>
      </c>
      <c r="N6480" s="36" t="str">
        <f t="shared" si="610"/>
        <v>▶</v>
      </c>
      <c r="O6480" s="37" t="s">
        <v>17985</v>
      </c>
      <c r="P6480" s="37">
        <v>31</v>
      </c>
      <c r="Q6480" s="37" t="s">
        <v>23</v>
      </c>
      <c r="R6480" s="9" t="str">
        <f>词典存放目录!$A$1&amp;O6480&amp;P6480&amp;Q6480</f>
        <v>F:\《自创文法查阅Excel》4.1备份\《B词汇·红宝书》\红宝书MP3分割\20 n1-と (31).mp3</v>
      </c>
      <c r="S6480" s="38"/>
      <c r="T6480" s="56"/>
      <c r="U6480" s="56"/>
      <c r="V6480" s="30"/>
      <c r="W6480" s="29"/>
      <c r="X6480" s="9" t="s">
        <v>464</v>
      </c>
    </row>
    <row r="6481" spans="1:24" s="57" customFormat="1" ht="24">
      <c r="A6481" s="31">
        <v>6850</v>
      </c>
      <c r="B6481" s="32">
        <f t="shared" ca="1" si="608"/>
        <v>0.57952560409509923</v>
      </c>
      <c r="C6481" s="134" t="s">
        <v>12047</v>
      </c>
      <c r="D6481" s="128" t="s">
        <v>12048</v>
      </c>
      <c r="E6481" s="21"/>
      <c r="F6481" s="22"/>
      <c r="G6481" s="22"/>
      <c r="H6481" s="22"/>
      <c r="I6481" s="23"/>
      <c r="J6481" s="35" t="str">
        <f t="shared" si="609"/>
        <v>➸</v>
      </c>
      <c r="K6481" s="117" t="str">
        <f>词典存放目录!$A$1&amp;L6481&amp;M6481</f>
        <v>F:\《自创文法查阅Excel》4.1备份\《B词汇·红宝书》\红宝书15版图片\6850-とうとぶ【尊ぶ·貴ぶ】.jpg</v>
      </c>
      <c r="L6481" s="9" t="s">
        <v>18120</v>
      </c>
      <c r="M6481" s="117" t="s">
        <v>24596</v>
      </c>
      <c r="N6481" s="36" t="str">
        <f t="shared" si="610"/>
        <v>▶</v>
      </c>
      <c r="O6481" s="37" t="s">
        <v>17985</v>
      </c>
      <c r="P6481" s="37">
        <v>32</v>
      </c>
      <c r="Q6481" s="37" t="s">
        <v>23</v>
      </c>
      <c r="R6481" s="9" t="str">
        <f>词典存放目录!$A$1&amp;O6481&amp;P6481&amp;Q6481</f>
        <v>F:\《自创文法查阅Excel》4.1备份\《B词汇·红宝书》\红宝书MP3分割\20 n1-と (32).mp3</v>
      </c>
      <c r="S6481" s="38"/>
      <c r="T6481" s="56"/>
      <c r="U6481" s="56"/>
      <c r="V6481" s="30" t="str">
        <f t="shared" ref="V6481:V6494" si="612">IF(COUNTA(S6481:U6481)=0,"",COUNTIF(S6481:U6481,"0")/COUNTA(S6481:U6481))</f>
        <v/>
      </c>
      <c r="W6481" s="29"/>
      <c r="X6481" s="9" t="s">
        <v>464</v>
      </c>
    </row>
    <row r="6482" spans="1:24" s="57" customFormat="1" ht="24">
      <c r="A6482" s="31">
        <v>6852</v>
      </c>
      <c r="B6482" s="32">
        <f t="shared" ca="1" si="608"/>
        <v>0.59876237544886335</v>
      </c>
      <c r="C6482" s="134" t="s">
        <v>12049</v>
      </c>
      <c r="D6482" s="128"/>
      <c r="E6482" s="21"/>
      <c r="F6482" s="22"/>
      <c r="G6482" s="41" t="s">
        <v>99</v>
      </c>
      <c r="H6482" s="22" t="s">
        <v>159</v>
      </c>
      <c r="I6482" s="23"/>
      <c r="J6482" s="35" t="str">
        <f t="shared" si="609"/>
        <v>➸</v>
      </c>
      <c r="K6482" s="117" t="str">
        <f>词典存放目录!$A$1&amp;L6482&amp;M6482</f>
        <v>F:\《自创文法查阅Excel》4.1备份\《B词汇·红宝书》\红宝书15版图片\6852-どうにかこうにか.jpg</v>
      </c>
      <c r="L6482" s="9" t="s">
        <v>18120</v>
      </c>
      <c r="M6482" s="117" t="s">
        <v>24597</v>
      </c>
      <c r="N6482" s="36" t="str">
        <f t="shared" si="610"/>
        <v>▶</v>
      </c>
      <c r="O6482" s="37" t="s">
        <v>17985</v>
      </c>
      <c r="P6482" s="37">
        <v>34</v>
      </c>
      <c r="Q6482" s="37" t="s">
        <v>23</v>
      </c>
      <c r="R6482" s="9" t="str">
        <f>词典存放目录!$A$1&amp;O6482&amp;P6482&amp;Q6482</f>
        <v>F:\《自创文法查阅Excel》4.1备份\《B词汇·红宝书》\红宝书MP3分割\20 n1-と (34).mp3</v>
      </c>
      <c r="S6482" s="38"/>
      <c r="T6482" s="56"/>
      <c r="U6482" s="56"/>
      <c r="V6482" s="30" t="str">
        <f t="shared" si="612"/>
        <v/>
      </c>
      <c r="W6482" s="29"/>
      <c r="X6482" s="9" t="s">
        <v>464</v>
      </c>
    </row>
    <row r="6483" spans="1:24" s="57" customFormat="1" ht="24">
      <c r="A6483" s="31">
        <v>6853</v>
      </c>
      <c r="B6483" s="32">
        <f t="shared" ca="1" si="608"/>
        <v>0.16949883179530034</v>
      </c>
      <c r="C6483" s="134" t="s">
        <v>12050</v>
      </c>
      <c r="D6483" s="128" t="s">
        <v>12051</v>
      </c>
      <c r="E6483" s="21"/>
      <c r="F6483" s="22"/>
      <c r="G6483" s="22"/>
      <c r="H6483" s="22"/>
      <c r="I6483" s="23"/>
      <c r="J6483" s="35" t="str">
        <f t="shared" si="609"/>
        <v>➸</v>
      </c>
      <c r="K6483" s="117" t="str">
        <f>词典存放目录!$A$1&amp;L6483&amp;M6483</f>
        <v>F:\《自创文法查阅Excel》4.1备份\《B词汇·红宝书》\红宝书15版图片\6853-とうにゅう【投入】.jpg</v>
      </c>
      <c r="L6483" s="9" t="s">
        <v>18120</v>
      </c>
      <c r="M6483" s="117" t="s">
        <v>24598</v>
      </c>
      <c r="N6483" s="36" t="str">
        <f t="shared" si="610"/>
        <v>▶</v>
      </c>
      <c r="O6483" s="37" t="s">
        <v>17985</v>
      </c>
      <c r="P6483" s="37">
        <v>35</v>
      </c>
      <c r="Q6483" s="37" t="s">
        <v>23</v>
      </c>
      <c r="R6483" s="9" t="str">
        <f>词典存放目录!$A$1&amp;O6483&amp;P6483&amp;Q6483</f>
        <v>F:\《自创文法查阅Excel》4.1备份\《B词汇·红宝书》\红宝书MP3分割\20 n1-と (35).mp3</v>
      </c>
      <c r="S6483" s="38"/>
      <c r="T6483" s="56"/>
      <c r="U6483" s="56"/>
      <c r="V6483" s="30" t="str">
        <f t="shared" si="612"/>
        <v/>
      </c>
      <c r="W6483" s="29"/>
      <c r="X6483" s="9" t="s">
        <v>464</v>
      </c>
    </row>
    <row r="6484" spans="1:24" s="57" customFormat="1" ht="24">
      <c r="A6484" s="31">
        <v>6854</v>
      </c>
      <c r="B6484" s="32">
        <f t="shared" ca="1" si="608"/>
        <v>0.19126030436923824</v>
      </c>
      <c r="C6484" s="134" t="s">
        <v>12052</v>
      </c>
      <c r="D6484" s="128" t="s">
        <v>12053</v>
      </c>
      <c r="E6484" s="21"/>
      <c r="F6484" s="22"/>
      <c r="G6484" s="22"/>
      <c r="H6484" s="22"/>
      <c r="I6484" s="23"/>
      <c r="J6484" s="35" t="str">
        <f t="shared" si="609"/>
        <v>➸</v>
      </c>
      <c r="K6484" s="117" t="str">
        <f>词典存放目录!$A$1&amp;L6484&amp;M6484</f>
        <v>F:\《自创文法查阅Excel》4.1备份\《B词汇·红宝书》\红宝书15版图片\6854-とうにん【当人】.jpg</v>
      </c>
      <c r="L6484" s="9" t="s">
        <v>18120</v>
      </c>
      <c r="M6484" s="117" t="s">
        <v>24599</v>
      </c>
      <c r="N6484" s="36" t="str">
        <f t="shared" si="610"/>
        <v>▶</v>
      </c>
      <c r="O6484" s="37" t="s">
        <v>17985</v>
      </c>
      <c r="P6484" s="37">
        <v>36</v>
      </c>
      <c r="Q6484" s="37" t="s">
        <v>23</v>
      </c>
      <c r="R6484" s="9" t="str">
        <f>词典存放目录!$A$1&amp;O6484&amp;P6484&amp;Q6484</f>
        <v>F:\《自创文法查阅Excel》4.1备份\《B词汇·红宝书》\红宝书MP3分割\20 n1-と (36).mp3</v>
      </c>
      <c r="S6484" s="38"/>
      <c r="T6484" s="56"/>
      <c r="U6484" s="56"/>
      <c r="V6484" s="30" t="str">
        <f t="shared" si="612"/>
        <v/>
      </c>
      <c r="W6484" s="29"/>
      <c r="X6484" s="9" t="s">
        <v>464</v>
      </c>
    </row>
    <row r="6485" spans="1:24" s="57" customFormat="1" ht="24">
      <c r="A6485" s="31">
        <v>6855</v>
      </c>
      <c r="B6485" s="32">
        <f t="shared" ca="1" si="608"/>
        <v>6.6730577673401736E-4</v>
      </c>
      <c r="C6485" s="134" t="s">
        <v>12054</v>
      </c>
      <c r="D6485" s="128"/>
      <c r="E6485" s="21"/>
      <c r="F6485" s="22"/>
      <c r="G6485" s="41" t="s">
        <v>99</v>
      </c>
      <c r="H6485" s="22" t="s">
        <v>159</v>
      </c>
      <c r="I6485" s="23"/>
      <c r="J6485" s="35" t="str">
        <f t="shared" si="609"/>
        <v>➸</v>
      </c>
      <c r="K6485" s="117" t="str">
        <f>词典存放目录!$A$1&amp;L6485&amp;M6485</f>
        <v>F:\《自创文法查阅Excel》4.1备份\《B词汇·红宝书》\红宝书15版图片\6855-どうのこうの.jpg</v>
      </c>
      <c r="L6485" s="9" t="s">
        <v>18120</v>
      </c>
      <c r="M6485" s="117" t="s">
        <v>24600</v>
      </c>
      <c r="N6485" s="36" t="str">
        <f t="shared" si="610"/>
        <v>▶</v>
      </c>
      <c r="O6485" s="37" t="s">
        <v>17985</v>
      </c>
      <c r="P6485" s="37">
        <v>37</v>
      </c>
      <c r="Q6485" s="37" t="s">
        <v>23</v>
      </c>
      <c r="R6485" s="9" t="str">
        <f>词典存放目录!$A$1&amp;O6485&amp;P6485&amp;Q6485</f>
        <v>F:\《自创文法查阅Excel》4.1备份\《B词汇·红宝书》\红宝书MP3分割\20 n1-と (37).mp3</v>
      </c>
      <c r="S6485" s="38"/>
      <c r="T6485" s="56"/>
      <c r="U6485" s="56"/>
      <c r="V6485" s="30" t="str">
        <f t="shared" si="612"/>
        <v/>
      </c>
      <c r="W6485" s="29"/>
      <c r="X6485" s="9" t="s">
        <v>464</v>
      </c>
    </row>
    <row r="6486" spans="1:24" s="57" customFormat="1" ht="24">
      <c r="A6486" s="31">
        <v>6856</v>
      </c>
      <c r="B6486" s="32">
        <f t="shared" ca="1" si="608"/>
        <v>0.15115950339795059</v>
      </c>
      <c r="C6486" s="134" t="s">
        <v>12055</v>
      </c>
      <c r="D6486" s="128" t="s">
        <v>12056</v>
      </c>
      <c r="E6486" s="21"/>
      <c r="F6486" s="22"/>
      <c r="G6486" s="22"/>
      <c r="H6486" s="22"/>
      <c r="I6486" s="23"/>
      <c r="J6486" s="35" t="str">
        <f t="shared" si="609"/>
        <v>➸</v>
      </c>
      <c r="K6486" s="117" t="str">
        <f>词典存放目录!$A$1&amp;L6486&amp;M6486</f>
        <v>F:\《自创文法查阅Excel》4.1备份\《B词汇·红宝书》\红宝书15版图片\6856-どうふう【同封】.jpg</v>
      </c>
      <c r="L6486" s="9" t="s">
        <v>18120</v>
      </c>
      <c r="M6486" s="117" t="s">
        <v>24601</v>
      </c>
      <c r="N6486" s="36" t="str">
        <f t="shared" si="610"/>
        <v>▶</v>
      </c>
      <c r="O6486" s="37" t="s">
        <v>17985</v>
      </c>
      <c r="P6486" s="37">
        <v>38</v>
      </c>
      <c r="Q6486" s="37" t="s">
        <v>23</v>
      </c>
      <c r="R6486" s="9" t="str">
        <f>词典存放目录!$A$1&amp;O6486&amp;P6486&amp;Q6486</f>
        <v>F:\《自创文法查阅Excel》4.1备份\《B词汇·红宝书》\红宝书MP3分割\20 n1-と (38).mp3</v>
      </c>
      <c r="S6486" s="38"/>
      <c r="T6486" s="56"/>
      <c r="U6486" s="56"/>
      <c r="V6486" s="30" t="str">
        <f t="shared" si="612"/>
        <v/>
      </c>
      <c r="W6486" s="29"/>
      <c r="X6486" s="9" t="s">
        <v>464</v>
      </c>
    </row>
    <row r="6487" spans="1:24" s="57" customFormat="1" ht="24">
      <c r="A6487" s="31">
        <v>6857</v>
      </c>
      <c r="B6487" s="32">
        <f t="shared" ca="1" si="608"/>
        <v>0.40473670392623406</v>
      </c>
      <c r="C6487" s="134" t="s">
        <v>11887</v>
      </c>
      <c r="D6487" s="128" t="s">
        <v>12057</v>
      </c>
      <c r="E6487" s="21"/>
      <c r="F6487" s="22"/>
      <c r="G6487" s="22"/>
      <c r="H6487" s="22"/>
      <c r="I6487" s="23"/>
      <c r="J6487" s="35" t="str">
        <f t="shared" si="609"/>
        <v>➸</v>
      </c>
      <c r="K6487" s="117" t="str">
        <f>词典存放目录!$A$1&amp;L6487&amp;M6487</f>
        <v>F:\《自创文法查阅Excel》4.1备份\《B词汇·红宝书》\红宝书15版图片\6857-とうぶん【当分】.jpg</v>
      </c>
      <c r="L6487" s="9" t="s">
        <v>18120</v>
      </c>
      <c r="M6487" s="117" t="s">
        <v>24602</v>
      </c>
      <c r="N6487" s="36" t="str">
        <f t="shared" si="610"/>
        <v>▶</v>
      </c>
      <c r="O6487" s="37" t="s">
        <v>17985</v>
      </c>
      <c r="P6487" s="37">
        <v>39</v>
      </c>
      <c r="Q6487" s="37" t="s">
        <v>23</v>
      </c>
      <c r="R6487" s="9" t="str">
        <f>词典存放目录!$A$1&amp;O6487&amp;P6487&amp;Q6487</f>
        <v>F:\《自创文法查阅Excel》4.1备份\《B词汇·红宝书》\红宝书MP3分割\20 n1-と (39).mp3</v>
      </c>
      <c r="S6487" s="38"/>
      <c r="T6487" s="56"/>
      <c r="U6487" s="56"/>
      <c r="V6487" s="30" t="str">
        <f t="shared" si="612"/>
        <v/>
      </c>
      <c r="W6487" s="29"/>
      <c r="X6487" s="9" t="s">
        <v>464</v>
      </c>
    </row>
    <row r="6488" spans="1:24" s="57" customFormat="1" ht="24">
      <c r="A6488" s="31">
        <v>6858</v>
      </c>
      <c r="B6488" s="32">
        <f t="shared" ca="1" si="608"/>
        <v>0.73327034828354432</v>
      </c>
      <c r="C6488" s="134" t="s">
        <v>12058</v>
      </c>
      <c r="D6488" s="128" t="s">
        <v>12059</v>
      </c>
      <c r="E6488" s="21"/>
      <c r="F6488" s="22"/>
      <c r="G6488" s="22"/>
      <c r="H6488" s="22"/>
      <c r="I6488" s="23"/>
      <c r="J6488" s="35" t="str">
        <f t="shared" si="609"/>
        <v>➸</v>
      </c>
      <c r="K6488" s="117" t="str">
        <f>词典存放目录!$A$1&amp;L6488&amp;M6488</f>
        <v>F:\《自创文法查阅Excel》4.1备份\《B词汇·红宝书》\红宝书15版图片\6858-とうほう【当方】.jpg</v>
      </c>
      <c r="L6488" s="9" t="s">
        <v>18120</v>
      </c>
      <c r="M6488" s="117" t="s">
        <v>24603</v>
      </c>
      <c r="N6488" s="36" t="str">
        <f t="shared" si="610"/>
        <v>▶</v>
      </c>
      <c r="O6488" s="37" t="s">
        <v>17985</v>
      </c>
      <c r="P6488" s="37">
        <v>40</v>
      </c>
      <c r="Q6488" s="37" t="s">
        <v>23</v>
      </c>
      <c r="R6488" s="9" t="str">
        <f>词典存放目录!$A$1&amp;O6488&amp;P6488&amp;Q6488</f>
        <v>F:\《自创文法查阅Excel》4.1备份\《B词汇·红宝书》\红宝书MP3分割\20 n1-と (40).mp3</v>
      </c>
      <c r="S6488" s="38"/>
      <c r="T6488" s="56"/>
      <c r="U6488" s="56"/>
      <c r="V6488" s="30" t="str">
        <f t="shared" si="612"/>
        <v/>
      </c>
      <c r="W6488" s="29"/>
      <c r="X6488" s="9" t="s">
        <v>464</v>
      </c>
    </row>
    <row r="6489" spans="1:24" s="57" customFormat="1" ht="24">
      <c r="A6489" s="31">
        <v>6859</v>
      </c>
      <c r="B6489" s="32">
        <f t="shared" ca="1" si="608"/>
        <v>0.44508349699499405</v>
      </c>
      <c r="C6489" s="134" t="s">
        <v>12060</v>
      </c>
      <c r="D6489" s="128" t="s">
        <v>12061</v>
      </c>
      <c r="E6489" s="21"/>
      <c r="F6489" s="22"/>
      <c r="G6489" s="22"/>
      <c r="H6489" s="22"/>
      <c r="I6489" s="23"/>
      <c r="J6489" s="35" t="str">
        <f t="shared" si="609"/>
        <v>➸</v>
      </c>
      <c r="K6489" s="117" t="str">
        <f>词典存放目录!$A$1&amp;L6489&amp;M6489</f>
        <v>F:\《自创文法查阅Excel》4.1备份\《B词汇·红宝书》\红宝书15版图片\6859-とうぼう【逃亡】.jpg</v>
      </c>
      <c r="L6489" s="9" t="s">
        <v>18120</v>
      </c>
      <c r="M6489" s="117" t="s">
        <v>24604</v>
      </c>
      <c r="N6489" s="36" t="str">
        <f t="shared" si="610"/>
        <v>▶</v>
      </c>
      <c r="O6489" s="37" t="s">
        <v>17985</v>
      </c>
      <c r="P6489" s="37">
        <v>41</v>
      </c>
      <c r="Q6489" s="37" t="s">
        <v>23</v>
      </c>
      <c r="R6489" s="9" t="str">
        <f>词典存放目录!$A$1&amp;O6489&amp;P6489&amp;Q6489</f>
        <v>F:\《自创文法查阅Excel》4.1备份\《B词汇·红宝书》\红宝书MP3分割\20 n1-と (41).mp3</v>
      </c>
      <c r="S6489" s="38"/>
      <c r="T6489" s="56"/>
      <c r="U6489" s="56"/>
      <c r="V6489" s="30" t="str">
        <f t="shared" si="612"/>
        <v/>
      </c>
      <c r="W6489" s="29"/>
      <c r="X6489" s="9" t="s">
        <v>464</v>
      </c>
    </row>
    <row r="6490" spans="1:24" s="57" customFormat="1" ht="24">
      <c r="A6490" s="31">
        <v>6860</v>
      </c>
      <c r="B6490" s="32">
        <f t="shared" ca="1" si="608"/>
        <v>0.35336461604619041</v>
      </c>
      <c r="C6490" s="134" t="s">
        <v>12062</v>
      </c>
      <c r="D6490" s="128" t="s">
        <v>12063</v>
      </c>
      <c r="E6490" s="21"/>
      <c r="F6490" s="22"/>
      <c r="G6490" s="22"/>
      <c r="H6490" s="22"/>
      <c r="I6490" s="23"/>
      <c r="J6490" s="35" t="str">
        <f t="shared" si="609"/>
        <v>➸</v>
      </c>
      <c r="K6490" s="117" t="str">
        <f>词典存放目录!$A$1&amp;L6490&amp;M6490</f>
        <v>F:\《自创文法查阅Excel》4.1备份\《B词汇·红宝书》\红宝书15版图片\6860-どうめい【同盟】.jpg</v>
      </c>
      <c r="L6490" s="9" t="s">
        <v>18120</v>
      </c>
      <c r="M6490" s="117" t="s">
        <v>24605</v>
      </c>
      <c r="N6490" s="36" t="str">
        <f t="shared" si="610"/>
        <v>▶</v>
      </c>
      <c r="O6490" s="37" t="s">
        <v>17985</v>
      </c>
      <c r="P6490" s="37">
        <v>42</v>
      </c>
      <c r="Q6490" s="37" t="s">
        <v>23</v>
      </c>
      <c r="R6490" s="9" t="str">
        <f>词典存放目录!$A$1&amp;O6490&amp;P6490&amp;Q6490</f>
        <v>F:\《自创文法查阅Excel》4.1备份\《B词汇·红宝书》\红宝书MP3分割\20 n1-と (42).mp3</v>
      </c>
      <c r="S6490" s="38"/>
      <c r="T6490" s="56"/>
      <c r="U6490" s="56"/>
      <c r="V6490" s="30" t="str">
        <f t="shared" si="612"/>
        <v/>
      </c>
      <c r="W6490" s="29"/>
      <c r="X6490" s="9" t="s">
        <v>464</v>
      </c>
    </row>
    <row r="6491" spans="1:24" s="57" customFormat="1" ht="24">
      <c r="A6491" s="31">
        <v>6861</v>
      </c>
      <c r="B6491" s="32">
        <f t="shared" ca="1" si="608"/>
        <v>0.62004139684213089</v>
      </c>
      <c r="C6491" s="134" t="s">
        <v>12064</v>
      </c>
      <c r="D6491" s="128"/>
      <c r="E6491" s="21"/>
      <c r="F6491" s="22"/>
      <c r="G6491" s="22"/>
      <c r="H6491" s="22"/>
      <c r="I6491" s="23"/>
      <c r="J6491" s="35" t="str">
        <f t="shared" si="609"/>
        <v>➸</v>
      </c>
      <c r="K6491" s="117" t="str">
        <f>词典存放目录!$A$1&amp;L6491&amp;M6491</f>
        <v>F:\《自创文法查阅Excel》4.1备份\《B词汇·红宝书》\红宝书15版图片\6861-どうやら.jpg</v>
      </c>
      <c r="L6491" s="9" t="s">
        <v>18120</v>
      </c>
      <c r="M6491" s="117" t="s">
        <v>24606</v>
      </c>
      <c r="N6491" s="36" t="str">
        <f t="shared" si="610"/>
        <v>▶</v>
      </c>
      <c r="O6491" s="37" t="s">
        <v>17985</v>
      </c>
      <c r="P6491" s="37">
        <v>43</v>
      </c>
      <c r="Q6491" s="37" t="s">
        <v>23</v>
      </c>
      <c r="R6491" s="9" t="str">
        <f>词典存放目录!$A$1&amp;O6491&amp;P6491&amp;Q6491</f>
        <v>F:\《自创文法查阅Excel》4.1备份\《B词汇·红宝书》\红宝书MP3分割\20 n1-と (43).mp3</v>
      </c>
      <c r="S6491" s="38"/>
      <c r="T6491" s="56"/>
      <c r="U6491" s="56"/>
      <c r="V6491" s="30" t="str">
        <f t="shared" si="612"/>
        <v/>
      </c>
      <c r="W6491" s="29"/>
      <c r="X6491" s="9" t="s">
        <v>464</v>
      </c>
    </row>
    <row r="6492" spans="1:24" s="57" customFormat="1" ht="24">
      <c r="A6492" s="31">
        <v>6862</v>
      </c>
      <c r="B6492" s="32">
        <f t="shared" ca="1" si="608"/>
        <v>0.61361154392407569</v>
      </c>
      <c r="C6492" s="134" t="s">
        <v>11893</v>
      </c>
      <c r="D6492" s="128" t="s">
        <v>12065</v>
      </c>
      <c r="E6492" s="21"/>
      <c r="F6492" s="22"/>
      <c r="G6492" s="22"/>
      <c r="H6492" s="22"/>
      <c r="I6492" s="23"/>
      <c r="J6492" s="35" t="str">
        <f t="shared" si="609"/>
        <v>➸</v>
      </c>
      <c r="K6492" s="117" t="str">
        <f>词典存放目录!$A$1&amp;L6492&amp;M6492</f>
        <v>F:\《自创文法查阅Excel》4.1备份\《B词汇·红宝书》\红宝书15版图片\6862-どうよう【動揺】.jpg</v>
      </c>
      <c r="L6492" s="9" t="s">
        <v>18120</v>
      </c>
      <c r="M6492" s="117" t="s">
        <v>24607</v>
      </c>
      <c r="N6492" s="36" t="str">
        <f t="shared" si="610"/>
        <v>▶</v>
      </c>
      <c r="O6492" s="37" t="s">
        <v>17985</v>
      </c>
      <c r="P6492" s="37">
        <v>44</v>
      </c>
      <c r="Q6492" s="37" t="s">
        <v>23</v>
      </c>
      <c r="R6492" s="9" t="str">
        <f>词典存放目录!$A$1&amp;O6492&amp;P6492&amp;Q6492</f>
        <v>F:\《自创文法查阅Excel》4.1备份\《B词汇·红宝书》\红宝书MP3分割\20 n1-と (44).mp3</v>
      </c>
      <c r="S6492" s="38"/>
      <c r="T6492" s="56"/>
      <c r="U6492" s="56"/>
      <c r="V6492" s="30" t="str">
        <f t="shared" si="612"/>
        <v/>
      </c>
      <c r="W6492" s="29"/>
      <c r="X6492" s="9" t="s">
        <v>464</v>
      </c>
    </row>
    <row r="6493" spans="1:24" s="57" customFormat="1" ht="24">
      <c r="A6493" s="31">
        <v>6863</v>
      </c>
      <c r="B6493" s="32">
        <f t="shared" ca="1" si="608"/>
        <v>0.19777270461596996</v>
      </c>
      <c r="C6493" s="134" t="s">
        <v>12066</v>
      </c>
      <c r="D6493" s="128" t="s">
        <v>12067</v>
      </c>
      <c r="E6493" s="21"/>
      <c r="F6493" s="22"/>
      <c r="G6493" s="22"/>
      <c r="H6493" s="22"/>
      <c r="I6493" s="23"/>
      <c r="J6493" s="35" t="str">
        <f t="shared" si="609"/>
        <v>➸</v>
      </c>
      <c r="K6493" s="117" t="str">
        <f>词典存放目录!$A$1&amp;L6493&amp;M6493</f>
        <v>F:\《自创文法查阅Excel》4.1备份\《B词汇·红宝书》\红宝书15版图片\6863-どうりで【道理で】.jpg</v>
      </c>
      <c r="L6493" s="9" t="s">
        <v>18120</v>
      </c>
      <c r="M6493" s="117" t="s">
        <v>24608</v>
      </c>
      <c r="N6493" s="36" t="str">
        <f t="shared" si="610"/>
        <v>▶</v>
      </c>
      <c r="O6493" s="37" t="s">
        <v>17985</v>
      </c>
      <c r="P6493" s="37">
        <v>45</v>
      </c>
      <c r="Q6493" s="37" t="s">
        <v>23</v>
      </c>
      <c r="R6493" s="9" t="str">
        <f>词典存放目录!$A$1&amp;O6493&amp;P6493&amp;Q6493</f>
        <v>F:\《自创文法查阅Excel》4.1备份\《B词汇·红宝书》\红宝书MP3分割\20 n1-と (45).mp3</v>
      </c>
      <c r="S6493" s="38"/>
      <c r="T6493" s="56"/>
      <c r="U6493" s="56"/>
      <c r="V6493" s="30" t="str">
        <f t="shared" si="612"/>
        <v/>
      </c>
      <c r="W6493" s="29"/>
      <c r="X6493" s="9" t="s">
        <v>464</v>
      </c>
    </row>
    <row r="6494" spans="1:24" s="57" customFormat="1" ht="24">
      <c r="A6494" s="31">
        <v>6864</v>
      </c>
      <c r="B6494" s="32">
        <f t="shared" ca="1" si="608"/>
        <v>0.56255151899140055</v>
      </c>
      <c r="C6494" s="134" t="s">
        <v>12068</v>
      </c>
      <c r="D6494" s="128" t="s">
        <v>12069</v>
      </c>
      <c r="E6494" s="21"/>
      <c r="F6494" s="22"/>
      <c r="G6494" s="22"/>
      <c r="H6494" s="22"/>
      <c r="I6494" s="23"/>
      <c r="J6494" s="35" t="str">
        <f t="shared" si="609"/>
        <v>➸</v>
      </c>
      <c r="K6494" s="117" t="str">
        <f>词典存放目录!$A$1&amp;L6494&amp;M6494</f>
        <v>F:\《自创文法查阅Excel》4.1备份\《B词汇·红宝书》\红宝书15版图片\6864-とうりゅうもん【登竜門】.jpg</v>
      </c>
      <c r="L6494" s="9" t="s">
        <v>18120</v>
      </c>
      <c r="M6494" s="117" t="s">
        <v>24609</v>
      </c>
      <c r="N6494" s="36" t="str">
        <f t="shared" si="610"/>
        <v>▶</v>
      </c>
      <c r="O6494" s="37" t="s">
        <v>17985</v>
      </c>
      <c r="P6494" s="37">
        <v>46</v>
      </c>
      <c r="Q6494" s="37" t="s">
        <v>23</v>
      </c>
      <c r="R6494" s="9" t="str">
        <f>词典存放目录!$A$1&amp;O6494&amp;P6494&amp;Q6494</f>
        <v>F:\《自创文法查阅Excel》4.1备份\《B词汇·红宝书》\红宝书MP3分割\20 n1-と (46).mp3</v>
      </c>
      <c r="S6494" s="38"/>
      <c r="T6494" s="56"/>
      <c r="U6494" s="56"/>
      <c r="V6494" s="30" t="str">
        <f t="shared" si="612"/>
        <v/>
      </c>
      <c r="W6494" s="29"/>
      <c r="X6494" s="9" t="s">
        <v>464</v>
      </c>
    </row>
    <row r="6495" spans="1:24" s="57" customFormat="1" ht="24">
      <c r="A6495" s="31">
        <v>6865</v>
      </c>
      <c r="B6495" s="32">
        <f t="shared" ca="1" si="608"/>
        <v>7.3221835431851567E-2</v>
      </c>
      <c r="C6495" s="134" t="s">
        <v>12070</v>
      </c>
      <c r="D6495" s="128" t="s">
        <v>12071</v>
      </c>
      <c r="E6495" s="21"/>
      <c r="F6495" s="22"/>
      <c r="G6495" s="22"/>
      <c r="H6495" s="22"/>
      <c r="I6495" s="23"/>
      <c r="J6495" s="35" t="str">
        <f t="shared" si="609"/>
        <v>➸</v>
      </c>
      <c r="K6495" s="117" t="str">
        <f>词典存放目录!$A$1&amp;L6495&amp;M6495</f>
        <v>F:\《自创文法查阅Excel》4.1备份\《B词汇·红宝书》\红宝书15版图片\6865-とうろく【登録】.jpg</v>
      </c>
      <c r="L6495" s="9" t="s">
        <v>18120</v>
      </c>
      <c r="M6495" s="117" t="s">
        <v>24610</v>
      </c>
      <c r="N6495" s="36" t="str">
        <f t="shared" si="610"/>
        <v>▶</v>
      </c>
      <c r="O6495" s="37" t="s">
        <v>17985</v>
      </c>
      <c r="P6495" s="37">
        <v>47</v>
      </c>
      <c r="Q6495" s="37" t="s">
        <v>23</v>
      </c>
      <c r="R6495" s="9" t="str">
        <f>词典存放目录!$A$1&amp;O6495&amp;P6495&amp;Q6495</f>
        <v>F:\《自创文法查阅Excel》4.1备份\《B词汇·红宝书》\红宝书MP3分割\20 n1-と (47).mp3</v>
      </c>
      <c r="S6495" s="38"/>
      <c r="T6495" s="56"/>
      <c r="U6495" s="56"/>
      <c r="V6495" s="30"/>
      <c r="W6495" s="29"/>
      <c r="X6495" s="9" t="s">
        <v>464</v>
      </c>
    </row>
    <row r="6496" spans="1:24" s="57" customFormat="1" ht="24">
      <c r="A6496" s="31">
        <v>6866</v>
      </c>
      <c r="B6496" s="32">
        <f t="shared" ca="1" si="608"/>
        <v>0.23760543416323265</v>
      </c>
      <c r="C6496" s="134" t="s">
        <v>12072</v>
      </c>
      <c r="D6496" s="128" t="s">
        <v>12073</v>
      </c>
      <c r="E6496" s="21"/>
      <c r="F6496" s="22"/>
      <c r="G6496" s="22"/>
      <c r="H6496" s="22"/>
      <c r="I6496" s="23"/>
      <c r="J6496" s="35" t="str">
        <f t="shared" si="609"/>
        <v>➸</v>
      </c>
      <c r="K6496" s="117" t="str">
        <f>词典存放目录!$A$1&amp;L6496&amp;M6496</f>
        <v>F:\《自创文法查阅Excel》4.1备份\《B词汇·红宝书》\红宝书15版图片\6866-とうろん【討論】.jpg</v>
      </c>
      <c r="L6496" s="9" t="s">
        <v>18120</v>
      </c>
      <c r="M6496" s="117" t="s">
        <v>24611</v>
      </c>
      <c r="N6496" s="36" t="str">
        <f t="shared" si="610"/>
        <v>▶</v>
      </c>
      <c r="O6496" s="37" t="s">
        <v>17985</v>
      </c>
      <c r="P6496" s="37">
        <v>48</v>
      </c>
      <c r="Q6496" s="37" t="s">
        <v>23</v>
      </c>
      <c r="R6496" s="9" t="str">
        <f>词典存放目录!$A$1&amp;O6496&amp;P6496&amp;Q6496</f>
        <v>F:\《自创文法查阅Excel》4.1备份\《B词汇·红宝书》\红宝书MP3分割\20 n1-と (48).mp3</v>
      </c>
      <c r="S6496" s="38"/>
      <c r="T6496" s="56"/>
      <c r="U6496" s="56"/>
      <c r="V6496" s="30" t="str">
        <f t="shared" ref="V6496:V6519" si="613">IF(COUNTA(S6496:U6496)=0,"",COUNTIF(S6496:U6496,"0")/COUNTA(S6496:U6496))</f>
        <v/>
      </c>
      <c r="W6496" s="29"/>
      <c r="X6496" s="9" t="s">
        <v>464</v>
      </c>
    </row>
    <row r="6497" spans="1:24" s="57" customFormat="1" ht="24">
      <c r="A6497" s="31">
        <v>6867</v>
      </c>
      <c r="B6497" s="32">
        <f t="shared" ca="1" si="608"/>
        <v>4.3085820989973156E-2</v>
      </c>
      <c r="C6497" s="134" t="s">
        <v>12074</v>
      </c>
      <c r="D6497" s="128" t="s">
        <v>12075</v>
      </c>
      <c r="E6497" s="21"/>
      <c r="F6497" s="22"/>
      <c r="G6497" s="22"/>
      <c r="H6497" s="22"/>
      <c r="I6497" s="23"/>
      <c r="J6497" s="35" t="str">
        <f t="shared" si="609"/>
        <v>➸</v>
      </c>
      <c r="K6497" s="117" t="str">
        <f>词典存放目录!$A$1&amp;L6497&amp;M6497</f>
        <v>F:\《自创文法查阅Excel》4.1备份\《B词汇·红宝书》\红宝书15版图片\6867-とおざかる【遠ざかる】.jpg</v>
      </c>
      <c r="L6497" s="9" t="s">
        <v>18120</v>
      </c>
      <c r="M6497" s="117" t="s">
        <v>24612</v>
      </c>
      <c r="N6497" s="36" t="str">
        <f t="shared" si="610"/>
        <v>▶</v>
      </c>
      <c r="O6497" s="37" t="s">
        <v>17985</v>
      </c>
      <c r="P6497" s="37">
        <v>49</v>
      </c>
      <c r="Q6497" s="37" t="s">
        <v>23</v>
      </c>
      <c r="R6497" s="9" t="str">
        <f>词典存放目录!$A$1&amp;O6497&amp;P6497&amp;Q6497</f>
        <v>F:\《自创文法查阅Excel》4.1备份\《B词汇·红宝书》\红宝书MP3分割\20 n1-と (49).mp3</v>
      </c>
      <c r="S6497" s="38"/>
      <c r="T6497" s="56"/>
      <c r="U6497" s="56"/>
      <c r="V6497" s="30" t="str">
        <f t="shared" si="613"/>
        <v/>
      </c>
      <c r="W6497" s="69"/>
      <c r="X6497" s="9" t="s">
        <v>464</v>
      </c>
    </row>
    <row r="6498" spans="1:24" s="57" customFormat="1" ht="24">
      <c r="A6498" s="31">
        <v>6868</v>
      </c>
      <c r="B6498" s="32">
        <f t="shared" ca="1" si="608"/>
        <v>8.7496883997943309E-2</v>
      </c>
      <c r="C6498" s="134" t="s">
        <v>12076</v>
      </c>
      <c r="D6498" s="128" t="s">
        <v>12077</v>
      </c>
      <c r="E6498" s="21"/>
      <c r="F6498" s="22"/>
      <c r="G6498" s="22"/>
      <c r="H6498" s="22"/>
      <c r="I6498" s="23"/>
      <c r="J6498" s="35" t="str">
        <f t="shared" si="609"/>
        <v>➸</v>
      </c>
      <c r="K6498" s="117" t="str">
        <f>词典存放目录!$A$1&amp;L6498&amp;M6498</f>
        <v>F:\《自创文法查阅Excel》4.1备份\《B词汇·红宝书》\红宝书15版图片\6868-トータル【total】.jpg</v>
      </c>
      <c r="L6498" s="9" t="s">
        <v>18120</v>
      </c>
      <c r="M6498" s="117" t="s">
        <v>24613</v>
      </c>
      <c r="N6498" s="36" t="str">
        <f t="shared" si="610"/>
        <v>▶</v>
      </c>
      <c r="O6498" s="37" t="s">
        <v>17985</v>
      </c>
      <c r="P6498" s="37">
        <v>50</v>
      </c>
      <c r="Q6498" s="37" t="s">
        <v>23</v>
      </c>
      <c r="R6498" s="9" t="str">
        <f>词典存放目录!$A$1&amp;O6498&amp;P6498&amp;Q6498</f>
        <v>F:\《自创文法查阅Excel》4.1备份\《B词汇·红宝书》\红宝书MP3分割\20 n1-と (50).mp3</v>
      </c>
      <c r="S6498" s="38"/>
      <c r="T6498" s="56"/>
      <c r="U6498" s="56"/>
      <c r="V6498" s="30" t="str">
        <f t="shared" si="613"/>
        <v/>
      </c>
      <c r="W6498" s="29"/>
      <c r="X6498" s="9" t="s">
        <v>464</v>
      </c>
    </row>
    <row r="6499" spans="1:24" s="57" customFormat="1" ht="24">
      <c r="A6499" s="31">
        <v>6869</v>
      </c>
      <c r="B6499" s="32">
        <f t="shared" ca="1" si="608"/>
        <v>0.32972894779252493</v>
      </c>
      <c r="C6499" s="134" t="s">
        <v>12078</v>
      </c>
      <c r="D6499" s="128" t="s">
        <v>12079</v>
      </c>
      <c r="E6499" s="21"/>
      <c r="F6499" s="22"/>
      <c r="G6499" s="22"/>
      <c r="H6499" s="22"/>
      <c r="I6499" s="23"/>
      <c r="J6499" s="35" t="str">
        <f t="shared" si="609"/>
        <v>➸</v>
      </c>
      <c r="K6499" s="117" t="str">
        <f>词典存放目录!$A$1&amp;L6499&amp;M6499</f>
        <v>F:\《自创文法查阅Excel》4.1备份\《B词汇·红宝书》\红宝书15版图片\6869-とおまわり【遠回り】.jpg</v>
      </c>
      <c r="L6499" s="9" t="s">
        <v>18120</v>
      </c>
      <c r="M6499" s="117" t="s">
        <v>24614</v>
      </c>
      <c r="N6499" s="36" t="str">
        <f t="shared" si="610"/>
        <v>▶</v>
      </c>
      <c r="O6499" s="37" t="s">
        <v>17985</v>
      </c>
      <c r="P6499" s="37">
        <v>51</v>
      </c>
      <c r="Q6499" s="37" t="s">
        <v>23</v>
      </c>
      <c r="R6499" s="9" t="str">
        <f>词典存放目录!$A$1&amp;O6499&amp;P6499&amp;Q6499</f>
        <v>F:\《自创文法查阅Excel》4.1备份\《B词汇·红宝书》\红宝书MP3分割\20 n1-と (51).mp3</v>
      </c>
      <c r="S6499" s="38"/>
      <c r="T6499" s="56"/>
      <c r="U6499" s="56"/>
      <c r="V6499" s="30" t="str">
        <f t="shared" si="613"/>
        <v/>
      </c>
      <c r="W6499" s="69"/>
      <c r="X6499" s="9" t="s">
        <v>464</v>
      </c>
    </row>
    <row r="6500" spans="1:24" s="57" customFormat="1" ht="24">
      <c r="A6500" s="31">
        <v>6870</v>
      </c>
      <c r="B6500" s="32">
        <f t="shared" ca="1" si="608"/>
        <v>0.80229840731242641</v>
      </c>
      <c r="C6500" s="134" t="s">
        <v>12080</v>
      </c>
      <c r="D6500" s="128" t="s">
        <v>12081</v>
      </c>
      <c r="E6500" s="21"/>
      <c r="F6500" s="22"/>
      <c r="G6500" s="22"/>
      <c r="H6500" s="22"/>
      <c r="I6500" s="23"/>
      <c r="J6500" s="35" t="str">
        <f t="shared" si="609"/>
        <v>➸</v>
      </c>
      <c r="K6500" s="117" t="str">
        <f>词典存放目录!$A$1&amp;L6500&amp;M6500</f>
        <v>F:\《自创文法查阅Excel》4.1备份\《B词汇·红宝书》\红宝书15版图片\6870-トーン【tone】.jpg</v>
      </c>
      <c r="L6500" s="9" t="s">
        <v>18120</v>
      </c>
      <c r="M6500" s="117" t="s">
        <v>24615</v>
      </c>
      <c r="N6500" s="36" t="str">
        <f t="shared" si="610"/>
        <v>▶</v>
      </c>
      <c r="O6500" s="37" t="s">
        <v>17985</v>
      </c>
      <c r="P6500" s="37">
        <v>52</v>
      </c>
      <c r="Q6500" s="37" t="s">
        <v>23</v>
      </c>
      <c r="R6500" s="9" t="str">
        <f>词典存放目录!$A$1&amp;O6500&amp;P6500&amp;Q6500</f>
        <v>F:\《自创文法查阅Excel》4.1备份\《B词汇·红宝书》\红宝书MP3分割\20 n1-と (52).mp3</v>
      </c>
      <c r="S6500" s="38"/>
      <c r="T6500" s="56"/>
      <c r="U6500" s="56"/>
      <c r="V6500" s="30" t="str">
        <f t="shared" si="613"/>
        <v/>
      </c>
      <c r="W6500" s="29"/>
      <c r="X6500" s="9" t="s">
        <v>464</v>
      </c>
    </row>
    <row r="6501" spans="1:24" s="57" customFormat="1" ht="24">
      <c r="A6501" s="31">
        <v>6872</v>
      </c>
      <c r="B6501" s="32">
        <f t="shared" ca="1" si="608"/>
        <v>0.74948880377651417</v>
      </c>
      <c r="C6501" s="134" t="s">
        <v>12082</v>
      </c>
      <c r="D6501" s="128" t="s">
        <v>12083</v>
      </c>
      <c r="E6501" s="21"/>
      <c r="F6501" s="22"/>
      <c r="G6501" s="22"/>
      <c r="H6501" s="22"/>
      <c r="I6501" s="23"/>
      <c r="J6501" s="35" t="str">
        <f t="shared" si="609"/>
        <v>➸</v>
      </c>
      <c r="K6501" s="117" t="str">
        <f>词典存放目录!$A$1&amp;L6501&amp;M6501</f>
        <v>F:\《自创文法查阅Excel》4.1备份\《B词汇·红宝书》\红宝书15版图片\6872-とがめる【咎める】.jpg</v>
      </c>
      <c r="L6501" s="9" t="s">
        <v>18120</v>
      </c>
      <c r="M6501" s="117" t="s">
        <v>24616</v>
      </c>
      <c r="N6501" s="36" t="str">
        <f t="shared" si="610"/>
        <v>▶</v>
      </c>
      <c r="O6501" s="37" t="s">
        <v>17985</v>
      </c>
      <c r="P6501" s="37">
        <v>54</v>
      </c>
      <c r="Q6501" s="37" t="s">
        <v>23</v>
      </c>
      <c r="R6501" s="9" t="str">
        <f>词典存放目录!$A$1&amp;O6501&amp;P6501&amp;Q6501</f>
        <v>F:\《自创文法查阅Excel》4.1备份\《B词汇·红宝书》\红宝书MP3分割\20 n1-と (54).mp3</v>
      </c>
      <c r="S6501" s="38"/>
      <c r="T6501" s="56"/>
      <c r="U6501" s="56"/>
      <c r="V6501" s="30" t="str">
        <f t="shared" si="613"/>
        <v/>
      </c>
      <c r="W6501" s="29"/>
      <c r="X6501" s="9" t="s">
        <v>464</v>
      </c>
    </row>
    <row r="6502" spans="1:24" s="57" customFormat="1" ht="24">
      <c r="A6502" s="31">
        <v>6873</v>
      </c>
      <c r="B6502" s="32">
        <f t="shared" ca="1" si="608"/>
        <v>0.20538181901552233</v>
      </c>
      <c r="C6502" s="134" t="s">
        <v>12084</v>
      </c>
      <c r="D6502" s="128" t="s">
        <v>12085</v>
      </c>
      <c r="E6502" s="21"/>
      <c r="F6502" s="22"/>
      <c r="G6502" s="22"/>
      <c r="H6502" s="22"/>
      <c r="I6502" s="23"/>
      <c r="J6502" s="35" t="str">
        <f t="shared" si="609"/>
        <v>➸</v>
      </c>
      <c r="K6502" s="117" t="str">
        <f>词典存放目录!$A$1&amp;L6502&amp;M6502</f>
        <v>F:\《自创文法查阅Excel》4.1备份\《B词汇·红宝书》\红宝书15版图片\6873-ときおり【時折】.jpg</v>
      </c>
      <c r="L6502" s="9" t="s">
        <v>18120</v>
      </c>
      <c r="M6502" s="117" t="s">
        <v>24617</v>
      </c>
      <c r="N6502" s="36" t="str">
        <f t="shared" si="610"/>
        <v>▶</v>
      </c>
      <c r="O6502" s="37" t="s">
        <v>17985</v>
      </c>
      <c r="P6502" s="37">
        <v>55</v>
      </c>
      <c r="Q6502" s="37" t="s">
        <v>23</v>
      </c>
      <c r="R6502" s="9" t="str">
        <f>词典存放目录!$A$1&amp;O6502&amp;P6502&amp;Q6502</f>
        <v>F:\《自创文法查阅Excel》4.1备份\《B词汇·红宝书》\红宝书MP3分割\20 n1-と (55).mp3</v>
      </c>
      <c r="S6502" s="38"/>
      <c r="T6502" s="56"/>
      <c r="U6502" s="56"/>
      <c r="V6502" s="30" t="str">
        <f t="shared" si="613"/>
        <v/>
      </c>
      <c r="W6502" s="29"/>
      <c r="X6502" s="9" t="s">
        <v>464</v>
      </c>
    </row>
    <row r="6503" spans="1:24" s="57" customFormat="1" ht="24">
      <c r="A6503" s="31">
        <v>6874</v>
      </c>
      <c r="B6503" s="32">
        <f t="shared" ca="1" si="608"/>
        <v>0.6357932205678456</v>
      </c>
      <c r="C6503" s="134" t="s">
        <v>12086</v>
      </c>
      <c r="D6503" s="128" t="s">
        <v>12087</v>
      </c>
      <c r="E6503" s="21"/>
      <c r="F6503" s="22"/>
      <c r="G6503" s="22"/>
      <c r="H6503" s="22"/>
      <c r="I6503" s="23"/>
      <c r="J6503" s="35" t="str">
        <f t="shared" si="609"/>
        <v>➸</v>
      </c>
      <c r="K6503" s="117" t="str">
        <f>词典存放目录!$A$1&amp;L6503&amp;M6503</f>
        <v>F:\《自创文法查阅Excel》4.1备份\《B词汇·红宝书》\红宝书15版图片\6874-とぎれる【途切れる】.jpg</v>
      </c>
      <c r="L6503" s="9" t="s">
        <v>18120</v>
      </c>
      <c r="M6503" s="117" t="s">
        <v>24618</v>
      </c>
      <c r="N6503" s="36" t="str">
        <f t="shared" si="610"/>
        <v>▶</v>
      </c>
      <c r="O6503" s="37" t="s">
        <v>17985</v>
      </c>
      <c r="P6503" s="37">
        <v>56</v>
      </c>
      <c r="Q6503" s="37" t="s">
        <v>23</v>
      </c>
      <c r="R6503" s="9" t="str">
        <f>词典存放目录!$A$1&amp;O6503&amp;P6503&amp;Q6503</f>
        <v>F:\《自创文法查阅Excel》4.1备份\《B词汇·红宝书》\红宝书MP3分割\20 n1-と (56).mp3</v>
      </c>
      <c r="S6503" s="38"/>
      <c r="T6503" s="56"/>
      <c r="U6503" s="56"/>
      <c r="V6503" s="30" t="str">
        <f t="shared" si="613"/>
        <v/>
      </c>
      <c r="W6503" s="29"/>
      <c r="X6503" s="9" t="s">
        <v>464</v>
      </c>
    </row>
    <row r="6504" spans="1:24" s="57" customFormat="1" ht="24">
      <c r="A6504" s="31">
        <v>6875</v>
      </c>
      <c r="B6504" s="32">
        <f t="shared" ca="1" si="608"/>
        <v>0.63488033666664068</v>
      </c>
      <c r="C6504" s="134" t="s">
        <v>11749</v>
      </c>
      <c r="D6504" s="128" t="s">
        <v>12088</v>
      </c>
      <c r="E6504" s="21"/>
      <c r="F6504" s="22"/>
      <c r="G6504" s="22"/>
      <c r="H6504" s="22"/>
      <c r="I6504" s="23"/>
      <c r="J6504" s="35" t="str">
        <f t="shared" si="609"/>
        <v>➸</v>
      </c>
      <c r="K6504" s="117" t="str">
        <f>词典存放目录!$A$1&amp;L6504&amp;M6504</f>
        <v>F:\《自创文法查阅Excel》4.1备份\《B词汇·红宝书》\红宝书15版图片\6875-とく【説く】.jpg</v>
      </c>
      <c r="L6504" s="9" t="s">
        <v>18120</v>
      </c>
      <c r="M6504" s="117" t="s">
        <v>24619</v>
      </c>
      <c r="N6504" s="36" t="str">
        <f t="shared" si="610"/>
        <v>▶</v>
      </c>
      <c r="O6504" s="37" t="s">
        <v>17985</v>
      </c>
      <c r="P6504" s="37">
        <v>57</v>
      </c>
      <c r="Q6504" s="37" t="s">
        <v>23</v>
      </c>
      <c r="R6504" s="9" t="str">
        <f>词典存放目录!$A$1&amp;O6504&amp;P6504&amp;Q6504</f>
        <v>F:\《自创文法查阅Excel》4.1备份\《B词汇·红宝书》\红宝书MP3分割\20 n1-と (57).mp3</v>
      </c>
      <c r="S6504" s="38"/>
      <c r="T6504" s="56"/>
      <c r="U6504" s="56"/>
      <c r="V6504" s="30" t="str">
        <f t="shared" si="613"/>
        <v/>
      </c>
      <c r="W6504" s="29"/>
      <c r="X6504" s="9" t="s">
        <v>464</v>
      </c>
    </row>
    <row r="6505" spans="1:24" s="57" customFormat="1" ht="24">
      <c r="A6505" s="31">
        <v>6876</v>
      </c>
      <c r="B6505" s="32">
        <f t="shared" ca="1" si="608"/>
        <v>0.41190204155930032</v>
      </c>
      <c r="C6505" s="134" t="s">
        <v>12089</v>
      </c>
      <c r="D6505" s="128" t="s">
        <v>12090</v>
      </c>
      <c r="E6505" s="21"/>
      <c r="F6505" s="22"/>
      <c r="G6505" s="22"/>
      <c r="H6505" s="22"/>
      <c r="I6505" s="23"/>
      <c r="J6505" s="35" t="str">
        <f t="shared" si="609"/>
        <v>➸</v>
      </c>
      <c r="K6505" s="117" t="str">
        <f>词典存放目录!$A$1&amp;L6505&amp;M6505</f>
        <v>F:\《自创文法查阅Excel》4.1备份\《B词汇·红宝书》\红宝书15版图片\6876-とぐ【研ぐ】.jpg</v>
      </c>
      <c r="L6505" s="9" t="s">
        <v>18120</v>
      </c>
      <c r="M6505" s="117" t="s">
        <v>24620</v>
      </c>
      <c r="N6505" s="36" t="str">
        <f t="shared" si="610"/>
        <v>▶</v>
      </c>
      <c r="O6505" s="37" t="s">
        <v>17985</v>
      </c>
      <c r="P6505" s="37">
        <v>58</v>
      </c>
      <c r="Q6505" s="37" t="s">
        <v>23</v>
      </c>
      <c r="R6505" s="9" t="str">
        <f>词典存放目录!$A$1&amp;O6505&amp;P6505&amp;Q6505</f>
        <v>F:\《自创文法查阅Excel》4.1备份\《B词汇·红宝书》\红宝书MP3分割\20 n1-と (58).mp3</v>
      </c>
      <c r="S6505" s="38"/>
      <c r="T6505" s="56"/>
      <c r="U6505" s="56"/>
      <c r="V6505" s="30" t="str">
        <f t="shared" si="613"/>
        <v/>
      </c>
      <c r="W6505" s="29"/>
      <c r="X6505" s="9" t="s">
        <v>464</v>
      </c>
    </row>
    <row r="6506" spans="1:24" s="57" customFormat="1" ht="24">
      <c r="A6506" s="31">
        <v>6878</v>
      </c>
      <c r="B6506" s="32">
        <f t="shared" ca="1" si="608"/>
        <v>3.5396887837739976E-2</v>
      </c>
      <c r="C6506" s="134" t="s">
        <v>12091</v>
      </c>
      <c r="D6506" s="128" t="s">
        <v>12092</v>
      </c>
      <c r="E6506" s="21"/>
      <c r="F6506" s="22"/>
      <c r="G6506" s="22"/>
      <c r="H6506" s="22"/>
      <c r="I6506" s="23"/>
      <c r="J6506" s="35" t="str">
        <f t="shared" si="609"/>
        <v>➸</v>
      </c>
      <c r="K6506" s="117" t="str">
        <f>词典存放目录!$A$1&amp;L6506&amp;M6506</f>
        <v>F:\《自创文法查阅Excel》4.1备份\《B词汇·红宝书》\红宝书15版图片\6878-どくさい【独裁】.jpg</v>
      </c>
      <c r="L6506" s="9" t="s">
        <v>18120</v>
      </c>
      <c r="M6506" s="117" t="s">
        <v>24621</v>
      </c>
      <c r="N6506" s="36" t="str">
        <f t="shared" si="610"/>
        <v>▶</v>
      </c>
      <c r="O6506" s="37" t="s">
        <v>17985</v>
      </c>
      <c r="P6506" s="37">
        <v>60</v>
      </c>
      <c r="Q6506" s="37" t="s">
        <v>23</v>
      </c>
      <c r="R6506" s="9" t="str">
        <f>词典存放目录!$A$1&amp;O6506&amp;P6506&amp;Q6506</f>
        <v>F:\《自创文法查阅Excel》4.1备份\《B词汇·红宝书》\红宝书MP3分割\20 n1-と (60).mp3</v>
      </c>
      <c r="S6506" s="38"/>
      <c r="T6506" s="56"/>
      <c r="U6506" s="56"/>
      <c r="V6506" s="30" t="str">
        <f t="shared" si="613"/>
        <v/>
      </c>
      <c r="W6506" s="29"/>
      <c r="X6506" s="9" t="s">
        <v>464</v>
      </c>
    </row>
    <row r="6507" spans="1:24" s="57" customFormat="1" ht="24">
      <c r="A6507" s="31">
        <v>6880</v>
      </c>
      <c r="B6507" s="32">
        <f t="shared" ca="1" si="608"/>
        <v>0.57166359952380352</v>
      </c>
      <c r="C6507" s="134" t="s">
        <v>12093</v>
      </c>
      <c r="D6507" s="128" t="s">
        <v>12094</v>
      </c>
      <c r="E6507" s="21"/>
      <c r="F6507" s="22"/>
      <c r="G6507" s="22"/>
      <c r="H6507" s="22"/>
      <c r="I6507" s="23"/>
      <c r="J6507" s="35" t="str">
        <f t="shared" si="609"/>
        <v>➸</v>
      </c>
      <c r="K6507" s="117" t="str">
        <f>词典存放目录!$A$1&amp;L6507&amp;M6507</f>
        <v>F:\《自创文法查阅Excel》4.1备份\《B词汇·红宝书》\红宝书15版图片\6880-とくしゅう【特集】.jpg</v>
      </c>
      <c r="L6507" s="9" t="s">
        <v>18120</v>
      </c>
      <c r="M6507" s="117" t="s">
        <v>24622</v>
      </c>
      <c r="N6507" s="36" t="str">
        <f t="shared" si="610"/>
        <v>▶</v>
      </c>
      <c r="O6507" s="37" t="s">
        <v>17985</v>
      </c>
      <c r="P6507" s="37">
        <v>62</v>
      </c>
      <c r="Q6507" s="37" t="s">
        <v>23</v>
      </c>
      <c r="R6507" s="9" t="str">
        <f>词典存放目录!$A$1&amp;O6507&amp;P6507&amp;Q6507</f>
        <v>F:\《自创文法查阅Excel》4.1备份\《B词汇·红宝书》\红宝书MP3分割\20 n1-と (62).mp3</v>
      </c>
      <c r="S6507" s="38"/>
      <c r="T6507" s="56"/>
      <c r="U6507" s="56"/>
      <c r="V6507" s="30" t="str">
        <f t="shared" si="613"/>
        <v/>
      </c>
      <c r="W6507" s="29"/>
      <c r="X6507" s="9" t="s">
        <v>464</v>
      </c>
    </row>
    <row r="6508" spans="1:24" s="57" customFormat="1" ht="24">
      <c r="A6508" s="31">
        <v>6881</v>
      </c>
      <c r="B6508" s="32">
        <f t="shared" ca="1" si="608"/>
        <v>0.73306140259468988</v>
      </c>
      <c r="C6508" s="134" t="s">
        <v>12095</v>
      </c>
      <c r="D6508" s="128" t="s">
        <v>12096</v>
      </c>
      <c r="E6508" s="21"/>
      <c r="F6508" s="22"/>
      <c r="G6508" s="22"/>
      <c r="H6508" s="22"/>
      <c r="I6508" s="23"/>
      <c r="J6508" s="35" t="str">
        <f t="shared" si="609"/>
        <v>➸</v>
      </c>
      <c r="K6508" s="117" t="str">
        <f>词典存放目录!$A$1&amp;L6508&amp;M6508</f>
        <v>F:\《自创文法查阅Excel》4.1备份\《B词汇·红宝书》\红宝书15版图片\6881-どくせん【独占】.jpg</v>
      </c>
      <c r="L6508" s="9" t="s">
        <v>18120</v>
      </c>
      <c r="M6508" s="117" t="s">
        <v>24623</v>
      </c>
      <c r="N6508" s="36" t="str">
        <f t="shared" si="610"/>
        <v>▶</v>
      </c>
      <c r="O6508" s="37" t="s">
        <v>17985</v>
      </c>
      <c r="P6508" s="37">
        <v>63</v>
      </c>
      <c r="Q6508" s="37" t="s">
        <v>23</v>
      </c>
      <c r="R6508" s="9" t="str">
        <f>词典存放目录!$A$1&amp;O6508&amp;P6508&amp;Q6508</f>
        <v>F:\《自创文法查阅Excel》4.1备份\《B词汇·红宝书》\红宝书MP3分割\20 n1-と (63).mp3</v>
      </c>
      <c r="S6508" s="38"/>
      <c r="T6508" s="56"/>
      <c r="U6508" s="56"/>
      <c r="V6508" s="30" t="str">
        <f t="shared" si="613"/>
        <v/>
      </c>
      <c r="W6508" s="29"/>
      <c r="X6508" s="9" t="s">
        <v>464</v>
      </c>
    </row>
    <row r="6509" spans="1:24" s="57" customFormat="1" ht="24">
      <c r="A6509" s="31">
        <v>6882</v>
      </c>
      <c r="B6509" s="32">
        <f t="shared" ca="1" si="608"/>
        <v>0.55436469192548088</v>
      </c>
      <c r="C6509" s="134" t="s">
        <v>12097</v>
      </c>
      <c r="D6509" s="128" t="s">
        <v>12098</v>
      </c>
      <c r="E6509" s="21"/>
      <c r="F6509" s="22"/>
      <c r="G6509" s="22"/>
      <c r="H6509" s="22"/>
      <c r="I6509" s="23"/>
      <c r="J6509" s="35" t="str">
        <f t="shared" si="609"/>
        <v>➸</v>
      </c>
      <c r="K6509" s="117" t="str">
        <f>词典存放目录!$A$1&amp;L6509&amp;M6509</f>
        <v>F:\《自创文法查阅Excel》4.1备份\《B词汇·红宝书》\红宝书15版图片\6882-どくそう【独創】.jpg</v>
      </c>
      <c r="L6509" s="9" t="s">
        <v>18120</v>
      </c>
      <c r="M6509" s="117" t="s">
        <v>24624</v>
      </c>
      <c r="N6509" s="36" t="str">
        <f t="shared" si="610"/>
        <v>▶</v>
      </c>
      <c r="O6509" s="37" t="s">
        <v>17985</v>
      </c>
      <c r="P6509" s="37">
        <v>64</v>
      </c>
      <c r="Q6509" s="37" t="s">
        <v>23</v>
      </c>
      <c r="R6509" s="9" t="str">
        <f>词典存放目录!$A$1&amp;O6509&amp;P6509&amp;Q6509</f>
        <v>F:\《自创文法查阅Excel》4.1备份\《B词汇·红宝书》\红宝书MP3分割\20 n1-と (64).mp3</v>
      </c>
      <c r="S6509" s="38"/>
      <c r="T6509" s="56"/>
      <c r="U6509" s="56"/>
      <c r="V6509" s="30" t="str">
        <f t="shared" si="613"/>
        <v/>
      </c>
      <c r="W6509" s="29"/>
      <c r="X6509" s="9" t="s">
        <v>464</v>
      </c>
    </row>
    <row r="6510" spans="1:24" s="57" customFormat="1" ht="24">
      <c r="A6510" s="31">
        <v>6883</v>
      </c>
      <c r="B6510" s="32">
        <f t="shared" ca="1" si="608"/>
        <v>0.37152906196509783</v>
      </c>
      <c r="C6510" s="134" t="s">
        <v>12099</v>
      </c>
      <c r="D6510" s="128" t="s">
        <v>12100</v>
      </c>
      <c r="E6510" s="21"/>
      <c r="F6510" s="22"/>
      <c r="G6510" s="22"/>
      <c r="H6510" s="22"/>
      <c r="I6510" s="23"/>
      <c r="J6510" s="35" t="str">
        <f t="shared" si="609"/>
        <v>➸</v>
      </c>
      <c r="K6510" s="117" t="str">
        <f>词典存放目录!$A$1&amp;L6510&amp;M6510</f>
        <v>F:\《自创文法查阅Excel》4.1备份\《B词汇·红宝书》\红宝书15版图片\6883-とげ【棘·刺】.jpg</v>
      </c>
      <c r="L6510" s="9" t="s">
        <v>18120</v>
      </c>
      <c r="M6510" s="117" t="s">
        <v>24625</v>
      </c>
      <c r="N6510" s="36" t="str">
        <f t="shared" si="610"/>
        <v>▶</v>
      </c>
      <c r="O6510" s="37" t="s">
        <v>17985</v>
      </c>
      <c r="P6510" s="37">
        <v>65</v>
      </c>
      <c r="Q6510" s="37" t="s">
        <v>23</v>
      </c>
      <c r="R6510" s="9" t="str">
        <f>词典存放目录!$A$1&amp;O6510&amp;P6510&amp;Q6510</f>
        <v>F:\《自创文法查阅Excel》4.1备份\《B词汇·红宝书》\红宝书MP3分割\20 n1-と (65).mp3</v>
      </c>
      <c r="S6510" s="38"/>
      <c r="T6510" s="56"/>
      <c r="U6510" s="56"/>
      <c r="V6510" s="30" t="str">
        <f t="shared" si="613"/>
        <v/>
      </c>
      <c r="W6510" s="29"/>
      <c r="X6510" s="9" t="s">
        <v>464</v>
      </c>
    </row>
    <row r="6511" spans="1:24" s="57" customFormat="1" ht="24">
      <c r="A6511" s="31">
        <v>6884</v>
      </c>
      <c r="B6511" s="32">
        <f t="shared" ca="1" si="608"/>
        <v>5.2191762741441772E-2</v>
      </c>
      <c r="C6511" s="134" t="s">
        <v>12101</v>
      </c>
      <c r="D6511" s="128"/>
      <c r="E6511" s="21"/>
      <c r="F6511" s="22"/>
      <c r="G6511" s="22" t="s">
        <v>4</v>
      </c>
      <c r="H6511" s="22"/>
      <c r="I6511" s="42" t="s">
        <v>533</v>
      </c>
      <c r="J6511" s="35" t="str">
        <f t="shared" si="609"/>
        <v>➸</v>
      </c>
      <c r="K6511" s="117" t="str">
        <f>词典存放目录!$A$1&amp;L6511&amp;M6511</f>
        <v>F:\《自创文法查阅Excel》4.1备份\《B词汇·红宝书》\红宝书15版图片\6884-とことんまで.jpg</v>
      </c>
      <c r="L6511" s="9" t="s">
        <v>18120</v>
      </c>
      <c r="M6511" s="117" t="s">
        <v>24626</v>
      </c>
      <c r="N6511" s="36" t="str">
        <f t="shared" si="610"/>
        <v>▶</v>
      </c>
      <c r="O6511" s="37" t="s">
        <v>17985</v>
      </c>
      <c r="P6511" s="37">
        <v>66</v>
      </c>
      <c r="Q6511" s="37" t="s">
        <v>23</v>
      </c>
      <c r="R6511" s="9" t="str">
        <f>词典存放目录!$A$1&amp;O6511&amp;P6511&amp;Q6511</f>
        <v>F:\《自创文法查阅Excel》4.1备份\《B词汇·红宝书》\红宝书MP3分割\20 n1-と (66).mp3</v>
      </c>
      <c r="S6511" s="38"/>
      <c r="T6511" s="56"/>
      <c r="U6511" s="56"/>
      <c r="V6511" s="30" t="str">
        <f t="shared" si="613"/>
        <v/>
      </c>
      <c r="W6511" s="29"/>
      <c r="X6511" s="9" t="s">
        <v>464</v>
      </c>
    </row>
    <row r="6512" spans="1:24" s="57" customFormat="1" ht="24">
      <c r="A6512" s="31">
        <v>6885</v>
      </c>
      <c r="B6512" s="32">
        <f t="shared" ca="1" si="608"/>
        <v>5.8170884378315413E-2</v>
      </c>
      <c r="C6512" s="134" t="s">
        <v>12102</v>
      </c>
      <c r="D6512" s="128" t="s">
        <v>12103</v>
      </c>
      <c r="E6512" s="21"/>
      <c r="F6512" s="22"/>
      <c r="G6512" s="22"/>
      <c r="H6512" s="22"/>
      <c r="I6512" s="23"/>
      <c r="J6512" s="35" t="str">
        <f t="shared" si="609"/>
        <v>➸</v>
      </c>
      <c r="K6512" s="117" t="str">
        <f>词典存放目录!$A$1&amp;L6512&amp;M6512</f>
        <v>F:\《自创文法查阅Excel》4.1备份\《B词汇·红宝书》\红宝书15版图片\6885-とじこもる【閉じ籠る】.jpg</v>
      </c>
      <c r="L6512" s="9" t="s">
        <v>18120</v>
      </c>
      <c r="M6512" s="117" t="s">
        <v>24627</v>
      </c>
      <c r="N6512" s="36" t="str">
        <f t="shared" si="610"/>
        <v>▶</v>
      </c>
      <c r="O6512" s="37" t="s">
        <v>17985</v>
      </c>
      <c r="P6512" s="37">
        <v>67</v>
      </c>
      <c r="Q6512" s="37" t="s">
        <v>23</v>
      </c>
      <c r="R6512" s="9" t="str">
        <f>词典存放目录!$A$1&amp;O6512&amp;P6512&amp;Q6512</f>
        <v>F:\《自创文法查阅Excel》4.1备份\《B词汇·红宝书》\红宝书MP3分割\20 n1-と (67).mp3</v>
      </c>
      <c r="S6512" s="38"/>
      <c r="T6512" s="56"/>
      <c r="U6512" s="56"/>
      <c r="V6512" s="30" t="str">
        <f t="shared" si="613"/>
        <v/>
      </c>
      <c r="W6512" s="69"/>
      <c r="X6512" s="9" t="s">
        <v>464</v>
      </c>
    </row>
    <row r="6513" spans="1:24" s="57" customFormat="1" ht="24">
      <c r="A6513" s="31">
        <v>6886</v>
      </c>
      <c r="B6513" s="32">
        <f t="shared" ca="1" si="608"/>
        <v>0.24899876795641818</v>
      </c>
      <c r="C6513" s="134" t="s">
        <v>12104</v>
      </c>
      <c r="D6513" s="128" t="s">
        <v>12105</v>
      </c>
      <c r="E6513" s="21"/>
      <c r="F6513" s="22"/>
      <c r="G6513" s="22"/>
      <c r="H6513" s="22"/>
      <c r="I6513" s="23"/>
      <c r="J6513" s="35" t="str">
        <f t="shared" si="609"/>
        <v>➸</v>
      </c>
      <c r="K6513" s="117" t="str">
        <f>词典存放目录!$A$1&amp;L6513&amp;M6513</f>
        <v>F:\《自创文法查阅Excel》4.1备份\《B词汇·红宝书》\红宝书15版图片\6886-としごろ【年頃】.jpg</v>
      </c>
      <c r="L6513" s="9" t="s">
        <v>18120</v>
      </c>
      <c r="M6513" s="117" t="s">
        <v>24628</v>
      </c>
      <c r="N6513" s="36" t="str">
        <f t="shared" si="610"/>
        <v>▶</v>
      </c>
      <c r="O6513" s="37" t="s">
        <v>17985</v>
      </c>
      <c r="P6513" s="37">
        <v>68</v>
      </c>
      <c r="Q6513" s="37" t="s">
        <v>23</v>
      </c>
      <c r="R6513" s="9" t="str">
        <f>词典存放目录!$A$1&amp;O6513&amp;P6513&amp;Q6513</f>
        <v>F:\《自创文法查阅Excel》4.1备份\《B词汇·红宝书》\红宝书MP3分割\20 n1-と (68).mp3</v>
      </c>
      <c r="S6513" s="38"/>
      <c r="T6513" s="56"/>
      <c r="U6513" s="56"/>
      <c r="V6513" s="30" t="str">
        <f t="shared" si="613"/>
        <v/>
      </c>
      <c r="W6513" s="29"/>
      <c r="X6513" s="9" t="s">
        <v>464</v>
      </c>
    </row>
    <row r="6514" spans="1:24" s="57" customFormat="1" ht="24">
      <c r="A6514" s="31">
        <v>6887</v>
      </c>
      <c r="B6514" s="32">
        <f t="shared" ca="1" si="608"/>
        <v>0.86931307294269033</v>
      </c>
      <c r="C6514" s="134" t="s">
        <v>12106</v>
      </c>
      <c r="D6514" s="128" t="s">
        <v>12107</v>
      </c>
      <c r="E6514" s="21"/>
      <c r="F6514" s="22"/>
      <c r="G6514" s="22"/>
      <c r="H6514" s="22"/>
      <c r="I6514" s="23"/>
      <c r="J6514" s="35" t="str">
        <f t="shared" si="609"/>
        <v>➸</v>
      </c>
      <c r="K6514" s="117" t="str">
        <f>词典存放目录!$A$1&amp;L6514&amp;M6514</f>
        <v>F:\《自创文法查阅Excel》4.1备份\《B词汇·红宝书》\红宝书15版图片\6887-とじまり【戸締り】.jpg</v>
      </c>
      <c r="L6514" s="9" t="s">
        <v>18120</v>
      </c>
      <c r="M6514" s="117" t="s">
        <v>24629</v>
      </c>
      <c r="N6514" s="36" t="str">
        <f t="shared" si="610"/>
        <v>▶</v>
      </c>
      <c r="O6514" s="37" t="s">
        <v>17985</v>
      </c>
      <c r="P6514" s="37">
        <v>69</v>
      </c>
      <c r="Q6514" s="37" t="s">
        <v>23</v>
      </c>
      <c r="R6514" s="9" t="str">
        <f>词典存放目录!$A$1&amp;O6514&amp;P6514&amp;Q6514</f>
        <v>F:\《自创文法查阅Excel》4.1备份\《B词汇·红宝书》\红宝书MP3分割\20 n1-と (69).mp3</v>
      </c>
      <c r="S6514" s="38"/>
      <c r="T6514" s="56"/>
      <c r="U6514" s="56"/>
      <c r="V6514" s="30" t="str">
        <f t="shared" si="613"/>
        <v/>
      </c>
      <c r="W6514" s="29"/>
      <c r="X6514" s="9" t="s">
        <v>464</v>
      </c>
    </row>
    <row r="6515" spans="1:24" s="57" customFormat="1" ht="24">
      <c r="A6515" s="31">
        <v>6888</v>
      </c>
      <c r="B6515" s="32">
        <f t="shared" ca="1" si="608"/>
        <v>0.83702814582091123</v>
      </c>
      <c r="C6515" s="134" t="s">
        <v>12108</v>
      </c>
      <c r="D6515" s="128" t="s">
        <v>12109</v>
      </c>
      <c r="E6515" s="21"/>
      <c r="F6515" s="22"/>
      <c r="G6515" s="22"/>
      <c r="H6515" s="22"/>
      <c r="I6515" s="23"/>
      <c r="J6515" s="35" t="str">
        <f t="shared" si="609"/>
        <v>➸</v>
      </c>
      <c r="K6515" s="117" t="str">
        <f>词典存放目录!$A$1&amp;L6515&amp;M6515</f>
        <v>F:\《自创文法查阅Excel》4.1备份\《B词汇·红宝书》\红宝书15版图片\6888-どしゃ【土砂】.jpg</v>
      </c>
      <c r="L6515" s="9" t="s">
        <v>18120</v>
      </c>
      <c r="M6515" s="117" t="s">
        <v>24630</v>
      </c>
      <c r="N6515" s="36" t="str">
        <f t="shared" si="610"/>
        <v>▶</v>
      </c>
      <c r="O6515" s="37" t="s">
        <v>17985</v>
      </c>
      <c r="P6515" s="37">
        <v>70</v>
      </c>
      <c r="Q6515" s="37" t="s">
        <v>23</v>
      </c>
      <c r="R6515" s="9" t="str">
        <f>词典存放目录!$A$1&amp;O6515&amp;P6515&amp;Q6515</f>
        <v>F:\《自创文法查阅Excel》4.1备份\《B词汇·红宝书》\红宝书MP3分割\20 n1-と (70).mp3</v>
      </c>
      <c r="S6515" s="38"/>
      <c r="T6515" s="56"/>
      <c r="U6515" s="56"/>
      <c r="V6515" s="30" t="str">
        <f t="shared" si="613"/>
        <v/>
      </c>
      <c r="W6515" s="29"/>
      <c r="X6515" s="9" t="s">
        <v>464</v>
      </c>
    </row>
    <row r="6516" spans="1:24" s="57" customFormat="1" ht="24">
      <c r="A6516" s="31">
        <v>6889</v>
      </c>
      <c r="B6516" s="32">
        <f t="shared" ca="1" si="608"/>
        <v>0.57198507344537852</v>
      </c>
      <c r="C6516" s="134" t="s">
        <v>12110</v>
      </c>
      <c r="D6516" s="128" t="s">
        <v>12111</v>
      </c>
      <c r="E6516" s="21"/>
      <c r="F6516" s="22"/>
      <c r="G6516" s="22"/>
      <c r="H6516" s="22"/>
      <c r="I6516" s="23"/>
      <c r="J6516" s="35" t="str">
        <f t="shared" si="609"/>
        <v>➸</v>
      </c>
      <c r="K6516" s="117" t="str">
        <f>词典存放目录!$A$1&amp;L6516&amp;M6516</f>
        <v>F:\《自创文法查阅Excel》4.1备份\《B词汇·红宝书》\红宝书15版图片\6889-とじょう【途上】.jpg</v>
      </c>
      <c r="L6516" s="9" t="s">
        <v>18120</v>
      </c>
      <c r="M6516" s="117" t="s">
        <v>24631</v>
      </c>
      <c r="N6516" s="36" t="str">
        <f t="shared" si="610"/>
        <v>▶</v>
      </c>
      <c r="O6516" s="37" t="s">
        <v>17985</v>
      </c>
      <c r="P6516" s="37">
        <v>71</v>
      </c>
      <c r="Q6516" s="37" t="s">
        <v>23</v>
      </c>
      <c r="R6516" s="9" t="str">
        <f>词典存放目录!$A$1&amp;O6516&amp;P6516&amp;Q6516</f>
        <v>F:\《自创文法查阅Excel》4.1备份\《B词汇·红宝书》\红宝书MP3分割\20 n1-と (71).mp3</v>
      </c>
      <c r="S6516" s="38"/>
      <c r="T6516" s="56"/>
      <c r="U6516" s="56"/>
      <c r="V6516" s="30" t="str">
        <f t="shared" si="613"/>
        <v/>
      </c>
      <c r="W6516" s="29"/>
      <c r="X6516" s="9" t="s">
        <v>464</v>
      </c>
    </row>
    <row r="6517" spans="1:24" s="57" customFormat="1" ht="24">
      <c r="A6517" s="31">
        <v>6890</v>
      </c>
      <c r="B6517" s="32">
        <f t="shared" ca="1" si="608"/>
        <v>0.9962378675732303</v>
      </c>
      <c r="C6517" s="134" t="s">
        <v>11784</v>
      </c>
      <c r="D6517" s="128" t="s">
        <v>12112</v>
      </c>
      <c r="E6517" s="21"/>
      <c r="F6517" s="22"/>
      <c r="G6517" s="22"/>
      <c r="H6517" s="22"/>
      <c r="I6517" s="23"/>
      <c r="J6517" s="35" t="str">
        <f t="shared" si="609"/>
        <v>➸</v>
      </c>
      <c r="K6517" s="117" t="str">
        <f>词典存放目录!$A$1&amp;L6517&amp;M6517</f>
        <v>F:\《自创文法查阅Excel》4.1备份\《B词汇·红宝书》\红宝书15版图片\6890-とじる【綴じる】.jpg</v>
      </c>
      <c r="L6517" s="9" t="s">
        <v>18120</v>
      </c>
      <c r="M6517" s="117" t="s">
        <v>24632</v>
      </c>
      <c r="N6517" s="36" t="str">
        <f t="shared" si="610"/>
        <v>▶</v>
      </c>
      <c r="O6517" s="37" t="s">
        <v>17985</v>
      </c>
      <c r="P6517" s="37">
        <v>72</v>
      </c>
      <c r="Q6517" s="37" t="s">
        <v>23</v>
      </c>
      <c r="R6517" s="9" t="str">
        <f>词典存放目录!$A$1&amp;O6517&amp;P6517&amp;Q6517</f>
        <v>F:\《自创文法查阅Excel》4.1备份\《B词汇·红宝书》\红宝书MP3分割\20 n1-と (72).mp3</v>
      </c>
      <c r="S6517" s="38"/>
      <c r="T6517" s="56"/>
      <c r="U6517" s="56"/>
      <c r="V6517" s="30" t="str">
        <f t="shared" si="613"/>
        <v/>
      </c>
      <c r="W6517" s="29"/>
      <c r="X6517" s="9" t="s">
        <v>464</v>
      </c>
    </row>
    <row r="6518" spans="1:24" s="57" customFormat="1" ht="24">
      <c r="A6518" s="31">
        <v>6891</v>
      </c>
      <c r="B6518" s="32">
        <f t="shared" ca="1" si="608"/>
        <v>0.91481997073115129</v>
      </c>
      <c r="C6518" s="134" t="s">
        <v>12113</v>
      </c>
      <c r="D6518" s="128" t="s">
        <v>12114</v>
      </c>
      <c r="E6518" s="21"/>
      <c r="F6518" s="22"/>
      <c r="G6518" s="22"/>
      <c r="H6518" s="22"/>
      <c r="I6518" s="23"/>
      <c r="J6518" s="35" t="str">
        <f t="shared" si="609"/>
        <v>➸</v>
      </c>
      <c r="K6518" s="117" t="str">
        <f>词典存放目录!$A$1&amp;L6518&amp;M6518</f>
        <v>F:\《自创文法查阅Excel》4.1备份\《B词汇·红宝书》\红宝书15版图片\6891-どだい【土台】.jpg</v>
      </c>
      <c r="L6518" s="9" t="s">
        <v>18120</v>
      </c>
      <c r="M6518" s="117" t="s">
        <v>24633</v>
      </c>
      <c r="N6518" s="36" t="str">
        <f t="shared" si="610"/>
        <v>▶</v>
      </c>
      <c r="O6518" s="37" t="s">
        <v>17985</v>
      </c>
      <c r="P6518" s="37">
        <v>73</v>
      </c>
      <c r="Q6518" s="37" t="s">
        <v>23</v>
      </c>
      <c r="R6518" s="9" t="str">
        <f>词典存放目录!$A$1&amp;O6518&amp;P6518&amp;Q6518</f>
        <v>F:\《自创文法查阅Excel》4.1备份\《B词汇·红宝书》\红宝书MP3分割\20 n1-と (73).mp3</v>
      </c>
      <c r="S6518" s="38"/>
      <c r="T6518" s="56"/>
      <c r="U6518" s="56"/>
      <c r="V6518" s="30" t="str">
        <f t="shared" si="613"/>
        <v/>
      </c>
      <c r="W6518" s="29"/>
      <c r="X6518" s="9" t="s">
        <v>464</v>
      </c>
    </row>
    <row r="6519" spans="1:24" s="57" customFormat="1" ht="24">
      <c r="A6519" s="31">
        <v>6892</v>
      </c>
      <c r="B6519" s="32">
        <f t="shared" ca="1" si="608"/>
        <v>0.73896719762056473</v>
      </c>
      <c r="C6519" s="134" t="s">
        <v>12115</v>
      </c>
      <c r="D6519" s="128" t="s">
        <v>12116</v>
      </c>
      <c r="E6519" s="21"/>
      <c r="F6519" s="22"/>
      <c r="G6519" s="22"/>
      <c r="H6519" s="22"/>
      <c r="I6519" s="23"/>
      <c r="J6519" s="35" t="str">
        <f t="shared" si="609"/>
        <v>➸</v>
      </c>
      <c r="K6519" s="117" t="str">
        <f>词典存放目录!$A$1&amp;L6519&amp;M6519</f>
        <v>F:\《自创文法查阅Excel》4.1备份\《B词汇·红宝书》\红宝书15版图片\6892-とだえる【途絶える】.jpg</v>
      </c>
      <c r="L6519" s="9" t="s">
        <v>18120</v>
      </c>
      <c r="M6519" s="117" t="s">
        <v>24634</v>
      </c>
      <c r="N6519" s="36" t="str">
        <f t="shared" si="610"/>
        <v>▶</v>
      </c>
      <c r="O6519" s="37" t="s">
        <v>17985</v>
      </c>
      <c r="P6519" s="37">
        <v>74</v>
      </c>
      <c r="Q6519" s="37" t="s">
        <v>23</v>
      </c>
      <c r="R6519" s="9" t="str">
        <f>词典存放目录!$A$1&amp;O6519&amp;P6519&amp;Q6519</f>
        <v>F:\《自创文法查阅Excel》4.1备份\《B词汇·红宝书》\红宝书MP3分割\20 n1-と (74).mp3</v>
      </c>
      <c r="S6519" s="38"/>
      <c r="T6519" s="56"/>
      <c r="U6519" s="56"/>
      <c r="V6519" s="30" t="str">
        <f t="shared" si="613"/>
        <v/>
      </c>
      <c r="W6519" s="29"/>
      <c r="X6519" s="9" t="s">
        <v>464</v>
      </c>
    </row>
    <row r="6520" spans="1:24" s="57" customFormat="1" ht="24">
      <c r="A6520" s="31">
        <v>6893</v>
      </c>
      <c r="B6520" s="32">
        <f t="shared" ca="1" si="608"/>
        <v>0.32369068668127532</v>
      </c>
      <c r="C6520" s="134" t="s">
        <v>12117</v>
      </c>
      <c r="D6520" s="128" t="s">
        <v>12118</v>
      </c>
      <c r="E6520" s="21"/>
      <c r="F6520" s="22"/>
      <c r="G6520" s="22"/>
      <c r="H6520" s="22"/>
      <c r="I6520" s="23"/>
      <c r="J6520" s="35" t="str">
        <f t="shared" si="609"/>
        <v>➸</v>
      </c>
      <c r="K6520" s="117" t="str">
        <f>词典存放目录!$A$1&amp;L6520&amp;M6520</f>
        <v>F:\《自创文法查阅Excel》4.1备份\《B词汇·红宝书》\红宝书15版图片\6893-どたんば【土壇場】.jpg</v>
      </c>
      <c r="L6520" s="9" t="s">
        <v>18120</v>
      </c>
      <c r="M6520" s="117" t="s">
        <v>24635</v>
      </c>
      <c r="N6520" s="36" t="str">
        <f t="shared" si="610"/>
        <v>▶</v>
      </c>
      <c r="O6520" s="37" t="s">
        <v>17985</v>
      </c>
      <c r="P6520" s="37">
        <v>75</v>
      </c>
      <c r="Q6520" s="37" t="s">
        <v>23</v>
      </c>
      <c r="R6520" s="9" t="str">
        <f>词典存放目录!$A$1&amp;O6520&amp;P6520&amp;Q6520</f>
        <v>F:\《自创文法查阅Excel》4.1备份\《B词汇·红宝书》\红宝书MP3分割\20 n1-と (75).mp3</v>
      </c>
      <c r="S6520" s="38"/>
      <c r="T6520" s="56"/>
      <c r="U6520" s="56"/>
      <c r="V6520" s="30"/>
      <c r="W6520" s="29"/>
      <c r="X6520" s="9" t="s">
        <v>464</v>
      </c>
    </row>
    <row r="6521" spans="1:24" s="57" customFormat="1" ht="24">
      <c r="A6521" s="31">
        <v>6894</v>
      </c>
      <c r="B6521" s="32">
        <f t="shared" ca="1" si="608"/>
        <v>0.7534828073659553</v>
      </c>
      <c r="C6521" s="134" t="s">
        <v>12119</v>
      </c>
      <c r="D6521" s="128" t="s">
        <v>12120</v>
      </c>
      <c r="E6521" s="21"/>
      <c r="F6521" s="22"/>
      <c r="G6521" s="22"/>
      <c r="H6521" s="22"/>
      <c r="I6521" s="23"/>
      <c r="J6521" s="35" t="str">
        <f t="shared" si="609"/>
        <v>➸</v>
      </c>
      <c r="K6521" s="117" t="str">
        <f>词典存放目录!$A$1&amp;L6521&amp;M6521</f>
        <v>F:\《自创文法查阅Excel》4.1备份\《B词汇·红宝书》\红宝书15版图片\6894-とっきょ【特許】.jpg</v>
      </c>
      <c r="L6521" s="9" t="s">
        <v>18120</v>
      </c>
      <c r="M6521" s="117" t="s">
        <v>24636</v>
      </c>
      <c r="N6521" s="36" t="str">
        <f t="shared" si="610"/>
        <v>▶</v>
      </c>
      <c r="O6521" s="37" t="s">
        <v>17985</v>
      </c>
      <c r="P6521" s="37">
        <v>76</v>
      </c>
      <c r="Q6521" s="37" t="s">
        <v>23</v>
      </c>
      <c r="R6521" s="9" t="str">
        <f>词典存放目录!$A$1&amp;O6521&amp;P6521&amp;Q6521</f>
        <v>F:\《自创文法查阅Excel》4.1备份\《B词汇·红宝书》\红宝书MP3分割\20 n1-と (76).mp3</v>
      </c>
      <c r="S6521" s="38"/>
      <c r="T6521" s="56"/>
      <c r="U6521" s="56"/>
      <c r="V6521" s="30" t="str">
        <f t="shared" ref="V6521:V6527" si="614">IF(COUNTA(S6521:U6521)=0,"",COUNTIF(S6521:U6521,"0")/COUNTA(S6521:U6521))</f>
        <v/>
      </c>
      <c r="W6521" s="29"/>
      <c r="X6521" s="9" t="s">
        <v>464</v>
      </c>
    </row>
    <row r="6522" spans="1:24" s="57" customFormat="1" ht="24">
      <c r="A6522" s="31">
        <v>6896</v>
      </c>
      <c r="B6522" s="32">
        <f t="shared" ca="1" si="608"/>
        <v>0.55383549264518772</v>
      </c>
      <c r="C6522" s="134" t="s">
        <v>12121</v>
      </c>
      <c r="D6522" s="128" t="s">
        <v>12122</v>
      </c>
      <c r="E6522" s="21"/>
      <c r="F6522" s="22"/>
      <c r="G6522" s="22"/>
      <c r="H6522" s="22"/>
      <c r="I6522" s="23"/>
      <c r="J6522" s="35" t="str">
        <f t="shared" si="609"/>
        <v>➸</v>
      </c>
      <c r="K6522" s="117" t="str">
        <f>词典存放目录!$A$1&amp;L6522&amp;M6522</f>
        <v>F:\《自创文法查阅Excel》4.1备份\《B词汇·红宝书》\红宝书15版图片\6896-とっけん【特権】.jpg</v>
      </c>
      <c r="L6522" s="9" t="s">
        <v>18120</v>
      </c>
      <c r="M6522" s="117" t="s">
        <v>24637</v>
      </c>
      <c r="N6522" s="36" t="str">
        <f t="shared" si="610"/>
        <v>▶</v>
      </c>
      <c r="O6522" s="37" t="s">
        <v>17985</v>
      </c>
      <c r="P6522" s="37">
        <v>78</v>
      </c>
      <c r="Q6522" s="37" t="s">
        <v>23</v>
      </c>
      <c r="R6522" s="9" t="str">
        <f>词典存放目录!$A$1&amp;O6522&amp;P6522&amp;Q6522</f>
        <v>F:\《自创文法查阅Excel》4.1备份\《B词汇·红宝书》\红宝书MP3分割\20 n1-と (78).mp3</v>
      </c>
      <c r="S6522" s="38"/>
      <c r="T6522" s="56"/>
      <c r="U6522" s="56"/>
      <c r="V6522" s="30" t="str">
        <f t="shared" si="614"/>
        <v/>
      </c>
      <c r="W6522" s="29"/>
      <c r="X6522" s="9" t="s">
        <v>464</v>
      </c>
    </row>
    <row r="6523" spans="1:24" s="57" customFormat="1" ht="24">
      <c r="A6523" s="31">
        <v>6897</v>
      </c>
      <c r="B6523" s="32">
        <f t="shared" ca="1" si="608"/>
        <v>0.72407211928383619</v>
      </c>
      <c r="C6523" s="134" t="s">
        <v>12123</v>
      </c>
      <c r="D6523" s="128" t="s">
        <v>12124</v>
      </c>
      <c r="E6523" s="21"/>
      <c r="F6523" s="22"/>
      <c r="G6523" s="22"/>
      <c r="H6523" s="22"/>
      <c r="I6523" s="23"/>
      <c r="J6523" s="35" t="str">
        <f t="shared" si="609"/>
        <v>➸</v>
      </c>
      <c r="K6523" s="117" t="str">
        <f>词典存放目录!$A$1&amp;L6523&amp;M6523</f>
        <v>F:\《自创文法查阅Excel》4.1备份\《B词汇·红宝书》\红宝书15版图片\6897-とっさ【咄嗟】.jpg</v>
      </c>
      <c r="L6523" s="9" t="s">
        <v>18120</v>
      </c>
      <c r="M6523" s="117" t="s">
        <v>24638</v>
      </c>
      <c r="N6523" s="36" t="str">
        <f t="shared" si="610"/>
        <v>▶</v>
      </c>
      <c r="O6523" s="37" t="s">
        <v>17985</v>
      </c>
      <c r="P6523" s="37">
        <v>79</v>
      </c>
      <c r="Q6523" s="37" t="s">
        <v>23</v>
      </c>
      <c r="R6523" s="9" t="str">
        <f>词典存放目录!$A$1&amp;O6523&amp;P6523&amp;Q6523</f>
        <v>F:\《自创文法查阅Excel》4.1备份\《B词汇·红宝书》\红宝书MP3分割\20 n1-と (79).mp3</v>
      </c>
      <c r="S6523" s="38"/>
      <c r="T6523" s="56"/>
      <c r="U6523" s="56"/>
      <c r="V6523" s="30" t="str">
        <f t="shared" si="614"/>
        <v/>
      </c>
      <c r="W6523" s="29"/>
      <c r="X6523" s="9" t="s">
        <v>464</v>
      </c>
    </row>
    <row r="6524" spans="1:24" s="57" customFormat="1" ht="24">
      <c r="A6524" s="31">
        <v>6898</v>
      </c>
      <c r="B6524" s="32">
        <f t="shared" ref="B6524:B6586" ca="1" si="615">RAND()</f>
        <v>0.44836180328148967</v>
      </c>
      <c r="C6524" s="134" t="s">
        <v>12125</v>
      </c>
      <c r="D6524" s="128" t="s">
        <v>12126</v>
      </c>
      <c r="E6524" s="21"/>
      <c r="F6524" s="22"/>
      <c r="G6524" s="22" t="s">
        <v>4</v>
      </c>
      <c r="H6524" s="22"/>
      <c r="I6524" s="42" t="s">
        <v>533</v>
      </c>
      <c r="J6524" s="35" t="str">
        <f t="shared" ref="J6524:J6586" si="616">HYPERLINK(K6524,"➸")</f>
        <v>➸</v>
      </c>
      <c r="K6524" s="117" t="str">
        <f>词典存放目录!$A$1&amp;L6524&amp;M6524</f>
        <v>F:\《自创文法查阅Excel》4.1备份\《B词汇·红宝书》\红宝书15版图片\6898-とっさに【咄嗟に】.jpg</v>
      </c>
      <c r="L6524" s="9" t="s">
        <v>18120</v>
      </c>
      <c r="M6524" s="117" t="s">
        <v>24639</v>
      </c>
      <c r="N6524" s="36" t="str">
        <f t="shared" ref="N6524:N6586" si="617">HYPERLINK(R6524,"▶")</f>
        <v>▶</v>
      </c>
      <c r="O6524" s="37" t="s">
        <v>17985</v>
      </c>
      <c r="P6524" s="37">
        <v>80</v>
      </c>
      <c r="Q6524" s="37" t="s">
        <v>23</v>
      </c>
      <c r="R6524" s="9" t="str">
        <f>词典存放目录!$A$1&amp;O6524&amp;P6524&amp;Q6524</f>
        <v>F:\《自创文法查阅Excel》4.1备份\《B词汇·红宝书》\红宝书MP3分割\20 n1-と (80).mp3</v>
      </c>
      <c r="S6524" s="38"/>
      <c r="T6524" s="56"/>
      <c r="U6524" s="56"/>
      <c r="V6524" s="30" t="str">
        <f t="shared" si="614"/>
        <v/>
      </c>
      <c r="W6524" s="29"/>
      <c r="X6524" s="9" t="s">
        <v>464</v>
      </c>
    </row>
    <row r="6525" spans="1:24" s="57" customFormat="1" ht="24">
      <c r="A6525" s="31">
        <v>6899</v>
      </c>
      <c r="B6525" s="32">
        <f t="shared" ca="1" si="615"/>
        <v>0.13479089789212573</v>
      </c>
      <c r="C6525" s="134" t="s">
        <v>12127</v>
      </c>
      <c r="D6525" s="128" t="s">
        <v>12128</v>
      </c>
      <c r="E6525" s="21"/>
      <c r="F6525" s="22"/>
      <c r="G6525" s="22"/>
      <c r="H6525" s="22"/>
      <c r="I6525" s="23"/>
      <c r="J6525" s="35" t="str">
        <f t="shared" si="616"/>
        <v>➸</v>
      </c>
      <c r="K6525" s="117" t="str">
        <f>词典存放目录!$A$1&amp;L6525&amp;M6525</f>
        <v>F:\《自创文法查阅Excel》4.1备份\《B词汇·红宝书》\红宝书15版图片\6899-とつじょ【突如】.jpg</v>
      </c>
      <c r="L6525" s="9" t="s">
        <v>18120</v>
      </c>
      <c r="M6525" s="117" t="s">
        <v>24640</v>
      </c>
      <c r="N6525" s="36" t="str">
        <f t="shared" si="617"/>
        <v>▶</v>
      </c>
      <c r="O6525" s="37" t="s">
        <v>17985</v>
      </c>
      <c r="P6525" s="37">
        <v>81</v>
      </c>
      <c r="Q6525" s="37" t="s">
        <v>23</v>
      </c>
      <c r="R6525" s="9" t="str">
        <f>词典存放目录!$A$1&amp;O6525&amp;P6525&amp;Q6525</f>
        <v>F:\《自创文法查阅Excel》4.1备份\《B词汇·红宝书》\红宝书MP3分割\20 n1-と (81).mp3</v>
      </c>
      <c r="S6525" s="38"/>
      <c r="T6525" s="56"/>
      <c r="U6525" s="56"/>
      <c r="V6525" s="30" t="str">
        <f t="shared" si="614"/>
        <v/>
      </c>
      <c r="W6525" s="29"/>
      <c r="X6525" s="9" t="s">
        <v>464</v>
      </c>
    </row>
    <row r="6526" spans="1:24" s="57" customFormat="1" ht="24">
      <c r="A6526" s="31">
        <v>6900</v>
      </c>
      <c r="B6526" s="32">
        <f t="shared" ca="1" si="615"/>
        <v>0.50970447539566011</v>
      </c>
      <c r="C6526" s="134" t="s">
        <v>12129</v>
      </c>
      <c r="D6526" s="128" t="s">
        <v>12130</v>
      </c>
      <c r="E6526" s="21"/>
      <c r="F6526" s="22"/>
      <c r="G6526" s="22"/>
      <c r="H6526" s="22"/>
      <c r="I6526" s="23"/>
      <c r="J6526" s="35" t="str">
        <f t="shared" si="616"/>
        <v>➸</v>
      </c>
      <c r="K6526" s="117" t="str">
        <f>词典存放目录!$A$1&amp;L6526&amp;M6526</f>
        <v>F:\《自创文法查阅Excel》4.1备份\《B词汇·红宝书》\红宝书15版图片\6900-とっておき【取って置き】.jpg</v>
      </c>
      <c r="L6526" s="9" t="s">
        <v>18120</v>
      </c>
      <c r="M6526" s="117" t="s">
        <v>24641</v>
      </c>
      <c r="N6526" s="36" t="str">
        <f t="shared" si="617"/>
        <v>▶</v>
      </c>
      <c r="O6526" s="37" t="s">
        <v>17985</v>
      </c>
      <c r="P6526" s="37">
        <v>82</v>
      </c>
      <c r="Q6526" s="37" t="s">
        <v>23</v>
      </c>
      <c r="R6526" s="9" t="str">
        <f>词典存放目录!$A$1&amp;O6526&amp;P6526&amp;Q6526</f>
        <v>F:\《自创文法查阅Excel》4.1备份\《B词汇·红宝书》\红宝书MP3分割\20 n1-と (82).mp3</v>
      </c>
      <c r="S6526" s="38"/>
      <c r="T6526" s="56"/>
      <c r="U6526" s="56"/>
      <c r="V6526" s="30" t="str">
        <f t="shared" si="614"/>
        <v/>
      </c>
      <c r="W6526" s="29"/>
      <c r="X6526" s="9" t="s">
        <v>464</v>
      </c>
    </row>
    <row r="6527" spans="1:24" s="57" customFormat="1" ht="24">
      <c r="A6527" s="31">
        <v>6901</v>
      </c>
      <c r="B6527" s="32">
        <f t="shared" ca="1" si="615"/>
        <v>7.2295340556902121E-2</v>
      </c>
      <c r="C6527" s="134" t="s">
        <v>12131</v>
      </c>
      <c r="D6527" s="128" t="s">
        <v>12132</v>
      </c>
      <c r="E6527" s="21"/>
      <c r="F6527" s="22"/>
      <c r="G6527" s="22"/>
      <c r="H6527" s="22"/>
      <c r="I6527" s="23"/>
      <c r="J6527" s="35" t="str">
        <f t="shared" si="616"/>
        <v>➸</v>
      </c>
      <c r="K6527" s="117" t="str">
        <f>词典存放目录!$A$1&amp;L6527&amp;M6527</f>
        <v>F:\《自创文法查阅Excel》4.1备份\《B词汇·红宝书》\红宝书15版图片\6901-とっぱ【突破】.jpg</v>
      </c>
      <c r="L6527" s="9" t="s">
        <v>18120</v>
      </c>
      <c r="M6527" s="117" t="s">
        <v>24642</v>
      </c>
      <c r="N6527" s="36" t="str">
        <f t="shared" si="617"/>
        <v>▶</v>
      </c>
      <c r="O6527" s="37" t="s">
        <v>17985</v>
      </c>
      <c r="P6527" s="37">
        <v>83</v>
      </c>
      <c r="Q6527" s="37" t="s">
        <v>23</v>
      </c>
      <c r="R6527" s="9" t="str">
        <f>词典存放目录!$A$1&amp;O6527&amp;P6527&amp;Q6527</f>
        <v>F:\《自创文法查阅Excel》4.1备份\《B词汇·红宝书》\红宝书MP3分割\20 n1-と (83).mp3</v>
      </c>
      <c r="S6527" s="38"/>
      <c r="T6527" s="56"/>
      <c r="U6527" s="56"/>
      <c r="V6527" s="30" t="str">
        <f t="shared" si="614"/>
        <v/>
      </c>
      <c r="W6527" s="29"/>
      <c r="X6527" s="9" t="s">
        <v>464</v>
      </c>
    </row>
    <row r="6528" spans="1:24" s="57" customFormat="1" ht="24">
      <c r="A6528" s="31">
        <v>6902</v>
      </c>
      <c r="B6528" s="32">
        <f t="shared" ca="1" si="615"/>
        <v>0.78418484005415068</v>
      </c>
      <c r="C6528" s="134" t="s">
        <v>12133</v>
      </c>
      <c r="D6528" s="128" t="s">
        <v>12134</v>
      </c>
      <c r="E6528" s="21"/>
      <c r="F6528" s="22"/>
      <c r="G6528" s="22"/>
      <c r="H6528" s="22"/>
      <c r="I6528" s="23"/>
      <c r="J6528" s="35" t="str">
        <f t="shared" si="616"/>
        <v>➸</v>
      </c>
      <c r="K6528" s="117" t="str">
        <f>词典存放目录!$A$1&amp;L6528&amp;M6528</f>
        <v>F:\《自创文法查阅Excel》4.1备份\《B词汇·红宝书》\红宝书15版图片\6902-とっぱつてき【突発的】.jpg</v>
      </c>
      <c r="L6528" s="9" t="s">
        <v>18120</v>
      </c>
      <c r="M6528" s="117" t="s">
        <v>24643</v>
      </c>
      <c r="N6528" s="36" t="str">
        <f t="shared" si="617"/>
        <v>▶</v>
      </c>
      <c r="O6528" s="37" t="s">
        <v>17985</v>
      </c>
      <c r="P6528" s="37">
        <v>84</v>
      </c>
      <c r="Q6528" s="37" t="s">
        <v>23</v>
      </c>
      <c r="R6528" s="9" t="str">
        <f>词典存放目录!$A$1&amp;O6528&amp;P6528&amp;Q6528</f>
        <v>F:\《自创文法查阅Excel》4.1备份\《B词汇·红宝书》\红宝书MP3分割\20 n1-と (84).mp3</v>
      </c>
      <c r="S6528" s="38"/>
      <c r="T6528" s="56"/>
      <c r="U6528" s="56"/>
      <c r="V6528" s="30"/>
      <c r="W6528" s="29"/>
      <c r="X6528" s="9" t="s">
        <v>464</v>
      </c>
    </row>
    <row r="6529" spans="1:24" s="57" customFormat="1" ht="24">
      <c r="A6529" s="31">
        <v>6903</v>
      </c>
      <c r="B6529" s="32">
        <f t="shared" ca="1" si="615"/>
        <v>0.85178168448322278</v>
      </c>
      <c r="C6529" s="134" t="s">
        <v>12135</v>
      </c>
      <c r="D6529" s="128" t="s">
        <v>12136</v>
      </c>
      <c r="E6529" s="21" t="s">
        <v>1192</v>
      </c>
      <c r="F6529" s="22"/>
      <c r="G6529" s="22"/>
      <c r="H6529" s="22"/>
      <c r="I6529" s="23"/>
      <c r="J6529" s="35" t="str">
        <f t="shared" si="616"/>
        <v>➸</v>
      </c>
      <c r="K6529" s="117" t="str">
        <f>词典存放目录!$A$1&amp;L6529&amp;M6529</f>
        <v>F:\《自创文法查阅Excel》4.1备份\《B词汇·红宝书》\红宝书15版图片\6903-とっぴょうしもない【突拍子もない】.jpg</v>
      </c>
      <c r="L6529" s="9" t="s">
        <v>18120</v>
      </c>
      <c r="M6529" s="117" t="s">
        <v>24644</v>
      </c>
      <c r="N6529" s="36" t="str">
        <f t="shared" si="617"/>
        <v>▶</v>
      </c>
      <c r="O6529" s="37" t="s">
        <v>17985</v>
      </c>
      <c r="P6529" s="37">
        <v>85</v>
      </c>
      <c r="Q6529" s="37" t="s">
        <v>23</v>
      </c>
      <c r="R6529" s="9" t="str">
        <f>词典存放目录!$A$1&amp;O6529&amp;P6529&amp;Q6529</f>
        <v>F:\《自创文法查阅Excel》4.1备份\《B词汇·红宝书》\红宝书MP3分割\20 n1-と (85).mp3</v>
      </c>
      <c r="S6529" s="38"/>
      <c r="T6529" s="56"/>
      <c r="U6529" s="56"/>
      <c r="V6529" s="30"/>
      <c r="W6529" s="29"/>
      <c r="X6529" s="9" t="s">
        <v>464</v>
      </c>
    </row>
    <row r="6530" spans="1:24" s="57" customFormat="1" ht="24">
      <c r="A6530" s="31">
        <v>6904</v>
      </c>
      <c r="B6530" s="32">
        <f t="shared" ca="1" si="615"/>
        <v>0.32194532509806417</v>
      </c>
      <c r="C6530" s="134" t="s">
        <v>12137</v>
      </c>
      <c r="D6530" s="128" t="s">
        <v>12138</v>
      </c>
      <c r="E6530" s="21"/>
      <c r="F6530" s="22"/>
      <c r="G6530" s="22"/>
      <c r="H6530" s="22"/>
      <c r="I6530" s="23"/>
      <c r="J6530" s="35" t="str">
        <f t="shared" si="616"/>
        <v>➸</v>
      </c>
      <c r="K6530" s="117" t="str">
        <f>词典存放目录!$A$1&amp;L6530&amp;M6530</f>
        <v>F:\《自创文法查阅Excel》4.1备份\《B词汇·红宝书》\红宝书15版图片\6904-どて【土手】.jpg</v>
      </c>
      <c r="L6530" s="9" t="s">
        <v>18120</v>
      </c>
      <c r="M6530" s="117" t="s">
        <v>24645</v>
      </c>
      <c r="N6530" s="36" t="str">
        <f t="shared" si="617"/>
        <v>▶</v>
      </c>
      <c r="O6530" s="37" t="s">
        <v>17985</v>
      </c>
      <c r="P6530" s="37">
        <v>86</v>
      </c>
      <c r="Q6530" s="37" t="s">
        <v>23</v>
      </c>
      <c r="R6530" s="9" t="str">
        <f>词典存放目录!$A$1&amp;O6530&amp;P6530&amp;Q6530</f>
        <v>F:\《自创文法查阅Excel》4.1备份\《B词汇·红宝书》\红宝书MP3分割\20 n1-と (86).mp3</v>
      </c>
      <c r="S6530" s="38"/>
      <c r="T6530" s="56"/>
      <c r="U6530" s="56"/>
      <c r="V6530" s="30" t="str">
        <f>IF(COUNTA(S6530:U6530)=0,"",COUNTIF(S6530:U6530,"0")/COUNTA(S6530:U6530))</f>
        <v/>
      </c>
      <c r="W6530" s="29"/>
      <c r="X6530" s="9" t="s">
        <v>464</v>
      </c>
    </row>
    <row r="6531" spans="1:24" s="57" customFormat="1" ht="24">
      <c r="A6531" s="31">
        <v>6905</v>
      </c>
      <c r="B6531" s="32">
        <f t="shared" ca="1" si="615"/>
        <v>0.70900113169868595</v>
      </c>
      <c r="C6531" s="134" t="s">
        <v>12139</v>
      </c>
      <c r="D6531" s="128" t="s">
        <v>12140</v>
      </c>
      <c r="E6531" s="21"/>
      <c r="F6531" s="22"/>
      <c r="G6531" s="22"/>
      <c r="H6531" s="22"/>
      <c r="I6531" s="23"/>
      <c r="J6531" s="35" t="str">
        <f t="shared" si="616"/>
        <v>➸</v>
      </c>
      <c r="K6531" s="117" t="str">
        <f>词典存放目录!$A$1&amp;L6531&amp;M6531</f>
        <v>F:\《自创文法查阅Excel》4.1备份\《B词汇·红宝书》\红宝书15版图片\6905-とどこおる【滞る】.jpg</v>
      </c>
      <c r="L6531" s="9" t="s">
        <v>18120</v>
      </c>
      <c r="M6531" s="117" t="s">
        <v>24646</v>
      </c>
      <c r="N6531" s="36" t="str">
        <f t="shared" si="617"/>
        <v>▶</v>
      </c>
      <c r="O6531" s="37" t="s">
        <v>17985</v>
      </c>
      <c r="P6531" s="37">
        <v>87</v>
      </c>
      <c r="Q6531" s="37" t="s">
        <v>23</v>
      </c>
      <c r="R6531" s="9" t="str">
        <f>词典存放目录!$A$1&amp;O6531&amp;P6531&amp;Q6531</f>
        <v>F:\《自创文法查阅Excel》4.1备份\《B词汇·红宝书》\红宝书MP3分割\20 n1-と (87).mp3</v>
      </c>
      <c r="S6531" s="38"/>
      <c r="T6531" s="56"/>
      <c r="U6531" s="56"/>
      <c r="V6531" s="30" t="str">
        <f>IF(COUNTA(S6531:U6531)=0,"",COUNTIF(S6531:U6531,"0")/COUNTA(S6531:U6531))</f>
        <v/>
      </c>
      <c r="W6531" s="29"/>
      <c r="X6531" s="9" t="s">
        <v>464</v>
      </c>
    </row>
    <row r="6532" spans="1:24" s="57" customFormat="1" ht="24">
      <c r="A6532" s="31">
        <v>6906</v>
      </c>
      <c r="B6532" s="32">
        <f t="shared" ca="1" si="615"/>
        <v>0.66169783775962077</v>
      </c>
      <c r="C6532" s="134" t="s">
        <v>12141</v>
      </c>
      <c r="D6532" s="128" t="s">
        <v>12142</v>
      </c>
      <c r="E6532" s="21"/>
      <c r="F6532" s="22"/>
      <c r="G6532" s="22"/>
      <c r="H6532" s="22"/>
      <c r="I6532" s="23"/>
      <c r="J6532" s="35" t="str">
        <f t="shared" si="616"/>
        <v>➸</v>
      </c>
      <c r="K6532" s="117" t="str">
        <f>词典存放目录!$A$1&amp;L6532&amp;M6532</f>
        <v>F:\《自创文法查阅Excel》4.1备份\《B词汇·红宝书》\红宝书15版图片\6906-とどめる【留める】.jpg</v>
      </c>
      <c r="L6532" s="9" t="s">
        <v>18120</v>
      </c>
      <c r="M6532" s="117" t="s">
        <v>24647</v>
      </c>
      <c r="N6532" s="36" t="str">
        <f t="shared" si="617"/>
        <v>▶</v>
      </c>
      <c r="O6532" s="37" t="s">
        <v>17985</v>
      </c>
      <c r="P6532" s="37">
        <v>88</v>
      </c>
      <c r="Q6532" s="37" t="s">
        <v>23</v>
      </c>
      <c r="R6532" s="9" t="str">
        <f>词典存放目录!$A$1&amp;O6532&amp;P6532&amp;Q6532</f>
        <v>F:\《自创文法查阅Excel》4.1备份\《B词汇·红宝书》\红宝书MP3分割\20 n1-と (88).mp3</v>
      </c>
      <c r="S6532" s="38"/>
      <c r="T6532" s="56"/>
      <c r="U6532" s="56"/>
      <c r="V6532" s="30" t="str">
        <f>IF(COUNTA(S6532:U6532)=0,"",COUNTIF(S6532:U6532,"0")/COUNTA(S6532:U6532))</f>
        <v/>
      </c>
      <c r="W6532" s="29"/>
      <c r="X6532" s="9" t="s">
        <v>464</v>
      </c>
    </row>
    <row r="6533" spans="1:24" s="57" customFormat="1" ht="24">
      <c r="A6533" s="31">
        <v>6907</v>
      </c>
      <c r="B6533" s="32">
        <f t="shared" ca="1" si="615"/>
        <v>0.82363966260659072</v>
      </c>
      <c r="C6533" s="134" t="s">
        <v>12143</v>
      </c>
      <c r="D6533" s="128" t="s">
        <v>12144</v>
      </c>
      <c r="E6533" s="21"/>
      <c r="F6533" s="22"/>
      <c r="G6533" s="22"/>
      <c r="H6533" s="22"/>
      <c r="I6533" s="23"/>
      <c r="J6533" s="35" t="str">
        <f t="shared" si="616"/>
        <v>➸</v>
      </c>
      <c r="K6533" s="117" t="str">
        <f>词典存放目录!$A$1&amp;L6533&amp;M6533</f>
        <v>F:\《自创文法查阅Excel》4.1备份\《B词汇·红宝书》\红宝书15版图片\6907-となえる【唱える】.jpg</v>
      </c>
      <c r="L6533" s="9" t="s">
        <v>18120</v>
      </c>
      <c r="M6533" s="117" t="s">
        <v>24648</v>
      </c>
      <c r="N6533" s="36" t="str">
        <f t="shared" si="617"/>
        <v>▶</v>
      </c>
      <c r="O6533" s="37" t="s">
        <v>17985</v>
      </c>
      <c r="P6533" s="37">
        <v>89</v>
      </c>
      <c r="Q6533" s="37" t="s">
        <v>23</v>
      </c>
      <c r="R6533" s="9" t="str">
        <f>词典存放目录!$A$1&amp;O6533&amp;P6533&amp;Q6533</f>
        <v>F:\《自创文法查阅Excel》4.1备份\《B词汇·红宝书》\红宝书MP3分割\20 n1-と (89).mp3</v>
      </c>
      <c r="S6533" s="38"/>
      <c r="T6533" s="56"/>
      <c r="U6533" s="56"/>
      <c r="V6533" s="30" t="str">
        <f>IF(COUNTA(S6533:U6533)=0,"",COUNTIF(S6533:U6533,"0")/COUNTA(S6533:U6533))</f>
        <v/>
      </c>
      <c r="W6533" s="29"/>
      <c r="X6533" s="9" t="s">
        <v>464</v>
      </c>
    </row>
    <row r="6534" spans="1:24" s="57" customFormat="1" ht="24">
      <c r="A6534" s="31">
        <v>6908</v>
      </c>
      <c r="B6534" s="32">
        <f t="shared" ca="1" si="615"/>
        <v>0.38021818184569511</v>
      </c>
      <c r="C6534" s="134" t="s">
        <v>12145</v>
      </c>
      <c r="D6534" s="128" t="s">
        <v>12146</v>
      </c>
      <c r="E6534" s="21"/>
      <c r="F6534" s="22"/>
      <c r="G6534" s="22"/>
      <c r="H6534" s="22"/>
      <c r="I6534" s="23"/>
      <c r="J6534" s="35" t="str">
        <f t="shared" si="616"/>
        <v>➸</v>
      </c>
      <c r="K6534" s="117" t="str">
        <f>词典存放目录!$A$1&amp;L6534&amp;M6534</f>
        <v>F:\《自创文法查阅Excel》4.1备份\《B词汇·红宝书》\红宝书15版图片\6908-とはいえ【とは言え】.jpg</v>
      </c>
      <c r="L6534" s="9" t="s">
        <v>18120</v>
      </c>
      <c r="M6534" s="117" t="s">
        <v>24649</v>
      </c>
      <c r="N6534" s="36" t="str">
        <f t="shared" si="617"/>
        <v>▶</v>
      </c>
      <c r="O6534" s="37" t="s">
        <v>17985</v>
      </c>
      <c r="P6534" s="37">
        <v>90</v>
      </c>
      <c r="Q6534" s="37" t="s">
        <v>23</v>
      </c>
      <c r="R6534" s="9" t="str">
        <f>词典存放目录!$A$1&amp;O6534&amp;P6534&amp;Q6534</f>
        <v>F:\《自创文法查阅Excel》4.1备份\《B词汇·红宝书》\红宝书MP3分割\20 n1-と (90).mp3</v>
      </c>
      <c r="S6534" s="38"/>
      <c r="T6534" s="56"/>
      <c r="U6534" s="56"/>
      <c r="V6534" s="30" t="str">
        <f>IF(COUNTA(S6534:U6534)=0,"",COUNTIF(S6534:U6534,"0")/COUNTA(S6534:U6534))</f>
        <v/>
      </c>
      <c r="W6534" s="29"/>
      <c r="X6534" s="9" t="s">
        <v>464</v>
      </c>
    </row>
    <row r="6535" spans="1:24" s="57" customFormat="1" ht="24">
      <c r="A6535" s="31">
        <v>6909</v>
      </c>
      <c r="B6535" s="32">
        <f t="shared" ca="1" si="615"/>
        <v>0.5581647436615742</v>
      </c>
      <c r="C6535" s="134" t="s">
        <v>12147</v>
      </c>
      <c r="D6535" s="128" t="s">
        <v>12148</v>
      </c>
      <c r="E6535" s="21"/>
      <c r="F6535" s="22"/>
      <c r="G6535" s="22"/>
      <c r="H6535" s="22"/>
      <c r="I6535" s="23"/>
      <c r="J6535" s="35" t="str">
        <f t="shared" si="616"/>
        <v>➸</v>
      </c>
      <c r="K6535" s="117" t="str">
        <f>词典存放目录!$A$1&amp;L6535&amp;M6535</f>
        <v>F:\《自创文法查阅Excel》4.1备份\《B词汇·红宝书》\红宝书15版图片\6909-とびいり【飛び入り】.jpg</v>
      </c>
      <c r="L6535" s="9" t="s">
        <v>18120</v>
      </c>
      <c r="M6535" s="117" t="s">
        <v>24650</v>
      </c>
      <c r="N6535" s="36" t="str">
        <f t="shared" si="617"/>
        <v>▶</v>
      </c>
      <c r="O6535" s="37" t="s">
        <v>17985</v>
      </c>
      <c r="P6535" s="37">
        <v>91</v>
      </c>
      <c r="Q6535" s="37" t="s">
        <v>23</v>
      </c>
      <c r="R6535" s="9" t="str">
        <f>词典存放目录!$A$1&amp;O6535&amp;P6535&amp;Q6535</f>
        <v>F:\《自创文法查阅Excel》4.1备份\《B词汇·红宝书》\红宝书MP3分割\20 n1-と (91).mp3</v>
      </c>
      <c r="S6535" s="38"/>
      <c r="T6535" s="56"/>
      <c r="U6535" s="56"/>
      <c r="V6535" s="30"/>
      <c r="W6535" s="69"/>
      <c r="X6535" s="9" t="s">
        <v>464</v>
      </c>
    </row>
    <row r="6536" spans="1:24" s="57" customFormat="1" ht="24">
      <c r="A6536" s="31">
        <v>6910</v>
      </c>
      <c r="B6536" s="32">
        <f t="shared" ca="1" si="615"/>
        <v>0.39126127198026306</v>
      </c>
      <c r="C6536" s="134" t="s">
        <v>12149</v>
      </c>
      <c r="D6536" s="128" t="s">
        <v>12150</v>
      </c>
      <c r="E6536" s="21"/>
      <c r="F6536" s="22"/>
      <c r="G6536" s="22"/>
      <c r="H6536" s="22"/>
      <c r="I6536" s="23"/>
      <c r="J6536" s="35" t="str">
        <f t="shared" si="616"/>
        <v>➸</v>
      </c>
      <c r="K6536" s="117" t="str">
        <f>词典存放目录!$A$1&amp;L6536&amp;M6536</f>
        <v>F:\《自创文法查阅Excel》4.1备份\《B词汇·红宝书》\红宝书15版图片\6910-どひょう【土俵】.jpg</v>
      </c>
      <c r="L6536" s="9" t="s">
        <v>18120</v>
      </c>
      <c r="M6536" s="117" t="s">
        <v>24651</v>
      </c>
      <c r="N6536" s="36" t="str">
        <f t="shared" si="617"/>
        <v>▶</v>
      </c>
      <c r="O6536" s="37" t="s">
        <v>17985</v>
      </c>
      <c r="P6536" s="37">
        <v>92</v>
      </c>
      <c r="Q6536" s="37" t="s">
        <v>23</v>
      </c>
      <c r="R6536" s="9" t="str">
        <f>词典存放目录!$A$1&amp;O6536&amp;P6536&amp;Q6536</f>
        <v>F:\《自创文法查阅Excel》4.1备份\《B词汇·红宝书》\红宝书MP3分割\20 n1-と (92).mp3</v>
      </c>
      <c r="S6536" s="38"/>
      <c r="T6536" s="56"/>
      <c r="U6536" s="56"/>
      <c r="V6536" s="30" t="str">
        <f t="shared" ref="V6536:V6550" si="618">IF(COUNTA(S6536:U6536)=0,"",COUNTIF(S6536:U6536,"0")/COUNTA(S6536:U6536))</f>
        <v/>
      </c>
      <c r="W6536" s="29"/>
      <c r="X6536" s="9" t="s">
        <v>464</v>
      </c>
    </row>
    <row r="6537" spans="1:24" s="57" customFormat="1" ht="24">
      <c r="A6537" s="31">
        <v>6911</v>
      </c>
      <c r="B6537" s="32">
        <f t="shared" ca="1" si="615"/>
        <v>0.76268018667621906</v>
      </c>
      <c r="C6537" s="134" t="s">
        <v>12151</v>
      </c>
      <c r="D6537" s="128" t="s">
        <v>12152</v>
      </c>
      <c r="E6537" s="21" t="s">
        <v>32</v>
      </c>
      <c r="F6537" s="22"/>
      <c r="G6537" s="22"/>
      <c r="H6537" s="22"/>
      <c r="I6537" s="23"/>
      <c r="J6537" s="35" t="str">
        <f t="shared" si="616"/>
        <v>➸</v>
      </c>
      <c r="K6537" s="117" t="str">
        <f>词典存放目录!$A$1&amp;L6537&amp;M6537</f>
        <v>F:\《自创文法查阅Excel》4.1备份\《B词汇·红宝书》\红宝书15版图片\6911-とほうもない【途方もない】.jpg</v>
      </c>
      <c r="L6537" s="9" t="s">
        <v>18120</v>
      </c>
      <c r="M6537" s="117" t="s">
        <v>24652</v>
      </c>
      <c r="N6537" s="36" t="str">
        <f t="shared" si="617"/>
        <v>▶</v>
      </c>
      <c r="O6537" s="37" t="s">
        <v>17985</v>
      </c>
      <c r="P6537" s="37">
        <v>93</v>
      </c>
      <c r="Q6537" s="37" t="s">
        <v>23</v>
      </c>
      <c r="R6537" s="9" t="str">
        <f>词典存放目录!$A$1&amp;O6537&amp;P6537&amp;Q6537</f>
        <v>F:\《自创文法查阅Excel》4.1备份\《B词汇·红宝书》\红宝书MP3分割\20 n1-と (93).mp3</v>
      </c>
      <c r="S6537" s="38"/>
      <c r="T6537" s="56"/>
      <c r="U6537" s="56"/>
      <c r="V6537" s="30" t="str">
        <f t="shared" si="618"/>
        <v/>
      </c>
      <c r="W6537" s="29"/>
      <c r="X6537" s="9" t="s">
        <v>464</v>
      </c>
    </row>
    <row r="6538" spans="1:24" s="57" customFormat="1" ht="24">
      <c r="A6538" s="31">
        <v>6912</v>
      </c>
      <c r="B6538" s="32">
        <f t="shared" ca="1" si="615"/>
        <v>0.54453114322092055</v>
      </c>
      <c r="C6538" s="134" t="s">
        <v>12153</v>
      </c>
      <c r="D6538" s="128" t="s">
        <v>12154</v>
      </c>
      <c r="E6538" s="21"/>
      <c r="F6538" s="22"/>
      <c r="G6538" s="22"/>
      <c r="H6538" s="22"/>
      <c r="I6538" s="23"/>
      <c r="J6538" s="35" t="str">
        <f t="shared" si="616"/>
        <v>➸</v>
      </c>
      <c r="K6538" s="117" t="str">
        <f>词典存放目录!$A$1&amp;L6538&amp;M6538</f>
        <v>F:\《自创文法查阅Excel》4.1备份\《B词汇·红宝书》\红宝书15版图片\6912-どぼく【土木】.jpg</v>
      </c>
      <c r="L6538" s="9" t="s">
        <v>18120</v>
      </c>
      <c r="M6538" s="117" t="s">
        <v>24653</v>
      </c>
      <c r="N6538" s="36" t="str">
        <f t="shared" si="617"/>
        <v>▶</v>
      </c>
      <c r="O6538" s="37" t="s">
        <v>17985</v>
      </c>
      <c r="P6538" s="37">
        <v>94</v>
      </c>
      <c r="Q6538" s="37" t="s">
        <v>23</v>
      </c>
      <c r="R6538" s="9" t="str">
        <f>词典存放目录!$A$1&amp;O6538&amp;P6538&amp;Q6538</f>
        <v>F:\《自创文法查阅Excel》4.1备份\《B词汇·红宝书》\红宝书MP3分割\20 n1-と (94).mp3</v>
      </c>
      <c r="S6538" s="38"/>
      <c r="T6538" s="56"/>
      <c r="U6538" s="56"/>
      <c r="V6538" s="30" t="str">
        <f t="shared" si="618"/>
        <v/>
      </c>
      <c r="W6538" s="29"/>
      <c r="X6538" s="9" t="s">
        <v>464</v>
      </c>
    </row>
    <row r="6539" spans="1:24" s="57" customFormat="1" ht="24">
      <c r="A6539" s="31">
        <v>6913</v>
      </c>
      <c r="B6539" s="32">
        <f t="shared" ca="1" si="615"/>
        <v>0.6952712979188489</v>
      </c>
      <c r="C6539" s="134" t="s">
        <v>12155</v>
      </c>
      <c r="D6539" s="128" t="s">
        <v>12156</v>
      </c>
      <c r="E6539" s="21"/>
      <c r="F6539" s="22"/>
      <c r="G6539" s="22"/>
      <c r="H6539" s="22"/>
      <c r="I6539" s="23"/>
      <c r="J6539" s="35" t="str">
        <f t="shared" si="616"/>
        <v>➸</v>
      </c>
      <c r="K6539" s="117" t="str">
        <f>词典存放目录!$A$1&amp;L6539&amp;M6539</f>
        <v>F:\《自创文法查阅Excel》4.1备份\《B词汇·红宝书》\红宝书15版图片\6913-とぼける【恍ける·惚ける】.jpg</v>
      </c>
      <c r="L6539" s="9" t="s">
        <v>18120</v>
      </c>
      <c r="M6539" s="117" t="s">
        <v>24654</v>
      </c>
      <c r="N6539" s="36" t="str">
        <f t="shared" si="617"/>
        <v>▶</v>
      </c>
      <c r="O6539" s="37" t="s">
        <v>17985</v>
      </c>
      <c r="P6539" s="37">
        <v>95</v>
      </c>
      <c r="Q6539" s="37" t="s">
        <v>23</v>
      </c>
      <c r="R6539" s="9" t="str">
        <f>词典存放目录!$A$1&amp;O6539&amp;P6539&amp;Q6539</f>
        <v>F:\《自创文法查阅Excel》4.1备份\《B词汇·红宝书》\红宝书MP3分割\20 n1-と (95).mp3</v>
      </c>
      <c r="S6539" s="38"/>
      <c r="T6539" s="56"/>
      <c r="U6539" s="56"/>
      <c r="V6539" s="30" t="str">
        <f t="shared" si="618"/>
        <v/>
      </c>
      <c r="W6539" s="29"/>
      <c r="X6539" s="9" t="s">
        <v>464</v>
      </c>
    </row>
    <row r="6540" spans="1:24" s="57" customFormat="1" ht="24">
      <c r="A6540" s="31">
        <v>6914</v>
      </c>
      <c r="B6540" s="32">
        <f t="shared" ca="1" si="615"/>
        <v>0.44918734980972719</v>
      </c>
      <c r="C6540" s="134" t="s">
        <v>12157</v>
      </c>
      <c r="D6540" s="128" t="s">
        <v>12158</v>
      </c>
      <c r="E6540" s="21" t="s">
        <v>287</v>
      </c>
      <c r="F6540" s="22"/>
      <c r="G6540" s="22"/>
      <c r="H6540" s="22"/>
      <c r="I6540" s="23"/>
      <c r="J6540" s="35" t="str">
        <f t="shared" si="616"/>
        <v>➸</v>
      </c>
      <c r="K6540" s="117" t="str">
        <f>词典存放目录!$A$1&amp;L6540&amp;M6540</f>
        <v>F:\《自创文法查阅Excel》4.1备份\《B词汇·红宝书》\红宝书15版图片\6914-とぼしい【乏しい】.jpg</v>
      </c>
      <c r="L6540" s="9" t="s">
        <v>18120</v>
      </c>
      <c r="M6540" s="117" t="s">
        <v>24655</v>
      </c>
      <c r="N6540" s="36" t="str">
        <f t="shared" si="617"/>
        <v>▶</v>
      </c>
      <c r="O6540" s="37" t="s">
        <v>17985</v>
      </c>
      <c r="P6540" s="37">
        <v>96</v>
      </c>
      <c r="Q6540" s="37" t="s">
        <v>23</v>
      </c>
      <c r="R6540" s="9" t="str">
        <f>词典存放目录!$A$1&amp;O6540&amp;P6540&amp;Q6540</f>
        <v>F:\《自创文法查阅Excel》4.1备份\《B词汇·红宝书》\红宝书MP3分割\20 n1-と (96).mp3</v>
      </c>
      <c r="S6540" s="38"/>
      <c r="T6540" s="56"/>
      <c r="U6540" s="56"/>
      <c r="V6540" s="30" t="str">
        <f t="shared" si="618"/>
        <v/>
      </c>
      <c r="W6540" s="29"/>
      <c r="X6540" s="9" t="s">
        <v>464</v>
      </c>
    </row>
    <row r="6541" spans="1:24" s="57" customFormat="1" ht="24">
      <c r="A6541" s="31">
        <v>6915</v>
      </c>
      <c r="B6541" s="32">
        <f t="shared" ca="1" si="615"/>
        <v>0.72384866008132198</v>
      </c>
      <c r="C6541" s="134" t="s">
        <v>12159</v>
      </c>
      <c r="D6541" s="128" t="s">
        <v>12160</v>
      </c>
      <c r="E6541" s="21"/>
      <c r="F6541" s="22"/>
      <c r="G6541" s="22"/>
      <c r="H6541" s="22"/>
      <c r="I6541" s="23"/>
      <c r="J6541" s="35" t="str">
        <f t="shared" si="616"/>
        <v>➸</v>
      </c>
      <c r="K6541" s="117" t="str">
        <f>词典存放目录!$A$1&amp;L6541&amp;M6541</f>
        <v>F:\《自创文法查阅Excel》4.1备份\《B词汇·红宝书》\红宝书15版图片\6915-とまどい【戸惑い】.jpg</v>
      </c>
      <c r="L6541" s="9" t="s">
        <v>18120</v>
      </c>
      <c r="M6541" s="117" t="s">
        <v>24656</v>
      </c>
      <c r="N6541" s="36" t="str">
        <f t="shared" si="617"/>
        <v>▶</v>
      </c>
      <c r="O6541" s="37" t="s">
        <v>17985</v>
      </c>
      <c r="P6541" s="37">
        <v>97</v>
      </c>
      <c r="Q6541" s="37" t="s">
        <v>23</v>
      </c>
      <c r="R6541" s="9" t="str">
        <f>词典存放目录!$A$1&amp;O6541&amp;P6541&amp;Q6541</f>
        <v>F:\《自创文法查阅Excel》4.1备份\《B词汇·红宝书》\红宝书MP3分割\20 n1-と (97).mp3</v>
      </c>
      <c r="S6541" s="38"/>
      <c r="T6541" s="56"/>
      <c r="U6541" s="56"/>
      <c r="V6541" s="30" t="str">
        <f t="shared" si="618"/>
        <v/>
      </c>
      <c r="W6541" s="29"/>
      <c r="X6541" s="9" t="s">
        <v>464</v>
      </c>
    </row>
    <row r="6542" spans="1:24" s="57" customFormat="1" ht="24">
      <c r="A6542" s="31">
        <v>6916</v>
      </c>
      <c r="B6542" s="32">
        <f t="shared" ca="1" si="615"/>
        <v>0.60825064484461011</v>
      </c>
      <c r="C6542" s="134" t="s">
        <v>12161</v>
      </c>
      <c r="D6542" s="128" t="s">
        <v>12162</v>
      </c>
      <c r="E6542" s="21"/>
      <c r="F6542" s="22"/>
      <c r="G6542" s="22"/>
      <c r="H6542" s="22"/>
      <c r="I6542" s="23"/>
      <c r="J6542" s="35" t="str">
        <f t="shared" si="616"/>
        <v>➸</v>
      </c>
      <c r="K6542" s="117" t="str">
        <f>词典存放目录!$A$1&amp;L6542&amp;M6542</f>
        <v>F:\《自创文法查阅Excel》4.1备份\《B词汇·红宝书》\红宝书15版图片\6916-とまどう【戸惑う】.jpg</v>
      </c>
      <c r="L6542" s="9" t="s">
        <v>18120</v>
      </c>
      <c r="M6542" s="117" t="s">
        <v>24657</v>
      </c>
      <c r="N6542" s="36" t="str">
        <f t="shared" si="617"/>
        <v>▶</v>
      </c>
      <c r="O6542" s="37" t="s">
        <v>17985</v>
      </c>
      <c r="P6542" s="37">
        <v>98</v>
      </c>
      <c r="Q6542" s="37" t="s">
        <v>23</v>
      </c>
      <c r="R6542" s="9" t="str">
        <f>词典存放目录!$A$1&amp;O6542&amp;P6542&amp;Q6542</f>
        <v>F:\《自创文法查阅Excel》4.1备份\《B词汇·红宝书》\红宝书MP3分割\20 n1-と (98).mp3</v>
      </c>
      <c r="S6542" s="38"/>
      <c r="T6542" s="56"/>
      <c r="U6542" s="56"/>
      <c r="V6542" s="30" t="str">
        <f t="shared" si="618"/>
        <v/>
      </c>
      <c r="W6542" s="29"/>
      <c r="X6542" s="9" t="s">
        <v>464</v>
      </c>
    </row>
    <row r="6543" spans="1:24" s="57" customFormat="1" ht="24">
      <c r="A6543" s="31">
        <v>6917</v>
      </c>
      <c r="B6543" s="32">
        <f t="shared" ca="1" si="615"/>
        <v>0.47664988063384994</v>
      </c>
      <c r="C6543" s="134" t="s">
        <v>12163</v>
      </c>
      <c r="D6543" s="128" t="s">
        <v>12164</v>
      </c>
      <c r="E6543" s="21"/>
      <c r="F6543" s="22"/>
      <c r="G6543" s="22"/>
      <c r="H6543" s="22"/>
      <c r="I6543" s="23"/>
      <c r="J6543" s="35" t="str">
        <f t="shared" si="616"/>
        <v>➸</v>
      </c>
      <c r="K6543" s="117" t="str">
        <f>词典存放目录!$A$1&amp;L6543&amp;M6543</f>
        <v>F:\《自创文法查阅Excel》4.1备份\《B词汇·红宝书》\红宝书15版图片\6917-とみ【富】.jpg</v>
      </c>
      <c r="L6543" s="9" t="s">
        <v>18120</v>
      </c>
      <c r="M6543" s="117" t="s">
        <v>24658</v>
      </c>
      <c r="N6543" s="36" t="str">
        <f t="shared" si="617"/>
        <v>▶</v>
      </c>
      <c r="O6543" s="37" t="s">
        <v>17985</v>
      </c>
      <c r="P6543" s="37">
        <v>99</v>
      </c>
      <c r="Q6543" s="37" t="s">
        <v>23</v>
      </c>
      <c r="R6543" s="9" t="str">
        <f>词典存放目录!$A$1&amp;O6543&amp;P6543&amp;Q6543</f>
        <v>F:\《自创文法查阅Excel》4.1备份\《B词汇·红宝书》\红宝书MP3分割\20 n1-と (99).mp3</v>
      </c>
      <c r="S6543" s="38"/>
      <c r="T6543" s="56"/>
      <c r="U6543" s="56"/>
      <c r="V6543" s="30" t="str">
        <f t="shared" si="618"/>
        <v/>
      </c>
      <c r="W6543" s="29"/>
      <c r="X6543" s="9" t="s">
        <v>464</v>
      </c>
    </row>
    <row r="6544" spans="1:24" s="57" customFormat="1" ht="24">
      <c r="A6544" s="31">
        <v>6918</v>
      </c>
      <c r="B6544" s="32">
        <f t="shared" ca="1" si="615"/>
        <v>6.1513598405897874E-2</v>
      </c>
      <c r="C6544" s="134" t="s">
        <v>12165</v>
      </c>
      <c r="D6544" s="128" t="s">
        <v>12166</v>
      </c>
      <c r="E6544" s="21"/>
      <c r="F6544" s="22"/>
      <c r="G6544" s="22"/>
      <c r="H6544" s="22"/>
      <c r="I6544" s="23"/>
      <c r="J6544" s="35" t="str">
        <f t="shared" si="616"/>
        <v>➸</v>
      </c>
      <c r="K6544" s="117" t="str">
        <f>词典存放目录!$A$1&amp;L6544&amp;M6544</f>
        <v>F:\《自创文法查阅Excel》4.1备份\《B词汇·红宝书》\红宝书15版图片\6918-とむ【富む】.jpg</v>
      </c>
      <c r="L6544" s="9" t="s">
        <v>18120</v>
      </c>
      <c r="M6544" s="117" t="s">
        <v>24659</v>
      </c>
      <c r="N6544" s="36" t="str">
        <f t="shared" si="617"/>
        <v>▶</v>
      </c>
      <c r="O6544" s="37" t="s">
        <v>17985</v>
      </c>
      <c r="P6544" s="37">
        <v>100</v>
      </c>
      <c r="Q6544" s="37" t="s">
        <v>23</v>
      </c>
      <c r="R6544" s="9" t="str">
        <f>词典存放目录!$A$1&amp;O6544&amp;P6544&amp;Q6544</f>
        <v>F:\《自创文法查阅Excel》4.1备份\《B词汇·红宝书》\红宝书MP3分割\20 n1-と (100).mp3</v>
      </c>
      <c r="S6544" s="38"/>
      <c r="T6544" s="56"/>
      <c r="U6544" s="56"/>
      <c r="V6544" s="30" t="str">
        <f t="shared" si="618"/>
        <v/>
      </c>
      <c r="W6544" s="29"/>
      <c r="X6544" s="9" t="s">
        <v>464</v>
      </c>
    </row>
    <row r="6545" spans="1:24" s="57" customFormat="1" ht="24">
      <c r="A6545" s="31">
        <v>6919</v>
      </c>
      <c r="B6545" s="32">
        <f t="shared" ca="1" si="615"/>
        <v>0.84179455499216815</v>
      </c>
      <c r="C6545" s="134" t="s">
        <v>12167</v>
      </c>
      <c r="D6545" s="128" t="s">
        <v>12168</v>
      </c>
      <c r="E6545" s="21"/>
      <c r="F6545" s="22"/>
      <c r="G6545" s="22"/>
      <c r="H6545" s="22"/>
      <c r="I6545" s="23"/>
      <c r="J6545" s="35" t="str">
        <f t="shared" si="616"/>
        <v>➸</v>
      </c>
      <c r="K6545" s="117" t="str">
        <f>词典存放目录!$A$1&amp;L6545&amp;M6545</f>
        <v>F:\《自创文法查阅Excel》4.1备份\《B词汇·红宝书》\红宝书15版图片\6919-～どめ【～止め】.jpg</v>
      </c>
      <c r="L6545" s="9" t="s">
        <v>18120</v>
      </c>
      <c r="M6545" s="117" t="s">
        <v>24660</v>
      </c>
      <c r="N6545" s="36" t="str">
        <f t="shared" si="617"/>
        <v>▶</v>
      </c>
      <c r="O6545" s="37" t="s">
        <v>17985</v>
      </c>
      <c r="P6545" s="37">
        <v>101</v>
      </c>
      <c r="Q6545" s="37" t="s">
        <v>23</v>
      </c>
      <c r="R6545" s="9" t="str">
        <f>词典存放目录!$A$1&amp;O6545&amp;P6545&amp;Q6545</f>
        <v>F:\《自创文法查阅Excel》4.1备份\《B词汇·红宝书》\红宝书MP3分割\20 n1-と (101).mp3</v>
      </c>
      <c r="S6545" s="38"/>
      <c r="T6545" s="56"/>
      <c r="U6545" s="56"/>
      <c r="V6545" s="30" t="str">
        <f t="shared" si="618"/>
        <v/>
      </c>
      <c r="W6545" s="29"/>
      <c r="X6545" s="9" t="s">
        <v>464</v>
      </c>
    </row>
    <row r="6546" spans="1:24" s="57" customFormat="1" ht="24">
      <c r="A6546" s="31">
        <v>6920</v>
      </c>
      <c r="B6546" s="32">
        <f t="shared" ca="1" si="615"/>
        <v>5.4258005677335963E-2</v>
      </c>
      <c r="C6546" s="134" t="s">
        <v>12169</v>
      </c>
      <c r="D6546" s="128"/>
      <c r="E6546" s="21"/>
      <c r="F6546" s="22"/>
      <c r="G6546" s="22"/>
      <c r="H6546" s="22"/>
      <c r="I6546" s="23"/>
      <c r="J6546" s="35" t="str">
        <f t="shared" si="616"/>
        <v>➸</v>
      </c>
      <c r="K6546" s="117" t="str">
        <f>词典存放目录!$A$1&amp;L6546&amp;M6546</f>
        <v>F:\《自创文法查阅Excel》4.1备份\《B词汇·红宝书》\红宝书15版图片\6920-ともあれ.jpg</v>
      </c>
      <c r="L6546" s="9" t="s">
        <v>18120</v>
      </c>
      <c r="M6546" s="117" t="s">
        <v>24661</v>
      </c>
      <c r="N6546" s="36" t="str">
        <f t="shared" si="617"/>
        <v>▶</v>
      </c>
      <c r="O6546" s="37" t="s">
        <v>17985</v>
      </c>
      <c r="P6546" s="37">
        <v>102</v>
      </c>
      <c r="Q6546" s="37" t="s">
        <v>23</v>
      </c>
      <c r="R6546" s="9" t="str">
        <f>词典存放目录!$A$1&amp;O6546&amp;P6546&amp;Q6546</f>
        <v>F:\《自创文法查阅Excel》4.1备份\《B词汇·红宝书》\红宝书MP3分割\20 n1-と (102).mp3</v>
      </c>
      <c r="S6546" s="38"/>
      <c r="T6546" s="56"/>
      <c r="U6546" s="56"/>
      <c r="V6546" s="30" t="str">
        <f t="shared" si="618"/>
        <v/>
      </c>
      <c r="W6546" s="29"/>
      <c r="X6546" s="9" t="s">
        <v>464</v>
      </c>
    </row>
    <row r="6547" spans="1:24" s="57" customFormat="1" ht="24">
      <c r="A6547" s="31">
        <v>6921</v>
      </c>
      <c r="B6547" s="32">
        <f t="shared" ca="1" si="615"/>
        <v>0.4828823466196428</v>
      </c>
      <c r="C6547" s="134" t="s">
        <v>12170</v>
      </c>
      <c r="D6547" s="128" t="s">
        <v>12171</v>
      </c>
      <c r="E6547" s="21"/>
      <c r="F6547" s="22"/>
      <c r="G6547" s="22"/>
      <c r="H6547" s="22"/>
      <c r="I6547" s="23"/>
      <c r="J6547" s="35" t="str">
        <f t="shared" si="616"/>
        <v>➸</v>
      </c>
      <c r="K6547" s="117" t="str">
        <f>词典存放目录!$A$1&amp;L6547&amp;M6547</f>
        <v>F:\《自创文法查阅Excel》4.1备份\《B词汇·红宝书》\红宝书15版图片\6921-トライ【try】.jpg</v>
      </c>
      <c r="L6547" s="9" t="s">
        <v>18120</v>
      </c>
      <c r="M6547" s="117" t="s">
        <v>24662</v>
      </c>
      <c r="N6547" s="36" t="str">
        <f t="shared" si="617"/>
        <v>▶</v>
      </c>
      <c r="O6547" s="37" t="s">
        <v>17985</v>
      </c>
      <c r="P6547" s="37">
        <v>103</v>
      </c>
      <c r="Q6547" s="37" t="s">
        <v>23</v>
      </c>
      <c r="R6547" s="9" t="str">
        <f>词典存放目录!$A$1&amp;O6547&amp;P6547&amp;Q6547</f>
        <v>F:\《自创文法查阅Excel》4.1备份\《B词汇·红宝书》\红宝书MP3分割\20 n1-と (103).mp3</v>
      </c>
      <c r="S6547" s="38"/>
      <c r="T6547" s="56"/>
      <c r="U6547" s="56"/>
      <c r="V6547" s="30" t="str">
        <f t="shared" si="618"/>
        <v/>
      </c>
      <c r="W6547" s="29"/>
      <c r="X6547" s="9" t="s">
        <v>464</v>
      </c>
    </row>
    <row r="6548" spans="1:24" s="57" customFormat="1" ht="24">
      <c r="A6548" s="31">
        <v>6923</v>
      </c>
      <c r="B6548" s="32">
        <f t="shared" ca="1" si="615"/>
        <v>0.30937079850975313</v>
      </c>
      <c r="C6548" s="134" t="s">
        <v>12172</v>
      </c>
      <c r="D6548" s="128" t="s">
        <v>12173</v>
      </c>
      <c r="E6548" s="21"/>
      <c r="F6548" s="22"/>
      <c r="G6548" s="22"/>
      <c r="H6548" s="22"/>
      <c r="I6548" s="23"/>
      <c r="J6548" s="35" t="str">
        <f t="shared" si="616"/>
        <v>➸</v>
      </c>
      <c r="K6548" s="117" t="str">
        <f>词典存放目录!$A$1&amp;L6548&amp;M6548</f>
        <v>F:\《自创文法查阅Excel》4.1备份\《B词汇·红宝书》\红宝书15版图片\6923-ドライブイン【drive-in】.jpg</v>
      </c>
      <c r="L6548" s="9" t="s">
        <v>18120</v>
      </c>
      <c r="M6548" s="117" t="s">
        <v>24663</v>
      </c>
      <c r="N6548" s="36" t="str">
        <f t="shared" si="617"/>
        <v>▶</v>
      </c>
      <c r="O6548" s="37" t="s">
        <v>17985</v>
      </c>
      <c r="P6548" s="37">
        <v>105</v>
      </c>
      <c r="Q6548" s="37" t="s">
        <v>23</v>
      </c>
      <c r="R6548" s="9" t="str">
        <f>词典存放目录!$A$1&amp;O6548&amp;P6548&amp;Q6548</f>
        <v>F:\《自创文法查阅Excel》4.1备份\《B词汇·红宝书》\红宝书MP3分割\20 n1-と (105).mp3</v>
      </c>
      <c r="S6548" s="38"/>
      <c r="T6548" s="56"/>
      <c r="U6548" s="56"/>
      <c r="V6548" s="30" t="str">
        <f t="shared" si="618"/>
        <v/>
      </c>
      <c r="W6548" s="29"/>
      <c r="X6548" s="9" t="s">
        <v>464</v>
      </c>
    </row>
    <row r="6549" spans="1:24" s="57" customFormat="1" ht="24">
      <c r="A6549" s="31">
        <v>6924</v>
      </c>
      <c r="B6549" s="32">
        <f t="shared" ca="1" si="615"/>
        <v>0.34974392307398094</v>
      </c>
      <c r="C6549" s="134" t="s">
        <v>12174</v>
      </c>
      <c r="D6549" s="128" t="s">
        <v>12175</v>
      </c>
      <c r="E6549" s="21"/>
      <c r="F6549" s="22"/>
      <c r="G6549" s="22"/>
      <c r="H6549" s="22"/>
      <c r="I6549" s="23"/>
      <c r="J6549" s="35" t="str">
        <f t="shared" si="616"/>
        <v>➸</v>
      </c>
      <c r="K6549" s="117" t="str">
        <f>词典存放目录!$A$1&amp;L6549&amp;M6549</f>
        <v>F:\《自创文法查阅Excel》4.1备份\《B词汇·红宝书》\红宝书15版图片\6924-トラウマ【trauma】.jpg</v>
      </c>
      <c r="L6549" s="9" t="s">
        <v>18120</v>
      </c>
      <c r="M6549" s="117" t="s">
        <v>24664</v>
      </c>
      <c r="N6549" s="36" t="str">
        <f t="shared" si="617"/>
        <v>▶</v>
      </c>
      <c r="O6549" s="37" t="s">
        <v>17985</v>
      </c>
      <c r="P6549" s="37">
        <v>106</v>
      </c>
      <c r="Q6549" s="37" t="s">
        <v>23</v>
      </c>
      <c r="R6549" s="9" t="str">
        <f>词典存放目录!$A$1&amp;O6549&amp;P6549&amp;Q6549</f>
        <v>F:\《自创文法查阅Excel》4.1备份\《B词汇·红宝书》\红宝书MP3分割\20 n1-と (106).mp3</v>
      </c>
      <c r="S6549" s="38"/>
      <c r="T6549" s="56"/>
      <c r="U6549" s="56"/>
      <c r="V6549" s="30" t="str">
        <f t="shared" si="618"/>
        <v/>
      </c>
      <c r="W6549" s="29"/>
      <c r="X6549" s="9" t="s">
        <v>464</v>
      </c>
    </row>
    <row r="6550" spans="1:24" s="57" customFormat="1" ht="24">
      <c r="A6550" s="31">
        <v>6925</v>
      </c>
      <c r="B6550" s="32">
        <f t="shared" ca="1" si="615"/>
        <v>0.68554756273861417</v>
      </c>
      <c r="C6550" s="134" t="s">
        <v>12176</v>
      </c>
      <c r="D6550" s="128" t="s">
        <v>12177</v>
      </c>
      <c r="E6550" s="21"/>
      <c r="F6550" s="22"/>
      <c r="G6550" s="22"/>
      <c r="H6550" s="22"/>
      <c r="I6550" s="23"/>
      <c r="J6550" s="35" t="str">
        <f t="shared" si="616"/>
        <v>➸</v>
      </c>
      <c r="K6550" s="117" t="str">
        <f>词典存放目录!$A$1&amp;L6550&amp;M6550</f>
        <v>F:\《自创文法查阅Excel》4.1备份\《B词汇·红宝书》\红宝书15版图片\6925-とらわれる【捕らわれる】.jpg</v>
      </c>
      <c r="L6550" s="9" t="s">
        <v>18120</v>
      </c>
      <c r="M6550" s="117" t="s">
        <v>24665</v>
      </c>
      <c r="N6550" s="36" t="str">
        <f t="shared" si="617"/>
        <v>▶</v>
      </c>
      <c r="O6550" s="37" t="s">
        <v>17985</v>
      </c>
      <c r="P6550" s="37">
        <v>107</v>
      </c>
      <c r="Q6550" s="37" t="s">
        <v>23</v>
      </c>
      <c r="R6550" s="9" t="str">
        <f>词典存放目录!$A$1&amp;O6550&amp;P6550&amp;Q6550</f>
        <v>F:\《自创文法查阅Excel》4.1备份\《B词汇·红宝书》\红宝书MP3分割\20 n1-と (107).mp3</v>
      </c>
      <c r="S6550" s="38"/>
      <c r="T6550" s="56"/>
      <c r="U6550" s="56"/>
      <c r="V6550" s="30" t="str">
        <f t="shared" si="618"/>
        <v/>
      </c>
      <c r="W6550" s="29"/>
      <c r="X6550" s="9" t="s">
        <v>464</v>
      </c>
    </row>
    <row r="6551" spans="1:24" s="57" customFormat="1" ht="24">
      <c r="A6551" s="31">
        <v>6926</v>
      </c>
      <c r="B6551" s="32">
        <f t="shared" ca="1" si="615"/>
        <v>0.89852911809495606</v>
      </c>
      <c r="C6551" s="134" t="s">
        <v>12178</v>
      </c>
      <c r="D6551" s="128" t="s">
        <v>12179</v>
      </c>
      <c r="E6551" s="21"/>
      <c r="F6551" s="22"/>
      <c r="G6551" s="22"/>
      <c r="H6551" s="22"/>
      <c r="I6551" s="23"/>
      <c r="J6551" s="35" t="str">
        <f t="shared" si="616"/>
        <v>➸</v>
      </c>
      <c r="K6551" s="117" t="str">
        <f>词典存放目录!$A$1&amp;L6551&amp;M6551</f>
        <v>F:\《自创文法查阅Excel》4.1备份\《B词汇·红宝书》\红宝书15版图片\6926-とりあつかい【取り扱い】.jpg</v>
      </c>
      <c r="L6551" s="9" t="s">
        <v>18120</v>
      </c>
      <c r="M6551" s="117" t="s">
        <v>24666</v>
      </c>
      <c r="N6551" s="36" t="str">
        <f t="shared" si="617"/>
        <v>▶</v>
      </c>
      <c r="O6551" s="37" t="s">
        <v>17985</v>
      </c>
      <c r="P6551" s="37">
        <v>108</v>
      </c>
      <c r="Q6551" s="37" t="s">
        <v>23</v>
      </c>
      <c r="R6551" s="9" t="str">
        <f>词典存放目录!$A$1&amp;O6551&amp;P6551&amp;Q6551</f>
        <v>F:\《自创文法查阅Excel》4.1备份\《B词汇·红宝书》\红宝书MP3分割\20 n1-と (108).mp3</v>
      </c>
      <c r="S6551" s="38"/>
      <c r="T6551" s="56"/>
      <c r="U6551" s="56"/>
      <c r="V6551" s="30"/>
      <c r="W6551" s="29"/>
      <c r="X6551" s="9" t="s">
        <v>464</v>
      </c>
    </row>
    <row r="6552" spans="1:24" s="57" customFormat="1" ht="24">
      <c r="A6552" s="31">
        <v>6927</v>
      </c>
      <c r="B6552" s="32">
        <f t="shared" ca="1" si="615"/>
        <v>0.34509489961040218</v>
      </c>
      <c r="C6552" s="134" t="s">
        <v>12180</v>
      </c>
      <c r="D6552" s="128" t="s">
        <v>12181</v>
      </c>
      <c r="E6552" s="21"/>
      <c r="F6552" s="22"/>
      <c r="G6552" s="22"/>
      <c r="H6552" s="22"/>
      <c r="I6552" s="23"/>
      <c r="J6552" s="35" t="str">
        <f t="shared" si="616"/>
        <v>➸</v>
      </c>
      <c r="K6552" s="117" t="str">
        <f>词典存放目录!$A$1&amp;L6552&amp;M6552</f>
        <v>F:\《自创文法查阅Excel》4.1备份\《B词汇·红宝书》\红宝书15版图片\6927-とりあつかう【取り扱う】.jpg</v>
      </c>
      <c r="L6552" s="9" t="s">
        <v>18120</v>
      </c>
      <c r="M6552" s="117" t="s">
        <v>24667</v>
      </c>
      <c r="N6552" s="36" t="str">
        <f t="shared" si="617"/>
        <v>▶</v>
      </c>
      <c r="O6552" s="37" t="s">
        <v>17985</v>
      </c>
      <c r="P6552" s="37">
        <v>109</v>
      </c>
      <c r="Q6552" s="37" t="s">
        <v>23</v>
      </c>
      <c r="R6552" s="9" t="str">
        <f>词典存放目录!$A$1&amp;O6552&amp;P6552&amp;Q6552</f>
        <v>F:\《自创文法查阅Excel》4.1备份\《B词汇·红宝书》\红宝书MP3分割\20 n1-と (109).mp3</v>
      </c>
      <c r="S6552" s="38"/>
      <c r="T6552" s="56"/>
      <c r="U6552" s="56"/>
      <c r="V6552" s="30"/>
      <c r="W6552" s="29"/>
      <c r="X6552" s="9" t="s">
        <v>464</v>
      </c>
    </row>
    <row r="6553" spans="1:24" s="57" customFormat="1" ht="24">
      <c r="A6553" s="31">
        <v>6928</v>
      </c>
      <c r="B6553" s="32">
        <f t="shared" ca="1" si="615"/>
        <v>0.68160890448634415</v>
      </c>
      <c r="C6553" s="134" t="s">
        <v>12182</v>
      </c>
      <c r="D6553" s="128" t="s">
        <v>12183</v>
      </c>
      <c r="E6553" s="21"/>
      <c r="F6553" s="22"/>
      <c r="G6553" s="22"/>
      <c r="H6553" s="22"/>
      <c r="I6553" s="23"/>
      <c r="J6553" s="35" t="str">
        <f t="shared" si="616"/>
        <v>➸</v>
      </c>
      <c r="K6553" s="117" t="str">
        <f>词典存放目录!$A$1&amp;L6553&amp;M6553</f>
        <v>F:\《自创文法查阅Excel》4.1备份\《B词汇·红宝书》\红宝书15版图片\6928-とりくむ【取り組む】.jpg</v>
      </c>
      <c r="L6553" s="9" t="s">
        <v>18120</v>
      </c>
      <c r="M6553" s="117" t="s">
        <v>24668</v>
      </c>
      <c r="N6553" s="36" t="str">
        <f t="shared" si="617"/>
        <v>▶</v>
      </c>
      <c r="O6553" s="37" t="s">
        <v>17985</v>
      </c>
      <c r="P6553" s="37">
        <v>110</v>
      </c>
      <c r="Q6553" s="37" t="s">
        <v>23</v>
      </c>
      <c r="R6553" s="9" t="str">
        <f>词典存放目录!$A$1&amp;O6553&amp;P6553&amp;Q6553</f>
        <v>F:\《自创文法查阅Excel》4.1备份\《B词汇·红宝书》\红宝书MP3分割\20 n1-と (110).mp3</v>
      </c>
      <c r="S6553" s="38"/>
      <c r="T6553" s="56"/>
      <c r="U6553" s="56"/>
      <c r="V6553" s="30"/>
      <c r="W6553" s="29"/>
      <c r="X6553" s="9" t="s">
        <v>464</v>
      </c>
    </row>
    <row r="6554" spans="1:24" s="57" customFormat="1" ht="24">
      <c r="A6554" s="31">
        <v>6929</v>
      </c>
      <c r="B6554" s="32">
        <f t="shared" ca="1" si="615"/>
        <v>0.10068057199288261</v>
      </c>
      <c r="C6554" s="134" t="s">
        <v>12184</v>
      </c>
      <c r="D6554" s="128" t="s">
        <v>12185</v>
      </c>
      <c r="E6554" s="21"/>
      <c r="F6554" s="22"/>
      <c r="G6554" s="22"/>
      <c r="H6554" s="22"/>
      <c r="I6554" s="23"/>
      <c r="J6554" s="35" t="str">
        <f t="shared" si="616"/>
        <v>➸</v>
      </c>
      <c r="K6554" s="117" t="str">
        <f>词典存放目录!$A$1&amp;L6554&amp;M6554</f>
        <v>F:\《自创文法查阅Excel》4.1备份\《B词汇·红宝书》\红宝书15版图片\6929-とりしまる【取り締まる】.jpg</v>
      </c>
      <c r="L6554" s="9" t="s">
        <v>18120</v>
      </c>
      <c r="M6554" s="117" t="s">
        <v>24669</v>
      </c>
      <c r="N6554" s="36" t="str">
        <f t="shared" si="617"/>
        <v>▶</v>
      </c>
      <c r="O6554" s="37" t="s">
        <v>17985</v>
      </c>
      <c r="P6554" s="37">
        <v>111</v>
      </c>
      <c r="Q6554" s="37" t="s">
        <v>23</v>
      </c>
      <c r="R6554" s="9" t="str">
        <f>词典存放目录!$A$1&amp;O6554&amp;P6554&amp;Q6554</f>
        <v>F:\《自创文法查阅Excel》4.1备份\《B词汇·红宝书》\红宝书MP3分割\20 n1-と (111).mp3</v>
      </c>
      <c r="S6554" s="38"/>
      <c r="T6554" s="56"/>
      <c r="U6554" s="56"/>
      <c r="V6554" s="30"/>
      <c r="W6554" s="29"/>
      <c r="X6554" s="9" t="s">
        <v>464</v>
      </c>
    </row>
    <row r="6555" spans="1:24" s="57" customFormat="1" ht="24">
      <c r="A6555" s="31">
        <v>6930</v>
      </c>
      <c r="B6555" s="32">
        <f t="shared" ca="1" si="615"/>
        <v>0.31197500258245026</v>
      </c>
      <c r="C6555" s="134" t="s">
        <v>12186</v>
      </c>
      <c r="D6555" s="128" t="s">
        <v>12187</v>
      </c>
      <c r="E6555" s="21"/>
      <c r="F6555" s="22"/>
      <c r="G6555" s="22"/>
      <c r="H6555" s="22"/>
      <c r="I6555" s="23"/>
      <c r="J6555" s="35" t="str">
        <f t="shared" si="616"/>
        <v>➸</v>
      </c>
      <c r="K6555" s="117" t="str">
        <f>词典存放目录!$A$1&amp;L6555&amp;M6555</f>
        <v>F:\《自创文法查阅Excel》4.1备份\《B词汇·红宝书》\红宝书15版图片\6930-とりしらべる【取り調べる】.jpg</v>
      </c>
      <c r="L6555" s="9" t="s">
        <v>18120</v>
      </c>
      <c r="M6555" s="117" t="s">
        <v>24670</v>
      </c>
      <c r="N6555" s="36" t="str">
        <f t="shared" si="617"/>
        <v>▶</v>
      </c>
      <c r="O6555" s="37" t="s">
        <v>17985</v>
      </c>
      <c r="P6555" s="37">
        <v>112</v>
      </c>
      <c r="Q6555" s="37" t="s">
        <v>23</v>
      </c>
      <c r="R6555" s="9" t="str">
        <f>词典存放目录!$A$1&amp;O6555&amp;P6555&amp;Q6555</f>
        <v>F:\《自创文法查阅Excel》4.1备份\《B词汇·红宝书》\红宝书MP3分割\20 n1-と (112).mp3</v>
      </c>
      <c r="S6555" s="38"/>
      <c r="T6555" s="56"/>
      <c r="U6555" s="56"/>
      <c r="V6555" s="30" t="str">
        <f t="shared" ref="V6555:V6565" si="619">IF(COUNTA(S6555:U6555)=0,"",COUNTIF(S6555:U6555,"0")/COUNTA(S6555:U6555))</f>
        <v/>
      </c>
      <c r="W6555" s="29"/>
      <c r="X6555" s="9" t="s">
        <v>464</v>
      </c>
    </row>
    <row r="6556" spans="1:24" s="57" customFormat="1" ht="24">
      <c r="A6556" s="31">
        <v>6931</v>
      </c>
      <c r="B6556" s="32">
        <f t="shared" ca="1" si="615"/>
        <v>0.85869190431561782</v>
      </c>
      <c r="C6556" s="134" t="s">
        <v>12188</v>
      </c>
      <c r="D6556" s="128" t="s">
        <v>12189</v>
      </c>
      <c r="E6556" s="21"/>
      <c r="F6556" s="22"/>
      <c r="G6556" s="22"/>
      <c r="H6556" s="22"/>
      <c r="I6556" s="23"/>
      <c r="J6556" s="35" t="str">
        <f t="shared" si="616"/>
        <v>➸</v>
      </c>
      <c r="K6556" s="117" t="str">
        <f>词典存放目录!$A$1&amp;L6556&amp;M6556</f>
        <v>F:\《自创文法查阅Excel》4.1备份\《B词汇·红宝书》\红宝书15版图片\6931-とりたてて【取り立てて】.jpg</v>
      </c>
      <c r="L6556" s="9" t="s">
        <v>18120</v>
      </c>
      <c r="M6556" s="117" t="s">
        <v>24671</v>
      </c>
      <c r="N6556" s="36" t="str">
        <f t="shared" si="617"/>
        <v>▶</v>
      </c>
      <c r="O6556" s="37" t="s">
        <v>17985</v>
      </c>
      <c r="P6556" s="37">
        <v>113</v>
      </c>
      <c r="Q6556" s="37" t="s">
        <v>23</v>
      </c>
      <c r="R6556" s="9" t="str">
        <f>词典存放目录!$A$1&amp;O6556&amp;P6556&amp;Q6556</f>
        <v>F:\《自创文法查阅Excel》4.1备份\《B词汇·红宝书》\红宝书MP3分割\20 n1-と (113).mp3</v>
      </c>
      <c r="S6556" s="38"/>
      <c r="T6556" s="56"/>
      <c r="U6556" s="56"/>
      <c r="V6556" s="30" t="str">
        <f t="shared" si="619"/>
        <v/>
      </c>
      <c r="W6556" s="29"/>
      <c r="X6556" s="9" t="s">
        <v>464</v>
      </c>
    </row>
    <row r="6557" spans="1:24" s="57" customFormat="1" ht="24">
      <c r="A6557" s="31">
        <v>6932</v>
      </c>
      <c r="B6557" s="32">
        <f t="shared" ca="1" si="615"/>
        <v>0.93058773626352775</v>
      </c>
      <c r="C6557" s="134" t="s">
        <v>12190</v>
      </c>
      <c r="D6557" s="128" t="s">
        <v>12191</v>
      </c>
      <c r="E6557" s="21"/>
      <c r="F6557" s="22"/>
      <c r="G6557" s="22"/>
      <c r="H6557" s="22"/>
      <c r="I6557" s="23"/>
      <c r="J6557" s="35" t="str">
        <f t="shared" si="616"/>
        <v>➸</v>
      </c>
      <c r="K6557" s="117" t="str">
        <f>词典存放目录!$A$1&amp;L6557&amp;M6557</f>
        <v>F:\《自创文法查阅Excel》4.1备份\《B词汇·红宝书》\红宝书15版图片\6932-とりたてる【取り立てる】.jpg</v>
      </c>
      <c r="L6557" s="9" t="s">
        <v>18120</v>
      </c>
      <c r="M6557" s="117" t="s">
        <v>24672</v>
      </c>
      <c r="N6557" s="36" t="str">
        <f t="shared" si="617"/>
        <v>▶</v>
      </c>
      <c r="O6557" s="37" t="s">
        <v>17985</v>
      </c>
      <c r="P6557" s="37">
        <v>114</v>
      </c>
      <c r="Q6557" s="37" t="s">
        <v>23</v>
      </c>
      <c r="R6557" s="9" t="str">
        <f>词典存放目录!$A$1&amp;O6557&amp;P6557&amp;Q6557</f>
        <v>F:\《自创文法查阅Excel》4.1备份\《B词汇·红宝书》\红宝书MP3分割\20 n1-と (114).mp3</v>
      </c>
      <c r="S6557" s="38"/>
      <c r="T6557" s="56"/>
      <c r="U6557" s="56"/>
      <c r="V6557" s="30" t="str">
        <f t="shared" si="619"/>
        <v/>
      </c>
      <c r="W6557" s="29"/>
      <c r="X6557" s="9" t="s">
        <v>464</v>
      </c>
    </row>
    <row r="6558" spans="1:24" s="57" customFormat="1" ht="24">
      <c r="A6558" s="31">
        <v>6933</v>
      </c>
      <c r="B6558" s="32">
        <f t="shared" ca="1" si="615"/>
        <v>0.34434597290796087</v>
      </c>
      <c r="C6558" s="134" t="s">
        <v>12192</v>
      </c>
      <c r="D6558" s="128" t="s">
        <v>12193</v>
      </c>
      <c r="E6558" s="21"/>
      <c r="F6558" s="22"/>
      <c r="G6558" s="22"/>
      <c r="H6558" s="22"/>
      <c r="I6558" s="23"/>
      <c r="J6558" s="35" t="str">
        <f t="shared" si="616"/>
        <v>➸</v>
      </c>
      <c r="K6558" s="117" t="str">
        <f>词典存放目录!$A$1&amp;L6558&amp;M6558</f>
        <v>F:\《自创文法查阅Excel》4.1备份\《B词汇·红宝书》\红宝书15版图片\6933-とりつぐ【取り次ぐ】.jpg</v>
      </c>
      <c r="L6558" s="9" t="s">
        <v>18120</v>
      </c>
      <c r="M6558" s="117" t="s">
        <v>24673</v>
      </c>
      <c r="N6558" s="36" t="str">
        <f t="shared" si="617"/>
        <v>▶</v>
      </c>
      <c r="O6558" s="37" t="s">
        <v>17985</v>
      </c>
      <c r="P6558" s="37">
        <v>115</v>
      </c>
      <c r="Q6558" s="37" t="s">
        <v>23</v>
      </c>
      <c r="R6558" s="9" t="str">
        <f>词典存放目录!$A$1&amp;O6558&amp;P6558&amp;Q6558</f>
        <v>F:\《自创文法查阅Excel》4.1备份\《B词汇·红宝书》\红宝书MP3分割\20 n1-と (115).mp3</v>
      </c>
      <c r="S6558" s="38"/>
      <c r="T6558" s="56"/>
      <c r="U6558" s="56"/>
      <c r="V6558" s="30" t="str">
        <f t="shared" si="619"/>
        <v/>
      </c>
      <c r="W6558" s="29"/>
      <c r="X6558" s="9" t="s">
        <v>464</v>
      </c>
    </row>
    <row r="6559" spans="1:24" s="57" customFormat="1" ht="24">
      <c r="A6559" s="31">
        <v>6934</v>
      </c>
      <c r="B6559" s="32">
        <f t="shared" ca="1" si="615"/>
        <v>0.48504502062490129</v>
      </c>
      <c r="C6559" s="134" t="s">
        <v>12194</v>
      </c>
      <c r="D6559" s="128" t="s">
        <v>12195</v>
      </c>
      <c r="E6559" s="21"/>
      <c r="F6559" s="22"/>
      <c r="G6559" s="22"/>
      <c r="H6559" s="22"/>
      <c r="I6559" s="23"/>
      <c r="J6559" s="35" t="str">
        <f t="shared" si="616"/>
        <v>➸</v>
      </c>
      <c r="K6559" s="117" t="str">
        <f>词典存放目录!$A$1&amp;L6559&amp;M6559</f>
        <v>F:\《自创文法查阅Excel》4.1备份\《B词汇·红宝书》\红宝书15版图片\6934-とりのぞく【取り除く】.jpg</v>
      </c>
      <c r="L6559" s="9" t="s">
        <v>18120</v>
      </c>
      <c r="M6559" s="117" t="s">
        <v>24674</v>
      </c>
      <c r="N6559" s="36" t="str">
        <f t="shared" si="617"/>
        <v>▶</v>
      </c>
      <c r="O6559" s="37" t="s">
        <v>17985</v>
      </c>
      <c r="P6559" s="37">
        <v>116</v>
      </c>
      <c r="Q6559" s="37" t="s">
        <v>23</v>
      </c>
      <c r="R6559" s="9" t="str">
        <f>词典存放目录!$A$1&amp;O6559&amp;P6559&amp;Q6559</f>
        <v>F:\《自创文法查阅Excel》4.1备份\《B词汇·红宝书》\红宝书MP3分割\20 n1-と (116).mp3</v>
      </c>
      <c r="S6559" s="38"/>
      <c r="T6559" s="56"/>
      <c r="U6559" s="56"/>
      <c r="V6559" s="30" t="str">
        <f t="shared" si="619"/>
        <v/>
      </c>
      <c r="W6559" s="29"/>
      <c r="X6559" s="9" t="s">
        <v>464</v>
      </c>
    </row>
    <row r="6560" spans="1:24" s="57" customFormat="1" ht="24">
      <c r="A6560" s="31">
        <v>6936</v>
      </c>
      <c r="B6560" s="32">
        <f t="shared" ca="1" si="615"/>
        <v>0.83620801351934648</v>
      </c>
      <c r="C6560" s="134" t="s">
        <v>12197</v>
      </c>
      <c r="D6560" s="128" t="s">
        <v>12198</v>
      </c>
      <c r="E6560" s="21"/>
      <c r="F6560" s="22"/>
      <c r="G6560" s="22"/>
      <c r="H6560" s="22"/>
      <c r="I6560" s="23"/>
      <c r="J6560" s="35" t="str">
        <f t="shared" si="616"/>
        <v>➸</v>
      </c>
      <c r="K6560" s="117" t="str">
        <f>词典存放目录!$A$1&amp;L6560&amp;M6560</f>
        <v>F:\《自创文法查阅Excel》4.1备份\《B词汇·红宝书》\红宝书15版图片\6936-とりまく【取り巻く】.jpg</v>
      </c>
      <c r="L6560" s="9" t="s">
        <v>18120</v>
      </c>
      <c r="M6560" s="117" t="s">
        <v>24675</v>
      </c>
      <c r="N6560" s="36" t="str">
        <f t="shared" si="617"/>
        <v>▶</v>
      </c>
      <c r="O6560" s="37" t="s">
        <v>17985</v>
      </c>
      <c r="P6560" s="37">
        <v>118</v>
      </c>
      <c r="Q6560" s="37" t="s">
        <v>23</v>
      </c>
      <c r="R6560" s="9" t="str">
        <f>词典存放目录!$A$1&amp;O6560&amp;P6560&amp;Q6560</f>
        <v>F:\《自创文法查阅Excel》4.1备份\《B词汇·红宝书》\红宝书MP3分割\20 n1-と (118).mp3</v>
      </c>
      <c r="S6560" s="38"/>
      <c r="T6560" s="56"/>
      <c r="U6560" s="56"/>
      <c r="V6560" s="30" t="str">
        <f t="shared" si="619"/>
        <v/>
      </c>
      <c r="W6560" s="29"/>
      <c r="X6560" s="9" t="s">
        <v>464</v>
      </c>
    </row>
    <row r="6561" spans="1:24" s="57" customFormat="1" ht="24">
      <c r="A6561" s="31">
        <v>6937</v>
      </c>
      <c r="B6561" s="32">
        <f t="shared" ca="1" si="615"/>
        <v>0.77950622013367143</v>
      </c>
      <c r="C6561" s="134" t="s">
        <v>12199</v>
      </c>
      <c r="D6561" s="128" t="s">
        <v>12200</v>
      </c>
      <c r="E6561" s="21"/>
      <c r="F6561" s="22"/>
      <c r="G6561" s="22"/>
      <c r="H6561" s="22"/>
      <c r="I6561" s="23"/>
      <c r="J6561" s="35" t="str">
        <f t="shared" si="616"/>
        <v>➸</v>
      </c>
      <c r="K6561" s="117" t="str">
        <f>词典存放目录!$A$1&amp;L6561&amp;M6561</f>
        <v>F:\《自创文法查阅Excel》4.1备份\《B词汇·红宝书》\红宝书15版图片\6937-とりまぜる【取り混ぜる】.jpg</v>
      </c>
      <c r="L6561" s="9" t="s">
        <v>18120</v>
      </c>
      <c r="M6561" s="117" t="s">
        <v>24676</v>
      </c>
      <c r="N6561" s="36" t="str">
        <f t="shared" si="617"/>
        <v>▶</v>
      </c>
      <c r="O6561" s="37" t="s">
        <v>17985</v>
      </c>
      <c r="P6561" s="37">
        <v>119</v>
      </c>
      <c r="Q6561" s="37" t="s">
        <v>23</v>
      </c>
      <c r="R6561" s="9" t="str">
        <f>词典存放目录!$A$1&amp;O6561&amp;P6561&amp;Q6561</f>
        <v>F:\《自创文法查阅Excel》4.1备份\《B词汇·红宝书》\红宝书MP3分割\20 n1-と (119).mp3</v>
      </c>
      <c r="S6561" s="38"/>
      <c r="T6561" s="56"/>
      <c r="U6561" s="56"/>
      <c r="V6561" s="30" t="str">
        <f t="shared" si="619"/>
        <v/>
      </c>
      <c r="W6561" s="29"/>
      <c r="X6561" s="9" t="s">
        <v>464</v>
      </c>
    </row>
    <row r="6562" spans="1:24" s="57" customFormat="1" ht="24">
      <c r="A6562" s="31">
        <v>6938</v>
      </c>
      <c r="B6562" s="32">
        <f t="shared" ca="1" si="615"/>
        <v>0.15537949036933063</v>
      </c>
      <c r="C6562" s="134" t="s">
        <v>12201</v>
      </c>
      <c r="D6562" s="128" t="s">
        <v>12202</v>
      </c>
      <c r="E6562" s="21"/>
      <c r="F6562" s="22"/>
      <c r="G6562" s="22"/>
      <c r="H6562" s="22"/>
      <c r="I6562" s="23"/>
      <c r="J6562" s="35" t="str">
        <f t="shared" si="616"/>
        <v>➸</v>
      </c>
      <c r="K6562" s="117" t="str">
        <f>词典存放目录!$A$1&amp;L6562&amp;M6562</f>
        <v>F:\《自创文法查阅Excel》4.1备份\《B词汇·红宝书》\红宝书15版图片\6938-とりよせる【取り寄せる】.jpg</v>
      </c>
      <c r="L6562" s="9" t="s">
        <v>18120</v>
      </c>
      <c r="M6562" s="117" t="s">
        <v>24677</v>
      </c>
      <c r="N6562" s="36" t="str">
        <f t="shared" si="617"/>
        <v>▶</v>
      </c>
      <c r="O6562" s="37" t="s">
        <v>17985</v>
      </c>
      <c r="P6562" s="37">
        <v>120</v>
      </c>
      <c r="Q6562" s="37" t="s">
        <v>23</v>
      </c>
      <c r="R6562" s="9" t="str">
        <f>词典存放目录!$A$1&amp;O6562&amp;P6562&amp;Q6562</f>
        <v>F:\《自创文法查阅Excel》4.1备份\《B词汇·红宝书》\红宝书MP3分割\20 n1-と (120).mp3</v>
      </c>
      <c r="S6562" s="38"/>
      <c r="T6562" s="56"/>
      <c r="U6562" s="56"/>
      <c r="V6562" s="30" t="str">
        <f t="shared" si="619"/>
        <v/>
      </c>
      <c r="W6562" s="102"/>
      <c r="X6562" s="9" t="s">
        <v>464</v>
      </c>
    </row>
    <row r="6563" spans="1:24" s="57" customFormat="1" ht="24">
      <c r="A6563" s="31">
        <v>6939</v>
      </c>
      <c r="B6563" s="32">
        <f t="shared" ca="1" si="615"/>
        <v>0.51944105253147144</v>
      </c>
      <c r="C6563" s="134" t="s">
        <v>12203</v>
      </c>
      <c r="D6563" s="128" t="s">
        <v>12204</v>
      </c>
      <c r="E6563" s="21"/>
      <c r="F6563" s="22"/>
      <c r="G6563" s="22"/>
      <c r="H6563" s="22"/>
      <c r="I6563" s="23"/>
      <c r="J6563" s="35" t="str">
        <f t="shared" si="616"/>
        <v>➸</v>
      </c>
      <c r="K6563" s="117" t="str">
        <f>词典存放目录!$A$1&amp;L6563&amp;M6563</f>
        <v>F:\《自创文法查阅Excel》4.1备份\《B词汇·红宝书》\红宝书15版图片\6939-ドリル【drill】.jpg</v>
      </c>
      <c r="L6563" s="9" t="s">
        <v>18120</v>
      </c>
      <c r="M6563" s="117" t="s">
        <v>24678</v>
      </c>
      <c r="N6563" s="36" t="str">
        <f t="shared" si="617"/>
        <v>▶</v>
      </c>
      <c r="O6563" s="37" t="s">
        <v>17985</v>
      </c>
      <c r="P6563" s="37">
        <v>121</v>
      </c>
      <c r="Q6563" s="37" t="s">
        <v>23</v>
      </c>
      <c r="R6563" s="9" t="str">
        <f>词典存放目录!$A$1&amp;O6563&amp;P6563&amp;Q6563</f>
        <v>F:\《自创文法查阅Excel》4.1备份\《B词汇·红宝书》\红宝书MP3分割\20 n1-と (121).mp3</v>
      </c>
      <c r="S6563" s="38"/>
      <c r="T6563" s="56"/>
      <c r="U6563" s="56"/>
      <c r="V6563" s="30" t="str">
        <f t="shared" si="619"/>
        <v/>
      </c>
      <c r="W6563" s="29"/>
      <c r="X6563" s="9" t="s">
        <v>464</v>
      </c>
    </row>
    <row r="6564" spans="1:24" s="57" customFormat="1" ht="24">
      <c r="A6564" s="31">
        <v>6940</v>
      </c>
      <c r="B6564" s="32">
        <f t="shared" ca="1" si="615"/>
        <v>0.56429170658201666</v>
      </c>
      <c r="C6564" s="134" t="s">
        <v>12205</v>
      </c>
      <c r="D6564" s="128" t="s">
        <v>12206</v>
      </c>
      <c r="E6564" s="21"/>
      <c r="F6564" s="22"/>
      <c r="G6564" s="22"/>
      <c r="H6564" s="22"/>
      <c r="I6564" s="23"/>
      <c r="J6564" s="35" t="str">
        <f t="shared" si="616"/>
        <v>➸</v>
      </c>
      <c r="K6564" s="117" t="str">
        <f>词典存放目录!$A$1&amp;L6564&amp;M6564</f>
        <v>F:\《自创文法查阅Excel》4.1备份\《B词汇·红宝书》\红宝书15版图片\6940-とりわけ【取り分け】.jpg</v>
      </c>
      <c r="L6564" s="9" t="s">
        <v>18120</v>
      </c>
      <c r="M6564" s="117" t="s">
        <v>24679</v>
      </c>
      <c r="N6564" s="36" t="str">
        <f t="shared" si="617"/>
        <v>▶</v>
      </c>
      <c r="O6564" s="37" t="s">
        <v>17985</v>
      </c>
      <c r="P6564" s="37">
        <v>122</v>
      </c>
      <c r="Q6564" s="37" t="s">
        <v>23</v>
      </c>
      <c r="R6564" s="9" t="str">
        <f>词典存放目录!$A$1&amp;O6564&amp;P6564&amp;Q6564</f>
        <v>F:\《自创文法查阅Excel》4.1备份\《B词汇·红宝书》\红宝书MP3分割\20 n1-と (122).mp3</v>
      </c>
      <c r="S6564" s="38"/>
      <c r="T6564" s="56"/>
      <c r="U6564" s="56"/>
      <c r="V6564" s="30" t="str">
        <f t="shared" si="619"/>
        <v/>
      </c>
      <c r="W6564" s="29"/>
      <c r="X6564" s="9" t="s">
        <v>464</v>
      </c>
    </row>
    <row r="6565" spans="1:24" s="57" customFormat="1" ht="24">
      <c r="A6565" s="31">
        <v>6941</v>
      </c>
      <c r="B6565" s="32">
        <f t="shared" ca="1" si="615"/>
        <v>0.69335762920751309</v>
      </c>
      <c r="C6565" s="134" t="s">
        <v>12207</v>
      </c>
      <c r="D6565" s="128" t="s">
        <v>12208</v>
      </c>
      <c r="E6565" s="21"/>
      <c r="F6565" s="22"/>
      <c r="G6565" s="22"/>
      <c r="H6565" s="22"/>
      <c r="I6565" s="23"/>
      <c r="J6565" s="35" t="str">
        <f t="shared" si="616"/>
        <v>➸</v>
      </c>
      <c r="K6565" s="117" t="str">
        <f>词典存放目录!$A$1&amp;L6565&amp;M6565</f>
        <v>F:\《自创文法查阅Excel》4.1备份\《B词汇·红宝书》\红宝书15版图片\6941-とろける【蕩ける】.jpg</v>
      </c>
      <c r="L6565" s="9" t="s">
        <v>18120</v>
      </c>
      <c r="M6565" s="117" t="s">
        <v>24680</v>
      </c>
      <c r="N6565" s="36" t="str">
        <f t="shared" si="617"/>
        <v>▶</v>
      </c>
      <c r="O6565" s="37" t="s">
        <v>17985</v>
      </c>
      <c r="P6565" s="37">
        <v>123</v>
      </c>
      <c r="Q6565" s="37" t="s">
        <v>23</v>
      </c>
      <c r="R6565" s="9" t="str">
        <f>词典存放目录!$A$1&amp;O6565&amp;P6565&amp;Q6565</f>
        <v>F:\《自创文法查阅Excel》4.1备份\《B词汇·红宝书》\红宝书MP3分割\20 n1-と (123).mp3</v>
      </c>
      <c r="S6565" s="38"/>
      <c r="T6565" s="56"/>
      <c r="U6565" s="56"/>
      <c r="V6565" s="30" t="str">
        <f t="shared" si="619"/>
        <v/>
      </c>
      <c r="W6565" s="29"/>
      <c r="X6565" s="9" t="s">
        <v>464</v>
      </c>
    </row>
    <row r="6566" spans="1:24" s="57" customFormat="1" ht="24">
      <c r="A6566" s="31">
        <v>6942</v>
      </c>
      <c r="B6566" s="32">
        <f t="shared" ca="1" si="615"/>
        <v>0.410089211247046</v>
      </c>
      <c r="C6566" s="134" t="s">
        <v>12209</v>
      </c>
      <c r="D6566" s="128" t="s">
        <v>12210</v>
      </c>
      <c r="E6566" s="21"/>
      <c r="F6566" s="22"/>
      <c r="G6566" s="22"/>
      <c r="H6566" s="22"/>
      <c r="I6566" s="23"/>
      <c r="J6566" s="35" t="str">
        <f t="shared" si="616"/>
        <v>➸</v>
      </c>
      <c r="K6566" s="117" t="str">
        <f>词典存放目录!$A$1&amp;L6566&amp;M6566</f>
        <v>F:\《自创文法查阅Excel》4.1备份\《B词汇·红宝书》\红宝书15版图片\6942-どろじあい【泥仕合】.jpg</v>
      </c>
      <c r="L6566" s="9" t="s">
        <v>18120</v>
      </c>
      <c r="M6566" s="117" t="s">
        <v>24681</v>
      </c>
      <c r="N6566" s="36" t="str">
        <f t="shared" si="617"/>
        <v>▶</v>
      </c>
      <c r="O6566" s="37" t="s">
        <v>17985</v>
      </c>
      <c r="P6566" s="37">
        <v>124</v>
      </c>
      <c r="Q6566" s="37" t="s">
        <v>23</v>
      </c>
      <c r="R6566" s="9" t="str">
        <f>词典存放目录!$A$1&amp;O6566&amp;P6566&amp;Q6566</f>
        <v>F:\《自创文法查阅Excel》4.1备份\《B词汇·红宝书》\红宝书MP3分割\20 n1-と (124).mp3</v>
      </c>
      <c r="S6566" s="38"/>
      <c r="T6566" s="56"/>
      <c r="U6566" s="56"/>
      <c r="V6566" s="30"/>
      <c r="W6566" s="29"/>
      <c r="X6566" s="9" t="s">
        <v>464</v>
      </c>
    </row>
    <row r="6567" spans="1:24" s="57" customFormat="1" ht="24">
      <c r="A6567" s="31">
        <v>6943</v>
      </c>
      <c r="B6567" s="32">
        <f t="shared" ca="1" si="615"/>
        <v>0.26006199212561509</v>
      </c>
      <c r="C6567" s="134" t="s">
        <v>12211</v>
      </c>
      <c r="D6567" s="128"/>
      <c r="E6567" s="21"/>
      <c r="F6567" s="22"/>
      <c r="G6567" s="41" t="s">
        <v>99</v>
      </c>
      <c r="H6567" s="22" t="s">
        <v>159</v>
      </c>
      <c r="I6567" s="23"/>
      <c r="J6567" s="35" t="str">
        <f t="shared" si="616"/>
        <v>➸</v>
      </c>
      <c r="K6567" s="117" t="str">
        <f>词典存放目录!$A$1&amp;L6567&amp;M6567</f>
        <v>F:\《自创文法查阅Excel》4.1备份\《B词汇·红宝书》\红宝书15版图片\6943-どろどろ.jpg</v>
      </c>
      <c r="L6567" s="9" t="s">
        <v>18120</v>
      </c>
      <c r="M6567" s="117" t="s">
        <v>24682</v>
      </c>
      <c r="N6567" s="36" t="str">
        <f t="shared" si="617"/>
        <v>▶</v>
      </c>
      <c r="O6567" s="37" t="s">
        <v>17985</v>
      </c>
      <c r="P6567" s="37">
        <v>125</v>
      </c>
      <c r="Q6567" s="37" t="s">
        <v>23</v>
      </c>
      <c r="R6567" s="9" t="str">
        <f>词典存放目录!$A$1&amp;O6567&amp;P6567&amp;Q6567</f>
        <v>F:\《自创文法查阅Excel》4.1备份\《B词汇·红宝书》\红宝书MP3分割\20 n1-と (125).mp3</v>
      </c>
      <c r="S6567" s="38"/>
      <c r="T6567" s="56"/>
      <c r="U6567" s="56"/>
      <c r="V6567" s="30"/>
      <c r="W6567" s="29"/>
      <c r="X6567" s="9" t="s">
        <v>464</v>
      </c>
    </row>
    <row r="6568" spans="1:24" s="57" customFormat="1" ht="24">
      <c r="A6568" s="31">
        <v>6944</v>
      </c>
      <c r="B6568" s="32">
        <f t="shared" ca="1" si="615"/>
        <v>0.15488874719451462</v>
      </c>
      <c r="C6568" s="134" t="s">
        <v>12212</v>
      </c>
      <c r="D6568" s="128" t="s">
        <v>12213</v>
      </c>
      <c r="E6568" s="21"/>
      <c r="F6568" s="22"/>
      <c r="G6568" s="22"/>
      <c r="H6568" s="22"/>
      <c r="I6568" s="23"/>
      <c r="J6568" s="35" t="str">
        <f t="shared" si="616"/>
        <v>➸</v>
      </c>
      <c r="K6568" s="117" t="str">
        <f>词典存放目录!$A$1&amp;L6568&amp;M6568</f>
        <v>F:\《自创文法查阅Excel》4.1备份\《B词汇·红宝书》\红宝书15版图片\6944-どわすれ【度忘れ】.jpg</v>
      </c>
      <c r="L6568" s="9" t="s">
        <v>18120</v>
      </c>
      <c r="M6568" s="117" t="s">
        <v>24683</v>
      </c>
      <c r="N6568" s="36" t="str">
        <f t="shared" si="617"/>
        <v>▶</v>
      </c>
      <c r="O6568" s="37" t="s">
        <v>17985</v>
      </c>
      <c r="P6568" s="37">
        <v>126</v>
      </c>
      <c r="Q6568" s="37" t="s">
        <v>23</v>
      </c>
      <c r="R6568" s="9" t="str">
        <f>词典存放目录!$A$1&amp;O6568&amp;P6568&amp;Q6568</f>
        <v>F:\《自创文法查阅Excel》4.1备份\《B词汇·红宝书》\红宝书MP3分割\20 n1-と (126).mp3</v>
      </c>
      <c r="S6568" s="38"/>
      <c r="T6568" s="56"/>
      <c r="U6568" s="56"/>
      <c r="V6568" s="30" t="str">
        <f t="shared" ref="V6568:V6599" si="620">IF(COUNTA(S6568:U6568)=0,"",COUNTIF(S6568:U6568,"0")/COUNTA(S6568:U6568))</f>
        <v/>
      </c>
      <c r="W6568" s="29"/>
      <c r="X6568" s="9" t="s">
        <v>464</v>
      </c>
    </row>
    <row r="6569" spans="1:24" s="57" customFormat="1" ht="24">
      <c r="A6569" s="31">
        <v>6945</v>
      </c>
      <c r="B6569" s="32">
        <f t="shared" ca="1" si="615"/>
        <v>1.8980231499792222E-2</v>
      </c>
      <c r="C6569" s="134" t="s">
        <v>12214</v>
      </c>
      <c r="D6569" s="128" t="s">
        <v>12215</v>
      </c>
      <c r="E6569" s="21"/>
      <c r="F6569" s="22"/>
      <c r="G6569" s="22"/>
      <c r="H6569" s="22"/>
      <c r="I6569" s="23"/>
      <c r="J6569" s="35" t="str">
        <f t="shared" si="616"/>
        <v>➸</v>
      </c>
      <c r="K6569" s="117" t="str">
        <f>词典存放目录!$A$1&amp;L6569&amp;M6569</f>
        <v>F:\《自创文法查阅Excel》4.1备份\《B词汇·红宝书》\红宝书15版图片\6945-どんかん【鈍感】.jpg</v>
      </c>
      <c r="L6569" s="9" t="s">
        <v>18120</v>
      </c>
      <c r="M6569" s="117" t="s">
        <v>24684</v>
      </c>
      <c r="N6569" s="36" t="str">
        <f t="shared" si="617"/>
        <v>▶</v>
      </c>
      <c r="O6569" s="37" t="s">
        <v>17985</v>
      </c>
      <c r="P6569" s="37">
        <v>127</v>
      </c>
      <c r="Q6569" s="37" t="s">
        <v>23</v>
      </c>
      <c r="R6569" s="9" t="str">
        <f>词典存放目录!$A$1&amp;O6569&amp;P6569&amp;Q6569</f>
        <v>F:\《自创文法查阅Excel》4.1备份\《B词汇·红宝书》\红宝书MP3分割\20 n1-と (127).mp3</v>
      </c>
      <c r="S6569" s="38"/>
      <c r="T6569" s="56"/>
      <c r="U6569" s="56"/>
      <c r="V6569" s="30" t="str">
        <f t="shared" si="620"/>
        <v/>
      </c>
      <c r="W6569" s="29"/>
      <c r="X6569" s="9" t="s">
        <v>464</v>
      </c>
    </row>
    <row r="6570" spans="1:24" s="57" customFormat="1" ht="24">
      <c r="A6570" s="31">
        <v>6946</v>
      </c>
      <c r="B6570" s="32">
        <f t="shared" ca="1" si="615"/>
        <v>0.2211787640248446</v>
      </c>
      <c r="C6570" s="134" t="s">
        <v>12216</v>
      </c>
      <c r="D6570" s="128" t="s">
        <v>12217</v>
      </c>
      <c r="E6570" s="21"/>
      <c r="F6570" s="22"/>
      <c r="G6570" s="22"/>
      <c r="H6570" s="22"/>
      <c r="I6570" s="23"/>
      <c r="J6570" s="35" t="str">
        <f t="shared" si="616"/>
        <v>➸</v>
      </c>
      <c r="K6570" s="117" t="str">
        <f>词典存放目录!$A$1&amp;L6570&amp;M6570</f>
        <v>F:\《自创文法查阅Excel》4.1备份\《B词汇·红宝书》\红宝书15版图片\6946-どんぞこ【どん底】.jpg</v>
      </c>
      <c r="L6570" s="9" t="s">
        <v>18120</v>
      </c>
      <c r="M6570" s="117" t="s">
        <v>24685</v>
      </c>
      <c r="N6570" s="36" t="str">
        <f t="shared" si="617"/>
        <v>▶</v>
      </c>
      <c r="O6570" s="37" t="s">
        <v>17985</v>
      </c>
      <c r="P6570" s="37">
        <v>128</v>
      </c>
      <c r="Q6570" s="37" t="s">
        <v>23</v>
      </c>
      <c r="R6570" s="9" t="str">
        <f>词典存放目录!$A$1&amp;O6570&amp;P6570&amp;Q6570</f>
        <v>F:\《自创文法查阅Excel》4.1备份\《B词汇·红宝书》\红宝书MP3分割\20 n1-と (128).mp3</v>
      </c>
      <c r="S6570" s="38"/>
      <c r="T6570" s="56"/>
      <c r="U6570" s="56"/>
      <c r="V6570" s="30" t="str">
        <f t="shared" si="620"/>
        <v/>
      </c>
      <c r="W6570" s="29"/>
      <c r="X6570" s="9" t="s">
        <v>464</v>
      </c>
    </row>
    <row r="6571" spans="1:24" s="57" customFormat="1" ht="24">
      <c r="A6571" s="31">
        <v>6947</v>
      </c>
      <c r="B6571" s="32">
        <f t="shared" ca="1" si="615"/>
        <v>0.21668953166901472</v>
      </c>
      <c r="C6571" s="134" t="s">
        <v>12218</v>
      </c>
      <c r="D6571" s="128"/>
      <c r="E6571" s="21"/>
      <c r="F6571" s="22"/>
      <c r="G6571" s="22"/>
      <c r="H6571" s="22"/>
      <c r="I6571" s="23"/>
      <c r="J6571" s="35" t="str">
        <f t="shared" si="616"/>
        <v>➸</v>
      </c>
      <c r="K6571" s="117" t="str">
        <f>词典存放目录!$A$1&amp;L6571&amp;M6571</f>
        <v>F:\《自创文法查阅Excel》4.1备份\《B词汇·红宝书》\红宝书15版图片\6947-とんだ.jpg</v>
      </c>
      <c r="L6571" s="9" t="s">
        <v>18120</v>
      </c>
      <c r="M6571" s="117" t="s">
        <v>24686</v>
      </c>
      <c r="N6571" s="36" t="str">
        <f t="shared" si="617"/>
        <v>▶</v>
      </c>
      <c r="O6571" s="37" t="s">
        <v>17985</v>
      </c>
      <c r="P6571" s="37">
        <v>129</v>
      </c>
      <c r="Q6571" s="37" t="s">
        <v>23</v>
      </c>
      <c r="R6571" s="9" t="str">
        <f>词典存放目录!$A$1&amp;O6571&amp;P6571&amp;Q6571</f>
        <v>F:\《自创文法查阅Excel》4.1备份\《B词汇·红宝书》\红宝书MP3分割\20 n1-と (129).mp3</v>
      </c>
      <c r="S6571" s="38"/>
      <c r="T6571" s="56"/>
      <c r="U6571" s="56"/>
      <c r="V6571" s="30" t="str">
        <f t="shared" si="620"/>
        <v/>
      </c>
      <c r="W6571" s="29"/>
      <c r="X6571" s="9" t="s">
        <v>464</v>
      </c>
    </row>
    <row r="6572" spans="1:24" s="57" customFormat="1" ht="24">
      <c r="A6572" s="31">
        <v>6948</v>
      </c>
      <c r="B6572" s="32">
        <f t="shared" ca="1" si="615"/>
        <v>0.41562901492140636</v>
      </c>
      <c r="C6572" s="134" t="s">
        <v>12219</v>
      </c>
      <c r="D6572" s="128" t="s">
        <v>12220</v>
      </c>
      <c r="E6572" s="21"/>
      <c r="F6572" s="22"/>
      <c r="G6572" s="41"/>
      <c r="H6572" s="22" t="s">
        <v>159</v>
      </c>
      <c r="I6572" s="23"/>
      <c r="J6572" s="35" t="str">
        <f t="shared" si="616"/>
        <v>➸</v>
      </c>
      <c r="K6572" s="117" t="str">
        <f>词典存放目录!$A$1&amp;L6572&amp;M6572</f>
        <v>F:\《自创文法查阅Excel》4.1备份\《B词汇·红宝书》\红宝书15版图片\6948-とんとんびょうし【とんとん拍子】.jpg</v>
      </c>
      <c r="L6572" s="9" t="s">
        <v>18120</v>
      </c>
      <c r="M6572" s="117" t="s">
        <v>24687</v>
      </c>
      <c r="N6572" s="36" t="str">
        <f t="shared" si="617"/>
        <v>▶</v>
      </c>
      <c r="O6572" s="37" t="s">
        <v>17985</v>
      </c>
      <c r="P6572" s="37">
        <v>130</v>
      </c>
      <c r="Q6572" s="37" t="s">
        <v>23</v>
      </c>
      <c r="R6572" s="9" t="str">
        <f>词典存放目录!$A$1&amp;O6572&amp;P6572&amp;Q6572</f>
        <v>F:\《自创文法查阅Excel》4.1备份\《B词汇·红宝书》\红宝书MP3分割\20 n1-と (130).mp3</v>
      </c>
      <c r="S6572" s="38"/>
      <c r="T6572" s="56"/>
      <c r="U6572" s="56"/>
      <c r="V6572" s="30" t="str">
        <f t="shared" si="620"/>
        <v/>
      </c>
      <c r="W6572" s="29"/>
      <c r="X6572" s="9" t="s">
        <v>464</v>
      </c>
    </row>
    <row r="6573" spans="1:24" s="57" customFormat="1" ht="24">
      <c r="A6573" s="31">
        <v>6949</v>
      </c>
      <c r="B6573" s="32">
        <f t="shared" ca="1" si="615"/>
        <v>0.88890438965588348</v>
      </c>
      <c r="C6573" s="134" t="s">
        <v>12221</v>
      </c>
      <c r="D6573" s="128" t="s">
        <v>12222</v>
      </c>
      <c r="E6573" s="21"/>
      <c r="F6573" s="22"/>
      <c r="G6573" s="22"/>
      <c r="H6573" s="22"/>
      <c r="I6573" s="23"/>
      <c r="J6573" s="35" t="str">
        <f t="shared" si="616"/>
        <v>➸</v>
      </c>
      <c r="K6573" s="117" t="str">
        <f>词典存放目录!$A$1&amp;L6573&amp;M6573</f>
        <v>F:\《自创文法查阅Excel》4.1备份\《B词汇·红宝书》\红宝书15版图片\6949-とんや【問屋】.jpg</v>
      </c>
      <c r="L6573" s="9" t="s">
        <v>18120</v>
      </c>
      <c r="M6573" s="117" t="s">
        <v>24688</v>
      </c>
      <c r="N6573" s="36" t="str">
        <f t="shared" si="617"/>
        <v>▶</v>
      </c>
      <c r="O6573" s="37" t="s">
        <v>17985</v>
      </c>
      <c r="P6573" s="37">
        <v>131</v>
      </c>
      <c r="Q6573" s="37" t="s">
        <v>23</v>
      </c>
      <c r="R6573" s="9" t="str">
        <f>词典存放目录!$A$1&amp;O6573&amp;P6573&amp;Q6573</f>
        <v>F:\《自创文法查阅Excel》4.1备份\《B词汇·红宝书》\红宝书MP3分割\20 n1-と (131).mp3</v>
      </c>
      <c r="S6573" s="38"/>
      <c r="T6573" s="56"/>
      <c r="U6573" s="56"/>
      <c r="V6573" s="30" t="str">
        <f t="shared" si="620"/>
        <v/>
      </c>
      <c r="W6573" s="29"/>
      <c r="X6573" s="9" t="s">
        <v>464</v>
      </c>
    </row>
    <row r="6574" spans="1:24" s="57" customFormat="1" ht="24">
      <c r="A6574" s="31">
        <v>6951</v>
      </c>
      <c r="B6574" s="32">
        <f t="shared" ca="1" si="615"/>
        <v>0.58042375021002479</v>
      </c>
      <c r="C6574" s="130" t="s">
        <v>12223</v>
      </c>
      <c r="D6574" s="120" t="s">
        <v>12224</v>
      </c>
      <c r="E6574" s="21" t="s">
        <v>32</v>
      </c>
      <c r="F6574" s="22"/>
      <c r="G6574" s="22"/>
      <c r="H6574" s="22"/>
      <c r="I6574" s="23"/>
      <c r="J6574" s="35" t="str">
        <f t="shared" si="616"/>
        <v>➸</v>
      </c>
      <c r="K6574" s="117" t="str">
        <f>词典存放目录!$A$1&amp;L6574&amp;M6574</f>
        <v>F:\《自创文法查阅Excel》4.1备份\《B词汇·红宝书》\红宝书15版图片\6951-ない【無い】.jpg</v>
      </c>
      <c r="L6574" s="9" t="s">
        <v>18120</v>
      </c>
      <c r="M6574" s="117" t="s">
        <v>24689</v>
      </c>
      <c r="N6574" s="36" t="str">
        <f t="shared" si="617"/>
        <v>▶</v>
      </c>
      <c r="O6574" s="37" t="s">
        <v>17986</v>
      </c>
      <c r="P6574" s="37">
        <v>1</v>
      </c>
      <c r="Q6574" s="37" t="s">
        <v>23</v>
      </c>
      <c r="R6574" s="9" t="str">
        <f>词典存放目录!$A$1&amp;O6574&amp;P6574&amp;Q6574</f>
        <v>F:\《自创文法查阅Excel》4.1备份\《B词汇·红宝书》\红宝书MP3分割\21 n5-な (1).mp3</v>
      </c>
      <c r="S6574" s="38"/>
      <c r="T6574" s="56"/>
      <c r="U6574" s="56"/>
      <c r="V6574" s="30" t="str">
        <f t="shared" si="620"/>
        <v/>
      </c>
      <c r="W6574" s="29"/>
      <c r="X6574" s="9" t="s">
        <v>24</v>
      </c>
    </row>
    <row r="6575" spans="1:24" s="57" customFormat="1" ht="24">
      <c r="A6575" s="31">
        <v>6952</v>
      </c>
      <c r="B6575" s="32">
        <f t="shared" ca="1" si="615"/>
        <v>0.98491822255435946</v>
      </c>
      <c r="C6575" s="130" t="s">
        <v>12225</v>
      </c>
      <c r="D6575" s="120" t="s">
        <v>12226</v>
      </c>
      <c r="E6575" s="21"/>
      <c r="F6575" s="22"/>
      <c r="G6575" s="22"/>
      <c r="H6575" s="22"/>
      <c r="I6575" s="23"/>
      <c r="J6575" s="35" t="str">
        <f t="shared" si="616"/>
        <v>➸</v>
      </c>
      <c r="K6575" s="117" t="str">
        <f>词典存放目录!$A$1&amp;L6575&amp;M6575</f>
        <v>F:\《自创文法查阅Excel》4.1备份\《B词汇·红宝书》\红宝书15版图片\6952-ナイフ【knife】.jpg</v>
      </c>
      <c r="L6575" s="9" t="s">
        <v>18120</v>
      </c>
      <c r="M6575" s="117" t="s">
        <v>24690</v>
      </c>
      <c r="N6575" s="36" t="str">
        <f t="shared" si="617"/>
        <v>▶</v>
      </c>
      <c r="O6575" s="37" t="s">
        <v>17986</v>
      </c>
      <c r="P6575" s="37">
        <v>2</v>
      </c>
      <c r="Q6575" s="37" t="s">
        <v>23</v>
      </c>
      <c r="R6575" s="9" t="str">
        <f>词典存放目录!$A$1&amp;O6575&amp;P6575&amp;Q6575</f>
        <v>F:\《自创文法查阅Excel》4.1备份\《B词汇·红宝书》\红宝书MP3分割\21 n5-な (2).mp3</v>
      </c>
      <c r="S6575" s="38"/>
      <c r="T6575" s="56"/>
      <c r="U6575" s="56"/>
      <c r="V6575" s="30" t="str">
        <f t="shared" si="620"/>
        <v/>
      </c>
      <c r="W6575" s="29"/>
      <c r="X6575" s="9" t="s">
        <v>24</v>
      </c>
    </row>
    <row r="6576" spans="1:24" s="57" customFormat="1" ht="24">
      <c r="A6576" s="31">
        <v>6953</v>
      </c>
      <c r="B6576" s="32">
        <f t="shared" ca="1" si="615"/>
        <v>0.27445435276581087</v>
      </c>
      <c r="C6576" s="130" t="s">
        <v>12227</v>
      </c>
      <c r="D6576" s="120" t="s">
        <v>12228</v>
      </c>
      <c r="E6576" s="21"/>
      <c r="F6576" s="22"/>
      <c r="G6576" s="22"/>
      <c r="H6576" s="22"/>
      <c r="I6576" s="23"/>
      <c r="J6576" s="35" t="str">
        <f t="shared" si="616"/>
        <v>➸</v>
      </c>
      <c r="K6576" s="117" t="str">
        <f>词典存放目录!$A$1&amp;L6576&amp;M6576</f>
        <v>F:\《自创文法查阅Excel》4.1备份\《B词汇·红宝书》\红宝书15版图片\6953-ないよう【内容】.jpg</v>
      </c>
      <c r="L6576" s="9" t="s">
        <v>18120</v>
      </c>
      <c r="M6576" s="117" t="s">
        <v>24691</v>
      </c>
      <c r="N6576" s="36" t="str">
        <f t="shared" si="617"/>
        <v>▶</v>
      </c>
      <c r="O6576" s="37" t="s">
        <v>17986</v>
      </c>
      <c r="P6576" s="37">
        <v>3</v>
      </c>
      <c r="Q6576" s="37" t="s">
        <v>23</v>
      </c>
      <c r="R6576" s="9" t="str">
        <f>词典存放目录!$A$1&amp;O6576&amp;P6576&amp;Q6576</f>
        <v>F:\《自创文法查阅Excel》4.1备份\《B词汇·红宝书》\红宝书MP3分割\21 n5-な (3).mp3</v>
      </c>
      <c r="S6576" s="38"/>
      <c r="T6576" s="56"/>
      <c r="U6576" s="56"/>
      <c r="V6576" s="30" t="str">
        <f t="shared" si="620"/>
        <v/>
      </c>
      <c r="W6576" s="69"/>
      <c r="X6576" s="9" t="s">
        <v>24</v>
      </c>
    </row>
    <row r="6577" spans="1:24" s="57" customFormat="1" ht="24">
      <c r="A6577" s="31">
        <v>6954</v>
      </c>
      <c r="B6577" s="32">
        <f t="shared" ca="1" si="615"/>
        <v>0.39129233360595761</v>
      </c>
      <c r="C6577" s="130" t="s">
        <v>12229</v>
      </c>
      <c r="D6577" s="120" t="s">
        <v>12230</v>
      </c>
      <c r="E6577" s="21"/>
      <c r="F6577" s="22"/>
      <c r="G6577" s="22"/>
      <c r="H6577" s="22"/>
      <c r="I6577" s="23"/>
      <c r="J6577" s="35" t="str">
        <f t="shared" si="616"/>
        <v>➸</v>
      </c>
      <c r="K6577" s="117" t="str">
        <f>词典存放目录!$A$1&amp;L6577&amp;M6577</f>
        <v>F:\《自创文法查阅Excel》4.1备份\《B词汇·红宝书》\红宝书15版图片\6954-なおす【直す】.jpg</v>
      </c>
      <c r="L6577" s="9" t="s">
        <v>18120</v>
      </c>
      <c r="M6577" s="117" t="s">
        <v>24692</v>
      </c>
      <c r="N6577" s="36" t="str">
        <f t="shared" si="617"/>
        <v>▶</v>
      </c>
      <c r="O6577" s="37" t="s">
        <v>17986</v>
      </c>
      <c r="P6577" s="37">
        <v>4</v>
      </c>
      <c r="Q6577" s="37" t="s">
        <v>23</v>
      </c>
      <c r="R6577" s="9" t="str">
        <f>词典存放目录!$A$1&amp;O6577&amp;P6577&amp;Q6577</f>
        <v>F:\《自创文法查阅Excel》4.1备份\《B词汇·红宝书》\红宝书MP3分割\21 n5-な (4).mp3</v>
      </c>
      <c r="S6577" s="38"/>
      <c r="T6577" s="56"/>
      <c r="U6577" s="56"/>
      <c r="V6577" s="30" t="str">
        <f t="shared" si="620"/>
        <v/>
      </c>
      <c r="W6577" s="29"/>
      <c r="X6577" s="9" t="s">
        <v>24</v>
      </c>
    </row>
    <row r="6578" spans="1:24" s="57" customFormat="1" ht="24">
      <c r="A6578" s="31">
        <v>6955</v>
      </c>
      <c r="B6578" s="32">
        <f t="shared" ca="1" si="615"/>
        <v>0.14536521050867479</v>
      </c>
      <c r="C6578" s="130" t="s">
        <v>12231</v>
      </c>
      <c r="D6578" s="120" t="s">
        <v>12232</v>
      </c>
      <c r="E6578" s="21"/>
      <c r="F6578" s="22"/>
      <c r="G6578" s="22"/>
      <c r="H6578" s="22"/>
      <c r="I6578" s="23"/>
      <c r="J6578" s="35" t="str">
        <f t="shared" si="616"/>
        <v>➸</v>
      </c>
      <c r="K6578" s="117" t="str">
        <f>词典存放目录!$A$1&amp;L6578&amp;M6578</f>
        <v>F:\《自创文法查阅Excel》4.1备份\《B词汇·红宝书》\红宝书15版图片\6955-なか【中】.jpg</v>
      </c>
      <c r="L6578" s="9" t="s">
        <v>18120</v>
      </c>
      <c r="M6578" s="117" t="s">
        <v>24693</v>
      </c>
      <c r="N6578" s="36" t="str">
        <f t="shared" si="617"/>
        <v>▶</v>
      </c>
      <c r="O6578" s="37" t="s">
        <v>17986</v>
      </c>
      <c r="P6578" s="37">
        <v>5</v>
      </c>
      <c r="Q6578" s="37" t="s">
        <v>23</v>
      </c>
      <c r="R6578" s="9" t="str">
        <f>词典存放目录!$A$1&amp;O6578&amp;P6578&amp;Q6578</f>
        <v>F:\《自创文法查阅Excel》4.1备份\《B词汇·红宝书》\红宝书MP3分割\21 n5-な (5).mp3</v>
      </c>
      <c r="S6578" s="38"/>
      <c r="T6578" s="56"/>
      <c r="U6578" s="56"/>
      <c r="V6578" s="30" t="str">
        <f t="shared" si="620"/>
        <v/>
      </c>
      <c r="W6578" s="29"/>
      <c r="X6578" s="9" t="s">
        <v>24</v>
      </c>
    </row>
    <row r="6579" spans="1:24" s="57" customFormat="1" ht="24">
      <c r="A6579" s="31">
        <v>6956</v>
      </c>
      <c r="B6579" s="32">
        <f t="shared" ca="1" si="615"/>
        <v>0.56818848699694147</v>
      </c>
      <c r="C6579" s="130" t="s">
        <v>12231</v>
      </c>
      <c r="D6579" s="120" t="s">
        <v>12233</v>
      </c>
      <c r="E6579" s="21"/>
      <c r="F6579" s="22"/>
      <c r="G6579" s="22"/>
      <c r="H6579" s="22"/>
      <c r="I6579" s="23"/>
      <c r="J6579" s="35" t="str">
        <f t="shared" si="616"/>
        <v>➸</v>
      </c>
      <c r="K6579" s="117" t="str">
        <f>词典存放目录!$A$1&amp;L6579&amp;M6579</f>
        <v>F:\《自创文法查阅Excel》4.1备份\《B词汇·红宝书》\红宝书15版图片\6956-なか【仲】.jpg</v>
      </c>
      <c r="L6579" s="9" t="s">
        <v>18120</v>
      </c>
      <c r="M6579" s="117" t="s">
        <v>24694</v>
      </c>
      <c r="N6579" s="36" t="str">
        <f t="shared" si="617"/>
        <v>▶</v>
      </c>
      <c r="O6579" s="37" t="s">
        <v>17986</v>
      </c>
      <c r="P6579" s="37">
        <v>6</v>
      </c>
      <c r="Q6579" s="37" t="s">
        <v>23</v>
      </c>
      <c r="R6579" s="9" t="str">
        <f>词典存放目录!$A$1&amp;O6579&amp;P6579&amp;Q6579</f>
        <v>F:\《自创文法查阅Excel》4.1备份\《B词汇·红宝书》\红宝书MP3分割\21 n5-な (6).mp3</v>
      </c>
      <c r="S6579" s="38"/>
      <c r="T6579" s="56"/>
      <c r="U6579" s="56"/>
      <c r="V6579" s="30" t="str">
        <f t="shared" si="620"/>
        <v/>
      </c>
      <c r="W6579" s="29"/>
      <c r="X6579" s="9" t="s">
        <v>24</v>
      </c>
    </row>
    <row r="6580" spans="1:24" s="57" customFormat="1" ht="24">
      <c r="A6580" s="31">
        <v>6957</v>
      </c>
      <c r="B6580" s="32">
        <f t="shared" ca="1" si="615"/>
        <v>0.26153444054442421</v>
      </c>
      <c r="C6580" s="130" t="s">
        <v>12234</v>
      </c>
      <c r="D6580" s="120" t="s">
        <v>12235</v>
      </c>
      <c r="E6580" s="21" t="s">
        <v>32</v>
      </c>
      <c r="F6580" s="22"/>
      <c r="G6580" s="22"/>
      <c r="H6580" s="22"/>
      <c r="I6580" s="23"/>
      <c r="J6580" s="35" t="str">
        <f t="shared" si="616"/>
        <v>➸</v>
      </c>
      <c r="K6580" s="117" t="str">
        <f>词典存放目录!$A$1&amp;L6580&amp;M6580</f>
        <v>F:\《自创文法查阅Excel》4.1备份\《B词汇·红宝书》\红宝书15版图片\6957-ながい【長い】.jpg</v>
      </c>
      <c r="L6580" s="9" t="s">
        <v>18120</v>
      </c>
      <c r="M6580" s="117" t="s">
        <v>24695</v>
      </c>
      <c r="N6580" s="36" t="str">
        <f t="shared" si="617"/>
        <v>▶</v>
      </c>
      <c r="O6580" s="37" t="s">
        <v>17986</v>
      </c>
      <c r="P6580" s="37">
        <v>7</v>
      </c>
      <c r="Q6580" s="37" t="s">
        <v>23</v>
      </c>
      <c r="R6580" s="9" t="str">
        <f>词典存放目录!$A$1&amp;O6580&amp;P6580&amp;Q6580</f>
        <v>F:\《自创文法查阅Excel》4.1备份\《B词汇·红宝书》\红宝书MP3分割\21 n5-な (7).mp3</v>
      </c>
      <c r="S6580" s="38"/>
      <c r="T6580" s="56"/>
      <c r="U6580" s="56"/>
      <c r="V6580" s="30" t="str">
        <f t="shared" si="620"/>
        <v/>
      </c>
      <c r="W6580" s="29"/>
      <c r="X6580" s="9" t="s">
        <v>24</v>
      </c>
    </row>
    <row r="6581" spans="1:24" s="57" customFormat="1" ht="24">
      <c r="A6581" s="31">
        <v>6958</v>
      </c>
      <c r="B6581" s="32">
        <f t="shared" ca="1" si="615"/>
        <v>0.11679620928626933</v>
      </c>
      <c r="C6581" s="130" t="s">
        <v>12236</v>
      </c>
      <c r="D6581" s="120"/>
      <c r="E6581" s="21"/>
      <c r="F6581" s="22"/>
      <c r="G6581" s="22"/>
      <c r="H6581" s="22"/>
      <c r="I6581" s="23"/>
      <c r="J6581" s="35" t="str">
        <f t="shared" si="616"/>
        <v>➸</v>
      </c>
      <c r="K6581" s="117" t="str">
        <f>词典存放目录!$A$1&amp;L6581&amp;M6581</f>
        <v>F:\《自创文法查阅Excel》4.1备份\《B词汇·红宝书》\红宝书15版图片\6958-ながら.jpg</v>
      </c>
      <c r="L6581" s="9" t="s">
        <v>18120</v>
      </c>
      <c r="M6581" s="117" t="s">
        <v>24696</v>
      </c>
      <c r="N6581" s="36" t="str">
        <f t="shared" si="617"/>
        <v>▶</v>
      </c>
      <c r="O6581" s="37" t="s">
        <v>17986</v>
      </c>
      <c r="P6581" s="37">
        <v>8</v>
      </c>
      <c r="Q6581" s="37" t="s">
        <v>23</v>
      </c>
      <c r="R6581" s="9" t="str">
        <f>词典存放目录!$A$1&amp;O6581&amp;P6581&amp;Q6581</f>
        <v>F:\《自创文法查阅Excel》4.1备份\《B词汇·红宝书》\红宝书MP3分割\21 n5-な (8).mp3</v>
      </c>
      <c r="S6581" s="38"/>
      <c r="T6581" s="56"/>
      <c r="U6581" s="56"/>
      <c r="V6581" s="30" t="str">
        <f t="shared" si="620"/>
        <v/>
      </c>
      <c r="W6581" s="29"/>
      <c r="X6581" s="9" t="s">
        <v>24</v>
      </c>
    </row>
    <row r="6582" spans="1:24" s="57" customFormat="1" ht="24">
      <c r="A6582" s="31">
        <v>6959</v>
      </c>
      <c r="B6582" s="32">
        <f t="shared" ca="1" si="615"/>
        <v>0.70885339271269199</v>
      </c>
      <c r="C6582" s="130" t="s">
        <v>12237</v>
      </c>
      <c r="D6582" s="120" t="s">
        <v>12238</v>
      </c>
      <c r="E6582" s="21"/>
      <c r="F6582" s="22"/>
      <c r="G6582" s="22"/>
      <c r="H6582" s="22"/>
      <c r="I6582" s="23"/>
      <c r="J6582" s="35" t="str">
        <f t="shared" si="616"/>
        <v>➸</v>
      </c>
      <c r="K6582" s="117" t="str">
        <f>词典存放目录!$A$1&amp;L6582&amp;M6582</f>
        <v>F:\《自创文法查阅Excel》4.1备份\《B词汇·红宝书》\红宝书15版图片\6959-なく【泣く】.jpg</v>
      </c>
      <c r="L6582" s="9" t="s">
        <v>18120</v>
      </c>
      <c r="M6582" s="117" t="s">
        <v>24697</v>
      </c>
      <c r="N6582" s="36" t="str">
        <f t="shared" si="617"/>
        <v>▶</v>
      </c>
      <c r="O6582" s="37" t="s">
        <v>17986</v>
      </c>
      <c r="P6582" s="37">
        <v>9</v>
      </c>
      <c r="Q6582" s="37" t="s">
        <v>23</v>
      </c>
      <c r="R6582" s="9" t="str">
        <f>词典存放目录!$A$1&amp;O6582&amp;P6582&amp;Q6582</f>
        <v>F:\《自创文法查阅Excel》4.1备份\《B词汇·红宝书》\红宝书MP3分割\21 n5-な (9).mp3</v>
      </c>
      <c r="S6582" s="38"/>
      <c r="T6582" s="56"/>
      <c r="U6582" s="56"/>
      <c r="V6582" s="30" t="str">
        <f t="shared" si="620"/>
        <v/>
      </c>
      <c r="W6582" s="29"/>
      <c r="X6582" s="9" t="s">
        <v>24</v>
      </c>
    </row>
    <row r="6583" spans="1:24" s="57" customFormat="1" ht="24">
      <c r="A6583" s="31">
        <v>6960</v>
      </c>
      <c r="B6583" s="32">
        <f t="shared" ca="1" si="615"/>
        <v>0.77979902926218214</v>
      </c>
      <c r="C6583" s="130" t="s">
        <v>12239</v>
      </c>
      <c r="D6583" s="120" t="s">
        <v>12240</v>
      </c>
      <c r="E6583" s="21"/>
      <c r="F6583" s="22"/>
      <c r="G6583" s="22"/>
      <c r="H6583" s="22"/>
      <c r="I6583" s="23"/>
      <c r="J6583" s="35" t="str">
        <f t="shared" si="616"/>
        <v>➸</v>
      </c>
      <c r="K6583" s="117" t="str">
        <f>词典存放目录!$A$1&amp;L6583&amp;M6583</f>
        <v>F:\《自创文法查阅Excel》4.1备份\《B词汇·红宝书》\红宝书15版图片\6960-なくす【無くす】.jpg</v>
      </c>
      <c r="L6583" s="9" t="s">
        <v>18120</v>
      </c>
      <c r="M6583" s="117" t="s">
        <v>24698</v>
      </c>
      <c r="N6583" s="36" t="str">
        <f t="shared" si="617"/>
        <v>▶</v>
      </c>
      <c r="O6583" s="37" t="s">
        <v>17986</v>
      </c>
      <c r="P6583" s="37">
        <v>10</v>
      </c>
      <c r="Q6583" s="37" t="s">
        <v>23</v>
      </c>
      <c r="R6583" s="9" t="str">
        <f>词典存放目录!$A$1&amp;O6583&amp;P6583&amp;Q6583</f>
        <v>F:\《自创文法查阅Excel》4.1备份\《B词汇·红宝书》\红宝书MP3分割\21 n5-な (10).mp3</v>
      </c>
      <c r="S6583" s="38"/>
      <c r="T6583" s="56"/>
      <c r="U6583" s="56"/>
      <c r="V6583" s="30" t="str">
        <f t="shared" si="620"/>
        <v/>
      </c>
      <c r="W6583" s="29"/>
      <c r="X6583" s="9" t="s">
        <v>24</v>
      </c>
    </row>
    <row r="6584" spans="1:24" s="57" customFormat="1" ht="24">
      <c r="A6584" s="31">
        <v>6961</v>
      </c>
      <c r="B6584" s="32">
        <f t="shared" ca="1" si="615"/>
        <v>0.61399984425344944</v>
      </c>
      <c r="C6584" s="130" t="s">
        <v>12241</v>
      </c>
      <c r="D6584" s="120" t="s">
        <v>12242</v>
      </c>
      <c r="E6584" s="21"/>
      <c r="F6584" s="22"/>
      <c r="G6584" s="22"/>
      <c r="H6584" s="22"/>
      <c r="I6584" s="23"/>
      <c r="J6584" s="35" t="str">
        <f t="shared" si="616"/>
        <v>➸</v>
      </c>
      <c r="K6584" s="117" t="str">
        <f>词典存放目录!$A$1&amp;L6584&amp;M6584</f>
        <v>F:\《自创文法查阅Excel》4.1备份\《B词汇·红宝书》\红宝书15版图片\6961-なぜ【何故】.jpg</v>
      </c>
      <c r="L6584" s="9" t="s">
        <v>18120</v>
      </c>
      <c r="M6584" s="117" t="s">
        <v>24699</v>
      </c>
      <c r="N6584" s="36" t="str">
        <f t="shared" si="617"/>
        <v>▶</v>
      </c>
      <c r="O6584" s="37" t="s">
        <v>17986</v>
      </c>
      <c r="P6584" s="37">
        <v>11</v>
      </c>
      <c r="Q6584" s="37" t="s">
        <v>23</v>
      </c>
      <c r="R6584" s="9" t="str">
        <f>词典存放目录!$A$1&amp;O6584&amp;P6584&amp;Q6584</f>
        <v>F:\《自创文法查阅Excel》4.1备份\《B词汇·红宝书》\红宝书MP3分割\21 n5-な (11).mp3</v>
      </c>
      <c r="S6584" s="38"/>
      <c r="T6584" s="56"/>
      <c r="U6584" s="56"/>
      <c r="V6584" s="30" t="str">
        <f t="shared" si="620"/>
        <v/>
      </c>
      <c r="W6584" s="29"/>
      <c r="X6584" s="9" t="s">
        <v>24</v>
      </c>
    </row>
    <row r="6585" spans="1:24" s="57" customFormat="1" ht="24">
      <c r="A6585" s="31">
        <v>6962</v>
      </c>
      <c r="B6585" s="32">
        <f t="shared" ca="1" si="615"/>
        <v>0.29540372022111294</v>
      </c>
      <c r="C6585" s="130" t="s">
        <v>12243</v>
      </c>
      <c r="D6585" s="120" t="s">
        <v>12244</v>
      </c>
      <c r="E6585" s="21"/>
      <c r="F6585" s="22"/>
      <c r="G6585" s="22"/>
      <c r="H6585" s="22"/>
      <c r="I6585" s="23"/>
      <c r="J6585" s="35" t="str">
        <f t="shared" si="616"/>
        <v>➸</v>
      </c>
      <c r="K6585" s="117" t="str">
        <f>词典存放目录!$A$1&amp;L6585&amp;M6585</f>
        <v>F:\《自创文法查阅Excel》4.1备份\《B词汇·红宝书》\红宝书15版图片\6962-なつ【夏】.jpg</v>
      </c>
      <c r="L6585" s="9" t="s">
        <v>18120</v>
      </c>
      <c r="M6585" s="117" t="s">
        <v>24700</v>
      </c>
      <c r="N6585" s="36" t="str">
        <f t="shared" si="617"/>
        <v>▶</v>
      </c>
      <c r="O6585" s="37" t="s">
        <v>17986</v>
      </c>
      <c r="P6585" s="37">
        <v>12</v>
      </c>
      <c r="Q6585" s="37" t="s">
        <v>23</v>
      </c>
      <c r="R6585" s="9" t="str">
        <f>词典存放目录!$A$1&amp;O6585&amp;P6585&amp;Q6585</f>
        <v>F:\《自创文法查阅Excel》4.1备份\《B词汇·红宝书》\红宝书MP3分割\21 n5-な (12).mp3</v>
      </c>
      <c r="S6585" s="38"/>
      <c r="T6585" s="56"/>
      <c r="U6585" s="56"/>
      <c r="V6585" s="30" t="str">
        <f t="shared" si="620"/>
        <v/>
      </c>
      <c r="W6585" s="29"/>
      <c r="X6585" s="9" t="s">
        <v>24</v>
      </c>
    </row>
    <row r="6586" spans="1:24" s="57" customFormat="1" ht="24">
      <c r="A6586" s="31">
        <v>6963</v>
      </c>
      <c r="B6586" s="32">
        <f t="shared" ca="1" si="615"/>
        <v>0.15579238562430009</v>
      </c>
      <c r="C6586" s="130" t="s">
        <v>12245</v>
      </c>
      <c r="D6586" s="120" t="s">
        <v>12246</v>
      </c>
      <c r="E6586" s="21"/>
      <c r="F6586" s="22"/>
      <c r="G6586" s="22"/>
      <c r="H6586" s="22"/>
      <c r="I6586" s="23"/>
      <c r="J6586" s="35" t="str">
        <f t="shared" si="616"/>
        <v>➸</v>
      </c>
      <c r="K6586" s="117" t="str">
        <f>词典存放目录!$A$1&amp;L6586&amp;M6586</f>
        <v>F:\《自创文法查阅Excel》4.1备份\《B词汇·红宝书》\红宝书15版图片\6963-なつやすみ【夏休み】.jpg</v>
      </c>
      <c r="L6586" s="9" t="s">
        <v>18120</v>
      </c>
      <c r="M6586" s="117" t="s">
        <v>24701</v>
      </c>
      <c r="N6586" s="36" t="str">
        <f t="shared" si="617"/>
        <v>▶</v>
      </c>
      <c r="O6586" s="37" t="s">
        <v>17986</v>
      </c>
      <c r="P6586" s="37">
        <v>13</v>
      </c>
      <c r="Q6586" s="37" t="s">
        <v>23</v>
      </c>
      <c r="R6586" s="9" t="str">
        <f>词典存放目录!$A$1&amp;O6586&amp;P6586&amp;Q6586</f>
        <v>F:\《自创文法查阅Excel》4.1备份\《B词汇·红宝书》\红宝书MP3分割\21 n5-な (13).mp3</v>
      </c>
      <c r="S6586" s="38"/>
      <c r="T6586" s="56"/>
      <c r="U6586" s="56"/>
      <c r="V6586" s="30" t="str">
        <f t="shared" si="620"/>
        <v/>
      </c>
      <c r="W6586" s="29"/>
      <c r="X6586" s="9" t="s">
        <v>24</v>
      </c>
    </row>
    <row r="6587" spans="1:24" s="57" customFormat="1" ht="24">
      <c r="A6587" s="31">
        <v>6964</v>
      </c>
      <c r="B6587" s="32">
        <f t="shared" ref="B6587:B6650" ca="1" si="621">RAND()</f>
        <v>0.97056795322832456</v>
      </c>
      <c r="C6587" s="130" t="s">
        <v>12247</v>
      </c>
      <c r="D6587" s="120" t="s">
        <v>12248</v>
      </c>
      <c r="E6587" s="21"/>
      <c r="F6587" s="22"/>
      <c r="G6587" s="22"/>
      <c r="H6587" s="22"/>
      <c r="I6587" s="23"/>
      <c r="J6587" s="35" t="str">
        <f t="shared" ref="J6587:J6650" si="622">HYPERLINK(K6587,"➸")</f>
        <v>➸</v>
      </c>
      <c r="K6587" s="117" t="str">
        <f>词典存放目录!$A$1&amp;L6587&amp;M6587</f>
        <v>F:\《自创文法查阅Excel》4.1备份\《B词汇·红宝书》\红宝书15版图片\6964-など【等】.jpg</v>
      </c>
      <c r="L6587" s="9" t="s">
        <v>18120</v>
      </c>
      <c r="M6587" s="117" t="s">
        <v>24702</v>
      </c>
      <c r="N6587" s="36" t="str">
        <f t="shared" ref="N6587:N6650" si="623">HYPERLINK(R6587,"▶")</f>
        <v>▶</v>
      </c>
      <c r="O6587" s="37" t="s">
        <v>17986</v>
      </c>
      <c r="P6587" s="37">
        <v>14</v>
      </c>
      <c r="Q6587" s="37" t="s">
        <v>23</v>
      </c>
      <c r="R6587" s="9" t="str">
        <f>词典存放目录!$A$1&amp;O6587&amp;P6587&amp;Q6587</f>
        <v>F:\《自创文法查阅Excel》4.1备份\《B词汇·红宝书》\红宝书MP3分割\21 n5-な (14).mp3</v>
      </c>
      <c r="S6587" s="38"/>
      <c r="T6587" s="56"/>
      <c r="U6587" s="56"/>
      <c r="V6587" s="30" t="str">
        <f t="shared" si="620"/>
        <v/>
      </c>
      <c r="W6587" s="29"/>
      <c r="X6587" s="9" t="s">
        <v>24</v>
      </c>
    </row>
    <row r="6588" spans="1:24" s="57" customFormat="1" ht="24">
      <c r="A6588" s="31">
        <v>6965</v>
      </c>
      <c r="B6588" s="32">
        <f t="shared" ca="1" si="621"/>
        <v>0.31214386891036383</v>
      </c>
      <c r="C6588" s="130" t="s">
        <v>12249</v>
      </c>
      <c r="D6588" s="120" t="s">
        <v>12250</v>
      </c>
      <c r="E6588" s="21"/>
      <c r="F6588" s="22"/>
      <c r="G6588" s="22"/>
      <c r="H6588" s="22"/>
      <c r="I6588" s="23"/>
      <c r="J6588" s="35" t="str">
        <f t="shared" si="622"/>
        <v>➸</v>
      </c>
      <c r="K6588" s="117" t="str">
        <f>词典存放目录!$A$1&amp;L6588&amp;M6588</f>
        <v>F:\《自创文法查阅Excel》4.1备份\《B词汇·红宝书》\红宝书15版图片\6965-ななつ【七つ】.jpg</v>
      </c>
      <c r="L6588" s="9" t="s">
        <v>18120</v>
      </c>
      <c r="M6588" s="117" t="s">
        <v>24703</v>
      </c>
      <c r="N6588" s="36" t="str">
        <f t="shared" si="623"/>
        <v>▶</v>
      </c>
      <c r="O6588" s="37" t="s">
        <v>17986</v>
      </c>
      <c r="P6588" s="37">
        <v>15</v>
      </c>
      <c r="Q6588" s="37" t="s">
        <v>23</v>
      </c>
      <c r="R6588" s="9" t="str">
        <f>词典存放目录!$A$1&amp;O6588&amp;P6588&amp;Q6588</f>
        <v>F:\《自创文法查阅Excel》4.1备份\《B词汇·红宝书》\红宝书MP3分割\21 n5-な (15).mp3</v>
      </c>
      <c r="S6588" s="38"/>
      <c r="T6588" s="56"/>
      <c r="U6588" s="56"/>
      <c r="V6588" s="30" t="str">
        <f t="shared" si="620"/>
        <v/>
      </c>
      <c r="W6588" s="29"/>
      <c r="X6588" s="9" t="s">
        <v>24</v>
      </c>
    </row>
    <row r="6589" spans="1:24" s="57" customFormat="1" ht="24">
      <c r="A6589" s="31">
        <v>6966</v>
      </c>
      <c r="B6589" s="32">
        <f t="shared" ca="1" si="621"/>
        <v>0.57720360400665216</v>
      </c>
      <c r="C6589" s="130" t="s">
        <v>12251</v>
      </c>
      <c r="D6589" s="120" t="s">
        <v>12252</v>
      </c>
      <c r="E6589" s="21"/>
      <c r="F6589" s="22"/>
      <c r="G6589" s="22"/>
      <c r="H6589" s="22"/>
      <c r="I6589" s="23"/>
      <c r="J6589" s="35" t="str">
        <f t="shared" si="622"/>
        <v>➸</v>
      </c>
      <c r="K6589" s="117" t="str">
        <f>词典存放目录!$A$1&amp;L6589&amp;M6589</f>
        <v>F:\《自创文法查阅Excel》4.1备份\《B词汇·红宝书》\红宝书15版图片\6966-なに【何】.jpg</v>
      </c>
      <c r="L6589" s="9" t="s">
        <v>18120</v>
      </c>
      <c r="M6589" s="117" t="s">
        <v>24704</v>
      </c>
      <c r="N6589" s="36" t="str">
        <f t="shared" si="623"/>
        <v>▶</v>
      </c>
      <c r="O6589" s="37" t="s">
        <v>17986</v>
      </c>
      <c r="P6589" s="37">
        <v>16</v>
      </c>
      <c r="Q6589" s="37" t="s">
        <v>23</v>
      </c>
      <c r="R6589" s="9" t="str">
        <f>词典存放目录!$A$1&amp;O6589&amp;P6589&amp;Q6589</f>
        <v>F:\《自创文法查阅Excel》4.1备份\《B词汇·红宝书》\红宝书MP3分割\21 n5-な (16).mp3</v>
      </c>
      <c r="S6589" s="38"/>
      <c r="T6589" s="56"/>
      <c r="U6589" s="56"/>
      <c r="V6589" s="30" t="str">
        <f t="shared" si="620"/>
        <v/>
      </c>
      <c r="W6589" s="29"/>
      <c r="X6589" s="9" t="s">
        <v>24</v>
      </c>
    </row>
    <row r="6590" spans="1:24" s="57" customFormat="1" ht="24">
      <c r="A6590" s="31">
        <v>6967</v>
      </c>
      <c r="B6590" s="32">
        <f t="shared" ca="1" si="621"/>
        <v>0.46607986963983061</v>
      </c>
      <c r="C6590" s="130" t="s">
        <v>12253</v>
      </c>
      <c r="D6590" s="120" t="s">
        <v>12254</v>
      </c>
      <c r="E6590" s="21"/>
      <c r="F6590" s="22"/>
      <c r="G6590" s="22"/>
      <c r="H6590" s="22"/>
      <c r="I6590" s="23"/>
      <c r="J6590" s="35" t="str">
        <f t="shared" si="622"/>
        <v>➸</v>
      </c>
      <c r="K6590" s="117" t="str">
        <f>词典存放目录!$A$1&amp;L6590&amp;M6590</f>
        <v>F:\《自创文法查阅Excel》4.1备份\《B词汇·红宝书》\红宝书15版图片\6967-なにか【何か】.jpg</v>
      </c>
      <c r="L6590" s="9" t="s">
        <v>18120</v>
      </c>
      <c r="M6590" s="117" t="s">
        <v>24705</v>
      </c>
      <c r="N6590" s="36" t="str">
        <f t="shared" si="623"/>
        <v>▶</v>
      </c>
      <c r="O6590" s="37" t="s">
        <v>17986</v>
      </c>
      <c r="P6590" s="37">
        <v>17</v>
      </c>
      <c r="Q6590" s="37" t="s">
        <v>23</v>
      </c>
      <c r="R6590" s="9" t="str">
        <f>词典存放目录!$A$1&amp;O6590&amp;P6590&amp;Q6590</f>
        <v>F:\《自创文法查阅Excel》4.1备份\《B词汇·红宝书》\红宝书MP3分割\21 n5-な (17).mp3</v>
      </c>
      <c r="S6590" s="38"/>
      <c r="T6590" s="56"/>
      <c r="U6590" s="56"/>
      <c r="V6590" s="30" t="str">
        <f t="shared" si="620"/>
        <v/>
      </c>
      <c r="W6590" s="29"/>
      <c r="X6590" s="9" t="s">
        <v>24</v>
      </c>
    </row>
    <row r="6591" spans="1:24" s="57" customFormat="1" ht="24">
      <c r="A6591" s="31">
        <v>6968</v>
      </c>
      <c r="B6591" s="32">
        <f t="shared" ca="1" si="621"/>
        <v>0.60691120383942121</v>
      </c>
      <c r="C6591" s="130" t="s">
        <v>12255</v>
      </c>
      <c r="D6591" s="120" t="s">
        <v>12256</v>
      </c>
      <c r="E6591" s="21"/>
      <c r="F6591" s="22"/>
      <c r="G6591" s="22"/>
      <c r="H6591" s="22"/>
      <c r="I6591" s="23"/>
      <c r="J6591" s="35" t="str">
        <f t="shared" si="622"/>
        <v>➸</v>
      </c>
      <c r="K6591" s="117" t="str">
        <f>词典存放目录!$A$1&amp;L6591&amp;M6591</f>
        <v>F:\《自创文法查阅Excel》4.1备份\《B词汇·红宝书》\红宝书15版图片\6968-なのか【七日】.jpg</v>
      </c>
      <c r="L6591" s="9" t="s">
        <v>18120</v>
      </c>
      <c r="M6591" s="117" t="s">
        <v>24706</v>
      </c>
      <c r="N6591" s="36" t="str">
        <f t="shared" si="623"/>
        <v>▶</v>
      </c>
      <c r="O6591" s="37" t="s">
        <v>17986</v>
      </c>
      <c r="P6591" s="37">
        <v>18</v>
      </c>
      <c r="Q6591" s="37" t="s">
        <v>23</v>
      </c>
      <c r="R6591" s="9" t="str">
        <f>词典存放目录!$A$1&amp;O6591&amp;P6591&amp;Q6591</f>
        <v>F:\《自创文法查阅Excel》4.1备份\《B词汇·红宝书》\红宝书MP3分割\21 n5-な (18).mp3</v>
      </c>
      <c r="S6591" s="38"/>
      <c r="T6591" s="56"/>
      <c r="U6591" s="56"/>
      <c r="V6591" s="30" t="str">
        <f t="shared" si="620"/>
        <v/>
      </c>
      <c r="W6591" s="29"/>
      <c r="X6591" s="9" t="s">
        <v>24</v>
      </c>
    </row>
    <row r="6592" spans="1:24" s="57" customFormat="1" ht="24">
      <c r="A6592" s="31">
        <v>6969</v>
      </c>
      <c r="B6592" s="32">
        <f t="shared" ca="1" si="621"/>
        <v>0.40766595687752838</v>
      </c>
      <c r="C6592" s="130" t="s">
        <v>12257</v>
      </c>
      <c r="D6592" s="120" t="s">
        <v>12258</v>
      </c>
      <c r="E6592" s="21"/>
      <c r="F6592" s="22"/>
      <c r="G6592" s="22"/>
      <c r="H6592" s="22"/>
      <c r="I6592" s="23"/>
      <c r="J6592" s="35" t="str">
        <f t="shared" si="622"/>
        <v>➸</v>
      </c>
      <c r="K6592" s="117" t="str">
        <f>词典存放目录!$A$1&amp;L6592&amp;M6592</f>
        <v>F:\《自创文法查阅Excel》4.1备份\《B词汇·红宝书》\红宝书15版图片\6969-なまえ【名前】.jpg</v>
      </c>
      <c r="L6592" s="9" t="s">
        <v>18120</v>
      </c>
      <c r="M6592" s="117" t="s">
        <v>24707</v>
      </c>
      <c r="N6592" s="36" t="str">
        <f t="shared" si="623"/>
        <v>▶</v>
      </c>
      <c r="O6592" s="37" t="s">
        <v>17986</v>
      </c>
      <c r="P6592" s="37">
        <v>19</v>
      </c>
      <c r="Q6592" s="37" t="s">
        <v>23</v>
      </c>
      <c r="R6592" s="9" t="str">
        <f>词典存放目录!$A$1&amp;O6592&amp;P6592&amp;Q6592</f>
        <v>F:\《自创文法查阅Excel》4.1备份\《B词汇·红宝书》\红宝书MP3分割\21 n5-な (19).mp3</v>
      </c>
      <c r="S6592" s="38"/>
      <c r="T6592" s="56"/>
      <c r="U6592" s="56"/>
      <c r="V6592" s="30" t="str">
        <f t="shared" si="620"/>
        <v/>
      </c>
      <c r="W6592" s="29"/>
      <c r="X6592" s="9" t="s">
        <v>24</v>
      </c>
    </row>
    <row r="6593" spans="1:24" s="57" customFormat="1" ht="24">
      <c r="A6593" s="31">
        <v>6970</v>
      </c>
      <c r="B6593" s="32">
        <f t="shared" ca="1" si="621"/>
        <v>0.81169727121150925</v>
      </c>
      <c r="C6593" s="130" t="s">
        <v>12259</v>
      </c>
      <c r="D6593" s="120" t="s">
        <v>12260</v>
      </c>
      <c r="E6593" s="21"/>
      <c r="F6593" s="22"/>
      <c r="G6593" s="22"/>
      <c r="H6593" s="22"/>
      <c r="I6593" s="23"/>
      <c r="J6593" s="35" t="str">
        <f t="shared" si="622"/>
        <v>➸</v>
      </c>
      <c r="K6593" s="117" t="str">
        <f>词典存放目录!$A$1&amp;L6593&amp;M6593</f>
        <v>F:\《自创文法查阅Excel》4.1备份\《B词汇·红宝书》\红宝书15版图片\6970-なみだ【涙】.jpg</v>
      </c>
      <c r="L6593" s="9" t="s">
        <v>18120</v>
      </c>
      <c r="M6593" s="117" t="s">
        <v>24708</v>
      </c>
      <c r="N6593" s="36" t="str">
        <f t="shared" si="623"/>
        <v>▶</v>
      </c>
      <c r="O6593" s="37" t="s">
        <v>17986</v>
      </c>
      <c r="P6593" s="37">
        <v>20</v>
      </c>
      <c r="Q6593" s="37" t="s">
        <v>23</v>
      </c>
      <c r="R6593" s="9" t="str">
        <f>词典存放目录!$A$1&amp;O6593&amp;P6593&amp;Q6593</f>
        <v>F:\《自创文法查阅Excel》4.1备份\《B词汇·红宝书》\红宝书MP3分割\21 n5-な (20).mp3</v>
      </c>
      <c r="S6593" s="38"/>
      <c r="T6593" s="56"/>
      <c r="U6593" s="56"/>
      <c r="V6593" s="30" t="str">
        <f t="shared" si="620"/>
        <v/>
      </c>
      <c r="W6593" s="29"/>
      <c r="X6593" s="9" t="s">
        <v>24</v>
      </c>
    </row>
    <row r="6594" spans="1:24" s="57" customFormat="1" ht="24">
      <c r="A6594" s="31">
        <v>6971</v>
      </c>
      <c r="B6594" s="32">
        <f t="shared" ca="1" si="621"/>
        <v>0.43683826139803172</v>
      </c>
      <c r="C6594" s="130" t="s">
        <v>12261</v>
      </c>
      <c r="D6594" s="120" t="s">
        <v>12262</v>
      </c>
      <c r="E6594" s="21"/>
      <c r="F6594" s="22"/>
      <c r="G6594" s="22"/>
      <c r="H6594" s="22"/>
      <c r="I6594" s="23"/>
      <c r="J6594" s="35" t="str">
        <f t="shared" si="622"/>
        <v>➸</v>
      </c>
      <c r="K6594" s="117" t="str">
        <f>词典存放目录!$A$1&amp;L6594&amp;M6594</f>
        <v>F:\《自创文法查阅Excel》4.1备份\《B词汇·红宝书》\红宝书15版图片\6971-なやむ【悩む】.jpg</v>
      </c>
      <c r="L6594" s="9" t="s">
        <v>18120</v>
      </c>
      <c r="M6594" s="117" t="s">
        <v>24709</v>
      </c>
      <c r="N6594" s="36" t="str">
        <f t="shared" si="623"/>
        <v>▶</v>
      </c>
      <c r="O6594" s="37" t="s">
        <v>17986</v>
      </c>
      <c r="P6594" s="37">
        <v>21</v>
      </c>
      <c r="Q6594" s="37" t="s">
        <v>23</v>
      </c>
      <c r="R6594" s="9" t="str">
        <f>词典存放目录!$A$1&amp;O6594&amp;P6594&amp;Q6594</f>
        <v>F:\《自创文法查阅Excel》4.1备份\《B词汇·红宝书》\红宝书MP3分割\21 n5-な (21).mp3</v>
      </c>
      <c r="S6594" s="38"/>
      <c r="T6594" s="56"/>
      <c r="U6594" s="56"/>
      <c r="V6594" s="30" t="str">
        <f t="shared" si="620"/>
        <v/>
      </c>
      <c r="W6594" s="29"/>
      <c r="X6594" s="9" t="s">
        <v>24</v>
      </c>
    </row>
    <row r="6595" spans="1:24" s="57" customFormat="1" ht="24">
      <c r="A6595" s="31">
        <v>6972</v>
      </c>
      <c r="B6595" s="32">
        <f t="shared" ca="1" si="621"/>
        <v>0.68373821349380171</v>
      </c>
      <c r="C6595" s="130" t="s">
        <v>12263</v>
      </c>
      <c r="D6595" s="120" t="s">
        <v>12264</v>
      </c>
      <c r="E6595" s="21"/>
      <c r="F6595" s="22"/>
      <c r="G6595" s="22"/>
      <c r="H6595" s="22"/>
      <c r="I6595" s="23"/>
      <c r="J6595" s="35" t="str">
        <f t="shared" si="622"/>
        <v>➸</v>
      </c>
      <c r="K6595" s="117" t="str">
        <f>词典存放目录!$A$1&amp;L6595&amp;M6595</f>
        <v>F:\《自创文法查阅Excel》4.1备份\《B词汇·红宝书》\红宝书15版图片\6972-ならう【習う】.jpg</v>
      </c>
      <c r="L6595" s="9" t="s">
        <v>18120</v>
      </c>
      <c r="M6595" s="117" t="s">
        <v>24710</v>
      </c>
      <c r="N6595" s="36" t="str">
        <f t="shared" si="623"/>
        <v>▶</v>
      </c>
      <c r="O6595" s="37" t="s">
        <v>17986</v>
      </c>
      <c r="P6595" s="37">
        <v>22</v>
      </c>
      <c r="Q6595" s="37" t="s">
        <v>23</v>
      </c>
      <c r="R6595" s="9" t="str">
        <f>词典存放目录!$A$1&amp;O6595&amp;P6595&amp;Q6595</f>
        <v>F:\《自创文法查阅Excel》4.1备份\《B词汇·红宝书》\红宝书MP3分割\21 n5-な (22).mp3</v>
      </c>
      <c r="S6595" s="38"/>
      <c r="T6595" s="56"/>
      <c r="U6595" s="56"/>
      <c r="V6595" s="30" t="str">
        <f t="shared" si="620"/>
        <v/>
      </c>
      <c r="W6595" s="29"/>
      <c r="X6595" s="9" t="s">
        <v>24</v>
      </c>
    </row>
    <row r="6596" spans="1:24" s="57" customFormat="1" ht="24">
      <c r="A6596" s="31">
        <v>6973</v>
      </c>
      <c r="B6596" s="32">
        <f t="shared" ca="1" si="621"/>
        <v>0.41817272250215187</v>
      </c>
      <c r="C6596" s="130" t="s">
        <v>12265</v>
      </c>
      <c r="D6596" s="120" t="s">
        <v>12266</v>
      </c>
      <c r="E6596" s="21"/>
      <c r="F6596" s="22"/>
      <c r="G6596" s="22"/>
      <c r="H6596" s="22"/>
      <c r="I6596" s="23"/>
      <c r="J6596" s="35" t="str">
        <f t="shared" si="622"/>
        <v>➸</v>
      </c>
      <c r="K6596" s="117" t="str">
        <f>词典存放目录!$A$1&amp;L6596&amp;M6596</f>
        <v>F:\《自创文法查阅Excel》4.1备份\《B词汇·红宝书》\红宝书15版图片\6973-ならぶ【並ぶ】.jpg</v>
      </c>
      <c r="L6596" s="9" t="s">
        <v>18120</v>
      </c>
      <c r="M6596" s="117" t="s">
        <v>24711</v>
      </c>
      <c r="N6596" s="36" t="str">
        <f t="shared" si="623"/>
        <v>▶</v>
      </c>
      <c r="O6596" s="37" t="s">
        <v>17986</v>
      </c>
      <c r="P6596" s="37">
        <v>23</v>
      </c>
      <c r="Q6596" s="37" t="s">
        <v>23</v>
      </c>
      <c r="R6596" s="9" t="str">
        <f>词典存放目录!$A$1&amp;O6596&amp;P6596&amp;Q6596</f>
        <v>F:\《自创文法查阅Excel》4.1备份\《B词汇·红宝书》\红宝书MP3分割\21 n5-な (23).mp3</v>
      </c>
      <c r="S6596" s="38"/>
      <c r="T6596" s="56"/>
      <c r="U6596" s="56"/>
      <c r="V6596" s="30" t="str">
        <f t="shared" si="620"/>
        <v/>
      </c>
      <c r="W6596" s="29"/>
      <c r="X6596" s="9" t="s">
        <v>24</v>
      </c>
    </row>
    <row r="6597" spans="1:24" s="57" customFormat="1" ht="24">
      <c r="A6597" s="31">
        <v>6974</v>
      </c>
      <c r="B6597" s="32">
        <f t="shared" ca="1" si="621"/>
        <v>0.25152834580536954</v>
      </c>
      <c r="C6597" s="130" t="s">
        <v>12267</v>
      </c>
      <c r="D6597" s="120" t="s">
        <v>12268</v>
      </c>
      <c r="E6597" s="21"/>
      <c r="F6597" s="22"/>
      <c r="G6597" s="22"/>
      <c r="H6597" s="22"/>
      <c r="I6597" s="23"/>
      <c r="J6597" s="35" t="str">
        <f t="shared" si="622"/>
        <v>➸</v>
      </c>
      <c r="K6597" s="117" t="str">
        <f>词典存放目录!$A$1&amp;L6597&amp;M6597</f>
        <v>F:\《自创文法查阅Excel》4.1备份\《B词汇·红宝书》\红宝书15版图片\6974-ならべる【並べる】.jpg</v>
      </c>
      <c r="L6597" s="9" t="s">
        <v>18120</v>
      </c>
      <c r="M6597" s="117" t="s">
        <v>24712</v>
      </c>
      <c r="N6597" s="36" t="str">
        <f t="shared" si="623"/>
        <v>▶</v>
      </c>
      <c r="O6597" s="37" t="s">
        <v>17986</v>
      </c>
      <c r="P6597" s="37">
        <v>24</v>
      </c>
      <c r="Q6597" s="37" t="s">
        <v>23</v>
      </c>
      <c r="R6597" s="9" t="str">
        <f>词典存放目录!$A$1&amp;O6597&amp;P6597&amp;Q6597</f>
        <v>F:\《自创文法查阅Excel》4.1备份\《B词汇·红宝书》\红宝书MP3分割\21 n5-な (24).mp3</v>
      </c>
      <c r="S6597" s="38"/>
      <c r="T6597" s="56"/>
      <c r="U6597" s="56"/>
      <c r="V6597" s="30" t="str">
        <f t="shared" si="620"/>
        <v/>
      </c>
      <c r="W6597" s="29"/>
      <c r="X6597" s="9" t="s">
        <v>24</v>
      </c>
    </row>
    <row r="6598" spans="1:24" s="57" customFormat="1" ht="24">
      <c r="A6598" s="31">
        <v>6975</v>
      </c>
      <c r="B6598" s="32">
        <f t="shared" ca="1" si="621"/>
        <v>0.43599189434235086</v>
      </c>
      <c r="C6598" s="130" t="s">
        <v>12269</v>
      </c>
      <c r="D6598" s="120" t="s">
        <v>12270</v>
      </c>
      <c r="E6598" s="21"/>
      <c r="F6598" s="22"/>
      <c r="G6598" s="22"/>
      <c r="H6598" s="22"/>
      <c r="I6598" s="23"/>
      <c r="J6598" s="35" t="str">
        <f t="shared" si="622"/>
        <v>➸</v>
      </c>
      <c r="K6598" s="117" t="str">
        <f>词典存放目录!$A$1&amp;L6598&amp;M6598</f>
        <v>F:\《自创文法查阅Excel》4.1备份\《B词汇·红宝书》\红宝书15版图片\6975-なる【成る】.jpg</v>
      </c>
      <c r="L6598" s="9" t="s">
        <v>18120</v>
      </c>
      <c r="M6598" s="117" t="s">
        <v>24713</v>
      </c>
      <c r="N6598" s="36" t="str">
        <f t="shared" si="623"/>
        <v>▶</v>
      </c>
      <c r="O6598" s="37" t="s">
        <v>17986</v>
      </c>
      <c r="P6598" s="37">
        <v>25</v>
      </c>
      <c r="Q6598" s="37" t="s">
        <v>23</v>
      </c>
      <c r="R6598" s="9" t="str">
        <f>词典存放目录!$A$1&amp;O6598&amp;P6598&amp;Q6598</f>
        <v>F:\《自创文法查阅Excel》4.1备份\《B词汇·红宝书》\红宝书MP3分割\21 n5-な (25).mp3</v>
      </c>
      <c r="S6598" s="38"/>
      <c r="T6598" s="56"/>
      <c r="U6598" s="56"/>
      <c r="V6598" s="30" t="str">
        <f t="shared" si="620"/>
        <v/>
      </c>
      <c r="W6598" s="29"/>
      <c r="X6598" s="9" t="s">
        <v>24</v>
      </c>
    </row>
    <row r="6599" spans="1:24" s="57" customFormat="1" ht="24">
      <c r="A6599" s="31">
        <v>6976</v>
      </c>
      <c r="B6599" s="32">
        <f t="shared" ca="1" si="621"/>
        <v>0.55643337711873264</v>
      </c>
      <c r="C6599" s="130" t="s">
        <v>12271</v>
      </c>
      <c r="D6599" s="120" t="s">
        <v>12252</v>
      </c>
      <c r="E6599" s="21"/>
      <c r="F6599" s="22"/>
      <c r="G6599" s="22"/>
      <c r="H6599" s="22"/>
      <c r="I6599" s="23"/>
      <c r="J6599" s="35" t="str">
        <f t="shared" si="622"/>
        <v>➸</v>
      </c>
      <c r="K6599" s="117" t="str">
        <f>词典存放目录!$A$1&amp;L6599&amp;M6599</f>
        <v>F:\《自创文法查阅Excel》4.1备份\《B词汇·红宝书》\红宝书15版图片\6976-なん【何】.jpg</v>
      </c>
      <c r="L6599" s="9" t="s">
        <v>18120</v>
      </c>
      <c r="M6599" s="117" t="s">
        <v>24714</v>
      </c>
      <c r="N6599" s="36" t="str">
        <f t="shared" si="623"/>
        <v>▶</v>
      </c>
      <c r="O6599" s="37" t="s">
        <v>17986</v>
      </c>
      <c r="P6599" s="37">
        <v>26</v>
      </c>
      <c r="Q6599" s="37" t="s">
        <v>23</v>
      </c>
      <c r="R6599" s="9" t="str">
        <f>词典存放目录!$A$1&amp;O6599&amp;P6599&amp;Q6599</f>
        <v>F:\《自创文法查阅Excel》4.1备份\《B词汇·红宝书》\红宝书MP3分割\21 n5-な (26).mp3</v>
      </c>
      <c r="S6599" s="38"/>
      <c r="T6599" s="56"/>
      <c r="U6599" s="56"/>
      <c r="V6599" s="30" t="str">
        <f t="shared" si="620"/>
        <v/>
      </c>
      <c r="W6599" s="29"/>
      <c r="X6599" s="9" t="s">
        <v>24</v>
      </c>
    </row>
    <row r="6600" spans="1:24" s="57" customFormat="1" ht="24">
      <c r="A6600" s="31">
        <v>6977</v>
      </c>
      <c r="B6600" s="32">
        <f t="shared" ca="1" si="621"/>
        <v>0.95325431699793006</v>
      </c>
      <c r="C6600" s="130" t="s">
        <v>12272</v>
      </c>
      <c r="D6600" s="120" t="s">
        <v>12273</v>
      </c>
      <c r="E6600" s="21"/>
      <c r="F6600" s="22"/>
      <c r="G6600" s="22"/>
      <c r="H6600" s="22"/>
      <c r="I6600" s="23"/>
      <c r="J6600" s="35" t="str">
        <f t="shared" si="622"/>
        <v>➸</v>
      </c>
      <c r="K6600" s="117" t="str">
        <f>词典存放目录!$A$1&amp;L6600&amp;M6600</f>
        <v>F:\《自创文法查阅Excel》4.1备份\《B词汇·红宝书》\红宝书15版图片\6977-なん～【何～】.jpg</v>
      </c>
      <c r="L6600" s="9" t="s">
        <v>18120</v>
      </c>
      <c r="M6600" s="117" t="s">
        <v>24715</v>
      </c>
      <c r="N6600" s="36" t="str">
        <f t="shared" si="623"/>
        <v>▶</v>
      </c>
      <c r="O6600" s="37" t="s">
        <v>17986</v>
      </c>
      <c r="P6600" s="37">
        <v>27</v>
      </c>
      <c r="Q6600" s="37" t="s">
        <v>23</v>
      </c>
      <c r="R6600" s="9" t="str">
        <f>词典存放目录!$A$1&amp;O6600&amp;P6600&amp;Q6600</f>
        <v>F:\《自创文法查阅Excel》4.1备份\《B词汇·红宝书》\红宝书MP3分割\21 n5-な (27).mp3</v>
      </c>
      <c r="S6600" s="38"/>
      <c r="T6600" s="56"/>
      <c r="U6600" s="56"/>
      <c r="V6600" s="30" t="str">
        <f t="shared" ref="V6600:V6631" si="624">IF(COUNTA(S6600:U6600)=0,"",COUNTIF(S6600:U6600,"0")/COUNTA(S6600:U6600))</f>
        <v/>
      </c>
      <c r="W6600" s="29"/>
      <c r="X6600" s="9" t="s">
        <v>24</v>
      </c>
    </row>
    <row r="6601" spans="1:24" s="57" customFormat="1" ht="24">
      <c r="A6601" s="31">
        <v>6979</v>
      </c>
      <c r="B6601" s="32">
        <f t="shared" ca="1" si="621"/>
        <v>0.89225610237587605</v>
      </c>
      <c r="C6601" s="131" t="s">
        <v>12274</v>
      </c>
      <c r="D6601" s="122" t="s">
        <v>12275</v>
      </c>
      <c r="E6601" s="21"/>
      <c r="F6601" s="22"/>
      <c r="G6601" s="22"/>
      <c r="H6601" s="22"/>
      <c r="I6601" s="23"/>
      <c r="J6601" s="35" t="str">
        <f t="shared" si="622"/>
        <v>➸</v>
      </c>
      <c r="K6601" s="117" t="str">
        <f>词典存放目录!$A$1&amp;L6601&amp;M6601</f>
        <v>F:\《自创文法查阅Excel》4.1备份\《B词汇·红宝书》\红宝书15版图片\6979-なおる【直る】.jpg</v>
      </c>
      <c r="L6601" s="9" t="s">
        <v>18120</v>
      </c>
      <c r="M6601" s="117" t="s">
        <v>24716</v>
      </c>
      <c r="N6601" s="36" t="str">
        <f t="shared" si="623"/>
        <v>▶</v>
      </c>
      <c r="O6601" s="37" t="s">
        <v>17987</v>
      </c>
      <c r="P6601" s="37">
        <v>2</v>
      </c>
      <c r="Q6601" s="37" t="s">
        <v>23</v>
      </c>
      <c r="R6601" s="9" t="str">
        <f>词典存放目录!$A$1&amp;O6601&amp;P6601&amp;Q6601</f>
        <v>F:\《自创文法查阅Excel》4.1备份\《B词汇·红宝书》\红宝书MP3分割\21 n4-な (2).mp3</v>
      </c>
      <c r="S6601" s="38"/>
      <c r="T6601" s="56"/>
      <c r="U6601" s="56"/>
      <c r="V6601" s="30" t="str">
        <f t="shared" si="624"/>
        <v/>
      </c>
      <c r="W6601" s="29"/>
      <c r="X6601" s="9" t="s">
        <v>113</v>
      </c>
    </row>
    <row r="6602" spans="1:24" s="57" customFormat="1" ht="24">
      <c r="A6602" s="31">
        <v>6980</v>
      </c>
      <c r="B6602" s="32">
        <f t="shared" ca="1" si="621"/>
        <v>0.55262989076884794</v>
      </c>
      <c r="C6602" s="131" t="s">
        <v>12274</v>
      </c>
      <c r="D6602" s="122" t="s">
        <v>12276</v>
      </c>
      <c r="E6602" s="21"/>
      <c r="F6602" s="22"/>
      <c r="G6602" s="22"/>
      <c r="H6602" s="22"/>
      <c r="I6602" s="23"/>
      <c r="J6602" s="35" t="str">
        <f t="shared" si="622"/>
        <v>➸</v>
      </c>
      <c r="K6602" s="117" t="str">
        <f>词典存放目录!$A$1&amp;L6602&amp;M6602</f>
        <v>F:\《自创文法查阅Excel》4.1备份\《B词汇·红宝书》\红宝书15版图片\6980-なおる【治る】.jpg</v>
      </c>
      <c r="L6602" s="9" t="s">
        <v>18120</v>
      </c>
      <c r="M6602" s="117" t="s">
        <v>24717</v>
      </c>
      <c r="N6602" s="36" t="str">
        <f t="shared" si="623"/>
        <v>▶</v>
      </c>
      <c r="O6602" s="37" t="s">
        <v>17987</v>
      </c>
      <c r="P6602" s="37">
        <v>3</v>
      </c>
      <c r="Q6602" s="37" t="s">
        <v>23</v>
      </c>
      <c r="R6602" s="9" t="str">
        <f>词典存放目录!$A$1&amp;O6602&amp;P6602&amp;Q6602</f>
        <v>F:\《自创文法查阅Excel》4.1备份\《B词汇·红宝书》\红宝书MP3分割\21 n4-な (3).mp3</v>
      </c>
      <c r="S6602" s="38"/>
      <c r="T6602" s="56"/>
      <c r="U6602" s="56"/>
      <c r="V6602" s="30" t="str">
        <f t="shared" si="624"/>
        <v/>
      </c>
      <c r="W6602" s="29"/>
      <c r="X6602" s="9" t="s">
        <v>113</v>
      </c>
    </row>
    <row r="6603" spans="1:24" s="57" customFormat="1" ht="24">
      <c r="A6603" s="31">
        <v>6981</v>
      </c>
      <c r="B6603" s="32">
        <f t="shared" ca="1" si="621"/>
        <v>0.3059584566547805</v>
      </c>
      <c r="C6603" s="131" t="s">
        <v>12277</v>
      </c>
      <c r="D6603" s="122"/>
      <c r="E6603" s="21"/>
      <c r="F6603" s="22"/>
      <c r="G6603" s="41" t="s">
        <v>99</v>
      </c>
      <c r="H6603" s="22" t="s">
        <v>159</v>
      </c>
      <c r="I6603" s="23"/>
      <c r="J6603" s="35" t="str">
        <f t="shared" si="622"/>
        <v>➸</v>
      </c>
      <c r="K6603" s="117" t="str">
        <f>词典存放目录!$A$1&amp;L6603&amp;M6603</f>
        <v>F:\《自创文法查阅Excel》4.1备份\《B词汇·红宝书》\红宝书15版图片\6981-なかなか.jpg</v>
      </c>
      <c r="L6603" s="9" t="s">
        <v>18120</v>
      </c>
      <c r="M6603" s="117" t="s">
        <v>24718</v>
      </c>
      <c r="N6603" s="36" t="str">
        <f t="shared" si="623"/>
        <v>▶</v>
      </c>
      <c r="O6603" s="37" t="s">
        <v>17987</v>
      </c>
      <c r="P6603" s="37">
        <v>4</v>
      </c>
      <c r="Q6603" s="37" t="s">
        <v>23</v>
      </c>
      <c r="R6603" s="9" t="str">
        <f>词典存放目录!$A$1&amp;O6603&amp;P6603&amp;Q6603</f>
        <v>F:\《自创文法查阅Excel》4.1备份\《B词汇·红宝书》\红宝书MP3分割\21 n4-な (4).mp3</v>
      </c>
      <c r="S6603" s="38"/>
      <c r="T6603" s="56"/>
      <c r="U6603" s="56"/>
      <c r="V6603" s="30" t="str">
        <f t="shared" si="624"/>
        <v/>
      </c>
      <c r="W6603" s="29"/>
      <c r="X6603" s="9" t="s">
        <v>113</v>
      </c>
    </row>
    <row r="6604" spans="1:24" s="57" customFormat="1" ht="24">
      <c r="A6604" s="31">
        <v>6982</v>
      </c>
      <c r="B6604" s="32">
        <f t="shared" ca="1" si="621"/>
        <v>4.4534083076587239E-3</v>
      </c>
      <c r="C6604" s="131" t="s">
        <v>12278</v>
      </c>
      <c r="D6604" s="122" t="s">
        <v>12279</v>
      </c>
      <c r="E6604" s="21"/>
      <c r="F6604" s="22"/>
      <c r="G6604" s="22"/>
      <c r="H6604" s="22"/>
      <c r="I6604" s="23"/>
      <c r="J6604" s="35" t="str">
        <f t="shared" si="622"/>
        <v>➸</v>
      </c>
      <c r="K6604" s="117" t="str">
        <f>词典存放目录!$A$1&amp;L6604&amp;M6604</f>
        <v>F:\《自创文法查阅Excel》4.1备份\《B词汇·红宝书》\红宝书15版图片\6982-ながねぎ【長葱】.jpg</v>
      </c>
      <c r="L6604" s="9" t="s">
        <v>18120</v>
      </c>
      <c r="M6604" s="117" t="s">
        <v>24719</v>
      </c>
      <c r="N6604" s="36" t="str">
        <f t="shared" si="623"/>
        <v>▶</v>
      </c>
      <c r="O6604" s="37" t="s">
        <v>17987</v>
      </c>
      <c r="P6604" s="37">
        <v>5</v>
      </c>
      <c r="Q6604" s="37" t="s">
        <v>23</v>
      </c>
      <c r="R6604" s="9" t="str">
        <f>词典存放目录!$A$1&amp;O6604&amp;P6604&amp;Q6604</f>
        <v>F:\《自创文法查阅Excel》4.1备份\《B词汇·红宝书》\红宝书MP3分割\21 n4-な (5).mp3</v>
      </c>
      <c r="S6604" s="38"/>
      <c r="T6604" s="56"/>
      <c r="U6604" s="56"/>
      <c r="V6604" s="30" t="str">
        <f t="shared" si="624"/>
        <v/>
      </c>
      <c r="W6604" s="29"/>
      <c r="X6604" s="9" t="s">
        <v>113</v>
      </c>
    </row>
    <row r="6605" spans="1:24" s="57" customFormat="1" ht="24">
      <c r="A6605" s="31">
        <v>6983</v>
      </c>
      <c r="B6605" s="32">
        <f t="shared" ca="1" si="621"/>
        <v>0.22840882921081707</v>
      </c>
      <c r="C6605" s="131" t="s">
        <v>12280</v>
      </c>
      <c r="D6605" s="122" t="s">
        <v>12281</v>
      </c>
      <c r="E6605" s="21"/>
      <c r="F6605" s="22"/>
      <c r="G6605" s="22"/>
      <c r="H6605" s="22"/>
      <c r="I6605" s="23"/>
      <c r="J6605" s="35" t="str">
        <f t="shared" si="622"/>
        <v>➸</v>
      </c>
      <c r="K6605" s="117" t="str">
        <f>词典存放目录!$A$1&amp;L6605&amp;M6605</f>
        <v>F:\《自创文法查阅Excel》4.1备份\《B词汇·红宝书》\红宝书15版图片\6983-ながれる【流れる】.jpg</v>
      </c>
      <c r="L6605" s="9" t="s">
        <v>18120</v>
      </c>
      <c r="M6605" s="117" t="s">
        <v>24720</v>
      </c>
      <c r="N6605" s="36" t="str">
        <f t="shared" si="623"/>
        <v>▶</v>
      </c>
      <c r="O6605" s="37" t="s">
        <v>17987</v>
      </c>
      <c r="P6605" s="37">
        <v>6</v>
      </c>
      <c r="Q6605" s="37" t="s">
        <v>23</v>
      </c>
      <c r="R6605" s="9" t="str">
        <f>词典存放目录!$A$1&amp;O6605&amp;P6605&amp;Q6605</f>
        <v>F:\《自创文法查阅Excel》4.1备份\《B词汇·红宝书》\红宝书MP3分割\21 n4-な (6).mp3</v>
      </c>
      <c r="S6605" s="38"/>
      <c r="T6605" s="56"/>
      <c r="U6605" s="56"/>
      <c r="V6605" s="30" t="str">
        <f t="shared" si="624"/>
        <v/>
      </c>
      <c r="W6605" s="69"/>
      <c r="X6605" s="9" t="s">
        <v>113</v>
      </c>
    </row>
    <row r="6606" spans="1:24" s="57" customFormat="1" ht="24">
      <c r="A6606" s="31">
        <v>6984</v>
      </c>
      <c r="B6606" s="32">
        <f t="shared" ca="1" si="621"/>
        <v>0.38532091891378528</v>
      </c>
      <c r="C6606" s="131" t="s">
        <v>12237</v>
      </c>
      <c r="D6606" s="122" t="s">
        <v>12282</v>
      </c>
      <c r="E6606" s="21"/>
      <c r="F6606" s="22"/>
      <c r="G6606" s="22"/>
      <c r="H6606" s="22"/>
      <c r="I6606" s="23"/>
      <c r="J6606" s="35" t="str">
        <f t="shared" si="622"/>
        <v>➸</v>
      </c>
      <c r="K6606" s="117" t="str">
        <f>词典存放目录!$A$1&amp;L6606&amp;M6606</f>
        <v>F:\《自创文法查阅Excel》4.1备份\《B词汇·红宝书》\红宝书15版图片\6984-なく【鳴く】.jpg</v>
      </c>
      <c r="L6606" s="9" t="s">
        <v>18120</v>
      </c>
      <c r="M6606" s="117" t="s">
        <v>24721</v>
      </c>
      <c r="N6606" s="36" t="str">
        <f t="shared" si="623"/>
        <v>▶</v>
      </c>
      <c r="O6606" s="37" t="s">
        <v>17987</v>
      </c>
      <c r="P6606" s="37">
        <v>7</v>
      </c>
      <c r="Q6606" s="37" t="s">
        <v>23</v>
      </c>
      <c r="R6606" s="9" t="str">
        <f>词典存放目录!$A$1&amp;O6606&amp;P6606&amp;Q6606</f>
        <v>F:\《自创文法查阅Excel》4.1备份\《B词汇·红宝书》\红宝书MP3分割\21 n4-な (7).mp3</v>
      </c>
      <c r="S6606" s="38"/>
      <c r="T6606" s="56"/>
      <c r="U6606" s="56"/>
      <c r="V6606" s="30" t="str">
        <f t="shared" si="624"/>
        <v/>
      </c>
      <c r="W6606" s="29"/>
      <c r="X6606" s="9" t="s">
        <v>113</v>
      </c>
    </row>
    <row r="6607" spans="1:24" s="57" customFormat="1" ht="24">
      <c r="A6607" s="31">
        <v>6985</v>
      </c>
      <c r="B6607" s="32">
        <f t="shared" ca="1" si="621"/>
        <v>0.15667122674479517</v>
      </c>
      <c r="C6607" s="131" t="s">
        <v>12283</v>
      </c>
      <c r="D6607" s="122" t="s">
        <v>12284</v>
      </c>
      <c r="E6607" s="21"/>
      <c r="F6607" s="22"/>
      <c r="G6607" s="22"/>
      <c r="H6607" s="22"/>
      <c r="I6607" s="23"/>
      <c r="J6607" s="35" t="str">
        <f t="shared" si="622"/>
        <v>➸</v>
      </c>
      <c r="K6607" s="117" t="str">
        <f>词典存放目录!$A$1&amp;L6607&amp;M6607</f>
        <v>F:\《自创文法查阅Excel》4.1备份\《B词汇·红宝书》\红宝书15版图片\6985-なくなる【無くなる】.jpg</v>
      </c>
      <c r="L6607" s="9" t="s">
        <v>18120</v>
      </c>
      <c r="M6607" s="117" t="s">
        <v>24722</v>
      </c>
      <c r="N6607" s="36" t="str">
        <f t="shared" si="623"/>
        <v>▶</v>
      </c>
      <c r="O6607" s="37" t="s">
        <v>17987</v>
      </c>
      <c r="P6607" s="37">
        <v>8</v>
      </c>
      <c r="Q6607" s="37" t="s">
        <v>23</v>
      </c>
      <c r="R6607" s="9" t="str">
        <f>词典存放目录!$A$1&amp;O6607&amp;P6607&amp;Q6607</f>
        <v>F:\《自创文法查阅Excel》4.1备份\《B词汇·红宝书》\红宝书MP3分割\21 n4-な (8).mp3</v>
      </c>
      <c r="S6607" s="38"/>
      <c r="T6607" s="56"/>
      <c r="U6607" s="56"/>
      <c r="V6607" s="30" t="str">
        <f t="shared" si="624"/>
        <v/>
      </c>
      <c r="W6607" s="29"/>
      <c r="X6607" s="9" t="s">
        <v>113</v>
      </c>
    </row>
    <row r="6608" spans="1:24" s="57" customFormat="1" ht="24">
      <c r="A6608" s="31">
        <v>6986</v>
      </c>
      <c r="B6608" s="32">
        <f t="shared" ca="1" si="621"/>
        <v>2.8112125090187123E-2</v>
      </c>
      <c r="C6608" s="131" t="s">
        <v>12283</v>
      </c>
      <c r="D6608" s="122" t="s">
        <v>12285</v>
      </c>
      <c r="E6608" s="21"/>
      <c r="F6608" s="22"/>
      <c r="G6608" s="22"/>
      <c r="H6608" s="22"/>
      <c r="I6608" s="23"/>
      <c r="J6608" s="35" t="str">
        <f t="shared" si="622"/>
        <v>➸</v>
      </c>
      <c r="K6608" s="117" t="str">
        <f>词典存放目录!$A$1&amp;L6608&amp;M6608</f>
        <v>F:\《自创文法查阅Excel》4.1备份\《B词汇·红宝书》\红宝书15版图片\6986-なくなる【亡くなる】.jpg</v>
      </c>
      <c r="L6608" s="9" t="s">
        <v>18120</v>
      </c>
      <c r="M6608" s="117" t="s">
        <v>24723</v>
      </c>
      <c r="N6608" s="36" t="str">
        <f t="shared" si="623"/>
        <v>▶</v>
      </c>
      <c r="O6608" s="37" t="s">
        <v>17987</v>
      </c>
      <c r="P6608" s="37">
        <v>9</v>
      </c>
      <c r="Q6608" s="37" t="s">
        <v>23</v>
      </c>
      <c r="R6608" s="9" t="str">
        <f>词典存放目录!$A$1&amp;O6608&amp;P6608&amp;Q6608</f>
        <v>F:\《自创文法查阅Excel》4.1备份\《B词汇·红宝书》\红宝书MP3分割\21 n4-な (9).mp3</v>
      </c>
      <c r="S6608" s="38"/>
      <c r="T6608" s="56"/>
      <c r="U6608" s="56"/>
      <c r="V6608" s="30" t="str">
        <f t="shared" si="624"/>
        <v/>
      </c>
      <c r="W6608" s="29"/>
      <c r="X6608" s="9" t="s">
        <v>113</v>
      </c>
    </row>
    <row r="6609" spans="1:24" s="57" customFormat="1" ht="24">
      <c r="A6609" s="31">
        <v>6987</v>
      </c>
      <c r="B6609" s="32">
        <f t="shared" ca="1" si="621"/>
        <v>0.61193743931377453</v>
      </c>
      <c r="C6609" s="131" t="s">
        <v>12286</v>
      </c>
      <c r="D6609" s="122" t="s">
        <v>12287</v>
      </c>
      <c r="E6609" s="21"/>
      <c r="F6609" s="22"/>
      <c r="G6609" s="22"/>
      <c r="H6609" s="22"/>
      <c r="I6609" s="23"/>
      <c r="J6609" s="35" t="str">
        <f t="shared" si="622"/>
        <v>➸</v>
      </c>
      <c r="K6609" s="117" t="str">
        <f>词典存放目录!$A$1&amp;L6609&amp;M6609</f>
        <v>F:\《自创文法查阅Excel》4.1备份\《B词汇·红宝书》\红宝书15版图片\6987-なぐる【殴る】.jpg</v>
      </c>
      <c r="L6609" s="9" t="s">
        <v>18120</v>
      </c>
      <c r="M6609" s="117" t="s">
        <v>24724</v>
      </c>
      <c r="N6609" s="36" t="str">
        <f t="shared" si="623"/>
        <v>▶</v>
      </c>
      <c r="O6609" s="37" t="s">
        <v>17987</v>
      </c>
      <c r="P6609" s="37">
        <v>10</v>
      </c>
      <c r="Q6609" s="37" t="s">
        <v>23</v>
      </c>
      <c r="R6609" s="9" t="str">
        <f>词典存放目录!$A$1&amp;O6609&amp;P6609&amp;Q6609</f>
        <v>F:\《自创文法查阅Excel》4.1备份\《B词汇·红宝书》\红宝书MP3分割\21 n4-な (10).mp3</v>
      </c>
      <c r="S6609" s="38"/>
      <c r="T6609" s="56"/>
      <c r="U6609" s="56"/>
      <c r="V6609" s="30" t="str">
        <f t="shared" si="624"/>
        <v/>
      </c>
      <c r="W6609" s="29"/>
      <c r="X6609" s="9" t="s">
        <v>113</v>
      </c>
    </row>
    <row r="6610" spans="1:24" s="57" customFormat="1" ht="24">
      <c r="A6610" s="31">
        <v>6988</v>
      </c>
      <c r="B6610" s="32">
        <f t="shared" ca="1" si="621"/>
        <v>0.17518295848187104</v>
      </c>
      <c r="C6610" s="131" t="s">
        <v>12288</v>
      </c>
      <c r="D6610" s="122" t="s">
        <v>12289</v>
      </c>
      <c r="E6610" s="21"/>
      <c r="F6610" s="22"/>
      <c r="G6610" s="22"/>
      <c r="H6610" s="22"/>
      <c r="I6610" s="23"/>
      <c r="J6610" s="35" t="str">
        <f t="shared" si="622"/>
        <v>➸</v>
      </c>
      <c r="K6610" s="117" t="str">
        <f>词典存放目录!$A$1&amp;L6610&amp;M6610</f>
        <v>F:\《自创文法查阅Excel》4.1备份\《B词汇·红宝书》\红宝书15版图片\6988-なげる【投げる】.jpg</v>
      </c>
      <c r="L6610" s="9" t="s">
        <v>18120</v>
      </c>
      <c r="M6610" s="117" t="s">
        <v>24725</v>
      </c>
      <c r="N6610" s="36" t="str">
        <f t="shared" si="623"/>
        <v>▶</v>
      </c>
      <c r="O6610" s="37" t="s">
        <v>17987</v>
      </c>
      <c r="P6610" s="37">
        <v>11</v>
      </c>
      <c r="Q6610" s="37" t="s">
        <v>23</v>
      </c>
      <c r="R6610" s="9" t="str">
        <f>词典存放目录!$A$1&amp;O6610&amp;P6610&amp;Q6610</f>
        <v>F:\《自创文法查阅Excel》4.1备份\《B词汇·红宝书》\红宝书MP3分割\21 n4-な (11).mp3</v>
      </c>
      <c r="S6610" s="38"/>
      <c r="T6610" s="56"/>
      <c r="U6610" s="56"/>
      <c r="V6610" s="30" t="str">
        <f t="shared" si="624"/>
        <v/>
      </c>
      <c r="W6610" s="29"/>
      <c r="X6610" s="9" t="s">
        <v>113</v>
      </c>
    </row>
    <row r="6611" spans="1:24" s="57" customFormat="1" ht="24">
      <c r="A6611" s="31">
        <v>6989</v>
      </c>
      <c r="B6611" s="32">
        <f t="shared" ca="1" si="621"/>
        <v>0.30895270048902157</v>
      </c>
      <c r="C6611" s="131" t="s">
        <v>12290</v>
      </c>
      <c r="D6611" s="122" t="s">
        <v>12291</v>
      </c>
      <c r="E6611" s="21"/>
      <c r="F6611" s="22"/>
      <c r="G6611" s="22"/>
      <c r="H6611" s="22"/>
      <c r="I6611" s="23"/>
      <c r="J6611" s="35" t="str">
        <f t="shared" si="622"/>
        <v>➸</v>
      </c>
      <c r="K6611" s="117" t="str">
        <f>词典存放目录!$A$1&amp;L6611&amp;M6611</f>
        <v>F:\《自创文法查阅Excel》4.1备份\《B词汇·红宝书》\红宝书15版图片\6989-なさる【為さる】.jpg</v>
      </c>
      <c r="L6611" s="9" t="s">
        <v>18120</v>
      </c>
      <c r="M6611" s="117" t="s">
        <v>24726</v>
      </c>
      <c r="N6611" s="36" t="str">
        <f t="shared" si="623"/>
        <v>▶</v>
      </c>
      <c r="O6611" s="37" t="s">
        <v>17987</v>
      </c>
      <c r="P6611" s="37">
        <v>12</v>
      </c>
      <c r="Q6611" s="37" t="s">
        <v>23</v>
      </c>
      <c r="R6611" s="9" t="str">
        <f>词典存放目录!$A$1&amp;O6611&amp;P6611&amp;Q6611</f>
        <v>F:\《自创文法查阅Excel》4.1备份\《B词汇·红宝书》\红宝书MP3分割\21 n4-な (12).mp3</v>
      </c>
      <c r="S6611" s="38"/>
      <c r="T6611" s="56"/>
      <c r="U6611" s="56"/>
      <c r="V6611" s="30" t="str">
        <f t="shared" si="624"/>
        <v/>
      </c>
      <c r="W6611" s="29"/>
      <c r="X6611" s="9" t="s">
        <v>113</v>
      </c>
    </row>
    <row r="6612" spans="1:24" s="57" customFormat="1" ht="24">
      <c r="A6612" s="31">
        <v>6990</v>
      </c>
      <c r="B6612" s="32">
        <f t="shared" ca="1" si="621"/>
        <v>0.44423312557606398</v>
      </c>
      <c r="C6612" s="131" t="s">
        <v>12292</v>
      </c>
      <c r="D6612" s="122" t="s">
        <v>12293</v>
      </c>
      <c r="E6612" s="21"/>
      <c r="F6612" s="22"/>
      <c r="G6612" s="22"/>
      <c r="H6612" s="22"/>
      <c r="I6612" s="23"/>
      <c r="J6612" s="35" t="str">
        <f t="shared" si="622"/>
        <v>➸</v>
      </c>
      <c r="K6612" s="117" t="str">
        <f>词典存放目录!$A$1&amp;L6612&amp;M6612</f>
        <v>F:\《自创文法查阅Excel》4.1备份\《B词汇·红宝书》\红宝书15版图片\6990-なっとう【納豆】.jpg</v>
      </c>
      <c r="L6612" s="9" t="s">
        <v>18120</v>
      </c>
      <c r="M6612" s="117" t="s">
        <v>24727</v>
      </c>
      <c r="N6612" s="36" t="str">
        <f t="shared" si="623"/>
        <v>▶</v>
      </c>
      <c r="O6612" s="37" t="s">
        <v>17987</v>
      </c>
      <c r="P6612" s="37">
        <v>13</v>
      </c>
      <c r="Q6612" s="37" t="s">
        <v>23</v>
      </c>
      <c r="R6612" s="9" t="str">
        <f>词典存放目录!$A$1&amp;O6612&amp;P6612&amp;Q6612</f>
        <v>F:\《自创文法查阅Excel》4.1备份\《B词汇·红宝书》\红宝书MP3分割\21 n4-な (13).mp3</v>
      </c>
      <c r="S6612" s="38"/>
      <c r="T6612" s="56"/>
      <c r="U6612" s="56"/>
      <c r="V6612" s="30" t="str">
        <f t="shared" si="624"/>
        <v/>
      </c>
      <c r="W6612" s="29"/>
      <c r="X6612" s="9" t="s">
        <v>113</v>
      </c>
    </row>
    <row r="6613" spans="1:24" s="57" customFormat="1" ht="24">
      <c r="A6613" s="31">
        <v>6991</v>
      </c>
      <c r="B6613" s="32">
        <f t="shared" ca="1" si="621"/>
        <v>0.42356818580474653</v>
      </c>
      <c r="C6613" s="131" t="s">
        <v>12294</v>
      </c>
      <c r="D6613" s="122" t="s">
        <v>12295</v>
      </c>
      <c r="E6613" s="21"/>
      <c r="F6613" s="22"/>
      <c r="G6613" s="22"/>
      <c r="H6613" s="22"/>
      <c r="I6613" s="23"/>
      <c r="J6613" s="35" t="str">
        <f t="shared" si="622"/>
        <v>➸</v>
      </c>
      <c r="K6613" s="117" t="str">
        <f>词典存放目录!$A$1&amp;L6613&amp;M6613</f>
        <v>F:\《自创文法查阅Excel》4.1备份\《B词汇·红宝书》\红宝书15版图片\6991-なべ【鍋】.jpg</v>
      </c>
      <c r="L6613" s="9" t="s">
        <v>18120</v>
      </c>
      <c r="M6613" s="117" t="s">
        <v>24728</v>
      </c>
      <c r="N6613" s="36" t="str">
        <f t="shared" si="623"/>
        <v>▶</v>
      </c>
      <c r="O6613" s="37" t="s">
        <v>17987</v>
      </c>
      <c r="P6613" s="37">
        <v>14</v>
      </c>
      <c r="Q6613" s="37" t="s">
        <v>23</v>
      </c>
      <c r="R6613" s="9" t="str">
        <f>词典存放目录!$A$1&amp;O6613&amp;P6613&amp;Q6613</f>
        <v>F:\《自创文法查阅Excel》4.1备份\《B词汇·红宝书》\红宝书MP3分割\21 n4-な (14).mp3</v>
      </c>
      <c r="S6613" s="38"/>
      <c r="T6613" s="56"/>
      <c r="U6613" s="56"/>
      <c r="V6613" s="30" t="str">
        <f t="shared" si="624"/>
        <v/>
      </c>
      <c r="W6613" s="29"/>
      <c r="X6613" s="9" t="s">
        <v>113</v>
      </c>
    </row>
    <row r="6614" spans="1:24" s="57" customFormat="1" ht="24">
      <c r="A6614" s="31">
        <v>6992</v>
      </c>
      <c r="B6614" s="32">
        <f t="shared" ca="1" si="621"/>
        <v>0.30684430493400139</v>
      </c>
      <c r="C6614" s="131" t="s">
        <v>12269</v>
      </c>
      <c r="D6614" s="122" t="s">
        <v>12296</v>
      </c>
      <c r="E6614" s="21"/>
      <c r="F6614" s="22"/>
      <c r="G6614" s="22"/>
      <c r="H6614" s="22"/>
      <c r="I6614" s="23"/>
      <c r="J6614" s="35" t="str">
        <f t="shared" si="622"/>
        <v>➸</v>
      </c>
      <c r="K6614" s="117" t="str">
        <f>词典存放目录!$A$1&amp;L6614&amp;M6614</f>
        <v>F:\《自创文法查阅Excel》4.1备份\《B词汇·红宝书》\红宝书15版图片\6992-なる【鳴る】.jpg</v>
      </c>
      <c r="L6614" s="9" t="s">
        <v>18120</v>
      </c>
      <c r="M6614" s="117" t="s">
        <v>24729</v>
      </c>
      <c r="N6614" s="36" t="str">
        <f t="shared" si="623"/>
        <v>▶</v>
      </c>
      <c r="O6614" s="37" t="s">
        <v>17987</v>
      </c>
      <c r="P6614" s="37">
        <v>15</v>
      </c>
      <c r="Q6614" s="37" t="s">
        <v>23</v>
      </c>
      <c r="R6614" s="9" t="str">
        <f>词典存放目录!$A$1&amp;O6614&amp;P6614&amp;Q6614</f>
        <v>F:\《自创文法查阅Excel》4.1备份\《B词汇·红宝书》\红宝书MP3分割\21 n4-な (15).mp3</v>
      </c>
      <c r="S6614" s="38"/>
      <c r="T6614" s="56"/>
      <c r="U6614" s="56"/>
      <c r="V6614" s="30" t="str">
        <f t="shared" si="624"/>
        <v/>
      </c>
      <c r="W6614" s="29"/>
      <c r="X6614" s="9" t="s">
        <v>113</v>
      </c>
    </row>
    <row r="6615" spans="1:24" s="57" customFormat="1" ht="24">
      <c r="A6615" s="31">
        <v>6993</v>
      </c>
      <c r="B6615" s="32">
        <f t="shared" ca="1" si="621"/>
        <v>0.94843512018461062</v>
      </c>
      <c r="C6615" s="131" t="s">
        <v>12297</v>
      </c>
      <c r="D6615" s="122" t="s">
        <v>12298</v>
      </c>
      <c r="E6615" s="21"/>
      <c r="F6615" s="22"/>
      <c r="G6615" s="22"/>
      <c r="H6615" s="22"/>
      <c r="I6615" s="23"/>
      <c r="J6615" s="35" t="str">
        <f t="shared" si="622"/>
        <v>➸</v>
      </c>
      <c r="K6615" s="117" t="str">
        <f>词典存放目录!$A$1&amp;L6615&amp;M6615</f>
        <v>F:\《自创文法查阅Excel》4.1备份\《B词汇·红宝书》\红宝书15版图片\6993-なるべく【成るべく】.jpg</v>
      </c>
      <c r="L6615" s="9" t="s">
        <v>18120</v>
      </c>
      <c r="M6615" s="117" t="s">
        <v>24730</v>
      </c>
      <c r="N6615" s="36" t="str">
        <f t="shared" si="623"/>
        <v>▶</v>
      </c>
      <c r="O6615" s="37" t="s">
        <v>17987</v>
      </c>
      <c r="P6615" s="37">
        <v>16</v>
      </c>
      <c r="Q6615" s="37" t="s">
        <v>23</v>
      </c>
      <c r="R6615" s="9" t="str">
        <f>词典存放目录!$A$1&amp;O6615&amp;P6615&amp;Q6615</f>
        <v>F:\《自创文法查阅Excel》4.1备份\《B词汇·红宝书》\红宝书MP3分割\21 n4-な (16).mp3</v>
      </c>
      <c r="S6615" s="38"/>
      <c r="T6615" s="56"/>
      <c r="U6615" s="56"/>
      <c r="V6615" s="30" t="str">
        <f t="shared" si="624"/>
        <v/>
      </c>
      <c r="W6615" s="29"/>
      <c r="X6615" s="9" t="s">
        <v>113</v>
      </c>
    </row>
    <row r="6616" spans="1:24" s="57" customFormat="1" ht="24">
      <c r="A6616" s="31">
        <v>6994</v>
      </c>
      <c r="B6616" s="32">
        <f t="shared" ca="1" si="621"/>
        <v>8.2869061667482868E-2</v>
      </c>
      <c r="C6616" s="131" t="s">
        <v>12299</v>
      </c>
      <c r="D6616" s="122" t="s">
        <v>12300</v>
      </c>
      <c r="E6616" s="21"/>
      <c r="F6616" s="22"/>
      <c r="G6616" s="22"/>
      <c r="H6616" s="22"/>
      <c r="I6616" s="23"/>
      <c r="J6616" s="35" t="str">
        <f t="shared" si="622"/>
        <v>➸</v>
      </c>
      <c r="K6616" s="117" t="str">
        <f>词典存放目录!$A$1&amp;L6616&amp;M6616</f>
        <v>F:\《自创文法查阅Excel》4.1备份\《B词汇·红宝书》\红宝书15版图片\6994-なるほど【成程】.jpg</v>
      </c>
      <c r="L6616" s="9" t="s">
        <v>18120</v>
      </c>
      <c r="M6616" s="117" t="s">
        <v>24731</v>
      </c>
      <c r="N6616" s="36" t="str">
        <f t="shared" si="623"/>
        <v>▶</v>
      </c>
      <c r="O6616" s="37" t="s">
        <v>17987</v>
      </c>
      <c r="P6616" s="37">
        <v>17</v>
      </c>
      <c r="Q6616" s="37" t="s">
        <v>23</v>
      </c>
      <c r="R6616" s="9" t="str">
        <f>词典存放目录!$A$1&amp;O6616&amp;P6616&amp;Q6616</f>
        <v>F:\《自创文法查阅Excel》4.1备份\《B词汇·红宝书》\红宝书MP3分割\21 n4-な (17).mp3</v>
      </c>
      <c r="S6616" s="38"/>
      <c r="T6616" s="56"/>
      <c r="U6616" s="56"/>
      <c r="V6616" s="30" t="str">
        <f t="shared" si="624"/>
        <v/>
      </c>
      <c r="W6616" s="29"/>
      <c r="X6616" s="9" t="s">
        <v>113</v>
      </c>
    </row>
    <row r="6617" spans="1:24" s="57" customFormat="1" ht="24">
      <c r="A6617" s="31">
        <v>6995</v>
      </c>
      <c r="B6617" s="32">
        <f t="shared" ca="1" si="621"/>
        <v>0.4740356656507646</v>
      </c>
      <c r="C6617" s="131" t="s">
        <v>12301</v>
      </c>
      <c r="D6617" s="122" t="s">
        <v>12302</v>
      </c>
      <c r="E6617" s="21"/>
      <c r="F6617" s="22"/>
      <c r="G6617" s="22"/>
      <c r="H6617" s="22"/>
      <c r="I6617" s="23"/>
      <c r="J6617" s="35" t="str">
        <f t="shared" si="622"/>
        <v>➸</v>
      </c>
      <c r="K6617" s="117" t="str">
        <f>词典存放目录!$A$1&amp;L6617&amp;M6617</f>
        <v>F:\《自创文法查阅Excel》4.1备份\《B词汇·红宝书》\红宝书15版图片\6995-なれる【慣れる】.jpg</v>
      </c>
      <c r="L6617" s="9" t="s">
        <v>18120</v>
      </c>
      <c r="M6617" s="117" t="s">
        <v>24732</v>
      </c>
      <c r="N6617" s="36" t="str">
        <f t="shared" si="623"/>
        <v>▶</v>
      </c>
      <c r="O6617" s="37" t="s">
        <v>17987</v>
      </c>
      <c r="P6617" s="37">
        <v>18</v>
      </c>
      <c r="Q6617" s="37" t="s">
        <v>23</v>
      </c>
      <c r="R6617" s="9" t="str">
        <f>词典存放目录!$A$1&amp;O6617&amp;P6617&amp;Q6617</f>
        <v>F:\《自创文法查阅Excel》4.1备份\《B词汇·红宝书》\红宝书MP3分割\21 n4-な (18).mp3</v>
      </c>
      <c r="S6617" s="38"/>
      <c r="T6617" s="56"/>
      <c r="U6617" s="56"/>
      <c r="V6617" s="30" t="str">
        <f t="shared" si="624"/>
        <v/>
      </c>
      <c r="W6617" s="29"/>
      <c r="X6617" s="9" t="s">
        <v>113</v>
      </c>
    </row>
    <row r="6618" spans="1:24" s="57" customFormat="1" ht="24">
      <c r="A6618" s="31">
        <v>6996</v>
      </c>
      <c r="B6618" s="32">
        <f t="shared" ca="1" si="621"/>
        <v>0.40840708019374039</v>
      </c>
      <c r="C6618" s="131" t="s">
        <v>12303</v>
      </c>
      <c r="D6618" s="122" t="s">
        <v>12304</v>
      </c>
      <c r="E6618" s="21"/>
      <c r="F6618" s="22"/>
      <c r="G6618" s="22"/>
      <c r="H6618" s="22"/>
      <c r="I6618" s="23"/>
      <c r="J6618" s="35" t="str">
        <f t="shared" si="622"/>
        <v>➸</v>
      </c>
      <c r="K6618" s="117" t="str">
        <f>词典存放目录!$A$1&amp;L6618&amp;M6618</f>
        <v>F:\《自创文法查阅Excel》4.1备份\《B词汇·红宝书》\红宝书15版图片\6996-なんで【何で】.jpg</v>
      </c>
      <c r="L6618" s="9" t="s">
        <v>18120</v>
      </c>
      <c r="M6618" s="117" t="s">
        <v>24733</v>
      </c>
      <c r="N6618" s="36" t="str">
        <f t="shared" si="623"/>
        <v>▶</v>
      </c>
      <c r="O6618" s="37" t="s">
        <v>17987</v>
      </c>
      <c r="P6618" s="37">
        <v>19</v>
      </c>
      <c r="Q6618" s="37" t="s">
        <v>23</v>
      </c>
      <c r="R6618" s="9" t="str">
        <f>词典存放目录!$A$1&amp;O6618&amp;P6618&amp;Q6618</f>
        <v>F:\《自创文法查阅Excel》4.1备份\《B词汇·红宝书》\红宝书MP3分割\21 n4-な (19).mp3</v>
      </c>
      <c r="S6618" s="38"/>
      <c r="T6618" s="56"/>
      <c r="U6618" s="56"/>
      <c r="V6618" s="30" t="str">
        <f t="shared" si="624"/>
        <v/>
      </c>
      <c r="W6618" s="29"/>
      <c r="X6618" s="9" t="s">
        <v>113</v>
      </c>
    </row>
    <row r="6619" spans="1:24" s="57" customFormat="1" ht="24">
      <c r="A6619" s="31">
        <v>6997</v>
      </c>
      <c r="B6619" s="32">
        <f t="shared" ca="1" si="621"/>
        <v>0.89504788647375266</v>
      </c>
      <c r="C6619" s="132" t="s">
        <v>12305</v>
      </c>
      <c r="D6619" s="124" t="s">
        <v>12306</v>
      </c>
      <c r="E6619" s="21"/>
      <c r="F6619" s="22"/>
      <c r="G6619" s="22"/>
      <c r="H6619" s="22"/>
      <c r="I6619" s="23"/>
      <c r="J6619" s="35" t="str">
        <f t="shared" si="622"/>
        <v>➸</v>
      </c>
      <c r="K6619" s="117" t="str">
        <f>词典存放目录!$A$1&amp;L6619&amp;M6619</f>
        <v>F:\《自创文法查阅Excel》4.1备份\《B词汇·红宝书》\红宝书15版图片\6997-ないか【内科】.jpg</v>
      </c>
      <c r="L6619" s="9" t="s">
        <v>18120</v>
      </c>
      <c r="M6619" s="117" t="s">
        <v>24734</v>
      </c>
      <c r="N6619" s="36" t="str">
        <f t="shared" si="623"/>
        <v>▶</v>
      </c>
      <c r="O6619" s="37" t="s">
        <v>17988</v>
      </c>
      <c r="P6619" s="37">
        <v>1</v>
      </c>
      <c r="Q6619" s="37" t="s">
        <v>23</v>
      </c>
      <c r="R6619" s="9" t="str">
        <f>词典存放目录!$A$1&amp;O6619&amp;P6619&amp;Q6619</f>
        <v>F:\《自创文法查阅Excel》4.1备份\《B词汇·红宝书》\红宝书MP3分割\21 n3-な (1).mp3</v>
      </c>
      <c r="S6619" s="38"/>
      <c r="T6619" s="56"/>
      <c r="U6619" s="56"/>
      <c r="V6619" s="30" t="str">
        <f t="shared" si="624"/>
        <v/>
      </c>
      <c r="W6619" s="69"/>
      <c r="X6619" s="9" t="s">
        <v>212</v>
      </c>
    </row>
    <row r="6620" spans="1:24" s="57" customFormat="1" ht="24">
      <c r="A6620" s="31">
        <v>6998</v>
      </c>
      <c r="B6620" s="32">
        <f t="shared" ca="1" si="621"/>
        <v>0.16072623204391789</v>
      </c>
      <c r="C6620" s="132" t="s">
        <v>12307</v>
      </c>
      <c r="D6620" s="124" t="s">
        <v>12308</v>
      </c>
      <c r="E6620" s="21"/>
      <c r="F6620" s="22"/>
      <c r="G6620" s="22"/>
      <c r="H6620" s="22"/>
      <c r="I6620" s="23"/>
      <c r="J6620" s="35" t="str">
        <f t="shared" si="622"/>
        <v>➸</v>
      </c>
      <c r="K6620" s="117" t="str">
        <f>词典存放目录!$A$1&amp;L6620&amp;M6620</f>
        <v>F:\《自创文法查阅Excel》4.1备份\《B词汇·红宝书》\红宝书15版图片\6998-ないしょ【内緒】.jpg</v>
      </c>
      <c r="L6620" s="9" t="s">
        <v>18120</v>
      </c>
      <c r="M6620" s="117" t="s">
        <v>24735</v>
      </c>
      <c r="N6620" s="36" t="str">
        <f t="shared" si="623"/>
        <v>▶</v>
      </c>
      <c r="O6620" s="37" t="s">
        <v>17988</v>
      </c>
      <c r="P6620" s="37">
        <v>2</v>
      </c>
      <c r="Q6620" s="37" t="s">
        <v>23</v>
      </c>
      <c r="R6620" s="9" t="str">
        <f>词典存放目录!$A$1&amp;O6620&amp;P6620&amp;Q6620</f>
        <v>F:\《自创文法查阅Excel》4.1备份\《B词汇·红宝书》\红宝书MP3分割\21 n3-な (2).mp3</v>
      </c>
      <c r="S6620" s="38"/>
      <c r="T6620" s="56"/>
      <c r="U6620" s="56"/>
      <c r="V6620" s="30" t="str">
        <f t="shared" si="624"/>
        <v/>
      </c>
      <c r="W6620" s="69"/>
      <c r="X6620" s="9" t="s">
        <v>212</v>
      </c>
    </row>
    <row r="6621" spans="1:24" s="57" customFormat="1" ht="24">
      <c r="A6621" s="31">
        <v>6999</v>
      </c>
      <c r="B6621" s="32">
        <f t="shared" ca="1" si="621"/>
        <v>0.44274404815671986</v>
      </c>
      <c r="C6621" s="132" t="s">
        <v>12309</v>
      </c>
      <c r="D6621" s="124" t="s">
        <v>12310</v>
      </c>
      <c r="E6621" s="21"/>
      <c r="F6621" s="22"/>
      <c r="G6621" s="22"/>
      <c r="H6621" s="22"/>
      <c r="I6621" s="23"/>
      <c r="J6621" s="35" t="str">
        <f t="shared" si="622"/>
        <v>➸</v>
      </c>
      <c r="K6621" s="117" t="str">
        <f>词典存放目录!$A$1&amp;L6621&amp;M6621</f>
        <v>F:\《自创文法查阅Excel》4.1备份\《B词汇·红宝书》\红宝书15版图片\6999-ナイロン【nylon】.jpg</v>
      </c>
      <c r="L6621" s="9" t="s">
        <v>18120</v>
      </c>
      <c r="M6621" s="117" t="s">
        <v>24736</v>
      </c>
      <c r="N6621" s="36" t="str">
        <f t="shared" si="623"/>
        <v>▶</v>
      </c>
      <c r="O6621" s="37" t="s">
        <v>17988</v>
      </c>
      <c r="P6621" s="37">
        <v>3</v>
      </c>
      <c r="Q6621" s="37" t="s">
        <v>23</v>
      </c>
      <c r="R6621" s="9" t="str">
        <f>词典存放目录!$A$1&amp;O6621&amp;P6621&amp;Q6621</f>
        <v>F:\《自创文法查阅Excel》4.1备份\《B词汇·红宝书》\红宝书MP3分割\21 n3-な (3).mp3</v>
      </c>
      <c r="S6621" s="38"/>
      <c r="T6621" s="56"/>
      <c r="U6621" s="56"/>
      <c r="V6621" s="30" t="str">
        <f t="shared" si="624"/>
        <v/>
      </c>
      <c r="W6621" s="29"/>
      <c r="X6621" s="9" t="s">
        <v>212</v>
      </c>
    </row>
    <row r="6622" spans="1:24" s="57" customFormat="1" ht="24">
      <c r="A6622" s="31">
        <v>7000</v>
      </c>
      <c r="B6622" s="32">
        <f t="shared" ca="1" si="621"/>
        <v>0.36308951264318923</v>
      </c>
      <c r="C6622" s="132" t="s">
        <v>12311</v>
      </c>
      <c r="D6622" s="124" t="s">
        <v>12312</v>
      </c>
      <c r="E6622" s="21"/>
      <c r="F6622" s="22"/>
      <c r="G6622" s="22"/>
      <c r="H6622" s="22"/>
      <c r="I6622" s="23"/>
      <c r="J6622" s="35" t="str">
        <f t="shared" si="622"/>
        <v>➸</v>
      </c>
      <c r="K6622" s="117" t="str">
        <f>词典存放目录!$A$1&amp;L6622&amp;M6622</f>
        <v>F:\《自创文法查阅Excel》4.1备份\《B词汇·红宝书》\红宝书15版图片\7000-なお【尚】.jpg</v>
      </c>
      <c r="L6622" s="9" t="s">
        <v>18120</v>
      </c>
      <c r="M6622" s="117" t="s">
        <v>24737</v>
      </c>
      <c r="N6622" s="36" t="str">
        <f t="shared" si="623"/>
        <v>▶</v>
      </c>
      <c r="O6622" s="37" t="s">
        <v>17988</v>
      </c>
      <c r="P6622" s="37">
        <v>4</v>
      </c>
      <c r="Q6622" s="37" t="s">
        <v>23</v>
      </c>
      <c r="R6622" s="9" t="str">
        <f>词典存放目录!$A$1&amp;O6622&amp;P6622&amp;Q6622</f>
        <v>F:\《自创文法查阅Excel》4.1备份\《B词汇·红宝书》\红宝书MP3分割\21 n3-な (4).mp3</v>
      </c>
      <c r="S6622" s="38"/>
      <c r="T6622" s="56"/>
      <c r="U6622" s="56"/>
      <c r="V6622" s="30" t="str">
        <f t="shared" si="624"/>
        <v/>
      </c>
      <c r="W6622" s="29"/>
      <c r="X6622" s="9" t="s">
        <v>212</v>
      </c>
    </row>
    <row r="6623" spans="1:24" s="57" customFormat="1" ht="24">
      <c r="A6623" s="31">
        <v>7001</v>
      </c>
      <c r="B6623" s="32">
        <f t="shared" ca="1" si="621"/>
        <v>0.55833997183282125</v>
      </c>
      <c r="C6623" s="132" t="s">
        <v>12313</v>
      </c>
      <c r="D6623" s="124" t="s">
        <v>12314</v>
      </c>
      <c r="E6623" s="21"/>
      <c r="F6623" s="22"/>
      <c r="G6623" s="22"/>
      <c r="H6623" s="22"/>
      <c r="I6623" s="23"/>
      <c r="J6623" s="35" t="str">
        <f t="shared" si="622"/>
        <v>➸</v>
      </c>
      <c r="K6623" s="117" t="str">
        <f>词典存放目录!$A$1&amp;L6623&amp;M6623</f>
        <v>F:\《自创文法查阅Excel》4.1备份\《B词汇·红宝书》\红宝书15版图片\7001-～なおす【～直す】.jpg</v>
      </c>
      <c r="L6623" s="9" t="s">
        <v>18120</v>
      </c>
      <c r="M6623" s="117" t="s">
        <v>24738</v>
      </c>
      <c r="N6623" s="36" t="str">
        <f t="shared" si="623"/>
        <v>▶</v>
      </c>
      <c r="O6623" s="37" t="s">
        <v>17988</v>
      </c>
      <c r="P6623" s="37">
        <v>5</v>
      </c>
      <c r="Q6623" s="37" t="s">
        <v>23</v>
      </c>
      <c r="R6623" s="9" t="str">
        <f>词典存放目录!$A$1&amp;O6623&amp;P6623&amp;Q6623</f>
        <v>F:\《自创文法查阅Excel》4.1备份\《B词汇·红宝书》\红宝书MP3分割\21 n3-な (5).mp3</v>
      </c>
      <c r="S6623" s="38"/>
      <c r="T6623" s="56"/>
      <c r="U6623" s="56"/>
      <c r="V6623" s="30" t="str">
        <f t="shared" si="624"/>
        <v/>
      </c>
      <c r="W6623" s="29"/>
      <c r="X6623" s="9" t="s">
        <v>212</v>
      </c>
    </row>
    <row r="6624" spans="1:24" s="57" customFormat="1" ht="24">
      <c r="A6624" s="31">
        <v>7002</v>
      </c>
      <c r="B6624" s="32">
        <f t="shared" ca="1" si="621"/>
        <v>0.50413752020368174</v>
      </c>
      <c r="C6624" s="132" t="s">
        <v>12229</v>
      </c>
      <c r="D6624" s="124" t="s">
        <v>12315</v>
      </c>
      <c r="E6624" s="21"/>
      <c r="F6624" s="22"/>
      <c r="G6624" s="22"/>
      <c r="H6624" s="22"/>
      <c r="I6624" s="23"/>
      <c r="J6624" s="35" t="str">
        <f t="shared" si="622"/>
        <v>➸</v>
      </c>
      <c r="K6624" s="117" t="str">
        <f>词典存放目录!$A$1&amp;L6624&amp;M6624</f>
        <v>F:\《自创文法查阅Excel》4.1备份\《B词汇·红宝书》\红宝书15版图片\7002-なおす【治す】.jpg</v>
      </c>
      <c r="L6624" s="9" t="s">
        <v>18120</v>
      </c>
      <c r="M6624" s="117" t="s">
        <v>24739</v>
      </c>
      <c r="N6624" s="36" t="str">
        <f t="shared" si="623"/>
        <v>▶</v>
      </c>
      <c r="O6624" s="37" t="s">
        <v>17988</v>
      </c>
      <c r="P6624" s="37">
        <v>6</v>
      </c>
      <c r="Q6624" s="37" t="s">
        <v>23</v>
      </c>
      <c r="R6624" s="9" t="str">
        <f>词典存放目录!$A$1&amp;O6624&amp;P6624&amp;Q6624</f>
        <v>F:\《自创文法查阅Excel》4.1备份\《B词汇·红宝书》\红宝书MP3分割\21 n3-な (6).mp3</v>
      </c>
      <c r="S6624" s="38"/>
      <c r="T6624" s="56"/>
      <c r="U6624" s="56"/>
      <c r="V6624" s="30" t="str">
        <f t="shared" si="624"/>
        <v/>
      </c>
      <c r="W6624" s="29"/>
      <c r="X6624" s="9" t="s">
        <v>212</v>
      </c>
    </row>
    <row r="6625" spans="1:24" s="57" customFormat="1" ht="24">
      <c r="A6625" s="31">
        <v>7004</v>
      </c>
      <c r="B6625" s="32">
        <f t="shared" ca="1" si="621"/>
        <v>0.81026949286598571</v>
      </c>
      <c r="C6625" s="132" t="s">
        <v>12316</v>
      </c>
      <c r="D6625" s="124" t="s">
        <v>12317</v>
      </c>
      <c r="E6625" s="21"/>
      <c r="F6625" s="22"/>
      <c r="G6625" s="22"/>
      <c r="H6625" s="22"/>
      <c r="I6625" s="23"/>
      <c r="J6625" s="35" t="str">
        <f t="shared" si="622"/>
        <v>➸</v>
      </c>
      <c r="K6625" s="117" t="str">
        <f>词典存放目录!$A$1&amp;L6625&amp;M6625</f>
        <v>F:\《自创文法查阅Excel》4.1备份\《B词汇·红宝书》\红宝书15版图片\7004-ながす【流す】.jpg</v>
      </c>
      <c r="L6625" s="9" t="s">
        <v>18120</v>
      </c>
      <c r="M6625" s="117" t="s">
        <v>24740</v>
      </c>
      <c r="N6625" s="36" t="str">
        <f t="shared" si="623"/>
        <v>▶</v>
      </c>
      <c r="O6625" s="37" t="s">
        <v>17988</v>
      </c>
      <c r="P6625" s="37">
        <v>8</v>
      </c>
      <c r="Q6625" s="37" t="s">
        <v>23</v>
      </c>
      <c r="R6625" s="9" t="str">
        <f>词典存放目录!$A$1&amp;O6625&amp;P6625&amp;Q6625</f>
        <v>F:\《自创文法查阅Excel》4.1备份\《B词汇·红宝书》\红宝书MP3分割\21 n3-な (8).mp3</v>
      </c>
      <c r="S6625" s="38"/>
      <c r="T6625" s="56"/>
      <c r="U6625" s="56"/>
      <c r="V6625" s="30" t="str">
        <f t="shared" si="624"/>
        <v/>
      </c>
      <c r="W6625" s="69"/>
      <c r="X6625" s="9" t="s">
        <v>212</v>
      </c>
    </row>
    <row r="6626" spans="1:24" s="57" customFormat="1" ht="24">
      <c r="A6626" s="31">
        <v>7005</v>
      </c>
      <c r="B6626" s="32">
        <f t="shared" ca="1" si="621"/>
        <v>0.53381527903722681</v>
      </c>
      <c r="C6626" s="132" t="s">
        <v>12318</v>
      </c>
      <c r="D6626" s="124" t="s">
        <v>12319</v>
      </c>
      <c r="E6626" s="21"/>
      <c r="F6626" s="22"/>
      <c r="G6626" s="22"/>
      <c r="H6626" s="22"/>
      <c r="I6626" s="23"/>
      <c r="J6626" s="35" t="str">
        <f t="shared" si="622"/>
        <v>➸</v>
      </c>
      <c r="K6626" s="117" t="str">
        <f>词典存放目录!$A$1&amp;L6626&amp;M6626</f>
        <v>F:\《自创文法查阅Excel》4.1备份\《B词汇·红宝书》\红宝书15版图片\7005-なかなおり【仲直り】.jpg</v>
      </c>
      <c r="L6626" s="9" t="s">
        <v>18120</v>
      </c>
      <c r="M6626" s="117" t="s">
        <v>24741</v>
      </c>
      <c r="N6626" s="36" t="str">
        <f t="shared" si="623"/>
        <v>▶</v>
      </c>
      <c r="O6626" s="37" t="s">
        <v>17988</v>
      </c>
      <c r="P6626" s="37">
        <v>9</v>
      </c>
      <c r="Q6626" s="37" t="s">
        <v>23</v>
      </c>
      <c r="R6626" s="9" t="str">
        <f>词典存放目录!$A$1&amp;O6626&amp;P6626&amp;Q6626</f>
        <v>F:\《自创文法查阅Excel》4.1备份\《B词汇·红宝书》\红宝书MP3分割\21 n3-な (9).mp3</v>
      </c>
      <c r="S6626" s="38"/>
      <c r="T6626" s="56"/>
      <c r="U6626" s="56"/>
      <c r="V6626" s="30" t="str">
        <f t="shared" si="624"/>
        <v/>
      </c>
      <c r="W6626" s="29"/>
      <c r="X6626" s="9" t="s">
        <v>212</v>
      </c>
    </row>
    <row r="6627" spans="1:24" s="57" customFormat="1" ht="24">
      <c r="A6627" s="31">
        <v>7006</v>
      </c>
      <c r="B6627" s="32">
        <f t="shared" ca="1" si="621"/>
        <v>0.2848890612486622</v>
      </c>
      <c r="C6627" s="132" t="s">
        <v>12320</v>
      </c>
      <c r="D6627" s="124" t="s">
        <v>12321</v>
      </c>
      <c r="E6627" s="21"/>
      <c r="F6627" s="22"/>
      <c r="G6627" s="22"/>
      <c r="H6627" s="22"/>
      <c r="I6627" s="23"/>
      <c r="J6627" s="35" t="str">
        <f t="shared" si="622"/>
        <v>➸</v>
      </c>
      <c r="K6627" s="117" t="str">
        <f>词典存放目录!$A$1&amp;L6627&amp;M6627</f>
        <v>F:\《自创文法查阅Excel》4.1备份\《B词汇·红宝书》\红宝书15版图片\7006-ながねん【長年】.jpg</v>
      </c>
      <c r="L6627" s="9" t="s">
        <v>18120</v>
      </c>
      <c r="M6627" s="117" t="s">
        <v>24742</v>
      </c>
      <c r="N6627" s="36" t="str">
        <f t="shared" si="623"/>
        <v>▶</v>
      </c>
      <c r="O6627" s="37" t="s">
        <v>17988</v>
      </c>
      <c r="P6627" s="37">
        <v>10</v>
      </c>
      <c r="Q6627" s="37" t="s">
        <v>23</v>
      </c>
      <c r="R6627" s="9" t="str">
        <f>词典存放目录!$A$1&amp;O6627&amp;P6627&amp;Q6627</f>
        <v>F:\《自创文法查阅Excel》4.1备份\《B词汇·红宝书》\红宝书MP3分割\21 n3-な (10).mp3</v>
      </c>
      <c r="S6627" s="38"/>
      <c r="T6627" s="56"/>
      <c r="U6627" s="56"/>
      <c r="V6627" s="30" t="str">
        <f t="shared" si="624"/>
        <v/>
      </c>
      <c r="W6627" s="29"/>
      <c r="X6627" s="9" t="s">
        <v>212</v>
      </c>
    </row>
    <row r="6628" spans="1:24" s="57" customFormat="1" ht="24">
      <c r="A6628" s="31">
        <v>7007</v>
      </c>
      <c r="B6628" s="32">
        <f t="shared" ca="1" si="621"/>
        <v>0.34562394159287779</v>
      </c>
      <c r="C6628" s="132" t="s">
        <v>12322</v>
      </c>
      <c r="D6628" s="124" t="s">
        <v>12323</v>
      </c>
      <c r="E6628" s="21"/>
      <c r="F6628" s="22"/>
      <c r="G6628" s="22"/>
      <c r="H6628" s="22"/>
      <c r="I6628" s="23"/>
      <c r="J6628" s="35" t="str">
        <f t="shared" si="622"/>
        <v>➸</v>
      </c>
      <c r="K6628" s="117" t="str">
        <f>词典存放目录!$A$1&amp;L6628&amp;M6628</f>
        <v>F:\《自创文法查阅Excel》4.1备份\《B词汇·红宝书》\红宝书15版图片\7007-なかま【仲間】.jpg</v>
      </c>
      <c r="L6628" s="9" t="s">
        <v>18120</v>
      </c>
      <c r="M6628" s="117" t="s">
        <v>24743</v>
      </c>
      <c r="N6628" s="36" t="str">
        <f t="shared" si="623"/>
        <v>▶</v>
      </c>
      <c r="O6628" s="37" t="s">
        <v>17988</v>
      </c>
      <c r="P6628" s="37">
        <v>11</v>
      </c>
      <c r="Q6628" s="37" t="s">
        <v>23</v>
      </c>
      <c r="R6628" s="9" t="str">
        <f>词典存放目录!$A$1&amp;O6628&amp;P6628&amp;Q6628</f>
        <v>F:\《自创文法查阅Excel》4.1备份\《B词汇·红宝书》\红宝书MP3分割\21 n3-な (11).mp3</v>
      </c>
      <c r="S6628" s="38"/>
      <c r="T6628" s="56"/>
      <c r="U6628" s="56"/>
      <c r="V6628" s="30" t="str">
        <f t="shared" si="624"/>
        <v/>
      </c>
      <c r="W6628" s="29"/>
      <c r="X6628" s="9" t="s">
        <v>212</v>
      </c>
    </row>
    <row r="6629" spans="1:24" s="57" customFormat="1" ht="24">
      <c r="A6629" s="31">
        <v>7008</v>
      </c>
      <c r="B6629" s="32">
        <f t="shared" ca="1" si="621"/>
        <v>0.90812171606256975</v>
      </c>
      <c r="C6629" s="132" t="s">
        <v>12324</v>
      </c>
      <c r="D6629" s="124" t="s">
        <v>12325</v>
      </c>
      <c r="E6629" s="21"/>
      <c r="F6629" s="22"/>
      <c r="G6629" s="22"/>
      <c r="H6629" s="22"/>
      <c r="I6629" s="23"/>
      <c r="J6629" s="35" t="str">
        <f t="shared" si="622"/>
        <v>➸</v>
      </c>
      <c r="K6629" s="117" t="str">
        <f>词典存放目录!$A$1&amp;L6629&amp;M6629</f>
        <v>F:\《自创文法查阅Excel》4.1备份\《B词汇·红宝书》\红宝书15版图片\7008-なかみ【中身·中味】.jpg</v>
      </c>
      <c r="L6629" s="9" t="s">
        <v>18120</v>
      </c>
      <c r="M6629" s="117" t="s">
        <v>24744</v>
      </c>
      <c r="N6629" s="36" t="str">
        <f t="shared" si="623"/>
        <v>▶</v>
      </c>
      <c r="O6629" s="37" t="s">
        <v>17988</v>
      </c>
      <c r="P6629" s="37">
        <v>12</v>
      </c>
      <c r="Q6629" s="37" t="s">
        <v>23</v>
      </c>
      <c r="R6629" s="9" t="str">
        <f>词典存放目录!$A$1&amp;O6629&amp;P6629&amp;Q6629</f>
        <v>F:\《自创文法查阅Excel》4.1备份\《B词汇·红宝书》\红宝书MP3分割\21 n3-な (12).mp3</v>
      </c>
      <c r="S6629" s="38"/>
      <c r="T6629" s="56"/>
      <c r="U6629" s="56"/>
      <c r="V6629" s="30" t="str">
        <f t="shared" si="624"/>
        <v/>
      </c>
      <c r="W6629" s="29"/>
      <c r="X6629" s="9" t="s">
        <v>212</v>
      </c>
    </row>
    <row r="6630" spans="1:24" s="57" customFormat="1" ht="24">
      <c r="A6630" s="31">
        <v>7009</v>
      </c>
      <c r="B6630" s="32">
        <f t="shared" ca="1" si="621"/>
        <v>0.34019516879533507</v>
      </c>
      <c r="C6630" s="132" t="s">
        <v>12326</v>
      </c>
      <c r="D6630" s="124" t="s">
        <v>12327</v>
      </c>
      <c r="E6630" s="21"/>
      <c r="F6630" s="22"/>
      <c r="G6630" s="22"/>
      <c r="H6630" s="22"/>
      <c r="I6630" s="23"/>
      <c r="J6630" s="35" t="str">
        <f t="shared" si="622"/>
        <v>➸</v>
      </c>
      <c r="K6630" s="117" t="str">
        <f>词典存放目录!$A$1&amp;L6630&amp;M6630</f>
        <v>F:\《自创文法查阅Excel》4.1备份\《B词汇·红宝书》\红宝书15版图片\7009-ながめる【眺める】.jpg</v>
      </c>
      <c r="L6630" s="9" t="s">
        <v>18120</v>
      </c>
      <c r="M6630" s="117" t="s">
        <v>24745</v>
      </c>
      <c r="N6630" s="36" t="str">
        <f t="shared" si="623"/>
        <v>▶</v>
      </c>
      <c r="O6630" s="37" t="s">
        <v>17988</v>
      </c>
      <c r="P6630" s="37">
        <v>13</v>
      </c>
      <c r="Q6630" s="37" t="s">
        <v>23</v>
      </c>
      <c r="R6630" s="9" t="str">
        <f>词典存放目录!$A$1&amp;O6630&amp;P6630&amp;Q6630</f>
        <v>F:\《自创文法查阅Excel》4.1备份\《B词汇·红宝书》\红宝书MP3分割\21 n3-な (13).mp3</v>
      </c>
      <c r="S6630" s="38"/>
      <c r="T6630" s="56"/>
      <c r="U6630" s="56"/>
      <c r="V6630" s="30" t="str">
        <f t="shared" si="624"/>
        <v/>
      </c>
      <c r="W6630" s="29"/>
      <c r="X6630" s="9" t="s">
        <v>212</v>
      </c>
    </row>
    <row r="6631" spans="1:24" s="57" customFormat="1" ht="24">
      <c r="A6631" s="31">
        <v>7010</v>
      </c>
      <c r="B6631" s="32">
        <f t="shared" ca="1" si="621"/>
        <v>0.14318249262707516</v>
      </c>
      <c r="C6631" s="132" t="s">
        <v>12328</v>
      </c>
      <c r="D6631" s="124" t="s">
        <v>12329</v>
      </c>
      <c r="E6631" s="21"/>
      <c r="F6631" s="22"/>
      <c r="G6631" s="22"/>
      <c r="H6631" s="22"/>
      <c r="I6631" s="23"/>
      <c r="J6631" s="35" t="str">
        <f t="shared" si="622"/>
        <v>➸</v>
      </c>
      <c r="K6631" s="117" t="str">
        <f>词典存放目录!$A$1&amp;L6631&amp;M6631</f>
        <v>F:\《自创文法查阅Excel》4.1备份\《B词汇·红宝书》\红宝书15版图片\7010-なかよし【仲良し】.jpg</v>
      </c>
      <c r="L6631" s="9" t="s">
        <v>18120</v>
      </c>
      <c r="M6631" s="117" t="s">
        <v>24746</v>
      </c>
      <c r="N6631" s="36" t="str">
        <f t="shared" si="623"/>
        <v>▶</v>
      </c>
      <c r="O6631" s="37" t="s">
        <v>17988</v>
      </c>
      <c r="P6631" s="37">
        <v>14</v>
      </c>
      <c r="Q6631" s="37" t="s">
        <v>23</v>
      </c>
      <c r="R6631" s="9" t="str">
        <f>词典存放目录!$A$1&amp;O6631&amp;P6631&amp;Q6631</f>
        <v>F:\《自创文法查阅Excel》4.1备份\《B词汇·红宝书》\红宝书MP3分割\21 n3-な (14).mp3</v>
      </c>
      <c r="S6631" s="38"/>
      <c r="T6631" s="56"/>
      <c r="U6631" s="56"/>
      <c r="V6631" s="30" t="str">
        <f t="shared" si="624"/>
        <v/>
      </c>
      <c r="W6631" s="29"/>
      <c r="X6631" s="9" t="s">
        <v>212</v>
      </c>
    </row>
    <row r="6632" spans="1:24" s="57" customFormat="1" ht="24">
      <c r="A6632" s="31">
        <v>7011</v>
      </c>
      <c r="B6632" s="32">
        <f t="shared" ca="1" si="621"/>
        <v>0.67952477208796347</v>
      </c>
      <c r="C6632" s="132" t="s">
        <v>12330</v>
      </c>
      <c r="D6632" s="124" t="s">
        <v>12331</v>
      </c>
      <c r="E6632" s="21"/>
      <c r="F6632" s="22"/>
      <c r="G6632" s="22"/>
      <c r="H6632" s="22"/>
      <c r="I6632" s="23"/>
      <c r="J6632" s="35" t="str">
        <f t="shared" si="622"/>
        <v>➸</v>
      </c>
      <c r="K6632" s="117" t="str">
        <f>词典存放目录!$A$1&amp;L6632&amp;M6632</f>
        <v>F:\《自创文法查阅Excel》4.1备份\《B词汇·红宝书》\红宝书15版图片\7011-ながれ【流れ】.jpg</v>
      </c>
      <c r="L6632" s="9" t="s">
        <v>18120</v>
      </c>
      <c r="M6632" s="117" t="s">
        <v>24747</v>
      </c>
      <c r="N6632" s="36" t="str">
        <f t="shared" si="623"/>
        <v>▶</v>
      </c>
      <c r="O6632" s="37" t="s">
        <v>17988</v>
      </c>
      <c r="P6632" s="37">
        <v>15</v>
      </c>
      <c r="Q6632" s="37" t="s">
        <v>23</v>
      </c>
      <c r="R6632" s="9" t="str">
        <f>词典存放目录!$A$1&amp;O6632&amp;P6632&amp;Q6632</f>
        <v>F:\《自创文法查阅Excel》4.1备份\《B词汇·红宝书》\红宝书MP3分割\21 n3-な (15).mp3</v>
      </c>
      <c r="S6632" s="38"/>
      <c r="T6632" s="56"/>
      <c r="U6632" s="56"/>
      <c r="V6632" s="30" t="str">
        <f t="shared" ref="V6632:V6637" si="625">IF(COUNTA(S6632:U6632)=0,"",COUNTIF(S6632:U6632,"0")/COUNTA(S6632:U6632))</f>
        <v/>
      </c>
      <c r="W6632" s="69"/>
      <c r="X6632" s="9" t="s">
        <v>212</v>
      </c>
    </row>
    <row r="6633" spans="1:24" s="57" customFormat="1" ht="24">
      <c r="A6633" s="31">
        <v>7013</v>
      </c>
      <c r="B6633" s="32">
        <f t="shared" ca="1" si="621"/>
        <v>6.7886759992252799E-5</v>
      </c>
      <c r="C6633" s="132" t="s">
        <v>12332</v>
      </c>
      <c r="D6633" s="124" t="s">
        <v>12333</v>
      </c>
      <c r="E6633" s="21"/>
      <c r="F6633" s="22"/>
      <c r="G6633" s="22"/>
      <c r="H6633" s="22"/>
      <c r="I6633" s="23"/>
      <c r="J6633" s="35" t="str">
        <f t="shared" si="622"/>
        <v>➸</v>
      </c>
      <c r="K6633" s="117" t="str">
        <f>词典存放目录!$A$1&amp;L6633&amp;M6633</f>
        <v>F:\《自创文法查阅Excel》4.1备份\《B词汇·红宝书》\红宝书15版图片\7013-なきごえ【泣き声】.jpg</v>
      </c>
      <c r="L6633" s="9" t="s">
        <v>18120</v>
      </c>
      <c r="M6633" s="117" t="s">
        <v>24748</v>
      </c>
      <c r="N6633" s="36" t="str">
        <f t="shared" si="623"/>
        <v>▶</v>
      </c>
      <c r="O6633" s="37" t="s">
        <v>17988</v>
      </c>
      <c r="P6633" s="37">
        <v>17</v>
      </c>
      <c r="Q6633" s="37" t="s">
        <v>23</v>
      </c>
      <c r="R6633" s="9" t="str">
        <f>词典存放目录!$A$1&amp;O6633&amp;P6633&amp;Q6633</f>
        <v>F:\《自创文法查阅Excel》4.1备份\《B词汇·红宝书》\红宝书MP3分割\21 n3-な (17).mp3</v>
      </c>
      <c r="S6633" s="38"/>
      <c r="T6633" s="56"/>
      <c r="U6633" s="56"/>
      <c r="V6633" s="30" t="str">
        <f t="shared" si="625"/>
        <v/>
      </c>
      <c r="W6633" s="29"/>
      <c r="X6633" s="9" t="s">
        <v>212</v>
      </c>
    </row>
    <row r="6634" spans="1:24" s="57" customFormat="1" ht="24">
      <c r="A6634" s="31">
        <v>7014</v>
      </c>
      <c r="B6634" s="32">
        <f t="shared" ca="1" si="621"/>
        <v>0.79359158679850983</v>
      </c>
      <c r="C6634" s="132" t="s">
        <v>12332</v>
      </c>
      <c r="D6634" s="124" t="s">
        <v>12334</v>
      </c>
      <c r="E6634" s="21"/>
      <c r="F6634" s="22"/>
      <c r="G6634" s="22"/>
      <c r="H6634" s="22"/>
      <c r="I6634" s="23"/>
      <c r="J6634" s="35" t="str">
        <f t="shared" si="622"/>
        <v>➸</v>
      </c>
      <c r="K6634" s="117" t="str">
        <f>词典存放目录!$A$1&amp;L6634&amp;M6634</f>
        <v>F:\《自创文法查阅Excel》4.1备份\《B词汇·红宝书》\红宝书15版图片\7014-なきごえ【鳴き声】.jpg</v>
      </c>
      <c r="L6634" s="9" t="s">
        <v>18120</v>
      </c>
      <c r="M6634" s="117" t="s">
        <v>24749</v>
      </c>
      <c r="N6634" s="36" t="str">
        <f t="shared" si="623"/>
        <v>▶</v>
      </c>
      <c r="O6634" s="37" t="s">
        <v>17988</v>
      </c>
      <c r="P6634" s="37">
        <v>18</v>
      </c>
      <c r="Q6634" s="37" t="s">
        <v>23</v>
      </c>
      <c r="R6634" s="9" t="str">
        <f>词典存放目录!$A$1&amp;O6634&amp;P6634&amp;Q6634</f>
        <v>F:\《自创文法查阅Excel》4.1备份\《B词汇·红宝书》\红宝书MP3分割\21 n3-な (18).mp3</v>
      </c>
      <c r="S6634" s="38"/>
      <c r="T6634" s="56"/>
      <c r="U6634" s="56"/>
      <c r="V6634" s="30" t="str">
        <f t="shared" si="625"/>
        <v/>
      </c>
      <c r="W6634" s="29"/>
      <c r="X6634" s="9" t="s">
        <v>212</v>
      </c>
    </row>
    <row r="6635" spans="1:24" s="57" customFormat="1" ht="24">
      <c r="A6635" s="31">
        <v>7015</v>
      </c>
      <c r="B6635" s="32">
        <f t="shared" ca="1" si="621"/>
        <v>0.93634953504819207</v>
      </c>
      <c r="C6635" s="132" t="s">
        <v>12335</v>
      </c>
      <c r="D6635" s="124" t="s">
        <v>12336</v>
      </c>
      <c r="E6635" s="21"/>
      <c r="F6635" s="22"/>
      <c r="G6635" s="22"/>
      <c r="H6635" s="22"/>
      <c r="I6635" s="23"/>
      <c r="J6635" s="35" t="str">
        <f t="shared" si="622"/>
        <v>➸</v>
      </c>
      <c r="K6635" s="117" t="str">
        <f>词典存放目录!$A$1&amp;L6635&amp;M6635</f>
        <v>F:\《自创文法查阅Excel》4.1备份\《B词汇·红宝书》\红宝书15版图片\7015-なきだす【泣き出す】.jpg</v>
      </c>
      <c r="L6635" s="9" t="s">
        <v>18120</v>
      </c>
      <c r="M6635" s="117" t="s">
        <v>24750</v>
      </c>
      <c r="N6635" s="36" t="str">
        <f t="shared" si="623"/>
        <v>▶</v>
      </c>
      <c r="O6635" s="37" t="s">
        <v>17988</v>
      </c>
      <c r="P6635" s="37">
        <v>19</v>
      </c>
      <c r="Q6635" s="37" t="s">
        <v>23</v>
      </c>
      <c r="R6635" s="9" t="str">
        <f>词典存放目录!$A$1&amp;O6635&amp;P6635&amp;Q6635</f>
        <v>F:\《自创文法查阅Excel》4.1备份\《B词汇·红宝书》\红宝书MP3分割\21 n3-な (19).mp3</v>
      </c>
      <c r="S6635" s="38"/>
      <c r="T6635" s="56"/>
      <c r="U6635" s="56"/>
      <c r="V6635" s="30" t="str">
        <f t="shared" si="625"/>
        <v/>
      </c>
      <c r="W6635" s="29"/>
      <c r="X6635" s="9" t="s">
        <v>212</v>
      </c>
    </row>
    <row r="6636" spans="1:24" s="57" customFormat="1" ht="24">
      <c r="A6636" s="31">
        <v>7016</v>
      </c>
      <c r="B6636" s="32">
        <f t="shared" ca="1" si="621"/>
        <v>0.59206939693686733</v>
      </c>
      <c r="C6636" s="132" t="s">
        <v>12337</v>
      </c>
      <c r="D6636" s="124" t="s">
        <v>12338</v>
      </c>
      <c r="E6636" s="21"/>
      <c r="F6636" s="22"/>
      <c r="G6636" s="22"/>
      <c r="H6636" s="22"/>
      <c r="I6636" s="23"/>
      <c r="J6636" s="35" t="str">
        <f t="shared" si="622"/>
        <v>➸</v>
      </c>
      <c r="K6636" s="117" t="str">
        <f>词典存放目录!$A$1&amp;L6636&amp;M6636</f>
        <v>F:\《自创文法查阅Excel》4.1备份\《B词汇·红宝书》\红宝书15版图片\7016-なし【梨】.jpg</v>
      </c>
      <c r="L6636" s="9" t="s">
        <v>18120</v>
      </c>
      <c r="M6636" s="117" t="s">
        <v>24751</v>
      </c>
      <c r="N6636" s="36" t="str">
        <f t="shared" si="623"/>
        <v>▶</v>
      </c>
      <c r="O6636" s="37" t="s">
        <v>17988</v>
      </c>
      <c r="P6636" s="37">
        <v>20</v>
      </c>
      <c r="Q6636" s="37" t="s">
        <v>23</v>
      </c>
      <c r="R6636" s="9" t="str">
        <f>词典存放目录!$A$1&amp;O6636&amp;P6636&amp;Q6636</f>
        <v>F:\《自创文法查阅Excel》4.1备份\《B词汇·红宝书》\红宝书MP3分割\21 n3-な (20).mp3</v>
      </c>
      <c r="S6636" s="38"/>
      <c r="T6636" s="56"/>
      <c r="U6636" s="56"/>
      <c r="V6636" s="30" t="str">
        <f t="shared" si="625"/>
        <v/>
      </c>
      <c r="W6636" s="29"/>
      <c r="X6636" s="9" t="s">
        <v>212</v>
      </c>
    </row>
    <row r="6637" spans="1:24" s="57" customFormat="1" ht="24">
      <c r="A6637" s="31">
        <v>7017</v>
      </c>
      <c r="B6637" s="32">
        <f t="shared" ca="1" si="621"/>
        <v>0.34682713881696137</v>
      </c>
      <c r="C6637" s="132" t="s">
        <v>12337</v>
      </c>
      <c r="D6637" s="124" t="s">
        <v>12339</v>
      </c>
      <c r="E6637" s="21"/>
      <c r="F6637" s="22"/>
      <c r="G6637" s="22"/>
      <c r="H6637" s="22"/>
      <c r="I6637" s="23"/>
      <c r="J6637" s="35" t="str">
        <f t="shared" si="622"/>
        <v>➸</v>
      </c>
      <c r="K6637" s="117" t="str">
        <f>词典存放目录!$A$1&amp;L6637&amp;M6637</f>
        <v>F:\《自创文法查阅Excel》4.1备份\《B词汇·红宝书》\红宝书15版图片\7017-なし【無し】.jpg</v>
      </c>
      <c r="L6637" s="9" t="s">
        <v>18120</v>
      </c>
      <c r="M6637" s="117" t="s">
        <v>24752</v>
      </c>
      <c r="N6637" s="36" t="str">
        <f t="shared" si="623"/>
        <v>▶</v>
      </c>
      <c r="O6637" s="37" t="s">
        <v>17988</v>
      </c>
      <c r="P6637" s="37">
        <v>21</v>
      </c>
      <c r="Q6637" s="37" t="s">
        <v>23</v>
      </c>
      <c r="R6637" s="9" t="str">
        <f>词典存放目录!$A$1&amp;O6637&amp;P6637&amp;Q6637</f>
        <v>F:\《自创文法查阅Excel》4.1备份\《B词汇·红宝书》\红宝书MP3分割\21 n3-な (21).mp3</v>
      </c>
      <c r="S6637" s="38"/>
      <c r="T6637" s="56"/>
      <c r="U6637" s="56"/>
      <c r="V6637" s="30" t="str">
        <f t="shared" si="625"/>
        <v/>
      </c>
      <c r="W6637" s="29"/>
      <c r="X6637" s="9" t="s">
        <v>212</v>
      </c>
    </row>
    <row r="6638" spans="1:24" s="57" customFormat="1" ht="24">
      <c r="A6638" s="31">
        <v>7018</v>
      </c>
      <c r="B6638" s="32">
        <f t="shared" ca="1" si="621"/>
        <v>0.50683520859084774</v>
      </c>
      <c r="C6638" s="132" t="s">
        <v>12340</v>
      </c>
      <c r="D6638" s="124" t="s">
        <v>12341</v>
      </c>
      <c r="E6638" s="21"/>
      <c r="F6638" s="22"/>
      <c r="G6638" s="22"/>
      <c r="H6638" s="22"/>
      <c r="I6638" s="23"/>
      <c r="J6638" s="35" t="str">
        <f t="shared" si="622"/>
        <v>➸</v>
      </c>
      <c r="K6638" s="117" t="str">
        <f>词典存放目录!$A$1&amp;L6638&amp;M6638</f>
        <v>F:\《自创文法查阅Excel》4.1备份\《B词汇·红宝书》\红宝书15版图片\7018-なす【茄子】.jpg</v>
      </c>
      <c r="L6638" s="9" t="s">
        <v>18120</v>
      </c>
      <c r="M6638" s="117" t="s">
        <v>24753</v>
      </c>
      <c r="N6638" s="36" t="str">
        <f t="shared" si="623"/>
        <v>▶</v>
      </c>
      <c r="O6638" s="37" t="s">
        <v>17988</v>
      </c>
      <c r="P6638" s="37">
        <v>22</v>
      </c>
      <c r="Q6638" s="37" t="s">
        <v>23</v>
      </c>
      <c r="R6638" s="9" t="str">
        <f>词典存放目录!$A$1&amp;O6638&amp;P6638&amp;Q6638</f>
        <v>F:\《自创文法查阅Excel》4.1备份\《B词汇·红宝书》\红宝书MP3分割\21 n3-な (22).mp3</v>
      </c>
      <c r="S6638" s="38"/>
      <c r="T6638" s="56"/>
      <c r="U6638" s="56"/>
      <c r="V6638" s="30"/>
      <c r="W6638" s="29"/>
      <c r="X6638" s="9" t="s">
        <v>212</v>
      </c>
    </row>
    <row r="6639" spans="1:24" s="57" customFormat="1" ht="24">
      <c r="A6639" s="31">
        <v>7019</v>
      </c>
      <c r="B6639" s="32">
        <f t="shared" ca="1" si="621"/>
        <v>0.1500942277088978</v>
      </c>
      <c r="C6639" s="132" t="s">
        <v>12342</v>
      </c>
      <c r="D6639" s="124" t="s">
        <v>12343</v>
      </c>
      <c r="E6639" s="21"/>
      <c r="F6639" s="22"/>
      <c r="G6639" s="22"/>
      <c r="H6639" s="22"/>
      <c r="I6639" s="23"/>
      <c r="J6639" s="35" t="str">
        <f t="shared" si="622"/>
        <v>➸</v>
      </c>
      <c r="K6639" s="117" t="str">
        <f>词典存放目录!$A$1&amp;L6639&amp;M6639</f>
        <v>F:\《自创文法查阅Excel》4.1备份\《B词汇·红宝书》\红宝书15版图片\7019-なぜならば【何故ならば】.jpg</v>
      </c>
      <c r="L6639" s="9" t="s">
        <v>18120</v>
      </c>
      <c r="M6639" s="117" t="s">
        <v>24754</v>
      </c>
      <c r="N6639" s="36" t="str">
        <f t="shared" si="623"/>
        <v>▶</v>
      </c>
      <c r="O6639" s="37" t="s">
        <v>17988</v>
      </c>
      <c r="P6639" s="37">
        <v>23</v>
      </c>
      <c r="Q6639" s="37" t="s">
        <v>23</v>
      </c>
      <c r="R6639" s="9" t="str">
        <f>词典存放目录!$A$1&amp;O6639&amp;P6639&amp;Q6639</f>
        <v>F:\《自创文法查阅Excel》4.1备份\《B词汇·红宝书》\红宝书MP3分割\21 n3-な (23).mp3</v>
      </c>
      <c r="S6639" s="38"/>
      <c r="T6639" s="56"/>
      <c r="U6639" s="56"/>
      <c r="V6639" s="30" t="str">
        <f>IF(COUNTA(S6639:U6639)=0,"",COUNTIF(S6639:U6639,"0")/COUNTA(S6639:U6639))</f>
        <v/>
      </c>
      <c r="W6639" s="29"/>
      <c r="X6639" s="9" t="s">
        <v>212</v>
      </c>
    </row>
    <row r="6640" spans="1:24" s="57" customFormat="1" ht="24">
      <c r="A6640" s="31">
        <v>7020</v>
      </c>
      <c r="B6640" s="32">
        <f t="shared" ca="1" si="621"/>
        <v>0.25794127022628643</v>
      </c>
      <c r="C6640" s="132" t="s">
        <v>12344</v>
      </c>
      <c r="D6640" s="124" t="s">
        <v>12345</v>
      </c>
      <c r="E6640" s="21"/>
      <c r="F6640" s="22"/>
      <c r="G6640" s="22"/>
      <c r="H6640" s="22"/>
      <c r="I6640" s="23"/>
      <c r="J6640" s="35" t="str">
        <f t="shared" si="622"/>
        <v>➸</v>
      </c>
      <c r="K6640" s="117" t="str">
        <f>词典存放目录!$A$1&amp;L6640&amp;M6640</f>
        <v>F:\《自创文法查阅Excel》4.1备份\《B词汇·红宝书》\红宝书15版图片\7020-なぞ【謎】.jpg</v>
      </c>
      <c r="L6640" s="9" t="s">
        <v>18120</v>
      </c>
      <c r="M6640" s="117" t="s">
        <v>24755</v>
      </c>
      <c r="N6640" s="36" t="str">
        <f t="shared" si="623"/>
        <v>▶</v>
      </c>
      <c r="O6640" s="37" t="s">
        <v>17988</v>
      </c>
      <c r="P6640" s="37">
        <v>24</v>
      </c>
      <c r="Q6640" s="37" t="s">
        <v>23</v>
      </c>
      <c r="R6640" s="9" t="str">
        <f>词典存放目录!$A$1&amp;O6640&amp;P6640&amp;Q6640</f>
        <v>F:\《自创文法查阅Excel》4.1备份\《B词汇·红宝书》\红宝书MP3分割\21 n3-な (24).mp3</v>
      </c>
      <c r="S6640" s="38"/>
      <c r="T6640" s="56"/>
      <c r="U6640" s="56"/>
      <c r="V6640" s="30" t="str">
        <f>IF(COUNTA(S6640:U6640)=0,"",COUNTIF(S6640:U6640,"0")/COUNTA(S6640:U6640))</f>
        <v/>
      </c>
      <c r="W6640" s="29"/>
      <c r="X6640" s="9" t="s">
        <v>212</v>
      </c>
    </row>
    <row r="6641" spans="1:24" s="57" customFormat="1" ht="24">
      <c r="A6641" s="31">
        <v>7021</v>
      </c>
      <c r="B6641" s="32">
        <f t="shared" ca="1" si="621"/>
        <v>0.90284760568499478</v>
      </c>
      <c r="C6641" s="132" t="s">
        <v>12346</v>
      </c>
      <c r="D6641" s="124" t="s">
        <v>12347</v>
      </c>
      <c r="E6641" s="21" t="s">
        <v>32</v>
      </c>
      <c r="F6641" s="22"/>
      <c r="G6641" s="22"/>
      <c r="H6641" s="22"/>
      <c r="I6641" s="23"/>
      <c r="J6641" s="35" t="str">
        <f t="shared" si="622"/>
        <v>➸</v>
      </c>
      <c r="K6641" s="117" t="str">
        <f>词典存放目录!$A$1&amp;L6641&amp;M6641</f>
        <v>F:\《自创文法查阅Excel》4.1备份\《B词汇·红宝书》\红宝书15版图片\7021-なつかしい【懐かしい】.jpg</v>
      </c>
      <c r="L6641" s="9" t="s">
        <v>18120</v>
      </c>
      <c r="M6641" s="117" t="s">
        <v>24756</v>
      </c>
      <c r="N6641" s="36" t="str">
        <f t="shared" si="623"/>
        <v>▶</v>
      </c>
      <c r="O6641" s="37" t="s">
        <v>17988</v>
      </c>
      <c r="P6641" s="37">
        <v>25</v>
      </c>
      <c r="Q6641" s="37" t="s">
        <v>23</v>
      </c>
      <c r="R6641" s="9" t="str">
        <f>词典存放目录!$A$1&amp;O6641&amp;P6641&amp;Q6641</f>
        <v>F:\《自创文法查阅Excel》4.1备份\《B词汇·红宝书》\红宝书MP3分割\21 n3-な (25).mp3</v>
      </c>
      <c r="S6641" s="38"/>
      <c r="T6641" s="56"/>
      <c r="U6641" s="56"/>
      <c r="V6641" s="30"/>
      <c r="W6641" s="29"/>
      <c r="X6641" s="9" t="s">
        <v>212</v>
      </c>
    </row>
    <row r="6642" spans="1:24" s="57" customFormat="1" ht="24">
      <c r="A6642" s="31">
        <v>7022</v>
      </c>
      <c r="B6642" s="32">
        <f t="shared" ca="1" si="621"/>
        <v>0.20188255554950918</v>
      </c>
      <c r="C6642" s="132" t="s">
        <v>12348</v>
      </c>
      <c r="D6642" s="124" t="s">
        <v>12349</v>
      </c>
      <c r="E6642" s="21"/>
      <c r="F6642" s="22"/>
      <c r="G6642" s="22"/>
      <c r="H6642" s="22"/>
      <c r="I6642" s="23"/>
      <c r="J6642" s="35" t="str">
        <f t="shared" si="622"/>
        <v>➸</v>
      </c>
      <c r="K6642" s="117" t="str">
        <f>词典存放目录!$A$1&amp;L6642&amp;M6642</f>
        <v>F:\《自创文法查阅Excel》4.1备份\《B词汇·红宝书》\红宝书15版图片\7022-なっとく【納得】.jpg</v>
      </c>
      <c r="L6642" s="9" t="s">
        <v>18120</v>
      </c>
      <c r="M6642" s="117" t="s">
        <v>24757</v>
      </c>
      <c r="N6642" s="36" t="str">
        <f t="shared" si="623"/>
        <v>▶</v>
      </c>
      <c r="O6642" s="37" t="s">
        <v>17988</v>
      </c>
      <c r="P6642" s="37">
        <v>26</v>
      </c>
      <c r="Q6642" s="37" t="s">
        <v>23</v>
      </c>
      <c r="R6642" s="9" t="str">
        <f>词典存放目录!$A$1&amp;O6642&amp;P6642&amp;Q6642</f>
        <v>F:\《自创文法查阅Excel》4.1备份\《B词汇·红宝书》\红宝书MP3分割\21 n3-な (26).mp3</v>
      </c>
      <c r="S6642" s="38"/>
      <c r="T6642" s="56"/>
      <c r="U6642" s="56"/>
      <c r="V6642" s="30" t="str">
        <f t="shared" ref="V6642:V6649" si="626">IF(COUNTA(S6642:U6642)=0,"",COUNTIF(S6642:U6642,"0")/COUNTA(S6642:U6642))</f>
        <v/>
      </c>
      <c r="W6642" s="29"/>
      <c r="X6642" s="9" t="s">
        <v>212</v>
      </c>
    </row>
    <row r="6643" spans="1:24" s="57" customFormat="1" ht="24">
      <c r="A6643" s="31">
        <v>7023</v>
      </c>
      <c r="B6643" s="32">
        <f t="shared" ca="1" si="621"/>
        <v>0.84206527795907371</v>
      </c>
      <c r="C6643" s="132" t="s">
        <v>12350</v>
      </c>
      <c r="D6643" s="124" t="s">
        <v>12351</v>
      </c>
      <c r="E6643" s="21"/>
      <c r="F6643" s="22"/>
      <c r="G6643" s="22"/>
      <c r="H6643" s="22"/>
      <c r="I6643" s="23"/>
      <c r="J6643" s="35" t="str">
        <f t="shared" si="622"/>
        <v>➸</v>
      </c>
      <c r="K6643" s="117" t="str">
        <f>词典存放目录!$A$1&amp;L6643&amp;M6643</f>
        <v>F:\《自创文法查阅Excel》4.1备份\《B词汇·红宝书》\红宝书15版图片\7023-なでる【撫でる】.jpg</v>
      </c>
      <c r="L6643" s="9" t="s">
        <v>18120</v>
      </c>
      <c r="M6643" s="117" t="s">
        <v>24758</v>
      </c>
      <c r="N6643" s="36" t="str">
        <f t="shared" si="623"/>
        <v>▶</v>
      </c>
      <c r="O6643" s="37" t="s">
        <v>17988</v>
      </c>
      <c r="P6643" s="37">
        <v>27</v>
      </c>
      <c r="Q6643" s="37" t="s">
        <v>23</v>
      </c>
      <c r="R6643" s="9" t="str">
        <f>词典存放目录!$A$1&amp;O6643&amp;P6643&amp;Q6643</f>
        <v>F:\《自创文法查阅Excel》4.1备份\《B词汇·红宝书》\红宝书MP3分割\21 n3-な (27).mp3</v>
      </c>
      <c r="S6643" s="38"/>
      <c r="T6643" s="56"/>
      <c r="U6643" s="56"/>
      <c r="V6643" s="30" t="str">
        <f t="shared" si="626"/>
        <v/>
      </c>
      <c r="W6643" s="29"/>
      <c r="X6643" s="9" t="s">
        <v>212</v>
      </c>
    </row>
    <row r="6644" spans="1:24" s="57" customFormat="1" ht="24">
      <c r="A6644" s="31">
        <v>7024</v>
      </c>
      <c r="B6644" s="32">
        <f t="shared" ca="1" si="621"/>
        <v>0.8095084579899996</v>
      </c>
      <c r="C6644" s="132" t="s">
        <v>12352</v>
      </c>
      <c r="D6644" s="124" t="s">
        <v>12353</v>
      </c>
      <c r="E6644" s="21"/>
      <c r="F6644" s="22"/>
      <c r="G6644" s="22"/>
      <c r="H6644" s="22"/>
      <c r="I6644" s="23"/>
      <c r="J6644" s="35" t="str">
        <f t="shared" si="622"/>
        <v>➸</v>
      </c>
      <c r="K6644" s="117" t="str">
        <f>词典存放目录!$A$1&amp;L6644&amp;M6644</f>
        <v>F:\《自创文法查阅Excel》4.1备份\《B词汇·红宝书》\红宝书15版图片\7024-なにごと【何事】.jpg</v>
      </c>
      <c r="L6644" s="9" t="s">
        <v>18120</v>
      </c>
      <c r="M6644" s="117" t="s">
        <v>24759</v>
      </c>
      <c r="N6644" s="36" t="str">
        <f t="shared" si="623"/>
        <v>▶</v>
      </c>
      <c r="O6644" s="37" t="s">
        <v>17988</v>
      </c>
      <c r="P6644" s="37">
        <v>28</v>
      </c>
      <c r="Q6644" s="37" t="s">
        <v>23</v>
      </c>
      <c r="R6644" s="9" t="str">
        <f>词典存放目录!$A$1&amp;O6644&amp;P6644&amp;Q6644</f>
        <v>F:\《自创文法查阅Excel》4.1备份\《B词汇·红宝书》\红宝书MP3分割\21 n3-な (28).mp3</v>
      </c>
      <c r="S6644" s="38"/>
      <c r="T6644" s="56"/>
      <c r="U6644" s="56"/>
      <c r="V6644" s="30" t="str">
        <f t="shared" si="626"/>
        <v/>
      </c>
      <c r="W6644" s="29"/>
      <c r="X6644" s="9" t="s">
        <v>212</v>
      </c>
    </row>
    <row r="6645" spans="1:24" s="57" customFormat="1" ht="24">
      <c r="A6645" s="31">
        <v>7025</v>
      </c>
      <c r="B6645" s="32">
        <f t="shared" ca="1" si="621"/>
        <v>0.22003431171325039</v>
      </c>
      <c r="C6645" s="132" t="s">
        <v>12354</v>
      </c>
      <c r="D6645" s="124" t="s">
        <v>12355</v>
      </c>
      <c r="E6645" s="21"/>
      <c r="F6645" s="22"/>
      <c r="G6645" s="22"/>
      <c r="H6645" s="22"/>
      <c r="I6645" s="23"/>
      <c r="J6645" s="35" t="str">
        <f t="shared" si="622"/>
        <v>➸</v>
      </c>
      <c r="K6645" s="117" t="str">
        <f>词典存放目录!$A$1&amp;L6645&amp;M6645</f>
        <v>F:\《自创文法查阅Excel》4.1备份\《B词汇·红宝书》\红宝书15版图片\7025-なにしろ【何しろ】.jpg</v>
      </c>
      <c r="L6645" s="9" t="s">
        <v>18120</v>
      </c>
      <c r="M6645" s="117" t="s">
        <v>24760</v>
      </c>
      <c r="N6645" s="36" t="str">
        <f t="shared" si="623"/>
        <v>▶</v>
      </c>
      <c r="O6645" s="37" t="s">
        <v>17988</v>
      </c>
      <c r="P6645" s="37">
        <v>29</v>
      </c>
      <c r="Q6645" s="37" t="s">
        <v>23</v>
      </c>
      <c r="R6645" s="9" t="str">
        <f>词典存放目录!$A$1&amp;O6645&amp;P6645&amp;Q6645</f>
        <v>F:\《自创文法查阅Excel》4.1备份\《B词汇·红宝书》\红宝书MP3分割\21 n3-な (29).mp3</v>
      </c>
      <c r="S6645" s="38"/>
      <c r="T6645" s="56"/>
      <c r="U6645" s="56"/>
      <c r="V6645" s="30" t="str">
        <f t="shared" si="626"/>
        <v/>
      </c>
      <c r="W6645" s="29"/>
      <c r="X6645" s="9" t="s">
        <v>212</v>
      </c>
    </row>
    <row r="6646" spans="1:24" s="57" customFormat="1" ht="24">
      <c r="A6646" s="31">
        <v>7026</v>
      </c>
      <c r="B6646" s="32">
        <f t="shared" ca="1" si="621"/>
        <v>0.79651225851273477</v>
      </c>
      <c r="C6646" s="132" t="s">
        <v>12356</v>
      </c>
      <c r="D6646" s="124" t="s">
        <v>12357</v>
      </c>
      <c r="E6646" s="21"/>
      <c r="F6646" s="22"/>
      <c r="G6646" s="22"/>
      <c r="H6646" s="22"/>
      <c r="I6646" s="23"/>
      <c r="J6646" s="35" t="str">
        <f t="shared" si="622"/>
        <v>➸</v>
      </c>
      <c r="K6646" s="117" t="str">
        <f>词典存放目录!$A$1&amp;L6646&amp;M6646</f>
        <v>F:\《自创文法查阅Excel》4.1备份\《B词汇·红宝书》\红宝书15版图片\7026-なま【生】.jpg</v>
      </c>
      <c r="L6646" s="9" t="s">
        <v>18120</v>
      </c>
      <c r="M6646" s="117" t="s">
        <v>24761</v>
      </c>
      <c r="N6646" s="36" t="str">
        <f t="shared" si="623"/>
        <v>▶</v>
      </c>
      <c r="O6646" s="37" t="s">
        <v>17988</v>
      </c>
      <c r="P6646" s="37">
        <v>30</v>
      </c>
      <c r="Q6646" s="37" t="s">
        <v>23</v>
      </c>
      <c r="R6646" s="9" t="str">
        <f>词典存放目录!$A$1&amp;O6646&amp;P6646&amp;Q6646</f>
        <v>F:\《自创文法查阅Excel》4.1备份\《B词汇·红宝书》\红宝书MP3分割\21 n3-な (30).mp3</v>
      </c>
      <c r="S6646" s="38"/>
      <c r="T6646" s="56"/>
      <c r="U6646" s="56"/>
      <c r="V6646" s="30" t="str">
        <f t="shared" si="626"/>
        <v/>
      </c>
      <c r="W6646" s="29"/>
      <c r="X6646" s="9" t="s">
        <v>212</v>
      </c>
    </row>
    <row r="6647" spans="1:24" s="57" customFormat="1" ht="24">
      <c r="A6647" s="31">
        <v>7027</v>
      </c>
      <c r="B6647" s="32">
        <f t="shared" ca="1" si="621"/>
        <v>0.62366727434704206</v>
      </c>
      <c r="C6647" s="132" t="s">
        <v>12358</v>
      </c>
      <c r="D6647" s="124" t="s">
        <v>12359</v>
      </c>
      <c r="E6647" s="21"/>
      <c r="F6647" s="22"/>
      <c r="G6647" s="22"/>
      <c r="H6647" s="22"/>
      <c r="I6647" s="23"/>
      <c r="J6647" s="35" t="str">
        <f t="shared" si="622"/>
        <v>➸</v>
      </c>
      <c r="K6647" s="117" t="str">
        <f>词典存放目录!$A$1&amp;L6647&amp;M6647</f>
        <v>F:\《自创文法查阅Excel》4.1备份\《B词汇·红宝书》\红宝书15版图片\7027-なまいき【生意気】.jpg</v>
      </c>
      <c r="L6647" s="9" t="s">
        <v>18120</v>
      </c>
      <c r="M6647" s="117" t="s">
        <v>24762</v>
      </c>
      <c r="N6647" s="36" t="str">
        <f t="shared" si="623"/>
        <v>▶</v>
      </c>
      <c r="O6647" s="37" t="s">
        <v>17988</v>
      </c>
      <c r="P6647" s="37">
        <v>31</v>
      </c>
      <c r="Q6647" s="37" t="s">
        <v>23</v>
      </c>
      <c r="R6647" s="9" t="str">
        <f>词典存放目录!$A$1&amp;O6647&amp;P6647&amp;Q6647</f>
        <v>F:\《自创文法查阅Excel》4.1备份\《B词汇·红宝书》\红宝书MP3分割\21 n3-な (31).mp3</v>
      </c>
      <c r="S6647" s="38"/>
      <c r="T6647" s="56"/>
      <c r="U6647" s="56"/>
      <c r="V6647" s="30" t="str">
        <f t="shared" si="626"/>
        <v/>
      </c>
      <c r="W6647" s="29"/>
      <c r="X6647" s="9" t="s">
        <v>212</v>
      </c>
    </row>
    <row r="6648" spans="1:24" s="57" customFormat="1" ht="24">
      <c r="A6648" s="31">
        <v>7028</v>
      </c>
      <c r="B6648" s="32">
        <f t="shared" ca="1" si="621"/>
        <v>0.25370415527730228</v>
      </c>
      <c r="C6648" s="132" t="s">
        <v>12360</v>
      </c>
      <c r="D6648" s="124" t="s">
        <v>12361</v>
      </c>
      <c r="E6648" s="21"/>
      <c r="F6648" s="22"/>
      <c r="G6648" s="22"/>
      <c r="H6648" s="22"/>
      <c r="I6648" s="23"/>
      <c r="J6648" s="35" t="str">
        <f t="shared" si="622"/>
        <v>➸</v>
      </c>
      <c r="K6648" s="117" t="str">
        <f>词典存放目录!$A$1&amp;L6648&amp;M6648</f>
        <v>F:\《自创文法查阅Excel》4.1备份\《B词汇·红宝书》\红宝书15版图片\7028-なまけもの【怠け者】.jpg</v>
      </c>
      <c r="L6648" s="9" t="s">
        <v>18120</v>
      </c>
      <c r="M6648" s="117" t="s">
        <v>24763</v>
      </c>
      <c r="N6648" s="36" t="str">
        <f t="shared" si="623"/>
        <v>▶</v>
      </c>
      <c r="O6648" s="37" t="s">
        <v>17988</v>
      </c>
      <c r="P6648" s="37">
        <v>32</v>
      </c>
      <c r="Q6648" s="37" t="s">
        <v>23</v>
      </c>
      <c r="R6648" s="9" t="str">
        <f>词典存放目录!$A$1&amp;O6648&amp;P6648&amp;Q6648</f>
        <v>F:\《自创文法查阅Excel》4.1备份\《B词汇·红宝书》\红宝书MP3分割\21 n3-な (32).mp3</v>
      </c>
      <c r="S6648" s="38"/>
      <c r="T6648" s="56"/>
      <c r="U6648" s="56"/>
      <c r="V6648" s="30" t="str">
        <f t="shared" si="626"/>
        <v/>
      </c>
      <c r="W6648" s="29"/>
      <c r="X6648" s="9" t="s">
        <v>212</v>
      </c>
    </row>
    <row r="6649" spans="1:24" s="57" customFormat="1" ht="24">
      <c r="A6649" s="31">
        <v>7029</v>
      </c>
      <c r="B6649" s="32">
        <f t="shared" ca="1" si="621"/>
        <v>2.515146942334856E-2</v>
      </c>
      <c r="C6649" s="132" t="s">
        <v>12362</v>
      </c>
      <c r="D6649" s="124" t="s">
        <v>12363</v>
      </c>
      <c r="E6649" s="21"/>
      <c r="F6649" s="22"/>
      <c r="G6649" s="22"/>
      <c r="H6649" s="22"/>
      <c r="I6649" s="23"/>
      <c r="J6649" s="35" t="str">
        <f t="shared" si="622"/>
        <v>➸</v>
      </c>
      <c r="K6649" s="117" t="str">
        <f>词典存放目录!$A$1&amp;L6649&amp;M6649</f>
        <v>F:\《自创文法查阅Excel》4.1备份\《B词汇·红宝书》\红宝书15版图片\7029-なまける【怠ける】.jpg</v>
      </c>
      <c r="L6649" s="9" t="s">
        <v>18120</v>
      </c>
      <c r="M6649" s="117" t="s">
        <v>24764</v>
      </c>
      <c r="N6649" s="36" t="str">
        <f t="shared" si="623"/>
        <v>▶</v>
      </c>
      <c r="O6649" s="37" t="s">
        <v>17988</v>
      </c>
      <c r="P6649" s="37">
        <v>33</v>
      </c>
      <c r="Q6649" s="37" t="s">
        <v>23</v>
      </c>
      <c r="R6649" s="9" t="str">
        <f>词典存放目录!$A$1&amp;O6649&amp;P6649&amp;Q6649</f>
        <v>F:\《自创文法查阅Excel》4.1备份\《B词汇·红宝书》\红宝书MP3分割\21 n3-な (33).mp3</v>
      </c>
      <c r="S6649" s="38"/>
      <c r="T6649" s="56"/>
      <c r="U6649" s="56"/>
      <c r="V6649" s="30" t="str">
        <f t="shared" si="626"/>
        <v/>
      </c>
      <c r="W6649" s="29"/>
      <c r="X6649" s="9" t="s">
        <v>212</v>
      </c>
    </row>
    <row r="6650" spans="1:24" s="57" customFormat="1" ht="24">
      <c r="A6650" s="31">
        <v>7030</v>
      </c>
      <c r="B6650" s="32">
        <f t="shared" ca="1" si="621"/>
        <v>0.96384943651079524</v>
      </c>
      <c r="C6650" s="132" t="s">
        <v>12364</v>
      </c>
      <c r="D6650" s="124" t="s">
        <v>12365</v>
      </c>
      <c r="E6650" s="21"/>
      <c r="F6650" s="22"/>
      <c r="G6650" s="22"/>
      <c r="H6650" s="22"/>
      <c r="I6650" s="23"/>
      <c r="J6650" s="35" t="str">
        <f t="shared" si="622"/>
        <v>➸</v>
      </c>
      <c r="K6650" s="117" t="str">
        <f>词典存放目录!$A$1&amp;L6650&amp;M6650</f>
        <v>F:\《自创文法查阅Excel》4.1备份\《B词汇·红宝书》\红宝书15版图片\7030-なみ【波】.jpg</v>
      </c>
      <c r="L6650" s="9" t="s">
        <v>18120</v>
      </c>
      <c r="M6650" s="117" t="s">
        <v>24765</v>
      </c>
      <c r="N6650" s="36" t="str">
        <f t="shared" si="623"/>
        <v>▶</v>
      </c>
      <c r="O6650" s="37" t="s">
        <v>17988</v>
      </c>
      <c r="P6650" s="37">
        <v>34</v>
      </c>
      <c r="Q6650" s="37" t="s">
        <v>23</v>
      </c>
      <c r="R6650" s="9" t="str">
        <f>词典存放目录!$A$1&amp;O6650&amp;P6650&amp;Q6650</f>
        <v>F:\《自创文法查阅Excel》4.1备份\《B词汇·红宝书》\红宝书MP3分割\21 n3-な (34).mp3</v>
      </c>
      <c r="S6650" s="38"/>
      <c r="T6650" s="56"/>
      <c r="U6650" s="56"/>
      <c r="V6650" s="30"/>
      <c r="W6650" s="29"/>
      <c r="X6650" s="9" t="s">
        <v>212</v>
      </c>
    </row>
    <row r="6651" spans="1:24" s="57" customFormat="1" ht="24">
      <c r="A6651" s="31">
        <v>7031</v>
      </c>
      <c r="B6651" s="32">
        <f t="shared" ref="B6651:B6714" ca="1" si="627">RAND()</f>
        <v>0.96717766264522453</v>
      </c>
      <c r="C6651" s="132" t="s">
        <v>12366</v>
      </c>
      <c r="D6651" s="124" t="s">
        <v>12367</v>
      </c>
      <c r="E6651" s="21"/>
      <c r="F6651" s="22"/>
      <c r="G6651" s="22"/>
      <c r="H6651" s="22"/>
      <c r="I6651" s="23"/>
      <c r="J6651" s="35" t="str">
        <f t="shared" ref="J6651:J6714" si="628">HYPERLINK(K6651,"➸")</f>
        <v>➸</v>
      </c>
      <c r="K6651" s="117" t="str">
        <f>词典存放目录!$A$1&amp;L6651&amp;M6651</f>
        <v>F:\《自创文法查阅Excel》4.1备份\《B词汇·红宝书》\红宝书15版图片\7031-なやみ【悩み】.jpg</v>
      </c>
      <c r="L6651" s="9" t="s">
        <v>18120</v>
      </c>
      <c r="M6651" s="117" t="s">
        <v>24766</v>
      </c>
      <c r="N6651" s="36" t="str">
        <f t="shared" ref="N6651:N6714" si="629">HYPERLINK(R6651,"▶")</f>
        <v>▶</v>
      </c>
      <c r="O6651" s="37" t="s">
        <v>17988</v>
      </c>
      <c r="P6651" s="37">
        <v>35</v>
      </c>
      <c r="Q6651" s="37" t="s">
        <v>23</v>
      </c>
      <c r="R6651" s="9" t="str">
        <f>词典存放目录!$A$1&amp;O6651&amp;P6651&amp;Q6651</f>
        <v>F:\《自创文法查阅Excel》4.1备份\《B词汇·红宝书》\红宝书MP3分割\21 n3-な (35).mp3</v>
      </c>
      <c r="S6651" s="38"/>
      <c r="T6651" s="56"/>
      <c r="U6651" s="56"/>
      <c r="V6651" s="30" t="str">
        <f>IF(COUNTA(S6651:U6651)=0,"",COUNTIF(S6651:U6651,"0")/COUNTA(S6651:U6651))</f>
        <v/>
      </c>
      <c r="W6651" s="29"/>
      <c r="X6651" s="9" t="s">
        <v>212</v>
      </c>
    </row>
    <row r="6652" spans="1:24" s="57" customFormat="1" ht="24">
      <c r="A6652" s="31">
        <v>7033</v>
      </c>
      <c r="B6652" s="32">
        <f t="shared" ca="1" si="627"/>
        <v>0.26355410462287654</v>
      </c>
      <c r="C6652" s="132" t="s">
        <v>12368</v>
      </c>
      <c r="D6652" s="124" t="s">
        <v>12254</v>
      </c>
      <c r="E6652" s="21"/>
      <c r="F6652" s="22"/>
      <c r="G6652" s="22"/>
      <c r="H6652" s="22"/>
      <c r="I6652" s="23"/>
      <c r="J6652" s="35" t="str">
        <f t="shared" si="628"/>
        <v>➸</v>
      </c>
      <c r="K6652" s="117" t="str">
        <f>词典存放目录!$A$1&amp;L6652&amp;M6652</f>
        <v>F:\《自创文法查阅Excel》4.1备份\《B词汇·红宝书》\红宝书15版图片\7033-なんか【何か】.jpg</v>
      </c>
      <c r="L6652" s="9" t="s">
        <v>18120</v>
      </c>
      <c r="M6652" s="117" t="s">
        <v>24767</v>
      </c>
      <c r="N6652" s="36" t="str">
        <f t="shared" si="629"/>
        <v>▶</v>
      </c>
      <c r="O6652" s="37" t="s">
        <v>17988</v>
      </c>
      <c r="P6652" s="37">
        <v>37</v>
      </c>
      <c r="Q6652" s="37" t="s">
        <v>23</v>
      </c>
      <c r="R6652" s="9" t="str">
        <f>词典存放目录!$A$1&amp;O6652&amp;P6652&amp;Q6652</f>
        <v>F:\《自创文法查阅Excel》4.1备份\《B词汇·红宝书》\红宝书MP3分割\21 n3-な (37).mp3</v>
      </c>
      <c r="S6652" s="38"/>
      <c r="T6652" s="56"/>
      <c r="U6652" s="56"/>
      <c r="V6652" s="30" t="str">
        <f>IF(COUNTA(S6652:U6652)=0,"",COUNTIF(S6652:U6652,"0")/COUNTA(S6652:U6652))</f>
        <v/>
      </c>
      <c r="W6652" s="29"/>
      <c r="X6652" s="9" t="s">
        <v>212</v>
      </c>
    </row>
    <row r="6653" spans="1:24" s="57" customFormat="1" ht="24">
      <c r="A6653" s="31">
        <v>7034</v>
      </c>
      <c r="B6653" s="32">
        <f t="shared" ca="1" si="627"/>
        <v>0.2732393714432948</v>
      </c>
      <c r="C6653" s="132" t="s">
        <v>12369</v>
      </c>
      <c r="D6653" s="124" t="s">
        <v>12370</v>
      </c>
      <c r="E6653" s="21"/>
      <c r="F6653" s="22"/>
      <c r="G6653" s="22"/>
      <c r="H6653" s="22"/>
      <c r="I6653" s="23"/>
      <c r="J6653" s="35" t="str">
        <f t="shared" si="628"/>
        <v>➸</v>
      </c>
      <c r="K6653" s="117" t="str">
        <f>词典存放目录!$A$1&amp;L6653&amp;M6653</f>
        <v>F:\《自创文法查阅Excel》4.1备份\《B词汇·红宝书》\红宝书15版图片\7034-なんだ【何だ】.jpg</v>
      </c>
      <c r="L6653" s="9" t="s">
        <v>18120</v>
      </c>
      <c r="M6653" s="117" t="s">
        <v>24768</v>
      </c>
      <c r="N6653" s="36" t="str">
        <f t="shared" si="629"/>
        <v>▶</v>
      </c>
      <c r="O6653" s="37" t="s">
        <v>17988</v>
      </c>
      <c r="P6653" s="37">
        <v>38</v>
      </c>
      <c r="Q6653" s="37" t="s">
        <v>23</v>
      </c>
      <c r="R6653" s="9" t="str">
        <f>词典存放目录!$A$1&amp;O6653&amp;P6653&amp;Q6653</f>
        <v>F:\《自创文法查阅Excel》4.1备份\《B词汇·红宝书》\红宝书MP3分割\21 n3-な (38).mp3</v>
      </c>
      <c r="S6653" s="38"/>
      <c r="T6653" s="56"/>
      <c r="U6653" s="56"/>
      <c r="V6653" s="30"/>
      <c r="W6653" s="29"/>
      <c r="X6653" s="9" t="s">
        <v>212</v>
      </c>
    </row>
    <row r="6654" spans="1:24" s="57" customFormat="1" ht="24">
      <c r="A6654" s="31">
        <v>7035</v>
      </c>
      <c r="B6654" s="32">
        <f t="shared" ca="1" si="627"/>
        <v>0.37292471182292908</v>
      </c>
      <c r="C6654" s="132" t="s">
        <v>12371</v>
      </c>
      <c r="D6654" s="124" t="s">
        <v>12372</v>
      </c>
      <c r="E6654" s="21"/>
      <c r="F6654" s="22"/>
      <c r="G6654" s="22"/>
      <c r="H6654" s="22"/>
      <c r="I6654" s="23"/>
      <c r="J6654" s="35" t="str">
        <f t="shared" si="628"/>
        <v>➸</v>
      </c>
      <c r="K6654" s="117" t="str">
        <f>词典存放目录!$A$1&amp;L6654&amp;M6654</f>
        <v>F:\《自创文法查阅Excel》4.1备份\《B词汇·红宝书》\红宝书15版图片\7035-なんだか【何だか】.jpg</v>
      </c>
      <c r="L6654" s="9" t="s">
        <v>18120</v>
      </c>
      <c r="M6654" s="117" t="s">
        <v>24769</v>
      </c>
      <c r="N6654" s="36" t="str">
        <f t="shared" si="629"/>
        <v>▶</v>
      </c>
      <c r="O6654" s="37" t="s">
        <v>17988</v>
      </c>
      <c r="P6654" s="37">
        <v>39</v>
      </c>
      <c r="Q6654" s="37" t="s">
        <v>23</v>
      </c>
      <c r="R6654" s="9" t="str">
        <f>词典存放目录!$A$1&amp;O6654&amp;P6654&amp;Q6654</f>
        <v>F:\《自创文法查阅Excel》4.1备份\《B词汇·红宝书》\红宝书MP3分割\21 n3-な (39).mp3</v>
      </c>
      <c r="S6654" s="38"/>
      <c r="T6654" s="56"/>
      <c r="U6654" s="56"/>
      <c r="V6654" s="30" t="str">
        <f t="shared" ref="V6654:V6673" si="630">IF(COUNTA(S6654:U6654)=0,"",COUNTIF(S6654:U6654,"0")/COUNTA(S6654:U6654))</f>
        <v/>
      </c>
      <c r="W6654" s="29"/>
      <c r="X6654" s="9" t="s">
        <v>212</v>
      </c>
    </row>
    <row r="6655" spans="1:24" s="57" customFormat="1" ht="24">
      <c r="A6655" s="31">
        <v>7036</v>
      </c>
      <c r="B6655" s="32">
        <f t="shared" ca="1" si="627"/>
        <v>0.6967916140380076</v>
      </c>
      <c r="C6655" s="132" t="s">
        <v>12373</v>
      </c>
      <c r="D6655" s="124" t="s">
        <v>12374</v>
      </c>
      <c r="E6655" s="21"/>
      <c r="F6655" s="22"/>
      <c r="G6655" s="22"/>
      <c r="H6655" s="22"/>
      <c r="I6655" s="23"/>
      <c r="J6655" s="35" t="str">
        <f t="shared" si="628"/>
        <v>➸</v>
      </c>
      <c r="K6655" s="117" t="str">
        <f>词典存放目录!$A$1&amp;L6655&amp;M6655</f>
        <v>F:\《自创文法查阅Excel》4.1备份\《B词汇·红宝书》\红宝书15版图片\7036-なんでも【何でも】.jpg</v>
      </c>
      <c r="L6655" s="9" t="s">
        <v>18120</v>
      </c>
      <c r="M6655" s="117" t="s">
        <v>24770</v>
      </c>
      <c r="N6655" s="36" t="str">
        <f t="shared" si="629"/>
        <v>▶</v>
      </c>
      <c r="O6655" s="37" t="s">
        <v>17988</v>
      </c>
      <c r="P6655" s="37">
        <v>40</v>
      </c>
      <c r="Q6655" s="37" t="s">
        <v>23</v>
      </c>
      <c r="R6655" s="9" t="str">
        <f>词典存放目录!$A$1&amp;O6655&amp;P6655&amp;Q6655</f>
        <v>F:\《自创文法查阅Excel》4.1备份\《B词汇·红宝书》\红宝书MP3分割\21 n3-な (40).mp3</v>
      </c>
      <c r="S6655" s="38"/>
      <c r="T6655" s="56"/>
      <c r="U6655" s="56"/>
      <c r="V6655" s="30" t="str">
        <f t="shared" si="630"/>
        <v/>
      </c>
      <c r="W6655" s="29"/>
      <c r="X6655" s="9" t="s">
        <v>212</v>
      </c>
    </row>
    <row r="6656" spans="1:24" s="57" customFormat="1" ht="24">
      <c r="A6656" s="31">
        <v>7037</v>
      </c>
      <c r="B6656" s="32">
        <f t="shared" ca="1" si="627"/>
        <v>0.47777404176094829</v>
      </c>
      <c r="C6656" s="132" t="s">
        <v>12375</v>
      </c>
      <c r="D6656" s="124" t="s">
        <v>12376</v>
      </c>
      <c r="E6656" s="21"/>
      <c r="F6656" s="22"/>
      <c r="G6656" s="22"/>
      <c r="H6656" s="22"/>
      <c r="I6656" s="23"/>
      <c r="J6656" s="35" t="str">
        <f t="shared" si="628"/>
        <v>➸</v>
      </c>
      <c r="K6656" s="117" t="str">
        <f>词典存放目录!$A$1&amp;L6656&amp;M6656</f>
        <v>F:\《自创文法查阅Excel》4.1备份\《B词汇·红宝书》\红宝书15版图片\7037-なんといっても【何と言っても】.jpg</v>
      </c>
      <c r="L6656" s="9" t="s">
        <v>18120</v>
      </c>
      <c r="M6656" s="117" t="s">
        <v>24771</v>
      </c>
      <c r="N6656" s="36" t="str">
        <f t="shared" si="629"/>
        <v>▶</v>
      </c>
      <c r="O6656" s="37" t="s">
        <v>17988</v>
      </c>
      <c r="P6656" s="37">
        <v>41</v>
      </c>
      <c r="Q6656" s="37" t="s">
        <v>23</v>
      </c>
      <c r="R6656" s="9" t="str">
        <f>词典存放目录!$A$1&amp;O6656&amp;P6656&amp;Q6656</f>
        <v>F:\《自创文法查阅Excel》4.1备份\《B词汇·红宝书》\红宝书MP3分割\21 n3-な (41).mp3</v>
      </c>
      <c r="S6656" s="38"/>
      <c r="T6656" s="56"/>
      <c r="U6656" s="56"/>
      <c r="V6656" s="30" t="str">
        <f t="shared" si="630"/>
        <v/>
      </c>
      <c r="W6656" s="29"/>
      <c r="X6656" s="9" t="s">
        <v>212</v>
      </c>
    </row>
    <row r="6657" spans="1:24" s="57" customFormat="1" ht="24">
      <c r="A6657" s="31">
        <v>7038</v>
      </c>
      <c r="B6657" s="32">
        <f t="shared" ca="1" si="627"/>
        <v>0.72874750728477666</v>
      </c>
      <c r="C6657" s="132" t="s">
        <v>12377</v>
      </c>
      <c r="D6657" s="124" t="s">
        <v>12378</v>
      </c>
      <c r="E6657" s="21"/>
      <c r="F6657" s="22"/>
      <c r="G6657" s="22"/>
      <c r="H6657" s="22"/>
      <c r="I6657" s="23"/>
      <c r="J6657" s="35" t="str">
        <f t="shared" si="628"/>
        <v>➸</v>
      </c>
      <c r="K6657" s="117" t="str">
        <f>词典存放目录!$A$1&amp;L6657&amp;M6657</f>
        <v>F:\《自创文法查阅Excel》4.1备份\《B词汇·红宝书》\红宝书15版图片\7038-なんとか【何とか】.jpg</v>
      </c>
      <c r="L6657" s="9" t="s">
        <v>18120</v>
      </c>
      <c r="M6657" s="117" t="s">
        <v>24772</v>
      </c>
      <c r="N6657" s="36" t="str">
        <f t="shared" si="629"/>
        <v>▶</v>
      </c>
      <c r="O6657" s="37" t="s">
        <v>17988</v>
      </c>
      <c r="P6657" s="37">
        <v>42</v>
      </c>
      <c r="Q6657" s="37" t="s">
        <v>23</v>
      </c>
      <c r="R6657" s="9" t="str">
        <f>词典存放目录!$A$1&amp;O6657&amp;P6657&amp;Q6657</f>
        <v>F:\《自创文法查阅Excel》4.1备份\《B词汇·红宝书》\红宝书MP3分割\21 n3-な (42).mp3</v>
      </c>
      <c r="S6657" s="38"/>
      <c r="T6657" s="56"/>
      <c r="U6657" s="56"/>
      <c r="V6657" s="30" t="str">
        <f t="shared" si="630"/>
        <v/>
      </c>
      <c r="W6657" s="29"/>
      <c r="X6657" s="9" t="s">
        <v>212</v>
      </c>
    </row>
    <row r="6658" spans="1:24" s="57" customFormat="1" ht="24">
      <c r="A6658" s="31">
        <v>7039</v>
      </c>
      <c r="B6658" s="32">
        <f t="shared" ca="1" si="627"/>
        <v>0.76945436537022405</v>
      </c>
      <c r="C6658" s="132" t="s">
        <v>12379</v>
      </c>
      <c r="D6658" s="124" t="s">
        <v>12380</v>
      </c>
      <c r="E6658" s="21"/>
      <c r="F6658" s="22"/>
      <c r="G6658" s="22"/>
      <c r="H6658" s="22"/>
      <c r="I6658" s="23"/>
      <c r="J6658" s="35" t="str">
        <f t="shared" si="628"/>
        <v>➸</v>
      </c>
      <c r="K6658" s="117" t="str">
        <f>词典存放目录!$A$1&amp;L6658&amp;M6658</f>
        <v>F:\《自创文法查阅Excel》4.1备份\《B词汇·红宝书》\红宝书15版图片\7039-なんとなく【何と無く】.jpg</v>
      </c>
      <c r="L6658" s="9" t="s">
        <v>18120</v>
      </c>
      <c r="M6658" s="117" t="s">
        <v>24773</v>
      </c>
      <c r="N6658" s="36" t="str">
        <f t="shared" si="629"/>
        <v>▶</v>
      </c>
      <c r="O6658" s="37" t="s">
        <v>17988</v>
      </c>
      <c r="P6658" s="37">
        <v>43</v>
      </c>
      <c r="Q6658" s="37" t="s">
        <v>23</v>
      </c>
      <c r="R6658" s="9" t="str">
        <f>词典存放目录!$A$1&amp;O6658&amp;P6658&amp;Q6658</f>
        <v>F:\《自创文法查阅Excel》4.1备份\《B词汇·红宝书》\红宝书MP3分割\21 n3-な (43).mp3</v>
      </c>
      <c r="S6658" s="38"/>
      <c r="T6658" s="56"/>
      <c r="U6658" s="56"/>
      <c r="V6658" s="30" t="str">
        <f t="shared" si="630"/>
        <v/>
      </c>
      <c r="W6658" s="29"/>
      <c r="X6658" s="9" t="s">
        <v>212</v>
      </c>
    </row>
    <row r="6659" spans="1:24" s="57" customFormat="1" ht="24">
      <c r="A6659" s="31">
        <v>7040</v>
      </c>
      <c r="B6659" s="32">
        <f t="shared" ca="1" si="627"/>
        <v>0.76253506036292096</v>
      </c>
      <c r="C6659" s="132" t="s">
        <v>12381</v>
      </c>
      <c r="D6659" s="124" t="s">
        <v>12382</v>
      </c>
      <c r="E6659" s="21"/>
      <c r="F6659" s="22"/>
      <c r="G6659" s="22"/>
      <c r="H6659" s="22"/>
      <c r="I6659" s="23"/>
      <c r="J6659" s="35" t="str">
        <f t="shared" si="628"/>
        <v>➸</v>
      </c>
      <c r="K6659" s="117" t="str">
        <f>词典存放目录!$A$1&amp;L6659&amp;M6659</f>
        <v>F:\《自创文法查阅Excel》4.1备份\《B词汇·红宝书》\红宝书15版图片\7040-ナンバー【number】.jpg</v>
      </c>
      <c r="L6659" s="9" t="s">
        <v>18120</v>
      </c>
      <c r="M6659" s="117" t="s">
        <v>24774</v>
      </c>
      <c r="N6659" s="36" t="str">
        <f t="shared" si="629"/>
        <v>▶</v>
      </c>
      <c r="O6659" s="37" t="s">
        <v>17988</v>
      </c>
      <c r="P6659" s="37">
        <v>44</v>
      </c>
      <c r="Q6659" s="37" t="s">
        <v>23</v>
      </c>
      <c r="R6659" s="9" t="str">
        <f>词典存放目录!$A$1&amp;O6659&amp;P6659&amp;Q6659</f>
        <v>F:\《自创文法查阅Excel》4.1备份\《B词汇·红宝书》\红宝书MP3分割\21 n3-な (44).mp3</v>
      </c>
      <c r="S6659" s="38"/>
      <c r="T6659" s="56"/>
      <c r="U6659" s="56"/>
      <c r="V6659" s="30" t="str">
        <f t="shared" si="630"/>
        <v/>
      </c>
      <c r="W6659" s="29"/>
      <c r="X6659" s="9" t="s">
        <v>212</v>
      </c>
    </row>
    <row r="6660" spans="1:24" s="57" customFormat="1" ht="24">
      <c r="A6660" s="31">
        <v>7041</v>
      </c>
      <c r="B6660" s="32">
        <f t="shared" ca="1" si="627"/>
        <v>7.3456998643892657E-3</v>
      </c>
      <c r="C6660" s="133" t="s">
        <v>12383</v>
      </c>
      <c r="D6660" s="126" t="s">
        <v>12384</v>
      </c>
      <c r="E6660" s="21"/>
      <c r="F6660" s="22"/>
      <c r="G6660" s="22"/>
      <c r="H6660" s="22"/>
      <c r="I6660" s="23"/>
      <c r="J6660" s="35" t="str">
        <f t="shared" si="628"/>
        <v>➸</v>
      </c>
      <c r="K6660" s="117" t="str">
        <f>词典存放目录!$A$1&amp;L6660&amp;M6660</f>
        <v>F:\《自创文法查阅Excel》4.1备份\《B词汇·红宝书》\红宝书15版图片\7041-～ない【～内】.jpg</v>
      </c>
      <c r="L6660" s="9" t="s">
        <v>18120</v>
      </c>
      <c r="M6660" s="117" t="s">
        <v>24775</v>
      </c>
      <c r="N6660" s="36" t="str">
        <f t="shared" si="629"/>
        <v>▶</v>
      </c>
      <c r="O6660" s="37" t="s">
        <v>17989</v>
      </c>
      <c r="P6660" s="37">
        <v>1</v>
      </c>
      <c r="Q6660" s="37" t="s">
        <v>23</v>
      </c>
      <c r="R6660" s="9" t="str">
        <f>词典存放目录!$A$1&amp;O6660&amp;P6660&amp;Q6660</f>
        <v>F:\《自创文法查阅Excel》4.1备份\《B词汇·红宝书》\红宝书MP3分割\21 n2-な (1).mp3</v>
      </c>
      <c r="S6660" s="38"/>
      <c r="T6660" s="56"/>
      <c r="U6660" s="56"/>
      <c r="V6660" s="30" t="str">
        <f t="shared" si="630"/>
        <v/>
      </c>
      <c r="W6660" s="69"/>
      <c r="X6660" s="9" t="s">
        <v>329</v>
      </c>
    </row>
    <row r="6661" spans="1:24" s="57" customFormat="1" ht="24">
      <c r="A6661" s="31">
        <v>7042</v>
      </c>
      <c r="B6661" s="32">
        <f t="shared" ca="1" si="627"/>
        <v>0.72229694137012046</v>
      </c>
      <c r="C6661" s="133" t="s">
        <v>12385</v>
      </c>
      <c r="D6661" s="126" t="s">
        <v>12386</v>
      </c>
      <c r="E6661" s="21"/>
      <c r="F6661" s="22"/>
      <c r="G6661" s="22"/>
      <c r="H6661" s="22"/>
      <c r="I6661" s="23"/>
      <c r="J6661" s="35" t="str">
        <f t="shared" si="628"/>
        <v>➸</v>
      </c>
      <c r="K6661" s="117" t="str">
        <f>词典存放目录!$A$1&amp;L6661&amp;M6661</f>
        <v>F:\《自创文法查阅Excel》4.1备份\《B词汇·红宝书》\红宝书15版图片\7042-ないせん【内線】.jpg</v>
      </c>
      <c r="L6661" s="9" t="s">
        <v>18120</v>
      </c>
      <c r="M6661" s="117" t="s">
        <v>24776</v>
      </c>
      <c r="N6661" s="36" t="str">
        <f t="shared" si="629"/>
        <v>▶</v>
      </c>
      <c r="O6661" s="37" t="s">
        <v>17989</v>
      </c>
      <c r="P6661" s="37">
        <v>2</v>
      </c>
      <c r="Q6661" s="37" t="s">
        <v>23</v>
      </c>
      <c r="R6661" s="9" t="str">
        <f>词典存放目录!$A$1&amp;O6661&amp;P6661&amp;Q6661</f>
        <v>F:\《自创文法查阅Excel》4.1备份\《B词汇·红宝书》\红宝书MP3分割\21 n2-な (2).mp3</v>
      </c>
      <c r="S6661" s="38"/>
      <c r="T6661" s="56"/>
      <c r="U6661" s="56"/>
      <c r="V6661" s="30" t="str">
        <f t="shared" si="630"/>
        <v/>
      </c>
      <c r="W6661" s="69"/>
      <c r="X6661" s="9" t="s">
        <v>329</v>
      </c>
    </row>
    <row r="6662" spans="1:24" s="57" customFormat="1" ht="24">
      <c r="A6662" s="31">
        <v>7043</v>
      </c>
      <c r="B6662" s="32">
        <f t="shared" ca="1" si="627"/>
        <v>0.56051791168856169</v>
      </c>
      <c r="C6662" s="133" t="s">
        <v>12387</v>
      </c>
      <c r="D6662" s="126" t="s">
        <v>12388</v>
      </c>
      <c r="E6662" s="21"/>
      <c r="F6662" s="22"/>
      <c r="G6662" s="22"/>
      <c r="H6662" s="22"/>
      <c r="I6662" s="23"/>
      <c r="J6662" s="35" t="str">
        <f t="shared" si="628"/>
        <v>➸</v>
      </c>
      <c r="K6662" s="117" t="str">
        <f>词典存放目录!$A$1&amp;L6662&amp;M6662</f>
        <v>F:\《自创文法查阅Excel》4.1备份\《B词汇·红宝书》\红宝书15版图片\7043-ないてい【内定】.jpg</v>
      </c>
      <c r="L6662" s="9" t="s">
        <v>18120</v>
      </c>
      <c r="M6662" s="117" t="s">
        <v>24777</v>
      </c>
      <c r="N6662" s="36" t="str">
        <f t="shared" si="629"/>
        <v>▶</v>
      </c>
      <c r="O6662" s="37" t="s">
        <v>17989</v>
      </c>
      <c r="P6662" s="37">
        <v>3</v>
      </c>
      <c r="Q6662" s="37" t="s">
        <v>23</v>
      </c>
      <c r="R6662" s="9" t="str">
        <f>词典存放目录!$A$1&amp;O6662&amp;P6662&amp;Q6662</f>
        <v>F:\《自创文法查阅Excel》4.1备份\《B词汇·红宝书》\红宝书MP3分割\21 n2-な (3).mp3</v>
      </c>
      <c r="S6662" s="38"/>
      <c r="T6662" s="56"/>
      <c r="U6662" s="56"/>
      <c r="V6662" s="30" t="str">
        <f t="shared" si="630"/>
        <v/>
      </c>
      <c r="W6662" s="69"/>
      <c r="X6662" s="9" t="s">
        <v>329</v>
      </c>
    </row>
    <row r="6663" spans="1:24" s="57" customFormat="1" ht="24">
      <c r="A6663" s="31">
        <v>7044</v>
      </c>
      <c r="B6663" s="32">
        <f t="shared" ca="1" si="627"/>
        <v>0.59417556645995862</v>
      </c>
      <c r="C6663" s="133" t="s">
        <v>12389</v>
      </c>
      <c r="D6663" s="126" t="s">
        <v>12390</v>
      </c>
      <c r="E6663" s="21"/>
      <c r="F6663" s="22"/>
      <c r="G6663" s="22"/>
      <c r="H6663" s="22"/>
      <c r="I6663" s="23"/>
      <c r="J6663" s="35" t="str">
        <f t="shared" si="628"/>
        <v>➸</v>
      </c>
      <c r="K6663" s="117" t="str">
        <f>词典存放目录!$A$1&amp;L6663&amp;M6663</f>
        <v>F:\《自创文法查阅Excel》4.1备份\《B词汇·红宝书》\红宝书15版图片\7044-ないぶ【内部】.jpg</v>
      </c>
      <c r="L6663" s="9" t="s">
        <v>18120</v>
      </c>
      <c r="M6663" s="117" t="s">
        <v>24778</v>
      </c>
      <c r="N6663" s="36" t="str">
        <f t="shared" si="629"/>
        <v>▶</v>
      </c>
      <c r="O6663" s="37" t="s">
        <v>17989</v>
      </c>
      <c r="P6663" s="37">
        <v>4</v>
      </c>
      <c r="Q6663" s="37" t="s">
        <v>23</v>
      </c>
      <c r="R6663" s="9" t="str">
        <f>词典存放目录!$A$1&amp;O6663&amp;P6663&amp;Q6663</f>
        <v>F:\《自创文法查阅Excel》4.1备份\《B词汇·红宝书》\红宝书MP3分割\21 n2-な (4).mp3</v>
      </c>
      <c r="S6663" s="38"/>
      <c r="T6663" s="56"/>
      <c r="U6663" s="56"/>
      <c r="V6663" s="30" t="str">
        <f t="shared" si="630"/>
        <v/>
      </c>
      <c r="W6663" s="69"/>
      <c r="X6663" s="9" t="s">
        <v>329</v>
      </c>
    </row>
    <row r="6664" spans="1:24" s="57" customFormat="1" ht="24">
      <c r="A6664" s="31">
        <v>7045</v>
      </c>
      <c r="B6664" s="32">
        <f t="shared" ca="1" si="627"/>
        <v>0.71334756058238713</v>
      </c>
      <c r="C6664" s="133" t="s">
        <v>12391</v>
      </c>
      <c r="D6664" s="126" t="s">
        <v>12392</v>
      </c>
      <c r="E6664" s="21"/>
      <c r="F6664" s="22"/>
      <c r="G6664" s="22"/>
      <c r="H6664" s="22"/>
      <c r="I6664" s="23"/>
      <c r="J6664" s="35" t="str">
        <f t="shared" si="628"/>
        <v>➸</v>
      </c>
      <c r="K6664" s="117" t="str">
        <f>词典存放目录!$A$1&amp;L6664&amp;M6664</f>
        <v>F:\《自创文法查阅Excel》4.1备份\《B词汇·红宝书》\红宝书15版图片\7045-ながつづき【長続き】.jpg</v>
      </c>
      <c r="L6664" s="9" t="s">
        <v>18120</v>
      </c>
      <c r="M6664" s="117" t="s">
        <v>24779</v>
      </c>
      <c r="N6664" s="36" t="str">
        <f t="shared" si="629"/>
        <v>▶</v>
      </c>
      <c r="O6664" s="37" t="s">
        <v>17989</v>
      </c>
      <c r="P6664" s="37">
        <v>5</v>
      </c>
      <c r="Q6664" s="37" t="s">
        <v>23</v>
      </c>
      <c r="R6664" s="9" t="str">
        <f>词典存放目录!$A$1&amp;O6664&amp;P6664&amp;Q6664</f>
        <v>F:\《自创文法查阅Excel》4.1备份\《B词汇·红宝书》\红宝书MP3分割\21 n2-な (5).mp3</v>
      </c>
      <c r="S6664" s="38"/>
      <c r="T6664" s="56"/>
      <c r="U6664" s="56"/>
      <c r="V6664" s="30" t="str">
        <f t="shared" si="630"/>
        <v/>
      </c>
      <c r="W6664" s="29"/>
      <c r="X6664" s="9" t="s">
        <v>329</v>
      </c>
    </row>
    <row r="6665" spans="1:24" s="57" customFormat="1" ht="24">
      <c r="A6665" s="31">
        <v>7046</v>
      </c>
      <c r="B6665" s="32">
        <f t="shared" ca="1" si="627"/>
        <v>2.8111138158377735E-2</v>
      </c>
      <c r="C6665" s="133" t="s">
        <v>12393</v>
      </c>
      <c r="D6665" s="126" t="s">
        <v>12394</v>
      </c>
      <c r="E6665" s="21"/>
      <c r="F6665" s="22"/>
      <c r="G6665" s="22"/>
      <c r="H6665" s="22"/>
      <c r="I6665" s="23"/>
      <c r="J6665" s="35" t="str">
        <f t="shared" si="628"/>
        <v>➸</v>
      </c>
      <c r="K6665" s="117" t="str">
        <f>词典存放目录!$A$1&amp;L6665&amp;M6665</f>
        <v>F:\《自创文法查阅Excel》4.1备份\《B词汇·红宝书》\红宝书15版图片\7046-なかば【半ば】.jpg</v>
      </c>
      <c r="L6665" s="9" t="s">
        <v>18120</v>
      </c>
      <c r="M6665" s="117" t="s">
        <v>24780</v>
      </c>
      <c r="N6665" s="36" t="str">
        <f t="shared" si="629"/>
        <v>▶</v>
      </c>
      <c r="O6665" s="37" t="s">
        <v>17989</v>
      </c>
      <c r="P6665" s="37">
        <v>6</v>
      </c>
      <c r="Q6665" s="37" t="s">
        <v>23</v>
      </c>
      <c r="R6665" s="9" t="str">
        <f>词典存放目录!$A$1&amp;O6665&amp;P6665&amp;Q6665</f>
        <v>F:\《自创文法查阅Excel》4.1备份\《B词汇·红宝书》\红宝书MP3分割\21 n2-な (6).mp3</v>
      </c>
      <c r="S6665" s="38"/>
      <c r="T6665" s="56"/>
      <c r="U6665" s="56"/>
      <c r="V6665" s="30" t="str">
        <f t="shared" si="630"/>
        <v/>
      </c>
      <c r="W6665" s="29"/>
      <c r="X6665" s="9" t="s">
        <v>329</v>
      </c>
    </row>
    <row r="6666" spans="1:24" s="57" customFormat="1" ht="24">
      <c r="A6666" s="31">
        <v>7047</v>
      </c>
      <c r="B6666" s="32">
        <f t="shared" ca="1" si="627"/>
        <v>0.38646237893111501</v>
      </c>
      <c r="C6666" s="133" t="s">
        <v>12395</v>
      </c>
      <c r="D6666" s="126" t="s">
        <v>12396</v>
      </c>
      <c r="E6666" s="21"/>
      <c r="F6666" s="22"/>
      <c r="G6666" s="22"/>
      <c r="H6666" s="22"/>
      <c r="I6666" s="23"/>
      <c r="J6666" s="35" t="str">
        <f t="shared" si="628"/>
        <v>➸</v>
      </c>
      <c r="K6666" s="117" t="str">
        <f>词典存放目录!$A$1&amp;L6666&amp;M6666</f>
        <v>F:\《自创文法查阅Excel》4.1备份\《B词汇·红宝书》\红宝书15版图片\7047-ながびく【長引く】.jpg</v>
      </c>
      <c r="L6666" s="9" t="s">
        <v>18120</v>
      </c>
      <c r="M6666" s="117" t="s">
        <v>24781</v>
      </c>
      <c r="N6666" s="36" t="str">
        <f t="shared" si="629"/>
        <v>▶</v>
      </c>
      <c r="O6666" s="37" t="s">
        <v>17989</v>
      </c>
      <c r="P6666" s="37">
        <v>7</v>
      </c>
      <c r="Q6666" s="37" t="s">
        <v>23</v>
      </c>
      <c r="R6666" s="9" t="str">
        <f>词典存放目录!$A$1&amp;O6666&amp;P6666&amp;Q6666</f>
        <v>F:\《自创文法查阅Excel》4.1备份\《B词汇·红宝书》\红宝书MP3分割\21 n2-な (7).mp3</v>
      </c>
      <c r="S6666" s="38"/>
      <c r="T6666" s="56"/>
      <c r="U6666" s="56"/>
      <c r="V6666" s="30" t="str">
        <f t="shared" si="630"/>
        <v/>
      </c>
      <c r="W6666" s="29"/>
      <c r="X6666" s="9" t="s">
        <v>329</v>
      </c>
    </row>
    <row r="6667" spans="1:24" s="57" customFormat="1" ht="24">
      <c r="A6667" s="31">
        <v>7048</v>
      </c>
      <c r="B6667" s="32">
        <f t="shared" ca="1" si="627"/>
        <v>0.33444491090897621</v>
      </c>
      <c r="C6667" s="133" t="s">
        <v>12397</v>
      </c>
      <c r="D6667" s="126" t="s">
        <v>12398</v>
      </c>
      <c r="E6667" s="21"/>
      <c r="F6667" s="22"/>
      <c r="G6667" s="22"/>
      <c r="H6667" s="22"/>
      <c r="I6667" s="23"/>
      <c r="J6667" s="35" t="str">
        <f t="shared" si="628"/>
        <v>➸</v>
      </c>
      <c r="K6667" s="117" t="str">
        <f>词典存放目录!$A$1&amp;L6667&amp;M6667</f>
        <v>F:\《自创文法查阅Excel》4.1备份\《B词汇·红宝书》\红宝书15版图片\7048-ながめ【眺め】.jpg</v>
      </c>
      <c r="L6667" s="9" t="s">
        <v>18120</v>
      </c>
      <c r="M6667" s="117" t="s">
        <v>24782</v>
      </c>
      <c r="N6667" s="36" t="str">
        <f t="shared" si="629"/>
        <v>▶</v>
      </c>
      <c r="O6667" s="37" t="s">
        <v>17989</v>
      </c>
      <c r="P6667" s="37">
        <v>8</v>
      </c>
      <c r="Q6667" s="37" t="s">
        <v>23</v>
      </c>
      <c r="R6667" s="9" t="str">
        <f>词典存放目录!$A$1&amp;O6667&amp;P6667&amp;Q6667</f>
        <v>F:\《自创文法查阅Excel》4.1备份\《B词汇·红宝书》\红宝书MP3分割\21 n2-な (8).mp3</v>
      </c>
      <c r="S6667" s="38"/>
      <c r="T6667" s="56"/>
      <c r="U6667" s="56"/>
      <c r="V6667" s="30" t="str">
        <f t="shared" si="630"/>
        <v/>
      </c>
      <c r="W6667" s="29"/>
      <c r="X6667" s="9" t="s">
        <v>329</v>
      </c>
    </row>
    <row r="6668" spans="1:24" s="57" customFormat="1" ht="24">
      <c r="A6668" s="31">
        <v>7049</v>
      </c>
      <c r="B6668" s="32">
        <f t="shared" ca="1" si="627"/>
        <v>0.14507734812136086</v>
      </c>
      <c r="C6668" s="133" t="s">
        <v>12399</v>
      </c>
      <c r="D6668" s="126" t="s">
        <v>12400</v>
      </c>
      <c r="E6668" s="21"/>
      <c r="F6668" s="22"/>
      <c r="G6668" s="22"/>
      <c r="H6668" s="22"/>
      <c r="I6668" s="23"/>
      <c r="J6668" s="35" t="str">
        <f t="shared" si="628"/>
        <v>➸</v>
      </c>
      <c r="K6668" s="117" t="str">
        <f>词典存放目录!$A$1&amp;L6668&amp;M6668</f>
        <v>F:\《自创文法查阅Excel》4.1备份\《B词汇·红宝书》\红宝书15版图片\7049-なぐさめる【慰める】.jpg</v>
      </c>
      <c r="L6668" s="9" t="s">
        <v>18120</v>
      </c>
      <c r="M6668" s="117" t="s">
        <v>24783</v>
      </c>
      <c r="N6668" s="36" t="str">
        <f t="shared" si="629"/>
        <v>▶</v>
      </c>
      <c r="O6668" s="37" t="s">
        <v>17989</v>
      </c>
      <c r="P6668" s="37">
        <v>9</v>
      </c>
      <c r="Q6668" s="37" t="s">
        <v>23</v>
      </c>
      <c r="R6668" s="9" t="str">
        <f>词典存放目录!$A$1&amp;O6668&amp;P6668&amp;Q6668</f>
        <v>F:\《自创文法查阅Excel》4.1备份\《B词汇·红宝书》\红宝书MP3分割\21 n2-な (9).mp3</v>
      </c>
      <c r="S6668" s="38"/>
      <c r="T6668" s="56"/>
      <c r="U6668" s="56"/>
      <c r="V6668" s="30" t="str">
        <f t="shared" si="630"/>
        <v/>
      </c>
      <c r="W6668" s="29"/>
      <c r="X6668" s="9" t="s">
        <v>329</v>
      </c>
    </row>
    <row r="6669" spans="1:24" s="57" customFormat="1" ht="24">
      <c r="A6669" s="31">
        <v>7050</v>
      </c>
      <c r="B6669" s="32">
        <f t="shared" ca="1" si="627"/>
        <v>0.88940438574876957</v>
      </c>
      <c r="C6669" s="133" t="s">
        <v>12239</v>
      </c>
      <c r="D6669" s="126" t="s">
        <v>12401</v>
      </c>
      <c r="E6669" s="21"/>
      <c r="F6669" s="22"/>
      <c r="G6669" s="22"/>
      <c r="H6669" s="22"/>
      <c r="I6669" s="23"/>
      <c r="J6669" s="35" t="str">
        <f t="shared" si="628"/>
        <v>➸</v>
      </c>
      <c r="K6669" s="117" t="str">
        <f>词典存放目录!$A$1&amp;L6669&amp;M6669</f>
        <v>F:\《自创文法查阅Excel》4.1备份\《B词汇·红宝书》\红宝书15版图片\7050-なくす【亡くす】.jpg</v>
      </c>
      <c r="L6669" s="9" t="s">
        <v>18120</v>
      </c>
      <c r="M6669" s="117" t="s">
        <v>24784</v>
      </c>
      <c r="N6669" s="36" t="str">
        <f t="shared" si="629"/>
        <v>▶</v>
      </c>
      <c r="O6669" s="37" t="s">
        <v>17989</v>
      </c>
      <c r="P6669" s="37">
        <v>10</v>
      </c>
      <c r="Q6669" s="37" t="s">
        <v>23</v>
      </c>
      <c r="R6669" s="9" t="str">
        <f>词典存放目录!$A$1&amp;O6669&amp;P6669&amp;Q6669</f>
        <v>F:\《自创文法查阅Excel》4.1备份\《B词汇·红宝书》\红宝书MP3分割\21 n2-な (10).mp3</v>
      </c>
      <c r="S6669" s="38"/>
      <c r="T6669" s="56"/>
      <c r="U6669" s="56"/>
      <c r="V6669" s="30" t="str">
        <f t="shared" si="630"/>
        <v/>
      </c>
      <c r="W6669" s="29"/>
      <c r="X6669" s="9" t="s">
        <v>329</v>
      </c>
    </row>
    <row r="6670" spans="1:24" s="57" customFormat="1" ht="24">
      <c r="A6670" s="31">
        <v>7051</v>
      </c>
      <c r="B6670" s="32">
        <f t="shared" ca="1" si="627"/>
        <v>0.12902909850117739</v>
      </c>
      <c r="C6670" s="133" t="s">
        <v>12402</v>
      </c>
      <c r="D6670" s="126" t="s">
        <v>12403</v>
      </c>
      <c r="E6670" s="21"/>
      <c r="F6670" s="22"/>
      <c r="G6670" s="22"/>
      <c r="H6670" s="22"/>
      <c r="I6670" s="23"/>
      <c r="J6670" s="35" t="str">
        <f t="shared" si="628"/>
        <v>➸</v>
      </c>
      <c r="K6670" s="117" t="str">
        <f>词典存放目录!$A$1&amp;L6670&amp;M6670</f>
        <v>F:\《自创文法查阅Excel》4.1备份\《B词汇·红宝书》\红宝书15版图片\7051-なしとげる【成し遂げる】.jpg</v>
      </c>
      <c r="L6670" s="9" t="s">
        <v>18120</v>
      </c>
      <c r="M6670" s="117" t="s">
        <v>24785</v>
      </c>
      <c r="N6670" s="36" t="str">
        <f t="shared" si="629"/>
        <v>▶</v>
      </c>
      <c r="O6670" s="37" t="s">
        <v>17989</v>
      </c>
      <c r="P6670" s="37">
        <v>11</v>
      </c>
      <c r="Q6670" s="37" t="s">
        <v>23</v>
      </c>
      <c r="R6670" s="9" t="str">
        <f>词典存放目录!$A$1&amp;O6670&amp;P6670&amp;Q6670</f>
        <v>F:\《自创文法查阅Excel》4.1备份\《B词汇·红宝书》\红宝书MP3分割\21 n2-な (11).mp3</v>
      </c>
      <c r="S6670" s="38"/>
      <c r="T6670" s="56"/>
      <c r="U6670" s="56"/>
      <c r="V6670" s="30" t="str">
        <f t="shared" si="630"/>
        <v/>
      </c>
      <c r="W6670" s="29"/>
      <c r="X6670" s="9" t="s">
        <v>329</v>
      </c>
    </row>
    <row r="6671" spans="1:24" s="57" customFormat="1" ht="24">
      <c r="A6671" s="31">
        <v>7052</v>
      </c>
      <c r="B6671" s="32">
        <f t="shared" ca="1" si="627"/>
        <v>0.80567527087786162</v>
      </c>
      <c r="C6671" s="133" t="s">
        <v>12340</v>
      </c>
      <c r="D6671" s="126" t="s">
        <v>12404</v>
      </c>
      <c r="E6671" s="21"/>
      <c r="F6671" s="22"/>
      <c r="G6671" s="22"/>
      <c r="H6671" s="22"/>
      <c r="I6671" s="23"/>
      <c r="J6671" s="35" t="str">
        <f t="shared" si="628"/>
        <v>➸</v>
      </c>
      <c r="K6671" s="117" t="str">
        <f>词典存放目录!$A$1&amp;L6671&amp;M6671</f>
        <v>F:\《自创文法查阅Excel》4.1备份\《B词汇·红宝书》\红宝书15版图片\7052-なす【為す】.jpg</v>
      </c>
      <c r="L6671" s="9" t="s">
        <v>18120</v>
      </c>
      <c r="M6671" s="117" t="s">
        <v>24786</v>
      </c>
      <c r="N6671" s="36" t="str">
        <f t="shared" si="629"/>
        <v>▶</v>
      </c>
      <c r="O6671" s="37" t="s">
        <v>17989</v>
      </c>
      <c r="P6671" s="37">
        <v>12</v>
      </c>
      <c r="Q6671" s="37" t="s">
        <v>23</v>
      </c>
      <c r="R6671" s="9" t="str">
        <f>词典存放目录!$A$1&amp;O6671&amp;P6671&amp;Q6671</f>
        <v>F:\《自创文法查阅Excel》4.1备份\《B词汇·红宝书》\红宝书MP3分割\21 n2-な (12).mp3</v>
      </c>
      <c r="S6671" s="38"/>
      <c r="T6671" s="56"/>
      <c r="U6671" s="56"/>
      <c r="V6671" s="30" t="str">
        <f t="shared" si="630"/>
        <v/>
      </c>
      <c r="W6671" s="29"/>
      <c r="X6671" s="9" t="s">
        <v>329</v>
      </c>
    </row>
    <row r="6672" spans="1:24" s="57" customFormat="1" ht="24">
      <c r="A6672" s="31">
        <v>7053</v>
      </c>
      <c r="B6672" s="32">
        <f t="shared" ca="1" si="627"/>
        <v>0.15020160659244886</v>
      </c>
      <c r="C6672" s="133" t="s">
        <v>12340</v>
      </c>
      <c r="D6672" s="126" t="s">
        <v>12405</v>
      </c>
      <c r="E6672" s="21"/>
      <c r="F6672" s="22"/>
      <c r="G6672" s="22"/>
      <c r="H6672" s="22"/>
      <c r="I6672" s="23"/>
      <c r="J6672" s="35" t="str">
        <f t="shared" si="628"/>
        <v>➸</v>
      </c>
      <c r="K6672" s="117" t="str">
        <f>词典存放目录!$A$1&amp;L6672&amp;M6672</f>
        <v>F:\《自创文法查阅Excel》4.1备份\《B词汇·红宝书》\红宝书15版图片\7053-なす【成す】.jpg</v>
      </c>
      <c r="L6672" s="9" t="s">
        <v>18120</v>
      </c>
      <c r="M6672" s="117" t="s">
        <v>24787</v>
      </c>
      <c r="N6672" s="36" t="str">
        <f t="shared" si="629"/>
        <v>▶</v>
      </c>
      <c r="O6672" s="37" t="s">
        <v>17989</v>
      </c>
      <c r="P6672" s="37">
        <v>13</v>
      </c>
      <c r="Q6672" s="37" t="s">
        <v>23</v>
      </c>
      <c r="R6672" s="9" t="str">
        <f>词典存放目录!$A$1&amp;O6672&amp;P6672&amp;Q6672</f>
        <v>F:\《自创文法查阅Excel》4.1备份\《B词汇·红宝书》\红宝书MP3分割\21 n2-な (13).mp3</v>
      </c>
      <c r="S6672" s="38"/>
      <c r="T6672" s="56"/>
      <c r="U6672" s="56"/>
      <c r="V6672" s="30" t="str">
        <f t="shared" si="630"/>
        <v/>
      </c>
      <c r="W6672" s="29"/>
      <c r="X6672" s="9" t="s">
        <v>329</v>
      </c>
    </row>
    <row r="6673" spans="1:24" s="57" customFormat="1" ht="24">
      <c r="A6673" s="31">
        <v>7054</v>
      </c>
      <c r="B6673" s="32">
        <f t="shared" ca="1" si="627"/>
        <v>0.40813997602041829</v>
      </c>
      <c r="C6673" s="133" t="s">
        <v>12406</v>
      </c>
      <c r="D6673" s="126" t="s">
        <v>12407</v>
      </c>
      <c r="E6673" s="21"/>
      <c r="F6673" s="22"/>
      <c r="G6673" s="41"/>
      <c r="H6673" s="22" t="s">
        <v>159</v>
      </c>
      <c r="I6673" s="23"/>
      <c r="J6673" s="35" t="str">
        <f t="shared" si="628"/>
        <v>➸</v>
      </c>
      <c r="K6673" s="117" t="str">
        <f>词典存放目录!$A$1&amp;L6673&amp;M6673</f>
        <v>F:\《自创文法查阅Excel》4.1备份\《B词汇·红宝书》\红宝书15版图片\7054-なぞなぞ【謎々】.jpg</v>
      </c>
      <c r="L6673" s="9" t="s">
        <v>18120</v>
      </c>
      <c r="M6673" s="117" t="s">
        <v>24788</v>
      </c>
      <c r="N6673" s="36" t="str">
        <f t="shared" si="629"/>
        <v>▶</v>
      </c>
      <c r="O6673" s="37" t="s">
        <v>17989</v>
      </c>
      <c r="P6673" s="37">
        <v>14</v>
      </c>
      <c r="Q6673" s="37" t="s">
        <v>23</v>
      </c>
      <c r="R6673" s="9" t="str">
        <f>词典存放目录!$A$1&amp;O6673&amp;P6673&amp;Q6673</f>
        <v>F:\《自创文法查阅Excel》4.1备份\《B词汇·红宝书》\红宝书MP3分割\21 n2-な (14).mp3</v>
      </c>
      <c r="S6673" s="38"/>
      <c r="T6673" s="56"/>
      <c r="U6673" s="56"/>
      <c r="V6673" s="30" t="str">
        <f t="shared" si="630"/>
        <v/>
      </c>
      <c r="W6673" s="29"/>
      <c r="X6673" s="9" t="s">
        <v>329</v>
      </c>
    </row>
    <row r="6674" spans="1:24" s="57" customFormat="1" ht="24">
      <c r="A6674" s="31">
        <v>7055</v>
      </c>
      <c r="B6674" s="32">
        <f t="shared" ca="1" si="627"/>
        <v>0.39215716587406646</v>
      </c>
      <c r="C6674" s="133" t="s">
        <v>12408</v>
      </c>
      <c r="D6674" s="126"/>
      <c r="E6674" s="21" t="s">
        <v>18114</v>
      </c>
      <c r="F6674" s="22"/>
      <c r="G6674" s="22"/>
      <c r="H6674" s="22"/>
      <c r="I6674" s="23"/>
      <c r="J6674" s="35" t="str">
        <f t="shared" si="628"/>
        <v>➸</v>
      </c>
      <c r="K6674" s="117" t="str">
        <f>词典存放目录!$A$1&amp;L6674&amp;M6674</f>
        <v>F:\《自创文法查阅Excel》4.1备份\《B词汇·红宝书》\红宝书15版图片\7055-なだらか.jpg</v>
      </c>
      <c r="L6674" s="9" t="s">
        <v>18120</v>
      </c>
      <c r="M6674" s="117" t="s">
        <v>24789</v>
      </c>
      <c r="N6674" s="36" t="str">
        <f t="shared" si="629"/>
        <v>▶</v>
      </c>
      <c r="O6674" s="37" t="s">
        <v>17989</v>
      </c>
      <c r="P6674" s="37">
        <v>15</v>
      </c>
      <c r="Q6674" s="37" t="s">
        <v>23</v>
      </c>
      <c r="R6674" s="9" t="str">
        <f>词典存放目录!$A$1&amp;O6674&amp;P6674&amp;Q6674</f>
        <v>F:\《自创文法查阅Excel》4.1备份\《B词汇·红宝书》\红宝书MP3分割\21 n2-な (15).mp3</v>
      </c>
      <c r="S6674" s="38"/>
      <c r="T6674" s="56"/>
      <c r="U6674" s="56"/>
      <c r="V6674" s="30"/>
      <c r="W6674" s="29"/>
      <c r="X6674" s="9" t="s">
        <v>329</v>
      </c>
    </row>
    <row r="6675" spans="1:24" s="57" customFormat="1" ht="24">
      <c r="A6675" s="31">
        <v>7056</v>
      </c>
      <c r="B6675" s="32">
        <f t="shared" ca="1" si="627"/>
        <v>0.55392068861808452</v>
      </c>
      <c r="C6675" s="133" t="s">
        <v>12409</v>
      </c>
      <c r="D6675" s="126" t="s">
        <v>12410</v>
      </c>
      <c r="E6675" s="21"/>
      <c r="F6675" s="22"/>
      <c r="G6675" s="22"/>
      <c r="H6675" s="22"/>
      <c r="I6675" s="23"/>
      <c r="J6675" s="35" t="str">
        <f t="shared" si="628"/>
        <v>➸</v>
      </c>
      <c r="K6675" s="117" t="str">
        <f>词典存放目录!$A$1&amp;L6675&amp;M6675</f>
        <v>F:\《自创文法查阅Excel》4.1备份\《B词汇·红宝书》\红宝书15版图片\7056-なづける【名付ける】.jpg</v>
      </c>
      <c r="L6675" s="9" t="s">
        <v>18120</v>
      </c>
      <c r="M6675" s="117" t="s">
        <v>24790</v>
      </c>
      <c r="N6675" s="36" t="str">
        <f t="shared" si="629"/>
        <v>▶</v>
      </c>
      <c r="O6675" s="37" t="s">
        <v>17989</v>
      </c>
      <c r="P6675" s="37">
        <v>16</v>
      </c>
      <c r="Q6675" s="37" t="s">
        <v>23</v>
      </c>
      <c r="R6675" s="9" t="str">
        <f>词典存放目录!$A$1&amp;O6675&amp;P6675&amp;Q6675</f>
        <v>F:\《自创文法查阅Excel》4.1备份\《B词汇·红宝书》\红宝书MP3分割\21 n2-な (16).mp3</v>
      </c>
      <c r="S6675" s="38"/>
      <c r="T6675" s="56"/>
      <c r="U6675" s="56"/>
      <c r="V6675" s="30" t="str">
        <f>IF(COUNTA(S6675:U6675)=0,"",COUNTIF(S6675:U6675,"0")/COUNTA(S6675:U6675))</f>
        <v/>
      </c>
      <c r="W6675" s="102"/>
      <c r="X6675" s="9" t="s">
        <v>329</v>
      </c>
    </row>
    <row r="6676" spans="1:24" s="57" customFormat="1" ht="24">
      <c r="A6676" s="31">
        <v>7057</v>
      </c>
      <c r="B6676" s="32">
        <f t="shared" ca="1" si="627"/>
        <v>0.20796941572919281</v>
      </c>
      <c r="C6676" s="133" t="s">
        <v>12411</v>
      </c>
      <c r="D6676" s="126" t="s">
        <v>12412</v>
      </c>
      <c r="E6676" s="21"/>
      <c r="F6676" s="22"/>
      <c r="G6676" s="22"/>
      <c r="H6676" s="22"/>
      <c r="I6676" s="23"/>
      <c r="J6676" s="35" t="str">
        <f t="shared" si="628"/>
        <v>➸</v>
      </c>
      <c r="K6676" s="117" t="str">
        <f>词典存放目录!$A$1&amp;L6676&amp;M6676</f>
        <v>F:\《自创文法查阅Excel》4.1备份\《B词汇·红宝书》\红宝书15版图片\7057-ななめ【斜め】.jpg</v>
      </c>
      <c r="L6676" s="9" t="s">
        <v>18120</v>
      </c>
      <c r="M6676" s="117" t="s">
        <v>24791</v>
      </c>
      <c r="N6676" s="36" t="str">
        <f t="shared" si="629"/>
        <v>▶</v>
      </c>
      <c r="O6676" s="37" t="s">
        <v>17989</v>
      </c>
      <c r="P6676" s="37">
        <v>17</v>
      </c>
      <c r="Q6676" s="37" t="s">
        <v>23</v>
      </c>
      <c r="R6676" s="9" t="str">
        <f>词典存放目录!$A$1&amp;O6676&amp;P6676&amp;Q6676</f>
        <v>F:\《自创文法查阅Excel》4.1备份\《B词汇·红宝书》\红宝书MP3分割\21 n2-な (17).mp3</v>
      </c>
      <c r="S6676" s="38"/>
      <c r="T6676" s="56"/>
      <c r="U6676" s="56"/>
      <c r="V6676" s="30"/>
      <c r="W6676" s="29"/>
      <c r="X6676" s="9" t="s">
        <v>329</v>
      </c>
    </row>
    <row r="6677" spans="1:24" s="57" customFormat="1" ht="24">
      <c r="A6677" s="31">
        <v>7058</v>
      </c>
      <c r="B6677" s="32">
        <f t="shared" ca="1" si="627"/>
        <v>0.89078441824040544</v>
      </c>
      <c r="C6677" s="133" t="s">
        <v>12413</v>
      </c>
      <c r="D6677" s="126" t="s">
        <v>12414</v>
      </c>
      <c r="E6677" s="21"/>
      <c r="F6677" s="22"/>
      <c r="G6677" s="22"/>
      <c r="H6677" s="22"/>
      <c r="I6677" s="23"/>
      <c r="J6677" s="35" t="str">
        <f t="shared" si="628"/>
        <v>➸</v>
      </c>
      <c r="K6677" s="117" t="str">
        <f>词典存放目录!$A$1&amp;L6677&amp;M6677</f>
        <v>F:\《自创文法查阅Excel》4.1备份\《B词汇·红宝书》\红宝书15版图片\7058-なにぶん【何分】.jpg</v>
      </c>
      <c r="L6677" s="9" t="s">
        <v>18120</v>
      </c>
      <c r="M6677" s="117" t="s">
        <v>24792</v>
      </c>
      <c r="N6677" s="36" t="str">
        <f t="shared" si="629"/>
        <v>▶</v>
      </c>
      <c r="O6677" s="37" t="s">
        <v>17989</v>
      </c>
      <c r="P6677" s="37">
        <v>18</v>
      </c>
      <c r="Q6677" s="37" t="s">
        <v>23</v>
      </c>
      <c r="R6677" s="9" t="str">
        <f>词典存放目录!$A$1&amp;O6677&amp;P6677&amp;Q6677</f>
        <v>F:\《自创文法查阅Excel》4.1备份\《B词汇·红宝书》\红宝书MP3分割\21 n2-な (18).mp3</v>
      </c>
      <c r="S6677" s="38"/>
      <c r="T6677" s="56"/>
      <c r="U6677" s="56"/>
      <c r="V6677" s="30" t="str">
        <f>IF(COUNTA(S6677:U6677)=0,"",COUNTIF(S6677:U6677,"0")/COUNTA(S6677:U6677))</f>
        <v/>
      </c>
      <c r="W6677" s="29"/>
      <c r="X6677" s="9" t="s">
        <v>329</v>
      </c>
    </row>
    <row r="6678" spans="1:24" s="57" customFormat="1" ht="24">
      <c r="A6678" s="31">
        <v>7059</v>
      </c>
      <c r="B6678" s="32">
        <f t="shared" ca="1" si="627"/>
        <v>0.22947307808184803</v>
      </c>
      <c r="C6678" s="133" t="s">
        <v>12415</v>
      </c>
      <c r="D6678" s="126" t="s">
        <v>12416</v>
      </c>
      <c r="E6678" s="21"/>
      <c r="F6678" s="22"/>
      <c r="G6678" s="22"/>
      <c r="H6678" s="22"/>
      <c r="I6678" s="23"/>
      <c r="J6678" s="35" t="str">
        <f t="shared" si="628"/>
        <v>➸</v>
      </c>
      <c r="K6678" s="117" t="str">
        <f>词典存放目录!$A$1&amp;L6678&amp;M6678</f>
        <v>F:\《自创文法查阅Excel》4.1备份\《B词汇·红宝书》\红宝书15版图片\7059-なにもかも【何もかも】.jpg</v>
      </c>
      <c r="L6678" s="9" t="s">
        <v>18120</v>
      </c>
      <c r="M6678" s="117" t="s">
        <v>24793</v>
      </c>
      <c r="N6678" s="36" t="str">
        <f t="shared" si="629"/>
        <v>▶</v>
      </c>
      <c r="O6678" s="37" t="s">
        <v>17989</v>
      </c>
      <c r="P6678" s="37">
        <v>19</v>
      </c>
      <c r="Q6678" s="37" t="s">
        <v>23</v>
      </c>
      <c r="R6678" s="9" t="str">
        <f>词典存放目录!$A$1&amp;O6678&amp;P6678&amp;Q6678</f>
        <v>F:\《自创文法查阅Excel》4.1备份\《B词汇·红宝书》\红宝书MP3分割\21 n2-な (19).mp3</v>
      </c>
      <c r="S6678" s="38"/>
      <c r="T6678" s="56"/>
      <c r="U6678" s="56"/>
      <c r="V6678" s="30" t="str">
        <f>IF(COUNTA(S6678:U6678)=0,"",COUNTIF(S6678:U6678,"0")/COUNTA(S6678:U6678))</f>
        <v/>
      </c>
      <c r="W6678" s="29"/>
      <c r="X6678" s="9" t="s">
        <v>329</v>
      </c>
    </row>
    <row r="6679" spans="1:24" s="57" customFormat="1" ht="24">
      <c r="A6679" s="31">
        <v>7060</v>
      </c>
      <c r="B6679" s="32">
        <f t="shared" ca="1" si="627"/>
        <v>0.58600470776667468</v>
      </c>
      <c r="C6679" s="133" t="s">
        <v>12417</v>
      </c>
      <c r="D6679" s="126" t="s">
        <v>12418</v>
      </c>
      <c r="E6679" s="21"/>
      <c r="F6679" s="22"/>
      <c r="G6679" s="22"/>
      <c r="H6679" s="22"/>
      <c r="I6679" s="23"/>
      <c r="J6679" s="35" t="str">
        <f t="shared" si="628"/>
        <v>➸</v>
      </c>
      <c r="K6679" s="117" t="str">
        <f>词典存放目录!$A$1&amp;L6679&amp;M6679</f>
        <v>F:\《自创文法查阅Excel》4.1备份\《B词汇·红宝书》\红宝书15版图片\7060-～なみ【～並み】.jpg</v>
      </c>
      <c r="L6679" s="9" t="s">
        <v>18120</v>
      </c>
      <c r="M6679" s="117" t="s">
        <v>24794</v>
      </c>
      <c r="N6679" s="36" t="str">
        <f t="shared" si="629"/>
        <v>▶</v>
      </c>
      <c r="O6679" s="37" t="s">
        <v>17989</v>
      </c>
      <c r="P6679" s="37">
        <v>20</v>
      </c>
      <c r="Q6679" s="37" t="s">
        <v>23</v>
      </c>
      <c r="R6679" s="9" t="str">
        <f>词典存放目录!$A$1&amp;O6679&amp;P6679&amp;Q6679</f>
        <v>F:\《自创文法查阅Excel》4.1备份\《B词汇·红宝书》\红宝书MP3分割\21 n2-な (20).mp3</v>
      </c>
      <c r="S6679" s="38"/>
      <c r="T6679" s="56"/>
      <c r="U6679" s="56"/>
      <c r="V6679" s="30" t="str">
        <f>IF(COUNTA(S6679:U6679)=0,"",COUNTIF(S6679:U6679,"0")/COUNTA(S6679:U6679))</f>
        <v/>
      </c>
      <c r="W6679" s="29"/>
      <c r="X6679" s="9" t="s">
        <v>329</v>
      </c>
    </row>
    <row r="6680" spans="1:24" s="57" customFormat="1" ht="24">
      <c r="A6680" s="31">
        <v>7061</v>
      </c>
      <c r="B6680" s="32">
        <f t="shared" ca="1" si="627"/>
        <v>0.42577019247924375</v>
      </c>
      <c r="C6680" s="133" t="s">
        <v>12419</v>
      </c>
      <c r="D6680" s="126" t="s">
        <v>12420</v>
      </c>
      <c r="E6680" s="21"/>
      <c r="F6680" s="22"/>
      <c r="G6680" s="22"/>
      <c r="H6680" s="22"/>
      <c r="I6680" s="23"/>
      <c r="J6680" s="35" t="str">
        <f t="shared" si="628"/>
        <v>➸</v>
      </c>
      <c r="K6680" s="117" t="str">
        <f>词典存放目录!$A$1&amp;L6680&amp;M6680</f>
        <v>F:\《自创文法查阅Excel》4.1备份\《B词汇·红宝书》\红宝书15版图片\7061-なみき【並木】.jpg</v>
      </c>
      <c r="L6680" s="9" t="s">
        <v>18120</v>
      </c>
      <c r="M6680" s="117" t="s">
        <v>24795</v>
      </c>
      <c r="N6680" s="36" t="str">
        <f t="shared" si="629"/>
        <v>▶</v>
      </c>
      <c r="O6680" s="37" t="s">
        <v>17989</v>
      </c>
      <c r="P6680" s="37">
        <v>21</v>
      </c>
      <c r="Q6680" s="37" t="s">
        <v>23</v>
      </c>
      <c r="R6680" s="9" t="str">
        <f>词典存放目录!$A$1&amp;O6680&amp;P6680&amp;Q6680</f>
        <v>F:\《自创文法查阅Excel》4.1备份\《B词汇·红宝书》\红宝书MP3分割\21 n2-な (21).mp3</v>
      </c>
      <c r="S6680" s="38"/>
      <c r="T6680" s="56"/>
      <c r="U6680" s="56"/>
      <c r="V6680" s="30"/>
      <c r="W6680" s="29"/>
      <c r="X6680" s="9" t="s">
        <v>329</v>
      </c>
    </row>
    <row r="6681" spans="1:24" s="57" customFormat="1" ht="24">
      <c r="A6681" s="31">
        <v>7062</v>
      </c>
      <c r="B6681" s="32">
        <f t="shared" ca="1" si="627"/>
        <v>0.37342374923830945</v>
      </c>
      <c r="C6681" s="133" t="s">
        <v>12421</v>
      </c>
      <c r="D6681" s="126" t="s">
        <v>12422</v>
      </c>
      <c r="E6681" s="21"/>
      <c r="F6681" s="22"/>
      <c r="G6681" s="22"/>
      <c r="H6681" s="22"/>
      <c r="I6681" s="23"/>
      <c r="J6681" s="35" t="str">
        <f t="shared" si="628"/>
        <v>➸</v>
      </c>
      <c r="K6681" s="117" t="str">
        <f>词典存放目录!$A$1&amp;L6681&amp;M6681</f>
        <v>F:\《自创文法查阅Excel》4.1备份\《B词汇·红宝书》\红宝书15版图片\7062-なやます【悩ます】.jpg</v>
      </c>
      <c r="L6681" s="9" t="s">
        <v>18120</v>
      </c>
      <c r="M6681" s="117" t="s">
        <v>24796</v>
      </c>
      <c r="N6681" s="36" t="str">
        <f t="shared" si="629"/>
        <v>▶</v>
      </c>
      <c r="O6681" s="37" t="s">
        <v>17989</v>
      </c>
      <c r="P6681" s="37">
        <v>22</v>
      </c>
      <c r="Q6681" s="37" t="s">
        <v>23</v>
      </c>
      <c r="R6681" s="9" t="str">
        <f>词典存放目录!$A$1&amp;O6681&amp;P6681&amp;Q6681</f>
        <v>F:\《自创文法查阅Excel》4.1备份\《B词汇·红宝书》\红宝书MP3分割\21 n2-な (22).mp3</v>
      </c>
      <c r="S6681" s="38"/>
      <c r="T6681" s="56"/>
      <c r="U6681" s="56"/>
      <c r="V6681" s="30" t="str">
        <f t="shared" ref="V6681:V6689" si="631">IF(COUNTA(S6681:U6681)=0,"",COUNTIF(S6681:U6681,"0")/COUNTA(S6681:U6681))</f>
        <v/>
      </c>
      <c r="W6681" s="29"/>
      <c r="X6681" s="9" t="s">
        <v>329</v>
      </c>
    </row>
    <row r="6682" spans="1:24" s="57" customFormat="1" ht="24">
      <c r="A6682" s="31">
        <v>7063</v>
      </c>
      <c r="B6682" s="32">
        <f t="shared" ca="1" si="627"/>
        <v>0.24304156422077527</v>
      </c>
      <c r="C6682" s="133" t="s">
        <v>12263</v>
      </c>
      <c r="D6682" s="126" t="s">
        <v>12423</v>
      </c>
      <c r="E6682" s="21"/>
      <c r="F6682" s="22"/>
      <c r="G6682" s="22"/>
      <c r="H6682" s="22"/>
      <c r="I6682" s="23"/>
      <c r="J6682" s="35" t="str">
        <f t="shared" si="628"/>
        <v>➸</v>
      </c>
      <c r="K6682" s="117" t="str">
        <f>词典存放目录!$A$1&amp;L6682&amp;M6682</f>
        <v>F:\《自创文法查阅Excel》4.1备份\《B词汇·红宝书》\红宝书15版图片\7063-ならう【倣う】.jpg</v>
      </c>
      <c r="L6682" s="9" t="s">
        <v>18120</v>
      </c>
      <c r="M6682" s="117" t="s">
        <v>24797</v>
      </c>
      <c r="N6682" s="36" t="str">
        <f t="shared" si="629"/>
        <v>▶</v>
      </c>
      <c r="O6682" s="37" t="s">
        <v>17989</v>
      </c>
      <c r="P6682" s="37">
        <v>23</v>
      </c>
      <c r="Q6682" s="37" t="s">
        <v>23</v>
      </c>
      <c r="R6682" s="9" t="str">
        <f>词典存放目录!$A$1&amp;O6682&amp;P6682&amp;Q6682</f>
        <v>F:\《自创文法查阅Excel》4.1备份\《B词汇·红宝书》\红宝书MP3分割\21 n2-な (23).mp3</v>
      </c>
      <c r="S6682" s="38"/>
      <c r="T6682" s="56"/>
      <c r="U6682" s="56"/>
      <c r="V6682" s="30" t="str">
        <f t="shared" si="631"/>
        <v/>
      </c>
      <c r="W6682" s="29"/>
      <c r="X6682" s="9" t="s">
        <v>329</v>
      </c>
    </row>
    <row r="6683" spans="1:24" s="57" customFormat="1" ht="24">
      <c r="A6683" s="31">
        <v>7064</v>
      </c>
      <c r="B6683" s="32">
        <f t="shared" ca="1" si="627"/>
        <v>0.4767688306983392</v>
      </c>
      <c r="C6683" s="133" t="s">
        <v>12424</v>
      </c>
      <c r="D6683" s="126" t="s">
        <v>12425</v>
      </c>
      <c r="E6683" s="21"/>
      <c r="F6683" s="22"/>
      <c r="G6683" s="22"/>
      <c r="H6683" s="22"/>
      <c r="I6683" s="23"/>
      <c r="J6683" s="35" t="str">
        <f t="shared" si="628"/>
        <v>➸</v>
      </c>
      <c r="K6683" s="117" t="str">
        <f>词典存放目录!$A$1&amp;L6683&amp;M6683</f>
        <v>F:\《自创文法查阅Excel》4.1备份\《B词汇·红宝书》\红宝书15版图片\7064-ならす【鳴らす】.jpg</v>
      </c>
      <c r="L6683" s="9" t="s">
        <v>18120</v>
      </c>
      <c r="M6683" s="117" t="s">
        <v>24798</v>
      </c>
      <c r="N6683" s="36" t="str">
        <f t="shared" si="629"/>
        <v>▶</v>
      </c>
      <c r="O6683" s="37" t="s">
        <v>17989</v>
      </c>
      <c r="P6683" s="37">
        <v>24</v>
      </c>
      <c r="Q6683" s="37" t="s">
        <v>23</v>
      </c>
      <c r="R6683" s="9" t="str">
        <f>词典存放目录!$A$1&amp;O6683&amp;P6683&amp;Q6683</f>
        <v>F:\《自创文法查阅Excel》4.1备份\《B词汇·红宝书》\红宝书MP3分割\21 n2-な (24).mp3</v>
      </c>
      <c r="S6683" s="38"/>
      <c r="T6683" s="56"/>
      <c r="U6683" s="56"/>
      <c r="V6683" s="30" t="str">
        <f t="shared" si="631"/>
        <v/>
      </c>
      <c r="W6683" s="29"/>
      <c r="X6683" s="9" t="s">
        <v>329</v>
      </c>
    </row>
    <row r="6684" spans="1:24" s="57" customFormat="1" ht="24">
      <c r="A6684" s="31">
        <v>7065</v>
      </c>
      <c r="B6684" s="32">
        <f t="shared" ca="1" si="627"/>
        <v>0.67600478913342021</v>
      </c>
      <c r="C6684" s="133" t="s">
        <v>12426</v>
      </c>
      <c r="D6684" s="126" t="s">
        <v>12427</v>
      </c>
      <c r="E6684" s="21"/>
      <c r="F6684" s="22"/>
      <c r="G6684" s="22"/>
      <c r="H6684" s="22"/>
      <c r="I6684" s="23"/>
      <c r="J6684" s="35" t="str">
        <f t="shared" si="628"/>
        <v>➸</v>
      </c>
      <c r="K6684" s="117" t="str">
        <f>词典存放目录!$A$1&amp;L6684&amp;M6684</f>
        <v>F:\《自创文法查阅Excel》4.1备份\《B词汇·红宝书》\红宝书15版图片\7065-なりたつ【成り立つ】.jpg</v>
      </c>
      <c r="L6684" s="9" t="s">
        <v>18120</v>
      </c>
      <c r="M6684" s="117" t="s">
        <v>24799</v>
      </c>
      <c r="N6684" s="36" t="str">
        <f t="shared" si="629"/>
        <v>▶</v>
      </c>
      <c r="O6684" s="37" t="s">
        <v>17989</v>
      </c>
      <c r="P6684" s="37">
        <v>25</v>
      </c>
      <c r="Q6684" s="37" t="s">
        <v>23</v>
      </c>
      <c r="R6684" s="9" t="str">
        <f>词典存放目录!$A$1&amp;O6684&amp;P6684&amp;Q6684</f>
        <v>F:\《自创文法查阅Excel》4.1备份\《B词汇·红宝书》\红宝书MP3分割\21 n2-な (25).mp3</v>
      </c>
      <c r="S6684" s="38"/>
      <c r="T6684" s="56"/>
      <c r="U6684" s="56"/>
      <c r="V6684" s="30" t="str">
        <f t="shared" si="631"/>
        <v/>
      </c>
      <c r="W6684" s="29"/>
      <c r="X6684" s="9" t="s">
        <v>329</v>
      </c>
    </row>
    <row r="6685" spans="1:24" s="57" customFormat="1" ht="24">
      <c r="A6685" s="31">
        <v>7067</v>
      </c>
      <c r="B6685" s="32">
        <f t="shared" ca="1" si="627"/>
        <v>0.17510902074809787</v>
      </c>
      <c r="C6685" s="133" t="s">
        <v>12269</v>
      </c>
      <c r="D6685" s="126" t="s">
        <v>12428</v>
      </c>
      <c r="E6685" s="21"/>
      <c r="F6685" s="22"/>
      <c r="G6685" s="22"/>
      <c r="H6685" s="22"/>
      <c r="I6685" s="23"/>
      <c r="J6685" s="35" t="str">
        <f t="shared" si="628"/>
        <v>➸</v>
      </c>
      <c r="K6685" s="117" t="str">
        <f>词典存放目录!$A$1&amp;L6685&amp;M6685</f>
        <v>F:\《自创文法查阅Excel》4.1备份\《B词汇·红宝书》\红宝书15版图片\7067-なる【生る】.jpg</v>
      </c>
      <c r="L6685" s="9" t="s">
        <v>18120</v>
      </c>
      <c r="M6685" s="117" t="s">
        <v>24800</v>
      </c>
      <c r="N6685" s="36" t="str">
        <f t="shared" si="629"/>
        <v>▶</v>
      </c>
      <c r="O6685" s="37" t="s">
        <v>17989</v>
      </c>
      <c r="P6685" s="37">
        <v>27</v>
      </c>
      <c r="Q6685" s="37" t="s">
        <v>23</v>
      </c>
      <c r="R6685" s="9" t="str">
        <f>词典存放目录!$A$1&amp;O6685&amp;P6685&amp;Q6685</f>
        <v>F:\《自创文法查阅Excel》4.1备份\《B词汇·红宝书》\红宝书MP3分割\21 n2-な (27).mp3</v>
      </c>
      <c r="S6685" s="38"/>
      <c r="T6685" s="56"/>
      <c r="U6685" s="56"/>
      <c r="V6685" s="30" t="str">
        <f t="shared" si="631"/>
        <v/>
      </c>
      <c r="W6685" s="29"/>
      <c r="X6685" s="9" t="s">
        <v>329</v>
      </c>
    </row>
    <row r="6686" spans="1:24" s="57" customFormat="1" ht="24">
      <c r="A6686" s="31">
        <v>7068</v>
      </c>
      <c r="B6686" s="32">
        <f t="shared" ca="1" si="627"/>
        <v>0.90108167040380016</v>
      </c>
      <c r="C6686" s="133" t="s">
        <v>12301</v>
      </c>
      <c r="D6686" s="126" t="s">
        <v>12429</v>
      </c>
      <c r="E6686" s="21"/>
      <c r="F6686" s="22"/>
      <c r="G6686" s="22"/>
      <c r="H6686" s="22"/>
      <c r="I6686" s="23"/>
      <c r="J6686" s="35" t="str">
        <f t="shared" si="628"/>
        <v>➸</v>
      </c>
      <c r="K6686" s="117" t="str">
        <f>词典存放目录!$A$1&amp;L6686&amp;M6686</f>
        <v>F:\《自创文法查阅Excel》4.1备份\《B词汇·红宝书》\红宝书15版图片\7068-なれる【馴れる】.jpg</v>
      </c>
      <c r="L6686" s="9" t="s">
        <v>18120</v>
      </c>
      <c r="M6686" s="117" t="s">
        <v>24801</v>
      </c>
      <c r="N6686" s="36" t="str">
        <f t="shared" si="629"/>
        <v>▶</v>
      </c>
      <c r="O6686" s="37" t="s">
        <v>17989</v>
      </c>
      <c r="P6686" s="37">
        <v>28</v>
      </c>
      <c r="Q6686" s="37" t="s">
        <v>23</v>
      </c>
      <c r="R6686" s="9" t="str">
        <f>词典存放目录!$A$1&amp;O6686&amp;P6686&amp;Q6686</f>
        <v>F:\《自创文法查阅Excel》4.1备份\《B词汇·红宝书》\红宝书MP3分割\21 n2-な (28).mp3</v>
      </c>
      <c r="S6686" s="38"/>
      <c r="T6686" s="56"/>
      <c r="U6686" s="56"/>
      <c r="V6686" s="30" t="str">
        <f t="shared" si="631"/>
        <v/>
      </c>
      <c r="W6686" s="29"/>
      <c r="X6686" s="9" t="s">
        <v>329</v>
      </c>
    </row>
    <row r="6687" spans="1:24" s="57" customFormat="1" ht="24">
      <c r="A6687" s="31">
        <v>7069</v>
      </c>
      <c r="B6687" s="32">
        <f t="shared" ca="1" si="627"/>
        <v>0.98339021178062902</v>
      </c>
      <c r="C6687" s="133" t="s">
        <v>12430</v>
      </c>
      <c r="D6687" s="126" t="s">
        <v>12431</v>
      </c>
      <c r="E6687" s="21"/>
      <c r="F6687" s="22"/>
      <c r="G6687" s="22"/>
      <c r="H6687" s="22"/>
      <c r="I6687" s="23"/>
      <c r="J6687" s="35" t="str">
        <f t="shared" si="628"/>
        <v>➸</v>
      </c>
      <c r="K6687" s="117" t="str">
        <f>词典存放目录!$A$1&amp;L6687&amp;M6687</f>
        <v>F:\《自创文法查阅Excel》4.1备份\《B词汇·红宝书》\红宝书15版图片\7069-なわ【縄】.jpg</v>
      </c>
      <c r="L6687" s="9" t="s">
        <v>18120</v>
      </c>
      <c r="M6687" s="117" t="s">
        <v>24802</v>
      </c>
      <c r="N6687" s="36" t="str">
        <f t="shared" si="629"/>
        <v>▶</v>
      </c>
      <c r="O6687" s="37" t="s">
        <v>17989</v>
      </c>
      <c r="P6687" s="37">
        <v>29</v>
      </c>
      <c r="Q6687" s="37" t="s">
        <v>23</v>
      </c>
      <c r="R6687" s="9" t="str">
        <f>词典存放目录!$A$1&amp;O6687&amp;P6687&amp;Q6687</f>
        <v>F:\《自创文法查阅Excel》4.1备份\《B词汇·红宝书》\红宝书MP3分割\21 n2-な (29).mp3</v>
      </c>
      <c r="S6687" s="38"/>
      <c r="T6687" s="56"/>
      <c r="U6687" s="56"/>
      <c r="V6687" s="30" t="str">
        <f t="shared" si="631"/>
        <v/>
      </c>
      <c r="W6687" s="29"/>
      <c r="X6687" s="9" t="s">
        <v>329</v>
      </c>
    </row>
    <row r="6688" spans="1:24" s="57" customFormat="1" ht="24">
      <c r="A6688" s="31">
        <v>7070</v>
      </c>
      <c r="B6688" s="32">
        <f t="shared" ca="1" si="627"/>
        <v>0.75703498951250026</v>
      </c>
      <c r="C6688" s="133" t="s">
        <v>12432</v>
      </c>
      <c r="D6688" s="126" t="s">
        <v>12433</v>
      </c>
      <c r="E6688" s="21"/>
      <c r="F6688" s="22"/>
      <c r="G6688" s="22"/>
      <c r="H6688" s="22"/>
      <c r="I6688" s="23"/>
      <c r="J6688" s="35" t="str">
        <f t="shared" si="628"/>
        <v>➸</v>
      </c>
      <c r="K6688" s="117" t="str">
        <f>词典存放目录!$A$1&amp;L6688&amp;M6688</f>
        <v>F:\《自创文法查阅Excel》4.1备份\《B词汇·红宝书》\红宝书15版图片\7070-～なん【～難】.jpg</v>
      </c>
      <c r="L6688" s="9" t="s">
        <v>18120</v>
      </c>
      <c r="M6688" s="117" t="s">
        <v>24803</v>
      </c>
      <c r="N6688" s="36" t="str">
        <f t="shared" si="629"/>
        <v>▶</v>
      </c>
      <c r="O6688" s="37" t="s">
        <v>17989</v>
      </c>
      <c r="P6688" s="37">
        <v>30</v>
      </c>
      <c r="Q6688" s="37" t="s">
        <v>23</v>
      </c>
      <c r="R6688" s="9" t="str">
        <f>词典存放目录!$A$1&amp;O6688&amp;P6688&amp;Q6688</f>
        <v>F:\《自创文法查阅Excel》4.1备份\《B词汇·红宝书》\红宝书MP3分割\21 n2-な (30).mp3</v>
      </c>
      <c r="S6688" s="38"/>
      <c r="T6688" s="56"/>
      <c r="U6688" s="56"/>
      <c r="V6688" s="30" t="str">
        <f t="shared" si="631"/>
        <v/>
      </c>
      <c r="W6688" s="29"/>
      <c r="X6688" s="9" t="s">
        <v>329</v>
      </c>
    </row>
    <row r="6689" spans="1:24" s="57" customFormat="1" ht="24">
      <c r="A6689" s="31">
        <v>7071</v>
      </c>
      <c r="B6689" s="32">
        <f t="shared" ca="1" si="627"/>
        <v>0.30728000108115561</v>
      </c>
      <c r="C6689" s="133" t="s">
        <v>12434</v>
      </c>
      <c r="D6689" s="126" t="s">
        <v>12435</v>
      </c>
      <c r="E6689" s="21"/>
      <c r="F6689" s="22"/>
      <c r="G6689" s="22"/>
      <c r="H6689" s="22"/>
      <c r="I6689" s="23"/>
      <c r="J6689" s="35" t="str">
        <f t="shared" si="628"/>
        <v>➸</v>
      </c>
      <c r="K6689" s="117" t="str">
        <f>词典存放目录!$A$1&amp;L6689&amp;M6689</f>
        <v>F:\《自创文法查阅Excel》4.1备份\《B词汇·红宝书》\红宝书15版图片\7071-なんきょく【南極】.jpg</v>
      </c>
      <c r="L6689" s="9" t="s">
        <v>18120</v>
      </c>
      <c r="M6689" s="117" t="s">
        <v>24804</v>
      </c>
      <c r="N6689" s="36" t="str">
        <f t="shared" si="629"/>
        <v>▶</v>
      </c>
      <c r="O6689" s="37" t="s">
        <v>17989</v>
      </c>
      <c r="P6689" s="37">
        <v>31</v>
      </c>
      <c r="Q6689" s="37" t="s">
        <v>23</v>
      </c>
      <c r="R6689" s="9" t="str">
        <f>词典存放目录!$A$1&amp;O6689&amp;P6689&amp;Q6689</f>
        <v>F:\《自创文法查阅Excel》4.1备份\《B词汇·红宝书》\红宝书MP3分割\21 n2-な (31).mp3</v>
      </c>
      <c r="S6689" s="38"/>
      <c r="T6689" s="56"/>
      <c r="U6689" s="56"/>
      <c r="V6689" s="30" t="str">
        <f t="shared" si="631"/>
        <v/>
      </c>
      <c r="W6689" s="29"/>
      <c r="X6689" s="9" t="s">
        <v>329</v>
      </c>
    </row>
    <row r="6690" spans="1:24" s="57" customFormat="1" ht="24">
      <c r="A6690" s="31">
        <v>7072</v>
      </c>
      <c r="B6690" s="32">
        <f t="shared" ca="1" si="627"/>
        <v>0.66960266319250938</v>
      </c>
      <c r="C6690" s="133" t="s">
        <v>12436</v>
      </c>
      <c r="D6690" s="126" t="s">
        <v>12437</v>
      </c>
      <c r="E6690" s="21"/>
      <c r="F6690" s="22"/>
      <c r="G6690" s="22"/>
      <c r="H6690" s="22"/>
      <c r="I6690" s="23"/>
      <c r="J6690" s="35" t="str">
        <f t="shared" si="628"/>
        <v>➸</v>
      </c>
      <c r="K6690" s="117" t="str">
        <f>词典存放目录!$A$1&amp;L6690&amp;M6690</f>
        <v>F:\《自创文法查阅Excel》4.1备份\《B词汇·红宝书》\红宝书15版图片\7072-なんじゃく【軟弱】.jpg</v>
      </c>
      <c r="L6690" s="9" t="s">
        <v>18120</v>
      </c>
      <c r="M6690" s="117" t="s">
        <v>24805</v>
      </c>
      <c r="N6690" s="36" t="str">
        <f t="shared" si="629"/>
        <v>▶</v>
      </c>
      <c r="O6690" s="37" t="s">
        <v>17989</v>
      </c>
      <c r="P6690" s="37">
        <v>32</v>
      </c>
      <c r="Q6690" s="37" t="s">
        <v>23</v>
      </c>
      <c r="R6690" s="9" t="str">
        <f>词典存放目录!$A$1&amp;O6690&amp;P6690&amp;Q6690</f>
        <v>F:\《自创文法查阅Excel》4.1备份\《B词汇·红宝书》\红宝书MP3分割\21 n2-な (32).mp3</v>
      </c>
      <c r="S6690" s="38"/>
      <c r="T6690" s="56"/>
      <c r="U6690" s="56"/>
      <c r="V6690" s="30"/>
      <c r="W6690" s="29"/>
      <c r="X6690" s="9" t="s">
        <v>329</v>
      </c>
    </row>
    <row r="6691" spans="1:24" s="57" customFormat="1" ht="24">
      <c r="A6691" s="31">
        <v>7073</v>
      </c>
      <c r="B6691" s="32">
        <f t="shared" ca="1" si="627"/>
        <v>0.78520206033352913</v>
      </c>
      <c r="C6691" s="133" t="s">
        <v>12438</v>
      </c>
      <c r="D6691" s="126" t="s">
        <v>12439</v>
      </c>
      <c r="E6691" s="21"/>
      <c r="F6691" s="22"/>
      <c r="G6691" s="22"/>
      <c r="H6691" s="22"/>
      <c r="I6691" s="23"/>
      <c r="J6691" s="35" t="str">
        <f t="shared" si="628"/>
        <v>➸</v>
      </c>
      <c r="K6691" s="117" t="str">
        <f>词典存放目录!$A$1&amp;L6691&amp;M6691</f>
        <v>F:\《自创文法查阅Excel》4.1备份\《B词汇·红宝书》\红宝书15版图片\7073-なんと【何と】.jpg</v>
      </c>
      <c r="L6691" s="9" t="s">
        <v>18120</v>
      </c>
      <c r="M6691" s="117" t="s">
        <v>24806</v>
      </c>
      <c r="N6691" s="36" t="str">
        <f t="shared" si="629"/>
        <v>▶</v>
      </c>
      <c r="O6691" s="37" t="s">
        <v>17989</v>
      </c>
      <c r="P6691" s="37">
        <v>33</v>
      </c>
      <c r="Q6691" s="37" t="s">
        <v>23</v>
      </c>
      <c r="R6691" s="9" t="str">
        <f>词典存放目录!$A$1&amp;O6691&amp;P6691&amp;Q6691</f>
        <v>F:\《自创文法查阅Excel》4.1备份\《B词汇·红宝书》\红宝书MP3分割\21 n2-な (33).mp3</v>
      </c>
      <c r="S6691" s="38"/>
      <c r="T6691" s="56"/>
      <c r="U6691" s="56"/>
      <c r="V6691" s="30" t="str">
        <f t="shared" ref="V6691:V6703" si="632">IF(COUNTA(S6691:U6691)=0,"",COUNTIF(S6691:U6691,"0")/COUNTA(S6691:U6691))</f>
        <v/>
      </c>
      <c r="W6691" s="29"/>
      <c r="X6691" s="9" t="s">
        <v>329</v>
      </c>
    </row>
    <row r="6692" spans="1:24" s="57" customFormat="1" ht="24">
      <c r="A6692" s="31">
        <v>7074</v>
      </c>
      <c r="B6692" s="32">
        <f t="shared" ca="1" si="627"/>
        <v>0.18460804756694305</v>
      </c>
      <c r="C6692" s="133" t="s">
        <v>12440</v>
      </c>
      <c r="D6692" s="126" t="s">
        <v>12441</v>
      </c>
      <c r="E6692" s="21"/>
      <c r="F6692" s="22"/>
      <c r="G6692" s="22"/>
      <c r="H6692" s="22"/>
      <c r="I6692" s="23"/>
      <c r="J6692" s="35" t="str">
        <f t="shared" si="628"/>
        <v>➸</v>
      </c>
      <c r="K6692" s="117" t="str">
        <f>词典存放目录!$A$1&amp;L6692&amp;M6692</f>
        <v>F:\《自创文法查阅Excel》4.1备份\《B词汇·红宝书》\红宝书15版图片\7074-なんとも【何とも】.jpg</v>
      </c>
      <c r="L6692" s="9" t="s">
        <v>18120</v>
      </c>
      <c r="M6692" s="117" t="s">
        <v>24807</v>
      </c>
      <c r="N6692" s="36" t="str">
        <f t="shared" si="629"/>
        <v>▶</v>
      </c>
      <c r="O6692" s="37" t="s">
        <v>17989</v>
      </c>
      <c r="P6692" s="37">
        <v>34</v>
      </c>
      <c r="Q6692" s="37" t="s">
        <v>23</v>
      </c>
      <c r="R6692" s="9" t="str">
        <f>词典存放目录!$A$1&amp;O6692&amp;P6692&amp;Q6692</f>
        <v>F:\《自创文法查阅Excel》4.1备份\《B词汇·红宝书》\红宝书MP3分割\21 n2-な (34).mp3</v>
      </c>
      <c r="S6692" s="38"/>
      <c r="T6692" s="56"/>
      <c r="U6692" s="56"/>
      <c r="V6692" s="30" t="str">
        <f t="shared" si="632"/>
        <v/>
      </c>
      <c r="W6692" s="29"/>
      <c r="X6692" s="9" t="s">
        <v>329</v>
      </c>
    </row>
    <row r="6693" spans="1:24" s="57" customFormat="1" ht="24">
      <c r="A6693" s="31">
        <v>7075</v>
      </c>
      <c r="B6693" s="32">
        <f t="shared" ca="1" si="627"/>
        <v>0.61169720743804468</v>
      </c>
      <c r="C6693" s="133" t="s">
        <v>12442</v>
      </c>
      <c r="D6693" s="126" t="s">
        <v>12443</v>
      </c>
      <c r="E6693" s="21"/>
      <c r="F6693" s="22"/>
      <c r="G6693" s="22"/>
      <c r="H6693" s="22"/>
      <c r="I6693" s="23"/>
      <c r="J6693" s="35" t="str">
        <f t="shared" si="628"/>
        <v>➸</v>
      </c>
      <c r="K6693" s="117" t="str">
        <f>词典存放目录!$A$1&amp;L6693&amp;M6693</f>
        <v>F:\《自创文法查阅Excel》4.1备份\《B词汇·红宝书》\红宝书15版图片\7075-なんにも【何にも】.jpg</v>
      </c>
      <c r="L6693" s="9" t="s">
        <v>18120</v>
      </c>
      <c r="M6693" s="117" t="s">
        <v>24808</v>
      </c>
      <c r="N6693" s="36" t="str">
        <f t="shared" si="629"/>
        <v>▶</v>
      </c>
      <c r="O6693" s="37" t="s">
        <v>17989</v>
      </c>
      <c r="P6693" s="37">
        <v>35</v>
      </c>
      <c r="Q6693" s="37" t="s">
        <v>23</v>
      </c>
      <c r="R6693" s="9" t="str">
        <f>词典存放目录!$A$1&amp;O6693&amp;P6693&amp;Q6693</f>
        <v>F:\《自创文法查阅Excel》4.1备份\《B词汇·红宝书》\红宝书MP3分割\21 n2-な (35).mp3</v>
      </c>
      <c r="S6693" s="38"/>
      <c r="T6693" s="56"/>
      <c r="U6693" s="56"/>
      <c r="V6693" s="30" t="str">
        <f t="shared" si="632"/>
        <v/>
      </c>
      <c r="W6693" s="29"/>
      <c r="X6693" s="9" t="s">
        <v>329</v>
      </c>
    </row>
    <row r="6694" spans="1:24" s="57" customFormat="1" ht="24">
      <c r="A6694" s="31">
        <v>7076</v>
      </c>
      <c r="B6694" s="32">
        <f t="shared" ca="1" si="627"/>
        <v>0.4330639438549484</v>
      </c>
      <c r="C6694" s="133" t="s">
        <v>12444</v>
      </c>
      <c r="D6694" s="126" t="s">
        <v>12445</v>
      </c>
      <c r="E6694" s="21"/>
      <c r="F6694" s="22"/>
      <c r="G6694" s="22"/>
      <c r="H6694" s="22"/>
      <c r="I6694" s="23"/>
      <c r="J6694" s="35" t="str">
        <f t="shared" si="628"/>
        <v>➸</v>
      </c>
      <c r="K6694" s="117" t="str">
        <f>词典存放目录!$A$1&amp;L6694&amp;M6694</f>
        <v>F:\《自创文法查阅Excel》4.1备份\《B词汇·红宝书》\红宝书15版图片\7076-なんの【何の】.jpg</v>
      </c>
      <c r="L6694" s="9" t="s">
        <v>18120</v>
      </c>
      <c r="M6694" s="117" t="s">
        <v>24809</v>
      </c>
      <c r="N6694" s="36" t="str">
        <f t="shared" si="629"/>
        <v>▶</v>
      </c>
      <c r="O6694" s="37" t="s">
        <v>17989</v>
      </c>
      <c r="P6694" s="37">
        <v>36</v>
      </c>
      <c r="Q6694" s="37" t="s">
        <v>23</v>
      </c>
      <c r="R6694" s="9" t="str">
        <f>词典存放目录!$A$1&amp;O6694&amp;P6694&amp;Q6694</f>
        <v>F:\《自创文法查阅Excel》4.1备份\《B词汇·红宝书》\红宝书MP3分割\21 n2-な (36).mp3</v>
      </c>
      <c r="S6694" s="38"/>
      <c r="T6694" s="56"/>
      <c r="U6694" s="56"/>
      <c r="V6694" s="30" t="str">
        <f t="shared" si="632"/>
        <v/>
      </c>
      <c r="W6694" s="29"/>
      <c r="X6694" s="9" t="s">
        <v>329</v>
      </c>
    </row>
    <row r="6695" spans="1:24" s="57" customFormat="1" ht="24">
      <c r="A6695" s="31">
        <v>7077</v>
      </c>
      <c r="B6695" s="32">
        <f t="shared" ca="1" si="627"/>
        <v>0.37376678249983952</v>
      </c>
      <c r="C6695" s="133" t="s">
        <v>12446</v>
      </c>
      <c r="D6695" s="126" t="s">
        <v>12447</v>
      </c>
      <c r="E6695" s="21"/>
      <c r="F6695" s="22"/>
      <c r="G6695" s="22"/>
      <c r="H6695" s="22"/>
      <c r="I6695" s="23"/>
      <c r="J6695" s="35" t="str">
        <f t="shared" si="628"/>
        <v>➸</v>
      </c>
      <c r="K6695" s="117" t="str">
        <f>词典存放目录!$A$1&amp;L6695&amp;M6695</f>
        <v>F:\《自创文法查阅Excel》4.1备份\《B词汇·红宝书》\红宝书15版图片\7077-なんぼく【南北】.jpg</v>
      </c>
      <c r="L6695" s="9" t="s">
        <v>18120</v>
      </c>
      <c r="M6695" s="117" t="s">
        <v>24810</v>
      </c>
      <c r="N6695" s="36" t="str">
        <f t="shared" si="629"/>
        <v>▶</v>
      </c>
      <c r="O6695" s="37" t="s">
        <v>17989</v>
      </c>
      <c r="P6695" s="37">
        <v>37</v>
      </c>
      <c r="Q6695" s="37" t="s">
        <v>23</v>
      </c>
      <c r="R6695" s="9" t="str">
        <f>词典存放目录!$A$1&amp;O6695&amp;P6695&amp;Q6695</f>
        <v>F:\《自创文法查阅Excel》4.1备份\《B词汇·红宝书》\红宝书MP3分割\21 n2-な (37).mp3</v>
      </c>
      <c r="S6695" s="38"/>
      <c r="T6695" s="56"/>
      <c r="U6695" s="56"/>
      <c r="V6695" s="30" t="str">
        <f t="shared" si="632"/>
        <v/>
      </c>
      <c r="W6695" s="29"/>
      <c r="X6695" s="9" t="s">
        <v>329</v>
      </c>
    </row>
    <row r="6696" spans="1:24" s="57" customFormat="1" ht="24">
      <c r="A6696" s="31">
        <v>7078</v>
      </c>
      <c r="B6696" s="32">
        <f t="shared" ca="1" si="627"/>
        <v>0.93350253411151474</v>
      </c>
      <c r="C6696" s="133" t="s">
        <v>12448</v>
      </c>
      <c r="D6696" s="126" t="s">
        <v>12449</v>
      </c>
      <c r="E6696" s="21"/>
      <c r="F6696" s="22"/>
      <c r="G6696" s="22"/>
      <c r="H6696" s="22"/>
      <c r="I6696" s="23"/>
      <c r="J6696" s="35" t="str">
        <f t="shared" si="628"/>
        <v>➸</v>
      </c>
      <c r="K6696" s="117" t="str">
        <f>词典存放目录!$A$1&amp;L6696&amp;M6696</f>
        <v>F:\《自创文法查阅Excel》4.1备份\《B词汇·红宝书》\红宝书15版图片\7078-なんもん【難問】.jpg</v>
      </c>
      <c r="L6696" s="9" t="s">
        <v>18120</v>
      </c>
      <c r="M6696" s="117" t="s">
        <v>24811</v>
      </c>
      <c r="N6696" s="36" t="str">
        <f t="shared" si="629"/>
        <v>▶</v>
      </c>
      <c r="O6696" s="37" t="s">
        <v>17989</v>
      </c>
      <c r="P6696" s="37">
        <v>38</v>
      </c>
      <c r="Q6696" s="37" t="s">
        <v>23</v>
      </c>
      <c r="R6696" s="9" t="str">
        <f>词典存放目录!$A$1&amp;O6696&amp;P6696&amp;Q6696</f>
        <v>F:\《自创文法查阅Excel》4.1备份\《B词汇·红宝书》\红宝书MP3分割\21 n2-な (38).mp3</v>
      </c>
      <c r="S6696" s="38"/>
      <c r="T6696" s="56"/>
      <c r="U6696" s="56"/>
      <c r="V6696" s="30" t="str">
        <f t="shared" si="632"/>
        <v/>
      </c>
      <c r="W6696" s="29"/>
      <c r="X6696" s="9" t="s">
        <v>329</v>
      </c>
    </row>
    <row r="6697" spans="1:24" s="57" customFormat="1" ht="24">
      <c r="A6697" s="31">
        <v>7079</v>
      </c>
      <c r="B6697" s="32">
        <f t="shared" ca="1" si="627"/>
        <v>0.56611995572384044</v>
      </c>
      <c r="C6697" s="134" t="s">
        <v>12450</v>
      </c>
      <c r="D6697" s="128" t="s">
        <v>12451</v>
      </c>
      <c r="E6697" s="21"/>
      <c r="F6697" s="22"/>
      <c r="G6697" s="22"/>
      <c r="H6697" s="22"/>
      <c r="I6697" s="23"/>
      <c r="J6697" s="35" t="str">
        <f t="shared" si="628"/>
        <v>➸</v>
      </c>
      <c r="K6697" s="117" t="str">
        <f>词典存放目录!$A$1&amp;L6697&amp;M6697</f>
        <v>F:\《自创文法查阅Excel》4.1备份\《B词汇·红宝书》\红宝书15版图片\7079-ないし【乃至】.jpg</v>
      </c>
      <c r="L6697" s="9" t="s">
        <v>18120</v>
      </c>
      <c r="M6697" s="117" t="s">
        <v>24812</v>
      </c>
      <c r="N6697" s="36" t="str">
        <f t="shared" si="629"/>
        <v>▶</v>
      </c>
      <c r="O6697" s="37" t="s">
        <v>17990</v>
      </c>
      <c r="P6697" s="37">
        <v>1</v>
      </c>
      <c r="Q6697" s="37" t="s">
        <v>23</v>
      </c>
      <c r="R6697" s="9" t="str">
        <f>词典存放目录!$A$1&amp;O6697&amp;P6697&amp;Q6697</f>
        <v>F:\《自创文法查阅Excel》4.1备份\《B词汇·红宝书》\红宝书MP3分割\21 n1-な (1).mp3</v>
      </c>
      <c r="S6697" s="38"/>
      <c r="T6697" s="56"/>
      <c r="U6697" s="56"/>
      <c r="V6697" s="30" t="str">
        <f t="shared" si="632"/>
        <v/>
      </c>
      <c r="W6697" s="29"/>
      <c r="X6697" s="9" t="s">
        <v>464</v>
      </c>
    </row>
    <row r="6698" spans="1:24" s="57" customFormat="1" ht="24">
      <c r="A6698" s="31">
        <v>7081</v>
      </c>
      <c r="B6698" s="32">
        <f t="shared" ca="1" si="627"/>
        <v>0.6463920952345974</v>
      </c>
      <c r="C6698" s="134" t="s">
        <v>12452</v>
      </c>
      <c r="D6698" s="128" t="s">
        <v>12453</v>
      </c>
      <c r="E6698" s="21"/>
      <c r="F6698" s="22"/>
      <c r="G6698" s="22"/>
      <c r="H6698" s="22"/>
      <c r="I6698" s="23"/>
      <c r="J6698" s="35" t="str">
        <f t="shared" si="628"/>
        <v>➸</v>
      </c>
      <c r="K6698" s="117" t="str">
        <f>词典存放目录!$A$1&amp;L6698&amp;M6698</f>
        <v>F:\《自创文法查阅Excel》4.1备份\《B词汇·红宝书》\红宝书15版图片\7081-ないしん【内心】.jpg</v>
      </c>
      <c r="L6698" s="9" t="s">
        <v>18120</v>
      </c>
      <c r="M6698" s="117" t="s">
        <v>24813</v>
      </c>
      <c r="N6698" s="36" t="str">
        <f t="shared" si="629"/>
        <v>▶</v>
      </c>
      <c r="O6698" s="37" t="s">
        <v>17990</v>
      </c>
      <c r="P6698" s="37">
        <v>3</v>
      </c>
      <c r="Q6698" s="37" t="s">
        <v>23</v>
      </c>
      <c r="R6698" s="9" t="str">
        <f>词典存放目录!$A$1&amp;O6698&amp;P6698&amp;Q6698</f>
        <v>F:\《自创文法查阅Excel》4.1备份\《B词汇·红宝书》\红宝书MP3分割\21 n1-な (3).mp3</v>
      </c>
      <c r="S6698" s="38"/>
      <c r="T6698" s="56"/>
      <c r="U6698" s="56"/>
      <c r="V6698" s="30" t="str">
        <f t="shared" si="632"/>
        <v/>
      </c>
      <c r="W6698" s="69"/>
      <c r="X6698" s="9" t="s">
        <v>464</v>
      </c>
    </row>
    <row r="6699" spans="1:24" s="57" customFormat="1" ht="24">
      <c r="A6699" s="31">
        <v>7082</v>
      </c>
      <c r="B6699" s="32">
        <f t="shared" ca="1" si="627"/>
        <v>0.86388829297457825</v>
      </c>
      <c r="C6699" s="134" t="s">
        <v>12454</v>
      </c>
      <c r="D6699" s="128" t="s">
        <v>12455</v>
      </c>
      <c r="E6699" s="21"/>
      <c r="F6699" s="22"/>
      <c r="G6699" s="22"/>
      <c r="H6699" s="22"/>
      <c r="I6699" s="23"/>
      <c r="J6699" s="35" t="str">
        <f t="shared" si="628"/>
        <v>➸</v>
      </c>
      <c r="K6699" s="117" t="str">
        <f>词典存放目录!$A$1&amp;L6699&amp;M6699</f>
        <v>F:\《自创文法查阅Excel》4.1备份\《B词汇·红宝书》\红宝书15版图片\7082-ナイター【nighter】.jpg</v>
      </c>
      <c r="L6699" s="9" t="s">
        <v>18120</v>
      </c>
      <c r="M6699" s="117" t="s">
        <v>24814</v>
      </c>
      <c r="N6699" s="36" t="str">
        <f t="shared" si="629"/>
        <v>▶</v>
      </c>
      <c r="O6699" s="37" t="s">
        <v>17990</v>
      </c>
      <c r="P6699" s="37">
        <v>4</v>
      </c>
      <c r="Q6699" s="37" t="s">
        <v>23</v>
      </c>
      <c r="R6699" s="9" t="str">
        <f>词典存放目录!$A$1&amp;O6699&amp;P6699&amp;Q6699</f>
        <v>F:\《自创文法查阅Excel》4.1备份\《B词汇·红宝书》\红宝书MP3分割\21 n1-な (4).mp3</v>
      </c>
      <c r="S6699" s="38"/>
      <c r="T6699" s="56"/>
      <c r="U6699" s="56"/>
      <c r="V6699" s="30" t="str">
        <f t="shared" si="632"/>
        <v/>
      </c>
      <c r="W6699" s="29"/>
      <c r="X6699" s="9" t="s">
        <v>464</v>
      </c>
    </row>
    <row r="6700" spans="1:24" s="57" customFormat="1" ht="24">
      <c r="A6700" s="31">
        <v>7083</v>
      </c>
      <c r="B6700" s="32">
        <f t="shared" ca="1" si="627"/>
        <v>0.98259797252556202</v>
      </c>
      <c r="C6700" s="134" t="s">
        <v>12456</v>
      </c>
      <c r="D6700" s="128" t="s">
        <v>12457</v>
      </c>
      <c r="E6700" s="21"/>
      <c r="F6700" s="22"/>
      <c r="G6700" s="22"/>
      <c r="H6700" s="22"/>
      <c r="I6700" s="23"/>
      <c r="J6700" s="35" t="str">
        <f t="shared" si="628"/>
        <v>➸</v>
      </c>
      <c r="K6700" s="117" t="str">
        <f>词典存放目录!$A$1&amp;L6700&amp;M6700</f>
        <v>F:\《自创文法查阅Excel》4.1备份\《B词汇·红宝书》\红宝书15版图片\7083-なおさら【尚更】.jpg</v>
      </c>
      <c r="L6700" s="9" t="s">
        <v>18120</v>
      </c>
      <c r="M6700" s="117" t="s">
        <v>24815</v>
      </c>
      <c r="N6700" s="36" t="str">
        <f t="shared" si="629"/>
        <v>▶</v>
      </c>
      <c r="O6700" s="37" t="s">
        <v>17990</v>
      </c>
      <c r="P6700" s="37">
        <v>5</v>
      </c>
      <c r="Q6700" s="37" t="s">
        <v>23</v>
      </c>
      <c r="R6700" s="9" t="str">
        <f>词典存放目录!$A$1&amp;O6700&amp;P6700&amp;Q6700</f>
        <v>F:\《自创文法查阅Excel》4.1备份\《B词汇·红宝书》\红宝书MP3分割\21 n1-な (5).mp3</v>
      </c>
      <c r="S6700" s="38"/>
      <c r="T6700" s="56"/>
      <c r="U6700" s="56"/>
      <c r="V6700" s="30" t="str">
        <f t="shared" si="632"/>
        <v/>
      </c>
      <c r="W6700" s="29"/>
      <c r="X6700" s="9" t="s">
        <v>464</v>
      </c>
    </row>
    <row r="6701" spans="1:24" s="57" customFormat="1" ht="24">
      <c r="A6701" s="31">
        <v>7084</v>
      </c>
      <c r="B6701" s="32">
        <f t="shared" ca="1" si="627"/>
        <v>0.59029043250279045</v>
      </c>
      <c r="C6701" s="134" t="s">
        <v>12458</v>
      </c>
      <c r="D6701" s="128" t="s">
        <v>12459</v>
      </c>
      <c r="E6701" s="21"/>
      <c r="F6701" s="22"/>
      <c r="G6701" s="41" t="s">
        <v>99</v>
      </c>
      <c r="H6701" s="22" t="s">
        <v>159</v>
      </c>
      <c r="I6701" s="23"/>
      <c r="J6701" s="35" t="str">
        <f t="shared" si="628"/>
        <v>➸</v>
      </c>
      <c r="K6701" s="117" t="str">
        <f>词典存放目录!$A$1&amp;L6701&amp;M6701</f>
        <v>F:\《自创文法查阅Excel》4.1备份\《B词汇·红宝书》\红宝书15版图片\7084-ながなが【長々】.jpg</v>
      </c>
      <c r="L6701" s="9" t="s">
        <v>18120</v>
      </c>
      <c r="M6701" s="117" t="s">
        <v>24816</v>
      </c>
      <c r="N6701" s="36" t="str">
        <f t="shared" si="629"/>
        <v>▶</v>
      </c>
      <c r="O6701" s="37" t="s">
        <v>17990</v>
      </c>
      <c r="P6701" s="37">
        <v>6</v>
      </c>
      <c r="Q6701" s="37" t="s">
        <v>23</v>
      </c>
      <c r="R6701" s="9" t="str">
        <f>词典存放目录!$A$1&amp;O6701&amp;P6701&amp;Q6701</f>
        <v>F:\《自创文法查阅Excel》4.1备份\《B词汇·红宝书》\红宝书MP3分割\21 n1-な (6).mp3</v>
      </c>
      <c r="S6701" s="38"/>
      <c r="T6701" s="56"/>
      <c r="U6701" s="56"/>
      <c r="V6701" s="30" t="str">
        <f t="shared" si="632"/>
        <v/>
      </c>
      <c r="W6701" s="29"/>
      <c r="X6701" s="9" t="s">
        <v>464</v>
      </c>
    </row>
    <row r="6702" spans="1:24" s="57" customFormat="1" ht="24">
      <c r="A6702" s="31">
        <v>7085</v>
      </c>
      <c r="B6702" s="32">
        <f t="shared" ca="1" si="627"/>
        <v>0.24787587339042094</v>
      </c>
      <c r="C6702" s="134" t="s">
        <v>12460</v>
      </c>
      <c r="D6702" s="128" t="s">
        <v>12461</v>
      </c>
      <c r="E6702" s="21"/>
      <c r="F6702" s="22"/>
      <c r="G6702" s="22"/>
      <c r="H6702" s="22"/>
      <c r="I6702" s="23"/>
      <c r="J6702" s="35" t="str">
        <f t="shared" si="628"/>
        <v>➸</v>
      </c>
      <c r="K6702" s="117" t="str">
        <f>词典存放目录!$A$1&amp;L6702&amp;M6702</f>
        <v>F:\《自创文法查阅Excel》4.1备份\《B词汇·红宝书》\红宝书15版图片\7085-なかほど【中程】.jpg</v>
      </c>
      <c r="L6702" s="9" t="s">
        <v>18120</v>
      </c>
      <c r="M6702" s="117" t="s">
        <v>24817</v>
      </c>
      <c r="N6702" s="36" t="str">
        <f t="shared" si="629"/>
        <v>▶</v>
      </c>
      <c r="O6702" s="37" t="s">
        <v>17990</v>
      </c>
      <c r="P6702" s="37">
        <v>7</v>
      </c>
      <c r="Q6702" s="37" t="s">
        <v>23</v>
      </c>
      <c r="R6702" s="9" t="str">
        <f>词典存放目录!$A$1&amp;O6702&amp;P6702&amp;Q6702</f>
        <v>F:\《自创文法查阅Excel》4.1备份\《B词汇·红宝书》\红宝书MP3分割\21 n1-な (7).mp3</v>
      </c>
      <c r="S6702" s="38"/>
      <c r="T6702" s="56"/>
      <c r="U6702" s="56"/>
      <c r="V6702" s="30" t="str">
        <f t="shared" si="632"/>
        <v/>
      </c>
      <c r="W6702" s="29"/>
      <c r="X6702" s="9" t="s">
        <v>464</v>
      </c>
    </row>
    <row r="6703" spans="1:24" s="57" customFormat="1" ht="24">
      <c r="A6703" s="31">
        <v>7086</v>
      </c>
      <c r="B6703" s="32">
        <f t="shared" ca="1" si="627"/>
        <v>0.74600719742296928</v>
      </c>
      <c r="C6703" s="134" t="s">
        <v>12462</v>
      </c>
      <c r="D6703" s="128" t="s">
        <v>12463</v>
      </c>
      <c r="E6703" s="21" t="s">
        <v>32</v>
      </c>
      <c r="F6703" s="22"/>
      <c r="G6703" s="22"/>
      <c r="H6703" s="22"/>
      <c r="I6703" s="23"/>
      <c r="J6703" s="35" t="str">
        <f t="shared" si="628"/>
        <v>➸</v>
      </c>
      <c r="K6703" s="117" t="str">
        <f>词典存放目录!$A$1&amp;L6703&amp;M6703</f>
        <v>F:\《自创文法查阅Excel》4.1备份\《B词汇·红宝书》\红宝书15版图片\7086-なげかわしい【嘆かわしい】.jpg</v>
      </c>
      <c r="L6703" s="9" t="s">
        <v>18120</v>
      </c>
      <c r="M6703" s="117" t="s">
        <v>24818</v>
      </c>
      <c r="N6703" s="36" t="str">
        <f t="shared" si="629"/>
        <v>▶</v>
      </c>
      <c r="O6703" s="37" t="s">
        <v>17990</v>
      </c>
      <c r="P6703" s="37">
        <v>8</v>
      </c>
      <c r="Q6703" s="37" t="s">
        <v>23</v>
      </c>
      <c r="R6703" s="9" t="str">
        <f>词典存放目录!$A$1&amp;O6703&amp;P6703&amp;Q6703</f>
        <v>F:\《自创文法查阅Excel》4.1备份\《B词汇·红宝书》\红宝书MP3分割\21 n1-な (8).mp3</v>
      </c>
      <c r="S6703" s="38"/>
      <c r="T6703" s="56"/>
      <c r="U6703" s="56"/>
      <c r="V6703" s="30" t="str">
        <f t="shared" si="632"/>
        <v/>
      </c>
      <c r="W6703" s="29"/>
      <c r="X6703" s="9" t="s">
        <v>464</v>
      </c>
    </row>
    <row r="6704" spans="1:24" s="57" customFormat="1" ht="24">
      <c r="A6704" s="31">
        <v>7087</v>
      </c>
      <c r="B6704" s="32">
        <f t="shared" ca="1" si="627"/>
        <v>0.81091082573334627</v>
      </c>
      <c r="C6704" s="134" t="s">
        <v>12464</v>
      </c>
      <c r="D6704" s="128" t="s">
        <v>12465</v>
      </c>
      <c r="E6704" s="21"/>
      <c r="F6704" s="22"/>
      <c r="G6704" s="22"/>
      <c r="H6704" s="22"/>
      <c r="I6704" s="23"/>
      <c r="J6704" s="35" t="str">
        <f t="shared" si="628"/>
        <v>➸</v>
      </c>
      <c r="K6704" s="117" t="str">
        <f>词典存放目录!$A$1&amp;L6704&amp;M6704</f>
        <v>F:\《自创文法查阅Excel》4.1备份\《B词汇·红宝书》\红宝书15版图片\7087-なげく【嘆く】.jpg</v>
      </c>
      <c r="L6704" s="9" t="s">
        <v>18120</v>
      </c>
      <c r="M6704" s="117" t="s">
        <v>24819</v>
      </c>
      <c r="N6704" s="36" t="str">
        <f t="shared" si="629"/>
        <v>▶</v>
      </c>
      <c r="O6704" s="37" t="s">
        <v>17990</v>
      </c>
      <c r="P6704" s="37">
        <v>9</v>
      </c>
      <c r="Q6704" s="37" t="s">
        <v>23</v>
      </c>
      <c r="R6704" s="9" t="str">
        <f>词典存放目录!$A$1&amp;O6704&amp;P6704&amp;Q6704</f>
        <v>F:\《自创文法查阅Excel》4.1备份\《B词汇·红宝书》\红宝书MP3分割\21 n1-な (9).mp3</v>
      </c>
      <c r="S6704" s="38"/>
      <c r="T6704" s="56"/>
      <c r="U6704" s="56"/>
      <c r="V6704" s="30"/>
      <c r="W6704" s="29"/>
      <c r="X6704" s="9" t="s">
        <v>464</v>
      </c>
    </row>
    <row r="6705" spans="1:24" s="57" customFormat="1" ht="24">
      <c r="A6705" s="31">
        <v>7088</v>
      </c>
      <c r="B6705" s="32">
        <f t="shared" ca="1" si="627"/>
        <v>0.30122281353652947</v>
      </c>
      <c r="C6705" s="134" t="s">
        <v>12466</v>
      </c>
      <c r="D6705" s="128" t="s">
        <v>12467</v>
      </c>
      <c r="E6705" s="21"/>
      <c r="F6705" s="22"/>
      <c r="G6705" s="22"/>
      <c r="H6705" s="22"/>
      <c r="I6705" s="23"/>
      <c r="J6705" s="35" t="str">
        <f t="shared" si="628"/>
        <v>➸</v>
      </c>
      <c r="K6705" s="117" t="str">
        <f>词典存放目录!$A$1&amp;L6705&amp;M6705</f>
        <v>F:\《自创文法查阅Excel》4.1备份\《B词汇·红宝书》\红宝书15版图片\7088-なげだす【投げ出す】.jpg</v>
      </c>
      <c r="L6705" s="9" t="s">
        <v>18120</v>
      </c>
      <c r="M6705" s="117" t="s">
        <v>24820</v>
      </c>
      <c r="N6705" s="36" t="str">
        <f t="shared" si="629"/>
        <v>▶</v>
      </c>
      <c r="O6705" s="37" t="s">
        <v>17990</v>
      </c>
      <c r="P6705" s="37">
        <v>10</v>
      </c>
      <c r="Q6705" s="37" t="s">
        <v>23</v>
      </c>
      <c r="R6705" s="9" t="str">
        <f>词典存放目录!$A$1&amp;O6705&amp;P6705&amp;Q6705</f>
        <v>F:\《自创文法查阅Excel》4.1备份\《B词汇·红宝书》\红宝书MP3分割\21 n1-な (10).mp3</v>
      </c>
      <c r="S6705" s="38"/>
      <c r="T6705" s="56"/>
      <c r="U6705" s="56"/>
      <c r="V6705" s="30" t="str">
        <f t="shared" ref="V6705:V6721" si="633">IF(COUNTA(S6705:U6705)=0,"",COUNTIF(S6705:U6705,"0")/COUNTA(S6705:U6705))</f>
        <v/>
      </c>
      <c r="W6705" s="29"/>
      <c r="X6705" s="9" t="s">
        <v>464</v>
      </c>
    </row>
    <row r="6706" spans="1:24" s="57" customFormat="1" ht="24">
      <c r="A6706" s="31">
        <v>7090</v>
      </c>
      <c r="B6706" s="32">
        <f t="shared" ca="1" si="627"/>
        <v>0.9645694961312774</v>
      </c>
      <c r="C6706" s="134" t="s">
        <v>12468</v>
      </c>
      <c r="D6706" s="128" t="s">
        <v>12469</v>
      </c>
      <c r="E6706" s="21"/>
      <c r="F6706" s="22"/>
      <c r="G6706" s="22"/>
      <c r="H6706" s="22"/>
      <c r="I6706" s="23"/>
      <c r="J6706" s="35" t="str">
        <f t="shared" si="628"/>
        <v>➸</v>
      </c>
      <c r="K6706" s="117" t="str">
        <f>词典存放目录!$A$1&amp;L6706&amp;M6706</f>
        <v>F:\《自创文法查阅Excel》4.1备份\《B词汇·红宝书》\红宝书15版图片\7090-なこうど【仲人】.jpg</v>
      </c>
      <c r="L6706" s="9" t="s">
        <v>18120</v>
      </c>
      <c r="M6706" s="117" t="s">
        <v>24821</v>
      </c>
      <c r="N6706" s="36" t="str">
        <f t="shared" si="629"/>
        <v>▶</v>
      </c>
      <c r="O6706" s="37" t="s">
        <v>17990</v>
      </c>
      <c r="P6706" s="37">
        <v>12</v>
      </c>
      <c r="Q6706" s="37" t="s">
        <v>23</v>
      </c>
      <c r="R6706" s="9" t="str">
        <f>词典存放目录!$A$1&amp;O6706&amp;P6706&amp;Q6706</f>
        <v>F:\《自创文法查阅Excel》4.1备份\《B词汇·红宝书》\红宝书MP3分割\21 n1-な (12).mp3</v>
      </c>
      <c r="S6706" s="38"/>
      <c r="T6706" s="56"/>
      <c r="U6706" s="56"/>
      <c r="V6706" s="30" t="str">
        <f t="shared" si="633"/>
        <v/>
      </c>
      <c r="W6706" s="29"/>
      <c r="X6706" s="9" t="s">
        <v>464</v>
      </c>
    </row>
    <row r="6707" spans="1:24" s="57" customFormat="1" ht="24">
      <c r="A6707" s="31">
        <v>7091</v>
      </c>
      <c r="B6707" s="32">
        <f t="shared" ca="1" si="627"/>
        <v>2.5061050336337876E-2</v>
      </c>
      <c r="C6707" s="134" t="s">
        <v>12470</v>
      </c>
      <c r="D6707" s="128" t="s">
        <v>12471</v>
      </c>
      <c r="E6707" s="21" t="s">
        <v>554</v>
      </c>
      <c r="F6707" s="22"/>
      <c r="G6707" s="22"/>
      <c r="H6707" s="22"/>
      <c r="I6707" s="23"/>
      <c r="J6707" s="35" t="str">
        <f t="shared" si="628"/>
        <v>➸</v>
      </c>
      <c r="K6707" s="117" t="str">
        <f>词典存放目录!$A$1&amp;L6707&amp;M6707</f>
        <v>F:\《自创文法查阅Excel》4.1备份\《B词汇·红宝书》\红宝书15版图片\7091-なごやか【和やか】.jpg</v>
      </c>
      <c r="L6707" s="9" t="s">
        <v>18120</v>
      </c>
      <c r="M6707" s="117" t="s">
        <v>24822</v>
      </c>
      <c r="N6707" s="36" t="str">
        <f t="shared" si="629"/>
        <v>▶</v>
      </c>
      <c r="O6707" s="37" t="s">
        <v>17990</v>
      </c>
      <c r="P6707" s="37">
        <v>13</v>
      </c>
      <c r="Q6707" s="37" t="s">
        <v>23</v>
      </c>
      <c r="R6707" s="9" t="str">
        <f>词典存放目录!$A$1&amp;O6707&amp;P6707&amp;Q6707</f>
        <v>F:\《自创文法查阅Excel》4.1备份\《B词汇·红宝书》\红宝书MP3分割\21 n1-な (13).mp3</v>
      </c>
      <c r="S6707" s="38"/>
      <c r="T6707" s="56"/>
      <c r="U6707" s="56"/>
      <c r="V6707" s="30" t="str">
        <f t="shared" si="633"/>
        <v/>
      </c>
      <c r="W6707" s="29"/>
      <c r="X6707" s="9" t="s">
        <v>464</v>
      </c>
    </row>
    <row r="6708" spans="1:24" s="57" customFormat="1" ht="24">
      <c r="A6708" s="31">
        <v>7092</v>
      </c>
      <c r="B6708" s="32">
        <f t="shared" ca="1" si="627"/>
        <v>0.69870792294110196</v>
      </c>
      <c r="C6708" s="134" t="s">
        <v>12472</v>
      </c>
      <c r="D6708" s="128" t="s">
        <v>12473</v>
      </c>
      <c r="E6708" s="21"/>
      <c r="F6708" s="22"/>
      <c r="G6708" s="22"/>
      <c r="H6708" s="22"/>
      <c r="I6708" s="23"/>
      <c r="J6708" s="35" t="str">
        <f t="shared" si="628"/>
        <v>➸</v>
      </c>
      <c r="K6708" s="117" t="str">
        <f>词典存放目录!$A$1&amp;L6708&amp;M6708</f>
        <v>F:\《自创文法查阅Excel》4.1备份\《B词汇·红宝书》\红宝书15版图片\7092-なごり【名残】.jpg</v>
      </c>
      <c r="L6708" s="9" t="s">
        <v>18120</v>
      </c>
      <c r="M6708" s="117" t="s">
        <v>24823</v>
      </c>
      <c r="N6708" s="36" t="str">
        <f t="shared" si="629"/>
        <v>▶</v>
      </c>
      <c r="O6708" s="37" t="s">
        <v>17990</v>
      </c>
      <c r="P6708" s="37">
        <v>14</v>
      </c>
      <c r="Q6708" s="37" t="s">
        <v>23</v>
      </c>
      <c r="R6708" s="9" t="str">
        <f>词典存放目录!$A$1&amp;O6708&amp;P6708&amp;Q6708</f>
        <v>F:\《自创文法查阅Excel》4.1备份\《B词汇·红宝书》\红宝书MP3分割\21 n1-な (14).mp3</v>
      </c>
      <c r="S6708" s="38"/>
      <c r="T6708" s="56"/>
      <c r="U6708" s="56"/>
      <c r="V6708" s="30" t="str">
        <f t="shared" si="633"/>
        <v/>
      </c>
      <c r="W6708" s="29"/>
      <c r="X6708" s="9" t="s">
        <v>464</v>
      </c>
    </row>
    <row r="6709" spans="1:24" s="57" customFormat="1" ht="24">
      <c r="A6709" s="31">
        <v>7093</v>
      </c>
      <c r="B6709" s="32">
        <f t="shared" ca="1" si="627"/>
        <v>0.73738193623368709</v>
      </c>
      <c r="C6709" s="134" t="s">
        <v>12474</v>
      </c>
      <c r="D6709" s="128" t="s">
        <v>12475</v>
      </c>
      <c r="E6709" s="21" t="s">
        <v>32</v>
      </c>
      <c r="F6709" s="22"/>
      <c r="G6709" s="22"/>
      <c r="H6709" s="22"/>
      <c r="I6709" s="23"/>
      <c r="J6709" s="35" t="str">
        <f t="shared" si="628"/>
        <v>➸</v>
      </c>
      <c r="K6709" s="117" t="str">
        <f>词典存放目录!$A$1&amp;L6709&amp;M6709</f>
        <v>F:\《自创文法查阅Excel》4.1备份\《B词汇·红宝书》\红宝书15版图片\7093-なごりおしい【名残惜しい】.jpg</v>
      </c>
      <c r="L6709" s="9" t="s">
        <v>18120</v>
      </c>
      <c r="M6709" s="117" t="s">
        <v>24824</v>
      </c>
      <c r="N6709" s="36" t="str">
        <f t="shared" si="629"/>
        <v>▶</v>
      </c>
      <c r="O6709" s="37" t="s">
        <v>17990</v>
      </c>
      <c r="P6709" s="37">
        <v>15</v>
      </c>
      <c r="Q6709" s="37" t="s">
        <v>23</v>
      </c>
      <c r="R6709" s="9" t="str">
        <f>词典存放目录!$A$1&amp;O6709&amp;P6709&amp;Q6709</f>
        <v>F:\《自创文法查阅Excel》4.1备份\《B词汇·红宝书》\红宝书MP3分割\21 n1-な (15).mp3</v>
      </c>
      <c r="S6709" s="38"/>
      <c r="T6709" s="56"/>
      <c r="U6709" s="56"/>
      <c r="V6709" s="30" t="str">
        <f t="shared" si="633"/>
        <v/>
      </c>
      <c r="W6709" s="29"/>
      <c r="X6709" s="9" t="s">
        <v>464</v>
      </c>
    </row>
    <row r="6710" spans="1:24" s="57" customFormat="1" ht="24">
      <c r="A6710" s="31">
        <v>7094</v>
      </c>
      <c r="B6710" s="32">
        <f t="shared" ca="1" si="627"/>
        <v>0.68418831176144423</v>
      </c>
      <c r="C6710" s="134" t="s">
        <v>12476</v>
      </c>
      <c r="D6710" s="128" t="s">
        <v>12477</v>
      </c>
      <c r="E6710" s="21"/>
      <c r="F6710" s="22"/>
      <c r="G6710" s="22"/>
      <c r="H6710" s="22"/>
      <c r="I6710" s="23"/>
      <c r="J6710" s="35" t="str">
        <f t="shared" si="628"/>
        <v>➸</v>
      </c>
      <c r="K6710" s="117" t="str">
        <f>词典存放目录!$A$1&amp;L6710&amp;M6710</f>
        <v>F:\《自创文法查阅Excel》4.1备份\《B词汇·红宝书》\红宝书15版图片\7094-なさけ【情け】.jpg</v>
      </c>
      <c r="L6710" s="9" t="s">
        <v>18120</v>
      </c>
      <c r="M6710" s="117" t="s">
        <v>24825</v>
      </c>
      <c r="N6710" s="36" t="str">
        <f t="shared" si="629"/>
        <v>▶</v>
      </c>
      <c r="O6710" s="37" t="s">
        <v>17990</v>
      </c>
      <c r="P6710" s="37">
        <v>16</v>
      </c>
      <c r="Q6710" s="37" t="s">
        <v>23</v>
      </c>
      <c r="R6710" s="9" t="str">
        <f>词典存放目录!$A$1&amp;O6710&amp;P6710&amp;Q6710</f>
        <v>F:\《自创文法查阅Excel》4.1备份\《B词汇·红宝书》\红宝书MP3分割\21 n1-な (16).mp3</v>
      </c>
      <c r="S6710" s="38"/>
      <c r="T6710" s="56"/>
      <c r="U6710" s="56"/>
      <c r="V6710" s="30" t="str">
        <f t="shared" si="633"/>
        <v/>
      </c>
      <c r="W6710" s="29"/>
      <c r="X6710" s="9" t="s">
        <v>464</v>
      </c>
    </row>
    <row r="6711" spans="1:24" s="57" customFormat="1" ht="24">
      <c r="A6711" s="31">
        <v>7095</v>
      </c>
      <c r="B6711" s="32">
        <f t="shared" ca="1" si="627"/>
        <v>0.25861806298958667</v>
      </c>
      <c r="C6711" s="134" t="s">
        <v>12478</v>
      </c>
      <c r="D6711" s="128" t="s">
        <v>12479</v>
      </c>
      <c r="E6711" s="21" t="s">
        <v>32</v>
      </c>
      <c r="F6711" s="22"/>
      <c r="G6711" s="22"/>
      <c r="H6711" s="22"/>
      <c r="I6711" s="23"/>
      <c r="J6711" s="35" t="str">
        <f t="shared" si="628"/>
        <v>➸</v>
      </c>
      <c r="K6711" s="117" t="str">
        <f>词典存放目录!$A$1&amp;L6711&amp;M6711</f>
        <v>F:\《自创文法查阅Excel》4.1备份\《B词汇·红宝书》\红宝书15版图片\7095-なさけない【情けない】.jpg</v>
      </c>
      <c r="L6711" s="9" t="s">
        <v>18120</v>
      </c>
      <c r="M6711" s="117" t="s">
        <v>24826</v>
      </c>
      <c r="N6711" s="36" t="str">
        <f t="shared" si="629"/>
        <v>▶</v>
      </c>
      <c r="O6711" s="37" t="s">
        <v>17990</v>
      </c>
      <c r="P6711" s="37">
        <v>17</v>
      </c>
      <c r="Q6711" s="37" t="s">
        <v>23</v>
      </c>
      <c r="R6711" s="9" t="str">
        <f>词典存放目录!$A$1&amp;O6711&amp;P6711&amp;Q6711</f>
        <v>F:\《自创文法查阅Excel》4.1备份\《B词汇·红宝书》\红宝书MP3分割\21 n1-な (17).mp3</v>
      </c>
      <c r="S6711" s="38"/>
      <c r="T6711" s="56"/>
      <c r="U6711" s="56"/>
      <c r="V6711" s="30" t="str">
        <f t="shared" si="633"/>
        <v/>
      </c>
      <c r="W6711" s="29"/>
      <c r="X6711" s="9" t="s">
        <v>464</v>
      </c>
    </row>
    <row r="6712" spans="1:24" s="57" customFormat="1" ht="24">
      <c r="A6712" s="31">
        <v>7096</v>
      </c>
      <c r="B6712" s="32">
        <f t="shared" ca="1" si="627"/>
        <v>0.92023704487899527</v>
      </c>
      <c r="C6712" s="134" t="s">
        <v>12480</v>
      </c>
      <c r="D6712" s="128" t="s">
        <v>12481</v>
      </c>
      <c r="E6712" s="21" t="s">
        <v>32</v>
      </c>
      <c r="F6712" s="22"/>
      <c r="G6712" s="22"/>
      <c r="H6712" s="22"/>
      <c r="I6712" s="23"/>
      <c r="J6712" s="35" t="str">
        <f t="shared" si="628"/>
        <v>➸</v>
      </c>
      <c r="K6712" s="117" t="str">
        <f>词典存放目录!$A$1&amp;L6712&amp;M6712</f>
        <v>F:\《自创文法查阅Excel》4.1备份\《B词汇·红宝书》\红宝书15版图片\7096-なさけぶはい【情け深い】.jpg</v>
      </c>
      <c r="L6712" s="9" t="s">
        <v>18120</v>
      </c>
      <c r="M6712" s="117" t="s">
        <v>24827</v>
      </c>
      <c r="N6712" s="36" t="str">
        <f t="shared" si="629"/>
        <v>▶</v>
      </c>
      <c r="O6712" s="37" t="s">
        <v>17990</v>
      </c>
      <c r="P6712" s="37">
        <v>18</v>
      </c>
      <c r="Q6712" s="37" t="s">
        <v>23</v>
      </c>
      <c r="R6712" s="9" t="str">
        <f>词典存放目录!$A$1&amp;O6712&amp;P6712&amp;Q6712</f>
        <v>F:\《自创文法查阅Excel》4.1备份\《B词汇·红宝书》\红宝书MP3分割\21 n1-な (18).mp3</v>
      </c>
      <c r="S6712" s="38"/>
      <c r="T6712" s="56"/>
      <c r="U6712" s="56"/>
      <c r="V6712" s="30" t="str">
        <f t="shared" si="633"/>
        <v/>
      </c>
      <c r="W6712" s="102"/>
      <c r="X6712" s="9" t="s">
        <v>464</v>
      </c>
    </row>
    <row r="6713" spans="1:24" s="57" customFormat="1" ht="24">
      <c r="A6713" s="31">
        <v>7097</v>
      </c>
      <c r="B6713" s="32">
        <f t="shared" ca="1" si="627"/>
        <v>0.57230242547965082</v>
      </c>
      <c r="C6713" s="134" t="s">
        <v>12482</v>
      </c>
      <c r="D6713" s="128" t="s">
        <v>12483</v>
      </c>
      <c r="E6713" s="21"/>
      <c r="F6713" s="22"/>
      <c r="G6713" s="22"/>
      <c r="H6713" s="22"/>
      <c r="I6713" s="23"/>
      <c r="J6713" s="35" t="str">
        <f t="shared" si="628"/>
        <v>➸</v>
      </c>
      <c r="K6713" s="117" t="str">
        <f>词典存放目录!$A$1&amp;L6713&amp;M6713</f>
        <v>F:\《自创文法查阅Excel》4.1备份\《B词汇·红宝书》\红宝书15版图片\7097-なじむ【馴染む】.jpg</v>
      </c>
      <c r="L6713" s="9" t="s">
        <v>18120</v>
      </c>
      <c r="M6713" s="117" t="s">
        <v>24828</v>
      </c>
      <c r="N6713" s="36" t="str">
        <f t="shared" si="629"/>
        <v>▶</v>
      </c>
      <c r="O6713" s="37" t="s">
        <v>17990</v>
      </c>
      <c r="P6713" s="37">
        <v>19</v>
      </c>
      <c r="Q6713" s="37" t="s">
        <v>23</v>
      </c>
      <c r="R6713" s="9" t="str">
        <f>词典存放目录!$A$1&amp;O6713&amp;P6713&amp;Q6713</f>
        <v>F:\《自创文法查阅Excel》4.1备份\《B词汇·红宝书》\红宝书MP3分割\21 n1-な (19).mp3</v>
      </c>
      <c r="S6713" s="38"/>
      <c r="T6713" s="56"/>
      <c r="U6713" s="56"/>
      <c r="V6713" s="30" t="str">
        <f t="shared" si="633"/>
        <v/>
      </c>
      <c r="W6713" s="29"/>
      <c r="X6713" s="9" t="s">
        <v>464</v>
      </c>
    </row>
    <row r="6714" spans="1:24" s="57" customFormat="1" ht="24">
      <c r="A6714" s="31">
        <v>7098</v>
      </c>
      <c r="B6714" s="32">
        <f t="shared" ca="1" si="627"/>
        <v>0.35934340741296023</v>
      </c>
      <c r="C6714" s="134" t="s">
        <v>12484</v>
      </c>
      <c r="D6714" s="128" t="s">
        <v>12485</v>
      </c>
      <c r="E6714" s="21"/>
      <c r="F6714" s="22"/>
      <c r="G6714" s="22"/>
      <c r="H6714" s="22"/>
      <c r="I6714" s="23"/>
      <c r="J6714" s="35" t="str">
        <f t="shared" si="628"/>
        <v>➸</v>
      </c>
      <c r="K6714" s="117" t="str">
        <f>词典存放目录!$A$1&amp;L6714&amp;M6714</f>
        <v>F:\《自创文法查阅Excel》4.1备份\《B词汇·红宝书》\红宝书15版图片\7098-なじる【詰る】.jpg</v>
      </c>
      <c r="L6714" s="9" t="s">
        <v>18120</v>
      </c>
      <c r="M6714" s="117" t="s">
        <v>24829</v>
      </c>
      <c r="N6714" s="36" t="str">
        <f t="shared" si="629"/>
        <v>▶</v>
      </c>
      <c r="O6714" s="37" t="s">
        <v>17990</v>
      </c>
      <c r="P6714" s="37">
        <v>20</v>
      </c>
      <c r="Q6714" s="37" t="s">
        <v>23</v>
      </c>
      <c r="R6714" s="9" t="str">
        <f>词典存放目录!$A$1&amp;O6714&amp;P6714&amp;Q6714</f>
        <v>F:\《自创文法查阅Excel》4.1备份\《B词汇·红宝书》\红宝书MP3分割\21 n1-な (20).mp3</v>
      </c>
      <c r="S6714" s="38"/>
      <c r="T6714" s="56"/>
      <c r="U6714" s="56"/>
      <c r="V6714" s="30" t="str">
        <f t="shared" si="633"/>
        <v/>
      </c>
      <c r="W6714" s="29"/>
      <c r="X6714" s="9" t="s">
        <v>464</v>
      </c>
    </row>
    <row r="6715" spans="1:24" s="57" customFormat="1" ht="24">
      <c r="A6715" s="31">
        <v>7099</v>
      </c>
      <c r="B6715" s="32">
        <f t="shared" ref="B6715:B6778" ca="1" si="634">RAND()</f>
        <v>0.76688360424639634</v>
      </c>
      <c r="C6715" s="134" t="s">
        <v>12486</v>
      </c>
      <c r="D6715" s="128" t="s">
        <v>12487</v>
      </c>
      <c r="E6715" s="21"/>
      <c r="F6715" s="22"/>
      <c r="G6715" s="22"/>
      <c r="H6715" s="22"/>
      <c r="I6715" s="23"/>
      <c r="J6715" s="35" t="str">
        <f t="shared" ref="J6715:J6778" si="635">HYPERLINK(K6715,"➸")</f>
        <v>➸</v>
      </c>
      <c r="K6715" s="117" t="str">
        <f>词典存放目录!$A$1&amp;L6715&amp;M6715</f>
        <v>F:\《自创文法查阅Excel》4.1备份\《B词汇·红宝书》\红宝书15版图片\7099-なだかい【名高い】.jpg</v>
      </c>
      <c r="L6715" s="9" t="s">
        <v>18120</v>
      </c>
      <c r="M6715" s="117" t="s">
        <v>24830</v>
      </c>
      <c r="N6715" s="36" t="str">
        <f t="shared" ref="N6715:N6778" si="636">HYPERLINK(R6715,"▶")</f>
        <v>▶</v>
      </c>
      <c r="O6715" s="37" t="s">
        <v>17990</v>
      </c>
      <c r="P6715" s="37">
        <v>21</v>
      </c>
      <c r="Q6715" s="37" t="s">
        <v>23</v>
      </c>
      <c r="R6715" s="9" t="str">
        <f>词典存放目录!$A$1&amp;O6715&amp;P6715&amp;Q6715</f>
        <v>F:\《自创文法查阅Excel》4.1备份\《B词汇·红宝书》\红宝书MP3分割\21 n1-な (21).mp3</v>
      </c>
      <c r="S6715" s="38"/>
      <c r="T6715" s="56"/>
      <c r="U6715" s="56"/>
      <c r="V6715" s="30" t="str">
        <f t="shared" si="633"/>
        <v/>
      </c>
      <c r="W6715" s="29"/>
      <c r="X6715" s="9" t="s">
        <v>464</v>
      </c>
    </row>
    <row r="6716" spans="1:24" s="57" customFormat="1" ht="24">
      <c r="A6716" s="31">
        <v>7100</v>
      </c>
      <c r="B6716" s="32">
        <f t="shared" ca="1" si="634"/>
        <v>0.25491137243493744</v>
      </c>
      <c r="C6716" s="134" t="s">
        <v>12488</v>
      </c>
      <c r="D6716" s="128" t="s">
        <v>12489</v>
      </c>
      <c r="E6716" s="21"/>
      <c r="F6716" s="22"/>
      <c r="G6716" s="22"/>
      <c r="H6716" s="22"/>
      <c r="I6716" s="23"/>
      <c r="J6716" s="35" t="str">
        <f t="shared" si="635"/>
        <v>➸</v>
      </c>
      <c r="K6716" s="117" t="str">
        <f>词典存放目录!$A$1&amp;L6716&amp;M6716</f>
        <v>F:\《自创文法查阅Excel》4.1备份\《B词汇·红宝书》\红宝书15版图片\7100-なだめる【宥める】.jpg</v>
      </c>
      <c r="L6716" s="9" t="s">
        <v>18120</v>
      </c>
      <c r="M6716" s="117" t="s">
        <v>24831</v>
      </c>
      <c r="N6716" s="36" t="str">
        <f t="shared" si="636"/>
        <v>▶</v>
      </c>
      <c r="O6716" s="37" t="s">
        <v>17990</v>
      </c>
      <c r="P6716" s="37">
        <v>22</v>
      </c>
      <c r="Q6716" s="37" t="s">
        <v>23</v>
      </c>
      <c r="R6716" s="9" t="str">
        <f>词典存放目录!$A$1&amp;O6716&amp;P6716&amp;Q6716</f>
        <v>F:\《自创文法查阅Excel》4.1备份\《B词汇·红宝书》\红宝书MP3分割\21 n1-な (22).mp3</v>
      </c>
      <c r="S6716" s="38"/>
      <c r="T6716" s="56"/>
      <c r="U6716" s="56"/>
      <c r="V6716" s="30" t="str">
        <f t="shared" si="633"/>
        <v/>
      </c>
      <c r="W6716" s="29"/>
      <c r="X6716" s="9" t="s">
        <v>464</v>
      </c>
    </row>
    <row r="6717" spans="1:24" s="57" customFormat="1" ht="24">
      <c r="A6717" s="31">
        <v>7101</v>
      </c>
      <c r="B6717" s="32">
        <f t="shared" ca="1" si="634"/>
        <v>0.1154347779929995</v>
      </c>
      <c r="C6717" s="134" t="s">
        <v>12490</v>
      </c>
      <c r="D6717" s="128" t="s">
        <v>12491</v>
      </c>
      <c r="E6717" s="21"/>
      <c r="F6717" s="22"/>
      <c r="G6717" s="22"/>
      <c r="H6717" s="22"/>
      <c r="I6717" s="23"/>
      <c r="J6717" s="35" t="str">
        <f t="shared" si="635"/>
        <v>➸</v>
      </c>
      <c r="K6717" s="117" t="str">
        <f>词典存放目录!$A$1&amp;L6717&amp;M6717</f>
        <v>F:\《自创文法查阅Excel》4.1备份\《B词汇·红宝书》\红宝书15版图片\7101-なだれ【雪崩】.jpg</v>
      </c>
      <c r="L6717" s="9" t="s">
        <v>18120</v>
      </c>
      <c r="M6717" s="117" t="s">
        <v>24832</v>
      </c>
      <c r="N6717" s="36" t="str">
        <f t="shared" si="636"/>
        <v>▶</v>
      </c>
      <c r="O6717" s="37" t="s">
        <v>17990</v>
      </c>
      <c r="P6717" s="37">
        <v>23</v>
      </c>
      <c r="Q6717" s="37" t="s">
        <v>23</v>
      </c>
      <c r="R6717" s="9" t="str">
        <f>词典存放目录!$A$1&amp;O6717&amp;P6717&amp;Q6717</f>
        <v>F:\《自创文法查阅Excel》4.1备份\《B词汇·红宝书》\红宝书MP3分割\21 n1-な (23).mp3</v>
      </c>
      <c r="S6717" s="38"/>
      <c r="T6717" s="56"/>
      <c r="U6717" s="56"/>
      <c r="V6717" s="30" t="str">
        <f t="shared" si="633"/>
        <v/>
      </c>
      <c r="W6717" s="29"/>
      <c r="X6717" s="9" t="s">
        <v>464</v>
      </c>
    </row>
    <row r="6718" spans="1:24" s="57" customFormat="1" ht="24">
      <c r="A6718" s="31">
        <v>7102</v>
      </c>
      <c r="B6718" s="32">
        <f t="shared" ca="1" si="634"/>
        <v>0.35866880000845525</v>
      </c>
      <c r="C6718" s="134" t="s">
        <v>12492</v>
      </c>
      <c r="D6718" s="128" t="s">
        <v>12493</v>
      </c>
      <c r="E6718" s="21"/>
      <c r="F6718" s="22"/>
      <c r="G6718" s="22"/>
      <c r="H6718" s="22"/>
      <c r="I6718" s="23"/>
      <c r="J6718" s="35" t="str">
        <f t="shared" si="635"/>
        <v>➸</v>
      </c>
      <c r="K6718" s="117" t="str">
        <f>词典存放目录!$A$1&amp;L6718&amp;M6718</f>
        <v>F:\《自创文法查阅Excel》4.1备份\《B词汇·红宝书》\红宝书15版图片\7102-なついん【捺印】.jpg</v>
      </c>
      <c r="L6718" s="9" t="s">
        <v>18120</v>
      </c>
      <c r="M6718" s="117" t="s">
        <v>24833</v>
      </c>
      <c r="N6718" s="36" t="str">
        <f t="shared" si="636"/>
        <v>▶</v>
      </c>
      <c r="O6718" s="37" t="s">
        <v>17990</v>
      </c>
      <c r="P6718" s="37">
        <v>24</v>
      </c>
      <c r="Q6718" s="37" t="s">
        <v>23</v>
      </c>
      <c r="R6718" s="9" t="str">
        <f>词典存放目录!$A$1&amp;O6718&amp;P6718&amp;Q6718</f>
        <v>F:\《自创文法查阅Excel》4.1备份\《B词汇·红宝书》\红宝书MP3分割\21 n1-な (24).mp3</v>
      </c>
      <c r="S6718" s="38"/>
      <c r="T6718" s="56"/>
      <c r="U6718" s="56"/>
      <c r="V6718" s="30" t="str">
        <f t="shared" si="633"/>
        <v/>
      </c>
      <c r="W6718" s="29"/>
      <c r="X6718" s="9" t="s">
        <v>464</v>
      </c>
    </row>
    <row r="6719" spans="1:24" s="57" customFormat="1" ht="24">
      <c r="A6719" s="31">
        <v>7103</v>
      </c>
      <c r="B6719" s="32">
        <f t="shared" ca="1" si="634"/>
        <v>0.23718651581536887</v>
      </c>
      <c r="C6719" s="134" t="s">
        <v>12494</v>
      </c>
      <c r="D6719" s="128" t="s">
        <v>12495</v>
      </c>
      <c r="E6719" s="21"/>
      <c r="F6719" s="22"/>
      <c r="G6719" s="22"/>
      <c r="H6719" s="22"/>
      <c r="I6719" s="23"/>
      <c r="J6719" s="35" t="str">
        <f t="shared" si="635"/>
        <v>➸</v>
      </c>
      <c r="K6719" s="117" t="str">
        <f>词典存放目录!$A$1&amp;L6719&amp;M6719</f>
        <v>F:\《自创文法查阅Excel》4.1备份\《B词汇·红宝书》\红宝书15版图片\7103-なつく【懐く】.jpg</v>
      </c>
      <c r="L6719" s="9" t="s">
        <v>18120</v>
      </c>
      <c r="M6719" s="117" t="s">
        <v>24834</v>
      </c>
      <c r="N6719" s="36" t="str">
        <f t="shared" si="636"/>
        <v>▶</v>
      </c>
      <c r="O6719" s="37" t="s">
        <v>17990</v>
      </c>
      <c r="P6719" s="37">
        <v>25</v>
      </c>
      <c r="Q6719" s="37" t="s">
        <v>23</v>
      </c>
      <c r="R6719" s="9" t="str">
        <f>词典存放目录!$A$1&amp;O6719&amp;P6719&amp;Q6719</f>
        <v>F:\《自创文法查阅Excel》4.1备份\《B词汇·红宝书》\红宝书MP3分割\21 n1-な (25).mp3</v>
      </c>
      <c r="S6719" s="38"/>
      <c r="T6719" s="56"/>
      <c r="U6719" s="56"/>
      <c r="V6719" s="30" t="str">
        <f t="shared" si="633"/>
        <v/>
      </c>
      <c r="W6719" s="29"/>
      <c r="X6719" s="9" t="s">
        <v>464</v>
      </c>
    </row>
    <row r="6720" spans="1:24" s="57" customFormat="1" ht="24">
      <c r="A6720" s="31">
        <v>7104</v>
      </c>
      <c r="B6720" s="32">
        <f t="shared" ca="1" si="634"/>
        <v>0.45019444738298176</v>
      </c>
      <c r="C6720" s="134" t="s">
        <v>12496</v>
      </c>
      <c r="D6720" s="128" t="s">
        <v>12497</v>
      </c>
      <c r="E6720" s="21" t="s">
        <v>32</v>
      </c>
      <c r="F6720" s="22"/>
      <c r="G6720" s="22"/>
      <c r="H6720" s="22"/>
      <c r="I6720" s="23"/>
      <c r="J6720" s="35" t="str">
        <f t="shared" si="635"/>
        <v>➸</v>
      </c>
      <c r="K6720" s="117" t="str">
        <f>词典存放目录!$A$1&amp;L6720&amp;M6720</f>
        <v>F:\《自创文法查阅Excel》4.1备份\《B词汇·红宝书》\红宝书15版图片\7104-なにげない【何気ない】.jpg</v>
      </c>
      <c r="L6720" s="9" t="s">
        <v>18120</v>
      </c>
      <c r="M6720" s="117" t="s">
        <v>24835</v>
      </c>
      <c r="N6720" s="36" t="str">
        <f t="shared" si="636"/>
        <v>▶</v>
      </c>
      <c r="O6720" s="37" t="s">
        <v>17990</v>
      </c>
      <c r="P6720" s="37">
        <v>26</v>
      </c>
      <c r="Q6720" s="37" t="s">
        <v>23</v>
      </c>
      <c r="R6720" s="9" t="str">
        <f>词典存放目录!$A$1&amp;O6720&amp;P6720&amp;Q6720</f>
        <v>F:\《自创文法查阅Excel》4.1备份\《B词汇·红宝书》\红宝书MP3分割\21 n1-な (26).mp3</v>
      </c>
      <c r="S6720" s="38"/>
      <c r="T6720" s="56"/>
      <c r="U6720" s="56"/>
      <c r="V6720" s="30" t="str">
        <f t="shared" si="633"/>
        <v/>
      </c>
      <c r="W6720" s="29"/>
      <c r="X6720" s="9" t="s">
        <v>464</v>
      </c>
    </row>
    <row r="6721" spans="1:24" s="57" customFormat="1" ht="24">
      <c r="A6721" s="31">
        <v>7105</v>
      </c>
      <c r="B6721" s="32">
        <f t="shared" ca="1" si="634"/>
        <v>0.57911239401157355</v>
      </c>
      <c r="C6721" s="134" t="s">
        <v>12498</v>
      </c>
      <c r="D6721" s="128" t="s">
        <v>12499</v>
      </c>
      <c r="E6721" s="21"/>
      <c r="F6721" s="22"/>
      <c r="G6721" s="22"/>
      <c r="H6721" s="22"/>
      <c r="I6721" s="23"/>
      <c r="J6721" s="35" t="str">
        <f t="shared" si="635"/>
        <v>➸</v>
      </c>
      <c r="K6721" s="117" t="str">
        <f>词典存放目录!$A$1&amp;L6721&amp;M6721</f>
        <v>F:\《自创文法查阅Excel》4.1备份\《B词汇·红宝书》\红宝书15版图片\7105-なにとぞ【何卒】.jpg</v>
      </c>
      <c r="L6721" s="9" t="s">
        <v>18120</v>
      </c>
      <c r="M6721" s="117" t="s">
        <v>24836</v>
      </c>
      <c r="N6721" s="36" t="str">
        <f t="shared" si="636"/>
        <v>▶</v>
      </c>
      <c r="O6721" s="37" t="s">
        <v>17990</v>
      </c>
      <c r="P6721" s="37">
        <v>27</v>
      </c>
      <c r="Q6721" s="37" t="s">
        <v>23</v>
      </c>
      <c r="R6721" s="9" t="str">
        <f>词典存放目录!$A$1&amp;O6721&amp;P6721&amp;Q6721</f>
        <v>F:\《自创文法查阅Excel》4.1备份\《B词汇·红宝书》\红宝书MP3分割\21 n1-な (27).mp3</v>
      </c>
      <c r="S6721" s="38"/>
      <c r="T6721" s="56"/>
      <c r="U6721" s="56"/>
      <c r="V6721" s="30" t="str">
        <f t="shared" si="633"/>
        <v/>
      </c>
      <c r="W6721" s="29"/>
      <c r="X6721" s="9" t="s">
        <v>464</v>
      </c>
    </row>
    <row r="6722" spans="1:24" s="57" customFormat="1" ht="24">
      <c r="A6722" s="31">
        <v>7106</v>
      </c>
      <c r="B6722" s="32">
        <f t="shared" ca="1" si="634"/>
        <v>5.5265037479902634E-2</v>
      </c>
      <c r="C6722" s="134" t="s">
        <v>12500</v>
      </c>
      <c r="D6722" s="128" t="s">
        <v>12501</v>
      </c>
      <c r="E6722" s="21"/>
      <c r="F6722" s="22"/>
      <c r="G6722" s="22"/>
      <c r="H6722" s="22"/>
      <c r="I6722" s="23"/>
      <c r="J6722" s="35" t="str">
        <f t="shared" si="635"/>
        <v>➸</v>
      </c>
      <c r="K6722" s="117" t="str">
        <f>词典存放目录!$A$1&amp;L6722&amp;M6722</f>
        <v>F:\《自创文法查阅Excel》4.1备份\《B词汇·红宝书》\红宝书15版图片\7106-なにより【何より】.jpg</v>
      </c>
      <c r="L6722" s="9" t="s">
        <v>18120</v>
      </c>
      <c r="M6722" s="117" t="s">
        <v>24837</v>
      </c>
      <c r="N6722" s="36" t="str">
        <f t="shared" si="636"/>
        <v>▶</v>
      </c>
      <c r="O6722" s="37" t="s">
        <v>17990</v>
      </c>
      <c r="P6722" s="37">
        <v>28</v>
      </c>
      <c r="Q6722" s="37" t="s">
        <v>23</v>
      </c>
      <c r="R6722" s="9" t="str">
        <f>词典存放目录!$A$1&amp;O6722&amp;P6722&amp;Q6722</f>
        <v>F:\《自创文法查阅Excel》4.1备份\《B词汇·红宝书》\红宝书MP3分割\21 n1-な (28).mp3</v>
      </c>
      <c r="S6722" s="38"/>
      <c r="T6722" s="56"/>
      <c r="U6722" s="56"/>
      <c r="V6722" s="30"/>
      <c r="W6722" s="29"/>
      <c r="X6722" s="9" t="s">
        <v>464</v>
      </c>
    </row>
    <row r="6723" spans="1:24" s="57" customFormat="1" ht="24">
      <c r="A6723" s="31">
        <v>7107</v>
      </c>
      <c r="B6723" s="32">
        <f t="shared" ca="1" si="634"/>
        <v>0.17516773252530216</v>
      </c>
      <c r="C6723" s="134" t="s">
        <v>12502</v>
      </c>
      <c r="D6723" s="128" t="s">
        <v>12503</v>
      </c>
      <c r="E6723" s="21"/>
      <c r="F6723" s="22"/>
      <c r="G6723" s="22"/>
      <c r="H6723" s="22"/>
      <c r="I6723" s="23"/>
      <c r="J6723" s="35" t="str">
        <f t="shared" si="635"/>
        <v>➸</v>
      </c>
      <c r="K6723" s="117" t="str">
        <f>词典存放目录!$A$1&amp;L6723&amp;M6723</f>
        <v>F:\《自创文法查阅Excel》4.1备份\《B词汇·红宝书》\红宝书15版图片\7107-ナプキン【napkin】.jpg</v>
      </c>
      <c r="L6723" s="9" t="s">
        <v>18120</v>
      </c>
      <c r="M6723" s="117" t="s">
        <v>24838</v>
      </c>
      <c r="N6723" s="36" t="str">
        <f t="shared" si="636"/>
        <v>▶</v>
      </c>
      <c r="O6723" s="37" t="s">
        <v>17990</v>
      </c>
      <c r="P6723" s="37">
        <v>29</v>
      </c>
      <c r="Q6723" s="37" t="s">
        <v>23</v>
      </c>
      <c r="R6723" s="9" t="str">
        <f>词典存放目录!$A$1&amp;O6723&amp;P6723&amp;Q6723</f>
        <v>F:\《自创文法查阅Excel》4.1备份\《B词汇·红宝书》\红宝书MP3分割\21 n1-な (29).mp3</v>
      </c>
      <c r="S6723" s="38"/>
      <c r="T6723" s="56"/>
      <c r="U6723" s="56"/>
      <c r="V6723" s="30" t="str">
        <f>IF(COUNTA(S6723:U6723)=0,"",COUNTIF(S6723:U6723,"0")/COUNTA(S6723:U6723))</f>
        <v/>
      </c>
      <c r="W6723" s="29"/>
      <c r="X6723" s="9" t="s">
        <v>464</v>
      </c>
    </row>
    <row r="6724" spans="1:24" s="57" customFormat="1" ht="24">
      <c r="A6724" s="31">
        <v>7108</v>
      </c>
      <c r="B6724" s="32">
        <f t="shared" ca="1" si="634"/>
        <v>0.39863698096538569</v>
      </c>
      <c r="C6724" s="134" t="s">
        <v>12504</v>
      </c>
      <c r="D6724" s="128" t="s">
        <v>12505</v>
      </c>
      <c r="E6724" s="21" t="s">
        <v>32</v>
      </c>
      <c r="F6724" s="22"/>
      <c r="G6724" s="22"/>
      <c r="H6724" s="22"/>
      <c r="I6724" s="23"/>
      <c r="J6724" s="35" t="str">
        <f t="shared" si="635"/>
        <v>➸</v>
      </c>
      <c r="K6724" s="117" t="str">
        <f>词典存放目录!$A$1&amp;L6724&amp;M6724</f>
        <v>F:\《自创文法查阅Excel》4.1备份\《B词汇·红宝书》\红宝书15版图片\7108-なまぐさい【生臭い】.jpg</v>
      </c>
      <c r="L6724" s="9" t="s">
        <v>18120</v>
      </c>
      <c r="M6724" s="117" t="s">
        <v>24839</v>
      </c>
      <c r="N6724" s="36" t="str">
        <f t="shared" si="636"/>
        <v>▶</v>
      </c>
      <c r="O6724" s="37" t="s">
        <v>17990</v>
      </c>
      <c r="P6724" s="37">
        <v>30</v>
      </c>
      <c r="Q6724" s="37" t="s">
        <v>23</v>
      </c>
      <c r="R6724" s="9" t="str">
        <f>词典存放目录!$A$1&amp;O6724&amp;P6724&amp;Q6724</f>
        <v>F:\《自创文法查阅Excel》4.1备份\《B词汇·红宝书》\红宝书MP3分割\21 n1-な (30).mp3</v>
      </c>
      <c r="S6724" s="38"/>
      <c r="T6724" s="56"/>
      <c r="U6724" s="56"/>
      <c r="V6724" s="30"/>
      <c r="W6724" s="29"/>
      <c r="X6724" s="9" t="s">
        <v>464</v>
      </c>
    </row>
    <row r="6725" spans="1:24" s="57" customFormat="1" ht="24">
      <c r="A6725" s="31">
        <v>7109</v>
      </c>
      <c r="B6725" s="32">
        <f t="shared" ca="1" si="634"/>
        <v>0.97472586515370485</v>
      </c>
      <c r="C6725" s="134" t="s">
        <v>12506</v>
      </c>
      <c r="D6725" s="128" t="s">
        <v>12507</v>
      </c>
      <c r="E6725" s="21" t="s">
        <v>32</v>
      </c>
      <c r="F6725" s="22"/>
      <c r="G6725" s="41"/>
      <c r="H6725" s="22" t="s">
        <v>159</v>
      </c>
      <c r="I6725" s="23"/>
      <c r="J6725" s="35" t="str">
        <f t="shared" si="635"/>
        <v>➸</v>
      </c>
      <c r="K6725" s="117" t="str">
        <f>词典存放目录!$A$1&amp;L6725&amp;M6725</f>
        <v>F:\《自创文法查阅Excel》4.1备份\《B词汇·红宝书》\红宝书15版图片\7109-なまなましい【生々しい】.jpg</v>
      </c>
      <c r="L6725" s="9" t="s">
        <v>18120</v>
      </c>
      <c r="M6725" s="117" t="s">
        <v>24840</v>
      </c>
      <c r="N6725" s="36" t="str">
        <f t="shared" si="636"/>
        <v>▶</v>
      </c>
      <c r="O6725" s="37" t="s">
        <v>17990</v>
      </c>
      <c r="P6725" s="37">
        <v>31</v>
      </c>
      <c r="Q6725" s="37" t="s">
        <v>23</v>
      </c>
      <c r="R6725" s="9" t="str">
        <f>词典存放目录!$A$1&amp;O6725&amp;P6725&amp;Q6725</f>
        <v>F:\《自创文法查阅Excel》4.1备份\《B词汇·红宝书》\红宝书MP3分割\21 n1-な (31).mp3</v>
      </c>
      <c r="S6725" s="38"/>
      <c r="T6725" s="56"/>
      <c r="U6725" s="56"/>
      <c r="V6725" s="30" t="str">
        <f t="shared" ref="V6725:V6736" si="637">IF(COUNTA(S6725:U6725)=0,"",COUNTIF(S6725:U6725,"0")/COUNTA(S6725:U6725))</f>
        <v/>
      </c>
      <c r="W6725" s="29"/>
      <c r="X6725" s="9" t="s">
        <v>464</v>
      </c>
    </row>
    <row r="6726" spans="1:24" s="57" customFormat="1" ht="24">
      <c r="A6726" s="31">
        <v>7110</v>
      </c>
      <c r="B6726" s="32">
        <f t="shared" ca="1" si="634"/>
        <v>0.21325044313978725</v>
      </c>
      <c r="C6726" s="134" t="s">
        <v>12508</v>
      </c>
      <c r="D6726" s="128" t="s">
        <v>12509</v>
      </c>
      <c r="E6726" s="21" t="s">
        <v>32</v>
      </c>
      <c r="F6726" s="22"/>
      <c r="G6726" s="22"/>
      <c r="H6726" s="22"/>
      <c r="I6726" s="23"/>
      <c r="J6726" s="35" t="str">
        <f t="shared" si="635"/>
        <v>➸</v>
      </c>
      <c r="K6726" s="117" t="str">
        <f>词典存放目录!$A$1&amp;L6726&amp;M6726</f>
        <v>F:\《自创文法查阅Excel》4.1备份\《B词汇·红宝书》\红宝书15版图片\7110-なまぬるい【生温い】.jpg</v>
      </c>
      <c r="L6726" s="9" t="s">
        <v>18120</v>
      </c>
      <c r="M6726" s="117" t="s">
        <v>24841</v>
      </c>
      <c r="N6726" s="36" t="str">
        <f t="shared" si="636"/>
        <v>▶</v>
      </c>
      <c r="O6726" s="37" t="s">
        <v>17990</v>
      </c>
      <c r="P6726" s="37">
        <v>32</v>
      </c>
      <c r="Q6726" s="37" t="s">
        <v>23</v>
      </c>
      <c r="R6726" s="9" t="str">
        <f>词典存放目录!$A$1&amp;O6726&amp;P6726&amp;Q6726</f>
        <v>F:\《自创文法查阅Excel》4.1备份\《B词汇·红宝书》\红宝书MP3分割\21 n1-な (32).mp3</v>
      </c>
      <c r="S6726" s="38"/>
      <c r="T6726" s="56"/>
      <c r="U6726" s="56"/>
      <c r="V6726" s="30" t="str">
        <f t="shared" si="637"/>
        <v/>
      </c>
      <c r="W6726" s="29"/>
      <c r="X6726" s="9" t="s">
        <v>464</v>
      </c>
    </row>
    <row r="6727" spans="1:24" s="57" customFormat="1" ht="24">
      <c r="A6727" s="31">
        <v>7111</v>
      </c>
      <c r="B6727" s="32">
        <f t="shared" ca="1" si="634"/>
        <v>0.30125177872534648</v>
      </c>
      <c r="C6727" s="134" t="s">
        <v>12510</v>
      </c>
      <c r="D6727" s="128" t="s">
        <v>12511</v>
      </c>
      <c r="E6727" s="21"/>
      <c r="F6727" s="22"/>
      <c r="G6727" s="22"/>
      <c r="H6727" s="22"/>
      <c r="I6727" s="23"/>
      <c r="J6727" s="35" t="str">
        <f t="shared" si="635"/>
        <v>➸</v>
      </c>
      <c r="K6727" s="117" t="str">
        <f>词典存放目录!$A$1&amp;L6727&amp;M6727</f>
        <v>F:\《自创文法查阅Excel》4.1备份\《B词汇·红宝书》\红宝书15版图片\7111-なまみ【生身】.jpg</v>
      </c>
      <c r="L6727" s="9" t="s">
        <v>18120</v>
      </c>
      <c r="M6727" s="117" t="s">
        <v>24842</v>
      </c>
      <c r="N6727" s="36" t="str">
        <f t="shared" si="636"/>
        <v>▶</v>
      </c>
      <c r="O6727" s="37" t="s">
        <v>17990</v>
      </c>
      <c r="P6727" s="37">
        <v>33</v>
      </c>
      <c r="Q6727" s="37" t="s">
        <v>23</v>
      </c>
      <c r="R6727" s="9" t="str">
        <f>词典存放目录!$A$1&amp;O6727&amp;P6727&amp;Q6727</f>
        <v>F:\《自创文法查阅Excel》4.1备份\《B词汇·红宝书》\红宝书MP3分割\21 n1-な (33).mp3</v>
      </c>
      <c r="S6727" s="38"/>
      <c r="T6727" s="56"/>
      <c r="U6727" s="56"/>
      <c r="V6727" s="30" t="str">
        <f t="shared" si="637"/>
        <v/>
      </c>
      <c r="W6727" s="29"/>
      <c r="X6727" s="9" t="s">
        <v>464</v>
      </c>
    </row>
    <row r="6728" spans="1:24" s="57" customFormat="1" ht="24">
      <c r="A6728" s="31">
        <v>7112</v>
      </c>
      <c r="B6728" s="32">
        <f t="shared" ca="1" si="634"/>
        <v>0.40107420747988143</v>
      </c>
      <c r="C6728" s="134" t="s">
        <v>12512</v>
      </c>
      <c r="D6728" s="128" t="s">
        <v>12513</v>
      </c>
      <c r="E6728" s="21"/>
      <c r="F6728" s="22"/>
      <c r="G6728" s="22"/>
      <c r="H6728" s="22"/>
      <c r="I6728" s="23"/>
      <c r="J6728" s="35" t="str">
        <f t="shared" si="635"/>
        <v>➸</v>
      </c>
      <c r="K6728" s="117" t="str">
        <f>词典存放目录!$A$1&amp;L6728&amp;M6728</f>
        <v>F:\《自创文法查阅Excel》4.1备份\《B词汇·红宝书》\红宝书15版图片\7112-なまり【訛り】.jpg</v>
      </c>
      <c r="L6728" s="9" t="s">
        <v>18120</v>
      </c>
      <c r="M6728" s="117" t="s">
        <v>24843</v>
      </c>
      <c r="N6728" s="36" t="str">
        <f t="shared" si="636"/>
        <v>▶</v>
      </c>
      <c r="O6728" s="37" t="s">
        <v>17990</v>
      </c>
      <c r="P6728" s="37">
        <v>34</v>
      </c>
      <c r="Q6728" s="37" t="s">
        <v>23</v>
      </c>
      <c r="R6728" s="9" t="str">
        <f>词典存放目录!$A$1&amp;O6728&amp;P6728&amp;Q6728</f>
        <v>F:\《自创文法查阅Excel》4.1备份\《B词汇·红宝书》\红宝书MP3分割\21 n1-な (34).mp3</v>
      </c>
      <c r="S6728" s="38"/>
      <c r="T6728" s="56"/>
      <c r="U6728" s="56"/>
      <c r="V6728" s="30" t="str">
        <f t="shared" si="637"/>
        <v/>
      </c>
      <c r="W6728" s="29"/>
      <c r="X6728" s="9" t="s">
        <v>464</v>
      </c>
    </row>
    <row r="6729" spans="1:24" s="57" customFormat="1" ht="24">
      <c r="A6729" s="31">
        <v>7113</v>
      </c>
      <c r="B6729" s="32">
        <f t="shared" ca="1" si="634"/>
        <v>0.86274114508453548</v>
      </c>
      <c r="C6729" s="134" t="s">
        <v>12514</v>
      </c>
      <c r="D6729" s="128" t="s">
        <v>12515</v>
      </c>
      <c r="E6729" s="21" t="s">
        <v>459</v>
      </c>
      <c r="F6729" s="22"/>
      <c r="G6729" s="22"/>
      <c r="H6729" s="22"/>
      <c r="I6729" s="23"/>
      <c r="J6729" s="35" t="str">
        <f t="shared" si="635"/>
        <v>➸</v>
      </c>
      <c r="K6729" s="117" t="str">
        <f>词典存放目录!$A$1&amp;L6729&amp;M6729</f>
        <v>F:\《自创文法查阅Excel》4.1备份\《B词汇·红宝书》\红宝书15版图片\7113-なみたいてい【並大抵】.jpg</v>
      </c>
      <c r="L6729" s="9" t="s">
        <v>18120</v>
      </c>
      <c r="M6729" s="117" t="s">
        <v>24844</v>
      </c>
      <c r="N6729" s="36" t="str">
        <f t="shared" si="636"/>
        <v>▶</v>
      </c>
      <c r="O6729" s="37" t="s">
        <v>17990</v>
      </c>
      <c r="P6729" s="37">
        <v>35</v>
      </c>
      <c r="Q6729" s="37" t="s">
        <v>23</v>
      </c>
      <c r="R6729" s="9" t="str">
        <f>词典存放目录!$A$1&amp;O6729&amp;P6729&amp;Q6729</f>
        <v>F:\《自创文法查阅Excel》4.1备份\《B词汇·红宝书》\红宝书MP3分割\21 n1-な (35).mp3</v>
      </c>
      <c r="S6729" s="38"/>
      <c r="T6729" s="56"/>
      <c r="U6729" s="56"/>
      <c r="V6729" s="30" t="str">
        <f t="shared" si="637"/>
        <v/>
      </c>
      <c r="W6729" s="29"/>
      <c r="X6729" s="9" t="s">
        <v>464</v>
      </c>
    </row>
    <row r="6730" spans="1:24" s="57" customFormat="1" ht="24">
      <c r="A6730" s="31">
        <v>7114</v>
      </c>
      <c r="B6730" s="32">
        <f t="shared" ca="1" si="634"/>
        <v>0.61184778121972738</v>
      </c>
      <c r="C6730" s="134" t="s">
        <v>12516</v>
      </c>
      <c r="D6730" s="128" t="s">
        <v>12517</v>
      </c>
      <c r="E6730" s="21" t="s">
        <v>18114</v>
      </c>
      <c r="F6730" s="22"/>
      <c r="G6730" s="22"/>
      <c r="H6730" s="22"/>
      <c r="I6730" s="23"/>
      <c r="J6730" s="35" t="str">
        <f t="shared" si="635"/>
        <v>➸</v>
      </c>
      <c r="K6730" s="117" t="str">
        <f>词典存放目录!$A$1&amp;L6730&amp;M6730</f>
        <v>F:\《自创文法查阅Excel》4.1备份\《B词汇·红宝书》\红宝书15版图片\7114-なめらか【滑らか】.jpg</v>
      </c>
      <c r="L6730" s="9" t="s">
        <v>18120</v>
      </c>
      <c r="M6730" s="117" t="s">
        <v>24845</v>
      </c>
      <c r="N6730" s="36" t="str">
        <f t="shared" si="636"/>
        <v>▶</v>
      </c>
      <c r="O6730" s="37" t="s">
        <v>17990</v>
      </c>
      <c r="P6730" s="37">
        <v>36</v>
      </c>
      <c r="Q6730" s="37" t="s">
        <v>23</v>
      </c>
      <c r="R6730" s="9" t="str">
        <f>词典存放目录!$A$1&amp;O6730&amp;P6730&amp;Q6730</f>
        <v>F:\《自创文法查阅Excel》4.1备份\《B词汇·红宝书》\红宝书MP3分割\21 n1-な (36).mp3</v>
      </c>
      <c r="S6730" s="38"/>
      <c r="T6730" s="56"/>
      <c r="U6730" s="56"/>
      <c r="V6730" s="30" t="str">
        <f t="shared" si="637"/>
        <v/>
      </c>
      <c r="W6730" s="29"/>
      <c r="X6730" s="9" t="s">
        <v>464</v>
      </c>
    </row>
    <row r="6731" spans="1:24" s="57" customFormat="1" ht="24">
      <c r="A6731" s="31">
        <v>7115</v>
      </c>
      <c r="B6731" s="32">
        <f t="shared" ca="1" si="634"/>
        <v>0.65515108825819135</v>
      </c>
      <c r="C6731" s="134" t="s">
        <v>12518</v>
      </c>
      <c r="D6731" s="128" t="s">
        <v>12519</v>
      </c>
      <c r="E6731" s="21"/>
      <c r="F6731" s="22"/>
      <c r="G6731" s="22"/>
      <c r="H6731" s="22"/>
      <c r="I6731" s="23"/>
      <c r="J6731" s="35" t="str">
        <f t="shared" si="635"/>
        <v>➸</v>
      </c>
      <c r="K6731" s="117" t="str">
        <f>词典存放目录!$A$1&amp;L6731&amp;M6731</f>
        <v>F:\《自创文法查阅Excel》4.1备份\《B词汇·红宝书》\红宝书15版图片\7115-なめる【舐める·嘗める】.jpg</v>
      </c>
      <c r="L6731" s="9" t="s">
        <v>18120</v>
      </c>
      <c r="M6731" s="117" t="s">
        <v>24846</v>
      </c>
      <c r="N6731" s="36" t="str">
        <f t="shared" si="636"/>
        <v>▶</v>
      </c>
      <c r="O6731" s="37" t="s">
        <v>17990</v>
      </c>
      <c r="P6731" s="37">
        <v>37</v>
      </c>
      <c r="Q6731" s="37" t="s">
        <v>23</v>
      </c>
      <c r="R6731" s="9" t="str">
        <f>词典存放目录!$A$1&amp;O6731&amp;P6731&amp;Q6731</f>
        <v>F:\《自创文法查阅Excel》4.1备份\《B词汇·红宝书》\红宝书MP3分割\21 n1-な (37).mp3</v>
      </c>
      <c r="S6731" s="38"/>
      <c r="T6731" s="56"/>
      <c r="U6731" s="56"/>
      <c r="V6731" s="30" t="str">
        <f t="shared" si="637"/>
        <v/>
      </c>
      <c r="W6731" s="29"/>
      <c r="X6731" s="9" t="s">
        <v>464</v>
      </c>
    </row>
    <row r="6732" spans="1:24" s="57" customFormat="1" ht="24">
      <c r="A6732" s="31">
        <v>7116</v>
      </c>
      <c r="B6732" s="32">
        <f t="shared" ca="1" si="634"/>
        <v>0.56266406692377025</v>
      </c>
      <c r="C6732" s="134" t="s">
        <v>12520</v>
      </c>
      <c r="D6732" s="128" t="s">
        <v>12521</v>
      </c>
      <c r="E6732" s="21" t="s">
        <v>32</v>
      </c>
      <c r="F6732" s="22"/>
      <c r="G6732" s="22"/>
      <c r="H6732" s="22"/>
      <c r="I6732" s="23"/>
      <c r="J6732" s="35" t="str">
        <f t="shared" si="635"/>
        <v>➸</v>
      </c>
      <c r="K6732" s="117" t="str">
        <f>词典存放目录!$A$1&amp;L6732&amp;M6732</f>
        <v>F:\《自创文法查阅Excel》4.1备份\《B词汇·红宝书》\红宝书15版图片\7116-なやましい【悩ましい】.jpg</v>
      </c>
      <c r="L6732" s="9" t="s">
        <v>18120</v>
      </c>
      <c r="M6732" s="117" t="s">
        <v>24847</v>
      </c>
      <c r="N6732" s="36" t="str">
        <f t="shared" si="636"/>
        <v>▶</v>
      </c>
      <c r="O6732" s="37" t="s">
        <v>17990</v>
      </c>
      <c r="P6732" s="37">
        <v>38</v>
      </c>
      <c r="Q6732" s="37" t="s">
        <v>23</v>
      </c>
      <c r="R6732" s="9" t="str">
        <f>词典存放目录!$A$1&amp;O6732&amp;P6732&amp;Q6732</f>
        <v>F:\《自创文法查阅Excel》4.1备份\《B词汇·红宝书》\红宝书MP3分割\21 n1-な (38).mp3</v>
      </c>
      <c r="S6732" s="38"/>
      <c r="T6732" s="56"/>
      <c r="U6732" s="56"/>
      <c r="V6732" s="30" t="str">
        <f t="shared" si="637"/>
        <v/>
      </c>
      <c r="W6732" s="29"/>
      <c r="X6732" s="9" t="s">
        <v>464</v>
      </c>
    </row>
    <row r="6733" spans="1:24" s="57" customFormat="1" ht="24">
      <c r="A6733" s="31">
        <v>7117</v>
      </c>
      <c r="B6733" s="32">
        <f t="shared" ca="1" si="634"/>
        <v>8.5148673869955838E-2</v>
      </c>
      <c r="C6733" s="134" t="s">
        <v>12424</v>
      </c>
      <c r="D6733" s="128" t="s">
        <v>12522</v>
      </c>
      <c r="E6733" s="21"/>
      <c r="F6733" s="22"/>
      <c r="G6733" s="22"/>
      <c r="H6733" s="22"/>
      <c r="I6733" s="23"/>
      <c r="J6733" s="35" t="str">
        <f t="shared" si="635"/>
        <v>➸</v>
      </c>
      <c r="K6733" s="117" t="str">
        <f>词典存放目录!$A$1&amp;L6733&amp;M6733</f>
        <v>F:\《自创文法查阅Excel》4.1备份\《B词汇·红宝书》\红宝书15版图片\7117-ならす【馴らす】.jpg</v>
      </c>
      <c r="L6733" s="9" t="s">
        <v>18120</v>
      </c>
      <c r="M6733" s="117" t="s">
        <v>24848</v>
      </c>
      <c r="N6733" s="36" t="str">
        <f t="shared" si="636"/>
        <v>▶</v>
      </c>
      <c r="O6733" s="37" t="s">
        <v>17990</v>
      </c>
      <c r="P6733" s="37">
        <v>39</v>
      </c>
      <c r="Q6733" s="37" t="s">
        <v>23</v>
      </c>
      <c r="R6733" s="9" t="str">
        <f>词典存放目录!$A$1&amp;O6733&amp;P6733&amp;Q6733</f>
        <v>F:\《自创文法查阅Excel》4.1备份\《B词汇·红宝书》\红宝书MP3分割\21 n1-な (39).mp3</v>
      </c>
      <c r="S6733" s="38"/>
      <c r="T6733" s="56"/>
      <c r="U6733" s="56"/>
      <c r="V6733" s="30" t="str">
        <f t="shared" si="637"/>
        <v/>
      </c>
      <c r="W6733" s="29"/>
      <c r="X6733" s="9" t="s">
        <v>464</v>
      </c>
    </row>
    <row r="6734" spans="1:24" s="57" customFormat="1" ht="24">
      <c r="A6734" s="31">
        <v>7118</v>
      </c>
      <c r="B6734" s="32">
        <f t="shared" ca="1" si="634"/>
        <v>0.39462096896162691</v>
      </c>
      <c r="C6734" s="134" t="s">
        <v>12424</v>
      </c>
      <c r="D6734" s="128" t="s">
        <v>12523</v>
      </c>
      <c r="E6734" s="21"/>
      <c r="F6734" s="22"/>
      <c r="G6734" s="22"/>
      <c r="H6734" s="22"/>
      <c r="I6734" s="23"/>
      <c r="J6734" s="35" t="str">
        <f t="shared" si="635"/>
        <v>➸</v>
      </c>
      <c r="K6734" s="117" t="str">
        <f>词典存放目录!$A$1&amp;L6734&amp;M6734</f>
        <v>F:\《自创文法查阅Excel》4.1备份\《B词汇·红宝书》\红宝书15版图片\7118-ならす【慣らす】.jpg</v>
      </c>
      <c r="L6734" s="9" t="s">
        <v>18120</v>
      </c>
      <c r="M6734" s="117" t="s">
        <v>24849</v>
      </c>
      <c r="N6734" s="36" t="str">
        <f t="shared" si="636"/>
        <v>▶</v>
      </c>
      <c r="O6734" s="37" t="s">
        <v>17990</v>
      </c>
      <c r="P6734" s="37">
        <v>40</v>
      </c>
      <c r="Q6734" s="37" t="s">
        <v>23</v>
      </c>
      <c r="R6734" s="9" t="str">
        <f>词典存放目录!$A$1&amp;O6734&amp;P6734&amp;Q6734</f>
        <v>F:\《自创文法查阅Excel》4.1备份\《B词汇·红宝书》\红宝书MP3分割\21 n1-な (40).mp3</v>
      </c>
      <c r="S6734" s="38"/>
      <c r="T6734" s="56"/>
      <c r="U6734" s="56"/>
      <c r="V6734" s="30" t="str">
        <f t="shared" si="637"/>
        <v/>
      </c>
      <c r="W6734" s="29"/>
      <c r="X6734" s="9" t="s">
        <v>464</v>
      </c>
    </row>
    <row r="6735" spans="1:24" s="57" customFormat="1" ht="24">
      <c r="A6735" s="31">
        <v>7119</v>
      </c>
      <c r="B6735" s="32">
        <f t="shared" ca="1" si="634"/>
        <v>5.5165787252509757E-2</v>
      </c>
      <c r="C6735" s="134" t="s">
        <v>12524</v>
      </c>
      <c r="D6735" s="128" t="s">
        <v>12525</v>
      </c>
      <c r="E6735" s="21"/>
      <c r="F6735" s="22"/>
      <c r="G6735" s="22"/>
      <c r="H6735" s="22"/>
      <c r="I6735" s="23"/>
      <c r="J6735" s="35" t="str">
        <f t="shared" si="635"/>
        <v>➸</v>
      </c>
      <c r="K6735" s="117" t="str">
        <f>词典存放目录!$A$1&amp;L6735&amp;M6735</f>
        <v>F:\《自创文法查阅Excel》4.1备份\《B词汇·红宝书》\红宝书15版图片\7119-～ならす【～慣らす】.jpg</v>
      </c>
      <c r="L6735" s="9" t="s">
        <v>18120</v>
      </c>
      <c r="M6735" s="117" t="s">
        <v>24850</v>
      </c>
      <c r="N6735" s="36" t="str">
        <f t="shared" si="636"/>
        <v>▶</v>
      </c>
      <c r="O6735" s="37" t="s">
        <v>17990</v>
      </c>
      <c r="P6735" s="37">
        <v>41</v>
      </c>
      <c r="Q6735" s="37" t="s">
        <v>23</v>
      </c>
      <c r="R6735" s="9" t="str">
        <f>词典存放目录!$A$1&amp;O6735&amp;P6735&amp;Q6735</f>
        <v>F:\《自创文法查阅Excel》4.1备份\《B词汇·红宝书》\红宝书MP3分割\21 n1-な (41).mp3</v>
      </c>
      <c r="S6735" s="38"/>
      <c r="T6735" s="56"/>
      <c r="U6735" s="56"/>
      <c r="V6735" s="30" t="str">
        <f t="shared" si="637"/>
        <v/>
      </c>
      <c r="W6735" s="29"/>
      <c r="X6735" s="9" t="s">
        <v>464</v>
      </c>
    </row>
    <row r="6736" spans="1:24" s="57" customFormat="1" ht="24">
      <c r="A6736" s="31">
        <v>7120</v>
      </c>
      <c r="B6736" s="32">
        <f t="shared" ca="1" si="634"/>
        <v>0.40298842120504252</v>
      </c>
      <c r="C6736" s="134" t="s">
        <v>12526</v>
      </c>
      <c r="D6736" s="128" t="s">
        <v>12527</v>
      </c>
      <c r="E6736" s="21"/>
      <c r="F6736" s="22"/>
      <c r="G6736" s="22"/>
      <c r="H6736" s="22"/>
      <c r="I6736" s="23"/>
      <c r="J6736" s="35" t="str">
        <f t="shared" si="635"/>
        <v>➸</v>
      </c>
      <c r="K6736" s="117" t="str">
        <f>词典存放目录!$A$1&amp;L6736&amp;M6736</f>
        <v>F:\《自创文法查阅Excel》4.1备份\《B词汇·红宝书》\红宝书15版图片\7120-ならびに【並びに】.jpg</v>
      </c>
      <c r="L6736" s="9" t="s">
        <v>18120</v>
      </c>
      <c r="M6736" s="117" t="s">
        <v>24851</v>
      </c>
      <c r="N6736" s="36" t="str">
        <f t="shared" si="636"/>
        <v>▶</v>
      </c>
      <c r="O6736" s="37" t="s">
        <v>17990</v>
      </c>
      <c r="P6736" s="37">
        <v>42</v>
      </c>
      <c r="Q6736" s="37" t="s">
        <v>23</v>
      </c>
      <c r="R6736" s="9" t="str">
        <f>词典存放目录!$A$1&amp;O6736&amp;P6736&amp;Q6736</f>
        <v>F:\《自创文法查阅Excel》4.1备份\《B词汇·红宝书》\红宝书MP3分割\21 n1-な (42).mp3</v>
      </c>
      <c r="S6736" s="38"/>
      <c r="T6736" s="56"/>
      <c r="U6736" s="56"/>
      <c r="V6736" s="30" t="str">
        <f t="shared" si="637"/>
        <v/>
      </c>
      <c r="W6736" s="29"/>
      <c r="X6736" s="9" t="s">
        <v>464</v>
      </c>
    </row>
    <row r="6737" spans="1:24" s="57" customFormat="1" ht="24">
      <c r="A6737" s="31">
        <v>7121</v>
      </c>
      <c r="B6737" s="32">
        <f t="shared" ca="1" si="634"/>
        <v>0.17130418056252217</v>
      </c>
      <c r="C6737" s="134" t="s">
        <v>12528</v>
      </c>
      <c r="D6737" s="128" t="s">
        <v>12529</v>
      </c>
      <c r="E6737" s="21"/>
      <c r="F6737" s="22"/>
      <c r="G6737" s="22"/>
      <c r="H6737" s="22"/>
      <c r="I6737" s="23"/>
      <c r="J6737" s="35" t="str">
        <f t="shared" si="635"/>
        <v>➸</v>
      </c>
      <c r="K6737" s="117" t="str">
        <f>词典存放目录!$A$1&amp;L6737&amp;M6737</f>
        <v>F:\《自创文法查阅Excel》4.1备份\《B词汇·红宝书》\红宝书15版图片\7121-なりものいり【鳴り物入り】.jpg</v>
      </c>
      <c r="L6737" s="9" t="s">
        <v>18120</v>
      </c>
      <c r="M6737" s="117" t="s">
        <v>24852</v>
      </c>
      <c r="N6737" s="36" t="str">
        <f t="shared" si="636"/>
        <v>▶</v>
      </c>
      <c r="O6737" s="37" t="s">
        <v>17990</v>
      </c>
      <c r="P6737" s="37">
        <v>43</v>
      </c>
      <c r="Q6737" s="37" t="s">
        <v>23</v>
      </c>
      <c r="R6737" s="9" t="str">
        <f>词典存放目录!$A$1&amp;O6737&amp;P6737&amp;Q6737</f>
        <v>F:\《自创文法查阅Excel》4.1备份\《B词汇·红宝书》\红宝书MP3分割\21 n1-な (43).mp3</v>
      </c>
      <c r="S6737" s="38"/>
      <c r="T6737" s="56"/>
      <c r="U6737" s="56"/>
      <c r="V6737" s="30"/>
      <c r="W6737" s="29"/>
      <c r="X6737" s="9" t="s">
        <v>464</v>
      </c>
    </row>
    <row r="6738" spans="1:24" s="57" customFormat="1" ht="24">
      <c r="A6738" s="31">
        <v>7122</v>
      </c>
      <c r="B6738" s="32">
        <f t="shared" ca="1" si="634"/>
        <v>0.47589404518346956</v>
      </c>
      <c r="C6738" s="134" t="s">
        <v>12530</v>
      </c>
      <c r="D6738" s="128" t="s">
        <v>12531</v>
      </c>
      <c r="E6738" s="21"/>
      <c r="F6738" s="22"/>
      <c r="G6738" s="22"/>
      <c r="H6738" s="22"/>
      <c r="I6738" s="23"/>
      <c r="J6738" s="35" t="str">
        <f t="shared" si="635"/>
        <v>➸</v>
      </c>
      <c r="K6738" s="117" t="str">
        <f>词典存放目录!$A$1&amp;L6738&amp;M6738</f>
        <v>F:\《自创文法查阅Excel》4.1备份\《B词汇·红宝书》\红宝书15版图片\7122-なりゆき【成り行き】.jpg</v>
      </c>
      <c r="L6738" s="9" t="s">
        <v>18120</v>
      </c>
      <c r="M6738" s="117" t="s">
        <v>24853</v>
      </c>
      <c r="N6738" s="36" t="str">
        <f t="shared" si="636"/>
        <v>▶</v>
      </c>
      <c r="O6738" s="37" t="s">
        <v>17990</v>
      </c>
      <c r="P6738" s="37">
        <v>44</v>
      </c>
      <c r="Q6738" s="37" t="s">
        <v>23</v>
      </c>
      <c r="R6738" s="9" t="str">
        <f>词典存放目录!$A$1&amp;O6738&amp;P6738&amp;Q6738</f>
        <v>F:\《自创文法查阅Excel》4.1备份\《B词汇·红宝书》\红宝书MP3分割\21 n1-な (44).mp3</v>
      </c>
      <c r="S6738" s="38"/>
      <c r="T6738" s="56"/>
      <c r="U6738" s="56"/>
      <c r="V6738" s="30" t="str">
        <f t="shared" ref="V6738:V6769" si="638">IF(COUNTA(S6738:U6738)=0,"",COUNTIF(S6738:U6738,"0")/COUNTA(S6738:U6738))</f>
        <v/>
      </c>
      <c r="W6738" s="29"/>
      <c r="X6738" s="9" t="s">
        <v>464</v>
      </c>
    </row>
    <row r="6739" spans="1:24" s="57" customFormat="1" ht="24">
      <c r="A6739" s="31">
        <v>7123</v>
      </c>
      <c r="B6739" s="32">
        <f t="shared" ca="1" si="634"/>
        <v>0.87770593716191403</v>
      </c>
      <c r="C6739" s="134" t="s">
        <v>12532</v>
      </c>
      <c r="D6739" s="128" t="s">
        <v>12533</v>
      </c>
      <c r="E6739" s="21"/>
      <c r="F6739" s="22"/>
      <c r="G6739" s="22"/>
      <c r="H6739" s="22"/>
      <c r="I6739" s="23"/>
      <c r="J6739" s="35" t="str">
        <f t="shared" si="635"/>
        <v>➸</v>
      </c>
      <c r="K6739" s="117" t="str">
        <f>词典存放目录!$A$1&amp;L6739&amp;M6739</f>
        <v>F:\《自创文法查阅Excel》4.1备份\《B词汇·红宝书》\红宝书15版图片\7123-なるたけ【成る丈】.jpg</v>
      </c>
      <c r="L6739" s="9" t="s">
        <v>18120</v>
      </c>
      <c r="M6739" s="117" t="s">
        <v>24854</v>
      </c>
      <c r="N6739" s="36" t="str">
        <f t="shared" si="636"/>
        <v>▶</v>
      </c>
      <c r="O6739" s="37" t="s">
        <v>17990</v>
      </c>
      <c r="P6739" s="37">
        <v>45</v>
      </c>
      <c r="Q6739" s="37" t="s">
        <v>23</v>
      </c>
      <c r="R6739" s="9" t="str">
        <f>词典存放目录!$A$1&amp;O6739&amp;P6739&amp;Q6739</f>
        <v>F:\《自创文法查阅Excel》4.1备份\《B词汇·红宝书》\红宝书MP3分割\21 n1-な (45).mp3</v>
      </c>
      <c r="S6739" s="38"/>
      <c r="T6739" s="56"/>
      <c r="U6739" s="56"/>
      <c r="V6739" s="30" t="str">
        <f t="shared" si="638"/>
        <v/>
      </c>
      <c r="W6739" s="29"/>
      <c r="X6739" s="9" t="s">
        <v>464</v>
      </c>
    </row>
    <row r="6740" spans="1:24" s="57" customFormat="1" ht="24">
      <c r="A6740" s="31">
        <v>7124</v>
      </c>
      <c r="B6740" s="32">
        <f t="shared" ca="1" si="634"/>
        <v>0.84341468303794509</v>
      </c>
      <c r="C6740" s="134" t="s">
        <v>12534</v>
      </c>
      <c r="D6740" s="128" t="s">
        <v>12535</v>
      </c>
      <c r="E6740" s="21"/>
      <c r="F6740" s="22"/>
      <c r="G6740" s="22"/>
      <c r="H6740" s="22"/>
      <c r="I6740" s="23"/>
      <c r="J6740" s="35" t="str">
        <f t="shared" si="635"/>
        <v>➸</v>
      </c>
      <c r="K6740" s="117" t="str">
        <f>词典存放目录!$A$1&amp;L6740&amp;M6740</f>
        <v>F:\《自创文法查阅Excel》4.1备份\《B词汇·红宝书》\红宝书15版图片\7124-なれ【慣れ】.jpg</v>
      </c>
      <c r="L6740" s="9" t="s">
        <v>18120</v>
      </c>
      <c r="M6740" s="117" t="s">
        <v>24855</v>
      </c>
      <c r="N6740" s="36" t="str">
        <f t="shared" si="636"/>
        <v>▶</v>
      </c>
      <c r="O6740" s="37" t="s">
        <v>17990</v>
      </c>
      <c r="P6740" s="37">
        <v>46</v>
      </c>
      <c r="Q6740" s="37" t="s">
        <v>23</v>
      </c>
      <c r="R6740" s="9" t="str">
        <f>词典存放目录!$A$1&amp;O6740&amp;P6740&amp;Q6740</f>
        <v>F:\《自创文法查阅Excel》4.1备份\《B词汇·红宝书》\红宝书MP3分割\21 n1-な (46).mp3</v>
      </c>
      <c r="S6740" s="38"/>
      <c r="T6740" s="56"/>
      <c r="U6740" s="56"/>
      <c r="V6740" s="30" t="str">
        <f t="shared" si="638"/>
        <v/>
      </c>
      <c r="W6740" s="29"/>
      <c r="X6740" s="9" t="s">
        <v>464</v>
      </c>
    </row>
    <row r="6741" spans="1:24" s="57" customFormat="1" ht="24">
      <c r="A6741" s="31">
        <v>7125</v>
      </c>
      <c r="B6741" s="32">
        <f t="shared" ca="1" si="634"/>
        <v>6.0460332357688662E-2</v>
      </c>
      <c r="C6741" s="134" t="s">
        <v>12536</v>
      </c>
      <c r="D6741" s="128" t="s">
        <v>12537</v>
      </c>
      <c r="E6741" s="21"/>
      <c r="F6741" s="22"/>
      <c r="G6741" s="22"/>
      <c r="H6741" s="22"/>
      <c r="I6741" s="23"/>
      <c r="J6741" s="35" t="str">
        <f t="shared" si="635"/>
        <v>➸</v>
      </c>
      <c r="K6741" s="117" t="str">
        <f>词典存放目录!$A$1&amp;L6741&amp;M6741</f>
        <v>F:\《自创文法查阅Excel》4.1备份\《B词汇·红宝书》\红宝书15版图片\7125-なれそめ【馴れ初め】.jpg</v>
      </c>
      <c r="L6741" s="9" t="s">
        <v>18120</v>
      </c>
      <c r="M6741" s="117" t="s">
        <v>24856</v>
      </c>
      <c r="N6741" s="36" t="str">
        <f t="shared" si="636"/>
        <v>▶</v>
      </c>
      <c r="O6741" s="37" t="s">
        <v>17990</v>
      </c>
      <c r="P6741" s="37">
        <v>47</v>
      </c>
      <c r="Q6741" s="37" t="s">
        <v>23</v>
      </c>
      <c r="R6741" s="9" t="str">
        <f>词典存放目录!$A$1&amp;O6741&amp;P6741&amp;Q6741</f>
        <v>F:\《自创文法查阅Excel》4.1备份\《B词汇·红宝书》\红宝书MP3分割\21 n1-な (47).mp3</v>
      </c>
      <c r="S6741" s="38"/>
      <c r="T6741" s="56"/>
      <c r="U6741" s="56"/>
      <c r="V6741" s="30" t="str">
        <f t="shared" si="638"/>
        <v/>
      </c>
      <c r="W6741" s="29"/>
      <c r="X6741" s="9" t="s">
        <v>464</v>
      </c>
    </row>
    <row r="6742" spans="1:24" s="57" customFormat="1" ht="24">
      <c r="A6742" s="31">
        <v>7126</v>
      </c>
      <c r="B6742" s="32">
        <f t="shared" ca="1" si="634"/>
        <v>0.74748973260927065</v>
      </c>
      <c r="C6742" s="134" t="s">
        <v>12538</v>
      </c>
      <c r="D6742" s="128" t="s">
        <v>12539</v>
      </c>
      <c r="E6742" s="21" t="s">
        <v>32</v>
      </c>
      <c r="F6742" s="22"/>
      <c r="G6742" s="41"/>
      <c r="H6742" s="22" t="s">
        <v>159</v>
      </c>
      <c r="I6742" s="23"/>
      <c r="J6742" s="35" t="str">
        <f t="shared" si="635"/>
        <v>➸</v>
      </c>
      <c r="K6742" s="117" t="str">
        <f>词典存放目录!$A$1&amp;L6742&amp;M6742</f>
        <v>F:\《自创文法查阅Excel》4.1备份\《B词汇·红宝书》\红宝书15版图片\7126-なれなれしい【馴れ馴れしい】.jpg</v>
      </c>
      <c r="L6742" s="9" t="s">
        <v>18120</v>
      </c>
      <c r="M6742" s="117" t="s">
        <v>24857</v>
      </c>
      <c r="N6742" s="36" t="str">
        <f t="shared" si="636"/>
        <v>▶</v>
      </c>
      <c r="O6742" s="37" t="s">
        <v>17990</v>
      </c>
      <c r="P6742" s="37">
        <v>48</v>
      </c>
      <c r="Q6742" s="37" t="s">
        <v>23</v>
      </c>
      <c r="R6742" s="9" t="str">
        <f>词典存放目录!$A$1&amp;O6742&amp;P6742&amp;Q6742</f>
        <v>F:\《自创文法查阅Excel》4.1备份\《B词汇·红宝书》\红宝书MP3分割\21 n1-な (48).mp3</v>
      </c>
      <c r="S6742" s="38"/>
      <c r="T6742" s="56"/>
      <c r="U6742" s="56"/>
      <c r="V6742" s="30" t="str">
        <f t="shared" si="638"/>
        <v/>
      </c>
      <c r="W6742" s="29"/>
      <c r="X6742" s="9" t="s">
        <v>464</v>
      </c>
    </row>
    <row r="6743" spans="1:24" s="57" customFormat="1" ht="24">
      <c r="A6743" s="31">
        <v>7127</v>
      </c>
      <c r="B6743" s="32">
        <f t="shared" ca="1" si="634"/>
        <v>0.78008004132723063</v>
      </c>
      <c r="C6743" s="134" t="s">
        <v>12540</v>
      </c>
      <c r="D6743" s="128" t="s">
        <v>12541</v>
      </c>
      <c r="E6743" s="21"/>
      <c r="F6743" s="22"/>
      <c r="G6743" s="22"/>
      <c r="H6743" s="22"/>
      <c r="I6743" s="23"/>
      <c r="J6743" s="35" t="str">
        <f t="shared" si="635"/>
        <v>➸</v>
      </c>
      <c r="K6743" s="117" t="str">
        <f>词典存放目录!$A$1&amp;L6743&amp;M6743</f>
        <v>F:\《自创文法查阅Excel》4.1备份\《B词汇·红宝书》\红宝书15版图片\7127-なんこう【難航】.jpg</v>
      </c>
      <c r="L6743" s="9" t="s">
        <v>18120</v>
      </c>
      <c r="M6743" s="117" t="s">
        <v>24858</v>
      </c>
      <c r="N6743" s="36" t="str">
        <f t="shared" si="636"/>
        <v>▶</v>
      </c>
      <c r="O6743" s="37" t="s">
        <v>17990</v>
      </c>
      <c r="P6743" s="37">
        <v>49</v>
      </c>
      <c r="Q6743" s="37" t="s">
        <v>23</v>
      </c>
      <c r="R6743" s="9" t="str">
        <f>词典存放目录!$A$1&amp;O6743&amp;P6743&amp;Q6743</f>
        <v>F:\《自创文法查阅Excel》4.1备份\《B词汇·红宝书》\红宝书MP3分割\21 n1-な (49).mp3</v>
      </c>
      <c r="S6743" s="38"/>
      <c r="T6743" s="56"/>
      <c r="U6743" s="56"/>
      <c r="V6743" s="30" t="str">
        <f t="shared" si="638"/>
        <v/>
      </c>
      <c r="W6743" s="29"/>
      <c r="X6743" s="9" t="s">
        <v>464</v>
      </c>
    </row>
    <row r="6744" spans="1:24" s="57" customFormat="1" ht="24">
      <c r="A6744" s="31">
        <v>7128</v>
      </c>
      <c r="B6744" s="32">
        <f t="shared" ca="1" si="634"/>
        <v>0.82824249665093064</v>
      </c>
      <c r="C6744" s="134" t="s">
        <v>12542</v>
      </c>
      <c r="D6744" s="128" t="s">
        <v>12543</v>
      </c>
      <c r="E6744" s="21"/>
      <c r="F6744" s="22"/>
      <c r="G6744" s="22"/>
      <c r="H6744" s="22"/>
      <c r="I6744" s="23"/>
      <c r="J6744" s="35" t="str">
        <f t="shared" si="635"/>
        <v>➸</v>
      </c>
      <c r="K6744" s="117" t="str">
        <f>词典存放目录!$A$1&amp;L6744&amp;M6744</f>
        <v>F:\《自创文法查阅Excel》4.1备份\《B词汇·红宝书》\红宝书15版图片\7128-なんしょく【難色】.jpg</v>
      </c>
      <c r="L6744" s="9" t="s">
        <v>18120</v>
      </c>
      <c r="M6744" s="117" t="s">
        <v>24859</v>
      </c>
      <c r="N6744" s="36" t="str">
        <f t="shared" si="636"/>
        <v>▶</v>
      </c>
      <c r="O6744" s="37" t="s">
        <v>17990</v>
      </c>
      <c r="P6744" s="37">
        <v>50</v>
      </c>
      <c r="Q6744" s="37" t="s">
        <v>23</v>
      </c>
      <c r="R6744" s="9" t="str">
        <f>词典存放目录!$A$1&amp;O6744&amp;P6744&amp;Q6744</f>
        <v>F:\《自创文法查阅Excel》4.1备份\《B词汇·红宝书》\红宝书MP3分割\21 n1-な (50).mp3</v>
      </c>
      <c r="S6744" s="38"/>
      <c r="T6744" s="56"/>
      <c r="U6744" s="56"/>
      <c r="V6744" s="30" t="str">
        <f t="shared" si="638"/>
        <v/>
      </c>
      <c r="W6744" s="29"/>
      <c r="X6744" s="9" t="s">
        <v>464</v>
      </c>
    </row>
    <row r="6745" spans="1:24" s="57" customFormat="1" ht="24">
      <c r="A6745" s="31">
        <v>7129</v>
      </c>
      <c r="B6745" s="32">
        <f t="shared" ca="1" si="634"/>
        <v>0.15285203371862899</v>
      </c>
      <c r="C6745" s="134" t="s">
        <v>12544</v>
      </c>
      <c r="D6745" s="128" t="s">
        <v>12545</v>
      </c>
      <c r="E6745" s="21"/>
      <c r="F6745" s="22"/>
      <c r="G6745" s="22"/>
      <c r="H6745" s="22"/>
      <c r="I6745" s="23"/>
      <c r="J6745" s="35" t="str">
        <f t="shared" si="635"/>
        <v>➸</v>
      </c>
      <c r="K6745" s="117" t="str">
        <f>词典存放目录!$A$1&amp;L6745&amp;M6745</f>
        <v>F:\《自创文法查阅Excel》4.1备份\《B词汇·红宝书》\红宝书15版图片\7129-ナンセンス【nonsense】.jpg</v>
      </c>
      <c r="L6745" s="9" t="s">
        <v>18120</v>
      </c>
      <c r="M6745" s="117" t="s">
        <v>24860</v>
      </c>
      <c r="N6745" s="36" t="str">
        <f t="shared" si="636"/>
        <v>▶</v>
      </c>
      <c r="O6745" s="37" t="s">
        <v>17990</v>
      </c>
      <c r="P6745" s="37">
        <v>51</v>
      </c>
      <c r="Q6745" s="37" t="s">
        <v>23</v>
      </c>
      <c r="R6745" s="9" t="str">
        <f>词典存放目录!$A$1&amp;O6745&amp;P6745&amp;Q6745</f>
        <v>F:\《自创文法查阅Excel》4.1备份\《B词汇·红宝书》\红宝书MP3分割\21 n1-な (51).mp3</v>
      </c>
      <c r="S6745" s="38"/>
      <c r="T6745" s="56"/>
      <c r="U6745" s="56"/>
      <c r="V6745" s="30" t="str">
        <f t="shared" si="638"/>
        <v/>
      </c>
      <c r="W6745" s="29"/>
      <c r="X6745" s="9" t="s">
        <v>464</v>
      </c>
    </row>
    <row r="6746" spans="1:24" s="57" customFormat="1" ht="24">
      <c r="A6746" s="31">
        <v>7131</v>
      </c>
      <c r="B6746" s="32">
        <f t="shared" ca="1" si="634"/>
        <v>0.92936854188630713</v>
      </c>
      <c r="C6746" s="134" t="s">
        <v>12546</v>
      </c>
      <c r="D6746" s="128"/>
      <c r="E6746" s="21"/>
      <c r="F6746" s="22"/>
      <c r="G6746" s="41" t="s">
        <v>99</v>
      </c>
      <c r="H6746" s="22" t="s">
        <v>159</v>
      </c>
      <c r="I6746" s="23"/>
      <c r="J6746" s="35" t="str">
        <f t="shared" si="635"/>
        <v>➸</v>
      </c>
      <c r="K6746" s="117" t="str">
        <f>词典存放目录!$A$1&amp;L6746&amp;M6746</f>
        <v>F:\《自创文法查阅Excel》4.1备份\《B词汇·红宝书》\红宝书15版图片\7131-なんだかんだ.jpg</v>
      </c>
      <c r="L6746" s="9" t="s">
        <v>18120</v>
      </c>
      <c r="M6746" s="117" t="s">
        <v>24861</v>
      </c>
      <c r="N6746" s="36" t="str">
        <f t="shared" si="636"/>
        <v>▶</v>
      </c>
      <c r="O6746" s="37" t="s">
        <v>17990</v>
      </c>
      <c r="P6746" s="37">
        <v>53</v>
      </c>
      <c r="Q6746" s="37" t="s">
        <v>23</v>
      </c>
      <c r="R6746" s="9" t="str">
        <f>词典存放目录!$A$1&amp;O6746&amp;P6746&amp;Q6746</f>
        <v>F:\《自创文法查阅Excel》4.1备份\《B词汇·红宝书》\红宝书MP3分割\21 n1-な (53).mp3</v>
      </c>
      <c r="S6746" s="38"/>
      <c r="T6746" s="56"/>
      <c r="U6746" s="56"/>
      <c r="V6746" s="30" t="str">
        <f t="shared" si="638"/>
        <v/>
      </c>
      <c r="W6746" s="29"/>
      <c r="X6746" s="9" t="s">
        <v>464</v>
      </c>
    </row>
    <row r="6747" spans="1:24" s="57" customFormat="1" ht="24">
      <c r="A6747" s="31">
        <v>7132</v>
      </c>
      <c r="B6747" s="32">
        <f t="shared" ca="1" si="634"/>
        <v>0.2616481336732005</v>
      </c>
      <c r="C6747" s="134" t="s">
        <v>12547</v>
      </c>
      <c r="D6747" s="128"/>
      <c r="E6747" s="21"/>
      <c r="F6747" s="22"/>
      <c r="G6747" s="41" t="s">
        <v>99</v>
      </c>
      <c r="H6747" s="22" t="s">
        <v>159</v>
      </c>
      <c r="I6747" s="23"/>
      <c r="J6747" s="35" t="str">
        <f t="shared" si="635"/>
        <v>➸</v>
      </c>
      <c r="K6747" s="117" t="str">
        <f>词典存放目录!$A$1&amp;L6747&amp;M6747</f>
        <v>F:\《自创文法查阅Excel》4.1备份\《B词汇·红宝书》\红宝书15版图片\7132-なんでもかんでも.jpg</v>
      </c>
      <c r="L6747" s="9" t="s">
        <v>18120</v>
      </c>
      <c r="M6747" s="117" t="s">
        <v>24862</v>
      </c>
      <c r="N6747" s="36" t="str">
        <f t="shared" si="636"/>
        <v>▶</v>
      </c>
      <c r="O6747" s="37" t="s">
        <v>17990</v>
      </c>
      <c r="P6747" s="37">
        <v>54</v>
      </c>
      <c r="Q6747" s="37" t="s">
        <v>23</v>
      </c>
      <c r="R6747" s="9" t="str">
        <f>词典存放目录!$A$1&amp;O6747&amp;P6747&amp;Q6747</f>
        <v>F:\《自创文法查阅Excel》4.1备份\《B词汇·红宝书》\红宝书MP3分割\21 n1-な (54).mp3</v>
      </c>
      <c r="S6747" s="38"/>
      <c r="T6747" s="56"/>
      <c r="U6747" s="56"/>
      <c r="V6747" s="30" t="str">
        <f t="shared" si="638"/>
        <v/>
      </c>
      <c r="W6747" s="29"/>
      <c r="X6747" s="9" t="s">
        <v>464</v>
      </c>
    </row>
    <row r="6748" spans="1:24" s="57" customFormat="1" ht="24">
      <c r="A6748" s="31">
        <v>7133</v>
      </c>
      <c r="B6748" s="32">
        <f t="shared" ca="1" si="634"/>
        <v>0.62123839417169069</v>
      </c>
      <c r="C6748" s="134" t="s">
        <v>12548</v>
      </c>
      <c r="D6748" s="128"/>
      <c r="E6748" s="21"/>
      <c r="F6748" s="22"/>
      <c r="G6748" s="22"/>
      <c r="H6748" s="22"/>
      <c r="I6748" s="23"/>
      <c r="J6748" s="35" t="str">
        <f t="shared" si="635"/>
        <v>➸</v>
      </c>
      <c r="K6748" s="117" t="str">
        <f>词典存放目录!$A$1&amp;L6748&amp;M6748</f>
        <v>F:\《自创文法查阅Excel》4.1备份\《B词汇·红宝书》\红宝书15版图片\7133-なんなりと.jpg</v>
      </c>
      <c r="L6748" s="9" t="s">
        <v>18120</v>
      </c>
      <c r="M6748" s="117" t="s">
        <v>24863</v>
      </c>
      <c r="N6748" s="36" t="str">
        <f t="shared" si="636"/>
        <v>▶</v>
      </c>
      <c r="O6748" s="37" t="s">
        <v>17990</v>
      </c>
      <c r="P6748" s="37">
        <v>55</v>
      </c>
      <c r="Q6748" s="37" t="s">
        <v>23</v>
      </c>
      <c r="R6748" s="9" t="str">
        <f>词典存放目录!$A$1&amp;O6748&amp;P6748&amp;Q6748</f>
        <v>F:\《自创文法查阅Excel》4.1备份\《B词汇·红宝书》\红宝书MP3分割\21 n1-な (55).mp3</v>
      </c>
      <c r="S6748" s="38"/>
      <c r="T6748" s="56"/>
      <c r="U6748" s="56"/>
      <c r="V6748" s="30" t="str">
        <f t="shared" si="638"/>
        <v/>
      </c>
      <c r="W6748" s="29"/>
      <c r="X6748" s="9" t="s">
        <v>464</v>
      </c>
    </row>
    <row r="6749" spans="1:24" s="57" customFormat="1" ht="24">
      <c r="A6749" s="31">
        <v>7134</v>
      </c>
      <c r="B6749" s="32">
        <f t="shared" ca="1" si="634"/>
        <v>0.58733383439972797</v>
      </c>
      <c r="C6749" s="134" t="s">
        <v>12549</v>
      </c>
      <c r="D6749" s="128"/>
      <c r="E6749" s="21"/>
      <c r="F6749" s="22"/>
      <c r="G6749" s="22"/>
      <c r="H6749" s="22"/>
      <c r="I6749" s="23"/>
      <c r="J6749" s="35" t="str">
        <f t="shared" si="635"/>
        <v>➸</v>
      </c>
      <c r="K6749" s="117" t="str">
        <f>词典存放目录!$A$1&amp;L6749&amp;M6749</f>
        <v>F:\《自创文法查阅Excel》4.1备份\《B词汇·红宝书》\红宝书15版图片\7134-なんら.jpg</v>
      </c>
      <c r="L6749" s="9" t="s">
        <v>18120</v>
      </c>
      <c r="M6749" s="117" t="s">
        <v>24864</v>
      </c>
      <c r="N6749" s="36" t="str">
        <f t="shared" si="636"/>
        <v>▶</v>
      </c>
      <c r="O6749" s="37" t="s">
        <v>17990</v>
      </c>
      <c r="P6749" s="37">
        <v>56</v>
      </c>
      <c r="Q6749" s="37" t="s">
        <v>23</v>
      </c>
      <c r="R6749" s="9" t="str">
        <f>词典存放目录!$A$1&amp;O6749&amp;P6749&amp;Q6749</f>
        <v>F:\《自创文法查阅Excel》4.1备份\《B词汇·红宝书》\红宝书MP3分割\21 n1-な (56).mp3</v>
      </c>
      <c r="S6749" s="38"/>
      <c r="T6749" s="56"/>
      <c r="U6749" s="56"/>
      <c r="V6749" s="30" t="str">
        <f t="shared" si="638"/>
        <v/>
      </c>
      <c r="W6749" s="29"/>
      <c r="X6749" s="9" t="s">
        <v>464</v>
      </c>
    </row>
    <row r="6750" spans="1:24" s="57" customFormat="1" ht="24">
      <c r="A6750" s="31">
        <v>7135</v>
      </c>
      <c r="B6750" s="32">
        <f t="shared" ca="1" si="634"/>
        <v>0.57755086764997365</v>
      </c>
      <c r="C6750" s="134" t="s">
        <v>12550</v>
      </c>
      <c r="D6750" s="128"/>
      <c r="E6750" s="21"/>
      <c r="F6750" s="22"/>
      <c r="G6750" s="22" t="s">
        <v>18115</v>
      </c>
      <c r="H6750" s="22"/>
      <c r="I6750" s="23"/>
      <c r="J6750" s="35" t="str">
        <f t="shared" si="635"/>
        <v>➸</v>
      </c>
      <c r="K6750" s="117" t="str">
        <f>词典存放目录!$A$1&amp;L6750&amp;M6750</f>
        <v>F:\《自创文法查阅Excel》4.1备份\《B词汇·红宝书》\红宝书15版图片\7135-なんらか.jpg</v>
      </c>
      <c r="L6750" s="9" t="s">
        <v>18120</v>
      </c>
      <c r="M6750" s="117" t="s">
        <v>24865</v>
      </c>
      <c r="N6750" s="36" t="str">
        <f t="shared" si="636"/>
        <v>▶</v>
      </c>
      <c r="O6750" s="37" t="s">
        <v>17990</v>
      </c>
      <c r="P6750" s="37">
        <v>57</v>
      </c>
      <c r="Q6750" s="37" t="s">
        <v>23</v>
      </c>
      <c r="R6750" s="9" t="str">
        <f>词典存放目录!$A$1&amp;O6750&amp;P6750&amp;Q6750</f>
        <v>F:\《自创文法查阅Excel》4.1备份\《B词汇·红宝书》\红宝书MP3分割\21 n1-な (57).mp3</v>
      </c>
      <c r="S6750" s="38"/>
      <c r="T6750" s="56"/>
      <c r="U6750" s="56"/>
      <c r="V6750" s="30" t="str">
        <f t="shared" si="638"/>
        <v/>
      </c>
      <c r="W6750" s="29"/>
      <c r="X6750" s="9" t="s">
        <v>464</v>
      </c>
    </row>
    <row r="6751" spans="1:24" s="57" customFormat="1" ht="24">
      <c r="A6751" s="31">
        <v>7136</v>
      </c>
      <c r="B6751" s="32">
        <f t="shared" ca="1" si="634"/>
        <v>0.54471911608035417</v>
      </c>
      <c r="C6751" s="130" t="s">
        <v>12551</v>
      </c>
      <c r="D6751" s="120" t="s">
        <v>12552</v>
      </c>
      <c r="E6751" s="21" t="s">
        <v>554</v>
      </c>
      <c r="F6751" s="22"/>
      <c r="G6751" s="22"/>
      <c r="H6751" s="22"/>
      <c r="I6751" s="23"/>
      <c r="J6751" s="35" t="str">
        <f t="shared" si="635"/>
        <v>➸</v>
      </c>
      <c r="K6751" s="117" t="str">
        <f>词典存放目录!$A$1&amp;L6751&amp;M6751</f>
        <v>F:\《自创文法查阅Excel》4.1备份\《B词汇·红宝书》\红宝书15版图片\7136-にぎやか【賑やか】.jpg</v>
      </c>
      <c r="L6751" s="9" t="s">
        <v>18120</v>
      </c>
      <c r="M6751" s="117" t="s">
        <v>24866</v>
      </c>
      <c r="N6751" s="36" t="str">
        <f t="shared" si="636"/>
        <v>▶</v>
      </c>
      <c r="O6751" s="37" t="s">
        <v>17991</v>
      </c>
      <c r="P6751" s="37">
        <v>1</v>
      </c>
      <c r="Q6751" s="37" t="s">
        <v>23</v>
      </c>
      <c r="R6751" s="9" t="str">
        <f>词典存放目录!$A$1&amp;O6751&amp;P6751&amp;Q6751</f>
        <v>F:\《自创文法查阅Excel》4.1备份\《B词汇·红宝书》\红宝书MP3分割\22 n5-に (1).mp3</v>
      </c>
      <c r="S6751" s="38"/>
      <c r="T6751" s="56"/>
      <c r="U6751" s="56"/>
      <c r="V6751" s="30" t="str">
        <f t="shared" si="638"/>
        <v/>
      </c>
      <c r="W6751" s="29"/>
      <c r="X6751" s="9" t="s">
        <v>24</v>
      </c>
    </row>
    <row r="6752" spans="1:24" s="57" customFormat="1" ht="24">
      <c r="A6752" s="31">
        <v>7137</v>
      </c>
      <c r="B6752" s="32">
        <f t="shared" ca="1" si="634"/>
        <v>0.82501867884734703</v>
      </c>
      <c r="C6752" s="130" t="s">
        <v>12553</v>
      </c>
      <c r="D6752" s="120" t="s">
        <v>12554</v>
      </c>
      <c r="E6752" s="21"/>
      <c r="F6752" s="22"/>
      <c r="G6752" s="22"/>
      <c r="H6752" s="22"/>
      <c r="I6752" s="23"/>
      <c r="J6752" s="35" t="str">
        <f t="shared" si="635"/>
        <v>➸</v>
      </c>
      <c r="K6752" s="117" t="str">
        <f>词典存放目录!$A$1&amp;L6752&amp;M6752</f>
        <v>F:\《自创文法查阅Excel》4.1备份\《B词汇·红宝书》\红宝书15版图片\7137-にく【肉】.jpg</v>
      </c>
      <c r="L6752" s="9" t="s">
        <v>18120</v>
      </c>
      <c r="M6752" s="117" t="s">
        <v>24867</v>
      </c>
      <c r="N6752" s="36" t="str">
        <f t="shared" si="636"/>
        <v>▶</v>
      </c>
      <c r="O6752" s="37" t="s">
        <v>17991</v>
      </c>
      <c r="P6752" s="37">
        <v>2</v>
      </c>
      <c r="Q6752" s="37" t="s">
        <v>23</v>
      </c>
      <c r="R6752" s="9" t="str">
        <f>词典存放目录!$A$1&amp;O6752&amp;P6752&amp;Q6752</f>
        <v>F:\《自创文法查阅Excel》4.1备份\《B词汇·红宝书》\红宝书MP3分割\22 n5-に (2).mp3</v>
      </c>
      <c r="S6752" s="38"/>
      <c r="T6752" s="56"/>
      <c r="U6752" s="56"/>
      <c r="V6752" s="30" t="str">
        <f t="shared" si="638"/>
        <v/>
      </c>
      <c r="W6752" s="29"/>
      <c r="X6752" s="9" t="s">
        <v>24</v>
      </c>
    </row>
    <row r="6753" spans="1:24" s="57" customFormat="1" ht="24">
      <c r="A6753" s="31">
        <v>7138</v>
      </c>
      <c r="B6753" s="32">
        <f t="shared" ca="1" si="634"/>
        <v>0.19176226637125016</v>
      </c>
      <c r="C6753" s="130" t="s">
        <v>12555</v>
      </c>
      <c r="D6753" s="120" t="s">
        <v>3271</v>
      </c>
      <c r="E6753" s="21"/>
      <c r="F6753" s="22"/>
      <c r="G6753" s="22"/>
      <c r="H6753" s="22"/>
      <c r="I6753" s="23"/>
      <c r="J6753" s="35" t="str">
        <f t="shared" si="635"/>
        <v>➸</v>
      </c>
      <c r="K6753" s="117" t="str">
        <f>词典存放目录!$A$1&amp;L6753&amp;M6753</f>
        <v>F:\《自创文法查阅Excel》4.1备份\《B词汇·红宝书》\红宝书15版图片\7138-～にくい【～難い】.jpg</v>
      </c>
      <c r="L6753" s="9" t="s">
        <v>18120</v>
      </c>
      <c r="M6753" s="117" t="s">
        <v>24868</v>
      </c>
      <c r="N6753" s="36" t="str">
        <f t="shared" si="636"/>
        <v>▶</v>
      </c>
      <c r="O6753" s="37" t="s">
        <v>17991</v>
      </c>
      <c r="P6753" s="37">
        <v>3</v>
      </c>
      <c r="Q6753" s="37" t="s">
        <v>23</v>
      </c>
      <c r="R6753" s="9" t="str">
        <f>词典存放目录!$A$1&amp;O6753&amp;P6753&amp;Q6753</f>
        <v>F:\《自创文法查阅Excel》4.1备份\《B词汇·红宝书》\红宝书MP3分割\22 n5-に (3).mp3</v>
      </c>
      <c r="S6753" s="38"/>
      <c r="T6753" s="56"/>
      <c r="U6753" s="56"/>
      <c r="V6753" s="30" t="str">
        <f t="shared" si="638"/>
        <v/>
      </c>
      <c r="W6753" s="29"/>
      <c r="X6753" s="9" t="s">
        <v>24</v>
      </c>
    </row>
    <row r="6754" spans="1:24" s="57" customFormat="1" ht="24">
      <c r="A6754" s="31">
        <v>7139</v>
      </c>
      <c r="B6754" s="32">
        <f t="shared" ca="1" si="634"/>
        <v>0.64054148709359038</v>
      </c>
      <c r="C6754" s="130" t="s">
        <v>12556</v>
      </c>
      <c r="D6754" s="120" t="s">
        <v>12557</v>
      </c>
      <c r="E6754" s="21"/>
      <c r="F6754" s="22"/>
      <c r="G6754" s="22"/>
      <c r="H6754" s="22"/>
      <c r="I6754" s="23"/>
      <c r="J6754" s="35" t="str">
        <f t="shared" si="635"/>
        <v>➸</v>
      </c>
      <c r="K6754" s="117" t="str">
        <f>词典存放目录!$A$1&amp;L6754&amp;M6754</f>
        <v>F:\《自创文法查阅Excel》4.1备份\《B词汇·红宝书》\红宝书15版图片\7139-にし【西】.jpg</v>
      </c>
      <c r="L6754" s="9" t="s">
        <v>18120</v>
      </c>
      <c r="M6754" s="117" t="s">
        <v>24869</v>
      </c>
      <c r="N6754" s="36" t="str">
        <f t="shared" si="636"/>
        <v>▶</v>
      </c>
      <c r="O6754" s="37" t="s">
        <v>17991</v>
      </c>
      <c r="P6754" s="37">
        <v>4</v>
      </c>
      <c r="Q6754" s="37" t="s">
        <v>23</v>
      </c>
      <c r="R6754" s="9" t="str">
        <f>词典存放目录!$A$1&amp;O6754&amp;P6754&amp;Q6754</f>
        <v>F:\《自创文法查阅Excel》4.1备份\《B词汇·红宝书》\红宝书MP3分割\22 n5-に (4).mp3</v>
      </c>
      <c r="S6754" s="38"/>
      <c r="T6754" s="56"/>
      <c r="U6754" s="56"/>
      <c r="V6754" s="30" t="str">
        <f t="shared" si="638"/>
        <v/>
      </c>
      <c r="W6754" s="29"/>
      <c r="X6754" s="9" t="s">
        <v>24</v>
      </c>
    </row>
    <row r="6755" spans="1:24" s="57" customFormat="1" ht="24">
      <c r="A6755" s="31">
        <v>7140</v>
      </c>
      <c r="B6755" s="32">
        <f t="shared" ca="1" si="634"/>
        <v>0.38309684636469443</v>
      </c>
      <c r="C6755" s="130" t="s">
        <v>12558</v>
      </c>
      <c r="D6755" s="120" t="s">
        <v>12559</v>
      </c>
      <c r="E6755" s="21"/>
      <c r="F6755" s="22"/>
      <c r="G6755" s="22"/>
      <c r="H6755" s="22"/>
      <c r="I6755" s="23"/>
      <c r="J6755" s="35" t="str">
        <f t="shared" si="635"/>
        <v>➸</v>
      </c>
      <c r="K6755" s="117" t="str">
        <f>词典存放目录!$A$1&amp;L6755&amp;M6755</f>
        <v>F:\《自创文法查阅Excel》4.1备份\《B词汇·红宝书》\红宝书15版图片\7140-～にち【～日】.jpg</v>
      </c>
      <c r="L6755" s="9" t="s">
        <v>18120</v>
      </c>
      <c r="M6755" s="117" t="s">
        <v>24870</v>
      </c>
      <c r="N6755" s="36" t="str">
        <f t="shared" si="636"/>
        <v>▶</v>
      </c>
      <c r="O6755" s="37" t="s">
        <v>17991</v>
      </c>
      <c r="P6755" s="37">
        <v>5</v>
      </c>
      <c r="Q6755" s="37" t="s">
        <v>23</v>
      </c>
      <c r="R6755" s="9" t="str">
        <f>词典存放目录!$A$1&amp;O6755&amp;P6755&amp;Q6755</f>
        <v>F:\《自创文法查阅Excel》4.1备份\《B词汇·红宝书》\红宝书MP3分割\22 n5-に (5).mp3</v>
      </c>
      <c r="S6755" s="38"/>
      <c r="T6755" s="56"/>
      <c r="U6755" s="56"/>
      <c r="V6755" s="30" t="str">
        <f t="shared" si="638"/>
        <v/>
      </c>
      <c r="W6755" s="29"/>
      <c r="X6755" s="9" t="s">
        <v>24</v>
      </c>
    </row>
    <row r="6756" spans="1:24" s="57" customFormat="1" ht="24">
      <c r="A6756" s="31">
        <v>7141</v>
      </c>
      <c r="B6756" s="32">
        <f t="shared" ca="1" si="634"/>
        <v>1.6533019065484544E-2</v>
      </c>
      <c r="C6756" s="130" t="s">
        <v>12560</v>
      </c>
      <c r="D6756" s="120" t="s">
        <v>12561</v>
      </c>
      <c r="E6756" s="21"/>
      <c r="F6756" s="22"/>
      <c r="G6756" s="22"/>
      <c r="H6756" s="22"/>
      <c r="I6756" s="23"/>
      <c r="J6756" s="35" t="str">
        <f t="shared" si="635"/>
        <v>➸</v>
      </c>
      <c r="K6756" s="117" t="str">
        <f>词典存放目录!$A$1&amp;L6756&amp;M6756</f>
        <v>F:\《自创文法查阅Excel》4.1备份\《B词汇·红宝书》\红宝书15版图片\7141-にちようび【日曜日】.jpg</v>
      </c>
      <c r="L6756" s="9" t="s">
        <v>18120</v>
      </c>
      <c r="M6756" s="117" t="s">
        <v>24871</v>
      </c>
      <c r="N6756" s="36" t="str">
        <f t="shared" si="636"/>
        <v>▶</v>
      </c>
      <c r="O6756" s="37" t="s">
        <v>17991</v>
      </c>
      <c r="P6756" s="37">
        <v>6</v>
      </c>
      <c r="Q6756" s="37" t="s">
        <v>23</v>
      </c>
      <c r="R6756" s="9" t="str">
        <f>词典存放目录!$A$1&amp;O6756&amp;P6756&amp;Q6756</f>
        <v>F:\《自创文法查阅Excel》4.1备份\《B词汇·红宝书》\红宝书MP3分割\22 n5-に (6).mp3</v>
      </c>
      <c r="S6756" s="38"/>
      <c r="T6756" s="56"/>
      <c r="U6756" s="56"/>
      <c r="V6756" s="30" t="str">
        <f t="shared" si="638"/>
        <v/>
      </c>
      <c r="W6756" s="29"/>
      <c r="X6756" s="9" t="s">
        <v>24</v>
      </c>
    </row>
    <row r="6757" spans="1:24" s="57" customFormat="1" ht="24">
      <c r="A6757" s="31">
        <v>7142</v>
      </c>
      <c r="B6757" s="32">
        <f t="shared" ca="1" si="634"/>
        <v>0.19482702672435803</v>
      </c>
      <c r="C6757" s="130" t="s">
        <v>12562</v>
      </c>
      <c r="D6757" s="120" t="s">
        <v>12563</v>
      </c>
      <c r="E6757" s="21"/>
      <c r="F6757" s="22"/>
      <c r="G6757" s="22"/>
      <c r="H6757" s="22"/>
      <c r="I6757" s="23"/>
      <c r="J6757" s="35" t="str">
        <f t="shared" si="635"/>
        <v>➸</v>
      </c>
      <c r="K6757" s="117" t="str">
        <f>词典存放目录!$A$1&amp;L6757&amp;M6757</f>
        <v>F:\《自创文法查阅Excel》4.1备份\《B词汇·红宝书》\红宝书15版图片\7142-にほん【日本】.jpg</v>
      </c>
      <c r="L6757" s="9" t="s">
        <v>18120</v>
      </c>
      <c r="M6757" s="117" t="s">
        <v>24872</v>
      </c>
      <c r="N6757" s="36" t="str">
        <f t="shared" si="636"/>
        <v>▶</v>
      </c>
      <c r="O6757" s="37" t="s">
        <v>17991</v>
      </c>
      <c r="P6757" s="37">
        <v>7</v>
      </c>
      <c r="Q6757" s="37" t="s">
        <v>23</v>
      </c>
      <c r="R6757" s="9" t="str">
        <f>词典存放目录!$A$1&amp;O6757&amp;P6757&amp;Q6757</f>
        <v>F:\《自创文法查阅Excel》4.1备份\《B词汇·红宝书》\红宝书MP3分割\22 n5-に (7).mp3</v>
      </c>
      <c r="S6757" s="38"/>
      <c r="T6757" s="56"/>
      <c r="U6757" s="56"/>
      <c r="V6757" s="30" t="str">
        <f t="shared" si="638"/>
        <v/>
      </c>
      <c r="W6757" s="29"/>
      <c r="X6757" s="9" t="s">
        <v>24</v>
      </c>
    </row>
    <row r="6758" spans="1:24" s="57" customFormat="1" ht="24">
      <c r="A6758" s="31">
        <v>7143</v>
      </c>
      <c r="B6758" s="32">
        <f t="shared" ca="1" si="634"/>
        <v>0.64485846660686053</v>
      </c>
      <c r="C6758" s="130" t="s">
        <v>12564</v>
      </c>
      <c r="D6758" s="120" t="s">
        <v>12565</v>
      </c>
      <c r="E6758" s="21"/>
      <c r="F6758" s="22"/>
      <c r="G6758" s="22"/>
      <c r="H6758" s="22"/>
      <c r="I6758" s="23"/>
      <c r="J6758" s="35" t="str">
        <f t="shared" si="635"/>
        <v>➸</v>
      </c>
      <c r="K6758" s="117" t="str">
        <f>词典存放目录!$A$1&amp;L6758&amp;M6758</f>
        <v>F:\《自创文法查阅Excel》4.1备份\《B词汇·红宝书》\红宝书15版图片\7143-にほんご【日本語】.jpg</v>
      </c>
      <c r="L6758" s="9" t="s">
        <v>18120</v>
      </c>
      <c r="M6758" s="117" t="s">
        <v>24873</v>
      </c>
      <c r="N6758" s="36" t="str">
        <f t="shared" si="636"/>
        <v>▶</v>
      </c>
      <c r="O6758" s="37" t="s">
        <v>17991</v>
      </c>
      <c r="P6758" s="37">
        <v>8</v>
      </c>
      <c r="Q6758" s="37" t="s">
        <v>23</v>
      </c>
      <c r="R6758" s="9" t="str">
        <f>词典存放目录!$A$1&amp;O6758&amp;P6758&amp;Q6758</f>
        <v>F:\《自创文法查阅Excel》4.1备份\《B词汇·红宝书》\红宝书MP3分割\22 n5-に (8).mp3</v>
      </c>
      <c r="S6758" s="38"/>
      <c r="T6758" s="56"/>
      <c r="U6758" s="56"/>
      <c r="V6758" s="30" t="str">
        <f t="shared" si="638"/>
        <v/>
      </c>
      <c r="W6758" s="29"/>
      <c r="X6758" s="9" t="s">
        <v>24</v>
      </c>
    </row>
    <row r="6759" spans="1:24" s="57" customFormat="1" ht="24">
      <c r="A6759" s="31">
        <v>7144</v>
      </c>
      <c r="B6759" s="32">
        <f t="shared" ca="1" si="634"/>
        <v>0.61814785377101233</v>
      </c>
      <c r="C6759" s="130" t="s">
        <v>12566</v>
      </c>
      <c r="D6759" s="120" t="s">
        <v>12567</v>
      </c>
      <c r="E6759" s="21"/>
      <c r="F6759" s="22"/>
      <c r="G6759" s="22"/>
      <c r="H6759" s="22"/>
      <c r="I6759" s="23"/>
      <c r="J6759" s="35" t="str">
        <f t="shared" si="635"/>
        <v>➸</v>
      </c>
      <c r="K6759" s="117" t="str">
        <f>词典存放目录!$A$1&amp;L6759&amp;M6759</f>
        <v>F:\《自创文法查阅Excel》4.1备份\《B词汇·红宝书》\红宝书15版图片\7144-にもつ【荷物】.jpg</v>
      </c>
      <c r="L6759" s="9" t="s">
        <v>18120</v>
      </c>
      <c r="M6759" s="117" t="s">
        <v>24874</v>
      </c>
      <c r="N6759" s="36" t="str">
        <f t="shared" si="636"/>
        <v>▶</v>
      </c>
      <c r="O6759" s="37" t="s">
        <v>17991</v>
      </c>
      <c r="P6759" s="37">
        <v>9</v>
      </c>
      <c r="Q6759" s="37" t="s">
        <v>23</v>
      </c>
      <c r="R6759" s="9" t="str">
        <f>词典存放目录!$A$1&amp;O6759&amp;P6759&amp;Q6759</f>
        <v>F:\《自创文法查阅Excel》4.1备份\《B词汇·红宝书》\红宝书MP3分割\22 n5-に (9).mp3</v>
      </c>
      <c r="S6759" s="38"/>
      <c r="T6759" s="56"/>
      <c r="U6759" s="56"/>
      <c r="V6759" s="30" t="str">
        <f t="shared" si="638"/>
        <v/>
      </c>
      <c r="W6759" s="29"/>
      <c r="X6759" s="9" t="s">
        <v>24</v>
      </c>
    </row>
    <row r="6760" spans="1:24" s="57" customFormat="1" ht="24">
      <c r="A6760" s="31">
        <v>7145</v>
      </c>
      <c r="B6760" s="32">
        <f t="shared" ca="1" si="634"/>
        <v>0.99346852051512036</v>
      </c>
      <c r="C6760" s="130" t="s">
        <v>12568</v>
      </c>
      <c r="D6760" s="120" t="s">
        <v>12569</v>
      </c>
      <c r="E6760" s="21"/>
      <c r="F6760" s="22"/>
      <c r="G6760" s="22"/>
      <c r="H6760" s="22"/>
      <c r="I6760" s="23"/>
      <c r="J6760" s="35" t="str">
        <f t="shared" si="635"/>
        <v>➸</v>
      </c>
      <c r="K6760" s="117" t="str">
        <f>词典存放目录!$A$1&amp;L6760&amp;M6760</f>
        <v>F:\《自创文法查阅Excel》4.1备份\《B词汇·红宝书》\红宝书15版图片\7145-にゅうがくしき【入学式】.jpg</v>
      </c>
      <c r="L6760" s="9" t="s">
        <v>18120</v>
      </c>
      <c r="M6760" s="117" t="s">
        <v>24875</v>
      </c>
      <c r="N6760" s="36" t="str">
        <f t="shared" si="636"/>
        <v>▶</v>
      </c>
      <c r="O6760" s="37" t="s">
        <v>17991</v>
      </c>
      <c r="P6760" s="37">
        <v>10</v>
      </c>
      <c r="Q6760" s="37" t="s">
        <v>23</v>
      </c>
      <c r="R6760" s="9" t="str">
        <f>词典存放目录!$A$1&amp;O6760&amp;P6760&amp;Q6760</f>
        <v>F:\《自创文法查阅Excel》4.1备份\《B词汇·红宝书》\红宝书MP3分割\22 n5-に (10).mp3</v>
      </c>
      <c r="S6760" s="38"/>
      <c r="T6760" s="56"/>
      <c r="U6760" s="56"/>
      <c r="V6760" s="30" t="str">
        <f t="shared" si="638"/>
        <v/>
      </c>
      <c r="W6760" s="29"/>
      <c r="X6760" s="9" t="s">
        <v>24</v>
      </c>
    </row>
    <row r="6761" spans="1:24" s="57" customFormat="1" ht="24">
      <c r="A6761" s="31">
        <v>7146</v>
      </c>
      <c r="B6761" s="32">
        <f t="shared" ca="1" si="634"/>
        <v>1.2394630225741499E-2</v>
      </c>
      <c r="C6761" s="130" t="s">
        <v>12570</v>
      </c>
      <c r="D6761" s="120" t="s">
        <v>12571</v>
      </c>
      <c r="E6761" s="21"/>
      <c r="F6761" s="22"/>
      <c r="G6761" s="22"/>
      <c r="H6761" s="22"/>
      <c r="I6761" s="23"/>
      <c r="J6761" s="35" t="str">
        <f t="shared" si="635"/>
        <v>➸</v>
      </c>
      <c r="K6761" s="117" t="str">
        <f>词典存放目录!$A$1&amp;L6761&amp;M6761</f>
        <v>F:\《自创文法查阅Excel》4.1备份\《B词汇·红宝书》\红宝书15版图片\7146-ニュース【news】.jpg</v>
      </c>
      <c r="L6761" s="9" t="s">
        <v>18120</v>
      </c>
      <c r="M6761" s="117" t="s">
        <v>24876</v>
      </c>
      <c r="N6761" s="36" t="str">
        <f t="shared" si="636"/>
        <v>▶</v>
      </c>
      <c r="O6761" s="37" t="s">
        <v>17991</v>
      </c>
      <c r="P6761" s="37">
        <v>11</v>
      </c>
      <c r="Q6761" s="37" t="s">
        <v>23</v>
      </c>
      <c r="R6761" s="9" t="str">
        <f>词典存放目录!$A$1&amp;O6761&amp;P6761&amp;Q6761</f>
        <v>F:\《自创文法查阅Excel》4.1备份\《B词汇·红宝书》\红宝书MP3分割\22 n5-に (11).mp3</v>
      </c>
      <c r="S6761" s="38"/>
      <c r="T6761" s="56"/>
      <c r="U6761" s="56"/>
      <c r="V6761" s="30" t="str">
        <f t="shared" si="638"/>
        <v/>
      </c>
      <c r="W6761" s="29"/>
      <c r="X6761" s="9" t="s">
        <v>24</v>
      </c>
    </row>
    <row r="6762" spans="1:24" s="57" customFormat="1" ht="24">
      <c r="A6762" s="31">
        <v>7147</v>
      </c>
      <c r="B6762" s="32">
        <f t="shared" ca="1" si="634"/>
        <v>0.15426704613490683</v>
      </c>
      <c r="C6762" s="130" t="s">
        <v>12572</v>
      </c>
      <c r="D6762" s="120" t="s">
        <v>12573</v>
      </c>
      <c r="E6762" s="21"/>
      <c r="F6762" s="22"/>
      <c r="G6762" s="22"/>
      <c r="H6762" s="22"/>
      <c r="I6762" s="23"/>
      <c r="J6762" s="35" t="str">
        <f t="shared" si="635"/>
        <v>➸</v>
      </c>
      <c r="K6762" s="117" t="str">
        <f>词典存放目录!$A$1&amp;L6762&amp;M6762</f>
        <v>F:\《自创文法查阅Excel》4.1备份\《B词汇·红宝书》\红宝书15版图片\7147-にわ【庭】.jpg</v>
      </c>
      <c r="L6762" s="9" t="s">
        <v>18120</v>
      </c>
      <c r="M6762" s="117" t="s">
        <v>24877</v>
      </c>
      <c r="N6762" s="36" t="str">
        <f t="shared" si="636"/>
        <v>▶</v>
      </c>
      <c r="O6762" s="37" t="s">
        <v>17991</v>
      </c>
      <c r="P6762" s="37">
        <v>12</v>
      </c>
      <c r="Q6762" s="37" t="s">
        <v>23</v>
      </c>
      <c r="R6762" s="9" t="str">
        <f>词典存放目录!$A$1&amp;O6762&amp;P6762&amp;Q6762</f>
        <v>F:\《自创文法查阅Excel》4.1备份\《B词汇·红宝书》\红宝书MP3分割\22 n5-に (12).mp3</v>
      </c>
      <c r="S6762" s="38"/>
      <c r="T6762" s="56"/>
      <c r="U6762" s="56"/>
      <c r="V6762" s="30" t="str">
        <f t="shared" si="638"/>
        <v/>
      </c>
      <c r="W6762" s="29"/>
      <c r="X6762" s="9" t="s">
        <v>24</v>
      </c>
    </row>
    <row r="6763" spans="1:24" s="57" customFormat="1" ht="24">
      <c r="A6763" s="31">
        <v>7148</v>
      </c>
      <c r="B6763" s="32">
        <f t="shared" ca="1" si="634"/>
        <v>0.97571402933916429</v>
      </c>
      <c r="C6763" s="130" t="s">
        <v>12574</v>
      </c>
      <c r="D6763" s="120" t="s">
        <v>6852</v>
      </c>
      <c r="E6763" s="21"/>
      <c r="F6763" s="22"/>
      <c r="G6763" s="22"/>
      <c r="H6763" s="22"/>
      <c r="I6763" s="23"/>
      <c r="J6763" s="35" t="str">
        <f t="shared" si="635"/>
        <v>➸</v>
      </c>
      <c r="K6763" s="117" t="str">
        <f>词典存放目录!$A$1&amp;L6763&amp;M6763</f>
        <v>F:\《自创文法查阅Excel》4.1备份\《B词汇·红宝书》\红宝书15版图片\7148-～にん【～人】.jpg</v>
      </c>
      <c r="L6763" s="9" t="s">
        <v>18120</v>
      </c>
      <c r="M6763" s="117" t="s">
        <v>24878</v>
      </c>
      <c r="N6763" s="36" t="str">
        <f t="shared" si="636"/>
        <v>▶</v>
      </c>
      <c r="O6763" s="37" t="s">
        <v>17991</v>
      </c>
      <c r="P6763" s="37">
        <v>13</v>
      </c>
      <c r="Q6763" s="37" t="s">
        <v>23</v>
      </c>
      <c r="R6763" s="9" t="str">
        <f>词典存放目录!$A$1&amp;O6763&amp;P6763&amp;Q6763</f>
        <v>F:\《自创文法查阅Excel》4.1备份\《B词汇·红宝书》\红宝书MP3分割\22 n5-に (13).mp3</v>
      </c>
      <c r="S6763" s="38"/>
      <c r="T6763" s="56"/>
      <c r="U6763" s="56"/>
      <c r="V6763" s="30" t="str">
        <f t="shared" si="638"/>
        <v/>
      </c>
      <c r="W6763" s="29"/>
      <c r="X6763" s="9" t="s">
        <v>24</v>
      </c>
    </row>
    <row r="6764" spans="1:24" s="57" customFormat="1" ht="24">
      <c r="A6764" s="31">
        <v>7149</v>
      </c>
      <c r="B6764" s="32">
        <f t="shared" ca="1" si="634"/>
        <v>0.76991575691393166</v>
      </c>
      <c r="C6764" s="130" t="s">
        <v>12575</v>
      </c>
      <c r="D6764" s="120" t="s">
        <v>12576</v>
      </c>
      <c r="E6764" s="21"/>
      <c r="F6764" s="22"/>
      <c r="G6764" s="22"/>
      <c r="H6764" s="22"/>
      <c r="I6764" s="23"/>
      <c r="J6764" s="35" t="str">
        <f t="shared" si="635"/>
        <v>➸</v>
      </c>
      <c r="K6764" s="117" t="str">
        <f>词典存放目录!$A$1&amp;L6764&amp;M6764</f>
        <v>F:\《自创文法查阅Excel》4.1备份\《B词汇·红宝书》\红宝书15版图片\7149-にんき【人気】.jpg</v>
      </c>
      <c r="L6764" s="9" t="s">
        <v>18120</v>
      </c>
      <c r="M6764" s="117" t="s">
        <v>24879</v>
      </c>
      <c r="N6764" s="36" t="str">
        <f t="shared" si="636"/>
        <v>▶</v>
      </c>
      <c r="O6764" s="37" t="s">
        <v>17991</v>
      </c>
      <c r="P6764" s="37">
        <v>14</v>
      </c>
      <c r="Q6764" s="37" t="s">
        <v>23</v>
      </c>
      <c r="R6764" s="9" t="str">
        <f>词典存放目录!$A$1&amp;O6764&amp;P6764&amp;Q6764</f>
        <v>F:\《自创文法查阅Excel》4.1备份\《B词汇·红宝书》\红宝书MP3分割\22 n5-に (14).mp3</v>
      </c>
      <c r="S6764" s="38"/>
      <c r="T6764" s="56"/>
      <c r="U6764" s="56"/>
      <c r="V6764" s="30" t="str">
        <f t="shared" si="638"/>
        <v/>
      </c>
      <c r="W6764" s="29"/>
      <c r="X6764" s="9" t="s">
        <v>24</v>
      </c>
    </row>
    <row r="6765" spans="1:24" s="57" customFormat="1" ht="24">
      <c r="A6765" s="31">
        <v>7150</v>
      </c>
      <c r="B6765" s="32">
        <f t="shared" ca="1" si="634"/>
        <v>0.83488024286071405</v>
      </c>
      <c r="C6765" s="130" t="s">
        <v>12577</v>
      </c>
      <c r="D6765" s="120" t="s">
        <v>12578</v>
      </c>
      <c r="E6765" s="21"/>
      <c r="F6765" s="22"/>
      <c r="G6765" s="22"/>
      <c r="H6765" s="22"/>
      <c r="I6765" s="23"/>
      <c r="J6765" s="35" t="str">
        <f t="shared" si="635"/>
        <v>➸</v>
      </c>
      <c r="K6765" s="117" t="str">
        <f>词典存放目录!$A$1&amp;L6765&amp;M6765</f>
        <v>F:\《自创文法查阅Excel》4.1备份\《B词汇·红宝书》\红宝书15版图片\7150-にんげん【人間】.jpg</v>
      </c>
      <c r="L6765" s="9" t="s">
        <v>18120</v>
      </c>
      <c r="M6765" s="117" t="s">
        <v>24880</v>
      </c>
      <c r="N6765" s="36" t="str">
        <f t="shared" si="636"/>
        <v>▶</v>
      </c>
      <c r="O6765" s="37" t="s">
        <v>17991</v>
      </c>
      <c r="P6765" s="37">
        <v>15</v>
      </c>
      <c r="Q6765" s="37" t="s">
        <v>23</v>
      </c>
      <c r="R6765" s="9" t="str">
        <f>词典存放目录!$A$1&amp;O6765&amp;P6765&amp;Q6765</f>
        <v>F:\《自创文法查阅Excel》4.1备份\《B词汇·红宝书》\红宝书MP3分割\22 n5-に (15).mp3</v>
      </c>
      <c r="S6765" s="38"/>
      <c r="T6765" s="56"/>
      <c r="U6765" s="56"/>
      <c r="V6765" s="30" t="str">
        <f t="shared" si="638"/>
        <v/>
      </c>
      <c r="W6765" s="29"/>
      <c r="X6765" s="9" t="s">
        <v>24</v>
      </c>
    </row>
    <row r="6766" spans="1:24" s="57" customFormat="1" ht="24">
      <c r="A6766" s="31">
        <v>7151</v>
      </c>
      <c r="B6766" s="32">
        <f t="shared" ca="1" si="634"/>
        <v>0.69474843068349923</v>
      </c>
      <c r="C6766" s="131" t="s">
        <v>12579</v>
      </c>
      <c r="D6766" s="122" t="s">
        <v>12580</v>
      </c>
      <c r="E6766" s="21" t="s">
        <v>32</v>
      </c>
      <c r="F6766" s="22"/>
      <c r="G6766" s="22"/>
      <c r="H6766" s="22"/>
      <c r="I6766" s="23"/>
      <c r="J6766" s="35" t="str">
        <f t="shared" si="635"/>
        <v>➸</v>
      </c>
      <c r="K6766" s="117" t="str">
        <f>词典存放目录!$A$1&amp;L6766&amp;M6766</f>
        <v>F:\《自创文法查阅Excel》4.1备份\《B词汇·红宝书》\红宝书15版图片\7151-におい【匂い】.jpg</v>
      </c>
      <c r="L6766" s="9" t="s">
        <v>18120</v>
      </c>
      <c r="M6766" s="117" t="s">
        <v>24881</v>
      </c>
      <c r="N6766" s="36" t="str">
        <f t="shared" si="636"/>
        <v>▶</v>
      </c>
      <c r="O6766" s="37" t="s">
        <v>17992</v>
      </c>
      <c r="P6766" s="37">
        <v>1</v>
      </c>
      <c r="Q6766" s="37" t="s">
        <v>23</v>
      </c>
      <c r="R6766" s="9" t="str">
        <f>词典存放目录!$A$1&amp;O6766&amp;P6766&amp;Q6766</f>
        <v>F:\《自创文法查阅Excel》4.1备份\《B词汇·红宝书》\红宝书MP3分割\22 n4-に (1).mp3</v>
      </c>
      <c r="S6766" s="38"/>
      <c r="T6766" s="56"/>
      <c r="U6766" s="56"/>
      <c r="V6766" s="30" t="str">
        <f t="shared" si="638"/>
        <v/>
      </c>
      <c r="W6766" s="29"/>
      <c r="X6766" s="9" t="s">
        <v>113</v>
      </c>
    </row>
    <row r="6767" spans="1:24" s="57" customFormat="1" ht="24">
      <c r="A6767" s="31">
        <v>7152</v>
      </c>
      <c r="B6767" s="32">
        <f t="shared" ca="1" si="634"/>
        <v>0.9015399456659432</v>
      </c>
      <c r="C6767" s="131" t="s">
        <v>12581</v>
      </c>
      <c r="D6767" s="122" t="s">
        <v>12582</v>
      </c>
      <c r="E6767" s="21" t="s">
        <v>32</v>
      </c>
      <c r="F6767" s="22"/>
      <c r="G6767" s="22"/>
      <c r="H6767" s="22"/>
      <c r="I6767" s="23"/>
      <c r="J6767" s="35" t="str">
        <f t="shared" si="635"/>
        <v>➸</v>
      </c>
      <c r="K6767" s="117" t="str">
        <f>词典存放目录!$A$1&amp;L6767&amp;M6767</f>
        <v>F:\《自创文法查阅Excel》4.1备份\《B词汇·红宝书》\红宝书15版图片\7152-にがい【苦い】.jpg</v>
      </c>
      <c r="L6767" s="9" t="s">
        <v>18120</v>
      </c>
      <c r="M6767" s="117" t="s">
        <v>24882</v>
      </c>
      <c r="N6767" s="36" t="str">
        <f t="shared" si="636"/>
        <v>▶</v>
      </c>
      <c r="O6767" s="37" t="s">
        <v>17992</v>
      </c>
      <c r="P6767" s="37">
        <v>2</v>
      </c>
      <c r="Q6767" s="37" t="s">
        <v>23</v>
      </c>
      <c r="R6767" s="9" t="str">
        <f>词典存放目录!$A$1&amp;O6767&amp;P6767&amp;Q6767</f>
        <v>F:\《自创文法查阅Excel》4.1备份\《B词汇·红宝书》\红宝书MP3分割\22 n4-に (2).mp3</v>
      </c>
      <c r="S6767" s="38"/>
      <c r="T6767" s="56"/>
      <c r="U6767" s="56"/>
      <c r="V6767" s="30" t="str">
        <f t="shared" si="638"/>
        <v/>
      </c>
      <c r="W6767" s="29"/>
      <c r="X6767" s="9" t="s">
        <v>113</v>
      </c>
    </row>
    <row r="6768" spans="1:24" s="57" customFormat="1" ht="24">
      <c r="A6768" s="31">
        <v>7153</v>
      </c>
      <c r="B6768" s="32">
        <f t="shared" ca="1" si="634"/>
        <v>0.48510098646973154</v>
      </c>
      <c r="C6768" s="131" t="s">
        <v>12583</v>
      </c>
      <c r="D6768" s="122" t="s">
        <v>12584</v>
      </c>
      <c r="E6768" s="21"/>
      <c r="F6768" s="22"/>
      <c r="G6768" s="22"/>
      <c r="H6768" s="22"/>
      <c r="I6768" s="23"/>
      <c r="J6768" s="35" t="str">
        <f t="shared" si="635"/>
        <v>➸</v>
      </c>
      <c r="K6768" s="117" t="str">
        <f>词典存放目录!$A$1&amp;L6768&amp;M6768</f>
        <v>F:\《自创文法查阅Excel》4.1备份\《B词汇·红宝书》\红宝书15版图片\7153-にげる【逃げる】.jpg</v>
      </c>
      <c r="L6768" s="9" t="s">
        <v>18120</v>
      </c>
      <c r="M6768" s="117" t="s">
        <v>24883</v>
      </c>
      <c r="N6768" s="36" t="str">
        <f t="shared" si="636"/>
        <v>▶</v>
      </c>
      <c r="O6768" s="37" t="s">
        <v>17992</v>
      </c>
      <c r="P6768" s="37">
        <v>3</v>
      </c>
      <c r="Q6768" s="37" t="s">
        <v>23</v>
      </c>
      <c r="R6768" s="9" t="str">
        <f>词典存放目录!$A$1&amp;O6768&amp;P6768&amp;Q6768</f>
        <v>F:\《自创文法查阅Excel》4.1备份\《B词汇·红宝书》\红宝书MP3分割\22 n4-に (3).mp3</v>
      </c>
      <c r="S6768" s="38"/>
      <c r="T6768" s="56"/>
      <c r="U6768" s="56"/>
      <c r="V6768" s="30" t="str">
        <f t="shared" si="638"/>
        <v/>
      </c>
      <c r="W6768" s="29"/>
      <c r="X6768" s="9" t="s">
        <v>113</v>
      </c>
    </row>
    <row r="6769" spans="1:24" s="57" customFormat="1" ht="24">
      <c r="A6769" s="31">
        <v>7154</v>
      </c>
      <c r="B6769" s="32">
        <f t="shared" ca="1" si="634"/>
        <v>8.4195829002554623E-2</v>
      </c>
      <c r="C6769" s="131" t="s">
        <v>12585</v>
      </c>
      <c r="D6769" s="122" t="s">
        <v>12586</v>
      </c>
      <c r="E6769" s="21"/>
      <c r="F6769" s="22"/>
      <c r="G6769" s="22"/>
      <c r="H6769" s="22"/>
      <c r="I6769" s="23"/>
      <c r="J6769" s="35" t="str">
        <f t="shared" si="635"/>
        <v>➸</v>
      </c>
      <c r="K6769" s="117" t="str">
        <f>词典存放目录!$A$1&amp;L6769&amp;M6769</f>
        <v>F:\《自创文法查阅Excel》4.1备份\《B词汇·红宝书》\红宝书15版图片\7154-にちよう【日曜】.jpg</v>
      </c>
      <c r="L6769" s="9" t="s">
        <v>18120</v>
      </c>
      <c r="M6769" s="117" t="s">
        <v>24884</v>
      </c>
      <c r="N6769" s="36" t="str">
        <f t="shared" si="636"/>
        <v>▶</v>
      </c>
      <c r="O6769" s="37" t="s">
        <v>17992</v>
      </c>
      <c r="P6769" s="37">
        <v>4</v>
      </c>
      <c r="Q6769" s="37" t="s">
        <v>23</v>
      </c>
      <c r="R6769" s="9" t="str">
        <f>词典存放目录!$A$1&amp;O6769&amp;P6769&amp;Q6769</f>
        <v>F:\《自创文法查阅Excel》4.1备份\《B词汇·红宝书》\红宝书MP3分割\22 n4-に (4).mp3</v>
      </c>
      <c r="S6769" s="38"/>
      <c r="T6769" s="56"/>
      <c r="U6769" s="56"/>
      <c r="V6769" s="30" t="str">
        <f t="shared" si="638"/>
        <v/>
      </c>
      <c r="W6769" s="29"/>
      <c r="X6769" s="9" t="s">
        <v>113</v>
      </c>
    </row>
    <row r="6770" spans="1:24" s="57" customFormat="1" ht="24">
      <c r="A6770" s="31">
        <v>7155</v>
      </c>
      <c r="B6770" s="32">
        <f t="shared" ca="1" si="634"/>
        <v>0.89325284253427295</v>
      </c>
      <c r="C6770" s="131" t="s">
        <v>12587</v>
      </c>
      <c r="D6770" s="122" t="s">
        <v>12588</v>
      </c>
      <c r="E6770" s="21"/>
      <c r="F6770" s="22"/>
      <c r="G6770" s="22"/>
      <c r="H6770" s="22"/>
      <c r="I6770" s="23"/>
      <c r="J6770" s="35" t="str">
        <f t="shared" si="635"/>
        <v>➸</v>
      </c>
      <c r="K6770" s="117" t="str">
        <f>词典存放目录!$A$1&amp;L6770&amp;M6770</f>
        <v>F:\《自创文法查阅Excel》4.1备份\《B词汇·红宝书》\红宝书15版图片\7155-にっき【日記】.jpg</v>
      </c>
      <c r="L6770" s="9" t="s">
        <v>18120</v>
      </c>
      <c r="M6770" s="117" t="s">
        <v>24885</v>
      </c>
      <c r="N6770" s="36" t="str">
        <f t="shared" si="636"/>
        <v>▶</v>
      </c>
      <c r="O6770" s="37" t="s">
        <v>17992</v>
      </c>
      <c r="P6770" s="37">
        <v>5</v>
      </c>
      <c r="Q6770" s="37" t="s">
        <v>23</v>
      </c>
      <c r="R6770" s="9" t="str">
        <f>词典存放目录!$A$1&amp;O6770&amp;P6770&amp;Q6770</f>
        <v>F:\《自创文法查阅Excel》4.1备份\《B词汇·红宝书》\红宝书MP3分割\22 n4-に (5).mp3</v>
      </c>
      <c r="S6770" s="38"/>
      <c r="T6770" s="56"/>
      <c r="U6770" s="56"/>
      <c r="V6770" s="30" t="str">
        <f t="shared" ref="V6770:V6795" si="639">IF(COUNTA(S6770:U6770)=0,"",COUNTIF(S6770:U6770,"0")/COUNTA(S6770:U6770))</f>
        <v/>
      </c>
      <c r="W6770" s="29"/>
      <c r="X6770" s="9" t="s">
        <v>113</v>
      </c>
    </row>
    <row r="6771" spans="1:24" s="57" customFormat="1" ht="24">
      <c r="A6771" s="31">
        <v>7156</v>
      </c>
      <c r="B6771" s="32">
        <f t="shared" ca="1" si="634"/>
        <v>9.2051849376999728E-2</v>
      </c>
      <c r="C6771" s="131" t="s">
        <v>12589</v>
      </c>
      <c r="D6771" s="122" t="s">
        <v>12590</v>
      </c>
      <c r="E6771" s="21"/>
      <c r="F6771" s="22"/>
      <c r="G6771" s="22"/>
      <c r="H6771" s="22"/>
      <c r="I6771" s="23"/>
      <c r="J6771" s="35" t="str">
        <f t="shared" si="635"/>
        <v>➸</v>
      </c>
      <c r="K6771" s="117" t="str">
        <f>词典存放目录!$A$1&amp;L6771&amp;M6771</f>
        <v>F:\《自创文法查阅Excel》4.1备份\《B词汇·红宝书》\红宝书15版图片\7156-にゅういん【入院】.jpg</v>
      </c>
      <c r="L6771" s="9" t="s">
        <v>18120</v>
      </c>
      <c r="M6771" s="117" t="s">
        <v>24886</v>
      </c>
      <c r="N6771" s="36" t="str">
        <f t="shared" si="636"/>
        <v>▶</v>
      </c>
      <c r="O6771" s="37" t="s">
        <v>17992</v>
      </c>
      <c r="P6771" s="37">
        <v>6</v>
      </c>
      <c r="Q6771" s="37" t="s">
        <v>23</v>
      </c>
      <c r="R6771" s="9" t="str">
        <f>词典存放目录!$A$1&amp;O6771&amp;P6771&amp;Q6771</f>
        <v>F:\《自创文法查阅Excel》4.1备份\《B词汇·红宝书》\红宝书MP3分割\22 n4-に (6).mp3</v>
      </c>
      <c r="S6771" s="38"/>
      <c r="T6771" s="56"/>
      <c r="U6771" s="56"/>
      <c r="V6771" s="30" t="str">
        <f t="shared" si="639"/>
        <v/>
      </c>
      <c r="W6771" s="29"/>
      <c r="X6771" s="9" t="s">
        <v>113</v>
      </c>
    </row>
    <row r="6772" spans="1:24" s="57" customFormat="1" ht="24">
      <c r="A6772" s="31">
        <v>7157</v>
      </c>
      <c r="B6772" s="32">
        <f t="shared" ca="1" si="634"/>
        <v>0.51063388442881164</v>
      </c>
      <c r="C6772" s="131" t="s">
        <v>12591</v>
      </c>
      <c r="D6772" s="122" t="s">
        <v>12592</v>
      </c>
      <c r="E6772" s="21"/>
      <c r="F6772" s="22"/>
      <c r="G6772" s="22"/>
      <c r="H6772" s="22"/>
      <c r="I6772" s="23"/>
      <c r="J6772" s="35" t="str">
        <f t="shared" si="635"/>
        <v>➸</v>
      </c>
      <c r="K6772" s="117" t="str">
        <f>词典存放目录!$A$1&amp;L6772&amp;M6772</f>
        <v>F:\《自创文法查阅Excel》4.1备份\《B词汇·红宝书》\红宝书15版图片\7157-にゅうがく【入学】.jpg</v>
      </c>
      <c r="L6772" s="9" t="s">
        <v>18120</v>
      </c>
      <c r="M6772" s="117" t="s">
        <v>24887</v>
      </c>
      <c r="N6772" s="36" t="str">
        <f t="shared" si="636"/>
        <v>▶</v>
      </c>
      <c r="O6772" s="37" t="s">
        <v>17992</v>
      </c>
      <c r="P6772" s="37">
        <v>7</v>
      </c>
      <c r="Q6772" s="37" t="s">
        <v>23</v>
      </c>
      <c r="R6772" s="9" t="str">
        <f>词典存放目录!$A$1&amp;O6772&amp;P6772&amp;Q6772</f>
        <v>F:\《自创文法查阅Excel》4.1备份\《B词汇·红宝书》\红宝书MP3分割\22 n4-に (7).mp3</v>
      </c>
      <c r="S6772" s="38"/>
      <c r="T6772" s="56"/>
      <c r="U6772" s="56"/>
      <c r="V6772" s="30" t="str">
        <f t="shared" si="639"/>
        <v/>
      </c>
      <c r="W6772" s="29"/>
      <c r="X6772" s="9" t="s">
        <v>113</v>
      </c>
    </row>
    <row r="6773" spans="1:24" s="57" customFormat="1" ht="24">
      <c r="A6773" s="31">
        <v>7158</v>
      </c>
      <c r="B6773" s="32">
        <f t="shared" ca="1" si="634"/>
        <v>0.35566501052629274</v>
      </c>
      <c r="C6773" s="131" t="s">
        <v>12593</v>
      </c>
      <c r="D6773" s="122" t="s">
        <v>12594</v>
      </c>
      <c r="E6773" s="21"/>
      <c r="F6773" s="22"/>
      <c r="G6773" s="22"/>
      <c r="H6773" s="22"/>
      <c r="I6773" s="23"/>
      <c r="J6773" s="35" t="str">
        <f t="shared" si="635"/>
        <v>➸</v>
      </c>
      <c r="K6773" s="117" t="str">
        <f>词典存放目录!$A$1&amp;L6773&amp;M6773</f>
        <v>F:\《自创文法查阅Excel》4.1备份\《B词汇·红宝书》\红宝书15版图片\7158-にる【似る】.jpg</v>
      </c>
      <c r="L6773" s="9" t="s">
        <v>18120</v>
      </c>
      <c r="M6773" s="117" t="s">
        <v>24888</v>
      </c>
      <c r="N6773" s="36" t="str">
        <f t="shared" si="636"/>
        <v>▶</v>
      </c>
      <c r="O6773" s="37" t="s">
        <v>17992</v>
      </c>
      <c r="P6773" s="37">
        <v>8</v>
      </c>
      <c r="Q6773" s="37" t="s">
        <v>23</v>
      </c>
      <c r="R6773" s="9" t="str">
        <f>词典存放目录!$A$1&amp;O6773&amp;P6773&amp;Q6773</f>
        <v>F:\《自创文法查阅Excel》4.1备份\《B词汇·红宝书》\红宝书MP3分割\22 n4-に (8).mp3</v>
      </c>
      <c r="S6773" s="38"/>
      <c r="T6773" s="56"/>
      <c r="U6773" s="56"/>
      <c r="V6773" s="30" t="str">
        <f t="shared" si="639"/>
        <v/>
      </c>
      <c r="W6773" s="29"/>
      <c r="X6773" s="9" t="s">
        <v>113</v>
      </c>
    </row>
    <row r="6774" spans="1:24" s="57" customFormat="1" ht="24">
      <c r="A6774" s="31">
        <v>7159</v>
      </c>
      <c r="B6774" s="32">
        <f t="shared" ca="1" si="634"/>
        <v>0.41509551621079877</v>
      </c>
      <c r="C6774" s="131" t="s">
        <v>12595</v>
      </c>
      <c r="D6774" s="122" t="s">
        <v>12596</v>
      </c>
      <c r="E6774" s="21"/>
      <c r="F6774" s="22"/>
      <c r="G6774" s="22"/>
      <c r="H6774" s="22"/>
      <c r="I6774" s="23"/>
      <c r="J6774" s="35" t="str">
        <f t="shared" si="635"/>
        <v>➸</v>
      </c>
      <c r="K6774" s="117" t="str">
        <f>词典存放目录!$A$1&amp;L6774&amp;M6774</f>
        <v>F:\《自创文法查阅Excel》4.1备份\《B词汇·红宝书》\红宝书15版图片\7159-にんぎょう【人形】.jpg</v>
      </c>
      <c r="L6774" s="9" t="s">
        <v>18120</v>
      </c>
      <c r="M6774" s="117" t="s">
        <v>24889</v>
      </c>
      <c r="N6774" s="36" t="str">
        <f t="shared" si="636"/>
        <v>▶</v>
      </c>
      <c r="O6774" s="37" t="s">
        <v>17992</v>
      </c>
      <c r="P6774" s="37">
        <v>9</v>
      </c>
      <c r="Q6774" s="37" t="s">
        <v>23</v>
      </c>
      <c r="R6774" s="9" t="str">
        <f>词典存放目录!$A$1&amp;O6774&amp;P6774&amp;Q6774</f>
        <v>F:\《自创文法查阅Excel》4.1备份\《B词汇·红宝书》\红宝书MP3分割\22 n4-に (9).mp3</v>
      </c>
      <c r="S6774" s="38"/>
      <c r="T6774" s="56"/>
      <c r="U6774" s="56"/>
      <c r="V6774" s="30" t="str">
        <f t="shared" si="639"/>
        <v/>
      </c>
      <c r="W6774" s="29"/>
      <c r="X6774" s="9" t="s">
        <v>113</v>
      </c>
    </row>
    <row r="6775" spans="1:24" s="57" customFormat="1" ht="24">
      <c r="A6775" s="31">
        <v>7160</v>
      </c>
      <c r="B6775" s="32">
        <f t="shared" ca="1" si="634"/>
        <v>0.26899496880883167</v>
      </c>
      <c r="C6775" s="132" t="s">
        <v>12597</v>
      </c>
      <c r="D6775" s="124" t="s">
        <v>12598</v>
      </c>
      <c r="E6775" s="21"/>
      <c r="F6775" s="22"/>
      <c r="G6775" s="22"/>
      <c r="H6775" s="22"/>
      <c r="I6775" s="23"/>
      <c r="J6775" s="35" t="str">
        <f t="shared" si="635"/>
        <v>➸</v>
      </c>
      <c r="K6775" s="117" t="str">
        <f>词典存放目录!$A$1&amp;L6775&amp;M6775</f>
        <v>F:\《自创文法查阅Excel》4.1备份\《B词汇·红宝书》\红宝书15版图片\7160-にあう【似合う】.jpg</v>
      </c>
      <c r="L6775" s="9" t="s">
        <v>18120</v>
      </c>
      <c r="M6775" s="117" t="s">
        <v>24890</v>
      </c>
      <c r="N6775" s="36" t="str">
        <f t="shared" si="636"/>
        <v>▶</v>
      </c>
      <c r="O6775" s="37" t="s">
        <v>17993</v>
      </c>
      <c r="P6775" s="37">
        <v>1</v>
      </c>
      <c r="Q6775" s="37" t="s">
        <v>23</v>
      </c>
      <c r="R6775" s="9" t="str">
        <f>词典存放目录!$A$1&amp;O6775&amp;P6775&amp;Q6775</f>
        <v>F:\《自创文法查阅Excel》4.1备份\《B词汇·红宝书》\红宝书MP3分割\22 n3-に (1).mp3</v>
      </c>
      <c r="S6775" s="38"/>
      <c r="T6775" s="56"/>
      <c r="U6775" s="56"/>
      <c r="V6775" s="30" t="str">
        <f t="shared" si="639"/>
        <v/>
      </c>
      <c r="W6775" s="29"/>
      <c r="X6775" s="9" t="s">
        <v>212</v>
      </c>
    </row>
    <row r="6776" spans="1:24" s="57" customFormat="1" ht="24">
      <c r="A6776" s="31">
        <v>7161</v>
      </c>
      <c r="B6776" s="32">
        <f t="shared" ca="1" si="634"/>
        <v>0.517790947425392</v>
      </c>
      <c r="C6776" s="132" t="s">
        <v>12599</v>
      </c>
      <c r="D6776" s="124" t="s">
        <v>12600</v>
      </c>
      <c r="E6776" s="21"/>
      <c r="F6776" s="22"/>
      <c r="G6776" s="22"/>
      <c r="H6776" s="22"/>
      <c r="I6776" s="23"/>
      <c r="J6776" s="35" t="str">
        <f t="shared" si="635"/>
        <v>➸</v>
      </c>
      <c r="K6776" s="117" t="str">
        <f>词典存放目录!$A$1&amp;L6776&amp;M6776</f>
        <v>F:\《自创文法查阅Excel》4.1备份\《B词汇·红宝书》\红宝书15版图片\7161-にがて【苦手】.jpg</v>
      </c>
      <c r="L6776" s="9" t="s">
        <v>18120</v>
      </c>
      <c r="M6776" s="117" t="s">
        <v>24891</v>
      </c>
      <c r="N6776" s="36" t="str">
        <f t="shared" si="636"/>
        <v>▶</v>
      </c>
      <c r="O6776" s="37" t="s">
        <v>17993</v>
      </c>
      <c r="P6776" s="37">
        <v>2</v>
      </c>
      <c r="Q6776" s="37" t="s">
        <v>23</v>
      </c>
      <c r="R6776" s="9" t="str">
        <f>词典存放目录!$A$1&amp;O6776&amp;P6776&amp;Q6776</f>
        <v>F:\《自创文法查阅Excel》4.1备份\《B词汇·红宝书》\红宝书MP3分割\22 n3-に (2).mp3</v>
      </c>
      <c r="S6776" s="38"/>
      <c r="T6776" s="56"/>
      <c r="U6776" s="56"/>
      <c r="V6776" s="30" t="str">
        <f t="shared" si="639"/>
        <v/>
      </c>
      <c r="W6776" s="29"/>
      <c r="X6776" s="9" t="s">
        <v>212</v>
      </c>
    </row>
    <row r="6777" spans="1:24" s="57" customFormat="1" ht="24">
      <c r="A6777" s="31">
        <v>7162</v>
      </c>
      <c r="B6777" s="32">
        <f t="shared" ca="1" si="634"/>
        <v>2.7877274662636786E-2</v>
      </c>
      <c r="C6777" s="132" t="s">
        <v>12601</v>
      </c>
      <c r="D6777" s="124" t="s">
        <v>12602</v>
      </c>
      <c r="E6777" s="21"/>
      <c r="F6777" s="22"/>
      <c r="G6777" s="22"/>
      <c r="H6777" s="22"/>
      <c r="I6777" s="23"/>
      <c r="J6777" s="35" t="str">
        <f t="shared" si="635"/>
        <v>➸</v>
      </c>
      <c r="K6777" s="117" t="str">
        <f>词典存放目录!$A$1&amp;L6777&amp;M6777</f>
        <v>F:\《自创文法查阅Excel》4.1备份\《B词汇·红宝书》\红宝书15版图片\7162-にきび【面皰】.jpg</v>
      </c>
      <c r="L6777" s="9" t="s">
        <v>18120</v>
      </c>
      <c r="M6777" s="117" t="s">
        <v>24892</v>
      </c>
      <c r="N6777" s="36" t="str">
        <f t="shared" si="636"/>
        <v>▶</v>
      </c>
      <c r="O6777" s="37" t="s">
        <v>17993</v>
      </c>
      <c r="P6777" s="37">
        <v>3</v>
      </c>
      <c r="Q6777" s="37" t="s">
        <v>23</v>
      </c>
      <c r="R6777" s="9" t="str">
        <f>词典存放目录!$A$1&amp;O6777&amp;P6777&amp;Q6777</f>
        <v>F:\《自创文法查阅Excel》4.1备份\《B词汇·红宝书》\红宝书MP3分割\22 n3-に (3).mp3</v>
      </c>
      <c r="S6777" s="38"/>
      <c r="T6777" s="56"/>
      <c r="U6777" s="56"/>
      <c r="V6777" s="30" t="str">
        <f t="shared" si="639"/>
        <v/>
      </c>
      <c r="W6777" s="29"/>
      <c r="X6777" s="9" t="s">
        <v>212</v>
      </c>
    </row>
    <row r="6778" spans="1:24" s="57" customFormat="1" ht="24">
      <c r="A6778" s="31">
        <v>7163</v>
      </c>
      <c r="B6778" s="32">
        <f t="shared" ca="1" si="634"/>
        <v>0.62112612882467644</v>
      </c>
      <c r="C6778" s="132" t="s">
        <v>12603</v>
      </c>
      <c r="D6778" s="124" t="s">
        <v>12604</v>
      </c>
      <c r="E6778" s="21"/>
      <c r="F6778" s="22"/>
      <c r="G6778" s="22"/>
      <c r="H6778" s="22"/>
      <c r="I6778" s="23"/>
      <c r="J6778" s="35" t="str">
        <f t="shared" si="635"/>
        <v>➸</v>
      </c>
      <c r="K6778" s="117" t="str">
        <f>词典存放目录!$A$1&amp;L6778&amp;M6778</f>
        <v>F:\《自创文法查阅Excel》4.1备份\《B词汇·红宝书》\红宝书15版图片\7163-にぎる【握る】.jpg</v>
      </c>
      <c r="L6778" s="9" t="s">
        <v>18120</v>
      </c>
      <c r="M6778" s="117" t="s">
        <v>24893</v>
      </c>
      <c r="N6778" s="36" t="str">
        <f t="shared" si="636"/>
        <v>▶</v>
      </c>
      <c r="O6778" s="37" t="s">
        <v>17993</v>
      </c>
      <c r="P6778" s="37">
        <v>4</v>
      </c>
      <c r="Q6778" s="37" t="s">
        <v>23</v>
      </c>
      <c r="R6778" s="9" t="str">
        <f>词典存放目录!$A$1&amp;O6778&amp;P6778&amp;Q6778</f>
        <v>F:\《自创文法查阅Excel》4.1备份\《B词汇·红宝书》\红宝书MP3分割\22 n3-に (4).mp3</v>
      </c>
      <c r="S6778" s="38"/>
      <c r="T6778" s="56"/>
      <c r="U6778" s="56"/>
      <c r="V6778" s="30" t="str">
        <f t="shared" si="639"/>
        <v/>
      </c>
      <c r="W6778" s="29"/>
      <c r="X6778" s="9" t="s">
        <v>212</v>
      </c>
    </row>
    <row r="6779" spans="1:24" s="57" customFormat="1" ht="24">
      <c r="A6779" s="31">
        <v>7164</v>
      </c>
      <c r="B6779" s="32">
        <f t="shared" ref="B6779:B6842" ca="1" si="640">RAND()</f>
        <v>0.2844455956704901</v>
      </c>
      <c r="C6779" s="132" t="s">
        <v>12605</v>
      </c>
      <c r="D6779" s="124" t="s">
        <v>12606</v>
      </c>
      <c r="E6779" s="21" t="s">
        <v>32</v>
      </c>
      <c r="F6779" s="22"/>
      <c r="G6779" s="22"/>
      <c r="H6779" s="22"/>
      <c r="I6779" s="23"/>
      <c r="J6779" s="35" t="str">
        <f t="shared" ref="J6779:J6842" si="641">HYPERLINK(K6779,"➸")</f>
        <v>➸</v>
      </c>
      <c r="K6779" s="117" t="str">
        <f>词典存放目录!$A$1&amp;L6779&amp;M6779</f>
        <v>F:\《自创文法查阅Excel》4.1备份\《B词汇·红宝书》\红宝书15版图片\7164-にくい【憎い】.jpg</v>
      </c>
      <c r="L6779" s="9" t="s">
        <v>18120</v>
      </c>
      <c r="M6779" s="117" t="s">
        <v>24894</v>
      </c>
      <c r="N6779" s="36" t="str">
        <f t="shared" ref="N6779:N6842" si="642">HYPERLINK(R6779,"▶")</f>
        <v>▶</v>
      </c>
      <c r="O6779" s="37" t="s">
        <v>17993</v>
      </c>
      <c r="P6779" s="37">
        <v>5</v>
      </c>
      <c r="Q6779" s="37" t="s">
        <v>23</v>
      </c>
      <c r="R6779" s="9" t="str">
        <f>词典存放目录!$A$1&amp;O6779&amp;P6779&amp;Q6779</f>
        <v>F:\《自创文法查阅Excel》4.1备份\《B词汇·红宝书》\红宝书MP3分割\22 n3-に (5).mp3</v>
      </c>
      <c r="S6779" s="38"/>
      <c r="T6779" s="56"/>
      <c r="U6779" s="56"/>
      <c r="V6779" s="30" t="str">
        <f t="shared" si="639"/>
        <v/>
      </c>
      <c r="W6779" s="29"/>
      <c r="X6779" s="9" t="s">
        <v>212</v>
      </c>
    </row>
    <row r="6780" spans="1:24" s="57" customFormat="1" ht="24">
      <c r="A6780" s="31">
        <v>7165</v>
      </c>
      <c r="B6780" s="32">
        <f t="shared" ca="1" si="640"/>
        <v>0.31667545784683493</v>
      </c>
      <c r="C6780" s="132" t="s">
        <v>12607</v>
      </c>
      <c r="D6780" s="124"/>
      <c r="E6780" s="21"/>
      <c r="F6780" s="22"/>
      <c r="G6780" s="41" t="s">
        <v>99</v>
      </c>
      <c r="H6780" s="22" t="s">
        <v>159</v>
      </c>
      <c r="I6780" s="23"/>
      <c r="J6780" s="35" t="str">
        <f t="shared" si="641"/>
        <v>➸</v>
      </c>
      <c r="K6780" s="117" t="str">
        <f>词典存放目录!$A$1&amp;L6780&amp;M6780</f>
        <v>F:\《自创文法查阅Excel》4.1备份\《B词汇·红宝书》\红宝书15版图片\7165-にこにこ.jpg</v>
      </c>
      <c r="L6780" s="9" t="s">
        <v>18120</v>
      </c>
      <c r="M6780" s="117" t="s">
        <v>24895</v>
      </c>
      <c r="N6780" s="36" t="str">
        <f t="shared" si="642"/>
        <v>▶</v>
      </c>
      <c r="O6780" s="37" t="s">
        <v>17993</v>
      </c>
      <c r="P6780" s="37">
        <v>6</v>
      </c>
      <c r="Q6780" s="37" t="s">
        <v>23</v>
      </c>
      <c r="R6780" s="9" t="str">
        <f>词典存放目录!$A$1&amp;O6780&amp;P6780&amp;Q6780</f>
        <v>F:\《自创文法查阅Excel》4.1备份\《B词汇·红宝书》\红宝书MP3分割\22 n3-に (6).mp3</v>
      </c>
      <c r="S6780" s="38"/>
      <c r="T6780" s="56"/>
      <c r="U6780" s="56"/>
      <c r="V6780" s="30" t="str">
        <f t="shared" si="639"/>
        <v/>
      </c>
      <c r="W6780" s="29"/>
      <c r="X6780" s="9" t="s">
        <v>212</v>
      </c>
    </row>
    <row r="6781" spans="1:24" s="57" customFormat="1" ht="24">
      <c r="A6781" s="31">
        <v>7166</v>
      </c>
      <c r="B6781" s="32">
        <f t="shared" ca="1" si="640"/>
        <v>0.93430635407913487</v>
      </c>
      <c r="C6781" s="132" t="s">
        <v>12608</v>
      </c>
      <c r="D6781" s="124" t="s">
        <v>12609</v>
      </c>
      <c r="E6781" s="21"/>
      <c r="F6781" s="22"/>
      <c r="G6781" s="22"/>
      <c r="H6781" s="22"/>
      <c r="I6781" s="23"/>
      <c r="J6781" s="35" t="str">
        <f t="shared" si="641"/>
        <v>➸</v>
      </c>
      <c r="K6781" s="117" t="str">
        <f>词典存放目录!$A$1&amp;L6781&amp;M6781</f>
        <v>F:\《自创文法查阅Excel》4.1备份\《B词汇·红宝书》\红宝书15版图片\7166-にせもの【偽物】.jpg</v>
      </c>
      <c r="L6781" s="9" t="s">
        <v>18120</v>
      </c>
      <c r="M6781" s="117" t="s">
        <v>24896</v>
      </c>
      <c r="N6781" s="36" t="str">
        <f t="shared" si="642"/>
        <v>▶</v>
      </c>
      <c r="O6781" s="37" t="s">
        <v>17993</v>
      </c>
      <c r="P6781" s="37">
        <v>7</v>
      </c>
      <c r="Q6781" s="37" t="s">
        <v>23</v>
      </c>
      <c r="R6781" s="9" t="str">
        <f>词典存放目录!$A$1&amp;O6781&amp;P6781&amp;Q6781</f>
        <v>F:\《自创文法查阅Excel》4.1备份\《B词汇·红宝书》\红宝书MP3分割\22 n3-に (7).mp3</v>
      </c>
      <c r="S6781" s="38"/>
      <c r="T6781" s="56"/>
      <c r="U6781" s="56"/>
      <c r="V6781" s="30" t="str">
        <f t="shared" si="639"/>
        <v/>
      </c>
      <c r="W6781" s="29"/>
      <c r="X6781" s="9" t="s">
        <v>212</v>
      </c>
    </row>
    <row r="6782" spans="1:24" s="57" customFormat="1" ht="24">
      <c r="A6782" s="31">
        <v>7167</v>
      </c>
      <c r="B6782" s="32">
        <f t="shared" ca="1" si="640"/>
        <v>0.1113399955015405</v>
      </c>
      <c r="C6782" s="132" t="s">
        <v>12610</v>
      </c>
      <c r="D6782" s="124" t="s">
        <v>12611</v>
      </c>
      <c r="E6782" s="21"/>
      <c r="F6782" s="22"/>
      <c r="G6782" s="22"/>
      <c r="H6782" s="22"/>
      <c r="I6782" s="23"/>
      <c r="J6782" s="35" t="str">
        <f t="shared" si="641"/>
        <v>➸</v>
      </c>
      <c r="K6782" s="117" t="str">
        <f>词典存放目录!$A$1&amp;L6782&amp;M6782</f>
        <v>F:\《自创文法查阅Excel》4.1备份\《B词汇·红宝书》\红宝书15版图片\7167-にちじ【日時】.jpg</v>
      </c>
      <c r="L6782" s="9" t="s">
        <v>18120</v>
      </c>
      <c r="M6782" s="117" t="s">
        <v>24897</v>
      </c>
      <c r="N6782" s="36" t="str">
        <f t="shared" si="642"/>
        <v>▶</v>
      </c>
      <c r="O6782" s="37" t="s">
        <v>17993</v>
      </c>
      <c r="P6782" s="37">
        <v>8</v>
      </c>
      <c r="Q6782" s="37" t="s">
        <v>23</v>
      </c>
      <c r="R6782" s="9" t="str">
        <f>词典存放目录!$A$1&amp;O6782&amp;P6782&amp;Q6782</f>
        <v>F:\《自创文法查阅Excel》4.1备份\《B词汇·红宝书》\红宝书MP3分割\22 n3-に (8).mp3</v>
      </c>
      <c r="S6782" s="38"/>
      <c r="T6782" s="56"/>
      <c r="U6782" s="56"/>
      <c r="V6782" s="30" t="str">
        <f t="shared" si="639"/>
        <v/>
      </c>
      <c r="W6782" s="29"/>
      <c r="X6782" s="9" t="s">
        <v>212</v>
      </c>
    </row>
    <row r="6783" spans="1:24" s="57" customFormat="1" ht="24">
      <c r="A6783" s="31">
        <v>7168</v>
      </c>
      <c r="B6783" s="32">
        <f t="shared" ca="1" si="640"/>
        <v>0.5146282895058355</v>
      </c>
      <c r="C6783" s="132" t="s">
        <v>12612</v>
      </c>
      <c r="D6783" s="124" t="s">
        <v>12613</v>
      </c>
      <c r="E6783" s="21"/>
      <c r="F6783" s="22"/>
      <c r="G6783" s="22"/>
      <c r="H6783" s="22"/>
      <c r="I6783" s="23"/>
      <c r="J6783" s="35" t="str">
        <f t="shared" si="641"/>
        <v>➸</v>
      </c>
      <c r="K6783" s="117" t="str">
        <f>词典存放目录!$A$1&amp;L6783&amp;M6783</f>
        <v>F:\《自创文法查阅Excel》4.1备份\《B词汇·红宝书》\红宝书15版图片\7168-にちじょう【日常】.jpg</v>
      </c>
      <c r="L6783" s="9" t="s">
        <v>18120</v>
      </c>
      <c r="M6783" s="117" t="s">
        <v>24898</v>
      </c>
      <c r="N6783" s="36" t="str">
        <f t="shared" si="642"/>
        <v>▶</v>
      </c>
      <c r="O6783" s="37" t="s">
        <v>17993</v>
      </c>
      <c r="P6783" s="37">
        <v>9</v>
      </c>
      <c r="Q6783" s="37" t="s">
        <v>23</v>
      </c>
      <c r="R6783" s="9" t="str">
        <f>词典存放目录!$A$1&amp;O6783&amp;P6783&amp;Q6783</f>
        <v>F:\《自创文法查阅Excel》4.1备份\《B词汇·红宝书》\红宝书MP3分割\22 n3-に (9).mp3</v>
      </c>
      <c r="S6783" s="38"/>
      <c r="T6783" s="56"/>
      <c r="U6783" s="56"/>
      <c r="V6783" s="30" t="str">
        <f t="shared" si="639"/>
        <v/>
      </c>
      <c r="W6783" s="102"/>
      <c r="X6783" s="9" t="s">
        <v>212</v>
      </c>
    </row>
    <row r="6784" spans="1:24" s="57" customFormat="1" ht="24">
      <c r="A6784" s="31">
        <v>7169</v>
      </c>
      <c r="B6784" s="32">
        <f t="shared" ca="1" si="640"/>
        <v>0.36029394747207488</v>
      </c>
      <c r="C6784" s="132" t="s">
        <v>12614</v>
      </c>
      <c r="D6784" s="124" t="s">
        <v>12615</v>
      </c>
      <c r="E6784" s="21"/>
      <c r="F6784" s="22"/>
      <c r="G6784" s="22"/>
      <c r="H6784" s="22"/>
      <c r="I6784" s="23"/>
      <c r="J6784" s="35" t="str">
        <f t="shared" si="641"/>
        <v>➸</v>
      </c>
      <c r="K6784" s="117" t="str">
        <f>词典存放目录!$A$1&amp;L6784&amp;M6784</f>
        <v>F:\《自创文法查阅Excel》4.1备份\《B词汇·红宝书》\红宝书15版图片\7169-にちようひん【日用品】.jpg</v>
      </c>
      <c r="L6784" s="9" t="s">
        <v>18120</v>
      </c>
      <c r="M6784" s="117" t="s">
        <v>24899</v>
      </c>
      <c r="N6784" s="36" t="str">
        <f t="shared" si="642"/>
        <v>▶</v>
      </c>
      <c r="O6784" s="37" t="s">
        <v>17993</v>
      </c>
      <c r="P6784" s="37">
        <v>10</v>
      </c>
      <c r="Q6784" s="37" t="s">
        <v>23</v>
      </c>
      <c r="R6784" s="9" t="str">
        <f>词典存放目录!$A$1&amp;O6784&amp;P6784&amp;Q6784</f>
        <v>F:\《自创文法查阅Excel》4.1备份\《B词汇·红宝书》\红宝书MP3分割\22 n3-に (10).mp3</v>
      </c>
      <c r="S6784" s="38"/>
      <c r="T6784" s="56"/>
      <c r="U6784" s="56"/>
      <c r="V6784" s="30" t="str">
        <f t="shared" si="639"/>
        <v/>
      </c>
      <c r="W6784" s="29"/>
      <c r="X6784" s="9" t="s">
        <v>212</v>
      </c>
    </row>
    <row r="6785" spans="1:24" s="57" customFormat="1" ht="24">
      <c r="A6785" s="31">
        <v>7170</v>
      </c>
      <c r="B6785" s="32">
        <f t="shared" ca="1" si="640"/>
        <v>0.83905661822468769</v>
      </c>
      <c r="C6785" s="132" t="s">
        <v>12616</v>
      </c>
      <c r="D6785" s="124" t="s">
        <v>12617</v>
      </c>
      <c r="E6785" s="21"/>
      <c r="F6785" s="22"/>
      <c r="G6785" s="22"/>
      <c r="H6785" s="22"/>
      <c r="I6785" s="23"/>
      <c r="J6785" s="35" t="str">
        <f t="shared" si="641"/>
        <v>➸</v>
      </c>
      <c r="K6785" s="117" t="str">
        <f>词典存放目录!$A$1&amp;L6785&amp;M6785</f>
        <v>F:\《自创文法查阅Excel》4.1备份\《B词汇·红宝书》\红宝书15版图片\7170-にっか【日課】.jpg</v>
      </c>
      <c r="L6785" s="9" t="s">
        <v>18120</v>
      </c>
      <c r="M6785" s="117" t="s">
        <v>24900</v>
      </c>
      <c r="N6785" s="36" t="str">
        <f t="shared" si="642"/>
        <v>▶</v>
      </c>
      <c r="O6785" s="37" t="s">
        <v>17993</v>
      </c>
      <c r="P6785" s="37">
        <v>11</v>
      </c>
      <c r="Q6785" s="37" t="s">
        <v>23</v>
      </c>
      <c r="R6785" s="9" t="str">
        <f>词典存放目录!$A$1&amp;O6785&amp;P6785&amp;Q6785</f>
        <v>F:\《自创文法查阅Excel》4.1备份\《B词汇·红宝书》\红宝书MP3分割\22 n3-に (11).mp3</v>
      </c>
      <c r="S6785" s="38"/>
      <c r="T6785" s="56"/>
      <c r="U6785" s="56"/>
      <c r="V6785" s="30" t="str">
        <f t="shared" si="639"/>
        <v/>
      </c>
      <c r="W6785" s="29"/>
      <c r="X6785" s="9" t="s">
        <v>212</v>
      </c>
    </row>
    <row r="6786" spans="1:24" s="57" customFormat="1" ht="24">
      <c r="A6786" s="31">
        <v>7171</v>
      </c>
      <c r="B6786" s="32">
        <f t="shared" ca="1" si="640"/>
        <v>0.50385819200446391</v>
      </c>
      <c r="C6786" s="132" t="s">
        <v>12618</v>
      </c>
      <c r="D6786" s="124" t="s">
        <v>12619</v>
      </c>
      <c r="E6786" s="21"/>
      <c r="F6786" s="22"/>
      <c r="G6786" s="22"/>
      <c r="H6786" s="22"/>
      <c r="I6786" s="23"/>
      <c r="J6786" s="35" t="str">
        <f t="shared" si="641"/>
        <v>➸</v>
      </c>
      <c r="K6786" s="117" t="str">
        <f>词典存放目录!$A$1&amp;L6786&amp;M6786</f>
        <v>F:\《自创文法查阅Excel》4.1备份\《B词汇·红宝书》\红宝书15版图片\7171-にってい【日程】.jpg</v>
      </c>
      <c r="L6786" s="9" t="s">
        <v>18120</v>
      </c>
      <c r="M6786" s="117" t="s">
        <v>24901</v>
      </c>
      <c r="N6786" s="36" t="str">
        <f t="shared" si="642"/>
        <v>▶</v>
      </c>
      <c r="O6786" s="37" t="s">
        <v>17993</v>
      </c>
      <c r="P6786" s="37">
        <v>12</v>
      </c>
      <c r="Q6786" s="37" t="s">
        <v>23</v>
      </c>
      <c r="R6786" s="9" t="str">
        <f>词典存放目录!$A$1&amp;O6786&amp;P6786&amp;Q6786</f>
        <v>F:\《自创文法查阅Excel》4.1备份\《B词汇·红宝书》\红宝书MP3分割\22 n3-に (12).mp3</v>
      </c>
      <c r="S6786" s="38"/>
      <c r="T6786" s="56"/>
      <c r="U6786" s="56"/>
      <c r="V6786" s="30" t="str">
        <f t="shared" si="639"/>
        <v/>
      </c>
      <c r="W6786" s="29"/>
      <c r="X6786" s="9" t="s">
        <v>212</v>
      </c>
    </row>
    <row r="6787" spans="1:24" s="57" customFormat="1" ht="24">
      <c r="A6787" s="31">
        <v>7172</v>
      </c>
      <c r="B6787" s="32">
        <f t="shared" ca="1" si="640"/>
        <v>0.91420010018428333</v>
      </c>
      <c r="C6787" s="132" t="s">
        <v>12620</v>
      </c>
      <c r="D6787" s="124" t="s">
        <v>12621</v>
      </c>
      <c r="E6787" s="21"/>
      <c r="F6787" s="22"/>
      <c r="G6787" s="22"/>
      <c r="H6787" s="22"/>
      <c r="I6787" s="23"/>
      <c r="J6787" s="35" t="str">
        <f t="shared" si="641"/>
        <v>➸</v>
      </c>
      <c r="K6787" s="117" t="str">
        <f>词典存放目录!$A$1&amp;L6787&amp;M6787</f>
        <v>F:\《自创文法查阅Excel》4.1备份\《B词汇·红宝书》\红宝书15版图片\7172-にどと【二度と】.jpg</v>
      </c>
      <c r="L6787" s="9" t="s">
        <v>18120</v>
      </c>
      <c r="M6787" s="117" t="s">
        <v>24902</v>
      </c>
      <c r="N6787" s="36" t="str">
        <f t="shared" si="642"/>
        <v>▶</v>
      </c>
      <c r="O6787" s="37" t="s">
        <v>17993</v>
      </c>
      <c r="P6787" s="37">
        <v>13</v>
      </c>
      <c r="Q6787" s="37" t="s">
        <v>23</v>
      </c>
      <c r="R6787" s="9" t="str">
        <f>词典存放目录!$A$1&amp;O6787&amp;P6787&amp;Q6787</f>
        <v>F:\《自创文法查阅Excel》4.1备份\《B词汇·红宝书》\红宝书MP3分割\22 n3-に (13).mp3</v>
      </c>
      <c r="S6787" s="38"/>
      <c r="T6787" s="56"/>
      <c r="U6787" s="56"/>
      <c r="V6787" s="30" t="str">
        <f t="shared" si="639"/>
        <v/>
      </c>
      <c r="W6787" s="29"/>
      <c r="X6787" s="9" t="s">
        <v>212</v>
      </c>
    </row>
    <row r="6788" spans="1:24" s="57" customFormat="1" ht="24">
      <c r="A6788" s="31">
        <v>7173</v>
      </c>
      <c r="B6788" s="32">
        <f t="shared" ca="1" si="640"/>
        <v>0.14335348948644966</v>
      </c>
      <c r="C6788" s="132" t="s">
        <v>12622</v>
      </c>
      <c r="D6788" s="124" t="s">
        <v>12623</v>
      </c>
      <c r="E6788" s="21"/>
      <c r="F6788" s="22"/>
      <c r="G6788" s="22"/>
      <c r="H6788" s="22"/>
      <c r="I6788" s="23"/>
      <c r="J6788" s="35" t="str">
        <f t="shared" si="641"/>
        <v>➸</v>
      </c>
      <c r="K6788" s="117" t="str">
        <f>词典存放目录!$A$1&amp;L6788&amp;M6788</f>
        <v>F:\《自创文法查阅Excel》4.1备份\《B词汇·红宝书》\红宝书15版图片\7173-にゅうこく【入国】.jpg</v>
      </c>
      <c r="L6788" s="9" t="s">
        <v>18120</v>
      </c>
      <c r="M6788" s="117" t="s">
        <v>24903</v>
      </c>
      <c r="N6788" s="36" t="str">
        <f t="shared" si="642"/>
        <v>▶</v>
      </c>
      <c r="O6788" s="37" t="s">
        <v>17993</v>
      </c>
      <c r="P6788" s="37">
        <v>14</v>
      </c>
      <c r="Q6788" s="37" t="s">
        <v>23</v>
      </c>
      <c r="R6788" s="9" t="str">
        <f>词典存放目录!$A$1&amp;O6788&amp;P6788&amp;Q6788</f>
        <v>F:\《自创文法查阅Excel》4.1备份\《B词汇·红宝书》\红宝书MP3分割\22 n3-に (14).mp3</v>
      </c>
      <c r="S6788" s="38"/>
      <c r="T6788" s="56"/>
      <c r="U6788" s="56"/>
      <c r="V6788" s="30" t="str">
        <f t="shared" si="639"/>
        <v/>
      </c>
      <c r="W6788" s="29"/>
      <c r="X6788" s="9" t="s">
        <v>212</v>
      </c>
    </row>
    <row r="6789" spans="1:24" s="57" customFormat="1" ht="24">
      <c r="A6789" s="31">
        <v>7174</v>
      </c>
      <c r="B6789" s="32">
        <f t="shared" ca="1" si="640"/>
        <v>9.9657717607521512E-2</v>
      </c>
      <c r="C6789" s="132" t="s">
        <v>12624</v>
      </c>
      <c r="D6789" s="124" t="s">
        <v>12625</v>
      </c>
      <c r="E6789" s="21"/>
      <c r="F6789" s="22"/>
      <c r="G6789" s="22"/>
      <c r="H6789" s="22"/>
      <c r="I6789" s="23"/>
      <c r="J6789" s="35" t="str">
        <f t="shared" si="641"/>
        <v>➸</v>
      </c>
      <c r="K6789" s="117" t="str">
        <f>词典存放目录!$A$1&amp;L6789&amp;M6789</f>
        <v>F:\《自创文法查阅Excel》4.1备份\《B词汇·红宝书》\红宝书15版图片\7174-にゅうじょう【入場】.jpg</v>
      </c>
      <c r="L6789" s="9" t="s">
        <v>18120</v>
      </c>
      <c r="M6789" s="117" t="s">
        <v>24904</v>
      </c>
      <c r="N6789" s="36" t="str">
        <f t="shared" si="642"/>
        <v>▶</v>
      </c>
      <c r="O6789" s="37" t="s">
        <v>17993</v>
      </c>
      <c r="P6789" s="37">
        <v>15</v>
      </c>
      <c r="Q6789" s="37" t="s">
        <v>23</v>
      </c>
      <c r="R6789" s="9" t="str">
        <f>词典存放目录!$A$1&amp;O6789&amp;P6789&amp;Q6789</f>
        <v>F:\《自创文法查阅Excel》4.1备份\《B词汇·红宝书》\红宝书MP3分割\22 n3-に (15).mp3</v>
      </c>
      <c r="S6789" s="38"/>
      <c r="T6789" s="56"/>
      <c r="U6789" s="56"/>
      <c r="V6789" s="30" t="str">
        <f t="shared" si="639"/>
        <v/>
      </c>
      <c r="W6789" s="29"/>
      <c r="X6789" s="9" t="s">
        <v>212</v>
      </c>
    </row>
    <row r="6790" spans="1:24" s="57" customFormat="1" ht="24">
      <c r="A6790" s="31">
        <v>7175</v>
      </c>
      <c r="B6790" s="32">
        <f t="shared" ca="1" si="640"/>
        <v>0.25130373629520331</v>
      </c>
      <c r="C6790" s="132" t="s">
        <v>12626</v>
      </c>
      <c r="D6790" s="124" t="s">
        <v>12627</v>
      </c>
      <c r="E6790" s="21"/>
      <c r="F6790" s="22"/>
      <c r="G6790" s="22"/>
      <c r="H6790" s="22"/>
      <c r="I6790" s="23"/>
      <c r="J6790" s="35" t="str">
        <f t="shared" si="641"/>
        <v>➸</v>
      </c>
      <c r="K6790" s="117" t="str">
        <f>词典存放目录!$A$1&amp;L6790&amp;M6790</f>
        <v>F:\《自创文法查阅Excel》4.1备份\《B词汇·红宝书》\红宝书15版图片\7175-にらむ【睨む】.jpg</v>
      </c>
      <c r="L6790" s="9" t="s">
        <v>18120</v>
      </c>
      <c r="M6790" s="117" t="s">
        <v>24905</v>
      </c>
      <c r="N6790" s="36" t="str">
        <f t="shared" si="642"/>
        <v>▶</v>
      </c>
      <c r="O6790" s="37" t="s">
        <v>17993</v>
      </c>
      <c r="P6790" s="37">
        <v>16</v>
      </c>
      <c r="Q6790" s="37" t="s">
        <v>23</v>
      </c>
      <c r="R6790" s="9" t="str">
        <f>词典存放目录!$A$1&amp;O6790&amp;P6790&amp;Q6790</f>
        <v>F:\《自创文法查阅Excel》4.1备份\《B词汇·红宝书》\红宝书MP3分割\22 n3-に (16).mp3</v>
      </c>
      <c r="S6790" s="38"/>
      <c r="T6790" s="56"/>
      <c r="U6790" s="56"/>
      <c r="V6790" s="30" t="str">
        <f t="shared" si="639"/>
        <v/>
      </c>
      <c r="W6790" s="29"/>
      <c r="X6790" s="9" t="s">
        <v>212</v>
      </c>
    </row>
    <row r="6791" spans="1:24" s="57" customFormat="1" ht="24">
      <c r="A6791" s="31">
        <v>7176</v>
      </c>
      <c r="B6791" s="32">
        <f t="shared" ca="1" si="640"/>
        <v>0.46744533323329984</v>
      </c>
      <c r="C6791" s="132" t="s">
        <v>12593</v>
      </c>
      <c r="D6791" s="124" t="s">
        <v>12628</v>
      </c>
      <c r="E6791" s="21"/>
      <c r="F6791" s="22"/>
      <c r="G6791" s="22"/>
      <c r="H6791" s="22"/>
      <c r="I6791" s="23"/>
      <c r="J6791" s="35" t="str">
        <f t="shared" si="641"/>
        <v>➸</v>
      </c>
      <c r="K6791" s="117" t="str">
        <f>词典存放目录!$A$1&amp;L6791&amp;M6791</f>
        <v>F:\《自创文法查阅Excel》4.1备份\《B词汇·红宝书》\红宝书15版图片\7176-にる【煮る】.jpg</v>
      </c>
      <c r="L6791" s="9" t="s">
        <v>18120</v>
      </c>
      <c r="M6791" s="117" t="s">
        <v>24906</v>
      </c>
      <c r="N6791" s="36" t="str">
        <f t="shared" si="642"/>
        <v>▶</v>
      </c>
      <c r="O6791" s="37" t="s">
        <v>17993</v>
      </c>
      <c r="P6791" s="37">
        <v>17</v>
      </c>
      <c r="Q6791" s="37" t="s">
        <v>23</v>
      </c>
      <c r="R6791" s="9" t="str">
        <f>词典存放目录!$A$1&amp;O6791&amp;P6791&amp;Q6791</f>
        <v>F:\《自创文法查阅Excel》4.1备份\《B词汇·红宝书》\红宝书MP3分割\22 n3-に (17).mp3</v>
      </c>
      <c r="S6791" s="38"/>
      <c r="T6791" s="56"/>
      <c r="U6791" s="56"/>
      <c r="V6791" s="30" t="str">
        <f t="shared" si="639"/>
        <v/>
      </c>
      <c r="W6791" s="29"/>
      <c r="X6791" s="9" t="s">
        <v>212</v>
      </c>
    </row>
    <row r="6792" spans="1:24" s="57" customFormat="1" ht="24">
      <c r="A6792" s="31">
        <v>7177</v>
      </c>
      <c r="B6792" s="32">
        <f t="shared" ca="1" si="640"/>
        <v>0.22147235475251525</v>
      </c>
      <c r="C6792" s="132" t="s">
        <v>12629</v>
      </c>
      <c r="D6792" s="124" t="s">
        <v>12630</v>
      </c>
      <c r="E6792" s="21"/>
      <c r="F6792" s="22"/>
      <c r="G6792" s="22"/>
      <c r="H6792" s="22"/>
      <c r="I6792" s="23"/>
      <c r="J6792" s="35" t="str">
        <f t="shared" si="641"/>
        <v>➸</v>
      </c>
      <c r="K6792" s="117" t="str">
        <f>词典存放目录!$A$1&amp;L6792&amp;M6792</f>
        <v>F:\《自创文法查阅Excel》4.1备份\《B词汇·红宝书》\红宝书15版图片\7177-にんじん【人参】.jpg</v>
      </c>
      <c r="L6792" s="9" t="s">
        <v>18120</v>
      </c>
      <c r="M6792" s="117" t="s">
        <v>24907</v>
      </c>
      <c r="N6792" s="36" t="str">
        <f t="shared" si="642"/>
        <v>▶</v>
      </c>
      <c r="O6792" s="37" t="s">
        <v>17993</v>
      </c>
      <c r="P6792" s="37">
        <v>18</v>
      </c>
      <c r="Q6792" s="37" t="s">
        <v>23</v>
      </c>
      <c r="R6792" s="9" t="str">
        <f>词典存放目录!$A$1&amp;O6792&amp;P6792&amp;Q6792</f>
        <v>F:\《自创文法查阅Excel》4.1备份\《B词汇·红宝书》\红宝书MP3分割\22 n3-に (18).mp3</v>
      </c>
      <c r="S6792" s="38"/>
      <c r="T6792" s="56"/>
      <c r="U6792" s="56"/>
      <c r="V6792" s="30" t="str">
        <f t="shared" si="639"/>
        <v/>
      </c>
      <c r="W6792" s="29"/>
      <c r="X6792" s="9" t="s">
        <v>212</v>
      </c>
    </row>
    <row r="6793" spans="1:24" s="57" customFormat="1" ht="24">
      <c r="A6793" s="31">
        <v>7178</v>
      </c>
      <c r="B6793" s="32">
        <f t="shared" ca="1" si="640"/>
        <v>0.41295681615258828</v>
      </c>
      <c r="C6793" s="132" t="s">
        <v>12631</v>
      </c>
      <c r="D6793" s="124" t="s">
        <v>12632</v>
      </c>
      <c r="E6793" s="21"/>
      <c r="F6793" s="22"/>
      <c r="G6793" s="22"/>
      <c r="H6793" s="22"/>
      <c r="I6793" s="23"/>
      <c r="J6793" s="35" t="str">
        <f t="shared" si="641"/>
        <v>➸</v>
      </c>
      <c r="K6793" s="117" t="str">
        <f>词典存放目录!$A$1&amp;L6793&amp;M6793</f>
        <v>F:\《自创文法查阅Excel》4.1备份\《B词汇·红宝书》\红宝书15版图片\7178-にんずう【人数】.jpg</v>
      </c>
      <c r="L6793" s="9" t="s">
        <v>18120</v>
      </c>
      <c r="M6793" s="117" t="s">
        <v>24908</v>
      </c>
      <c r="N6793" s="36" t="str">
        <f t="shared" si="642"/>
        <v>▶</v>
      </c>
      <c r="O6793" s="37" t="s">
        <v>17993</v>
      </c>
      <c r="P6793" s="37">
        <v>19</v>
      </c>
      <c r="Q6793" s="37" t="s">
        <v>23</v>
      </c>
      <c r="R6793" s="9" t="str">
        <f>词典存放目录!$A$1&amp;O6793&amp;P6793&amp;Q6793</f>
        <v>F:\《自创文法查阅Excel》4.1备份\《B词汇·红宝书》\红宝书MP3分割\22 n3-に (19).mp3</v>
      </c>
      <c r="S6793" s="38"/>
      <c r="T6793" s="56"/>
      <c r="U6793" s="56"/>
      <c r="V6793" s="30" t="str">
        <f t="shared" si="639"/>
        <v/>
      </c>
      <c r="W6793" s="29"/>
      <c r="X6793" s="9" t="s">
        <v>212</v>
      </c>
    </row>
    <row r="6794" spans="1:24" s="57" customFormat="1" ht="24">
      <c r="A6794" s="31">
        <v>7179</v>
      </c>
      <c r="B6794" s="32">
        <f t="shared" ca="1" si="640"/>
        <v>0.28179098405706215</v>
      </c>
      <c r="C6794" s="133" t="s">
        <v>12633</v>
      </c>
      <c r="D6794" s="126" t="s">
        <v>12634</v>
      </c>
      <c r="E6794" s="21"/>
      <c r="F6794" s="22"/>
      <c r="G6794" s="22"/>
      <c r="H6794" s="22"/>
      <c r="I6794" s="23"/>
      <c r="J6794" s="35" t="str">
        <f t="shared" si="641"/>
        <v>➸</v>
      </c>
      <c r="K6794" s="117" t="str">
        <f>词典存放目录!$A$1&amp;L6794&amp;M6794</f>
        <v>F:\《自创文法查阅Excel》4.1备份\《B词汇·红宝书》\红宝书15版图片\7179-ニーズ【needs】.jpg</v>
      </c>
      <c r="L6794" s="9" t="s">
        <v>18120</v>
      </c>
      <c r="M6794" s="117" t="s">
        <v>24909</v>
      </c>
      <c r="N6794" s="36" t="str">
        <f t="shared" si="642"/>
        <v>▶</v>
      </c>
      <c r="O6794" s="37" t="s">
        <v>17994</v>
      </c>
      <c r="P6794" s="37">
        <v>1</v>
      </c>
      <c r="Q6794" s="37" t="s">
        <v>23</v>
      </c>
      <c r="R6794" s="9" t="str">
        <f>词典存放目录!$A$1&amp;O6794&amp;P6794&amp;Q6794</f>
        <v>F:\《自创文法查阅Excel》4.1备份\《B词汇·红宝书》\红宝书MP3分割\22 n2-に (1).mp3</v>
      </c>
      <c r="S6794" s="38"/>
      <c r="T6794" s="56"/>
      <c r="U6794" s="56"/>
      <c r="V6794" s="30" t="str">
        <f t="shared" si="639"/>
        <v/>
      </c>
      <c r="W6794" s="29"/>
      <c r="X6794" s="9" t="s">
        <v>329</v>
      </c>
    </row>
    <row r="6795" spans="1:24" s="57" customFormat="1" ht="24">
      <c r="A6795" s="31">
        <v>7180</v>
      </c>
      <c r="B6795" s="32">
        <f t="shared" ca="1" si="640"/>
        <v>0.16078385935247941</v>
      </c>
      <c r="C6795" s="133" t="s">
        <v>12635</v>
      </c>
      <c r="D6795" s="126" t="s">
        <v>12636</v>
      </c>
      <c r="E6795" s="21"/>
      <c r="F6795" s="22"/>
      <c r="G6795" s="22"/>
      <c r="H6795" s="22"/>
      <c r="I6795" s="23"/>
      <c r="J6795" s="35" t="str">
        <f t="shared" si="641"/>
        <v>➸</v>
      </c>
      <c r="K6795" s="117" t="str">
        <f>词典存放目录!$A$1&amp;L6795&amp;M6795</f>
        <v>F:\《自创文法查阅Excel》4.1备份\《B词汇·红宝书》\红宝书15版图片\7180-ニート【neet】.jpg</v>
      </c>
      <c r="L6795" s="9" t="s">
        <v>18120</v>
      </c>
      <c r="M6795" s="117" t="s">
        <v>24910</v>
      </c>
      <c r="N6795" s="36" t="str">
        <f t="shared" si="642"/>
        <v>▶</v>
      </c>
      <c r="O6795" s="37" t="s">
        <v>17994</v>
      </c>
      <c r="P6795" s="37">
        <v>2</v>
      </c>
      <c r="Q6795" s="37" t="s">
        <v>23</v>
      </c>
      <c r="R6795" s="9" t="str">
        <f>词典存放目录!$A$1&amp;O6795&amp;P6795&amp;Q6795</f>
        <v>F:\《自创文法查阅Excel》4.1备份\《B词汇·红宝书》\红宝书MP3分割\22 n2-に (2).mp3</v>
      </c>
      <c r="S6795" s="38"/>
      <c r="T6795" s="56"/>
      <c r="U6795" s="56"/>
      <c r="V6795" s="30" t="str">
        <f t="shared" si="639"/>
        <v/>
      </c>
      <c r="W6795" s="29"/>
      <c r="X6795" s="9" t="s">
        <v>329</v>
      </c>
    </row>
    <row r="6796" spans="1:24" s="57" customFormat="1" ht="24">
      <c r="A6796" s="31">
        <v>7181</v>
      </c>
      <c r="B6796" s="32">
        <f t="shared" ca="1" si="640"/>
        <v>0.74817925173669741</v>
      </c>
      <c r="C6796" s="133" t="s">
        <v>12637</v>
      </c>
      <c r="D6796" s="126" t="s">
        <v>12638</v>
      </c>
      <c r="E6796" s="21"/>
      <c r="F6796" s="22"/>
      <c r="G6796" s="22"/>
      <c r="H6796" s="22"/>
      <c r="I6796" s="23"/>
      <c r="J6796" s="35" t="str">
        <f t="shared" si="641"/>
        <v>➸</v>
      </c>
      <c r="K6796" s="117" t="str">
        <f>词典存放目录!$A$1&amp;L6796&amp;M6796</f>
        <v>F:\《自创文法查阅Excel》4.1备份\《B词汇·红宝书》\红宝书15版图片\7181-にえる【煮える】.jpg</v>
      </c>
      <c r="L6796" s="9" t="s">
        <v>18120</v>
      </c>
      <c r="M6796" s="117" t="s">
        <v>24911</v>
      </c>
      <c r="N6796" s="36" t="str">
        <f t="shared" si="642"/>
        <v>▶</v>
      </c>
      <c r="O6796" s="37" t="s">
        <v>17994</v>
      </c>
      <c r="P6796" s="37">
        <v>3</v>
      </c>
      <c r="Q6796" s="37" t="s">
        <v>23</v>
      </c>
      <c r="R6796" s="9" t="str">
        <f>词典存放目录!$A$1&amp;O6796&amp;P6796&amp;Q6796</f>
        <v>F:\《自创文法查阅Excel》4.1备份\《B词汇·红宝书》\红宝书MP3分割\22 n2-に (3).mp3</v>
      </c>
      <c r="S6796" s="38"/>
      <c r="T6796" s="56"/>
      <c r="U6796" s="56"/>
      <c r="V6796" s="30"/>
      <c r="W6796" s="29"/>
      <c r="X6796" s="9" t="s">
        <v>329</v>
      </c>
    </row>
    <row r="6797" spans="1:24" s="57" customFormat="1" ht="24">
      <c r="A6797" s="31">
        <v>7182</v>
      </c>
      <c r="B6797" s="32">
        <f t="shared" ca="1" si="640"/>
        <v>0.29742024581443882</v>
      </c>
      <c r="C6797" s="133" t="s">
        <v>12639</v>
      </c>
      <c r="D6797" s="126" t="s">
        <v>12640</v>
      </c>
      <c r="E6797" s="21"/>
      <c r="F6797" s="22"/>
      <c r="G6797" s="22"/>
      <c r="H6797" s="22"/>
      <c r="I6797" s="23"/>
      <c r="J6797" s="35" t="str">
        <f t="shared" si="641"/>
        <v>➸</v>
      </c>
      <c r="K6797" s="117" t="str">
        <f>词典存放目录!$A$1&amp;L6797&amp;M6797</f>
        <v>F:\《自创文法查阅Excel》4.1备份\《B词汇·红宝书》\红宝书15版图片\7182-にがす【逃がす】.jpg</v>
      </c>
      <c r="L6797" s="9" t="s">
        <v>18120</v>
      </c>
      <c r="M6797" s="117" t="s">
        <v>24912</v>
      </c>
      <c r="N6797" s="36" t="str">
        <f t="shared" si="642"/>
        <v>▶</v>
      </c>
      <c r="O6797" s="37" t="s">
        <v>17994</v>
      </c>
      <c r="P6797" s="37">
        <v>4</v>
      </c>
      <c r="Q6797" s="37" t="s">
        <v>23</v>
      </c>
      <c r="R6797" s="9" t="str">
        <f>词典存放目录!$A$1&amp;O6797&amp;P6797&amp;Q6797</f>
        <v>F:\《自创文法查阅Excel》4.1备份\《B词汇·红宝书》\红宝书MP3分割\22 n2-に (4).mp3</v>
      </c>
      <c r="S6797" s="38"/>
      <c r="T6797" s="56"/>
      <c r="U6797" s="56"/>
      <c r="V6797" s="30" t="str">
        <f>IF(COUNTA(S6797:U6797)=0,"",COUNTIF(S6797:U6797,"0")/COUNTA(S6797:U6797))</f>
        <v/>
      </c>
      <c r="W6797" s="29"/>
      <c r="X6797" s="9" t="s">
        <v>329</v>
      </c>
    </row>
    <row r="6798" spans="1:24" s="57" customFormat="1" ht="24">
      <c r="A6798" s="31">
        <v>7183</v>
      </c>
      <c r="B6798" s="32">
        <f t="shared" ca="1" si="640"/>
        <v>0.29849973331290747</v>
      </c>
      <c r="C6798" s="133" t="s">
        <v>12641</v>
      </c>
      <c r="D6798" s="126" t="s">
        <v>12642</v>
      </c>
      <c r="E6798" s="21"/>
      <c r="F6798" s="22"/>
      <c r="G6798" s="22"/>
      <c r="H6798" s="22"/>
      <c r="I6798" s="23"/>
      <c r="J6798" s="35" t="str">
        <f t="shared" si="641"/>
        <v>➸</v>
      </c>
      <c r="K6798" s="117" t="str">
        <f>词典存放目录!$A$1&amp;L6798&amp;M6798</f>
        <v>F:\《自创文法查阅Excel》4.1备份\《B词汇·红宝书》\红宝书15版图片\7183-にくむ【憎む】.jpg</v>
      </c>
      <c r="L6798" s="9" t="s">
        <v>18120</v>
      </c>
      <c r="M6798" s="117" t="s">
        <v>24913</v>
      </c>
      <c r="N6798" s="36" t="str">
        <f t="shared" si="642"/>
        <v>▶</v>
      </c>
      <c r="O6798" s="37" t="s">
        <v>17994</v>
      </c>
      <c r="P6798" s="37">
        <v>5</v>
      </c>
      <c r="Q6798" s="37" t="s">
        <v>23</v>
      </c>
      <c r="R6798" s="9" t="str">
        <f>词典存放目录!$A$1&amp;O6798&amp;P6798&amp;Q6798</f>
        <v>F:\《自创文法查阅Excel》4.1备份\《B词汇·红宝书》\红宝书MP3分割\22 n2-に (5).mp3</v>
      </c>
      <c r="S6798" s="38"/>
      <c r="T6798" s="56"/>
      <c r="U6798" s="56"/>
      <c r="V6798" s="30" t="str">
        <f>IF(COUNTA(S6798:U6798)=0,"",COUNTIF(S6798:U6798,"0")/COUNTA(S6798:U6798))</f>
        <v/>
      </c>
      <c r="W6798" s="29"/>
      <c r="X6798" s="9" t="s">
        <v>329</v>
      </c>
    </row>
    <row r="6799" spans="1:24" s="57" customFormat="1" ht="24">
      <c r="A6799" s="31">
        <v>7184</v>
      </c>
      <c r="B6799" s="32">
        <f t="shared" ca="1" si="640"/>
        <v>0.23582014892266301</v>
      </c>
      <c r="C6799" s="133" t="s">
        <v>12643</v>
      </c>
      <c r="D6799" s="126" t="s">
        <v>12644</v>
      </c>
      <c r="E6799" s="21" t="s">
        <v>32</v>
      </c>
      <c r="F6799" s="22"/>
      <c r="G6799" s="22"/>
      <c r="H6799" s="22"/>
      <c r="I6799" s="23"/>
      <c r="J6799" s="35" t="str">
        <f t="shared" si="641"/>
        <v>➸</v>
      </c>
      <c r="K6799" s="117" t="str">
        <f>词典存放目录!$A$1&amp;L6799&amp;M6799</f>
        <v>F:\《自创文法查阅Excel》4.1备份\《B词汇·红宝书》\红宝书15版图片\7184-にくらしい【憎らしい】.jpg</v>
      </c>
      <c r="L6799" s="9" t="s">
        <v>18120</v>
      </c>
      <c r="M6799" s="117" t="s">
        <v>24914</v>
      </c>
      <c r="N6799" s="36" t="str">
        <f t="shared" si="642"/>
        <v>▶</v>
      </c>
      <c r="O6799" s="37" t="s">
        <v>17994</v>
      </c>
      <c r="P6799" s="37">
        <v>6</v>
      </c>
      <c r="Q6799" s="37" t="s">
        <v>23</v>
      </c>
      <c r="R6799" s="9" t="str">
        <f>词典存放目录!$A$1&amp;O6799&amp;P6799&amp;Q6799</f>
        <v>F:\《自创文法查阅Excel》4.1备份\《B词汇·红宝书》\红宝书MP3分割\22 n2-に (6).mp3</v>
      </c>
      <c r="S6799" s="38"/>
      <c r="T6799" s="56"/>
      <c r="U6799" s="56"/>
      <c r="V6799" s="30"/>
      <c r="W6799" s="29"/>
      <c r="X6799" s="9" t="s">
        <v>329</v>
      </c>
    </row>
    <row r="6800" spans="1:24" s="57" customFormat="1" ht="24">
      <c r="A6800" s="31">
        <v>7185</v>
      </c>
      <c r="B6800" s="32">
        <f t="shared" ca="1" si="640"/>
        <v>0.68593477725659324</v>
      </c>
      <c r="C6800" s="133" t="s">
        <v>12645</v>
      </c>
      <c r="D6800" s="126" t="s">
        <v>12646</v>
      </c>
      <c r="E6800" s="21"/>
      <c r="F6800" s="22"/>
      <c r="G6800" s="22"/>
      <c r="H6800" s="22"/>
      <c r="I6800" s="23"/>
      <c r="J6800" s="35" t="str">
        <f t="shared" si="641"/>
        <v>➸</v>
      </c>
      <c r="K6800" s="117" t="str">
        <f>词典存放目录!$A$1&amp;L6800&amp;M6800</f>
        <v>F:\《自创文法查阅Excel》4.1备份\《B词汇·红宝书》\红宝书15版图片\7185-にげだす【逃げ出す】.jpg</v>
      </c>
      <c r="L6800" s="9" t="s">
        <v>18120</v>
      </c>
      <c r="M6800" s="117" t="s">
        <v>24915</v>
      </c>
      <c r="N6800" s="36" t="str">
        <f t="shared" si="642"/>
        <v>▶</v>
      </c>
      <c r="O6800" s="37" t="s">
        <v>17994</v>
      </c>
      <c r="P6800" s="37">
        <v>7</v>
      </c>
      <c r="Q6800" s="37" t="s">
        <v>23</v>
      </c>
      <c r="R6800" s="9" t="str">
        <f>词典存放目录!$A$1&amp;O6800&amp;P6800&amp;Q6800</f>
        <v>F:\《自创文法查阅Excel》4.1备份\《B词汇·红宝书》\红宝书MP3分割\22 n2-に (7).mp3</v>
      </c>
      <c r="S6800" s="38"/>
      <c r="T6800" s="56"/>
      <c r="U6800" s="56"/>
      <c r="V6800" s="30" t="str">
        <f t="shared" ref="V6800:V6813" si="643">IF(COUNTA(S6800:U6800)=0,"",COUNTIF(S6800:U6800,"0")/COUNTA(S6800:U6800))</f>
        <v/>
      </c>
      <c r="W6800" s="29"/>
      <c r="X6800" s="9" t="s">
        <v>329</v>
      </c>
    </row>
    <row r="6801" spans="1:24" s="57" customFormat="1" ht="24">
      <c r="A6801" s="31">
        <v>7186</v>
      </c>
      <c r="B6801" s="32">
        <f t="shared" ca="1" si="640"/>
        <v>0.73157201904166758</v>
      </c>
      <c r="C6801" s="133" t="s">
        <v>12647</v>
      </c>
      <c r="D6801" s="126" t="s">
        <v>12648</v>
      </c>
      <c r="E6801" s="21"/>
      <c r="F6801" s="22"/>
      <c r="G6801" s="22"/>
      <c r="H6801" s="22"/>
      <c r="I6801" s="23"/>
      <c r="J6801" s="35" t="str">
        <f t="shared" si="641"/>
        <v>➸</v>
      </c>
      <c r="K6801" s="117" t="str">
        <f>词典存放目录!$A$1&amp;L6801&amp;M6801</f>
        <v>F:\《自创文法查阅Excel》4.1备份\《B词汇·红宝书》\红宝书15版图片\7186-にごる【濁る】.jpg</v>
      </c>
      <c r="L6801" s="9" t="s">
        <v>18120</v>
      </c>
      <c r="M6801" s="117" t="s">
        <v>24916</v>
      </c>
      <c r="N6801" s="36" t="str">
        <f t="shared" si="642"/>
        <v>▶</v>
      </c>
      <c r="O6801" s="37" t="s">
        <v>17994</v>
      </c>
      <c r="P6801" s="37">
        <v>8</v>
      </c>
      <c r="Q6801" s="37" t="s">
        <v>23</v>
      </c>
      <c r="R6801" s="9" t="str">
        <f>词典存放目录!$A$1&amp;O6801&amp;P6801&amp;Q6801</f>
        <v>F:\《自创文法查阅Excel》4.1备份\《B词汇·红宝书》\红宝书MP3分割\22 n2-に (8).mp3</v>
      </c>
      <c r="S6801" s="38"/>
      <c r="T6801" s="56"/>
      <c r="U6801" s="56"/>
      <c r="V6801" s="30" t="str">
        <f t="shared" si="643"/>
        <v/>
      </c>
      <c r="W6801" s="29"/>
      <c r="X6801" s="9" t="s">
        <v>329</v>
      </c>
    </row>
    <row r="6802" spans="1:24" s="57" customFormat="1" ht="24">
      <c r="A6802" s="31">
        <v>7187</v>
      </c>
      <c r="B6802" s="32">
        <f t="shared" ca="1" si="640"/>
        <v>0.25116765428016363</v>
      </c>
      <c r="C6802" s="133" t="s">
        <v>12649</v>
      </c>
      <c r="D6802" s="126" t="s">
        <v>12650</v>
      </c>
      <c r="E6802" s="21"/>
      <c r="F6802" s="22"/>
      <c r="G6802" s="22"/>
      <c r="H6802" s="22"/>
      <c r="I6802" s="23"/>
      <c r="J6802" s="35" t="str">
        <f t="shared" si="641"/>
        <v>➸</v>
      </c>
      <c r="K6802" s="117" t="str">
        <f>词典存放目录!$A$1&amp;L6802&amp;M6802</f>
        <v>F:\《自创文法查阅Excel》4.1备份\《B词汇·红宝书》\红宝书15版图片\7187-にじ【虹】.jpg</v>
      </c>
      <c r="L6802" s="9" t="s">
        <v>18120</v>
      </c>
      <c r="M6802" s="117" t="s">
        <v>24917</v>
      </c>
      <c r="N6802" s="36" t="str">
        <f t="shared" si="642"/>
        <v>▶</v>
      </c>
      <c r="O6802" s="37" t="s">
        <v>17994</v>
      </c>
      <c r="P6802" s="37">
        <v>9</v>
      </c>
      <c r="Q6802" s="37" t="s">
        <v>23</v>
      </c>
      <c r="R6802" s="9" t="str">
        <f>词典存放目录!$A$1&amp;O6802&amp;P6802&amp;Q6802</f>
        <v>F:\《自创文法查阅Excel》4.1备份\《B词汇·红宝书》\红宝书MP3分割\22 n2-に (9).mp3</v>
      </c>
      <c r="S6802" s="38"/>
      <c r="T6802" s="56"/>
      <c r="U6802" s="56"/>
      <c r="V6802" s="30" t="str">
        <f t="shared" si="643"/>
        <v/>
      </c>
      <c r="W6802" s="29"/>
      <c r="X6802" s="9" t="s">
        <v>329</v>
      </c>
    </row>
    <row r="6803" spans="1:24" s="57" customFormat="1" ht="24">
      <c r="A6803" s="31">
        <v>7188</v>
      </c>
      <c r="B6803" s="32">
        <f t="shared" ca="1" si="640"/>
        <v>0.58030728953834998</v>
      </c>
      <c r="C6803" s="133" t="s">
        <v>12651</v>
      </c>
      <c r="D6803" s="126" t="s">
        <v>12652</v>
      </c>
      <c r="E6803" s="21"/>
      <c r="F6803" s="22"/>
      <c r="G6803" s="22"/>
      <c r="H6803" s="22"/>
      <c r="I6803" s="23"/>
      <c r="J6803" s="35" t="str">
        <f t="shared" si="641"/>
        <v>➸</v>
      </c>
      <c r="K6803" s="117" t="str">
        <f>词典存放目录!$A$1&amp;L6803&amp;M6803</f>
        <v>F:\《自创文法查阅Excel》4.1备份\《B词汇·红宝书》\红宝书15版图片\7188-にっこう【日光】.jpg</v>
      </c>
      <c r="L6803" s="9" t="s">
        <v>18120</v>
      </c>
      <c r="M6803" s="117" t="s">
        <v>24918</v>
      </c>
      <c r="N6803" s="36" t="str">
        <f t="shared" si="642"/>
        <v>▶</v>
      </c>
      <c r="O6803" s="37" t="s">
        <v>17994</v>
      </c>
      <c r="P6803" s="37">
        <v>10</v>
      </c>
      <c r="Q6803" s="37" t="s">
        <v>23</v>
      </c>
      <c r="R6803" s="9" t="str">
        <f>词典存放目录!$A$1&amp;O6803&amp;P6803&amp;Q6803</f>
        <v>F:\《自创文法查阅Excel》4.1备份\《B词汇·红宝书》\红宝书MP3分割\22 n2-に (10).mp3</v>
      </c>
      <c r="S6803" s="38"/>
      <c r="T6803" s="56"/>
      <c r="U6803" s="56"/>
      <c r="V6803" s="30" t="str">
        <f t="shared" si="643"/>
        <v/>
      </c>
      <c r="W6803" s="29"/>
      <c r="X6803" s="9" t="s">
        <v>329</v>
      </c>
    </row>
    <row r="6804" spans="1:24" s="57" customFormat="1" ht="24">
      <c r="A6804" s="31">
        <v>7189</v>
      </c>
      <c r="B6804" s="32">
        <f t="shared" ca="1" si="640"/>
        <v>0.61148576718144509</v>
      </c>
      <c r="C6804" s="133" t="s">
        <v>12653</v>
      </c>
      <c r="D6804" s="126"/>
      <c r="E6804" s="21"/>
      <c r="F6804" s="22"/>
      <c r="G6804" s="41" t="s">
        <v>4</v>
      </c>
      <c r="H6804" s="41"/>
      <c r="I6804" s="42" t="s">
        <v>98</v>
      </c>
      <c r="J6804" s="35" t="str">
        <f t="shared" si="641"/>
        <v>➸</v>
      </c>
      <c r="K6804" s="117" t="str">
        <f>词典存放目录!$A$1&amp;L6804&amp;M6804</f>
        <v>F:\《自创文法查阅Excel》4.1备份\《B词汇·红宝书》\红宝书15版图片\7189-にっこり.jpg</v>
      </c>
      <c r="L6804" s="9" t="s">
        <v>18120</v>
      </c>
      <c r="M6804" s="117" t="s">
        <v>24919</v>
      </c>
      <c r="N6804" s="36" t="str">
        <f t="shared" si="642"/>
        <v>▶</v>
      </c>
      <c r="O6804" s="37" t="s">
        <v>17994</v>
      </c>
      <c r="P6804" s="37">
        <v>11</v>
      </c>
      <c r="Q6804" s="37" t="s">
        <v>23</v>
      </c>
      <c r="R6804" s="9" t="str">
        <f>词典存放目录!$A$1&amp;O6804&amp;P6804&amp;Q6804</f>
        <v>F:\《自创文法查阅Excel》4.1备份\《B词汇·红宝书》\红宝书MP3分割\22 n2-に (11).mp3</v>
      </c>
      <c r="S6804" s="38"/>
      <c r="T6804" s="56"/>
      <c r="U6804" s="56"/>
      <c r="V6804" s="30" t="str">
        <f t="shared" si="643"/>
        <v/>
      </c>
      <c r="W6804" s="29"/>
      <c r="X6804" s="9" t="s">
        <v>329</v>
      </c>
    </row>
    <row r="6805" spans="1:24" s="57" customFormat="1" ht="24">
      <c r="A6805" s="31">
        <v>7190</v>
      </c>
      <c r="B6805" s="32">
        <f t="shared" ca="1" si="640"/>
        <v>0.73940871514406137</v>
      </c>
      <c r="C6805" s="133" t="s">
        <v>12654</v>
      </c>
      <c r="D6805" s="126" t="s">
        <v>12655</v>
      </c>
      <c r="E6805" s="21"/>
      <c r="F6805" s="22"/>
      <c r="G6805" s="22"/>
      <c r="H6805" s="22"/>
      <c r="I6805" s="23"/>
      <c r="J6805" s="35" t="str">
        <f t="shared" si="641"/>
        <v>➸</v>
      </c>
      <c r="K6805" s="117" t="str">
        <f>词典存放目录!$A$1&amp;L6805&amp;M6805</f>
        <v>F:\《自创文法查阅Excel》4.1备份\《B词汇·红宝书》\红宝书15版图片\7190-にっちゅう【日中】.jpg</v>
      </c>
      <c r="L6805" s="9" t="s">
        <v>18120</v>
      </c>
      <c r="M6805" s="117" t="s">
        <v>24920</v>
      </c>
      <c r="N6805" s="36" t="str">
        <f t="shared" si="642"/>
        <v>▶</v>
      </c>
      <c r="O6805" s="37" t="s">
        <v>17994</v>
      </c>
      <c r="P6805" s="37">
        <v>12</v>
      </c>
      <c r="Q6805" s="37" t="s">
        <v>23</v>
      </c>
      <c r="R6805" s="9" t="str">
        <f>词典存放目录!$A$1&amp;O6805&amp;P6805&amp;Q6805</f>
        <v>F:\《自创文法查阅Excel》4.1备份\《B词汇·红宝书》\红宝书MP3分割\22 n2-に (12).mp3</v>
      </c>
      <c r="S6805" s="38"/>
      <c r="T6805" s="56"/>
      <c r="U6805" s="56"/>
      <c r="V6805" s="30" t="str">
        <f t="shared" si="643"/>
        <v/>
      </c>
      <c r="W6805" s="29"/>
      <c r="X6805" s="9" t="s">
        <v>329</v>
      </c>
    </row>
    <row r="6806" spans="1:24" s="57" customFormat="1" ht="24">
      <c r="A6806" s="31">
        <v>7191</v>
      </c>
      <c r="B6806" s="32">
        <f t="shared" ca="1" si="640"/>
        <v>0.63589612432510656</v>
      </c>
      <c r="C6806" s="133" t="s">
        <v>12656</v>
      </c>
      <c r="D6806" s="126" t="s">
        <v>12657</v>
      </c>
      <c r="E6806" s="21" t="s">
        <v>32</v>
      </c>
      <c r="F6806" s="22"/>
      <c r="G6806" s="22"/>
      <c r="H6806" s="22"/>
      <c r="I6806" s="23"/>
      <c r="J6806" s="35" t="str">
        <f t="shared" si="641"/>
        <v>➸</v>
      </c>
      <c r="K6806" s="117" t="str">
        <f>词典存放目录!$A$1&amp;L6806&amp;M6806</f>
        <v>F:\《自创文法查阅Excel》4.1备份\《B词汇·红宝书》\红宝书15版图片\7191-にぶい【鈍い】.jpg</v>
      </c>
      <c r="L6806" s="9" t="s">
        <v>18120</v>
      </c>
      <c r="M6806" s="117" t="s">
        <v>24921</v>
      </c>
      <c r="N6806" s="36" t="str">
        <f t="shared" si="642"/>
        <v>▶</v>
      </c>
      <c r="O6806" s="37" t="s">
        <v>17994</v>
      </c>
      <c r="P6806" s="37">
        <v>13</v>
      </c>
      <c r="Q6806" s="37" t="s">
        <v>23</v>
      </c>
      <c r="R6806" s="9" t="str">
        <f>词典存放目录!$A$1&amp;O6806&amp;P6806&amp;Q6806</f>
        <v>F:\《自创文法查阅Excel》4.1备份\《B词汇·红宝书》\红宝书MP3分割\22 n2-に (13).mp3</v>
      </c>
      <c r="S6806" s="38"/>
      <c r="T6806" s="56"/>
      <c r="U6806" s="56"/>
      <c r="V6806" s="30" t="str">
        <f t="shared" si="643"/>
        <v/>
      </c>
      <c r="W6806" s="29"/>
      <c r="X6806" s="9" t="s">
        <v>329</v>
      </c>
    </row>
    <row r="6807" spans="1:24" s="57" customFormat="1" ht="24">
      <c r="A6807" s="31">
        <v>7192</v>
      </c>
      <c r="B6807" s="32">
        <f t="shared" ca="1" si="640"/>
        <v>0.30586713178939817</v>
      </c>
      <c r="C6807" s="133" t="s">
        <v>12658</v>
      </c>
      <c r="D6807" s="126" t="s">
        <v>12659</v>
      </c>
      <c r="E6807" s="21"/>
      <c r="F6807" s="22"/>
      <c r="G6807" s="22"/>
      <c r="H6807" s="22"/>
      <c r="I6807" s="23"/>
      <c r="J6807" s="35" t="str">
        <f t="shared" si="641"/>
        <v>➸</v>
      </c>
      <c r="K6807" s="117" t="str">
        <f>词典存放目录!$A$1&amp;L6807&amp;M6807</f>
        <v>F:\《自创文法查阅Excel》4.1备份\《B词汇·红宝书》\红宝书15版图片\7192-にもかかわらず【にも拘らず】.jpg</v>
      </c>
      <c r="L6807" s="9" t="s">
        <v>18120</v>
      </c>
      <c r="M6807" s="117" t="s">
        <v>24922</v>
      </c>
      <c r="N6807" s="36" t="str">
        <f t="shared" si="642"/>
        <v>▶</v>
      </c>
      <c r="O6807" s="37" t="s">
        <v>17994</v>
      </c>
      <c r="P6807" s="37">
        <v>14</v>
      </c>
      <c r="Q6807" s="37" t="s">
        <v>23</v>
      </c>
      <c r="R6807" s="9" t="str">
        <f>词典存放目录!$A$1&amp;O6807&amp;P6807&amp;Q6807</f>
        <v>F:\《自创文法查阅Excel》4.1备份\《B词汇·红宝书》\红宝书MP3分割\22 n2-に (14).mp3</v>
      </c>
      <c r="S6807" s="38"/>
      <c r="T6807" s="56"/>
      <c r="U6807" s="56"/>
      <c r="V6807" s="30" t="str">
        <f t="shared" si="643"/>
        <v/>
      </c>
      <c r="W6807" s="29"/>
      <c r="X6807" s="9" t="s">
        <v>329</v>
      </c>
    </row>
    <row r="6808" spans="1:24" s="57" customFormat="1" ht="24">
      <c r="A6808" s="31">
        <v>7193</v>
      </c>
      <c r="B6808" s="32">
        <f t="shared" ca="1" si="640"/>
        <v>0.33531911861723007</v>
      </c>
      <c r="C6808" s="133" t="s">
        <v>12660</v>
      </c>
      <c r="D6808" s="126"/>
      <c r="E6808" s="21"/>
      <c r="F6808" s="22"/>
      <c r="G6808" s="41" t="s">
        <v>99</v>
      </c>
      <c r="H6808" s="6" t="s">
        <v>159</v>
      </c>
      <c r="I6808" s="7"/>
      <c r="J6808" s="35" t="str">
        <f t="shared" si="641"/>
        <v>➸</v>
      </c>
      <c r="K6808" s="117" t="str">
        <f>词典存放目录!$A$1&amp;L6808&amp;M6808</f>
        <v>F:\《自创文法查阅Excel》4.1备份\《B词汇·红宝书》\红宝书15版图片\7193-にやにや.jpg</v>
      </c>
      <c r="L6808" s="9" t="s">
        <v>18120</v>
      </c>
      <c r="M6808" s="117" t="s">
        <v>24923</v>
      </c>
      <c r="N6808" s="36" t="str">
        <f t="shared" si="642"/>
        <v>▶</v>
      </c>
      <c r="O6808" s="37" t="s">
        <v>17994</v>
      </c>
      <c r="P6808" s="37">
        <v>15</v>
      </c>
      <c r="Q6808" s="37" t="s">
        <v>23</v>
      </c>
      <c r="R6808" s="9" t="str">
        <f>词典存放目录!$A$1&amp;O6808&amp;P6808&amp;Q6808</f>
        <v>F:\《自创文法查阅Excel》4.1备份\《B词汇·红宝书》\红宝书MP3分割\22 n2-に (15).mp3</v>
      </c>
      <c r="S6808" s="38"/>
      <c r="T6808" s="56"/>
      <c r="U6808" s="56"/>
      <c r="V6808" s="30" t="str">
        <f t="shared" si="643"/>
        <v/>
      </c>
      <c r="W6808" s="29"/>
      <c r="X6808" s="9" t="s">
        <v>329</v>
      </c>
    </row>
    <row r="6809" spans="1:24" s="57" customFormat="1" ht="24">
      <c r="A6809" s="31">
        <v>7194</v>
      </c>
      <c r="B6809" s="32">
        <f t="shared" ca="1" si="640"/>
        <v>0.850638211343555</v>
      </c>
      <c r="C6809" s="133" t="s">
        <v>12661</v>
      </c>
      <c r="D6809" s="126" t="s">
        <v>12662</v>
      </c>
      <c r="E6809" s="21"/>
      <c r="F6809" s="22"/>
      <c r="G6809" s="22"/>
      <c r="H6809" s="22"/>
      <c r="I6809" s="23"/>
      <c r="J6809" s="35" t="str">
        <f t="shared" si="641"/>
        <v>➸</v>
      </c>
      <c r="K6809" s="117" t="str">
        <f>词典存放目录!$A$1&amp;L6809&amp;M6809</f>
        <v>F:\《自创文法查阅Excel》4.1备份\《B词汇·红宝书》\红宝书15版图片\7194-にゅうしゃ【入社】.jpg</v>
      </c>
      <c r="L6809" s="9" t="s">
        <v>18120</v>
      </c>
      <c r="M6809" s="117" t="s">
        <v>24924</v>
      </c>
      <c r="N6809" s="36" t="str">
        <f t="shared" si="642"/>
        <v>▶</v>
      </c>
      <c r="O6809" s="37" t="s">
        <v>17994</v>
      </c>
      <c r="P6809" s="37">
        <v>16</v>
      </c>
      <c r="Q6809" s="37" t="s">
        <v>23</v>
      </c>
      <c r="R6809" s="9" t="str">
        <f>词典存放目录!$A$1&amp;O6809&amp;P6809&amp;Q6809</f>
        <v>F:\《自创文法查阅Excel》4.1备份\《B词汇·红宝书》\红宝书MP3分割\22 n2-に (16).mp3</v>
      </c>
      <c r="S6809" s="38"/>
      <c r="T6809" s="56"/>
      <c r="U6809" s="56"/>
      <c r="V6809" s="30" t="str">
        <f t="shared" si="643"/>
        <v/>
      </c>
      <c r="W6809" s="29"/>
      <c r="X6809" s="9" t="s">
        <v>329</v>
      </c>
    </row>
    <row r="6810" spans="1:24" s="57" customFormat="1" ht="24">
      <c r="A6810" s="31">
        <v>7195</v>
      </c>
      <c r="B6810" s="32">
        <f t="shared" ca="1" si="640"/>
        <v>0.115540366413596</v>
      </c>
      <c r="C6810" s="133" t="s">
        <v>12663</v>
      </c>
      <c r="D6810" s="126" t="s">
        <v>12664</v>
      </c>
      <c r="E6810" s="21"/>
      <c r="F6810" s="22"/>
      <c r="G6810" s="22"/>
      <c r="H6810" s="22"/>
      <c r="I6810" s="23"/>
      <c r="J6810" s="35" t="str">
        <f t="shared" si="641"/>
        <v>➸</v>
      </c>
      <c r="K6810" s="117" t="str">
        <f>词典存放目录!$A$1&amp;L6810&amp;M6810</f>
        <v>F:\《自创文法查阅Excel》4.1备份\《B词汇·红宝书》\红宝书15版图片\7195-にゅうりょく【入力】.jpg</v>
      </c>
      <c r="L6810" s="9" t="s">
        <v>18120</v>
      </c>
      <c r="M6810" s="117" t="s">
        <v>24925</v>
      </c>
      <c r="N6810" s="36" t="str">
        <f t="shared" si="642"/>
        <v>▶</v>
      </c>
      <c r="O6810" s="37" t="s">
        <v>17994</v>
      </c>
      <c r="P6810" s="37">
        <v>17</v>
      </c>
      <c r="Q6810" s="37" t="s">
        <v>23</v>
      </c>
      <c r="R6810" s="9" t="str">
        <f>词典存放目录!$A$1&amp;O6810&amp;P6810&amp;Q6810</f>
        <v>F:\《自创文法查阅Excel》4.1备份\《B词汇·红宝书》\红宝书MP3分割\22 n2-に (17).mp3</v>
      </c>
      <c r="S6810" s="38"/>
      <c r="T6810" s="56"/>
      <c r="U6810" s="56"/>
      <c r="V6810" s="30" t="str">
        <f t="shared" si="643"/>
        <v/>
      </c>
      <c r="W6810" s="29"/>
      <c r="X6810" s="9" t="s">
        <v>329</v>
      </c>
    </row>
    <row r="6811" spans="1:24" s="57" customFormat="1" ht="24">
      <c r="A6811" s="31">
        <v>7196</v>
      </c>
      <c r="B6811" s="32">
        <f t="shared" ca="1" si="640"/>
        <v>0.49530218022278438</v>
      </c>
      <c r="C6811" s="133" t="s">
        <v>12665</v>
      </c>
      <c r="D6811" s="126" t="s">
        <v>12666</v>
      </c>
      <c r="E6811" s="21"/>
      <c r="F6811" s="22"/>
      <c r="G6811" s="22"/>
      <c r="H6811" s="22"/>
      <c r="I6811" s="23"/>
      <c r="J6811" s="35" t="str">
        <f t="shared" si="641"/>
        <v>➸</v>
      </c>
      <c r="K6811" s="117" t="str">
        <f>词典存放目录!$A$1&amp;L6811&amp;M6811</f>
        <v>F:\《自创文法查阅Excel》4.1备份\《B词汇·红宝书》\红宝书15版图片\7196-にわか【俄か】.jpg</v>
      </c>
      <c r="L6811" s="9" t="s">
        <v>18120</v>
      </c>
      <c r="M6811" s="117" t="s">
        <v>24926</v>
      </c>
      <c r="N6811" s="36" t="str">
        <f t="shared" si="642"/>
        <v>▶</v>
      </c>
      <c r="O6811" s="37" t="s">
        <v>17994</v>
      </c>
      <c r="P6811" s="37">
        <v>18</v>
      </c>
      <c r="Q6811" s="37" t="s">
        <v>23</v>
      </c>
      <c r="R6811" s="9" t="str">
        <f>词典存放目录!$A$1&amp;O6811&amp;P6811&amp;Q6811</f>
        <v>F:\《自创文法查阅Excel》4.1备份\《B词汇·红宝书》\红宝书MP3分割\22 n2-に (18).mp3</v>
      </c>
      <c r="S6811" s="38"/>
      <c r="T6811" s="56"/>
      <c r="U6811" s="56"/>
      <c r="V6811" s="30" t="str">
        <f t="shared" si="643"/>
        <v/>
      </c>
      <c r="W6811" s="29"/>
      <c r="X6811" s="9" t="s">
        <v>329</v>
      </c>
    </row>
    <row r="6812" spans="1:24" s="57" customFormat="1" ht="24">
      <c r="A6812" s="31">
        <v>7197</v>
      </c>
      <c r="B6812" s="32">
        <f t="shared" ca="1" si="640"/>
        <v>5.8843974103694241E-2</v>
      </c>
      <c r="C6812" s="133" t="s">
        <v>12667</v>
      </c>
      <c r="D6812" s="126" t="s">
        <v>12668</v>
      </c>
      <c r="E6812" s="21"/>
      <c r="F6812" s="22"/>
      <c r="G6812" s="22"/>
      <c r="H6812" s="22"/>
      <c r="I6812" s="23"/>
      <c r="J6812" s="35" t="str">
        <f t="shared" si="641"/>
        <v>➸</v>
      </c>
      <c r="K6812" s="117" t="str">
        <f>词典存放目录!$A$1&amp;L6812&amp;M6812</f>
        <v>F:\《自创文法查阅Excel》4.1备份\《B词汇·红宝书》\红宝书15版图片\7197-にんしき【認識】.jpg</v>
      </c>
      <c r="L6812" s="9" t="s">
        <v>18120</v>
      </c>
      <c r="M6812" s="117" t="s">
        <v>24927</v>
      </c>
      <c r="N6812" s="36" t="str">
        <f t="shared" si="642"/>
        <v>▶</v>
      </c>
      <c r="O6812" s="37" t="s">
        <v>17994</v>
      </c>
      <c r="P6812" s="37">
        <v>19</v>
      </c>
      <c r="Q6812" s="37" t="s">
        <v>23</v>
      </c>
      <c r="R6812" s="9" t="str">
        <f>词典存放目录!$A$1&amp;O6812&amp;P6812&amp;Q6812</f>
        <v>F:\《自创文法查阅Excel》4.1备份\《B词汇·红宝书》\红宝书MP3分割\22 n2-に (19).mp3</v>
      </c>
      <c r="S6812" s="38"/>
      <c r="T6812" s="56"/>
      <c r="U6812" s="56"/>
      <c r="V6812" s="30" t="str">
        <f t="shared" si="643"/>
        <v/>
      </c>
      <c r="W6812" s="29"/>
      <c r="X6812" s="9" t="s">
        <v>329</v>
      </c>
    </row>
    <row r="6813" spans="1:24" s="57" customFormat="1" ht="24">
      <c r="A6813" s="31">
        <v>7198</v>
      </c>
      <c r="B6813" s="32">
        <f t="shared" ca="1" si="640"/>
        <v>9.2330222897067382E-2</v>
      </c>
      <c r="C6813" s="134" t="s">
        <v>497</v>
      </c>
      <c r="D6813" s="128" t="s">
        <v>12669</v>
      </c>
      <c r="E6813" s="21"/>
      <c r="F6813" s="22"/>
      <c r="G6813" s="22"/>
      <c r="H6813" s="22"/>
      <c r="I6813" s="23"/>
      <c r="J6813" s="35" t="str">
        <f t="shared" si="641"/>
        <v>➸</v>
      </c>
      <c r="K6813" s="117" t="str">
        <f>词典存放目录!$A$1&amp;L6813&amp;M6813</f>
        <v>F:\《自创文法查阅Excel》4.1备份\《B词汇·红宝书》\红宝书15版图片\7198-に【荷】.jpg</v>
      </c>
      <c r="L6813" s="9" t="s">
        <v>18120</v>
      </c>
      <c r="M6813" s="117" t="s">
        <v>24928</v>
      </c>
      <c r="N6813" s="36" t="str">
        <f t="shared" si="642"/>
        <v>▶</v>
      </c>
      <c r="O6813" s="37" t="s">
        <v>17995</v>
      </c>
      <c r="P6813" s="37">
        <v>1</v>
      </c>
      <c r="Q6813" s="37" t="s">
        <v>23</v>
      </c>
      <c r="R6813" s="9" t="str">
        <f>词典存放目录!$A$1&amp;O6813&amp;P6813&amp;Q6813</f>
        <v>F:\《自创文法查阅Excel》4.1备份\《B词汇·红宝书》\红宝书MP3分割\22 n1-に (1).mp3</v>
      </c>
      <c r="S6813" s="38"/>
      <c r="T6813" s="56"/>
      <c r="U6813" s="56"/>
      <c r="V6813" s="30" t="str">
        <f t="shared" si="643"/>
        <v/>
      </c>
      <c r="W6813" s="29"/>
      <c r="X6813" s="9" t="s">
        <v>464</v>
      </c>
    </row>
    <row r="6814" spans="1:24" s="57" customFormat="1" ht="24">
      <c r="A6814" s="31">
        <v>7199</v>
      </c>
      <c r="B6814" s="32">
        <f t="shared" ca="1" si="640"/>
        <v>4.7394133776537117E-2</v>
      </c>
      <c r="C6814" s="134" t="s">
        <v>12670</v>
      </c>
      <c r="D6814" s="128" t="s">
        <v>12671</v>
      </c>
      <c r="E6814" s="21" t="s">
        <v>1192</v>
      </c>
      <c r="F6814" s="22"/>
      <c r="G6814" s="22"/>
      <c r="H6814" s="22"/>
      <c r="I6814" s="23"/>
      <c r="J6814" s="35" t="str">
        <f t="shared" si="641"/>
        <v>➸</v>
      </c>
      <c r="K6814" s="117" t="str">
        <f>词典存放目录!$A$1&amp;L6814&amp;M6814</f>
        <v>F:\《自创文法查阅Excel》4.1备份\《B词汇·红宝书》\红宝书15版图片\7199-にえきらない【煮え切らない】.jpg</v>
      </c>
      <c r="L6814" s="9" t="s">
        <v>18120</v>
      </c>
      <c r="M6814" s="117" t="s">
        <v>24929</v>
      </c>
      <c r="N6814" s="36" t="str">
        <f t="shared" si="642"/>
        <v>▶</v>
      </c>
      <c r="O6814" s="37" t="s">
        <v>17995</v>
      </c>
      <c r="P6814" s="37">
        <v>2</v>
      </c>
      <c r="Q6814" s="37" t="s">
        <v>23</v>
      </c>
      <c r="R6814" s="9" t="str">
        <f>词典存放目录!$A$1&amp;O6814&amp;P6814&amp;Q6814</f>
        <v>F:\《自创文法查阅Excel》4.1备份\《B词汇·红宝书》\红宝书MP3分割\22 n1-に (2).mp3</v>
      </c>
      <c r="S6814" s="38"/>
      <c r="T6814" s="56"/>
      <c r="U6814" s="56"/>
      <c r="V6814" s="30"/>
      <c r="W6814" s="29"/>
      <c r="X6814" s="9" t="s">
        <v>464</v>
      </c>
    </row>
    <row r="6815" spans="1:24" s="57" customFormat="1" ht="24">
      <c r="A6815" s="31">
        <v>7200</v>
      </c>
      <c r="B6815" s="32">
        <f t="shared" ca="1" si="640"/>
        <v>0.38736153059919542</v>
      </c>
      <c r="C6815" s="134" t="s">
        <v>12672</v>
      </c>
      <c r="D6815" s="128" t="s">
        <v>12673</v>
      </c>
      <c r="E6815" s="21"/>
      <c r="F6815" s="22"/>
      <c r="G6815" s="22"/>
      <c r="H6815" s="22"/>
      <c r="I6815" s="23"/>
      <c r="J6815" s="35" t="str">
        <f t="shared" si="641"/>
        <v>➸</v>
      </c>
      <c r="K6815" s="117" t="str">
        <f>词典存放目录!$A$1&amp;L6815&amp;M6815</f>
        <v>F:\《自创文法查阅Excel》4.1备份\《B词汇·红宝书》\红宝书15版图片\7200-にかよう【似通う】.jpg</v>
      </c>
      <c r="L6815" s="9" t="s">
        <v>18120</v>
      </c>
      <c r="M6815" s="117" t="s">
        <v>24930</v>
      </c>
      <c r="N6815" s="36" t="str">
        <f t="shared" si="642"/>
        <v>▶</v>
      </c>
      <c r="O6815" s="37" t="s">
        <v>17995</v>
      </c>
      <c r="P6815" s="37">
        <v>3</v>
      </c>
      <c r="Q6815" s="37" t="s">
        <v>23</v>
      </c>
      <c r="R6815" s="9" t="str">
        <f>词典存放目录!$A$1&amp;O6815&amp;P6815&amp;Q6815</f>
        <v>F:\《自创文法查阅Excel》4.1备份\《B词汇·红宝书》\红宝书MP3分割\22 n1-に (3).mp3</v>
      </c>
      <c r="S6815" s="38"/>
      <c r="T6815" s="56"/>
      <c r="U6815" s="56"/>
      <c r="V6815" s="30" t="str">
        <f t="shared" ref="V6815:V6823" si="644">IF(COUNTA(S6815:U6815)=0,"",COUNTIF(S6815:U6815,"0")/COUNTA(S6815:U6815))</f>
        <v/>
      </c>
      <c r="W6815" s="29"/>
      <c r="X6815" s="9" t="s">
        <v>464</v>
      </c>
    </row>
    <row r="6816" spans="1:24" s="57" customFormat="1" ht="24">
      <c r="A6816" s="31">
        <v>7201</v>
      </c>
      <c r="B6816" s="32">
        <f t="shared" ca="1" si="640"/>
        <v>0.26282928826623198</v>
      </c>
      <c r="C6816" s="134" t="s">
        <v>12674</v>
      </c>
      <c r="D6816" s="128" t="s">
        <v>12675</v>
      </c>
      <c r="E6816" s="21"/>
      <c r="F6816" s="22"/>
      <c r="G6816" s="22"/>
      <c r="H6816" s="22"/>
      <c r="I6816" s="23"/>
      <c r="J6816" s="35" t="str">
        <f t="shared" si="641"/>
        <v>➸</v>
      </c>
      <c r="K6816" s="117" t="str">
        <f>词典存放目录!$A$1&amp;L6816&amp;M6816</f>
        <v>F:\《自创文法查阅Excel》4.1备份\《B词汇·红宝书》\红宝书15版图片\7201-にぎわう【賑わう】.jpg</v>
      </c>
      <c r="L6816" s="9" t="s">
        <v>18120</v>
      </c>
      <c r="M6816" s="117" t="s">
        <v>24931</v>
      </c>
      <c r="N6816" s="36" t="str">
        <f t="shared" si="642"/>
        <v>▶</v>
      </c>
      <c r="O6816" s="37" t="s">
        <v>17995</v>
      </c>
      <c r="P6816" s="37">
        <v>4</v>
      </c>
      <c r="Q6816" s="37" t="s">
        <v>23</v>
      </c>
      <c r="R6816" s="9" t="str">
        <f>词典存放目录!$A$1&amp;O6816&amp;P6816&amp;Q6816</f>
        <v>F:\《自创文法查阅Excel》4.1备份\《B词汇·红宝书》\红宝书MP3分割\22 n1-に (4).mp3</v>
      </c>
      <c r="S6816" s="38"/>
      <c r="T6816" s="56"/>
      <c r="U6816" s="56"/>
      <c r="V6816" s="30" t="str">
        <f t="shared" si="644"/>
        <v/>
      </c>
      <c r="W6816" s="29"/>
      <c r="X6816" s="9" t="s">
        <v>464</v>
      </c>
    </row>
    <row r="6817" spans="1:24" s="57" customFormat="1" ht="24">
      <c r="A6817" s="31">
        <v>7202</v>
      </c>
      <c r="B6817" s="32">
        <f t="shared" ca="1" si="640"/>
        <v>0.21880807046085948</v>
      </c>
      <c r="C6817" s="134" t="s">
        <v>12676</v>
      </c>
      <c r="D6817" s="128" t="s">
        <v>12677</v>
      </c>
      <c r="E6817" s="21"/>
      <c r="F6817" s="22"/>
      <c r="G6817" s="22"/>
      <c r="H6817" s="22"/>
      <c r="I6817" s="23"/>
      <c r="J6817" s="35" t="str">
        <f t="shared" si="641"/>
        <v>➸</v>
      </c>
      <c r="K6817" s="117" t="str">
        <f>词典存放目录!$A$1&amp;L6817&amp;M6817</f>
        <v>F:\《自创文法查阅Excel》4.1备份\《B词汇·红宝书》\红宝书15版图片\7202-にくしみ【憎しみ】.jpg</v>
      </c>
      <c r="L6817" s="9" t="s">
        <v>18120</v>
      </c>
      <c r="M6817" s="117" t="s">
        <v>24932</v>
      </c>
      <c r="N6817" s="36" t="str">
        <f t="shared" si="642"/>
        <v>▶</v>
      </c>
      <c r="O6817" s="37" t="s">
        <v>17995</v>
      </c>
      <c r="P6817" s="37">
        <v>5</v>
      </c>
      <c r="Q6817" s="37" t="s">
        <v>23</v>
      </c>
      <c r="R6817" s="9" t="str">
        <f>词典存放目录!$A$1&amp;O6817&amp;P6817&amp;Q6817</f>
        <v>F:\《自创文法查阅Excel》4.1备份\《B词汇·红宝书》\红宝书MP3分割\22 n1-に (5).mp3</v>
      </c>
      <c r="S6817" s="38"/>
      <c r="T6817" s="56"/>
      <c r="U6817" s="56"/>
      <c r="V6817" s="30" t="str">
        <f t="shared" si="644"/>
        <v/>
      </c>
      <c r="W6817" s="29"/>
      <c r="X6817" s="9" t="s">
        <v>464</v>
      </c>
    </row>
    <row r="6818" spans="1:24" s="57" customFormat="1" ht="24">
      <c r="A6818" s="31">
        <v>7203</v>
      </c>
      <c r="B6818" s="32">
        <f t="shared" ca="1" si="640"/>
        <v>0.79276413687860092</v>
      </c>
      <c r="C6818" s="134" t="s">
        <v>12678</v>
      </c>
      <c r="D6818" s="128" t="s">
        <v>12679</v>
      </c>
      <c r="E6818" s="21" t="s">
        <v>32</v>
      </c>
      <c r="F6818" s="22"/>
      <c r="G6818" s="22"/>
      <c r="H6818" s="22"/>
      <c r="I6818" s="23"/>
      <c r="J6818" s="35" t="str">
        <f t="shared" si="641"/>
        <v>➸</v>
      </c>
      <c r="K6818" s="117" t="str">
        <f>词典存放目录!$A$1&amp;L6818&amp;M6818</f>
        <v>F:\《自创文法查阅Excel》4.1备份\《B词汇·红宝书》\红宝书15版图片\7203-にくたらしい【憎たらしい】.jpg</v>
      </c>
      <c r="L6818" s="9" t="s">
        <v>18120</v>
      </c>
      <c r="M6818" s="117" t="s">
        <v>24933</v>
      </c>
      <c r="N6818" s="36" t="str">
        <f t="shared" si="642"/>
        <v>▶</v>
      </c>
      <c r="O6818" s="37" t="s">
        <v>17995</v>
      </c>
      <c r="P6818" s="37">
        <v>6</v>
      </c>
      <c r="Q6818" s="37" t="s">
        <v>23</v>
      </c>
      <c r="R6818" s="9" t="str">
        <f>词典存放目录!$A$1&amp;O6818&amp;P6818&amp;Q6818</f>
        <v>F:\《自创文法查阅Excel》4.1备份\《B词汇·红宝书》\红宝书MP3分割\22 n1-に (6).mp3</v>
      </c>
      <c r="S6818" s="38"/>
      <c r="T6818" s="56"/>
      <c r="U6818" s="56"/>
      <c r="V6818" s="30" t="str">
        <f t="shared" si="644"/>
        <v/>
      </c>
      <c r="W6818" s="29"/>
      <c r="X6818" s="9" t="s">
        <v>464</v>
      </c>
    </row>
    <row r="6819" spans="1:24" s="57" customFormat="1" ht="24">
      <c r="A6819" s="31">
        <v>7204</v>
      </c>
      <c r="B6819" s="32">
        <f t="shared" ca="1" si="640"/>
        <v>0.91190699784062845</v>
      </c>
      <c r="C6819" s="134" t="s">
        <v>12680</v>
      </c>
      <c r="D6819" s="128" t="s">
        <v>12681</v>
      </c>
      <c r="E6819" s="21"/>
      <c r="F6819" s="22"/>
      <c r="G6819" s="22"/>
      <c r="H6819" s="22"/>
      <c r="I6819" s="23"/>
      <c r="J6819" s="35" t="str">
        <f t="shared" si="641"/>
        <v>➸</v>
      </c>
      <c r="K6819" s="117" t="str">
        <f>词典存放目录!$A$1&amp;L6819&amp;M6819</f>
        <v>F:\《自创文法查阅Excel》4.1备份\《B词汇·红宝书》\红宝书15版图片\7204-にじむ【滲む】.jpg</v>
      </c>
      <c r="L6819" s="9" t="s">
        <v>18120</v>
      </c>
      <c r="M6819" s="117" t="s">
        <v>24934</v>
      </c>
      <c r="N6819" s="36" t="str">
        <f t="shared" si="642"/>
        <v>▶</v>
      </c>
      <c r="O6819" s="37" t="s">
        <v>17995</v>
      </c>
      <c r="P6819" s="37">
        <v>7</v>
      </c>
      <c r="Q6819" s="37" t="s">
        <v>23</v>
      </c>
      <c r="R6819" s="9" t="str">
        <f>词典存放目录!$A$1&amp;O6819&amp;P6819&amp;Q6819</f>
        <v>F:\《自创文法查阅Excel》4.1备份\《B词汇·红宝书》\红宝书MP3分割\22 n1-に (7).mp3</v>
      </c>
      <c r="S6819" s="38"/>
      <c r="T6819" s="56"/>
      <c r="U6819" s="56"/>
      <c r="V6819" s="30" t="str">
        <f t="shared" si="644"/>
        <v/>
      </c>
      <c r="W6819" s="29"/>
      <c r="X6819" s="9" t="s">
        <v>464</v>
      </c>
    </row>
    <row r="6820" spans="1:24" s="57" customFormat="1" ht="24">
      <c r="A6820" s="31">
        <v>7205</v>
      </c>
      <c r="B6820" s="32">
        <f t="shared" ca="1" si="640"/>
        <v>0.5053569646411884</v>
      </c>
      <c r="C6820" s="134" t="s">
        <v>12682</v>
      </c>
      <c r="D6820" s="128" t="s">
        <v>12683</v>
      </c>
      <c r="E6820" s="5" t="s">
        <v>12684</v>
      </c>
      <c r="F6820" s="22"/>
      <c r="G6820" s="41"/>
      <c r="H6820" s="22" t="s">
        <v>159</v>
      </c>
      <c r="I6820" s="23"/>
      <c r="J6820" s="35" t="str">
        <f t="shared" si="641"/>
        <v>➸</v>
      </c>
      <c r="K6820" s="117" t="str">
        <f>词典存放目录!$A$1&amp;L6820&amp;M6820</f>
        <v>F:\《自创文法查阅Excel》4.1备份\《B词汇·红宝书》\红宝书15版图片\7205-にたりよったり【似たり寄ったり】.jpg</v>
      </c>
      <c r="L6820" s="9" t="s">
        <v>18120</v>
      </c>
      <c r="M6820" s="117" t="s">
        <v>24935</v>
      </c>
      <c r="N6820" s="36" t="str">
        <f t="shared" si="642"/>
        <v>▶</v>
      </c>
      <c r="O6820" s="37" t="s">
        <v>17995</v>
      </c>
      <c r="P6820" s="37">
        <v>8</v>
      </c>
      <c r="Q6820" s="37" t="s">
        <v>23</v>
      </c>
      <c r="R6820" s="9" t="str">
        <f>词典存放目录!$A$1&amp;O6820&amp;P6820&amp;Q6820</f>
        <v>F:\《自创文法查阅Excel》4.1备份\《B词汇·红宝书》\红宝书MP3分割\22 n1-に (8).mp3</v>
      </c>
      <c r="S6820" s="38"/>
      <c r="T6820" s="56"/>
      <c r="U6820" s="56"/>
      <c r="V6820" s="30" t="str">
        <f t="shared" si="644"/>
        <v/>
      </c>
      <c r="W6820" s="102"/>
      <c r="X6820" s="9" t="s">
        <v>464</v>
      </c>
    </row>
    <row r="6821" spans="1:24" s="57" customFormat="1" ht="24">
      <c r="A6821" s="31">
        <v>7206</v>
      </c>
      <c r="B6821" s="32">
        <f t="shared" ca="1" si="640"/>
        <v>0.1960638256156888</v>
      </c>
      <c r="C6821" s="134" t="s">
        <v>12685</v>
      </c>
      <c r="D6821" s="128" t="s">
        <v>12686</v>
      </c>
      <c r="E6821" s="21"/>
      <c r="F6821" s="22"/>
      <c r="G6821" s="22"/>
      <c r="H6821" s="22"/>
      <c r="I6821" s="23"/>
      <c r="J6821" s="35" t="str">
        <f t="shared" si="641"/>
        <v>➸</v>
      </c>
      <c r="K6821" s="117" t="str">
        <f>词典存放目录!$A$1&amp;L6821&amp;M6821</f>
        <v>F:\《自创文法查阅Excel》4.1备份\《B词汇·红宝书》\红宝书15版图片\7206-にづくり【荷造り】.jpg</v>
      </c>
      <c r="L6821" s="9" t="s">
        <v>18120</v>
      </c>
      <c r="M6821" s="117" t="s">
        <v>24936</v>
      </c>
      <c r="N6821" s="36" t="str">
        <f t="shared" si="642"/>
        <v>▶</v>
      </c>
      <c r="O6821" s="37" t="s">
        <v>17995</v>
      </c>
      <c r="P6821" s="37">
        <v>9</v>
      </c>
      <c r="Q6821" s="37" t="s">
        <v>23</v>
      </c>
      <c r="R6821" s="9" t="str">
        <f>词典存放目录!$A$1&amp;O6821&amp;P6821&amp;Q6821</f>
        <v>F:\《自创文法查阅Excel》4.1备份\《B词汇·红宝书》\红宝书MP3分割\22 n1-に (9).mp3</v>
      </c>
      <c r="S6821" s="38"/>
      <c r="T6821" s="56"/>
      <c r="U6821" s="56"/>
      <c r="V6821" s="30" t="str">
        <f t="shared" si="644"/>
        <v/>
      </c>
      <c r="W6821" s="29"/>
      <c r="X6821" s="9" t="s">
        <v>464</v>
      </c>
    </row>
    <row r="6822" spans="1:24" s="57" customFormat="1" ht="24">
      <c r="A6822" s="31">
        <v>7207</v>
      </c>
      <c r="B6822" s="32">
        <f t="shared" ca="1" si="640"/>
        <v>0.11562926301284437</v>
      </c>
      <c r="C6822" s="134" t="s">
        <v>12687</v>
      </c>
      <c r="D6822" s="128" t="s">
        <v>12688</v>
      </c>
      <c r="E6822" s="21"/>
      <c r="F6822" s="22"/>
      <c r="G6822" s="22"/>
      <c r="H6822" s="22"/>
      <c r="I6822" s="23"/>
      <c r="J6822" s="35" t="str">
        <f t="shared" si="641"/>
        <v>➸</v>
      </c>
      <c r="K6822" s="117" t="str">
        <f>词典存放目录!$A$1&amp;L6822&amp;M6822</f>
        <v>F:\《自创文法查阅Excel》4.1备份\《B词汇·红宝书》\红宝书15版图片\7207-にっすう【日数】.jpg</v>
      </c>
      <c r="L6822" s="9" t="s">
        <v>18120</v>
      </c>
      <c r="M6822" s="117" t="s">
        <v>24937</v>
      </c>
      <c r="N6822" s="36" t="str">
        <f t="shared" si="642"/>
        <v>▶</v>
      </c>
      <c r="O6822" s="37" t="s">
        <v>17995</v>
      </c>
      <c r="P6822" s="37">
        <v>10</v>
      </c>
      <c r="Q6822" s="37" t="s">
        <v>23</v>
      </c>
      <c r="R6822" s="9" t="str">
        <f>词典存放目录!$A$1&amp;O6822&amp;P6822&amp;Q6822</f>
        <v>F:\《自创文法查阅Excel》4.1备份\《B词汇·红宝书》\红宝书MP3分割\22 n1-に (10).mp3</v>
      </c>
      <c r="S6822" s="38"/>
      <c r="T6822" s="56"/>
      <c r="U6822" s="56"/>
      <c r="V6822" s="30" t="str">
        <f t="shared" si="644"/>
        <v/>
      </c>
      <c r="W6822" s="29"/>
      <c r="X6822" s="9" t="s">
        <v>464</v>
      </c>
    </row>
    <row r="6823" spans="1:24" s="57" customFormat="1" ht="24">
      <c r="A6823" s="31">
        <v>7208</v>
      </c>
      <c r="B6823" s="32">
        <f t="shared" ca="1" si="640"/>
        <v>0.82793281630536786</v>
      </c>
      <c r="C6823" s="134" t="s">
        <v>12689</v>
      </c>
      <c r="D6823" s="128" t="s">
        <v>12690</v>
      </c>
      <c r="E6823" s="21"/>
      <c r="F6823" s="22"/>
      <c r="G6823" s="22"/>
      <c r="H6823" s="22"/>
      <c r="I6823" s="23"/>
      <c r="J6823" s="35" t="str">
        <f t="shared" si="641"/>
        <v>➸</v>
      </c>
      <c r="K6823" s="117" t="str">
        <f>词典存放目录!$A$1&amp;L6823&amp;M6823</f>
        <v>F:\《自创文法查阅Excel》4.1备份\《B词汇·红宝书》\红宝书15版图片\7208-になう【担う】.jpg</v>
      </c>
      <c r="L6823" s="9" t="s">
        <v>18120</v>
      </c>
      <c r="M6823" s="117" t="s">
        <v>24938</v>
      </c>
      <c r="N6823" s="36" t="str">
        <f t="shared" si="642"/>
        <v>▶</v>
      </c>
      <c r="O6823" s="37" t="s">
        <v>17995</v>
      </c>
      <c r="P6823" s="37">
        <v>11</v>
      </c>
      <c r="Q6823" s="37" t="s">
        <v>23</v>
      </c>
      <c r="R6823" s="9" t="str">
        <f>词典存放目录!$A$1&amp;O6823&amp;P6823&amp;Q6823</f>
        <v>F:\《自创文法查阅Excel》4.1备份\《B词汇·红宝书》\红宝书MP3分割\22 n1-に (11).mp3</v>
      </c>
      <c r="S6823" s="38"/>
      <c r="T6823" s="56"/>
      <c r="U6823" s="56"/>
      <c r="V6823" s="30" t="str">
        <f t="shared" si="644"/>
        <v/>
      </c>
      <c r="W6823" s="29"/>
      <c r="X6823" s="9" t="s">
        <v>464</v>
      </c>
    </row>
    <row r="6824" spans="1:24" s="57" customFormat="1" ht="24">
      <c r="A6824" s="31">
        <v>7209</v>
      </c>
      <c r="B6824" s="32">
        <f t="shared" ca="1" si="640"/>
        <v>0.76476572301675161</v>
      </c>
      <c r="C6824" s="134" t="s">
        <v>12691</v>
      </c>
      <c r="D6824" s="128" t="s">
        <v>12692</v>
      </c>
      <c r="E6824" s="21"/>
      <c r="F6824" s="22"/>
      <c r="G6824" s="22"/>
      <c r="H6824" s="22"/>
      <c r="I6824" s="23"/>
      <c r="J6824" s="35" t="str">
        <f t="shared" si="641"/>
        <v>➸</v>
      </c>
      <c r="K6824" s="117" t="str">
        <f>词典存放目录!$A$1&amp;L6824&amp;M6824</f>
        <v>F:\《自创文法查阅Excel》4.1备份\《B词汇·红宝书》\红宝书15版图片\7209-にぶる【鈍る】.jpg</v>
      </c>
      <c r="L6824" s="9" t="s">
        <v>18120</v>
      </c>
      <c r="M6824" s="117" t="s">
        <v>24939</v>
      </c>
      <c r="N6824" s="36" t="str">
        <f t="shared" si="642"/>
        <v>▶</v>
      </c>
      <c r="O6824" s="37" t="s">
        <v>17995</v>
      </c>
      <c r="P6824" s="37">
        <v>12</v>
      </c>
      <c r="Q6824" s="37" t="s">
        <v>23</v>
      </c>
      <c r="R6824" s="9" t="str">
        <f>词典存放目录!$A$1&amp;O6824&amp;P6824&amp;Q6824</f>
        <v>F:\《自创文法查阅Excel》4.1备份\《B词汇·红宝书》\红宝书MP3分割\22 n1-に (12).mp3</v>
      </c>
      <c r="S6824" s="38"/>
      <c r="T6824" s="56"/>
      <c r="U6824" s="56"/>
      <c r="V6824" s="30"/>
      <c r="W6824" s="29"/>
      <c r="X6824" s="9" t="s">
        <v>464</v>
      </c>
    </row>
    <row r="6825" spans="1:24" s="57" customFormat="1" ht="24">
      <c r="A6825" s="31">
        <v>7210</v>
      </c>
      <c r="B6825" s="32">
        <f t="shared" ca="1" si="640"/>
        <v>0.7185033562049874</v>
      </c>
      <c r="C6825" s="134" t="s">
        <v>12693</v>
      </c>
      <c r="D6825" s="128" t="s">
        <v>12694</v>
      </c>
      <c r="E6825" s="21"/>
      <c r="F6825" s="22"/>
      <c r="G6825" s="22"/>
      <c r="H6825" s="22"/>
      <c r="I6825" s="23"/>
      <c r="J6825" s="35" t="str">
        <f t="shared" si="641"/>
        <v>➸</v>
      </c>
      <c r="K6825" s="117" t="str">
        <f>词典存放目录!$A$1&amp;L6825&amp;M6825</f>
        <v>F:\《自创文法查阅Excel》4.1备份\《B词汇·红宝书》\红宝书15版图片\7210-ニュアンス【nuance】.jpg</v>
      </c>
      <c r="L6825" s="9" t="s">
        <v>18120</v>
      </c>
      <c r="M6825" s="117" t="s">
        <v>24940</v>
      </c>
      <c r="N6825" s="36" t="str">
        <f t="shared" si="642"/>
        <v>▶</v>
      </c>
      <c r="O6825" s="37" t="s">
        <v>17995</v>
      </c>
      <c r="P6825" s="37">
        <v>13</v>
      </c>
      <c r="Q6825" s="37" t="s">
        <v>23</v>
      </c>
      <c r="R6825" s="9" t="str">
        <f>词典存放目录!$A$1&amp;O6825&amp;P6825&amp;Q6825</f>
        <v>F:\《自创文法查阅Excel》4.1备份\《B词汇·红宝书》\红宝书MP3分割\22 n1-に (13).mp3</v>
      </c>
      <c r="S6825" s="38"/>
      <c r="T6825" s="56"/>
      <c r="U6825" s="56"/>
      <c r="V6825" s="30" t="str">
        <f>IF(COUNTA(S6825:U6825)=0,"",COUNTIF(S6825:U6825,"0")/COUNTA(S6825:U6825))</f>
        <v/>
      </c>
      <c r="W6825" s="29"/>
      <c r="X6825" s="9" t="s">
        <v>464</v>
      </c>
    </row>
    <row r="6826" spans="1:24" s="57" customFormat="1" ht="24">
      <c r="A6826" s="31">
        <v>7211</v>
      </c>
      <c r="B6826" s="32">
        <f t="shared" ca="1" si="640"/>
        <v>0.3331390116821602</v>
      </c>
      <c r="C6826" s="134" t="s">
        <v>12695</v>
      </c>
      <c r="D6826" s="128" t="s">
        <v>12696</v>
      </c>
      <c r="E6826" s="21"/>
      <c r="F6826" s="22"/>
      <c r="G6826" s="22"/>
      <c r="H6826" s="22"/>
      <c r="I6826" s="23"/>
      <c r="J6826" s="35" t="str">
        <f t="shared" si="641"/>
        <v>➸</v>
      </c>
      <c r="K6826" s="117" t="str">
        <f>词典存放目录!$A$1&amp;L6826&amp;M6826</f>
        <v>F:\《自创文法查阅Excel》4.1备份\《B词汇·红宝书》\红宝书15版图片\7211-にゅうか【入荷】.jpg</v>
      </c>
      <c r="L6826" s="9" t="s">
        <v>18120</v>
      </c>
      <c r="M6826" s="117" t="s">
        <v>24941</v>
      </c>
      <c r="N6826" s="36" t="str">
        <f t="shared" si="642"/>
        <v>▶</v>
      </c>
      <c r="O6826" s="37" t="s">
        <v>17995</v>
      </c>
      <c r="P6826" s="37">
        <v>14</v>
      </c>
      <c r="Q6826" s="37" t="s">
        <v>23</v>
      </c>
      <c r="R6826" s="9" t="str">
        <f>词典存放目录!$A$1&amp;O6826&amp;P6826&amp;Q6826</f>
        <v>F:\《自创文法查阅Excel》4.1备份\《B词汇·红宝书》\红宝书MP3分割\22 n1-に (14).mp3</v>
      </c>
      <c r="S6826" s="38"/>
      <c r="T6826" s="56"/>
      <c r="U6826" s="56"/>
      <c r="V6826" s="30" t="str">
        <f>IF(COUNTA(S6826:U6826)=0,"",COUNTIF(S6826:U6826,"0")/COUNTA(S6826:U6826))</f>
        <v/>
      </c>
      <c r="W6826" s="29"/>
      <c r="X6826" s="9" t="s">
        <v>464</v>
      </c>
    </row>
    <row r="6827" spans="1:24" s="57" customFormat="1" ht="24">
      <c r="A6827" s="31">
        <v>7212</v>
      </c>
      <c r="B6827" s="32">
        <f t="shared" ca="1" si="640"/>
        <v>0.19820856866376058</v>
      </c>
      <c r="C6827" s="134" t="s">
        <v>12697</v>
      </c>
      <c r="D6827" s="128" t="s">
        <v>12698</v>
      </c>
      <c r="E6827" s="21"/>
      <c r="F6827" s="22"/>
      <c r="G6827" s="22"/>
      <c r="H6827" s="22"/>
      <c r="I6827" s="23"/>
      <c r="J6827" s="35" t="str">
        <f t="shared" si="641"/>
        <v>➸</v>
      </c>
      <c r="K6827" s="117" t="str">
        <f>词典存放目录!$A$1&amp;L6827&amp;M6827</f>
        <v>F:\《自创文法查阅Excel》4.1备份\《B词汇·红宝书》\红宝书15版图片\7212-にゅうきょ【入居】.jpg</v>
      </c>
      <c r="L6827" s="9" t="s">
        <v>18120</v>
      </c>
      <c r="M6827" s="117" t="s">
        <v>24942</v>
      </c>
      <c r="N6827" s="36" t="str">
        <f t="shared" si="642"/>
        <v>▶</v>
      </c>
      <c r="O6827" s="37" t="s">
        <v>17995</v>
      </c>
      <c r="P6827" s="37">
        <v>15</v>
      </c>
      <c r="Q6827" s="37" t="s">
        <v>23</v>
      </c>
      <c r="R6827" s="9" t="str">
        <f>词典存放目录!$A$1&amp;O6827&amp;P6827&amp;Q6827</f>
        <v>F:\《自创文法查阅Excel》4.1备份\《B词汇·红宝书》\红宝书MP3分割\22 n1-に (15).mp3</v>
      </c>
      <c r="S6827" s="38"/>
      <c r="T6827" s="56"/>
      <c r="U6827" s="56"/>
      <c r="V6827" s="30"/>
      <c r="W6827" s="29"/>
      <c r="X6827" s="9" t="s">
        <v>464</v>
      </c>
    </row>
    <row r="6828" spans="1:24" s="57" customFormat="1" ht="24">
      <c r="A6828" s="31">
        <v>7213</v>
      </c>
      <c r="B6828" s="32">
        <f t="shared" ca="1" si="640"/>
        <v>0.62865291208841267</v>
      </c>
      <c r="C6828" s="134" t="s">
        <v>12699</v>
      </c>
      <c r="D6828" s="128" t="s">
        <v>12700</v>
      </c>
      <c r="E6828" s="21"/>
      <c r="F6828" s="22"/>
      <c r="G6828" s="22"/>
      <c r="H6828" s="22"/>
      <c r="I6828" s="23"/>
      <c r="J6828" s="35" t="str">
        <f t="shared" si="641"/>
        <v>➸</v>
      </c>
      <c r="K6828" s="117" t="str">
        <f>词典存放目录!$A$1&amp;L6828&amp;M6828</f>
        <v>F:\《自创文法查阅Excel》4.1备份\《B词汇·红宝书》\红宝书15版图片\7213-にゅうしゅ【入手】.jpg</v>
      </c>
      <c r="L6828" s="9" t="s">
        <v>18120</v>
      </c>
      <c r="M6828" s="117" t="s">
        <v>24943</v>
      </c>
      <c r="N6828" s="36" t="str">
        <f t="shared" si="642"/>
        <v>▶</v>
      </c>
      <c r="O6828" s="37" t="s">
        <v>17995</v>
      </c>
      <c r="P6828" s="37">
        <v>16</v>
      </c>
      <c r="Q6828" s="37" t="s">
        <v>23</v>
      </c>
      <c r="R6828" s="9" t="str">
        <f>词典存放目录!$A$1&amp;O6828&amp;P6828&amp;Q6828</f>
        <v>F:\《自创文法查阅Excel》4.1备份\《B词汇·红宝书》\红宝书MP3分割\22 n1-に (16).mp3</v>
      </c>
      <c r="S6828" s="38"/>
      <c r="T6828" s="56"/>
      <c r="U6828" s="56"/>
      <c r="V6828" s="30" t="str">
        <f t="shared" ref="V6828:V6873" si="645">IF(COUNTA(S6828:U6828)=0,"",COUNTIF(S6828:U6828,"0")/COUNTA(S6828:U6828))</f>
        <v/>
      </c>
      <c r="W6828" s="29"/>
      <c r="X6828" s="9" t="s">
        <v>464</v>
      </c>
    </row>
    <row r="6829" spans="1:24" s="57" customFormat="1" ht="24">
      <c r="A6829" s="31">
        <v>7214</v>
      </c>
      <c r="B6829" s="32">
        <f t="shared" ca="1" si="640"/>
        <v>0.38563079082499208</v>
      </c>
      <c r="C6829" s="134" t="s">
        <v>12701</v>
      </c>
      <c r="D6829" s="128" t="s">
        <v>12702</v>
      </c>
      <c r="E6829" s="21"/>
      <c r="F6829" s="22"/>
      <c r="G6829" s="22"/>
      <c r="H6829" s="22"/>
      <c r="I6829" s="23"/>
      <c r="J6829" s="35" t="str">
        <f t="shared" si="641"/>
        <v>➸</v>
      </c>
      <c r="K6829" s="117" t="str">
        <f>词典存放目录!$A$1&amp;L6829&amp;M6829</f>
        <v>F:\《自创文法查阅Excel》4.1备份\《B词汇·红宝书》\红宝书15版图片\7214-にゅうしょう【入賞】.jpg</v>
      </c>
      <c r="L6829" s="9" t="s">
        <v>18120</v>
      </c>
      <c r="M6829" s="117" t="s">
        <v>24944</v>
      </c>
      <c r="N6829" s="36" t="str">
        <f t="shared" si="642"/>
        <v>▶</v>
      </c>
      <c r="O6829" s="37" t="s">
        <v>17995</v>
      </c>
      <c r="P6829" s="37">
        <v>17</v>
      </c>
      <c r="Q6829" s="37" t="s">
        <v>23</v>
      </c>
      <c r="R6829" s="9" t="str">
        <f>词典存放目录!$A$1&amp;O6829&amp;P6829&amp;Q6829</f>
        <v>F:\《自创文法查阅Excel》4.1备份\《B词汇·红宝书》\红宝书MP3分割\22 n1-に (17).mp3</v>
      </c>
      <c r="S6829" s="38"/>
      <c r="T6829" s="56"/>
      <c r="U6829" s="56"/>
      <c r="V6829" s="30" t="str">
        <f t="shared" si="645"/>
        <v/>
      </c>
      <c r="W6829" s="29"/>
      <c r="X6829" s="9" t="s">
        <v>464</v>
      </c>
    </row>
    <row r="6830" spans="1:24" s="57" customFormat="1" ht="24">
      <c r="A6830" s="31">
        <v>7215</v>
      </c>
      <c r="B6830" s="32">
        <f t="shared" ca="1" si="640"/>
        <v>0.6423517305526284</v>
      </c>
      <c r="C6830" s="134" t="s">
        <v>12703</v>
      </c>
      <c r="D6830" s="128" t="s">
        <v>12704</v>
      </c>
      <c r="E6830" s="21"/>
      <c r="F6830" s="22"/>
      <c r="G6830" s="22"/>
      <c r="H6830" s="22"/>
      <c r="I6830" s="23"/>
      <c r="J6830" s="35" t="str">
        <f t="shared" si="641"/>
        <v>➸</v>
      </c>
      <c r="K6830" s="117" t="str">
        <f>词典存放目录!$A$1&amp;L6830&amp;M6830</f>
        <v>F:\《自创文法查阅Excel》4.1备份\《B词汇·红宝书》\红宝书15版图片\7215-にゅうよく【入浴】.jpg</v>
      </c>
      <c r="L6830" s="9" t="s">
        <v>18120</v>
      </c>
      <c r="M6830" s="117" t="s">
        <v>24945</v>
      </c>
      <c r="N6830" s="36" t="str">
        <f t="shared" si="642"/>
        <v>▶</v>
      </c>
      <c r="O6830" s="37" t="s">
        <v>17995</v>
      </c>
      <c r="P6830" s="37">
        <v>18</v>
      </c>
      <c r="Q6830" s="37" t="s">
        <v>23</v>
      </c>
      <c r="R6830" s="9" t="str">
        <f>词典存放目录!$A$1&amp;O6830&amp;P6830&amp;Q6830</f>
        <v>F:\《自创文法查阅Excel》4.1备份\《B词汇·红宝书》\红宝书MP3分割\22 n1-に (18).mp3</v>
      </c>
      <c r="S6830" s="38"/>
      <c r="T6830" s="56"/>
      <c r="U6830" s="56"/>
      <c r="V6830" s="30" t="str">
        <f t="shared" si="645"/>
        <v/>
      </c>
      <c r="W6830" s="29"/>
      <c r="X6830" s="9" t="s">
        <v>464</v>
      </c>
    </row>
    <row r="6831" spans="1:24" s="57" customFormat="1" ht="24">
      <c r="A6831" s="31">
        <v>7216</v>
      </c>
      <c r="B6831" s="32">
        <f t="shared" ca="1" si="640"/>
        <v>0.59904179355669218</v>
      </c>
      <c r="C6831" s="134" t="s">
        <v>12705</v>
      </c>
      <c r="D6831" s="128" t="s">
        <v>12706</v>
      </c>
      <c r="E6831" s="21"/>
      <c r="F6831" s="22"/>
      <c r="G6831" s="22"/>
      <c r="H6831" s="22"/>
      <c r="I6831" s="23"/>
      <c r="J6831" s="35" t="str">
        <f t="shared" si="641"/>
        <v>➸</v>
      </c>
      <c r="K6831" s="117" t="str">
        <f>词典存放目录!$A$1&amp;L6831&amp;M6831</f>
        <v>F:\《自创文法查阅Excel》4.1备份\《B词汇·红宝书》\红宝书15版图片\7216-にょじつ【如実】.jpg</v>
      </c>
      <c r="L6831" s="9" t="s">
        <v>18120</v>
      </c>
      <c r="M6831" s="117" t="s">
        <v>24946</v>
      </c>
      <c r="N6831" s="36" t="str">
        <f t="shared" si="642"/>
        <v>▶</v>
      </c>
      <c r="O6831" s="37" t="s">
        <v>17995</v>
      </c>
      <c r="P6831" s="37">
        <v>19</v>
      </c>
      <c r="Q6831" s="37" t="s">
        <v>23</v>
      </c>
      <c r="R6831" s="9" t="str">
        <f>词典存放目录!$A$1&amp;O6831&amp;P6831&amp;Q6831</f>
        <v>F:\《自创文法查阅Excel》4.1备份\《B词汇·红宝书》\红宝书MP3分割\22 n1-に (19).mp3</v>
      </c>
      <c r="S6831" s="38"/>
      <c r="T6831" s="56"/>
      <c r="U6831" s="56"/>
      <c r="V6831" s="30" t="str">
        <f t="shared" si="645"/>
        <v/>
      </c>
      <c r="W6831" s="29"/>
      <c r="X6831" s="9" t="s">
        <v>464</v>
      </c>
    </row>
    <row r="6832" spans="1:24" s="57" customFormat="1" ht="24">
      <c r="A6832" s="31">
        <v>7217</v>
      </c>
      <c r="B6832" s="32">
        <f t="shared" ca="1" si="640"/>
        <v>0.5053120658935315</v>
      </c>
      <c r="C6832" s="134" t="s">
        <v>12707</v>
      </c>
      <c r="D6832" s="128" t="s">
        <v>12708</v>
      </c>
      <c r="E6832" s="21"/>
      <c r="F6832" s="22"/>
      <c r="G6832" s="22"/>
      <c r="H6832" s="22"/>
      <c r="I6832" s="23"/>
      <c r="J6832" s="35" t="str">
        <f t="shared" si="641"/>
        <v>➸</v>
      </c>
      <c r="K6832" s="117" t="str">
        <f>词典存放目录!$A$1&amp;L6832&amp;M6832</f>
        <v>F:\《自创文法查阅Excel》4.1备份\《B词汇·红宝书》\红宝书15版图片\7217-にんじょう【人情】.jpg</v>
      </c>
      <c r="L6832" s="9" t="s">
        <v>18120</v>
      </c>
      <c r="M6832" s="117" t="s">
        <v>24947</v>
      </c>
      <c r="N6832" s="36" t="str">
        <f t="shared" si="642"/>
        <v>▶</v>
      </c>
      <c r="O6832" s="37" t="s">
        <v>17995</v>
      </c>
      <c r="P6832" s="37">
        <v>20</v>
      </c>
      <c r="Q6832" s="37" t="s">
        <v>23</v>
      </c>
      <c r="R6832" s="9" t="str">
        <f>词典存放目录!$A$1&amp;O6832&amp;P6832&amp;Q6832</f>
        <v>F:\《自创文法查阅Excel》4.1备份\《B词汇·红宝书》\红宝书MP3分割\22 n1-に (20).mp3</v>
      </c>
      <c r="S6832" s="38"/>
      <c r="T6832" s="56"/>
      <c r="U6832" s="56"/>
      <c r="V6832" s="30" t="str">
        <f t="shared" si="645"/>
        <v/>
      </c>
      <c r="W6832" s="29"/>
      <c r="X6832" s="9" t="s">
        <v>464</v>
      </c>
    </row>
    <row r="6833" spans="1:24" s="57" customFormat="1" ht="24">
      <c r="A6833" s="31">
        <v>7218</v>
      </c>
      <c r="B6833" s="32">
        <f t="shared" ca="1" si="640"/>
        <v>0.14141920815949038</v>
      </c>
      <c r="C6833" s="134" t="s">
        <v>12709</v>
      </c>
      <c r="D6833" s="128" t="s">
        <v>12710</v>
      </c>
      <c r="E6833" s="21"/>
      <c r="F6833" s="22"/>
      <c r="G6833" s="22"/>
      <c r="H6833" s="22"/>
      <c r="I6833" s="23"/>
      <c r="J6833" s="35" t="str">
        <f t="shared" si="641"/>
        <v>➸</v>
      </c>
      <c r="K6833" s="117" t="str">
        <f>词典存放目录!$A$1&amp;L6833&amp;M6833</f>
        <v>F:\《自创文法查阅Excel》4.1备份\《B词汇·红宝书》\红宝书15版图片\7218-にんたいりょく【忍耐力】.jpg</v>
      </c>
      <c r="L6833" s="9" t="s">
        <v>18120</v>
      </c>
      <c r="M6833" s="117" t="s">
        <v>24948</v>
      </c>
      <c r="N6833" s="36" t="str">
        <f t="shared" si="642"/>
        <v>▶</v>
      </c>
      <c r="O6833" s="37" t="s">
        <v>17995</v>
      </c>
      <c r="P6833" s="37">
        <v>21</v>
      </c>
      <c r="Q6833" s="37" t="s">
        <v>23</v>
      </c>
      <c r="R6833" s="9" t="str">
        <f>词典存放目录!$A$1&amp;O6833&amp;P6833&amp;Q6833</f>
        <v>F:\《自创文法查阅Excel》4.1备份\《B词汇·红宝书》\红宝书MP3分割\22 n1-に (21).mp3</v>
      </c>
      <c r="S6833" s="38"/>
      <c r="T6833" s="56"/>
      <c r="U6833" s="56"/>
      <c r="V6833" s="30" t="str">
        <f t="shared" si="645"/>
        <v/>
      </c>
      <c r="W6833" s="29"/>
      <c r="X6833" s="9" t="s">
        <v>464</v>
      </c>
    </row>
    <row r="6834" spans="1:24" s="57" customFormat="1" ht="24">
      <c r="A6834" s="31">
        <v>7219</v>
      </c>
      <c r="B6834" s="32">
        <f t="shared" ca="1" si="640"/>
        <v>0.84868150707930856</v>
      </c>
      <c r="C6834" s="134" t="s">
        <v>12711</v>
      </c>
      <c r="D6834" s="128" t="s">
        <v>12712</v>
      </c>
      <c r="E6834" s="21"/>
      <c r="F6834" s="22"/>
      <c r="G6834" s="22"/>
      <c r="H6834" s="22"/>
      <c r="I6834" s="23"/>
      <c r="J6834" s="35" t="str">
        <f t="shared" si="641"/>
        <v>➸</v>
      </c>
      <c r="K6834" s="117" t="str">
        <f>词典存放目录!$A$1&amp;L6834&amp;M6834</f>
        <v>F:\《自创文法查阅Excel》4.1备份\《B词汇·红宝书》\红宝书15版图片\7219-にんちしょう【認知症】.jpg</v>
      </c>
      <c r="L6834" s="9" t="s">
        <v>18120</v>
      </c>
      <c r="M6834" s="117" t="s">
        <v>24949</v>
      </c>
      <c r="N6834" s="36" t="str">
        <f t="shared" si="642"/>
        <v>▶</v>
      </c>
      <c r="O6834" s="37" t="s">
        <v>17995</v>
      </c>
      <c r="P6834" s="37">
        <v>22</v>
      </c>
      <c r="Q6834" s="37" t="s">
        <v>23</v>
      </c>
      <c r="R6834" s="9" t="str">
        <f>词典存放目录!$A$1&amp;O6834&amp;P6834&amp;Q6834</f>
        <v>F:\《自创文法查阅Excel》4.1备份\《B词汇·红宝书》\红宝书MP3分割\22 n1-に (22).mp3</v>
      </c>
      <c r="S6834" s="38"/>
      <c r="T6834" s="56"/>
      <c r="U6834" s="56"/>
      <c r="V6834" s="30" t="str">
        <f t="shared" si="645"/>
        <v/>
      </c>
      <c r="W6834" s="29"/>
      <c r="X6834" s="9" t="s">
        <v>464</v>
      </c>
    </row>
    <row r="6835" spans="1:24" s="57" customFormat="1" ht="24">
      <c r="A6835" s="31">
        <v>7220</v>
      </c>
      <c r="B6835" s="32">
        <f t="shared" ca="1" si="640"/>
        <v>0.47028383067823598</v>
      </c>
      <c r="C6835" s="134" t="s">
        <v>12713</v>
      </c>
      <c r="D6835" s="128" t="s">
        <v>12714</v>
      </c>
      <c r="E6835" s="21"/>
      <c r="F6835" s="22"/>
      <c r="G6835" s="22"/>
      <c r="H6835" s="22"/>
      <c r="I6835" s="23"/>
      <c r="J6835" s="35" t="str">
        <f t="shared" si="641"/>
        <v>➸</v>
      </c>
      <c r="K6835" s="117" t="str">
        <f>词典存放目录!$A$1&amp;L6835&amp;M6835</f>
        <v>F:\《自创文法查阅Excel》4.1备份\《B词汇·红宝书》\红宝书15版图片\7220-にんむ【任務】.jpg</v>
      </c>
      <c r="L6835" s="9" t="s">
        <v>18120</v>
      </c>
      <c r="M6835" s="117" t="s">
        <v>24950</v>
      </c>
      <c r="N6835" s="36" t="str">
        <f t="shared" si="642"/>
        <v>▶</v>
      </c>
      <c r="O6835" s="37" t="s">
        <v>17995</v>
      </c>
      <c r="P6835" s="37">
        <v>23</v>
      </c>
      <c r="Q6835" s="37" t="s">
        <v>23</v>
      </c>
      <c r="R6835" s="9" t="str">
        <f>词典存放目录!$A$1&amp;O6835&amp;P6835&amp;Q6835</f>
        <v>F:\《自创文法查阅Excel》4.1备份\《B词汇·红宝书》\红宝书MP3分割\22 n1-に (23).mp3</v>
      </c>
      <c r="S6835" s="38"/>
      <c r="T6835" s="56"/>
      <c r="U6835" s="56"/>
      <c r="V6835" s="30" t="str">
        <f t="shared" si="645"/>
        <v/>
      </c>
      <c r="W6835" s="29"/>
      <c r="X6835" s="9" t="s">
        <v>464</v>
      </c>
    </row>
    <row r="6836" spans="1:24" s="57" customFormat="1" ht="24">
      <c r="A6836" s="31">
        <v>7221</v>
      </c>
      <c r="B6836" s="32">
        <f t="shared" ca="1" si="640"/>
        <v>0.9496899397707127</v>
      </c>
      <c r="C6836" s="134" t="s">
        <v>12715</v>
      </c>
      <c r="D6836" s="128" t="s">
        <v>12716</v>
      </c>
      <c r="E6836" s="21"/>
      <c r="F6836" s="22"/>
      <c r="G6836" s="22"/>
      <c r="H6836" s="22"/>
      <c r="I6836" s="23"/>
      <c r="J6836" s="35" t="str">
        <f t="shared" si="641"/>
        <v>➸</v>
      </c>
      <c r="K6836" s="117" t="str">
        <f>词典存放目录!$A$1&amp;L6836&amp;M6836</f>
        <v>F:\《自创文法查阅Excel》4.1备份\《B词汇·红宝书》\红宝书15版图片\7221-にんめい【任命】.jpg</v>
      </c>
      <c r="L6836" s="9" t="s">
        <v>18120</v>
      </c>
      <c r="M6836" s="117" t="s">
        <v>24951</v>
      </c>
      <c r="N6836" s="36" t="str">
        <f t="shared" si="642"/>
        <v>▶</v>
      </c>
      <c r="O6836" s="37" t="s">
        <v>17995</v>
      </c>
      <c r="P6836" s="37">
        <v>24</v>
      </c>
      <c r="Q6836" s="37" t="s">
        <v>23</v>
      </c>
      <c r="R6836" s="9" t="str">
        <f>词典存放目录!$A$1&amp;O6836&amp;P6836&amp;Q6836</f>
        <v>F:\《自创文法查阅Excel》4.1备份\《B词汇·红宝书》\红宝书MP3分割\22 n1-に (24).mp3</v>
      </c>
      <c r="S6836" s="38"/>
      <c r="T6836" s="56"/>
      <c r="U6836" s="56"/>
      <c r="V6836" s="30" t="str">
        <f t="shared" si="645"/>
        <v/>
      </c>
      <c r="W6836" s="29"/>
      <c r="X6836" s="9" t="s">
        <v>464</v>
      </c>
    </row>
    <row r="6837" spans="1:24" s="57" customFormat="1" ht="24">
      <c r="A6837" s="31">
        <v>7222</v>
      </c>
      <c r="B6837" s="32">
        <f t="shared" ca="1" si="640"/>
        <v>1.6898678335346862E-2</v>
      </c>
      <c r="C6837" s="130" t="s">
        <v>12717</v>
      </c>
      <c r="D6837" s="120" t="s">
        <v>12718</v>
      </c>
      <c r="E6837" s="21"/>
      <c r="F6837" s="22"/>
      <c r="G6837" s="22"/>
      <c r="H6837" s="22"/>
      <c r="I6837" s="23"/>
      <c r="J6837" s="35" t="str">
        <f t="shared" si="641"/>
        <v>➸</v>
      </c>
      <c r="K6837" s="117" t="str">
        <f>词典存放目录!$A$1&amp;L6837&amp;M6837</f>
        <v>F:\《自创文法查阅Excel》4.1备份\《B词汇·红宝书》\红宝书15版图片\7222-ぬぐ【脱ぐ】.jpg</v>
      </c>
      <c r="L6837" s="9" t="s">
        <v>18120</v>
      </c>
      <c r="M6837" s="117" t="s">
        <v>24952</v>
      </c>
      <c r="N6837" s="36" t="str">
        <f t="shared" si="642"/>
        <v>▶</v>
      </c>
      <c r="O6837" s="37" t="s">
        <v>17996</v>
      </c>
      <c r="P6837" s="37">
        <v>1</v>
      </c>
      <c r="Q6837" s="37" t="s">
        <v>23</v>
      </c>
      <c r="R6837" s="9" t="str">
        <f>词典存放目录!$A$1&amp;O6837&amp;P6837&amp;Q6837</f>
        <v>F:\《自创文法查阅Excel》4.1备份\《B词汇·红宝书》\红宝书MP3分割\23 n5-ぬ (1).mp3</v>
      </c>
      <c r="S6837" s="38"/>
      <c r="T6837" s="56"/>
      <c r="U6837" s="56"/>
      <c r="V6837" s="30" t="str">
        <f t="shared" si="645"/>
        <v/>
      </c>
      <c r="W6837" s="29"/>
      <c r="X6837" s="9" t="s">
        <v>24</v>
      </c>
    </row>
    <row r="6838" spans="1:24" s="57" customFormat="1" ht="24">
      <c r="A6838" s="31">
        <v>7223</v>
      </c>
      <c r="B6838" s="32">
        <f t="shared" ca="1" si="640"/>
        <v>0.50934950522627065</v>
      </c>
      <c r="C6838" s="130" t="s">
        <v>12719</v>
      </c>
      <c r="D6838" s="120" t="s">
        <v>12720</v>
      </c>
      <c r="E6838" s="21" t="s">
        <v>32</v>
      </c>
      <c r="F6838" s="22"/>
      <c r="G6838" s="22"/>
      <c r="H6838" s="22"/>
      <c r="I6838" s="23"/>
      <c r="J6838" s="35" t="str">
        <f t="shared" si="641"/>
        <v>➸</v>
      </c>
      <c r="K6838" s="117" t="str">
        <f>词典存放目录!$A$1&amp;L6838&amp;M6838</f>
        <v>F:\《自创文法查阅Excel》4.1备份\《B词汇·红宝书》\红宝书15版图片\7223-ぬるい【温い】.jpg</v>
      </c>
      <c r="L6838" s="9" t="s">
        <v>18120</v>
      </c>
      <c r="M6838" s="117" t="s">
        <v>24953</v>
      </c>
      <c r="N6838" s="36" t="str">
        <f t="shared" si="642"/>
        <v>▶</v>
      </c>
      <c r="O6838" s="37" t="s">
        <v>17996</v>
      </c>
      <c r="P6838" s="37">
        <v>2</v>
      </c>
      <c r="Q6838" s="37" t="s">
        <v>23</v>
      </c>
      <c r="R6838" s="9" t="str">
        <f>词典存放目录!$A$1&amp;O6838&amp;P6838&amp;Q6838</f>
        <v>F:\《自创文法查阅Excel》4.1备份\《B词汇·红宝书》\红宝书MP3分割\23 n5-ぬ (2).mp3</v>
      </c>
      <c r="S6838" s="38"/>
      <c r="T6838" s="56"/>
      <c r="U6838" s="56"/>
      <c r="V6838" s="30" t="str">
        <f t="shared" si="645"/>
        <v/>
      </c>
      <c r="W6838" s="29"/>
      <c r="X6838" s="9" t="s">
        <v>24</v>
      </c>
    </row>
    <row r="6839" spans="1:24" s="57" customFormat="1" ht="24">
      <c r="A6839" s="31">
        <v>7224</v>
      </c>
      <c r="B6839" s="32">
        <f t="shared" ca="1" si="640"/>
        <v>0.72144462171364676</v>
      </c>
      <c r="C6839" s="131" t="s">
        <v>12721</v>
      </c>
      <c r="D6839" s="122" t="s">
        <v>12722</v>
      </c>
      <c r="E6839" s="21"/>
      <c r="F6839" s="22"/>
      <c r="G6839" s="22"/>
      <c r="H6839" s="22"/>
      <c r="I6839" s="23"/>
      <c r="J6839" s="35" t="str">
        <f t="shared" si="641"/>
        <v>➸</v>
      </c>
      <c r="K6839" s="117" t="str">
        <f>词典存放目录!$A$1&amp;L6839&amp;M6839</f>
        <v>F:\《自创文法查阅Excel》4.1备份\《B词汇·红宝书》\红宝书15版图片\7224-ぬすむ【盗む】.jpg</v>
      </c>
      <c r="L6839" s="9" t="s">
        <v>18120</v>
      </c>
      <c r="M6839" s="117" t="s">
        <v>24954</v>
      </c>
      <c r="N6839" s="36" t="str">
        <f t="shared" si="642"/>
        <v>▶</v>
      </c>
      <c r="O6839" s="37" t="s">
        <v>17997</v>
      </c>
      <c r="P6839" s="37">
        <v>1</v>
      </c>
      <c r="Q6839" s="37" t="s">
        <v>23</v>
      </c>
      <c r="R6839" s="9" t="str">
        <f>词典存放目录!$A$1&amp;O6839&amp;P6839&amp;Q6839</f>
        <v>F:\《自创文法查阅Excel》4.1备份\《B词汇·红宝书》\红宝书MP3分割\23 n4-ぬ (1).mp3</v>
      </c>
      <c r="S6839" s="38"/>
      <c r="T6839" s="56"/>
      <c r="U6839" s="56"/>
      <c r="V6839" s="30" t="str">
        <f t="shared" si="645"/>
        <v/>
      </c>
      <c r="W6839" s="29"/>
      <c r="X6839" s="9" t="s">
        <v>113</v>
      </c>
    </row>
    <row r="6840" spans="1:24" s="57" customFormat="1" ht="24">
      <c r="A6840" s="31">
        <v>7225</v>
      </c>
      <c r="B6840" s="32">
        <f t="shared" ca="1" si="640"/>
        <v>0.81477104978311699</v>
      </c>
      <c r="C6840" s="131" t="s">
        <v>12723</v>
      </c>
      <c r="D6840" s="122" t="s">
        <v>12724</v>
      </c>
      <c r="E6840" s="21"/>
      <c r="F6840" s="22"/>
      <c r="G6840" s="22"/>
      <c r="H6840" s="22"/>
      <c r="I6840" s="23"/>
      <c r="J6840" s="35" t="str">
        <f t="shared" si="641"/>
        <v>➸</v>
      </c>
      <c r="K6840" s="117" t="str">
        <f>词典存放目录!$A$1&amp;L6840&amp;M6840</f>
        <v>F:\《自创文法查阅Excel》4.1备份\《B词汇·红宝书》\红宝书15版图片\7225-ぬる【塗る】.jpg</v>
      </c>
      <c r="L6840" s="9" t="s">
        <v>18120</v>
      </c>
      <c r="M6840" s="117" t="s">
        <v>24955</v>
      </c>
      <c r="N6840" s="36" t="str">
        <f t="shared" si="642"/>
        <v>▶</v>
      </c>
      <c r="O6840" s="37" t="s">
        <v>17997</v>
      </c>
      <c r="P6840" s="37">
        <v>2</v>
      </c>
      <c r="Q6840" s="37" t="s">
        <v>23</v>
      </c>
      <c r="R6840" s="9" t="str">
        <f>词典存放目录!$A$1&amp;O6840&amp;P6840&amp;Q6840</f>
        <v>F:\《自创文法查阅Excel》4.1备份\《B词汇·红宝书》\红宝书MP3分割\23 n4-ぬ (2).mp3</v>
      </c>
      <c r="S6840" s="38"/>
      <c r="T6840" s="56"/>
      <c r="U6840" s="56"/>
      <c r="V6840" s="30" t="str">
        <f t="shared" si="645"/>
        <v/>
      </c>
      <c r="W6840" s="29"/>
      <c r="X6840" s="9" t="s">
        <v>113</v>
      </c>
    </row>
    <row r="6841" spans="1:24" s="57" customFormat="1" ht="24">
      <c r="A6841" s="31">
        <v>7226</v>
      </c>
      <c r="B6841" s="32">
        <f t="shared" ca="1" si="640"/>
        <v>0.34463174500399463</v>
      </c>
      <c r="C6841" s="131" t="s">
        <v>12725</v>
      </c>
      <c r="D6841" s="122" t="s">
        <v>12726</v>
      </c>
      <c r="E6841" s="21"/>
      <c r="F6841" s="22"/>
      <c r="G6841" s="22"/>
      <c r="H6841" s="22"/>
      <c r="I6841" s="23"/>
      <c r="J6841" s="35" t="str">
        <f t="shared" si="641"/>
        <v>➸</v>
      </c>
      <c r="K6841" s="117" t="str">
        <f>词典存放目录!$A$1&amp;L6841&amp;M6841</f>
        <v>F:\《自创文法查阅Excel》4.1备份\《B词汇·红宝书》\红宝书15版图片\7226-ぬれる【濡れる】.jpg</v>
      </c>
      <c r="L6841" s="9" t="s">
        <v>18120</v>
      </c>
      <c r="M6841" s="117" t="s">
        <v>24956</v>
      </c>
      <c r="N6841" s="36" t="str">
        <f t="shared" si="642"/>
        <v>▶</v>
      </c>
      <c r="O6841" s="37" t="s">
        <v>17997</v>
      </c>
      <c r="P6841" s="37">
        <v>3</v>
      </c>
      <c r="Q6841" s="37" t="s">
        <v>23</v>
      </c>
      <c r="R6841" s="9" t="str">
        <f>词典存放目录!$A$1&amp;O6841&amp;P6841&amp;Q6841</f>
        <v>F:\《自创文法查阅Excel》4.1备份\《B词汇·红宝书》\红宝书MP3分割\23 n4-ぬ (3).mp3</v>
      </c>
      <c r="S6841" s="38"/>
      <c r="T6841" s="56"/>
      <c r="U6841" s="56"/>
      <c r="V6841" s="30" t="str">
        <f t="shared" si="645"/>
        <v/>
      </c>
      <c r="W6841" s="29"/>
      <c r="X6841" s="9" t="s">
        <v>113</v>
      </c>
    </row>
    <row r="6842" spans="1:24" s="57" customFormat="1" ht="24">
      <c r="A6842" s="31">
        <v>7227</v>
      </c>
      <c r="B6842" s="32">
        <f t="shared" ca="1" si="640"/>
        <v>0.97382878195032774</v>
      </c>
      <c r="C6842" s="132" t="s">
        <v>12727</v>
      </c>
      <c r="D6842" s="124" t="s">
        <v>12728</v>
      </c>
      <c r="E6842" s="21"/>
      <c r="F6842" s="22"/>
      <c r="G6842" s="22"/>
      <c r="H6842" s="22"/>
      <c r="I6842" s="23"/>
      <c r="J6842" s="35" t="str">
        <f t="shared" si="641"/>
        <v>➸</v>
      </c>
      <c r="K6842" s="117" t="str">
        <f>词典存放目录!$A$1&amp;L6842&amp;M6842</f>
        <v>F:\《自创文法查阅Excel》4.1备份\《B词汇·红宝书》\红宝书15版图片\7227-ぬう【縫う】.jpg</v>
      </c>
      <c r="L6842" s="9" t="s">
        <v>18120</v>
      </c>
      <c r="M6842" s="117" t="s">
        <v>24957</v>
      </c>
      <c r="N6842" s="36" t="str">
        <f t="shared" si="642"/>
        <v>▶</v>
      </c>
      <c r="O6842" s="37" t="s">
        <v>17998</v>
      </c>
      <c r="P6842" s="37">
        <v>1</v>
      </c>
      <c r="Q6842" s="37" t="s">
        <v>23</v>
      </c>
      <c r="R6842" s="9" t="str">
        <f>词典存放目录!$A$1&amp;O6842&amp;P6842&amp;Q6842</f>
        <v>F:\《自创文法查阅Excel》4.1备份\《B词汇·红宝书》\红宝书MP3分割\23 n3-ぬ (1).mp3</v>
      </c>
      <c r="S6842" s="38"/>
      <c r="T6842" s="56"/>
      <c r="U6842" s="56"/>
      <c r="V6842" s="30" t="str">
        <f t="shared" si="645"/>
        <v/>
      </c>
      <c r="W6842" s="29"/>
      <c r="X6842" s="9" t="s">
        <v>212</v>
      </c>
    </row>
    <row r="6843" spans="1:24" s="57" customFormat="1" ht="24">
      <c r="A6843" s="31">
        <v>7228</v>
      </c>
      <c r="B6843" s="32">
        <f t="shared" ref="B6843:B6906" ca="1" si="646">RAND()</f>
        <v>0.48824451878240893</v>
      </c>
      <c r="C6843" s="132" t="s">
        <v>12729</v>
      </c>
      <c r="D6843" s="124" t="s">
        <v>12730</v>
      </c>
      <c r="E6843" s="21"/>
      <c r="F6843" s="22"/>
      <c r="G6843" s="22"/>
      <c r="H6843" s="22"/>
      <c r="I6843" s="23"/>
      <c r="J6843" s="35" t="str">
        <f t="shared" ref="J6843:J6906" si="647">HYPERLINK(K6843,"➸")</f>
        <v>➸</v>
      </c>
      <c r="K6843" s="117" t="str">
        <f>词典存放目录!$A$1&amp;L6843&amp;M6843</f>
        <v>F:\《自创文法查阅Excel》4.1备份\《B词汇·红宝书》\红宝书15版图片\7228-ぬく【抜く】.jpg</v>
      </c>
      <c r="L6843" s="9" t="s">
        <v>18120</v>
      </c>
      <c r="M6843" s="117" t="s">
        <v>24958</v>
      </c>
      <c r="N6843" s="36" t="str">
        <f t="shared" ref="N6843:N6906" si="648">HYPERLINK(R6843,"▶")</f>
        <v>▶</v>
      </c>
      <c r="O6843" s="37" t="s">
        <v>17998</v>
      </c>
      <c r="P6843" s="37">
        <v>2</v>
      </c>
      <c r="Q6843" s="37" t="s">
        <v>23</v>
      </c>
      <c r="R6843" s="9" t="str">
        <f>词典存放目录!$A$1&amp;O6843&amp;P6843&amp;Q6843</f>
        <v>F:\《自创文法查阅Excel》4.1备份\《B词汇·红宝书》\红宝书MP3分割\23 n3-ぬ (2).mp3</v>
      </c>
      <c r="S6843" s="38"/>
      <c r="T6843" s="56"/>
      <c r="U6843" s="56"/>
      <c r="V6843" s="30" t="str">
        <f t="shared" si="645"/>
        <v/>
      </c>
      <c r="W6843" s="29"/>
      <c r="X6843" s="9" t="s">
        <v>212</v>
      </c>
    </row>
    <row r="6844" spans="1:24" s="57" customFormat="1" ht="24">
      <c r="A6844" s="31">
        <v>7229</v>
      </c>
      <c r="B6844" s="32">
        <f t="shared" ca="1" si="646"/>
        <v>0.39945886787294016</v>
      </c>
      <c r="C6844" s="132" t="s">
        <v>12731</v>
      </c>
      <c r="D6844" s="124" t="s">
        <v>12732</v>
      </c>
      <c r="E6844" s="21"/>
      <c r="F6844" s="22"/>
      <c r="G6844" s="22"/>
      <c r="H6844" s="22"/>
      <c r="I6844" s="23"/>
      <c r="J6844" s="35" t="str">
        <f t="shared" si="647"/>
        <v>➸</v>
      </c>
      <c r="K6844" s="117" t="str">
        <f>词典存放目录!$A$1&amp;L6844&amp;M6844</f>
        <v>F:\《自创文法查阅Excel》4.1备份\《B词汇·红宝书》\红宝书15版图片\7229-ぬける【抜ける】.jpg</v>
      </c>
      <c r="L6844" s="9" t="s">
        <v>18120</v>
      </c>
      <c r="M6844" s="117" t="s">
        <v>24959</v>
      </c>
      <c r="N6844" s="36" t="str">
        <f t="shared" si="648"/>
        <v>▶</v>
      </c>
      <c r="O6844" s="37" t="s">
        <v>17998</v>
      </c>
      <c r="P6844" s="37">
        <v>3</v>
      </c>
      <c r="Q6844" s="37" t="s">
        <v>23</v>
      </c>
      <c r="R6844" s="9" t="str">
        <f>词典存放目录!$A$1&amp;O6844&amp;P6844&amp;Q6844</f>
        <v>F:\《自创文法查阅Excel》4.1备份\《B词汇·红宝书》\红宝书MP3分割\23 n3-ぬ (3).mp3</v>
      </c>
      <c r="S6844" s="38"/>
      <c r="T6844" s="56"/>
      <c r="U6844" s="56"/>
      <c r="V6844" s="30" t="str">
        <f t="shared" si="645"/>
        <v/>
      </c>
      <c r="W6844" s="29"/>
      <c r="X6844" s="9" t="s">
        <v>212</v>
      </c>
    </row>
    <row r="6845" spans="1:24" s="57" customFormat="1" ht="24">
      <c r="A6845" s="31">
        <v>7230</v>
      </c>
      <c r="B6845" s="32">
        <f t="shared" ca="1" si="646"/>
        <v>0.93404399510026959</v>
      </c>
      <c r="C6845" s="132" t="s">
        <v>12733</v>
      </c>
      <c r="D6845" s="124" t="s">
        <v>12734</v>
      </c>
      <c r="E6845" s="21"/>
      <c r="F6845" s="22"/>
      <c r="G6845" s="22"/>
      <c r="H6845" s="22"/>
      <c r="I6845" s="23"/>
      <c r="J6845" s="35" t="str">
        <f t="shared" si="647"/>
        <v>➸</v>
      </c>
      <c r="K6845" s="117" t="str">
        <f>词典存放目录!$A$1&amp;L6845&amp;M6845</f>
        <v>F:\《自创文法查阅Excel》4.1备份\《B词汇·红宝书》\红宝书15版图片\7230-ぬの【布】.jpg</v>
      </c>
      <c r="L6845" s="9" t="s">
        <v>18120</v>
      </c>
      <c r="M6845" s="117" t="s">
        <v>24960</v>
      </c>
      <c r="N6845" s="36" t="str">
        <f t="shared" si="648"/>
        <v>▶</v>
      </c>
      <c r="O6845" s="37" t="s">
        <v>17998</v>
      </c>
      <c r="P6845" s="37">
        <v>4</v>
      </c>
      <c r="Q6845" s="37" t="s">
        <v>23</v>
      </c>
      <c r="R6845" s="9" t="str">
        <f>词典存放目录!$A$1&amp;O6845&amp;P6845&amp;Q6845</f>
        <v>F:\《自创文法查阅Excel》4.1备份\《B词汇·红宝书》\红宝书MP3分割\23 n3-ぬ (4).mp3</v>
      </c>
      <c r="S6845" s="38"/>
      <c r="T6845" s="56"/>
      <c r="U6845" s="56"/>
      <c r="V6845" s="30" t="str">
        <f t="shared" si="645"/>
        <v/>
      </c>
      <c r="W6845" s="29"/>
      <c r="X6845" s="9" t="s">
        <v>212</v>
      </c>
    </row>
    <row r="6846" spans="1:24" s="57" customFormat="1" ht="24">
      <c r="A6846" s="31">
        <v>7231</v>
      </c>
      <c r="B6846" s="32">
        <f t="shared" ca="1" si="646"/>
        <v>5.93399723212088E-2</v>
      </c>
      <c r="C6846" s="133" t="s">
        <v>12735</v>
      </c>
      <c r="D6846" s="126" t="s">
        <v>12736</v>
      </c>
      <c r="E6846" s="21"/>
      <c r="F6846" s="22"/>
      <c r="G6846" s="22"/>
      <c r="H6846" s="22"/>
      <c r="I6846" s="23"/>
      <c r="J6846" s="35" t="str">
        <f t="shared" si="647"/>
        <v>➸</v>
      </c>
      <c r="K6846" s="117" t="str">
        <f>词典存放目录!$A$1&amp;L6846&amp;M6846</f>
        <v>F:\《自创文法查阅Excel》4.1备份\《B词汇·红宝书》\红宝书15版图片\7231-ぬかす【抜かす】.jpg</v>
      </c>
      <c r="L6846" s="9" t="s">
        <v>18120</v>
      </c>
      <c r="M6846" s="117" t="s">
        <v>24961</v>
      </c>
      <c r="N6846" s="36" t="str">
        <f t="shared" si="648"/>
        <v>▶</v>
      </c>
      <c r="O6846" s="37" t="s">
        <v>17999</v>
      </c>
      <c r="P6846" s="37">
        <v>1</v>
      </c>
      <c r="Q6846" s="37" t="s">
        <v>23</v>
      </c>
      <c r="R6846" s="9" t="str">
        <f>词典存放目录!$A$1&amp;O6846&amp;P6846&amp;Q6846</f>
        <v>F:\《自创文法查阅Excel》4.1备份\《B词汇·红宝书》\红宝书MP3分割\23 n2-ぬ (1).mp3</v>
      </c>
      <c r="S6846" s="38"/>
      <c r="T6846" s="56"/>
      <c r="U6846" s="56"/>
      <c r="V6846" s="30" t="str">
        <f t="shared" si="645"/>
        <v/>
      </c>
      <c r="W6846" s="29"/>
      <c r="X6846" s="9" t="s">
        <v>329</v>
      </c>
    </row>
    <row r="6847" spans="1:24" s="57" customFormat="1" ht="24">
      <c r="A6847" s="31">
        <v>7232</v>
      </c>
      <c r="B6847" s="32">
        <f t="shared" ca="1" si="646"/>
        <v>0.14796101773503989</v>
      </c>
      <c r="C6847" s="133" t="s">
        <v>12737</v>
      </c>
      <c r="D6847" s="126" t="s">
        <v>12738</v>
      </c>
      <c r="E6847" s="21"/>
      <c r="F6847" s="22"/>
      <c r="G6847" s="22"/>
      <c r="H6847" s="22"/>
      <c r="I6847" s="23"/>
      <c r="J6847" s="35" t="str">
        <f t="shared" si="647"/>
        <v>➸</v>
      </c>
      <c r="K6847" s="117" t="str">
        <f>词典存放目录!$A$1&amp;L6847&amp;M6847</f>
        <v>F:\《自创文法查阅Excel》4.1备份\《B词汇·红宝书》\红宝书15版图片\7232-ぬきだす【抜き出す】.jpg</v>
      </c>
      <c r="L6847" s="9" t="s">
        <v>18120</v>
      </c>
      <c r="M6847" s="117" t="s">
        <v>24962</v>
      </c>
      <c r="N6847" s="36" t="str">
        <f t="shared" si="648"/>
        <v>▶</v>
      </c>
      <c r="O6847" s="37" t="s">
        <v>17999</v>
      </c>
      <c r="P6847" s="37">
        <v>2</v>
      </c>
      <c r="Q6847" s="37" t="s">
        <v>23</v>
      </c>
      <c r="R6847" s="9" t="str">
        <f>词典存放目录!$A$1&amp;O6847&amp;P6847&amp;Q6847</f>
        <v>F:\《自创文法查阅Excel》4.1备份\《B词汇·红宝书》\红宝书MP3分割\23 n2-ぬ (2).mp3</v>
      </c>
      <c r="S6847" s="38"/>
      <c r="T6847" s="56"/>
      <c r="U6847" s="56"/>
      <c r="V6847" s="30" t="str">
        <f t="shared" si="645"/>
        <v/>
      </c>
      <c r="W6847" s="29"/>
      <c r="X6847" s="9" t="s">
        <v>329</v>
      </c>
    </row>
    <row r="6848" spans="1:24" s="57" customFormat="1" ht="24">
      <c r="A6848" s="31">
        <v>7233</v>
      </c>
      <c r="B6848" s="32">
        <f t="shared" ca="1" si="646"/>
        <v>0.20752355637856146</v>
      </c>
      <c r="C6848" s="133" t="s">
        <v>12739</v>
      </c>
      <c r="D6848" s="126" t="s">
        <v>12740</v>
      </c>
      <c r="E6848" s="21"/>
      <c r="F6848" s="22"/>
      <c r="G6848" s="22"/>
      <c r="H6848" s="22"/>
      <c r="I6848" s="23"/>
      <c r="J6848" s="35" t="str">
        <f t="shared" si="647"/>
        <v>➸</v>
      </c>
      <c r="K6848" s="117" t="str">
        <f>词典存放目录!$A$1&amp;L6848&amp;M6848</f>
        <v>F:\《自创文法查阅Excel》4.1备份\《B词汇·红宝书》\红宝书15版图片\7233-ぬぐう【拭う】.jpg</v>
      </c>
      <c r="L6848" s="9" t="s">
        <v>18120</v>
      </c>
      <c r="M6848" s="117" t="s">
        <v>24963</v>
      </c>
      <c r="N6848" s="36" t="str">
        <f t="shared" si="648"/>
        <v>▶</v>
      </c>
      <c r="O6848" s="37" t="s">
        <v>17999</v>
      </c>
      <c r="P6848" s="37">
        <v>3</v>
      </c>
      <c r="Q6848" s="37" t="s">
        <v>23</v>
      </c>
      <c r="R6848" s="9" t="str">
        <f>词典存放目录!$A$1&amp;O6848&amp;P6848&amp;Q6848</f>
        <v>F:\《自创文法查阅Excel》4.1备份\《B词汇·红宝书》\红宝书MP3分割\23 n2-ぬ (3).mp3</v>
      </c>
      <c r="S6848" s="38"/>
      <c r="T6848" s="56"/>
      <c r="U6848" s="56"/>
      <c r="V6848" s="30" t="str">
        <f t="shared" si="645"/>
        <v/>
      </c>
      <c r="W6848" s="29"/>
      <c r="X6848" s="9" t="s">
        <v>329</v>
      </c>
    </row>
    <row r="6849" spans="1:24" s="57" customFormat="1" ht="24">
      <c r="A6849" s="31">
        <v>7234</v>
      </c>
      <c r="B6849" s="32">
        <f t="shared" ca="1" si="646"/>
        <v>0.47618144563058196</v>
      </c>
      <c r="C6849" s="133" t="s">
        <v>12741</v>
      </c>
      <c r="D6849" s="126" t="s">
        <v>12742</v>
      </c>
      <c r="E6849" s="21"/>
      <c r="F6849" s="22"/>
      <c r="G6849" s="22"/>
      <c r="H6849" s="22"/>
      <c r="I6849" s="23"/>
      <c r="J6849" s="35" t="str">
        <f t="shared" si="647"/>
        <v>➸</v>
      </c>
      <c r="K6849" s="117" t="str">
        <f>词典存放目录!$A$1&amp;L6849&amp;M6849</f>
        <v>F:\《自创文法查阅Excel》4.1备份\《B词汇·红宝书》\红宝书15版图片\7234-ぬすみ～【盗み～】.jpg</v>
      </c>
      <c r="L6849" s="9" t="s">
        <v>18120</v>
      </c>
      <c r="M6849" s="117" t="s">
        <v>24964</v>
      </c>
      <c r="N6849" s="36" t="str">
        <f t="shared" si="648"/>
        <v>▶</v>
      </c>
      <c r="O6849" s="37" t="s">
        <v>17999</v>
      </c>
      <c r="P6849" s="37">
        <v>4</v>
      </c>
      <c r="Q6849" s="37" t="s">
        <v>23</v>
      </c>
      <c r="R6849" s="9" t="str">
        <f>词典存放目录!$A$1&amp;O6849&amp;P6849&amp;Q6849</f>
        <v>F:\《自创文法查阅Excel》4.1备份\《B词汇·红宝书》\红宝书MP3分割\23 n2-ぬ (4).mp3</v>
      </c>
      <c r="S6849" s="38"/>
      <c r="T6849" s="56"/>
      <c r="U6849" s="56"/>
      <c r="V6849" s="30" t="str">
        <f t="shared" si="645"/>
        <v/>
      </c>
      <c r="W6849" s="29"/>
      <c r="X6849" s="9" t="s">
        <v>329</v>
      </c>
    </row>
    <row r="6850" spans="1:24" s="57" customFormat="1" ht="24">
      <c r="A6850" s="31">
        <v>7235</v>
      </c>
      <c r="B6850" s="32">
        <f t="shared" ca="1" si="646"/>
        <v>0.12582569880096772</v>
      </c>
      <c r="C6850" s="133" t="s">
        <v>12743</v>
      </c>
      <c r="D6850" s="126" t="s">
        <v>12744</v>
      </c>
      <c r="E6850" s="21"/>
      <c r="F6850" s="22"/>
      <c r="G6850" s="22"/>
      <c r="H6850" s="22"/>
      <c r="I6850" s="23"/>
      <c r="J6850" s="35" t="str">
        <f t="shared" si="647"/>
        <v>➸</v>
      </c>
      <c r="K6850" s="117" t="str">
        <f>词典存放目录!$A$1&amp;L6850&amp;M6850</f>
        <v>F:\《自创文法查阅Excel》4.1备份\《B词汇·红宝书》\红宝书15版图片\7235-ぬらす【濡らす】.jpg</v>
      </c>
      <c r="L6850" s="9" t="s">
        <v>18120</v>
      </c>
      <c r="M6850" s="117" t="s">
        <v>24965</v>
      </c>
      <c r="N6850" s="36" t="str">
        <f t="shared" si="648"/>
        <v>▶</v>
      </c>
      <c r="O6850" s="37" t="s">
        <v>17999</v>
      </c>
      <c r="P6850" s="37">
        <v>5</v>
      </c>
      <c r="Q6850" s="37" t="s">
        <v>23</v>
      </c>
      <c r="R6850" s="9" t="str">
        <f>词典存放目录!$A$1&amp;O6850&amp;P6850&amp;Q6850</f>
        <v>F:\《自创文法查阅Excel》4.1备份\《B词汇·红宝书》\红宝书MP3分割\23 n2-ぬ (5).mp3</v>
      </c>
      <c r="S6850" s="38"/>
      <c r="T6850" s="56"/>
      <c r="U6850" s="56"/>
      <c r="V6850" s="30" t="str">
        <f t="shared" si="645"/>
        <v/>
      </c>
      <c r="W6850" s="29"/>
      <c r="X6850" s="9" t="s">
        <v>329</v>
      </c>
    </row>
    <row r="6851" spans="1:24" s="57" customFormat="1" ht="24">
      <c r="A6851" s="31">
        <v>7236</v>
      </c>
      <c r="B6851" s="32">
        <f t="shared" ca="1" si="646"/>
        <v>0.25669768975654073</v>
      </c>
      <c r="C6851" s="134" t="s">
        <v>12745</v>
      </c>
      <c r="D6851" s="128" t="s">
        <v>12746</v>
      </c>
      <c r="E6851" s="21"/>
      <c r="F6851" s="22"/>
      <c r="G6851" s="22"/>
      <c r="H6851" s="22"/>
      <c r="I6851" s="23"/>
      <c r="J6851" s="35" t="str">
        <f t="shared" si="647"/>
        <v>➸</v>
      </c>
      <c r="K6851" s="117" t="str">
        <f>词典存放目录!$A$1&amp;L6851&amp;M6851</f>
        <v>F:\《自创文法查阅Excel》4.1备份\《B词汇·红宝书》\红宝书15版图片\7236-ぬきんでる【抜きん出る】.jpg</v>
      </c>
      <c r="L6851" s="9" t="s">
        <v>18120</v>
      </c>
      <c r="M6851" s="117" t="s">
        <v>24966</v>
      </c>
      <c r="N6851" s="36" t="str">
        <f t="shared" si="648"/>
        <v>▶</v>
      </c>
      <c r="O6851" s="37" t="s">
        <v>18000</v>
      </c>
      <c r="P6851" s="37">
        <v>1</v>
      </c>
      <c r="Q6851" s="37" t="s">
        <v>23</v>
      </c>
      <c r="R6851" s="9" t="str">
        <f>词典存放目录!$A$1&amp;O6851&amp;P6851&amp;Q6851</f>
        <v>F:\《自创文法查阅Excel》4.1备份\《B词汇·红宝书》\红宝书MP3分割\23 n1-ぬ (1).mp3</v>
      </c>
      <c r="S6851" s="38"/>
      <c r="T6851" s="56"/>
      <c r="U6851" s="56"/>
      <c r="V6851" s="30" t="str">
        <f t="shared" si="645"/>
        <v/>
      </c>
      <c r="W6851" s="29"/>
      <c r="X6851" s="9" t="s">
        <v>464</v>
      </c>
    </row>
    <row r="6852" spans="1:24" s="57" customFormat="1" ht="24">
      <c r="A6852" s="31">
        <v>7237</v>
      </c>
      <c r="B6852" s="32">
        <f t="shared" ca="1" si="646"/>
        <v>0.61573953089503053</v>
      </c>
      <c r="C6852" s="134" t="s">
        <v>12747</v>
      </c>
      <c r="D6852" s="128" t="s">
        <v>12748</v>
      </c>
      <c r="E6852" s="21"/>
      <c r="F6852" s="22"/>
      <c r="G6852" s="22"/>
      <c r="H6852" s="22"/>
      <c r="I6852" s="23"/>
      <c r="J6852" s="35" t="str">
        <f t="shared" si="647"/>
        <v>➸</v>
      </c>
      <c r="K6852" s="117" t="str">
        <f>词典存放目录!$A$1&amp;L6852&amp;M6852</f>
        <v>F:\《自创文法查阅Excel》4.1备份\《B词汇·红宝书》\红宝书15版图片\7237-ぬけだす【抜け出す】.jpg</v>
      </c>
      <c r="L6852" s="9" t="s">
        <v>18120</v>
      </c>
      <c r="M6852" s="117" t="s">
        <v>24967</v>
      </c>
      <c r="N6852" s="36" t="str">
        <f t="shared" si="648"/>
        <v>▶</v>
      </c>
      <c r="O6852" s="37" t="s">
        <v>18000</v>
      </c>
      <c r="P6852" s="37">
        <v>2</v>
      </c>
      <c r="Q6852" s="37" t="s">
        <v>23</v>
      </c>
      <c r="R6852" s="9" t="str">
        <f>词典存放目录!$A$1&amp;O6852&amp;P6852&amp;Q6852</f>
        <v>F:\《自创文法查阅Excel》4.1备份\《B词汇·红宝书》\红宝书MP3分割\23 n1-ぬ (2).mp3</v>
      </c>
      <c r="S6852" s="38"/>
      <c r="T6852" s="56"/>
      <c r="U6852" s="56"/>
      <c r="V6852" s="30" t="str">
        <f t="shared" si="645"/>
        <v/>
      </c>
      <c r="W6852" s="29"/>
      <c r="X6852" s="9" t="s">
        <v>464</v>
      </c>
    </row>
    <row r="6853" spans="1:24" s="57" customFormat="1" ht="24">
      <c r="A6853" s="31">
        <v>7238</v>
      </c>
      <c r="B6853" s="32">
        <f t="shared" ca="1" si="646"/>
        <v>0.20959581668574923</v>
      </c>
      <c r="C6853" s="134" t="s">
        <v>12749</v>
      </c>
      <c r="D6853" s="128" t="s">
        <v>2062</v>
      </c>
      <c r="E6853" s="21"/>
      <c r="F6853" s="22"/>
      <c r="G6853" s="22"/>
      <c r="H6853" s="22"/>
      <c r="I6853" s="23"/>
      <c r="J6853" s="35" t="str">
        <f t="shared" si="647"/>
        <v>➸</v>
      </c>
      <c r="K6853" s="117" t="str">
        <f>词典存放目录!$A$1&amp;L6853&amp;M6853</f>
        <v>F:\《自创文法查阅Excel》4.1备份\《B词汇·红宝书》\红宝书15版图片\7238-ぬし【主】.jpg</v>
      </c>
      <c r="L6853" s="9" t="s">
        <v>18120</v>
      </c>
      <c r="M6853" s="117" t="s">
        <v>24968</v>
      </c>
      <c r="N6853" s="36" t="str">
        <f t="shared" si="648"/>
        <v>▶</v>
      </c>
      <c r="O6853" s="37" t="s">
        <v>18000</v>
      </c>
      <c r="P6853" s="37">
        <v>3</v>
      </c>
      <c r="Q6853" s="37" t="s">
        <v>23</v>
      </c>
      <c r="R6853" s="9" t="str">
        <f>词典存放目录!$A$1&amp;O6853&amp;P6853&amp;Q6853</f>
        <v>F:\《自创文法查阅Excel》4.1备份\《B词汇·红宝书》\红宝书MP3分割\23 n1-ぬ (3).mp3</v>
      </c>
      <c r="S6853" s="38"/>
      <c r="T6853" s="56"/>
      <c r="U6853" s="56"/>
      <c r="V6853" s="30" t="str">
        <f t="shared" si="645"/>
        <v/>
      </c>
      <c r="W6853" s="29"/>
      <c r="X6853" s="9" t="s">
        <v>464</v>
      </c>
    </row>
    <row r="6854" spans="1:24" s="57" customFormat="1" ht="24">
      <c r="A6854" s="31">
        <v>7239</v>
      </c>
      <c r="B6854" s="32">
        <f t="shared" ca="1" si="646"/>
        <v>0.15617901487465069</v>
      </c>
      <c r="C6854" s="134" t="s">
        <v>12750</v>
      </c>
      <c r="D6854" s="128" t="s">
        <v>12751</v>
      </c>
      <c r="E6854" s="21"/>
      <c r="F6854" s="22"/>
      <c r="G6854" s="22"/>
      <c r="H6854" s="22"/>
      <c r="I6854" s="23"/>
      <c r="J6854" s="35" t="str">
        <f t="shared" si="647"/>
        <v>➸</v>
      </c>
      <c r="K6854" s="117" t="str">
        <f>词典存放目录!$A$1&amp;L6854&amp;M6854</f>
        <v>F:\《自创文法查阅Excel》4.1备份\《B词汇·红宝书》\红宝书15版图片\7239-～ぬし【～主】.jpg</v>
      </c>
      <c r="L6854" s="9" t="s">
        <v>18120</v>
      </c>
      <c r="M6854" s="117" t="s">
        <v>24969</v>
      </c>
      <c r="N6854" s="36" t="str">
        <f t="shared" si="648"/>
        <v>▶</v>
      </c>
      <c r="O6854" s="37" t="s">
        <v>18000</v>
      </c>
      <c r="P6854" s="37">
        <v>4</v>
      </c>
      <c r="Q6854" s="37" t="s">
        <v>23</v>
      </c>
      <c r="R6854" s="9" t="str">
        <f>词典存放目录!$A$1&amp;O6854&amp;P6854&amp;Q6854</f>
        <v>F:\《自创文法查阅Excel》4.1备份\《B词汇·红宝书》\红宝书MP3分割\23 n1-ぬ (4).mp3</v>
      </c>
      <c r="S6854" s="38"/>
      <c r="T6854" s="56"/>
      <c r="U6854" s="56"/>
      <c r="V6854" s="30" t="str">
        <f t="shared" si="645"/>
        <v/>
      </c>
      <c r="W6854" s="29"/>
      <c r="X6854" s="9" t="s">
        <v>464</v>
      </c>
    </row>
    <row r="6855" spans="1:24" s="57" customFormat="1" ht="24">
      <c r="A6855" s="31">
        <v>7240</v>
      </c>
      <c r="B6855" s="32">
        <f t="shared" ca="1" si="646"/>
        <v>0.80711621961484659</v>
      </c>
      <c r="C6855" s="134" t="s">
        <v>12752</v>
      </c>
      <c r="D6855" s="128" t="s">
        <v>12753</v>
      </c>
      <c r="E6855" s="21"/>
      <c r="F6855" s="22"/>
      <c r="G6855" s="22"/>
      <c r="H6855" s="22"/>
      <c r="I6855" s="23"/>
      <c r="J6855" s="35" t="str">
        <f t="shared" si="647"/>
        <v>➸</v>
      </c>
      <c r="K6855" s="117" t="str">
        <f>词典存放目录!$A$1&amp;L6855&amp;M6855</f>
        <v>F:\《自创文法查阅Excel》4.1备份\《B词汇·红宝书》\红宝书15版图片\7240-ぬま【沼】.jpg</v>
      </c>
      <c r="L6855" s="9" t="s">
        <v>18120</v>
      </c>
      <c r="M6855" s="117" t="s">
        <v>24970</v>
      </c>
      <c r="N6855" s="36" t="str">
        <f t="shared" si="648"/>
        <v>▶</v>
      </c>
      <c r="O6855" s="37" t="s">
        <v>18000</v>
      </c>
      <c r="P6855" s="37">
        <v>5</v>
      </c>
      <c r="Q6855" s="37" t="s">
        <v>23</v>
      </c>
      <c r="R6855" s="9" t="str">
        <f>词典存放目录!$A$1&amp;O6855&amp;P6855&amp;Q6855</f>
        <v>F:\《自创文法查阅Excel》4.1备份\《B词汇·红宝书》\红宝书MP3分割\23 n1-ぬ (5).mp3</v>
      </c>
      <c r="S6855" s="38"/>
      <c r="T6855" s="56"/>
      <c r="U6855" s="56"/>
      <c r="V6855" s="30" t="str">
        <f t="shared" si="645"/>
        <v/>
      </c>
      <c r="W6855" s="29"/>
      <c r="X6855" s="9" t="s">
        <v>464</v>
      </c>
    </row>
    <row r="6856" spans="1:24" s="57" customFormat="1" ht="24">
      <c r="A6856" s="31">
        <v>7241</v>
      </c>
      <c r="B6856" s="32">
        <f t="shared" ca="1" si="646"/>
        <v>0.21802942739499442</v>
      </c>
      <c r="C6856" s="130" t="s">
        <v>2388</v>
      </c>
      <c r="D6856" s="120"/>
      <c r="E6856" s="21"/>
      <c r="F6856" s="22"/>
      <c r="G6856" s="22"/>
      <c r="H6856" s="22"/>
      <c r="I6856" s="23"/>
      <c r="J6856" s="35" t="str">
        <f t="shared" si="647"/>
        <v>➸</v>
      </c>
      <c r="K6856" s="117" t="str">
        <f>词典存放目录!$A$1&amp;L6856&amp;M6856</f>
        <v>F:\《自创文法查阅Excel》4.1备份\《B词汇·红宝书》\红宝书15版图片\7241-ね.jpg</v>
      </c>
      <c r="L6856" s="9" t="s">
        <v>18120</v>
      </c>
      <c r="M6856" s="117" t="s">
        <v>24971</v>
      </c>
      <c r="N6856" s="36" t="str">
        <f t="shared" si="648"/>
        <v>▶</v>
      </c>
      <c r="O6856" s="37" t="s">
        <v>18001</v>
      </c>
      <c r="P6856" s="37">
        <v>1</v>
      </c>
      <c r="Q6856" s="37" t="s">
        <v>23</v>
      </c>
      <c r="R6856" s="9" t="str">
        <f>词典存放目录!$A$1&amp;O6856&amp;P6856&amp;Q6856</f>
        <v>F:\《自创文法查阅Excel》4.1备份\《B词汇·红宝书》\红宝书MP3分割\24 n5-ね (1).mp3</v>
      </c>
      <c r="S6856" s="38"/>
      <c r="T6856" s="56"/>
      <c r="U6856" s="56"/>
      <c r="V6856" s="30" t="str">
        <f t="shared" si="645"/>
        <v/>
      </c>
      <c r="W6856" s="29"/>
      <c r="X6856" s="9" t="s">
        <v>24</v>
      </c>
    </row>
    <row r="6857" spans="1:24" s="57" customFormat="1" ht="24">
      <c r="A6857" s="31">
        <v>7242</v>
      </c>
      <c r="B6857" s="32">
        <f t="shared" ca="1" si="646"/>
        <v>4.5226035102375439E-2</v>
      </c>
      <c r="C6857" s="130" t="s">
        <v>12754</v>
      </c>
      <c r="D6857" s="120"/>
      <c r="E6857" s="21"/>
      <c r="F6857" s="22"/>
      <c r="G6857" s="22"/>
      <c r="H6857" s="22"/>
      <c r="I6857" s="23"/>
      <c r="J6857" s="35" t="str">
        <f t="shared" si="647"/>
        <v>➸</v>
      </c>
      <c r="K6857" s="117" t="str">
        <f>词典存放目录!$A$1&amp;L6857&amp;M6857</f>
        <v>F:\《自创文法查阅Excel》4.1备份\《B词汇·红宝书》\红宝书15版图片\7242-ねえ.jpg</v>
      </c>
      <c r="L6857" s="9" t="s">
        <v>18120</v>
      </c>
      <c r="M6857" s="117" t="s">
        <v>24972</v>
      </c>
      <c r="N6857" s="36" t="str">
        <f t="shared" si="648"/>
        <v>▶</v>
      </c>
      <c r="O6857" s="37" t="s">
        <v>18001</v>
      </c>
      <c r="P6857" s="37">
        <v>2</v>
      </c>
      <c r="Q6857" s="37" t="s">
        <v>23</v>
      </c>
      <c r="R6857" s="9" t="str">
        <f>词典存放目录!$A$1&amp;O6857&amp;P6857&amp;Q6857</f>
        <v>F:\《自创文法查阅Excel》4.1备份\《B词汇·红宝书》\红宝书MP3分割\24 n5-ね (2).mp3</v>
      </c>
      <c r="S6857" s="38"/>
      <c r="T6857" s="56"/>
      <c r="U6857" s="56"/>
      <c r="V6857" s="30" t="str">
        <f t="shared" si="645"/>
        <v/>
      </c>
      <c r="W6857" s="29"/>
      <c r="X6857" s="9" t="s">
        <v>24</v>
      </c>
    </row>
    <row r="6858" spans="1:24" s="57" customFormat="1" ht="24">
      <c r="A6858" s="31">
        <v>7243</v>
      </c>
      <c r="B6858" s="32">
        <f t="shared" ca="1" si="646"/>
        <v>4.892372302566117E-2</v>
      </c>
      <c r="C6858" s="130" t="s">
        <v>12755</v>
      </c>
      <c r="D6858" s="120" t="s">
        <v>12756</v>
      </c>
      <c r="E6858" s="21"/>
      <c r="F6858" s="22"/>
      <c r="G6858" s="22"/>
      <c r="H6858" s="22"/>
      <c r="I6858" s="23"/>
      <c r="J6858" s="35" t="str">
        <f t="shared" si="647"/>
        <v>➸</v>
      </c>
      <c r="K6858" s="117" t="str">
        <f>词典存放目录!$A$1&amp;L6858&amp;M6858</f>
        <v>F:\《自创文法查阅Excel》4.1备份\《B词汇·红宝书》\红宝书15版图片\7243-ネクタイ【necktie】.jpg</v>
      </c>
      <c r="L6858" s="9" t="s">
        <v>18120</v>
      </c>
      <c r="M6858" s="117" t="s">
        <v>24973</v>
      </c>
      <c r="N6858" s="36" t="str">
        <f t="shared" si="648"/>
        <v>▶</v>
      </c>
      <c r="O6858" s="37" t="s">
        <v>18001</v>
      </c>
      <c r="P6858" s="37">
        <v>3</v>
      </c>
      <c r="Q6858" s="37" t="s">
        <v>23</v>
      </c>
      <c r="R6858" s="9" t="str">
        <f>词典存放目录!$A$1&amp;O6858&amp;P6858&amp;Q6858</f>
        <v>F:\《自创文法查阅Excel》4.1备份\《B词汇·红宝书》\红宝书MP3分割\24 n5-ね (3).mp3</v>
      </c>
      <c r="S6858" s="38"/>
      <c r="T6858" s="56"/>
      <c r="U6858" s="56"/>
      <c r="V6858" s="30" t="str">
        <f t="shared" si="645"/>
        <v/>
      </c>
      <c r="W6858" s="29"/>
      <c r="X6858" s="9" t="s">
        <v>24</v>
      </c>
    </row>
    <row r="6859" spans="1:24" s="57" customFormat="1" ht="24">
      <c r="A6859" s="31">
        <v>7244</v>
      </c>
      <c r="B6859" s="32">
        <f t="shared" ca="1" si="646"/>
        <v>1.2949763115420621E-2</v>
      </c>
      <c r="C6859" s="130" t="s">
        <v>12757</v>
      </c>
      <c r="D6859" s="120" t="s">
        <v>12758</v>
      </c>
      <c r="E6859" s="21"/>
      <c r="F6859" s="22"/>
      <c r="G6859" s="22"/>
      <c r="H6859" s="22"/>
      <c r="I6859" s="23"/>
      <c r="J6859" s="35" t="str">
        <f t="shared" si="647"/>
        <v>➸</v>
      </c>
      <c r="K6859" s="117" t="str">
        <f>词典存放目录!$A$1&amp;L6859&amp;M6859</f>
        <v>F:\《自创文法查阅Excel》4.1备份\《B词汇·红宝书》\红宝书15版图片\7244-ねこ【猫】.jpg</v>
      </c>
      <c r="L6859" s="9" t="s">
        <v>18120</v>
      </c>
      <c r="M6859" s="117" t="s">
        <v>24974</v>
      </c>
      <c r="N6859" s="36" t="str">
        <f t="shared" si="648"/>
        <v>▶</v>
      </c>
      <c r="O6859" s="37" t="s">
        <v>18001</v>
      </c>
      <c r="P6859" s="37">
        <v>4</v>
      </c>
      <c r="Q6859" s="37" t="s">
        <v>23</v>
      </c>
      <c r="R6859" s="9" t="str">
        <f>词典存放目录!$A$1&amp;O6859&amp;P6859&amp;Q6859</f>
        <v>F:\《自创文法查阅Excel》4.1备份\《B词汇·红宝书》\红宝书MP3分割\24 n5-ね (4).mp3</v>
      </c>
      <c r="S6859" s="38"/>
      <c r="T6859" s="56"/>
      <c r="U6859" s="56"/>
      <c r="V6859" s="30" t="str">
        <f t="shared" si="645"/>
        <v/>
      </c>
      <c r="W6859" s="29"/>
      <c r="X6859" s="9" t="s">
        <v>24</v>
      </c>
    </row>
    <row r="6860" spans="1:24" s="57" customFormat="1" ht="24">
      <c r="A6860" s="31">
        <v>7245</v>
      </c>
      <c r="B6860" s="32">
        <f t="shared" ca="1" si="646"/>
        <v>0.71725251195720874</v>
      </c>
      <c r="C6860" s="130" t="s">
        <v>12759</v>
      </c>
      <c r="D6860" s="120" t="s">
        <v>12760</v>
      </c>
      <c r="E6860" s="21"/>
      <c r="F6860" s="22"/>
      <c r="G6860" s="22"/>
      <c r="H6860" s="22"/>
      <c r="I6860" s="23"/>
      <c r="J6860" s="35" t="str">
        <f t="shared" si="647"/>
        <v>➸</v>
      </c>
      <c r="K6860" s="117" t="str">
        <f>词典存放目录!$A$1&amp;L6860&amp;M6860</f>
        <v>F:\《自创文法查阅Excel》4.1备份\《B词汇·红宝书》\红宝书15版图片\7245-ねる【寝る】.jpg</v>
      </c>
      <c r="L6860" s="9" t="s">
        <v>18120</v>
      </c>
      <c r="M6860" s="117" t="s">
        <v>24975</v>
      </c>
      <c r="N6860" s="36" t="str">
        <f t="shared" si="648"/>
        <v>▶</v>
      </c>
      <c r="O6860" s="37" t="s">
        <v>18001</v>
      </c>
      <c r="P6860" s="37">
        <v>5</v>
      </c>
      <c r="Q6860" s="37" t="s">
        <v>23</v>
      </c>
      <c r="R6860" s="9" t="str">
        <f>词典存放目录!$A$1&amp;O6860&amp;P6860&amp;Q6860</f>
        <v>F:\《自创文法查阅Excel》4.1备份\《B词汇·红宝书》\红宝书MP3分割\24 n5-ね (5).mp3</v>
      </c>
      <c r="S6860" s="38"/>
      <c r="T6860" s="56"/>
      <c r="U6860" s="56"/>
      <c r="V6860" s="30" t="str">
        <f t="shared" si="645"/>
        <v/>
      </c>
      <c r="W6860" s="29"/>
      <c r="X6860" s="9" t="s">
        <v>24</v>
      </c>
    </row>
    <row r="6861" spans="1:24" s="57" customFormat="1" ht="24">
      <c r="A6861" s="31">
        <v>7246</v>
      </c>
      <c r="B6861" s="32">
        <f t="shared" ca="1" si="646"/>
        <v>0.16281503352842552</v>
      </c>
      <c r="C6861" s="130" t="s">
        <v>12761</v>
      </c>
      <c r="D6861" s="120" t="s">
        <v>11607</v>
      </c>
      <c r="E6861" s="21"/>
      <c r="F6861" s="22"/>
      <c r="G6861" s="22"/>
      <c r="H6861" s="22"/>
      <c r="I6861" s="23"/>
      <c r="J6861" s="35" t="str">
        <f t="shared" si="647"/>
        <v>➸</v>
      </c>
      <c r="K6861" s="117" t="str">
        <f>词典存放目录!$A$1&amp;L6861&amp;M6861</f>
        <v>F:\《自创文法查阅Excel》4.1备份\《B词汇·红宝书》\红宝书15版图片\7246-ねん【年】.jpg</v>
      </c>
      <c r="L6861" s="9" t="s">
        <v>18120</v>
      </c>
      <c r="M6861" s="117" t="s">
        <v>24976</v>
      </c>
      <c r="N6861" s="36" t="str">
        <f t="shared" si="648"/>
        <v>▶</v>
      </c>
      <c r="O6861" s="37" t="s">
        <v>18001</v>
      </c>
      <c r="P6861" s="37">
        <v>6</v>
      </c>
      <c r="Q6861" s="37" t="s">
        <v>23</v>
      </c>
      <c r="R6861" s="9" t="str">
        <f>词典存放目录!$A$1&amp;O6861&amp;P6861&amp;Q6861</f>
        <v>F:\《自创文法查阅Excel》4.1备份\《B词汇·红宝书》\红宝书MP3分割\24 n5-ね (6).mp3</v>
      </c>
      <c r="S6861" s="38"/>
      <c r="T6861" s="56"/>
      <c r="U6861" s="56"/>
      <c r="V6861" s="30" t="str">
        <f t="shared" si="645"/>
        <v/>
      </c>
      <c r="W6861" s="29"/>
      <c r="X6861" s="9" t="s">
        <v>24</v>
      </c>
    </row>
    <row r="6862" spans="1:24" s="57" customFormat="1" ht="24">
      <c r="A6862" s="31">
        <v>7247</v>
      </c>
      <c r="B6862" s="32">
        <f t="shared" ca="1" si="646"/>
        <v>0.33819402522620523</v>
      </c>
      <c r="C6862" s="130" t="s">
        <v>12762</v>
      </c>
      <c r="D6862" s="120" t="s">
        <v>12763</v>
      </c>
      <c r="E6862" s="21"/>
      <c r="F6862" s="22"/>
      <c r="G6862" s="22"/>
      <c r="H6862" s="22"/>
      <c r="I6862" s="23"/>
      <c r="J6862" s="35" t="str">
        <f t="shared" si="647"/>
        <v>➸</v>
      </c>
      <c r="K6862" s="117" t="str">
        <f>词典存放目录!$A$1&amp;L6862&amp;M6862</f>
        <v>F:\《自创文法查阅Excel》4.1备份\《B词汇·红宝书》\红宝书15版图片\7247-～ねん【～年】.jpg</v>
      </c>
      <c r="L6862" s="9" t="s">
        <v>18120</v>
      </c>
      <c r="M6862" s="117" t="s">
        <v>24977</v>
      </c>
      <c r="N6862" s="36" t="str">
        <f t="shared" si="648"/>
        <v>▶</v>
      </c>
      <c r="O6862" s="37" t="s">
        <v>18001</v>
      </c>
      <c r="P6862" s="37">
        <v>7</v>
      </c>
      <c r="Q6862" s="37" t="s">
        <v>23</v>
      </c>
      <c r="R6862" s="9" t="str">
        <f>词典存放目录!$A$1&amp;O6862&amp;P6862&amp;Q6862</f>
        <v>F:\《自创文法查阅Excel》4.1备份\《B词汇·红宝书》\红宝书MP3分割\24 n5-ね (7).mp3</v>
      </c>
      <c r="S6862" s="38"/>
      <c r="T6862" s="56"/>
      <c r="U6862" s="56"/>
      <c r="V6862" s="30" t="str">
        <f t="shared" si="645"/>
        <v/>
      </c>
      <c r="W6862" s="29"/>
      <c r="X6862" s="9" t="s">
        <v>24</v>
      </c>
    </row>
    <row r="6863" spans="1:24" s="57" customFormat="1" ht="24">
      <c r="A6863" s="31">
        <v>7248</v>
      </c>
      <c r="B6863" s="32">
        <f t="shared" ca="1" si="646"/>
        <v>0.95027543101657219</v>
      </c>
      <c r="C6863" s="130" t="s">
        <v>12764</v>
      </c>
      <c r="D6863" s="120" t="s">
        <v>12765</v>
      </c>
      <c r="E6863" s="21"/>
      <c r="F6863" s="22"/>
      <c r="G6863" s="22"/>
      <c r="H6863" s="22"/>
      <c r="I6863" s="23"/>
      <c r="J6863" s="35" t="str">
        <f t="shared" si="647"/>
        <v>➸</v>
      </c>
      <c r="K6863" s="117" t="str">
        <f>词典存放目录!$A$1&amp;L6863&amp;M6863</f>
        <v>F:\《自创文法查阅Excel》4.1备份\《B词汇·红宝书》\红宝书15版图片\7248-ねんがじょう【年賀状】.jpg</v>
      </c>
      <c r="L6863" s="9" t="s">
        <v>18120</v>
      </c>
      <c r="M6863" s="117" t="s">
        <v>24978</v>
      </c>
      <c r="N6863" s="36" t="str">
        <f t="shared" si="648"/>
        <v>▶</v>
      </c>
      <c r="O6863" s="37" t="s">
        <v>18001</v>
      </c>
      <c r="P6863" s="37">
        <v>8</v>
      </c>
      <c r="Q6863" s="37" t="s">
        <v>23</v>
      </c>
      <c r="R6863" s="9" t="str">
        <f>词典存放目录!$A$1&amp;O6863&amp;P6863&amp;Q6863</f>
        <v>F:\《自创文法查阅Excel》4.1备份\《B词汇·红宝书》\红宝书MP3分割\24 n5-ね (8).mp3</v>
      </c>
      <c r="S6863" s="38"/>
      <c r="T6863" s="56"/>
      <c r="U6863" s="56"/>
      <c r="V6863" s="30" t="str">
        <f t="shared" si="645"/>
        <v/>
      </c>
      <c r="W6863" s="29"/>
      <c r="X6863" s="9" t="s">
        <v>24</v>
      </c>
    </row>
    <row r="6864" spans="1:24" s="57" customFormat="1" ht="24">
      <c r="A6864" s="31">
        <v>7249</v>
      </c>
      <c r="B6864" s="32">
        <f t="shared" ca="1" si="646"/>
        <v>0.27285751919255619</v>
      </c>
      <c r="C6864" s="130" t="s">
        <v>12766</v>
      </c>
      <c r="D6864" s="120" t="s">
        <v>12767</v>
      </c>
      <c r="E6864" s="21"/>
      <c r="F6864" s="22"/>
      <c r="G6864" s="22"/>
      <c r="H6864" s="22"/>
      <c r="I6864" s="23"/>
      <c r="J6864" s="35" t="str">
        <f t="shared" si="647"/>
        <v>➸</v>
      </c>
      <c r="K6864" s="117" t="str">
        <f>词典存放目录!$A$1&amp;L6864&amp;M6864</f>
        <v>F:\《自创文法查阅Excel》4.1备份\《B词汇·红宝书》\红宝书15版图片\7249-ねんきん【年金】.jpg</v>
      </c>
      <c r="L6864" s="9" t="s">
        <v>18120</v>
      </c>
      <c r="M6864" s="117" t="s">
        <v>24979</v>
      </c>
      <c r="N6864" s="36" t="str">
        <f t="shared" si="648"/>
        <v>▶</v>
      </c>
      <c r="O6864" s="37" t="s">
        <v>18001</v>
      </c>
      <c r="P6864" s="37">
        <v>9</v>
      </c>
      <c r="Q6864" s="37" t="s">
        <v>23</v>
      </c>
      <c r="R6864" s="9" t="str">
        <f>词典存放目录!$A$1&amp;O6864&amp;P6864&amp;Q6864</f>
        <v>F:\《自创文法查阅Excel》4.1备份\《B词汇·红宝书》\红宝书MP3分割\24 n5-ね (9).mp3</v>
      </c>
      <c r="S6864" s="38"/>
      <c r="T6864" s="56"/>
      <c r="U6864" s="56"/>
      <c r="V6864" s="30" t="str">
        <f t="shared" si="645"/>
        <v/>
      </c>
      <c r="W6864" s="69"/>
      <c r="X6864" s="9" t="s">
        <v>24</v>
      </c>
    </row>
    <row r="6865" spans="1:24" s="57" customFormat="1" ht="24">
      <c r="A6865" s="31">
        <v>7250</v>
      </c>
      <c r="B6865" s="32">
        <f t="shared" ca="1" si="646"/>
        <v>0.2860956447431211</v>
      </c>
      <c r="C6865" s="131" t="s">
        <v>12768</v>
      </c>
      <c r="D6865" s="122" t="s">
        <v>12769</v>
      </c>
      <c r="E6865" s="21"/>
      <c r="F6865" s="22"/>
      <c r="G6865" s="22"/>
      <c r="H6865" s="22"/>
      <c r="I6865" s="23"/>
      <c r="J6865" s="64" t="str">
        <f t="shared" si="647"/>
        <v>➸</v>
      </c>
      <c r="K6865" s="117" t="str">
        <f>词典存放目录!$A$1&amp;L6865&amp;M6865</f>
        <v>F:\《自创文法查阅Excel》4.1备份\《B词汇·红宝书》\红宝书15版图片\7250-ねだん【値段】.jpg</v>
      </c>
      <c r="L6865" s="9" t="s">
        <v>18120</v>
      </c>
      <c r="M6865" s="117" t="s">
        <v>24980</v>
      </c>
      <c r="N6865" s="36" t="str">
        <f t="shared" si="648"/>
        <v>▶</v>
      </c>
      <c r="O6865" s="37" t="s">
        <v>18002</v>
      </c>
      <c r="P6865" s="37">
        <v>1</v>
      </c>
      <c r="Q6865" s="37" t="s">
        <v>23</v>
      </c>
      <c r="R6865" s="9" t="str">
        <f>词典存放目录!$A$1&amp;O6865&amp;P6865&amp;Q6865</f>
        <v>F:\《自创文法查阅Excel》4.1备份\《B词汇·红宝书》\红宝书MP3分割\24 n4-ね (1).mp3</v>
      </c>
      <c r="S6865" s="38"/>
      <c r="T6865" s="56"/>
      <c r="U6865" s="56"/>
      <c r="V6865" s="30" t="str">
        <f t="shared" si="645"/>
        <v/>
      </c>
      <c r="W6865" s="102"/>
      <c r="X6865" s="9" t="s">
        <v>113</v>
      </c>
    </row>
    <row r="6866" spans="1:24" s="57" customFormat="1" ht="24">
      <c r="A6866" s="31">
        <v>7251</v>
      </c>
      <c r="B6866" s="32">
        <f t="shared" ca="1" si="646"/>
        <v>0.77664616257827024</v>
      </c>
      <c r="C6866" s="131" t="s">
        <v>12770</v>
      </c>
      <c r="D6866" s="122" t="s">
        <v>12771</v>
      </c>
      <c r="E6866" s="21"/>
      <c r="F6866" s="22"/>
      <c r="G6866" s="22"/>
      <c r="H6866" s="22"/>
      <c r="I6866" s="23"/>
      <c r="J6866" s="35" t="str">
        <f t="shared" si="647"/>
        <v>➸</v>
      </c>
      <c r="K6866" s="117" t="str">
        <f>词典存放目录!$A$1&amp;L6866&amp;M6866</f>
        <v>F:\《自创文法查阅Excel》4.1备份\《B词汇·红宝书》\红宝书15版图片\7251-ねつ【熱】.jpg</v>
      </c>
      <c r="L6866" s="9" t="s">
        <v>18120</v>
      </c>
      <c r="M6866" s="117" t="s">
        <v>24981</v>
      </c>
      <c r="N6866" s="36" t="str">
        <f t="shared" si="648"/>
        <v>▶</v>
      </c>
      <c r="O6866" s="37" t="s">
        <v>18002</v>
      </c>
      <c r="P6866" s="37">
        <v>2</v>
      </c>
      <c r="Q6866" s="37" t="s">
        <v>23</v>
      </c>
      <c r="R6866" s="9" t="str">
        <f>词典存放目录!$A$1&amp;O6866&amp;P6866&amp;Q6866</f>
        <v>F:\《自创文法查阅Excel》4.1备份\《B词汇·红宝书》\红宝书MP3分割\24 n4-ね (2).mp3</v>
      </c>
      <c r="S6866" s="38"/>
      <c r="T6866" s="56"/>
      <c r="U6866" s="56"/>
      <c r="V6866" s="30" t="str">
        <f t="shared" si="645"/>
        <v/>
      </c>
      <c r="W6866" s="29"/>
      <c r="X6866" s="9" t="s">
        <v>113</v>
      </c>
    </row>
    <row r="6867" spans="1:24" s="57" customFormat="1" ht="24">
      <c r="A6867" s="31">
        <v>7252</v>
      </c>
      <c r="B6867" s="32">
        <f t="shared" ca="1" si="646"/>
        <v>0.5144191447689922</v>
      </c>
      <c r="C6867" s="131" t="s">
        <v>12772</v>
      </c>
      <c r="D6867" s="122" t="s">
        <v>12773</v>
      </c>
      <c r="E6867" s="21"/>
      <c r="F6867" s="22"/>
      <c r="G6867" s="22"/>
      <c r="H6867" s="22"/>
      <c r="I6867" s="23"/>
      <c r="J6867" s="35" t="str">
        <f t="shared" si="647"/>
        <v>➸</v>
      </c>
      <c r="K6867" s="117" t="str">
        <f>词典存放目录!$A$1&amp;L6867&amp;M6867</f>
        <v>F:\《自创文法查阅Excel》4.1备份\《B词汇·红宝书》\红宝书15版图片\7252-ねっしん【熱心】.jpg</v>
      </c>
      <c r="L6867" s="9" t="s">
        <v>18120</v>
      </c>
      <c r="M6867" s="117" t="s">
        <v>24982</v>
      </c>
      <c r="N6867" s="36" t="str">
        <f t="shared" si="648"/>
        <v>▶</v>
      </c>
      <c r="O6867" s="37" t="s">
        <v>18002</v>
      </c>
      <c r="P6867" s="37">
        <v>3</v>
      </c>
      <c r="Q6867" s="37" t="s">
        <v>23</v>
      </c>
      <c r="R6867" s="9" t="str">
        <f>词典存放目录!$A$1&amp;O6867&amp;P6867&amp;Q6867</f>
        <v>F:\《自创文法查阅Excel》4.1备份\《B词汇·红宝书》\红宝书MP3分割\24 n4-ね (3).mp3</v>
      </c>
      <c r="S6867" s="38"/>
      <c r="T6867" s="56"/>
      <c r="U6867" s="56"/>
      <c r="V6867" s="30" t="str">
        <f t="shared" si="645"/>
        <v/>
      </c>
      <c r="W6867" s="29"/>
      <c r="X6867" s="9" t="s">
        <v>113</v>
      </c>
    </row>
    <row r="6868" spans="1:24" s="57" customFormat="1" ht="24">
      <c r="A6868" s="31">
        <v>7253</v>
      </c>
      <c r="B6868" s="32">
        <f t="shared" ca="1" si="646"/>
        <v>0.47772492492138385</v>
      </c>
      <c r="C6868" s="131" t="s">
        <v>12774</v>
      </c>
      <c r="D6868" s="122" t="s">
        <v>12775</v>
      </c>
      <c r="E6868" s="21"/>
      <c r="F6868" s="22"/>
      <c r="G6868" s="22"/>
      <c r="H6868" s="22"/>
      <c r="I6868" s="23"/>
      <c r="J6868" s="35" t="str">
        <f t="shared" si="647"/>
        <v>➸</v>
      </c>
      <c r="K6868" s="117" t="str">
        <f>词典存放目录!$A$1&amp;L6868&amp;M6868</f>
        <v>F:\《自创文法查阅Excel》4.1备份\《B词汇·红宝书》\红宝书15版图片\7253-ねぼう【寝坊】.jpg</v>
      </c>
      <c r="L6868" s="9" t="s">
        <v>18120</v>
      </c>
      <c r="M6868" s="117" t="s">
        <v>24983</v>
      </c>
      <c r="N6868" s="36" t="str">
        <f t="shared" si="648"/>
        <v>▶</v>
      </c>
      <c r="O6868" s="37" t="s">
        <v>18002</v>
      </c>
      <c r="P6868" s="37">
        <v>4</v>
      </c>
      <c r="Q6868" s="37" t="s">
        <v>23</v>
      </c>
      <c r="R6868" s="9" t="str">
        <f>词典存放目录!$A$1&amp;O6868&amp;P6868&amp;Q6868</f>
        <v>F:\《自创文法查阅Excel》4.1备份\《B词汇·红宝书》\红宝书MP3分割\24 n4-ね (4).mp3</v>
      </c>
      <c r="S6868" s="38"/>
      <c r="T6868" s="56"/>
      <c r="U6868" s="56"/>
      <c r="V6868" s="30" t="str">
        <f t="shared" si="645"/>
        <v/>
      </c>
      <c r="W6868" s="29"/>
      <c r="X6868" s="9" t="s">
        <v>113</v>
      </c>
    </row>
    <row r="6869" spans="1:24" s="57" customFormat="1" ht="24">
      <c r="A6869" s="31">
        <v>7254</v>
      </c>
      <c r="B6869" s="32">
        <f t="shared" ca="1" si="646"/>
        <v>0.66244052231713835</v>
      </c>
      <c r="C6869" s="131" t="s">
        <v>12776</v>
      </c>
      <c r="D6869" s="122" t="s">
        <v>12777</v>
      </c>
      <c r="E6869" s="21" t="s">
        <v>32</v>
      </c>
      <c r="F6869" s="22"/>
      <c r="G6869" s="22"/>
      <c r="H6869" s="22"/>
      <c r="I6869" s="23"/>
      <c r="J6869" s="35" t="str">
        <f t="shared" si="647"/>
        <v>➸</v>
      </c>
      <c r="K6869" s="117" t="str">
        <f>词典存放目录!$A$1&amp;L6869&amp;M6869</f>
        <v>F:\《自创文法查阅Excel》4.1备份\《B词汇·红宝书》\红宝书15版图片\7254-ねむい【眠い】.jpg</v>
      </c>
      <c r="L6869" s="9" t="s">
        <v>18120</v>
      </c>
      <c r="M6869" s="117" t="s">
        <v>24984</v>
      </c>
      <c r="N6869" s="36" t="str">
        <f t="shared" si="648"/>
        <v>▶</v>
      </c>
      <c r="O6869" s="37" t="s">
        <v>18002</v>
      </c>
      <c r="P6869" s="37">
        <v>5</v>
      </c>
      <c r="Q6869" s="37" t="s">
        <v>23</v>
      </c>
      <c r="R6869" s="9" t="str">
        <f>词典存放目录!$A$1&amp;O6869&amp;P6869&amp;Q6869</f>
        <v>F:\《自创文法查阅Excel》4.1备份\《B词汇·红宝书》\红宝书MP3分割\24 n4-ね (5).mp3</v>
      </c>
      <c r="S6869" s="38"/>
      <c r="T6869" s="56"/>
      <c r="U6869" s="56"/>
      <c r="V6869" s="30" t="str">
        <f t="shared" si="645"/>
        <v/>
      </c>
      <c r="W6869" s="29"/>
      <c r="X6869" s="9" t="s">
        <v>113</v>
      </c>
    </row>
    <row r="6870" spans="1:24" s="57" customFormat="1" ht="24">
      <c r="A6870" s="31">
        <v>7255</v>
      </c>
      <c r="B6870" s="32">
        <f t="shared" ca="1" si="646"/>
        <v>2.5762942261939537E-2</v>
      </c>
      <c r="C6870" s="131" t="s">
        <v>12778</v>
      </c>
      <c r="D6870" s="122" t="s">
        <v>12779</v>
      </c>
      <c r="E6870" s="21"/>
      <c r="F6870" s="22"/>
      <c r="G6870" s="22"/>
      <c r="H6870" s="22"/>
      <c r="I6870" s="23"/>
      <c r="J6870" s="35" t="str">
        <f t="shared" si="647"/>
        <v>➸</v>
      </c>
      <c r="K6870" s="117" t="str">
        <f>词典存放目录!$A$1&amp;L6870&amp;M6870</f>
        <v>F:\《自创文法查阅Excel》4.1备份\《B词汇·红宝书》\红宝书15版图片\7255-ねむる【眠る】.jpg</v>
      </c>
      <c r="L6870" s="9" t="s">
        <v>18120</v>
      </c>
      <c r="M6870" s="117" t="s">
        <v>24985</v>
      </c>
      <c r="N6870" s="36" t="str">
        <f t="shared" si="648"/>
        <v>▶</v>
      </c>
      <c r="O6870" s="37" t="s">
        <v>18002</v>
      </c>
      <c r="P6870" s="37">
        <v>6</v>
      </c>
      <c r="Q6870" s="37" t="s">
        <v>23</v>
      </c>
      <c r="R6870" s="9" t="str">
        <f>词典存放目录!$A$1&amp;O6870&amp;P6870&amp;Q6870</f>
        <v>F:\《自创文法查阅Excel》4.1备份\《B词汇·红宝书》\红宝书MP3分割\24 n4-ね (6).mp3</v>
      </c>
      <c r="S6870" s="38"/>
      <c r="T6870" s="56"/>
      <c r="U6870" s="56"/>
      <c r="V6870" s="30" t="str">
        <f t="shared" si="645"/>
        <v/>
      </c>
      <c r="W6870" s="29"/>
      <c r="X6870" s="9" t="s">
        <v>113</v>
      </c>
    </row>
    <row r="6871" spans="1:24" s="57" customFormat="1" ht="24">
      <c r="A6871" s="31">
        <v>7256</v>
      </c>
      <c r="B6871" s="32">
        <f t="shared" ca="1" si="646"/>
        <v>0.69941182754839237</v>
      </c>
      <c r="C6871" s="131" t="s">
        <v>12780</v>
      </c>
      <c r="D6871" s="122" t="s">
        <v>12781</v>
      </c>
      <c r="E6871" s="21"/>
      <c r="F6871" s="22"/>
      <c r="G6871" s="22"/>
      <c r="H6871" s="22"/>
      <c r="I6871" s="23"/>
      <c r="J6871" s="35" t="str">
        <f t="shared" si="647"/>
        <v>➸</v>
      </c>
      <c r="K6871" s="117" t="str">
        <f>词典存放目录!$A$1&amp;L6871&amp;M6871</f>
        <v>F:\《自创文法查阅Excel》4.1备份\《B词汇·红宝书》\红宝书15版图片\7256-～ねんせい【～年生】.jpg</v>
      </c>
      <c r="L6871" s="9" t="s">
        <v>18120</v>
      </c>
      <c r="M6871" s="117" t="s">
        <v>24986</v>
      </c>
      <c r="N6871" s="36" t="str">
        <f t="shared" si="648"/>
        <v>▶</v>
      </c>
      <c r="O6871" s="37" t="s">
        <v>18002</v>
      </c>
      <c r="P6871" s="37">
        <v>7</v>
      </c>
      <c r="Q6871" s="37" t="s">
        <v>23</v>
      </c>
      <c r="R6871" s="9" t="str">
        <f>词典存放目录!$A$1&amp;O6871&amp;P6871&amp;Q6871</f>
        <v>F:\《自创文法查阅Excel》4.1备份\《B词汇·红宝书》\红宝书MP3分割\24 n4-ね (7).mp3</v>
      </c>
      <c r="S6871" s="38"/>
      <c r="T6871" s="56"/>
      <c r="U6871" s="56"/>
      <c r="V6871" s="30" t="str">
        <f t="shared" si="645"/>
        <v/>
      </c>
      <c r="W6871" s="29"/>
      <c r="X6871" s="9" t="s">
        <v>113</v>
      </c>
    </row>
    <row r="6872" spans="1:24" s="57" customFormat="1" ht="24">
      <c r="A6872" s="31">
        <v>7257</v>
      </c>
      <c r="B6872" s="32">
        <f t="shared" ca="1" si="646"/>
        <v>0.28087874559091597</v>
      </c>
      <c r="C6872" s="131" t="s">
        <v>12782</v>
      </c>
      <c r="D6872" s="122" t="s">
        <v>12783</v>
      </c>
      <c r="E6872" s="21"/>
      <c r="F6872" s="22"/>
      <c r="G6872" s="22"/>
      <c r="H6872" s="22"/>
      <c r="I6872" s="23"/>
      <c r="J6872" s="35" t="str">
        <f t="shared" si="647"/>
        <v>➸</v>
      </c>
      <c r="K6872" s="117" t="str">
        <f>词典存放目录!$A$1&amp;L6872&amp;M6872</f>
        <v>F:\《自创文法查阅Excel》4.1备份\《B词汇·红宝书》\红宝书15版图片\7257-ねんど【年度】.jpg</v>
      </c>
      <c r="L6872" s="9" t="s">
        <v>18120</v>
      </c>
      <c r="M6872" s="117" t="s">
        <v>24987</v>
      </c>
      <c r="N6872" s="36" t="str">
        <f t="shared" si="648"/>
        <v>▶</v>
      </c>
      <c r="O6872" s="37" t="s">
        <v>18002</v>
      </c>
      <c r="P6872" s="37">
        <v>8</v>
      </c>
      <c r="Q6872" s="37" t="s">
        <v>23</v>
      </c>
      <c r="R6872" s="9" t="str">
        <f>词典存放目录!$A$1&amp;O6872&amp;P6872&amp;Q6872</f>
        <v>F:\《自创文法查阅Excel》4.1备份\《B词汇·红宝书》\红宝书MP3分割\24 n4-ね (8).mp3</v>
      </c>
      <c r="S6872" s="38"/>
      <c r="T6872" s="56"/>
      <c r="U6872" s="56"/>
      <c r="V6872" s="30" t="str">
        <f t="shared" si="645"/>
        <v/>
      </c>
      <c r="W6872" s="29"/>
      <c r="X6872" s="9" t="s">
        <v>113</v>
      </c>
    </row>
    <row r="6873" spans="1:24" s="57" customFormat="1" ht="24">
      <c r="A6873" s="31">
        <v>7258</v>
      </c>
      <c r="B6873" s="32">
        <f t="shared" ca="1" si="646"/>
        <v>5.2426278928111469E-2</v>
      </c>
      <c r="C6873" s="132" t="s">
        <v>12784</v>
      </c>
      <c r="D6873" s="124" t="s">
        <v>12785</v>
      </c>
      <c r="E6873" s="21"/>
      <c r="F6873" s="22"/>
      <c r="G6873" s="22"/>
      <c r="H6873" s="22"/>
      <c r="I6873" s="23"/>
      <c r="J6873" s="35" t="str">
        <f t="shared" si="647"/>
        <v>➸</v>
      </c>
      <c r="K6873" s="117" t="str">
        <f>词典存放目录!$A$1&amp;L6873&amp;M6873</f>
        <v>F:\《自创文法查阅Excel》4.1备份\《B词汇·红宝书》\红宝书15版图片\7258-ネーミング【naming】.jpg</v>
      </c>
      <c r="L6873" s="9" t="s">
        <v>18120</v>
      </c>
      <c r="M6873" s="117" t="s">
        <v>24988</v>
      </c>
      <c r="N6873" s="36" t="str">
        <f t="shared" si="648"/>
        <v>▶</v>
      </c>
      <c r="O6873" s="37" t="s">
        <v>18003</v>
      </c>
      <c r="P6873" s="37">
        <v>1</v>
      </c>
      <c r="Q6873" s="37" t="s">
        <v>23</v>
      </c>
      <c r="R6873" s="9" t="str">
        <f>词典存放目录!$A$1&amp;O6873&amp;P6873&amp;Q6873</f>
        <v>F:\《自创文法查阅Excel》4.1备份\《B词汇·红宝书》\红宝书MP3分割\24 n3-ね (1).mp3</v>
      </c>
      <c r="S6873" s="38"/>
      <c r="T6873" s="56"/>
      <c r="U6873" s="56"/>
      <c r="V6873" s="30" t="str">
        <f t="shared" si="645"/>
        <v/>
      </c>
      <c r="W6873" s="29"/>
      <c r="X6873" s="9" t="s">
        <v>212</v>
      </c>
    </row>
    <row r="6874" spans="1:24" s="57" customFormat="1" ht="24">
      <c r="A6874" s="31">
        <v>7259</v>
      </c>
      <c r="B6874" s="32">
        <f t="shared" ca="1" si="646"/>
        <v>1.8475131857465188E-2</v>
      </c>
      <c r="C6874" s="132" t="s">
        <v>12786</v>
      </c>
      <c r="D6874" s="124" t="s">
        <v>12787</v>
      </c>
      <c r="E6874" s="21"/>
      <c r="F6874" s="22"/>
      <c r="G6874" s="22"/>
      <c r="H6874" s="22"/>
      <c r="I6874" s="23"/>
      <c r="J6874" s="35" t="str">
        <f t="shared" si="647"/>
        <v>➸</v>
      </c>
      <c r="K6874" s="117" t="str">
        <f>词典存放目录!$A$1&amp;L6874&amp;M6874</f>
        <v>F:\《自创文法查阅Excel》4.1备份\《B词汇·红宝书》\红宝书15版图片\7259-ねがう【願う】.jpg</v>
      </c>
      <c r="L6874" s="9" t="s">
        <v>18120</v>
      </c>
      <c r="M6874" s="117" t="s">
        <v>24989</v>
      </c>
      <c r="N6874" s="36" t="str">
        <f t="shared" si="648"/>
        <v>▶</v>
      </c>
      <c r="O6874" s="37" t="s">
        <v>18003</v>
      </c>
      <c r="P6874" s="37">
        <v>2</v>
      </c>
      <c r="Q6874" s="37" t="s">
        <v>23</v>
      </c>
      <c r="R6874" s="9" t="str">
        <f>词典存放目录!$A$1&amp;O6874&amp;P6874&amp;Q6874</f>
        <v>F:\《自创文法查阅Excel》4.1备份\《B词汇·红宝书》\红宝书MP3分割\24 n3-ね (2).mp3</v>
      </c>
      <c r="S6874" s="38"/>
      <c r="T6874" s="56"/>
      <c r="U6874" s="56"/>
      <c r="V6874" s="30"/>
      <c r="W6874" s="29"/>
      <c r="X6874" s="9" t="s">
        <v>212</v>
      </c>
    </row>
    <row r="6875" spans="1:24" s="57" customFormat="1" ht="24">
      <c r="A6875" s="31">
        <v>7260</v>
      </c>
      <c r="B6875" s="32">
        <f t="shared" ca="1" si="646"/>
        <v>4.3481209878597715E-2</v>
      </c>
      <c r="C6875" s="132" t="s">
        <v>12788</v>
      </c>
      <c r="D6875" s="124" t="s">
        <v>12789</v>
      </c>
      <c r="E6875" s="21"/>
      <c r="F6875" s="22"/>
      <c r="G6875" s="22"/>
      <c r="H6875" s="22"/>
      <c r="I6875" s="23"/>
      <c r="J6875" s="35" t="str">
        <f t="shared" si="647"/>
        <v>➸</v>
      </c>
      <c r="K6875" s="117" t="str">
        <f>词典存放目录!$A$1&amp;L6875&amp;M6875</f>
        <v>F:\《自创文法查阅Excel》4.1备份\《B词汇·红宝书》\红宝书15版图片\7260-ねずみ【鼠】.jpg</v>
      </c>
      <c r="L6875" s="9" t="s">
        <v>18120</v>
      </c>
      <c r="M6875" s="117" t="s">
        <v>24990</v>
      </c>
      <c r="N6875" s="36" t="str">
        <f t="shared" si="648"/>
        <v>▶</v>
      </c>
      <c r="O6875" s="37" t="s">
        <v>18003</v>
      </c>
      <c r="P6875" s="37">
        <v>3</v>
      </c>
      <c r="Q6875" s="37" t="s">
        <v>23</v>
      </c>
      <c r="R6875" s="9" t="str">
        <f>词典存放目录!$A$1&amp;O6875&amp;P6875&amp;Q6875</f>
        <v>F:\《自创文法查阅Excel》4.1备份\《B词汇·红宝书》\红宝书MP3分割\24 n3-ね (3).mp3</v>
      </c>
      <c r="S6875" s="38"/>
      <c r="T6875" s="56"/>
      <c r="U6875" s="56"/>
      <c r="V6875" s="30"/>
      <c r="W6875" s="29"/>
      <c r="X6875" s="9" t="s">
        <v>212</v>
      </c>
    </row>
    <row r="6876" spans="1:24" s="57" customFormat="1" ht="24">
      <c r="A6876" s="31">
        <v>7261</v>
      </c>
      <c r="B6876" s="32">
        <f t="shared" ca="1" si="646"/>
        <v>3.1190532105934698E-3</v>
      </c>
      <c r="C6876" s="132" t="s">
        <v>12790</v>
      </c>
      <c r="D6876" s="124" t="s">
        <v>12791</v>
      </c>
      <c r="E6876" s="21"/>
      <c r="F6876" s="22"/>
      <c r="G6876" s="22"/>
      <c r="H6876" s="22"/>
      <c r="I6876" s="23"/>
      <c r="J6876" s="35" t="str">
        <f t="shared" si="647"/>
        <v>➸</v>
      </c>
      <c r="K6876" s="117" t="str">
        <f>词典存放目录!$A$1&amp;L6876&amp;M6876</f>
        <v>F:\《自创文法查阅Excel》4.1备份\《B词汇·红宝书》\红宝书15版图片\7261-ネックレス【necklace】.jpg</v>
      </c>
      <c r="L6876" s="9" t="s">
        <v>18120</v>
      </c>
      <c r="M6876" s="117" t="s">
        <v>24991</v>
      </c>
      <c r="N6876" s="36" t="str">
        <f t="shared" si="648"/>
        <v>▶</v>
      </c>
      <c r="O6876" s="37" t="s">
        <v>18003</v>
      </c>
      <c r="P6876" s="37">
        <v>4</v>
      </c>
      <c r="Q6876" s="37" t="s">
        <v>23</v>
      </c>
      <c r="R6876" s="9" t="str">
        <f>词典存放目录!$A$1&amp;O6876&amp;P6876&amp;Q6876</f>
        <v>F:\《自创文法查阅Excel》4.1备份\《B词汇·红宝书》\红宝书MP3分割\24 n3-ね (4).mp3</v>
      </c>
      <c r="S6876" s="38"/>
      <c r="T6876" s="56"/>
      <c r="U6876" s="56"/>
      <c r="V6876" s="30" t="str">
        <f>IF(COUNTA(S6876:U6876)=0,"",COUNTIF(S6876:U6876,"0")/COUNTA(S6876:U6876))</f>
        <v/>
      </c>
      <c r="W6876" s="29"/>
      <c r="X6876" s="9" t="s">
        <v>212</v>
      </c>
    </row>
    <row r="6877" spans="1:24" s="57" customFormat="1" ht="24">
      <c r="A6877" s="31">
        <v>7262</v>
      </c>
      <c r="B6877" s="32">
        <f t="shared" ca="1" si="646"/>
        <v>0.56907201259981588</v>
      </c>
      <c r="C6877" s="132" t="s">
        <v>12792</v>
      </c>
      <c r="D6877" s="124" t="s">
        <v>12793</v>
      </c>
      <c r="E6877" s="21"/>
      <c r="F6877" s="22"/>
      <c r="G6877" s="22"/>
      <c r="H6877" s="22"/>
      <c r="I6877" s="23"/>
      <c r="J6877" s="35" t="str">
        <f t="shared" si="647"/>
        <v>➸</v>
      </c>
      <c r="K6877" s="117" t="str">
        <f>词典存放目录!$A$1&amp;L6877&amp;M6877</f>
        <v>F:\《自创文法查阅Excel》4.1备份\《B词汇·红宝书》\红宝书15版图片\7262-ネット【net】.jpg</v>
      </c>
      <c r="L6877" s="9" t="s">
        <v>18120</v>
      </c>
      <c r="M6877" s="117" t="s">
        <v>24992</v>
      </c>
      <c r="N6877" s="36" t="str">
        <f t="shared" si="648"/>
        <v>▶</v>
      </c>
      <c r="O6877" s="37" t="s">
        <v>18003</v>
      </c>
      <c r="P6877" s="37">
        <v>5</v>
      </c>
      <c r="Q6877" s="37" t="s">
        <v>23</v>
      </c>
      <c r="R6877" s="9" t="str">
        <f>词典存放目录!$A$1&amp;O6877&amp;P6877&amp;Q6877</f>
        <v>F:\《自创文法查阅Excel》4.1备份\《B词汇·红宝书》\红宝书MP3分割\24 n3-ね (5).mp3</v>
      </c>
      <c r="S6877" s="38"/>
      <c r="T6877" s="56"/>
      <c r="U6877" s="56"/>
      <c r="V6877" s="30" t="str">
        <f>IF(COUNTA(S6877:U6877)=0,"",COUNTIF(S6877:U6877,"0")/COUNTA(S6877:U6877))</f>
        <v/>
      </c>
      <c r="W6877" s="29"/>
      <c r="X6877" s="9" t="s">
        <v>212</v>
      </c>
    </row>
    <row r="6878" spans="1:24" s="57" customFormat="1" ht="24">
      <c r="A6878" s="31">
        <v>7263</v>
      </c>
      <c r="B6878" s="32">
        <f t="shared" ca="1" si="646"/>
        <v>0.89352300885400904</v>
      </c>
      <c r="C6878" s="132" t="s">
        <v>12794</v>
      </c>
      <c r="D6878" s="124" t="s">
        <v>12795</v>
      </c>
      <c r="E6878" s="21"/>
      <c r="F6878" s="22"/>
      <c r="G6878" s="22"/>
      <c r="H6878" s="22"/>
      <c r="I6878" s="23"/>
      <c r="J6878" s="35" t="str">
        <f t="shared" si="647"/>
        <v>➸</v>
      </c>
      <c r="K6878" s="117" t="str">
        <f>词典存放目录!$A$1&amp;L6878&amp;M6878</f>
        <v>F:\《自创文法查阅Excel》4.1备份\《B词汇·红宝书》\红宝书15版图片\7263-ねむけ【眠気】.jpg</v>
      </c>
      <c r="L6878" s="9" t="s">
        <v>18120</v>
      </c>
      <c r="M6878" s="117" t="s">
        <v>24993</v>
      </c>
      <c r="N6878" s="36" t="str">
        <f t="shared" si="648"/>
        <v>▶</v>
      </c>
      <c r="O6878" s="37" t="s">
        <v>18003</v>
      </c>
      <c r="P6878" s="37">
        <v>6</v>
      </c>
      <c r="Q6878" s="37" t="s">
        <v>23</v>
      </c>
      <c r="R6878" s="9" t="str">
        <f>词典存放目录!$A$1&amp;O6878&amp;P6878&amp;Q6878</f>
        <v>F:\《自创文法查阅Excel》4.1备份\《B词汇·红宝书》\红宝书MP3分割\24 n3-ね (6).mp3</v>
      </c>
      <c r="S6878" s="38"/>
      <c r="T6878" s="56"/>
      <c r="U6878" s="56"/>
      <c r="V6878" s="30" t="str">
        <f>IF(COUNTA(S6878:U6878)=0,"",COUNTIF(S6878:U6878,"0")/COUNTA(S6878:U6878))</f>
        <v/>
      </c>
      <c r="W6878" s="29"/>
      <c r="X6878" s="9" t="s">
        <v>212</v>
      </c>
    </row>
    <row r="6879" spans="1:24" s="57" customFormat="1" ht="24">
      <c r="A6879" s="31">
        <v>7264</v>
      </c>
      <c r="B6879" s="32">
        <f t="shared" ca="1" si="646"/>
        <v>0.17813862894692156</v>
      </c>
      <c r="C6879" s="132" t="s">
        <v>12796</v>
      </c>
      <c r="D6879" s="124" t="s">
        <v>12797</v>
      </c>
      <c r="E6879" s="21"/>
      <c r="F6879" s="22"/>
      <c r="G6879" s="22"/>
      <c r="H6879" s="22"/>
      <c r="I6879" s="23"/>
      <c r="J6879" s="35" t="str">
        <f t="shared" si="647"/>
        <v>➸</v>
      </c>
      <c r="K6879" s="117" t="str">
        <f>词典存放目录!$A$1&amp;L6879&amp;M6879</f>
        <v>F:\《自创文法查阅Excel》4.1备份\《B词汇·红宝书》\红宝书15版图片\7264-ねむたい【眠たい】.jpg</v>
      </c>
      <c r="L6879" s="9" t="s">
        <v>18120</v>
      </c>
      <c r="M6879" s="117" t="s">
        <v>24994</v>
      </c>
      <c r="N6879" s="36" t="str">
        <f t="shared" si="648"/>
        <v>▶</v>
      </c>
      <c r="O6879" s="37" t="s">
        <v>18003</v>
      </c>
      <c r="P6879" s="37">
        <v>7</v>
      </c>
      <c r="Q6879" s="37" t="s">
        <v>23</v>
      </c>
      <c r="R6879" s="9" t="str">
        <f>词典存放目录!$A$1&amp;O6879&amp;P6879&amp;Q6879</f>
        <v>F:\《自创文法查阅Excel》4.1备份\《B词汇·红宝书》\红宝书MP3分割\24 n3-ね (7).mp3</v>
      </c>
      <c r="S6879" s="38"/>
      <c r="T6879" s="56"/>
      <c r="U6879" s="56"/>
      <c r="V6879" s="30" t="str">
        <f>IF(COUNTA(S6879:U6879)=0,"",COUNTIF(S6879:U6879,"0")/COUNTA(S6879:U6879))</f>
        <v/>
      </c>
      <c r="W6879" s="29"/>
      <c r="X6879" s="9" t="s">
        <v>212</v>
      </c>
    </row>
    <row r="6880" spans="1:24" s="57" customFormat="1" ht="24">
      <c r="A6880" s="31">
        <v>7265</v>
      </c>
      <c r="B6880" s="32">
        <f t="shared" ca="1" si="646"/>
        <v>0.13119201706058914</v>
      </c>
      <c r="C6880" s="132" t="s">
        <v>12798</v>
      </c>
      <c r="D6880" s="124" t="s">
        <v>12799</v>
      </c>
      <c r="E6880" s="21"/>
      <c r="F6880" s="22"/>
      <c r="G6880" s="22"/>
      <c r="H6880" s="22"/>
      <c r="I6880" s="23"/>
      <c r="J6880" s="35" t="str">
        <f t="shared" si="647"/>
        <v>➸</v>
      </c>
      <c r="K6880" s="117" t="str">
        <f>词典存放目录!$A$1&amp;L6880&amp;M6880</f>
        <v>F:\《自创文法查阅Excel》4.1备份\《B词汇·红宝书》\红宝书15版图片\7265-ねむれる【眠れる】.jpg</v>
      </c>
      <c r="L6880" s="9" t="s">
        <v>18120</v>
      </c>
      <c r="M6880" s="117" t="s">
        <v>24995</v>
      </c>
      <c r="N6880" s="36" t="str">
        <f t="shared" si="648"/>
        <v>▶</v>
      </c>
      <c r="O6880" s="37" t="s">
        <v>18003</v>
      </c>
      <c r="P6880" s="37">
        <v>8</v>
      </c>
      <c r="Q6880" s="37" t="s">
        <v>23</v>
      </c>
      <c r="R6880" s="9" t="str">
        <f>词典存放目录!$A$1&amp;O6880&amp;P6880&amp;Q6880</f>
        <v>F:\《自创文法查阅Excel》4.1备份\《B词汇·红宝书》\红宝书MP3分割\24 n3-ね (8).mp3</v>
      </c>
      <c r="S6880" s="38"/>
      <c r="T6880" s="56"/>
      <c r="U6880" s="56"/>
      <c r="V6880" s="30"/>
      <c r="W6880" s="29"/>
      <c r="X6880" s="9" t="s">
        <v>212</v>
      </c>
    </row>
    <row r="6881" spans="1:24" s="57" customFormat="1" ht="24">
      <c r="A6881" s="31">
        <v>7267</v>
      </c>
      <c r="B6881" s="32">
        <f t="shared" ca="1" si="646"/>
        <v>8.1914182321559004E-2</v>
      </c>
      <c r="C6881" s="132" t="s">
        <v>12800</v>
      </c>
      <c r="D6881" s="124" t="s">
        <v>12801</v>
      </c>
      <c r="E6881" s="21"/>
      <c r="F6881" s="22"/>
      <c r="G6881" s="22"/>
      <c r="H6881" s="22"/>
      <c r="I6881" s="23"/>
      <c r="J6881" s="35" t="str">
        <f t="shared" si="647"/>
        <v>➸</v>
      </c>
      <c r="K6881" s="117" t="str">
        <f>词典存放目录!$A$1&amp;L6881&amp;M6881</f>
        <v>F:\《自创文法查阅Excel》4.1备份\《B词汇·红宝书》\红宝书15版图片\7267-ねんかん【年間】.jpg</v>
      </c>
      <c r="L6881" s="9" t="s">
        <v>18120</v>
      </c>
      <c r="M6881" s="117" t="s">
        <v>24996</v>
      </c>
      <c r="N6881" s="36" t="str">
        <f t="shared" si="648"/>
        <v>▶</v>
      </c>
      <c r="O6881" s="37" t="s">
        <v>18003</v>
      </c>
      <c r="P6881" s="37">
        <v>10</v>
      </c>
      <c r="Q6881" s="37" t="s">
        <v>23</v>
      </c>
      <c r="R6881" s="9" t="str">
        <f>词典存放目录!$A$1&amp;O6881&amp;P6881&amp;Q6881</f>
        <v>F:\《自创文法查阅Excel》4.1备份\《B词汇·红宝书》\红宝书MP3分割\24 n3-ね (10).mp3</v>
      </c>
      <c r="S6881" s="38"/>
      <c r="T6881" s="56"/>
      <c r="U6881" s="56"/>
      <c r="V6881" s="30" t="str">
        <f t="shared" ref="V6881:V6909" si="649">IF(COUNTA(S6881:U6881)=0,"",COUNTIF(S6881:U6881,"0")/COUNTA(S6881:U6881))</f>
        <v/>
      </c>
      <c r="W6881" s="29"/>
      <c r="X6881" s="9" t="s">
        <v>212</v>
      </c>
    </row>
    <row r="6882" spans="1:24" s="57" customFormat="1" ht="24">
      <c r="A6882" s="31">
        <v>7268</v>
      </c>
      <c r="B6882" s="32">
        <f t="shared" ca="1" si="646"/>
        <v>0.63177508547394279</v>
      </c>
      <c r="C6882" s="132" t="s">
        <v>12802</v>
      </c>
      <c r="D6882" s="124" t="s">
        <v>12803</v>
      </c>
      <c r="E6882" s="21"/>
      <c r="F6882" s="22"/>
      <c r="G6882" s="22"/>
      <c r="H6882" s="22"/>
      <c r="I6882" s="23"/>
      <c r="J6882" s="35" t="str">
        <f t="shared" si="647"/>
        <v>➸</v>
      </c>
      <c r="K6882" s="117" t="str">
        <f>词典存放目录!$A$1&amp;L6882&amp;M6882</f>
        <v>F:\《自创文法查阅Excel》4.1备份\《B词汇·红宝书》\红宝书15版图片\7268-ねんじゅう【年中】.jpg</v>
      </c>
      <c r="L6882" s="9" t="s">
        <v>18120</v>
      </c>
      <c r="M6882" s="117" t="s">
        <v>24997</v>
      </c>
      <c r="N6882" s="36" t="str">
        <f t="shared" si="648"/>
        <v>▶</v>
      </c>
      <c r="O6882" s="37" t="s">
        <v>18003</v>
      </c>
      <c r="P6882" s="37">
        <v>11</v>
      </c>
      <c r="Q6882" s="37" t="s">
        <v>23</v>
      </c>
      <c r="R6882" s="9" t="str">
        <f>词典存放目录!$A$1&amp;O6882&amp;P6882&amp;Q6882</f>
        <v>F:\《自创文法查阅Excel》4.1备份\《B词汇·红宝书》\红宝书MP3分割\24 n3-ね (11).mp3</v>
      </c>
      <c r="S6882" s="38"/>
      <c r="T6882" s="56"/>
      <c r="U6882" s="56"/>
      <c r="V6882" s="30" t="str">
        <f t="shared" si="649"/>
        <v/>
      </c>
      <c r="W6882" s="29"/>
      <c r="X6882" s="9" t="s">
        <v>212</v>
      </c>
    </row>
    <row r="6883" spans="1:24" s="57" customFormat="1" ht="24">
      <c r="A6883" s="31">
        <v>7269</v>
      </c>
      <c r="B6883" s="32">
        <f t="shared" ca="1" si="646"/>
        <v>0.81842837536216972</v>
      </c>
      <c r="C6883" s="132" t="s">
        <v>27722</v>
      </c>
      <c r="D6883" s="124" t="s">
        <v>12804</v>
      </c>
      <c r="E6883" s="21"/>
      <c r="F6883" s="22"/>
      <c r="G6883" s="22"/>
      <c r="H6883" s="22"/>
      <c r="I6883" s="23"/>
      <c r="J6883" s="35" t="str">
        <f t="shared" si="647"/>
        <v>➸</v>
      </c>
      <c r="K6883" s="117" t="str">
        <f>词典存放目录!$A$1&amp;L6883&amp;M6883</f>
        <v>F:\《自创文法查阅Excel》4.1备份\《B词汇·红宝书》\红宝书15版图片\7269-ねんだい【年代】.jpg</v>
      </c>
      <c r="L6883" s="9" t="s">
        <v>18120</v>
      </c>
      <c r="M6883" s="117" t="s">
        <v>24998</v>
      </c>
      <c r="N6883" s="36" t="str">
        <f t="shared" si="648"/>
        <v>▶</v>
      </c>
      <c r="O6883" s="37" t="s">
        <v>18003</v>
      </c>
      <c r="P6883" s="37">
        <v>12</v>
      </c>
      <c r="Q6883" s="37" t="s">
        <v>23</v>
      </c>
      <c r="R6883" s="9" t="str">
        <f>词典存放目录!$A$1&amp;O6883&amp;P6883&amp;Q6883</f>
        <v>F:\《自创文法查阅Excel》4.1备份\《B词汇·红宝书》\红宝书MP3分割\24 n3-ね (12).mp3</v>
      </c>
      <c r="S6883" s="38"/>
      <c r="T6883" s="56"/>
      <c r="U6883" s="56"/>
      <c r="V6883" s="30" t="str">
        <f t="shared" si="649"/>
        <v/>
      </c>
      <c r="W6883" s="29"/>
      <c r="X6883" s="9" t="s">
        <v>212</v>
      </c>
    </row>
    <row r="6884" spans="1:24" s="57" customFormat="1" ht="24">
      <c r="A6884" s="31">
        <v>7270</v>
      </c>
      <c r="B6884" s="32">
        <f t="shared" ca="1" si="646"/>
        <v>0.46448734681463</v>
      </c>
      <c r="C6884" s="132" t="s">
        <v>12805</v>
      </c>
      <c r="D6884" s="124" t="s">
        <v>12806</v>
      </c>
      <c r="E6884" s="21"/>
      <c r="F6884" s="22"/>
      <c r="G6884" s="22"/>
      <c r="H6884" s="22"/>
      <c r="I6884" s="23"/>
      <c r="J6884" s="35" t="str">
        <f t="shared" si="647"/>
        <v>➸</v>
      </c>
      <c r="K6884" s="117" t="str">
        <f>词典存放目录!$A$1&amp;L6884&amp;M6884</f>
        <v>F:\《自创文法查阅Excel》4.1备份\《B词汇·红宝书》\红宝书15版图片\7270-ねんとう【年頭】.jpg</v>
      </c>
      <c r="L6884" s="9" t="s">
        <v>18120</v>
      </c>
      <c r="M6884" s="117" t="s">
        <v>24999</v>
      </c>
      <c r="N6884" s="36" t="str">
        <f t="shared" si="648"/>
        <v>▶</v>
      </c>
      <c r="O6884" s="37" t="s">
        <v>18003</v>
      </c>
      <c r="P6884" s="37">
        <v>13</v>
      </c>
      <c r="Q6884" s="37" t="s">
        <v>23</v>
      </c>
      <c r="R6884" s="9" t="str">
        <f>词典存放目录!$A$1&amp;O6884&amp;P6884&amp;Q6884</f>
        <v>F:\《自创文法查阅Excel》4.1备份\《B词汇·红宝书》\红宝书MP3分割\24 n3-ね (13).mp3</v>
      </c>
      <c r="S6884" s="38"/>
      <c r="T6884" s="56"/>
      <c r="U6884" s="56"/>
      <c r="V6884" s="30" t="str">
        <f t="shared" si="649"/>
        <v/>
      </c>
      <c r="W6884" s="29"/>
      <c r="X6884" s="9" t="s">
        <v>212</v>
      </c>
    </row>
    <row r="6885" spans="1:24" s="57" customFormat="1" ht="24">
      <c r="A6885" s="31">
        <v>7271</v>
      </c>
      <c r="B6885" s="32">
        <f t="shared" ca="1" si="646"/>
        <v>0.50445552274072236</v>
      </c>
      <c r="C6885" s="132" t="s">
        <v>12807</v>
      </c>
      <c r="D6885" s="124" t="s">
        <v>12808</v>
      </c>
      <c r="E6885" s="21"/>
      <c r="F6885" s="22"/>
      <c r="G6885" s="41" t="s">
        <v>99</v>
      </c>
      <c r="H6885" s="22" t="s">
        <v>159</v>
      </c>
      <c r="I6885" s="23"/>
      <c r="J6885" s="35" t="str">
        <f t="shared" si="647"/>
        <v>➸</v>
      </c>
      <c r="K6885" s="117" t="str">
        <f>词典存放目录!$A$1&amp;L6885&amp;M6885</f>
        <v>F:\《自创文法查阅Excel》4.1备份\《B词汇·红宝书》\红宝书15版图片\7271-ねんねん【年々】.jpg</v>
      </c>
      <c r="L6885" s="9" t="s">
        <v>18120</v>
      </c>
      <c r="M6885" s="117" t="s">
        <v>25000</v>
      </c>
      <c r="N6885" s="36" t="str">
        <f t="shared" si="648"/>
        <v>▶</v>
      </c>
      <c r="O6885" s="37" t="s">
        <v>18003</v>
      </c>
      <c r="P6885" s="37">
        <v>14</v>
      </c>
      <c r="Q6885" s="37" t="s">
        <v>23</v>
      </c>
      <c r="R6885" s="9" t="str">
        <f>词典存放目录!$A$1&amp;O6885&amp;P6885&amp;Q6885</f>
        <v>F:\《自创文法查阅Excel》4.1备份\《B词汇·红宝书》\红宝书MP3分割\24 n3-ね (14).mp3</v>
      </c>
      <c r="S6885" s="38"/>
      <c r="T6885" s="56"/>
      <c r="U6885" s="56"/>
      <c r="V6885" s="30" t="str">
        <f t="shared" si="649"/>
        <v/>
      </c>
      <c r="W6885" s="29"/>
      <c r="X6885" s="9" t="s">
        <v>212</v>
      </c>
    </row>
    <row r="6886" spans="1:24" s="57" customFormat="1" ht="24">
      <c r="A6886" s="31">
        <v>7272</v>
      </c>
      <c r="B6886" s="32">
        <f t="shared" ca="1" si="646"/>
        <v>2.2083734830432578E-3</v>
      </c>
      <c r="C6886" s="132" t="s">
        <v>12809</v>
      </c>
      <c r="D6886" s="124" t="s">
        <v>12810</v>
      </c>
      <c r="E6886" s="21"/>
      <c r="F6886" s="22"/>
      <c r="G6886" s="22"/>
      <c r="H6886" s="22"/>
      <c r="I6886" s="23"/>
      <c r="J6886" s="35" t="str">
        <f t="shared" si="647"/>
        <v>➸</v>
      </c>
      <c r="K6886" s="117" t="str">
        <f>词典存放目录!$A$1&amp;L6886&amp;M6886</f>
        <v>F:\《自创文法查阅Excel》4.1备份\《B词汇·红宝书》\红宝书15版图片\7272-ねんまつ【年末】.jpg</v>
      </c>
      <c r="L6886" s="9" t="s">
        <v>18120</v>
      </c>
      <c r="M6886" s="117" t="s">
        <v>25001</v>
      </c>
      <c r="N6886" s="36" t="str">
        <f t="shared" si="648"/>
        <v>▶</v>
      </c>
      <c r="O6886" s="37" t="s">
        <v>18003</v>
      </c>
      <c r="P6886" s="37">
        <v>15</v>
      </c>
      <c r="Q6886" s="37" t="s">
        <v>23</v>
      </c>
      <c r="R6886" s="9" t="str">
        <f>词典存放目录!$A$1&amp;O6886&amp;P6886&amp;Q6886</f>
        <v>F:\《自创文法查阅Excel》4.1备份\《B词汇·红宝书》\红宝书MP3分割\24 n3-ね (15).mp3</v>
      </c>
      <c r="S6886" s="38"/>
      <c r="T6886" s="56"/>
      <c r="U6886" s="56"/>
      <c r="V6886" s="30" t="str">
        <f t="shared" si="649"/>
        <v/>
      </c>
      <c r="W6886" s="29"/>
      <c r="X6886" s="9" t="s">
        <v>212</v>
      </c>
    </row>
    <row r="6887" spans="1:24" s="57" customFormat="1" ht="24">
      <c r="A6887" s="31">
        <v>7273</v>
      </c>
      <c r="B6887" s="32">
        <f t="shared" ca="1" si="646"/>
        <v>0.18166336601744304</v>
      </c>
      <c r="C6887" s="132" t="s">
        <v>12811</v>
      </c>
      <c r="D6887" s="124" t="s">
        <v>12812</v>
      </c>
      <c r="E6887" s="21"/>
      <c r="F6887" s="22"/>
      <c r="G6887" s="22"/>
      <c r="H6887" s="22"/>
      <c r="I6887" s="23"/>
      <c r="J6887" s="35" t="str">
        <f t="shared" si="647"/>
        <v>➸</v>
      </c>
      <c r="K6887" s="117" t="str">
        <f>词典存放目录!$A$1&amp;L6887&amp;M6887</f>
        <v>F:\《自创文法查阅Excel》4.1备份\《B词汇·红宝书》\红宝书15版图片\7273-ねんれい【年齢】.jpg</v>
      </c>
      <c r="L6887" s="9" t="s">
        <v>18120</v>
      </c>
      <c r="M6887" s="117" t="s">
        <v>25002</v>
      </c>
      <c r="N6887" s="36" t="str">
        <f t="shared" si="648"/>
        <v>▶</v>
      </c>
      <c r="O6887" s="37" t="s">
        <v>18003</v>
      </c>
      <c r="P6887" s="37">
        <v>16</v>
      </c>
      <c r="Q6887" s="37" t="s">
        <v>23</v>
      </c>
      <c r="R6887" s="9" t="str">
        <f>词典存放目录!$A$1&amp;O6887&amp;P6887&amp;Q6887</f>
        <v>F:\《自创文法查阅Excel》4.1备份\《B词汇·红宝书》\红宝书MP3分割\24 n3-ね (16).mp3</v>
      </c>
      <c r="S6887" s="38"/>
      <c r="T6887" s="56"/>
      <c r="U6887" s="56"/>
      <c r="V6887" s="30" t="str">
        <f t="shared" si="649"/>
        <v/>
      </c>
      <c r="W6887" s="29"/>
      <c r="X6887" s="9" t="s">
        <v>212</v>
      </c>
    </row>
    <row r="6888" spans="1:24" s="57" customFormat="1" ht="24">
      <c r="A6888" s="31">
        <v>7274</v>
      </c>
      <c r="B6888" s="32">
        <f t="shared" ca="1" si="646"/>
        <v>0.53364400617453334</v>
      </c>
      <c r="C6888" s="133" t="s">
        <v>2388</v>
      </c>
      <c r="D6888" s="126" t="s">
        <v>12813</v>
      </c>
      <c r="E6888" s="21"/>
      <c r="F6888" s="22"/>
      <c r="G6888" s="22"/>
      <c r="H6888" s="22"/>
      <c r="I6888" s="23"/>
      <c r="J6888" s="35" t="str">
        <f t="shared" si="647"/>
        <v>➸</v>
      </c>
      <c r="K6888" s="117" t="str">
        <f>词典存放目录!$A$1&amp;L6888&amp;M6888</f>
        <v>F:\《自创文法查阅Excel》4.1备份\《B词汇·红宝书》\红宝书15版图片\7274-ね【根】.jpg</v>
      </c>
      <c r="L6888" s="9" t="s">
        <v>18120</v>
      </c>
      <c r="M6888" s="117" t="s">
        <v>25003</v>
      </c>
      <c r="N6888" s="36" t="str">
        <f t="shared" si="648"/>
        <v>▶</v>
      </c>
      <c r="O6888" s="37" t="s">
        <v>18004</v>
      </c>
      <c r="P6888" s="37">
        <v>1</v>
      </c>
      <c r="Q6888" s="37" t="s">
        <v>23</v>
      </c>
      <c r="R6888" s="9" t="str">
        <f>词典存放目录!$A$1&amp;O6888&amp;P6888&amp;Q6888</f>
        <v>F:\《自创文法查阅Excel》4.1备份\《B词汇·红宝书》\红宝书MP3分割\24 n2-ね (1).mp3</v>
      </c>
      <c r="S6888" s="38"/>
      <c r="T6888" s="56"/>
      <c r="U6888" s="56"/>
      <c r="V6888" s="30" t="str">
        <f t="shared" si="649"/>
        <v/>
      </c>
      <c r="W6888" s="29"/>
      <c r="X6888" s="9" t="s">
        <v>329</v>
      </c>
    </row>
    <row r="6889" spans="1:24" s="57" customFormat="1" ht="24">
      <c r="A6889" s="31">
        <v>7275</v>
      </c>
      <c r="B6889" s="32">
        <f t="shared" ca="1" si="646"/>
        <v>0.19898473750349432</v>
      </c>
      <c r="C6889" s="133" t="s">
        <v>2388</v>
      </c>
      <c r="D6889" s="126" t="s">
        <v>579</v>
      </c>
      <c r="E6889" s="21"/>
      <c r="F6889" s="22"/>
      <c r="G6889" s="22"/>
      <c r="H6889" s="22"/>
      <c r="I6889" s="23"/>
      <c r="J6889" s="35" t="str">
        <f t="shared" si="647"/>
        <v>➸</v>
      </c>
      <c r="K6889" s="117" t="str">
        <f>词典存放目录!$A$1&amp;L6889&amp;M6889</f>
        <v>F:\《自创文法查阅Excel》4.1备份\《B词汇·红宝书》\红宝书15版图片\7275-ね【値】.jpg</v>
      </c>
      <c r="L6889" s="9" t="s">
        <v>18120</v>
      </c>
      <c r="M6889" s="117" t="s">
        <v>25004</v>
      </c>
      <c r="N6889" s="36" t="str">
        <f t="shared" si="648"/>
        <v>▶</v>
      </c>
      <c r="O6889" s="37" t="s">
        <v>18004</v>
      </c>
      <c r="P6889" s="37">
        <v>2</v>
      </c>
      <c r="Q6889" s="37" t="s">
        <v>23</v>
      </c>
      <c r="R6889" s="9" t="str">
        <f>词典存放目录!$A$1&amp;O6889&amp;P6889&amp;Q6889</f>
        <v>F:\《自创文法查阅Excel》4.1备份\《B词汇·红宝书》\红宝书MP3分割\24 n2-ね (2).mp3</v>
      </c>
      <c r="S6889" s="38"/>
      <c r="T6889" s="56"/>
      <c r="U6889" s="56"/>
      <c r="V6889" s="30" t="str">
        <f t="shared" si="649"/>
        <v/>
      </c>
      <c r="W6889" s="29"/>
      <c r="X6889" s="9" t="s">
        <v>329</v>
      </c>
    </row>
    <row r="6890" spans="1:24" s="57" customFormat="1" ht="24">
      <c r="A6890" s="31">
        <v>7276</v>
      </c>
      <c r="B6890" s="32">
        <f t="shared" ca="1" si="646"/>
        <v>0.51215000683974776</v>
      </c>
      <c r="C6890" s="133" t="s">
        <v>12814</v>
      </c>
      <c r="D6890" s="126" t="s">
        <v>12815</v>
      </c>
      <c r="E6890" s="21"/>
      <c r="F6890" s="22"/>
      <c r="G6890" s="22"/>
      <c r="H6890" s="22"/>
      <c r="I6890" s="23"/>
      <c r="J6890" s="35" t="str">
        <f t="shared" si="647"/>
        <v>➸</v>
      </c>
      <c r="K6890" s="117" t="str">
        <f>词典存放目录!$A$1&amp;L6890&amp;M6890</f>
        <v>F:\《自创文法查阅Excel》4.1备份\《B词汇·红宝书》\红宝书15版图片\7276-ねあがり【値上がり】.jpg</v>
      </c>
      <c r="L6890" s="9" t="s">
        <v>18120</v>
      </c>
      <c r="M6890" s="117" t="s">
        <v>25005</v>
      </c>
      <c r="N6890" s="36" t="str">
        <f t="shared" si="648"/>
        <v>▶</v>
      </c>
      <c r="O6890" s="37" t="s">
        <v>18004</v>
      </c>
      <c r="P6890" s="37">
        <v>3</v>
      </c>
      <c r="Q6890" s="37" t="s">
        <v>23</v>
      </c>
      <c r="R6890" s="9" t="str">
        <f>词典存放目录!$A$1&amp;O6890&amp;P6890&amp;Q6890</f>
        <v>F:\《自创文法查阅Excel》4.1备份\《B词汇·红宝书》\红宝书MP3分割\24 n2-ね (3).mp3</v>
      </c>
      <c r="S6890" s="38"/>
      <c r="T6890" s="56"/>
      <c r="U6890" s="56"/>
      <c r="V6890" s="30" t="str">
        <f t="shared" si="649"/>
        <v/>
      </c>
      <c r="W6890" s="29"/>
      <c r="X6890" s="9" t="s">
        <v>329</v>
      </c>
    </row>
    <row r="6891" spans="1:24" s="57" customFormat="1" ht="24">
      <c r="A6891" s="31">
        <v>7277</v>
      </c>
      <c r="B6891" s="32">
        <f t="shared" ca="1" si="646"/>
        <v>0.136416513025996</v>
      </c>
      <c r="C6891" s="133" t="s">
        <v>12816</v>
      </c>
      <c r="D6891" s="126" t="s">
        <v>12817</v>
      </c>
      <c r="E6891" s="21"/>
      <c r="F6891" s="22"/>
      <c r="G6891" s="22"/>
      <c r="H6891" s="22"/>
      <c r="I6891" s="23"/>
      <c r="J6891" s="35" t="str">
        <f t="shared" si="647"/>
        <v>➸</v>
      </c>
      <c r="K6891" s="117" t="str">
        <f>词典存放目录!$A$1&amp;L6891&amp;M6891</f>
        <v>F:\《自创文法查阅Excel》4.1备份\《B词汇·红宝书》\红宝书15版图片\7277-ねあげ【値上げ】.jpg</v>
      </c>
      <c r="L6891" s="9" t="s">
        <v>18120</v>
      </c>
      <c r="M6891" s="117" t="s">
        <v>25006</v>
      </c>
      <c r="N6891" s="36" t="str">
        <f t="shared" si="648"/>
        <v>▶</v>
      </c>
      <c r="O6891" s="37" t="s">
        <v>18004</v>
      </c>
      <c r="P6891" s="37">
        <v>4</v>
      </c>
      <c r="Q6891" s="37" t="s">
        <v>23</v>
      </c>
      <c r="R6891" s="9" t="str">
        <f>词典存放目录!$A$1&amp;O6891&amp;P6891&amp;Q6891</f>
        <v>F:\《自创文法查阅Excel》4.1备份\《B词汇·红宝书》\红宝书MP3分割\24 n2-ね (4).mp3</v>
      </c>
      <c r="S6891" s="38"/>
      <c r="T6891" s="56"/>
      <c r="U6891" s="56"/>
      <c r="V6891" s="30" t="str">
        <f t="shared" si="649"/>
        <v/>
      </c>
      <c r="W6891" s="29"/>
      <c r="X6891" s="9" t="s">
        <v>329</v>
      </c>
    </row>
    <row r="6892" spans="1:24" s="57" customFormat="1" ht="24">
      <c r="A6892" s="31">
        <v>7278</v>
      </c>
      <c r="B6892" s="32">
        <f t="shared" ca="1" si="646"/>
        <v>0.13496249724683806</v>
      </c>
      <c r="C6892" s="133" t="s">
        <v>12818</v>
      </c>
      <c r="D6892" s="126" t="s">
        <v>12819</v>
      </c>
      <c r="E6892" s="21"/>
      <c r="F6892" s="22"/>
      <c r="G6892" s="22"/>
      <c r="H6892" s="22"/>
      <c r="I6892" s="23"/>
      <c r="J6892" s="35" t="str">
        <f t="shared" si="647"/>
        <v>➸</v>
      </c>
      <c r="K6892" s="117" t="str">
        <f>词典存放目录!$A$1&amp;L6892&amp;M6892</f>
        <v>F:\《自创文法查阅Excel》4.1备份\《B词汇·红宝书》\红宝书15版图片\7278-ねいろ【音色】.jpg</v>
      </c>
      <c r="L6892" s="9" t="s">
        <v>18120</v>
      </c>
      <c r="M6892" s="117" t="s">
        <v>25007</v>
      </c>
      <c r="N6892" s="36" t="str">
        <f t="shared" si="648"/>
        <v>▶</v>
      </c>
      <c r="O6892" s="37" t="s">
        <v>18004</v>
      </c>
      <c r="P6892" s="37">
        <v>5</v>
      </c>
      <c r="Q6892" s="37" t="s">
        <v>23</v>
      </c>
      <c r="R6892" s="9" t="str">
        <f>词典存放目录!$A$1&amp;O6892&amp;P6892&amp;Q6892</f>
        <v>F:\《自创文法查阅Excel》4.1备份\《B词汇·红宝书》\红宝书MP3分割\24 n2-ね (5).mp3</v>
      </c>
      <c r="S6892" s="38"/>
      <c r="T6892" s="56"/>
      <c r="U6892" s="56"/>
      <c r="V6892" s="30" t="str">
        <f t="shared" si="649"/>
        <v/>
      </c>
      <c r="W6892" s="29"/>
      <c r="X6892" s="9" t="s">
        <v>329</v>
      </c>
    </row>
    <row r="6893" spans="1:24" s="57" customFormat="1" ht="24">
      <c r="A6893" s="31">
        <v>7279</v>
      </c>
      <c r="B6893" s="32">
        <f t="shared" ca="1" si="646"/>
        <v>0.82565580057278132</v>
      </c>
      <c r="C6893" s="133" t="s">
        <v>12820</v>
      </c>
      <c r="D6893" s="126" t="s">
        <v>12821</v>
      </c>
      <c r="E6893" s="21"/>
      <c r="F6893" s="22"/>
      <c r="G6893" s="22"/>
      <c r="H6893" s="22"/>
      <c r="I6893" s="23"/>
      <c r="J6893" s="35" t="str">
        <f t="shared" si="647"/>
        <v>➸</v>
      </c>
      <c r="K6893" s="117" t="str">
        <f>词典存放目录!$A$1&amp;L6893&amp;M6893</f>
        <v>F:\《自创文法查阅Excel》4.1备份\《B词汇·红宝书》\红宝书15版图片\7279-ねかす【寝かす】.jpg</v>
      </c>
      <c r="L6893" s="9" t="s">
        <v>18120</v>
      </c>
      <c r="M6893" s="117" t="s">
        <v>25008</v>
      </c>
      <c r="N6893" s="36" t="str">
        <f t="shared" si="648"/>
        <v>▶</v>
      </c>
      <c r="O6893" s="37" t="s">
        <v>18004</v>
      </c>
      <c r="P6893" s="37">
        <v>6</v>
      </c>
      <c r="Q6893" s="37" t="s">
        <v>23</v>
      </c>
      <c r="R6893" s="9" t="str">
        <f>词典存放目录!$A$1&amp;O6893&amp;P6893&amp;Q6893</f>
        <v>F:\《自创文法查阅Excel》4.1备份\《B词汇·红宝书》\红宝书MP3分割\24 n2-ね (6).mp3</v>
      </c>
      <c r="S6893" s="38"/>
      <c r="T6893" s="56"/>
      <c r="U6893" s="56"/>
      <c r="V6893" s="30" t="str">
        <f t="shared" si="649"/>
        <v/>
      </c>
      <c r="W6893" s="29"/>
      <c r="X6893" s="9" t="s">
        <v>329</v>
      </c>
    </row>
    <row r="6894" spans="1:24" s="57" customFormat="1" ht="24">
      <c r="A6894" s="31">
        <v>7280</v>
      </c>
      <c r="B6894" s="32">
        <f t="shared" ca="1" si="646"/>
        <v>0.19351723866673465</v>
      </c>
      <c r="C6894" s="133" t="s">
        <v>12822</v>
      </c>
      <c r="D6894" s="126" t="s">
        <v>12823</v>
      </c>
      <c r="E6894" s="21"/>
      <c r="F6894" s="22"/>
      <c r="G6894" s="22"/>
      <c r="H6894" s="22"/>
      <c r="I6894" s="23"/>
      <c r="J6894" s="35" t="str">
        <f t="shared" si="647"/>
        <v>➸</v>
      </c>
      <c r="K6894" s="117" t="str">
        <f>词典存放目录!$A$1&amp;L6894&amp;M6894</f>
        <v>F:\《自创文法查阅Excel》4.1备份\《B词汇·红宝书》\红宝书15版图片\7280-ねさがり【値下がり】.jpg</v>
      </c>
      <c r="L6894" s="9" t="s">
        <v>18120</v>
      </c>
      <c r="M6894" s="117" t="s">
        <v>25009</v>
      </c>
      <c r="N6894" s="36" t="str">
        <f t="shared" si="648"/>
        <v>▶</v>
      </c>
      <c r="O6894" s="37" t="s">
        <v>18004</v>
      </c>
      <c r="P6894" s="37">
        <v>7</v>
      </c>
      <c r="Q6894" s="37" t="s">
        <v>23</v>
      </c>
      <c r="R6894" s="9" t="str">
        <f>词典存放目录!$A$1&amp;O6894&amp;P6894&amp;Q6894</f>
        <v>F:\《自创文法查阅Excel》4.1备份\《B词汇·红宝书》\红宝书MP3分割\24 n2-ね (7).mp3</v>
      </c>
      <c r="S6894" s="38"/>
      <c r="T6894" s="56"/>
      <c r="U6894" s="56"/>
      <c r="V6894" s="30" t="str">
        <f t="shared" si="649"/>
        <v/>
      </c>
      <c r="W6894" s="29"/>
      <c r="X6894" s="9" t="s">
        <v>329</v>
      </c>
    </row>
    <row r="6895" spans="1:24" s="57" customFormat="1" ht="24">
      <c r="A6895" s="31">
        <v>7281</v>
      </c>
      <c r="B6895" s="32">
        <f t="shared" ca="1" si="646"/>
        <v>0.72380322866026525</v>
      </c>
      <c r="C6895" s="133" t="s">
        <v>12824</v>
      </c>
      <c r="D6895" s="126" t="s">
        <v>12825</v>
      </c>
      <c r="E6895" s="21"/>
      <c r="F6895" s="22"/>
      <c r="G6895" s="22"/>
      <c r="H6895" s="22"/>
      <c r="I6895" s="23"/>
      <c r="J6895" s="35" t="str">
        <f t="shared" si="647"/>
        <v>➸</v>
      </c>
      <c r="K6895" s="117" t="str">
        <f>词典存放目录!$A$1&amp;L6895&amp;M6895</f>
        <v>F:\《自创文法查阅Excel》4.1备份\《B词汇·红宝书》\红宝书15版图片\7281-ねさげ【値下げ】.jpg</v>
      </c>
      <c r="L6895" s="9" t="s">
        <v>18120</v>
      </c>
      <c r="M6895" s="117" t="s">
        <v>25010</v>
      </c>
      <c r="N6895" s="36" t="str">
        <f t="shared" si="648"/>
        <v>▶</v>
      </c>
      <c r="O6895" s="37" t="s">
        <v>18004</v>
      </c>
      <c r="P6895" s="37">
        <v>8</v>
      </c>
      <c r="Q6895" s="37" t="s">
        <v>23</v>
      </c>
      <c r="R6895" s="9" t="str">
        <f>词典存放目录!$A$1&amp;O6895&amp;P6895&amp;Q6895</f>
        <v>F:\《自创文法查阅Excel》4.1备份\《B词汇·红宝书》\红宝书MP3分割\24 n2-ね (8).mp3</v>
      </c>
      <c r="S6895" s="38"/>
      <c r="T6895" s="56"/>
      <c r="U6895" s="56"/>
      <c r="V6895" s="30" t="str">
        <f t="shared" si="649"/>
        <v/>
      </c>
      <c r="W6895" s="29"/>
      <c r="X6895" s="9" t="s">
        <v>329</v>
      </c>
    </row>
    <row r="6896" spans="1:24" s="57" customFormat="1" ht="24">
      <c r="A6896" s="31">
        <v>7282</v>
      </c>
      <c r="B6896" s="32">
        <f t="shared" ca="1" si="646"/>
        <v>0.47936964756067113</v>
      </c>
      <c r="C6896" s="133" t="s">
        <v>12826</v>
      </c>
      <c r="D6896" s="126" t="s">
        <v>12827</v>
      </c>
      <c r="E6896" s="21"/>
      <c r="F6896" s="22"/>
      <c r="G6896" s="22"/>
      <c r="H6896" s="22"/>
      <c r="I6896" s="23"/>
      <c r="J6896" s="35" t="str">
        <f t="shared" si="647"/>
        <v>➸</v>
      </c>
      <c r="K6896" s="117" t="str">
        <f>词典存放目录!$A$1&amp;L6896&amp;M6896</f>
        <v>F:\《自创文法查阅Excel》4.1备份\《B词汇·红宝书》\红宝书15版图片\7282-ねじ【螺子】.jpg</v>
      </c>
      <c r="L6896" s="9" t="s">
        <v>18120</v>
      </c>
      <c r="M6896" s="117" t="s">
        <v>25011</v>
      </c>
      <c r="N6896" s="36" t="str">
        <f t="shared" si="648"/>
        <v>▶</v>
      </c>
      <c r="O6896" s="37" t="s">
        <v>18004</v>
      </c>
      <c r="P6896" s="37">
        <v>9</v>
      </c>
      <c r="Q6896" s="37" t="s">
        <v>23</v>
      </c>
      <c r="R6896" s="9" t="str">
        <f>词典存放目录!$A$1&amp;O6896&amp;P6896&amp;Q6896</f>
        <v>F:\《自创文法查阅Excel》4.1备份\《B词汇·红宝书》\红宝书MP3分割\24 n2-ね (9).mp3</v>
      </c>
      <c r="S6896" s="38"/>
      <c r="T6896" s="56"/>
      <c r="U6896" s="56"/>
      <c r="V6896" s="30" t="str">
        <f t="shared" si="649"/>
        <v/>
      </c>
      <c r="W6896" s="29"/>
      <c r="X6896" s="9" t="s">
        <v>329</v>
      </c>
    </row>
    <row r="6897" spans="1:24" s="57" customFormat="1" ht="24">
      <c r="A6897" s="31">
        <v>7283</v>
      </c>
      <c r="B6897" s="32">
        <f t="shared" ca="1" si="646"/>
        <v>3.4723600148781397E-2</v>
      </c>
      <c r="C6897" s="133" t="s">
        <v>12828</v>
      </c>
      <c r="D6897" s="126" t="s">
        <v>12829</v>
      </c>
      <c r="E6897" s="21"/>
      <c r="F6897" s="22"/>
      <c r="G6897" s="22"/>
      <c r="H6897" s="22"/>
      <c r="I6897" s="23"/>
      <c r="J6897" s="35" t="str">
        <f t="shared" si="647"/>
        <v>➸</v>
      </c>
      <c r="K6897" s="117" t="str">
        <f>词典存放目录!$A$1&amp;L6897&amp;M6897</f>
        <v>F:\《自创文法查阅Excel》4.1备份\《B词汇·红宝书》\红宝书15版图片\7283-ねじる【捩じる】.jpg</v>
      </c>
      <c r="L6897" s="9" t="s">
        <v>18120</v>
      </c>
      <c r="M6897" s="117" t="s">
        <v>25012</v>
      </c>
      <c r="N6897" s="36" t="str">
        <f t="shared" si="648"/>
        <v>▶</v>
      </c>
      <c r="O6897" s="37" t="s">
        <v>18004</v>
      </c>
      <c r="P6897" s="37">
        <v>10</v>
      </c>
      <c r="Q6897" s="37" t="s">
        <v>23</v>
      </c>
      <c r="R6897" s="9" t="str">
        <f>词典存放目录!$A$1&amp;O6897&amp;P6897&amp;Q6897</f>
        <v>F:\《自创文法查阅Excel》4.1备份\《B词汇·红宝书》\红宝书MP3分割\24 n2-ね (10).mp3</v>
      </c>
      <c r="S6897" s="38"/>
      <c r="T6897" s="56"/>
      <c r="U6897" s="56"/>
      <c r="V6897" s="30" t="str">
        <f t="shared" si="649"/>
        <v/>
      </c>
      <c r="W6897" s="29"/>
      <c r="X6897" s="9" t="s">
        <v>329</v>
      </c>
    </row>
    <row r="6898" spans="1:24" s="57" customFormat="1" ht="24">
      <c r="A6898" s="31">
        <v>7284</v>
      </c>
      <c r="B6898" s="32">
        <f t="shared" ca="1" si="646"/>
        <v>0.72620093315522216</v>
      </c>
      <c r="C6898" s="133" t="s">
        <v>12830</v>
      </c>
      <c r="D6898" s="126" t="s">
        <v>12831</v>
      </c>
      <c r="E6898" s="21"/>
      <c r="F6898" s="22"/>
      <c r="G6898" s="22"/>
      <c r="H6898" s="22"/>
      <c r="I6898" s="23"/>
      <c r="J6898" s="35" t="str">
        <f t="shared" si="647"/>
        <v>➸</v>
      </c>
      <c r="K6898" s="117" t="str">
        <f>词典存放目录!$A$1&amp;L6898&amp;M6898</f>
        <v>F:\《自创文法查阅Excel》4.1备份\《B词汇·红宝书》\红宝书15版图片\7284-ねっする【熱する】.jpg</v>
      </c>
      <c r="L6898" s="9" t="s">
        <v>18120</v>
      </c>
      <c r="M6898" s="117" t="s">
        <v>25013</v>
      </c>
      <c r="N6898" s="36" t="str">
        <f t="shared" si="648"/>
        <v>▶</v>
      </c>
      <c r="O6898" s="37" t="s">
        <v>18004</v>
      </c>
      <c r="P6898" s="37">
        <v>11</v>
      </c>
      <c r="Q6898" s="37" t="s">
        <v>23</v>
      </c>
      <c r="R6898" s="9" t="str">
        <f>词典存放目录!$A$1&amp;O6898&amp;P6898&amp;Q6898</f>
        <v>F:\《自创文法查阅Excel》4.1备份\《B词汇·红宝书》\红宝书MP3分割\24 n2-ね (11).mp3</v>
      </c>
      <c r="S6898" s="38"/>
      <c r="T6898" s="56"/>
      <c r="U6898" s="56"/>
      <c r="V6898" s="30" t="str">
        <f t="shared" si="649"/>
        <v/>
      </c>
      <c r="W6898" s="29"/>
      <c r="X6898" s="9" t="s">
        <v>329</v>
      </c>
    </row>
    <row r="6899" spans="1:24" s="57" customFormat="1" ht="24">
      <c r="A6899" s="31">
        <v>7285</v>
      </c>
      <c r="B6899" s="32">
        <f t="shared" ca="1" si="646"/>
        <v>5.1491905102437507E-2</v>
      </c>
      <c r="C6899" s="133" t="s">
        <v>12832</v>
      </c>
      <c r="D6899" s="126" t="s">
        <v>12833</v>
      </c>
      <c r="E6899" s="21"/>
      <c r="F6899" s="22"/>
      <c r="G6899" s="22"/>
      <c r="H6899" s="22"/>
      <c r="I6899" s="23"/>
      <c r="J6899" s="35" t="str">
        <f t="shared" si="647"/>
        <v>➸</v>
      </c>
      <c r="K6899" s="117" t="str">
        <f>词典存放目录!$A$1&amp;L6899&amp;M6899</f>
        <v>F:\《自创文法查阅Excel》4.1备份\《B词汇·红宝书》\红宝书15版图片\7285-ねっちゅう【熱中】.jpg</v>
      </c>
      <c r="L6899" s="9" t="s">
        <v>18120</v>
      </c>
      <c r="M6899" s="117" t="s">
        <v>25014</v>
      </c>
      <c r="N6899" s="36" t="str">
        <f t="shared" si="648"/>
        <v>▶</v>
      </c>
      <c r="O6899" s="37" t="s">
        <v>18004</v>
      </c>
      <c r="P6899" s="37">
        <v>12</v>
      </c>
      <c r="Q6899" s="37" t="s">
        <v>23</v>
      </c>
      <c r="R6899" s="9" t="str">
        <f>词典存放目录!$A$1&amp;O6899&amp;P6899&amp;Q6899</f>
        <v>F:\《自创文法查阅Excel》4.1备份\《B词汇·红宝书》\红宝书MP3分割\24 n2-ね (12).mp3</v>
      </c>
      <c r="S6899" s="38"/>
      <c r="T6899" s="56"/>
      <c r="U6899" s="56"/>
      <c r="V6899" s="30" t="str">
        <f t="shared" si="649"/>
        <v/>
      </c>
      <c r="W6899" s="29"/>
      <c r="X6899" s="9" t="s">
        <v>329</v>
      </c>
    </row>
    <row r="6900" spans="1:24" s="57" customFormat="1" ht="24">
      <c r="A6900" s="31">
        <v>7286</v>
      </c>
      <c r="B6900" s="32">
        <f t="shared" ca="1" si="646"/>
        <v>5.0094101128058677E-3</v>
      </c>
      <c r="C6900" s="133" t="s">
        <v>12834</v>
      </c>
      <c r="D6900" s="126" t="s">
        <v>12835</v>
      </c>
      <c r="E6900" s="21"/>
      <c r="F6900" s="22"/>
      <c r="G6900" s="22"/>
      <c r="H6900" s="22"/>
      <c r="I6900" s="23"/>
      <c r="J6900" s="35" t="str">
        <f t="shared" si="647"/>
        <v>➸</v>
      </c>
      <c r="K6900" s="117" t="str">
        <f>词典存放目录!$A$1&amp;L6900&amp;M6900</f>
        <v>F:\《自创文法查阅Excel》4.1备份\《B词汇·红宝书》\红宝书15版图片\7286-ネットワーク【network】.jpg</v>
      </c>
      <c r="L6900" s="9" t="s">
        <v>18120</v>
      </c>
      <c r="M6900" s="117" t="s">
        <v>25015</v>
      </c>
      <c r="N6900" s="36" t="str">
        <f t="shared" si="648"/>
        <v>▶</v>
      </c>
      <c r="O6900" s="37" t="s">
        <v>18004</v>
      </c>
      <c r="P6900" s="37">
        <v>13</v>
      </c>
      <c r="Q6900" s="37" t="s">
        <v>23</v>
      </c>
      <c r="R6900" s="9" t="str">
        <f>词典存放目录!$A$1&amp;O6900&amp;P6900&amp;Q6900</f>
        <v>F:\《自创文法查阅Excel》4.1备份\《B词汇·红宝书》\红宝书MP3分割\24 n2-ね (13).mp3</v>
      </c>
      <c r="S6900" s="38"/>
      <c r="T6900" s="56"/>
      <c r="U6900" s="56"/>
      <c r="V6900" s="30" t="str">
        <f t="shared" si="649"/>
        <v/>
      </c>
      <c r="W6900" s="29"/>
      <c r="X6900" s="9" t="s">
        <v>329</v>
      </c>
    </row>
    <row r="6901" spans="1:24" s="57" customFormat="1" ht="24">
      <c r="A6901" s="31">
        <v>7287</v>
      </c>
      <c r="B6901" s="32">
        <f t="shared" ca="1" si="646"/>
        <v>0.22764630350317339</v>
      </c>
      <c r="C6901" s="133" t="s">
        <v>12836</v>
      </c>
      <c r="D6901" s="126" t="s">
        <v>12837</v>
      </c>
      <c r="E6901" s="21"/>
      <c r="F6901" s="22"/>
      <c r="G6901" s="22"/>
      <c r="H6901" s="22"/>
      <c r="I6901" s="23"/>
      <c r="J6901" s="35" t="str">
        <f t="shared" si="647"/>
        <v>➸</v>
      </c>
      <c r="K6901" s="117" t="str">
        <f>词典存放目录!$A$1&amp;L6901&amp;M6901</f>
        <v>F:\《自创文法查阅Excel》4.1备份\《B词汇·红宝书》\红宝书15版图片\7287-ねびき【値引き】.jpg</v>
      </c>
      <c r="L6901" s="9" t="s">
        <v>18120</v>
      </c>
      <c r="M6901" s="117" t="s">
        <v>25016</v>
      </c>
      <c r="N6901" s="36" t="str">
        <f t="shared" si="648"/>
        <v>▶</v>
      </c>
      <c r="O6901" s="37" t="s">
        <v>18004</v>
      </c>
      <c r="P6901" s="37">
        <v>14</v>
      </c>
      <c r="Q6901" s="37" t="s">
        <v>23</v>
      </c>
      <c r="R6901" s="9" t="str">
        <f>词典存放目录!$A$1&amp;O6901&amp;P6901&amp;Q6901</f>
        <v>F:\《自创文法查阅Excel》4.1备份\《B词汇·红宝书》\红宝书MP3分割\24 n2-ね (14).mp3</v>
      </c>
      <c r="S6901" s="38"/>
      <c r="T6901" s="56"/>
      <c r="U6901" s="56"/>
      <c r="V6901" s="30" t="str">
        <f t="shared" si="649"/>
        <v/>
      </c>
      <c r="W6901" s="29"/>
      <c r="X6901" s="9" t="s">
        <v>329</v>
      </c>
    </row>
    <row r="6902" spans="1:24" s="57" customFormat="1" ht="24">
      <c r="A6902" s="31">
        <v>7288</v>
      </c>
      <c r="B6902" s="32">
        <f t="shared" ca="1" si="646"/>
        <v>0.94344349002969441</v>
      </c>
      <c r="C6902" s="133" t="s">
        <v>12838</v>
      </c>
      <c r="D6902" s="126" t="s">
        <v>12839</v>
      </c>
      <c r="E6902" s="21"/>
      <c r="F6902" s="22"/>
      <c r="G6902" s="22"/>
      <c r="H6902" s="22"/>
      <c r="I6902" s="23"/>
      <c r="J6902" s="35" t="str">
        <f t="shared" si="647"/>
        <v>➸</v>
      </c>
      <c r="K6902" s="117" t="str">
        <f>词典存放目录!$A$1&amp;L6902&amp;M6902</f>
        <v>F:\《自创文法查阅Excel》4.1备份\《B词汇·红宝书》\红宝书15版图片\7288-ねらい【狙い】.jpg</v>
      </c>
      <c r="L6902" s="9" t="s">
        <v>18120</v>
      </c>
      <c r="M6902" s="117" t="s">
        <v>25017</v>
      </c>
      <c r="N6902" s="36" t="str">
        <f t="shared" si="648"/>
        <v>▶</v>
      </c>
      <c r="O6902" s="37" t="s">
        <v>18004</v>
      </c>
      <c r="P6902" s="37">
        <v>15</v>
      </c>
      <c r="Q6902" s="37" t="s">
        <v>23</v>
      </c>
      <c r="R6902" s="9" t="str">
        <f>词典存放目录!$A$1&amp;O6902&amp;P6902&amp;Q6902</f>
        <v>F:\《自创文法查阅Excel》4.1备份\《B词汇·红宝书》\红宝书MP3分割\24 n2-ね (15).mp3</v>
      </c>
      <c r="S6902" s="38"/>
      <c r="T6902" s="56"/>
      <c r="U6902" s="56"/>
      <c r="V6902" s="30" t="str">
        <f t="shared" si="649"/>
        <v/>
      </c>
      <c r="W6902" s="29"/>
      <c r="X6902" s="9" t="s">
        <v>329</v>
      </c>
    </row>
    <row r="6903" spans="1:24" s="57" customFormat="1" ht="24">
      <c r="A6903" s="31">
        <v>7289</v>
      </c>
      <c r="B6903" s="32">
        <f t="shared" ca="1" si="646"/>
        <v>0.39987530829527718</v>
      </c>
      <c r="C6903" s="133" t="s">
        <v>12840</v>
      </c>
      <c r="D6903" s="126" t="s">
        <v>12841</v>
      </c>
      <c r="E6903" s="21"/>
      <c r="F6903" s="22"/>
      <c r="G6903" s="22"/>
      <c r="H6903" s="22"/>
      <c r="I6903" s="23"/>
      <c r="J6903" s="35" t="str">
        <f t="shared" si="647"/>
        <v>➸</v>
      </c>
      <c r="K6903" s="117" t="str">
        <f>词典存放目录!$A$1&amp;L6903&amp;M6903</f>
        <v>F:\《自创文法查阅Excel》4.1备份\《B词汇·红宝书》\红宝书15版图片\7289-ねらう【狙う】.jpg</v>
      </c>
      <c r="L6903" s="9" t="s">
        <v>18120</v>
      </c>
      <c r="M6903" s="117" t="s">
        <v>25018</v>
      </c>
      <c r="N6903" s="36" t="str">
        <f t="shared" si="648"/>
        <v>▶</v>
      </c>
      <c r="O6903" s="37" t="s">
        <v>18004</v>
      </c>
      <c r="P6903" s="37">
        <v>16</v>
      </c>
      <c r="Q6903" s="37" t="s">
        <v>23</v>
      </c>
      <c r="R6903" s="9" t="str">
        <f>词典存放目录!$A$1&amp;O6903&amp;P6903&amp;Q6903</f>
        <v>F:\《自创文法查阅Excel》4.1备份\《B词汇·红宝书》\红宝书MP3分割\24 n2-ね (16).mp3</v>
      </c>
      <c r="S6903" s="38"/>
      <c r="T6903" s="56"/>
      <c r="U6903" s="56"/>
      <c r="V6903" s="30" t="str">
        <f t="shared" si="649"/>
        <v/>
      </c>
      <c r="W6903" s="29"/>
      <c r="X6903" s="9" t="s">
        <v>329</v>
      </c>
    </row>
    <row r="6904" spans="1:24" s="57" customFormat="1" ht="24">
      <c r="A6904" s="31">
        <v>7290</v>
      </c>
      <c r="B6904" s="32">
        <f t="shared" ca="1" si="646"/>
        <v>0.69109426274053531</v>
      </c>
      <c r="C6904" s="133" t="s">
        <v>12842</v>
      </c>
      <c r="D6904" s="126" t="s">
        <v>11930</v>
      </c>
      <c r="E6904" s="21"/>
      <c r="F6904" s="22"/>
      <c r="G6904" s="22"/>
      <c r="H6904" s="22"/>
      <c r="I6904" s="23"/>
      <c r="J6904" s="35" t="str">
        <f t="shared" si="647"/>
        <v>➸</v>
      </c>
      <c r="K6904" s="117" t="str">
        <f>词典存放目录!$A$1&amp;L6904&amp;M6904</f>
        <v>F:\《自创文法查阅Excel》4.1备份\《B词汇·红宝书》\红宝书15版图片\7290-ねんげつ【年月】.jpg</v>
      </c>
      <c r="L6904" s="9" t="s">
        <v>18120</v>
      </c>
      <c r="M6904" s="117" t="s">
        <v>25019</v>
      </c>
      <c r="N6904" s="36" t="str">
        <f t="shared" si="648"/>
        <v>▶</v>
      </c>
      <c r="O6904" s="37" t="s">
        <v>18004</v>
      </c>
      <c r="P6904" s="37">
        <v>17</v>
      </c>
      <c r="Q6904" s="37" t="s">
        <v>23</v>
      </c>
      <c r="R6904" s="9" t="str">
        <f>词典存放目录!$A$1&amp;O6904&amp;P6904&amp;Q6904</f>
        <v>F:\《自创文法查阅Excel》4.1备份\《B词汇·红宝书》\红宝书MP3分割\24 n2-ね (17).mp3</v>
      </c>
      <c r="S6904" s="38"/>
      <c r="T6904" s="56"/>
      <c r="U6904" s="56"/>
      <c r="V6904" s="30" t="str">
        <f t="shared" si="649"/>
        <v/>
      </c>
      <c r="W6904" s="29"/>
      <c r="X6904" s="9" t="s">
        <v>329</v>
      </c>
    </row>
    <row r="6905" spans="1:24" s="57" customFormat="1" ht="24">
      <c r="A6905" s="31">
        <v>7292</v>
      </c>
      <c r="B6905" s="32">
        <f t="shared" ca="1" si="646"/>
        <v>0.51948185055314955</v>
      </c>
      <c r="C6905" s="133" t="s">
        <v>12843</v>
      </c>
      <c r="D6905" s="126" t="s">
        <v>12844</v>
      </c>
      <c r="E6905" s="21"/>
      <c r="F6905" s="22"/>
      <c r="G6905" s="22"/>
      <c r="H6905" s="22"/>
      <c r="I6905" s="23"/>
      <c r="J6905" s="35" t="str">
        <f t="shared" si="647"/>
        <v>➸</v>
      </c>
      <c r="K6905" s="117" t="str">
        <f>词典存放目录!$A$1&amp;L6905&amp;M6905</f>
        <v>F:\《自创文法查阅Excel》4.1备份\《B词汇·红宝书》\红宝书15版图片\7292-ねんのために【念の為に】.jpg</v>
      </c>
      <c r="L6905" s="9" t="s">
        <v>18120</v>
      </c>
      <c r="M6905" s="117" t="s">
        <v>25020</v>
      </c>
      <c r="N6905" s="36" t="str">
        <f t="shared" si="648"/>
        <v>▶</v>
      </c>
      <c r="O6905" s="37" t="s">
        <v>18004</v>
      </c>
      <c r="P6905" s="37">
        <v>19</v>
      </c>
      <c r="Q6905" s="37" t="s">
        <v>23</v>
      </c>
      <c r="R6905" s="9" t="str">
        <f>词典存放目录!$A$1&amp;O6905&amp;P6905&amp;Q6905</f>
        <v>F:\《自创文法查阅Excel》4.1备份\《B词汇·红宝书》\红宝书MP3分割\24 n2-ね (19).mp3</v>
      </c>
      <c r="S6905" s="38"/>
      <c r="T6905" s="56"/>
      <c r="U6905" s="56"/>
      <c r="V6905" s="30" t="str">
        <f t="shared" si="649"/>
        <v/>
      </c>
      <c r="W6905" s="29"/>
      <c r="X6905" s="9" t="s">
        <v>329</v>
      </c>
    </row>
    <row r="6906" spans="1:24" s="57" customFormat="1" ht="24">
      <c r="A6906" s="31">
        <v>7293</v>
      </c>
      <c r="B6906" s="32">
        <f t="shared" ca="1" si="646"/>
        <v>0.13559902558539483</v>
      </c>
      <c r="C6906" s="133" t="s">
        <v>12845</v>
      </c>
      <c r="D6906" s="126" t="s">
        <v>12846</v>
      </c>
      <c r="E6906" s="21"/>
      <c r="F6906" s="22"/>
      <c r="G6906" s="22"/>
      <c r="H6906" s="22"/>
      <c r="I6906" s="23"/>
      <c r="J6906" s="35" t="str">
        <f t="shared" si="647"/>
        <v>➸</v>
      </c>
      <c r="K6906" s="117" t="str">
        <f>词典存放目录!$A$1&amp;L6906&amp;M6906</f>
        <v>F:\《自创文法查阅Excel》4.1备份\《B词汇·红宝书》\红宝书15版图片\7293-ねんぱい【年配】.jpg</v>
      </c>
      <c r="L6906" s="9" t="s">
        <v>18120</v>
      </c>
      <c r="M6906" s="117" t="s">
        <v>25021</v>
      </c>
      <c r="N6906" s="36" t="str">
        <f t="shared" si="648"/>
        <v>▶</v>
      </c>
      <c r="O6906" s="37" t="s">
        <v>18004</v>
      </c>
      <c r="P6906" s="37">
        <v>20</v>
      </c>
      <c r="Q6906" s="37" t="s">
        <v>23</v>
      </c>
      <c r="R6906" s="9" t="str">
        <f>词典存放目录!$A$1&amp;O6906&amp;P6906&amp;Q6906</f>
        <v>F:\《自创文法查阅Excel》4.1备份\《B词汇·红宝书》\红宝书MP3分割\24 n2-ね (20).mp3</v>
      </c>
      <c r="S6906" s="38"/>
      <c r="T6906" s="56"/>
      <c r="U6906" s="56"/>
      <c r="V6906" s="30" t="str">
        <f t="shared" si="649"/>
        <v/>
      </c>
      <c r="W6906" s="29"/>
      <c r="X6906" s="9" t="s">
        <v>329</v>
      </c>
    </row>
    <row r="6907" spans="1:24" s="57" customFormat="1" ht="24">
      <c r="A6907" s="31">
        <v>7294</v>
      </c>
      <c r="B6907" s="32">
        <f t="shared" ref="B6907:B6970" ca="1" si="650">RAND()</f>
        <v>0.18538259973044335</v>
      </c>
      <c r="C6907" s="133" t="s">
        <v>12847</v>
      </c>
      <c r="D6907" s="126" t="s">
        <v>12848</v>
      </c>
      <c r="E6907" s="21"/>
      <c r="F6907" s="22"/>
      <c r="G6907" s="22"/>
      <c r="H6907" s="22"/>
      <c r="I6907" s="23"/>
      <c r="J6907" s="35" t="str">
        <f t="shared" ref="J6907:J6970" si="651">HYPERLINK(K6907,"➸")</f>
        <v>➸</v>
      </c>
      <c r="K6907" s="117" t="str">
        <f>词典存放目录!$A$1&amp;L6907&amp;M6907</f>
        <v>F:\《自创文法查阅Excel》4.1备份\《B词汇·红宝书》\红宝书15版图片\7294-ねんぴ【燃費】.jpg</v>
      </c>
      <c r="L6907" s="9" t="s">
        <v>18120</v>
      </c>
      <c r="M6907" s="117" t="s">
        <v>25022</v>
      </c>
      <c r="N6907" s="36" t="str">
        <f t="shared" ref="N6907:N6970" si="652">HYPERLINK(R6907,"▶")</f>
        <v>▶</v>
      </c>
      <c r="O6907" s="37" t="s">
        <v>18004</v>
      </c>
      <c r="P6907" s="37">
        <v>21</v>
      </c>
      <c r="Q6907" s="37" t="s">
        <v>23</v>
      </c>
      <c r="R6907" s="9" t="str">
        <f>词典存放目录!$A$1&amp;O6907&amp;P6907&amp;Q6907</f>
        <v>F:\《自创文法查阅Excel》4.1备份\《B词汇·红宝书》\红宝书MP3分割\24 n2-ね (21).mp3</v>
      </c>
      <c r="S6907" s="38"/>
      <c r="T6907" s="56"/>
      <c r="U6907" s="56"/>
      <c r="V6907" s="30" t="str">
        <f t="shared" si="649"/>
        <v/>
      </c>
      <c r="W6907" s="29"/>
      <c r="X6907" s="9" t="s">
        <v>329</v>
      </c>
    </row>
    <row r="6908" spans="1:24" s="57" customFormat="1" ht="24">
      <c r="A6908" s="31">
        <v>7295</v>
      </c>
      <c r="B6908" s="32">
        <f t="shared" ca="1" si="650"/>
        <v>9.9569434284715763E-2</v>
      </c>
      <c r="C6908" s="133" t="s">
        <v>12849</v>
      </c>
      <c r="D6908" s="126" t="s">
        <v>12850</v>
      </c>
      <c r="E6908" s="21"/>
      <c r="F6908" s="22"/>
      <c r="G6908" s="22"/>
      <c r="H6908" s="22"/>
      <c r="I6908" s="23"/>
      <c r="J6908" s="35" t="str">
        <f t="shared" si="651"/>
        <v>➸</v>
      </c>
      <c r="K6908" s="117" t="str">
        <f>词典存放目录!$A$1&amp;L6908&amp;M6908</f>
        <v>F:\《自创文法查阅Excel》4.1备份\《B词汇·红宝书》\红宝书15版图片\7295-ねんりょう【燃料】.jpg</v>
      </c>
      <c r="L6908" s="9" t="s">
        <v>18120</v>
      </c>
      <c r="M6908" s="117" t="s">
        <v>25023</v>
      </c>
      <c r="N6908" s="36" t="str">
        <f t="shared" si="652"/>
        <v>▶</v>
      </c>
      <c r="O6908" s="37" t="s">
        <v>18004</v>
      </c>
      <c r="P6908" s="37">
        <v>22</v>
      </c>
      <c r="Q6908" s="37" t="s">
        <v>23</v>
      </c>
      <c r="R6908" s="9" t="str">
        <f>词典存放目录!$A$1&amp;O6908&amp;P6908&amp;Q6908</f>
        <v>F:\《自创文法查阅Excel》4.1备份\《B词汇·红宝书》\红宝书MP3分割\24 n2-ね (22).mp3</v>
      </c>
      <c r="S6908" s="38"/>
      <c r="T6908" s="56"/>
      <c r="U6908" s="56"/>
      <c r="V6908" s="30" t="str">
        <f t="shared" si="649"/>
        <v/>
      </c>
      <c r="W6908" s="29"/>
      <c r="X6908" s="9" t="s">
        <v>329</v>
      </c>
    </row>
    <row r="6909" spans="1:24" s="57" customFormat="1" ht="24">
      <c r="A6909" s="31">
        <v>7296</v>
      </c>
      <c r="B6909" s="32">
        <f t="shared" ca="1" si="650"/>
        <v>0.29399297049893802</v>
      </c>
      <c r="C6909" s="134" t="s">
        <v>2388</v>
      </c>
      <c r="D6909" s="128" t="s">
        <v>1931</v>
      </c>
      <c r="E6909" s="21"/>
      <c r="F6909" s="22"/>
      <c r="G6909" s="22"/>
      <c r="H6909" s="22"/>
      <c r="I6909" s="23"/>
      <c r="J6909" s="35" t="str">
        <f t="shared" si="651"/>
        <v>➸</v>
      </c>
      <c r="K6909" s="117" t="str">
        <f>词典存放目录!$A$1&amp;L6909&amp;M6909</f>
        <v>F:\《自创文法查阅Excel》4.1备份\《B词汇·红宝书》\红宝书15版图片\7296-ね【音】.jpg</v>
      </c>
      <c r="L6909" s="9" t="s">
        <v>18120</v>
      </c>
      <c r="M6909" s="117" t="s">
        <v>25024</v>
      </c>
      <c r="N6909" s="36" t="str">
        <f t="shared" si="652"/>
        <v>▶</v>
      </c>
      <c r="O6909" s="37" t="s">
        <v>18005</v>
      </c>
      <c r="P6909" s="37">
        <v>1</v>
      </c>
      <c r="Q6909" s="37" t="s">
        <v>23</v>
      </c>
      <c r="R6909" s="9" t="str">
        <f>词典存放目录!$A$1&amp;O6909&amp;P6909&amp;Q6909</f>
        <v>F:\《自创文法查阅Excel》4.1备份\《B词汇·红宝书》\红宝书MP3分割\24 n1-ね (1).mp3</v>
      </c>
      <c r="S6909" s="38"/>
      <c r="T6909" s="56"/>
      <c r="U6909" s="56"/>
      <c r="V6909" s="30" t="str">
        <f t="shared" si="649"/>
        <v/>
      </c>
      <c r="W6909" s="29"/>
      <c r="X6909" s="9" t="s">
        <v>464</v>
      </c>
    </row>
    <row r="6910" spans="1:24" s="57" customFormat="1" ht="24">
      <c r="A6910" s="31">
        <v>7297</v>
      </c>
      <c r="B6910" s="32">
        <f t="shared" ca="1" si="650"/>
        <v>0.88248564107930938</v>
      </c>
      <c r="C6910" s="134" t="s">
        <v>12851</v>
      </c>
      <c r="D6910" s="128" t="s">
        <v>12852</v>
      </c>
      <c r="E6910" s="21"/>
      <c r="F6910" s="22"/>
      <c r="G6910" s="22"/>
      <c r="H6910" s="22"/>
      <c r="I6910" s="23"/>
      <c r="J6910" s="35" t="str">
        <f t="shared" si="651"/>
        <v>➸</v>
      </c>
      <c r="K6910" s="117" t="str">
        <f>词典存放目录!$A$1&amp;L6910&amp;M6910</f>
        <v>F:\《自创文法查阅Excel》4.1备份\《B词汇·红宝书》\红宝书15版图片\7297-ねいる【寝入る】.jpg</v>
      </c>
      <c r="L6910" s="9" t="s">
        <v>18120</v>
      </c>
      <c r="M6910" s="117" t="s">
        <v>25025</v>
      </c>
      <c r="N6910" s="36" t="str">
        <f t="shared" si="652"/>
        <v>▶</v>
      </c>
      <c r="O6910" s="37" t="s">
        <v>18005</v>
      </c>
      <c r="P6910" s="37">
        <v>2</v>
      </c>
      <c r="Q6910" s="37" t="s">
        <v>23</v>
      </c>
      <c r="R6910" s="9" t="str">
        <f>词典存放目录!$A$1&amp;O6910&amp;P6910&amp;Q6910</f>
        <v>F:\《自创文法查阅Excel》4.1备份\《B词汇·红宝书》\红宝书MP3分割\24 n1-ね (2).mp3</v>
      </c>
      <c r="S6910" s="38"/>
      <c r="T6910" s="56"/>
      <c r="U6910" s="56"/>
      <c r="V6910" s="30"/>
      <c r="W6910" s="29"/>
      <c r="X6910" s="9" t="s">
        <v>464</v>
      </c>
    </row>
    <row r="6911" spans="1:24" s="57" customFormat="1" ht="24">
      <c r="A6911" s="31">
        <v>7298</v>
      </c>
      <c r="B6911" s="32">
        <f t="shared" ca="1" si="650"/>
        <v>0.47978049377531928</v>
      </c>
      <c r="C6911" s="134" t="s">
        <v>12853</v>
      </c>
      <c r="D6911" s="128" t="s">
        <v>12854</v>
      </c>
      <c r="E6911" s="21"/>
      <c r="F6911" s="22"/>
      <c r="G6911" s="22"/>
      <c r="H6911" s="22"/>
      <c r="I6911" s="23"/>
      <c r="J6911" s="35" t="str">
        <f t="shared" si="651"/>
        <v>➸</v>
      </c>
      <c r="K6911" s="117" t="str">
        <f>词典存放目录!$A$1&amp;L6911&amp;M6911</f>
        <v>F:\《自创文法查阅Excel》4.1备份\《B词汇·红宝书》\红宝书15版图片\7298-ねうち【値打ち】.jpg</v>
      </c>
      <c r="L6911" s="9" t="s">
        <v>18120</v>
      </c>
      <c r="M6911" s="117" t="s">
        <v>25026</v>
      </c>
      <c r="N6911" s="36" t="str">
        <f t="shared" si="652"/>
        <v>▶</v>
      </c>
      <c r="O6911" s="37" t="s">
        <v>18005</v>
      </c>
      <c r="P6911" s="37">
        <v>3</v>
      </c>
      <c r="Q6911" s="37" t="s">
        <v>23</v>
      </c>
      <c r="R6911" s="9" t="str">
        <f>词典存放目录!$A$1&amp;O6911&amp;P6911&amp;Q6911</f>
        <v>F:\《自创文法查阅Excel》4.1备份\《B词汇·红宝书》\红宝书MP3分割\24 n1-ね (3).mp3</v>
      </c>
      <c r="S6911" s="38"/>
      <c r="T6911" s="56"/>
      <c r="U6911" s="56"/>
      <c r="V6911" s="30" t="str">
        <f>IF(COUNTA(S6911:U6911)=0,"",COUNTIF(S6911:U6911,"0")/COUNTA(S6911:U6911))</f>
        <v/>
      </c>
      <c r="W6911" s="29"/>
      <c r="X6911" s="9" t="s">
        <v>464</v>
      </c>
    </row>
    <row r="6912" spans="1:24" s="57" customFormat="1" ht="24">
      <c r="A6912" s="31">
        <v>7300</v>
      </c>
      <c r="B6912" s="32">
        <f t="shared" ca="1" si="650"/>
        <v>0.3140568565763332</v>
      </c>
      <c r="C6912" s="134" t="s">
        <v>12855</v>
      </c>
      <c r="D6912" s="128" t="s">
        <v>12856</v>
      </c>
      <c r="E6912" s="21"/>
      <c r="F6912" s="22"/>
      <c r="G6912" s="22"/>
      <c r="H6912" s="22"/>
      <c r="I6912" s="23"/>
      <c r="J6912" s="35" t="str">
        <f t="shared" si="651"/>
        <v>➸</v>
      </c>
      <c r="K6912" s="117" t="str">
        <f>词典存放目录!$A$1&amp;L6912&amp;M6912</f>
        <v>F:\《自创文法查阅Excel》4.1备份\《B词汇·红宝书》\红宝书15版图片\7300-ネームバリュー【namevalue】.jpg</v>
      </c>
      <c r="L6912" s="9" t="s">
        <v>18120</v>
      </c>
      <c r="M6912" s="117" t="s">
        <v>25027</v>
      </c>
      <c r="N6912" s="36" t="str">
        <f t="shared" si="652"/>
        <v>▶</v>
      </c>
      <c r="O6912" s="37" t="s">
        <v>18005</v>
      </c>
      <c r="P6912" s="37">
        <v>5</v>
      </c>
      <c r="Q6912" s="37" t="s">
        <v>23</v>
      </c>
      <c r="R6912" s="9" t="str">
        <f>词典存放目录!$A$1&amp;O6912&amp;P6912&amp;Q6912</f>
        <v>F:\《自创文法查阅Excel》4.1备份\《B词汇·红宝书》\红宝书MP3分割\24 n1-ね (5).mp3</v>
      </c>
      <c r="S6912" s="38"/>
      <c r="T6912" s="56"/>
      <c r="U6912" s="56"/>
      <c r="V6912" s="30"/>
      <c r="W6912" s="29"/>
      <c r="X6912" s="9" t="s">
        <v>464</v>
      </c>
    </row>
    <row r="6913" spans="1:24" s="57" customFormat="1" ht="24">
      <c r="A6913" s="31">
        <v>7301</v>
      </c>
      <c r="B6913" s="32">
        <f t="shared" ca="1" si="650"/>
        <v>0.3859584180857889</v>
      </c>
      <c r="C6913" s="134" t="s">
        <v>12857</v>
      </c>
      <c r="D6913" s="128" t="s">
        <v>12858</v>
      </c>
      <c r="E6913" s="21"/>
      <c r="F6913" s="22"/>
      <c r="G6913" s="22"/>
      <c r="H6913" s="22"/>
      <c r="I6913" s="23"/>
      <c r="J6913" s="35" t="str">
        <f t="shared" si="651"/>
        <v>➸</v>
      </c>
      <c r="K6913" s="117" t="str">
        <f>词典存放目录!$A$1&amp;L6913&amp;M6913</f>
        <v>F:\《自创文法查阅Excel》4.1备份\《B词汇·红宝书》\红宝书15版图片\7301-ネガ【nega】.jpg</v>
      </c>
      <c r="L6913" s="9" t="s">
        <v>18120</v>
      </c>
      <c r="M6913" s="117" t="s">
        <v>25028</v>
      </c>
      <c r="N6913" s="36" t="str">
        <f t="shared" si="652"/>
        <v>▶</v>
      </c>
      <c r="O6913" s="37" t="s">
        <v>18005</v>
      </c>
      <c r="P6913" s="37">
        <v>6</v>
      </c>
      <c r="Q6913" s="37" t="s">
        <v>23</v>
      </c>
      <c r="R6913" s="9" t="str">
        <f>词典存放目录!$A$1&amp;O6913&amp;P6913&amp;Q6913</f>
        <v>F:\《自创文法查阅Excel》4.1备份\《B词汇·红宝书》\红宝书MP3分割\24 n1-ね (6).mp3</v>
      </c>
      <c r="S6913" s="38"/>
      <c r="T6913" s="56"/>
      <c r="U6913" s="56"/>
      <c r="V6913" s="30" t="str">
        <f>IF(COUNTA(S6913:U6913)=0,"",COUNTIF(S6913:U6913,"0")/COUNTA(S6913:U6913))</f>
        <v/>
      </c>
      <c r="W6913" s="29"/>
      <c r="X6913" s="9" t="s">
        <v>464</v>
      </c>
    </row>
    <row r="6914" spans="1:24" s="57" customFormat="1" ht="24">
      <c r="A6914" s="31">
        <v>7302</v>
      </c>
      <c r="B6914" s="32">
        <f t="shared" ca="1" si="650"/>
        <v>3.2023852200241065E-2</v>
      </c>
      <c r="C6914" s="134" t="s">
        <v>12859</v>
      </c>
      <c r="D6914" s="128" t="s">
        <v>12860</v>
      </c>
      <c r="E6914" s="21"/>
      <c r="F6914" s="22"/>
      <c r="G6914" s="22"/>
      <c r="H6914" s="22"/>
      <c r="I6914" s="23"/>
      <c r="J6914" s="35" t="str">
        <f t="shared" si="651"/>
        <v>➸</v>
      </c>
      <c r="K6914" s="117" t="str">
        <f>词典存放目录!$A$1&amp;L6914&amp;M6914</f>
        <v>F:\《自创文法查阅Excel》4.1备份\《B词汇·红宝书》\红宝书15版图片\7302-ねぎる【値切る】.jpg</v>
      </c>
      <c r="L6914" s="9" t="s">
        <v>18120</v>
      </c>
      <c r="M6914" s="117" t="s">
        <v>25029</v>
      </c>
      <c r="N6914" s="36" t="str">
        <f t="shared" si="652"/>
        <v>▶</v>
      </c>
      <c r="O6914" s="37" t="s">
        <v>18005</v>
      </c>
      <c r="P6914" s="37">
        <v>7</v>
      </c>
      <c r="Q6914" s="37" t="s">
        <v>23</v>
      </c>
      <c r="R6914" s="9" t="str">
        <f>词典存放目录!$A$1&amp;O6914&amp;P6914&amp;Q6914</f>
        <v>F:\《自创文法查阅Excel》4.1备份\《B词汇·红宝书》\红宝书MP3分割\24 n1-ね (7).mp3</v>
      </c>
      <c r="S6914" s="38"/>
      <c r="T6914" s="56"/>
      <c r="U6914" s="56"/>
      <c r="V6914" s="30"/>
      <c r="W6914" s="29"/>
      <c r="X6914" s="9" t="s">
        <v>464</v>
      </c>
    </row>
    <row r="6915" spans="1:24" s="57" customFormat="1" ht="24">
      <c r="A6915" s="31">
        <v>7303</v>
      </c>
      <c r="B6915" s="32">
        <f t="shared" ca="1" si="650"/>
        <v>0.8032282803292895</v>
      </c>
      <c r="C6915" s="134" t="s">
        <v>12861</v>
      </c>
      <c r="D6915" s="128" t="s">
        <v>12862</v>
      </c>
      <c r="E6915" s="21"/>
      <c r="F6915" s="22"/>
      <c r="G6915" s="22"/>
      <c r="H6915" s="22"/>
      <c r="I6915" s="23"/>
      <c r="J6915" s="35" t="str">
        <f t="shared" si="651"/>
        <v>➸</v>
      </c>
      <c r="K6915" s="117" t="str">
        <f>词典存放目录!$A$1&amp;L6915&amp;M6915</f>
        <v>F:\《自创文法查阅Excel》4.1备份\《B词汇·红宝书》\红宝书15版图片\7303-ねじまわし【螺子回し】.jpg</v>
      </c>
      <c r="L6915" s="9" t="s">
        <v>18120</v>
      </c>
      <c r="M6915" s="117" t="s">
        <v>25030</v>
      </c>
      <c r="N6915" s="36" t="str">
        <f t="shared" si="652"/>
        <v>▶</v>
      </c>
      <c r="O6915" s="37" t="s">
        <v>18005</v>
      </c>
      <c r="P6915" s="37">
        <v>8</v>
      </c>
      <c r="Q6915" s="37" t="s">
        <v>23</v>
      </c>
      <c r="R6915" s="9" t="str">
        <f>词典存放目录!$A$1&amp;O6915&amp;P6915&amp;Q6915</f>
        <v>F:\《自创文法查阅Excel》4.1备份\《B词汇·红宝书》\红宝书MP3分割\24 n1-ね (8).mp3</v>
      </c>
      <c r="S6915" s="38"/>
      <c r="T6915" s="56"/>
      <c r="U6915" s="56"/>
      <c r="V6915" s="30" t="str">
        <f>IF(COUNTA(S6915:U6915)=0,"",COUNTIF(S6915:U6915,"0")/COUNTA(S6915:U6915))</f>
        <v/>
      </c>
      <c r="W6915" s="29"/>
      <c r="X6915" s="9" t="s">
        <v>464</v>
      </c>
    </row>
    <row r="6916" spans="1:24" s="57" customFormat="1" ht="24">
      <c r="A6916" s="31">
        <v>7304</v>
      </c>
      <c r="B6916" s="32">
        <f t="shared" ca="1" si="650"/>
        <v>0.68444383761462713</v>
      </c>
      <c r="C6916" s="134" t="s">
        <v>12863</v>
      </c>
      <c r="D6916" s="128" t="s">
        <v>12864</v>
      </c>
      <c r="E6916" s="21"/>
      <c r="F6916" s="22"/>
      <c r="G6916" s="22"/>
      <c r="H6916" s="22"/>
      <c r="I6916" s="23"/>
      <c r="J6916" s="35" t="str">
        <f t="shared" si="651"/>
        <v>➸</v>
      </c>
      <c r="K6916" s="117" t="str">
        <f>词典存放目录!$A$1&amp;L6916&amp;M6916</f>
        <v>F:\《自创文法查阅Excel》4.1备份\《B词汇·红宝书》\红宝书15版图片\7304-ねじれる【捩じれる】.jpg</v>
      </c>
      <c r="L6916" s="9" t="s">
        <v>18120</v>
      </c>
      <c r="M6916" s="117" t="s">
        <v>25031</v>
      </c>
      <c r="N6916" s="36" t="str">
        <f t="shared" si="652"/>
        <v>▶</v>
      </c>
      <c r="O6916" s="37" t="s">
        <v>18005</v>
      </c>
      <c r="P6916" s="37">
        <v>9</v>
      </c>
      <c r="Q6916" s="37" t="s">
        <v>23</v>
      </c>
      <c r="R6916" s="9" t="str">
        <f>词典存放目录!$A$1&amp;O6916&amp;P6916&amp;Q6916</f>
        <v>F:\《自创文法查阅Excel》4.1备份\《B词汇·红宝书》\红宝书MP3分割\24 n1-ね (9).mp3</v>
      </c>
      <c r="S6916" s="38"/>
      <c r="T6916" s="56"/>
      <c r="U6916" s="56"/>
      <c r="V6916" s="30" t="str">
        <f>IF(COUNTA(S6916:U6916)=0,"",COUNTIF(S6916:U6916,"0")/COUNTA(S6916:U6916))</f>
        <v/>
      </c>
      <c r="W6916" s="29"/>
      <c r="X6916" s="9" t="s">
        <v>464</v>
      </c>
    </row>
    <row r="6917" spans="1:24" s="57" customFormat="1" ht="24">
      <c r="A6917" s="31">
        <v>7305</v>
      </c>
      <c r="B6917" s="32">
        <f t="shared" ca="1" si="650"/>
        <v>0.48561219470047812</v>
      </c>
      <c r="C6917" s="134" t="s">
        <v>12865</v>
      </c>
      <c r="D6917" s="128" t="s">
        <v>12866</v>
      </c>
      <c r="E6917" s="21"/>
      <c r="F6917" s="22"/>
      <c r="G6917" s="22"/>
      <c r="H6917" s="22"/>
      <c r="I6917" s="23"/>
      <c r="J6917" s="35" t="str">
        <f t="shared" si="651"/>
        <v>➸</v>
      </c>
      <c r="K6917" s="117" t="str">
        <f>词典存放目录!$A$1&amp;L6917&amp;M6917</f>
        <v>F:\《自创文法查阅Excel》4.1备份\《B词汇·红宝书》\红宝书15版图片\7305-ねぞう【寝相】.jpg</v>
      </c>
      <c r="L6917" s="9" t="s">
        <v>18120</v>
      </c>
      <c r="M6917" s="117" t="s">
        <v>25032</v>
      </c>
      <c r="N6917" s="36" t="str">
        <f t="shared" si="652"/>
        <v>▶</v>
      </c>
      <c r="O6917" s="37" t="s">
        <v>18005</v>
      </c>
      <c r="P6917" s="37">
        <v>10</v>
      </c>
      <c r="Q6917" s="37" t="s">
        <v>23</v>
      </c>
      <c r="R6917" s="9" t="str">
        <f>词典存放目录!$A$1&amp;O6917&amp;P6917&amp;Q6917</f>
        <v>F:\《自创文法查阅Excel》4.1备份\《B词汇·红宝书》\红宝书MP3分割\24 n1-ね (10).mp3</v>
      </c>
      <c r="S6917" s="38"/>
      <c r="T6917" s="56"/>
      <c r="U6917" s="56"/>
      <c r="V6917" s="30"/>
      <c r="W6917" s="29"/>
      <c r="X6917" s="9" t="s">
        <v>464</v>
      </c>
    </row>
    <row r="6918" spans="1:24" s="57" customFormat="1" ht="24">
      <c r="A6918" s="31">
        <v>7306</v>
      </c>
      <c r="B6918" s="32">
        <f t="shared" ca="1" si="650"/>
        <v>0.83971637090819651</v>
      </c>
      <c r="C6918" s="134" t="s">
        <v>12867</v>
      </c>
      <c r="D6918" s="128" t="s">
        <v>12868</v>
      </c>
      <c r="E6918" s="21" t="s">
        <v>32</v>
      </c>
      <c r="F6918" s="22"/>
      <c r="G6918" s="22"/>
      <c r="H6918" s="22"/>
      <c r="I6918" s="23"/>
      <c r="J6918" s="35" t="str">
        <f t="shared" si="651"/>
        <v>➸</v>
      </c>
      <c r="K6918" s="117" t="str">
        <f>词典存放目录!$A$1&amp;L6918&amp;M6918</f>
        <v>F:\《自创文法查阅Excel》4.1备份\《B词汇·红宝书》\红宝书15版图片\7306-ねたましい【妬ましい·嫉ましい】.jpg</v>
      </c>
      <c r="L6918" s="9" t="s">
        <v>18120</v>
      </c>
      <c r="M6918" s="117" t="s">
        <v>25033</v>
      </c>
      <c r="N6918" s="36" t="str">
        <f t="shared" si="652"/>
        <v>▶</v>
      </c>
      <c r="O6918" s="37" t="s">
        <v>18005</v>
      </c>
      <c r="P6918" s="37">
        <v>11</v>
      </c>
      <c r="Q6918" s="37" t="s">
        <v>23</v>
      </c>
      <c r="R6918" s="9" t="str">
        <f>词典存放目录!$A$1&amp;O6918&amp;P6918&amp;Q6918</f>
        <v>F:\《自创文法查阅Excel》4.1备份\《B词汇·红宝书》\红宝书MP3分割\24 n1-ね (11).mp3</v>
      </c>
      <c r="S6918" s="38"/>
      <c r="T6918" s="56"/>
      <c r="U6918" s="56"/>
      <c r="V6918" s="30" t="str">
        <f t="shared" ref="V6918:V6929" si="653">IF(COUNTA(S6918:U6918)=0,"",COUNTIF(S6918:U6918,"0")/COUNTA(S6918:U6918))</f>
        <v/>
      </c>
      <c r="W6918" s="29"/>
      <c r="X6918" s="9" t="s">
        <v>464</v>
      </c>
    </row>
    <row r="6919" spans="1:24" s="57" customFormat="1" ht="24">
      <c r="A6919" s="31">
        <v>7307</v>
      </c>
      <c r="B6919" s="32">
        <f t="shared" ca="1" si="650"/>
        <v>0.10711359789632324</v>
      </c>
      <c r="C6919" s="134" t="s">
        <v>12869</v>
      </c>
      <c r="D6919" s="128" t="s">
        <v>27723</v>
      </c>
      <c r="E6919" s="21"/>
      <c r="F6919" s="22"/>
      <c r="G6919" s="22"/>
      <c r="H6919" s="22"/>
      <c r="I6919" s="23"/>
      <c r="J6919" s="35" t="str">
        <f t="shared" si="651"/>
        <v>➸</v>
      </c>
      <c r="K6919" s="117" t="str">
        <f>词典存放目录!$A$1&amp;L6919&amp;M6919</f>
        <v>F:\《自创文法查阅Excel》4.1备份\《B词汇·红宝书》\红宝书15版图片\7307-ねたむ【妬む·嫉む】.jpg</v>
      </c>
      <c r="L6919" s="9" t="s">
        <v>18120</v>
      </c>
      <c r="M6919" s="117" t="s">
        <v>25034</v>
      </c>
      <c r="N6919" s="36" t="str">
        <f t="shared" si="652"/>
        <v>▶</v>
      </c>
      <c r="O6919" s="37" t="s">
        <v>18005</v>
      </c>
      <c r="P6919" s="37">
        <v>12</v>
      </c>
      <c r="Q6919" s="37" t="s">
        <v>23</v>
      </c>
      <c r="R6919" s="9" t="str">
        <f>词典存放目录!$A$1&amp;O6919&amp;P6919&amp;Q6919</f>
        <v>F:\《自创文法查阅Excel》4.1备份\《B词汇·红宝书》\红宝书MP3分割\24 n1-ね (12).mp3</v>
      </c>
      <c r="S6919" s="38"/>
      <c r="T6919" s="56"/>
      <c r="U6919" s="56"/>
      <c r="V6919" s="30" t="str">
        <f t="shared" si="653"/>
        <v/>
      </c>
      <c r="W6919" s="29"/>
      <c r="X6919" s="9" t="s">
        <v>464</v>
      </c>
    </row>
    <row r="6920" spans="1:24" s="57" customFormat="1" ht="24">
      <c r="A6920" s="31">
        <v>7308</v>
      </c>
      <c r="B6920" s="32">
        <f t="shared" ca="1" si="650"/>
        <v>0.95845695547109544</v>
      </c>
      <c r="C6920" s="134" t="s">
        <v>12870</v>
      </c>
      <c r="D6920" s="128" t="s">
        <v>12871</v>
      </c>
      <c r="E6920" s="21"/>
      <c r="F6920" s="22"/>
      <c r="G6920" s="22"/>
      <c r="H6920" s="22"/>
      <c r="I6920" s="23"/>
      <c r="J6920" s="35" t="str">
        <f t="shared" si="651"/>
        <v>➸</v>
      </c>
      <c r="K6920" s="117" t="str">
        <f>词典存放目录!$A$1&amp;L6920&amp;M6920</f>
        <v>F:\《自创文法查阅Excel》4.1备份\《B词汇·红宝书》\红宝书15版图片\7308-ねだる【強請る】.jpg</v>
      </c>
      <c r="L6920" s="9" t="s">
        <v>18120</v>
      </c>
      <c r="M6920" s="117" t="s">
        <v>25035</v>
      </c>
      <c r="N6920" s="36" t="str">
        <f t="shared" si="652"/>
        <v>▶</v>
      </c>
      <c r="O6920" s="37" t="s">
        <v>18005</v>
      </c>
      <c r="P6920" s="37">
        <v>13</v>
      </c>
      <c r="Q6920" s="37" t="s">
        <v>23</v>
      </c>
      <c r="R6920" s="9" t="str">
        <f>词典存放目录!$A$1&amp;O6920&amp;P6920&amp;Q6920</f>
        <v>F:\《自创文法查阅Excel》4.1备份\《B词汇·红宝书》\红宝书MP3分割\24 n1-ね (13).mp3</v>
      </c>
      <c r="S6920" s="38"/>
      <c r="T6920" s="56"/>
      <c r="U6920" s="56"/>
      <c r="V6920" s="30" t="str">
        <f t="shared" si="653"/>
        <v/>
      </c>
      <c r="W6920" s="29"/>
      <c r="X6920" s="9" t="s">
        <v>464</v>
      </c>
    </row>
    <row r="6921" spans="1:24" s="57" customFormat="1" ht="24">
      <c r="A6921" s="31">
        <v>7309</v>
      </c>
      <c r="B6921" s="32">
        <f t="shared" ca="1" si="650"/>
        <v>0.60506964411754993</v>
      </c>
      <c r="C6921" s="134" t="s">
        <v>12872</v>
      </c>
      <c r="D6921" s="128" t="s">
        <v>12873</v>
      </c>
      <c r="E6921" s="21"/>
      <c r="F6921" s="22"/>
      <c r="G6921" s="22"/>
      <c r="H6921" s="22"/>
      <c r="I6921" s="23"/>
      <c r="J6921" s="35" t="str">
        <f t="shared" si="651"/>
        <v>➸</v>
      </c>
      <c r="K6921" s="117" t="str">
        <f>词典存放目录!$A$1&amp;L6921&amp;M6921</f>
        <v>F:\《自创文法查阅Excel》4.1备份\《B词汇·红宝书》\红宝书15版图片\7309-ねつい【熱意】.jpg</v>
      </c>
      <c r="L6921" s="9" t="s">
        <v>18120</v>
      </c>
      <c r="M6921" s="117" t="s">
        <v>25036</v>
      </c>
      <c r="N6921" s="36" t="str">
        <f t="shared" si="652"/>
        <v>▶</v>
      </c>
      <c r="O6921" s="37" t="s">
        <v>18005</v>
      </c>
      <c r="P6921" s="37">
        <v>14</v>
      </c>
      <c r="Q6921" s="37" t="s">
        <v>23</v>
      </c>
      <c r="R6921" s="9" t="str">
        <f>词典存放目录!$A$1&amp;O6921&amp;P6921&amp;Q6921</f>
        <v>F:\《自创文法查阅Excel》4.1备份\《B词汇·红宝书》\红宝书MP3分割\24 n1-ね (14).mp3</v>
      </c>
      <c r="S6921" s="38"/>
      <c r="T6921" s="56"/>
      <c r="U6921" s="56"/>
      <c r="V6921" s="30" t="str">
        <f t="shared" si="653"/>
        <v/>
      </c>
      <c r="W6921" s="29"/>
      <c r="X6921" s="9" t="s">
        <v>464</v>
      </c>
    </row>
    <row r="6922" spans="1:24" s="57" customFormat="1" ht="24">
      <c r="A6922" s="31">
        <v>7310</v>
      </c>
      <c r="B6922" s="32">
        <f t="shared" ca="1" si="650"/>
        <v>0.12795520395225668</v>
      </c>
      <c r="C6922" s="134" t="s">
        <v>12874</v>
      </c>
      <c r="D6922" s="128" t="s">
        <v>12875</v>
      </c>
      <c r="E6922" s="21"/>
      <c r="F6922" s="22"/>
      <c r="G6922" s="22"/>
      <c r="H6922" s="22"/>
      <c r="I6922" s="23"/>
      <c r="J6922" s="35" t="str">
        <f t="shared" si="651"/>
        <v>➸</v>
      </c>
      <c r="K6922" s="117" t="str">
        <f>词典存放目录!$A$1&amp;L6922&amp;M6922</f>
        <v>F:\《自创文法查阅Excel》4.1备份\《B词汇·红宝书》\红宝书15版图片\7310-ネック【neck】.jpg</v>
      </c>
      <c r="L6922" s="9" t="s">
        <v>18120</v>
      </c>
      <c r="M6922" s="117" t="s">
        <v>25037</v>
      </c>
      <c r="N6922" s="36" t="str">
        <f t="shared" si="652"/>
        <v>▶</v>
      </c>
      <c r="O6922" s="37" t="s">
        <v>18005</v>
      </c>
      <c r="P6922" s="37">
        <v>15</v>
      </c>
      <c r="Q6922" s="37" t="s">
        <v>23</v>
      </c>
      <c r="R6922" s="9" t="str">
        <f>词典存放目录!$A$1&amp;O6922&amp;P6922&amp;Q6922</f>
        <v>F:\《自创文法查阅Excel》4.1备份\《B词汇·红宝书》\红宝书MP3分割\24 n1-ね (15).mp3</v>
      </c>
      <c r="S6922" s="38"/>
      <c r="T6922" s="56"/>
      <c r="U6922" s="56"/>
      <c r="V6922" s="30" t="str">
        <f t="shared" si="653"/>
        <v/>
      </c>
      <c r="W6922" s="29"/>
      <c r="X6922" s="9" t="s">
        <v>464</v>
      </c>
    </row>
    <row r="6923" spans="1:24" s="57" customFormat="1" ht="24">
      <c r="A6923" s="31">
        <v>7311</v>
      </c>
      <c r="B6923" s="32">
        <f t="shared" ca="1" si="650"/>
        <v>0.93853362371026916</v>
      </c>
      <c r="C6923" s="134" t="s">
        <v>12876</v>
      </c>
      <c r="D6923" s="128" t="s">
        <v>12877</v>
      </c>
      <c r="E6923" s="21"/>
      <c r="F6923" s="22"/>
      <c r="G6923" s="22"/>
      <c r="H6923" s="22"/>
      <c r="I6923" s="23"/>
      <c r="J6923" s="35" t="str">
        <f t="shared" si="651"/>
        <v>➸</v>
      </c>
      <c r="K6923" s="117" t="str">
        <f>词典存放目录!$A$1&amp;L6923&amp;M6923</f>
        <v>F:\《自创文法查阅Excel》4.1备份\《B词汇·红宝书》\红宝书15版图片\7311-ねつべん【熱弁】.jpg</v>
      </c>
      <c r="L6923" s="9" t="s">
        <v>18120</v>
      </c>
      <c r="M6923" s="117" t="s">
        <v>25038</v>
      </c>
      <c r="N6923" s="36" t="str">
        <f t="shared" si="652"/>
        <v>▶</v>
      </c>
      <c r="O6923" s="37" t="s">
        <v>18005</v>
      </c>
      <c r="P6923" s="37">
        <v>16</v>
      </c>
      <c r="Q6923" s="37" t="s">
        <v>23</v>
      </c>
      <c r="R6923" s="9" t="str">
        <f>词典存放目录!$A$1&amp;O6923&amp;P6923&amp;Q6923</f>
        <v>F:\《自创文法查阅Excel》4.1备份\《B词汇·红宝书》\红宝书MP3分割\24 n1-ね (16).mp3</v>
      </c>
      <c r="S6923" s="38"/>
      <c r="T6923" s="56"/>
      <c r="U6923" s="56"/>
      <c r="V6923" s="30" t="str">
        <f t="shared" si="653"/>
        <v/>
      </c>
      <c r="W6923" s="29"/>
      <c r="X6923" s="9" t="s">
        <v>464</v>
      </c>
    </row>
    <row r="6924" spans="1:24" s="57" customFormat="1" ht="24">
      <c r="A6924" s="31">
        <v>7312</v>
      </c>
      <c r="B6924" s="32">
        <f t="shared" ca="1" si="650"/>
        <v>0.68907771917115168</v>
      </c>
      <c r="C6924" s="134" t="s">
        <v>12878</v>
      </c>
      <c r="D6924" s="128" t="s">
        <v>12879</v>
      </c>
      <c r="E6924" s="21"/>
      <c r="F6924" s="22"/>
      <c r="G6924" s="22"/>
      <c r="H6924" s="22"/>
      <c r="I6924" s="23"/>
      <c r="J6924" s="35" t="str">
        <f t="shared" si="651"/>
        <v>➸</v>
      </c>
      <c r="K6924" s="117" t="str">
        <f>词典存放目录!$A$1&amp;L6924&amp;M6924</f>
        <v>F:\《自创文法查阅Excel》4.1备份\《B词汇·红宝书》\红宝书15版图片\7312-ねばり【粘り】.jpg</v>
      </c>
      <c r="L6924" s="9" t="s">
        <v>18120</v>
      </c>
      <c r="M6924" s="117" t="s">
        <v>25039</v>
      </c>
      <c r="N6924" s="36" t="str">
        <f t="shared" si="652"/>
        <v>▶</v>
      </c>
      <c r="O6924" s="37" t="s">
        <v>18005</v>
      </c>
      <c r="P6924" s="37">
        <v>17</v>
      </c>
      <c r="Q6924" s="37" t="s">
        <v>23</v>
      </c>
      <c r="R6924" s="9" t="str">
        <f>词典存放目录!$A$1&amp;O6924&amp;P6924&amp;Q6924</f>
        <v>F:\《自创文法查阅Excel》4.1备份\《B词汇·红宝书》\红宝书MP3分割\24 n1-ね (17).mp3</v>
      </c>
      <c r="S6924" s="38"/>
      <c r="T6924" s="56"/>
      <c r="U6924" s="56"/>
      <c r="V6924" s="30" t="str">
        <f t="shared" si="653"/>
        <v/>
      </c>
      <c r="W6924" s="29"/>
      <c r="X6924" s="9" t="s">
        <v>464</v>
      </c>
    </row>
    <row r="6925" spans="1:24" s="57" customFormat="1" ht="24">
      <c r="A6925" s="31">
        <v>7313</v>
      </c>
      <c r="B6925" s="32">
        <f t="shared" ca="1" si="650"/>
        <v>0.14179989066257914</v>
      </c>
      <c r="C6925" s="134" t="s">
        <v>12880</v>
      </c>
      <c r="D6925" s="128" t="s">
        <v>12881</v>
      </c>
      <c r="E6925" s="21" t="s">
        <v>32</v>
      </c>
      <c r="F6925" s="22"/>
      <c r="G6925" s="22"/>
      <c r="H6925" s="22"/>
      <c r="I6925" s="23"/>
      <c r="J6925" s="35" t="str">
        <f t="shared" si="651"/>
        <v>➸</v>
      </c>
      <c r="K6925" s="117" t="str">
        <f>词典存放目录!$A$1&amp;L6925&amp;M6925</f>
        <v>F:\《自创文法查阅Excel》4.1备份\《B词汇·红宝书》\红宝书15版图片\7313-ねばりづよい【粘り強い】.jpg</v>
      </c>
      <c r="L6925" s="9" t="s">
        <v>18120</v>
      </c>
      <c r="M6925" s="117" t="s">
        <v>25040</v>
      </c>
      <c r="N6925" s="36" t="str">
        <f t="shared" si="652"/>
        <v>▶</v>
      </c>
      <c r="O6925" s="37" t="s">
        <v>18005</v>
      </c>
      <c r="P6925" s="37">
        <v>18</v>
      </c>
      <c r="Q6925" s="37" t="s">
        <v>23</v>
      </c>
      <c r="R6925" s="9" t="str">
        <f>词典存放目录!$A$1&amp;O6925&amp;P6925&amp;Q6925</f>
        <v>F:\《自创文法查阅Excel》4.1备份\《B词汇·红宝书》\红宝书MP3分割\24 n1-ね (18).mp3</v>
      </c>
      <c r="S6925" s="38"/>
      <c r="T6925" s="56"/>
      <c r="U6925" s="56"/>
      <c r="V6925" s="30" t="str">
        <f t="shared" si="653"/>
        <v/>
      </c>
      <c r="W6925" s="29"/>
      <c r="X6925" s="9" t="s">
        <v>464</v>
      </c>
    </row>
    <row r="6926" spans="1:24" s="57" customFormat="1" ht="24">
      <c r="A6926" s="31">
        <v>7314</v>
      </c>
      <c r="B6926" s="32">
        <f t="shared" ca="1" si="650"/>
        <v>0.77122695807977659</v>
      </c>
      <c r="C6926" s="134" t="s">
        <v>12882</v>
      </c>
      <c r="D6926" s="128" t="s">
        <v>12883</v>
      </c>
      <c r="E6926" s="21"/>
      <c r="F6926" s="22"/>
      <c r="G6926" s="22"/>
      <c r="H6926" s="22"/>
      <c r="I6926" s="23"/>
      <c r="J6926" s="35" t="str">
        <f t="shared" si="651"/>
        <v>➸</v>
      </c>
      <c r="K6926" s="117" t="str">
        <f>词典存放目录!$A$1&amp;L6926&amp;M6926</f>
        <v>F:\《自创文法查阅Excel》4.1备份\《B词汇·红宝书》\红宝书15版图片\7314-ねばる【粘る】.jpg</v>
      </c>
      <c r="L6926" s="9" t="s">
        <v>18120</v>
      </c>
      <c r="M6926" s="117" t="s">
        <v>25041</v>
      </c>
      <c r="N6926" s="36" t="str">
        <f t="shared" si="652"/>
        <v>▶</v>
      </c>
      <c r="O6926" s="37" t="s">
        <v>18005</v>
      </c>
      <c r="P6926" s="37">
        <v>19</v>
      </c>
      <c r="Q6926" s="37" t="s">
        <v>23</v>
      </c>
      <c r="R6926" s="9" t="str">
        <f>词典存放目录!$A$1&amp;O6926&amp;P6926&amp;Q6926</f>
        <v>F:\《自创文法查阅Excel》4.1备份\《B词汇·红宝书》\红宝书MP3分割\24 n1-ね (19).mp3</v>
      </c>
      <c r="S6926" s="38"/>
      <c r="T6926" s="56"/>
      <c r="U6926" s="56"/>
      <c r="V6926" s="30" t="str">
        <f t="shared" si="653"/>
        <v/>
      </c>
      <c r="W6926" s="29"/>
      <c r="X6926" s="9" t="s">
        <v>464</v>
      </c>
    </row>
    <row r="6927" spans="1:24" s="57" customFormat="1" ht="24">
      <c r="A6927" s="31">
        <v>7315</v>
      </c>
      <c r="B6927" s="32">
        <f t="shared" ca="1" si="650"/>
        <v>0.54740680484735671</v>
      </c>
      <c r="C6927" s="134" t="s">
        <v>12884</v>
      </c>
      <c r="D6927" s="128" t="s">
        <v>12885</v>
      </c>
      <c r="E6927" s="21"/>
      <c r="F6927" s="22"/>
      <c r="G6927" s="22"/>
      <c r="H6927" s="22"/>
      <c r="I6927" s="23"/>
      <c r="J6927" s="35" t="str">
        <f t="shared" si="651"/>
        <v>➸</v>
      </c>
      <c r="K6927" s="117" t="str">
        <f>词典存放目录!$A$1&amp;L6927&amp;M6927</f>
        <v>F:\《自创文法查阅Excel》4.1备份\《B词汇·红宝书》\红宝书15版图片\7315-ねまわし【根回し】.jpg</v>
      </c>
      <c r="L6927" s="9" t="s">
        <v>18120</v>
      </c>
      <c r="M6927" s="117" t="s">
        <v>25042</v>
      </c>
      <c r="N6927" s="36" t="str">
        <f t="shared" si="652"/>
        <v>▶</v>
      </c>
      <c r="O6927" s="37" t="s">
        <v>18005</v>
      </c>
      <c r="P6927" s="37">
        <v>20</v>
      </c>
      <c r="Q6927" s="37" t="s">
        <v>23</v>
      </c>
      <c r="R6927" s="9" t="str">
        <f>词典存放目录!$A$1&amp;O6927&amp;P6927&amp;Q6927</f>
        <v>F:\《自创文法查阅Excel》4.1备份\《B词汇·红宝书》\红宝书MP3分割\24 n1-ね (20).mp3</v>
      </c>
      <c r="S6927" s="38"/>
      <c r="T6927" s="56"/>
      <c r="U6927" s="56"/>
      <c r="V6927" s="30" t="str">
        <f t="shared" si="653"/>
        <v/>
      </c>
      <c r="W6927" s="29"/>
      <c r="X6927" s="9" t="s">
        <v>464</v>
      </c>
    </row>
    <row r="6928" spans="1:24" s="57" customFormat="1" ht="24">
      <c r="A6928" s="31">
        <v>7316</v>
      </c>
      <c r="B6928" s="32">
        <f t="shared" ca="1" si="650"/>
        <v>0.50686662685111461</v>
      </c>
      <c r="C6928" s="134" t="s">
        <v>12759</v>
      </c>
      <c r="D6928" s="128" t="s">
        <v>12886</v>
      </c>
      <c r="E6928" s="21"/>
      <c r="F6928" s="22"/>
      <c r="G6928" s="22"/>
      <c r="H6928" s="22"/>
      <c r="I6928" s="23"/>
      <c r="J6928" s="35" t="str">
        <f t="shared" si="651"/>
        <v>➸</v>
      </c>
      <c r="K6928" s="117" t="str">
        <f>词典存放目录!$A$1&amp;L6928&amp;M6928</f>
        <v>F:\《自创文法查阅Excel》4.1备份\《B词汇·红宝书》\红宝书15版图片\7316-ねる【練る】.jpg</v>
      </c>
      <c r="L6928" s="9" t="s">
        <v>18120</v>
      </c>
      <c r="M6928" s="117" t="s">
        <v>25043</v>
      </c>
      <c r="N6928" s="36" t="str">
        <f t="shared" si="652"/>
        <v>▶</v>
      </c>
      <c r="O6928" s="37" t="s">
        <v>18005</v>
      </c>
      <c r="P6928" s="37">
        <v>21</v>
      </c>
      <c r="Q6928" s="37" t="s">
        <v>23</v>
      </c>
      <c r="R6928" s="9" t="str">
        <f>词典存放目录!$A$1&amp;O6928&amp;P6928&amp;Q6928</f>
        <v>F:\《自创文法查阅Excel》4.1备份\《B词汇·红宝书》\红宝书MP3分割\24 n1-ね (21).mp3</v>
      </c>
      <c r="S6928" s="38"/>
      <c r="T6928" s="56"/>
      <c r="U6928" s="56"/>
      <c r="V6928" s="30" t="str">
        <f t="shared" si="653"/>
        <v/>
      </c>
      <c r="W6928" s="29"/>
      <c r="X6928" s="9" t="s">
        <v>464</v>
      </c>
    </row>
    <row r="6929" spans="1:24" s="57" customFormat="1" ht="24">
      <c r="A6929" s="31">
        <v>7317</v>
      </c>
      <c r="B6929" s="32">
        <f t="shared" ca="1" si="650"/>
        <v>0.65164901386357166</v>
      </c>
      <c r="C6929" s="134" t="s">
        <v>12761</v>
      </c>
      <c r="D6929" s="128" t="s">
        <v>12887</v>
      </c>
      <c r="E6929" s="21"/>
      <c r="F6929" s="22"/>
      <c r="G6929" s="22"/>
      <c r="H6929" s="22"/>
      <c r="I6929" s="23"/>
      <c r="J6929" s="35" t="str">
        <f t="shared" si="651"/>
        <v>➸</v>
      </c>
      <c r="K6929" s="117" t="str">
        <f>词典存放目录!$A$1&amp;L6929&amp;M6929</f>
        <v>F:\《自创文法查阅Excel》4.1备份\《B词汇·红宝书》\红宝书15版图片\7317-ねん【念】.jpg</v>
      </c>
      <c r="L6929" s="9" t="s">
        <v>18120</v>
      </c>
      <c r="M6929" s="117" t="s">
        <v>25044</v>
      </c>
      <c r="N6929" s="36" t="str">
        <f t="shared" si="652"/>
        <v>▶</v>
      </c>
      <c r="O6929" s="37" t="s">
        <v>18005</v>
      </c>
      <c r="P6929" s="37">
        <v>22</v>
      </c>
      <c r="Q6929" s="37" t="s">
        <v>23</v>
      </c>
      <c r="R6929" s="9" t="str">
        <f>词典存放目录!$A$1&amp;O6929&amp;P6929&amp;Q6929</f>
        <v>F:\《自创文法查阅Excel》4.1备份\《B词汇·红宝书》\红宝书MP3分割\24 n1-ね (22).mp3</v>
      </c>
      <c r="S6929" s="38"/>
      <c r="T6929" s="56"/>
      <c r="U6929" s="56"/>
      <c r="V6929" s="30" t="str">
        <f t="shared" si="653"/>
        <v/>
      </c>
      <c r="W6929" s="29"/>
      <c r="X6929" s="9" t="s">
        <v>464</v>
      </c>
    </row>
    <row r="6930" spans="1:24" s="57" customFormat="1" ht="24">
      <c r="A6930" s="31">
        <v>7318</v>
      </c>
      <c r="B6930" s="32">
        <f t="shared" ca="1" si="650"/>
        <v>0.25291371102665106</v>
      </c>
      <c r="C6930" s="134" t="s">
        <v>12888</v>
      </c>
      <c r="D6930" s="128" t="s">
        <v>12889</v>
      </c>
      <c r="E6930" s="21"/>
      <c r="F6930" s="22"/>
      <c r="G6930" s="22"/>
      <c r="H6930" s="22"/>
      <c r="I6930" s="23"/>
      <c r="J6930" s="35" t="str">
        <f t="shared" si="651"/>
        <v>➸</v>
      </c>
      <c r="K6930" s="117" t="str">
        <f>词典存放目录!$A$1&amp;L6930&amp;M6930</f>
        <v>F:\《自创文法查阅Excel》4.1备份\《B词汇·红宝书》\红宝书15版图片\7318-ねんいり【念入り】.jpg</v>
      </c>
      <c r="L6930" s="9" t="s">
        <v>18120</v>
      </c>
      <c r="M6930" s="117" t="s">
        <v>25045</v>
      </c>
      <c r="N6930" s="36" t="str">
        <f t="shared" si="652"/>
        <v>▶</v>
      </c>
      <c r="O6930" s="37" t="s">
        <v>18005</v>
      </c>
      <c r="P6930" s="37">
        <v>23</v>
      </c>
      <c r="Q6930" s="37" t="s">
        <v>23</v>
      </c>
      <c r="R6930" s="9" t="str">
        <f>词典存放目录!$A$1&amp;O6930&amp;P6930&amp;Q6930</f>
        <v>F:\《自创文法查阅Excel》4.1备份\《B词汇·红宝书》\红宝书MP3分割\24 n1-ね (23).mp3</v>
      </c>
      <c r="S6930" s="38"/>
      <c r="T6930" s="56"/>
      <c r="U6930" s="56"/>
      <c r="V6930" s="30"/>
      <c r="W6930" s="29"/>
      <c r="X6930" s="9" t="s">
        <v>464</v>
      </c>
    </row>
    <row r="6931" spans="1:24" s="57" customFormat="1" ht="24">
      <c r="A6931" s="31">
        <v>7319</v>
      </c>
      <c r="B6931" s="32">
        <f t="shared" ca="1" si="650"/>
        <v>0.724953395790494</v>
      </c>
      <c r="C6931" s="134" t="s">
        <v>12890</v>
      </c>
      <c r="D6931" s="128" t="s">
        <v>12891</v>
      </c>
      <c r="E6931" s="21"/>
      <c r="F6931" s="22"/>
      <c r="G6931" s="22"/>
      <c r="H6931" s="22"/>
      <c r="I6931" s="23"/>
      <c r="J6931" s="35" t="str">
        <f t="shared" si="651"/>
        <v>➸</v>
      </c>
      <c r="K6931" s="117" t="str">
        <f>词典存放目录!$A$1&amp;L6931&amp;M6931</f>
        <v>F:\《自创文法查阅Excel》4.1备份\《B词汇·红宝书》\红宝书15版图片\7319-ねんが【年賀】.jpg</v>
      </c>
      <c r="L6931" s="9" t="s">
        <v>18120</v>
      </c>
      <c r="M6931" s="117" t="s">
        <v>25046</v>
      </c>
      <c r="N6931" s="36" t="str">
        <f t="shared" si="652"/>
        <v>▶</v>
      </c>
      <c r="O6931" s="37" t="s">
        <v>18005</v>
      </c>
      <c r="P6931" s="37">
        <v>24</v>
      </c>
      <c r="Q6931" s="37" t="s">
        <v>23</v>
      </c>
      <c r="R6931" s="9" t="str">
        <f>词典存放目录!$A$1&amp;O6931&amp;P6931&amp;Q6931</f>
        <v>F:\《自创文法查阅Excel》4.1备份\《B词汇·红宝书》\红宝书MP3分割\24 n1-ね (24).mp3</v>
      </c>
      <c r="S6931" s="38"/>
      <c r="T6931" s="56"/>
      <c r="U6931" s="56"/>
      <c r="V6931" s="30" t="str">
        <f t="shared" ref="V6931:V6953" si="654">IF(COUNTA(S6931:U6931)=0,"",COUNTIF(S6931:U6931,"0")/COUNTA(S6931:U6931))</f>
        <v/>
      </c>
      <c r="W6931" s="29"/>
      <c r="X6931" s="9" t="s">
        <v>464</v>
      </c>
    </row>
    <row r="6932" spans="1:24" s="57" customFormat="1" ht="24">
      <c r="A6932" s="31">
        <v>7320</v>
      </c>
      <c r="B6932" s="32">
        <f t="shared" ca="1" si="650"/>
        <v>2.3561373993828294E-2</v>
      </c>
      <c r="C6932" s="134" t="s">
        <v>12892</v>
      </c>
      <c r="D6932" s="128" t="s">
        <v>12893</v>
      </c>
      <c r="E6932" s="21"/>
      <c r="F6932" s="22"/>
      <c r="G6932" s="22"/>
      <c r="H6932" s="22"/>
      <c r="I6932" s="23"/>
      <c r="J6932" s="35" t="str">
        <f t="shared" si="651"/>
        <v>➸</v>
      </c>
      <c r="K6932" s="117" t="str">
        <f>词典存放目录!$A$1&amp;L6932&amp;M6932</f>
        <v>F:\《自创文法查阅Excel》4.1备份\《B词汇·红宝书》\红宝书15版图片\7320-ねんがん【念願】.jpg</v>
      </c>
      <c r="L6932" s="9" t="s">
        <v>18120</v>
      </c>
      <c r="M6932" s="117" t="s">
        <v>25047</v>
      </c>
      <c r="N6932" s="36" t="str">
        <f t="shared" si="652"/>
        <v>▶</v>
      </c>
      <c r="O6932" s="37" t="s">
        <v>18005</v>
      </c>
      <c r="P6932" s="37">
        <v>25</v>
      </c>
      <c r="Q6932" s="37" t="s">
        <v>23</v>
      </c>
      <c r="R6932" s="9" t="str">
        <f>词典存放目录!$A$1&amp;O6932&amp;P6932&amp;Q6932</f>
        <v>F:\《自创文法查阅Excel》4.1备份\《B词汇·红宝书》\红宝书MP3分割\24 n1-ね (25).mp3</v>
      </c>
      <c r="S6932" s="38"/>
      <c r="T6932" s="56"/>
      <c r="U6932" s="56"/>
      <c r="V6932" s="30" t="str">
        <f t="shared" si="654"/>
        <v/>
      </c>
      <c r="W6932" s="29"/>
      <c r="X6932" s="9" t="s">
        <v>464</v>
      </c>
    </row>
    <row r="6933" spans="1:24" s="57" customFormat="1" ht="24">
      <c r="A6933" s="31">
        <v>7321</v>
      </c>
      <c r="B6933" s="32">
        <f t="shared" ca="1" si="650"/>
        <v>0.1638878534640863</v>
      </c>
      <c r="C6933" s="134" t="s">
        <v>12894</v>
      </c>
      <c r="D6933" s="128" t="s">
        <v>12895</v>
      </c>
      <c r="E6933" s="21"/>
      <c r="F6933" s="22"/>
      <c r="G6933" s="22"/>
      <c r="H6933" s="22"/>
      <c r="I6933" s="23"/>
      <c r="J6933" s="35" t="str">
        <f t="shared" si="651"/>
        <v>➸</v>
      </c>
      <c r="K6933" s="117" t="str">
        <f>词典存放目录!$A$1&amp;L6933&amp;M6933</f>
        <v>F:\《自创文法查阅Excel》4.1备份\《B词汇·红宝书》\红宝书15版图片\7321-ねんこうじょれつ【年功序列】.jpg</v>
      </c>
      <c r="L6933" s="9" t="s">
        <v>18120</v>
      </c>
      <c r="M6933" s="117" t="s">
        <v>25048</v>
      </c>
      <c r="N6933" s="36" t="str">
        <f t="shared" si="652"/>
        <v>▶</v>
      </c>
      <c r="O6933" s="37" t="s">
        <v>18005</v>
      </c>
      <c r="P6933" s="37">
        <v>26</v>
      </c>
      <c r="Q6933" s="37" t="s">
        <v>23</v>
      </c>
      <c r="R6933" s="9" t="str">
        <f>词典存放目录!$A$1&amp;O6933&amp;P6933&amp;Q6933</f>
        <v>F:\《自创文法查阅Excel》4.1备份\《B词汇·红宝书》\红宝书MP3分割\24 n1-ね (26).mp3</v>
      </c>
      <c r="S6933" s="38"/>
      <c r="T6933" s="56"/>
      <c r="U6933" s="56"/>
      <c r="V6933" s="30" t="str">
        <f t="shared" si="654"/>
        <v/>
      </c>
      <c r="W6933" s="29"/>
      <c r="X6933" s="9" t="s">
        <v>464</v>
      </c>
    </row>
    <row r="6934" spans="1:24" s="57" customFormat="1" ht="24">
      <c r="A6934" s="31">
        <v>7322</v>
      </c>
      <c r="B6934" s="32">
        <f t="shared" ca="1" si="650"/>
        <v>0.20828802389618017</v>
      </c>
      <c r="C6934" s="134" t="s">
        <v>12896</v>
      </c>
      <c r="D6934" s="128" t="s">
        <v>12897</v>
      </c>
      <c r="E6934" s="21"/>
      <c r="F6934" s="22"/>
      <c r="G6934" s="22"/>
      <c r="H6934" s="22"/>
      <c r="I6934" s="23"/>
      <c r="J6934" s="35" t="str">
        <f t="shared" si="651"/>
        <v>➸</v>
      </c>
      <c r="K6934" s="117" t="str">
        <f>词典存放目录!$A$1&amp;L6934&amp;M6934</f>
        <v>F:\《自创文法查阅Excel》4.1备份\《B词汇·红宝书》\红宝书15版图片\7322-ねんしゅつ【捻出】.jpg</v>
      </c>
      <c r="L6934" s="9" t="s">
        <v>18120</v>
      </c>
      <c r="M6934" s="117" t="s">
        <v>25049</v>
      </c>
      <c r="N6934" s="36" t="str">
        <f t="shared" si="652"/>
        <v>▶</v>
      </c>
      <c r="O6934" s="37" t="s">
        <v>18005</v>
      </c>
      <c r="P6934" s="37">
        <v>27</v>
      </c>
      <c r="Q6934" s="37" t="s">
        <v>23</v>
      </c>
      <c r="R6934" s="9" t="str">
        <f>词典存放目录!$A$1&amp;O6934&amp;P6934&amp;Q6934</f>
        <v>F:\《自创文法查阅Excel》4.1备份\《B词汇·红宝书》\红宝书MP3分割\24 n1-ね (27).mp3</v>
      </c>
      <c r="S6934" s="38"/>
      <c r="T6934" s="56"/>
      <c r="U6934" s="56"/>
      <c r="V6934" s="30" t="str">
        <f t="shared" si="654"/>
        <v/>
      </c>
      <c r="W6934" s="29"/>
      <c r="X6934" s="9" t="s">
        <v>464</v>
      </c>
    </row>
    <row r="6935" spans="1:24" s="57" customFormat="1" ht="24">
      <c r="A6935" s="31">
        <v>7323</v>
      </c>
      <c r="B6935" s="32">
        <f t="shared" ca="1" si="650"/>
        <v>0.41332720911711995</v>
      </c>
      <c r="C6935" s="134" t="s">
        <v>12898</v>
      </c>
      <c r="D6935" s="128" t="s">
        <v>12899</v>
      </c>
      <c r="E6935" s="21"/>
      <c r="F6935" s="22"/>
      <c r="G6935" s="22"/>
      <c r="H6935" s="22"/>
      <c r="I6935" s="23"/>
      <c r="J6935" s="35" t="str">
        <f t="shared" si="651"/>
        <v>➸</v>
      </c>
      <c r="K6935" s="117" t="str">
        <f>词典存放目录!$A$1&amp;L6935&amp;M6935</f>
        <v>F:\《自创文法查阅Excel》4.1备份\《B词汇·红宝书》\红宝书15版图片\7323-ねんしょう【燃焼】.jpg</v>
      </c>
      <c r="L6935" s="9" t="s">
        <v>18120</v>
      </c>
      <c r="M6935" s="117" t="s">
        <v>25050</v>
      </c>
      <c r="N6935" s="36" t="str">
        <f t="shared" si="652"/>
        <v>▶</v>
      </c>
      <c r="O6935" s="37" t="s">
        <v>18005</v>
      </c>
      <c r="P6935" s="37">
        <v>28</v>
      </c>
      <c r="Q6935" s="37" t="s">
        <v>23</v>
      </c>
      <c r="R6935" s="9" t="str">
        <f>词典存放目录!$A$1&amp;O6935&amp;P6935&amp;Q6935</f>
        <v>F:\《自创文法查阅Excel》4.1备份\《B词汇·红宝书》\红宝书MP3分割\24 n1-ね (28).mp3</v>
      </c>
      <c r="S6935" s="38"/>
      <c r="T6935" s="56"/>
      <c r="U6935" s="56"/>
      <c r="V6935" s="30" t="str">
        <f t="shared" si="654"/>
        <v/>
      </c>
      <c r="W6935" s="29"/>
      <c r="X6935" s="9" t="s">
        <v>464</v>
      </c>
    </row>
    <row r="6936" spans="1:24" s="57" customFormat="1" ht="24">
      <c r="A6936" s="31">
        <v>7324</v>
      </c>
      <c r="B6936" s="32">
        <f t="shared" ca="1" si="650"/>
        <v>0.67679482525084889</v>
      </c>
      <c r="C6936" s="134" t="s">
        <v>12900</v>
      </c>
      <c r="D6936" s="128" t="s">
        <v>12901</v>
      </c>
      <c r="E6936" s="21"/>
      <c r="F6936" s="22"/>
      <c r="G6936" s="22"/>
      <c r="H6936" s="22"/>
      <c r="I6936" s="23"/>
      <c r="J6936" s="35" t="str">
        <f t="shared" si="651"/>
        <v>➸</v>
      </c>
      <c r="K6936" s="117" t="str">
        <f>词典存放目录!$A$1&amp;L6936&amp;M6936</f>
        <v>F:\《自创文法查阅Excel》4.1备份\《B词汇·红宝书》\红宝书15版图片\7324-ねんちゃく【粘着】.jpg</v>
      </c>
      <c r="L6936" s="9" t="s">
        <v>18120</v>
      </c>
      <c r="M6936" s="117" t="s">
        <v>25051</v>
      </c>
      <c r="N6936" s="36" t="str">
        <f t="shared" si="652"/>
        <v>▶</v>
      </c>
      <c r="O6936" s="37" t="s">
        <v>18005</v>
      </c>
      <c r="P6936" s="37">
        <v>29</v>
      </c>
      <c r="Q6936" s="37" t="s">
        <v>23</v>
      </c>
      <c r="R6936" s="9" t="str">
        <f>词典存放目录!$A$1&amp;O6936&amp;P6936&amp;Q6936</f>
        <v>F:\《自创文法查阅Excel》4.1备份\《B词汇·红宝书》\红宝书MP3分割\24 n1-ね (29).mp3</v>
      </c>
      <c r="S6936" s="38"/>
      <c r="T6936" s="56"/>
      <c r="U6936" s="56"/>
      <c r="V6936" s="30" t="str">
        <f t="shared" si="654"/>
        <v/>
      </c>
      <c r="W6936" s="29"/>
      <c r="X6936" s="9" t="s">
        <v>464</v>
      </c>
    </row>
    <row r="6937" spans="1:24" s="57" customFormat="1" ht="24">
      <c r="A6937" s="31">
        <v>7325</v>
      </c>
      <c r="B6937" s="32">
        <f t="shared" ca="1" si="650"/>
        <v>3.2383765491240668E-2</v>
      </c>
      <c r="C6937" s="134" t="s">
        <v>12902</v>
      </c>
      <c r="D6937" s="128" t="s">
        <v>12903</v>
      </c>
      <c r="E6937" s="21"/>
      <c r="F6937" s="22"/>
      <c r="G6937" s="22"/>
      <c r="H6937" s="22"/>
      <c r="I6937" s="23"/>
      <c r="J6937" s="35" t="str">
        <f t="shared" si="651"/>
        <v>➸</v>
      </c>
      <c r="K6937" s="117" t="str">
        <f>词典存放目录!$A$1&amp;L6937&amp;M6937</f>
        <v>F:\《自创文法查阅Excel》4.1备份\《B词汇·红宝书》\红宝书15版图片\7325-ねんちょう【年長】.jpg</v>
      </c>
      <c r="L6937" s="9" t="s">
        <v>18120</v>
      </c>
      <c r="M6937" s="117" t="s">
        <v>25052</v>
      </c>
      <c r="N6937" s="36" t="str">
        <f t="shared" si="652"/>
        <v>▶</v>
      </c>
      <c r="O6937" s="37" t="s">
        <v>18005</v>
      </c>
      <c r="P6937" s="37">
        <v>30</v>
      </c>
      <c r="Q6937" s="37" t="s">
        <v>23</v>
      </c>
      <c r="R6937" s="9" t="str">
        <f>词典存放目录!$A$1&amp;O6937&amp;P6937&amp;Q6937</f>
        <v>F:\《自创文法查阅Excel》4.1备份\《B词汇·红宝书》\红宝书MP3分割\24 n1-ね (30).mp3</v>
      </c>
      <c r="S6937" s="38"/>
      <c r="T6937" s="56"/>
      <c r="U6937" s="56"/>
      <c r="V6937" s="30" t="str">
        <f t="shared" si="654"/>
        <v/>
      </c>
      <c r="W6937" s="29"/>
      <c r="X6937" s="9" t="s">
        <v>464</v>
      </c>
    </row>
    <row r="6938" spans="1:24" s="57" customFormat="1" ht="24">
      <c r="A6938" s="31">
        <v>7326</v>
      </c>
      <c r="B6938" s="32">
        <f t="shared" ca="1" si="650"/>
        <v>8.967960398949526E-2</v>
      </c>
      <c r="C6938" s="130" t="s">
        <v>12904</v>
      </c>
      <c r="D6938" s="120" t="s">
        <v>12905</v>
      </c>
      <c r="E6938" s="21"/>
      <c r="F6938" s="22"/>
      <c r="G6938" s="22"/>
      <c r="H6938" s="22"/>
      <c r="I6938" s="23"/>
      <c r="J6938" s="35" t="str">
        <f t="shared" si="651"/>
        <v>➸</v>
      </c>
      <c r="K6938" s="117" t="str">
        <f>词典存放目录!$A$1&amp;L6938&amp;M6938</f>
        <v>F:\《自创文法查阅Excel》4.1备份\《B词汇·红宝书》\红宝书15版图片\7326-ノート【note】.jpg</v>
      </c>
      <c r="L6938" s="9" t="s">
        <v>18120</v>
      </c>
      <c r="M6938" s="117" t="s">
        <v>25053</v>
      </c>
      <c r="N6938" s="36" t="str">
        <f t="shared" si="652"/>
        <v>▶</v>
      </c>
      <c r="O6938" s="37" t="s">
        <v>18006</v>
      </c>
      <c r="P6938" s="37">
        <v>1</v>
      </c>
      <c r="Q6938" s="37" t="s">
        <v>23</v>
      </c>
      <c r="R6938" s="9" t="str">
        <f>词典存放目录!$A$1&amp;O6938&amp;P6938&amp;Q6938</f>
        <v>F:\《自创文法查阅Excel》4.1备份\《B词汇·红宝书》\红宝书MP3分割\25 n5-の (1).mp3</v>
      </c>
      <c r="S6938" s="38"/>
      <c r="T6938" s="56"/>
      <c r="U6938" s="56"/>
      <c r="V6938" s="30" t="str">
        <f t="shared" si="654"/>
        <v/>
      </c>
      <c r="W6938" s="29"/>
      <c r="X6938" s="9" t="s">
        <v>24</v>
      </c>
    </row>
    <row r="6939" spans="1:24" s="57" customFormat="1" ht="24">
      <c r="A6939" s="31">
        <v>7327</v>
      </c>
      <c r="B6939" s="32">
        <f t="shared" ca="1" si="650"/>
        <v>0.96137735888734022</v>
      </c>
      <c r="C6939" s="130" t="s">
        <v>12906</v>
      </c>
      <c r="D6939" s="120" t="s">
        <v>12907</v>
      </c>
      <c r="E6939" s="21"/>
      <c r="F6939" s="22"/>
      <c r="G6939" s="22"/>
      <c r="H6939" s="22"/>
      <c r="I6939" s="23"/>
      <c r="J6939" s="35" t="str">
        <f t="shared" si="651"/>
        <v>➸</v>
      </c>
      <c r="K6939" s="117" t="str">
        <f>词典存放目录!$A$1&amp;L6939&amp;M6939</f>
        <v>F:\《自创文法查阅Excel》4.1备份\《B词汇·红宝书》\红宝书15版图片\7327-のど【喉】.jpg</v>
      </c>
      <c r="L6939" s="9" t="s">
        <v>18120</v>
      </c>
      <c r="M6939" s="117" t="s">
        <v>25054</v>
      </c>
      <c r="N6939" s="36" t="str">
        <f t="shared" si="652"/>
        <v>▶</v>
      </c>
      <c r="O6939" s="37" t="s">
        <v>18006</v>
      </c>
      <c r="P6939" s="37">
        <v>2</v>
      </c>
      <c r="Q6939" s="37" t="s">
        <v>23</v>
      </c>
      <c r="R6939" s="9" t="str">
        <f>词典存放目录!$A$1&amp;O6939&amp;P6939&amp;Q6939</f>
        <v>F:\《自创文法查阅Excel》4.1备份\《B词汇·红宝书》\红宝书MP3分割\25 n5-の (2).mp3</v>
      </c>
      <c r="S6939" s="38"/>
      <c r="T6939" s="56"/>
      <c r="U6939" s="56"/>
      <c r="V6939" s="30" t="str">
        <f t="shared" si="654"/>
        <v/>
      </c>
      <c r="W6939" s="29"/>
      <c r="X6939" s="9" t="s">
        <v>24</v>
      </c>
    </row>
    <row r="6940" spans="1:24" s="57" customFormat="1" ht="24">
      <c r="A6940" s="31">
        <v>7328</v>
      </c>
      <c r="B6940" s="32">
        <f t="shared" ca="1" si="650"/>
        <v>0.5367217889810163</v>
      </c>
      <c r="C6940" s="130" t="s">
        <v>12908</v>
      </c>
      <c r="D6940" s="120" t="s">
        <v>12909</v>
      </c>
      <c r="E6940" s="21"/>
      <c r="F6940" s="22"/>
      <c r="G6940" s="22"/>
      <c r="H6940" s="22"/>
      <c r="I6940" s="23"/>
      <c r="J6940" s="35" t="str">
        <f t="shared" si="651"/>
        <v>➸</v>
      </c>
      <c r="K6940" s="117" t="str">
        <f>词典存放目录!$A$1&amp;L6940&amp;M6940</f>
        <v>F:\《自创文法查阅Excel》4.1备份\《B词汇·红宝书》\红宝书15版图片\7328-のぼる【登る·上る】.jpg</v>
      </c>
      <c r="L6940" s="9" t="s">
        <v>18120</v>
      </c>
      <c r="M6940" s="117" t="s">
        <v>25055</v>
      </c>
      <c r="N6940" s="36" t="str">
        <f t="shared" si="652"/>
        <v>▶</v>
      </c>
      <c r="O6940" s="37" t="s">
        <v>18006</v>
      </c>
      <c r="P6940" s="37">
        <v>3</v>
      </c>
      <c r="Q6940" s="37" t="s">
        <v>23</v>
      </c>
      <c r="R6940" s="9" t="str">
        <f>词典存放目录!$A$1&amp;O6940&amp;P6940&amp;Q6940</f>
        <v>F:\《自创文法查阅Excel》4.1备份\《B词汇·红宝书》\红宝书MP3分割\25 n5-の (3).mp3</v>
      </c>
      <c r="S6940" s="38"/>
      <c r="T6940" s="56"/>
      <c r="U6940" s="56"/>
      <c r="V6940" s="30" t="str">
        <f t="shared" si="654"/>
        <v/>
      </c>
      <c r="W6940" s="29"/>
      <c r="X6940" s="9" t="s">
        <v>24</v>
      </c>
    </row>
    <row r="6941" spans="1:24" s="57" customFormat="1" ht="24">
      <c r="A6941" s="31">
        <v>7329</v>
      </c>
      <c r="B6941" s="32">
        <f t="shared" ca="1" si="650"/>
        <v>0.5200961836519743</v>
      </c>
      <c r="C6941" s="130" t="s">
        <v>12910</v>
      </c>
      <c r="D6941" s="120" t="s">
        <v>12911</v>
      </c>
      <c r="E6941" s="21"/>
      <c r="F6941" s="22"/>
      <c r="G6941" s="22"/>
      <c r="H6941" s="22"/>
      <c r="I6941" s="23"/>
      <c r="J6941" s="35" t="str">
        <f t="shared" si="651"/>
        <v>➸</v>
      </c>
      <c r="K6941" s="117" t="str">
        <f>词典存放目录!$A$1&amp;L6941&amp;M6941</f>
        <v>F:\《自创文法查阅Excel》4.1备份\《B词汇·红宝书》\红宝书15版图片\7329-のみかい【飲み会】.jpg</v>
      </c>
      <c r="L6941" s="9" t="s">
        <v>18120</v>
      </c>
      <c r="M6941" s="117" t="s">
        <v>25056</v>
      </c>
      <c r="N6941" s="36" t="str">
        <f t="shared" si="652"/>
        <v>▶</v>
      </c>
      <c r="O6941" s="37" t="s">
        <v>18006</v>
      </c>
      <c r="P6941" s="37">
        <v>4</v>
      </c>
      <c r="Q6941" s="37" t="s">
        <v>23</v>
      </c>
      <c r="R6941" s="9" t="str">
        <f>词典存放目录!$A$1&amp;O6941&amp;P6941&amp;Q6941</f>
        <v>F:\《自创文法查阅Excel》4.1备份\《B词汇·红宝书》\红宝书MP3分割\25 n5-の (4).mp3</v>
      </c>
      <c r="S6941" s="38"/>
      <c r="T6941" s="56"/>
      <c r="U6941" s="56"/>
      <c r="V6941" s="30" t="str">
        <f t="shared" si="654"/>
        <v/>
      </c>
      <c r="W6941" s="29"/>
      <c r="X6941" s="9" t="s">
        <v>24</v>
      </c>
    </row>
    <row r="6942" spans="1:24" s="57" customFormat="1" ht="24">
      <c r="A6942" s="31">
        <v>7330</v>
      </c>
      <c r="B6942" s="32">
        <f t="shared" ca="1" si="650"/>
        <v>0.73661605062592239</v>
      </c>
      <c r="C6942" s="130" t="s">
        <v>12912</v>
      </c>
      <c r="D6942" s="120" t="s">
        <v>12913</v>
      </c>
      <c r="E6942" s="21"/>
      <c r="F6942" s="22"/>
      <c r="G6942" s="22"/>
      <c r="H6942" s="22"/>
      <c r="I6942" s="23"/>
      <c r="J6942" s="35" t="str">
        <f t="shared" si="651"/>
        <v>➸</v>
      </c>
      <c r="K6942" s="117" t="str">
        <f>词典存放目录!$A$1&amp;L6942&amp;M6942</f>
        <v>F:\《自创文法查阅Excel》4.1备份\《B词汇·红宝书》\红宝书15版图片\7330-のみもの【飲み物】.jpg</v>
      </c>
      <c r="L6942" s="9" t="s">
        <v>18120</v>
      </c>
      <c r="M6942" s="117" t="s">
        <v>25057</v>
      </c>
      <c r="N6942" s="36" t="str">
        <f t="shared" si="652"/>
        <v>▶</v>
      </c>
      <c r="O6942" s="37" t="s">
        <v>18006</v>
      </c>
      <c r="P6942" s="37">
        <v>5</v>
      </c>
      <c r="Q6942" s="37" t="s">
        <v>23</v>
      </c>
      <c r="R6942" s="9" t="str">
        <f>词典存放目录!$A$1&amp;O6942&amp;P6942&amp;Q6942</f>
        <v>F:\《自创文法查阅Excel》4.1备份\《B词汇·红宝书》\红宝书MP3分割\25 n5-の (5).mp3</v>
      </c>
      <c r="S6942" s="38"/>
      <c r="T6942" s="56"/>
      <c r="U6942" s="56"/>
      <c r="V6942" s="30" t="str">
        <f t="shared" si="654"/>
        <v/>
      </c>
      <c r="W6942" s="29"/>
      <c r="X6942" s="9" t="s">
        <v>24</v>
      </c>
    </row>
    <row r="6943" spans="1:24" s="57" customFormat="1" ht="24">
      <c r="A6943" s="31">
        <v>7331</v>
      </c>
      <c r="B6943" s="32">
        <f t="shared" ca="1" si="650"/>
        <v>3.2035264282199827E-2</v>
      </c>
      <c r="C6943" s="130" t="s">
        <v>12914</v>
      </c>
      <c r="D6943" s="120" t="s">
        <v>12915</v>
      </c>
      <c r="E6943" s="21"/>
      <c r="F6943" s="22"/>
      <c r="G6943" s="22"/>
      <c r="H6943" s="22"/>
      <c r="I6943" s="23"/>
      <c r="J6943" s="35" t="str">
        <f t="shared" si="651"/>
        <v>➸</v>
      </c>
      <c r="K6943" s="117" t="str">
        <f>词典存放目录!$A$1&amp;L6943&amp;M6943</f>
        <v>F:\《自创文法查阅Excel》4.1备份\《B词汇·红宝书》\红宝书15版图片\7331-のむ【飲む】.jpg</v>
      </c>
      <c r="L6943" s="9" t="s">
        <v>18120</v>
      </c>
      <c r="M6943" s="117" t="s">
        <v>25058</v>
      </c>
      <c r="N6943" s="36" t="str">
        <f t="shared" si="652"/>
        <v>▶</v>
      </c>
      <c r="O6943" s="37" t="s">
        <v>18006</v>
      </c>
      <c r="P6943" s="37">
        <v>6</v>
      </c>
      <c r="Q6943" s="37" t="s">
        <v>23</v>
      </c>
      <c r="R6943" s="9" t="str">
        <f>词典存放目录!$A$1&amp;O6943&amp;P6943&amp;Q6943</f>
        <v>F:\《自创文法查阅Excel》4.1备份\《B词汇·红宝书》\红宝书MP3分割\25 n5-の (6).mp3</v>
      </c>
      <c r="S6943" s="38"/>
      <c r="T6943" s="56"/>
      <c r="U6943" s="56"/>
      <c r="V6943" s="30" t="str">
        <f t="shared" si="654"/>
        <v/>
      </c>
      <c r="W6943" s="29"/>
      <c r="X6943" s="9" t="s">
        <v>24</v>
      </c>
    </row>
    <row r="6944" spans="1:24" s="57" customFormat="1" ht="24">
      <c r="A6944" s="31">
        <v>7332</v>
      </c>
      <c r="B6944" s="32">
        <f t="shared" ca="1" si="650"/>
        <v>0.86116890738158491</v>
      </c>
      <c r="C6944" s="130" t="s">
        <v>12916</v>
      </c>
      <c r="D6944" s="120" t="s">
        <v>12917</v>
      </c>
      <c r="E6944" s="21"/>
      <c r="F6944" s="22"/>
      <c r="G6944" s="22"/>
      <c r="H6944" s="22"/>
      <c r="I6944" s="23"/>
      <c r="J6944" s="35" t="str">
        <f t="shared" si="651"/>
        <v>➸</v>
      </c>
      <c r="K6944" s="117" t="str">
        <f>词典存放目录!$A$1&amp;L6944&amp;M6944</f>
        <v>F:\《自创文法查阅Excel》4.1备份\《B词汇·红宝书》\红宝书15版图片\7332-のり【糊】.jpg</v>
      </c>
      <c r="L6944" s="9" t="s">
        <v>18120</v>
      </c>
      <c r="M6944" s="117" t="s">
        <v>25059</v>
      </c>
      <c r="N6944" s="36" t="str">
        <f t="shared" si="652"/>
        <v>▶</v>
      </c>
      <c r="O6944" s="37" t="s">
        <v>18006</v>
      </c>
      <c r="P6944" s="37">
        <v>7</v>
      </c>
      <c r="Q6944" s="37" t="s">
        <v>23</v>
      </c>
      <c r="R6944" s="9" t="str">
        <f>词典存放目录!$A$1&amp;O6944&amp;P6944&amp;Q6944</f>
        <v>F:\《自创文法查阅Excel》4.1备份\《B词汇·红宝书》\红宝书MP3分割\25 n5-の (7).mp3</v>
      </c>
      <c r="S6944" s="38"/>
      <c r="T6944" s="56"/>
      <c r="U6944" s="56"/>
      <c r="V6944" s="30" t="str">
        <f t="shared" si="654"/>
        <v/>
      </c>
      <c r="W6944" s="29"/>
      <c r="X6944" s="9" t="s">
        <v>24</v>
      </c>
    </row>
    <row r="6945" spans="1:24" s="57" customFormat="1" ht="24">
      <c r="A6945" s="31">
        <v>7333</v>
      </c>
      <c r="B6945" s="32">
        <f t="shared" ca="1" si="650"/>
        <v>0.9199044479480224</v>
      </c>
      <c r="C6945" s="130" t="s">
        <v>12918</v>
      </c>
      <c r="D6945" s="120" t="s">
        <v>12919</v>
      </c>
      <c r="E6945" s="21"/>
      <c r="F6945" s="22"/>
      <c r="G6945" s="22"/>
      <c r="H6945" s="22"/>
      <c r="I6945" s="23"/>
      <c r="J6945" s="35" t="str">
        <f t="shared" si="651"/>
        <v>➸</v>
      </c>
      <c r="K6945" s="117" t="str">
        <f>词典存放目录!$A$1&amp;L6945&amp;M6945</f>
        <v>F:\《自创文法查阅Excel》4.1备份\《B词汇·红宝书》\红宝书15版图片\7333-のる【乗る】.jpg</v>
      </c>
      <c r="L6945" s="9" t="s">
        <v>18120</v>
      </c>
      <c r="M6945" s="117" t="s">
        <v>25060</v>
      </c>
      <c r="N6945" s="36" t="str">
        <f t="shared" si="652"/>
        <v>▶</v>
      </c>
      <c r="O6945" s="37" t="s">
        <v>18006</v>
      </c>
      <c r="P6945" s="37">
        <v>8</v>
      </c>
      <c r="Q6945" s="37" t="s">
        <v>23</v>
      </c>
      <c r="R6945" s="9" t="str">
        <f>词典存放目录!$A$1&amp;O6945&amp;P6945&amp;Q6945</f>
        <v>F:\《自创文法查阅Excel》4.1备份\《B词汇·红宝书》\红宝书MP3分割\25 n5-の (8).mp3</v>
      </c>
      <c r="S6945" s="38"/>
      <c r="T6945" s="56"/>
      <c r="U6945" s="56"/>
      <c r="V6945" s="30" t="str">
        <f t="shared" si="654"/>
        <v/>
      </c>
      <c r="W6945" s="29"/>
      <c r="X6945" s="9" t="s">
        <v>24</v>
      </c>
    </row>
    <row r="6946" spans="1:24" s="57" customFormat="1" ht="24">
      <c r="A6946" s="31">
        <v>7334</v>
      </c>
      <c r="B6946" s="32">
        <f t="shared" ca="1" si="650"/>
        <v>0.49432688003988701</v>
      </c>
      <c r="C6946" s="131" t="s">
        <v>12920</v>
      </c>
      <c r="D6946" s="122" t="s">
        <v>12921</v>
      </c>
      <c r="E6946" s="21"/>
      <c r="F6946" s="22"/>
      <c r="G6946" s="22"/>
      <c r="H6946" s="22"/>
      <c r="I6946" s="23"/>
      <c r="J6946" s="35" t="str">
        <f t="shared" si="651"/>
        <v>➸</v>
      </c>
      <c r="K6946" s="117" t="str">
        <f>词典存放目录!$A$1&amp;L6946&amp;M6946</f>
        <v>F:\《自创文法查阅Excel》4.1备份\《B词汇·红宝书》\红宝书15版图片\7334-のこり【残り】.jpg</v>
      </c>
      <c r="L6946" s="9" t="s">
        <v>18120</v>
      </c>
      <c r="M6946" s="117" t="s">
        <v>25061</v>
      </c>
      <c r="N6946" s="36" t="str">
        <f t="shared" si="652"/>
        <v>▶</v>
      </c>
      <c r="O6946" s="37" t="s">
        <v>18007</v>
      </c>
      <c r="P6946" s="37">
        <v>1</v>
      </c>
      <c r="Q6946" s="37" t="s">
        <v>23</v>
      </c>
      <c r="R6946" s="9" t="str">
        <f>词典存放目录!$A$1&amp;O6946&amp;P6946&amp;Q6946</f>
        <v>F:\《自创文法查阅Excel》4.1备份\《B词汇·红宝书》\红宝书MP3分割\25 n4-の (1).mp3</v>
      </c>
      <c r="S6946" s="38"/>
      <c r="T6946" s="56"/>
      <c r="U6946" s="56"/>
      <c r="V6946" s="30" t="str">
        <f t="shared" si="654"/>
        <v/>
      </c>
      <c r="W6946" s="29"/>
      <c r="X6946" s="9" t="s">
        <v>113</v>
      </c>
    </row>
    <row r="6947" spans="1:24" s="57" customFormat="1" ht="24">
      <c r="A6947" s="31">
        <v>7335</v>
      </c>
      <c r="B6947" s="32">
        <f t="shared" ca="1" si="650"/>
        <v>0.95816608900388112</v>
      </c>
      <c r="C6947" s="131" t="s">
        <v>12922</v>
      </c>
      <c r="D6947" s="122" t="s">
        <v>12923</v>
      </c>
      <c r="E6947" s="21"/>
      <c r="F6947" s="22"/>
      <c r="G6947" s="22"/>
      <c r="H6947" s="22"/>
      <c r="I6947" s="23"/>
      <c r="J6947" s="35" t="str">
        <f t="shared" si="651"/>
        <v>➸</v>
      </c>
      <c r="K6947" s="117" t="str">
        <f>词典存放目录!$A$1&amp;L6947&amp;M6947</f>
        <v>F:\《自创文法查阅Excel》4.1备份\《B词汇·红宝书》\红宝书15版图片\7335-のこる【残る】.jpg</v>
      </c>
      <c r="L6947" s="9" t="s">
        <v>18120</v>
      </c>
      <c r="M6947" s="117" t="s">
        <v>25062</v>
      </c>
      <c r="N6947" s="36" t="str">
        <f t="shared" si="652"/>
        <v>▶</v>
      </c>
      <c r="O6947" s="37" t="s">
        <v>18007</v>
      </c>
      <c r="P6947" s="37">
        <v>2</v>
      </c>
      <c r="Q6947" s="37" t="s">
        <v>23</v>
      </c>
      <c r="R6947" s="9" t="str">
        <f>词典存放目录!$A$1&amp;O6947&amp;P6947&amp;Q6947</f>
        <v>F:\《自创文法查阅Excel》4.1备份\《B词汇·红宝书》\红宝书MP3分割\25 n4-の (2).mp3</v>
      </c>
      <c r="S6947" s="38"/>
      <c r="T6947" s="56"/>
      <c r="U6947" s="56"/>
      <c r="V6947" s="30" t="str">
        <f t="shared" si="654"/>
        <v/>
      </c>
      <c r="W6947" s="29"/>
      <c r="X6947" s="9" t="s">
        <v>113</v>
      </c>
    </row>
    <row r="6948" spans="1:24" s="57" customFormat="1" ht="24">
      <c r="A6948" s="31">
        <v>7336</v>
      </c>
      <c r="B6948" s="32">
        <f t="shared" ca="1" si="650"/>
        <v>0.23777489209600167</v>
      </c>
      <c r="C6948" s="131" t="s">
        <v>12924</v>
      </c>
      <c r="D6948" s="122" t="s">
        <v>12925</v>
      </c>
      <c r="E6948" s="21"/>
      <c r="F6948" s="22"/>
      <c r="G6948" s="22"/>
      <c r="H6948" s="22"/>
      <c r="I6948" s="23"/>
      <c r="J6948" s="35" t="str">
        <f t="shared" si="651"/>
        <v>➸</v>
      </c>
      <c r="K6948" s="117" t="str">
        <f>词典存放目录!$A$1&amp;L6948&amp;M6948</f>
        <v>F:\《自创文法查阅Excel》4.1备份\《B词汇·红宝书》\红宝书15版图片\7336-のぞく【除く】.jpg</v>
      </c>
      <c r="L6948" s="9" t="s">
        <v>18120</v>
      </c>
      <c r="M6948" s="117" t="s">
        <v>25063</v>
      </c>
      <c r="N6948" s="36" t="str">
        <f t="shared" si="652"/>
        <v>▶</v>
      </c>
      <c r="O6948" s="37" t="s">
        <v>18007</v>
      </c>
      <c r="P6948" s="37">
        <v>3</v>
      </c>
      <c r="Q6948" s="37" t="s">
        <v>23</v>
      </c>
      <c r="R6948" s="9" t="str">
        <f>词典存放目录!$A$1&amp;O6948&amp;P6948&amp;Q6948</f>
        <v>F:\《自创文法查阅Excel》4.1备份\《B词汇·红宝书》\红宝书MP3分割\25 n4-の (3).mp3</v>
      </c>
      <c r="S6948" s="38"/>
      <c r="T6948" s="56"/>
      <c r="U6948" s="56"/>
      <c r="V6948" s="30" t="str">
        <f t="shared" si="654"/>
        <v/>
      </c>
      <c r="W6948" s="29"/>
      <c r="X6948" s="9" t="s">
        <v>113</v>
      </c>
    </row>
    <row r="6949" spans="1:24" s="57" customFormat="1" ht="24">
      <c r="A6949" s="31">
        <v>7337</v>
      </c>
      <c r="B6949" s="32">
        <f t="shared" ca="1" si="650"/>
        <v>0.69135343524170434</v>
      </c>
      <c r="C6949" s="131" t="s">
        <v>12916</v>
      </c>
      <c r="D6949" s="122" t="s">
        <v>12926</v>
      </c>
      <c r="E6949" s="21"/>
      <c r="F6949" s="22"/>
      <c r="G6949" s="22"/>
      <c r="H6949" s="22"/>
      <c r="I6949" s="23"/>
      <c r="J6949" s="35" t="str">
        <f t="shared" si="651"/>
        <v>➸</v>
      </c>
      <c r="K6949" s="117" t="str">
        <f>词典存放目录!$A$1&amp;L6949&amp;M6949</f>
        <v>F:\《自创文法查阅Excel》4.1备份\《B词汇·红宝书》\红宝书15版图片\7337-のり【海苔】.jpg</v>
      </c>
      <c r="L6949" s="9" t="s">
        <v>18120</v>
      </c>
      <c r="M6949" s="117" t="s">
        <v>25064</v>
      </c>
      <c r="N6949" s="36" t="str">
        <f t="shared" si="652"/>
        <v>▶</v>
      </c>
      <c r="O6949" s="37" t="s">
        <v>18007</v>
      </c>
      <c r="P6949" s="37">
        <v>4</v>
      </c>
      <c r="Q6949" s="37" t="s">
        <v>23</v>
      </c>
      <c r="R6949" s="9" t="str">
        <f>词典存放目录!$A$1&amp;O6949&amp;P6949&amp;Q6949</f>
        <v>F:\《自创文法查阅Excel》4.1备份\《B词汇·红宝书》\红宝书MP3分割\25 n4-の (4).mp3</v>
      </c>
      <c r="S6949" s="38"/>
      <c r="T6949" s="56"/>
      <c r="U6949" s="56"/>
      <c r="V6949" s="30" t="str">
        <f t="shared" si="654"/>
        <v/>
      </c>
      <c r="W6949" s="29"/>
      <c r="X6949" s="9" t="s">
        <v>113</v>
      </c>
    </row>
    <row r="6950" spans="1:24" s="57" customFormat="1" ht="24">
      <c r="A6950" s="31">
        <v>7338</v>
      </c>
      <c r="B6950" s="32">
        <f t="shared" ca="1" si="650"/>
        <v>6.5279494172056585E-2</v>
      </c>
      <c r="C6950" s="131" t="s">
        <v>12927</v>
      </c>
      <c r="D6950" s="122" t="s">
        <v>12928</v>
      </c>
      <c r="E6950" s="21"/>
      <c r="F6950" s="22"/>
      <c r="G6950" s="22"/>
      <c r="H6950" s="22"/>
      <c r="I6950" s="23"/>
      <c r="J6950" s="35" t="str">
        <f t="shared" si="651"/>
        <v>➸</v>
      </c>
      <c r="K6950" s="117" t="str">
        <f>词典存放目录!$A$1&amp;L6950&amp;M6950</f>
        <v>F:\《自创文法查阅Excel》4.1备份\《B词汇·红宝书》\红宝书15版图片\7338-のりかえ【乗り換え】.jpg</v>
      </c>
      <c r="L6950" s="9" t="s">
        <v>18120</v>
      </c>
      <c r="M6950" s="117" t="s">
        <v>25065</v>
      </c>
      <c r="N6950" s="36" t="str">
        <f t="shared" si="652"/>
        <v>▶</v>
      </c>
      <c r="O6950" s="37" t="s">
        <v>18007</v>
      </c>
      <c r="P6950" s="37">
        <v>5</v>
      </c>
      <c r="Q6950" s="37" t="s">
        <v>23</v>
      </c>
      <c r="R6950" s="9" t="str">
        <f>词典存放目录!$A$1&amp;O6950&amp;P6950&amp;Q6950</f>
        <v>F:\《自创文法查阅Excel》4.1备份\《B词汇·红宝书》\红宝书MP3分割\25 n4-の (5).mp3</v>
      </c>
      <c r="S6950" s="38"/>
      <c r="T6950" s="56"/>
      <c r="U6950" s="56"/>
      <c r="V6950" s="30" t="str">
        <f t="shared" si="654"/>
        <v/>
      </c>
      <c r="W6950" s="29"/>
      <c r="X6950" s="9" t="s">
        <v>113</v>
      </c>
    </row>
    <row r="6951" spans="1:24" s="57" customFormat="1" ht="24">
      <c r="A6951" s="31">
        <v>7339</v>
      </c>
      <c r="B6951" s="32">
        <f t="shared" ca="1" si="650"/>
        <v>5.1603473840703074E-2</v>
      </c>
      <c r="C6951" s="131" t="s">
        <v>12929</v>
      </c>
      <c r="D6951" s="122" t="s">
        <v>12930</v>
      </c>
      <c r="E6951" s="21"/>
      <c r="F6951" s="22"/>
      <c r="G6951" s="22"/>
      <c r="H6951" s="22"/>
      <c r="I6951" s="23"/>
      <c r="J6951" s="35" t="str">
        <f t="shared" si="651"/>
        <v>➸</v>
      </c>
      <c r="K6951" s="117" t="str">
        <f>词典存放目录!$A$1&amp;L6951&amp;M6951</f>
        <v>F:\《自创文法查阅Excel》4.1备份\《B词汇·红宝书》\红宝书15版图片\7339-のりかえる【乗り換える】.jpg</v>
      </c>
      <c r="L6951" s="9" t="s">
        <v>18120</v>
      </c>
      <c r="M6951" s="117" t="s">
        <v>25066</v>
      </c>
      <c r="N6951" s="36" t="str">
        <f t="shared" si="652"/>
        <v>▶</v>
      </c>
      <c r="O6951" s="37" t="s">
        <v>18007</v>
      </c>
      <c r="P6951" s="37">
        <v>6</v>
      </c>
      <c r="Q6951" s="37" t="s">
        <v>23</v>
      </c>
      <c r="R6951" s="9" t="str">
        <f>词典存放目录!$A$1&amp;O6951&amp;P6951&amp;Q6951</f>
        <v>F:\《自创文法查阅Excel》4.1备份\《B词汇·红宝书》\红宝书MP3分割\25 n4-の (6).mp3</v>
      </c>
      <c r="S6951" s="38"/>
      <c r="T6951" s="56"/>
      <c r="U6951" s="56"/>
      <c r="V6951" s="30" t="str">
        <f t="shared" si="654"/>
        <v/>
      </c>
      <c r="W6951" s="29"/>
      <c r="X6951" s="9" t="s">
        <v>113</v>
      </c>
    </row>
    <row r="6952" spans="1:24" s="57" customFormat="1" ht="24">
      <c r="A6952" s="31">
        <v>7340</v>
      </c>
      <c r="B6952" s="32">
        <f t="shared" ca="1" si="650"/>
        <v>0.29550543293725273</v>
      </c>
      <c r="C6952" s="131" t="s">
        <v>12931</v>
      </c>
      <c r="D6952" s="122" t="s">
        <v>12932</v>
      </c>
      <c r="E6952" s="21"/>
      <c r="F6952" s="22"/>
      <c r="G6952" s="22"/>
      <c r="H6952" s="22"/>
      <c r="I6952" s="23"/>
      <c r="J6952" s="35" t="str">
        <f t="shared" si="651"/>
        <v>➸</v>
      </c>
      <c r="K6952" s="117" t="str">
        <f>词典存放目录!$A$1&amp;L6952&amp;M6952</f>
        <v>F:\《自创文法查阅Excel》4.1备份\《B词汇·红宝书》\红宝书15版图片\7340-のりもの【乗り物】.jpg</v>
      </c>
      <c r="L6952" s="9" t="s">
        <v>18120</v>
      </c>
      <c r="M6952" s="117" t="s">
        <v>25067</v>
      </c>
      <c r="N6952" s="36" t="str">
        <f t="shared" si="652"/>
        <v>▶</v>
      </c>
      <c r="O6952" s="37" t="s">
        <v>18007</v>
      </c>
      <c r="P6952" s="37">
        <v>7</v>
      </c>
      <c r="Q6952" s="37" t="s">
        <v>23</v>
      </c>
      <c r="R6952" s="9" t="str">
        <f>词典存放目录!$A$1&amp;O6952&amp;P6952&amp;Q6952</f>
        <v>F:\《自创文法查阅Excel》4.1备份\《B词汇·红宝书》\红宝书MP3分割\25 n4-の (7).mp3</v>
      </c>
      <c r="S6952" s="38"/>
      <c r="T6952" s="56"/>
      <c r="U6952" s="56"/>
      <c r="V6952" s="30" t="str">
        <f t="shared" si="654"/>
        <v/>
      </c>
      <c r="W6952" s="29"/>
      <c r="X6952" s="9" t="s">
        <v>113</v>
      </c>
    </row>
    <row r="6953" spans="1:24" s="57" customFormat="1" ht="24">
      <c r="A6953" s="31">
        <v>7341</v>
      </c>
      <c r="B6953" s="32">
        <f t="shared" ca="1" si="650"/>
        <v>0.53047153401026315</v>
      </c>
      <c r="C6953" s="132" t="s">
        <v>12933</v>
      </c>
      <c r="D6953" s="124" t="s">
        <v>12934</v>
      </c>
      <c r="E6953" s="21"/>
      <c r="F6953" s="22"/>
      <c r="G6953" s="22"/>
      <c r="H6953" s="22"/>
      <c r="I6953" s="23"/>
      <c r="J6953" s="35" t="str">
        <f t="shared" si="651"/>
        <v>➸</v>
      </c>
      <c r="K6953" s="117" t="str">
        <f>词典存放目录!$A$1&amp;L6953&amp;M6953</f>
        <v>F:\《自创文法查阅Excel》4.1备份\《B词汇·红宝书》\红宝书15版图片\7341-のう【能】.jpg</v>
      </c>
      <c r="L6953" s="9" t="s">
        <v>18120</v>
      </c>
      <c r="M6953" s="117" t="s">
        <v>25068</v>
      </c>
      <c r="N6953" s="36" t="str">
        <f t="shared" si="652"/>
        <v>▶</v>
      </c>
      <c r="O6953" s="37" t="s">
        <v>18008</v>
      </c>
      <c r="P6953" s="37">
        <v>1</v>
      </c>
      <c r="Q6953" s="37" t="s">
        <v>23</v>
      </c>
      <c r="R6953" s="9" t="str">
        <f>词典存放目录!$A$1&amp;O6953&amp;P6953&amp;Q6953</f>
        <v>F:\《自创文法查阅Excel》4.1备份\《B词汇·红宝书》\红宝书MP3分割\25 n3-の (1).mp3</v>
      </c>
      <c r="S6953" s="38"/>
      <c r="T6953" s="56"/>
      <c r="U6953" s="56"/>
      <c r="V6953" s="30" t="str">
        <f t="shared" si="654"/>
        <v/>
      </c>
      <c r="W6953" s="29"/>
      <c r="X6953" s="9" t="s">
        <v>212</v>
      </c>
    </row>
    <row r="6954" spans="1:24" s="57" customFormat="1" ht="24">
      <c r="A6954" s="31">
        <v>7342</v>
      </c>
      <c r="B6954" s="32">
        <f t="shared" ca="1" si="650"/>
        <v>0.53797496456241201</v>
      </c>
      <c r="C6954" s="132" t="s">
        <v>12935</v>
      </c>
      <c r="D6954" s="124" t="s">
        <v>12936</v>
      </c>
      <c r="E6954" s="21"/>
      <c r="F6954" s="22"/>
      <c r="G6954" s="22"/>
      <c r="H6954" s="22"/>
      <c r="I6954" s="23"/>
      <c r="J6954" s="35" t="str">
        <f t="shared" si="651"/>
        <v>➸</v>
      </c>
      <c r="K6954" s="117" t="str">
        <f>词典存放目录!$A$1&amp;L6954&amp;M6954</f>
        <v>F:\《自创文法查阅Excel》4.1备份\《B词汇·红宝书》\红宝书15版图片\7342-のうか【農家】.jpg</v>
      </c>
      <c r="L6954" s="9" t="s">
        <v>18120</v>
      </c>
      <c r="M6954" s="117" t="s">
        <v>25069</v>
      </c>
      <c r="N6954" s="36" t="str">
        <f t="shared" si="652"/>
        <v>▶</v>
      </c>
      <c r="O6954" s="37" t="s">
        <v>18008</v>
      </c>
      <c r="P6954" s="37">
        <v>2</v>
      </c>
      <c r="Q6954" s="37" t="s">
        <v>23</v>
      </c>
      <c r="R6954" s="9" t="str">
        <f>词典存放目录!$A$1&amp;O6954&amp;P6954&amp;Q6954</f>
        <v>F:\《自创文法查阅Excel》4.1备份\《B词汇·红宝书》\红宝书MP3分割\25 n3-の (2).mp3</v>
      </c>
      <c r="S6954" s="38"/>
      <c r="T6954" s="56"/>
      <c r="U6954" s="56"/>
      <c r="V6954" s="30"/>
      <c r="W6954" s="29"/>
      <c r="X6954" s="9" t="s">
        <v>212</v>
      </c>
    </row>
    <row r="6955" spans="1:24" s="57" customFormat="1" ht="24">
      <c r="A6955" s="31">
        <v>7343</v>
      </c>
      <c r="B6955" s="32">
        <f t="shared" ca="1" si="650"/>
        <v>0.77646957395412963</v>
      </c>
      <c r="C6955" s="132" t="s">
        <v>12937</v>
      </c>
      <c r="D6955" s="124" t="s">
        <v>12938</v>
      </c>
      <c r="E6955" s="21"/>
      <c r="F6955" s="22"/>
      <c r="G6955" s="22"/>
      <c r="H6955" s="22"/>
      <c r="I6955" s="23"/>
      <c r="J6955" s="35" t="str">
        <f t="shared" si="651"/>
        <v>➸</v>
      </c>
      <c r="K6955" s="117" t="str">
        <f>词典存放目录!$A$1&amp;L6955&amp;M6955</f>
        <v>F:\《自创文法查阅Excel》4.1备份\《B词汇·红宝书》\红宝书15版图片\7343-のうぎょう【農業】.jpg</v>
      </c>
      <c r="L6955" s="9" t="s">
        <v>18120</v>
      </c>
      <c r="M6955" s="117" t="s">
        <v>25070</v>
      </c>
      <c r="N6955" s="36" t="str">
        <f t="shared" si="652"/>
        <v>▶</v>
      </c>
      <c r="O6955" s="37" t="s">
        <v>18008</v>
      </c>
      <c r="P6955" s="37">
        <v>3</v>
      </c>
      <c r="Q6955" s="37" t="s">
        <v>23</v>
      </c>
      <c r="R6955" s="9" t="str">
        <f>词典存放目录!$A$1&amp;O6955&amp;P6955&amp;Q6955</f>
        <v>F:\《自创文法查阅Excel》4.1备份\《B词汇·红宝书》\红宝书MP3分割\25 n3-の (3).mp3</v>
      </c>
      <c r="S6955" s="38"/>
      <c r="T6955" s="56"/>
      <c r="U6955" s="56"/>
      <c r="V6955" s="30" t="str">
        <f t="shared" ref="V6955:V6964" si="655">IF(COUNTA(S6955:U6955)=0,"",COUNTIF(S6955:U6955,"0")/COUNTA(S6955:U6955))</f>
        <v/>
      </c>
      <c r="W6955" s="29"/>
      <c r="X6955" s="9" t="s">
        <v>212</v>
      </c>
    </row>
    <row r="6956" spans="1:24" s="57" customFormat="1" ht="24">
      <c r="A6956" s="31">
        <v>7344</v>
      </c>
      <c r="B6956" s="32">
        <f t="shared" ca="1" si="650"/>
        <v>2.3274256689612027E-2</v>
      </c>
      <c r="C6956" s="132" t="s">
        <v>12939</v>
      </c>
      <c r="D6956" s="124" t="s">
        <v>12940</v>
      </c>
      <c r="E6956" s="21"/>
      <c r="F6956" s="22"/>
      <c r="G6956" s="22"/>
      <c r="H6956" s="22"/>
      <c r="I6956" s="23"/>
      <c r="J6956" s="35" t="str">
        <f t="shared" si="651"/>
        <v>➸</v>
      </c>
      <c r="K6956" s="117" t="str">
        <f>词典存放目录!$A$1&amp;L6956&amp;M6956</f>
        <v>F:\《自创文法查阅Excel》4.1备份\《B词汇·红宝书》\红宝书15版图片\7344-のうさんぶつ【農産物】.jpg</v>
      </c>
      <c r="L6956" s="9" t="s">
        <v>18120</v>
      </c>
      <c r="M6956" s="117" t="s">
        <v>25071</v>
      </c>
      <c r="N6956" s="36" t="str">
        <f t="shared" si="652"/>
        <v>▶</v>
      </c>
      <c r="O6956" s="37" t="s">
        <v>18008</v>
      </c>
      <c r="P6956" s="37">
        <v>4</v>
      </c>
      <c r="Q6956" s="37" t="s">
        <v>23</v>
      </c>
      <c r="R6956" s="9" t="str">
        <f>词典存放目录!$A$1&amp;O6956&amp;P6956&amp;Q6956</f>
        <v>F:\《自创文法查阅Excel》4.1备份\《B词汇·红宝书》\红宝书MP3分割\25 n3-の (4).mp3</v>
      </c>
      <c r="S6956" s="38"/>
      <c r="T6956" s="56"/>
      <c r="U6956" s="56"/>
      <c r="V6956" s="30" t="str">
        <f t="shared" si="655"/>
        <v/>
      </c>
      <c r="W6956" s="29"/>
      <c r="X6956" s="9" t="s">
        <v>212</v>
      </c>
    </row>
    <row r="6957" spans="1:24" s="57" customFormat="1" ht="24">
      <c r="A6957" s="31">
        <v>7345</v>
      </c>
      <c r="B6957" s="32">
        <f t="shared" ca="1" si="650"/>
        <v>0.15548655723637406</v>
      </c>
      <c r="C6957" s="132" t="s">
        <v>12941</v>
      </c>
      <c r="D6957" s="124" t="s">
        <v>12942</v>
      </c>
      <c r="E6957" s="21"/>
      <c r="F6957" s="22"/>
      <c r="G6957" s="22"/>
      <c r="H6957" s="22"/>
      <c r="I6957" s="23"/>
      <c r="J6957" s="35" t="str">
        <f t="shared" si="651"/>
        <v>➸</v>
      </c>
      <c r="K6957" s="117" t="str">
        <f>词典存放目录!$A$1&amp;L6957&amp;M6957</f>
        <v>F:\《自创文法查阅Excel》4.1备份\《B词汇·红宝书》\红宝书15版图片\7345-のうじょう【農場】.jpg</v>
      </c>
      <c r="L6957" s="9" t="s">
        <v>18120</v>
      </c>
      <c r="M6957" s="117" t="s">
        <v>25072</v>
      </c>
      <c r="N6957" s="36" t="str">
        <f t="shared" si="652"/>
        <v>▶</v>
      </c>
      <c r="O6957" s="37" t="s">
        <v>18008</v>
      </c>
      <c r="P6957" s="37">
        <v>5</v>
      </c>
      <c r="Q6957" s="37" t="s">
        <v>23</v>
      </c>
      <c r="R6957" s="9" t="str">
        <f>词典存放目录!$A$1&amp;O6957&amp;P6957&amp;Q6957</f>
        <v>F:\《自创文法查阅Excel》4.1备份\《B词汇·红宝书》\红宝书MP3分割\25 n3-の (5).mp3</v>
      </c>
      <c r="S6957" s="38"/>
      <c r="T6957" s="56"/>
      <c r="U6957" s="56"/>
      <c r="V6957" s="30" t="str">
        <f t="shared" si="655"/>
        <v/>
      </c>
      <c r="W6957" s="29"/>
      <c r="X6957" s="9" t="s">
        <v>212</v>
      </c>
    </row>
    <row r="6958" spans="1:24" s="57" customFormat="1" ht="24">
      <c r="A6958" s="31">
        <v>7346</v>
      </c>
      <c r="B6958" s="32">
        <f t="shared" ca="1" si="650"/>
        <v>0.5370148747527661</v>
      </c>
      <c r="C6958" s="132" t="s">
        <v>12943</v>
      </c>
      <c r="D6958" s="124" t="s">
        <v>12944</v>
      </c>
      <c r="E6958" s="21"/>
      <c r="F6958" s="22"/>
      <c r="G6958" s="22"/>
      <c r="H6958" s="22"/>
      <c r="I6958" s="23"/>
      <c r="J6958" s="35" t="str">
        <f t="shared" si="651"/>
        <v>➸</v>
      </c>
      <c r="K6958" s="117" t="str">
        <f>词典存放目录!$A$1&amp;L6958&amp;M6958</f>
        <v>F:\《自创文法查阅Excel》4.1备份\《B词汇·红宝书》\红宝书15版图片\7346-のうそん【農村】.jpg</v>
      </c>
      <c r="L6958" s="9" t="s">
        <v>18120</v>
      </c>
      <c r="M6958" s="117" t="s">
        <v>25073</v>
      </c>
      <c r="N6958" s="36" t="str">
        <f t="shared" si="652"/>
        <v>▶</v>
      </c>
      <c r="O6958" s="37" t="s">
        <v>18008</v>
      </c>
      <c r="P6958" s="37">
        <v>6</v>
      </c>
      <c r="Q6958" s="37" t="s">
        <v>23</v>
      </c>
      <c r="R6958" s="9" t="str">
        <f>词典存放目录!$A$1&amp;O6958&amp;P6958&amp;Q6958</f>
        <v>F:\《自创文法查阅Excel》4.1备份\《B词汇·红宝书》\红宝书MP3分割\25 n3-の (6).mp3</v>
      </c>
      <c r="S6958" s="38"/>
      <c r="T6958" s="56"/>
      <c r="U6958" s="56"/>
      <c r="V6958" s="30" t="str">
        <f t="shared" si="655"/>
        <v/>
      </c>
      <c r="W6958" s="29"/>
      <c r="X6958" s="9" t="s">
        <v>212</v>
      </c>
    </row>
    <row r="6959" spans="1:24" s="57" customFormat="1" ht="24">
      <c r="A6959" s="31">
        <v>7347</v>
      </c>
      <c r="B6959" s="32">
        <f t="shared" ca="1" si="650"/>
        <v>0.50705534427337928</v>
      </c>
      <c r="C6959" s="132" t="s">
        <v>12945</v>
      </c>
      <c r="D6959" s="124" t="s">
        <v>12946</v>
      </c>
      <c r="E6959" s="21"/>
      <c r="F6959" s="22"/>
      <c r="G6959" s="22"/>
      <c r="H6959" s="22"/>
      <c r="I6959" s="23"/>
      <c r="J6959" s="35" t="str">
        <f t="shared" si="651"/>
        <v>➸</v>
      </c>
      <c r="K6959" s="117" t="str">
        <f>词典存放目录!$A$1&amp;L6959&amp;M6959</f>
        <v>F:\《自创文法查阅Excel》4.1备份\《B词汇·红宝书》\红宝书15版图片\7347-のうみん【農民】.jpg</v>
      </c>
      <c r="L6959" s="9" t="s">
        <v>18120</v>
      </c>
      <c r="M6959" s="117" t="s">
        <v>25074</v>
      </c>
      <c r="N6959" s="36" t="str">
        <f t="shared" si="652"/>
        <v>▶</v>
      </c>
      <c r="O6959" s="37" t="s">
        <v>18008</v>
      </c>
      <c r="P6959" s="37">
        <v>7</v>
      </c>
      <c r="Q6959" s="37" t="s">
        <v>23</v>
      </c>
      <c r="R6959" s="9" t="str">
        <f>词典存放目录!$A$1&amp;O6959&amp;P6959&amp;Q6959</f>
        <v>F:\《自创文法查阅Excel》4.1备份\《B词汇·红宝书》\红宝书MP3分割\25 n3-の (7).mp3</v>
      </c>
      <c r="S6959" s="38"/>
      <c r="T6959" s="56"/>
      <c r="U6959" s="56"/>
      <c r="V6959" s="30" t="str">
        <f t="shared" si="655"/>
        <v/>
      </c>
      <c r="W6959" s="29"/>
      <c r="X6959" s="9" t="s">
        <v>212</v>
      </c>
    </row>
    <row r="6960" spans="1:24" s="57" customFormat="1" ht="24">
      <c r="A6960" s="31">
        <v>7348</v>
      </c>
      <c r="B6960" s="32">
        <f t="shared" ca="1" si="650"/>
        <v>0.27932205851053971</v>
      </c>
      <c r="C6960" s="132" t="s">
        <v>12947</v>
      </c>
      <c r="D6960" s="124" t="s">
        <v>12948</v>
      </c>
      <c r="E6960" s="21"/>
      <c r="F6960" s="22"/>
      <c r="G6960" s="22"/>
      <c r="H6960" s="22"/>
      <c r="I6960" s="23"/>
      <c r="J6960" s="35" t="str">
        <f t="shared" si="651"/>
        <v>➸</v>
      </c>
      <c r="K6960" s="117" t="str">
        <f>词典存放目录!$A$1&amp;L6960&amp;M6960</f>
        <v>F:\《自创文法查阅Excel》4.1备份\《B词汇·红宝书》\红宝书15版图片\7348-のうりつ【能率】.jpg</v>
      </c>
      <c r="L6960" s="9" t="s">
        <v>18120</v>
      </c>
      <c r="M6960" s="117" t="s">
        <v>25075</v>
      </c>
      <c r="N6960" s="36" t="str">
        <f t="shared" si="652"/>
        <v>▶</v>
      </c>
      <c r="O6960" s="37" t="s">
        <v>18008</v>
      </c>
      <c r="P6960" s="37">
        <v>8</v>
      </c>
      <c r="Q6960" s="37" t="s">
        <v>23</v>
      </c>
      <c r="R6960" s="9" t="str">
        <f>词典存放目录!$A$1&amp;O6960&amp;P6960&amp;Q6960</f>
        <v>F:\《自创文法查阅Excel》4.1备份\《B词汇·红宝书》\红宝书MP3分割\25 n3-の (8).mp3</v>
      </c>
      <c r="S6960" s="38"/>
      <c r="T6960" s="56"/>
      <c r="U6960" s="56"/>
      <c r="V6960" s="30" t="str">
        <f t="shared" si="655"/>
        <v/>
      </c>
      <c r="W6960" s="29"/>
      <c r="X6960" s="9" t="s">
        <v>212</v>
      </c>
    </row>
    <row r="6961" spans="1:24" s="57" customFormat="1" ht="24">
      <c r="A6961" s="31">
        <v>7349</v>
      </c>
      <c r="B6961" s="32">
        <f t="shared" ca="1" si="650"/>
        <v>0.19482380815457612</v>
      </c>
      <c r="C6961" s="132" t="s">
        <v>12949</v>
      </c>
      <c r="D6961" s="124" t="s">
        <v>12950</v>
      </c>
      <c r="E6961" s="21"/>
      <c r="F6961" s="22"/>
      <c r="G6961" s="22"/>
      <c r="H6961" s="22"/>
      <c r="I6961" s="23"/>
      <c r="J6961" s="35" t="str">
        <f t="shared" si="651"/>
        <v>➸</v>
      </c>
      <c r="K6961" s="117" t="str">
        <f>词典存放目录!$A$1&amp;L6961&amp;M6961</f>
        <v>F:\《自创文法查阅Excel》4.1备份\《B词汇·红宝书》\红宝书15版图片\7349-のうりょく【能力】.jpg</v>
      </c>
      <c r="L6961" s="9" t="s">
        <v>18120</v>
      </c>
      <c r="M6961" s="117" t="s">
        <v>25076</v>
      </c>
      <c r="N6961" s="36" t="str">
        <f t="shared" si="652"/>
        <v>▶</v>
      </c>
      <c r="O6961" s="37" t="s">
        <v>18008</v>
      </c>
      <c r="P6961" s="37">
        <v>9</v>
      </c>
      <c r="Q6961" s="37" t="s">
        <v>23</v>
      </c>
      <c r="R6961" s="9" t="str">
        <f>词典存放目录!$A$1&amp;O6961&amp;P6961&amp;Q6961</f>
        <v>F:\《自创文法查阅Excel》4.1备份\《B词汇·红宝书》\红宝书MP3分割\25 n3-の (9).mp3</v>
      </c>
      <c r="S6961" s="38"/>
      <c r="T6961" s="56"/>
      <c r="U6961" s="56"/>
      <c r="V6961" s="30" t="str">
        <f t="shared" si="655"/>
        <v/>
      </c>
      <c r="W6961" s="29"/>
      <c r="X6961" s="9" t="s">
        <v>212</v>
      </c>
    </row>
    <row r="6962" spans="1:24" s="57" customFormat="1" ht="24">
      <c r="A6962" s="31">
        <v>7350</v>
      </c>
      <c r="B6962" s="32">
        <f t="shared" ca="1" si="650"/>
        <v>0.66180779195871753</v>
      </c>
      <c r="C6962" s="132" t="s">
        <v>12951</v>
      </c>
      <c r="D6962" s="124" t="s">
        <v>12952</v>
      </c>
      <c r="E6962" s="21"/>
      <c r="F6962" s="22"/>
      <c r="G6962" s="22"/>
      <c r="H6962" s="22"/>
      <c r="I6962" s="23"/>
      <c r="J6962" s="35" t="str">
        <f t="shared" si="651"/>
        <v>➸</v>
      </c>
      <c r="K6962" s="117" t="str">
        <f>词典存放目录!$A$1&amp;L6962&amp;M6962</f>
        <v>F:\《自创文法查阅Excel》4.1备份\《B词汇·红宝书》\红宝书15版图片\7350-のこす【残す】.jpg</v>
      </c>
      <c r="L6962" s="9" t="s">
        <v>18120</v>
      </c>
      <c r="M6962" s="117" t="s">
        <v>25077</v>
      </c>
      <c r="N6962" s="36" t="str">
        <f t="shared" si="652"/>
        <v>▶</v>
      </c>
      <c r="O6962" s="37" t="s">
        <v>18008</v>
      </c>
      <c r="P6962" s="37">
        <v>10</v>
      </c>
      <c r="Q6962" s="37" t="s">
        <v>23</v>
      </c>
      <c r="R6962" s="9" t="str">
        <f>词典存放目录!$A$1&amp;O6962&amp;P6962&amp;Q6962</f>
        <v>F:\《自创文法查阅Excel》4.1备份\《B词汇·红宝书》\红宝书MP3分割\25 n3-の (10).mp3</v>
      </c>
      <c r="S6962" s="38"/>
      <c r="T6962" s="56"/>
      <c r="U6962" s="56"/>
      <c r="V6962" s="30" t="str">
        <f t="shared" si="655"/>
        <v/>
      </c>
      <c r="W6962" s="29"/>
      <c r="X6962" s="9" t="s">
        <v>212</v>
      </c>
    </row>
    <row r="6963" spans="1:24" s="57" customFormat="1" ht="24">
      <c r="A6963" s="31">
        <v>7351</v>
      </c>
      <c r="B6963" s="32">
        <f t="shared" ca="1" si="650"/>
        <v>0.73144514255986792</v>
      </c>
      <c r="C6963" s="132" t="s">
        <v>12953</v>
      </c>
      <c r="D6963" s="124" t="s">
        <v>12954</v>
      </c>
      <c r="E6963" s="21"/>
      <c r="F6963" s="22"/>
      <c r="G6963" s="22"/>
      <c r="H6963" s="22"/>
      <c r="I6963" s="23"/>
      <c r="J6963" s="35" t="str">
        <f t="shared" si="651"/>
        <v>➸</v>
      </c>
      <c r="K6963" s="117" t="str">
        <f>词典存放目录!$A$1&amp;L6963&amp;M6963</f>
        <v>F:\《自创文法查阅Excel》4.1备份\《B词汇·红宝书》\红宝书15版图片\7351-のこらず【残らず】.jpg</v>
      </c>
      <c r="L6963" s="9" t="s">
        <v>18120</v>
      </c>
      <c r="M6963" s="117" t="s">
        <v>25078</v>
      </c>
      <c r="N6963" s="36" t="str">
        <f t="shared" si="652"/>
        <v>▶</v>
      </c>
      <c r="O6963" s="37" t="s">
        <v>18008</v>
      </c>
      <c r="P6963" s="37">
        <v>11</v>
      </c>
      <c r="Q6963" s="37" t="s">
        <v>23</v>
      </c>
      <c r="R6963" s="9" t="str">
        <f>词典存放目录!$A$1&amp;O6963&amp;P6963&amp;Q6963</f>
        <v>F:\《自创文法查阅Excel》4.1备份\《B词汇·红宝书》\红宝书MP3分割\25 n3-の (11).mp3</v>
      </c>
      <c r="S6963" s="38"/>
      <c r="T6963" s="56"/>
      <c r="U6963" s="56"/>
      <c r="V6963" s="30" t="str">
        <f t="shared" si="655"/>
        <v/>
      </c>
      <c r="W6963" s="29"/>
      <c r="X6963" s="9" t="s">
        <v>212</v>
      </c>
    </row>
    <row r="6964" spans="1:24" s="57" customFormat="1" ht="24">
      <c r="A6964" s="31">
        <v>7352</v>
      </c>
      <c r="B6964" s="32">
        <f t="shared" ca="1" si="650"/>
        <v>0.53657702534795515</v>
      </c>
      <c r="C6964" s="132" t="s">
        <v>12955</v>
      </c>
      <c r="D6964" s="124" t="s">
        <v>12956</v>
      </c>
      <c r="E6964" s="21"/>
      <c r="F6964" s="22"/>
      <c r="G6964" s="22"/>
      <c r="H6964" s="22"/>
      <c r="I6964" s="23"/>
      <c r="J6964" s="35" t="str">
        <f t="shared" si="651"/>
        <v>➸</v>
      </c>
      <c r="K6964" s="117" t="str">
        <f>词典存放目录!$A$1&amp;L6964&amp;M6964</f>
        <v>F:\《自创文法查阅Excel》4.1备份\《B词汇·红宝书》\红宝书15版图片\7352-のせる【乗せる】.jpg</v>
      </c>
      <c r="L6964" s="9" t="s">
        <v>18120</v>
      </c>
      <c r="M6964" s="117" t="s">
        <v>25079</v>
      </c>
      <c r="N6964" s="36" t="str">
        <f t="shared" si="652"/>
        <v>▶</v>
      </c>
      <c r="O6964" s="37" t="s">
        <v>18008</v>
      </c>
      <c r="P6964" s="37">
        <v>12</v>
      </c>
      <c r="Q6964" s="37" t="s">
        <v>23</v>
      </c>
      <c r="R6964" s="9" t="str">
        <f>词典存放目录!$A$1&amp;O6964&amp;P6964&amp;Q6964</f>
        <v>F:\《自创文法查阅Excel》4.1备份\《B词汇·红宝书》\红宝书MP3分割\25 n3-の (12).mp3</v>
      </c>
      <c r="S6964" s="38"/>
      <c r="T6964" s="56"/>
      <c r="U6964" s="56"/>
      <c r="V6964" s="30" t="str">
        <f t="shared" si="655"/>
        <v/>
      </c>
      <c r="W6964" s="29"/>
      <c r="X6964" s="9" t="s">
        <v>212</v>
      </c>
    </row>
    <row r="6965" spans="1:24" s="57" customFormat="1" ht="24">
      <c r="A6965" s="31">
        <v>7353</v>
      </c>
      <c r="B6965" s="32">
        <f t="shared" ca="1" si="650"/>
        <v>0.43757532213401473</v>
      </c>
      <c r="C6965" s="132" t="s">
        <v>12955</v>
      </c>
      <c r="D6965" s="124" t="s">
        <v>12957</v>
      </c>
      <c r="E6965" s="21"/>
      <c r="F6965" s="22"/>
      <c r="G6965" s="22"/>
      <c r="H6965" s="22"/>
      <c r="I6965" s="23"/>
      <c r="J6965" s="35" t="str">
        <f t="shared" si="651"/>
        <v>➸</v>
      </c>
      <c r="K6965" s="117" t="str">
        <f>词典存放目录!$A$1&amp;L6965&amp;M6965</f>
        <v>F:\《自创文法查阅Excel》4.1备份\《B词汇·红宝书》\红宝书15版图片\7353-のせる【載せる】.jpg</v>
      </c>
      <c r="L6965" s="9" t="s">
        <v>18120</v>
      </c>
      <c r="M6965" s="117" t="s">
        <v>25080</v>
      </c>
      <c r="N6965" s="36" t="str">
        <f t="shared" si="652"/>
        <v>▶</v>
      </c>
      <c r="O6965" s="37" t="s">
        <v>18008</v>
      </c>
      <c r="P6965" s="37">
        <v>13</v>
      </c>
      <c r="Q6965" s="37" t="s">
        <v>23</v>
      </c>
      <c r="R6965" s="9" t="str">
        <f>词典存放目录!$A$1&amp;O6965&amp;P6965&amp;Q6965</f>
        <v>F:\《自创文法查阅Excel》4.1备份\《B词汇·红宝书》\红宝书MP3分割\25 n3-の (13).mp3</v>
      </c>
      <c r="S6965" s="38"/>
      <c r="T6965" s="56"/>
      <c r="U6965" s="56"/>
      <c r="V6965" s="30"/>
      <c r="W6965" s="29"/>
      <c r="X6965" s="9" t="s">
        <v>212</v>
      </c>
    </row>
    <row r="6966" spans="1:24" s="57" customFormat="1" ht="24">
      <c r="A6966" s="31">
        <v>7354</v>
      </c>
      <c r="B6966" s="32">
        <f t="shared" ca="1" si="650"/>
        <v>0.45107114409892946</v>
      </c>
      <c r="C6966" s="132" t="s">
        <v>12958</v>
      </c>
      <c r="D6966" s="124" t="s">
        <v>12959</v>
      </c>
      <c r="E6966" s="21"/>
      <c r="F6966" s="22"/>
      <c r="G6966" s="22"/>
      <c r="H6966" s="22"/>
      <c r="I6966" s="23"/>
      <c r="J6966" s="35" t="str">
        <f t="shared" si="651"/>
        <v>➸</v>
      </c>
      <c r="K6966" s="117" t="str">
        <f>词典存放目录!$A$1&amp;L6966&amp;M6966</f>
        <v>F:\《自创文法查阅Excel》4.1备份\《B词汇·红宝书》\红宝书15版图片\7354-のぞむ【望む】.jpg</v>
      </c>
      <c r="L6966" s="9" t="s">
        <v>18120</v>
      </c>
      <c r="M6966" s="117" t="s">
        <v>25081</v>
      </c>
      <c r="N6966" s="36" t="str">
        <f t="shared" si="652"/>
        <v>▶</v>
      </c>
      <c r="O6966" s="37" t="s">
        <v>18008</v>
      </c>
      <c r="P6966" s="37">
        <v>14</v>
      </c>
      <c r="Q6966" s="37" t="s">
        <v>23</v>
      </c>
      <c r="R6966" s="9" t="str">
        <f>词典存放目录!$A$1&amp;O6966&amp;P6966&amp;Q6966</f>
        <v>F:\《自创文法查阅Excel》4.1备份\《B词汇·红宝书》\红宝书MP3分割\25 n3-の (14).mp3</v>
      </c>
      <c r="S6966" s="38"/>
      <c r="T6966" s="56"/>
      <c r="U6966" s="56"/>
      <c r="V6966" s="30" t="str">
        <f t="shared" ref="V6966:V6986" si="656">IF(COUNTA(S6966:U6966)=0,"",COUNTIF(S6966:U6966,"0")/COUNTA(S6966:U6966))</f>
        <v/>
      </c>
      <c r="W6966" s="29"/>
      <c r="X6966" s="9" t="s">
        <v>212</v>
      </c>
    </row>
    <row r="6967" spans="1:24" s="57" customFormat="1" ht="24">
      <c r="A6967" s="31">
        <v>7355</v>
      </c>
      <c r="B6967" s="32">
        <f t="shared" ca="1" si="650"/>
        <v>0.53808560408704076</v>
      </c>
      <c r="C6967" s="132" t="s">
        <v>12960</v>
      </c>
      <c r="D6967" s="124" t="s">
        <v>12961</v>
      </c>
      <c r="E6967" s="21"/>
      <c r="F6967" s="22"/>
      <c r="G6967" s="22"/>
      <c r="H6967" s="22"/>
      <c r="I6967" s="23"/>
      <c r="J6967" s="35" t="str">
        <f t="shared" si="651"/>
        <v>➸</v>
      </c>
      <c r="K6967" s="117" t="str">
        <f>词典存放目录!$A$1&amp;L6967&amp;M6967</f>
        <v>F:\《自创文法查阅Excel》4.1备份\《B词汇·红宝书》\红宝书15版图片\7355-ノック【knock】.jpg</v>
      </c>
      <c r="L6967" s="9" t="s">
        <v>18120</v>
      </c>
      <c r="M6967" s="117" t="s">
        <v>25082</v>
      </c>
      <c r="N6967" s="36" t="str">
        <f t="shared" si="652"/>
        <v>▶</v>
      </c>
      <c r="O6967" s="37" t="s">
        <v>18008</v>
      </c>
      <c r="P6967" s="37">
        <v>15</v>
      </c>
      <c r="Q6967" s="37" t="s">
        <v>23</v>
      </c>
      <c r="R6967" s="9" t="str">
        <f>词典存放目录!$A$1&amp;O6967&amp;P6967&amp;Q6967</f>
        <v>F:\《自创文法查阅Excel》4.1备份\《B词汇·红宝书》\红宝书MP3分割\25 n3-の (15).mp3</v>
      </c>
      <c r="S6967" s="38"/>
      <c r="T6967" s="56"/>
      <c r="U6967" s="56"/>
      <c r="V6967" s="30" t="str">
        <f t="shared" si="656"/>
        <v/>
      </c>
      <c r="W6967" s="29"/>
      <c r="X6967" s="9" t="s">
        <v>212</v>
      </c>
    </row>
    <row r="6968" spans="1:24" s="57" customFormat="1" ht="24">
      <c r="A6968" s="31">
        <v>7356</v>
      </c>
      <c r="B6968" s="32">
        <f t="shared" ca="1" si="650"/>
        <v>0.50292180583702673</v>
      </c>
      <c r="C6968" s="132" t="s">
        <v>12962</v>
      </c>
      <c r="D6968" s="124" t="s">
        <v>12963</v>
      </c>
      <c r="E6968" s="21"/>
      <c r="F6968" s="22"/>
      <c r="G6968" s="22"/>
      <c r="H6968" s="22"/>
      <c r="I6968" s="23"/>
      <c r="J6968" s="35" t="str">
        <f t="shared" si="651"/>
        <v>➸</v>
      </c>
      <c r="K6968" s="117" t="str">
        <f>词典存放目录!$A$1&amp;L6968&amp;M6968</f>
        <v>F:\《自创文法查阅Excel》4.1备份\《B词汇·红宝书》\红宝书15版图片\7356-のばす【伸ばす】.jpg</v>
      </c>
      <c r="L6968" s="9" t="s">
        <v>18120</v>
      </c>
      <c r="M6968" s="117" t="s">
        <v>25083</v>
      </c>
      <c r="N6968" s="36" t="str">
        <f t="shared" si="652"/>
        <v>▶</v>
      </c>
      <c r="O6968" s="37" t="s">
        <v>18008</v>
      </c>
      <c r="P6968" s="37">
        <v>16</v>
      </c>
      <c r="Q6968" s="37" t="s">
        <v>23</v>
      </c>
      <c r="R6968" s="9" t="str">
        <f>词典存放目录!$A$1&amp;O6968&amp;P6968&amp;Q6968</f>
        <v>F:\《自创文法查阅Excel》4.1备份\《B词汇·红宝书》\红宝书MP3分割\25 n3-の (16).mp3</v>
      </c>
      <c r="S6968" s="38"/>
      <c r="T6968" s="56"/>
      <c r="U6968" s="56"/>
      <c r="V6968" s="30" t="str">
        <f t="shared" si="656"/>
        <v/>
      </c>
      <c r="W6968" s="69"/>
      <c r="X6968" s="9" t="s">
        <v>212</v>
      </c>
    </row>
    <row r="6969" spans="1:24" s="57" customFormat="1" ht="24">
      <c r="A6969" s="31">
        <v>7357</v>
      </c>
      <c r="B6969" s="32">
        <f t="shared" ca="1" si="650"/>
        <v>0.64662626293354164</v>
      </c>
      <c r="C6969" s="132" t="s">
        <v>12962</v>
      </c>
      <c r="D6969" s="124" t="s">
        <v>12964</v>
      </c>
      <c r="E6969" s="21"/>
      <c r="F6969" s="22"/>
      <c r="G6969" s="22"/>
      <c r="H6969" s="22"/>
      <c r="I6969" s="23"/>
      <c r="J6969" s="35" t="str">
        <f t="shared" si="651"/>
        <v>➸</v>
      </c>
      <c r="K6969" s="117" t="str">
        <f>词典存放目录!$A$1&amp;L6969&amp;M6969</f>
        <v>F:\《自创文法查阅Excel》4.1备份\《B词汇·红宝书》\红宝书15版图片\7357-のばす【延ばす】.jpg</v>
      </c>
      <c r="L6969" s="9" t="s">
        <v>18120</v>
      </c>
      <c r="M6969" s="117" t="s">
        <v>25084</v>
      </c>
      <c r="N6969" s="36" t="str">
        <f t="shared" si="652"/>
        <v>▶</v>
      </c>
      <c r="O6969" s="37" t="s">
        <v>18008</v>
      </c>
      <c r="P6969" s="37">
        <v>17</v>
      </c>
      <c r="Q6969" s="37" t="s">
        <v>23</v>
      </c>
      <c r="R6969" s="9" t="str">
        <f>词典存放目录!$A$1&amp;O6969&amp;P6969&amp;Q6969</f>
        <v>F:\《自创文法查阅Excel》4.1备份\《B词汇·红宝书》\红宝书MP3分割\25 n3-の (17).mp3</v>
      </c>
      <c r="S6969" s="38"/>
      <c r="T6969" s="56"/>
      <c r="U6969" s="56"/>
      <c r="V6969" s="30" t="str">
        <f t="shared" si="656"/>
        <v/>
      </c>
      <c r="W6969" s="69"/>
      <c r="X6969" s="9" t="s">
        <v>212</v>
      </c>
    </row>
    <row r="6970" spans="1:24" s="57" customFormat="1" ht="24">
      <c r="A6970" s="31">
        <v>7358</v>
      </c>
      <c r="B6970" s="32">
        <f t="shared" ca="1" si="650"/>
        <v>0.64586763791945967</v>
      </c>
      <c r="C6970" s="132" t="s">
        <v>12965</v>
      </c>
      <c r="D6970" s="124" t="s">
        <v>12966</v>
      </c>
      <c r="E6970" s="21"/>
      <c r="F6970" s="22"/>
      <c r="G6970" s="22"/>
      <c r="H6970" s="22"/>
      <c r="I6970" s="23"/>
      <c r="J6970" s="35" t="str">
        <f t="shared" si="651"/>
        <v>➸</v>
      </c>
      <c r="K6970" s="117" t="str">
        <f>词典存放目录!$A$1&amp;L6970&amp;M6970</f>
        <v>F:\《自创文法查阅Excel》4.1备份\《B词汇·红宝书》\红宝书15版图片\7358-のびる【伸びる】.jpg</v>
      </c>
      <c r="L6970" s="9" t="s">
        <v>18120</v>
      </c>
      <c r="M6970" s="117" t="s">
        <v>25085</v>
      </c>
      <c r="N6970" s="36" t="str">
        <f t="shared" si="652"/>
        <v>▶</v>
      </c>
      <c r="O6970" s="37" t="s">
        <v>18008</v>
      </c>
      <c r="P6970" s="37">
        <v>18</v>
      </c>
      <c r="Q6970" s="37" t="s">
        <v>23</v>
      </c>
      <c r="R6970" s="9" t="str">
        <f>词典存放目录!$A$1&amp;O6970&amp;P6970&amp;Q6970</f>
        <v>F:\《自创文法查阅Excel》4.1备份\《B词汇·红宝书》\红宝书MP3分割\25 n3-の (18).mp3</v>
      </c>
      <c r="S6970" s="38"/>
      <c r="T6970" s="56"/>
      <c r="U6970" s="56"/>
      <c r="V6970" s="30" t="str">
        <f t="shared" si="656"/>
        <v/>
      </c>
      <c r="W6970" s="69"/>
      <c r="X6970" s="9" t="s">
        <v>212</v>
      </c>
    </row>
    <row r="6971" spans="1:24" s="57" customFormat="1" ht="24">
      <c r="A6971" s="31">
        <v>7359</v>
      </c>
      <c r="B6971" s="32">
        <f t="shared" ref="B6971:B7034" ca="1" si="657">RAND()</f>
        <v>6.6766539048879081E-2</v>
      </c>
      <c r="C6971" s="132" t="s">
        <v>12965</v>
      </c>
      <c r="D6971" s="124" t="s">
        <v>12967</v>
      </c>
      <c r="E6971" s="21"/>
      <c r="F6971" s="22"/>
      <c r="G6971" s="22"/>
      <c r="H6971" s="22"/>
      <c r="I6971" s="23"/>
      <c r="J6971" s="35" t="str">
        <f t="shared" ref="J6971:J7034" si="658">HYPERLINK(K6971,"➸")</f>
        <v>➸</v>
      </c>
      <c r="K6971" s="117" t="str">
        <f>词典存放目录!$A$1&amp;L6971&amp;M6971</f>
        <v>F:\《自创文法查阅Excel》4.1备份\《B词汇·红宝书》\红宝书15版图片\7359-のびる【延びる】.jpg</v>
      </c>
      <c r="L6971" s="9" t="s">
        <v>18120</v>
      </c>
      <c r="M6971" s="117" t="s">
        <v>25086</v>
      </c>
      <c r="N6971" s="36" t="str">
        <f t="shared" ref="N6971:N7034" si="659">HYPERLINK(R6971,"▶")</f>
        <v>▶</v>
      </c>
      <c r="O6971" s="37" t="s">
        <v>18008</v>
      </c>
      <c r="P6971" s="37">
        <v>19</v>
      </c>
      <c r="Q6971" s="37" t="s">
        <v>23</v>
      </c>
      <c r="R6971" s="9" t="str">
        <f>词典存放目录!$A$1&amp;O6971&amp;P6971&amp;Q6971</f>
        <v>F:\《自创文法查阅Excel》4.1备份\《B词汇·红宝书》\红宝书MP3分割\25 n3-の (19).mp3</v>
      </c>
      <c r="S6971" s="38"/>
      <c r="T6971" s="56"/>
      <c r="U6971" s="56"/>
      <c r="V6971" s="30" t="str">
        <f t="shared" si="656"/>
        <v/>
      </c>
      <c r="W6971" s="69"/>
      <c r="X6971" s="9" t="s">
        <v>212</v>
      </c>
    </row>
    <row r="6972" spans="1:24" s="57" customFormat="1" ht="24">
      <c r="A6972" s="31">
        <v>7360</v>
      </c>
      <c r="B6972" s="32">
        <f t="shared" ca="1" si="657"/>
        <v>0.23697975253772963</v>
      </c>
      <c r="C6972" s="132" t="s">
        <v>12968</v>
      </c>
      <c r="D6972" s="124" t="s">
        <v>12969</v>
      </c>
      <c r="E6972" s="21"/>
      <c r="F6972" s="22"/>
      <c r="G6972" s="22"/>
      <c r="H6972" s="22"/>
      <c r="I6972" s="23"/>
      <c r="J6972" s="35" t="str">
        <f t="shared" si="658"/>
        <v>➸</v>
      </c>
      <c r="K6972" s="117" t="str">
        <f>词典存放目录!$A$1&amp;L6972&amp;M6972</f>
        <v>F:\《自创文法查阅Excel》4.1备份\《B词汇·红宝书》\红宝书15版图片\7360-のべる【述べる】.jpg</v>
      </c>
      <c r="L6972" s="9" t="s">
        <v>18120</v>
      </c>
      <c r="M6972" s="117" t="s">
        <v>25087</v>
      </c>
      <c r="N6972" s="36" t="str">
        <f t="shared" si="659"/>
        <v>▶</v>
      </c>
      <c r="O6972" s="37" t="s">
        <v>18008</v>
      </c>
      <c r="P6972" s="37">
        <v>20</v>
      </c>
      <c r="Q6972" s="37" t="s">
        <v>23</v>
      </c>
      <c r="R6972" s="9" t="str">
        <f>词典存放目录!$A$1&amp;O6972&amp;P6972&amp;Q6972</f>
        <v>F:\《自创文法查阅Excel》4.1备份\《B词汇·红宝书》\红宝书MP3分割\25 n3-の (20).mp3</v>
      </c>
      <c r="S6972" s="38"/>
      <c r="T6972" s="56"/>
      <c r="U6972" s="56"/>
      <c r="V6972" s="30" t="str">
        <f t="shared" si="656"/>
        <v/>
      </c>
      <c r="W6972" s="29"/>
      <c r="X6972" s="9" t="s">
        <v>212</v>
      </c>
    </row>
    <row r="6973" spans="1:24" s="57" customFormat="1" ht="24">
      <c r="A6973" s="31">
        <v>7361</v>
      </c>
      <c r="B6973" s="32">
        <f t="shared" ca="1" si="657"/>
        <v>0.18454505173126379</v>
      </c>
      <c r="C6973" s="132" t="s">
        <v>12908</v>
      </c>
      <c r="D6973" s="124" t="s">
        <v>12970</v>
      </c>
      <c r="E6973" s="21"/>
      <c r="F6973" s="22"/>
      <c r="G6973" s="22"/>
      <c r="H6973" s="22"/>
      <c r="I6973" s="23"/>
      <c r="J6973" s="35" t="str">
        <f t="shared" si="658"/>
        <v>➸</v>
      </c>
      <c r="K6973" s="117" t="str">
        <f>词典存放目录!$A$1&amp;L6973&amp;M6973</f>
        <v>F:\《自创文法查阅Excel》4.1备份\《B词汇·红宝书》\红宝书15版图片\7361-のぼる【昇る·上る·登る】.jpg</v>
      </c>
      <c r="L6973" s="9" t="s">
        <v>18120</v>
      </c>
      <c r="M6973" s="117" t="s">
        <v>25088</v>
      </c>
      <c r="N6973" s="36" t="str">
        <f t="shared" si="659"/>
        <v>▶</v>
      </c>
      <c r="O6973" s="37" t="s">
        <v>18008</v>
      </c>
      <c r="P6973" s="37">
        <v>21</v>
      </c>
      <c r="Q6973" s="37" t="s">
        <v>23</v>
      </c>
      <c r="R6973" s="9" t="str">
        <f>词典存放目录!$A$1&amp;O6973&amp;P6973&amp;Q6973</f>
        <v>F:\《自创文法查阅Excel》4.1备份\《B词汇·红宝书》\红宝书MP3分割\25 n3-の (21).mp3</v>
      </c>
      <c r="S6973" s="38"/>
      <c r="T6973" s="56"/>
      <c r="U6973" s="56"/>
      <c r="V6973" s="30" t="str">
        <f t="shared" si="656"/>
        <v/>
      </c>
      <c r="W6973" s="29"/>
      <c r="X6973" s="9" t="s">
        <v>212</v>
      </c>
    </row>
    <row r="6974" spans="1:24" s="57" customFormat="1" ht="24">
      <c r="A6974" s="31">
        <v>7362</v>
      </c>
      <c r="B6974" s="32">
        <f t="shared" ca="1" si="657"/>
        <v>0.97136140081297728</v>
      </c>
      <c r="C6974" s="132" t="s">
        <v>12971</v>
      </c>
      <c r="D6974" s="124" t="s">
        <v>12972</v>
      </c>
      <c r="E6974" s="21"/>
      <c r="F6974" s="22"/>
      <c r="G6974" s="22"/>
      <c r="H6974" s="22"/>
      <c r="I6974" s="23"/>
      <c r="J6974" s="35" t="str">
        <f t="shared" si="658"/>
        <v>➸</v>
      </c>
      <c r="K6974" s="117" t="str">
        <f>词典存放目录!$A$1&amp;L6974&amp;M6974</f>
        <v>F:\《自创文法查阅Excel》4.1备份\《B词汇·红宝书》\红宝书15版图片\7362-のりおくれる【乗り遅れる】.jpg</v>
      </c>
      <c r="L6974" s="9" t="s">
        <v>18120</v>
      </c>
      <c r="M6974" s="117" t="s">
        <v>25089</v>
      </c>
      <c r="N6974" s="36" t="str">
        <f t="shared" si="659"/>
        <v>▶</v>
      </c>
      <c r="O6974" s="37" t="s">
        <v>18008</v>
      </c>
      <c r="P6974" s="37">
        <v>22</v>
      </c>
      <c r="Q6974" s="37" t="s">
        <v>23</v>
      </c>
      <c r="R6974" s="9" t="str">
        <f>词典存放目录!$A$1&amp;O6974&amp;P6974&amp;Q6974</f>
        <v>F:\《自创文法查阅Excel》4.1备份\《B词汇·红宝书》\红宝书MP3分割\25 n3-の (22).mp3</v>
      </c>
      <c r="S6974" s="38"/>
      <c r="T6974" s="56"/>
      <c r="U6974" s="56"/>
      <c r="V6974" s="30" t="str">
        <f t="shared" si="656"/>
        <v/>
      </c>
      <c r="W6974" s="29"/>
      <c r="X6974" s="9" t="s">
        <v>212</v>
      </c>
    </row>
    <row r="6975" spans="1:24" s="57" customFormat="1" ht="24">
      <c r="A6975" s="31">
        <v>7363</v>
      </c>
      <c r="B6975" s="32">
        <f t="shared" ca="1" si="657"/>
        <v>0.87517868825897815</v>
      </c>
      <c r="C6975" s="132" t="s">
        <v>12973</v>
      </c>
      <c r="D6975" s="124" t="s">
        <v>12974</v>
      </c>
      <c r="E6975" s="21"/>
      <c r="F6975" s="22"/>
      <c r="G6975" s="22"/>
      <c r="H6975" s="22"/>
      <c r="I6975" s="23"/>
      <c r="J6975" s="35" t="str">
        <f t="shared" si="658"/>
        <v>➸</v>
      </c>
      <c r="K6975" s="117" t="str">
        <f>词典存放目录!$A$1&amp;L6975&amp;M6975</f>
        <v>F:\《自创文法查阅Excel》4.1备份\《B词汇·红宝书》\红宝书15版图片\7363-のりこす【乗り越す】.jpg</v>
      </c>
      <c r="L6975" s="9" t="s">
        <v>18120</v>
      </c>
      <c r="M6975" s="117" t="s">
        <v>25090</v>
      </c>
      <c r="N6975" s="36" t="str">
        <f t="shared" si="659"/>
        <v>▶</v>
      </c>
      <c r="O6975" s="37" t="s">
        <v>18008</v>
      </c>
      <c r="P6975" s="37">
        <v>23</v>
      </c>
      <c r="Q6975" s="37" t="s">
        <v>23</v>
      </c>
      <c r="R6975" s="9" t="str">
        <f>词典存放目录!$A$1&amp;O6975&amp;P6975&amp;Q6975</f>
        <v>F:\《自创文法查阅Excel》4.1备份\《B词汇·红宝书》\红宝书MP3分割\25 n3-の (23).mp3</v>
      </c>
      <c r="S6975" s="38"/>
      <c r="T6975" s="56"/>
      <c r="U6975" s="56"/>
      <c r="V6975" s="30" t="str">
        <f t="shared" si="656"/>
        <v/>
      </c>
      <c r="W6975" s="29"/>
      <c r="X6975" s="9" t="s">
        <v>212</v>
      </c>
    </row>
    <row r="6976" spans="1:24" s="57" customFormat="1" ht="24">
      <c r="A6976" s="31">
        <v>7364</v>
      </c>
      <c r="B6976" s="32">
        <f t="shared" ca="1" si="657"/>
        <v>0.62628700300493767</v>
      </c>
      <c r="C6976" s="132" t="s">
        <v>12975</v>
      </c>
      <c r="D6976" s="124" t="s">
        <v>12976</v>
      </c>
      <c r="E6976" s="21"/>
      <c r="F6976" s="22"/>
      <c r="G6976" s="22"/>
      <c r="H6976" s="22"/>
      <c r="I6976" s="23"/>
      <c r="J6976" s="35" t="str">
        <f t="shared" si="658"/>
        <v>➸</v>
      </c>
      <c r="K6976" s="117" t="str">
        <f>词典存放目录!$A$1&amp;L6976&amp;M6976</f>
        <v>F:\《自创文法查阅Excel》4.1备份\《B词汇·红宝书》\红宝书15版图片\7364-のりすごす【乗り過ごす】.jpg</v>
      </c>
      <c r="L6976" s="9" t="s">
        <v>18120</v>
      </c>
      <c r="M6976" s="117" t="s">
        <v>25091</v>
      </c>
      <c r="N6976" s="36" t="str">
        <f t="shared" si="659"/>
        <v>▶</v>
      </c>
      <c r="O6976" s="37" t="s">
        <v>18008</v>
      </c>
      <c r="P6976" s="37">
        <v>24</v>
      </c>
      <c r="Q6976" s="37" t="s">
        <v>23</v>
      </c>
      <c r="R6976" s="9" t="str">
        <f>词典存放目录!$A$1&amp;O6976&amp;P6976&amp;Q6976</f>
        <v>F:\《自创文法查阅Excel》4.1备份\《B词汇·红宝书》\红宝书MP3分割\25 n3-の (24).mp3</v>
      </c>
      <c r="S6976" s="38"/>
      <c r="T6976" s="56"/>
      <c r="U6976" s="56"/>
      <c r="V6976" s="30" t="str">
        <f t="shared" si="656"/>
        <v/>
      </c>
      <c r="W6976" s="29"/>
      <c r="X6976" s="9" t="s">
        <v>212</v>
      </c>
    </row>
    <row r="6977" spans="1:24" s="57" customFormat="1" ht="24">
      <c r="A6977" s="31">
        <v>7365</v>
      </c>
      <c r="B6977" s="32">
        <f t="shared" ca="1" si="657"/>
        <v>0.84540809452832399</v>
      </c>
      <c r="C6977" s="132" t="s">
        <v>12918</v>
      </c>
      <c r="D6977" s="124" t="s">
        <v>12977</v>
      </c>
      <c r="E6977" s="21"/>
      <c r="F6977" s="22"/>
      <c r="G6977" s="22"/>
      <c r="H6977" s="22"/>
      <c r="I6977" s="23"/>
      <c r="J6977" s="35" t="str">
        <f t="shared" si="658"/>
        <v>➸</v>
      </c>
      <c r="K6977" s="117" t="str">
        <f>词典存放目录!$A$1&amp;L6977&amp;M6977</f>
        <v>F:\《自创文法查阅Excel》4.1备份\《B词汇·红宝书》\红宝书15版图片\7365-のる【載る】.jpg</v>
      </c>
      <c r="L6977" s="9" t="s">
        <v>18120</v>
      </c>
      <c r="M6977" s="117" t="s">
        <v>25092</v>
      </c>
      <c r="N6977" s="36" t="str">
        <f t="shared" si="659"/>
        <v>▶</v>
      </c>
      <c r="O6977" s="37" t="s">
        <v>18008</v>
      </c>
      <c r="P6977" s="37">
        <v>25</v>
      </c>
      <c r="Q6977" s="37" t="s">
        <v>23</v>
      </c>
      <c r="R6977" s="9" t="str">
        <f>词典存放目录!$A$1&amp;O6977&amp;P6977&amp;Q6977</f>
        <v>F:\《自创文法查阅Excel》4.1备份\《B词汇·红宝书》\红宝书MP3分割\25 n3-の (25).mp3</v>
      </c>
      <c r="S6977" s="38"/>
      <c r="T6977" s="56"/>
      <c r="U6977" s="56"/>
      <c r="V6977" s="30" t="str">
        <f t="shared" si="656"/>
        <v/>
      </c>
      <c r="W6977" s="29"/>
      <c r="X6977" s="9" t="s">
        <v>212</v>
      </c>
    </row>
    <row r="6978" spans="1:24" s="57" customFormat="1" ht="24">
      <c r="A6978" s="31">
        <v>7366</v>
      </c>
      <c r="B6978" s="32">
        <f t="shared" ca="1" si="657"/>
        <v>0.90690384645805033</v>
      </c>
      <c r="C6978" s="132" t="s">
        <v>12978</v>
      </c>
      <c r="D6978" s="124" t="s">
        <v>12979</v>
      </c>
      <c r="E6978" s="21"/>
      <c r="F6978" s="22"/>
      <c r="G6978" s="22"/>
      <c r="H6978" s="22"/>
      <c r="I6978" s="23"/>
      <c r="J6978" s="35" t="str">
        <f t="shared" si="658"/>
        <v>➸</v>
      </c>
      <c r="K6978" s="117" t="str">
        <f>词典存放目录!$A$1&amp;L6978&amp;M6978</f>
        <v>F:\《自创文法查阅Excel》4.1备份\《B词汇·红宝书》\红宝书15版图片\7366-のんき【呑気】.jpg</v>
      </c>
      <c r="L6978" s="9" t="s">
        <v>18120</v>
      </c>
      <c r="M6978" s="117" t="s">
        <v>25093</v>
      </c>
      <c r="N6978" s="36" t="str">
        <f t="shared" si="659"/>
        <v>▶</v>
      </c>
      <c r="O6978" s="37" t="s">
        <v>18008</v>
      </c>
      <c r="P6978" s="37">
        <v>26</v>
      </c>
      <c r="Q6978" s="37" t="s">
        <v>23</v>
      </c>
      <c r="R6978" s="9" t="str">
        <f>词典存放目录!$A$1&amp;O6978&amp;P6978&amp;Q6978</f>
        <v>F:\《自创文法查阅Excel》4.1备份\《B词汇·红宝书》\红宝书MP3分割\25 n3-の (26).mp3</v>
      </c>
      <c r="S6978" s="38"/>
      <c r="T6978" s="56"/>
      <c r="U6978" s="56"/>
      <c r="V6978" s="30" t="str">
        <f t="shared" si="656"/>
        <v/>
      </c>
      <c r="W6978" s="29"/>
      <c r="X6978" s="9" t="s">
        <v>212</v>
      </c>
    </row>
    <row r="6979" spans="1:24" s="57" customFormat="1" ht="24">
      <c r="A6979" s="31">
        <v>7367</v>
      </c>
      <c r="B6979" s="32">
        <f t="shared" ca="1" si="657"/>
        <v>0.52616828233396362</v>
      </c>
      <c r="C6979" s="132" t="s">
        <v>12980</v>
      </c>
      <c r="D6979" s="124"/>
      <c r="E6979" s="21"/>
      <c r="F6979" s="22"/>
      <c r="G6979" s="22"/>
      <c r="H6979" s="22"/>
      <c r="I6979" s="23"/>
      <c r="J6979" s="35" t="str">
        <f t="shared" si="658"/>
        <v>➸</v>
      </c>
      <c r="K6979" s="117" t="str">
        <f>词典存放目录!$A$1&amp;L6979&amp;M6979</f>
        <v>F:\《自创文法查阅Excel》4.1备份\《B词汇·红宝书》\红宝书15版图片\7367-のんびり.jpg</v>
      </c>
      <c r="L6979" s="9" t="s">
        <v>18120</v>
      </c>
      <c r="M6979" s="117" t="s">
        <v>25094</v>
      </c>
      <c r="N6979" s="36" t="str">
        <f t="shared" si="659"/>
        <v>▶</v>
      </c>
      <c r="O6979" s="37" t="s">
        <v>18008</v>
      </c>
      <c r="P6979" s="37">
        <v>27</v>
      </c>
      <c r="Q6979" s="37" t="s">
        <v>23</v>
      </c>
      <c r="R6979" s="9" t="str">
        <f>词典存放目录!$A$1&amp;O6979&amp;P6979&amp;Q6979</f>
        <v>F:\《自创文法查阅Excel》4.1备份\《B词汇·红宝书》\红宝书MP3分割\25 n3-の (27).mp3</v>
      </c>
      <c r="S6979" s="38"/>
      <c r="T6979" s="56"/>
      <c r="U6979" s="56"/>
      <c r="V6979" s="30" t="str">
        <f t="shared" si="656"/>
        <v/>
      </c>
      <c r="W6979" s="29"/>
      <c r="X6979" s="9" t="s">
        <v>212</v>
      </c>
    </row>
    <row r="6980" spans="1:24" s="57" customFormat="1" ht="24">
      <c r="A6980" s="31">
        <v>7368</v>
      </c>
      <c r="B6980" s="32">
        <f t="shared" ca="1" si="657"/>
        <v>0.57597922559512327</v>
      </c>
      <c r="C6980" s="133" t="s">
        <v>12981</v>
      </c>
      <c r="D6980" s="126" t="s">
        <v>12982</v>
      </c>
      <c r="E6980" s="21"/>
      <c r="F6980" s="22"/>
      <c r="G6980" s="22"/>
      <c r="H6980" s="22"/>
      <c r="I6980" s="23"/>
      <c r="J6980" s="35" t="str">
        <f t="shared" si="658"/>
        <v>➸</v>
      </c>
      <c r="K6980" s="117" t="str">
        <f>词典存放目录!$A$1&amp;L6980&amp;M6980</f>
        <v>F:\《自创文法查阅Excel》4.1备份\《B词汇·红宝书》\红宝书15版图片\7368-の～【野～】.jpg</v>
      </c>
      <c r="L6980" s="9" t="s">
        <v>18120</v>
      </c>
      <c r="M6980" s="117" t="s">
        <v>25095</v>
      </c>
      <c r="N6980" s="36" t="str">
        <f t="shared" si="659"/>
        <v>▶</v>
      </c>
      <c r="O6980" s="37" t="s">
        <v>18009</v>
      </c>
      <c r="P6980" s="37">
        <v>1</v>
      </c>
      <c r="Q6980" s="37" t="s">
        <v>23</v>
      </c>
      <c r="R6980" s="9" t="str">
        <f>词典存放目录!$A$1&amp;O6980&amp;P6980&amp;Q6980</f>
        <v>F:\《自创文法查阅Excel》4.1备份\《B词汇·红宝书》\红宝书MP3分割\25 n2-の (1).mp3</v>
      </c>
      <c r="S6980" s="38"/>
      <c r="T6980" s="56"/>
      <c r="U6980" s="56"/>
      <c r="V6980" s="30" t="str">
        <f t="shared" si="656"/>
        <v/>
      </c>
      <c r="W6980" s="29"/>
      <c r="X6980" s="9" t="s">
        <v>329</v>
      </c>
    </row>
    <row r="6981" spans="1:24" s="57" customFormat="1" ht="24">
      <c r="A6981" s="31">
        <v>7370</v>
      </c>
      <c r="B6981" s="32">
        <f t="shared" ca="1" si="657"/>
        <v>0.16943975895797136</v>
      </c>
      <c r="C6981" s="133" t="s">
        <v>12983</v>
      </c>
      <c r="D6981" s="126" t="s">
        <v>12984</v>
      </c>
      <c r="E6981" s="21"/>
      <c r="F6981" s="22"/>
      <c r="G6981" s="22"/>
      <c r="H6981" s="22"/>
      <c r="I6981" s="23"/>
      <c r="J6981" s="35" t="str">
        <f t="shared" si="658"/>
        <v>➸</v>
      </c>
      <c r="K6981" s="117" t="str">
        <f>词典存放目录!$A$1&amp;L6981&amp;M6981</f>
        <v>F:\《自创文法查阅Excel》4.1备份\《B词汇·红宝书》\红宝书15版图片\7370-のうど【濃度】.jpg</v>
      </c>
      <c r="L6981" s="9" t="s">
        <v>18120</v>
      </c>
      <c r="M6981" s="117" t="s">
        <v>25096</v>
      </c>
      <c r="N6981" s="36" t="str">
        <f t="shared" si="659"/>
        <v>▶</v>
      </c>
      <c r="O6981" s="37" t="s">
        <v>18009</v>
      </c>
      <c r="P6981" s="37">
        <v>3</v>
      </c>
      <c r="Q6981" s="37" t="s">
        <v>23</v>
      </c>
      <c r="R6981" s="9" t="str">
        <f>词典存放目录!$A$1&amp;O6981&amp;P6981&amp;Q6981</f>
        <v>F:\《自创文法查阅Excel》4.1备份\《B词汇·红宝书》\红宝书MP3分割\25 n2-の (3).mp3</v>
      </c>
      <c r="S6981" s="38"/>
      <c r="T6981" s="56"/>
      <c r="U6981" s="56"/>
      <c r="V6981" s="30" t="str">
        <f t="shared" si="656"/>
        <v/>
      </c>
      <c r="W6981" s="29"/>
      <c r="X6981" s="9" t="s">
        <v>329</v>
      </c>
    </row>
    <row r="6982" spans="1:24" s="57" customFormat="1" ht="24">
      <c r="A6982" s="31">
        <v>7371</v>
      </c>
      <c r="B6982" s="32">
        <f t="shared" ca="1" si="657"/>
        <v>0.85117917311780278</v>
      </c>
      <c r="C6982" s="133" t="s">
        <v>12985</v>
      </c>
      <c r="D6982" s="126" t="s">
        <v>12986</v>
      </c>
      <c r="E6982" s="21"/>
      <c r="F6982" s="22"/>
      <c r="G6982" s="22"/>
      <c r="H6982" s="22"/>
      <c r="I6982" s="23"/>
      <c r="J6982" s="35" t="str">
        <f t="shared" si="658"/>
        <v>➸</v>
      </c>
      <c r="K6982" s="117" t="str">
        <f>词典存放目录!$A$1&amp;L6982&amp;M6982</f>
        <v>F:\《自创文法查阅Excel》4.1备份\《B词汇·红宝书》\红宝书15版图片\7371-のうやく【農薬】.jpg</v>
      </c>
      <c r="L6982" s="9" t="s">
        <v>18120</v>
      </c>
      <c r="M6982" s="117" t="s">
        <v>25097</v>
      </c>
      <c r="N6982" s="36" t="str">
        <f t="shared" si="659"/>
        <v>▶</v>
      </c>
      <c r="O6982" s="37" t="s">
        <v>18009</v>
      </c>
      <c r="P6982" s="37">
        <v>4</v>
      </c>
      <c r="Q6982" s="37" t="s">
        <v>23</v>
      </c>
      <c r="R6982" s="9" t="str">
        <f>词典存放目录!$A$1&amp;O6982&amp;P6982&amp;Q6982</f>
        <v>F:\《自创文法查阅Excel》4.1备份\《B词汇·红宝书》\红宝书MP3分割\25 n2-の (4).mp3</v>
      </c>
      <c r="S6982" s="38"/>
      <c r="T6982" s="56"/>
      <c r="U6982" s="56"/>
      <c r="V6982" s="30" t="str">
        <f t="shared" si="656"/>
        <v/>
      </c>
      <c r="W6982" s="29"/>
      <c r="X6982" s="9" t="s">
        <v>329</v>
      </c>
    </row>
    <row r="6983" spans="1:24" s="57" customFormat="1" ht="24">
      <c r="A6983" s="31">
        <v>7372</v>
      </c>
      <c r="B6983" s="32">
        <f t="shared" ca="1" si="657"/>
        <v>0.34851036321265172</v>
      </c>
      <c r="C6983" s="133" t="s">
        <v>12987</v>
      </c>
      <c r="D6983" s="126" t="s">
        <v>12988</v>
      </c>
      <c r="E6983" s="21"/>
      <c r="F6983" s="22"/>
      <c r="G6983" s="22"/>
      <c r="H6983" s="22"/>
      <c r="I6983" s="23"/>
      <c r="J6983" s="35" t="str">
        <f t="shared" si="658"/>
        <v>➸</v>
      </c>
      <c r="K6983" s="117" t="str">
        <f>词典存放目录!$A$1&amp;L6983&amp;M6983</f>
        <v>F:\《自创文法查阅Excel》4.1备份\《B词汇·红宝书》\红宝书15版图片\7372-のき【軒】.jpg</v>
      </c>
      <c r="L6983" s="9" t="s">
        <v>18120</v>
      </c>
      <c r="M6983" s="117" t="s">
        <v>25098</v>
      </c>
      <c r="N6983" s="36" t="str">
        <f t="shared" si="659"/>
        <v>▶</v>
      </c>
      <c r="O6983" s="37" t="s">
        <v>18009</v>
      </c>
      <c r="P6983" s="37">
        <v>5</v>
      </c>
      <c r="Q6983" s="37" t="s">
        <v>23</v>
      </c>
      <c r="R6983" s="9" t="str">
        <f>词典存放目录!$A$1&amp;O6983&amp;P6983&amp;Q6983</f>
        <v>F:\《自创文法查阅Excel》4.1备份\《B词汇·红宝书》\红宝书MP3分割\25 n2-の (5).mp3</v>
      </c>
      <c r="S6983" s="38"/>
      <c r="T6983" s="56"/>
      <c r="U6983" s="56"/>
      <c r="V6983" s="30" t="str">
        <f t="shared" si="656"/>
        <v/>
      </c>
      <c r="W6983" s="29"/>
      <c r="X6983" s="9" t="s">
        <v>329</v>
      </c>
    </row>
    <row r="6984" spans="1:24" s="57" customFormat="1" ht="24">
      <c r="A6984" s="31">
        <v>7373</v>
      </c>
      <c r="B6984" s="32">
        <f t="shared" ca="1" si="657"/>
        <v>0.99404630441762309</v>
      </c>
      <c r="C6984" s="133" t="s">
        <v>12989</v>
      </c>
      <c r="D6984" s="126" t="s">
        <v>11922</v>
      </c>
      <c r="E6984" s="21"/>
      <c r="F6984" s="22"/>
      <c r="G6984" s="22"/>
      <c r="H6984" s="22"/>
      <c r="I6984" s="23"/>
      <c r="J6984" s="35" t="str">
        <f t="shared" si="658"/>
        <v>➸</v>
      </c>
      <c r="K6984" s="117" t="str">
        <f>词典存放目录!$A$1&amp;L6984&amp;M6984</f>
        <v>F:\《自创文法查阅Excel》4.1备份\《B词汇·红宝书》\红宝书15版图片\7373-のける【退ける】.jpg</v>
      </c>
      <c r="L6984" s="9" t="s">
        <v>18120</v>
      </c>
      <c r="M6984" s="117" t="s">
        <v>25099</v>
      </c>
      <c r="N6984" s="36" t="str">
        <f t="shared" si="659"/>
        <v>▶</v>
      </c>
      <c r="O6984" s="37" t="s">
        <v>18009</v>
      </c>
      <c r="P6984" s="37">
        <v>6</v>
      </c>
      <c r="Q6984" s="37" t="s">
        <v>23</v>
      </c>
      <c r="R6984" s="9" t="str">
        <f>词典存放目录!$A$1&amp;O6984&amp;P6984&amp;Q6984</f>
        <v>F:\《自创文法查阅Excel》4.1备份\《B词汇·红宝书》\红宝书MP3分割\25 n2-の (6).mp3</v>
      </c>
      <c r="S6984" s="38"/>
      <c r="T6984" s="56"/>
      <c r="U6984" s="56"/>
      <c r="V6984" s="30" t="str">
        <f t="shared" si="656"/>
        <v/>
      </c>
      <c r="W6984" s="29"/>
      <c r="X6984" s="9" t="s">
        <v>329</v>
      </c>
    </row>
    <row r="6985" spans="1:24" s="57" customFormat="1" ht="24">
      <c r="A6985" s="31">
        <v>7374</v>
      </c>
      <c r="B6985" s="32">
        <f t="shared" ca="1" si="657"/>
        <v>0.57920762813947602</v>
      </c>
      <c r="C6985" s="133" t="s">
        <v>12990</v>
      </c>
      <c r="D6985" s="126" t="s">
        <v>12991</v>
      </c>
      <c r="E6985" s="21"/>
      <c r="F6985" s="22"/>
      <c r="G6985" s="22"/>
      <c r="H6985" s="22"/>
      <c r="I6985" s="23"/>
      <c r="J6985" s="35" t="str">
        <f t="shared" si="658"/>
        <v>➸</v>
      </c>
      <c r="K6985" s="117" t="str">
        <f>词典存放目录!$A$1&amp;L6985&amp;M6985</f>
        <v>F:\《自创文法查阅Excel》4.1备份\《B词汇·红宝书》\红宝书15版图片\7374-のこぎり【鋸】.jpg</v>
      </c>
      <c r="L6985" s="9" t="s">
        <v>18120</v>
      </c>
      <c r="M6985" s="117" t="s">
        <v>25100</v>
      </c>
      <c r="N6985" s="36" t="str">
        <f t="shared" si="659"/>
        <v>▶</v>
      </c>
      <c r="O6985" s="37" t="s">
        <v>18009</v>
      </c>
      <c r="P6985" s="37">
        <v>7</v>
      </c>
      <c r="Q6985" s="37" t="s">
        <v>23</v>
      </c>
      <c r="R6985" s="9" t="str">
        <f>词典存放目录!$A$1&amp;O6985&amp;P6985&amp;Q6985</f>
        <v>F:\《自创文法查阅Excel》4.1备份\《B词汇·红宝书》\红宝书MP3分割\25 n2-の (7).mp3</v>
      </c>
      <c r="S6985" s="38"/>
      <c r="T6985" s="56"/>
      <c r="U6985" s="56"/>
      <c r="V6985" s="30" t="str">
        <f t="shared" si="656"/>
        <v/>
      </c>
      <c r="W6985" s="29"/>
      <c r="X6985" s="9" t="s">
        <v>329</v>
      </c>
    </row>
    <row r="6986" spans="1:24" s="57" customFormat="1" ht="24">
      <c r="A6986" s="31">
        <v>7375</v>
      </c>
      <c r="B6986" s="32">
        <f t="shared" ca="1" si="657"/>
        <v>0.40213795985715362</v>
      </c>
      <c r="C6986" s="133" t="s">
        <v>12924</v>
      </c>
      <c r="D6986" s="126" t="s">
        <v>12992</v>
      </c>
      <c r="E6986" s="21"/>
      <c r="F6986" s="22"/>
      <c r="G6986" s="22"/>
      <c r="H6986" s="22"/>
      <c r="I6986" s="23"/>
      <c r="J6986" s="35" t="str">
        <f t="shared" si="658"/>
        <v>➸</v>
      </c>
      <c r="K6986" s="117" t="str">
        <f>词典存放目录!$A$1&amp;L6986&amp;M6986</f>
        <v>F:\《自创文法查阅Excel》4.1备份\《B词汇·红宝书》\红宝书15版图片\7375-のぞく【覗く】.jpg</v>
      </c>
      <c r="L6986" s="9" t="s">
        <v>18120</v>
      </c>
      <c r="M6986" s="117" t="s">
        <v>25101</v>
      </c>
      <c r="N6986" s="36" t="str">
        <f t="shared" si="659"/>
        <v>▶</v>
      </c>
      <c r="O6986" s="37" t="s">
        <v>18009</v>
      </c>
      <c r="P6986" s="37">
        <v>8</v>
      </c>
      <c r="Q6986" s="37" t="s">
        <v>23</v>
      </c>
      <c r="R6986" s="9" t="str">
        <f>词典存放目录!$A$1&amp;O6986&amp;P6986&amp;Q6986</f>
        <v>F:\《自创文法查阅Excel》4.1备份\《B词汇·红宝书》\红宝书MP3分割\25 n2-の (8).mp3</v>
      </c>
      <c r="S6986" s="38"/>
      <c r="T6986" s="56"/>
      <c r="U6986" s="56"/>
      <c r="V6986" s="30" t="str">
        <f t="shared" si="656"/>
        <v/>
      </c>
      <c r="W6986" s="29"/>
      <c r="X6986" s="9" t="s">
        <v>329</v>
      </c>
    </row>
    <row r="6987" spans="1:24" s="57" customFormat="1" ht="24">
      <c r="A6987" s="31">
        <v>7377</v>
      </c>
      <c r="B6987" s="32">
        <f t="shared" ca="1" si="657"/>
        <v>0.60546429399298884</v>
      </c>
      <c r="C6987" s="133" t="s">
        <v>12993</v>
      </c>
      <c r="D6987" s="126" t="s">
        <v>12994</v>
      </c>
      <c r="E6987" s="21"/>
      <c r="F6987" s="22"/>
      <c r="G6987" s="22"/>
      <c r="H6987" s="22"/>
      <c r="I6987" s="23"/>
      <c r="J6987" s="35" t="str">
        <f t="shared" si="658"/>
        <v>➸</v>
      </c>
      <c r="K6987" s="117" t="str">
        <f>词典存放目录!$A$1&amp;L6987&amp;M6987</f>
        <v>F:\《自创文法查阅Excel》4.1备份\《B词汇·红宝书》\红宝书15版图片\7377-のぞみ【望み】.jpg</v>
      </c>
      <c r="L6987" s="9" t="s">
        <v>18120</v>
      </c>
      <c r="M6987" s="117" t="s">
        <v>25102</v>
      </c>
      <c r="N6987" s="36" t="str">
        <f t="shared" si="659"/>
        <v>▶</v>
      </c>
      <c r="O6987" s="37" t="s">
        <v>18009</v>
      </c>
      <c r="P6987" s="37">
        <v>10</v>
      </c>
      <c r="Q6987" s="37" t="s">
        <v>23</v>
      </c>
      <c r="R6987" s="9" t="str">
        <f>词典存放目录!$A$1&amp;O6987&amp;P6987&amp;Q6987</f>
        <v>F:\《自创文法查阅Excel》4.1备份\《B词汇·红宝书》\红宝书MP3分割\25 n2-の (10).mp3</v>
      </c>
      <c r="S6987" s="38"/>
      <c r="T6987" s="56"/>
      <c r="U6987" s="56"/>
      <c r="V6987" s="30"/>
      <c r="W6987" s="29"/>
      <c r="X6987" s="9" t="s">
        <v>329</v>
      </c>
    </row>
    <row r="6988" spans="1:24" s="57" customFormat="1" ht="24">
      <c r="A6988" s="31">
        <v>7378</v>
      </c>
      <c r="B6988" s="32">
        <f t="shared" ca="1" si="657"/>
        <v>0.72207616982011025</v>
      </c>
      <c r="C6988" s="133" t="s">
        <v>12995</v>
      </c>
      <c r="D6988" s="126" t="s">
        <v>78</v>
      </c>
      <c r="E6988" s="21"/>
      <c r="F6988" s="22"/>
      <c r="G6988" s="22"/>
      <c r="H6988" s="22"/>
      <c r="I6988" s="23"/>
      <c r="J6988" s="35" t="str">
        <f t="shared" si="658"/>
        <v>➸</v>
      </c>
      <c r="K6988" s="117" t="str">
        <f>词典存放目录!$A$1&amp;L6988&amp;M6988</f>
        <v>F:\《自创文法查阅Excel》4.1备份\《B词汇·红宝书》\红宝书15版图片\7378-のち【後】.jpg</v>
      </c>
      <c r="L6988" s="9" t="s">
        <v>18120</v>
      </c>
      <c r="M6988" s="117" t="s">
        <v>25103</v>
      </c>
      <c r="N6988" s="36" t="str">
        <f t="shared" si="659"/>
        <v>▶</v>
      </c>
      <c r="O6988" s="37" t="s">
        <v>18009</v>
      </c>
      <c r="P6988" s="37">
        <v>11</v>
      </c>
      <c r="Q6988" s="37" t="s">
        <v>23</v>
      </c>
      <c r="R6988" s="9" t="str">
        <f>词典存放目录!$A$1&amp;O6988&amp;P6988&amp;Q6988</f>
        <v>F:\《自创文法查阅Excel》4.1备份\《B词汇·红宝书》\红宝书MP3分割\25 n2-の (11).mp3</v>
      </c>
      <c r="S6988" s="38"/>
      <c r="T6988" s="56"/>
      <c r="U6988" s="56"/>
      <c r="V6988" s="30" t="str">
        <f t="shared" ref="V6988:V6999" si="660">IF(COUNTA(S6988:U6988)=0,"",COUNTIF(S6988:U6988,"0")/COUNTA(S6988:U6988))</f>
        <v/>
      </c>
      <c r="W6988" s="29"/>
      <c r="X6988" s="9" t="s">
        <v>329</v>
      </c>
    </row>
    <row r="6989" spans="1:24" s="57" customFormat="1" ht="24">
      <c r="A6989" s="31">
        <v>7379</v>
      </c>
      <c r="B6989" s="32">
        <f t="shared" ca="1" si="657"/>
        <v>0.71463837322521251</v>
      </c>
      <c r="C6989" s="133" t="s">
        <v>12996</v>
      </c>
      <c r="D6989" s="126" t="s">
        <v>12997</v>
      </c>
      <c r="E6989" s="21"/>
      <c r="F6989" s="22"/>
      <c r="G6989" s="22"/>
      <c r="H6989" s="22"/>
      <c r="I6989" s="23"/>
      <c r="J6989" s="35" t="str">
        <f t="shared" si="658"/>
        <v>➸</v>
      </c>
      <c r="K6989" s="117" t="str">
        <f>词典存放目录!$A$1&amp;L6989&amp;M6989</f>
        <v>F:\《自创文法查阅Excel》4.1备份\《B词汇·红宝书》\红宝书15版图片\7379-のべ【延べ】.jpg</v>
      </c>
      <c r="L6989" s="9" t="s">
        <v>18120</v>
      </c>
      <c r="M6989" s="117" t="s">
        <v>25104</v>
      </c>
      <c r="N6989" s="36" t="str">
        <f t="shared" si="659"/>
        <v>▶</v>
      </c>
      <c r="O6989" s="37" t="s">
        <v>18009</v>
      </c>
      <c r="P6989" s="37">
        <v>12</v>
      </c>
      <c r="Q6989" s="37" t="s">
        <v>23</v>
      </c>
      <c r="R6989" s="9" t="str">
        <f>词典存放目录!$A$1&amp;O6989&amp;P6989&amp;Q6989</f>
        <v>F:\《自创文法查阅Excel》4.1备份\《B词汇·红宝书》\红宝书MP3分割\25 n2-の (12).mp3</v>
      </c>
      <c r="S6989" s="38"/>
      <c r="T6989" s="56"/>
      <c r="U6989" s="56"/>
      <c r="V6989" s="30" t="str">
        <f t="shared" si="660"/>
        <v/>
      </c>
      <c r="W6989" s="69"/>
      <c r="X6989" s="9" t="s">
        <v>329</v>
      </c>
    </row>
    <row r="6990" spans="1:24" s="57" customFormat="1" ht="24">
      <c r="A6990" s="31">
        <v>7381</v>
      </c>
      <c r="B6990" s="32">
        <f t="shared" ca="1" si="657"/>
        <v>2.4550684227980346E-2</v>
      </c>
      <c r="C6990" s="133" t="s">
        <v>12998</v>
      </c>
      <c r="D6990" s="126" t="s">
        <v>12999</v>
      </c>
      <c r="E6990" s="21"/>
      <c r="F6990" s="22"/>
      <c r="G6990" s="22"/>
      <c r="H6990" s="22"/>
      <c r="I6990" s="23"/>
      <c r="J6990" s="35" t="str">
        <f t="shared" si="658"/>
        <v>➸</v>
      </c>
      <c r="K6990" s="117" t="str">
        <f>词典存放目录!$A$1&amp;L6990&amp;M6990</f>
        <v>F:\《自创文法查阅Excel》4.1备份\《B词汇·红宝书》\红宝书15版图片\7381-のりきる【乗り切る】.jpg</v>
      </c>
      <c r="L6990" s="9" t="s">
        <v>18120</v>
      </c>
      <c r="M6990" s="117" t="s">
        <v>25105</v>
      </c>
      <c r="N6990" s="36" t="str">
        <f t="shared" si="659"/>
        <v>▶</v>
      </c>
      <c r="O6990" s="37" t="s">
        <v>18009</v>
      </c>
      <c r="P6990" s="37">
        <v>14</v>
      </c>
      <c r="Q6990" s="37" t="s">
        <v>23</v>
      </c>
      <c r="R6990" s="9" t="str">
        <f>词典存放目录!$A$1&amp;O6990&amp;P6990&amp;Q6990</f>
        <v>F:\《自创文法查阅Excel》4.1备份\《B词汇·红宝书》\红宝书MP3分割\25 n2-の (14).mp3</v>
      </c>
      <c r="S6990" s="38"/>
      <c r="T6990" s="56"/>
      <c r="U6990" s="56"/>
      <c r="V6990" s="30" t="str">
        <f t="shared" si="660"/>
        <v/>
      </c>
      <c r="W6990" s="29"/>
      <c r="X6990" s="9" t="s">
        <v>329</v>
      </c>
    </row>
    <row r="6991" spans="1:24" s="57" customFormat="1" ht="24">
      <c r="A6991" s="31">
        <v>7382</v>
      </c>
      <c r="B6991" s="32">
        <f t="shared" ca="1" si="657"/>
        <v>0.44714277902619515</v>
      </c>
      <c r="C6991" s="133" t="s">
        <v>13000</v>
      </c>
      <c r="D6991" s="126" t="s">
        <v>13001</v>
      </c>
      <c r="E6991" s="21"/>
      <c r="F6991" s="22"/>
      <c r="G6991" s="22"/>
      <c r="H6991" s="22"/>
      <c r="I6991" s="23"/>
      <c r="J6991" s="35" t="str">
        <f t="shared" si="658"/>
        <v>➸</v>
      </c>
      <c r="K6991" s="117" t="str">
        <f>词典存放目录!$A$1&amp;L6991&amp;M6991</f>
        <v>F:\《自创文法查阅Excel》4.1备份\《B词汇·红宝书》\红宝书15版图片\7382-のりこえる【乗り越える】.jpg</v>
      </c>
      <c r="L6991" s="9" t="s">
        <v>18120</v>
      </c>
      <c r="M6991" s="117" t="s">
        <v>25106</v>
      </c>
      <c r="N6991" s="36" t="str">
        <f t="shared" si="659"/>
        <v>▶</v>
      </c>
      <c r="O6991" s="37" t="s">
        <v>18009</v>
      </c>
      <c r="P6991" s="37">
        <v>15</v>
      </c>
      <c r="Q6991" s="37" t="s">
        <v>23</v>
      </c>
      <c r="R6991" s="9" t="str">
        <f>词典存放目录!$A$1&amp;O6991&amp;P6991&amp;Q6991</f>
        <v>F:\《自创文法查阅Excel》4.1备份\《B词汇·红宝书》\红宝书MP3分割\25 n2-の (15).mp3</v>
      </c>
      <c r="S6991" s="38"/>
      <c r="T6991" s="56"/>
      <c r="U6991" s="56"/>
      <c r="V6991" s="30" t="str">
        <f t="shared" si="660"/>
        <v/>
      </c>
      <c r="W6991" s="29"/>
      <c r="X6991" s="9" t="s">
        <v>329</v>
      </c>
    </row>
    <row r="6992" spans="1:24" s="57" customFormat="1" ht="24">
      <c r="A6992" s="31">
        <v>7383</v>
      </c>
      <c r="B6992" s="32">
        <f t="shared" ca="1" si="657"/>
        <v>0.69707134647728242</v>
      </c>
      <c r="C6992" s="133" t="s">
        <v>13002</v>
      </c>
      <c r="D6992" s="126" t="s">
        <v>13003</v>
      </c>
      <c r="E6992" s="21"/>
      <c r="F6992" s="22"/>
      <c r="G6992" s="22"/>
      <c r="H6992" s="22"/>
      <c r="I6992" s="23"/>
      <c r="J6992" s="35" t="str">
        <f t="shared" si="658"/>
        <v>➸</v>
      </c>
      <c r="K6992" s="117" t="str">
        <f>词典存放目录!$A$1&amp;L6992&amp;M6992</f>
        <v>F:\《自创文法查阅Excel》4.1备份\《B词汇·红宝书》\红宝书15版图片\7383-のりこし【乗り越し】.jpg</v>
      </c>
      <c r="L6992" s="9" t="s">
        <v>18120</v>
      </c>
      <c r="M6992" s="117" t="s">
        <v>25107</v>
      </c>
      <c r="N6992" s="36" t="str">
        <f t="shared" si="659"/>
        <v>▶</v>
      </c>
      <c r="O6992" s="37" t="s">
        <v>18009</v>
      </c>
      <c r="P6992" s="37">
        <v>16</v>
      </c>
      <c r="Q6992" s="37" t="s">
        <v>23</v>
      </c>
      <c r="R6992" s="9" t="str">
        <f>词典存放目录!$A$1&amp;O6992&amp;P6992&amp;Q6992</f>
        <v>F:\《自创文法查阅Excel》4.1备份\《B词汇·红宝书》\红宝书MP3分割\25 n2-の (16).mp3</v>
      </c>
      <c r="S6992" s="38"/>
      <c r="T6992" s="56"/>
      <c r="U6992" s="56"/>
      <c r="V6992" s="30" t="str">
        <f t="shared" si="660"/>
        <v/>
      </c>
      <c r="W6992" s="29"/>
      <c r="X6992" s="9" t="s">
        <v>329</v>
      </c>
    </row>
    <row r="6993" spans="1:24" s="57" customFormat="1" ht="24">
      <c r="A6993" s="31">
        <v>7384</v>
      </c>
      <c r="B6993" s="32">
        <f t="shared" ca="1" si="657"/>
        <v>0.9586869223964497</v>
      </c>
      <c r="C6993" s="133" t="s">
        <v>13004</v>
      </c>
      <c r="D6993" s="126" t="s">
        <v>13005</v>
      </c>
      <c r="E6993" s="21"/>
      <c r="F6993" s="22"/>
      <c r="G6993" s="22"/>
      <c r="H6993" s="22"/>
      <c r="I6993" s="23"/>
      <c r="J6993" s="35" t="str">
        <f t="shared" si="658"/>
        <v>➸</v>
      </c>
      <c r="K6993" s="117" t="str">
        <f>词典存放目录!$A$1&amp;L6993&amp;M6993</f>
        <v>F:\《自创文法查阅Excel》4.1备份\《B词汇·红宝书》\红宝书15版图片\7384-のりこむ【乗り込む】.jpg</v>
      </c>
      <c r="L6993" s="9" t="s">
        <v>18120</v>
      </c>
      <c r="M6993" s="117" t="s">
        <v>25108</v>
      </c>
      <c r="N6993" s="36" t="str">
        <f t="shared" si="659"/>
        <v>▶</v>
      </c>
      <c r="O6993" s="37" t="s">
        <v>18009</v>
      </c>
      <c r="P6993" s="37">
        <v>17</v>
      </c>
      <c r="Q6993" s="37" t="s">
        <v>23</v>
      </c>
      <c r="R6993" s="9" t="str">
        <f>词典存放目录!$A$1&amp;O6993&amp;P6993&amp;Q6993</f>
        <v>F:\《自创文法查阅Excel》4.1备份\《B词汇·红宝书》\红宝书MP3分割\25 n2-の (17).mp3</v>
      </c>
      <c r="S6993" s="38"/>
      <c r="T6993" s="56"/>
      <c r="U6993" s="56"/>
      <c r="V6993" s="30" t="str">
        <f t="shared" si="660"/>
        <v/>
      </c>
      <c r="W6993" s="29"/>
      <c r="X6993" s="9" t="s">
        <v>329</v>
      </c>
    </row>
    <row r="6994" spans="1:24" s="57" customFormat="1" ht="24">
      <c r="A6994" s="31">
        <v>7385</v>
      </c>
      <c r="B6994" s="32">
        <f t="shared" ca="1" si="657"/>
        <v>0.25475772341372183</v>
      </c>
      <c r="C6994" s="133" t="s">
        <v>13006</v>
      </c>
      <c r="D6994" s="126" t="s">
        <v>12657</v>
      </c>
      <c r="E6994" s="21" t="s">
        <v>32</v>
      </c>
      <c r="F6994" s="22"/>
      <c r="G6994" s="22"/>
      <c r="H6994" s="22"/>
      <c r="I6994" s="23"/>
      <c r="J6994" s="35" t="str">
        <f t="shared" si="658"/>
        <v>➸</v>
      </c>
      <c r="K6994" s="117" t="str">
        <f>词典存放目录!$A$1&amp;L6994&amp;M6994</f>
        <v>F:\《自创文法查阅Excel》4.1备份\《B词汇·红宝书》\红宝书15版图片\7385-のろい【鈍い】.jpg</v>
      </c>
      <c r="L6994" s="9" t="s">
        <v>18120</v>
      </c>
      <c r="M6994" s="117" t="s">
        <v>25109</v>
      </c>
      <c r="N6994" s="36" t="str">
        <f t="shared" si="659"/>
        <v>▶</v>
      </c>
      <c r="O6994" s="37" t="s">
        <v>18009</v>
      </c>
      <c r="P6994" s="37">
        <v>18</v>
      </c>
      <c r="Q6994" s="37" t="s">
        <v>23</v>
      </c>
      <c r="R6994" s="9" t="str">
        <f>词典存放目录!$A$1&amp;O6994&amp;P6994&amp;Q6994</f>
        <v>F:\《自创文法查阅Excel》4.1备份\《B词汇·红宝书》\红宝书MP3分割\25 n2-の (18).mp3</v>
      </c>
      <c r="S6994" s="38"/>
      <c r="T6994" s="56"/>
      <c r="U6994" s="56"/>
      <c r="V6994" s="30" t="str">
        <f t="shared" si="660"/>
        <v/>
      </c>
      <c r="W6994" s="29"/>
      <c r="X6994" s="9" t="s">
        <v>329</v>
      </c>
    </row>
    <row r="6995" spans="1:24" s="57" customFormat="1" ht="24">
      <c r="A6995" s="31">
        <v>7386</v>
      </c>
      <c r="B6995" s="32">
        <f t="shared" ca="1" si="657"/>
        <v>0.74507713165613165</v>
      </c>
      <c r="C6995" s="133" t="s">
        <v>13007</v>
      </c>
      <c r="D6995" s="126"/>
      <c r="E6995" s="21"/>
      <c r="F6995" s="22"/>
      <c r="G6995" s="41" t="s">
        <v>99</v>
      </c>
      <c r="H6995" s="22" t="s">
        <v>159</v>
      </c>
      <c r="I6995" s="23"/>
      <c r="J6995" s="35" t="str">
        <f t="shared" si="658"/>
        <v>➸</v>
      </c>
      <c r="K6995" s="117" t="str">
        <f>词典存放目录!$A$1&amp;L6995&amp;M6995</f>
        <v>F:\《自创文法查阅Excel》4.1备份\《B词汇·红宝书》\红宝书15版图片\7386-のろのろ.jpg</v>
      </c>
      <c r="L6995" s="9" t="s">
        <v>18120</v>
      </c>
      <c r="M6995" s="117" t="s">
        <v>25110</v>
      </c>
      <c r="N6995" s="36" t="str">
        <f t="shared" si="659"/>
        <v>▶</v>
      </c>
      <c r="O6995" s="37" t="s">
        <v>18009</v>
      </c>
      <c r="P6995" s="37">
        <v>19</v>
      </c>
      <c r="Q6995" s="37" t="s">
        <v>23</v>
      </c>
      <c r="R6995" s="9" t="str">
        <f>词典存放目录!$A$1&amp;O6995&amp;P6995&amp;Q6995</f>
        <v>F:\《自创文法查阅Excel》4.1备份\《B词汇·红宝书》\红宝书MP3分割\25 n2-の (19).mp3</v>
      </c>
      <c r="S6995" s="38"/>
      <c r="T6995" s="56"/>
      <c r="U6995" s="56"/>
      <c r="V6995" s="30" t="str">
        <f t="shared" si="660"/>
        <v/>
      </c>
      <c r="W6995" s="29"/>
      <c r="X6995" s="9" t="s">
        <v>329</v>
      </c>
    </row>
    <row r="6996" spans="1:24" s="57" customFormat="1" ht="24">
      <c r="A6996" s="31">
        <v>7387</v>
      </c>
      <c r="B6996" s="32">
        <f t="shared" ca="1" si="657"/>
        <v>0.43561008401741386</v>
      </c>
      <c r="C6996" s="134" t="s">
        <v>13008</v>
      </c>
      <c r="D6996" s="128" t="s">
        <v>13009</v>
      </c>
      <c r="E6996" s="21"/>
      <c r="F6996" s="22"/>
      <c r="G6996" s="22"/>
      <c r="H6996" s="22"/>
      <c r="I6996" s="23"/>
      <c r="J6996" s="35" t="str">
        <f t="shared" si="658"/>
        <v>➸</v>
      </c>
      <c r="K6996" s="117" t="str">
        <f>词典存放目录!$A$1&amp;L6996&amp;M6996</f>
        <v>F:\《自创文法查阅Excel》4.1备份\《B词汇·红宝书》\红宝书15版图片\7387-ノイローゼ【neurosis】.jpg</v>
      </c>
      <c r="L6996" s="9" t="s">
        <v>18120</v>
      </c>
      <c r="M6996" s="117" t="s">
        <v>25111</v>
      </c>
      <c r="N6996" s="36" t="str">
        <f t="shared" si="659"/>
        <v>▶</v>
      </c>
      <c r="O6996" s="37" t="s">
        <v>18010</v>
      </c>
      <c r="P6996" s="37">
        <v>1</v>
      </c>
      <c r="Q6996" s="37" t="s">
        <v>23</v>
      </c>
      <c r="R6996" s="9" t="str">
        <f>词典存放目录!$A$1&amp;O6996&amp;P6996&amp;Q6996</f>
        <v>F:\《自创文法查阅Excel》4.1备份\《B词汇·红宝书》\红宝书MP3分割\25 n1-の (1).mp3</v>
      </c>
      <c r="S6996" s="38"/>
      <c r="T6996" s="56"/>
      <c r="U6996" s="56"/>
      <c r="V6996" s="30" t="str">
        <f t="shared" si="660"/>
        <v/>
      </c>
      <c r="W6996" s="29"/>
      <c r="X6996" s="9" t="s">
        <v>464</v>
      </c>
    </row>
    <row r="6997" spans="1:24" s="57" customFormat="1" ht="24">
      <c r="A6997" s="31">
        <v>7388</v>
      </c>
      <c r="B6997" s="32">
        <f t="shared" ca="1" si="657"/>
        <v>0.32011196797600061</v>
      </c>
      <c r="C6997" s="134" t="s">
        <v>13010</v>
      </c>
      <c r="D6997" s="128" t="s">
        <v>13011</v>
      </c>
      <c r="E6997" s="21"/>
      <c r="F6997" s="22"/>
      <c r="G6997" s="22"/>
      <c r="H6997" s="22"/>
      <c r="I6997" s="23"/>
      <c r="J6997" s="35" t="str">
        <f t="shared" si="658"/>
        <v>➸</v>
      </c>
      <c r="K6997" s="117" t="str">
        <f>词典存放目录!$A$1&amp;L6997&amp;M6997</f>
        <v>F:\《自创文法查阅Excel》4.1备份\《B词汇·红宝书》\红宝书15版图片\7388-のうき【納期】.jpg</v>
      </c>
      <c r="L6997" s="9" t="s">
        <v>18120</v>
      </c>
      <c r="M6997" s="117" t="s">
        <v>25112</v>
      </c>
      <c r="N6997" s="36" t="str">
        <f t="shared" si="659"/>
        <v>▶</v>
      </c>
      <c r="O6997" s="37" t="s">
        <v>18010</v>
      </c>
      <c r="P6997" s="37">
        <v>2</v>
      </c>
      <c r="Q6997" s="37" t="s">
        <v>23</v>
      </c>
      <c r="R6997" s="9" t="str">
        <f>词典存放目录!$A$1&amp;O6997&amp;P6997&amp;Q6997</f>
        <v>F:\《自创文法查阅Excel》4.1备份\《B词汇·红宝书》\红宝书MP3分割\25 n1-の (2).mp3</v>
      </c>
      <c r="S6997" s="38"/>
      <c r="T6997" s="56"/>
      <c r="U6997" s="56"/>
      <c r="V6997" s="30" t="str">
        <f t="shared" si="660"/>
        <v/>
      </c>
      <c r="W6997" s="29"/>
      <c r="X6997" s="9" t="s">
        <v>464</v>
      </c>
    </row>
    <row r="6998" spans="1:24" s="57" customFormat="1" ht="24">
      <c r="A6998" s="31">
        <v>7389</v>
      </c>
      <c r="B6998" s="32">
        <f t="shared" ca="1" si="657"/>
        <v>0.78535426611712866</v>
      </c>
      <c r="C6998" s="134" t="s">
        <v>13012</v>
      </c>
      <c r="D6998" s="128" t="s">
        <v>13013</v>
      </c>
      <c r="E6998" s="21"/>
      <c r="F6998" s="22"/>
      <c r="G6998" s="22"/>
      <c r="H6998" s="22"/>
      <c r="I6998" s="23"/>
      <c r="J6998" s="35" t="str">
        <f t="shared" si="658"/>
        <v>➸</v>
      </c>
      <c r="K6998" s="117" t="str">
        <f>词典存放目录!$A$1&amp;L6998&amp;M6998</f>
        <v>F:\《自创文法查阅Excel》4.1备份\《B词汇·红宝书》\红宝书15版图片\7389-のうにゅう【納入】.jpg</v>
      </c>
      <c r="L6998" s="9" t="s">
        <v>18120</v>
      </c>
      <c r="M6998" s="117" t="s">
        <v>25113</v>
      </c>
      <c r="N6998" s="36" t="str">
        <f t="shared" si="659"/>
        <v>▶</v>
      </c>
      <c r="O6998" s="37" t="s">
        <v>18010</v>
      </c>
      <c r="P6998" s="37">
        <v>3</v>
      </c>
      <c r="Q6998" s="37" t="s">
        <v>23</v>
      </c>
      <c r="R6998" s="9" t="str">
        <f>词典存放目录!$A$1&amp;O6998&amp;P6998&amp;Q6998</f>
        <v>F:\《自创文法查阅Excel》4.1备份\《B词汇·红宝书》\红宝书MP3分割\25 n1-の (3).mp3</v>
      </c>
      <c r="S6998" s="38"/>
      <c r="T6998" s="56"/>
      <c r="U6998" s="56"/>
      <c r="V6998" s="30" t="str">
        <f t="shared" si="660"/>
        <v/>
      </c>
      <c r="W6998" s="29"/>
      <c r="X6998" s="9" t="s">
        <v>464</v>
      </c>
    </row>
    <row r="6999" spans="1:24" s="57" customFormat="1" ht="24">
      <c r="A6999" s="31">
        <v>7390</v>
      </c>
      <c r="B6999" s="32">
        <f t="shared" ca="1" si="657"/>
        <v>0.68996450006721022</v>
      </c>
      <c r="C6999" s="134" t="s">
        <v>13014</v>
      </c>
      <c r="D6999" s="128" t="s">
        <v>13015</v>
      </c>
      <c r="E6999" s="21"/>
      <c r="F6999" s="22"/>
      <c r="G6999" s="22"/>
      <c r="H6999" s="22"/>
      <c r="I6999" s="23"/>
      <c r="J6999" s="35" t="str">
        <f t="shared" si="658"/>
        <v>➸</v>
      </c>
      <c r="K6999" s="117" t="str">
        <f>词典存放目录!$A$1&amp;L6999&amp;M6999</f>
        <v>F:\《自创文法查阅Excel》4.1备份\《B词汇·红宝书》\红宝书15版图片\7390-ノウハウ【know-how】.jpg</v>
      </c>
      <c r="L6999" s="9" t="s">
        <v>18120</v>
      </c>
      <c r="M6999" s="117" t="s">
        <v>25114</v>
      </c>
      <c r="N6999" s="36" t="str">
        <f t="shared" si="659"/>
        <v>▶</v>
      </c>
      <c r="O6999" s="37" t="s">
        <v>18010</v>
      </c>
      <c r="P6999" s="37">
        <v>4</v>
      </c>
      <c r="Q6999" s="37" t="s">
        <v>23</v>
      </c>
      <c r="R6999" s="9" t="str">
        <f>词典存放目录!$A$1&amp;O6999&amp;P6999&amp;Q6999</f>
        <v>F:\《自创文法查阅Excel》4.1备份\《B词汇·红宝书》\红宝书MP3分割\25 n1-の (4).mp3</v>
      </c>
      <c r="S6999" s="38"/>
      <c r="T6999" s="56"/>
      <c r="U6999" s="56"/>
      <c r="V6999" s="30" t="str">
        <f t="shared" si="660"/>
        <v/>
      </c>
      <c r="W6999" s="29"/>
      <c r="X6999" s="9" t="s">
        <v>464</v>
      </c>
    </row>
    <row r="7000" spans="1:24" s="57" customFormat="1" ht="24">
      <c r="A7000" s="31">
        <v>7391</v>
      </c>
      <c r="B7000" s="32">
        <f t="shared" ca="1" si="657"/>
        <v>0.36826255745453362</v>
      </c>
      <c r="C7000" s="134" t="s">
        <v>13016</v>
      </c>
      <c r="D7000" s="128" t="s">
        <v>13017</v>
      </c>
      <c r="E7000" s="21"/>
      <c r="F7000" s="22"/>
      <c r="G7000" s="22"/>
      <c r="H7000" s="22"/>
      <c r="I7000" s="23"/>
      <c r="J7000" s="35" t="str">
        <f t="shared" si="658"/>
        <v>➸</v>
      </c>
      <c r="K7000" s="117" t="str">
        <f>词典存放目录!$A$1&amp;L7000&amp;M7000</f>
        <v>F:\《自创文法查阅Excel》4.1备份\《B词汇·红宝书》\红宝书15版图片\7391-のうひん【納品】.jpg</v>
      </c>
      <c r="L7000" s="9" t="s">
        <v>18120</v>
      </c>
      <c r="M7000" s="117" t="s">
        <v>25115</v>
      </c>
      <c r="N7000" s="36" t="str">
        <f t="shared" si="659"/>
        <v>▶</v>
      </c>
      <c r="O7000" s="37" t="s">
        <v>18010</v>
      </c>
      <c r="P7000" s="37">
        <v>5</v>
      </c>
      <c r="Q7000" s="37" t="s">
        <v>23</v>
      </c>
      <c r="R7000" s="9" t="str">
        <f>词典存放目录!$A$1&amp;O7000&amp;P7000&amp;Q7000</f>
        <v>F:\《自创文法查阅Excel》4.1备份\《B词汇·红宝书》\红宝书MP3分割\25 n1-の (5).mp3</v>
      </c>
      <c r="S7000" s="38"/>
      <c r="T7000" s="56"/>
      <c r="U7000" s="56"/>
      <c r="V7000" s="30"/>
      <c r="W7000" s="29"/>
      <c r="X7000" s="9" t="s">
        <v>464</v>
      </c>
    </row>
    <row r="7001" spans="1:24" s="57" customFormat="1" ht="24">
      <c r="A7001" s="31">
        <v>7392</v>
      </c>
      <c r="B7001" s="32">
        <f t="shared" ca="1" si="657"/>
        <v>0.47369556522730183</v>
      </c>
      <c r="C7001" s="134" t="s">
        <v>13018</v>
      </c>
      <c r="D7001" s="128" t="s">
        <v>13019</v>
      </c>
      <c r="E7001" s="21"/>
      <c r="F7001" s="22"/>
      <c r="G7001" s="22"/>
      <c r="H7001" s="22"/>
      <c r="I7001" s="23"/>
      <c r="J7001" s="35" t="str">
        <f t="shared" si="658"/>
        <v>➸</v>
      </c>
      <c r="K7001" s="117" t="str">
        <f>词典存放目录!$A$1&amp;L7001&amp;M7001</f>
        <v>F:\《自创文法查阅Excel》4.1备份\《B词汇·红宝书》\红宝书15版图片\7392-のうみつ【濃密】.jpg</v>
      </c>
      <c r="L7001" s="9" t="s">
        <v>18120</v>
      </c>
      <c r="M7001" s="117" t="s">
        <v>25116</v>
      </c>
      <c r="N7001" s="36" t="str">
        <f t="shared" si="659"/>
        <v>▶</v>
      </c>
      <c r="O7001" s="37" t="s">
        <v>18010</v>
      </c>
      <c r="P7001" s="37">
        <v>6</v>
      </c>
      <c r="Q7001" s="37" t="s">
        <v>23</v>
      </c>
      <c r="R7001" s="9" t="str">
        <f>词典存放目录!$A$1&amp;O7001&amp;P7001&amp;Q7001</f>
        <v>F:\《自创文法查阅Excel》4.1备份\《B词汇·红宝书》\红宝书MP3分割\25 n1-の (6).mp3</v>
      </c>
      <c r="S7001" s="38"/>
      <c r="T7001" s="56"/>
      <c r="U7001" s="56"/>
      <c r="V7001" s="30" t="str">
        <f t="shared" ref="V7001:V7032" si="661">IF(COUNTA(S7001:U7001)=0,"",COUNTIF(S7001:U7001,"0")/COUNTA(S7001:U7001))</f>
        <v/>
      </c>
      <c r="W7001" s="29"/>
      <c r="X7001" s="9" t="s">
        <v>464</v>
      </c>
    </row>
    <row r="7002" spans="1:24" s="57" customFormat="1" ht="24">
      <c r="A7002" s="31">
        <v>7393</v>
      </c>
      <c r="B7002" s="32">
        <f t="shared" ca="1" si="657"/>
        <v>0.15807756083243796</v>
      </c>
      <c r="C7002" s="134" t="s">
        <v>13020</v>
      </c>
      <c r="D7002" s="128" t="s">
        <v>13021</v>
      </c>
      <c r="E7002" s="21"/>
      <c r="F7002" s="22"/>
      <c r="G7002" s="22"/>
      <c r="H7002" s="22"/>
      <c r="I7002" s="23"/>
      <c r="J7002" s="35" t="str">
        <f t="shared" si="658"/>
        <v>➸</v>
      </c>
      <c r="K7002" s="117" t="str">
        <f>词典存放目录!$A$1&amp;L7002&amp;M7002</f>
        <v>F:\《自创文法查阅Excel》4.1备份\《B词汇·红宝书》\红宝书15版图片\7393-のがす【逃す】.jpg</v>
      </c>
      <c r="L7002" s="9" t="s">
        <v>18120</v>
      </c>
      <c r="M7002" s="117" t="s">
        <v>25117</v>
      </c>
      <c r="N7002" s="36" t="str">
        <f t="shared" si="659"/>
        <v>▶</v>
      </c>
      <c r="O7002" s="37" t="s">
        <v>18010</v>
      </c>
      <c r="P7002" s="37">
        <v>7</v>
      </c>
      <c r="Q7002" s="37" t="s">
        <v>23</v>
      </c>
      <c r="R7002" s="9" t="str">
        <f>词典存放目录!$A$1&amp;O7002&amp;P7002&amp;Q7002</f>
        <v>F:\《自创文法查阅Excel》4.1备份\《B词汇·红宝书》\红宝书MP3分割\25 n1-の (7).mp3</v>
      </c>
      <c r="S7002" s="38"/>
      <c r="T7002" s="56"/>
      <c r="U7002" s="56"/>
      <c r="V7002" s="30" t="str">
        <f t="shared" si="661"/>
        <v/>
      </c>
      <c r="W7002" s="29"/>
      <c r="X7002" s="9" t="s">
        <v>464</v>
      </c>
    </row>
    <row r="7003" spans="1:24" s="57" customFormat="1" ht="24">
      <c r="A7003" s="31">
        <v>7394</v>
      </c>
      <c r="B7003" s="32">
        <f t="shared" ca="1" si="657"/>
        <v>0.63252748576903239</v>
      </c>
      <c r="C7003" s="134" t="s">
        <v>13022</v>
      </c>
      <c r="D7003" s="128" t="s">
        <v>13023</v>
      </c>
      <c r="E7003" s="21"/>
      <c r="F7003" s="22"/>
      <c r="G7003" s="22"/>
      <c r="H7003" s="22"/>
      <c r="I7003" s="23"/>
      <c r="J7003" s="35" t="str">
        <f t="shared" si="658"/>
        <v>➸</v>
      </c>
      <c r="K7003" s="117" t="str">
        <f>词典存放目录!$A$1&amp;L7003&amp;M7003</f>
        <v>F:\《自创文法查阅Excel》4.1备份\《B词汇·红宝书》\红宝书15版图片\7394-のがれる【逃れる】.jpg</v>
      </c>
      <c r="L7003" s="9" t="s">
        <v>18120</v>
      </c>
      <c r="M7003" s="117" t="s">
        <v>25118</v>
      </c>
      <c r="N7003" s="36" t="str">
        <f t="shared" si="659"/>
        <v>▶</v>
      </c>
      <c r="O7003" s="37" t="s">
        <v>18010</v>
      </c>
      <c r="P7003" s="37">
        <v>8</v>
      </c>
      <c r="Q7003" s="37" t="s">
        <v>23</v>
      </c>
      <c r="R7003" s="9" t="str">
        <f>词典存放目录!$A$1&amp;O7003&amp;P7003&amp;Q7003</f>
        <v>F:\《自创文法查阅Excel》4.1备份\《B词汇·红宝书》\红宝书MP3分割\25 n1-の (8).mp3</v>
      </c>
      <c r="S7003" s="38"/>
      <c r="T7003" s="56"/>
      <c r="U7003" s="56"/>
      <c r="V7003" s="30" t="str">
        <f t="shared" si="661"/>
        <v/>
      </c>
      <c r="W7003" s="29"/>
      <c r="X7003" s="9" t="s">
        <v>464</v>
      </c>
    </row>
    <row r="7004" spans="1:24" s="57" customFormat="1" ht="24">
      <c r="A7004" s="31">
        <v>7395</v>
      </c>
      <c r="B7004" s="32">
        <f t="shared" ca="1" si="657"/>
        <v>0.18956017458823982</v>
      </c>
      <c r="C7004" s="134" t="s">
        <v>13024</v>
      </c>
      <c r="D7004" s="128" t="s">
        <v>13025</v>
      </c>
      <c r="E7004" s="21"/>
      <c r="F7004" s="22"/>
      <c r="G7004" s="22"/>
      <c r="H7004" s="22"/>
      <c r="I7004" s="23"/>
      <c r="J7004" s="35" t="str">
        <f t="shared" si="658"/>
        <v>➸</v>
      </c>
      <c r="K7004" s="117" t="str">
        <f>词典存放目录!$A$1&amp;L7004&amp;M7004</f>
        <v>F:\《自创文法查阅Excel》4.1备份\《B词汇·红宝书》\红宝书15版图片\7395-のきなみ【軒並み】.jpg</v>
      </c>
      <c r="L7004" s="9" t="s">
        <v>18120</v>
      </c>
      <c r="M7004" s="117" t="s">
        <v>25119</v>
      </c>
      <c r="N7004" s="36" t="str">
        <f t="shared" si="659"/>
        <v>▶</v>
      </c>
      <c r="O7004" s="37" t="s">
        <v>18010</v>
      </c>
      <c r="P7004" s="37">
        <v>9</v>
      </c>
      <c r="Q7004" s="37" t="s">
        <v>23</v>
      </c>
      <c r="R7004" s="9" t="str">
        <f>词典存放目录!$A$1&amp;O7004&amp;P7004&amp;Q7004</f>
        <v>F:\《自创文法查阅Excel》4.1备份\《B词汇·红宝书》\红宝书MP3分割\25 n1-の (9).mp3</v>
      </c>
      <c r="S7004" s="38"/>
      <c r="T7004" s="56"/>
      <c r="U7004" s="56"/>
      <c r="V7004" s="30" t="str">
        <f t="shared" si="661"/>
        <v/>
      </c>
      <c r="W7004" s="29"/>
      <c r="X7004" s="9" t="s">
        <v>464</v>
      </c>
    </row>
    <row r="7005" spans="1:24" s="57" customFormat="1" ht="24">
      <c r="A7005" s="31">
        <v>7396</v>
      </c>
      <c r="B7005" s="32">
        <f t="shared" ca="1" si="657"/>
        <v>0.52929725298669994</v>
      </c>
      <c r="C7005" s="134" t="s">
        <v>13026</v>
      </c>
      <c r="D7005" s="128" t="s">
        <v>13027</v>
      </c>
      <c r="E7005" s="21" t="s">
        <v>32</v>
      </c>
      <c r="F7005" s="22"/>
      <c r="G7005" s="22"/>
      <c r="H7005" s="22"/>
      <c r="I7005" s="23"/>
      <c r="J7005" s="35" t="str">
        <f t="shared" si="658"/>
        <v>➸</v>
      </c>
      <c r="K7005" s="117" t="str">
        <f>词典存放目录!$A$1&amp;L7005&amp;M7005</f>
        <v>F:\《自创文法查阅Excel》4.1备份\《B词汇·红宝书》\红宝书15版图片\7396-のぞましい【望ましい】.jpg</v>
      </c>
      <c r="L7005" s="9" t="s">
        <v>18120</v>
      </c>
      <c r="M7005" s="117" t="s">
        <v>25120</v>
      </c>
      <c r="N7005" s="36" t="str">
        <f t="shared" si="659"/>
        <v>▶</v>
      </c>
      <c r="O7005" s="37" t="s">
        <v>18010</v>
      </c>
      <c r="P7005" s="37">
        <v>10</v>
      </c>
      <c r="Q7005" s="37" t="s">
        <v>23</v>
      </c>
      <c r="R7005" s="9" t="str">
        <f>词典存放目录!$A$1&amp;O7005&amp;P7005&amp;Q7005</f>
        <v>F:\《自创文法查阅Excel》4.1备份\《B词汇·红宝书》\红宝书MP3分割\25 n1-の (10).mp3</v>
      </c>
      <c r="S7005" s="38"/>
      <c r="T7005" s="56"/>
      <c r="U7005" s="56"/>
      <c r="V7005" s="30" t="str">
        <f t="shared" si="661"/>
        <v/>
      </c>
      <c r="W7005" s="29"/>
      <c r="X7005" s="9" t="s">
        <v>464</v>
      </c>
    </row>
    <row r="7006" spans="1:24" s="57" customFormat="1" ht="24">
      <c r="A7006" s="31">
        <v>7397</v>
      </c>
      <c r="B7006" s="32">
        <f t="shared" ca="1" si="657"/>
        <v>0.13621957473197455</v>
      </c>
      <c r="C7006" s="134" t="s">
        <v>12958</v>
      </c>
      <c r="D7006" s="128" t="s">
        <v>13028</v>
      </c>
      <c r="E7006" s="21"/>
      <c r="F7006" s="22"/>
      <c r="G7006" s="22"/>
      <c r="H7006" s="22"/>
      <c r="I7006" s="23"/>
      <c r="J7006" s="35" t="str">
        <f t="shared" si="658"/>
        <v>➸</v>
      </c>
      <c r="K7006" s="117" t="str">
        <f>词典存放目录!$A$1&amp;L7006&amp;M7006</f>
        <v>F:\《自创文法查阅Excel》4.1备份\《B词汇·红宝书》\红宝书15版图片\7397-のぞむ【臨む】.jpg</v>
      </c>
      <c r="L7006" s="9" t="s">
        <v>18120</v>
      </c>
      <c r="M7006" s="117" t="s">
        <v>25121</v>
      </c>
      <c r="N7006" s="36" t="str">
        <f t="shared" si="659"/>
        <v>▶</v>
      </c>
      <c r="O7006" s="37" t="s">
        <v>18010</v>
      </c>
      <c r="P7006" s="37">
        <v>11</v>
      </c>
      <c r="Q7006" s="37" t="s">
        <v>23</v>
      </c>
      <c r="R7006" s="9" t="str">
        <f>词典存放目录!$A$1&amp;O7006&amp;P7006&amp;Q7006</f>
        <v>F:\《自创文法查阅Excel》4.1备份\《B词汇·红宝书》\红宝书MP3分割\25 n1-の (11).mp3</v>
      </c>
      <c r="S7006" s="38"/>
      <c r="T7006" s="56"/>
      <c r="U7006" s="56"/>
      <c r="V7006" s="30" t="str">
        <f t="shared" si="661"/>
        <v/>
      </c>
      <c r="W7006" s="29"/>
      <c r="X7006" s="9" t="s">
        <v>464</v>
      </c>
    </row>
    <row r="7007" spans="1:24" s="57" customFormat="1" ht="24">
      <c r="A7007" s="31">
        <v>7398</v>
      </c>
      <c r="B7007" s="32">
        <f t="shared" ca="1" si="657"/>
        <v>0.12709509768857585</v>
      </c>
      <c r="C7007" s="134" t="s">
        <v>13029</v>
      </c>
      <c r="D7007" s="128" t="s">
        <v>13030</v>
      </c>
      <c r="E7007" s="21"/>
      <c r="F7007" s="22"/>
      <c r="G7007" s="22"/>
      <c r="H7007" s="22"/>
      <c r="I7007" s="23"/>
      <c r="J7007" s="35" t="str">
        <f t="shared" si="658"/>
        <v>➸</v>
      </c>
      <c r="K7007" s="117" t="str">
        <f>词典存放目录!$A$1&amp;L7007&amp;M7007</f>
        <v>F:\《自创文法查阅Excel》4.1备份\《B词汇·红宝书》\红宝书15版图片\7398-のっとる【乗っ取る】.jpg</v>
      </c>
      <c r="L7007" s="9" t="s">
        <v>18120</v>
      </c>
      <c r="M7007" s="117" t="s">
        <v>25122</v>
      </c>
      <c r="N7007" s="36" t="str">
        <f t="shared" si="659"/>
        <v>▶</v>
      </c>
      <c r="O7007" s="37" t="s">
        <v>18010</v>
      </c>
      <c r="P7007" s="37">
        <v>12</v>
      </c>
      <c r="Q7007" s="37" t="s">
        <v>23</v>
      </c>
      <c r="R7007" s="9" t="str">
        <f>词典存放目录!$A$1&amp;O7007&amp;P7007&amp;Q7007</f>
        <v>F:\《自创文法查阅Excel》4.1备份\《B词汇·红宝书》\红宝书MP3分割\25 n1-の (12).mp3</v>
      </c>
      <c r="S7007" s="38"/>
      <c r="T7007" s="56"/>
      <c r="U7007" s="56"/>
      <c r="V7007" s="30" t="str">
        <f t="shared" si="661"/>
        <v/>
      </c>
      <c r="W7007" s="29"/>
      <c r="X7007" s="9" t="s">
        <v>464</v>
      </c>
    </row>
    <row r="7008" spans="1:24" s="57" customFormat="1" ht="24">
      <c r="A7008" s="31">
        <v>7399</v>
      </c>
      <c r="B7008" s="32">
        <f t="shared" ca="1" si="657"/>
        <v>0.7155254103483234</v>
      </c>
      <c r="C7008" s="134" t="s">
        <v>13031</v>
      </c>
      <c r="D7008" s="128" t="s">
        <v>13032</v>
      </c>
      <c r="E7008" s="21"/>
      <c r="F7008" s="22"/>
      <c r="G7008" s="22"/>
      <c r="H7008" s="22"/>
      <c r="I7008" s="23"/>
      <c r="J7008" s="35" t="str">
        <f t="shared" si="658"/>
        <v>➸</v>
      </c>
      <c r="K7008" s="117" t="str">
        <f>词典存放目录!$A$1&amp;L7008&amp;M7008</f>
        <v>F:\《自创文法查阅Excel》4.1备份\《B词汇·红宝书》\红宝书15版图片\7399-のどか【長閑】.jpg</v>
      </c>
      <c r="L7008" s="9" t="s">
        <v>18120</v>
      </c>
      <c r="M7008" s="117" t="s">
        <v>25123</v>
      </c>
      <c r="N7008" s="36" t="str">
        <f t="shared" si="659"/>
        <v>▶</v>
      </c>
      <c r="O7008" s="37" t="s">
        <v>18010</v>
      </c>
      <c r="P7008" s="37">
        <v>13</v>
      </c>
      <c r="Q7008" s="37" t="s">
        <v>23</v>
      </c>
      <c r="R7008" s="9" t="str">
        <f>词典存放目录!$A$1&amp;O7008&amp;P7008&amp;Q7008</f>
        <v>F:\《自创文法查阅Excel》4.1备份\《B词汇·红宝书》\红宝书MP3分割\25 n1-の (13).mp3</v>
      </c>
      <c r="S7008" s="38"/>
      <c r="T7008" s="56"/>
      <c r="U7008" s="56"/>
      <c r="V7008" s="30" t="str">
        <f t="shared" si="661"/>
        <v/>
      </c>
      <c r="W7008" s="29"/>
      <c r="X7008" s="9" t="s">
        <v>464</v>
      </c>
    </row>
    <row r="7009" spans="1:24" s="57" customFormat="1" ht="24">
      <c r="A7009" s="31">
        <v>7400</v>
      </c>
      <c r="B7009" s="32">
        <f t="shared" ca="1" si="657"/>
        <v>0.65892284906574017</v>
      </c>
      <c r="C7009" s="134" t="s">
        <v>13033</v>
      </c>
      <c r="D7009" s="128" t="s">
        <v>13034</v>
      </c>
      <c r="E7009" s="21"/>
      <c r="F7009" s="22"/>
      <c r="G7009" s="22"/>
      <c r="H7009" s="22"/>
      <c r="I7009" s="23"/>
      <c r="J7009" s="35" t="str">
        <f t="shared" si="658"/>
        <v>➸</v>
      </c>
      <c r="K7009" s="117" t="str">
        <f>词典存放目录!$A$1&amp;L7009&amp;M7009</f>
        <v>F:\《自创文法查阅Excel》4.1备份\《B词汇·红宝书》\红宝书15版图片\7400-ののしる【罵る】.jpg</v>
      </c>
      <c r="L7009" s="9" t="s">
        <v>18120</v>
      </c>
      <c r="M7009" s="117" t="s">
        <v>25124</v>
      </c>
      <c r="N7009" s="36" t="str">
        <f t="shared" si="659"/>
        <v>▶</v>
      </c>
      <c r="O7009" s="37" t="s">
        <v>18010</v>
      </c>
      <c r="P7009" s="37">
        <v>14</v>
      </c>
      <c r="Q7009" s="37" t="s">
        <v>23</v>
      </c>
      <c r="R7009" s="9" t="str">
        <f>词典存放目录!$A$1&amp;O7009&amp;P7009&amp;Q7009</f>
        <v>F:\《自创文法查阅Excel》4.1备份\《B词汇·红宝书》\红宝书MP3分割\25 n1-の (14).mp3</v>
      </c>
      <c r="S7009" s="38"/>
      <c r="T7009" s="56"/>
      <c r="U7009" s="56"/>
      <c r="V7009" s="30" t="str">
        <f t="shared" si="661"/>
        <v/>
      </c>
      <c r="W7009" s="29"/>
      <c r="X7009" s="9" t="s">
        <v>464</v>
      </c>
    </row>
    <row r="7010" spans="1:24" s="57" customFormat="1" ht="24">
      <c r="A7010" s="31">
        <v>7401</v>
      </c>
      <c r="B7010" s="32">
        <f t="shared" ca="1" si="657"/>
        <v>0.5601888984354555</v>
      </c>
      <c r="C7010" s="134" t="s">
        <v>13035</v>
      </c>
      <c r="D7010" s="128" t="s">
        <v>13036</v>
      </c>
      <c r="E7010" s="21"/>
      <c r="F7010" s="22"/>
      <c r="G7010" s="22"/>
      <c r="H7010" s="22"/>
      <c r="I7010" s="23"/>
      <c r="J7010" s="35" t="str">
        <f t="shared" si="658"/>
        <v>➸</v>
      </c>
      <c r="K7010" s="117" t="str">
        <f>词典存放目录!$A$1&amp;L7010&amp;M7010</f>
        <v>F:\《自创文法查阅Excel》4.1备份\《B词汇·红宝书》\红宝书15版图片\7401-のみこむ【飲み込む】.jpg</v>
      </c>
      <c r="L7010" s="9" t="s">
        <v>18120</v>
      </c>
      <c r="M7010" s="117" t="s">
        <v>25125</v>
      </c>
      <c r="N7010" s="36" t="str">
        <f t="shared" si="659"/>
        <v>▶</v>
      </c>
      <c r="O7010" s="37" t="s">
        <v>18010</v>
      </c>
      <c r="P7010" s="37">
        <v>15</v>
      </c>
      <c r="Q7010" s="37" t="s">
        <v>23</v>
      </c>
      <c r="R7010" s="9" t="str">
        <f>词典存放目录!$A$1&amp;O7010&amp;P7010&amp;Q7010</f>
        <v>F:\《自创文法查阅Excel》4.1备份\《B词汇·红宝书》\红宝书MP3分割\25 n1-の (15).mp3</v>
      </c>
      <c r="S7010" s="38"/>
      <c r="T7010" s="56"/>
      <c r="U7010" s="56"/>
      <c r="V7010" s="30" t="str">
        <f t="shared" si="661"/>
        <v/>
      </c>
      <c r="W7010" s="29"/>
      <c r="X7010" s="9" t="s">
        <v>464</v>
      </c>
    </row>
    <row r="7011" spans="1:24" s="57" customFormat="1" ht="24">
      <c r="A7011" s="31">
        <v>7402</v>
      </c>
      <c r="B7011" s="32">
        <f t="shared" ca="1" si="657"/>
        <v>0.21804115496363075</v>
      </c>
      <c r="C7011" s="134" t="s">
        <v>13037</v>
      </c>
      <c r="D7011" s="128" t="s">
        <v>13038</v>
      </c>
      <c r="E7011" s="21"/>
      <c r="F7011" s="22"/>
      <c r="G7011" s="22"/>
      <c r="H7011" s="22"/>
      <c r="I7011" s="23"/>
      <c r="J7011" s="35" t="str">
        <f t="shared" si="658"/>
        <v>➸</v>
      </c>
      <c r="K7011" s="117" t="str">
        <f>词典存放目录!$A$1&amp;L7011&amp;M7011</f>
        <v>F:\《自创文法查阅Excel》4.1备份\《B词汇·红宝书》\红宝书15版图片\7402-のりだす【乗り出す】.jpg</v>
      </c>
      <c r="L7011" s="9" t="s">
        <v>18120</v>
      </c>
      <c r="M7011" s="117" t="s">
        <v>25126</v>
      </c>
      <c r="N7011" s="36" t="str">
        <f t="shared" si="659"/>
        <v>▶</v>
      </c>
      <c r="O7011" s="37" t="s">
        <v>18010</v>
      </c>
      <c r="P7011" s="37">
        <v>16</v>
      </c>
      <c r="Q7011" s="37" t="s">
        <v>23</v>
      </c>
      <c r="R7011" s="9" t="str">
        <f>词典存放目录!$A$1&amp;O7011&amp;P7011&amp;Q7011</f>
        <v>F:\《自创文法查阅Excel》4.1备份\《B词汇·红宝书》\红宝书MP3分割\25 n1-の (16).mp3</v>
      </c>
      <c r="S7011" s="38"/>
      <c r="T7011" s="56"/>
      <c r="U7011" s="56"/>
      <c r="V7011" s="30" t="str">
        <f t="shared" si="661"/>
        <v/>
      </c>
      <c r="W7011" s="29"/>
      <c r="X7011" s="9" t="s">
        <v>464</v>
      </c>
    </row>
    <row r="7012" spans="1:24" s="57" customFormat="1" ht="24">
      <c r="A7012" s="31">
        <v>7403</v>
      </c>
      <c r="B7012" s="32">
        <f t="shared" ca="1" si="657"/>
        <v>0.10856429387517474</v>
      </c>
      <c r="C7012" s="134" t="s">
        <v>13039</v>
      </c>
      <c r="D7012" s="128" t="s">
        <v>13040</v>
      </c>
      <c r="E7012" s="21"/>
      <c r="F7012" s="22"/>
      <c r="G7012" s="22"/>
      <c r="H7012" s="22"/>
      <c r="I7012" s="23"/>
      <c r="J7012" s="35" t="str">
        <f t="shared" si="658"/>
        <v>➸</v>
      </c>
      <c r="K7012" s="117" t="str">
        <f>词典存放目录!$A$1&amp;L7012&amp;M7012</f>
        <v>F:\《自创文法查阅Excel》4.1备份\《B词汇·红宝书》\红宝书15版图片\7403-ノルマ【norma】.jpg</v>
      </c>
      <c r="L7012" s="9" t="s">
        <v>18120</v>
      </c>
      <c r="M7012" s="117" t="s">
        <v>25127</v>
      </c>
      <c r="N7012" s="36" t="str">
        <f t="shared" si="659"/>
        <v>▶</v>
      </c>
      <c r="O7012" s="37" t="s">
        <v>18010</v>
      </c>
      <c r="P7012" s="37">
        <v>17</v>
      </c>
      <c r="Q7012" s="37" t="s">
        <v>23</v>
      </c>
      <c r="R7012" s="9" t="str">
        <f>词典存放目录!$A$1&amp;O7012&amp;P7012&amp;Q7012</f>
        <v>F:\《自创文法查阅Excel》4.1备份\《B词汇·红宝书》\红宝书MP3分割\25 n1-の (17).mp3</v>
      </c>
      <c r="S7012" s="38"/>
      <c r="T7012" s="56"/>
      <c r="U7012" s="56"/>
      <c r="V7012" s="30" t="str">
        <f t="shared" si="661"/>
        <v/>
      </c>
      <c r="W7012" s="29"/>
      <c r="X7012" s="9" t="s">
        <v>464</v>
      </c>
    </row>
    <row r="7013" spans="1:24" s="57" customFormat="1" ht="24">
      <c r="A7013" s="31">
        <v>7404</v>
      </c>
      <c r="B7013" s="32">
        <f t="shared" ca="1" si="657"/>
        <v>0.85927882931809152</v>
      </c>
      <c r="C7013" s="130" t="s">
        <v>544</v>
      </c>
      <c r="D7013" s="120" t="s">
        <v>13041</v>
      </c>
      <c r="E7013" s="21"/>
      <c r="F7013" s="22"/>
      <c r="G7013" s="22"/>
      <c r="H7013" s="22"/>
      <c r="I7013" s="23"/>
      <c r="J7013" s="35" t="str">
        <f t="shared" si="658"/>
        <v>➸</v>
      </c>
      <c r="K7013" s="117" t="str">
        <f>词典存放目录!$A$1&amp;L7013&amp;M7013</f>
        <v>F:\《自创文法查阅Excel》4.1备份\《B词汇·红宝书》\红宝书15版图片\7404-は【歯】.jpg</v>
      </c>
      <c r="L7013" s="9" t="s">
        <v>18120</v>
      </c>
      <c r="M7013" s="117" t="s">
        <v>25128</v>
      </c>
      <c r="N7013" s="36" t="str">
        <f t="shared" si="659"/>
        <v>▶</v>
      </c>
      <c r="O7013" s="37" t="s">
        <v>18011</v>
      </c>
      <c r="P7013" s="37">
        <v>1</v>
      </c>
      <c r="Q7013" s="37" t="s">
        <v>23</v>
      </c>
      <c r="R7013" s="9" t="str">
        <f>词典存放目录!$A$1&amp;O7013&amp;P7013&amp;Q7013</f>
        <v>F:\《自创文法查阅Excel》4.1备份\《B词汇·红宝书》\红宝书MP3分割\26 n5-は (1).mp3</v>
      </c>
      <c r="S7013" s="38"/>
      <c r="T7013" s="56"/>
      <c r="U7013" s="56"/>
      <c r="V7013" s="30" t="str">
        <f t="shared" si="661"/>
        <v/>
      </c>
      <c r="W7013" s="29"/>
      <c r="X7013" s="9" t="s">
        <v>24</v>
      </c>
    </row>
    <row r="7014" spans="1:24" s="57" customFormat="1" ht="24">
      <c r="A7014" s="31">
        <v>7405</v>
      </c>
      <c r="B7014" s="32">
        <f t="shared" ca="1" si="657"/>
        <v>7.3759603587157163E-2</v>
      </c>
      <c r="C7014" s="130" t="s">
        <v>13042</v>
      </c>
      <c r="D7014" s="120" t="s">
        <v>13043</v>
      </c>
      <c r="E7014" s="21"/>
      <c r="F7014" s="22"/>
      <c r="G7014" s="22"/>
      <c r="H7014" s="22"/>
      <c r="I7014" s="23"/>
      <c r="J7014" s="35" t="str">
        <f t="shared" si="658"/>
        <v>➸</v>
      </c>
      <c r="K7014" s="117" t="str">
        <f>词典存放目录!$A$1&amp;L7014&amp;M7014</f>
        <v>F:\《自创文法查阅Excel》4.1备份\《B词汇·红宝书》\红宝书15版图片\7405-パーティー【party】.jpg</v>
      </c>
      <c r="L7014" s="9" t="s">
        <v>18120</v>
      </c>
      <c r="M7014" s="117" t="s">
        <v>25129</v>
      </c>
      <c r="N7014" s="36" t="str">
        <f t="shared" si="659"/>
        <v>▶</v>
      </c>
      <c r="O7014" s="37" t="s">
        <v>18011</v>
      </c>
      <c r="P7014" s="37">
        <v>2</v>
      </c>
      <c r="Q7014" s="37" t="s">
        <v>23</v>
      </c>
      <c r="R7014" s="9" t="str">
        <f>词典存放目录!$A$1&amp;O7014&amp;P7014&amp;Q7014</f>
        <v>F:\《自创文法查阅Excel》4.1备份\《B词汇·红宝书》\红宝书MP3分割\26 n5-は (2).mp3</v>
      </c>
      <c r="S7014" s="38"/>
      <c r="T7014" s="56"/>
      <c r="U7014" s="56"/>
      <c r="V7014" s="30" t="str">
        <f t="shared" si="661"/>
        <v/>
      </c>
      <c r="W7014" s="29"/>
      <c r="X7014" s="9" t="s">
        <v>24</v>
      </c>
    </row>
    <row r="7015" spans="1:24" s="57" customFormat="1" ht="24">
      <c r="A7015" s="31">
        <v>7406</v>
      </c>
      <c r="B7015" s="32">
        <f t="shared" ca="1" si="657"/>
        <v>0.88089845429480373</v>
      </c>
      <c r="C7015" s="130" t="s">
        <v>13044</v>
      </c>
      <c r="D7015" s="120"/>
      <c r="E7015" s="21"/>
      <c r="F7015" s="22"/>
      <c r="G7015" s="22"/>
      <c r="H7015" s="22"/>
      <c r="I7015" s="23"/>
      <c r="J7015" s="35" t="str">
        <f t="shared" si="658"/>
        <v>➸</v>
      </c>
      <c r="K7015" s="117" t="str">
        <f>词典存放目录!$A$1&amp;L7015&amp;M7015</f>
        <v>F:\《自创文法查阅Excel》4.1备份\《B词汇·红宝书》\红宝书15版图片\7406-はい.jpg</v>
      </c>
      <c r="L7015" s="9" t="s">
        <v>18120</v>
      </c>
      <c r="M7015" s="117" t="s">
        <v>25130</v>
      </c>
      <c r="N7015" s="36" t="str">
        <f t="shared" si="659"/>
        <v>▶</v>
      </c>
      <c r="O7015" s="37" t="s">
        <v>18011</v>
      </c>
      <c r="P7015" s="37">
        <v>3</v>
      </c>
      <c r="Q7015" s="37" t="s">
        <v>23</v>
      </c>
      <c r="R7015" s="9" t="str">
        <f>词典存放目录!$A$1&amp;O7015&amp;P7015&amp;Q7015</f>
        <v>F:\《自创文法查阅Excel》4.1备份\《B词汇·红宝书》\红宝书MP3分割\26 n5-は (3).mp3</v>
      </c>
      <c r="S7015" s="38"/>
      <c r="T7015" s="56"/>
      <c r="U7015" s="56"/>
      <c r="V7015" s="30" t="str">
        <f t="shared" si="661"/>
        <v/>
      </c>
      <c r="W7015" s="29"/>
      <c r="X7015" s="9" t="s">
        <v>24</v>
      </c>
    </row>
    <row r="7016" spans="1:24" s="57" customFormat="1" ht="24">
      <c r="A7016" s="31">
        <v>7407</v>
      </c>
      <c r="B7016" s="32">
        <f t="shared" ca="1" si="657"/>
        <v>0.7813701997840159</v>
      </c>
      <c r="C7016" s="130" t="s">
        <v>13045</v>
      </c>
      <c r="D7016" s="120" t="s">
        <v>13046</v>
      </c>
      <c r="E7016" s="21"/>
      <c r="F7016" s="22"/>
      <c r="G7016" s="22"/>
      <c r="H7016" s="22"/>
      <c r="I7016" s="23"/>
      <c r="J7016" s="35" t="str">
        <f t="shared" si="658"/>
        <v>➸</v>
      </c>
      <c r="K7016" s="117" t="str">
        <f>词典存放目录!$A$1&amp;L7016&amp;M7016</f>
        <v>F:\《自创文法查阅Excel》4.1备份\《B词汇·红宝书》\红宝书15版图片\7407-～はい【～杯】.jpg</v>
      </c>
      <c r="L7016" s="9" t="s">
        <v>18120</v>
      </c>
      <c r="M7016" s="117" t="s">
        <v>25131</v>
      </c>
      <c r="N7016" s="36" t="str">
        <f t="shared" si="659"/>
        <v>▶</v>
      </c>
      <c r="O7016" s="37" t="s">
        <v>18011</v>
      </c>
      <c r="P7016" s="37">
        <v>4</v>
      </c>
      <c r="Q7016" s="37" t="s">
        <v>23</v>
      </c>
      <c r="R7016" s="9" t="str">
        <f>词典存放目录!$A$1&amp;O7016&amp;P7016&amp;Q7016</f>
        <v>F:\《自创文法查阅Excel》4.1备份\《B词汇·红宝书》\红宝书MP3分割\26 n5-は (4).mp3</v>
      </c>
      <c r="S7016" s="38"/>
      <c r="T7016" s="56"/>
      <c r="U7016" s="56"/>
      <c r="V7016" s="30" t="str">
        <f t="shared" si="661"/>
        <v/>
      </c>
      <c r="W7016" s="29"/>
      <c r="X7016" s="9" t="s">
        <v>24</v>
      </c>
    </row>
    <row r="7017" spans="1:24" s="57" customFormat="1" ht="24">
      <c r="A7017" s="31">
        <v>7408</v>
      </c>
      <c r="B7017" s="32">
        <f t="shared" ca="1" si="657"/>
        <v>0.58360163963780354</v>
      </c>
      <c r="C7017" s="130" t="s">
        <v>13047</v>
      </c>
      <c r="D7017" s="120" t="s">
        <v>13048</v>
      </c>
      <c r="E7017" s="21"/>
      <c r="F7017" s="22"/>
      <c r="G7017" s="22"/>
      <c r="H7017" s="22"/>
      <c r="I7017" s="23"/>
      <c r="J7017" s="35" t="str">
        <f t="shared" si="658"/>
        <v>➸</v>
      </c>
      <c r="K7017" s="117" t="str">
        <f>词典存放目录!$A$1&amp;L7017&amp;M7017</f>
        <v>F:\《自创文法查阅Excel》4.1备份\《B词汇·红宝书》\红宝书15版图片\7408-バイク【bike】.jpg</v>
      </c>
      <c r="L7017" s="9" t="s">
        <v>18120</v>
      </c>
      <c r="M7017" s="117" t="s">
        <v>25132</v>
      </c>
      <c r="N7017" s="36" t="str">
        <f t="shared" si="659"/>
        <v>▶</v>
      </c>
      <c r="O7017" s="37" t="s">
        <v>18011</v>
      </c>
      <c r="P7017" s="37">
        <v>5</v>
      </c>
      <c r="Q7017" s="37" t="s">
        <v>23</v>
      </c>
      <c r="R7017" s="9" t="str">
        <f>词典存放目录!$A$1&amp;O7017&amp;P7017&amp;Q7017</f>
        <v>F:\《自创文法查阅Excel》4.1备份\《B词汇·红宝书》\红宝书MP3分割\26 n5-は (5).mp3</v>
      </c>
      <c r="S7017" s="38"/>
      <c r="T7017" s="56"/>
      <c r="U7017" s="56"/>
      <c r="V7017" s="30" t="str">
        <f t="shared" si="661"/>
        <v/>
      </c>
      <c r="W7017" s="29"/>
      <c r="X7017" s="9" t="s">
        <v>24</v>
      </c>
    </row>
    <row r="7018" spans="1:24" s="57" customFormat="1" ht="24">
      <c r="A7018" s="31">
        <v>7409</v>
      </c>
      <c r="B7018" s="32">
        <f t="shared" ca="1" si="657"/>
        <v>0.33607861598748667</v>
      </c>
      <c r="C7018" s="130" t="s">
        <v>13049</v>
      </c>
      <c r="D7018" s="120" t="s">
        <v>13050</v>
      </c>
      <c r="E7018" s="21"/>
      <c r="F7018" s="22"/>
      <c r="G7018" s="22"/>
      <c r="H7018" s="22"/>
      <c r="I7018" s="23"/>
      <c r="J7018" s="35" t="str">
        <f t="shared" si="658"/>
        <v>➸</v>
      </c>
      <c r="K7018" s="117" t="str">
        <f>词典存放目录!$A$1&amp;L7018&amp;M7018</f>
        <v>F:\《自创文法查阅Excel》4.1备份\《B词汇·红宝书》\红宝书15版图片\7409-はいざら【灰皿】.jpg</v>
      </c>
      <c r="L7018" s="9" t="s">
        <v>18120</v>
      </c>
      <c r="M7018" s="117" t="s">
        <v>25133</v>
      </c>
      <c r="N7018" s="36" t="str">
        <f t="shared" si="659"/>
        <v>▶</v>
      </c>
      <c r="O7018" s="37" t="s">
        <v>18011</v>
      </c>
      <c r="P7018" s="37">
        <v>6</v>
      </c>
      <c r="Q7018" s="37" t="s">
        <v>23</v>
      </c>
      <c r="R7018" s="9" t="str">
        <f>词典存放目录!$A$1&amp;O7018&amp;P7018&amp;Q7018</f>
        <v>F:\《自创文法查阅Excel》4.1备份\《B词汇·红宝书》\红宝书MP3分割\26 n5-は (6).mp3</v>
      </c>
      <c r="S7018" s="38"/>
      <c r="T7018" s="56"/>
      <c r="U7018" s="56"/>
      <c r="V7018" s="30" t="str">
        <f t="shared" si="661"/>
        <v/>
      </c>
      <c r="W7018" s="29"/>
      <c r="X7018" s="9" t="s">
        <v>24</v>
      </c>
    </row>
    <row r="7019" spans="1:24" s="57" customFormat="1" ht="24">
      <c r="A7019" s="31">
        <v>7410</v>
      </c>
      <c r="B7019" s="32">
        <f t="shared" ca="1" si="657"/>
        <v>0.95786371871787468</v>
      </c>
      <c r="C7019" s="130" t="s">
        <v>13051</v>
      </c>
      <c r="D7019" s="120" t="s">
        <v>13052</v>
      </c>
      <c r="E7019" s="21"/>
      <c r="F7019" s="22"/>
      <c r="G7019" s="22"/>
      <c r="H7019" s="22"/>
      <c r="I7019" s="23"/>
      <c r="J7019" s="35" t="str">
        <f t="shared" si="658"/>
        <v>➸</v>
      </c>
      <c r="K7019" s="117" t="str">
        <f>词典存放目录!$A$1&amp;L7019&amp;M7019</f>
        <v>F:\《自创文法查阅Excel》4.1备份\《B词汇·红宝书》\红宝书15版图片\7410-ばいてん【売店】.jpg</v>
      </c>
      <c r="L7019" s="9" t="s">
        <v>18120</v>
      </c>
      <c r="M7019" s="117" t="s">
        <v>25134</v>
      </c>
      <c r="N7019" s="36" t="str">
        <f t="shared" si="659"/>
        <v>▶</v>
      </c>
      <c r="O7019" s="37" t="s">
        <v>18011</v>
      </c>
      <c r="P7019" s="37">
        <v>7</v>
      </c>
      <c r="Q7019" s="37" t="s">
        <v>23</v>
      </c>
      <c r="R7019" s="9" t="str">
        <f>词典存放目录!$A$1&amp;O7019&amp;P7019&amp;Q7019</f>
        <v>F:\《自创文法查阅Excel》4.1备份\《B词汇·红宝书》\红宝书MP3分割\26 n5-は (7).mp3</v>
      </c>
      <c r="S7019" s="38"/>
      <c r="T7019" s="56"/>
      <c r="U7019" s="56"/>
      <c r="V7019" s="30" t="str">
        <f t="shared" si="661"/>
        <v/>
      </c>
      <c r="W7019" s="29"/>
      <c r="X7019" s="9" t="s">
        <v>24</v>
      </c>
    </row>
    <row r="7020" spans="1:24" s="57" customFormat="1" ht="24">
      <c r="A7020" s="31">
        <v>7411</v>
      </c>
      <c r="B7020" s="32">
        <f t="shared" ca="1" si="657"/>
        <v>0.2994243886628547</v>
      </c>
      <c r="C7020" s="130" t="s">
        <v>13053</v>
      </c>
      <c r="D7020" s="120" t="s">
        <v>13054</v>
      </c>
      <c r="E7020" s="21"/>
      <c r="F7020" s="22"/>
      <c r="G7020" s="41"/>
      <c r="H7020" s="22" t="s">
        <v>159</v>
      </c>
      <c r="I7020" s="23"/>
      <c r="J7020" s="35" t="str">
        <f t="shared" si="658"/>
        <v>➸</v>
      </c>
      <c r="K7020" s="117" t="str">
        <f>词典存放目录!$A$1&amp;L7020&amp;M7020</f>
        <v>F:\《自创文法查阅Excel》4.1备份\《B词汇·红宝书》\红宝书15版图片\7411-バイバイ【bye-bye】.jpg</v>
      </c>
      <c r="L7020" s="9" t="s">
        <v>18120</v>
      </c>
      <c r="M7020" s="117" t="s">
        <v>25135</v>
      </c>
      <c r="N7020" s="36" t="str">
        <f t="shared" si="659"/>
        <v>▶</v>
      </c>
      <c r="O7020" s="37" t="s">
        <v>18011</v>
      </c>
      <c r="P7020" s="37">
        <v>8</v>
      </c>
      <c r="Q7020" s="37" t="s">
        <v>23</v>
      </c>
      <c r="R7020" s="9" t="str">
        <f>词典存放目录!$A$1&amp;O7020&amp;P7020&amp;Q7020</f>
        <v>F:\《自创文法查阅Excel》4.1备份\《B词汇·红宝书》\红宝书MP3分割\26 n5-は (8).mp3</v>
      </c>
      <c r="S7020" s="38"/>
      <c r="T7020" s="56"/>
      <c r="U7020" s="56"/>
      <c r="V7020" s="30" t="str">
        <f t="shared" si="661"/>
        <v/>
      </c>
      <c r="W7020" s="29"/>
      <c r="X7020" s="9" t="s">
        <v>24</v>
      </c>
    </row>
    <row r="7021" spans="1:24" s="57" customFormat="1" ht="24">
      <c r="A7021" s="31">
        <v>7412</v>
      </c>
      <c r="B7021" s="32">
        <f t="shared" ca="1" si="657"/>
        <v>0.72156776452666982</v>
      </c>
      <c r="C7021" s="130" t="s">
        <v>13055</v>
      </c>
      <c r="D7021" s="120" t="s">
        <v>13056</v>
      </c>
      <c r="E7021" s="21"/>
      <c r="F7021" s="22"/>
      <c r="G7021" s="22"/>
      <c r="H7021" s="22"/>
      <c r="I7021" s="23"/>
      <c r="J7021" s="35" t="str">
        <f t="shared" si="658"/>
        <v>➸</v>
      </c>
      <c r="K7021" s="117" t="str">
        <f>词典存放目录!$A$1&amp;L7021&amp;M7021</f>
        <v>F:\《自创文法查阅Excel》4.1备份\《B词汇·红宝书》\红宝书15版图片\7412-はいる【入る】.jpg</v>
      </c>
      <c r="L7021" s="9" t="s">
        <v>18120</v>
      </c>
      <c r="M7021" s="117" t="s">
        <v>25136</v>
      </c>
      <c r="N7021" s="36" t="str">
        <f t="shared" si="659"/>
        <v>▶</v>
      </c>
      <c r="O7021" s="37" t="s">
        <v>18011</v>
      </c>
      <c r="P7021" s="37">
        <v>9</v>
      </c>
      <c r="Q7021" s="37" t="s">
        <v>23</v>
      </c>
      <c r="R7021" s="9" t="str">
        <f>词典存放目录!$A$1&amp;O7021&amp;P7021&amp;Q7021</f>
        <v>F:\《自创文法查阅Excel》4.1备份\《B词汇·红宝书》\红宝书MP3分割\26 n5-は (9).mp3</v>
      </c>
      <c r="S7021" s="38"/>
      <c r="T7021" s="56"/>
      <c r="U7021" s="56"/>
      <c r="V7021" s="30" t="str">
        <f t="shared" si="661"/>
        <v/>
      </c>
      <c r="W7021" s="29"/>
      <c r="X7021" s="9" t="s">
        <v>24</v>
      </c>
    </row>
    <row r="7022" spans="1:24" s="57" customFormat="1" ht="24">
      <c r="A7022" s="31">
        <v>7413</v>
      </c>
      <c r="B7022" s="32">
        <f t="shared" ca="1" si="657"/>
        <v>0.48858544098956913</v>
      </c>
      <c r="C7022" s="130" t="s">
        <v>13057</v>
      </c>
      <c r="D7022" s="120" t="s">
        <v>13058</v>
      </c>
      <c r="E7022" s="21"/>
      <c r="F7022" s="22"/>
      <c r="G7022" s="22"/>
      <c r="H7022" s="22"/>
      <c r="I7022" s="23"/>
      <c r="J7022" s="35" t="str">
        <f t="shared" si="658"/>
        <v>➸</v>
      </c>
      <c r="K7022" s="117" t="str">
        <f>词典存放目录!$A$1&amp;L7022&amp;M7022</f>
        <v>F:\《自创文法查阅Excel》4.1备份\《B词汇·红宝书》\红宝书15版图片\7413-はがき【葉書】.jpg</v>
      </c>
      <c r="L7022" s="9" t="s">
        <v>18120</v>
      </c>
      <c r="M7022" s="117" t="s">
        <v>25137</v>
      </c>
      <c r="N7022" s="36" t="str">
        <f t="shared" si="659"/>
        <v>▶</v>
      </c>
      <c r="O7022" s="37" t="s">
        <v>18011</v>
      </c>
      <c r="P7022" s="37">
        <v>10</v>
      </c>
      <c r="Q7022" s="37" t="s">
        <v>23</v>
      </c>
      <c r="R7022" s="9" t="str">
        <f>词典存放目录!$A$1&amp;O7022&amp;P7022&amp;Q7022</f>
        <v>F:\《自创文法查阅Excel》4.1备份\《B词汇·红宝书》\红宝书MP3分割\26 n5-は (10).mp3</v>
      </c>
      <c r="S7022" s="38"/>
      <c r="T7022" s="56"/>
      <c r="U7022" s="56"/>
      <c r="V7022" s="30" t="str">
        <f t="shared" si="661"/>
        <v/>
      </c>
      <c r="W7022" s="29"/>
      <c r="X7022" s="9" t="s">
        <v>24</v>
      </c>
    </row>
    <row r="7023" spans="1:24" s="57" customFormat="1" ht="24">
      <c r="A7023" s="31">
        <v>7414</v>
      </c>
      <c r="B7023" s="32">
        <f t="shared" ca="1" si="657"/>
        <v>0.74156709008661692</v>
      </c>
      <c r="C7023" s="130" t="s">
        <v>13059</v>
      </c>
      <c r="D7023" s="120" t="s">
        <v>13060</v>
      </c>
      <c r="E7023" s="21"/>
      <c r="F7023" s="22"/>
      <c r="G7023" s="22"/>
      <c r="H7023" s="22"/>
      <c r="I7023" s="23"/>
      <c r="J7023" s="35" t="str">
        <f t="shared" si="658"/>
        <v>➸</v>
      </c>
      <c r="K7023" s="117" t="str">
        <f>词典存放目录!$A$1&amp;L7023&amp;M7023</f>
        <v>F:\《自创文法查阅Excel》4.1备份\《B词汇·红宝书》\红宝书15版图片\7414-はく【穿く】.jpg</v>
      </c>
      <c r="L7023" s="9" t="s">
        <v>18120</v>
      </c>
      <c r="M7023" s="117" t="s">
        <v>25138</v>
      </c>
      <c r="N7023" s="36" t="str">
        <f t="shared" si="659"/>
        <v>▶</v>
      </c>
      <c r="O7023" s="37" t="s">
        <v>18011</v>
      </c>
      <c r="P7023" s="37">
        <v>11</v>
      </c>
      <c r="Q7023" s="37" t="s">
        <v>23</v>
      </c>
      <c r="R7023" s="9" t="str">
        <f>词典存放目录!$A$1&amp;O7023&amp;P7023&amp;Q7023</f>
        <v>F:\《自创文法查阅Excel》4.1备份\《B词汇·红宝书》\红宝书MP3分割\26 n5-は (11).mp3</v>
      </c>
      <c r="S7023" s="38"/>
      <c r="T7023" s="56"/>
      <c r="U7023" s="56"/>
      <c r="V7023" s="30" t="str">
        <f t="shared" si="661"/>
        <v/>
      </c>
      <c r="W7023" s="29"/>
      <c r="X7023" s="9" t="s">
        <v>24</v>
      </c>
    </row>
    <row r="7024" spans="1:24" s="57" customFormat="1" ht="24">
      <c r="A7024" s="31">
        <v>7415</v>
      </c>
      <c r="B7024" s="32">
        <f t="shared" ca="1" si="657"/>
        <v>0.5847728510894622</v>
      </c>
      <c r="C7024" s="130" t="s">
        <v>13059</v>
      </c>
      <c r="D7024" s="120" t="s">
        <v>13061</v>
      </c>
      <c r="E7024" s="21"/>
      <c r="F7024" s="22"/>
      <c r="G7024" s="22"/>
      <c r="H7024" s="22"/>
      <c r="I7024" s="23"/>
      <c r="J7024" s="35" t="str">
        <f t="shared" si="658"/>
        <v>➸</v>
      </c>
      <c r="K7024" s="117" t="str">
        <f>词典存放目录!$A$1&amp;L7024&amp;M7024</f>
        <v>F:\《自创文法查阅Excel》4.1备份\《B词汇·红宝书》\红宝书15版图片\7415-はく【履く】.jpg</v>
      </c>
      <c r="L7024" s="9" t="s">
        <v>18120</v>
      </c>
      <c r="M7024" s="117" t="s">
        <v>25139</v>
      </c>
      <c r="N7024" s="36" t="str">
        <f t="shared" si="659"/>
        <v>▶</v>
      </c>
      <c r="O7024" s="37" t="s">
        <v>18011</v>
      </c>
      <c r="P7024" s="37">
        <v>12</v>
      </c>
      <c r="Q7024" s="37" t="s">
        <v>23</v>
      </c>
      <c r="R7024" s="9" t="str">
        <f>词典存放目录!$A$1&amp;O7024&amp;P7024&amp;Q7024</f>
        <v>F:\《自创文法查阅Excel》4.1备份\《B词汇·红宝书》\红宝书MP3分割\26 n5-は (12).mp3</v>
      </c>
      <c r="S7024" s="38"/>
      <c r="T7024" s="56"/>
      <c r="U7024" s="56"/>
      <c r="V7024" s="30" t="str">
        <f t="shared" si="661"/>
        <v/>
      </c>
      <c r="W7024" s="29"/>
      <c r="X7024" s="9" t="s">
        <v>24</v>
      </c>
    </row>
    <row r="7025" spans="1:24" s="57" customFormat="1" ht="24">
      <c r="A7025" s="31">
        <v>7416</v>
      </c>
      <c r="B7025" s="32">
        <f t="shared" ca="1" si="657"/>
        <v>0.50475955469231659</v>
      </c>
      <c r="C7025" s="130" t="s">
        <v>13062</v>
      </c>
      <c r="D7025" s="120" t="s">
        <v>13063</v>
      </c>
      <c r="E7025" s="21"/>
      <c r="F7025" s="22"/>
      <c r="G7025" s="22"/>
      <c r="H7025" s="22"/>
      <c r="I7025" s="23"/>
      <c r="J7025" s="35" t="str">
        <f t="shared" si="658"/>
        <v>➸</v>
      </c>
      <c r="K7025" s="117" t="str">
        <f>词典存放目录!$A$1&amp;L7025&amp;M7025</f>
        <v>F:\《自创文法查阅Excel》4.1备份\《B词汇·红宝书》\红宝书15版图片\7416-はくぶつかん【博物館】.jpg</v>
      </c>
      <c r="L7025" s="9" t="s">
        <v>18120</v>
      </c>
      <c r="M7025" s="117" t="s">
        <v>25140</v>
      </c>
      <c r="N7025" s="36" t="str">
        <f t="shared" si="659"/>
        <v>▶</v>
      </c>
      <c r="O7025" s="37" t="s">
        <v>18011</v>
      </c>
      <c r="P7025" s="37">
        <v>13</v>
      </c>
      <c r="Q7025" s="37" t="s">
        <v>23</v>
      </c>
      <c r="R7025" s="9" t="str">
        <f>词典存放目录!$A$1&amp;O7025&amp;P7025&amp;Q7025</f>
        <v>F:\《自创文法查阅Excel》4.1备份\《B词汇·红宝书》\红宝书MP3分割\26 n5-は (13).mp3</v>
      </c>
      <c r="S7025" s="38"/>
      <c r="T7025" s="56"/>
      <c r="U7025" s="56"/>
      <c r="V7025" s="30" t="str">
        <f t="shared" si="661"/>
        <v/>
      </c>
      <c r="W7025" s="29"/>
      <c r="X7025" s="9" t="s">
        <v>24</v>
      </c>
    </row>
    <row r="7026" spans="1:24" s="57" customFormat="1" ht="24">
      <c r="A7026" s="31">
        <v>7417</v>
      </c>
      <c r="B7026" s="32">
        <f t="shared" ca="1" si="657"/>
        <v>0.21875697047442366</v>
      </c>
      <c r="C7026" s="130" t="s">
        <v>13064</v>
      </c>
      <c r="D7026" s="120" t="s">
        <v>13065</v>
      </c>
      <c r="E7026" s="21"/>
      <c r="F7026" s="22"/>
      <c r="G7026" s="22"/>
      <c r="H7026" s="22"/>
      <c r="I7026" s="23"/>
      <c r="J7026" s="35" t="str">
        <f t="shared" si="658"/>
        <v>➸</v>
      </c>
      <c r="K7026" s="117" t="str">
        <f>词典存放目录!$A$1&amp;L7026&amp;M7026</f>
        <v>F:\《自创文法查阅Excel》4.1备份\《B词汇·红宝书》\红宝书15版图片\7417-はこ【箱】.jpg</v>
      </c>
      <c r="L7026" s="9" t="s">
        <v>18120</v>
      </c>
      <c r="M7026" s="117" t="s">
        <v>25141</v>
      </c>
      <c r="N7026" s="36" t="str">
        <f t="shared" si="659"/>
        <v>▶</v>
      </c>
      <c r="O7026" s="37" t="s">
        <v>18011</v>
      </c>
      <c r="P7026" s="37">
        <v>14</v>
      </c>
      <c r="Q7026" s="37" t="s">
        <v>23</v>
      </c>
      <c r="R7026" s="9" t="str">
        <f>词典存放目录!$A$1&amp;O7026&amp;P7026&amp;Q7026</f>
        <v>F:\《自创文法查阅Excel》4.1备份\《B词汇·红宝书》\红宝书MP3分割\26 n5-は (14).mp3</v>
      </c>
      <c r="S7026" s="38"/>
      <c r="T7026" s="56"/>
      <c r="U7026" s="56"/>
      <c r="V7026" s="30" t="str">
        <f t="shared" si="661"/>
        <v/>
      </c>
      <c r="W7026" s="29"/>
      <c r="X7026" s="9" t="s">
        <v>24</v>
      </c>
    </row>
    <row r="7027" spans="1:24" s="57" customFormat="1" ht="24">
      <c r="A7027" s="31">
        <v>7418</v>
      </c>
      <c r="B7027" s="32">
        <f t="shared" ca="1" si="657"/>
        <v>0.69634895611395309</v>
      </c>
      <c r="C7027" s="130" t="s">
        <v>13066</v>
      </c>
      <c r="D7027" s="120" t="s">
        <v>13067</v>
      </c>
      <c r="E7027" s="21"/>
      <c r="F7027" s="22"/>
      <c r="G7027" s="22"/>
      <c r="H7027" s="22"/>
      <c r="I7027" s="23"/>
      <c r="J7027" s="35" t="str">
        <f t="shared" si="658"/>
        <v>➸</v>
      </c>
      <c r="K7027" s="117" t="str">
        <f>词典存放目录!$A$1&amp;L7027&amp;M7027</f>
        <v>F:\《自创文法查阅Excel》4.1备份\《B词汇·红宝书》\红宝书15版图片\7418-はし【箸】.jpg</v>
      </c>
      <c r="L7027" s="9" t="s">
        <v>18120</v>
      </c>
      <c r="M7027" s="117" t="s">
        <v>25142</v>
      </c>
      <c r="N7027" s="36" t="str">
        <f t="shared" si="659"/>
        <v>▶</v>
      </c>
      <c r="O7027" s="37" t="s">
        <v>18011</v>
      </c>
      <c r="P7027" s="37">
        <v>15</v>
      </c>
      <c r="Q7027" s="37" t="s">
        <v>23</v>
      </c>
      <c r="R7027" s="9" t="str">
        <f>词典存放目录!$A$1&amp;O7027&amp;P7027&amp;Q7027</f>
        <v>F:\《自创文法查阅Excel》4.1备份\《B词汇·红宝书》\红宝书MP3分割\26 n5-は (15).mp3</v>
      </c>
      <c r="S7027" s="38"/>
      <c r="T7027" s="56"/>
      <c r="U7027" s="56"/>
      <c r="V7027" s="30" t="str">
        <f t="shared" si="661"/>
        <v/>
      </c>
      <c r="W7027" s="29"/>
      <c r="X7027" s="9" t="s">
        <v>24</v>
      </c>
    </row>
    <row r="7028" spans="1:24" s="57" customFormat="1" ht="24">
      <c r="A7028" s="31">
        <v>7419</v>
      </c>
      <c r="B7028" s="32">
        <f t="shared" ca="1" si="657"/>
        <v>0.22169688891834183</v>
      </c>
      <c r="C7028" s="130" t="s">
        <v>13066</v>
      </c>
      <c r="D7028" s="120" t="s">
        <v>13068</v>
      </c>
      <c r="E7028" s="21"/>
      <c r="F7028" s="22"/>
      <c r="G7028" s="22"/>
      <c r="H7028" s="22"/>
      <c r="I7028" s="23"/>
      <c r="J7028" s="35" t="str">
        <f t="shared" si="658"/>
        <v>➸</v>
      </c>
      <c r="K7028" s="117" t="str">
        <f>词典存放目录!$A$1&amp;L7028&amp;M7028</f>
        <v>F:\《自创文法查阅Excel》4.1备份\《B词汇·红宝书》\红宝书15版图片\7419-はし【橋】.jpg</v>
      </c>
      <c r="L7028" s="9" t="s">
        <v>18120</v>
      </c>
      <c r="M7028" s="117" t="s">
        <v>25143</v>
      </c>
      <c r="N7028" s="36" t="str">
        <f t="shared" si="659"/>
        <v>▶</v>
      </c>
      <c r="O7028" s="37" t="s">
        <v>18011</v>
      </c>
      <c r="P7028" s="37">
        <v>16</v>
      </c>
      <c r="Q7028" s="37" t="s">
        <v>23</v>
      </c>
      <c r="R7028" s="9" t="str">
        <f>词典存放目录!$A$1&amp;O7028&amp;P7028&amp;Q7028</f>
        <v>F:\《自创文法查阅Excel》4.1备份\《B词汇·红宝书》\红宝书MP3分割\26 n5-は (16).mp3</v>
      </c>
      <c r="S7028" s="38"/>
      <c r="T7028" s="56"/>
      <c r="U7028" s="56"/>
      <c r="V7028" s="30" t="str">
        <f t="shared" si="661"/>
        <v/>
      </c>
      <c r="W7028" s="29"/>
      <c r="X7028" s="9" t="s">
        <v>24</v>
      </c>
    </row>
    <row r="7029" spans="1:24" s="57" customFormat="1" ht="24">
      <c r="A7029" s="31">
        <v>7420</v>
      </c>
      <c r="B7029" s="32">
        <f t="shared" ca="1" si="657"/>
        <v>0.38702708085844428</v>
      </c>
      <c r="C7029" s="130" t="s">
        <v>13069</v>
      </c>
      <c r="D7029" s="120" t="s">
        <v>13070</v>
      </c>
      <c r="E7029" s="21"/>
      <c r="F7029" s="22"/>
      <c r="G7029" s="22"/>
      <c r="H7029" s="22"/>
      <c r="I7029" s="23"/>
      <c r="J7029" s="35" t="str">
        <f t="shared" si="658"/>
        <v>➸</v>
      </c>
      <c r="K7029" s="117" t="str">
        <f>词典存放目录!$A$1&amp;L7029&amp;M7029</f>
        <v>F:\《自创文法查阅Excel》4.1备份\《B词汇·红宝书》\红宝书15版图片\7420-はじまる【始まる】.jpg</v>
      </c>
      <c r="L7029" s="9" t="s">
        <v>18120</v>
      </c>
      <c r="M7029" s="117" t="s">
        <v>25144</v>
      </c>
      <c r="N7029" s="36" t="str">
        <f t="shared" si="659"/>
        <v>▶</v>
      </c>
      <c r="O7029" s="37" t="s">
        <v>18011</v>
      </c>
      <c r="P7029" s="37">
        <v>17</v>
      </c>
      <c r="Q7029" s="37" t="s">
        <v>23</v>
      </c>
      <c r="R7029" s="9" t="str">
        <f>词典存放目录!$A$1&amp;O7029&amp;P7029&amp;Q7029</f>
        <v>F:\《自创文法查阅Excel》4.1备份\《B词汇·红宝书》\红宝书MP3分割\26 n5-は (17).mp3</v>
      </c>
      <c r="S7029" s="38"/>
      <c r="T7029" s="56"/>
      <c r="U7029" s="56"/>
      <c r="V7029" s="30" t="str">
        <f t="shared" si="661"/>
        <v/>
      </c>
      <c r="W7029" s="29"/>
      <c r="X7029" s="9" t="s">
        <v>24</v>
      </c>
    </row>
    <row r="7030" spans="1:24" s="57" customFormat="1" ht="24">
      <c r="A7030" s="31">
        <v>7421</v>
      </c>
      <c r="B7030" s="32">
        <f t="shared" ca="1" si="657"/>
        <v>0.51567390583815031</v>
      </c>
      <c r="C7030" s="130" t="s">
        <v>13071</v>
      </c>
      <c r="D7030" s="120" t="s">
        <v>13072</v>
      </c>
      <c r="E7030" s="21"/>
      <c r="F7030" s="22"/>
      <c r="G7030" s="22"/>
      <c r="H7030" s="22"/>
      <c r="I7030" s="23"/>
      <c r="J7030" s="35" t="str">
        <f t="shared" si="658"/>
        <v>➸</v>
      </c>
      <c r="K7030" s="117" t="str">
        <f>词典存放目录!$A$1&amp;L7030&amp;M7030</f>
        <v>F:\《自创文法查阅Excel》4.1备份\《B词汇·红宝书》\红宝书15版图片\7421-はじめて【始めて·初めて】.jpg</v>
      </c>
      <c r="L7030" s="9" t="s">
        <v>18120</v>
      </c>
      <c r="M7030" s="117" t="s">
        <v>25145</v>
      </c>
      <c r="N7030" s="36" t="str">
        <f t="shared" si="659"/>
        <v>▶</v>
      </c>
      <c r="O7030" s="37" t="s">
        <v>18011</v>
      </c>
      <c r="P7030" s="37">
        <v>18</v>
      </c>
      <c r="Q7030" s="37" t="s">
        <v>23</v>
      </c>
      <c r="R7030" s="9" t="str">
        <f>词典存放目录!$A$1&amp;O7030&amp;P7030&amp;Q7030</f>
        <v>F:\《自创文法查阅Excel》4.1备份\《B词汇·红宝书》\红宝书MP3分割\26 n5-は (18).mp3</v>
      </c>
      <c r="S7030" s="38"/>
      <c r="T7030" s="56"/>
      <c r="U7030" s="56"/>
      <c r="V7030" s="30" t="str">
        <f t="shared" si="661"/>
        <v/>
      </c>
      <c r="W7030" s="29"/>
      <c r="X7030" s="9" t="s">
        <v>24</v>
      </c>
    </row>
    <row r="7031" spans="1:24" s="57" customFormat="1" ht="24">
      <c r="A7031" s="31">
        <v>7422</v>
      </c>
      <c r="B7031" s="32">
        <f t="shared" ca="1" si="657"/>
        <v>0.7953936449658634</v>
      </c>
      <c r="C7031" s="130" t="s">
        <v>13073</v>
      </c>
      <c r="D7031" s="120" t="s">
        <v>13074</v>
      </c>
      <c r="E7031" s="21"/>
      <c r="F7031" s="22"/>
      <c r="G7031" s="22"/>
      <c r="H7031" s="22"/>
      <c r="I7031" s="23"/>
      <c r="J7031" s="35" t="str">
        <f t="shared" si="658"/>
        <v>➸</v>
      </c>
      <c r="K7031" s="117" t="str">
        <f>词典存放目录!$A$1&amp;L7031&amp;M7031</f>
        <v>F:\《自创文法查阅Excel》4.1备份\《B词汇·红宝书》\红宝书15版图片\7422-はしる【走る】.jpg</v>
      </c>
      <c r="L7031" s="9" t="s">
        <v>18120</v>
      </c>
      <c r="M7031" s="117" t="s">
        <v>25146</v>
      </c>
      <c r="N7031" s="36" t="str">
        <f t="shared" si="659"/>
        <v>▶</v>
      </c>
      <c r="O7031" s="37" t="s">
        <v>18011</v>
      </c>
      <c r="P7031" s="37">
        <v>19</v>
      </c>
      <c r="Q7031" s="37" t="s">
        <v>23</v>
      </c>
      <c r="R7031" s="9" t="str">
        <f>词典存放目录!$A$1&amp;O7031&amp;P7031&amp;Q7031</f>
        <v>F:\《自创文法查阅Excel》4.1备份\《B词汇·红宝书》\红宝书MP3分割\26 n5-は (19).mp3</v>
      </c>
      <c r="S7031" s="38"/>
      <c r="T7031" s="56"/>
      <c r="U7031" s="56"/>
      <c r="V7031" s="30" t="str">
        <f t="shared" si="661"/>
        <v/>
      </c>
      <c r="W7031" s="29"/>
      <c r="X7031" s="9" t="s">
        <v>24</v>
      </c>
    </row>
    <row r="7032" spans="1:24" s="57" customFormat="1" ht="24">
      <c r="A7032" s="31">
        <v>7423</v>
      </c>
      <c r="B7032" s="32">
        <f t="shared" ca="1" si="657"/>
        <v>1.7358613389986122E-3</v>
      </c>
      <c r="C7032" s="130" t="s">
        <v>13075</v>
      </c>
      <c r="D7032" s="120" t="s">
        <v>13076</v>
      </c>
      <c r="E7032" s="21"/>
      <c r="F7032" s="22"/>
      <c r="G7032" s="22"/>
      <c r="H7032" s="22"/>
      <c r="I7032" s="23"/>
      <c r="J7032" s="35" t="str">
        <f t="shared" si="658"/>
        <v>➸</v>
      </c>
      <c r="K7032" s="117" t="str">
        <f>词典存放目录!$A$1&amp;L7032&amp;M7032</f>
        <v>F:\《自创文法查阅Excel》4.1备份\《B词汇·红宝书》\红宝书15版图片\7423-バス【bus】.jpg</v>
      </c>
      <c r="L7032" s="9" t="s">
        <v>18120</v>
      </c>
      <c r="M7032" s="117" t="s">
        <v>25147</v>
      </c>
      <c r="N7032" s="36" t="str">
        <f t="shared" si="659"/>
        <v>▶</v>
      </c>
      <c r="O7032" s="37" t="s">
        <v>18011</v>
      </c>
      <c r="P7032" s="37">
        <v>20</v>
      </c>
      <c r="Q7032" s="37" t="s">
        <v>23</v>
      </c>
      <c r="R7032" s="9" t="str">
        <f>词典存放目录!$A$1&amp;O7032&amp;P7032&amp;Q7032</f>
        <v>F:\《自创文法查阅Excel》4.1备份\《B词汇·红宝书》\红宝书MP3分割\26 n5-は (20).mp3</v>
      </c>
      <c r="S7032" s="38"/>
      <c r="T7032" s="56"/>
      <c r="U7032" s="56"/>
      <c r="V7032" s="30" t="str">
        <f t="shared" si="661"/>
        <v/>
      </c>
      <c r="W7032" s="29"/>
      <c r="X7032" s="9" t="s">
        <v>24</v>
      </c>
    </row>
    <row r="7033" spans="1:24" s="57" customFormat="1" ht="24">
      <c r="A7033" s="31">
        <v>7424</v>
      </c>
      <c r="B7033" s="32">
        <f t="shared" ca="1" si="657"/>
        <v>0.27307337648189212</v>
      </c>
      <c r="C7033" s="130" t="s">
        <v>13077</v>
      </c>
      <c r="D7033" s="120" t="s">
        <v>13078</v>
      </c>
      <c r="E7033" s="21"/>
      <c r="F7033" s="22"/>
      <c r="G7033" s="22"/>
      <c r="H7033" s="22"/>
      <c r="I7033" s="23"/>
      <c r="J7033" s="35" t="str">
        <f t="shared" si="658"/>
        <v>➸</v>
      </c>
      <c r="K7033" s="117" t="str">
        <f>词典存放目录!$A$1&amp;L7033&amp;M7033</f>
        <v>F:\《自创文法查阅Excel》4.1备份\《B词汇·红宝书》\红宝书15版图片\7424-バター【butter】.jpg</v>
      </c>
      <c r="L7033" s="9" t="s">
        <v>18120</v>
      </c>
      <c r="M7033" s="117" t="s">
        <v>25148</v>
      </c>
      <c r="N7033" s="36" t="str">
        <f t="shared" si="659"/>
        <v>▶</v>
      </c>
      <c r="O7033" s="37" t="s">
        <v>18011</v>
      </c>
      <c r="P7033" s="37">
        <v>21</v>
      </c>
      <c r="Q7033" s="37" t="s">
        <v>23</v>
      </c>
      <c r="R7033" s="9" t="str">
        <f>词典存放目录!$A$1&amp;O7033&amp;P7033&amp;Q7033</f>
        <v>F:\《自创文法查阅Excel》4.1备份\《B词汇·红宝书》\红宝书MP3分割\26 n5-は (21).mp3</v>
      </c>
      <c r="S7033" s="38"/>
      <c r="T7033" s="56"/>
      <c r="U7033" s="56"/>
      <c r="V7033" s="30" t="str">
        <f t="shared" ref="V7033:V7064" si="662">IF(COUNTA(S7033:U7033)=0,"",COUNTIF(S7033:U7033,"0")/COUNTA(S7033:U7033))</f>
        <v/>
      </c>
      <c r="W7033" s="29"/>
      <c r="X7033" s="9" t="s">
        <v>24</v>
      </c>
    </row>
    <row r="7034" spans="1:24" s="57" customFormat="1" ht="24">
      <c r="A7034" s="31">
        <v>7425</v>
      </c>
      <c r="B7034" s="32">
        <f t="shared" ca="1" si="657"/>
        <v>0.22469362484165822</v>
      </c>
      <c r="C7034" s="130" t="s">
        <v>13079</v>
      </c>
      <c r="D7034" s="120" t="s">
        <v>13080</v>
      </c>
      <c r="E7034" s="21"/>
      <c r="F7034" s="22"/>
      <c r="G7034" s="22"/>
      <c r="H7034" s="22"/>
      <c r="I7034" s="23"/>
      <c r="J7034" s="35" t="str">
        <f t="shared" si="658"/>
        <v>➸</v>
      </c>
      <c r="K7034" s="117" t="str">
        <f>词典存放目录!$A$1&amp;L7034&amp;M7034</f>
        <v>F:\《自创文法查阅Excel》4.1备份\《B词汇·红宝书》\红宝书15版图片\7425-はたち【二十歳】.jpg</v>
      </c>
      <c r="L7034" s="9" t="s">
        <v>18120</v>
      </c>
      <c r="M7034" s="117" t="s">
        <v>25149</v>
      </c>
      <c r="N7034" s="36" t="str">
        <f t="shared" si="659"/>
        <v>▶</v>
      </c>
      <c r="O7034" s="37" t="s">
        <v>18011</v>
      </c>
      <c r="P7034" s="37">
        <v>22</v>
      </c>
      <c r="Q7034" s="37" t="s">
        <v>23</v>
      </c>
      <c r="R7034" s="9" t="str">
        <f>词典存放目录!$A$1&amp;O7034&amp;P7034&amp;Q7034</f>
        <v>F:\《自创文法查阅Excel》4.1备份\《B词汇·红宝书》\红宝书MP3分割\26 n5-は (22).mp3</v>
      </c>
      <c r="S7034" s="38"/>
      <c r="T7034" s="56"/>
      <c r="U7034" s="56"/>
      <c r="V7034" s="30" t="str">
        <f t="shared" si="662"/>
        <v/>
      </c>
      <c r="W7034" s="29"/>
      <c r="X7034" s="9" t="s">
        <v>24</v>
      </c>
    </row>
    <row r="7035" spans="1:24" s="57" customFormat="1" ht="24">
      <c r="A7035" s="31">
        <v>7426</v>
      </c>
      <c r="B7035" s="32">
        <f t="shared" ref="B7035:B7098" ca="1" si="663">RAND()</f>
        <v>0.37819122428903995</v>
      </c>
      <c r="C7035" s="130" t="s">
        <v>13081</v>
      </c>
      <c r="D7035" s="120" t="s">
        <v>13082</v>
      </c>
      <c r="E7035" s="21"/>
      <c r="F7035" s="22"/>
      <c r="G7035" s="22"/>
      <c r="H7035" s="22"/>
      <c r="I7035" s="23"/>
      <c r="J7035" s="35" t="str">
        <f t="shared" ref="J7035:J7098" si="664">HYPERLINK(K7035,"➸")</f>
        <v>➸</v>
      </c>
      <c r="K7035" s="117" t="str">
        <f>词典存放目录!$A$1&amp;L7035&amp;M7035</f>
        <v>F:\《自创文法查阅Excel》4.1备份\《B词汇·红宝书》\红宝书15版图片\7426-はたらく【働く】.jpg</v>
      </c>
      <c r="L7035" s="9" t="s">
        <v>18120</v>
      </c>
      <c r="M7035" s="117" t="s">
        <v>25150</v>
      </c>
      <c r="N7035" s="36" t="str">
        <f t="shared" ref="N7035:N7098" si="665">HYPERLINK(R7035,"▶")</f>
        <v>▶</v>
      </c>
      <c r="O7035" s="37" t="s">
        <v>18011</v>
      </c>
      <c r="P7035" s="37">
        <v>23</v>
      </c>
      <c r="Q7035" s="37" t="s">
        <v>23</v>
      </c>
      <c r="R7035" s="9" t="str">
        <f>词典存放目录!$A$1&amp;O7035&amp;P7035&amp;Q7035</f>
        <v>F:\《自创文法查阅Excel》4.1备份\《B词汇·红宝书》\红宝书MP3分割\26 n5-は (23).mp3</v>
      </c>
      <c r="S7035" s="38"/>
      <c r="T7035" s="56"/>
      <c r="U7035" s="56"/>
      <c r="V7035" s="30" t="str">
        <f t="shared" si="662"/>
        <v/>
      </c>
      <c r="W7035" s="29"/>
      <c r="X7035" s="9" t="s">
        <v>24</v>
      </c>
    </row>
    <row r="7036" spans="1:24" s="57" customFormat="1" ht="24">
      <c r="A7036" s="31">
        <v>7427</v>
      </c>
      <c r="B7036" s="32">
        <f t="shared" ca="1" si="663"/>
        <v>0.4862235173399182</v>
      </c>
      <c r="C7036" s="130" t="s">
        <v>13083</v>
      </c>
      <c r="D7036" s="120" t="s">
        <v>13084</v>
      </c>
      <c r="E7036" s="21"/>
      <c r="F7036" s="22"/>
      <c r="G7036" s="22"/>
      <c r="H7036" s="22"/>
      <c r="I7036" s="23"/>
      <c r="J7036" s="35" t="str">
        <f t="shared" si="664"/>
        <v>➸</v>
      </c>
      <c r="K7036" s="117" t="str">
        <f>词典存放目录!$A$1&amp;L7036&amp;M7036</f>
        <v>F:\《自创文法查阅Excel》4.1备份\《B词汇·红宝书》\红宝书15版图片\7427-はつか【二十日】.jpg</v>
      </c>
      <c r="L7036" s="9" t="s">
        <v>18120</v>
      </c>
      <c r="M7036" s="117" t="s">
        <v>25151</v>
      </c>
      <c r="N7036" s="36" t="str">
        <f t="shared" si="665"/>
        <v>▶</v>
      </c>
      <c r="O7036" s="37" t="s">
        <v>18011</v>
      </c>
      <c r="P7036" s="37">
        <v>24</v>
      </c>
      <c r="Q7036" s="37" t="s">
        <v>23</v>
      </c>
      <c r="R7036" s="9" t="str">
        <f>词典存放目录!$A$1&amp;O7036&amp;P7036&amp;Q7036</f>
        <v>F:\《自创文法查阅Excel》4.1备份\《B词汇·红宝书》\红宝书MP3分割\26 n5-は (24).mp3</v>
      </c>
      <c r="S7036" s="38"/>
      <c r="T7036" s="56"/>
      <c r="U7036" s="56"/>
      <c r="V7036" s="30" t="str">
        <f t="shared" si="662"/>
        <v/>
      </c>
      <c r="W7036" s="29"/>
      <c r="X7036" s="9" t="s">
        <v>24</v>
      </c>
    </row>
    <row r="7037" spans="1:24" s="57" customFormat="1" ht="24">
      <c r="A7037" s="31">
        <v>7428</v>
      </c>
      <c r="B7037" s="32">
        <f t="shared" ca="1" si="663"/>
        <v>0.47986813284099139</v>
      </c>
      <c r="C7037" s="130" t="s">
        <v>13085</v>
      </c>
      <c r="D7037" s="120" t="s">
        <v>13086</v>
      </c>
      <c r="E7037" s="21"/>
      <c r="F7037" s="22"/>
      <c r="G7037" s="22"/>
      <c r="H7037" s="22"/>
      <c r="I7037" s="23"/>
      <c r="J7037" s="35" t="str">
        <f t="shared" si="664"/>
        <v>➸</v>
      </c>
      <c r="K7037" s="117" t="str">
        <f>词典存放目录!$A$1&amp;L7037&amp;M7037</f>
        <v>F:\《自创文法查阅Excel》4.1备份\《B词汇·红宝书》\红宝书15版图片\7428-はな【花】.jpg</v>
      </c>
      <c r="L7037" s="9" t="s">
        <v>18120</v>
      </c>
      <c r="M7037" s="117" t="s">
        <v>25152</v>
      </c>
      <c r="N7037" s="36" t="str">
        <f t="shared" si="665"/>
        <v>▶</v>
      </c>
      <c r="O7037" s="37" t="s">
        <v>18011</v>
      </c>
      <c r="P7037" s="37">
        <v>25</v>
      </c>
      <c r="Q7037" s="37" t="s">
        <v>23</v>
      </c>
      <c r="R7037" s="9" t="str">
        <f>词典存放目录!$A$1&amp;O7037&amp;P7037&amp;Q7037</f>
        <v>F:\《自创文法查阅Excel》4.1备份\《B词汇·红宝书》\红宝书MP3分割\26 n5-は (25).mp3</v>
      </c>
      <c r="S7037" s="38"/>
      <c r="T7037" s="56"/>
      <c r="U7037" s="56"/>
      <c r="V7037" s="30" t="str">
        <f t="shared" si="662"/>
        <v/>
      </c>
      <c r="W7037" s="29"/>
      <c r="X7037" s="9" t="s">
        <v>24</v>
      </c>
    </row>
    <row r="7038" spans="1:24" s="57" customFormat="1" ht="24">
      <c r="A7038" s="31">
        <v>7429</v>
      </c>
      <c r="B7038" s="32">
        <f t="shared" ca="1" si="663"/>
        <v>0.36785312993161701</v>
      </c>
      <c r="C7038" s="130" t="s">
        <v>13085</v>
      </c>
      <c r="D7038" s="120" t="s">
        <v>13087</v>
      </c>
      <c r="E7038" s="21"/>
      <c r="F7038" s="22"/>
      <c r="G7038" s="22"/>
      <c r="H7038" s="22"/>
      <c r="I7038" s="23"/>
      <c r="J7038" s="35" t="str">
        <f t="shared" si="664"/>
        <v>➸</v>
      </c>
      <c r="K7038" s="117" t="str">
        <f>词典存放目录!$A$1&amp;L7038&amp;M7038</f>
        <v>F:\《自创文法查阅Excel》4.1备份\《B词汇·红宝书》\红宝书15版图片\7429-はな【鼻】.jpg</v>
      </c>
      <c r="L7038" s="9" t="s">
        <v>18120</v>
      </c>
      <c r="M7038" s="117" t="s">
        <v>25153</v>
      </c>
      <c r="N7038" s="36" t="str">
        <f t="shared" si="665"/>
        <v>▶</v>
      </c>
      <c r="O7038" s="37" t="s">
        <v>18011</v>
      </c>
      <c r="P7038" s="37">
        <v>26</v>
      </c>
      <c r="Q7038" s="37" t="s">
        <v>23</v>
      </c>
      <c r="R7038" s="9" t="str">
        <f>词典存放目录!$A$1&amp;O7038&amp;P7038&amp;Q7038</f>
        <v>F:\《自创文法查阅Excel》4.1备份\《B词汇·红宝书》\红宝书MP3分割\26 n5-は (26).mp3</v>
      </c>
      <c r="S7038" s="38"/>
      <c r="T7038" s="56"/>
      <c r="U7038" s="56"/>
      <c r="V7038" s="30" t="str">
        <f t="shared" si="662"/>
        <v/>
      </c>
      <c r="W7038" s="29"/>
      <c r="X7038" s="9" t="s">
        <v>24</v>
      </c>
    </row>
    <row r="7039" spans="1:24" s="57" customFormat="1" ht="24">
      <c r="A7039" s="31">
        <v>7430</v>
      </c>
      <c r="B7039" s="32">
        <f t="shared" ca="1" si="663"/>
        <v>0.39407796114117599</v>
      </c>
      <c r="C7039" s="130" t="s">
        <v>13088</v>
      </c>
      <c r="D7039" s="120" t="s">
        <v>13089</v>
      </c>
      <c r="E7039" s="21"/>
      <c r="F7039" s="22"/>
      <c r="G7039" s="22"/>
      <c r="H7039" s="22"/>
      <c r="I7039" s="23"/>
      <c r="J7039" s="35" t="str">
        <f t="shared" si="664"/>
        <v>➸</v>
      </c>
      <c r="K7039" s="117" t="str">
        <f>词典存放目录!$A$1&amp;L7039&amp;M7039</f>
        <v>F:\《自创文法查阅Excel》4.1备份\《B词汇·红宝书》\红宝书15版图片\7430-はなし【話】.jpg</v>
      </c>
      <c r="L7039" s="9" t="s">
        <v>18120</v>
      </c>
      <c r="M7039" s="117" t="s">
        <v>25154</v>
      </c>
      <c r="N7039" s="36" t="str">
        <f t="shared" si="665"/>
        <v>▶</v>
      </c>
      <c r="O7039" s="37" t="s">
        <v>18011</v>
      </c>
      <c r="P7039" s="37">
        <v>27</v>
      </c>
      <c r="Q7039" s="37" t="s">
        <v>23</v>
      </c>
      <c r="R7039" s="9" t="str">
        <f>词典存放目录!$A$1&amp;O7039&amp;P7039&amp;Q7039</f>
        <v>F:\《自创文法查阅Excel》4.1备份\《B词汇·红宝书》\红宝书MP3分割\26 n5-は (27).mp3</v>
      </c>
      <c r="S7039" s="38"/>
      <c r="T7039" s="56"/>
      <c r="U7039" s="56"/>
      <c r="V7039" s="30" t="str">
        <f t="shared" si="662"/>
        <v/>
      </c>
      <c r="W7039" s="29"/>
      <c r="X7039" s="9" t="s">
        <v>24</v>
      </c>
    </row>
    <row r="7040" spans="1:24" s="57" customFormat="1" ht="24">
      <c r="A7040" s="31">
        <v>7431</v>
      </c>
      <c r="B7040" s="32">
        <f t="shared" ca="1" si="663"/>
        <v>0.10472205208112639</v>
      </c>
      <c r="C7040" s="130" t="s">
        <v>13090</v>
      </c>
      <c r="D7040" s="120" t="s">
        <v>13091</v>
      </c>
      <c r="E7040" s="21"/>
      <c r="F7040" s="22"/>
      <c r="G7040" s="22"/>
      <c r="H7040" s="22"/>
      <c r="I7040" s="23"/>
      <c r="J7040" s="35" t="str">
        <f t="shared" si="664"/>
        <v>➸</v>
      </c>
      <c r="K7040" s="117" t="str">
        <f>词典存放目录!$A$1&amp;L7040&amp;M7040</f>
        <v>F:\《自创文法查阅Excel》4.1备份\《B词汇·红宝书》\红宝书15版图片\7431-はなす【話す】.jpg</v>
      </c>
      <c r="L7040" s="9" t="s">
        <v>18120</v>
      </c>
      <c r="M7040" s="117" t="s">
        <v>25155</v>
      </c>
      <c r="N7040" s="36" t="str">
        <f t="shared" si="665"/>
        <v>▶</v>
      </c>
      <c r="O7040" s="37" t="s">
        <v>18011</v>
      </c>
      <c r="P7040" s="37">
        <v>28</v>
      </c>
      <c r="Q7040" s="37" t="s">
        <v>23</v>
      </c>
      <c r="R7040" s="9" t="str">
        <f>词典存放目录!$A$1&amp;O7040&amp;P7040&amp;Q7040</f>
        <v>F:\《自创文法查阅Excel》4.1备份\《B词汇·红宝书》\红宝书MP3分割\26 n5-は (28).mp3</v>
      </c>
      <c r="S7040" s="38"/>
      <c r="T7040" s="56"/>
      <c r="U7040" s="56"/>
      <c r="V7040" s="30" t="str">
        <f t="shared" si="662"/>
        <v/>
      </c>
      <c r="W7040" s="29"/>
      <c r="X7040" s="9" t="s">
        <v>24</v>
      </c>
    </row>
    <row r="7041" spans="1:24" s="57" customFormat="1" ht="24">
      <c r="A7041" s="31">
        <v>7432</v>
      </c>
      <c r="B7041" s="32">
        <f t="shared" ca="1" si="663"/>
        <v>0.31211906405422274</v>
      </c>
      <c r="C7041" s="130" t="s">
        <v>13092</v>
      </c>
      <c r="D7041" s="120" t="s">
        <v>13093</v>
      </c>
      <c r="E7041" s="21"/>
      <c r="F7041" s="22"/>
      <c r="G7041" s="22"/>
      <c r="H7041" s="22"/>
      <c r="I7041" s="23"/>
      <c r="J7041" s="35" t="str">
        <f t="shared" si="664"/>
        <v>➸</v>
      </c>
      <c r="K7041" s="117" t="str">
        <f>词典存放目录!$A$1&amp;L7041&amp;M7041</f>
        <v>F:\《自创文法查阅Excel》4.1备份\《B词汇·红宝书》\红宝书15版图片\7432-バナナ【banana】.jpg</v>
      </c>
      <c r="L7041" s="9" t="s">
        <v>18120</v>
      </c>
      <c r="M7041" s="117" t="s">
        <v>25156</v>
      </c>
      <c r="N7041" s="36" t="str">
        <f t="shared" si="665"/>
        <v>▶</v>
      </c>
      <c r="O7041" s="37" t="s">
        <v>18011</v>
      </c>
      <c r="P7041" s="37">
        <v>29</v>
      </c>
      <c r="Q7041" s="37" t="s">
        <v>23</v>
      </c>
      <c r="R7041" s="9" t="str">
        <f>词典存放目录!$A$1&amp;O7041&amp;P7041&amp;Q7041</f>
        <v>F:\《自创文法查阅Excel》4.1备份\《B词汇·红宝书》\红宝书MP3分割\26 n5-は (29).mp3</v>
      </c>
      <c r="S7041" s="38"/>
      <c r="T7041" s="56"/>
      <c r="U7041" s="56"/>
      <c r="V7041" s="30" t="str">
        <f t="shared" si="662"/>
        <v/>
      </c>
      <c r="W7041" s="29"/>
      <c r="X7041" s="9" t="s">
        <v>24</v>
      </c>
    </row>
    <row r="7042" spans="1:24" s="57" customFormat="1" ht="24">
      <c r="A7042" s="31">
        <v>7433</v>
      </c>
      <c r="B7042" s="32">
        <f t="shared" ca="1" si="663"/>
        <v>0.29520452075959158</v>
      </c>
      <c r="C7042" s="130" t="s">
        <v>13094</v>
      </c>
      <c r="D7042" s="120" t="s">
        <v>13095</v>
      </c>
      <c r="E7042" s="21"/>
      <c r="F7042" s="22"/>
      <c r="G7042" s="22"/>
      <c r="H7042" s="22"/>
      <c r="I7042" s="23"/>
      <c r="J7042" s="35" t="str">
        <f t="shared" si="664"/>
        <v>➸</v>
      </c>
      <c r="K7042" s="117" t="str">
        <f>词典存放目录!$A$1&amp;L7042&amp;M7042</f>
        <v>F:\《自创文法查阅Excel》4.1备份\《B词汇·红宝书》\红宝书15版图片\7433-はは【母】.jpg</v>
      </c>
      <c r="L7042" s="9" t="s">
        <v>18120</v>
      </c>
      <c r="M7042" s="117" t="s">
        <v>25157</v>
      </c>
      <c r="N7042" s="36" t="str">
        <f t="shared" si="665"/>
        <v>▶</v>
      </c>
      <c r="O7042" s="37" t="s">
        <v>18011</v>
      </c>
      <c r="P7042" s="37">
        <v>30</v>
      </c>
      <c r="Q7042" s="37" t="s">
        <v>23</v>
      </c>
      <c r="R7042" s="9" t="str">
        <f>词典存放目录!$A$1&amp;O7042&amp;P7042&amp;Q7042</f>
        <v>F:\《自创文法查阅Excel》4.1备份\《B词汇·红宝书》\红宝书MP3分割\26 n5-は (30).mp3</v>
      </c>
      <c r="S7042" s="38"/>
      <c r="T7042" s="56"/>
      <c r="U7042" s="56"/>
      <c r="V7042" s="30" t="str">
        <f t="shared" si="662"/>
        <v/>
      </c>
      <c r="W7042" s="29"/>
      <c r="X7042" s="9" t="s">
        <v>24</v>
      </c>
    </row>
    <row r="7043" spans="1:24" s="57" customFormat="1" ht="24">
      <c r="A7043" s="31">
        <v>7434</v>
      </c>
      <c r="B7043" s="32">
        <f t="shared" ca="1" si="663"/>
        <v>0.41379508178783075</v>
      </c>
      <c r="C7043" s="130" t="s">
        <v>13096</v>
      </c>
      <c r="D7043" s="120" t="s">
        <v>13097</v>
      </c>
      <c r="E7043" s="21" t="s">
        <v>32</v>
      </c>
      <c r="F7043" s="22"/>
      <c r="G7043" s="22"/>
      <c r="H7043" s="22"/>
      <c r="I7043" s="23"/>
      <c r="J7043" s="35" t="str">
        <f t="shared" si="664"/>
        <v>➸</v>
      </c>
      <c r="K7043" s="117" t="str">
        <f>词典存放目录!$A$1&amp;L7043&amp;M7043</f>
        <v>F:\《自创文法查阅Excel》4.1备份\《B词汇·红宝书》\红宝书15版图片\7434-はやい【早い】.jpg</v>
      </c>
      <c r="L7043" s="9" t="s">
        <v>18120</v>
      </c>
      <c r="M7043" s="117" t="s">
        <v>25158</v>
      </c>
      <c r="N7043" s="36" t="str">
        <f t="shared" si="665"/>
        <v>▶</v>
      </c>
      <c r="O7043" s="37" t="s">
        <v>18011</v>
      </c>
      <c r="P7043" s="37">
        <v>31</v>
      </c>
      <c r="Q7043" s="37" t="s">
        <v>23</v>
      </c>
      <c r="R7043" s="9" t="str">
        <f>词典存放目录!$A$1&amp;O7043&amp;P7043&amp;Q7043</f>
        <v>F:\《自创文法查阅Excel》4.1备份\《B词汇·红宝书》\红宝书MP3分割\26 n5-は (31).mp3</v>
      </c>
      <c r="S7043" s="38"/>
      <c r="T7043" s="56"/>
      <c r="U7043" s="56"/>
      <c r="V7043" s="30" t="str">
        <f t="shared" si="662"/>
        <v/>
      </c>
      <c r="W7043" s="29"/>
      <c r="X7043" s="9" t="s">
        <v>24</v>
      </c>
    </row>
    <row r="7044" spans="1:24" s="57" customFormat="1" ht="24">
      <c r="A7044" s="31">
        <v>7435</v>
      </c>
      <c r="B7044" s="32">
        <f t="shared" ca="1" si="663"/>
        <v>0.49061046565329669</v>
      </c>
      <c r="C7044" s="130" t="s">
        <v>13096</v>
      </c>
      <c r="D7044" s="120" t="s">
        <v>13098</v>
      </c>
      <c r="E7044" s="21" t="s">
        <v>32</v>
      </c>
      <c r="F7044" s="22"/>
      <c r="G7044" s="22"/>
      <c r="H7044" s="22"/>
      <c r="I7044" s="23"/>
      <c r="J7044" s="35" t="str">
        <f t="shared" si="664"/>
        <v>➸</v>
      </c>
      <c r="K7044" s="117" t="str">
        <f>词典存放目录!$A$1&amp;L7044&amp;M7044</f>
        <v>F:\《自创文法查阅Excel》4.1备份\《B词汇·红宝书》\红宝书15版图片\7435-はやい【速い】.jpg</v>
      </c>
      <c r="L7044" s="9" t="s">
        <v>18120</v>
      </c>
      <c r="M7044" s="117" t="s">
        <v>25159</v>
      </c>
      <c r="N7044" s="36" t="str">
        <f t="shared" si="665"/>
        <v>▶</v>
      </c>
      <c r="O7044" s="37" t="s">
        <v>18011</v>
      </c>
      <c r="P7044" s="37">
        <v>32</v>
      </c>
      <c r="Q7044" s="37" t="s">
        <v>23</v>
      </c>
      <c r="R7044" s="9" t="str">
        <f>词典存放目录!$A$1&amp;O7044&amp;P7044&amp;Q7044</f>
        <v>F:\《自创文法查阅Excel》4.1备份\《B词汇·红宝书》\红宝书MP3分割\26 n5-は (32).mp3</v>
      </c>
      <c r="S7044" s="38"/>
      <c r="T7044" s="56"/>
      <c r="U7044" s="56"/>
      <c r="V7044" s="30" t="str">
        <f t="shared" si="662"/>
        <v/>
      </c>
      <c r="W7044" s="102"/>
      <c r="X7044" s="9" t="s">
        <v>24</v>
      </c>
    </row>
    <row r="7045" spans="1:24" s="57" customFormat="1" ht="24">
      <c r="A7045" s="31">
        <v>7436</v>
      </c>
      <c r="B7045" s="32">
        <f t="shared" ca="1" si="663"/>
        <v>0.24349854561956641</v>
      </c>
      <c r="C7045" s="130" t="s">
        <v>13099</v>
      </c>
      <c r="D7045" s="120" t="s">
        <v>13100</v>
      </c>
      <c r="E7045" s="21"/>
      <c r="F7045" s="22"/>
      <c r="G7045" s="22"/>
      <c r="H7045" s="22"/>
      <c r="I7045" s="23"/>
      <c r="J7045" s="35" t="str">
        <f t="shared" si="664"/>
        <v>➸</v>
      </c>
      <c r="K7045" s="117" t="str">
        <f>词典存放目录!$A$1&amp;L7045&amp;M7045</f>
        <v>F:\《自创文法查阅Excel》4.1备份\《B词汇·红宝书》\红宝书15版图片\7436-はる【春】.jpg</v>
      </c>
      <c r="L7045" s="9" t="s">
        <v>18120</v>
      </c>
      <c r="M7045" s="117" t="s">
        <v>25160</v>
      </c>
      <c r="N7045" s="36" t="str">
        <f t="shared" si="665"/>
        <v>▶</v>
      </c>
      <c r="O7045" s="37" t="s">
        <v>18011</v>
      </c>
      <c r="P7045" s="37">
        <v>33</v>
      </c>
      <c r="Q7045" s="37" t="s">
        <v>23</v>
      </c>
      <c r="R7045" s="9" t="str">
        <f>词典存放目录!$A$1&amp;O7045&amp;P7045&amp;Q7045</f>
        <v>F:\《自创文法查阅Excel》4.1备份\《B词汇·红宝书》\红宝书MP3分割\26 n5-は (33).mp3</v>
      </c>
      <c r="S7045" s="38"/>
      <c r="T7045" s="56"/>
      <c r="U7045" s="56"/>
      <c r="V7045" s="30" t="str">
        <f t="shared" si="662"/>
        <v/>
      </c>
      <c r="W7045" s="29"/>
      <c r="X7045" s="9" t="s">
        <v>24</v>
      </c>
    </row>
    <row r="7046" spans="1:24" s="57" customFormat="1" ht="24">
      <c r="A7046" s="31">
        <v>7437</v>
      </c>
      <c r="B7046" s="32">
        <f t="shared" ca="1" si="663"/>
        <v>0.2955530306462586</v>
      </c>
      <c r="C7046" s="130" t="s">
        <v>13099</v>
      </c>
      <c r="D7046" s="120" t="s">
        <v>13101</v>
      </c>
      <c r="E7046" s="21"/>
      <c r="F7046" s="22"/>
      <c r="G7046" s="22"/>
      <c r="H7046" s="22"/>
      <c r="I7046" s="23"/>
      <c r="J7046" s="35" t="str">
        <f t="shared" si="664"/>
        <v>➸</v>
      </c>
      <c r="K7046" s="117" t="str">
        <f>词典存放目录!$A$1&amp;L7046&amp;M7046</f>
        <v>F:\《自创文法查阅Excel》4.1备份\《B词汇·红宝书》\红宝书15版图片\7437-はる【張る】.jpg</v>
      </c>
      <c r="L7046" s="9" t="s">
        <v>18120</v>
      </c>
      <c r="M7046" s="117" t="s">
        <v>25161</v>
      </c>
      <c r="N7046" s="36" t="str">
        <f t="shared" si="665"/>
        <v>▶</v>
      </c>
      <c r="O7046" s="37" t="s">
        <v>18011</v>
      </c>
      <c r="P7046" s="37">
        <v>34</v>
      </c>
      <c r="Q7046" s="37" t="s">
        <v>23</v>
      </c>
      <c r="R7046" s="9" t="str">
        <f>词典存放目录!$A$1&amp;O7046&amp;P7046&amp;Q7046</f>
        <v>F:\《自创文法查阅Excel》4.1备份\《B词汇·红宝书》\红宝书MP3分割\26 n5-は (34).mp3</v>
      </c>
      <c r="S7046" s="38"/>
      <c r="T7046" s="56"/>
      <c r="U7046" s="56"/>
      <c r="V7046" s="30" t="str">
        <f t="shared" si="662"/>
        <v/>
      </c>
      <c r="W7046" s="29"/>
      <c r="X7046" s="9" t="s">
        <v>24</v>
      </c>
    </row>
    <row r="7047" spans="1:24" s="57" customFormat="1" ht="24">
      <c r="A7047" s="31">
        <v>7438</v>
      </c>
      <c r="B7047" s="32">
        <f t="shared" ca="1" si="663"/>
        <v>0.40967907878070176</v>
      </c>
      <c r="C7047" s="130" t="s">
        <v>13099</v>
      </c>
      <c r="D7047" s="120" t="s">
        <v>13102</v>
      </c>
      <c r="E7047" s="21"/>
      <c r="F7047" s="22"/>
      <c r="G7047" s="22"/>
      <c r="H7047" s="22"/>
      <c r="I7047" s="23"/>
      <c r="J7047" s="35" t="str">
        <f t="shared" si="664"/>
        <v>➸</v>
      </c>
      <c r="K7047" s="117" t="str">
        <f>词典存放目录!$A$1&amp;L7047&amp;M7047</f>
        <v>F:\《自创文法查阅Excel》4.1备份\《B词汇·红宝书》\红宝书15版图片\7438-はる【貼る】.jpg</v>
      </c>
      <c r="L7047" s="9" t="s">
        <v>18120</v>
      </c>
      <c r="M7047" s="117" t="s">
        <v>25162</v>
      </c>
      <c r="N7047" s="36" t="str">
        <f t="shared" si="665"/>
        <v>▶</v>
      </c>
      <c r="O7047" s="37" t="s">
        <v>18011</v>
      </c>
      <c r="P7047" s="37">
        <v>35</v>
      </c>
      <c r="Q7047" s="37" t="s">
        <v>23</v>
      </c>
      <c r="R7047" s="9" t="str">
        <f>词典存放目录!$A$1&amp;O7047&amp;P7047&amp;Q7047</f>
        <v>F:\《自创文法查阅Excel》4.1备份\《B词汇·红宝书》\红宝书MP3分割\26 n5-は (35).mp3</v>
      </c>
      <c r="S7047" s="38"/>
      <c r="T7047" s="56"/>
      <c r="U7047" s="56"/>
      <c r="V7047" s="30" t="str">
        <f t="shared" si="662"/>
        <v/>
      </c>
      <c r="W7047" s="29"/>
      <c r="X7047" s="9" t="s">
        <v>24</v>
      </c>
    </row>
    <row r="7048" spans="1:24" s="57" customFormat="1" ht="24">
      <c r="A7048" s="31">
        <v>7439</v>
      </c>
      <c r="B7048" s="32">
        <f t="shared" ca="1" si="663"/>
        <v>0.16459034792699834</v>
      </c>
      <c r="C7048" s="130" t="s">
        <v>13103</v>
      </c>
      <c r="D7048" s="120" t="s">
        <v>13104</v>
      </c>
      <c r="E7048" s="21"/>
      <c r="F7048" s="22"/>
      <c r="G7048" s="22"/>
      <c r="H7048" s="22"/>
      <c r="I7048" s="23"/>
      <c r="J7048" s="35" t="str">
        <f t="shared" si="664"/>
        <v>➸</v>
      </c>
      <c r="K7048" s="117" t="str">
        <f>词典存放目录!$A$1&amp;L7048&amp;M7048</f>
        <v>F:\《自创文法查阅Excel》4.1备份\《B词汇·红宝书》\红宝书15版图片\7439-はるやすみ【春休み】.jpg</v>
      </c>
      <c r="L7048" s="9" t="s">
        <v>18120</v>
      </c>
      <c r="M7048" s="117" t="s">
        <v>25163</v>
      </c>
      <c r="N7048" s="36" t="str">
        <f t="shared" si="665"/>
        <v>▶</v>
      </c>
      <c r="O7048" s="37" t="s">
        <v>18011</v>
      </c>
      <c r="P7048" s="37">
        <v>36</v>
      </c>
      <c r="Q7048" s="37" t="s">
        <v>23</v>
      </c>
      <c r="R7048" s="9" t="str">
        <f>词典存放目录!$A$1&amp;O7048&amp;P7048&amp;Q7048</f>
        <v>F:\《自创文法查阅Excel》4.1备份\《B词汇·红宝书》\红宝书MP3分割\26 n5-は (36).mp3</v>
      </c>
      <c r="S7048" s="38"/>
      <c r="T7048" s="56"/>
      <c r="U7048" s="56"/>
      <c r="V7048" s="30" t="str">
        <f t="shared" si="662"/>
        <v/>
      </c>
      <c r="W7048" s="29"/>
      <c r="X7048" s="9" t="s">
        <v>24</v>
      </c>
    </row>
    <row r="7049" spans="1:24" s="57" customFormat="1" ht="24">
      <c r="A7049" s="31">
        <v>7440</v>
      </c>
      <c r="B7049" s="32">
        <f t="shared" ca="1" si="663"/>
        <v>0.27667333236873226</v>
      </c>
      <c r="C7049" s="130" t="s">
        <v>13105</v>
      </c>
      <c r="D7049" s="120" t="s">
        <v>13106</v>
      </c>
      <c r="E7049" s="21"/>
      <c r="F7049" s="22"/>
      <c r="G7049" s="22"/>
      <c r="H7049" s="22"/>
      <c r="I7049" s="23"/>
      <c r="J7049" s="35" t="str">
        <f t="shared" si="664"/>
        <v>➸</v>
      </c>
      <c r="K7049" s="117" t="str">
        <f>词典存放目录!$A$1&amp;L7049&amp;M7049</f>
        <v>F:\《自创文法查阅Excel》4.1备份\《B词汇·红宝书》\红宝书15版图片\7440-はれ【晴れ】.jpg</v>
      </c>
      <c r="L7049" s="9" t="s">
        <v>18120</v>
      </c>
      <c r="M7049" s="117" t="s">
        <v>25164</v>
      </c>
      <c r="N7049" s="36" t="str">
        <f t="shared" si="665"/>
        <v>▶</v>
      </c>
      <c r="O7049" s="37" t="s">
        <v>18011</v>
      </c>
      <c r="P7049" s="37">
        <v>37</v>
      </c>
      <c r="Q7049" s="37" t="s">
        <v>23</v>
      </c>
      <c r="R7049" s="9" t="str">
        <f>词典存放目录!$A$1&amp;O7049&amp;P7049&amp;Q7049</f>
        <v>F:\《自创文法查阅Excel》4.1备份\《B词汇·红宝书》\红宝书MP3分割\26 n5-は (37).mp3</v>
      </c>
      <c r="S7049" s="38"/>
      <c r="T7049" s="56"/>
      <c r="U7049" s="56"/>
      <c r="V7049" s="30" t="str">
        <f t="shared" si="662"/>
        <v/>
      </c>
      <c r="W7049" s="29"/>
      <c r="X7049" s="9" t="s">
        <v>24</v>
      </c>
    </row>
    <row r="7050" spans="1:24" s="57" customFormat="1" ht="24">
      <c r="A7050" s="31">
        <v>7441</v>
      </c>
      <c r="B7050" s="32">
        <f t="shared" ca="1" si="663"/>
        <v>0.55005230265375271</v>
      </c>
      <c r="C7050" s="130" t="s">
        <v>13107</v>
      </c>
      <c r="D7050" s="120" t="s">
        <v>13108</v>
      </c>
      <c r="E7050" s="21"/>
      <c r="F7050" s="22"/>
      <c r="G7050" s="22"/>
      <c r="H7050" s="22"/>
      <c r="I7050" s="23"/>
      <c r="J7050" s="35" t="str">
        <f t="shared" si="664"/>
        <v>➸</v>
      </c>
      <c r="K7050" s="117" t="str">
        <f>词典存放目录!$A$1&amp;L7050&amp;M7050</f>
        <v>F:\《自创文法查阅Excel》4.1备份\《B词汇·红宝书》\红宝书15版图片\7441-はれる【晴れる】.jpg</v>
      </c>
      <c r="L7050" s="9" t="s">
        <v>18120</v>
      </c>
      <c r="M7050" s="117" t="s">
        <v>25165</v>
      </c>
      <c r="N7050" s="36" t="str">
        <f t="shared" si="665"/>
        <v>▶</v>
      </c>
      <c r="O7050" s="37" t="s">
        <v>18011</v>
      </c>
      <c r="P7050" s="37">
        <v>38</v>
      </c>
      <c r="Q7050" s="37" t="s">
        <v>23</v>
      </c>
      <c r="R7050" s="9" t="str">
        <f>词典存放目录!$A$1&amp;O7050&amp;P7050&amp;Q7050</f>
        <v>F:\《自创文法查阅Excel》4.1备份\《B词汇·红宝书》\红宝书MP3分割\26 n5-は (38).mp3</v>
      </c>
      <c r="S7050" s="38"/>
      <c r="T7050" s="56"/>
      <c r="U7050" s="56"/>
      <c r="V7050" s="30" t="str">
        <f t="shared" si="662"/>
        <v/>
      </c>
      <c r="W7050" s="29"/>
      <c r="X7050" s="9" t="s">
        <v>24</v>
      </c>
    </row>
    <row r="7051" spans="1:24" s="57" customFormat="1" ht="24">
      <c r="A7051" s="31">
        <v>7442</v>
      </c>
      <c r="B7051" s="32">
        <f t="shared" ca="1" si="663"/>
        <v>3.1320851532326333E-2</v>
      </c>
      <c r="C7051" s="130" t="s">
        <v>13109</v>
      </c>
      <c r="D7051" s="120" t="s">
        <v>13110</v>
      </c>
      <c r="E7051" s="21"/>
      <c r="F7051" s="22"/>
      <c r="G7051" s="22"/>
      <c r="H7051" s="22"/>
      <c r="I7051" s="23"/>
      <c r="J7051" s="35" t="str">
        <f t="shared" si="664"/>
        <v>➸</v>
      </c>
      <c r="K7051" s="117" t="str">
        <f>词典存放目录!$A$1&amp;L7051&amp;M7051</f>
        <v>F:\《自创文法查阅Excel》4.1备份\《B词汇·红宝书》\红宝书15版图片\7442-はん【半】.jpg</v>
      </c>
      <c r="L7051" s="9" t="s">
        <v>18120</v>
      </c>
      <c r="M7051" s="117" t="s">
        <v>25166</v>
      </c>
      <c r="N7051" s="36" t="str">
        <f t="shared" si="665"/>
        <v>▶</v>
      </c>
      <c r="O7051" s="37" t="s">
        <v>18011</v>
      </c>
      <c r="P7051" s="37">
        <v>39</v>
      </c>
      <c r="Q7051" s="37" t="s">
        <v>23</v>
      </c>
      <c r="R7051" s="9" t="str">
        <f>词典存放目录!$A$1&amp;O7051&amp;P7051&amp;Q7051</f>
        <v>F:\《自创文法查阅Excel》4.1备份\《B词汇·红宝书》\红宝书MP3分割\26 n5-は (39).mp3</v>
      </c>
      <c r="S7051" s="38"/>
      <c r="T7051" s="56"/>
      <c r="U7051" s="56"/>
      <c r="V7051" s="30" t="str">
        <f t="shared" si="662"/>
        <v/>
      </c>
      <c r="W7051" s="29"/>
      <c r="X7051" s="9" t="s">
        <v>24</v>
      </c>
    </row>
    <row r="7052" spans="1:24" s="57" customFormat="1" ht="24">
      <c r="A7052" s="31">
        <v>7443</v>
      </c>
      <c r="B7052" s="32">
        <f t="shared" ca="1" si="663"/>
        <v>0.57642049268554962</v>
      </c>
      <c r="C7052" s="130" t="s">
        <v>13111</v>
      </c>
      <c r="D7052" s="120" t="s">
        <v>13112</v>
      </c>
      <c r="E7052" s="21"/>
      <c r="F7052" s="22"/>
      <c r="G7052" s="22"/>
      <c r="H7052" s="22"/>
      <c r="I7052" s="23"/>
      <c r="J7052" s="35" t="str">
        <f t="shared" si="664"/>
        <v>➸</v>
      </c>
      <c r="K7052" s="117" t="str">
        <f>词典存放目录!$A$1&amp;L7052&amp;M7052</f>
        <v>F:\《自创文法查阅Excel》4.1备份\《B词汇·红宝书》\红宝书15版图片\7443-ばん【晩】.jpg</v>
      </c>
      <c r="L7052" s="9" t="s">
        <v>18120</v>
      </c>
      <c r="M7052" s="117" t="s">
        <v>25167</v>
      </c>
      <c r="N7052" s="36" t="str">
        <f t="shared" si="665"/>
        <v>▶</v>
      </c>
      <c r="O7052" s="37" t="s">
        <v>18011</v>
      </c>
      <c r="P7052" s="37">
        <v>40</v>
      </c>
      <c r="Q7052" s="37" t="s">
        <v>23</v>
      </c>
      <c r="R7052" s="9" t="str">
        <f>词典存放目录!$A$1&amp;O7052&amp;P7052&amp;Q7052</f>
        <v>F:\《自创文法查阅Excel》4.1备份\《B词汇·红宝书》\红宝书MP3分割\26 n5-は (40).mp3</v>
      </c>
      <c r="S7052" s="38"/>
      <c r="T7052" s="56"/>
      <c r="U7052" s="56"/>
      <c r="V7052" s="30" t="str">
        <f t="shared" si="662"/>
        <v/>
      </c>
      <c r="W7052" s="29"/>
      <c r="X7052" s="9" t="s">
        <v>24</v>
      </c>
    </row>
    <row r="7053" spans="1:24" s="57" customFormat="1" ht="24">
      <c r="A7053" s="31">
        <v>7444</v>
      </c>
      <c r="B7053" s="32">
        <f t="shared" ca="1" si="663"/>
        <v>0.77169968975932124</v>
      </c>
      <c r="C7053" s="130" t="s">
        <v>13113</v>
      </c>
      <c r="D7053" s="120" t="s">
        <v>13114</v>
      </c>
      <c r="E7053" s="21"/>
      <c r="F7053" s="22"/>
      <c r="G7053" s="22"/>
      <c r="H7053" s="22"/>
      <c r="I7053" s="23"/>
      <c r="J7053" s="35" t="str">
        <f t="shared" si="664"/>
        <v>➸</v>
      </c>
      <c r="K7053" s="117" t="str">
        <f>词典存放目录!$A$1&amp;L7053&amp;M7053</f>
        <v>F:\《自创文法查阅Excel》4.1备份\《B词汇·红宝书》\红宝书15版图片\7444-～ばん【～番】.jpg</v>
      </c>
      <c r="L7053" s="9" t="s">
        <v>18120</v>
      </c>
      <c r="M7053" s="117" t="s">
        <v>25168</v>
      </c>
      <c r="N7053" s="36" t="str">
        <f t="shared" si="665"/>
        <v>▶</v>
      </c>
      <c r="O7053" s="37" t="s">
        <v>18011</v>
      </c>
      <c r="P7053" s="37">
        <v>41</v>
      </c>
      <c r="Q7053" s="37" t="s">
        <v>23</v>
      </c>
      <c r="R7053" s="9" t="str">
        <f>词典存放目录!$A$1&amp;O7053&amp;P7053&amp;Q7053</f>
        <v>F:\《自创文法查阅Excel》4.1备份\《B词汇·红宝书》\红宝书MP3分割\26 n5-は (41).mp3</v>
      </c>
      <c r="S7053" s="38"/>
      <c r="T7053" s="56"/>
      <c r="U7053" s="56"/>
      <c r="V7053" s="30" t="str">
        <f t="shared" si="662"/>
        <v/>
      </c>
      <c r="W7053" s="69"/>
      <c r="X7053" s="9" t="s">
        <v>24</v>
      </c>
    </row>
    <row r="7054" spans="1:24" s="57" customFormat="1" ht="24">
      <c r="A7054" s="31">
        <v>7445</v>
      </c>
      <c r="B7054" s="32">
        <f t="shared" ca="1" si="663"/>
        <v>0.32133947014201414</v>
      </c>
      <c r="C7054" s="130" t="s">
        <v>13115</v>
      </c>
      <c r="D7054" s="120" t="s">
        <v>13116</v>
      </c>
      <c r="E7054" s="21"/>
      <c r="F7054" s="22"/>
      <c r="G7054" s="22"/>
      <c r="H7054" s="22"/>
      <c r="I7054" s="23"/>
      <c r="J7054" s="35" t="str">
        <f t="shared" si="664"/>
        <v>➸</v>
      </c>
      <c r="K7054" s="117" t="str">
        <f>词典存放目录!$A$1&amp;L7054&amp;M7054</f>
        <v>F:\《自创文法查阅Excel》4.1备份\《B词汇·红宝书》\红宝书15版图片\7445-パン【麺麭】.jpg</v>
      </c>
      <c r="L7054" s="9" t="s">
        <v>18120</v>
      </c>
      <c r="M7054" s="117" t="s">
        <v>25169</v>
      </c>
      <c r="N7054" s="36" t="str">
        <f t="shared" si="665"/>
        <v>▶</v>
      </c>
      <c r="O7054" s="37" t="s">
        <v>18011</v>
      </c>
      <c r="P7054" s="37">
        <v>42</v>
      </c>
      <c r="Q7054" s="37" t="s">
        <v>23</v>
      </c>
      <c r="R7054" s="9" t="str">
        <f>词典存放目录!$A$1&amp;O7054&amp;P7054&amp;Q7054</f>
        <v>F:\《自创文法查阅Excel》4.1备份\《B词汇·红宝书》\红宝书MP3分割\26 n5-は (42).mp3</v>
      </c>
      <c r="S7054" s="38"/>
      <c r="T7054" s="56"/>
      <c r="U7054" s="56"/>
      <c r="V7054" s="30" t="str">
        <f t="shared" si="662"/>
        <v/>
      </c>
      <c r="W7054" s="29"/>
      <c r="X7054" s="9" t="s">
        <v>24</v>
      </c>
    </row>
    <row r="7055" spans="1:24" s="57" customFormat="1" ht="24">
      <c r="A7055" s="31">
        <v>7446</v>
      </c>
      <c r="B7055" s="32">
        <f t="shared" ca="1" si="663"/>
        <v>0.18019373198451283</v>
      </c>
      <c r="C7055" s="130" t="s">
        <v>13117</v>
      </c>
      <c r="D7055" s="120" t="s">
        <v>13118</v>
      </c>
      <c r="E7055" s="21"/>
      <c r="F7055" s="22"/>
      <c r="G7055" s="22"/>
      <c r="H7055" s="22"/>
      <c r="I7055" s="23"/>
      <c r="J7055" s="35" t="str">
        <f t="shared" si="664"/>
        <v>➸</v>
      </c>
      <c r="K7055" s="117" t="str">
        <f>词典存放目录!$A$1&amp;L7055&amp;M7055</f>
        <v>F:\《自创文法查阅Excel》4.1备份\《B词汇·红宝书》\红宝书15版图片\7446-ハンカチ【handkerchief】.jpg</v>
      </c>
      <c r="L7055" s="9" t="s">
        <v>18120</v>
      </c>
      <c r="M7055" s="117" t="s">
        <v>25170</v>
      </c>
      <c r="N7055" s="36" t="str">
        <f t="shared" si="665"/>
        <v>▶</v>
      </c>
      <c r="O7055" s="37" t="s">
        <v>18011</v>
      </c>
      <c r="P7055" s="37">
        <v>43</v>
      </c>
      <c r="Q7055" s="37" t="s">
        <v>23</v>
      </c>
      <c r="R7055" s="9" t="str">
        <f>词典存放目录!$A$1&amp;O7055&amp;P7055&amp;Q7055</f>
        <v>F:\《自创文法查阅Excel》4.1备份\《B词汇·红宝书》\红宝书MP3分割\26 n5-は (43).mp3</v>
      </c>
      <c r="S7055" s="38"/>
      <c r="T7055" s="56"/>
      <c r="U7055" s="56"/>
      <c r="V7055" s="30" t="str">
        <f t="shared" si="662"/>
        <v/>
      </c>
      <c r="W7055" s="29"/>
      <c r="X7055" s="9" t="s">
        <v>24</v>
      </c>
    </row>
    <row r="7056" spans="1:24" s="57" customFormat="1" ht="24">
      <c r="A7056" s="31">
        <v>7447</v>
      </c>
      <c r="B7056" s="32">
        <f t="shared" ca="1" si="663"/>
        <v>0.32097932793484218</v>
      </c>
      <c r="C7056" s="130" t="s">
        <v>13119</v>
      </c>
      <c r="D7056" s="120" t="s">
        <v>13120</v>
      </c>
      <c r="E7056" s="21"/>
      <c r="F7056" s="22"/>
      <c r="G7056" s="22"/>
      <c r="H7056" s="22"/>
      <c r="I7056" s="23"/>
      <c r="J7056" s="35" t="str">
        <f t="shared" si="664"/>
        <v>➸</v>
      </c>
      <c r="K7056" s="117" t="str">
        <f>词典存放目录!$A$1&amp;L7056&amp;M7056</f>
        <v>F:\《自创文法查阅Excel》4.1备份\《B词汇·红宝书》\红宝书15版图片\7447-ばんごう【番号】.jpg</v>
      </c>
      <c r="L7056" s="9" t="s">
        <v>18120</v>
      </c>
      <c r="M7056" s="117" t="s">
        <v>25171</v>
      </c>
      <c r="N7056" s="36" t="str">
        <f t="shared" si="665"/>
        <v>▶</v>
      </c>
      <c r="O7056" s="37" t="s">
        <v>18011</v>
      </c>
      <c r="P7056" s="37">
        <v>44</v>
      </c>
      <c r="Q7056" s="37" t="s">
        <v>23</v>
      </c>
      <c r="R7056" s="9" t="str">
        <f>词典存放目录!$A$1&amp;O7056&amp;P7056&amp;Q7056</f>
        <v>F:\《自创文法查阅Excel》4.1备份\《B词汇·红宝书》\红宝书MP3分割\26 n5-は (44).mp3</v>
      </c>
      <c r="S7056" s="38"/>
      <c r="T7056" s="56"/>
      <c r="U7056" s="56"/>
      <c r="V7056" s="30" t="str">
        <f t="shared" si="662"/>
        <v/>
      </c>
      <c r="W7056" s="69"/>
      <c r="X7056" s="9" t="s">
        <v>24</v>
      </c>
    </row>
    <row r="7057" spans="1:24" s="57" customFormat="1" ht="24">
      <c r="A7057" s="31">
        <v>7448</v>
      </c>
      <c r="B7057" s="32">
        <f t="shared" ca="1" si="663"/>
        <v>0.93598256142514469</v>
      </c>
      <c r="C7057" s="130" t="s">
        <v>13121</v>
      </c>
      <c r="D7057" s="120" t="s">
        <v>13122</v>
      </c>
      <c r="E7057" s="21"/>
      <c r="F7057" s="22"/>
      <c r="G7057" s="22"/>
      <c r="H7057" s="22"/>
      <c r="I7057" s="23"/>
      <c r="J7057" s="35" t="str">
        <f t="shared" si="664"/>
        <v>➸</v>
      </c>
      <c r="K7057" s="117" t="str">
        <f>词典存放目录!$A$1&amp;L7057&amp;M7057</f>
        <v>F:\《自创文法查阅Excel》4.1备份\《B词汇·红宝书》\红宝书15版图片\7448-ばんごはん【晩御飯】.jpg</v>
      </c>
      <c r="L7057" s="9" t="s">
        <v>18120</v>
      </c>
      <c r="M7057" s="117" t="s">
        <v>25172</v>
      </c>
      <c r="N7057" s="36" t="str">
        <f t="shared" si="665"/>
        <v>▶</v>
      </c>
      <c r="O7057" s="37" t="s">
        <v>18011</v>
      </c>
      <c r="P7057" s="37">
        <v>45</v>
      </c>
      <c r="Q7057" s="37" t="s">
        <v>23</v>
      </c>
      <c r="R7057" s="9" t="str">
        <f>词典存放目录!$A$1&amp;O7057&amp;P7057&amp;Q7057</f>
        <v>F:\《自创文法查阅Excel》4.1备份\《B词汇·红宝书》\红宝书MP3分割\26 n5-は (45).mp3</v>
      </c>
      <c r="S7057" s="38"/>
      <c r="T7057" s="56"/>
      <c r="U7057" s="56"/>
      <c r="V7057" s="30" t="str">
        <f t="shared" si="662"/>
        <v/>
      </c>
      <c r="W7057" s="102"/>
      <c r="X7057" s="9" t="s">
        <v>24</v>
      </c>
    </row>
    <row r="7058" spans="1:24" s="57" customFormat="1" ht="24">
      <c r="A7058" s="31">
        <v>7449</v>
      </c>
      <c r="B7058" s="32">
        <f t="shared" ca="1" si="663"/>
        <v>0.25700107555035945</v>
      </c>
      <c r="C7058" s="130" t="s">
        <v>13123</v>
      </c>
      <c r="D7058" s="120" t="s">
        <v>13124</v>
      </c>
      <c r="E7058" s="21"/>
      <c r="F7058" s="22"/>
      <c r="G7058" s="22"/>
      <c r="H7058" s="22"/>
      <c r="I7058" s="23"/>
      <c r="J7058" s="35" t="str">
        <f t="shared" si="664"/>
        <v>➸</v>
      </c>
      <c r="K7058" s="117" t="str">
        <f>词典存放目录!$A$1&amp;L7058&amp;M7058</f>
        <v>F:\《自创文法查阅Excel》4.1备份\《B词汇·红宝书》\红宝书15版图片\7449-はんぶん【半分】.jpg</v>
      </c>
      <c r="L7058" s="9" t="s">
        <v>18120</v>
      </c>
      <c r="M7058" s="117" t="s">
        <v>25173</v>
      </c>
      <c r="N7058" s="36" t="str">
        <f t="shared" si="665"/>
        <v>▶</v>
      </c>
      <c r="O7058" s="37" t="s">
        <v>18011</v>
      </c>
      <c r="P7058" s="37">
        <v>46</v>
      </c>
      <c r="Q7058" s="37" t="s">
        <v>23</v>
      </c>
      <c r="R7058" s="9" t="str">
        <f>词典存放目录!$A$1&amp;O7058&amp;P7058&amp;Q7058</f>
        <v>F:\《自创文法查阅Excel》4.1备份\《B词汇·红宝书》\红宝书MP3分割\26 n5-は (46).mp3</v>
      </c>
      <c r="S7058" s="38"/>
      <c r="T7058" s="56"/>
      <c r="U7058" s="56"/>
      <c r="V7058" s="30" t="str">
        <f t="shared" si="662"/>
        <v/>
      </c>
      <c r="W7058" s="29"/>
      <c r="X7058" s="9" t="s">
        <v>24</v>
      </c>
    </row>
    <row r="7059" spans="1:24" s="57" customFormat="1" ht="24">
      <c r="A7059" s="31">
        <v>7450</v>
      </c>
      <c r="B7059" s="32">
        <f t="shared" ca="1" si="663"/>
        <v>0.97988042755528371</v>
      </c>
      <c r="C7059" s="130" t="s">
        <v>13125</v>
      </c>
      <c r="D7059" s="120" t="s">
        <v>13126</v>
      </c>
      <c r="E7059" s="21"/>
      <c r="F7059" s="22"/>
      <c r="G7059" s="22"/>
      <c r="H7059" s="22"/>
      <c r="I7059" s="23"/>
      <c r="J7059" s="35" t="str">
        <f t="shared" si="664"/>
        <v>➸</v>
      </c>
      <c r="K7059" s="117" t="str">
        <f>词典存放目录!$A$1&amp;L7059&amp;M7059</f>
        <v>F:\《自创文法查阅Excel》4.1备份\《B词汇·红宝书》\红宝书15版图片\7450-～ばんめ【～番目】.jpg</v>
      </c>
      <c r="L7059" s="9" t="s">
        <v>18120</v>
      </c>
      <c r="M7059" s="117" t="s">
        <v>25174</v>
      </c>
      <c r="N7059" s="36" t="str">
        <f t="shared" si="665"/>
        <v>▶</v>
      </c>
      <c r="O7059" s="37" t="s">
        <v>18011</v>
      </c>
      <c r="P7059" s="37">
        <v>47</v>
      </c>
      <c r="Q7059" s="37" t="s">
        <v>23</v>
      </c>
      <c r="R7059" s="9" t="str">
        <f>词典存放目录!$A$1&amp;O7059&amp;P7059&amp;Q7059</f>
        <v>F:\《自创文法查阅Excel》4.1备份\《B词汇·红宝书》\红宝书MP3分割\26 n5-は (47).mp3</v>
      </c>
      <c r="S7059" s="38"/>
      <c r="T7059" s="56"/>
      <c r="U7059" s="56"/>
      <c r="V7059" s="30" t="str">
        <f t="shared" si="662"/>
        <v/>
      </c>
      <c r="W7059" s="69"/>
      <c r="X7059" s="9" t="s">
        <v>24</v>
      </c>
    </row>
    <row r="7060" spans="1:24" s="57" customFormat="1" ht="24">
      <c r="A7060" s="31">
        <v>7451</v>
      </c>
      <c r="B7060" s="32">
        <f t="shared" ca="1" si="663"/>
        <v>0.88964252497069496</v>
      </c>
      <c r="C7060" s="131" t="s">
        <v>544</v>
      </c>
      <c r="D7060" s="122" t="s">
        <v>13127</v>
      </c>
      <c r="E7060" s="21"/>
      <c r="F7060" s="22"/>
      <c r="G7060" s="22"/>
      <c r="H7060" s="22"/>
      <c r="I7060" s="23"/>
      <c r="J7060" s="35" t="str">
        <f t="shared" si="664"/>
        <v>➸</v>
      </c>
      <c r="K7060" s="117" t="str">
        <f>词典存放目录!$A$1&amp;L7060&amp;M7060</f>
        <v>F:\《自创文法查阅Excel》4.1备份\《B词汇·红宝书》\红宝书15版图片\7451-は【葉】.jpg</v>
      </c>
      <c r="L7060" s="9" t="s">
        <v>18120</v>
      </c>
      <c r="M7060" s="117" t="s">
        <v>25175</v>
      </c>
      <c r="N7060" s="36" t="str">
        <f t="shared" si="665"/>
        <v>▶</v>
      </c>
      <c r="O7060" s="37" t="s">
        <v>18012</v>
      </c>
      <c r="P7060" s="37">
        <v>1</v>
      </c>
      <c r="Q7060" s="37" t="s">
        <v>23</v>
      </c>
      <c r="R7060" s="9" t="str">
        <f>词典存放目录!$A$1&amp;O7060&amp;P7060&amp;Q7060</f>
        <v>F:\《自创文法查阅Excel》4.1备份\《B词汇·红宝书》\红宝书MP3分割\26 n4-は (1).mp3</v>
      </c>
      <c r="S7060" s="38"/>
      <c r="T7060" s="56"/>
      <c r="U7060" s="56"/>
      <c r="V7060" s="30" t="str">
        <f t="shared" si="662"/>
        <v/>
      </c>
      <c r="W7060" s="29"/>
      <c r="X7060" s="9" t="s">
        <v>113</v>
      </c>
    </row>
    <row r="7061" spans="1:24" s="57" customFormat="1" ht="24">
      <c r="A7061" s="31">
        <v>7452</v>
      </c>
      <c r="B7061" s="32">
        <f t="shared" ca="1" si="663"/>
        <v>0.58787048738534908</v>
      </c>
      <c r="C7061" s="131" t="s">
        <v>13128</v>
      </c>
      <c r="D7061" s="122" t="s">
        <v>13044</v>
      </c>
      <c r="E7061" s="21"/>
      <c r="F7061" s="22"/>
      <c r="G7061" s="22"/>
      <c r="H7061" s="22"/>
      <c r="I7061" s="23"/>
      <c r="J7061" s="35" t="str">
        <f t="shared" si="664"/>
        <v>➸</v>
      </c>
      <c r="K7061" s="117" t="str">
        <f>词典存放目录!$A$1&amp;L7061&amp;M7061</f>
        <v>F:\《自创文法查阅Excel》4.1备份\《B词汇·红宝书》\红宝书15版图片\7452-はあ【はい】.jpg</v>
      </c>
      <c r="L7061" s="9" t="s">
        <v>18120</v>
      </c>
      <c r="M7061" s="117" t="s">
        <v>25176</v>
      </c>
      <c r="N7061" s="36" t="str">
        <f t="shared" si="665"/>
        <v>▶</v>
      </c>
      <c r="O7061" s="37" t="s">
        <v>18012</v>
      </c>
      <c r="P7061" s="37">
        <v>2</v>
      </c>
      <c r="Q7061" s="37" t="s">
        <v>23</v>
      </c>
      <c r="R7061" s="9" t="str">
        <f>词典存放目录!$A$1&amp;O7061&amp;P7061&amp;Q7061</f>
        <v>F:\《自创文法查阅Excel》4.1备份\《B词汇·红宝书》\红宝书MP3分割\26 n4-は (2).mp3</v>
      </c>
      <c r="S7061" s="38"/>
      <c r="T7061" s="56"/>
      <c r="U7061" s="56"/>
      <c r="V7061" s="30" t="str">
        <f t="shared" si="662"/>
        <v/>
      </c>
      <c r="W7061" s="29"/>
      <c r="X7061" s="9" t="s">
        <v>113</v>
      </c>
    </row>
    <row r="7062" spans="1:24" s="57" customFormat="1" ht="24">
      <c r="A7062" s="31">
        <v>7453</v>
      </c>
      <c r="B7062" s="32">
        <f t="shared" ca="1" si="663"/>
        <v>0.42804774187629269</v>
      </c>
      <c r="C7062" s="131" t="s">
        <v>13129</v>
      </c>
      <c r="D7062" s="122" t="s">
        <v>13130</v>
      </c>
      <c r="E7062" s="21"/>
      <c r="F7062" s="22"/>
      <c r="G7062" s="22"/>
      <c r="H7062" s="22"/>
      <c r="I7062" s="23"/>
      <c r="J7062" s="35" t="str">
        <f t="shared" si="664"/>
        <v>➸</v>
      </c>
      <c r="K7062" s="117" t="str">
        <f>词典存放目录!$A$1&amp;L7062&amp;M7062</f>
        <v>F:\《自创文法查阅Excel》4.1备份\《B词汇·红宝书》\红宝书15版图片\7453-ばあい【場合】.jpg</v>
      </c>
      <c r="L7062" s="9" t="s">
        <v>18120</v>
      </c>
      <c r="M7062" s="117" t="s">
        <v>25177</v>
      </c>
      <c r="N7062" s="36" t="str">
        <f t="shared" si="665"/>
        <v>▶</v>
      </c>
      <c r="O7062" s="37" t="s">
        <v>18012</v>
      </c>
      <c r="P7062" s="37">
        <v>3</v>
      </c>
      <c r="Q7062" s="37" t="s">
        <v>23</v>
      </c>
      <c r="R7062" s="9" t="str">
        <f>词典存放目录!$A$1&amp;O7062&amp;P7062&amp;Q7062</f>
        <v>F:\《自创文法查阅Excel》4.1备份\《B词汇·红宝书》\红宝书MP3分割\26 n4-は (3).mp3</v>
      </c>
      <c r="S7062" s="38"/>
      <c r="T7062" s="56"/>
      <c r="U7062" s="56"/>
      <c r="V7062" s="30" t="str">
        <f t="shared" si="662"/>
        <v/>
      </c>
      <c r="W7062" s="29"/>
      <c r="X7062" s="9" t="s">
        <v>113</v>
      </c>
    </row>
    <row r="7063" spans="1:24" s="57" customFormat="1" ht="24">
      <c r="A7063" s="31">
        <v>7454</v>
      </c>
      <c r="B7063" s="32">
        <f t="shared" ca="1" si="663"/>
        <v>7.5911495630992532E-2</v>
      </c>
      <c r="C7063" s="131" t="s">
        <v>13131</v>
      </c>
      <c r="D7063" s="122" t="s">
        <v>13132</v>
      </c>
      <c r="E7063" s="21"/>
      <c r="F7063" s="22"/>
      <c r="G7063" s="22"/>
      <c r="H7063" s="22"/>
      <c r="I7063" s="23"/>
      <c r="J7063" s="35" t="str">
        <f t="shared" si="664"/>
        <v>➸</v>
      </c>
      <c r="K7063" s="117" t="str">
        <f>词典存放目录!$A$1&amp;L7063&amp;M7063</f>
        <v>F:\《自创文法查阅Excel》4.1备份\《B词汇·红宝书》\红宝书15版图片\7454-パート【part】.jpg</v>
      </c>
      <c r="L7063" s="9" t="s">
        <v>18120</v>
      </c>
      <c r="M7063" s="117" t="s">
        <v>25178</v>
      </c>
      <c r="N7063" s="36" t="str">
        <f t="shared" si="665"/>
        <v>▶</v>
      </c>
      <c r="O7063" s="37" t="s">
        <v>18012</v>
      </c>
      <c r="P7063" s="37">
        <v>4</v>
      </c>
      <c r="Q7063" s="37" t="s">
        <v>23</v>
      </c>
      <c r="R7063" s="9" t="str">
        <f>词典存放目录!$A$1&amp;O7063&amp;P7063&amp;Q7063</f>
        <v>F:\《自创文法查阅Excel》4.1备份\《B词汇·红宝书》\红宝书MP3分割\26 n4-は (4).mp3</v>
      </c>
      <c r="S7063" s="38"/>
      <c r="T7063" s="56"/>
      <c r="U7063" s="56"/>
      <c r="V7063" s="30" t="str">
        <f t="shared" si="662"/>
        <v/>
      </c>
      <c r="W7063" s="29"/>
      <c r="X7063" s="9" t="s">
        <v>113</v>
      </c>
    </row>
    <row r="7064" spans="1:24" s="57" customFormat="1" ht="24">
      <c r="A7064" s="31">
        <v>7455</v>
      </c>
      <c r="B7064" s="32">
        <f t="shared" ca="1" si="663"/>
        <v>0.98211875759721123</v>
      </c>
      <c r="C7064" s="131" t="s">
        <v>13133</v>
      </c>
      <c r="D7064" s="122" t="s">
        <v>13134</v>
      </c>
      <c r="E7064" s="21"/>
      <c r="F7064" s="22"/>
      <c r="G7064" s="22"/>
      <c r="H7064" s="22"/>
      <c r="I7064" s="23"/>
      <c r="J7064" s="35" t="str">
        <f t="shared" si="664"/>
        <v>➸</v>
      </c>
      <c r="K7064" s="117" t="str">
        <f>词典存放目录!$A$1&amp;L7064&amp;M7064</f>
        <v>F:\《自创文法查阅Excel》4.1备份\《B词汇·红宝书》\红宝书15版图片\7455-ばい【倍】.jpg</v>
      </c>
      <c r="L7064" s="9" t="s">
        <v>18120</v>
      </c>
      <c r="M7064" s="117" t="s">
        <v>25179</v>
      </c>
      <c r="N7064" s="36" t="str">
        <f t="shared" si="665"/>
        <v>▶</v>
      </c>
      <c r="O7064" s="37" t="s">
        <v>18012</v>
      </c>
      <c r="P7064" s="37">
        <v>5</v>
      </c>
      <c r="Q7064" s="37" t="s">
        <v>23</v>
      </c>
      <c r="R7064" s="9" t="str">
        <f>词典存放目录!$A$1&amp;O7064&amp;P7064&amp;Q7064</f>
        <v>F:\《自创文法查阅Excel》4.1备份\《B词汇·红宝书》\红宝书MP3分割\26 n4-は (5).mp3</v>
      </c>
      <c r="S7064" s="38"/>
      <c r="T7064" s="56"/>
      <c r="U7064" s="56"/>
      <c r="V7064" s="30" t="str">
        <f t="shared" si="662"/>
        <v/>
      </c>
      <c r="W7064" s="29"/>
      <c r="X7064" s="9" t="s">
        <v>113</v>
      </c>
    </row>
    <row r="7065" spans="1:24" s="57" customFormat="1" ht="24">
      <c r="A7065" s="31">
        <v>7456</v>
      </c>
      <c r="B7065" s="32">
        <f t="shared" ca="1" si="663"/>
        <v>0.62713009114975382</v>
      </c>
      <c r="C7065" s="131" t="s">
        <v>13135</v>
      </c>
      <c r="D7065" s="122" t="s">
        <v>13136</v>
      </c>
      <c r="E7065" s="21"/>
      <c r="F7065" s="22"/>
      <c r="G7065" s="22"/>
      <c r="H7065" s="22"/>
      <c r="I7065" s="23"/>
      <c r="J7065" s="35" t="str">
        <f t="shared" si="664"/>
        <v>➸</v>
      </c>
      <c r="K7065" s="117" t="str">
        <f>词典存放目录!$A$1&amp;L7065&amp;M7065</f>
        <v>F:\《自创文法查阅Excel》4.1备份\《B词汇·红宝书》\红宝书15版图片\7456-はいけん【拝見】.jpg</v>
      </c>
      <c r="L7065" s="9" t="s">
        <v>18120</v>
      </c>
      <c r="M7065" s="117" t="s">
        <v>25180</v>
      </c>
      <c r="N7065" s="36" t="str">
        <f t="shared" si="665"/>
        <v>▶</v>
      </c>
      <c r="O7065" s="37" t="s">
        <v>18012</v>
      </c>
      <c r="P7065" s="37">
        <v>6</v>
      </c>
      <c r="Q7065" s="37" t="s">
        <v>23</v>
      </c>
      <c r="R7065" s="9" t="str">
        <f>词典存放目录!$A$1&amp;O7065&amp;P7065&amp;Q7065</f>
        <v>F:\《自创文法查阅Excel》4.1备份\《B词汇·红宝书》\红宝书MP3分割\26 n4-は (6).mp3</v>
      </c>
      <c r="S7065" s="38"/>
      <c r="T7065" s="56"/>
      <c r="U7065" s="56"/>
      <c r="V7065" s="30" t="str">
        <f t="shared" ref="V7065:V7096" si="666">IF(COUNTA(S7065:U7065)=0,"",COUNTIF(S7065:U7065,"0")/COUNTA(S7065:U7065))</f>
        <v/>
      </c>
      <c r="W7065" s="29"/>
      <c r="X7065" s="9" t="s">
        <v>113</v>
      </c>
    </row>
    <row r="7066" spans="1:24" s="57" customFormat="1" ht="24">
      <c r="A7066" s="31">
        <v>7457</v>
      </c>
      <c r="B7066" s="32">
        <f t="shared" ca="1" si="663"/>
        <v>0.18521039587538857</v>
      </c>
      <c r="C7066" s="131" t="s">
        <v>13137</v>
      </c>
      <c r="D7066" s="122" t="s">
        <v>13138</v>
      </c>
      <c r="E7066" s="21"/>
      <c r="F7066" s="22"/>
      <c r="G7066" s="22"/>
      <c r="H7066" s="22"/>
      <c r="I7066" s="23"/>
      <c r="J7066" s="35" t="str">
        <f t="shared" si="664"/>
        <v>➸</v>
      </c>
      <c r="K7066" s="117" t="str">
        <f>词典存放目录!$A$1&amp;L7066&amp;M7066</f>
        <v>F:\《自创文法查阅Excel》4.1备份\《B词汇·红宝书》\红宝书15版图片\7457-はいしゃ【歯医者】.jpg</v>
      </c>
      <c r="L7066" s="9" t="s">
        <v>18120</v>
      </c>
      <c r="M7066" s="117" t="s">
        <v>25181</v>
      </c>
      <c r="N7066" s="36" t="str">
        <f t="shared" si="665"/>
        <v>▶</v>
      </c>
      <c r="O7066" s="37" t="s">
        <v>18012</v>
      </c>
      <c r="P7066" s="37">
        <v>7</v>
      </c>
      <c r="Q7066" s="37" t="s">
        <v>23</v>
      </c>
      <c r="R7066" s="9" t="str">
        <f>词典存放目录!$A$1&amp;O7066&amp;P7066&amp;Q7066</f>
        <v>F:\《自创文法查阅Excel》4.1备份\《B词汇·红宝书》\红宝书MP3分割\26 n4-は (7).mp3</v>
      </c>
      <c r="S7066" s="38"/>
      <c r="T7066" s="56"/>
      <c r="U7066" s="56"/>
      <c r="V7066" s="30" t="str">
        <f t="shared" si="666"/>
        <v/>
      </c>
      <c r="W7066" s="29"/>
      <c r="X7066" s="9" t="s">
        <v>113</v>
      </c>
    </row>
    <row r="7067" spans="1:24" s="57" customFormat="1" ht="24">
      <c r="A7067" s="31">
        <v>7458</v>
      </c>
      <c r="B7067" s="32">
        <f t="shared" ca="1" si="663"/>
        <v>0.88334918130981799</v>
      </c>
      <c r="C7067" s="131" t="s">
        <v>13139</v>
      </c>
      <c r="D7067" s="122" t="s">
        <v>27724</v>
      </c>
      <c r="E7067" s="21"/>
      <c r="F7067" s="22"/>
      <c r="G7067" s="22"/>
      <c r="H7067" s="22"/>
      <c r="I7067" s="23"/>
      <c r="J7067" s="35" t="str">
        <f t="shared" si="664"/>
        <v>➸</v>
      </c>
      <c r="K7067" s="117" t="str">
        <f>词典存放目录!$A$1&amp;L7067&amp;M7067</f>
        <v>F:\《自创文法查阅Excel》4.1备份\《B词汇·红宝书》\红宝书15版图片\7458-バイト【アルバイトArbeit】.jpg</v>
      </c>
      <c r="L7067" s="9" t="s">
        <v>18120</v>
      </c>
      <c r="M7067" s="117" t="s">
        <v>25182</v>
      </c>
      <c r="N7067" s="36" t="str">
        <f t="shared" si="665"/>
        <v>▶</v>
      </c>
      <c r="O7067" s="37" t="s">
        <v>18012</v>
      </c>
      <c r="P7067" s="37">
        <v>8</v>
      </c>
      <c r="Q7067" s="37" t="s">
        <v>23</v>
      </c>
      <c r="R7067" s="9" t="str">
        <f>词典存放目录!$A$1&amp;O7067&amp;P7067&amp;Q7067</f>
        <v>F:\《自创文法查阅Excel》4.1备份\《B词汇·红宝书》\红宝书MP3分割\26 n4-は (8).mp3</v>
      </c>
      <c r="S7067" s="38"/>
      <c r="T7067" s="56"/>
      <c r="U7067" s="56"/>
      <c r="V7067" s="30" t="str">
        <f t="shared" si="666"/>
        <v/>
      </c>
      <c r="W7067" s="29"/>
      <c r="X7067" s="9" t="s">
        <v>113</v>
      </c>
    </row>
    <row r="7068" spans="1:24" s="57" customFormat="1" ht="24">
      <c r="A7068" s="31">
        <v>7459</v>
      </c>
      <c r="B7068" s="32">
        <f t="shared" ca="1" si="663"/>
        <v>0.94823883720318702</v>
      </c>
      <c r="C7068" s="131" t="s">
        <v>13140</v>
      </c>
      <c r="D7068" s="122" t="s">
        <v>13141</v>
      </c>
      <c r="E7068" s="21"/>
      <c r="F7068" s="22"/>
      <c r="G7068" s="22"/>
      <c r="H7068" s="22"/>
      <c r="I7068" s="23"/>
      <c r="J7068" s="35" t="str">
        <f t="shared" si="664"/>
        <v>➸</v>
      </c>
      <c r="K7068" s="117" t="str">
        <f>词典存放目录!$A$1&amp;L7068&amp;M7068</f>
        <v>F:\《自创文法查阅Excel》4.1备份\《B词汇·红宝书》\红宝书15版图片\7459-ばか【馬鹿】.jpg</v>
      </c>
      <c r="L7068" s="9" t="s">
        <v>18120</v>
      </c>
      <c r="M7068" s="117" t="s">
        <v>25183</v>
      </c>
      <c r="N7068" s="36" t="str">
        <f t="shared" si="665"/>
        <v>▶</v>
      </c>
      <c r="O7068" s="37" t="s">
        <v>18012</v>
      </c>
      <c r="P7068" s="37">
        <v>9</v>
      </c>
      <c r="Q7068" s="37" t="s">
        <v>23</v>
      </c>
      <c r="R7068" s="9" t="str">
        <f>词典存放目录!$A$1&amp;O7068&amp;P7068&amp;Q7068</f>
        <v>F:\《自创文法查阅Excel》4.1备份\《B词汇·红宝书》\红宝书MP3分割\26 n4-は (9).mp3</v>
      </c>
      <c r="S7068" s="38"/>
      <c r="T7068" s="56"/>
      <c r="U7068" s="56"/>
      <c r="V7068" s="30" t="str">
        <f t="shared" si="666"/>
        <v/>
      </c>
      <c r="W7068" s="29"/>
      <c r="X7068" s="9" t="s">
        <v>113</v>
      </c>
    </row>
    <row r="7069" spans="1:24" s="57" customFormat="1" ht="24">
      <c r="A7069" s="31">
        <v>7460</v>
      </c>
      <c r="B7069" s="32">
        <f t="shared" ca="1" si="663"/>
        <v>0.49746834157518793</v>
      </c>
      <c r="C7069" s="131" t="s">
        <v>13142</v>
      </c>
      <c r="D7069" s="122" t="s">
        <v>13143</v>
      </c>
      <c r="E7069" s="21"/>
      <c r="F7069" s="22"/>
      <c r="G7069" s="22"/>
      <c r="H7069" s="22"/>
      <c r="I7069" s="23"/>
      <c r="J7069" s="35" t="str">
        <f t="shared" si="664"/>
        <v>➸</v>
      </c>
      <c r="K7069" s="117" t="str">
        <f>词典存放目录!$A$1&amp;L7069&amp;M7069</f>
        <v>F:\《自创文法查阅Excel》4.1备份\《B词汇·红宝书》\红宝书15版图片\7460-～はこ【～箱】.jpg</v>
      </c>
      <c r="L7069" s="9" t="s">
        <v>18120</v>
      </c>
      <c r="M7069" s="117" t="s">
        <v>25184</v>
      </c>
      <c r="N7069" s="36" t="str">
        <f t="shared" si="665"/>
        <v>▶</v>
      </c>
      <c r="O7069" s="37" t="s">
        <v>18012</v>
      </c>
      <c r="P7069" s="37">
        <v>10</v>
      </c>
      <c r="Q7069" s="37" t="s">
        <v>23</v>
      </c>
      <c r="R7069" s="9" t="str">
        <f>词典存放目录!$A$1&amp;O7069&amp;P7069&amp;Q7069</f>
        <v>F:\《自创文法查阅Excel》4.1备份\《B词汇·红宝书》\红宝书MP3分割\26 n4-は (10).mp3</v>
      </c>
      <c r="S7069" s="38"/>
      <c r="T7069" s="56"/>
      <c r="U7069" s="56"/>
      <c r="V7069" s="30" t="str">
        <f t="shared" si="666"/>
        <v/>
      </c>
      <c r="W7069" s="29"/>
      <c r="X7069" s="9" t="s">
        <v>113</v>
      </c>
    </row>
    <row r="7070" spans="1:24" s="57" customFormat="1" ht="24">
      <c r="A7070" s="31">
        <v>7461</v>
      </c>
      <c r="B7070" s="32">
        <f t="shared" ca="1" si="663"/>
        <v>0.21564601099785374</v>
      </c>
      <c r="C7070" s="131" t="s">
        <v>13144</v>
      </c>
      <c r="D7070" s="122" t="s">
        <v>13145</v>
      </c>
      <c r="E7070" s="21"/>
      <c r="F7070" s="22"/>
      <c r="G7070" s="22"/>
      <c r="H7070" s="22"/>
      <c r="I7070" s="23"/>
      <c r="J7070" s="35" t="str">
        <f t="shared" si="664"/>
        <v>➸</v>
      </c>
      <c r="K7070" s="117" t="str">
        <f>词典存放目录!$A$1&amp;L7070&amp;M7070</f>
        <v>F:\《自创文法查阅Excel》4.1备份\《B词汇·红宝书》\红宝书15版图片\7461-はこぶ【運ぶ】.jpg</v>
      </c>
      <c r="L7070" s="9" t="s">
        <v>18120</v>
      </c>
      <c r="M7070" s="117" t="s">
        <v>25185</v>
      </c>
      <c r="N7070" s="36" t="str">
        <f t="shared" si="665"/>
        <v>▶</v>
      </c>
      <c r="O7070" s="37" t="s">
        <v>18012</v>
      </c>
      <c r="P7070" s="37">
        <v>11</v>
      </c>
      <c r="Q7070" s="37" t="s">
        <v>23</v>
      </c>
      <c r="R7070" s="9" t="str">
        <f>词典存放目录!$A$1&amp;O7070&amp;P7070&amp;Q7070</f>
        <v>F:\《自创文法查阅Excel》4.1备份\《B词汇·红宝书》\红宝书MP3分割\26 n4-は (11).mp3</v>
      </c>
      <c r="S7070" s="38"/>
      <c r="T7070" s="56"/>
      <c r="U7070" s="56"/>
      <c r="V7070" s="30" t="str">
        <f t="shared" si="666"/>
        <v/>
      </c>
      <c r="W7070" s="29"/>
      <c r="X7070" s="9" t="s">
        <v>113</v>
      </c>
    </row>
    <row r="7071" spans="1:24" s="57" customFormat="1" ht="24">
      <c r="A7071" s="31">
        <v>7462</v>
      </c>
      <c r="B7071" s="32">
        <f t="shared" ca="1" si="663"/>
        <v>0.62970621942429561</v>
      </c>
      <c r="C7071" s="131" t="s">
        <v>13146</v>
      </c>
      <c r="D7071" s="122" t="s">
        <v>13147</v>
      </c>
      <c r="E7071" s="21"/>
      <c r="F7071" s="22"/>
      <c r="G7071" s="22"/>
      <c r="H7071" s="22"/>
      <c r="I7071" s="23"/>
      <c r="J7071" s="35" t="str">
        <f t="shared" si="664"/>
        <v>➸</v>
      </c>
      <c r="K7071" s="117" t="str">
        <f>词典存放目录!$A$1&amp;L7071&amp;M7071</f>
        <v>F:\《自创文法查阅Excel》4.1备份\《B词汇·红宝书》\红宝书15版图片\7462-はさみ【鋏】.jpg</v>
      </c>
      <c r="L7071" s="9" t="s">
        <v>18120</v>
      </c>
      <c r="M7071" s="117" t="s">
        <v>25186</v>
      </c>
      <c r="N7071" s="36" t="str">
        <f t="shared" si="665"/>
        <v>▶</v>
      </c>
      <c r="O7071" s="37" t="s">
        <v>18012</v>
      </c>
      <c r="P7071" s="37">
        <v>12</v>
      </c>
      <c r="Q7071" s="37" t="s">
        <v>23</v>
      </c>
      <c r="R7071" s="9" t="str">
        <f>词典存放目录!$A$1&amp;O7071&amp;P7071&amp;Q7071</f>
        <v>F:\《自创文法查阅Excel》4.1备份\《B词汇·红宝书》\红宝书MP3分割\26 n4-は (12).mp3</v>
      </c>
      <c r="S7071" s="38"/>
      <c r="T7071" s="56"/>
      <c r="U7071" s="56"/>
      <c r="V7071" s="30" t="str">
        <f t="shared" si="666"/>
        <v/>
      </c>
      <c r="W7071" s="29"/>
      <c r="X7071" s="9" t="s">
        <v>113</v>
      </c>
    </row>
    <row r="7072" spans="1:24" s="57" customFormat="1" ht="24">
      <c r="A7072" s="31">
        <v>7463</v>
      </c>
      <c r="B7072" s="32">
        <f t="shared" ca="1" si="663"/>
        <v>0.96986396005367526</v>
      </c>
      <c r="C7072" s="131" t="s">
        <v>13148</v>
      </c>
      <c r="D7072" s="122" t="s">
        <v>13149</v>
      </c>
      <c r="E7072" s="21"/>
      <c r="F7072" s="22"/>
      <c r="G7072" s="22"/>
      <c r="H7072" s="22"/>
      <c r="I7072" s="23"/>
      <c r="J7072" s="35" t="str">
        <f t="shared" si="664"/>
        <v>➸</v>
      </c>
      <c r="K7072" s="117" t="str">
        <f>词典存放目录!$A$1&amp;L7072&amp;M7072</f>
        <v>F:\《自创文法查阅Excel》4.1备份\《B词汇·红宝书》\红宝书15版图片\7463-はじめ【初め·始め】.jpg</v>
      </c>
      <c r="L7072" s="9" t="s">
        <v>18120</v>
      </c>
      <c r="M7072" s="117" t="s">
        <v>25187</v>
      </c>
      <c r="N7072" s="36" t="str">
        <f t="shared" si="665"/>
        <v>▶</v>
      </c>
      <c r="O7072" s="37" t="s">
        <v>18012</v>
      </c>
      <c r="P7072" s="37">
        <v>13</v>
      </c>
      <c r="Q7072" s="37" t="s">
        <v>23</v>
      </c>
      <c r="R7072" s="9" t="str">
        <f>词典存放目录!$A$1&amp;O7072&amp;P7072&amp;Q7072</f>
        <v>F:\《自创文法查阅Excel》4.1备份\《B词汇·红宝书》\红宝书MP3分割\26 n4-は (13).mp3</v>
      </c>
      <c r="S7072" s="38"/>
      <c r="T7072" s="56"/>
      <c r="U7072" s="56"/>
      <c r="V7072" s="30" t="str">
        <f t="shared" si="666"/>
        <v/>
      </c>
      <c r="W7072" s="29"/>
      <c r="X7072" s="9" t="s">
        <v>113</v>
      </c>
    </row>
    <row r="7073" spans="1:24" s="57" customFormat="1" ht="24">
      <c r="A7073" s="31">
        <v>7464</v>
      </c>
      <c r="B7073" s="32">
        <f t="shared" ca="1" si="663"/>
        <v>0.29399819486607226</v>
      </c>
      <c r="C7073" s="131" t="s">
        <v>13150</v>
      </c>
      <c r="D7073" s="122" t="s">
        <v>13151</v>
      </c>
      <c r="E7073" s="21"/>
      <c r="F7073" s="22"/>
      <c r="G7073" s="22"/>
      <c r="H7073" s="22"/>
      <c r="I7073" s="23"/>
      <c r="J7073" s="35" t="str">
        <f t="shared" si="664"/>
        <v>➸</v>
      </c>
      <c r="K7073" s="117" t="str">
        <f>词典存放目录!$A$1&amp;L7073&amp;M7073</f>
        <v>F:\《自创文法查阅Excel》4.1备份\《B词汇·红宝书》\红宝书15版图片\7464-はじめる【始める】.jpg</v>
      </c>
      <c r="L7073" s="9" t="s">
        <v>18120</v>
      </c>
      <c r="M7073" s="117" t="s">
        <v>25188</v>
      </c>
      <c r="N7073" s="36" t="str">
        <f t="shared" si="665"/>
        <v>▶</v>
      </c>
      <c r="O7073" s="37" t="s">
        <v>18012</v>
      </c>
      <c r="P7073" s="37">
        <v>14</v>
      </c>
      <c r="Q7073" s="37" t="s">
        <v>23</v>
      </c>
      <c r="R7073" s="9" t="str">
        <f>词典存放目录!$A$1&amp;O7073&amp;P7073&amp;Q7073</f>
        <v>F:\《自创文法查阅Excel》4.1备份\《B词汇·红宝书》\红宝书MP3分割\26 n4-は (14).mp3</v>
      </c>
      <c r="S7073" s="38"/>
      <c r="T7073" s="56"/>
      <c r="U7073" s="56"/>
      <c r="V7073" s="30" t="str">
        <f t="shared" si="666"/>
        <v/>
      </c>
      <c r="W7073" s="29"/>
      <c r="X7073" s="9" t="s">
        <v>113</v>
      </c>
    </row>
    <row r="7074" spans="1:24" s="57" customFormat="1" ht="24">
      <c r="A7074" s="31">
        <v>7465</v>
      </c>
      <c r="B7074" s="32">
        <f t="shared" ca="1" si="663"/>
        <v>0.97825963749635603</v>
      </c>
      <c r="C7074" s="131" t="s">
        <v>13152</v>
      </c>
      <c r="D7074" s="122" t="s">
        <v>13153</v>
      </c>
      <c r="E7074" s="21"/>
      <c r="F7074" s="22"/>
      <c r="G7074" s="22"/>
      <c r="H7074" s="22"/>
      <c r="I7074" s="23"/>
      <c r="J7074" s="35" t="str">
        <f t="shared" si="664"/>
        <v>➸</v>
      </c>
      <c r="K7074" s="117" t="str">
        <f>词典存放目录!$A$1&amp;L7074&amp;M7074</f>
        <v>F:\《自创文法查阅Excel》4.1备份\《B词汇·红宝书》\红宝书15版图片\7465-～はじめる【～始める】.jpg</v>
      </c>
      <c r="L7074" s="9" t="s">
        <v>18120</v>
      </c>
      <c r="M7074" s="117" t="s">
        <v>25189</v>
      </c>
      <c r="N7074" s="36" t="str">
        <f t="shared" si="665"/>
        <v>▶</v>
      </c>
      <c r="O7074" s="37" t="s">
        <v>18012</v>
      </c>
      <c r="P7074" s="37">
        <v>15</v>
      </c>
      <c r="Q7074" s="37" t="s">
        <v>23</v>
      </c>
      <c r="R7074" s="9" t="str">
        <f>词典存放目录!$A$1&amp;O7074&amp;P7074&amp;Q7074</f>
        <v>F:\《自创文法查阅Excel》4.1备份\《B词汇·红宝书》\红宝书MP3分割\26 n4-は (15).mp3</v>
      </c>
      <c r="S7074" s="38"/>
      <c r="T7074" s="56"/>
      <c r="U7074" s="56"/>
      <c r="V7074" s="30" t="str">
        <f t="shared" si="666"/>
        <v/>
      </c>
      <c r="W7074" s="29"/>
      <c r="X7074" s="9" t="s">
        <v>113</v>
      </c>
    </row>
    <row r="7075" spans="1:24" s="57" customFormat="1" ht="24">
      <c r="A7075" s="31">
        <v>7466</v>
      </c>
      <c r="B7075" s="32">
        <f t="shared" ca="1" si="663"/>
        <v>0.45362960435426491</v>
      </c>
      <c r="C7075" s="131" t="s">
        <v>13154</v>
      </c>
      <c r="D7075" s="122" t="s">
        <v>13155</v>
      </c>
      <c r="E7075" s="21"/>
      <c r="F7075" s="22"/>
      <c r="G7075" s="22"/>
      <c r="H7075" s="22"/>
      <c r="I7075" s="23"/>
      <c r="J7075" s="35" t="str">
        <f t="shared" si="664"/>
        <v>➸</v>
      </c>
      <c r="K7075" s="117" t="str">
        <f>词典存放目录!$A$1&amp;L7075&amp;M7075</f>
        <v>F:\《自创文法查阅Excel》4.1备份\《B词汇·红宝书》\红宝书15版图片\7466-ばしょ【場所】.jpg</v>
      </c>
      <c r="L7075" s="9" t="s">
        <v>18120</v>
      </c>
      <c r="M7075" s="117" t="s">
        <v>25190</v>
      </c>
      <c r="N7075" s="36" t="str">
        <f t="shared" si="665"/>
        <v>▶</v>
      </c>
      <c r="O7075" s="37" t="s">
        <v>18012</v>
      </c>
      <c r="P7075" s="37">
        <v>16</v>
      </c>
      <c r="Q7075" s="37" t="s">
        <v>23</v>
      </c>
      <c r="R7075" s="9" t="str">
        <f>词典存放目录!$A$1&amp;O7075&amp;P7075&amp;Q7075</f>
        <v>F:\《自创文法查阅Excel》4.1备份\《B词汇·红宝书》\红宝书MP3分割\26 n4-は (16).mp3</v>
      </c>
      <c r="S7075" s="38"/>
      <c r="T7075" s="56"/>
      <c r="U7075" s="56"/>
      <c r="V7075" s="30" t="str">
        <f t="shared" si="666"/>
        <v/>
      </c>
      <c r="W7075" s="29"/>
      <c r="X7075" s="9" t="s">
        <v>113</v>
      </c>
    </row>
    <row r="7076" spans="1:24" s="57" customFormat="1" ht="24">
      <c r="A7076" s="31">
        <v>7467</v>
      </c>
      <c r="B7076" s="32">
        <f t="shared" ca="1" si="663"/>
        <v>0.63579496573752492</v>
      </c>
      <c r="C7076" s="131" t="s">
        <v>13156</v>
      </c>
      <c r="D7076" s="122" t="s">
        <v>13157</v>
      </c>
      <c r="E7076" s="21" t="s">
        <v>32</v>
      </c>
      <c r="F7076" s="22"/>
      <c r="G7076" s="22"/>
      <c r="H7076" s="22"/>
      <c r="I7076" s="23"/>
      <c r="J7076" s="35" t="str">
        <f t="shared" si="664"/>
        <v>➸</v>
      </c>
      <c r="K7076" s="117" t="str">
        <f>词典存放目录!$A$1&amp;L7076&amp;M7076</f>
        <v>F:\《自创文法查阅Excel》4.1备份\《B词汇·红宝书》\红宝书15版图片\7467-はずかしい【恥ずかしい】.jpg</v>
      </c>
      <c r="L7076" s="9" t="s">
        <v>18120</v>
      </c>
      <c r="M7076" s="117" t="s">
        <v>25191</v>
      </c>
      <c r="N7076" s="36" t="str">
        <f t="shared" si="665"/>
        <v>▶</v>
      </c>
      <c r="O7076" s="37" t="s">
        <v>18012</v>
      </c>
      <c r="P7076" s="37">
        <v>17</v>
      </c>
      <c r="Q7076" s="37" t="s">
        <v>23</v>
      </c>
      <c r="R7076" s="9" t="str">
        <f>词典存放目录!$A$1&amp;O7076&amp;P7076&amp;Q7076</f>
        <v>F:\《自创文法查阅Excel》4.1备份\《B词汇·红宝书》\红宝书MP3分割\26 n4-は (17).mp3</v>
      </c>
      <c r="S7076" s="38"/>
      <c r="T7076" s="56"/>
      <c r="U7076" s="56"/>
      <c r="V7076" s="30" t="str">
        <f t="shared" si="666"/>
        <v/>
      </c>
      <c r="W7076" s="29"/>
      <c r="X7076" s="9" t="s">
        <v>113</v>
      </c>
    </row>
    <row r="7077" spans="1:24" s="57" customFormat="1" ht="24">
      <c r="A7077" s="31">
        <v>7468</v>
      </c>
      <c r="B7077" s="32">
        <f t="shared" ca="1" si="663"/>
        <v>0.11653677452835443</v>
      </c>
      <c r="C7077" s="131" t="s">
        <v>13158</v>
      </c>
      <c r="D7077" s="122" t="s">
        <v>13159</v>
      </c>
      <c r="E7077" s="21"/>
      <c r="F7077" s="22"/>
      <c r="G7077" s="22"/>
      <c r="H7077" s="22"/>
      <c r="I7077" s="23"/>
      <c r="J7077" s="35" t="str">
        <f t="shared" si="664"/>
        <v>➸</v>
      </c>
      <c r="K7077" s="117" t="str">
        <f>词典存放目录!$A$1&amp;L7077&amp;M7077</f>
        <v>F:\《自创文法查阅Excel》4.1备份\《B词汇·红宝书》\红宝书15版图片\7468-バスケットボール【basketball】.jpg</v>
      </c>
      <c r="L7077" s="9" t="s">
        <v>18120</v>
      </c>
      <c r="M7077" s="117" t="s">
        <v>25192</v>
      </c>
      <c r="N7077" s="36" t="str">
        <f t="shared" si="665"/>
        <v>▶</v>
      </c>
      <c r="O7077" s="37" t="s">
        <v>18012</v>
      </c>
      <c r="P7077" s="37">
        <v>18</v>
      </c>
      <c r="Q7077" s="37" t="s">
        <v>23</v>
      </c>
      <c r="R7077" s="9" t="str">
        <f>词典存放目录!$A$1&amp;O7077&amp;P7077&amp;Q7077</f>
        <v>F:\《自创文法查阅Excel》4.1备份\《B词汇·红宝书》\红宝书MP3分割\26 n4-は (18).mp3</v>
      </c>
      <c r="S7077" s="38"/>
      <c r="T7077" s="56"/>
      <c r="U7077" s="56"/>
      <c r="V7077" s="30" t="str">
        <f t="shared" si="666"/>
        <v/>
      </c>
      <c r="W7077" s="29"/>
      <c r="X7077" s="9" t="s">
        <v>113</v>
      </c>
    </row>
    <row r="7078" spans="1:24" s="57" customFormat="1" ht="24">
      <c r="A7078" s="31">
        <v>7469</v>
      </c>
      <c r="B7078" s="32">
        <f t="shared" ca="1" si="663"/>
        <v>0.34960632492993005</v>
      </c>
      <c r="C7078" s="131" t="s">
        <v>13160</v>
      </c>
      <c r="D7078" s="122" t="s">
        <v>13161</v>
      </c>
      <c r="E7078" s="21"/>
      <c r="F7078" s="22"/>
      <c r="G7078" s="22"/>
      <c r="H7078" s="22"/>
      <c r="I7078" s="23"/>
      <c r="J7078" s="35" t="str">
        <f t="shared" si="664"/>
        <v>➸</v>
      </c>
      <c r="K7078" s="117" t="str">
        <f>词典存放目录!$A$1&amp;L7078&amp;M7078</f>
        <v>F:\《自创文法查阅Excel》4.1备份\《B词汇·红宝书》\红宝书15版图片\7469-パスポート【passport】.jpg</v>
      </c>
      <c r="L7078" s="9" t="s">
        <v>18120</v>
      </c>
      <c r="M7078" s="117" t="s">
        <v>25193</v>
      </c>
      <c r="N7078" s="36" t="str">
        <f t="shared" si="665"/>
        <v>▶</v>
      </c>
      <c r="O7078" s="37" t="s">
        <v>18012</v>
      </c>
      <c r="P7078" s="37">
        <v>19</v>
      </c>
      <c r="Q7078" s="37" t="s">
        <v>23</v>
      </c>
      <c r="R7078" s="9" t="str">
        <f>词典存放目录!$A$1&amp;O7078&amp;P7078&amp;Q7078</f>
        <v>F:\《自创文法查阅Excel》4.1备份\《B词汇·红宝书》\红宝书MP3分割\26 n4-は (19).mp3</v>
      </c>
      <c r="S7078" s="38"/>
      <c r="T7078" s="56"/>
      <c r="U7078" s="56"/>
      <c r="V7078" s="30" t="str">
        <f t="shared" si="666"/>
        <v/>
      </c>
      <c r="W7078" s="29"/>
      <c r="X7078" s="9" t="s">
        <v>113</v>
      </c>
    </row>
    <row r="7079" spans="1:24" s="57" customFormat="1" ht="24">
      <c r="A7079" s="31">
        <v>7470</v>
      </c>
      <c r="B7079" s="32">
        <f t="shared" ca="1" si="663"/>
        <v>0.42486080802325654</v>
      </c>
      <c r="C7079" s="131" t="s">
        <v>13162</v>
      </c>
      <c r="D7079" s="122" t="s">
        <v>13163</v>
      </c>
      <c r="E7079" s="21"/>
      <c r="F7079" s="22"/>
      <c r="G7079" s="22"/>
      <c r="H7079" s="22"/>
      <c r="I7079" s="23"/>
      <c r="J7079" s="35" t="str">
        <f t="shared" si="664"/>
        <v>➸</v>
      </c>
      <c r="K7079" s="117" t="str">
        <f>词典存放目录!$A$1&amp;L7079&amp;M7079</f>
        <v>F:\《自创文法查阅Excel》4.1备份\《B词汇·红宝书》\红宝书15版图片\7470-パソコン【personal-computer】.jpg</v>
      </c>
      <c r="L7079" s="9" t="s">
        <v>18120</v>
      </c>
      <c r="M7079" s="117" t="s">
        <v>25194</v>
      </c>
      <c r="N7079" s="36" t="str">
        <f t="shared" si="665"/>
        <v>▶</v>
      </c>
      <c r="O7079" s="37" t="s">
        <v>18012</v>
      </c>
      <c r="P7079" s="37">
        <v>20</v>
      </c>
      <c r="Q7079" s="37" t="s">
        <v>23</v>
      </c>
      <c r="R7079" s="9" t="str">
        <f>词典存放目录!$A$1&amp;O7079&amp;P7079&amp;Q7079</f>
        <v>F:\《自创文法查阅Excel》4.1备份\《B词汇·红宝书》\红宝书MP3分割\26 n4-は (20).mp3</v>
      </c>
      <c r="S7079" s="38"/>
      <c r="T7079" s="56"/>
      <c r="U7079" s="56"/>
      <c r="V7079" s="30" t="str">
        <f t="shared" si="666"/>
        <v/>
      </c>
      <c r="W7079" s="29"/>
      <c r="X7079" s="9" t="s">
        <v>113</v>
      </c>
    </row>
    <row r="7080" spans="1:24" s="57" customFormat="1" ht="24">
      <c r="A7080" s="31">
        <v>7471</v>
      </c>
      <c r="B7080" s="32">
        <f t="shared" ca="1" si="663"/>
        <v>0.53508075629110252</v>
      </c>
      <c r="C7080" s="131" t="s">
        <v>13164</v>
      </c>
      <c r="D7080" s="122" t="s">
        <v>13165</v>
      </c>
      <c r="E7080" s="21"/>
      <c r="F7080" s="22"/>
      <c r="G7080" s="22"/>
      <c r="H7080" s="22"/>
      <c r="I7080" s="23"/>
      <c r="J7080" s="35" t="str">
        <f t="shared" si="664"/>
        <v>➸</v>
      </c>
      <c r="K7080" s="117" t="str">
        <f>词典存放目录!$A$1&amp;L7080&amp;M7080</f>
        <v>F:\《自创文法查阅Excel》4.1备份\《B词汇·红宝书》\红宝书15版图片\7471-はつおん【発音】.jpg</v>
      </c>
      <c r="L7080" s="9" t="s">
        <v>18120</v>
      </c>
      <c r="M7080" s="117" t="s">
        <v>25195</v>
      </c>
      <c r="N7080" s="36" t="str">
        <f t="shared" si="665"/>
        <v>▶</v>
      </c>
      <c r="O7080" s="37" t="s">
        <v>18012</v>
      </c>
      <c r="P7080" s="37">
        <v>21</v>
      </c>
      <c r="Q7080" s="37" t="s">
        <v>23</v>
      </c>
      <c r="R7080" s="9" t="str">
        <f>词典存放目录!$A$1&amp;O7080&amp;P7080&amp;Q7080</f>
        <v>F:\《自创文法查阅Excel》4.1备份\《B词汇·红宝书》\红宝书MP3分割\26 n4-は (21).mp3</v>
      </c>
      <c r="S7080" s="38"/>
      <c r="T7080" s="56"/>
      <c r="U7080" s="56"/>
      <c r="V7080" s="30" t="str">
        <f t="shared" si="666"/>
        <v/>
      </c>
      <c r="W7080" s="29"/>
      <c r="X7080" s="9" t="s">
        <v>113</v>
      </c>
    </row>
    <row r="7081" spans="1:24" s="57" customFormat="1" ht="24">
      <c r="A7081" s="31">
        <v>7472</v>
      </c>
      <c r="B7081" s="32">
        <f t="shared" ca="1" si="663"/>
        <v>0.43564685242798074</v>
      </c>
      <c r="C7081" s="131" t="s">
        <v>13166</v>
      </c>
      <c r="D7081" s="122"/>
      <c r="E7081" s="21"/>
      <c r="F7081" s="22"/>
      <c r="G7081" s="22" t="s">
        <v>4</v>
      </c>
      <c r="H7081" s="22"/>
      <c r="I7081" s="42" t="s">
        <v>98</v>
      </c>
      <c r="J7081" s="35" t="str">
        <f t="shared" si="664"/>
        <v>➸</v>
      </c>
      <c r="K7081" s="117" t="str">
        <f>词典存放目录!$A$1&amp;L7081&amp;M7081</f>
        <v>F:\《自创文法查阅Excel》4.1备份\《B词汇·红宝书》\红宝书15版图片\7472-はっきり.jpg</v>
      </c>
      <c r="L7081" s="9" t="s">
        <v>18120</v>
      </c>
      <c r="M7081" s="117" t="s">
        <v>25196</v>
      </c>
      <c r="N7081" s="36" t="str">
        <f t="shared" si="665"/>
        <v>▶</v>
      </c>
      <c r="O7081" s="37" t="s">
        <v>18012</v>
      </c>
      <c r="P7081" s="37">
        <v>22</v>
      </c>
      <c r="Q7081" s="37" t="s">
        <v>23</v>
      </c>
      <c r="R7081" s="9" t="str">
        <f>词典存放目录!$A$1&amp;O7081&amp;P7081&amp;Q7081</f>
        <v>F:\《自创文法查阅Excel》4.1备份\《B词汇·红宝书》\红宝书MP3分割\26 n4-は (22).mp3</v>
      </c>
      <c r="S7081" s="38"/>
      <c r="T7081" s="56"/>
      <c r="U7081" s="56"/>
      <c r="V7081" s="30" t="str">
        <f t="shared" si="666"/>
        <v/>
      </c>
      <c r="W7081" s="29"/>
      <c r="X7081" s="9" t="s">
        <v>113</v>
      </c>
    </row>
    <row r="7082" spans="1:24" s="57" customFormat="1" ht="24">
      <c r="A7082" s="31">
        <v>7473</v>
      </c>
      <c r="B7082" s="32">
        <f t="shared" ca="1" si="663"/>
        <v>0.12400025224573019</v>
      </c>
      <c r="C7082" s="131" t="s">
        <v>13167</v>
      </c>
      <c r="D7082" s="122" t="s">
        <v>13168</v>
      </c>
      <c r="E7082" s="21"/>
      <c r="F7082" s="22"/>
      <c r="G7082" s="22"/>
      <c r="H7082" s="22"/>
      <c r="I7082" s="23"/>
      <c r="J7082" s="35" t="str">
        <f t="shared" si="664"/>
        <v>➸</v>
      </c>
      <c r="K7082" s="117" t="str">
        <f>词典存放目录!$A$1&amp;L7082&amp;M7082</f>
        <v>F:\《自创文法查阅Excel》4.1备份\《B词汇·红宝书》\红宝书15版图片\7473-バッグ【bag】.jpg</v>
      </c>
      <c r="L7082" s="9" t="s">
        <v>18120</v>
      </c>
      <c r="M7082" s="117" t="s">
        <v>25197</v>
      </c>
      <c r="N7082" s="36" t="str">
        <f t="shared" si="665"/>
        <v>▶</v>
      </c>
      <c r="O7082" s="37" t="s">
        <v>18012</v>
      </c>
      <c r="P7082" s="37">
        <v>23</v>
      </c>
      <c r="Q7082" s="37" t="s">
        <v>23</v>
      </c>
      <c r="R7082" s="9" t="str">
        <f>词典存放目录!$A$1&amp;O7082&amp;P7082&amp;Q7082</f>
        <v>F:\《自创文法查阅Excel》4.1备份\《B词汇·红宝书》\红宝书MP3分割\26 n4-は (23).mp3</v>
      </c>
      <c r="S7082" s="38"/>
      <c r="T7082" s="56"/>
      <c r="U7082" s="56"/>
      <c r="V7082" s="30" t="str">
        <f t="shared" si="666"/>
        <v/>
      </c>
      <c r="W7082" s="29"/>
      <c r="X7082" s="9" t="s">
        <v>113</v>
      </c>
    </row>
    <row r="7083" spans="1:24" s="57" customFormat="1" ht="24">
      <c r="A7083" s="31">
        <v>7474</v>
      </c>
      <c r="B7083" s="32">
        <f t="shared" ca="1" si="663"/>
        <v>0.92700222072434568</v>
      </c>
      <c r="C7083" s="131" t="s">
        <v>13169</v>
      </c>
      <c r="D7083" s="122" t="s">
        <v>13170</v>
      </c>
      <c r="E7083" s="21"/>
      <c r="F7083" s="22"/>
      <c r="G7083" s="22"/>
      <c r="H7083" s="22"/>
      <c r="I7083" s="23"/>
      <c r="J7083" s="35" t="str">
        <f t="shared" si="664"/>
        <v>➸</v>
      </c>
      <c r="K7083" s="117" t="str">
        <f>词典存放目录!$A$1&amp;L7083&amp;M7083</f>
        <v>F:\《自创文法查阅Excel》4.1备份\《B词汇·红宝书》\红宝书15版图片\7474-はつげん【発言】.jpg</v>
      </c>
      <c r="L7083" s="9" t="s">
        <v>18120</v>
      </c>
      <c r="M7083" s="117" t="s">
        <v>25198</v>
      </c>
      <c r="N7083" s="36" t="str">
        <f t="shared" si="665"/>
        <v>▶</v>
      </c>
      <c r="O7083" s="37" t="s">
        <v>18012</v>
      </c>
      <c r="P7083" s="37">
        <v>24</v>
      </c>
      <c r="Q7083" s="37" t="s">
        <v>23</v>
      </c>
      <c r="R7083" s="9" t="str">
        <f>词典存放目录!$A$1&amp;O7083&amp;P7083&amp;Q7083</f>
        <v>F:\《自创文法查阅Excel》4.1备份\《B词汇·红宝书》\红宝书MP3分割\26 n4-は (24).mp3</v>
      </c>
      <c r="S7083" s="38"/>
      <c r="T7083" s="56"/>
      <c r="U7083" s="56"/>
      <c r="V7083" s="30" t="str">
        <f t="shared" si="666"/>
        <v/>
      </c>
      <c r="W7083" s="29"/>
      <c r="X7083" s="9" t="s">
        <v>113</v>
      </c>
    </row>
    <row r="7084" spans="1:24" s="57" customFormat="1" ht="24">
      <c r="A7084" s="31">
        <v>7475</v>
      </c>
      <c r="B7084" s="32">
        <f t="shared" ca="1" si="663"/>
        <v>0.70575841185450117</v>
      </c>
      <c r="C7084" s="131" t="s">
        <v>13171</v>
      </c>
      <c r="D7084" s="122" t="s">
        <v>13172</v>
      </c>
      <c r="E7084" s="21"/>
      <c r="F7084" s="22"/>
      <c r="G7084" s="22"/>
      <c r="H7084" s="22"/>
      <c r="I7084" s="23"/>
      <c r="J7084" s="35" t="str">
        <f t="shared" si="664"/>
        <v>➸</v>
      </c>
      <c r="K7084" s="117" t="str">
        <f>词典存放目录!$A$1&amp;L7084&amp;M7084</f>
        <v>F:\《自创文法查阅Excel》4.1备份\《B词汇·红宝书》\红宝书15版图片\7475-はってん【発展】.jpg</v>
      </c>
      <c r="L7084" s="9" t="s">
        <v>18120</v>
      </c>
      <c r="M7084" s="117" t="s">
        <v>25199</v>
      </c>
      <c r="N7084" s="36" t="str">
        <f t="shared" si="665"/>
        <v>▶</v>
      </c>
      <c r="O7084" s="37" t="s">
        <v>18012</v>
      </c>
      <c r="P7084" s="37">
        <v>25</v>
      </c>
      <c r="Q7084" s="37" t="s">
        <v>23</v>
      </c>
      <c r="R7084" s="9" t="str">
        <f>词典存放目录!$A$1&amp;O7084&amp;P7084&amp;Q7084</f>
        <v>F:\《自创文法查阅Excel》4.1备份\《B词汇·红宝书》\红宝书MP3分割\26 n4-は (25).mp3</v>
      </c>
      <c r="S7084" s="38"/>
      <c r="T7084" s="56"/>
      <c r="U7084" s="56"/>
      <c r="V7084" s="30" t="str">
        <f t="shared" si="666"/>
        <v/>
      </c>
      <c r="W7084" s="29"/>
      <c r="X7084" s="9" t="s">
        <v>113</v>
      </c>
    </row>
    <row r="7085" spans="1:24" s="57" customFormat="1" ht="24">
      <c r="A7085" s="31">
        <v>7476</v>
      </c>
      <c r="B7085" s="32">
        <f t="shared" ca="1" si="663"/>
        <v>0.59233696229958144</v>
      </c>
      <c r="C7085" s="131" t="s">
        <v>13173</v>
      </c>
      <c r="D7085" s="122" t="s">
        <v>13174</v>
      </c>
      <c r="E7085" s="21"/>
      <c r="F7085" s="22"/>
      <c r="G7085" s="22"/>
      <c r="H7085" s="22"/>
      <c r="I7085" s="23"/>
      <c r="J7085" s="35" t="str">
        <f t="shared" si="664"/>
        <v>➸</v>
      </c>
      <c r="K7085" s="117" t="str">
        <f>词典存放目录!$A$1&amp;L7085&amp;M7085</f>
        <v>F:\《自创文法查阅Excel》4.1备份\《B词汇·红宝书》\红宝书15版图片\7476-ハッピー【happy】.jpg</v>
      </c>
      <c r="L7085" s="9" t="s">
        <v>18120</v>
      </c>
      <c r="M7085" s="117" t="s">
        <v>25200</v>
      </c>
      <c r="N7085" s="36" t="str">
        <f t="shared" si="665"/>
        <v>▶</v>
      </c>
      <c r="O7085" s="37" t="s">
        <v>18012</v>
      </c>
      <c r="P7085" s="37">
        <v>26</v>
      </c>
      <c r="Q7085" s="37" t="s">
        <v>23</v>
      </c>
      <c r="R7085" s="9" t="str">
        <f>词典存放目录!$A$1&amp;O7085&amp;P7085&amp;Q7085</f>
        <v>F:\《自创文法查阅Excel》4.1备份\《B词汇·红宝书》\红宝书MP3分割\26 n4-は (26).mp3</v>
      </c>
      <c r="S7085" s="38"/>
      <c r="T7085" s="56"/>
      <c r="U7085" s="56"/>
      <c r="V7085" s="30" t="str">
        <f t="shared" si="666"/>
        <v/>
      </c>
      <c r="W7085" s="29"/>
      <c r="X7085" s="9" t="s">
        <v>113</v>
      </c>
    </row>
    <row r="7086" spans="1:24" s="57" customFormat="1" ht="24">
      <c r="A7086" s="31">
        <v>7477</v>
      </c>
      <c r="B7086" s="32">
        <f t="shared" ca="1" si="663"/>
        <v>0.34115465619013186</v>
      </c>
      <c r="C7086" s="131" t="s">
        <v>13175</v>
      </c>
      <c r="D7086" s="122" t="s">
        <v>13176</v>
      </c>
      <c r="E7086" s="21"/>
      <c r="F7086" s="22"/>
      <c r="G7086" s="22"/>
      <c r="H7086" s="22"/>
      <c r="I7086" s="23"/>
      <c r="J7086" s="35" t="str">
        <f t="shared" si="664"/>
        <v>➸</v>
      </c>
      <c r="K7086" s="117" t="str">
        <f>词典存放目录!$A$1&amp;L7086&amp;M7086</f>
        <v>F:\《自创文法查阅Excel》4.1备份\《B词汇·红宝书》\红宝书15版图片\7477-はなみ【花見】.jpg</v>
      </c>
      <c r="L7086" s="9" t="s">
        <v>18120</v>
      </c>
      <c r="M7086" s="117" t="s">
        <v>25201</v>
      </c>
      <c r="N7086" s="36" t="str">
        <f t="shared" si="665"/>
        <v>▶</v>
      </c>
      <c r="O7086" s="37" t="s">
        <v>18012</v>
      </c>
      <c r="P7086" s="37">
        <v>27</v>
      </c>
      <c r="Q7086" s="37" t="s">
        <v>23</v>
      </c>
      <c r="R7086" s="9" t="str">
        <f>词典存放目录!$A$1&amp;O7086&amp;P7086&amp;Q7086</f>
        <v>F:\《自创文法查阅Excel》4.1备份\《B词汇·红宝书》\红宝书MP3分割\26 n4-は (27).mp3</v>
      </c>
      <c r="S7086" s="38"/>
      <c r="T7086" s="56"/>
      <c r="U7086" s="56"/>
      <c r="V7086" s="30" t="str">
        <f t="shared" si="666"/>
        <v/>
      </c>
      <c r="W7086" s="29"/>
      <c r="X7086" s="9" t="s">
        <v>113</v>
      </c>
    </row>
    <row r="7087" spans="1:24" s="57" customFormat="1" ht="24">
      <c r="A7087" s="31">
        <v>7478</v>
      </c>
      <c r="B7087" s="32">
        <f t="shared" ca="1" si="663"/>
        <v>0.7075759603178331</v>
      </c>
      <c r="C7087" s="131" t="s">
        <v>13177</v>
      </c>
      <c r="D7087" s="122" t="s">
        <v>13178</v>
      </c>
      <c r="E7087" s="21"/>
      <c r="F7087" s="22"/>
      <c r="G7087" s="22"/>
      <c r="H7087" s="22"/>
      <c r="I7087" s="23"/>
      <c r="J7087" s="35" t="str">
        <f t="shared" si="664"/>
        <v>➸</v>
      </c>
      <c r="K7087" s="117" t="str">
        <f>词典存放目录!$A$1&amp;L7087&amp;M7087</f>
        <v>F:\《自创文法查阅Excel》4.1备份\《B词汇·红宝书》\红宝书15版图片\7478-はなれる【離れる】.jpg</v>
      </c>
      <c r="L7087" s="9" t="s">
        <v>18120</v>
      </c>
      <c r="M7087" s="117" t="s">
        <v>25202</v>
      </c>
      <c r="N7087" s="36" t="str">
        <f t="shared" si="665"/>
        <v>▶</v>
      </c>
      <c r="O7087" s="37" t="s">
        <v>18012</v>
      </c>
      <c r="P7087" s="37">
        <v>28</v>
      </c>
      <c r="Q7087" s="37" t="s">
        <v>23</v>
      </c>
      <c r="R7087" s="9" t="str">
        <f>词典存放目录!$A$1&amp;O7087&amp;P7087&amp;Q7087</f>
        <v>F:\《自创文法查阅Excel》4.1备份\《B词汇·红宝书》\红宝书MP3分割\26 n4-は (28).mp3</v>
      </c>
      <c r="S7087" s="38"/>
      <c r="T7087" s="56"/>
      <c r="U7087" s="56"/>
      <c r="V7087" s="30" t="str">
        <f t="shared" si="666"/>
        <v/>
      </c>
      <c r="W7087" s="29"/>
      <c r="X7087" s="9" t="s">
        <v>113</v>
      </c>
    </row>
    <row r="7088" spans="1:24" s="57" customFormat="1" ht="24">
      <c r="A7088" s="31">
        <v>7479</v>
      </c>
      <c r="B7088" s="32">
        <f t="shared" ca="1" si="663"/>
        <v>0.79652115130974221</v>
      </c>
      <c r="C7088" s="131" t="s">
        <v>13179</v>
      </c>
      <c r="D7088" s="122" t="s">
        <v>13180</v>
      </c>
      <c r="E7088" s="21"/>
      <c r="F7088" s="22"/>
      <c r="G7088" s="22"/>
      <c r="H7088" s="22"/>
      <c r="I7088" s="23"/>
      <c r="J7088" s="35" t="str">
        <f t="shared" si="664"/>
        <v>➸</v>
      </c>
      <c r="K7088" s="117" t="str">
        <f>词典存放目录!$A$1&amp;L7088&amp;M7088</f>
        <v>F:\《自创文法查阅Excel》4.1备份\《B词汇·红宝书》\红宝书15版图片\7479-はやく【早く】.jpg</v>
      </c>
      <c r="L7088" s="9" t="s">
        <v>18120</v>
      </c>
      <c r="M7088" s="117" t="s">
        <v>25203</v>
      </c>
      <c r="N7088" s="36" t="str">
        <f t="shared" si="665"/>
        <v>▶</v>
      </c>
      <c r="O7088" s="37" t="s">
        <v>18012</v>
      </c>
      <c r="P7088" s="37">
        <v>29</v>
      </c>
      <c r="Q7088" s="37" t="s">
        <v>23</v>
      </c>
      <c r="R7088" s="9" t="str">
        <f>词典存放目录!$A$1&amp;O7088&amp;P7088&amp;Q7088</f>
        <v>F:\《自创文法查阅Excel》4.1备份\《B词汇·红宝书》\红宝书MP3分割\26 n4-は (29).mp3</v>
      </c>
      <c r="S7088" s="38"/>
      <c r="T7088" s="56"/>
      <c r="U7088" s="56"/>
      <c r="V7088" s="30" t="str">
        <f t="shared" si="666"/>
        <v/>
      </c>
      <c r="W7088" s="29"/>
      <c r="X7088" s="9" t="s">
        <v>113</v>
      </c>
    </row>
    <row r="7089" spans="1:24" s="57" customFormat="1" ht="24">
      <c r="A7089" s="31">
        <v>7480</v>
      </c>
      <c r="B7089" s="32">
        <f t="shared" ca="1" si="663"/>
        <v>0.73955973914611195</v>
      </c>
      <c r="C7089" s="131" t="s">
        <v>13181</v>
      </c>
      <c r="D7089" s="122" t="s">
        <v>13182</v>
      </c>
      <c r="E7089" s="21"/>
      <c r="F7089" s="22"/>
      <c r="G7089" s="22"/>
      <c r="H7089" s="22"/>
      <c r="I7089" s="23"/>
      <c r="J7089" s="35" t="str">
        <f t="shared" si="664"/>
        <v>➸</v>
      </c>
      <c r="K7089" s="117" t="str">
        <f>词典存放目录!$A$1&amp;L7089&amp;M7089</f>
        <v>F:\《自创文法查阅Excel》4.1备份\《B词汇·红宝书》\红宝书15版图片\7480-はやし【林】.jpg</v>
      </c>
      <c r="L7089" s="9" t="s">
        <v>18120</v>
      </c>
      <c r="M7089" s="117" t="s">
        <v>25204</v>
      </c>
      <c r="N7089" s="36" t="str">
        <f t="shared" si="665"/>
        <v>▶</v>
      </c>
      <c r="O7089" s="37" t="s">
        <v>18012</v>
      </c>
      <c r="P7089" s="37">
        <v>30</v>
      </c>
      <c r="Q7089" s="37" t="s">
        <v>23</v>
      </c>
      <c r="R7089" s="9" t="str">
        <f>词典存放目录!$A$1&amp;O7089&amp;P7089&amp;Q7089</f>
        <v>F:\《自创文法查阅Excel》4.1备份\《B词汇·红宝书》\红宝书MP3分割\26 n4-は (30).mp3</v>
      </c>
      <c r="S7089" s="38"/>
      <c r="T7089" s="56"/>
      <c r="U7089" s="56"/>
      <c r="V7089" s="30" t="str">
        <f t="shared" si="666"/>
        <v/>
      </c>
      <c r="W7089" s="29"/>
      <c r="X7089" s="9" t="s">
        <v>113</v>
      </c>
    </row>
    <row r="7090" spans="1:24" s="57" customFormat="1" ht="24">
      <c r="A7090" s="31">
        <v>7481</v>
      </c>
      <c r="B7090" s="32">
        <f t="shared" ca="1" si="663"/>
        <v>0.78598028481581883</v>
      </c>
      <c r="C7090" s="131" t="s">
        <v>13183</v>
      </c>
      <c r="D7090" s="122" t="s">
        <v>13184</v>
      </c>
      <c r="E7090" s="21"/>
      <c r="F7090" s="22"/>
      <c r="G7090" s="22"/>
      <c r="H7090" s="22"/>
      <c r="I7090" s="23"/>
      <c r="J7090" s="35" t="str">
        <f t="shared" si="664"/>
        <v>➸</v>
      </c>
      <c r="K7090" s="117" t="str">
        <f>词典存放目录!$A$1&amp;L7090&amp;M7090</f>
        <v>F:\《自创文法查阅Excel》4.1备份\《B词汇·红宝书》\红宝书15版图片\7481-はら【腹】.jpg</v>
      </c>
      <c r="L7090" s="9" t="s">
        <v>18120</v>
      </c>
      <c r="M7090" s="117" t="s">
        <v>25205</v>
      </c>
      <c r="N7090" s="36" t="str">
        <f t="shared" si="665"/>
        <v>▶</v>
      </c>
      <c r="O7090" s="37" t="s">
        <v>18012</v>
      </c>
      <c r="P7090" s="37">
        <v>31</v>
      </c>
      <c r="Q7090" s="37" t="s">
        <v>23</v>
      </c>
      <c r="R7090" s="9" t="str">
        <f>词典存放目录!$A$1&amp;O7090&amp;P7090&amp;Q7090</f>
        <v>F:\《自创文法查阅Excel》4.1备份\《B词汇·红宝书》\红宝书MP3分割\26 n4-は (31).mp3</v>
      </c>
      <c r="S7090" s="38"/>
      <c r="T7090" s="56"/>
      <c r="U7090" s="56"/>
      <c r="V7090" s="30" t="str">
        <f t="shared" si="666"/>
        <v/>
      </c>
      <c r="W7090" s="29"/>
      <c r="X7090" s="9" t="s">
        <v>113</v>
      </c>
    </row>
    <row r="7091" spans="1:24" s="57" customFormat="1" ht="24">
      <c r="A7091" s="31">
        <v>7482</v>
      </c>
      <c r="B7091" s="32">
        <f t="shared" ca="1" si="663"/>
        <v>0.41050289255872607</v>
      </c>
      <c r="C7091" s="131" t="s">
        <v>13185</v>
      </c>
      <c r="D7091" s="122" t="s">
        <v>13186</v>
      </c>
      <c r="E7091" s="21"/>
      <c r="F7091" s="22"/>
      <c r="G7091" s="22"/>
      <c r="H7091" s="22"/>
      <c r="I7091" s="23"/>
      <c r="J7091" s="35" t="str">
        <f t="shared" si="664"/>
        <v>➸</v>
      </c>
      <c r="K7091" s="117" t="str">
        <f>词典存放目录!$A$1&amp;L7091&amp;M7091</f>
        <v>F:\《自创文法查阅Excel》4.1备份\《B词汇·红宝书》\红宝书15版图片\7482-ばら【薔薇】.jpg</v>
      </c>
      <c r="L7091" s="9" t="s">
        <v>18120</v>
      </c>
      <c r="M7091" s="117" t="s">
        <v>25206</v>
      </c>
      <c r="N7091" s="36" t="str">
        <f t="shared" si="665"/>
        <v>▶</v>
      </c>
      <c r="O7091" s="37" t="s">
        <v>18012</v>
      </c>
      <c r="P7091" s="37">
        <v>32</v>
      </c>
      <c r="Q7091" s="37" t="s">
        <v>23</v>
      </c>
      <c r="R7091" s="9" t="str">
        <f>词典存放目录!$A$1&amp;O7091&amp;P7091&amp;Q7091</f>
        <v>F:\《自创文法查阅Excel》4.1备份\《B词汇·红宝书》\红宝书MP3分割\26 n4-は (32).mp3</v>
      </c>
      <c r="S7091" s="38"/>
      <c r="T7091" s="56"/>
      <c r="U7091" s="56"/>
      <c r="V7091" s="30" t="str">
        <f t="shared" si="666"/>
        <v/>
      </c>
      <c r="W7091" s="29"/>
      <c r="X7091" s="9" t="s">
        <v>113</v>
      </c>
    </row>
    <row r="7092" spans="1:24" s="57" customFormat="1" ht="24">
      <c r="A7092" s="31">
        <v>7483</v>
      </c>
      <c r="B7092" s="32">
        <f t="shared" ca="1" si="663"/>
        <v>0.38762433336900026</v>
      </c>
      <c r="C7092" s="131" t="s">
        <v>13187</v>
      </c>
      <c r="D7092" s="122" t="s">
        <v>13188</v>
      </c>
      <c r="E7092" s="21"/>
      <c r="F7092" s="22"/>
      <c r="G7092" s="22"/>
      <c r="H7092" s="22"/>
      <c r="I7092" s="23"/>
      <c r="J7092" s="35" t="str">
        <f t="shared" si="664"/>
        <v>➸</v>
      </c>
      <c r="K7092" s="117" t="str">
        <f>词典存放目录!$A$1&amp;L7092&amp;M7092</f>
        <v>F:\《自创文法查阅Excel》4.1备份\《B词汇·红宝书》\红宝书15版图片\7483-はらう【払う】.jpg</v>
      </c>
      <c r="L7092" s="9" t="s">
        <v>18120</v>
      </c>
      <c r="M7092" s="117" t="s">
        <v>25207</v>
      </c>
      <c r="N7092" s="36" t="str">
        <f t="shared" si="665"/>
        <v>▶</v>
      </c>
      <c r="O7092" s="37" t="s">
        <v>18012</v>
      </c>
      <c r="P7092" s="37">
        <v>33</v>
      </c>
      <c r="Q7092" s="37" t="s">
        <v>23</v>
      </c>
      <c r="R7092" s="9" t="str">
        <f>词典存放目录!$A$1&amp;O7092&amp;P7092&amp;Q7092</f>
        <v>F:\《自创文法查阅Excel》4.1备份\《B词汇·红宝书》\红宝书MP3分割\26 n4-は (33).mp3</v>
      </c>
      <c r="S7092" s="38"/>
      <c r="T7092" s="56"/>
      <c r="U7092" s="56"/>
      <c r="V7092" s="30" t="str">
        <f t="shared" si="666"/>
        <v/>
      </c>
      <c r="W7092" s="29"/>
      <c r="X7092" s="9" t="s">
        <v>113</v>
      </c>
    </row>
    <row r="7093" spans="1:24" s="57" customFormat="1" ht="24">
      <c r="A7093" s="31">
        <v>7484</v>
      </c>
      <c r="B7093" s="32">
        <f t="shared" ca="1" si="663"/>
        <v>9.5642254378847769E-2</v>
      </c>
      <c r="C7093" s="131" t="s">
        <v>13189</v>
      </c>
      <c r="D7093" s="122" t="s">
        <v>13190</v>
      </c>
      <c r="E7093" s="21"/>
      <c r="F7093" s="22"/>
      <c r="G7093" s="22"/>
      <c r="H7093" s="22"/>
      <c r="I7093" s="23"/>
      <c r="J7093" s="35" t="str">
        <f t="shared" si="664"/>
        <v>➸</v>
      </c>
      <c r="K7093" s="117" t="str">
        <f>词典存放目录!$A$1&amp;L7093&amp;M7093</f>
        <v>F:\《自创文法查阅Excel》4.1备份\《B词汇·红宝书》\红宝书15版图片\7484-バレーボール【volleyball】.jpg</v>
      </c>
      <c r="L7093" s="9" t="s">
        <v>18120</v>
      </c>
      <c r="M7093" s="117" t="s">
        <v>25208</v>
      </c>
      <c r="N7093" s="36" t="str">
        <f t="shared" si="665"/>
        <v>▶</v>
      </c>
      <c r="O7093" s="37" t="s">
        <v>18012</v>
      </c>
      <c r="P7093" s="37">
        <v>34</v>
      </c>
      <c r="Q7093" s="37" t="s">
        <v>23</v>
      </c>
      <c r="R7093" s="9" t="str">
        <f>词典存放目录!$A$1&amp;O7093&amp;P7093&amp;Q7093</f>
        <v>F:\《自创文法查阅Excel》4.1备份\《B词汇·红宝书》\红宝书MP3分割\26 n4-は (34).mp3</v>
      </c>
      <c r="S7093" s="38"/>
      <c r="T7093" s="56"/>
      <c r="U7093" s="56"/>
      <c r="V7093" s="30" t="str">
        <f t="shared" si="666"/>
        <v/>
      </c>
      <c r="W7093" s="29"/>
      <c r="X7093" s="9" t="s">
        <v>113</v>
      </c>
    </row>
    <row r="7094" spans="1:24" s="57" customFormat="1" ht="24">
      <c r="A7094" s="31">
        <v>7485</v>
      </c>
      <c r="B7094" s="32">
        <f t="shared" ca="1" si="663"/>
        <v>0.34147973561147693</v>
      </c>
      <c r="C7094" s="131" t="s">
        <v>13191</v>
      </c>
      <c r="D7094" s="122" t="s">
        <v>13192</v>
      </c>
      <c r="E7094" s="21"/>
      <c r="F7094" s="22"/>
      <c r="G7094" s="22"/>
      <c r="H7094" s="22"/>
      <c r="I7094" s="23"/>
      <c r="J7094" s="35" t="str">
        <f t="shared" si="664"/>
        <v>➸</v>
      </c>
      <c r="K7094" s="117" t="str">
        <f>词典存放目录!$A$1&amp;L7094&amp;M7094</f>
        <v>F:\《自创文法查阅Excel》4.1备份\《B词汇·红宝书》\红宝书15版图片\7485-ばんぐみ【番組】.jpg</v>
      </c>
      <c r="L7094" s="9" t="s">
        <v>18120</v>
      </c>
      <c r="M7094" s="117" t="s">
        <v>25209</v>
      </c>
      <c r="N7094" s="36" t="str">
        <f t="shared" si="665"/>
        <v>▶</v>
      </c>
      <c r="O7094" s="37" t="s">
        <v>18012</v>
      </c>
      <c r="P7094" s="37">
        <v>35</v>
      </c>
      <c r="Q7094" s="37" t="s">
        <v>23</v>
      </c>
      <c r="R7094" s="9" t="str">
        <f>词典存放目录!$A$1&amp;O7094&amp;P7094&amp;Q7094</f>
        <v>F:\《自创文法查阅Excel》4.1备份\《B词汇·红宝书》\红宝书MP3分割\26 n4-は (35).mp3</v>
      </c>
      <c r="S7094" s="38"/>
      <c r="T7094" s="56"/>
      <c r="U7094" s="56"/>
      <c r="V7094" s="30" t="str">
        <f t="shared" si="666"/>
        <v/>
      </c>
      <c r="W7094" s="69"/>
      <c r="X7094" s="9" t="s">
        <v>113</v>
      </c>
    </row>
    <row r="7095" spans="1:24" s="57" customFormat="1" ht="24">
      <c r="A7095" s="31">
        <v>7486</v>
      </c>
      <c r="B7095" s="32">
        <f t="shared" ca="1" si="663"/>
        <v>0.16126338406278751</v>
      </c>
      <c r="C7095" s="131" t="s">
        <v>13193</v>
      </c>
      <c r="D7095" s="122" t="s">
        <v>13194</v>
      </c>
      <c r="E7095" s="21"/>
      <c r="F7095" s="22"/>
      <c r="G7095" s="22"/>
      <c r="H7095" s="22"/>
      <c r="I7095" s="23"/>
      <c r="J7095" s="35" t="str">
        <f t="shared" si="664"/>
        <v>➸</v>
      </c>
      <c r="K7095" s="117" t="str">
        <f>词典存放目录!$A$1&amp;L7095&amp;M7095</f>
        <v>F:\《自创文法查阅Excel》4.1备份\《B词汇·红宝书》\红宝书15版图片\7486-～ばんせん【～番線】.jpg</v>
      </c>
      <c r="L7095" s="9" t="s">
        <v>18120</v>
      </c>
      <c r="M7095" s="117" t="s">
        <v>25210</v>
      </c>
      <c r="N7095" s="36" t="str">
        <f t="shared" si="665"/>
        <v>▶</v>
      </c>
      <c r="O7095" s="37" t="s">
        <v>18012</v>
      </c>
      <c r="P7095" s="37">
        <v>36</v>
      </c>
      <c r="Q7095" s="37" t="s">
        <v>23</v>
      </c>
      <c r="R7095" s="9" t="str">
        <f>词典存放目录!$A$1&amp;O7095&amp;P7095&amp;Q7095</f>
        <v>F:\《自创文法查阅Excel》4.1备份\《B词汇·红宝书》\红宝书MP3分割\26 n4-は (36).mp3</v>
      </c>
      <c r="S7095" s="38"/>
      <c r="T7095" s="56"/>
      <c r="U7095" s="56"/>
      <c r="V7095" s="30" t="str">
        <f t="shared" si="666"/>
        <v/>
      </c>
      <c r="W7095" s="102"/>
      <c r="X7095" s="9" t="s">
        <v>113</v>
      </c>
    </row>
    <row r="7096" spans="1:24" s="57" customFormat="1" ht="24">
      <c r="A7096" s="31">
        <v>7487</v>
      </c>
      <c r="B7096" s="32">
        <f t="shared" ca="1" si="663"/>
        <v>0.91938737654006386</v>
      </c>
      <c r="C7096" s="131" t="s">
        <v>13195</v>
      </c>
      <c r="D7096" s="122" t="s">
        <v>13196</v>
      </c>
      <c r="E7096" s="21"/>
      <c r="F7096" s="22"/>
      <c r="G7096" s="22"/>
      <c r="H7096" s="22"/>
      <c r="I7096" s="23"/>
      <c r="J7096" s="35" t="str">
        <f t="shared" si="664"/>
        <v>➸</v>
      </c>
      <c r="K7096" s="117" t="str">
        <f>词典存放目录!$A$1&amp;L7096&amp;M7096</f>
        <v>F:\《自创文法查阅Excel》4.1备份\《B词汇·红宝书》\红宝书15版图片\7487-パンダ【panda】.jpg</v>
      </c>
      <c r="L7096" s="9" t="s">
        <v>18120</v>
      </c>
      <c r="M7096" s="117" t="s">
        <v>25211</v>
      </c>
      <c r="N7096" s="36" t="str">
        <f t="shared" si="665"/>
        <v>▶</v>
      </c>
      <c r="O7096" s="37" t="s">
        <v>18012</v>
      </c>
      <c r="P7096" s="37">
        <v>37</v>
      </c>
      <c r="Q7096" s="37" t="s">
        <v>23</v>
      </c>
      <c r="R7096" s="9" t="str">
        <f>词典存放目录!$A$1&amp;O7096&amp;P7096&amp;Q7096</f>
        <v>F:\《自创文法查阅Excel》4.1备份\《B词汇·红宝书》\红宝书MP3分割\26 n4-は (37).mp3</v>
      </c>
      <c r="S7096" s="38"/>
      <c r="T7096" s="56"/>
      <c r="U7096" s="56"/>
      <c r="V7096" s="30" t="str">
        <f t="shared" si="666"/>
        <v/>
      </c>
      <c r="W7096" s="29"/>
      <c r="X7096" s="9" t="s">
        <v>113</v>
      </c>
    </row>
    <row r="7097" spans="1:24" s="57" customFormat="1" ht="24">
      <c r="A7097" s="31">
        <v>7488</v>
      </c>
      <c r="B7097" s="32">
        <f t="shared" ca="1" si="663"/>
        <v>0.67319198520846479</v>
      </c>
      <c r="C7097" s="131" t="s">
        <v>13197</v>
      </c>
      <c r="D7097" s="122" t="s">
        <v>13198</v>
      </c>
      <c r="E7097" s="21"/>
      <c r="F7097" s="22"/>
      <c r="G7097" s="22"/>
      <c r="H7097" s="22"/>
      <c r="I7097" s="23"/>
      <c r="J7097" s="35" t="str">
        <f t="shared" si="664"/>
        <v>➸</v>
      </c>
      <c r="K7097" s="117" t="str">
        <f>词典存放目录!$A$1&amp;L7097&amp;M7097</f>
        <v>F:\《自创文法查阅Excel》4.1备份\《B词汇·红宝书》\红宝书15版图片\7488-はんたい【反対】.jpg</v>
      </c>
      <c r="L7097" s="9" t="s">
        <v>18120</v>
      </c>
      <c r="M7097" s="117" t="s">
        <v>25212</v>
      </c>
      <c r="N7097" s="36" t="str">
        <f t="shared" si="665"/>
        <v>▶</v>
      </c>
      <c r="O7097" s="37" t="s">
        <v>18012</v>
      </c>
      <c r="P7097" s="37">
        <v>38</v>
      </c>
      <c r="Q7097" s="37" t="s">
        <v>23</v>
      </c>
      <c r="R7097" s="9" t="str">
        <f>词典存放目录!$A$1&amp;O7097&amp;P7097&amp;Q7097</f>
        <v>F:\《自创文法查阅Excel》4.1备份\《B词汇·红宝书》\红宝书MP3分割\26 n4-は (38).mp3</v>
      </c>
      <c r="S7097" s="38"/>
      <c r="T7097" s="56"/>
      <c r="U7097" s="56"/>
      <c r="V7097" s="30" t="str">
        <f t="shared" ref="V7097:V7103" si="667">IF(COUNTA(S7097:U7097)=0,"",COUNTIF(S7097:U7097,"0")/COUNTA(S7097:U7097))</f>
        <v/>
      </c>
      <c r="W7097" s="29"/>
      <c r="X7097" s="9" t="s">
        <v>113</v>
      </c>
    </row>
    <row r="7098" spans="1:24" s="57" customFormat="1" ht="24">
      <c r="A7098" s="31">
        <v>7489</v>
      </c>
      <c r="B7098" s="32">
        <f t="shared" ca="1" si="663"/>
        <v>0.5733912340741647</v>
      </c>
      <c r="C7098" s="131" t="s">
        <v>13199</v>
      </c>
      <c r="D7098" s="122" t="s">
        <v>13200</v>
      </c>
      <c r="E7098" s="21"/>
      <c r="F7098" s="22"/>
      <c r="G7098" s="22"/>
      <c r="H7098" s="22"/>
      <c r="I7098" s="23"/>
      <c r="J7098" s="35" t="str">
        <f t="shared" si="664"/>
        <v>➸</v>
      </c>
      <c r="K7098" s="117" t="str">
        <f>词典存放目录!$A$1&amp;L7098&amp;M7098</f>
        <v>F:\《自创文法查阅Excel》4.1备份\《B词汇·红宝书》\红宝书15版图片\7489-～ばんち【～番地】.jpg</v>
      </c>
      <c r="L7098" s="9" t="s">
        <v>18120</v>
      </c>
      <c r="M7098" s="117" t="s">
        <v>25213</v>
      </c>
      <c r="N7098" s="36" t="str">
        <f t="shared" si="665"/>
        <v>▶</v>
      </c>
      <c r="O7098" s="37" t="s">
        <v>18012</v>
      </c>
      <c r="P7098" s="37">
        <v>39</v>
      </c>
      <c r="Q7098" s="37" t="s">
        <v>23</v>
      </c>
      <c r="R7098" s="9" t="str">
        <f>词典存放目录!$A$1&amp;O7098&amp;P7098&amp;Q7098</f>
        <v>F:\《自创文法查阅Excel》4.1备份\《B词汇·红宝书》\红宝书MP3分割\26 n4-は (39).mp3</v>
      </c>
      <c r="S7098" s="38"/>
      <c r="T7098" s="56"/>
      <c r="U7098" s="56"/>
      <c r="V7098" s="30" t="str">
        <f t="shared" si="667"/>
        <v/>
      </c>
      <c r="W7098" s="102"/>
      <c r="X7098" s="9" t="s">
        <v>113</v>
      </c>
    </row>
    <row r="7099" spans="1:24" s="57" customFormat="1" ht="24">
      <c r="A7099" s="31">
        <v>7490</v>
      </c>
      <c r="B7099" s="32">
        <f t="shared" ref="B7099:B7162" ca="1" si="668">RAND()</f>
        <v>0.45443563148292565</v>
      </c>
      <c r="C7099" s="131" t="s">
        <v>13201</v>
      </c>
      <c r="D7099" s="122" t="s">
        <v>13202</v>
      </c>
      <c r="E7099" s="21"/>
      <c r="F7099" s="22"/>
      <c r="G7099" s="22"/>
      <c r="H7099" s="22"/>
      <c r="I7099" s="23"/>
      <c r="J7099" s="35" t="str">
        <f t="shared" ref="J7099:J7162" si="669">HYPERLINK(K7099,"➸")</f>
        <v>➸</v>
      </c>
      <c r="K7099" s="117" t="str">
        <f>词典存放目录!$A$1&amp;L7099&amp;M7099</f>
        <v>F:\《自创文法查阅Excel》4.1备份\《B词汇·红宝书》\红宝书15版图片\7490-はんにん【犯人】.jpg</v>
      </c>
      <c r="L7099" s="9" t="s">
        <v>18120</v>
      </c>
      <c r="M7099" s="117" t="s">
        <v>25214</v>
      </c>
      <c r="N7099" s="36" t="str">
        <f t="shared" ref="N7099:N7162" si="670">HYPERLINK(R7099,"▶")</f>
        <v>▶</v>
      </c>
      <c r="O7099" s="37" t="s">
        <v>18012</v>
      </c>
      <c r="P7099" s="37">
        <v>40</v>
      </c>
      <c r="Q7099" s="37" t="s">
        <v>23</v>
      </c>
      <c r="R7099" s="9" t="str">
        <f>词典存放目录!$A$1&amp;O7099&amp;P7099&amp;Q7099</f>
        <v>F:\《自创文法查阅Excel》4.1备份\《B词汇·红宝书》\红宝书MP3分割\26 n4-は (40).mp3</v>
      </c>
      <c r="S7099" s="38"/>
      <c r="T7099" s="56"/>
      <c r="U7099" s="56"/>
      <c r="V7099" s="30" t="str">
        <f t="shared" si="667"/>
        <v/>
      </c>
      <c r="W7099" s="29"/>
      <c r="X7099" s="9" t="s">
        <v>113</v>
      </c>
    </row>
    <row r="7100" spans="1:24" s="57" customFormat="1" ht="24">
      <c r="A7100" s="31">
        <v>7491</v>
      </c>
      <c r="B7100" s="32">
        <f t="shared" ca="1" si="668"/>
        <v>8.1073731174912123E-2</v>
      </c>
      <c r="C7100" s="131" t="s">
        <v>13203</v>
      </c>
      <c r="D7100" s="122" t="s">
        <v>13204</v>
      </c>
      <c r="E7100" s="21"/>
      <c r="F7100" s="22"/>
      <c r="G7100" s="22"/>
      <c r="H7100" s="22"/>
      <c r="I7100" s="23"/>
      <c r="J7100" s="35" t="str">
        <f t="shared" si="669"/>
        <v>➸</v>
      </c>
      <c r="K7100" s="117" t="str">
        <f>词典存放目录!$A$1&amp;L7100&amp;M7100</f>
        <v>F:\《自创文法查阅Excel》4.1备份\《B词汇·红宝书》\红宝书15版图片\7491-ハンバーガー【hamburger】.jpg</v>
      </c>
      <c r="L7100" s="9" t="s">
        <v>18120</v>
      </c>
      <c r="M7100" s="117" t="s">
        <v>25215</v>
      </c>
      <c r="N7100" s="36" t="str">
        <f t="shared" si="670"/>
        <v>▶</v>
      </c>
      <c r="O7100" s="37" t="s">
        <v>18012</v>
      </c>
      <c r="P7100" s="37">
        <v>41</v>
      </c>
      <c r="Q7100" s="37" t="s">
        <v>23</v>
      </c>
      <c r="R7100" s="9" t="str">
        <f>词典存放目录!$A$1&amp;O7100&amp;P7100&amp;Q7100</f>
        <v>F:\《自创文法查阅Excel》4.1备份\《B词汇·红宝书》\红宝书MP3分割\26 n4-は (41).mp3</v>
      </c>
      <c r="S7100" s="38"/>
      <c r="T7100" s="56"/>
      <c r="U7100" s="56"/>
      <c r="V7100" s="30" t="str">
        <f t="shared" si="667"/>
        <v/>
      </c>
      <c r="W7100" s="29"/>
      <c r="X7100" s="9" t="s">
        <v>113</v>
      </c>
    </row>
    <row r="7101" spans="1:24" s="57" customFormat="1" ht="24">
      <c r="A7101" s="31">
        <v>7492</v>
      </c>
      <c r="B7101" s="32">
        <f t="shared" ca="1" si="668"/>
        <v>0.75429665844560034</v>
      </c>
      <c r="C7101" s="131" t="s">
        <v>13205</v>
      </c>
      <c r="D7101" s="122" t="s">
        <v>13206</v>
      </c>
      <c r="E7101" s="21"/>
      <c r="F7101" s="22"/>
      <c r="G7101" s="22"/>
      <c r="H7101" s="22"/>
      <c r="I7101" s="23"/>
      <c r="J7101" s="35" t="str">
        <f t="shared" si="669"/>
        <v>➸</v>
      </c>
      <c r="K7101" s="117" t="str">
        <f>词典存放目录!$A$1&amp;L7101&amp;M7101</f>
        <v>F:\《自创文法查阅Excel》4.1备份\《B词汇·红宝书》\红宝书15版图片\7492-ハンバーグ【Hamburg-steak】.jpg</v>
      </c>
      <c r="L7101" s="9" t="s">
        <v>18120</v>
      </c>
      <c r="M7101" s="117" t="s">
        <v>25216</v>
      </c>
      <c r="N7101" s="36" t="str">
        <f t="shared" si="670"/>
        <v>▶</v>
      </c>
      <c r="O7101" s="37" t="s">
        <v>18012</v>
      </c>
      <c r="P7101" s="37">
        <v>42</v>
      </c>
      <c r="Q7101" s="37" t="s">
        <v>23</v>
      </c>
      <c r="R7101" s="9" t="str">
        <f>词典存放目录!$A$1&amp;O7101&amp;P7101&amp;Q7101</f>
        <v>F:\《自创文法查阅Excel》4.1备份\《B词汇·红宝书》\红宝书MP3分割\26 n4-は (42).mp3</v>
      </c>
      <c r="S7101" s="38"/>
      <c r="T7101" s="56"/>
      <c r="U7101" s="56"/>
      <c r="V7101" s="30" t="str">
        <f t="shared" si="667"/>
        <v/>
      </c>
      <c r="W7101" s="29"/>
      <c r="X7101" s="9" t="s">
        <v>113</v>
      </c>
    </row>
    <row r="7102" spans="1:24" s="57" customFormat="1" ht="24">
      <c r="A7102" s="31">
        <v>7493</v>
      </c>
      <c r="B7102" s="32">
        <f t="shared" ca="1" si="668"/>
        <v>0.16669571026454899</v>
      </c>
      <c r="C7102" s="132" t="s">
        <v>13207</v>
      </c>
      <c r="D7102" s="124" t="s">
        <v>13208</v>
      </c>
      <c r="E7102" s="21"/>
      <c r="F7102" s="22"/>
      <c r="G7102" s="22"/>
      <c r="H7102" s="22"/>
      <c r="I7102" s="23"/>
      <c r="J7102" s="35" t="str">
        <f t="shared" si="669"/>
        <v>➸</v>
      </c>
      <c r="K7102" s="117" t="str">
        <f>词典存放目录!$A$1&amp;L7102&amp;M7102</f>
        <v>F:\《自创文法查阅Excel》4.1备份\《B词汇·红宝书》\红宝书15版图片\7493-パーセント【percent】.jpg</v>
      </c>
      <c r="L7102" s="9" t="s">
        <v>18120</v>
      </c>
      <c r="M7102" s="117" t="s">
        <v>25217</v>
      </c>
      <c r="N7102" s="36" t="str">
        <f t="shared" si="670"/>
        <v>▶</v>
      </c>
      <c r="O7102" s="37" t="s">
        <v>18013</v>
      </c>
      <c r="P7102" s="37">
        <v>1</v>
      </c>
      <c r="Q7102" s="37" t="s">
        <v>23</v>
      </c>
      <c r="R7102" s="9" t="str">
        <f>词典存放目录!$A$1&amp;O7102&amp;P7102&amp;Q7102</f>
        <v>F:\《自创文法查阅Excel》4.1备份\《B词汇·红宝书》\红宝书MP3分割\26 n3-は (1).mp3</v>
      </c>
      <c r="S7102" s="38"/>
      <c r="T7102" s="56"/>
      <c r="U7102" s="56"/>
      <c r="V7102" s="30" t="str">
        <f t="shared" si="667"/>
        <v/>
      </c>
      <c r="W7102" s="29"/>
      <c r="X7102" s="9" t="s">
        <v>212</v>
      </c>
    </row>
    <row r="7103" spans="1:24" s="57" customFormat="1" ht="24">
      <c r="A7103" s="31">
        <v>7494</v>
      </c>
      <c r="B7103" s="32">
        <f t="shared" ca="1" si="668"/>
        <v>0.85374011876576039</v>
      </c>
      <c r="C7103" s="132" t="s">
        <v>13209</v>
      </c>
      <c r="D7103" s="124" t="s">
        <v>13210</v>
      </c>
      <c r="E7103" s="21"/>
      <c r="F7103" s="22"/>
      <c r="G7103" s="22"/>
      <c r="H7103" s="22"/>
      <c r="I7103" s="23"/>
      <c r="J7103" s="35" t="str">
        <f t="shared" si="669"/>
        <v>➸</v>
      </c>
      <c r="K7103" s="117" t="str">
        <f>词典存放目录!$A$1&amp;L7103&amp;M7103</f>
        <v>F:\《自创文法查阅Excel》4.1备份\《B词汇·红宝书》\红宝书15版图片\7494-バーベキュー【barbecue】.jpg</v>
      </c>
      <c r="L7103" s="9" t="s">
        <v>18120</v>
      </c>
      <c r="M7103" s="117" t="s">
        <v>25218</v>
      </c>
      <c r="N7103" s="36" t="str">
        <f t="shared" si="670"/>
        <v>▶</v>
      </c>
      <c r="O7103" s="37" t="s">
        <v>18013</v>
      </c>
      <c r="P7103" s="37">
        <v>2</v>
      </c>
      <c r="Q7103" s="37" t="s">
        <v>23</v>
      </c>
      <c r="R7103" s="9" t="str">
        <f>词典存放目录!$A$1&amp;O7103&amp;P7103&amp;Q7103</f>
        <v>F:\《自创文法查阅Excel》4.1备份\《B词汇·红宝书》\红宝书MP3分割\26 n3-は (2).mp3</v>
      </c>
      <c r="S7103" s="38"/>
      <c r="T7103" s="56"/>
      <c r="U7103" s="56"/>
      <c r="V7103" s="30" t="str">
        <f t="shared" si="667"/>
        <v/>
      </c>
      <c r="W7103" s="29"/>
      <c r="X7103" s="9" t="s">
        <v>212</v>
      </c>
    </row>
    <row r="7104" spans="1:24" s="57" customFormat="1" ht="24">
      <c r="A7104" s="31">
        <v>7495</v>
      </c>
      <c r="B7104" s="32">
        <f t="shared" ca="1" si="668"/>
        <v>0.45322384551719763</v>
      </c>
      <c r="C7104" s="132" t="s">
        <v>13211</v>
      </c>
      <c r="D7104" s="124" t="s">
        <v>13212</v>
      </c>
      <c r="E7104" s="21"/>
      <c r="F7104" s="22"/>
      <c r="G7104" s="22"/>
      <c r="H7104" s="22"/>
      <c r="I7104" s="23"/>
      <c r="J7104" s="35" t="str">
        <f t="shared" si="669"/>
        <v>➸</v>
      </c>
      <c r="K7104" s="117" t="str">
        <f>词典存放目录!$A$1&amp;L7104&amp;M7104</f>
        <v>F:\《自创文法查阅Excel》4.1备份\《B词汇·红宝书》\红宝书15版图片\7495-はいいろ【灰色】.jpg</v>
      </c>
      <c r="L7104" s="9" t="s">
        <v>18120</v>
      </c>
      <c r="M7104" s="117" t="s">
        <v>25219</v>
      </c>
      <c r="N7104" s="36" t="str">
        <f t="shared" si="670"/>
        <v>▶</v>
      </c>
      <c r="O7104" s="37" t="s">
        <v>18013</v>
      </c>
      <c r="P7104" s="37">
        <v>3</v>
      </c>
      <c r="Q7104" s="37" t="s">
        <v>23</v>
      </c>
      <c r="R7104" s="9" t="str">
        <f>词典存放目录!$A$1&amp;O7104&amp;P7104&amp;Q7104</f>
        <v>F:\《自创文法查阅Excel》4.1备份\《B词汇·红宝书》\红宝书MP3分割\26 n3-は (3).mp3</v>
      </c>
      <c r="S7104" s="38"/>
      <c r="T7104" s="56"/>
      <c r="U7104" s="56"/>
      <c r="V7104" s="30"/>
      <c r="W7104" s="29"/>
      <c r="X7104" s="9" t="s">
        <v>212</v>
      </c>
    </row>
    <row r="7105" spans="1:24" s="57" customFormat="1" ht="24">
      <c r="A7105" s="31">
        <v>7496</v>
      </c>
      <c r="B7105" s="32">
        <f t="shared" ca="1" si="668"/>
        <v>0.71415748128149281</v>
      </c>
      <c r="C7105" s="132" t="s">
        <v>13213</v>
      </c>
      <c r="D7105" s="124" t="s">
        <v>13214</v>
      </c>
      <c r="E7105" s="21"/>
      <c r="F7105" s="22"/>
      <c r="G7105" s="22"/>
      <c r="H7105" s="22"/>
      <c r="I7105" s="23"/>
      <c r="J7105" s="35" t="str">
        <f t="shared" si="669"/>
        <v>➸</v>
      </c>
      <c r="K7105" s="117" t="str">
        <f>词典存放目录!$A$1&amp;L7105&amp;M7105</f>
        <v>F:\《自创文法查阅Excel》4.1备份\《B词汇·红宝书》\红宝书15版图片\7496-バイオリン【violin】.jpg</v>
      </c>
      <c r="L7105" s="9" t="s">
        <v>18120</v>
      </c>
      <c r="M7105" s="117" t="s">
        <v>25220</v>
      </c>
      <c r="N7105" s="36" t="str">
        <f t="shared" si="670"/>
        <v>▶</v>
      </c>
      <c r="O7105" s="37" t="s">
        <v>18013</v>
      </c>
      <c r="P7105" s="37">
        <v>4</v>
      </c>
      <c r="Q7105" s="37" t="s">
        <v>23</v>
      </c>
      <c r="R7105" s="9" t="str">
        <f>词典存放目录!$A$1&amp;O7105&amp;P7105&amp;Q7105</f>
        <v>F:\《自创文法查阅Excel》4.1备份\《B词汇·红宝书》\红宝书MP3分割\26 n3-は (4).mp3</v>
      </c>
      <c r="S7105" s="38"/>
      <c r="T7105" s="56"/>
      <c r="U7105" s="56"/>
      <c r="V7105" s="30" t="str">
        <f t="shared" ref="V7105:V7115" si="671">IF(COUNTA(S7105:U7105)=0,"",COUNTIF(S7105:U7105,"0")/COUNTA(S7105:U7105))</f>
        <v/>
      </c>
      <c r="W7105" s="29"/>
      <c r="X7105" s="9" t="s">
        <v>212</v>
      </c>
    </row>
    <row r="7106" spans="1:24" s="57" customFormat="1" ht="24">
      <c r="A7106" s="31">
        <v>7497</v>
      </c>
      <c r="B7106" s="32">
        <f t="shared" ca="1" si="668"/>
        <v>0.76954920120906367</v>
      </c>
      <c r="C7106" s="132" t="s">
        <v>13215</v>
      </c>
      <c r="D7106" s="124" t="s">
        <v>13216</v>
      </c>
      <c r="E7106" s="21"/>
      <c r="F7106" s="22"/>
      <c r="G7106" s="22"/>
      <c r="H7106" s="22"/>
      <c r="I7106" s="23"/>
      <c r="J7106" s="35" t="str">
        <f t="shared" si="669"/>
        <v>➸</v>
      </c>
      <c r="K7106" s="117" t="str">
        <f>词典存放目录!$A$1&amp;L7106&amp;M7106</f>
        <v>F:\《自创文法查阅Excel》4.1备份\《B词汇·红宝书》\红宝书15版图片\7497-はいけい【拝啓】.jpg</v>
      </c>
      <c r="L7106" s="9" t="s">
        <v>18120</v>
      </c>
      <c r="M7106" s="117" t="s">
        <v>25221</v>
      </c>
      <c r="N7106" s="36" t="str">
        <f t="shared" si="670"/>
        <v>▶</v>
      </c>
      <c r="O7106" s="37" t="s">
        <v>18013</v>
      </c>
      <c r="P7106" s="37">
        <v>5</v>
      </c>
      <c r="Q7106" s="37" t="s">
        <v>23</v>
      </c>
      <c r="R7106" s="9" t="str">
        <f>词典存放目录!$A$1&amp;O7106&amp;P7106&amp;Q7106</f>
        <v>F:\《自创文法查阅Excel》4.1备份\《B词汇·红宝书》\红宝书MP3分割\26 n3-は (5).mp3</v>
      </c>
      <c r="S7106" s="38"/>
      <c r="T7106" s="56"/>
      <c r="U7106" s="56"/>
      <c r="V7106" s="30" t="str">
        <f t="shared" si="671"/>
        <v/>
      </c>
      <c r="W7106" s="29"/>
      <c r="X7106" s="9" t="s">
        <v>212</v>
      </c>
    </row>
    <row r="7107" spans="1:24" s="57" customFormat="1" ht="24">
      <c r="A7107" s="31">
        <v>7498</v>
      </c>
      <c r="B7107" s="32">
        <f t="shared" ca="1" si="668"/>
        <v>8.1589678813746458E-2</v>
      </c>
      <c r="C7107" s="132" t="s">
        <v>13217</v>
      </c>
      <c r="D7107" s="124" t="s">
        <v>13218</v>
      </c>
      <c r="E7107" s="21"/>
      <c r="F7107" s="22"/>
      <c r="G7107" s="22"/>
      <c r="H7107" s="22"/>
      <c r="I7107" s="23"/>
      <c r="J7107" s="35" t="str">
        <f t="shared" si="669"/>
        <v>➸</v>
      </c>
      <c r="K7107" s="117" t="str">
        <f>词典存放目录!$A$1&amp;L7107&amp;M7107</f>
        <v>F:\《自创文法查阅Excel》4.1备份\《B词汇·红宝书》\红宝书15版图片\7498-はいそう【配送】.jpg</v>
      </c>
      <c r="L7107" s="9" t="s">
        <v>18120</v>
      </c>
      <c r="M7107" s="117" t="s">
        <v>25222</v>
      </c>
      <c r="N7107" s="36" t="str">
        <f t="shared" si="670"/>
        <v>▶</v>
      </c>
      <c r="O7107" s="37" t="s">
        <v>18013</v>
      </c>
      <c r="P7107" s="37">
        <v>6</v>
      </c>
      <c r="Q7107" s="37" t="s">
        <v>23</v>
      </c>
      <c r="R7107" s="9" t="str">
        <f>词典存放目录!$A$1&amp;O7107&amp;P7107&amp;Q7107</f>
        <v>F:\《自创文法查阅Excel》4.1备份\《B词汇·红宝书》\红宝书MP3分割\26 n3-は (6).mp3</v>
      </c>
      <c r="S7107" s="38"/>
      <c r="T7107" s="56"/>
      <c r="U7107" s="56"/>
      <c r="V7107" s="30" t="str">
        <f t="shared" si="671"/>
        <v/>
      </c>
      <c r="W7107" s="29"/>
      <c r="X7107" s="9" t="s">
        <v>212</v>
      </c>
    </row>
    <row r="7108" spans="1:24" s="57" customFormat="1" ht="24">
      <c r="A7108" s="31">
        <v>7499</v>
      </c>
      <c r="B7108" s="32">
        <f t="shared" ca="1" si="668"/>
        <v>0.99270433529116331</v>
      </c>
      <c r="C7108" s="132" t="s">
        <v>13219</v>
      </c>
      <c r="D7108" s="124" t="s">
        <v>13220</v>
      </c>
      <c r="E7108" s="21"/>
      <c r="F7108" s="22"/>
      <c r="G7108" s="22"/>
      <c r="H7108" s="22"/>
      <c r="I7108" s="23"/>
      <c r="J7108" s="35" t="str">
        <f t="shared" si="669"/>
        <v>➸</v>
      </c>
      <c r="K7108" s="117" t="str">
        <f>词典存放目录!$A$1&amp;L7108&amp;M7108</f>
        <v>F:\《自创文法查阅Excel》4.1备份\《B词汇·红宝书》\红宝书15版图片\7499-はいゆう【俳優】.jpg</v>
      </c>
      <c r="L7108" s="9" t="s">
        <v>18120</v>
      </c>
      <c r="M7108" s="117" t="s">
        <v>25223</v>
      </c>
      <c r="N7108" s="36" t="str">
        <f t="shared" si="670"/>
        <v>▶</v>
      </c>
      <c r="O7108" s="37" t="s">
        <v>18013</v>
      </c>
      <c r="P7108" s="37">
        <v>7</v>
      </c>
      <c r="Q7108" s="37" t="s">
        <v>23</v>
      </c>
      <c r="R7108" s="9" t="str">
        <f>词典存放目录!$A$1&amp;O7108&amp;P7108&amp;Q7108</f>
        <v>F:\《自创文法查阅Excel》4.1备份\《B词汇·红宝书》\红宝书MP3分割\26 n3-は (7).mp3</v>
      </c>
      <c r="S7108" s="38"/>
      <c r="T7108" s="56"/>
      <c r="U7108" s="56"/>
      <c r="V7108" s="30" t="str">
        <f t="shared" si="671"/>
        <v/>
      </c>
      <c r="W7108" s="69"/>
      <c r="X7108" s="9" t="s">
        <v>212</v>
      </c>
    </row>
    <row r="7109" spans="1:24" s="57" customFormat="1" ht="24">
      <c r="A7109" s="31">
        <v>7500</v>
      </c>
      <c r="B7109" s="32">
        <f t="shared" ca="1" si="668"/>
        <v>0.31844065504670582</v>
      </c>
      <c r="C7109" s="132" t="s">
        <v>13221</v>
      </c>
      <c r="D7109" s="124" t="s">
        <v>13222</v>
      </c>
      <c r="E7109" s="21"/>
      <c r="F7109" s="22"/>
      <c r="G7109" s="22"/>
      <c r="H7109" s="22"/>
      <c r="I7109" s="23"/>
      <c r="J7109" s="35" t="str">
        <f t="shared" si="669"/>
        <v>➸</v>
      </c>
      <c r="K7109" s="117" t="str">
        <f>词典存放目录!$A$1&amp;L7109&amp;M7109</f>
        <v>F:\《自创文法查阅Excel》4.1备份\《B词汇·红宝书》\红宝书15版图片\7500-はいりこむ【入り込む】.jpg</v>
      </c>
      <c r="L7109" s="9" t="s">
        <v>18120</v>
      </c>
      <c r="M7109" s="117" t="s">
        <v>25224</v>
      </c>
      <c r="N7109" s="36" t="str">
        <f t="shared" si="670"/>
        <v>▶</v>
      </c>
      <c r="O7109" s="37" t="s">
        <v>18013</v>
      </c>
      <c r="P7109" s="37">
        <v>8</v>
      </c>
      <c r="Q7109" s="37" t="s">
        <v>23</v>
      </c>
      <c r="R7109" s="9" t="str">
        <f>词典存放目录!$A$1&amp;O7109&amp;P7109&amp;Q7109</f>
        <v>F:\《自创文法查阅Excel》4.1备份\《B词汇·红宝书》\红宝书MP3分割\26 n3-は (8).mp3</v>
      </c>
      <c r="S7109" s="38"/>
      <c r="T7109" s="56"/>
      <c r="U7109" s="56"/>
      <c r="V7109" s="30" t="str">
        <f t="shared" si="671"/>
        <v/>
      </c>
      <c r="W7109" s="29"/>
      <c r="X7109" s="9" t="s">
        <v>212</v>
      </c>
    </row>
    <row r="7110" spans="1:24" s="57" customFormat="1" ht="24">
      <c r="A7110" s="31">
        <v>7501</v>
      </c>
      <c r="B7110" s="32">
        <f t="shared" ca="1" si="668"/>
        <v>0.95347055907771761</v>
      </c>
      <c r="C7110" s="132" t="s">
        <v>13223</v>
      </c>
      <c r="D7110" s="124" t="s">
        <v>13224</v>
      </c>
      <c r="E7110" s="21"/>
      <c r="F7110" s="22"/>
      <c r="G7110" s="22"/>
      <c r="H7110" s="22"/>
      <c r="I7110" s="23"/>
      <c r="J7110" s="35" t="str">
        <f t="shared" si="669"/>
        <v>➸</v>
      </c>
      <c r="K7110" s="117" t="str">
        <f>词典存放目录!$A$1&amp;L7110&amp;M7110</f>
        <v>F:\《自创文法查阅Excel》4.1备份\《B词汇·红宝书》\红宝书15版图片\7501-はえ【蝿】.jpg</v>
      </c>
      <c r="L7110" s="9" t="s">
        <v>18120</v>
      </c>
      <c r="M7110" s="117" t="s">
        <v>25225</v>
      </c>
      <c r="N7110" s="36" t="str">
        <f t="shared" si="670"/>
        <v>▶</v>
      </c>
      <c r="O7110" s="37" t="s">
        <v>18013</v>
      </c>
      <c r="P7110" s="37">
        <v>9</v>
      </c>
      <c r="Q7110" s="37" t="s">
        <v>23</v>
      </c>
      <c r="R7110" s="9" t="str">
        <f>词典存放目录!$A$1&amp;O7110&amp;P7110&amp;Q7110</f>
        <v>F:\《自创文法查阅Excel》4.1备份\《B词汇·红宝书》\红宝书MP3分割\26 n3-は (9).mp3</v>
      </c>
      <c r="S7110" s="38"/>
      <c r="T7110" s="56"/>
      <c r="U7110" s="56"/>
      <c r="V7110" s="30" t="str">
        <f t="shared" si="671"/>
        <v/>
      </c>
      <c r="W7110" s="29"/>
      <c r="X7110" s="9" t="s">
        <v>212</v>
      </c>
    </row>
    <row r="7111" spans="1:24" s="57" customFormat="1" ht="24">
      <c r="A7111" s="31">
        <v>7502</v>
      </c>
      <c r="B7111" s="32">
        <f t="shared" ca="1" si="668"/>
        <v>0.87485288719904397</v>
      </c>
      <c r="C7111" s="132" t="s">
        <v>13225</v>
      </c>
      <c r="D7111" s="124" t="s">
        <v>13226</v>
      </c>
      <c r="E7111" s="21" t="s">
        <v>32</v>
      </c>
      <c r="F7111" s="22"/>
      <c r="G7111" s="22"/>
      <c r="H7111" s="22"/>
      <c r="I7111" s="23"/>
      <c r="J7111" s="35" t="str">
        <f t="shared" si="669"/>
        <v>➸</v>
      </c>
      <c r="K7111" s="117" t="str">
        <f>词典存放目录!$A$1&amp;L7111&amp;M7111</f>
        <v>F:\《自创文法查阅Excel》4.1备份\《B词汇·红宝书》\红宝书15版图片\7502-ばからしい【馬鹿らしい】.jpg</v>
      </c>
      <c r="L7111" s="9" t="s">
        <v>18120</v>
      </c>
      <c r="M7111" s="117" t="s">
        <v>25226</v>
      </c>
      <c r="N7111" s="36" t="str">
        <f t="shared" si="670"/>
        <v>▶</v>
      </c>
      <c r="O7111" s="37" t="s">
        <v>18013</v>
      </c>
      <c r="P7111" s="37">
        <v>10</v>
      </c>
      <c r="Q7111" s="37" t="s">
        <v>23</v>
      </c>
      <c r="R7111" s="9" t="str">
        <f>词典存放目录!$A$1&amp;O7111&amp;P7111&amp;Q7111</f>
        <v>F:\《自创文法查阅Excel》4.1备份\《B词汇·红宝书》\红宝书MP3分割\26 n3-は (10).mp3</v>
      </c>
      <c r="S7111" s="38"/>
      <c r="T7111" s="56"/>
      <c r="U7111" s="56"/>
      <c r="V7111" s="30" t="str">
        <f t="shared" si="671"/>
        <v/>
      </c>
      <c r="W7111" s="29"/>
      <c r="X7111" s="9" t="s">
        <v>212</v>
      </c>
    </row>
    <row r="7112" spans="1:24" s="57" customFormat="1" ht="24">
      <c r="A7112" s="31">
        <v>7503</v>
      </c>
      <c r="B7112" s="32">
        <f t="shared" ca="1" si="668"/>
        <v>0.35795529981610386</v>
      </c>
      <c r="C7112" s="132" t="s">
        <v>13227</v>
      </c>
      <c r="D7112" s="124" t="s">
        <v>13228</v>
      </c>
      <c r="E7112" s="21"/>
      <c r="F7112" s="22"/>
      <c r="G7112" s="22"/>
      <c r="H7112" s="22"/>
      <c r="I7112" s="23"/>
      <c r="J7112" s="35" t="str">
        <f t="shared" si="669"/>
        <v>➸</v>
      </c>
      <c r="K7112" s="117" t="str">
        <f>词典存放目录!$A$1&amp;L7112&amp;M7112</f>
        <v>F:\《自创文法查阅Excel》4.1备份\《B词汇·红宝书》\红宝书15版图片\7503-はかり【秤】.jpg</v>
      </c>
      <c r="L7112" s="9" t="s">
        <v>18120</v>
      </c>
      <c r="M7112" s="117" t="s">
        <v>25227</v>
      </c>
      <c r="N7112" s="36" t="str">
        <f t="shared" si="670"/>
        <v>▶</v>
      </c>
      <c r="O7112" s="37" t="s">
        <v>18013</v>
      </c>
      <c r="P7112" s="37">
        <v>11</v>
      </c>
      <c r="Q7112" s="37" t="s">
        <v>23</v>
      </c>
      <c r="R7112" s="9" t="str">
        <f>词典存放目录!$A$1&amp;O7112&amp;P7112&amp;Q7112</f>
        <v>F:\《自创文法查阅Excel》4.1备份\《B词汇·红宝书》\红宝书MP3分割\26 n3-は (11).mp3</v>
      </c>
      <c r="S7112" s="38"/>
      <c r="T7112" s="56"/>
      <c r="U7112" s="56"/>
      <c r="V7112" s="30" t="str">
        <f t="shared" si="671"/>
        <v/>
      </c>
      <c r="W7112" s="29"/>
      <c r="X7112" s="9" t="s">
        <v>212</v>
      </c>
    </row>
    <row r="7113" spans="1:24" s="57" customFormat="1" ht="24">
      <c r="A7113" s="31">
        <v>7504</v>
      </c>
      <c r="B7113" s="32">
        <f t="shared" ca="1" si="668"/>
        <v>0.9835142114970179</v>
      </c>
      <c r="C7113" s="132" t="s">
        <v>13229</v>
      </c>
      <c r="D7113" s="124" t="s">
        <v>27725</v>
      </c>
      <c r="E7113" s="21"/>
      <c r="F7113" s="22"/>
      <c r="G7113" s="22"/>
      <c r="H7113" s="22"/>
      <c r="I7113" s="23"/>
      <c r="J7113" s="35" t="str">
        <f t="shared" si="669"/>
        <v>➸</v>
      </c>
      <c r="K7113" s="117" t="str">
        <f>词典存放目录!$A$1&amp;L7113&amp;M7113</f>
        <v>F:\《自创文法查阅Excel》4.1备份\《B词汇·红宝书》\红宝书15版图片\7504-はかる【量る·測る·計る】.jpg</v>
      </c>
      <c r="L7113" s="9" t="s">
        <v>18120</v>
      </c>
      <c r="M7113" s="117" t="s">
        <v>25228</v>
      </c>
      <c r="N7113" s="36" t="str">
        <f t="shared" si="670"/>
        <v>▶</v>
      </c>
      <c r="O7113" s="37" t="s">
        <v>18013</v>
      </c>
      <c r="P7113" s="37">
        <v>12</v>
      </c>
      <c r="Q7113" s="37" t="s">
        <v>23</v>
      </c>
      <c r="R7113" s="9" t="str">
        <f>词典存放目录!$A$1&amp;O7113&amp;P7113&amp;Q7113</f>
        <v>F:\《自创文法查阅Excel》4.1备份\《B词汇·红宝书》\红宝书MP3分割\26 n3-は (12).mp3</v>
      </c>
      <c r="S7113" s="38"/>
      <c r="T7113" s="56"/>
      <c r="U7113" s="56"/>
      <c r="V7113" s="30" t="str">
        <f t="shared" si="671"/>
        <v/>
      </c>
      <c r="W7113" s="29"/>
      <c r="X7113" s="9" t="s">
        <v>212</v>
      </c>
    </row>
    <row r="7114" spans="1:24" s="57" customFormat="1" ht="24">
      <c r="A7114" s="31">
        <v>7505</v>
      </c>
      <c r="B7114" s="32">
        <f t="shared" ca="1" si="668"/>
        <v>0.59778490257484351</v>
      </c>
      <c r="C7114" s="132" t="s">
        <v>13229</v>
      </c>
      <c r="D7114" s="124" t="s">
        <v>27726</v>
      </c>
      <c r="E7114" s="21"/>
      <c r="F7114" s="22"/>
      <c r="G7114" s="22"/>
      <c r="H7114" s="22"/>
      <c r="I7114" s="23"/>
      <c r="J7114" s="35" t="str">
        <f t="shared" si="669"/>
        <v>➸</v>
      </c>
      <c r="K7114" s="117" t="str">
        <f>词典存放目录!$A$1&amp;L7114&amp;M7114</f>
        <v>F:\《自创文法查阅Excel》4.1备份\《B词汇·红宝书》\红宝书15版图片\7505-はかる【図る·謀る】.jpg</v>
      </c>
      <c r="L7114" s="9" t="s">
        <v>18120</v>
      </c>
      <c r="M7114" s="117" t="s">
        <v>25229</v>
      </c>
      <c r="N7114" s="36" t="str">
        <f t="shared" si="670"/>
        <v>▶</v>
      </c>
      <c r="O7114" s="37" t="s">
        <v>18013</v>
      </c>
      <c r="P7114" s="37">
        <v>13</v>
      </c>
      <c r="Q7114" s="37" t="s">
        <v>23</v>
      </c>
      <c r="R7114" s="9" t="str">
        <f>词典存放目录!$A$1&amp;O7114&amp;P7114&amp;Q7114</f>
        <v>F:\《自创文法查阅Excel》4.1备份\《B词汇·红宝书》\红宝书MP3分割\26 n3-は (13).mp3</v>
      </c>
      <c r="S7114" s="38"/>
      <c r="T7114" s="56"/>
      <c r="U7114" s="56"/>
      <c r="V7114" s="30" t="str">
        <f t="shared" si="671"/>
        <v/>
      </c>
      <c r="W7114" s="29"/>
      <c r="X7114" s="9" t="s">
        <v>212</v>
      </c>
    </row>
    <row r="7115" spans="1:24" s="57" customFormat="1" ht="24">
      <c r="A7115" s="31">
        <v>7506</v>
      </c>
      <c r="B7115" s="32">
        <f t="shared" ca="1" si="668"/>
        <v>3.8975615307270783E-2</v>
      </c>
      <c r="C7115" s="132" t="s">
        <v>13230</v>
      </c>
      <c r="D7115" s="124" t="s">
        <v>13231</v>
      </c>
      <c r="E7115" s="21"/>
      <c r="F7115" s="22"/>
      <c r="G7115" s="22"/>
      <c r="H7115" s="22"/>
      <c r="I7115" s="23"/>
      <c r="J7115" s="35" t="str">
        <f t="shared" si="669"/>
        <v>➸</v>
      </c>
      <c r="K7115" s="117" t="str">
        <f>词典存放目录!$A$1&amp;L7115&amp;M7115</f>
        <v>F:\《自创文法查阅Excel》4.1备份\《B词汇·红宝书》\红宝书15版图片\7506-はきけ【吐き気】.jpg</v>
      </c>
      <c r="L7115" s="9" t="s">
        <v>18120</v>
      </c>
      <c r="M7115" s="117" t="s">
        <v>25230</v>
      </c>
      <c r="N7115" s="36" t="str">
        <f t="shared" si="670"/>
        <v>▶</v>
      </c>
      <c r="O7115" s="37" t="s">
        <v>18013</v>
      </c>
      <c r="P7115" s="37">
        <v>14</v>
      </c>
      <c r="Q7115" s="37" t="s">
        <v>23</v>
      </c>
      <c r="R7115" s="9" t="str">
        <f>词典存放目录!$A$1&amp;O7115&amp;P7115&amp;Q7115</f>
        <v>F:\《自创文法查阅Excel》4.1备份\《B词汇·红宝书》\红宝书MP3分割\26 n3-は (14).mp3</v>
      </c>
      <c r="S7115" s="38"/>
      <c r="T7115" s="56"/>
      <c r="U7115" s="56"/>
      <c r="V7115" s="30" t="str">
        <f t="shared" si="671"/>
        <v/>
      </c>
      <c r="W7115" s="29"/>
      <c r="X7115" s="9" t="s">
        <v>212</v>
      </c>
    </row>
    <row r="7116" spans="1:24" s="57" customFormat="1" ht="24">
      <c r="A7116" s="31">
        <v>7507</v>
      </c>
      <c r="B7116" s="32">
        <f t="shared" ca="1" si="668"/>
        <v>0.20562028813359712</v>
      </c>
      <c r="C7116" s="132" t="s">
        <v>13232</v>
      </c>
      <c r="D7116" s="124" t="s">
        <v>13233</v>
      </c>
      <c r="E7116" s="21"/>
      <c r="F7116" s="22"/>
      <c r="G7116" s="22"/>
      <c r="H7116" s="22"/>
      <c r="I7116" s="23"/>
      <c r="J7116" s="35" t="str">
        <f t="shared" si="669"/>
        <v>➸</v>
      </c>
      <c r="K7116" s="117" t="str">
        <f>词典存放目录!$A$1&amp;L7116&amp;M7116</f>
        <v>F:\《自创文法查阅Excel》4.1备份\《B词汇·红宝书》\红宝书15版图片\7507-はきもの【履物】.jpg</v>
      </c>
      <c r="L7116" s="9" t="s">
        <v>18120</v>
      </c>
      <c r="M7116" s="117" t="s">
        <v>25231</v>
      </c>
      <c r="N7116" s="36" t="str">
        <f t="shared" si="670"/>
        <v>▶</v>
      </c>
      <c r="O7116" s="37" t="s">
        <v>18013</v>
      </c>
      <c r="P7116" s="37">
        <v>15</v>
      </c>
      <c r="Q7116" s="37" t="s">
        <v>23</v>
      </c>
      <c r="R7116" s="9" t="str">
        <f>词典存放目录!$A$1&amp;O7116&amp;P7116&amp;Q7116</f>
        <v>F:\《自创文法查阅Excel》4.1备份\《B词汇·红宝书》\红宝书MP3分割\26 n3-は (15).mp3</v>
      </c>
      <c r="S7116" s="38"/>
      <c r="T7116" s="56"/>
      <c r="U7116" s="56"/>
      <c r="V7116" s="30"/>
      <c r="W7116" s="29"/>
      <c r="X7116" s="9" t="s">
        <v>212</v>
      </c>
    </row>
    <row r="7117" spans="1:24" s="57" customFormat="1" ht="24">
      <c r="A7117" s="31">
        <v>7508</v>
      </c>
      <c r="B7117" s="32">
        <f t="shared" ca="1" si="668"/>
        <v>0.49070757139041288</v>
      </c>
      <c r="C7117" s="132" t="s">
        <v>13059</v>
      </c>
      <c r="D7117" s="124" t="s">
        <v>13234</v>
      </c>
      <c r="E7117" s="21"/>
      <c r="F7117" s="22"/>
      <c r="G7117" s="22"/>
      <c r="H7117" s="22"/>
      <c r="I7117" s="23"/>
      <c r="J7117" s="35" t="str">
        <f t="shared" si="669"/>
        <v>➸</v>
      </c>
      <c r="K7117" s="117" t="str">
        <f>词典存放目录!$A$1&amp;L7117&amp;M7117</f>
        <v>F:\《自创文法查阅Excel》4.1备份\《B词汇·红宝书》\红宝书15版图片\7508-はく【吐く】.jpg</v>
      </c>
      <c r="L7117" s="9" t="s">
        <v>18120</v>
      </c>
      <c r="M7117" s="117" t="s">
        <v>25232</v>
      </c>
      <c r="N7117" s="36" t="str">
        <f t="shared" si="670"/>
        <v>▶</v>
      </c>
      <c r="O7117" s="37" t="s">
        <v>18013</v>
      </c>
      <c r="P7117" s="37">
        <v>16</v>
      </c>
      <c r="Q7117" s="37" t="s">
        <v>23</v>
      </c>
      <c r="R7117" s="9" t="str">
        <f>词典存放目录!$A$1&amp;O7117&amp;P7117&amp;Q7117</f>
        <v>F:\《自创文法查阅Excel》4.1备份\《B词汇·红宝书》\红宝书MP3分割\26 n3-は (16).mp3</v>
      </c>
      <c r="S7117" s="38"/>
      <c r="T7117" s="56"/>
      <c r="U7117" s="56"/>
      <c r="V7117" s="30" t="str">
        <f>IF(COUNTA(S7117:U7117)=0,"",COUNTIF(S7117:U7117,"0")/COUNTA(S7117:U7117))</f>
        <v/>
      </c>
      <c r="W7117" s="29"/>
      <c r="X7117" s="9" t="s">
        <v>212</v>
      </c>
    </row>
    <row r="7118" spans="1:24" s="57" customFormat="1" ht="24">
      <c r="A7118" s="31">
        <v>7509</v>
      </c>
      <c r="B7118" s="32">
        <f t="shared" ca="1" si="668"/>
        <v>0.19452543939230327</v>
      </c>
      <c r="C7118" s="132" t="s">
        <v>13059</v>
      </c>
      <c r="D7118" s="124" t="s">
        <v>13235</v>
      </c>
      <c r="E7118" s="21"/>
      <c r="F7118" s="22"/>
      <c r="G7118" s="22"/>
      <c r="H7118" s="22"/>
      <c r="I7118" s="23"/>
      <c r="J7118" s="35" t="str">
        <f t="shared" si="669"/>
        <v>➸</v>
      </c>
      <c r="K7118" s="117" t="str">
        <f>词典存放目录!$A$1&amp;L7118&amp;M7118</f>
        <v>F:\《自创文法查阅Excel》4.1备份\《B词汇·红宝书》\红宝书15版图片\7509-はく【掃く】.jpg</v>
      </c>
      <c r="L7118" s="9" t="s">
        <v>18120</v>
      </c>
      <c r="M7118" s="117" t="s">
        <v>25233</v>
      </c>
      <c r="N7118" s="36" t="str">
        <f t="shared" si="670"/>
        <v>▶</v>
      </c>
      <c r="O7118" s="37" t="s">
        <v>18013</v>
      </c>
      <c r="P7118" s="37">
        <v>17</v>
      </c>
      <c r="Q7118" s="37" t="s">
        <v>23</v>
      </c>
      <c r="R7118" s="9" t="str">
        <f>词典存放目录!$A$1&amp;O7118&amp;P7118&amp;Q7118</f>
        <v>F:\《自创文法查阅Excel》4.1备份\《B词汇·红宝书》\红宝书MP3分割\26 n3-は (17).mp3</v>
      </c>
      <c r="S7118" s="38"/>
      <c r="T7118" s="56"/>
      <c r="U7118" s="56"/>
      <c r="V7118" s="30" t="str">
        <f>IF(COUNTA(S7118:U7118)=0,"",COUNTIF(S7118:U7118,"0")/COUNTA(S7118:U7118))</f>
        <v/>
      </c>
      <c r="W7118" s="102"/>
      <c r="X7118" s="9" t="s">
        <v>212</v>
      </c>
    </row>
    <row r="7119" spans="1:24" s="57" customFormat="1" ht="24">
      <c r="A7119" s="31">
        <v>7510</v>
      </c>
      <c r="B7119" s="32">
        <f t="shared" ca="1" si="668"/>
        <v>0.68245514710724509</v>
      </c>
      <c r="C7119" s="132" t="s">
        <v>13236</v>
      </c>
      <c r="D7119" s="124" t="s">
        <v>13237</v>
      </c>
      <c r="E7119" s="21"/>
      <c r="F7119" s="22"/>
      <c r="G7119" s="22"/>
      <c r="H7119" s="22"/>
      <c r="I7119" s="23"/>
      <c r="J7119" s="35" t="str">
        <f t="shared" si="669"/>
        <v>➸</v>
      </c>
      <c r="K7119" s="117" t="str">
        <f>词典存放目录!$A$1&amp;L7119&amp;M7119</f>
        <v>F:\《自创文法查阅Excel》4.1备份\《B词汇·红宝书》\红宝书15版图片\7510-～はく【～泊】.jpg</v>
      </c>
      <c r="L7119" s="9" t="s">
        <v>18120</v>
      </c>
      <c r="M7119" s="117" t="s">
        <v>25234</v>
      </c>
      <c r="N7119" s="36" t="str">
        <f t="shared" si="670"/>
        <v>▶</v>
      </c>
      <c r="O7119" s="37" t="s">
        <v>18013</v>
      </c>
      <c r="P7119" s="37">
        <v>18</v>
      </c>
      <c r="Q7119" s="37" t="s">
        <v>23</v>
      </c>
      <c r="R7119" s="9" t="str">
        <f>词典存放目录!$A$1&amp;O7119&amp;P7119&amp;Q7119</f>
        <v>F:\《自创文法查阅Excel》4.1备份\《B词汇·红宝书》\红宝书MP3分割\26 n3-は (18).mp3</v>
      </c>
      <c r="S7119" s="38"/>
      <c r="T7119" s="56"/>
      <c r="U7119" s="56"/>
      <c r="V7119" s="30" t="str">
        <f>IF(COUNTA(S7119:U7119)=0,"",COUNTIF(S7119:U7119,"0")/COUNTA(S7119:U7119))</f>
        <v/>
      </c>
      <c r="W7119" s="29"/>
      <c r="X7119" s="9" t="s">
        <v>212</v>
      </c>
    </row>
    <row r="7120" spans="1:24" s="57" customFormat="1" ht="24">
      <c r="A7120" s="31">
        <v>7511</v>
      </c>
      <c r="B7120" s="32">
        <f t="shared" ca="1" si="668"/>
        <v>0.31148149961537264</v>
      </c>
      <c r="C7120" s="132" t="s">
        <v>13238</v>
      </c>
      <c r="D7120" s="124" t="s">
        <v>13239</v>
      </c>
      <c r="E7120" s="21"/>
      <c r="F7120" s="22"/>
      <c r="G7120" s="22"/>
      <c r="H7120" s="22"/>
      <c r="I7120" s="23"/>
      <c r="J7120" s="35" t="str">
        <f t="shared" si="669"/>
        <v>➸</v>
      </c>
      <c r="K7120" s="117" t="str">
        <f>词典存放目录!$A$1&amp;L7120&amp;M7120</f>
        <v>F:\《自创文法查阅Excel》4.1备份\《B词汇·红宝书》\红宝书15版图片\7511-はくさい【白菜】.jpg</v>
      </c>
      <c r="L7120" s="9" t="s">
        <v>18120</v>
      </c>
      <c r="M7120" s="117" t="s">
        <v>25235</v>
      </c>
      <c r="N7120" s="36" t="str">
        <f t="shared" si="670"/>
        <v>▶</v>
      </c>
      <c r="O7120" s="37" t="s">
        <v>18013</v>
      </c>
      <c r="P7120" s="37">
        <v>19</v>
      </c>
      <c r="Q7120" s="37" t="s">
        <v>23</v>
      </c>
      <c r="R7120" s="9" t="str">
        <f>词典存放目录!$A$1&amp;O7120&amp;P7120&amp;Q7120</f>
        <v>F:\《自创文法查阅Excel》4.1备份\《B词汇·红宝书》\红宝书MP3分割\26 n3-は (19).mp3</v>
      </c>
      <c r="S7120" s="38"/>
      <c r="T7120" s="56"/>
      <c r="U7120" s="56"/>
      <c r="V7120" s="30"/>
      <c r="W7120" s="29"/>
      <c r="X7120" s="9" t="s">
        <v>212</v>
      </c>
    </row>
    <row r="7121" spans="1:24" s="57" customFormat="1" ht="24">
      <c r="A7121" s="31">
        <v>7512</v>
      </c>
      <c r="B7121" s="32">
        <f t="shared" ca="1" si="668"/>
        <v>0.46357445850536838</v>
      </c>
      <c r="C7121" s="132" t="s">
        <v>13240</v>
      </c>
      <c r="D7121" s="124" t="s">
        <v>13241</v>
      </c>
      <c r="E7121" s="21"/>
      <c r="F7121" s="22"/>
      <c r="G7121" s="22"/>
      <c r="H7121" s="22"/>
      <c r="I7121" s="23"/>
      <c r="J7121" s="35" t="str">
        <f t="shared" si="669"/>
        <v>➸</v>
      </c>
      <c r="K7121" s="117" t="str">
        <f>词典存放目录!$A$1&amp;L7121&amp;M7121</f>
        <v>F:\《自创文法查阅Excel》4.1备份\《B词汇·红宝书》\红宝书15版图片\7512-はくしゅ【拍手】.jpg</v>
      </c>
      <c r="L7121" s="9" t="s">
        <v>18120</v>
      </c>
      <c r="M7121" s="117" t="s">
        <v>25236</v>
      </c>
      <c r="N7121" s="36" t="str">
        <f t="shared" si="670"/>
        <v>▶</v>
      </c>
      <c r="O7121" s="37" t="s">
        <v>18013</v>
      </c>
      <c r="P7121" s="37">
        <v>20</v>
      </c>
      <c r="Q7121" s="37" t="s">
        <v>23</v>
      </c>
      <c r="R7121" s="9" t="str">
        <f>词典存放目录!$A$1&amp;O7121&amp;P7121&amp;Q7121</f>
        <v>F:\《自创文法查阅Excel》4.1备份\《B词汇·红宝书》\红宝书MP3分割\26 n3-は (20).mp3</v>
      </c>
      <c r="S7121" s="38"/>
      <c r="T7121" s="56"/>
      <c r="U7121" s="56"/>
      <c r="V7121" s="30" t="str">
        <f t="shared" ref="V7121:V7126" si="672">IF(COUNTA(S7121:U7121)=0,"",COUNTIF(S7121:U7121,"0")/COUNTA(S7121:U7121))</f>
        <v/>
      </c>
      <c r="W7121" s="29"/>
      <c r="X7121" s="9" t="s">
        <v>212</v>
      </c>
    </row>
    <row r="7122" spans="1:24" s="57" customFormat="1" ht="24">
      <c r="A7122" s="31">
        <v>7513</v>
      </c>
      <c r="B7122" s="32">
        <f t="shared" ca="1" si="668"/>
        <v>0.31568053951088126</v>
      </c>
      <c r="C7122" s="132" t="s">
        <v>13242</v>
      </c>
      <c r="D7122" s="124" t="s">
        <v>13243</v>
      </c>
      <c r="E7122" s="21" t="s">
        <v>32</v>
      </c>
      <c r="F7122" s="22"/>
      <c r="G7122" s="22"/>
      <c r="H7122" s="22"/>
      <c r="I7122" s="23"/>
      <c r="J7122" s="35" t="str">
        <f t="shared" si="669"/>
        <v>➸</v>
      </c>
      <c r="K7122" s="117" t="str">
        <f>词典存放目录!$A$1&amp;L7122&amp;M7122</f>
        <v>F:\《自创文法查阅Excel》4.1备份\《B词汇·红宝书》\红宝书15版图片\7513-はげしい【激しい】.jpg</v>
      </c>
      <c r="L7122" s="9" t="s">
        <v>18120</v>
      </c>
      <c r="M7122" s="117" t="s">
        <v>25237</v>
      </c>
      <c r="N7122" s="36" t="str">
        <f t="shared" si="670"/>
        <v>▶</v>
      </c>
      <c r="O7122" s="37" t="s">
        <v>18013</v>
      </c>
      <c r="P7122" s="37">
        <v>21</v>
      </c>
      <c r="Q7122" s="37" t="s">
        <v>23</v>
      </c>
      <c r="R7122" s="9" t="str">
        <f>词典存放目录!$A$1&amp;O7122&amp;P7122&amp;Q7122</f>
        <v>F:\《自创文法查阅Excel》4.1备份\《B词汇·红宝书》\红宝书MP3分割\26 n3-は (21).mp3</v>
      </c>
      <c r="S7122" s="38"/>
      <c r="T7122" s="56"/>
      <c r="U7122" s="56"/>
      <c r="V7122" s="30" t="str">
        <f t="shared" si="672"/>
        <v/>
      </c>
      <c r="W7122" s="29"/>
      <c r="X7122" s="9" t="s">
        <v>212</v>
      </c>
    </row>
    <row r="7123" spans="1:24" s="57" customFormat="1" ht="24">
      <c r="A7123" s="31">
        <v>7514</v>
      </c>
      <c r="B7123" s="32">
        <f t="shared" ca="1" si="668"/>
        <v>3.5145326886248163E-2</v>
      </c>
      <c r="C7123" s="132" t="s">
        <v>13244</v>
      </c>
      <c r="D7123" s="124" t="s">
        <v>13245</v>
      </c>
      <c r="E7123" s="21"/>
      <c r="F7123" s="22"/>
      <c r="G7123" s="22"/>
      <c r="H7123" s="22"/>
      <c r="I7123" s="23"/>
      <c r="J7123" s="35" t="str">
        <f t="shared" si="669"/>
        <v>➸</v>
      </c>
      <c r="K7123" s="117" t="str">
        <f>词典存放目录!$A$1&amp;L7123&amp;M7123</f>
        <v>F:\《自创文法查阅Excel》4.1备份\《B词汇·红宝书》\红宝书15版图片\7514-バケツ【bucket】.jpg</v>
      </c>
      <c r="L7123" s="9" t="s">
        <v>18120</v>
      </c>
      <c r="M7123" s="117" t="s">
        <v>25238</v>
      </c>
      <c r="N7123" s="36" t="str">
        <f t="shared" si="670"/>
        <v>▶</v>
      </c>
      <c r="O7123" s="37" t="s">
        <v>18013</v>
      </c>
      <c r="P7123" s="37">
        <v>22</v>
      </c>
      <c r="Q7123" s="37" t="s">
        <v>23</v>
      </c>
      <c r="R7123" s="9" t="str">
        <f>词典存放目录!$A$1&amp;O7123&amp;P7123&amp;Q7123</f>
        <v>F:\《自创文法查阅Excel》4.1备份\《B词汇·红宝书》\红宝书MP3分割\26 n3-は (22).mp3</v>
      </c>
      <c r="S7123" s="38"/>
      <c r="T7123" s="56"/>
      <c r="U7123" s="56"/>
      <c r="V7123" s="30" t="str">
        <f t="shared" si="672"/>
        <v/>
      </c>
      <c r="W7123" s="29"/>
      <c r="X7123" s="9" t="s">
        <v>212</v>
      </c>
    </row>
    <row r="7124" spans="1:24" s="57" customFormat="1" ht="24">
      <c r="A7124" s="31">
        <v>7515</v>
      </c>
      <c r="B7124" s="32">
        <f t="shared" ca="1" si="668"/>
        <v>0.76672378531524799</v>
      </c>
      <c r="C7124" s="132" t="s">
        <v>13246</v>
      </c>
      <c r="D7124" s="124" t="s">
        <v>13247</v>
      </c>
      <c r="E7124" s="21"/>
      <c r="F7124" s="22"/>
      <c r="G7124" s="22"/>
      <c r="H7124" s="22"/>
      <c r="I7124" s="23"/>
      <c r="J7124" s="35" t="str">
        <f t="shared" si="669"/>
        <v>➸</v>
      </c>
      <c r="K7124" s="117" t="str">
        <f>词典存放目录!$A$1&amp;L7124&amp;M7124</f>
        <v>F:\《自创文法查阅Excel》4.1备份\《B词汇·红宝书》\红宝书15版图片\7515-はさむ【挟む】.jpg</v>
      </c>
      <c r="L7124" s="9" t="s">
        <v>18120</v>
      </c>
      <c r="M7124" s="117" t="s">
        <v>25239</v>
      </c>
      <c r="N7124" s="36" t="str">
        <f t="shared" si="670"/>
        <v>▶</v>
      </c>
      <c r="O7124" s="37" t="s">
        <v>18013</v>
      </c>
      <c r="P7124" s="37">
        <v>23</v>
      </c>
      <c r="Q7124" s="37" t="s">
        <v>23</v>
      </c>
      <c r="R7124" s="9" t="str">
        <f>词典存放目录!$A$1&amp;O7124&amp;P7124&amp;Q7124</f>
        <v>F:\《自创文法查阅Excel》4.1备份\《B词汇·红宝书》\红宝书MP3分割\26 n3-は (23).mp3</v>
      </c>
      <c r="S7124" s="38"/>
      <c r="T7124" s="56"/>
      <c r="U7124" s="56"/>
      <c r="V7124" s="30" t="str">
        <f t="shared" si="672"/>
        <v/>
      </c>
      <c r="W7124" s="29"/>
      <c r="X7124" s="9" t="s">
        <v>212</v>
      </c>
    </row>
    <row r="7125" spans="1:24" s="57" customFormat="1" ht="24">
      <c r="A7125" s="31">
        <v>7516</v>
      </c>
      <c r="B7125" s="32">
        <f t="shared" ca="1" si="668"/>
        <v>0.8736784618517216</v>
      </c>
      <c r="C7125" s="132" t="s">
        <v>13066</v>
      </c>
      <c r="D7125" s="124" t="s">
        <v>13248</v>
      </c>
      <c r="E7125" s="21"/>
      <c r="F7125" s="22"/>
      <c r="G7125" s="22"/>
      <c r="H7125" s="22"/>
      <c r="I7125" s="23"/>
      <c r="J7125" s="35" t="str">
        <f t="shared" si="669"/>
        <v>➸</v>
      </c>
      <c r="K7125" s="117" t="str">
        <f>词典存放目录!$A$1&amp;L7125&amp;M7125</f>
        <v>F:\《自创文法查阅Excel》4.1备份\《B词汇·红宝书》\红宝书15版图片\7516-はし【端】.jpg</v>
      </c>
      <c r="L7125" s="9" t="s">
        <v>18120</v>
      </c>
      <c r="M7125" s="117" t="s">
        <v>25240</v>
      </c>
      <c r="N7125" s="36" t="str">
        <f t="shared" si="670"/>
        <v>▶</v>
      </c>
      <c r="O7125" s="37" t="s">
        <v>18013</v>
      </c>
      <c r="P7125" s="37">
        <v>24</v>
      </c>
      <c r="Q7125" s="37" t="s">
        <v>23</v>
      </c>
      <c r="R7125" s="9" t="str">
        <f>词典存放目录!$A$1&amp;O7125&amp;P7125&amp;Q7125</f>
        <v>F:\《自创文法查阅Excel》4.1备份\《B词汇·红宝书》\红宝书MP3分割\26 n3-は (24).mp3</v>
      </c>
      <c r="S7125" s="38"/>
      <c r="T7125" s="56"/>
      <c r="U7125" s="56"/>
      <c r="V7125" s="30" t="str">
        <f t="shared" si="672"/>
        <v/>
      </c>
      <c r="W7125" s="29"/>
      <c r="X7125" s="9" t="s">
        <v>212</v>
      </c>
    </row>
    <row r="7126" spans="1:24" s="57" customFormat="1" ht="24">
      <c r="A7126" s="31">
        <v>7517</v>
      </c>
      <c r="B7126" s="32">
        <f t="shared" ca="1" si="668"/>
        <v>0.94275087657740175</v>
      </c>
      <c r="C7126" s="132" t="s">
        <v>13249</v>
      </c>
      <c r="D7126" s="124" t="s">
        <v>13250</v>
      </c>
      <c r="E7126" s="21"/>
      <c r="F7126" s="22"/>
      <c r="G7126" s="22"/>
      <c r="H7126" s="22"/>
      <c r="I7126" s="23"/>
      <c r="J7126" s="35" t="str">
        <f t="shared" si="669"/>
        <v>➸</v>
      </c>
      <c r="K7126" s="117" t="str">
        <f>词典存放目录!$A$1&amp;L7126&amp;M7126</f>
        <v>F:\《自创文法查阅Excel》4.1备份\《B词汇·红宝书》\红宝书15版图片\7517-はじ【恥】.jpg</v>
      </c>
      <c r="L7126" s="9" t="s">
        <v>18120</v>
      </c>
      <c r="M7126" s="117" t="s">
        <v>25241</v>
      </c>
      <c r="N7126" s="36" t="str">
        <f t="shared" si="670"/>
        <v>▶</v>
      </c>
      <c r="O7126" s="37" t="s">
        <v>18013</v>
      </c>
      <c r="P7126" s="37">
        <v>25</v>
      </c>
      <c r="Q7126" s="37" t="s">
        <v>23</v>
      </c>
      <c r="R7126" s="9" t="str">
        <f>词典存放目录!$A$1&amp;O7126&amp;P7126&amp;Q7126</f>
        <v>F:\《自创文法查阅Excel》4.1备份\《B词汇·红宝书》\红宝书MP3分割\26 n3-は (25).mp3</v>
      </c>
      <c r="S7126" s="38"/>
      <c r="T7126" s="56"/>
      <c r="U7126" s="56"/>
      <c r="V7126" s="30" t="str">
        <f t="shared" si="672"/>
        <v/>
      </c>
      <c r="W7126" s="29"/>
      <c r="X7126" s="9" t="s">
        <v>212</v>
      </c>
    </row>
    <row r="7127" spans="1:24" s="57" customFormat="1" ht="24">
      <c r="A7127" s="31">
        <v>7518</v>
      </c>
      <c r="B7127" s="32">
        <f t="shared" ca="1" si="668"/>
        <v>0.17418020508922849</v>
      </c>
      <c r="C7127" s="132" t="s">
        <v>13251</v>
      </c>
      <c r="D7127" s="124" t="s">
        <v>13252</v>
      </c>
      <c r="E7127" s="21"/>
      <c r="F7127" s="22"/>
      <c r="G7127" s="22"/>
      <c r="H7127" s="22"/>
      <c r="I7127" s="23"/>
      <c r="J7127" s="35" t="str">
        <f t="shared" si="669"/>
        <v>➸</v>
      </c>
      <c r="K7127" s="117" t="str">
        <f>词典存放目录!$A$1&amp;L7127&amp;M7127</f>
        <v>F:\《自创文法查阅Excel》4.1备份\《B词汇·红宝书》\红宝书15版图片\7518-はじめに【初めに】.jpg</v>
      </c>
      <c r="L7127" s="9" t="s">
        <v>18120</v>
      </c>
      <c r="M7127" s="117" t="s">
        <v>25242</v>
      </c>
      <c r="N7127" s="36" t="str">
        <f t="shared" si="670"/>
        <v>▶</v>
      </c>
      <c r="O7127" s="37" t="s">
        <v>18013</v>
      </c>
      <c r="P7127" s="37">
        <v>26</v>
      </c>
      <c r="Q7127" s="37" t="s">
        <v>23</v>
      </c>
      <c r="R7127" s="9" t="str">
        <f>词典存放目录!$A$1&amp;O7127&amp;P7127&amp;Q7127</f>
        <v>F:\《自创文法查阅Excel》4.1备份\《B词汇·红宝书》\红宝书MP3分割\26 n3-は (26).mp3</v>
      </c>
      <c r="S7127" s="38"/>
      <c r="T7127" s="56"/>
      <c r="U7127" s="56"/>
      <c r="V7127" s="30"/>
      <c r="W7127" s="29"/>
      <c r="X7127" s="9" t="s">
        <v>212</v>
      </c>
    </row>
    <row r="7128" spans="1:24" s="57" customFormat="1" ht="24">
      <c r="A7128" s="31">
        <v>7519</v>
      </c>
      <c r="B7128" s="32">
        <f t="shared" ca="1" si="668"/>
        <v>0.65343564816759303</v>
      </c>
      <c r="C7128" s="132" t="s">
        <v>13253</v>
      </c>
      <c r="D7128" s="124" t="s">
        <v>13254</v>
      </c>
      <c r="E7128" s="21"/>
      <c r="F7128" s="22"/>
      <c r="G7128" s="22"/>
      <c r="H7128" s="22"/>
      <c r="I7128" s="23"/>
      <c r="J7128" s="35" t="str">
        <f t="shared" si="669"/>
        <v>➸</v>
      </c>
      <c r="K7128" s="117" t="str">
        <f>词典存放目录!$A$1&amp;L7128&amp;M7128</f>
        <v>F:\《自创文法查阅Excel》4.1备份\《B词汇·红宝书》\红宝书15版图片\7519-はじめは【初めは】.jpg</v>
      </c>
      <c r="L7128" s="9" t="s">
        <v>18120</v>
      </c>
      <c r="M7128" s="117" t="s">
        <v>25243</v>
      </c>
      <c r="N7128" s="36" t="str">
        <f t="shared" si="670"/>
        <v>▶</v>
      </c>
      <c r="O7128" s="37" t="s">
        <v>18013</v>
      </c>
      <c r="P7128" s="37">
        <v>27</v>
      </c>
      <c r="Q7128" s="37" t="s">
        <v>23</v>
      </c>
      <c r="R7128" s="9" t="str">
        <f>词典存放目录!$A$1&amp;O7128&amp;P7128&amp;Q7128</f>
        <v>F:\《自创文法查阅Excel》4.1备份\《B词汇·红宝书》\红宝书MP3分割\26 n3-は (27).mp3</v>
      </c>
      <c r="S7128" s="38"/>
      <c r="T7128" s="56"/>
      <c r="U7128" s="56"/>
      <c r="V7128" s="30" t="str">
        <f t="shared" ref="V7128:V7133" si="673">IF(COUNTA(S7128:U7128)=0,"",COUNTIF(S7128:U7128,"0")/COUNTA(S7128:U7128))</f>
        <v/>
      </c>
      <c r="W7128" s="29"/>
      <c r="X7128" s="9" t="s">
        <v>212</v>
      </c>
    </row>
    <row r="7129" spans="1:24" s="57" customFormat="1" ht="24">
      <c r="A7129" s="31">
        <v>7520</v>
      </c>
      <c r="B7129" s="32">
        <f t="shared" ca="1" si="668"/>
        <v>0.68395940872400107</v>
      </c>
      <c r="C7129" s="132" t="s">
        <v>13255</v>
      </c>
      <c r="D7129" s="124" t="s">
        <v>13256</v>
      </c>
      <c r="E7129" s="21"/>
      <c r="F7129" s="22"/>
      <c r="G7129" s="22"/>
      <c r="H7129" s="22"/>
      <c r="I7129" s="23"/>
      <c r="J7129" s="35" t="str">
        <f t="shared" si="669"/>
        <v>➸</v>
      </c>
      <c r="K7129" s="117" t="str">
        <f>词典存放目录!$A$1&amp;L7129&amp;M7129</f>
        <v>F:\《自创文法查阅Excel》4.1备份\《B词汇·红宝书》\红宝书15版图片\7520-はしら【柱】.jpg</v>
      </c>
      <c r="L7129" s="9" t="s">
        <v>18120</v>
      </c>
      <c r="M7129" s="117" t="s">
        <v>25244</v>
      </c>
      <c r="N7129" s="36" t="str">
        <f t="shared" si="670"/>
        <v>▶</v>
      </c>
      <c r="O7129" s="37" t="s">
        <v>18013</v>
      </c>
      <c r="P7129" s="37">
        <v>28</v>
      </c>
      <c r="Q7129" s="37" t="s">
        <v>23</v>
      </c>
      <c r="R7129" s="9" t="str">
        <f>词典存放目录!$A$1&amp;O7129&amp;P7129&amp;Q7129</f>
        <v>F:\《自创文法查阅Excel》4.1备份\《B词汇·红宝书》\红宝书MP3分割\26 n3-は (28).mp3</v>
      </c>
      <c r="S7129" s="38"/>
      <c r="T7129" s="56"/>
      <c r="U7129" s="56"/>
      <c r="V7129" s="30" t="str">
        <f t="shared" si="673"/>
        <v/>
      </c>
      <c r="W7129" s="29"/>
      <c r="X7129" s="9" t="s">
        <v>212</v>
      </c>
    </row>
    <row r="7130" spans="1:24" s="57" customFormat="1" ht="24">
      <c r="A7130" s="31">
        <v>7521</v>
      </c>
      <c r="B7130" s="32">
        <f t="shared" ca="1" si="668"/>
        <v>0.74846320727075588</v>
      </c>
      <c r="C7130" s="132" t="s">
        <v>13257</v>
      </c>
      <c r="D7130" s="124" t="s">
        <v>13258</v>
      </c>
      <c r="E7130" s="21"/>
      <c r="F7130" s="22"/>
      <c r="G7130" s="22"/>
      <c r="H7130" s="22"/>
      <c r="I7130" s="23"/>
      <c r="J7130" s="35" t="str">
        <f t="shared" si="669"/>
        <v>➸</v>
      </c>
      <c r="K7130" s="117" t="str">
        <f>词典存放目录!$A$1&amp;L7130&amp;M7130</f>
        <v>F:\《自创文法查阅Excel》4.1备份\《B词汇·红宝书》\红宝书15版图片\7521-はしりまわる【走り回る】.jpg</v>
      </c>
      <c r="L7130" s="9" t="s">
        <v>18120</v>
      </c>
      <c r="M7130" s="117" t="s">
        <v>25245</v>
      </c>
      <c r="N7130" s="36" t="str">
        <f t="shared" si="670"/>
        <v>▶</v>
      </c>
      <c r="O7130" s="37" t="s">
        <v>18013</v>
      </c>
      <c r="P7130" s="37">
        <v>29</v>
      </c>
      <c r="Q7130" s="37" t="s">
        <v>23</v>
      </c>
      <c r="R7130" s="9" t="str">
        <f>词典存放目录!$A$1&amp;O7130&amp;P7130&amp;Q7130</f>
        <v>F:\《自创文法查阅Excel》4.1备份\《B词汇·红宝书》\红宝书MP3分割\26 n3-は (29).mp3</v>
      </c>
      <c r="S7130" s="38"/>
      <c r="T7130" s="56"/>
      <c r="U7130" s="56"/>
      <c r="V7130" s="30" t="str">
        <f t="shared" si="673"/>
        <v/>
      </c>
      <c r="W7130" s="29"/>
      <c r="X7130" s="9" t="s">
        <v>212</v>
      </c>
    </row>
    <row r="7131" spans="1:24" s="57" customFormat="1" ht="24">
      <c r="A7131" s="31">
        <v>7522</v>
      </c>
      <c r="B7131" s="32">
        <f t="shared" ca="1" si="668"/>
        <v>0.78029253285052524</v>
      </c>
      <c r="C7131" s="132" t="s">
        <v>13259</v>
      </c>
      <c r="D7131" s="124" t="s">
        <v>13260</v>
      </c>
      <c r="E7131" s="21"/>
      <c r="F7131" s="22"/>
      <c r="G7131" s="22"/>
      <c r="H7131" s="22"/>
      <c r="I7131" s="23"/>
      <c r="J7131" s="35" t="str">
        <f t="shared" si="669"/>
        <v>➸</v>
      </c>
      <c r="K7131" s="117" t="str">
        <f>词典存放目录!$A$1&amp;L7131&amp;M7131</f>
        <v>F:\《自创文法查阅Excel》4.1备份\《B词汇·红宝书》\红宝书15版图片\7522-パス【pass】.jpg</v>
      </c>
      <c r="L7131" s="9" t="s">
        <v>18120</v>
      </c>
      <c r="M7131" s="117" t="s">
        <v>25246</v>
      </c>
      <c r="N7131" s="36" t="str">
        <f t="shared" si="670"/>
        <v>▶</v>
      </c>
      <c r="O7131" s="37" t="s">
        <v>18013</v>
      </c>
      <c r="P7131" s="37">
        <v>30</v>
      </c>
      <c r="Q7131" s="37" t="s">
        <v>23</v>
      </c>
      <c r="R7131" s="9" t="str">
        <f>词典存放目录!$A$1&amp;O7131&amp;P7131&amp;Q7131</f>
        <v>F:\《自创文法查阅Excel》4.1备份\《B词汇·红宝书》\红宝书MP3分割\26 n3-は (30).mp3</v>
      </c>
      <c r="S7131" s="38"/>
      <c r="T7131" s="56"/>
      <c r="U7131" s="56"/>
      <c r="V7131" s="30" t="str">
        <f t="shared" si="673"/>
        <v/>
      </c>
      <c r="W7131" s="29"/>
      <c r="X7131" s="9" t="s">
        <v>212</v>
      </c>
    </row>
    <row r="7132" spans="1:24" s="57" customFormat="1" ht="24">
      <c r="A7132" s="31">
        <v>7523</v>
      </c>
      <c r="B7132" s="32">
        <f t="shared" ca="1" si="668"/>
        <v>0.78833937203544047</v>
      </c>
      <c r="C7132" s="132" t="s">
        <v>13261</v>
      </c>
      <c r="D7132" s="124" t="s">
        <v>13262</v>
      </c>
      <c r="E7132" s="21"/>
      <c r="F7132" s="22"/>
      <c r="G7132" s="22"/>
      <c r="H7132" s="22"/>
      <c r="I7132" s="23"/>
      <c r="J7132" s="35" t="str">
        <f t="shared" si="669"/>
        <v>➸</v>
      </c>
      <c r="K7132" s="117" t="str">
        <f>词典存放目录!$A$1&amp;L7132&amp;M7132</f>
        <v>F:\《自创文法查阅Excel》4.1备份\《B词汇·红宝书》\红宝书15版图片\7523-はずす【外す】.jpg</v>
      </c>
      <c r="L7132" s="9" t="s">
        <v>18120</v>
      </c>
      <c r="M7132" s="117" t="s">
        <v>25247</v>
      </c>
      <c r="N7132" s="36" t="str">
        <f t="shared" si="670"/>
        <v>▶</v>
      </c>
      <c r="O7132" s="37" t="s">
        <v>18013</v>
      </c>
      <c r="P7132" s="37">
        <v>31</v>
      </c>
      <c r="Q7132" s="37" t="s">
        <v>23</v>
      </c>
      <c r="R7132" s="9" t="str">
        <f>词典存放目录!$A$1&amp;O7132&amp;P7132&amp;Q7132</f>
        <v>F:\《自创文法查阅Excel》4.1备份\《B词汇·红宝书》\红宝书MP3分割\26 n3-は (31).mp3</v>
      </c>
      <c r="S7132" s="38"/>
      <c r="T7132" s="56"/>
      <c r="U7132" s="56"/>
      <c r="V7132" s="30" t="str">
        <f t="shared" si="673"/>
        <v/>
      </c>
      <c r="W7132" s="29"/>
      <c r="X7132" s="9" t="s">
        <v>212</v>
      </c>
    </row>
    <row r="7133" spans="1:24" s="57" customFormat="1" ht="24">
      <c r="A7133" s="31">
        <v>7524</v>
      </c>
      <c r="B7133" s="32">
        <f t="shared" ca="1" si="668"/>
        <v>0.39832406054062353</v>
      </c>
      <c r="C7133" s="132" t="s">
        <v>13263</v>
      </c>
      <c r="D7133" s="124" t="s">
        <v>13264</v>
      </c>
      <c r="E7133" s="21"/>
      <c r="F7133" s="22"/>
      <c r="G7133" s="22"/>
      <c r="H7133" s="22"/>
      <c r="I7133" s="23"/>
      <c r="J7133" s="35" t="str">
        <f t="shared" si="669"/>
        <v>➸</v>
      </c>
      <c r="K7133" s="117" t="str">
        <f>词典存放目录!$A$1&amp;L7133&amp;M7133</f>
        <v>F:\《自创文法查阅Excel》4.1备份\《B词汇·红宝书》\红宝书15版图片\7524-バスてい【バス停】.jpg</v>
      </c>
      <c r="L7133" s="9" t="s">
        <v>18120</v>
      </c>
      <c r="M7133" s="117" t="s">
        <v>25248</v>
      </c>
      <c r="N7133" s="36" t="str">
        <f t="shared" si="670"/>
        <v>▶</v>
      </c>
      <c r="O7133" s="37" t="s">
        <v>18013</v>
      </c>
      <c r="P7133" s="37">
        <v>32</v>
      </c>
      <c r="Q7133" s="37" t="s">
        <v>23</v>
      </c>
      <c r="R7133" s="9" t="str">
        <f>词典存放目录!$A$1&amp;O7133&amp;P7133&amp;Q7133</f>
        <v>F:\《自创文法查阅Excel》4.1备份\《B词汇·红宝书》\红宝书MP3分割\26 n3-は (32).mp3</v>
      </c>
      <c r="S7133" s="38"/>
      <c r="T7133" s="56"/>
      <c r="U7133" s="56"/>
      <c r="V7133" s="30" t="str">
        <f t="shared" si="673"/>
        <v/>
      </c>
      <c r="W7133" s="29"/>
      <c r="X7133" s="9" t="s">
        <v>212</v>
      </c>
    </row>
    <row r="7134" spans="1:24" s="57" customFormat="1" ht="24">
      <c r="A7134" s="31">
        <v>7525</v>
      </c>
      <c r="B7134" s="32">
        <f t="shared" ca="1" si="668"/>
        <v>0.55039744681818514</v>
      </c>
      <c r="C7134" s="132" t="s">
        <v>13265</v>
      </c>
      <c r="D7134" s="124" t="s">
        <v>13266</v>
      </c>
      <c r="E7134" s="21"/>
      <c r="F7134" s="22"/>
      <c r="G7134" s="22"/>
      <c r="H7134" s="22"/>
      <c r="I7134" s="23"/>
      <c r="J7134" s="35" t="str">
        <f t="shared" si="669"/>
        <v>➸</v>
      </c>
      <c r="K7134" s="117" t="str">
        <f>词典存放目录!$A$1&amp;L7134&amp;M7134</f>
        <v>F:\《自创文法查阅Excel》4.1备份\《B词汇·红宝书》\红宝书15版图片\7525-はずれる【外れる】.jpg</v>
      </c>
      <c r="L7134" s="9" t="s">
        <v>18120</v>
      </c>
      <c r="M7134" s="117" t="s">
        <v>25249</v>
      </c>
      <c r="N7134" s="36" t="str">
        <f t="shared" si="670"/>
        <v>▶</v>
      </c>
      <c r="O7134" s="37" t="s">
        <v>18013</v>
      </c>
      <c r="P7134" s="37">
        <v>33</v>
      </c>
      <c r="Q7134" s="37" t="s">
        <v>23</v>
      </c>
      <c r="R7134" s="9" t="str">
        <f>词典存放目录!$A$1&amp;O7134&amp;P7134&amp;Q7134</f>
        <v>F:\《自创文法查阅Excel》4.1备份\《B词汇·红宝书》\红宝书MP3分割\26 n3-は (33).mp3</v>
      </c>
      <c r="S7134" s="38"/>
      <c r="T7134" s="56"/>
      <c r="U7134" s="56"/>
      <c r="V7134" s="30"/>
      <c r="W7134" s="29"/>
      <c r="X7134" s="9" t="s">
        <v>212</v>
      </c>
    </row>
    <row r="7135" spans="1:24" s="57" customFormat="1" ht="24">
      <c r="A7135" s="31">
        <v>7526</v>
      </c>
      <c r="B7135" s="32">
        <f t="shared" ca="1" si="668"/>
        <v>0.54775601276171348</v>
      </c>
      <c r="C7135" s="132" t="s">
        <v>13267</v>
      </c>
      <c r="D7135" s="124" t="s">
        <v>13268</v>
      </c>
      <c r="E7135" s="21"/>
      <c r="F7135" s="22"/>
      <c r="G7135" s="22"/>
      <c r="H7135" s="22"/>
      <c r="I7135" s="23"/>
      <c r="J7135" s="35" t="str">
        <f t="shared" si="669"/>
        <v>➸</v>
      </c>
      <c r="K7135" s="117" t="str">
        <f>词典存放目录!$A$1&amp;L7135&amp;M7135</f>
        <v>F:\《自创文法查阅Excel》4.1备份\《B词汇·红宝书》\红宝书15版图片\7526-はた【旗】.jpg</v>
      </c>
      <c r="L7135" s="9" t="s">
        <v>18120</v>
      </c>
      <c r="M7135" s="117" t="s">
        <v>25250</v>
      </c>
      <c r="N7135" s="36" t="str">
        <f t="shared" si="670"/>
        <v>▶</v>
      </c>
      <c r="O7135" s="37" t="s">
        <v>18013</v>
      </c>
      <c r="P7135" s="37">
        <v>34</v>
      </c>
      <c r="Q7135" s="37" t="s">
        <v>23</v>
      </c>
      <c r="R7135" s="9" t="str">
        <f>词典存放目录!$A$1&amp;O7135&amp;P7135&amp;Q7135</f>
        <v>F:\《自创文法查阅Excel》4.1备份\《B词汇·红宝书》\红宝书MP3分割\26 n3-は (34).mp3</v>
      </c>
      <c r="S7135" s="38"/>
      <c r="T7135" s="56"/>
      <c r="U7135" s="56"/>
      <c r="V7135" s="30" t="str">
        <f>IF(COUNTA(S7135:U7135)=0,"",COUNTIF(S7135:U7135,"0")/COUNTA(S7135:U7135))</f>
        <v/>
      </c>
      <c r="W7135" s="29"/>
      <c r="X7135" s="9" t="s">
        <v>212</v>
      </c>
    </row>
    <row r="7136" spans="1:24" s="57" customFormat="1" ht="24">
      <c r="A7136" s="31">
        <v>7527</v>
      </c>
      <c r="B7136" s="32">
        <f t="shared" ca="1" si="668"/>
        <v>0.60630967849481976</v>
      </c>
      <c r="C7136" s="132" t="s">
        <v>13269</v>
      </c>
      <c r="D7136" s="124" t="s">
        <v>13270</v>
      </c>
      <c r="E7136" s="21"/>
      <c r="F7136" s="22"/>
      <c r="G7136" s="22"/>
      <c r="H7136" s="22"/>
      <c r="I7136" s="23"/>
      <c r="J7136" s="35" t="str">
        <f t="shared" si="669"/>
        <v>➸</v>
      </c>
      <c r="K7136" s="117" t="str">
        <f>词典存放目录!$A$1&amp;L7136&amp;M7136</f>
        <v>F:\《自创文法查阅Excel》4.1备份\《B词汇·红宝书》\红宝书15版图片\7527-はだ【肌】.jpg</v>
      </c>
      <c r="L7136" s="9" t="s">
        <v>18120</v>
      </c>
      <c r="M7136" s="117" t="s">
        <v>25251</v>
      </c>
      <c r="N7136" s="36" t="str">
        <f t="shared" si="670"/>
        <v>▶</v>
      </c>
      <c r="O7136" s="37" t="s">
        <v>18013</v>
      </c>
      <c r="P7136" s="37">
        <v>35</v>
      </c>
      <c r="Q7136" s="37" t="s">
        <v>23</v>
      </c>
      <c r="R7136" s="9" t="str">
        <f>词典存放目录!$A$1&amp;O7136&amp;P7136&amp;Q7136</f>
        <v>F:\《自创文法查阅Excel》4.1备份\《B词汇·红宝书》\红宝书MP3分割\26 n3-は (35).mp3</v>
      </c>
      <c r="S7136" s="38"/>
      <c r="T7136" s="56"/>
      <c r="U7136" s="56"/>
      <c r="V7136" s="30"/>
      <c r="W7136" s="29"/>
      <c r="X7136" s="9" t="s">
        <v>212</v>
      </c>
    </row>
    <row r="7137" spans="1:24" s="57" customFormat="1" ht="24">
      <c r="A7137" s="31">
        <v>7529</v>
      </c>
      <c r="B7137" s="32">
        <f t="shared" ca="1" si="668"/>
        <v>0.53268595829114118</v>
      </c>
      <c r="C7137" s="132" t="s">
        <v>13271</v>
      </c>
      <c r="D7137" s="124" t="s">
        <v>13272</v>
      </c>
      <c r="E7137" s="21"/>
      <c r="F7137" s="22"/>
      <c r="G7137" s="22"/>
      <c r="H7137" s="22"/>
      <c r="I7137" s="23"/>
      <c r="J7137" s="35" t="str">
        <f t="shared" si="669"/>
        <v>➸</v>
      </c>
      <c r="K7137" s="117" t="str">
        <f>词典存放目录!$A$1&amp;L7137&amp;M7137</f>
        <v>F:\《自创文法查阅Excel》4.1备份\《B词汇·红宝书》\红宝书15版图片\7529-はだか【裸】.jpg</v>
      </c>
      <c r="L7137" s="9" t="s">
        <v>18120</v>
      </c>
      <c r="M7137" s="117" t="s">
        <v>25252</v>
      </c>
      <c r="N7137" s="36" t="str">
        <f t="shared" si="670"/>
        <v>▶</v>
      </c>
      <c r="O7137" s="37" t="s">
        <v>18013</v>
      </c>
      <c r="P7137" s="37">
        <v>37</v>
      </c>
      <c r="Q7137" s="37" t="s">
        <v>23</v>
      </c>
      <c r="R7137" s="9" t="str">
        <f>词典存放目录!$A$1&amp;O7137&amp;P7137&amp;Q7137</f>
        <v>F:\《自创文法查阅Excel》4.1备份\《B词汇·红宝书》\红宝书MP3分割\26 n3-は (37).mp3</v>
      </c>
      <c r="S7137" s="38"/>
      <c r="T7137" s="56"/>
      <c r="U7137" s="56"/>
      <c r="V7137" s="30" t="str">
        <f>IF(COUNTA(S7137:U7137)=0,"",COUNTIF(S7137:U7137,"0")/COUNTA(S7137:U7137))</f>
        <v/>
      </c>
      <c r="W7137" s="29"/>
      <c r="X7137" s="9" t="s">
        <v>212</v>
      </c>
    </row>
    <row r="7138" spans="1:24" s="57" customFormat="1" ht="24">
      <c r="A7138" s="31">
        <v>7530</v>
      </c>
      <c r="B7138" s="32">
        <f t="shared" ca="1" si="668"/>
        <v>0.1197773609522611</v>
      </c>
      <c r="C7138" s="132" t="s">
        <v>13273</v>
      </c>
      <c r="D7138" s="124" t="s">
        <v>13274</v>
      </c>
      <c r="E7138" s="21"/>
      <c r="F7138" s="22"/>
      <c r="G7138" s="22"/>
      <c r="H7138" s="22"/>
      <c r="I7138" s="23"/>
      <c r="J7138" s="35" t="str">
        <f t="shared" si="669"/>
        <v>➸</v>
      </c>
      <c r="K7138" s="117" t="str">
        <f>词典存放目录!$A$1&amp;L7138&amp;M7138</f>
        <v>F:\《自创文法查阅Excel》4.1备份\《B词汇·红宝书》\红宝书15版图片\7530-はたけ【畑】.jpg</v>
      </c>
      <c r="L7138" s="9" t="s">
        <v>18120</v>
      </c>
      <c r="M7138" s="117" t="s">
        <v>25253</v>
      </c>
      <c r="N7138" s="36" t="str">
        <f t="shared" si="670"/>
        <v>▶</v>
      </c>
      <c r="O7138" s="37" t="s">
        <v>18013</v>
      </c>
      <c r="P7138" s="37">
        <v>38</v>
      </c>
      <c r="Q7138" s="37" t="s">
        <v>23</v>
      </c>
      <c r="R7138" s="9" t="str">
        <f>词典存放目录!$A$1&amp;O7138&amp;P7138&amp;Q7138</f>
        <v>F:\《自创文法查阅Excel》4.1备份\《B词汇·红宝书》\红宝书MP3分割\26 n3-は (38).mp3</v>
      </c>
      <c r="S7138" s="38"/>
      <c r="T7138" s="56"/>
      <c r="U7138" s="56"/>
      <c r="V7138" s="30" t="str">
        <f>IF(COUNTA(S7138:U7138)=0,"",COUNTIF(S7138:U7138,"0")/COUNTA(S7138:U7138))</f>
        <v/>
      </c>
      <c r="W7138" s="29"/>
      <c r="X7138" s="9" t="s">
        <v>212</v>
      </c>
    </row>
    <row r="7139" spans="1:24" s="57" customFormat="1" ht="24">
      <c r="A7139" s="31">
        <v>7531</v>
      </c>
      <c r="B7139" s="32">
        <f t="shared" ca="1" si="668"/>
        <v>0.59086655928091381</v>
      </c>
      <c r="C7139" s="132" t="s">
        <v>13275</v>
      </c>
      <c r="D7139" s="124" t="s">
        <v>13276</v>
      </c>
      <c r="E7139" s="21"/>
      <c r="F7139" s="22"/>
      <c r="G7139" s="22"/>
      <c r="H7139" s="22"/>
      <c r="I7139" s="23"/>
      <c r="J7139" s="35" t="str">
        <f t="shared" si="669"/>
        <v>➸</v>
      </c>
      <c r="K7139" s="117" t="str">
        <f>词典存放目录!$A$1&amp;L7139&amp;M7139</f>
        <v>F:\《自创文法查阅Excel》4.1备份\《B词汇·红宝书》\红宝书15版图片\7531-パターン【pattern】.jpg</v>
      </c>
      <c r="L7139" s="9" t="s">
        <v>18120</v>
      </c>
      <c r="M7139" s="117" t="s">
        <v>25254</v>
      </c>
      <c r="N7139" s="36" t="str">
        <f t="shared" si="670"/>
        <v>▶</v>
      </c>
      <c r="O7139" s="37" t="s">
        <v>18013</v>
      </c>
      <c r="P7139" s="37">
        <v>39</v>
      </c>
      <c r="Q7139" s="37" t="s">
        <v>23</v>
      </c>
      <c r="R7139" s="9" t="str">
        <f>词典存放目录!$A$1&amp;O7139&amp;P7139&amp;Q7139</f>
        <v>F:\《自创文法查阅Excel》4.1备份\《B词汇·红宝书》\红宝书MP3分割\26 n3-は (39).mp3</v>
      </c>
      <c r="S7139" s="38"/>
      <c r="T7139" s="56"/>
      <c r="U7139" s="56"/>
      <c r="V7139" s="30"/>
      <c r="W7139" s="29"/>
      <c r="X7139" s="9" t="s">
        <v>212</v>
      </c>
    </row>
    <row r="7140" spans="1:24" s="57" customFormat="1" ht="24">
      <c r="A7140" s="31">
        <v>7532</v>
      </c>
      <c r="B7140" s="32">
        <f t="shared" ca="1" si="668"/>
        <v>0.28007358545736694</v>
      </c>
      <c r="C7140" s="132" t="s">
        <v>13277</v>
      </c>
      <c r="D7140" s="124"/>
      <c r="E7140" s="21"/>
      <c r="F7140" s="22"/>
      <c r="G7140" s="22"/>
      <c r="H7140" s="22"/>
      <c r="I7140" s="23"/>
      <c r="J7140" s="35" t="str">
        <f t="shared" si="669"/>
        <v>➸</v>
      </c>
      <c r="K7140" s="117" t="str">
        <f>词典存放目录!$A$1&amp;L7140&amp;M7140</f>
        <v>F:\《自创文法查阅Excel》4.1备份\《B词汇·红宝书》\红宝书15版图片\7532-ぱちんこ.jpg</v>
      </c>
      <c r="L7140" s="9" t="s">
        <v>18120</v>
      </c>
      <c r="M7140" s="117" t="s">
        <v>25255</v>
      </c>
      <c r="N7140" s="36" t="str">
        <f t="shared" si="670"/>
        <v>▶</v>
      </c>
      <c r="O7140" s="37" t="s">
        <v>18013</v>
      </c>
      <c r="P7140" s="37">
        <v>40</v>
      </c>
      <c r="Q7140" s="37" t="s">
        <v>23</v>
      </c>
      <c r="R7140" s="9" t="str">
        <f>词典存放目录!$A$1&amp;O7140&amp;P7140&amp;Q7140</f>
        <v>F:\《自创文法查阅Excel》4.1备份\《B词汇·红宝书》\红宝书MP3分割\26 n3-は (40).mp3</v>
      </c>
      <c r="S7140" s="38"/>
      <c r="T7140" s="56"/>
      <c r="U7140" s="56"/>
      <c r="V7140" s="30"/>
      <c r="W7140" s="29"/>
      <c r="X7140" s="9" t="s">
        <v>212</v>
      </c>
    </row>
    <row r="7141" spans="1:24" s="57" customFormat="1" ht="24">
      <c r="A7141" s="31">
        <v>7533</v>
      </c>
      <c r="B7141" s="32">
        <f t="shared" ca="1" si="668"/>
        <v>0.39710854191957279</v>
      </c>
      <c r="C7141" s="132" t="s">
        <v>13278</v>
      </c>
      <c r="D7141" s="124" t="s">
        <v>13279</v>
      </c>
      <c r="E7141" s="21"/>
      <c r="F7141" s="22"/>
      <c r="G7141" s="22"/>
      <c r="H7141" s="22"/>
      <c r="I7141" s="23"/>
      <c r="J7141" s="35" t="str">
        <f t="shared" si="669"/>
        <v>➸</v>
      </c>
      <c r="K7141" s="117" t="str">
        <f>词典存放目录!$A$1&amp;L7141&amp;M7141</f>
        <v>F:\《自创文法查阅Excel》4.1备份\《B词汇·红宝书》\红宝书15版图片\7533-～はつ【～発】.jpg</v>
      </c>
      <c r="L7141" s="9" t="s">
        <v>18120</v>
      </c>
      <c r="M7141" s="117" t="s">
        <v>25256</v>
      </c>
      <c r="N7141" s="36" t="str">
        <f t="shared" si="670"/>
        <v>▶</v>
      </c>
      <c r="O7141" s="37" t="s">
        <v>18013</v>
      </c>
      <c r="P7141" s="37">
        <v>41</v>
      </c>
      <c r="Q7141" s="37" t="s">
        <v>23</v>
      </c>
      <c r="R7141" s="9" t="str">
        <f>词典存放目录!$A$1&amp;O7141&amp;P7141&amp;Q7141</f>
        <v>F:\《自创文法查阅Excel》4.1备份\《B词汇·红宝书》\红宝书MP3分割\26 n3-は (41).mp3</v>
      </c>
      <c r="S7141" s="38"/>
      <c r="T7141" s="56"/>
      <c r="U7141" s="56"/>
      <c r="V7141" s="30" t="str">
        <f>IF(COUNTA(S7141:U7141)=0,"",COUNTIF(S7141:U7141,"0")/COUNTA(S7141:U7141))</f>
        <v/>
      </c>
      <c r="W7141" s="29"/>
      <c r="X7141" s="9" t="s">
        <v>212</v>
      </c>
    </row>
    <row r="7142" spans="1:24" s="57" customFormat="1" ht="24">
      <c r="A7142" s="31">
        <v>7534</v>
      </c>
      <c r="B7142" s="32">
        <f t="shared" ca="1" si="668"/>
        <v>0.86264132737362131</v>
      </c>
      <c r="C7142" s="132" t="s">
        <v>13280</v>
      </c>
      <c r="D7142" s="124" t="s">
        <v>13281</v>
      </c>
      <c r="E7142" s="21"/>
      <c r="F7142" s="22"/>
      <c r="G7142" s="22"/>
      <c r="H7142" s="22"/>
      <c r="I7142" s="23"/>
      <c r="J7142" s="35" t="str">
        <f t="shared" si="669"/>
        <v>➸</v>
      </c>
      <c r="K7142" s="117" t="str">
        <f>词典存放目录!$A$1&amp;L7142&amp;M7142</f>
        <v>F:\《自创文法查阅Excel》4.1备份\《B词汇·红宝书》\红宝书15版图片\7534-ばっきん【罰金】.jpg</v>
      </c>
      <c r="L7142" s="9" t="s">
        <v>18120</v>
      </c>
      <c r="M7142" s="117" t="s">
        <v>25257</v>
      </c>
      <c r="N7142" s="36" t="str">
        <f t="shared" si="670"/>
        <v>▶</v>
      </c>
      <c r="O7142" s="37" t="s">
        <v>18013</v>
      </c>
      <c r="P7142" s="37">
        <v>42</v>
      </c>
      <c r="Q7142" s="37" t="s">
        <v>23</v>
      </c>
      <c r="R7142" s="9" t="str">
        <f>词典存放目录!$A$1&amp;O7142&amp;P7142&amp;Q7142</f>
        <v>F:\《自创文法查阅Excel》4.1备份\《B词汇·红宝书》\红宝书MP3分割\26 n3-は (42).mp3</v>
      </c>
      <c r="S7142" s="38"/>
      <c r="T7142" s="56"/>
      <c r="U7142" s="56"/>
      <c r="V7142" s="30" t="str">
        <f>IF(COUNTA(S7142:U7142)=0,"",COUNTIF(S7142:U7142,"0")/COUNTA(S7142:U7142))</f>
        <v/>
      </c>
      <c r="W7142" s="69"/>
      <c r="X7142" s="9" t="s">
        <v>212</v>
      </c>
    </row>
    <row r="7143" spans="1:24" s="57" customFormat="1" ht="24">
      <c r="A7143" s="31">
        <v>7535</v>
      </c>
      <c r="B7143" s="32">
        <f t="shared" ca="1" si="668"/>
        <v>0.50803896044717189</v>
      </c>
      <c r="C7143" s="132" t="s">
        <v>13282</v>
      </c>
      <c r="D7143" s="124" t="s">
        <v>13283</v>
      </c>
      <c r="E7143" s="21"/>
      <c r="F7143" s="22"/>
      <c r="G7143" s="22"/>
      <c r="H7143" s="22"/>
      <c r="I7143" s="23"/>
      <c r="J7143" s="35" t="str">
        <f t="shared" si="669"/>
        <v>➸</v>
      </c>
      <c r="K7143" s="117" t="str">
        <f>词典存放目录!$A$1&amp;L7143&amp;M7143</f>
        <v>F:\《自创文法查阅Excel》4.1备份\《B词汇·红宝书》\红宝书15版图片\7535-パック【pack】.jpg</v>
      </c>
      <c r="L7143" s="9" t="s">
        <v>18120</v>
      </c>
      <c r="M7143" s="117" t="s">
        <v>25258</v>
      </c>
      <c r="N7143" s="36" t="str">
        <f t="shared" si="670"/>
        <v>▶</v>
      </c>
      <c r="O7143" s="37" t="s">
        <v>18013</v>
      </c>
      <c r="P7143" s="37">
        <v>43</v>
      </c>
      <c r="Q7143" s="37" t="s">
        <v>23</v>
      </c>
      <c r="R7143" s="9" t="str">
        <f>词典存放目录!$A$1&amp;O7143&amp;P7143&amp;Q7143</f>
        <v>F:\《自创文法查阅Excel》4.1备份\《B词汇·红宝书》\红宝书MP3分割\26 n3-は (43).mp3</v>
      </c>
      <c r="S7143" s="38"/>
      <c r="T7143" s="56"/>
      <c r="U7143" s="56"/>
      <c r="V7143" s="30" t="str">
        <f>IF(COUNTA(S7143:U7143)=0,"",COUNTIF(S7143:U7143,"0")/COUNTA(S7143:U7143))</f>
        <v/>
      </c>
      <c r="W7143" s="29"/>
      <c r="X7143" s="9" t="s">
        <v>212</v>
      </c>
    </row>
    <row r="7144" spans="1:24" s="57" customFormat="1" ht="24">
      <c r="A7144" s="31">
        <v>7536</v>
      </c>
      <c r="B7144" s="32">
        <f t="shared" ca="1" si="668"/>
        <v>0.11314540817299823</v>
      </c>
      <c r="C7144" s="132" t="s">
        <v>13284</v>
      </c>
      <c r="D7144" s="124" t="s">
        <v>13285</v>
      </c>
      <c r="E7144" s="21"/>
      <c r="F7144" s="22"/>
      <c r="G7144" s="22"/>
      <c r="H7144" s="22"/>
      <c r="I7144" s="23"/>
      <c r="J7144" s="35" t="str">
        <f t="shared" si="669"/>
        <v>➸</v>
      </c>
      <c r="K7144" s="117" t="str">
        <f>词典存放目录!$A$1&amp;L7144&amp;M7144</f>
        <v>F:\《自创文法查阅Excel》4.1备份\《B词汇·红宝书》\红宝书15版图片\7536-バック【back】.jpg</v>
      </c>
      <c r="L7144" s="9" t="s">
        <v>18120</v>
      </c>
      <c r="M7144" s="117" t="s">
        <v>25259</v>
      </c>
      <c r="N7144" s="36" t="str">
        <f t="shared" si="670"/>
        <v>▶</v>
      </c>
      <c r="O7144" s="37" t="s">
        <v>18013</v>
      </c>
      <c r="P7144" s="37">
        <v>44</v>
      </c>
      <c r="Q7144" s="37" t="s">
        <v>23</v>
      </c>
      <c r="R7144" s="9" t="str">
        <f>词典存放目录!$A$1&amp;O7144&amp;P7144&amp;Q7144</f>
        <v>F:\《自创文法查阅Excel》4.1备份\《B词汇·红宝书》\红宝书MP3分割\26 n3-は (44).mp3</v>
      </c>
      <c r="S7144" s="38"/>
      <c r="T7144" s="56"/>
      <c r="U7144" s="56"/>
      <c r="V7144" s="30"/>
      <c r="W7144" s="29"/>
      <c r="X7144" s="9" t="s">
        <v>212</v>
      </c>
    </row>
    <row r="7145" spans="1:24" s="57" customFormat="1" ht="24">
      <c r="A7145" s="31">
        <v>7537</v>
      </c>
      <c r="B7145" s="32">
        <f t="shared" ca="1" si="668"/>
        <v>0.43119784126672767</v>
      </c>
      <c r="C7145" s="132" t="s">
        <v>13286</v>
      </c>
      <c r="D7145" s="124" t="s">
        <v>13287</v>
      </c>
      <c r="E7145" s="21"/>
      <c r="F7145" s="22"/>
      <c r="G7145" s="22"/>
      <c r="H7145" s="22"/>
      <c r="I7145" s="23"/>
      <c r="J7145" s="35" t="str">
        <f t="shared" si="669"/>
        <v>➸</v>
      </c>
      <c r="K7145" s="117" t="str">
        <f>词典存放目录!$A$1&amp;L7145&amp;M7145</f>
        <v>F:\《自创文法查阅Excel》4.1备份\《B词汇·红宝书》\红宝书15版图片\7537-はっけん【発見】.jpg</v>
      </c>
      <c r="L7145" s="9" t="s">
        <v>18120</v>
      </c>
      <c r="M7145" s="117" t="s">
        <v>25260</v>
      </c>
      <c r="N7145" s="36" t="str">
        <f t="shared" si="670"/>
        <v>▶</v>
      </c>
      <c r="O7145" s="37" t="s">
        <v>18013</v>
      </c>
      <c r="P7145" s="37">
        <v>45</v>
      </c>
      <c r="Q7145" s="37" t="s">
        <v>23</v>
      </c>
      <c r="R7145" s="9" t="str">
        <f>词典存放目录!$A$1&amp;O7145&amp;P7145&amp;Q7145</f>
        <v>F:\《自创文法查阅Excel》4.1备份\《B词汇·红宝书》\红宝书MP3分割\26 n3-は (45).mp3</v>
      </c>
      <c r="S7145" s="38"/>
      <c r="T7145" s="56"/>
      <c r="U7145" s="56"/>
      <c r="V7145" s="30" t="str">
        <f t="shared" ref="V7145:V7152" si="674">IF(COUNTA(S7145:U7145)=0,"",COUNTIF(S7145:U7145,"0")/COUNTA(S7145:U7145))</f>
        <v/>
      </c>
      <c r="W7145" s="29"/>
      <c r="X7145" s="9" t="s">
        <v>212</v>
      </c>
    </row>
    <row r="7146" spans="1:24" s="57" customFormat="1" ht="24">
      <c r="A7146" s="31">
        <v>7538</v>
      </c>
      <c r="B7146" s="32">
        <f t="shared" ca="1" si="668"/>
        <v>0.91196940222908585</v>
      </c>
      <c r="C7146" s="132" t="s">
        <v>13288</v>
      </c>
      <c r="D7146" s="124" t="s">
        <v>13289</v>
      </c>
      <c r="E7146" s="21"/>
      <c r="F7146" s="22"/>
      <c r="G7146" s="22"/>
      <c r="H7146" s="22"/>
      <c r="I7146" s="23"/>
      <c r="J7146" s="35" t="str">
        <f t="shared" si="669"/>
        <v>➸</v>
      </c>
      <c r="K7146" s="117" t="str">
        <f>词典存放目录!$A$1&amp;L7146&amp;M7146</f>
        <v>F:\《自创文法查阅Excel》4.1备份\《B词汇·红宝书》\红宝书15版图片\7538-はっしゃ【発車】.jpg</v>
      </c>
      <c r="L7146" s="9" t="s">
        <v>18120</v>
      </c>
      <c r="M7146" s="117" t="s">
        <v>25261</v>
      </c>
      <c r="N7146" s="36" t="str">
        <f t="shared" si="670"/>
        <v>▶</v>
      </c>
      <c r="O7146" s="37" t="s">
        <v>18013</v>
      </c>
      <c r="P7146" s="37">
        <v>46</v>
      </c>
      <c r="Q7146" s="37" t="s">
        <v>23</v>
      </c>
      <c r="R7146" s="9" t="str">
        <f>词典存放目录!$A$1&amp;O7146&amp;P7146&amp;Q7146</f>
        <v>F:\《自创文法查阅Excel》4.1备份\《B词汇·红宝书》\红宝书MP3分割\26 n3-は (46).mp3</v>
      </c>
      <c r="S7146" s="38"/>
      <c r="T7146" s="56"/>
      <c r="U7146" s="56"/>
      <c r="V7146" s="30" t="str">
        <f t="shared" si="674"/>
        <v/>
      </c>
      <c r="W7146" s="29"/>
      <c r="X7146" s="9" t="s">
        <v>212</v>
      </c>
    </row>
    <row r="7147" spans="1:24" s="57" customFormat="1" ht="24">
      <c r="A7147" s="31">
        <v>7539</v>
      </c>
      <c r="B7147" s="32">
        <f t="shared" ca="1" si="668"/>
        <v>0.24031912781921771</v>
      </c>
      <c r="C7147" s="132" t="s">
        <v>13290</v>
      </c>
      <c r="D7147" s="124" t="s">
        <v>13291</v>
      </c>
      <c r="E7147" s="21"/>
      <c r="F7147" s="22"/>
      <c r="G7147" s="22"/>
      <c r="H7147" s="22"/>
      <c r="I7147" s="23"/>
      <c r="J7147" s="35" t="str">
        <f t="shared" si="669"/>
        <v>➸</v>
      </c>
      <c r="K7147" s="117" t="str">
        <f>词典存放目录!$A$1&amp;L7147&amp;M7147</f>
        <v>F:\《自创文法查阅Excel》4.1备份\《B词汇·红宝书》\红宝书15版图片\7539-ばっする【罰する】.jpg</v>
      </c>
      <c r="L7147" s="9" t="s">
        <v>18120</v>
      </c>
      <c r="M7147" s="117" t="s">
        <v>25262</v>
      </c>
      <c r="N7147" s="36" t="str">
        <f t="shared" si="670"/>
        <v>▶</v>
      </c>
      <c r="O7147" s="37" t="s">
        <v>18013</v>
      </c>
      <c r="P7147" s="37">
        <v>47</v>
      </c>
      <c r="Q7147" s="37" t="s">
        <v>23</v>
      </c>
      <c r="R7147" s="9" t="str">
        <f>词典存放目录!$A$1&amp;O7147&amp;P7147&amp;Q7147</f>
        <v>F:\《自创文法查阅Excel》4.1备份\《B词汇·红宝书》\红宝书MP3分割\26 n3-は (47).mp3</v>
      </c>
      <c r="S7147" s="38"/>
      <c r="T7147" s="56"/>
      <c r="U7147" s="56"/>
      <c r="V7147" s="30" t="str">
        <f t="shared" si="674"/>
        <v/>
      </c>
      <c r="W7147" s="29"/>
      <c r="X7147" s="9" t="s">
        <v>212</v>
      </c>
    </row>
    <row r="7148" spans="1:24" s="57" customFormat="1" ht="24">
      <c r="A7148" s="31">
        <v>7540</v>
      </c>
      <c r="B7148" s="32">
        <f t="shared" ca="1" si="668"/>
        <v>0.14943348237738119</v>
      </c>
      <c r="C7148" s="132" t="s">
        <v>13292</v>
      </c>
      <c r="D7148" s="124" t="s">
        <v>13293</v>
      </c>
      <c r="E7148" s="21"/>
      <c r="F7148" s="22"/>
      <c r="G7148" s="22"/>
      <c r="H7148" s="22"/>
      <c r="I7148" s="23"/>
      <c r="J7148" s="35" t="str">
        <f t="shared" si="669"/>
        <v>➸</v>
      </c>
      <c r="K7148" s="117" t="str">
        <f>词典存放目录!$A$1&amp;L7148&amp;M7148</f>
        <v>F:\《自创文法查阅Excel》4.1备份\《B词汇·红宝书》\红宝书15版图片\7540-はっそう【発想】.jpg</v>
      </c>
      <c r="L7148" s="9" t="s">
        <v>18120</v>
      </c>
      <c r="M7148" s="117" t="s">
        <v>25263</v>
      </c>
      <c r="N7148" s="36" t="str">
        <f t="shared" si="670"/>
        <v>▶</v>
      </c>
      <c r="O7148" s="37" t="s">
        <v>18013</v>
      </c>
      <c r="P7148" s="37">
        <v>48</v>
      </c>
      <c r="Q7148" s="37" t="s">
        <v>23</v>
      </c>
      <c r="R7148" s="9" t="str">
        <f>词典存放目录!$A$1&amp;O7148&amp;P7148&amp;Q7148</f>
        <v>F:\《自创文法查阅Excel》4.1备份\《B词汇·红宝书》\红宝书MP3分割\26 n3-は (48).mp3</v>
      </c>
      <c r="S7148" s="38"/>
      <c r="T7148" s="56"/>
      <c r="U7148" s="56"/>
      <c r="V7148" s="30" t="str">
        <f t="shared" si="674"/>
        <v/>
      </c>
      <c r="W7148" s="29"/>
      <c r="X7148" s="9" t="s">
        <v>212</v>
      </c>
    </row>
    <row r="7149" spans="1:24" s="57" customFormat="1" ht="24">
      <c r="A7149" s="31">
        <v>7541</v>
      </c>
      <c r="B7149" s="32">
        <f t="shared" ca="1" si="668"/>
        <v>0.80513833497961618</v>
      </c>
      <c r="C7149" s="132" t="s">
        <v>13294</v>
      </c>
      <c r="D7149" s="124" t="s">
        <v>13295</v>
      </c>
      <c r="E7149" s="21"/>
      <c r="F7149" s="22"/>
      <c r="G7149" s="22"/>
      <c r="H7149" s="22"/>
      <c r="I7149" s="23"/>
      <c r="J7149" s="35" t="str">
        <f t="shared" si="669"/>
        <v>➸</v>
      </c>
      <c r="K7149" s="117" t="str">
        <f>词典存放目录!$A$1&amp;L7149&amp;M7149</f>
        <v>F:\《自创文法查阅Excel》4.1备份\《B词汇·红宝书》\红宝书15版图片\7541-はったつ【発達】.jpg</v>
      </c>
      <c r="L7149" s="9" t="s">
        <v>18120</v>
      </c>
      <c r="M7149" s="117" t="s">
        <v>25264</v>
      </c>
      <c r="N7149" s="36" t="str">
        <f t="shared" si="670"/>
        <v>▶</v>
      </c>
      <c r="O7149" s="37" t="s">
        <v>18013</v>
      </c>
      <c r="P7149" s="37">
        <v>49</v>
      </c>
      <c r="Q7149" s="37" t="s">
        <v>23</v>
      </c>
      <c r="R7149" s="9" t="str">
        <f>词典存放目录!$A$1&amp;O7149&amp;P7149&amp;Q7149</f>
        <v>F:\《自创文法查阅Excel》4.1备份\《B词汇·红宝书》\红宝书MP3分割\26 n3-は (49).mp3</v>
      </c>
      <c r="S7149" s="38"/>
      <c r="T7149" s="56"/>
      <c r="U7149" s="56"/>
      <c r="V7149" s="30" t="str">
        <f t="shared" si="674"/>
        <v/>
      </c>
      <c r="W7149" s="29"/>
      <c r="X7149" s="9" t="s">
        <v>212</v>
      </c>
    </row>
    <row r="7150" spans="1:24" s="57" customFormat="1" ht="24">
      <c r="A7150" s="31">
        <v>7542</v>
      </c>
      <c r="B7150" s="32">
        <f t="shared" ca="1" si="668"/>
        <v>0.53917921477938791</v>
      </c>
      <c r="C7150" s="132" t="s">
        <v>13296</v>
      </c>
      <c r="D7150" s="124" t="s">
        <v>13297</v>
      </c>
      <c r="E7150" s="21"/>
      <c r="F7150" s="22"/>
      <c r="G7150" s="22"/>
      <c r="H7150" s="22"/>
      <c r="I7150" s="23"/>
      <c r="J7150" s="35" t="str">
        <f t="shared" si="669"/>
        <v>➸</v>
      </c>
      <c r="K7150" s="117" t="str">
        <f>词典存放目录!$A$1&amp;L7150&amp;M7150</f>
        <v>F:\《自创文法查阅Excel》4.1备份\《B词汇·红宝书》\红宝书15版图片\7542-はつばい【発売】.jpg</v>
      </c>
      <c r="L7150" s="9" t="s">
        <v>18120</v>
      </c>
      <c r="M7150" s="117" t="s">
        <v>25265</v>
      </c>
      <c r="N7150" s="36" t="str">
        <f t="shared" si="670"/>
        <v>▶</v>
      </c>
      <c r="O7150" s="37" t="s">
        <v>18013</v>
      </c>
      <c r="P7150" s="37">
        <v>50</v>
      </c>
      <c r="Q7150" s="37" t="s">
        <v>23</v>
      </c>
      <c r="R7150" s="9" t="str">
        <f>词典存放目录!$A$1&amp;O7150&amp;P7150&amp;Q7150</f>
        <v>F:\《自创文法查阅Excel》4.1备份\《B词汇·红宝书》\红宝书MP3分割\26 n3-は (50).mp3</v>
      </c>
      <c r="S7150" s="38"/>
      <c r="T7150" s="56"/>
      <c r="U7150" s="56"/>
      <c r="V7150" s="30" t="str">
        <f t="shared" si="674"/>
        <v/>
      </c>
      <c r="W7150" s="29"/>
      <c r="X7150" s="9" t="s">
        <v>212</v>
      </c>
    </row>
    <row r="7151" spans="1:24" s="57" customFormat="1" ht="24">
      <c r="A7151" s="31">
        <v>7543</v>
      </c>
      <c r="B7151" s="32">
        <f t="shared" ca="1" si="668"/>
        <v>0.72887204708802256</v>
      </c>
      <c r="C7151" s="132" t="s">
        <v>13298</v>
      </c>
      <c r="D7151" s="124" t="s">
        <v>13299</v>
      </c>
      <c r="E7151" s="21"/>
      <c r="F7151" s="22"/>
      <c r="G7151" s="22"/>
      <c r="H7151" s="22"/>
      <c r="I7151" s="23"/>
      <c r="J7151" s="35" t="str">
        <f t="shared" si="669"/>
        <v>➸</v>
      </c>
      <c r="K7151" s="117" t="str">
        <f>词典存放目录!$A$1&amp;L7151&amp;M7151</f>
        <v>F:\《自创文法查阅Excel》4.1备份\《B词汇·红宝书》\红宝书15版图片\7543-はっぴょう【発表】.jpg</v>
      </c>
      <c r="L7151" s="9" t="s">
        <v>18120</v>
      </c>
      <c r="M7151" s="117" t="s">
        <v>25266</v>
      </c>
      <c r="N7151" s="36" t="str">
        <f t="shared" si="670"/>
        <v>▶</v>
      </c>
      <c r="O7151" s="37" t="s">
        <v>18013</v>
      </c>
      <c r="P7151" s="37">
        <v>51</v>
      </c>
      <c r="Q7151" s="37" t="s">
        <v>23</v>
      </c>
      <c r="R7151" s="9" t="str">
        <f>词典存放目录!$A$1&amp;O7151&amp;P7151&amp;Q7151</f>
        <v>F:\《自创文法查阅Excel》4.1备份\《B词汇·红宝书》\红宝书MP3分割\26 n3-は (51).mp3</v>
      </c>
      <c r="S7151" s="38"/>
      <c r="T7151" s="56"/>
      <c r="U7151" s="56"/>
      <c r="V7151" s="30" t="str">
        <f t="shared" si="674"/>
        <v/>
      </c>
      <c r="W7151" s="29"/>
      <c r="X7151" s="9" t="s">
        <v>212</v>
      </c>
    </row>
    <row r="7152" spans="1:24" s="57" customFormat="1" ht="24">
      <c r="A7152" s="31">
        <v>7544</v>
      </c>
      <c r="B7152" s="32">
        <f t="shared" ca="1" si="668"/>
        <v>0.13470527108223518</v>
      </c>
      <c r="C7152" s="132" t="s">
        <v>13300</v>
      </c>
      <c r="D7152" s="124" t="s">
        <v>13301</v>
      </c>
      <c r="E7152" s="21"/>
      <c r="F7152" s="22"/>
      <c r="G7152" s="22"/>
      <c r="H7152" s="22"/>
      <c r="I7152" s="23"/>
      <c r="J7152" s="35" t="str">
        <f t="shared" si="669"/>
        <v>➸</v>
      </c>
      <c r="K7152" s="117" t="str">
        <f>词典存放目录!$A$1&amp;L7152&amp;M7152</f>
        <v>F:\《自创文法查阅Excel》4.1备份\《B词汇·红宝书》\红宝书15版图片\7544-はつめい【発明】.jpg</v>
      </c>
      <c r="L7152" s="9" t="s">
        <v>18120</v>
      </c>
      <c r="M7152" s="117" t="s">
        <v>25267</v>
      </c>
      <c r="N7152" s="36" t="str">
        <f t="shared" si="670"/>
        <v>▶</v>
      </c>
      <c r="O7152" s="37" t="s">
        <v>18013</v>
      </c>
      <c r="P7152" s="37">
        <v>52</v>
      </c>
      <c r="Q7152" s="37" t="s">
        <v>23</v>
      </c>
      <c r="R7152" s="9" t="str">
        <f>词典存放目录!$A$1&amp;O7152&amp;P7152&amp;Q7152</f>
        <v>F:\《自创文法查阅Excel》4.1备份\《B词汇·红宝书》\红宝书MP3分割\26 n3-は (52).mp3</v>
      </c>
      <c r="S7152" s="38"/>
      <c r="T7152" s="56"/>
      <c r="U7152" s="56"/>
      <c r="V7152" s="30" t="str">
        <f t="shared" si="674"/>
        <v/>
      </c>
      <c r="W7152" s="29"/>
      <c r="X7152" s="9" t="s">
        <v>212</v>
      </c>
    </row>
    <row r="7153" spans="1:24" s="57" customFormat="1" ht="24">
      <c r="A7153" s="31">
        <v>7545</v>
      </c>
      <c r="B7153" s="32">
        <f t="shared" ca="1" si="668"/>
        <v>8.5436787858879759E-2</v>
      </c>
      <c r="C7153" s="132" t="s">
        <v>13302</v>
      </c>
      <c r="D7153" s="124" t="s">
        <v>13303</v>
      </c>
      <c r="E7153" s="21"/>
      <c r="F7153" s="22"/>
      <c r="G7153" s="22"/>
      <c r="H7153" s="22"/>
      <c r="I7153" s="23"/>
      <c r="J7153" s="35" t="str">
        <f t="shared" si="669"/>
        <v>➸</v>
      </c>
      <c r="K7153" s="117" t="str">
        <f>词典存放目录!$A$1&amp;L7153&amp;M7153</f>
        <v>F:\《自创文法查阅Excel》4.1备份\《B词汇·红宝书》\红宝书15版图片\7545-はつもうで【初詣】.jpg</v>
      </c>
      <c r="L7153" s="9" t="s">
        <v>18120</v>
      </c>
      <c r="M7153" s="117" t="s">
        <v>25268</v>
      </c>
      <c r="N7153" s="36" t="str">
        <f t="shared" si="670"/>
        <v>▶</v>
      </c>
      <c r="O7153" s="37" t="s">
        <v>18013</v>
      </c>
      <c r="P7153" s="37">
        <v>53</v>
      </c>
      <c r="Q7153" s="37" t="s">
        <v>23</v>
      </c>
      <c r="R7153" s="9" t="str">
        <f>词典存放目录!$A$1&amp;O7153&amp;P7153&amp;Q7153</f>
        <v>F:\《自创文法查阅Excel》4.1备份\《B词汇·红宝书》\红宝书MP3分割\26 n3-は (53).mp3</v>
      </c>
      <c r="S7153" s="38"/>
      <c r="T7153" s="56"/>
      <c r="U7153" s="56"/>
      <c r="V7153" s="30"/>
      <c r="W7153" s="29"/>
      <c r="X7153" s="9" t="s">
        <v>212</v>
      </c>
    </row>
    <row r="7154" spans="1:24" s="57" customFormat="1" ht="24">
      <c r="A7154" s="31">
        <v>7546</v>
      </c>
      <c r="B7154" s="32">
        <f t="shared" ca="1" si="668"/>
        <v>6.5724358986658293E-2</v>
      </c>
      <c r="C7154" s="132" t="s">
        <v>13304</v>
      </c>
      <c r="D7154" s="124" t="s">
        <v>13305</v>
      </c>
      <c r="E7154" s="21"/>
      <c r="F7154" s="22"/>
      <c r="G7154" s="22"/>
      <c r="H7154" s="22"/>
      <c r="I7154" s="23"/>
      <c r="J7154" s="35" t="str">
        <f t="shared" si="669"/>
        <v>➸</v>
      </c>
      <c r="K7154" s="117" t="str">
        <f>词典存放目录!$A$1&amp;L7154&amp;M7154</f>
        <v>F:\《自创文法查阅Excel》4.1备份\《B词汇·红宝书》\红宝书15版图片\7546-はで【派手】.jpg</v>
      </c>
      <c r="L7154" s="9" t="s">
        <v>18120</v>
      </c>
      <c r="M7154" s="117" t="s">
        <v>25269</v>
      </c>
      <c r="N7154" s="36" t="str">
        <f t="shared" si="670"/>
        <v>▶</v>
      </c>
      <c r="O7154" s="37" t="s">
        <v>18013</v>
      </c>
      <c r="P7154" s="37">
        <v>54</v>
      </c>
      <c r="Q7154" s="37" t="s">
        <v>23</v>
      </c>
      <c r="R7154" s="9" t="str">
        <f>词典存放目录!$A$1&amp;O7154&amp;P7154&amp;Q7154</f>
        <v>F:\《自创文法查阅Excel》4.1备份\《B词汇·红宝书》\红宝书MP3分割\26 n3-は (54).mp3</v>
      </c>
      <c r="S7154" s="38"/>
      <c r="T7154" s="56"/>
      <c r="U7154" s="56"/>
      <c r="V7154" s="30" t="str">
        <f>IF(COUNTA(S7154:U7154)=0,"",COUNTIF(S7154:U7154,"0")/COUNTA(S7154:U7154))</f>
        <v/>
      </c>
      <c r="W7154" s="29"/>
      <c r="X7154" s="9" t="s">
        <v>212</v>
      </c>
    </row>
    <row r="7155" spans="1:24" s="57" customFormat="1" ht="24">
      <c r="A7155" s="31">
        <v>7547</v>
      </c>
      <c r="B7155" s="32">
        <f t="shared" ca="1" si="668"/>
        <v>0.50863689118057831</v>
      </c>
      <c r="C7155" s="132" t="s">
        <v>13306</v>
      </c>
      <c r="D7155" s="124" t="s">
        <v>13307</v>
      </c>
      <c r="E7155" s="21"/>
      <c r="F7155" s="22"/>
      <c r="G7155" s="22"/>
      <c r="H7155" s="22"/>
      <c r="I7155" s="23"/>
      <c r="J7155" s="35" t="str">
        <f t="shared" si="669"/>
        <v>➸</v>
      </c>
      <c r="K7155" s="117" t="str">
        <f>词典存放目录!$A$1&amp;L7155&amp;M7155</f>
        <v>F:\《自创文法查阅Excel》4.1备份\《B词汇·红宝书》\红宝书15版图片\7547-バドミントン【badminton】.jpg</v>
      </c>
      <c r="L7155" s="9" t="s">
        <v>18120</v>
      </c>
      <c r="M7155" s="117" t="s">
        <v>25270</v>
      </c>
      <c r="N7155" s="36" t="str">
        <f t="shared" si="670"/>
        <v>▶</v>
      </c>
      <c r="O7155" s="37" t="s">
        <v>18013</v>
      </c>
      <c r="P7155" s="37">
        <v>55</v>
      </c>
      <c r="Q7155" s="37" t="s">
        <v>23</v>
      </c>
      <c r="R7155" s="9" t="str">
        <f>词典存放目录!$A$1&amp;O7155&amp;P7155&amp;Q7155</f>
        <v>F:\《自创文法查阅Excel》4.1备份\《B词汇·红宝书》\红宝书MP3分割\26 n3-は (55).mp3</v>
      </c>
      <c r="S7155" s="38"/>
      <c r="T7155" s="56"/>
      <c r="U7155" s="56"/>
      <c r="V7155" s="30"/>
      <c r="W7155" s="29"/>
      <c r="X7155" s="9" t="s">
        <v>212</v>
      </c>
    </row>
    <row r="7156" spans="1:24" s="57" customFormat="1" ht="24">
      <c r="A7156" s="31">
        <v>7548</v>
      </c>
      <c r="B7156" s="32">
        <f t="shared" ca="1" si="668"/>
        <v>0.86700985879061543</v>
      </c>
      <c r="C7156" s="132" t="s">
        <v>13308</v>
      </c>
      <c r="D7156" s="124" t="s">
        <v>13309</v>
      </c>
      <c r="E7156" s="21"/>
      <c r="F7156" s="22"/>
      <c r="G7156" s="22"/>
      <c r="H7156" s="22"/>
      <c r="I7156" s="23"/>
      <c r="J7156" s="35" t="str">
        <f t="shared" si="669"/>
        <v>➸</v>
      </c>
      <c r="K7156" s="117" t="str">
        <f>词典存放目录!$A$1&amp;L7156&amp;M7156</f>
        <v>F:\《自创文法查阅Excel》4.1备份\《B词汇·红宝书》\红宝书15版图片\7548-はなしあう【話し合う】.jpg</v>
      </c>
      <c r="L7156" s="9" t="s">
        <v>18120</v>
      </c>
      <c r="M7156" s="117" t="s">
        <v>25271</v>
      </c>
      <c r="N7156" s="36" t="str">
        <f t="shared" si="670"/>
        <v>▶</v>
      </c>
      <c r="O7156" s="37" t="s">
        <v>18013</v>
      </c>
      <c r="P7156" s="37">
        <v>56</v>
      </c>
      <c r="Q7156" s="37" t="s">
        <v>23</v>
      </c>
      <c r="R7156" s="9" t="str">
        <f>词典存放目录!$A$1&amp;O7156&amp;P7156&amp;Q7156</f>
        <v>F:\《自创文法查阅Excel》4.1备份\《B词汇·红宝书》\红宝书MP3分割\26 n3-は (56).mp3</v>
      </c>
      <c r="S7156" s="38"/>
      <c r="T7156" s="56"/>
      <c r="U7156" s="56"/>
      <c r="V7156" s="30" t="str">
        <f t="shared" ref="V7156:V7163" si="675">IF(COUNTA(S7156:U7156)=0,"",COUNTIF(S7156:U7156,"0")/COUNTA(S7156:U7156))</f>
        <v/>
      </c>
      <c r="W7156" s="29"/>
      <c r="X7156" s="9" t="s">
        <v>212</v>
      </c>
    </row>
    <row r="7157" spans="1:24" s="57" customFormat="1" ht="24">
      <c r="A7157" s="31">
        <v>7549</v>
      </c>
      <c r="B7157" s="32">
        <f t="shared" ca="1" si="668"/>
        <v>0.29438997892770058</v>
      </c>
      <c r="C7157" s="132" t="s">
        <v>13310</v>
      </c>
      <c r="D7157" s="124" t="s">
        <v>13311</v>
      </c>
      <c r="E7157" s="21"/>
      <c r="F7157" s="22"/>
      <c r="G7157" s="22"/>
      <c r="H7157" s="22"/>
      <c r="I7157" s="23"/>
      <c r="J7157" s="35" t="str">
        <f t="shared" si="669"/>
        <v>➸</v>
      </c>
      <c r="K7157" s="117" t="str">
        <f>词典存放目录!$A$1&amp;L7157&amp;M7157</f>
        <v>F:\《自创文法查阅Excel》4.1备份\《B词汇·红宝书》\红宝书15版图片\7549-はなしかける【話し掛ける】.jpg</v>
      </c>
      <c r="L7157" s="9" t="s">
        <v>18120</v>
      </c>
      <c r="M7157" s="117" t="s">
        <v>25272</v>
      </c>
      <c r="N7157" s="36" t="str">
        <f t="shared" si="670"/>
        <v>▶</v>
      </c>
      <c r="O7157" s="37" t="s">
        <v>18013</v>
      </c>
      <c r="P7157" s="37">
        <v>57</v>
      </c>
      <c r="Q7157" s="37" t="s">
        <v>23</v>
      </c>
      <c r="R7157" s="9" t="str">
        <f>词典存放目录!$A$1&amp;O7157&amp;P7157&amp;Q7157</f>
        <v>F:\《自创文法查阅Excel》4.1备份\《B词汇·红宝书》\红宝书MP3分割\26 n3-は (57).mp3</v>
      </c>
      <c r="S7157" s="38"/>
      <c r="T7157" s="56"/>
      <c r="U7157" s="56"/>
      <c r="V7157" s="30" t="str">
        <f t="shared" si="675"/>
        <v/>
      </c>
      <c r="W7157" s="29"/>
      <c r="X7157" s="9" t="s">
        <v>212</v>
      </c>
    </row>
    <row r="7158" spans="1:24" s="57" customFormat="1" ht="24">
      <c r="A7158" s="31">
        <v>7550</v>
      </c>
      <c r="B7158" s="32">
        <f t="shared" ca="1" si="668"/>
        <v>0.51809729639546054</v>
      </c>
      <c r="C7158" s="132" t="s">
        <v>13312</v>
      </c>
      <c r="D7158" s="124" t="s">
        <v>13313</v>
      </c>
      <c r="E7158" s="21"/>
      <c r="F7158" s="22"/>
      <c r="G7158" s="22"/>
      <c r="H7158" s="22"/>
      <c r="I7158" s="23"/>
      <c r="J7158" s="35" t="str">
        <f t="shared" si="669"/>
        <v>➸</v>
      </c>
      <c r="K7158" s="117" t="str">
        <f>词典存放目录!$A$1&amp;L7158&amp;M7158</f>
        <v>F:\《自创文法查阅Excel》4.1备份\《B词汇·红宝书》\红宝书15版图片\7550-はなしちゅう【話中】.jpg</v>
      </c>
      <c r="L7158" s="9" t="s">
        <v>18120</v>
      </c>
      <c r="M7158" s="117" t="s">
        <v>25273</v>
      </c>
      <c r="N7158" s="36" t="str">
        <f t="shared" si="670"/>
        <v>▶</v>
      </c>
      <c r="O7158" s="37" t="s">
        <v>18013</v>
      </c>
      <c r="P7158" s="37">
        <v>58</v>
      </c>
      <c r="Q7158" s="37" t="s">
        <v>23</v>
      </c>
      <c r="R7158" s="9" t="str">
        <f>词典存放目录!$A$1&amp;O7158&amp;P7158&amp;Q7158</f>
        <v>F:\《自创文法查阅Excel》4.1备份\《B词汇·红宝书》\红宝书MP3分割\26 n3-は (58).mp3</v>
      </c>
      <c r="S7158" s="38"/>
      <c r="T7158" s="56"/>
      <c r="U7158" s="56"/>
      <c r="V7158" s="30" t="str">
        <f t="shared" si="675"/>
        <v/>
      </c>
      <c r="W7158" s="29"/>
      <c r="X7158" s="9" t="s">
        <v>212</v>
      </c>
    </row>
    <row r="7159" spans="1:24" s="57" customFormat="1" ht="24">
      <c r="A7159" s="31">
        <v>7551</v>
      </c>
      <c r="B7159" s="32">
        <f t="shared" ca="1" si="668"/>
        <v>0.56738709703137813</v>
      </c>
      <c r="C7159" s="132" t="s">
        <v>13314</v>
      </c>
      <c r="D7159" s="124" t="s">
        <v>13315</v>
      </c>
      <c r="E7159" s="21"/>
      <c r="F7159" s="22"/>
      <c r="G7159" s="22"/>
      <c r="H7159" s="22"/>
      <c r="I7159" s="23"/>
      <c r="J7159" s="35" t="str">
        <f t="shared" si="669"/>
        <v>➸</v>
      </c>
      <c r="K7159" s="117" t="str">
        <f>词典存放目录!$A$1&amp;L7159&amp;M7159</f>
        <v>F:\《自创文法查阅Excel》4.1备份\《B词汇·红宝书》\红宝书15版图片\7551-はなして【話し手】.jpg</v>
      </c>
      <c r="L7159" s="9" t="s">
        <v>18120</v>
      </c>
      <c r="M7159" s="117" t="s">
        <v>25274</v>
      </c>
      <c r="N7159" s="36" t="str">
        <f t="shared" si="670"/>
        <v>▶</v>
      </c>
      <c r="O7159" s="37" t="s">
        <v>18013</v>
      </c>
      <c r="P7159" s="37">
        <v>59</v>
      </c>
      <c r="Q7159" s="37" t="s">
        <v>23</v>
      </c>
      <c r="R7159" s="9" t="str">
        <f>词典存放目录!$A$1&amp;O7159&amp;P7159&amp;Q7159</f>
        <v>F:\《自创文法查阅Excel》4.1备份\《B词汇·红宝书》\红宝书MP3分割\26 n3-は (59).mp3</v>
      </c>
      <c r="S7159" s="38"/>
      <c r="T7159" s="56"/>
      <c r="U7159" s="56"/>
      <c r="V7159" s="30" t="str">
        <f t="shared" si="675"/>
        <v/>
      </c>
      <c r="W7159" s="29"/>
      <c r="X7159" s="9" t="s">
        <v>212</v>
      </c>
    </row>
    <row r="7160" spans="1:24" s="57" customFormat="1" ht="24">
      <c r="A7160" s="31">
        <v>7552</v>
      </c>
      <c r="B7160" s="32">
        <f t="shared" ca="1" si="668"/>
        <v>0.64680513537256334</v>
      </c>
      <c r="C7160" s="132" t="s">
        <v>13090</v>
      </c>
      <c r="D7160" s="124" t="s">
        <v>13316</v>
      </c>
      <c r="E7160" s="21"/>
      <c r="F7160" s="22"/>
      <c r="G7160" s="22"/>
      <c r="H7160" s="22"/>
      <c r="I7160" s="23"/>
      <c r="J7160" s="35" t="str">
        <f t="shared" si="669"/>
        <v>➸</v>
      </c>
      <c r="K7160" s="117" t="str">
        <f>词典存放目录!$A$1&amp;L7160&amp;M7160</f>
        <v>F:\《自创文法查阅Excel》4.1备份\《B词汇·红宝书》\红宝书15版图片\7552-はなす【放す】.jpg</v>
      </c>
      <c r="L7160" s="9" t="s">
        <v>18120</v>
      </c>
      <c r="M7160" s="117" t="s">
        <v>25275</v>
      </c>
      <c r="N7160" s="36" t="str">
        <f t="shared" si="670"/>
        <v>▶</v>
      </c>
      <c r="O7160" s="37" t="s">
        <v>18013</v>
      </c>
      <c r="P7160" s="37">
        <v>60</v>
      </c>
      <c r="Q7160" s="37" t="s">
        <v>23</v>
      </c>
      <c r="R7160" s="9" t="str">
        <f>词典存放目录!$A$1&amp;O7160&amp;P7160&amp;Q7160</f>
        <v>F:\《自创文法查阅Excel》4.1备份\《B词汇·红宝书》\红宝书MP3分割\26 n3-は (60).mp3</v>
      </c>
      <c r="S7160" s="38"/>
      <c r="T7160" s="56"/>
      <c r="U7160" s="56"/>
      <c r="V7160" s="30" t="str">
        <f t="shared" si="675"/>
        <v/>
      </c>
      <c r="W7160" s="69"/>
      <c r="X7160" s="9" t="s">
        <v>212</v>
      </c>
    </row>
    <row r="7161" spans="1:24" s="57" customFormat="1" ht="24">
      <c r="A7161" s="31">
        <v>7553</v>
      </c>
      <c r="B7161" s="32">
        <f t="shared" ca="1" si="668"/>
        <v>0.35744498704184369</v>
      </c>
      <c r="C7161" s="132" t="s">
        <v>13090</v>
      </c>
      <c r="D7161" s="124" t="s">
        <v>13317</v>
      </c>
      <c r="E7161" s="21"/>
      <c r="F7161" s="22"/>
      <c r="G7161" s="22"/>
      <c r="H7161" s="22"/>
      <c r="I7161" s="23"/>
      <c r="J7161" s="35" t="str">
        <f t="shared" si="669"/>
        <v>➸</v>
      </c>
      <c r="K7161" s="117" t="str">
        <f>词典存放目录!$A$1&amp;L7161&amp;M7161</f>
        <v>F:\《自创文法查阅Excel》4.1备份\《B词汇·红宝书》\红宝书15版图片\7553-はなす【離す】.jpg</v>
      </c>
      <c r="L7161" s="9" t="s">
        <v>18120</v>
      </c>
      <c r="M7161" s="117" t="s">
        <v>25276</v>
      </c>
      <c r="N7161" s="36" t="str">
        <f t="shared" si="670"/>
        <v>▶</v>
      </c>
      <c r="O7161" s="37" t="s">
        <v>18013</v>
      </c>
      <c r="P7161" s="37">
        <v>61</v>
      </c>
      <c r="Q7161" s="37" t="s">
        <v>23</v>
      </c>
      <c r="R7161" s="9" t="str">
        <f>词典存放目录!$A$1&amp;O7161&amp;P7161&amp;Q7161</f>
        <v>F:\《自创文法查阅Excel》4.1备份\《B词汇·红宝书》\红宝书MP3分割\26 n3-は (61).mp3</v>
      </c>
      <c r="S7161" s="38"/>
      <c r="T7161" s="56"/>
      <c r="U7161" s="56"/>
      <c r="V7161" s="30" t="str">
        <f t="shared" si="675"/>
        <v/>
      </c>
      <c r="W7161" s="29"/>
      <c r="X7161" s="9" t="s">
        <v>212</v>
      </c>
    </row>
    <row r="7162" spans="1:24" s="57" customFormat="1" ht="24">
      <c r="A7162" s="31">
        <v>7554</v>
      </c>
      <c r="B7162" s="32">
        <f t="shared" ca="1" si="668"/>
        <v>0.80176423358801996</v>
      </c>
      <c r="C7162" s="132" t="s">
        <v>13318</v>
      </c>
      <c r="D7162" s="124" t="s">
        <v>13319</v>
      </c>
      <c r="E7162" s="21"/>
      <c r="F7162" s="22"/>
      <c r="G7162" s="22"/>
      <c r="H7162" s="22"/>
      <c r="I7162" s="23"/>
      <c r="J7162" s="35" t="str">
        <f t="shared" si="669"/>
        <v>➸</v>
      </c>
      <c r="K7162" s="117" t="str">
        <f>词典存放目录!$A$1&amp;L7162&amp;M7162</f>
        <v>F:\《自创文法查阅Excel》4.1备份\《B词汇·红宝书》\红宝书15版图片\7554-はなび【花火】.jpg</v>
      </c>
      <c r="L7162" s="9" t="s">
        <v>18120</v>
      </c>
      <c r="M7162" s="117" t="s">
        <v>25277</v>
      </c>
      <c r="N7162" s="36" t="str">
        <f t="shared" si="670"/>
        <v>▶</v>
      </c>
      <c r="O7162" s="37" t="s">
        <v>18013</v>
      </c>
      <c r="P7162" s="37">
        <v>62</v>
      </c>
      <c r="Q7162" s="37" t="s">
        <v>23</v>
      </c>
      <c r="R7162" s="9" t="str">
        <f>词典存放目录!$A$1&amp;O7162&amp;P7162&amp;Q7162</f>
        <v>F:\《自创文法查阅Excel》4.1备份\《B词汇·红宝书》\红宝书MP3分割\26 n3-は (62).mp3</v>
      </c>
      <c r="S7162" s="38"/>
      <c r="T7162" s="56"/>
      <c r="U7162" s="56"/>
      <c r="V7162" s="30" t="str">
        <f t="shared" si="675"/>
        <v/>
      </c>
      <c r="W7162" s="29"/>
      <c r="X7162" s="9" t="s">
        <v>212</v>
      </c>
    </row>
    <row r="7163" spans="1:24" s="57" customFormat="1" ht="24">
      <c r="A7163" s="31">
        <v>7555</v>
      </c>
      <c r="B7163" s="32">
        <f t="shared" ref="B7163:B7226" ca="1" si="676">RAND()</f>
        <v>6.0130605741518517E-2</v>
      </c>
      <c r="C7163" s="132" t="s">
        <v>13320</v>
      </c>
      <c r="D7163" s="124" t="s">
        <v>13321</v>
      </c>
      <c r="E7163" s="21"/>
      <c r="F7163" s="22"/>
      <c r="G7163" s="22"/>
      <c r="H7163" s="22"/>
      <c r="I7163" s="23"/>
      <c r="J7163" s="35" t="str">
        <f t="shared" ref="J7163:J7226" si="677">HYPERLINK(K7163,"➸")</f>
        <v>➸</v>
      </c>
      <c r="K7163" s="117" t="str">
        <f>词典存放目录!$A$1&amp;L7163&amp;M7163</f>
        <v>F:\《自创文法查阅Excel》4.1备份\《B词汇·红宝书》\红宝书15版图片\7555-はなみず【鼻水】.jpg</v>
      </c>
      <c r="L7163" s="9" t="s">
        <v>18120</v>
      </c>
      <c r="M7163" s="117" t="s">
        <v>25278</v>
      </c>
      <c r="N7163" s="36" t="str">
        <f t="shared" ref="N7163:N7226" si="678">HYPERLINK(R7163,"▶")</f>
        <v>▶</v>
      </c>
      <c r="O7163" s="37" t="s">
        <v>18013</v>
      </c>
      <c r="P7163" s="37">
        <v>63</v>
      </c>
      <c r="Q7163" s="37" t="s">
        <v>23</v>
      </c>
      <c r="R7163" s="9" t="str">
        <f>词典存放目录!$A$1&amp;O7163&amp;P7163&amp;Q7163</f>
        <v>F:\《自创文法查阅Excel》4.1备份\《B词汇·红宝书》\红宝书MP3分割\26 n3-は (63).mp3</v>
      </c>
      <c r="S7163" s="38"/>
      <c r="T7163" s="56"/>
      <c r="U7163" s="56"/>
      <c r="V7163" s="30" t="str">
        <f t="shared" si="675"/>
        <v/>
      </c>
      <c r="W7163" s="29"/>
      <c r="X7163" s="9" t="s">
        <v>212</v>
      </c>
    </row>
    <row r="7164" spans="1:24" s="57" customFormat="1" ht="24">
      <c r="A7164" s="31">
        <v>7556</v>
      </c>
      <c r="B7164" s="32">
        <f t="shared" ca="1" si="676"/>
        <v>0.86679779348353425</v>
      </c>
      <c r="C7164" s="132" t="s">
        <v>13322</v>
      </c>
      <c r="D7164" s="124" t="s">
        <v>13323</v>
      </c>
      <c r="E7164" s="21"/>
      <c r="F7164" s="22"/>
      <c r="G7164" s="22"/>
      <c r="H7164" s="22"/>
      <c r="I7164" s="23"/>
      <c r="J7164" s="35" t="str">
        <f t="shared" si="677"/>
        <v>➸</v>
      </c>
      <c r="K7164" s="117" t="str">
        <f>词典存放目录!$A$1&amp;L7164&amp;M7164</f>
        <v>F:\《自创文法查阅Excel》4.1备份\《B词汇·红宝书》\红宝书15版图片\7556-はば【幅】.jpg</v>
      </c>
      <c r="L7164" s="9" t="s">
        <v>18120</v>
      </c>
      <c r="M7164" s="117" t="s">
        <v>25279</v>
      </c>
      <c r="N7164" s="36" t="str">
        <f t="shared" si="678"/>
        <v>▶</v>
      </c>
      <c r="O7164" s="37" t="s">
        <v>18013</v>
      </c>
      <c r="P7164" s="37">
        <v>64</v>
      </c>
      <c r="Q7164" s="37" t="s">
        <v>23</v>
      </c>
      <c r="R7164" s="9" t="str">
        <f>词典存放目录!$A$1&amp;O7164&amp;P7164&amp;Q7164</f>
        <v>F:\《自创文法查阅Excel》4.1备份\《B词汇·红宝书》\红宝书MP3分割\26 n3-は (64).mp3</v>
      </c>
      <c r="S7164" s="38"/>
      <c r="T7164" s="56"/>
      <c r="U7164" s="56"/>
      <c r="V7164" s="30"/>
      <c r="W7164" s="29"/>
      <c r="X7164" s="9" t="s">
        <v>212</v>
      </c>
    </row>
    <row r="7165" spans="1:24" s="57" customFormat="1" ht="24">
      <c r="A7165" s="31">
        <v>7557</v>
      </c>
      <c r="B7165" s="32">
        <f t="shared" ca="1" si="676"/>
        <v>0.14631660636786326</v>
      </c>
      <c r="C7165" s="132" t="s">
        <v>13324</v>
      </c>
      <c r="D7165" s="124" t="s">
        <v>13325</v>
      </c>
      <c r="E7165" s="21" t="s">
        <v>32</v>
      </c>
      <c r="F7165" s="22"/>
      <c r="G7165" s="22"/>
      <c r="H7165" s="22"/>
      <c r="I7165" s="23"/>
      <c r="J7165" s="35" t="str">
        <f t="shared" si="677"/>
        <v>➸</v>
      </c>
      <c r="K7165" s="117" t="str">
        <f>词典存放目录!$A$1&amp;L7165&amp;M7165</f>
        <v>F:\《自创文法查阅Excel》4.1备份\《B词汇·红宝书》\红宝书15版图片\7557-はばひろい【幅広い】.jpg</v>
      </c>
      <c r="L7165" s="9" t="s">
        <v>18120</v>
      </c>
      <c r="M7165" s="117" t="s">
        <v>25280</v>
      </c>
      <c r="N7165" s="36" t="str">
        <f t="shared" si="678"/>
        <v>▶</v>
      </c>
      <c r="O7165" s="37" t="s">
        <v>18013</v>
      </c>
      <c r="P7165" s="37">
        <v>65</v>
      </c>
      <c r="Q7165" s="37" t="s">
        <v>23</v>
      </c>
      <c r="R7165" s="9" t="str">
        <f>词典存放目录!$A$1&amp;O7165&amp;P7165&amp;Q7165</f>
        <v>F:\《自创文法查阅Excel》4.1备份\《B词汇·红宝书》\红宝书MP3分割\26 n3-は (65).mp3</v>
      </c>
      <c r="S7165" s="38"/>
      <c r="T7165" s="56"/>
      <c r="U7165" s="56"/>
      <c r="V7165" s="30" t="str">
        <f>IF(COUNTA(S7165:U7165)=0,"",COUNTIF(S7165:U7165,"0")/COUNTA(S7165:U7165))</f>
        <v/>
      </c>
      <c r="W7165" s="29"/>
      <c r="X7165" s="9" t="s">
        <v>212</v>
      </c>
    </row>
    <row r="7166" spans="1:24" s="57" customFormat="1" ht="24">
      <c r="A7166" s="31">
        <v>7558</v>
      </c>
      <c r="B7166" s="32">
        <f t="shared" ca="1" si="676"/>
        <v>0.98530972110944259</v>
      </c>
      <c r="C7166" s="132" t="s">
        <v>13326</v>
      </c>
      <c r="D7166" s="124" t="s">
        <v>13327</v>
      </c>
      <c r="E7166" s="21"/>
      <c r="F7166" s="22"/>
      <c r="G7166" s="22"/>
      <c r="H7166" s="22"/>
      <c r="I7166" s="23"/>
      <c r="J7166" s="35" t="str">
        <f t="shared" si="677"/>
        <v>➸</v>
      </c>
      <c r="K7166" s="117" t="str">
        <f>词典存放目录!$A$1&amp;L7166&amp;M7166</f>
        <v>F:\《自创文法查阅Excel》4.1备份\《B词汇·红宝书》\红宝书15版图片\7558-はぶく【省く】.jpg</v>
      </c>
      <c r="L7166" s="9" t="s">
        <v>18120</v>
      </c>
      <c r="M7166" s="117" t="s">
        <v>25281</v>
      </c>
      <c r="N7166" s="36" t="str">
        <f t="shared" si="678"/>
        <v>▶</v>
      </c>
      <c r="O7166" s="37" t="s">
        <v>18013</v>
      </c>
      <c r="P7166" s="37">
        <v>66</v>
      </c>
      <c r="Q7166" s="37" t="s">
        <v>23</v>
      </c>
      <c r="R7166" s="9" t="str">
        <f>词典存放目录!$A$1&amp;O7166&amp;P7166&amp;Q7166</f>
        <v>F:\《自创文法查阅Excel》4.1备份\《B词汇·红宝书》\红宝书MP3分割\26 n3-は (66).mp3</v>
      </c>
      <c r="S7166" s="38"/>
      <c r="T7166" s="56"/>
      <c r="U7166" s="56"/>
      <c r="V7166" s="30" t="str">
        <f>IF(COUNTA(S7166:U7166)=0,"",COUNTIF(S7166:U7166,"0")/COUNTA(S7166:U7166))</f>
        <v/>
      </c>
      <c r="W7166" s="29"/>
      <c r="X7166" s="9" t="s">
        <v>212</v>
      </c>
    </row>
    <row r="7167" spans="1:24" s="57" customFormat="1" ht="24">
      <c r="A7167" s="31">
        <v>7559</v>
      </c>
      <c r="B7167" s="32">
        <f t="shared" ca="1" si="676"/>
        <v>0.80654157021047523</v>
      </c>
      <c r="C7167" s="132" t="s">
        <v>13328</v>
      </c>
      <c r="D7167" s="124" t="s">
        <v>13329</v>
      </c>
      <c r="E7167" s="21"/>
      <c r="F7167" s="22"/>
      <c r="G7167" s="22"/>
      <c r="H7167" s="22"/>
      <c r="I7167" s="23"/>
      <c r="J7167" s="35" t="str">
        <f t="shared" si="677"/>
        <v>➸</v>
      </c>
      <c r="K7167" s="117" t="str">
        <f>词典存放目录!$A$1&amp;L7167&amp;M7167</f>
        <v>F:\《自创文法查阅Excel》4.1备份\《B词汇·红宝书》\红宝书15版图片\7559-はブラシ【歯ブラシ】.jpg</v>
      </c>
      <c r="L7167" s="9" t="s">
        <v>18120</v>
      </c>
      <c r="M7167" s="117" t="s">
        <v>25282</v>
      </c>
      <c r="N7167" s="36" t="str">
        <f t="shared" si="678"/>
        <v>▶</v>
      </c>
      <c r="O7167" s="37" t="s">
        <v>18013</v>
      </c>
      <c r="P7167" s="37">
        <v>67</v>
      </c>
      <c r="Q7167" s="37" t="s">
        <v>23</v>
      </c>
      <c r="R7167" s="9" t="str">
        <f>词典存放目录!$A$1&amp;O7167&amp;P7167&amp;Q7167</f>
        <v>F:\《自创文法查阅Excel》4.1备份\《B词汇·红宝书》\红宝书MP3分割\26 n3-は (67).mp3</v>
      </c>
      <c r="S7167" s="38"/>
      <c r="T7167" s="56"/>
      <c r="U7167" s="56"/>
      <c r="V7167" s="30"/>
      <c r="W7167" s="29"/>
      <c r="X7167" s="9" t="s">
        <v>212</v>
      </c>
    </row>
    <row r="7168" spans="1:24" s="57" customFormat="1" ht="24">
      <c r="A7168" s="31">
        <v>7560</v>
      </c>
      <c r="B7168" s="32">
        <f t="shared" ca="1" si="676"/>
        <v>0.66566463359508155</v>
      </c>
      <c r="C7168" s="132" t="s">
        <v>13330</v>
      </c>
      <c r="D7168" s="124" t="s">
        <v>13331</v>
      </c>
      <c r="E7168" s="21"/>
      <c r="F7168" s="22"/>
      <c r="G7168" s="22"/>
      <c r="H7168" s="22"/>
      <c r="I7168" s="23"/>
      <c r="J7168" s="35" t="str">
        <f t="shared" si="677"/>
        <v>➸</v>
      </c>
      <c r="K7168" s="117" t="str">
        <f>词典存放目录!$A$1&amp;L7168&amp;M7168</f>
        <v>F:\《自创文法查阅Excel》4.1备份\《B词汇·红宝书》\红宝书15版图片\7560-はみがき【歯磨き】.jpg</v>
      </c>
      <c r="L7168" s="9" t="s">
        <v>18120</v>
      </c>
      <c r="M7168" s="117" t="s">
        <v>25283</v>
      </c>
      <c r="N7168" s="36" t="str">
        <f t="shared" si="678"/>
        <v>▶</v>
      </c>
      <c r="O7168" s="37" t="s">
        <v>18013</v>
      </c>
      <c r="P7168" s="37">
        <v>68</v>
      </c>
      <c r="Q7168" s="37" t="s">
        <v>23</v>
      </c>
      <c r="R7168" s="9" t="str">
        <f>词典存放目录!$A$1&amp;O7168&amp;P7168&amp;Q7168</f>
        <v>F:\《自创文法查阅Excel》4.1备份\《B词汇·红宝书》\红宝书MP3分割\26 n3-は (68).mp3</v>
      </c>
      <c r="S7168" s="38"/>
      <c r="T7168" s="56"/>
      <c r="U7168" s="56"/>
      <c r="V7168" s="30" t="str">
        <f t="shared" ref="V7168:V7177" si="679">IF(COUNTA(S7168:U7168)=0,"",COUNTIF(S7168:U7168,"0")/COUNTA(S7168:U7168))</f>
        <v/>
      </c>
      <c r="W7168" s="29"/>
      <c r="X7168" s="9" t="s">
        <v>212</v>
      </c>
    </row>
    <row r="7169" spans="1:24" s="57" customFormat="1" ht="24">
      <c r="A7169" s="31">
        <v>7561</v>
      </c>
      <c r="B7169" s="32">
        <f t="shared" ca="1" si="676"/>
        <v>0.11381567605464593</v>
      </c>
      <c r="C7169" s="132" t="s">
        <v>13332</v>
      </c>
      <c r="D7169" s="124" t="s">
        <v>13333</v>
      </c>
      <c r="E7169" s="21"/>
      <c r="F7169" s="22"/>
      <c r="G7169" s="22"/>
      <c r="H7169" s="22"/>
      <c r="I7169" s="23"/>
      <c r="J7169" s="35" t="str">
        <f t="shared" si="677"/>
        <v>➸</v>
      </c>
      <c r="K7169" s="117" t="str">
        <f>词典存放目录!$A$1&amp;L7169&amp;M7169</f>
        <v>F:\《自创文法查阅Excel》4.1备份\《B词汇·红宝书》\红宝书15版图片\7561-はめる【嵌める】.jpg</v>
      </c>
      <c r="L7169" s="9" t="s">
        <v>18120</v>
      </c>
      <c r="M7169" s="117" t="s">
        <v>25284</v>
      </c>
      <c r="N7169" s="36" t="str">
        <f t="shared" si="678"/>
        <v>▶</v>
      </c>
      <c r="O7169" s="37" t="s">
        <v>18013</v>
      </c>
      <c r="P7169" s="37">
        <v>69</v>
      </c>
      <c r="Q7169" s="37" t="s">
        <v>23</v>
      </c>
      <c r="R7169" s="9" t="str">
        <f>词典存放目录!$A$1&amp;O7169&amp;P7169&amp;Q7169</f>
        <v>F:\《自创文法查阅Excel》4.1备份\《B词汇·红宝书》\红宝书MP3分割\26 n3-は (69).mp3</v>
      </c>
      <c r="S7169" s="38"/>
      <c r="T7169" s="56"/>
      <c r="U7169" s="56"/>
      <c r="V7169" s="30" t="str">
        <f t="shared" si="679"/>
        <v/>
      </c>
      <c r="W7169" s="29"/>
      <c r="X7169" s="9" t="s">
        <v>212</v>
      </c>
    </row>
    <row r="7170" spans="1:24" s="57" customFormat="1" ht="24">
      <c r="A7170" s="31">
        <v>7562</v>
      </c>
      <c r="B7170" s="32">
        <f t="shared" ca="1" si="676"/>
        <v>0.4818366060609085</v>
      </c>
      <c r="C7170" s="132" t="s">
        <v>13334</v>
      </c>
      <c r="D7170" s="124" t="s">
        <v>13335</v>
      </c>
      <c r="E7170" s="21"/>
      <c r="F7170" s="22"/>
      <c r="G7170" s="22"/>
      <c r="H7170" s="22"/>
      <c r="I7170" s="23"/>
      <c r="J7170" s="35" t="str">
        <f t="shared" si="677"/>
        <v>➸</v>
      </c>
      <c r="K7170" s="117" t="str">
        <f>词典存放目录!$A$1&amp;L7170&amp;M7170</f>
        <v>F:\《自创文法查阅Excel》4.1备份\《B词汇·红宝书》\红宝书15版图片\7562-ばめん【場面】.jpg</v>
      </c>
      <c r="L7170" s="9" t="s">
        <v>18120</v>
      </c>
      <c r="M7170" s="117" t="s">
        <v>25285</v>
      </c>
      <c r="N7170" s="36" t="str">
        <f t="shared" si="678"/>
        <v>▶</v>
      </c>
      <c r="O7170" s="37" t="s">
        <v>18013</v>
      </c>
      <c r="P7170" s="37">
        <v>70</v>
      </c>
      <c r="Q7170" s="37" t="s">
        <v>23</v>
      </c>
      <c r="R7170" s="9" t="str">
        <f>词典存放目录!$A$1&amp;O7170&amp;P7170&amp;Q7170</f>
        <v>F:\《自创文法查阅Excel》4.1备份\《B词汇·红宝书》\红宝书MP3分割\26 n3-は (70).mp3</v>
      </c>
      <c r="S7170" s="38"/>
      <c r="T7170" s="56"/>
      <c r="U7170" s="56"/>
      <c r="V7170" s="30" t="str">
        <f t="shared" si="679"/>
        <v/>
      </c>
      <c r="W7170" s="29"/>
      <c r="X7170" s="9" t="s">
        <v>212</v>
      </c>
    </row>
    <row r="7171" spans="1:24" s="57" customFormat="1" ht="24">
      <c r="A7171" s="31">
        <v>7563</v>
      </c>
      <c r="B7171" s="32">
        <f t="shared" ca="1" si="676"/>
        <v>0.4191186401538689</v>
      </c>
      <c r="C7171" s="132" t="s">
        <v>13336</v>
      </c>
      <c r="D7171" s="124" t="s">
        <v>13337</v>
      </c>
      <c r="E7171" s="21"/>
      <c r="F7171" s="22"/>
      <c r="G7171" s="22"/>
      <c r="H7171" s="22"/>
      <c r="I7171" s="23"/>
      <c r="J7171" s="35" t="str">
        <f t="shared" si="677"/>
        <v>➸</v>
      </c>
      <c r="K7171" s="117" t="str">
        <f>词典存放目录!$A$1&amp;L7171&amp;M7171</f>
        <v>F:\《自创文法查阅Excel》4.1备份\《B词汇·红宝书》\红宝书15版图片\7563-はやめ【早目】.jpg</v>
      </c>
      <c r="L7171" s="9" t="s">
        <v>18120</v>
      </c>
      <c r="M7171" s="117" t="s">
        <v>25286</v>
      </c>
      <c r="N7171" s="36" t="str">
        <f t="shared" si="678"/>
        <v>▶</v>
      </c>
      <c r="O7171" s="37" t="s">
        <v>18013</v>
      </c>
      <c r="P7171" s="37">
        <v>71</v>
      </c>
      <c r="Q7171" s="37" t="s">
        <v>23</v>
      </c>
      <c r="R7171" s="9" t="str">
        <f>词典存放目录!$A$1&amp;O7171&amp;P7171&amp;Q7171</f>
        <v>F:\《自创文法查阅Excel》4.1备份\《B词汇·红宝书》\红宝书MP3分割\26 n3-は (71).mp3</v>
      </c>
      <c r="S7171" s="38"/>
      <c r="T7171" s="56"/>
      <c r="U7171" s="56"/>
      <c r="V7171" s="30" t="str">
        <f t="shared" si="679"/>
        <v/>
      </c>
      <c r="W7171" s="29"/>
      <c r="X7171" s="9" t="s">
        <v>212</v>
      </c>
    </row>
    <row r="7172" spans="1:24" s="57" customFormat="1" ht="24">
      <c r="A7172" s="31">
        <v>7564</v>
      </c>
      <c r="B7172" s="32">
        <f t="shared" ca="1" si="676"/>
        <v>8.5128105533610832E-2</v>
      </c>
      <c r="C7172" s="132" t="s">
        <v>13338</v>
      </c>
      <c r="D7172" s="124" t="s">
        <v>13339</v>
      </c>
      <c r="E7172" s="21"/>
      <c r="F7172" s="22"/>
      <c r="G7172" s="22"/>
      <c r="H7172" s="22"/>
      <c r="I7172" s="23"/>
      <c r="J7172" s="35" t="str">
        <f t="shared" si="677"/>
        <v>➸</v>
      </c>
      <c r="K7172" s="117" t="str">
        <f>词典存放目录!$A$1&amp;L7172&amp;M7172</f>
        <v>F:\《自创文法查阅Excel》4.1备份\《B词汇·红宝书》\红宝书15版图片\7564-はやめる【早める】.jpg</v>
      </c>
      <c r="L7172" s="9" t="s">
        <v>18120</v>
      </c>
      <c r="M7172" s="117" t="s">
        <v>25287</v>
      </c>
      <c r="N7172" s="36" t="str">
        <f t="shared" si="678"/>
        <v>▶</v>
      </c>
      <c r="O7172" s="37" t="s">
        <v>18013</v>
      </c>
      <c r="P7172" s="37">
        <v>72</v>
      </c>
      <c r="Q7172" s="37" t="s">
        <v>23</v>
      </c>
      <c r="R7172" s="9" t="str">
        <f>词典存放目录!$A$1&amp;O7172&amp;P7172&amp;Q7172</f>
        <v>F:\《自创文法查阅Excel》4.1备份\《B词汇·红宝书》\红宝书MP3分割\26 n3-は (72).mp3</v>
      </c>
      <c r="S7172" s="38"/>
      <c r="T7172" s="56"/>
      <c r="U7172" s="56"/>
      <c r="V7172" s="30" t="str">
        <f t="shared" si="679"/>
        <v/>
      </c>
      <c r="W7172" s="29"/>
      <c r="X7172" s="9" t="s">
        <v>212</v>
      </c>
    </row>
    <row r="7173" spans="1:24" s="57" customFormat="1" ht="24">
      <c r="A7173" s="31">
        <v>7565</v>
      </c>
      <c r="B7173" s="32">
        <f t="shared" ca="1" si="676"/>
        <v>0.59272624393368489</v>
      </c>
      <c r="C7173" s="132" t="s">
        <v>13338</v>
      </c>
      <c r="D7173" s="124" t="s">
        <v>13340</v>
      </c>
      <c r="E7173" s="21"/>
      <c r="F7173" s="22"/>
      <c r="G7173" s="22"/>
      <c r="H7173" s="22"/>
      <c r="I7173" s="23"/>
      <c r="J7173" s="35" t="str">
        <f t="shared" si="677"/>
        <v>➸</v>
      </c>
      <c r="K7173" s="117" t="str">
        <f>词典存放目录!$A$1&amp;L7173&amp;M7173</f>
        <v>F:\《自创文法查阅Excel》4.1备份\《B词汇·红宝书》\红宝书15版图片\7565-はやめる【速める】.jpg</v>
      </c>
      <c r="L7173" s="9" t="s">
        <v>18120</v>
      </c>
      <c r="M7173" s="117" t="s">
        <v>25288</v>
      </c>
      <c r="N7173" s="36" t="str">
        <f t="shared" si="678"/>
        <v>▶</v>
      </c>
      <c r="O7173" s="37" t="s">
        <v>18013</v>
      </c>
      <c r="P7173" s="37">
        <v>73</v>
      </c>
      <c r="Q7173" s="37" t="s">
        <v>23</v>
      </c>
      <c r="R7173" s="9" t="str">
        <f>词典存放目录!$A$1&amp;O7173&amp;P7173&amp;Q7173</f>
        <v>F:\《自创文法查阅Excel》4.1备份\《B词汇·红宝书》\红宝书MP3分割\26 n3-は (73).mp3</v>
      </c>
      <c r="S7173" s="38"/>
      <c r="T7173" s="56"/>
      <c r="U7173" s="56"/>
      <c r="V7173" s="30" t="str">
        <f t="shared" si="679"/>
        <v/>
      </c>
      <c r="W7173" s="102"/>
      <c r="X7173" s="9" t="s">
        <v>212</v>
      </c>
    </row>
    <row r="7174" spans="1:24" s="57" customFormat="1" ht="24">
      <c r="A7174" s="31">
        <v>7566</v>
      </c>
      <c r="B7174" s="32">
        <f t="shared" ca="1" si="676"/>
        <v>0.35743777737047389</v>
      </c>
      <c r="C7174" s="132" t="s">
        <v>13341</v>
      </c>
      <c r="D7174" s="124" t="s">
        <v>13342</v>
      </c>
      <c r="E7174" s="21"/>
      <c r="F7174" s="22"/>
      <c r="G7174" s="22"/>
      <c r="H7174" s="22"/>
      <c r="I7174" s="23"/>
      <c r="J7174" s="35" t="str">
        <f t="shared" si="677"/>
        <v>➸</v>
      </c>
      <c r="K7174" s="117" t="str">
        <f>词典存放目录!$A$1&amp;L7174&amp;M7174</f>
        <v>F:\《自创文法查阅Excel》4.1备份\《B词汇·红宝书》\红宝书15版图片\7566-はやり【流行】.jpg</v>
      </c>
      <c r="L7174" s="9" t="s">
        <v>18120</v>
      </c>
      <c r="M7174" s="117" t="s">
        <v>25289</v>
      </c>
      <c r="N7174" s="36" t="str">
        <f t="shared" si="678"/>
        <v>▶</v>
      </c>
      <c r="O7174" s="37" t="s">
        <v>18013</v>
      </c>
      <c r="P7174" s="37">
        <v>74</v>
      </c>
      <c r="Q7174" s="37" t="s">
        <v>23</v>
      </c>
      <c r="R7174" s="9" t="str">
        <f>词典存放目录!$A$1&amp;O7174&amp;P7174&amp;Q7174</f>
        <v>F:\《自创文法查阅Excel》4.1备份\《B词汇·红宝书》\红宝书MP3分割\26 n3-は (74).mp3</v>
      </c>
      <c r="S7174" s="38"/>
      <c r="T7174" s="56"/>
      <c r="U7174" s="56"/>
      <c r="V7174" s="30" t="str">
        <f t="shared" si="679"/>
        <v/>
      </c>
      <c r="W7174" s="69"/>
      <c r="X7174" s="9" t="s">
        <v>212</v>
      </c>
    </row>
    <row r="7175" spans="1:24" s="57" customFormat="1" ht="24">
      <c r="A7175" s="31">
        <v>7568</v>
      </c>
      <c r="B7175" s="32">
        <f t="shared" ca="1" si="676"/>
        <v>0.41128513265884403</v>
      </c>
      <c r="C7175" s="132" t="s">
        <v>13343</v>
      </c>
      <c r="D7175" s="124" t="s">
        <v>13344</v>
      </c>
      <c r="E7175" s="21"/>
      <c r="F7175" s="22"/>
      <c r="G7175" s="22"/>
      <c r="H7175" s="22"/>
      <c r="I7175" s="23"/>
      <c r="J7175" s="35" t="str">
        <f t="shared" si="677"/>
        <v>➸</v>
      </c>
      <c r="K7175" s="117" t="str">
        <f>词典存放目录!$A$1&amp;L7175&amp;M7175</f>
        <v>F:\《自创文法查阅Excel》4.1备份\《B词汇·红宝书》\红宝书15版图片\7568-はらいもどす【払い戻す】.jpg</v>
      </c>
      <c r="L7175" s="9" t="s">
        <v>18120</v>
      </c>
      <c r="M7175" s="117" t="s">
        <v>25290</v>
      </c>
      <c r="N7175" s="36" t="str">
        <f t="shared" si="678"/>
        <v>▶</v>
      </c>
      <c r="O7175" s="37" t="s">
        <v>18013</v>
      </c>
      <c r="P7175" s="37">
        <v>76</v>
      </c>
      <c r="Q7175" s="37" t="s">
        <v>23</v>
      </c>
      <c r="R7175" s="9" t="str">
        <f>词典存放目录!$A$1&amp;O7175&amp;P7175&amp;Q7175</f>
        <v>F:\《自创文法查阅Excel》4.1备份\《B词汇·红宝书》\红宝书MP3分割\26 n3-は (76).mp3</v>
      </c>
      <c r="S7175" s="38"/>
      <c r="T7175" s="56"/>
      <c r="U7175" s="56"/>
      <c r="V7175" s="30" t="str">
        <f t="shared" si="679"/>
        <v/>
      </c>
      <c r="W7175" s="29"/>
      <c r="X7175" s="9" t="s">
        <v>212</v>
      </c>
    </row>
    <row r="7176" spans="1:24" s="57" customFormat="1" ht="24">
      <c r="A7176" s="31">
        <v>7569</v>
      </c>
      <c r="B7176" s="32">
        <f t="shared" ca="1" si="676"/>
        <v>0.61827846425999122</v>
      </c>
      <c r="C7176" s="132" t="s">
        <v>13345</v>
      </c>
      <c r="D7176" s="124" t="s">
        <v>13346</v>
      </c>
      <c r="E7176" s="21"/>
      <c r="F7176" s="22"/>
      <c r="G7176" s="22"/>
      <c r="H7176" s="22"/>
      <c r="I7176" s="23"/>
      <c r="J7176" s="35" t="str">
        <f t="shared" si="677"/>
        <v>➸</v>
      </c>
      <c r="K7176" s="117" t="str">
        <f>词典存放目录!$A$1&amp;L7176&amp;M7176</f>
        <v>F:\《自创文法查阅Excel》4.1备份\《B词汇·红宝书》\红宝书15版图片\7569-バランス【balance】.jpg</v>
      </c>
      <c r="L7176" s="9" t="s">
        <v>18120</v>
      </c>
      <c r="M7176" s="117" t="s">
        <v>25291</v>
      </c>
      <c r="N7176" s="36" t="str">
        <f t="shared" si="678"/>
        <v>▶</v>
      </c>
      <c r="O7176" s="37" t="s">
        <v>18013</v>
      </c>
      <c r="P7176" s="37">
        <v>77</v>
      </c>
      <c r="Q7176" s="37" t="s">
        <v>23</v>
      </c>
      <c r="R7176" s="9" t="str">
        <f>词典存放目录!$A$1&amp;O7176&amp;P7176&amp;Q7176</f>
        <v>F:\《自创文法查阅Excel》4.1备份\《B词汇·红宝书》\红宝书MP3分割\26 n3-は (77).mp3</v>
      </c>
      <c r="S7176" s="38"/>
      <c r="T7176" s="56"/>
      <c r="U7176" s="56"/>
      <c r="V7176" s="30" t="str">
        <f t="shared" si="679"/>
        <v/>
      </c>
      <c r="W7176" s="29"/>
      <c r="X7176" s="9" t="s">
        <v>212</v>
      </c>
    </row>
    <row r="7177" spans="1:24" s="57" customFormat="1" ht="24">
      <c r="A7177" s="31">
        <v>7570</v>
      </c>
      <c r="B7177" s="32">
        <f t="shared" ca="1" si="676"/>
        <v>0.25719350881442515</v>
      </c>
      <c r="C7177" s="132" t="s">
        <v>13347</v>
      </c>
      <c r="D7177" s="124" t="s">
        <v>13348</v>
      </c>
      <c r="E7177" s="21"/>
      <c r="F7177" s="22"/>
      <c r="G7177" s="22"/>
      <c r="H7177" s="22"/>
      <c r="I7177" s="23"/>
      <c r="J7177" s="35" t="str">
        <f t="shared" si="677"/>
        <v>➸</v>
      </c>
      <c r="K7177" s="117" t="str">
        <f>词典存放目录!$A$1&amp;L7177&amp;M7177</f>
        <v>F:\《自创文法查阅Excel》4.1备份\《B词汇·红宝书》\红宝书15版图片\7570-はり【針】.jpg</v>
      </c>
      <c r="L7177" s="9" t="s">
        <v>18120</v>
      </c>
      <c r="M7177" s="117" t="s">
        <v>25292</v>
      </c>
      <c r="N7177" s="36" t="str">
        <f t="shared" si="678"/>
        <v>▶</v>
      </c>
      <c r="O7177" s="37" t="s">
        <v>18013</v>
      </c>
      <c r="P7177" s="37">
        <v>78</v>
      </c>
      <c r="Q7177" s="37" t="s">
        <v>23</v>
      </c>
      <c r="R7177" s="9" t="str">
        <f>词典存放目录!$A$1&amp;O7177&amp;P7177&amp;Q7177</f>
        <v>F:\《自创文法查阅Excel》4.1备份\《B词汇·红宝书》\红宝书MP3分割\26 n3-は (78).mp3</v>
      </c>
      <c r="S7177" s="38"/>
      <c r="T7177" s="56"/>
      <c r="U7177" s="56"/>
      <c r="V7177" s="30" t="str">
        <f t="shared" si="679"/>
        <v/>
      </c>
      <c r="W7177" s="29"/>
      <c r="X7177" s="9" t="s">
        <v>212</v>
      </c>
    </row>
    <row r="7178" spans="1:24" s="57" customFormat="1" ht="24">
      <c r="A7178" s="31">
        <v>7572</v>
      </c>
      <c r="B7178" s="32">
        <f t="shared" ca="1" si="676"/>
        <v>0.5211735139770568</v>
      </c>
      <c r="C7178" s="132" t="s">
        <v>13349</v>
      </c>
      <c r="D7178" s="124" t="s">
        <v>13350</v>
      </c>
      <c r="E7178" s="21"/>
      <c r="F7178" s="22"/>
      <c r="G7178" s="22"/>
      <c r="H7178" s="22"/>
      <c r="I7178" s="23"/>
      <c r="J7178" s="35" t="str">
        <f t="shared" si="677"/>
        <v>➸</v>
      </c>
      <c r="K7178" s="117" t="str">
        <f>词典存放目录!$A$1&amp;L7178&amp;M7178</f>
        <v>F:\《自创文法查阅Excel》4.1备份\《B词汇·红宝书》\红宝书15版图片\7572-バレンタインデー【Valentineday】.jpg</v>
      </c>
      <c r="L7178" s="9" t="s">
        <v>18120</v>
      </c>
      <c r="M7178" s="117" t="s">
        <v>25293</v>
      </c>
      <c r="N7178" s="36" t="str">
        <f t="shared" si="678"/>
        <v>▶</v>
      </c>
      <c r="O7178" s="37" t="s">
        <v>18013</v>
      </c>
      <c r="P7178" s="37">
        <v>80</v>
      </c>
      <c r="Q7178" s="37" t="s">
        <v>23</v>
      </c>
      <c r="R7178" s="9" t="str">
        <f>词典存放目录!$A$1&amp;O7178&amp;P7178&amp;Q7178</f>
        <v>F:\《自创文法查阅Excel》4.1备份\《B词汇·红宝书》\红宝书MP3分割\26 n3-は (80).mp3</v>
      </c>
      <c r="S7178" s="38"/>
      <c r="T7178" s="56"/>
      <c r="U7178" s="56"/>
      <c r="V7178" s="30"/>
      <c r="W7178" s="29"/>
      <c r="X7178" s="9" t="s">
        <v>212</v>
      </c>
    </row>
    <row r="7179" spans="1:24" s="57" customFormat="1" ht="24">
      <c r="A7179" s="31">
        <v>7573</v>
      </c>
      <c r="B7179" s="32">
        <f t="shared" ca="1" si="676"/>
        <v>0.65736620872367924</v>
      </c>
      <c r="C7179" s="132" t="s">
        <v>13351</v>
      </c>
      <c r="D7179" s="124" t="s">
        <v>13352</v>
      </c>
      <c r="E7179" s="21"/>
      <c r="F7179" s="22"/>
      <c r="G7179" s="22"/>
      <c r="H7179" s="22"/>
      <c r="I7179" s="23"/>
      <c r="J7179" s="35" t="str">
        <f t="shared" si="677"/>
        <v>➸</v>
      </c>
      <c r="K7179" s="117" t="str">
        <f>词典存放目录!$A$1&amp;L7179&amp;M7179</f>
        <v>F:\《自创文法查阅Excel》4.1备份\《B词汇·红宝书》\红宝书15版图片\7573-パワー【power】.jpg</v>
      </c>
      <c r="L7179" s="9" t="s">
        <v>18120</v>
      </c>
      <c r="M7179" s="117" t="s">
        <v>25294</v>
      </c>
      <c r="N7179" s="36" t="str">
        <f t="shared" si="678"/>
        <v>▶</v>
      </c>
      <c r="O7179" s="37" t="s">
        <v>18013</v>
      </c>
      <c r="P7179" s="37">
        <v>81</v>
      </c>
      <c r="Q7179" s="37" t="s">
        <v>23</v>
      </c>
      <c r="R7179" s="9" t="str">
        <f>词典存放目录!$A$1&amp;O7179&amp;P7179&amp;Q7179</f>
        <v>F:\《自创文法查阅Excel》4.1备份\《B词汇·红宝书》\红宝书MP3分割\26 n3-は (81).mp3</v>
      </c>
      <c r="S7179" s="38"/>
      <c r="T7179" s="56"/>
      <c r="U7179" s="56"/>
      <c r="V7179" s="30"/>
      <c r="W7179" s="29"/>
      <c r="X7179" s="9" t="s">
        <v>212</v>
      </c>
    </row>
    <row r="7180" spans="1:24" s="57" customFormat="1" ht="24">
      <c r="A7180" s="31">
        <v>7574</v>
      </c>
      <c r="B7180" s="32">
        <f t="shared" ca="1" si="676"/>
        <v>0.83721992309177484</v>
      </c>
      <c r="C7180" s="132" t="s">
        <v>13353</v>
      </c>
      <c r="D7180" s="124" t="s">
        <v>13354</v>
      </c>
      <c r="E7180" s="21"/>
      <c r="F7180" s="22"/>
      <c r="G7180" s="22"/>
      <c r="H7180" s="22"/>
      <c r="I7180" s="23"/>
      <c r="J7180" s="35" t="str">
        <f t="shared" si="677"/>
        <v>➸</v>
      </c>
      <c r="K7180" s="117" t="str">
        <f>词典存放目录!$A$1&amp;L7180&amp;M7180</f>
        <v>F:\《自创文法查阅Excel》4.1备份\《B词汇·红宝书》\红宝书15版图片\7574-はんい【範囲】.jpg</v>
      </c>
      <c r="L7180" s="9" t="s">
        <v>18120</v>
      </c>
      <c r="M7180" s="117" t="s">
        <v>25295</v>
      </c>
      <c r="N7180" s="36" t="str">
        <f t="shared" si="678"/>
        <v>▶</v>
      </c>
      <c r="O7180" s="37" t="s">
        <v>18013</v>
      </c>
      <c r="P7180" s="37">
        <v>82</v>
      </c>
      <c r="Q7180" s="37" t="s">
        <v>23</v>
      </c>
      <c r="R7180" s="9" t="str">
        <f>词典存放目录!$A$1&amp;O7180&amp;P7180&amp;Q7180</f>
        <v>F:\《自创文法查阅Excel》4.1备份\《B词汇·红宝书》\红宝书MP3分割\26 n3-は (82).mp3</v>
      </c>
      <c r="S7180" s="38"/>
      <c r="T7180" s="56"/>
      <c r="U7180" s="56"/>
      <c r="V7180" s="30" t="str">
        <f t="shared" ref="V7180:V7188" si="680">IF(COUNTA(S7180:U7180)=0,"",COUNTIF(S7180:U7180,"0")/COUNTA(S7180:U7180))</f>
        <v/>
      </c>
      <c r="W7180" s="29"/>
      <c r="X7180" s="9" t="s">
        <v>212</v>
      </c>
    </row>
    <row r="7181" spans="1:24" s="57" customFormat="1" ht="24">
      <c r="A7181" s="31">
        <v>7575</v>
      </c>
      <c r="B7181" s="32">
        <f t="shared" ca="1" si="676"/>
        <v>1.0736098428820839E-2</v>
      </c>
      <c r="C7181" s="132" t="s">
        <v>13355</v>
      </c>
      <c r="D7181" s="124" t="s">
        <v>13356</v>
      </c>
      <c r="E7181" s="21"/>
      <c r="F7181" s="22"/>
      <c r="G7181" s="22"/>
      <c r="H7181" s="22"/>
      <c r="I7181" s="23"/>
      <c r="J7181" s="35" t="str">
        <f t="shared" si="677"/>
        <v>➸</v>
      </c>
      <c r="K7181" s="117" t="str">
        <f>词典存放目录!$A$1&amp;L7181&amp;M7181</f>
        <v>F:\《自创文法查阅Excel》4.1备份\《B词汇·红宝书》\红宝书15版图片\7575-はんがく【半額】.jpg</v>
      </c>
      <c r="L7181" s="9" t="s">
        <v>18120</v>
      </c>
      <c r="M7181" s="117" t="s">
        <v>25296</v>
      </c>
      <c r="N7181" s="36" t="str">
        <f t="shared" si="678"/>
        <v>▶</v>
      </c>
      <c r="O7181" s="37" t="s">
        <v>18013</v>
      </c>
      <c r="P7181" s="37">
        <v>83</v>
      </c>
      <c r="Q7181" s="37" t="s">
        <v>23</v>
      </c>
      <c r="R7181" s="9" t="str">
        <f>词典存放目录!$A$1&amp;O7181&amp;P7181&amp;Q7181</f>
        <v>F:\《自创文法查阅Excel》4.1备份\《B词汇·红宝书》\红宝书MP3分割\26 n3-は (83).mp3</v>
      </c>
      <c r="S7181" s="38"/>
      <c r="T7181" s="56"/>
      <c r="U7181" s="56"/>
      <c r="V7181" s="30" t="str">
        <f t="shared" si="680"/>
        <v/>
      </c>
      <c r="W7181" s="29"/>
      <c r="X7181" s="9" t="s">
        <v>212</v>
      </c>
    </row>
    <row r="7182" spans="1:24" s="57" customFormat="1" ht="24">
      <c r="A7182" s="31">
        <v>7576</v>
      </c>
      <c r="B7182" s="32">
        <f t="shared" ca="1" si="676"/>
        <v>6.049229113917598E-2</v>
      </c>
      <c r="C7182" s="132" t="s">
        <v>13357</v>
      </c>
      <c r="D7182" s="124" t="s">
        <v>13358</v>
      </c>
      <c r="E7182" s="21"/>
      <c r="F7182" s="22"/>
      <c r="G7182" s="22"/>
      <c r="H7182" s="22"/>
      <c r="I7182" s="23"/>
      <c r="J7182" s="35" t="str">
        <f t="shared" si="677"/>
        <v>➸</v>
      </c>
      <c r="K7182" s="117" t="str">
        <f>词典存放目录!$A$1&amp;L7182&amp;M7182</f>
        <v>F:\《自创文法查阅Excel》4.1备份\《B词汇·红宝书》\红宝书15版图片\7576-はんこう【反抗】.jpg</v>
      </c>
      <c r="L7182" s="9" t="s">
        <v>18120</v>
      </c>
      <c r="M7182" s="117" t="s">
        <v>25297</v>
      </c>
      <c r="N7182" s="36" t="str">
        <f t="shared" si="678"/>
        <v>▶</v>
      </c>
      <c r="O7182" s="37" t="s">
        <v>18013</v>
      </c>
      <c r="P7182" s="37">
        <v>84</v>
      </c>
      <c r="Q7182" s="37" t="s">
        <v>23</v>
      </c>
      <c r="R7182" s="9" t="str">
        <f>词典存放目录!$A$1&amp;O7182&amp;P7182&amp;Q7182</f>
        <v>F:\《自创文法查阅Excel》4.1备份\《B词汇·红宝书》\红宝书MP3分割\26 n3-は (84).mp3</v>
      </c>
      <c r="S7182" s="38"/>
      <c r="T7182" s="56"/>
      <c r="U7182" s="56"/>
      <c r="V7182" s="30" t="str">
        <f t="shared" si="680"/>
        <v/>
      </c>
      <c r="W7182" s="29"/>
      <c r="X7182" s="9" t="s">
        <v>212</v>
      </c>
    </row>
    <row r="7183" spans="1:24" s="57" customFormat="1" ht="24">
      <c r="A7183" s="31">
        <v>7577</v>
      </c>
      <c r="B7183" s="32">
        <f t="shared" ca="1" si="676"/>
        <v>4.6638920460186362E-2</v>
      </c>
      <c r="C7183" s="132" t="s">
        <v>13359</v>
      </c>
      <c r="D7183" s="124" t="s">
        <v>13360</v>
      </c>
      <c r="E7183" s="21"/>
      <c r="F7183" s="22"/>
      <c r="G7183" s="22"/>
      <c r="H7183" s="22"/>
      <c r="I7183" s="23"/>
      <c r="J7183" s="35" t="str">
        <f t="shared" si="677"/>
        <v>➸</v>
      </c>
      <c r="K7183" s="117" t="str">
        <f>词典存放目录!$A$1&amp;L7183&amp;M7183</f>
        <v>F:\《自创文法查阅Excel》4.1备份\《B词汇·红宝书》\红宝书15版图片\7577-はんざい【犯罪】.jpg</v>
      </c>
      <c r="L7183" s="9" t="s">
        <v>18120</v>
      </c>
      <c r="M7183" s="117" t="s">
        <v>25298</v>
      </c>
      <c r="N7183" s="36" t="str">
        <f t="shared" si="678"/>
        <v>▶</v>
      </c>
      <c r="O7183" s="37" t="s">
        <v>18013</v>
      </c>
      <c r="P7183" s="37">
        <v>85</v>
      </c>
      <c r="Q7183" s="37" t="s">
        <v>23</v>
      </c>
      <c r="R7183" s="9" t="str">
        <f>词典存放目录!$A$1&amp;O7183&amp;P7183&amp;Q7183</f>
        <v>F:\《自创文法查阅Excel》4.1备份\《B词汇·红宝书》\红宝书MP3分割\26 n3-は (85).mp3</v>
      </c>
      <c r="S7183" s="38"/>
      <c r="T7183" s="56"/>
      <c r="U7183" s="56"/>
      <c r="V7183" s="30" t="str">
        <f t="shared" si="680"/>
        <v/>
      </c>
      <c r="W7183" s="29"/>
      <c r="X7183" s="9" t="s">
        <v>212</v>
      </c>
    </row>
    <row r="7184" spans="1:24" s="57" customFormat="1" ht="24">
      <c r="A7184" s="31">
        <v>7578</v>
      </c>
      <c r="B7184" s="32">
        <f t="shared" ca="1" si="676"/>
        <v>0.90241723844182431</v>
      </c>
      <c r="C7184" s="132" t="s">
        <v>13361</v>
      </c>
      <c r="D7184" s="124" t="s">
        <v>13362</v>
      </c>
      <c r="E7184" s="21"/>
      <c r="F7184" s="22"/>
      <c r="G7184" s="22"/>
      <c r="H7184" s="22"/>
      <c r="I7184" s="23"/>
      <c r="J7184" s="35" t="str">
        <f t="shared" si="677"/>
        <v>➸</v>
      </c>
      <c r="K7184" s="117" t="str">
        <f>词典存放目录!$A$1&amp;L7184&amp;M7184</f>
        <v>F:\《自创文法查阅Excel》4.1备份\《B词汇·红宝书》\红宝书15版图片\7578-ばんざい【万歳】.jpg</v>
      </c>
      <c r="L7184" s="9" t="s">
        <v>18120</v>
      </c>
      <c r="M7184" s="117" t="s">
        <v>25299</v>
      </c>
      <c r="N7184" s="36" t="str">
        <f t="shared" si="678"/>
        <v>▶</v>
      </c>
      <c r="O7184" s="37" t="s">
        <v>18013</v>
      </c>
      <c r="P7184" s="37">
        <v>86</v>
      </c>
      <c r="Q7184" s="37" t="s">
        <v>23</v>
      </c>
      <c r="R7184" s="9" t="str">
        <f>词典存放目录!$A$1&amp;O7184&amp;P7184&amp;Q7184</f>
        <v>F:\《自创文法查阅Excel》4.1备份\《B词汇·红宝书》\红宝书MP3分割\26 n3-は (86).mp3</v>
      </c>
      <c r="S7184" s="38"/>
      <c r="T7184" s="56"/>
      <c r="U7184" s="56"/>
      <c r="V7184" s="30" t="str">
        <f t="shared" si="680"/>
        <v/>
      </c>
      <c r="W7184" s="29"/>
      <c r="X7184" s="9" t="s">
        <v>212</v>
      </c>
    </row>
    <row r="7185" spans="1:24" s="57" customFormat="1" ht="24">
      <c r="A7185" s="31">
        <v>7579</v>
      </c>
      <c r="B7185" s="32">
        <f t="shared" ca="1" si="676"/>
        <v>0.81514526722639857</v>
      </c>
      <c r="C7185" s="132" t="s">
        <v>13363</v>
      </c>
      <c r="D7185" s="124" t="s">
        <v>13364</v>
      </c>
      <c r="E7185" s="21"/>
      <c r="F7185" s="22"/>
      <c r="G7185" s="22"/>
      <c r="H7185" s="22"/>
      <c r="I7185" s="23"/>
      <c r="J7185" s="35" t="str">
        <f t="shared" si="677"/>
        <v>➸</v>
      </c>
      <c r="K7185" s="117" t="str">
        <f>词典存放目录!$A$1&amp;L7185&amp;M7185</f>
        <v>F:\《自创文法查阅Excel》4.1备份\《B词汇·红宝书》\红宝书15版图片\7579-ハンサム【handsome】.jpg</v>
      </c>
      <c r="L7185" s="9" t="s">
        <v>18120</v>
      </c>
      <c r="M7185" s="117" t="s">
        <v>25300</v>
      </c>
      <c r="N7185" s="36" t="str">
        <f t="shared" si="678"/>
        <v>▶</v>
      </c>
      <c r="O7185" s="37" t="s">
        <v>18013</v>
      </c>
      <c r="P7185" s="37">
        <v>87</v>
      </c>
      <c r="Q7185" s="37" t="s">
        <v>23</v>
      </c>
      <c r="R7185" s="9" t="str">
        <f>词典存放目录!$A$1&amp;O7185&amp;P7185&amp;Q7185</f>
        <v>F:\《自创文法查阅Excel》4.1备份\《B词汇·红宝书》\红宝书MP3分割\26 n3-は (87).mp3</v>
      </c>
      <c r="S7185" s="38"/>
      <c r="T7185" s="56"/>
      <c r="U7185" s="56"/>
      <c r="V7185" s="30" t="str">
        <f t="shared" si="680"/>
        <v/>
      </c>
      <c r="W7185" s="29"/>
      <c r="X7185" s="9" t="s">
        <v>212</v>
      </c>
    </row>
    <row r="7186" spans="1:24" s="57" customFormat="1" ht="24">
      <c r="A7186" s="31">
        <v>7580</v>
      </c>
      <c r="B7186" s="32">
        <f t="shared" ca="1" si="676"/>
        <v>0.52811699947070345</v>
      </c>
      <c r="C7186" s="132" t="s">
        <v>13365</v>
      </c>
      <c r="D7186" s="124" t="s">
        <v>13366</v>
      </c>
      <c r="E7186" s="21"/>
      <c r="F7186" s="22"/>
      <c r="G7186" s="22"/>
      <c r="H7186" s="22"/>
      <c r="I7186" s="23"/>
      <c r="J7186" s="35" t="str">
        <f t="shared" si="677"/>
        <v>➸</v>
      </c>
      <c r="K7186" s="117" t="str">
        <f>词典存放目录!$A$1&amp;L7186&amp;M7186</f>
        <v>F:\《自创文法查阅Excel》4.1备份\《B词汇·红宝书》\红宝书15版图片\7580-はんすう【半数】.jpg</v>
      </c>
      <c r="L7186" s="9" t="s">
        <v>18120</v>
      </c>
      <c r="M7186" s="117" t="s">
        <v>25301</v>
      </c>
      <c r="N7186" s="36" t="str">
        <f t="shared" si="678"/>
        <v>▶</v>
      </c>
      <c r="O7186" s="37" t="s">
        <v>18013</v>
      </c>
      <c r="P7186" s="37">
        <v>88</v>
      </c>
      <c r="Q7186" s="37" t="s">
        <v>23</v>
      </c>
      <c r="R7186" s="9" t="str">
        <f>词典存放目录!$A$1&amp;O7186&amp;P7186&amp;Q7186</f>
        <v>F:\《自创文法查阅Excel》4.1备份\《B词汇·红宝书》\红宝书MP3分割\26 n3-は (88).mp3</v>
      </c>
      <c r="S7186" s="38"/>
      <c r="T7186" s="56"/>
      <c r="U7186" s="56"/>
      <c r="V7186" s="30" t="str">
        <f t="shared" si="680"/>
        <v/>
      </c>
      <c r="W7186" s="29"/>
      <c r="X7186" s="9" t="s">
        <v>212</v>
      </c>
    </row>
    <row r="7187" spans="1:24" s="57" customFormat="1" ht="24">
      <c r="A7187" s="31">
        <v>7581</v>
      </c>
      <c r="B7187" s="32">
        <f t="shared" ca="1" si="676"/>
        <v>0.10277874884869043</v>
      </c>
      <c r="C7187" s="132" t="s">
        <v>13367</v>
      </c>
      <c r="D7187" s="124" t="s">
        <v>13368</v>
      </c>
      <c r="E7187" s="21"/>
      <c r="F7187" s="22"/>
      <c r="G7187" s="22"/>
      <c r="H7187" s="22"/>
      <c r="I7187" s="23"/>
      <c r="J7187" s="35" t="str">
        <f t="shared" si="677"/>
        <v>➸</v>
      </c>
      <c r="K7187" s="117" t="str">
        <f>词典存放目录!$A$1&amp;L7187&amp;M7187</f>
        <v>F:\《自创文法查阅Excel》4.1备份\《B词汇·红宝书》\红宝书15版图片\7581-はんそで【半袖】.jpg</v>
      </c>
      <c r="L7187" s="9" t="s">
        <v>18120</v>
      </c>
      <c r="M7187" s="117" t="s">
        <v>25302</v>
      </c>
      <c r="N7187" s="36" t="str">
        <f t="shared" si="678"/>
        <v>▶</v>
      </c>
      <c r="O7187" s="37" t="s">
        <v>18013</v>
      </c>
      <c r="P7187" s="37">
        <v>89</v>
      </c>
      <c r="Q7187" s="37" t="s">
        <v>23</v>
      </c>
      <c r="R7187" s="9" t="str">
        <f>词典存放目录!$A$1&amp;O7187&amp;P7187&amp;Q7187</f>
        <v>F:\《自创文法查阅Excel》4.1备份\《B词汇·红宝书》\红宝书MP3分割\26 n3-は (89).mp3</v>
      </c>
      <c r="S7187" s="38"/>
      <c r="T7187" s="56"/>
      <c r="U7187" s="56"/>
      <c r="V7187" s="30" t="str">
        <f t="shared" si="680"/>
        <v/>
      </c>
      <c r="W7187" s="29"/>
      <c r="X7187" s="9" t="s">
        <v>212</v>
      </c>
    </row>
    <row r="7188" spans="1:24" s="57" customFormat="1" ht="24">
      <c r="A7188" s="31">
        <v>7582</v>
      </c>
      <c r="B7188" s="32">
        <f t="shared" ca="1" si="676"/>
        <v>0.18743982408565618</v>
      </c>
      <c r="C7188" s="132" t="s">
        <v>13369</v>
      </c>
      <c r="D7188" s="124" t="s">
        <v>13370</v>
      </c>
      <c r="E7188" s="21"/>
      <c r="F7188" s="22"/>
      <c r="G7188" s="22"/>
      <c r="H7188" s="22"/>
      <c r="I7188" s="23"/>
      <c r="J7188" s="35" t="str">
        <f t="shared" si="677"/>
        <v>➸</v>
      </c>
      <c r="K7188" s="117" t="str">
        <f>词典存放目录!$A$1&amp;L7188&amp;M7188</f>
        <v>F:\《自创文法查阅Excel》4.1备份\《B词汇·红宝书》\红宝书15版图片\7582-はんだん【判断】.jpg</v>
      </c>
      <c r="L7188" s="9" t="s">
        <v>18120</v>
      </c>
      <c r="M7188" s="117" t="s">
        <v>25303</v>
      </c>
      <c r="N7188" s="36" t="str">
        <f t="shared" si="678"/>
        <v>▶</v>
      </c>
      <c r="O7188" s="37" t="s">
        <v>18013</v>
      </c>
      <c r="P7188" s="37">
        <v>90</v>
      </c>
      <c r="Q7188" s="37" t="s">
        <v>23</v>
      </c>
      <c r="R7188" s="9" t="str">
        <f>词典存放目录!$A$1&amp;O7188&amp;P7188&amp;Q7188</f>
        <v>F:\《自创文法查阅Excel》4.1备份\《B词汇·红宝书》\红宝书MP3分割\26 n3-は (90).mp3</v>
      </c>
      <c r="S7188" s="38"/>
      <c r="T7188" s="56"/>
      <c r="U7188" s="56"/>
      <c r="V7188" s="30" t="str">
        <f t="shared" si="680"/>
        <v/>
      </c>
      <c r="W7188" s="29"/>
      <c r="X7188" s="9" t="s">
        <v>212</v>
      </c>
    </row>
    <row r="7189" spans="1:24" s="57" customFormat="1" ht="24">
      <c r="A7189" s="31">
        <v>7583</v>
      </c>
      <c r="B7189" s="32">
        <f t="shared" ca="1" si="676"/>
        <v>0.19643881762715487</v>
      </c>
      <c r="C7189" s="132" t="s">
        <v>13371</v>
      </c>
      <c r="D7189" s="124" t="s">
        <v>13372</v>
      </c>
      <c r="E7189" s="21"/>
      <c r="F7189" s="22"/>
      <c r="G7189" s="22"/>
      <c r="H7189" s="22"/>
      <c r="I7189" s="23"/>
      <c r="J7189" s="35" t="str">
        <f t="shared" si="677"/>
        <v>➸</v>
      </c>
      <c r="K7189" s="117" t="str">
        <f>词典存放目录!$A$1&amp;L7189&amp;M7189</f>
        <v>F:\《自创文法查阅Excel》4.1备份\《B词汇·红宝书》\红宝书15版图片\7583-はんつき【半月】.jpg</v>
      </c>
      <c r="L7189" s="9" t="s">
        <v>18120</v>
      </c>
      <c r="M7189" s="117" t="s">
        <v>25304</v>
      </c>
      <c r="N7189" s="36" t="str">
        <f t="shared" si="678"/>
        <v>▶</v>
      </c>
      <c r="O7189" s="37" t="s">
        <v>18013</v>
      </c>
      <c r="P7189" s="37">
        <v>91</v>
      </c>
      <c r="Q7189" s="37" t="s">
        <v>23</v>
      </c>
      <c r="R7189" s="9" t="str">
        <f>词典存放目录!$A$1&amp;O7189&amp;P7189&amp;Q7189</f>
        <v>F:\《自创文法查阅Excel》4.1备份\《B词汇·红宝书》\红宝书MP3分割\26 n3-は (91).mp3</v>
      </c>
      <c r="S7189" s="38"/>
      <c r="T7189" s="56"/>
      <c r="U7189" s="56"/>
      <c r="V7189" s="30"/>
      <c r="W7189" s="29"/>
      <c r="X7189" s="9" t="s">
        <v>212</v>
      </c>
    </row>
    <row r="7190" spans="1:24" s="57" customFormat="1" ht="24">
      <c r="A7190" s="31">
        <v>7584</v>
      </c>
      <c r="B7190" s="32">
        <f t="shared" ca="1" si="676"/>
        <v>0.48690016740537245</v>
      </c>
      <c r="C7190" s="132" t="s">
        <v>13373</v>
      </c>
      <c r="D7190" s="124" t="s">
        <v>13374</v>
      </c>
      <c r="E7190" s="21"/>
      <c r="F7190" s="22"/>
      <c r="G7190" s="22"/>
      <c r="H7190" s="22"/>
      <c r="I7190" s="23"/>
      <c r="J7190" s="35" t="str">
        <f t="shared" si="677"/>
        <v>➸</v>
      </c>
      <c r="K7190" s="117" t="str">
        <f>词典存放目录!$A$1&amp;L7190&amp;M7190</f>
        <v>F:\《自创文法查阅Excel》4.1备份\《B词汇·红宝书》\红宝书15版图片\7584-バンド【band】.jpg</v>
      </c>
      <c r="L7190" s="9" t="s">
        <v>18120</v>
      </c>
      <c r="M7190" s="117" t="s">
        <v>25305</v>
      </c>
      <c r="N7190" s="36" t="str">
        <f t="shared" si="678"/>
        <v>▶</v>
      </c>
      <c r="O7190" s="37" t="s">
        <v>18013</v>
      </c>
      <c r="P7190" s="37">
        <v>92</v>
      </c>
      <c r="Q7190" s="37" t="s">
        <v>23</v>
      </c>
      <c r="R7190" s="9" t="str">
        <f>词典存放目录!$A$1&amp;O7190&amp;P7190&amp;Q7190</f>
        <v>F:\《自创文法查阅Excel》4.1备份\《B词汇·红宝书》\红宝书MP3分割\26 n3-は (92).mp3</v>
      </c>
      <c r="S7190" s="38"/>
      <c r="T7190" s="56"/>
      <c r="U7190" s="56"/>
      <c r="V7190" s="30"/>
      <c r="W7190" s="29"/>
      <c r="X7190" s="9" t="s">
        <v>212</v>
      </c>
    </row>
    <row r="7191" spans="1:24" s="57" customFormat="1" ht="24">
      <c r="A7191" s="31">
        <v>7585</v>
      </c>
      <c r="B7191" s="32">
        <f t="shared" ca="1" si="676"/>
        <v>0.12499406916451739</v>
      </c>
      <c r="C7191" s="132" t="s">
        <v>13375</v>
      </c>
      <c r="D7191" s="124" t="s">
        <v>13376</v>
      </c>
      <c r="E7191" s="21"/>
      <c r="F7191" s="22"/>
      <c r="G7191" s="22"/>
      <c r="H7191" s="22"/>
      <c r="I7191" s="23"/>
      <c r="J7191" s="35" t="str">
        <f t="shared" si="677"/>
        <v>➸</v>
      </c>
      <c r="K7191" s="117" t="str">
        <f>词典存放目录!$A$1&amp;L7191&amp;M7191</f>
        <v>F:\《自创文法查阅Excel》4.1备份\《B词汇·红宝书》\红宝书15版图片\7585-はんとし【半年】.jpg</v>
      </c>
      <c r="L7191" s="9" t="s">
        <v>18120</v>
      </c>
      <c r="M7191" s="117" t="s">
        <v>25306</v>
      </c>
      <c r="N7191" s="36" t="str">
        <f t="shared" si="678"/>
        <v>▶</v>
      </c>
      <c r="O7191" s="37" t="s">
        <v>18013</v>
      </c>
      <c r="P7191" s="37">
        <v>93</v>
      </c>
      <c r="Q7191" s="37" t="s">
        <v>23</v>
      </c>
      <c r="R7191" s="9" t="str">
        <f>词典存放目录!$A$1&amp;O7191&amp;P7191&amp;Q7191</f>
        <v>F:\《自创文法查阅Excel》4.1备份\《B词汇·红宝书》\红宝书MP3分割\26 n3-は (93).mp3</v>
      </c>
      <c r="S7191" s="38"/>
      <c r="T7191" s="56"/>
      <c r="U7191" s="56"/>
      <c r="V7191" s="30" t="str">
        <f t="shared" ref="V7191:V7207" si="681">IF(COUNTA(S7191:U7191)=0,"",COUNTIF(S7191:U7191,"0")/COUNTA(S7191:U7191))</f>
        <v/>
      </c>
      <c r="W7191" s="29"/>
      <c r="X7191" s="9" t="s">
        <v>212</v>
      </c>
    </row>
    <row r="7192" spans="1:24" s="57" customFormat="1" ht="24">
      <c r="A7192" s="31">
        <v>7586</v>
      </c>
      <c r="B7192" s="32">
        <f t="shared" ca="1" si="676"/>
        <v>0.50227309732713221</v>
      </c>
      <c r="C7192" s="132" t="s">
        <v>13377</v>
      </c>
      <c r="D7192" s="124" t="s">
        <v>13378</v>
      </c>
      <c r="E7192" s="21"/>
      <c r="F7192" s="22"/>
      <c r="G7192" s="22"/>
      <c r="H7192" s="22"/>
      <c r="I7192" s="23"/>
      <c r="J7192" s="35" t="str">
        <f t="shared" si="677"/>
        <v>➸</v>
      </c>
      <c r="K7192" s="117" t="str">
        <f>词典存放目录!$A$1&amp;L7192&amp;M7192</f>
        <v>F:\《自创文法查阅Excel》4.1备份\《B词汇·红宝书》\红宝书15版图片\7586-ハンドブック【handbook】.jpg</v>
      </c>
      <c r="L7192" s="9" t="s">
        <v>18120</v>
      </c>
      <c r="M7192" s="117" t="s">
        <v>25307</v>
      </c>
      <c r="N7192" s="36" t="str">
        <f t="shared" si="678"/>
        <v>▶</v>
      </c>
      <c r="O7192" s="37" t="s">
        <v>18013</v>
      </c>
      <c r="P7192" s="37">
        <v>94</v>
      </c>
      <c r="Q7192" s="37" t="s">
        <v>23</v>
      </c>
      <c r="R7192" s="9" t="str">
        <f>词典存放目录!$A$1&amp;O7192&amp;P7192&amp;Q7192</f>
        <v>F:\《自创文法查阅Excel》4.1备份\《B词汇·红宝书》\红宝书MP3分割\26 n3-は (94).mp3</v>
      </c>
      <c r="S7192" s="38"/>
      <c r="T7192" s="56"/>
      <c r="U7192" s="56"/>
      <c r="V7192" s="30" t="str">
        <f t="shared" si="681"/>
        <v/>
      </c>
      <c r="W7192" s="29"/>
      <c r="X7192" s="9" t="s">
        <v>212</v>
      </c>
    </row>
    <row r="7193" spans="1:24" s="57" customFormat="1" ht="24">
      <c r="A7193" s="31">
        <v>7587</v>
      </c>
      <c r="B7193" s="32">
        <f t="shared" ca="1" si="676"/>
        <v>0.12979509975966974</v>
      </c>
      <c r="C7193" s="132" t="s">
        <v>13379</v>
      </c>
      <c r="D7193" s="124" t="s">
        <v>13380</v>
      </c>
      <c r="E7193" s="21"/>
      <c r="F7193" s="22"/>
      <c r="G7193" s="22"/>
      <c r="H7193" s="22"/>
      <c r="I7193" s="23"/>
      <c r="J7193" s="35" t="str">
        <f t="shared" si="677"/>
        <v>➸</v>
      </c>
      <c r="K7193" s="117" t="str">
        <f>词典存放目录!$A$1&amp;L7193&amp;M7193</f>
        <v>F:\《自创文法查阅Excel》4.1备份\《B词汇·红宝书》\红宝书15版图片\7587-ハンドル【handle】.jpg</v>
      </c>
      <c r="L7193" s="9" t="s">
        <v>18120</v>
      </c>
      <c r="M7193" s="117" t="s">
        <v>25308</v>
      </c>
      <c r="N7193" s="36" t="str">
        <f t="shared" si="678"/>
        <v>▶</v>
      </c>
      <c r="O7193" s="37" t="s">
        <v>18013</v>
      </c>
      <c r="P7193" s="37">
        <v>95</v>
      </c>
      <c r="Q7193" s="37" t="s">
        <v>23</v>
      </c>
      <c r="R7193" s="9" t="str">
        <f>词典存放目录!$A$1&amp;O7193&amp;P7193&amp;Q7193</f>
        <v>F:\《自创文法查阅Excel》4.1备份\《B词汇·红宝书》\红宝书MP3分割\26 n3-は (95).mp3</v>
      </c>
      <c r="S7193" s="38"/>
      <c r="T7193" s="56"/>
      <c r="U7193" s="56"/>
      <c r="V7193" s="30" t="str">
        <f t="shared" si="681"/>
        <v/>
      </c>
      <c r="W7193" s="29"/>
      <c r="X7193" s="9" t="s">
        <v>212</v>
      </c>
    </row>
    <row r="7194" spans="1:24" s="57" customFormat="1" ht="24">
      <c r="A7194" s="31">
        <v>7588</v>
      </c>
      <c r="B7194" s="32">
        <f t="shared" ca="1" si="676"/>
        <v>0.89448405917297791</v>
      </c>
      <c r="C7194" s="132" t="s">
        <v>13381</v>
      </c>
      <c r="D7194" s="124" t="s">
        <v>13382</v>
      </c>
      <c r="E7194" s="21"/>
      <c r="F7194" s="22"/>
      <c r="G7194" s="22"/>
      <c r="H7194" s="22"/>
      <c r="I7194" s="23"/>
      <c r="J7194" s="35" t="str">
        <f t="shared" si="677"/>
        <v>➸</v>
      </c>
      <c r="K7194" s="117" t="str">
        <f>词典存放目录!$A$1&amp;L7194&amp;M7194</f>
        <v>F:\《自创文法查阅Excel》4.1备份\《B词汇·红宝书》\红宝书15版图片\7588-はんにち【半日】.jpg</v>
      </c>
      <c r="L7194" s="9" t="s">
        <v>18120</v>
      </c>
      <c r="M7194" s="117" t="s">
        <v>25309</v>
      </c>
      <c r="N7194" s="36" t="str">
        <f t="shared" si="678"/>
        <v>▶</v>
      </c>
      <c r="O7194" s="37" t="s">
        <v>18013</v>
      </c>
      <c r="P7194" s="37">
        <v>96</v>
      </c>
      <c r="Q7194" s="37" t="s">
        <v>23</v>
      </c>
      <c r="R7194" s="9" t="str">
        <f>词典存放目录!$A$1&amp;O7194&amp;P7194&amp;Q7194</f>
        <v>F:\《自创文法查阅Excel》4.1备份\《B词汇·红宝书》\红宝书MP3分割\26 n3-は (96).mp3</v>
      </c>
      <c r="S7194" s="38"/>
      <c r="T7194" s="56"/>
      <c r="U7194" s="56"/>
      <c r="V7194" s="30" t="str">
        <f t="shared" si="681"/>
        <v/>
      </c>
      <c r="W7194" s="29"/>
      <c r="X7194" s="9" t="s">
        <v>212</v>
      </c>
    </row>
    <row r="7195" spans="1:24" s="57" customFormat="1" ht="24">
      <c r="A7195" s="31">
        <v>7589</v>
      </c>
      <c r="B7195" s="32">
        <f t="shared" ca="1" si="676"/>
        <v>0.72926388673720066</v>
      </c>
      <c r="C7195" s="132" t="s">
        <v>13383</v>
      </c>
      <c r="D7195" s="124" t="s">
        <v>13384</v>
      </c>
      <c r="E7195" s="21"/>
      <c r="F7195" s="22"/>
      <c r="G7195" s="22"/>
      <c r="H7195" s="22"/>
      <c r="I7195" s="23"/>
      <c r="J7195" s="35" t="str">
        <f t="shared" si="677"/>
        <v>➸</v>
      </c>
      <c r="K7195" s="117" t="str">
        <f>词典存放目录!$A$1&amp;L7195&amp;M7195</f>
        <v>F:\《自创文法查阅Excel》4.1备份\《B词汇·红宝书》\红宝书15版图片\7589-パンフレット【pamphlet】.jpg</v>
      </c>
      <c r="L7195" s="9" t="s">
        <v>18120</v>
      </c>
      <c r="M7195" s="117" t="s">
        <v>25310</v>
      </c>
      <c r="N7195" s="36" t="str">
        <f t="shared" si="678"/>
        <v>▶</v>
      </c>
      <c r="O7195" s="37" t="s">
        <v>18013</v>
      </c>
      <c r="P7195" s="37">
        <v>97</v>
      </c>
      <c r="Q7195" s="37" t="s">
        <v>23</v>
      </c>
      <c r="R7195" s="9" t="str">
        <f>词典存放目录!$A$1&amp;O7195&amp;P7195&amp;Q7195</f>
        <v>F:\《自创文法查阅Excel》4.1备份\《B词汇·红宝书》\红宝书MP3分割\26 n3-は (97).mp3</v>
      </c>
      <c r="S7195" s="38"/>
      <c r="T7195" s="56"/>
      <c r="U7195" s="56"/>
      <c r="V7195" s="30" t="str">
        <f t="shared" si="681"/>
        <v/>
      </c>
      <c r="W7195" s="29"/>
      <c r="X7195" s="9" t="s">
        <v>212</v>
      </c>
    </row>
    <row r="7196" spans="1:24" s="57" customFormat="1" ht="24">
      <c r="A7196" s="31">
        <v>7590</v>
      </c>
      <c r="B7196" s="32">
        <f t="shared" ca="1" si="676"/>
        <v>0.21029815735124191</v>
      </c>
      <c r="C7196" s="133" t="s">
        <v>519</v>
      </c>
      <c r="D7196" s="126" t="s">
        <v>13385</v>
      </c>
      <c r="E7196" s="21"/>
      <c r="F7196" s="22"/>
      <c r="G7196" s="22"/>
      <c r="H7196" s="22"/>
      <c r="I7196" s="23"/>
      <c r="J7196" s="35" t="str">
        <f t="shared" si="677"/>
        <v>➸</v>
      </c>
      <c r="K7196" s="117" t="str">
        <f>词典存放目录!$A$1&amp;L7196&amp;M7196</f>
        <v>F:\《自创文法查阅Excel》4.1备份\《B词汇·红宝书》\红宝书15版图片\7590-ば【場】.jpg</v>
      </c>
      <c r="L7196" s="9" t="s">
        <v>18120</v>
      </c>
      <c r="M7196" s="117" t="s">
        <v>25311</v>
      </c>
      <c r="N7196" s="36" t="str">
        <f t="shared" si="678"/>
        <v>▶</v>
      </c>
      <c r="O7196" s="37" t="s">
        <v>18014</v>
      </c>
      <c r="P7196" s="37">
        <v>1</v>
      </c>
      <c r="Q7196" s="37" t="s">
        <v>23</v>
      </c>
      <c r="R7196" s="9" t="str">
        <f>词典存放目录!$A$1&amp;O7196&amp;P7196&amp;Q7196</f>
        <v>F:\《自创文法查阅Excel》4.1备份\《B词汇·红宝书》\红宝书MP3分割\26 n2-は (1).mp3</v>
      </c>
      <c r="S7196" s="38"/>
      <c r="T7196" s="56"/>
      <c r="U7196" s="56"/>
      <c r="V7196" s="30" t="str">
        <f t="shared" si="681"/>
        <v/>
      </c>
      <c r="W7196" s="29"/>
      <c r="X7196" s="9" t="s">
        <v>329</v>
      </c>
    </row>
    <row r="7197" spans="1:24" s="57" customFormat="1" ht="24">
      <c r="A7197" s="31">
        <v>7591</v>
      </c>
      <c r="B7197" s="32">
        <f t="shared" ca="1" si="676"/>
        <v>0.50866030597453193</v>
      </c>
      <c r="C7197" s="133" t="s">
        <v>13386</v>
      </c>
      <c r="D7197" s="126" t="s">
        <v>13387</v>
      </c>
      <c r="E7197" s="21"/>
      <c r="F7197" s="22"/>
      <c r="G7197" s="22"/>
      <c r="H7197" s="22"/>
      <c r="I7197" s="23"/>
      <c r="J7197" s="35" t="str">
        <f t="shared" si="677"/>
        <v>➸</v>
      </c>
      <c r="K7197" s="117" t="str">
        <f>词典存放目录!$A$1&amp;L7197&amp;M7197</f>
        <v>F:\《自创文法查阅Excel》4.1备份\《B词汇·红宝书》\红宝书15版图片\7591-バーゲン【bargain】.jpg</v>
      </c>
      <c r="L7197" s="9" t="s">
        <v>18120</v>
      </c>
      <c r="M7197" s="117" t="s">
        <v>25312</v>
      </c>
      <c r="N7197" s="36" t="str">
        <f t="shared" si="678"/>
        <v>▶</v>
      </c>
      <c r="O7197" s="37" t="s">
        <v>18014</v>
      </c>
      <c r="P7197" s="37">
        <v>2</v>
      </c>
      <c r="Q7197" s="37" t="s">
        <v>23</v>
      </c>
      <c r="R7197" s="9" t="str">
        <f>词典存放目录!$A$1&amp;O7197&amp;P7197&amp;Q7197</f>
        <v>F:\《自创文法查阅Excel》4.1备份\《B词汇·红宝书》\红宝书MP3分割\26 n2-は (2).mp3</v>
      </c>
      <c r="S7197" s="38"/>
      <c r="T7197" s="56"/>
      <c r="U7197" s="56"/>
      <c r="V7197" s="30" t="str">
        <f t="shared" si="681"/>
        <v/>
      </c>
      <c r="W7197" s="29"/>
      <c r="X7197" s="9" t="s">
        <v>329</v>
      </c>
    </row>
    <row r="7198" spans="1:24" s="57" customFormat="1" ht="24">
      <c r="A7198" s="31">
        <v>7592</v>
      </c>
      <c r="B7198" s="32">
        <f t="shared" ca="1" si="676"/>
        <v>0.84851617643758293</v>
      </c>
      <c r="C7198" s="133" t="s">
        <v>13044</v>
      </c>
      <c r="D7198" s="126" t="s">
        <v>13388</v>
      </c>
      <c r="E7198" s="21"/>
      <c r="F7198" s="22"/>
      <c r="G7198" s="22"/>
      <c r="H7198" s="22"/>
      <c r="I7198" s="23"/>
      <c r="J7198" s="35" t="str">
        <f t="shared" si="677"/>
        <v>➸</v>
      </c>
      <c r="K7198" s="117" t="str">
        <f>词典存放目录!$A$1&amp;L7198&amp;M7198</f>
        <v>F:\《自创文法查阅Excel》4.1备份\《B词汇·红宝书》\红宝书15版图片\7592-はい【灰】.jpg</v>
      </c>
      <c r="L7198" s="9" t="s">
        <v>18120</v>
      </c>
      <c r="M7198" s="117" t="s">
        <v>25313</v>
      </c>
      <c r="N7198" s="36" t="str">
        <f t="shared" si="678"/>
        <v>▶</v>
      </c>
      <c r="O7198" s="37" t="s">
        <v>18014</v>
      </c>
      <c r="P7198" s="37">
        <v>3</v>
      </c>
      <c r="Q7198" s="37" t="s">
        <v>23</v>
      </c>
      <c r="R7198" s="9" t="str">
        <f>词典存放目录!$A$1&amp;O7198&amp;P7198&amp;Q7198</f>
        <v>F:\《自创文法查阅Excel》4.1备份\《B词汇·红宝书》\红宝书MP3分割\26 n2-は (3).mp3</v>
      </c>
      <c r="S7198" s="38"/>
      <c r="T7198" s="56"/>
      <c r="U7198" s="56"/>
      <c r="V7198" s="30" t="str">
        <f t="shared" si="681"/>
        <v/>
      </c>
      <c r="W7198" s="29"/>
      <c r="X7198" s="9" t="s">
        <v>329</v>
      </c>
    </row>
    <row r="7199" spans="1:24" s="57" customFormat="1" ht="24">
      <c r="A7199" s="31">
        <v>7593</v>
      </c>
      <c r="B7199" s="32">
        <f t="shared" ca="1" si="676"/>
        <v>0.96762970187693387</v>
      </c>
      <c r="C7199" s="133" t="s">
        <v>13045</v>
      </c>
      <c r="D7199" s="126" t="s">
        <v>13389</v>
      </c>
      <c r="E7199" s="21"/>
      <c r="F7199" s="22"/>
      <c r="G7199" s="22"/>
      <c r="H7199" s="22"/>
      <c r="I7199" s="23"/>
      <c r="J7199" s="35" t="str">
        <f t="shared" si="677"/>
        <v>➸</v>
      </c>
      <c r="K7199" s="117" t="str">
        <f>词典存放目录!$A$1&amp;L7199&amp;M7199</f>
        <v>F:\《自创文法查阅Excel》4.1备份\《B词汇·红宝书》\红宝书15版图片\7593-～はい【～敗】.jpg</v>
      </c>
      <c r="L7199" s="9" t="s">
        <v>18120</v>
      </c>
      <c r="M7199" s="117" t="s">
        <v>25314</v>
      </c>
      <c r="N7199" s="36" t="str">
        <f t="shared" si="678"/>
        <v>▶</v>
      </c>
      <c r="O7199" s="37" t="s">
        <v>18014</v>
      </c>
      <c r="P7199" s="37">
        <v>4</v>
      </c>
      <c r="Q7199" s="37" t="s">
        <v>23</v>
      </c>
      <c r="R7199" s="9" t="str">
        <f>词典存放目录!$A$1&amp;O7199&amp;P7199&amp;Q7199</f>
        <v>F:\《自创文法查阅Excel》4.1备份\《B词汇·红宝书》\红宝书MP3分割\26 n2-は (4).mp3</v>
      </c>
      <c r="S7199" s="38"/>
      <c r="T7199" s="56"/>
      <c r="U7199" s="56"/>
      <c r="V7199" s="30" t="str">
        <f t="shared" si="681"/>
        <v/>
      </c>
      <c r="W7199" s="29"/>
      <c r="X7199" s="9" t="s">
        <v>329</v>
      </c>
    </row>
    <row r="7200" spans="1:24" s="57" customFormat="1" ht="24">
      <c r="A7200" s="31">
        <v>7594</v>
      </c>
      <c r="B7200" s="32">
        <f t="shared" ca="1" si="676"/>
        <v>0.21134999419877731</v>
      </c>
      <c r="C7200" s="133" t="s">
        <v>13390</v>
      </c>
      <c r="D7200" s="126" t="s">
        <v>10837</v>
      </c>
      <c r="E7200" s="21"/>
      <c r="F7200" s="22"/>
      <c r="G7200" s="22"/>
      <c r="H7200" s="22"/>
      <c r="I7200" s="23"/>
      <c r="J7200" s="35" t="str">
        <f t="shared" si="677"/>
        <v>➸</v>
      </c>
      <c r="K7200" s="117" t="str">
        <f>词典存放目录!$A$1&amp;L7200&amp;M7200</f>
        <v>F:\《自创文法查阅Excel》4.1备份\《B词汇·红宝书》\红宝书15版图片\7594-ばいう【梅雨】.jpg</v>
      </c>
      <c r="L7200" s="9" t="s">
        <v>18120</v>
      </c>
      <c r="M7200" s="117" t="s">
        <v>25315</v>
      </c>
      <c r="N7200" s="36" t="str">
        <f t="shared" si="678"/>
        <v>▶</v>
      </c>
      <c r="O7200" s="37" t="s">
        <v>18014</v>
      </c>
      <c r="P7200" s="37">
        <v>5</v>
      </c>
      <c r="Q7200" s="37" t="s">
        <v>23</v>
      </c>
      <c r="R7200" s="9" t="str">
        <f>词典存放目录!$A$1&amp;O7200&amp;P7200&amp;Q7200</f>
        <v>F:\《自创文法查阅Excel》4.1备份\《B词汇·红宝书》\红宝书MP3分割\26 n2-は (5).mp3</v>
      </c>
      <c r="S7200" s="38"/>
      <c r="T7200" s="56"/>
      <c r="U7200" s="56"/>
      <c r="V7200" s="30" t="str">
        <f t="shared" si="681"/>
        <v/>
      </c>
      <c r="W7200" s="29"/>
      <c r="X7200" s="9" t="s">
        <v>329</v>
      </c>
    </row>
    <row r="7201" spans="1:24" s="57" customFormat="1" ht="24">
      <c r="A7201" s="31">
        <v>7595</v>
      </c>
      <c r="B7201" s="32">
        <f t="shared" ca="1" si="676"/>
        <v>0.55120987183065839</v>
      </c>
      <c r="C7201" s="133" t="s">
        <v>13391</v>
      </c>
      <c r="D7201" s="126" t="s">
        <v>13392</v>
      </c>
      <c r="E7201" s="21"/>
      <c r="F7201" s="22"/>
      <c r="G7201" s="22"/>
      <c r="H7201" s="22"/>
      <c r="I7201" s="23"/>
      <c r="J7201" s="35" t="str">
        <f t="shared" si="677"/>
        <v>➸</v>
      </c>
      <c r="K7201" s="117" t="str">
        <f>词典存放目录!$A$1&amp;L7201&amp;M7201</f>
        <v>F:\《自创文法查阅Excel》4.1备份\《B词汇·红宝书》\红宝书15版图片\7595-ハイキング【hiking】.jpg</v>
      </c>
      <c r="L7201" s="9" t="s">
        <v>18120</v>
      </c>
      <c r="M7201" s="117" t="s">
        <v>25316</v>
      </c>
      <c r="N7201" s="36" t="str">
        <f t="shared" si="678"/>
        <v>▶</v>
      </c>
      <c r="O7201" s="37" t="s">
        <v>18014</v>
      </c>
      <c r="P7201" s="37">
        <v>6</v>
      </c>
      <c r="Q7201" s="37" t="s">
        <v>23</v>
      </c>
      <c r="R7201" s="9" t="str">
        <f>词典存放目录!$A$1&amp;O7201&amp;P7201&amp;Q7201</f>
        <v>F:\《自创文法查阅Excel》4.1备份\《B词汇·红宝书》\红宝书MP3分割\26 n2-は (6).mp3</v>
      </c>
      <c r="S7201" s="38"/>
      <c r="T7201" s="56"/>
      <c r="U7201" s="56"/>
      <c r="V7201" s="30" t="str">
        <f t="shared" si="681"/>
        <v/>
      </c>
      <c r="W7201" s="29"/>
      <c r="X7201" s="9" t="s">
        <v>329</v>
      </c>
    </row>
    <row r="7202" spans="1:24" s="57" customFormat="1" ht="24">
      <c r="A7202" s="31">
        <v>7596</v>
      </c>
      <c r="B7202" s="32">
        <f t="shared" ca="1" si="676"/>
        <v>0.99772860685292963</v>
      </c>
      <c r="C7202" s="133" t="s">
        <v>13393</v>
      </c>
      <c r="D7202" s="126" t="s">
        <v>13394</v>
      </c>
      <c r="E7202" s="21"/>
      <c r="F7202" s="22"/>
      <c r="G7202" s="22"/>
      <c r="H7202" s="22"/>
      <c r="I7202" s="23"/>
      <c r="J7202" s="35" t="str">
        <f t="shared" si="677"/>
        <v>➸</v>
      </c>
      <c r="K7202" s="117" t="str">
        <f>词典存放目录!$A$1&amp;L7202&amp;M7202</f>
        <v>F:\《自创文法查阅Excel》4.1备份\《B词汇·红宝书》\红宝书15版图片\7596-はいく【俳句】.jpg</v>
      </c>
      <c r="L7202" s="9" t="s">
        <v>18120</v>
      </c>
      <c r="M7202" s="117" t="s">
        <v>25317</v>
      </c>
      <c r="N7202" s="36" t="str">
        <f t="shared" si="678"/>
        <v>▶</v>
      </c>
      <c r="O7202" s="37" t="s">
        <v>18014</v>
      </c>
      <c r="P7202" s="37">
        <v>7</v>
      </c>
      <c r="Q7202" s="37" t="s">
        <v>23</v>
      </c>
      <c r="R7202" s="9" t="str">
        <f>词典存放目录!$A$1&amp;O7202&amp;P7202&amp;Q7202</f>
        <v>F:\《自创文法查阅Excel》4.1备份\《B词汇·红宝书》\红宝书MP3分割\26 n2-は (7).mp3</v>
      </c>
      <c r="S7202" s="38"/>
      <c r="T7202" s="56"/>
      <c r="U7202" s="56"/>
      <c r="V7202" s="30" t="str">
        <f t="shared" si="681"/>
        <v/>
      </c>
      <c r="W7202" s="29"/>
      <c r="X7202" s="9" t="s">
        <v>329</v>
      </c>
    </row>
    <row r="7203" spans="1:24" s="57" customFormat="1" ht="24">
      <c r="A7203" s="31">
        <v>7597</v>
      </c>
      <c r="B7203" s="32">
        <f t="shared" ca="1" si="676"/>
        <v>9.3014373614731971E-2</v>
      </c>
      <c r="C7203" s="133" t="s">
        <v>13395</v>
      </c>
      <c r="D7203" s="126" t="s">
        <v>13396</v>
      </c>
      <c r="E7203" s="21"/>
      <c r="F7203" s="22"/>
      <c r="G7203" s="22"/>
      <c r="H7203" s="22"/>
      <c r="I7203" s="23"/>
      <c r="J7203" s="35" t="str">
        <f t="shared" si="677"/>
        <v>➸</v>
      </c>
      <c r="K7203" s="117" t="str">
        <f>词典存放目录!$A$1&amp;L7203&amp;M7203</f>
        <v>F:\《自创文法查阅Excel》4.1备份\《B词汇·红宝书》\红宝书15版图片\7597-はいし【廃止】.jpg</v>
      </c>
      <c r="L7203" s="9" t="s">
        <v>18120</v>
      </c>
      <c r="M7203" s="117" t="s">
        <v>25318</v>
      </c>
      <c r="N7203" s="36" t="str">
        <f t="shared" si="678"/>
        <v>▶</v>
      </c>
      <c r="O7203" s="37" t="s">
        <v>18014</v>
      </c>
      <c r="P7203" s="37">
        <v>8</v>
      </c>
      <c r="Q7203" s="37" t="s">
        <v>23</v>
      </c>
      <c r="R7203" s="9" t="str">
        <f>词典存放目录!$A$1&amp;O7203&amp;P7203&amp;Q7203</f>
        <v>F:\《自创文法查阅Excel》4.1备份\《B词汇·红宝书》\红宝书MP3分割\26 n2-は (8).mp3</v>
      </c>
      <c r="S7203" s="38"/>
      <c r="T7203" s="56"/>
      <c r="U7203" s="56"/>
      <c r="V7203" s="30" t="str">
        <f t="shared" si="681"/>
        <v/>
      </c>
      <c r="W7203" s="29"/>
      <c r="X7203" s="9" t="s">
        <v>329</v>
      </c>
    </row>
    <row r="7204" spans="1:24" s="57" customFormat="1" ht="24">
      <c r="A7204" s="31">
        <v>7598</v>
      </c>
      <c r="B7204" s="32">
        <f t="shared" ca="1" si="676"/>
        <v>0.73392543003809341</v>
      </c>
      <c r="C7204" s="133" t="s">
        <v>13397</v>
      </c>
      <c r="D7204" s="126" t="s">
        <v>13398</v>
      </c>
      <c r="E7204" s="21"/>
      <c r="F7204" s="22"/>
      <c r="G7204" s="22"/>
      <c r="H7204" s="22"/>
      <c r="I7204" s="23"/>
      <c r="J7204" s="35" t="str">
        <f t="shared" si="677"/>
        <v>➸</v>
      </c>
      <c r="K7204" s="117" t="str">
        <f>词典存放目录!$A$1&amp;L7204&amp;M7204</f>
        <v>F:\《自创文法查阅Excel》4.1备份\《B词汇·红宝书》\红宝书15版图片\7598-はいしゃく【拝借】.jpg</v>
      </c>
      <c r="L7204" s="9" t="s">
        <v>18120</v>
      </c>
      <c r="M7204" s="117" t="s">
        <v>25319</v>
      </c>
      <c r="N7204" s="36" t="str">
        <f t="shared" si="678"/>
        <v>▶</v>
      </c>
      <c r="O7204" s="37" t="s">
        <v>18014</v>
      </c>
      <c r="P7204" s="37">
        <v>9</v>
      </c>
      <c r="Q7204" s="37" t="s">
        <v>23</v>
      </c>
      <c r="R7204" s="9" t="str">
        <f>词典存放目录!$A$1&amp;O7204&amp;P7204&amp;Q7204</f>
        <v>F:\《自创文法查阅Excel》4.1备份\《B词汇·红宝书》\红宝书MP3分割\26 n2-は (9).mp3</v>
      </c>
      <c r="S7204" s="38"/>
      <c r="T7204" s="56"/>
      <c r="U7204" s="56"/>
      <c r="V7204" s="30" t="str">
        <f t="shared" si="681"/>
        <v/>
      </c>
      <c r="W7204" s="29"/>
      <c r="X7204" s="9" t="s">
        <v>329</v>
      </c>
    </row>
    <row r="7205" spans="1:24" s="57" customFormat="1" ht="24">
      <c r="A7205" s="31">
        <v>7599</v>
      </c>
      <c r="B7205" s="32">
        <f t="shared" ca="1" si="676"/>
        <v>0.12319201383517675</v>
      </c>
      <c r="C7205" s="133" t="s">
        <v>13399</v>
      </c>
      <c r="D7205" s="126" t="s">
        <v>13400</v>
      </c>
      <c r="E7205" s="21"/>
      <c r="F7205" s="22"/>
      <c r="G7205" s="22"/>
      <c r="H7205" s="22"/>
      <c r="I7205" s="23"/>
      <c r="J7205" s="35" t="str">
        <f t="shared" si="677"/>
        <v>➸</v>
      </c>
      <c r="K7205" s="117" t="str">
        <f>词典存放目录!$A$1&amp;L7205&amp;M7205</f>
        <v>F:\《自创文法查阅Excel》4.1备份\《B词汇·红宝书》\红宝书15版图片\7599-はいじょ【排除】.jpg</v>
      </c>
      <c r="L7205" s="9" t="s">
        <v>18120</v>
      </c>
      <c r="M7205" s="117" t="s">
        <v>25320</v>
      </c>
      <c r="N7205" s="36" t="str">
        <f t="shared" si="678"/>
        <v>▶</v>
      </c>
      <c r="O7205" s="37" t="s">
        <v>18014</v>
      </c>
      <c r="P7205" s="37">
        <v>10</v>
      </c>
      <c r="Q7205" s="37" t="s">
        <v>23</v>
      </c>
      <c r="R7205" s="9" t="str">
        <f>词典存放目录!$A$1&amp;O7205&amp;P7205&amp;Q7205</f>
        <v>F:\《自创文法查阅Excel》4.1备份\《B词汇·红宝书》\红宝书MP3分割\26 n2-は (10).mp3</v>
      </c>
      <c r="S7205" s="38"/>
      <c r="T7205" s="56"/>
      <c r="U7205" s="56"/>
      <c r="V7205" s="30" t="str">
        <f t="shared" si="681"/>
        <v/>
      </c>
      <c r="W7205" s="29"/>
      <c r="X7205" s="9" t="s">
        <v>329</v>
      </c>
    </row>
    <row r="7206" spans="1:24" s="57" customFormat="1" ht="24">
      <c r="A7206" s="31">
        <v>7600</v>
      </c>
      <c r="B7206" s="32">
        <f t="shared" ca="1" si="676"/>
        <v>0.9768155149695279</v>
      </c>
      <c r="C7206" s="133" t="s">
        <v>13401</v>
      </c>
      <c r="D7206" s="126" t="s">
        <v>13402</v>
      </c>
      <c r="E7206" s="21"/>
      <c r="F7206" s="22"/>
      <c r="G7206" s="22"/>
      <c r="H7206" s="22"/>
      <c r="I7206" s="23"/>
      <c r="J7206" s="35" t="str">
        <f t="shared" si="677"/>
        <v>➸</v>
      </c>
      <c r="K7206" s="117" t="str">
        <f>词典存放目录!$A$1&amp;L7206&amp;M7206</f>
        <v>F:\《自创文法查阅Excel》4.1备份\《B词汇·红宝书》\红宝书15版图片\7600-ばいしょう【賠償】.jpg</v>
      </c>
      <c r="L7206" s="9" t="s">
        <v>18120</v>
      </c>
      <c r="M7206" s="117" t="s">
        <v>25321</v>
      </c>
      <c r="N7206" s="36" t="str">
        <f t="shared" si="678"/>
        <v>▶</v>
      </c>
      <c r="O7206" s="37" t="s">
        <v>18014</v>
      </c>
      <c r="P7206" s="37">
        <v>11</v>
      </c>
      <c r="Q7206" s="37" t="s">
        <v>23</v>
      </c>
      <c r="R7206" s="9" t="str">
        <f>词典存放目录!$A$1&amp;O7206&amp;P7206&amp;Q7206</f>
        <v>F:\《自创文法查阅Excel》4.1备份\《B词汇·红宝书》\红宝书MP3分割\26 n2-は (11).mp3</v>
      </c>
      <c r="S7206" s="38"/>
      <c r="T7206" s="56"/>
      <c r="U7206" s="56"/>
      <c r="V7206" s="30" t="str">
        <f t="shared" si="681"/>
        <v/>
      </c>
      <c r="W7206" s="29"/>
      <c r="X7206" s="9" t="s">
        <v>329</v>
      </c>
    </row>
    <row r="7207" spans="1:24" s="57" customFormat="1" ht="24">
      <c r="A7207" s="31">
        <v>7601</v>
      </c>
      <c r="B7207" s="32">
        <f t="shared" ca="1" si="676"/>
        <v>0.82316241882253516</v>
      </c>
      <c r="C7207" s="133" t="s">
        <v>13403</v>
      </c>
      <c r="D7207" s="126" t="s">
        <v>13404</v>
      </c>
      <c r="E7207" s="21"/>
      <c r="F7207" s="22"/>
      <c r="G7207" s="22"/>
      <c r="H7207" s="22"/>
      <c r="I7207" s="23"/>
      <c r="J7207" s="35" t="str">
        <f t="shared" si="677"/>
        <v>➸</v>
      </c>
      <c r="K7207" s="117" t="str">
        <f>词典存放目录!$A$1&amp;L7207&amp;M7207</f>
        <v>F:\《自创文法查阅Excel》4.1备份\《B词汇·红宝书》\红宝书15版图片\7601-はいすい【排水】.jpg</v>
      </c>
      <c r="L7207" s="9" t="s">
        <v>18120</v>
      </c>
      <c r="M7207" s="117" t="s">
        <v>25322</v>
      </c>
      <c r="N7207" s="36" t="str">
        <f t="shared" si="678"/>
        <v>▶</v>
      </c>
      <c r="O7207" s="37" t="s">
        <v>18014</v>
      </c>
      <c r="P7207" s="37">
        <v>12</v>
      </c>
      <c r="Q7207" s="37" t="s">
        <v>23</v>
      </c>
      <c r="R7207" s="9" t="str">
        <f>词典存放目录!$A$1&amp;O7207&amp;P7207&amp;Q7207</f>
        <v>F:\《自创文法查阅Excel》4.1备份\《B词汇·红宝书》\红宝书MP3分割\26 n2-は (12).mp3</v>
      </c>
      <c r="S7207" s="38"/>
      <c r="T7207" s="56"/>
      <c r="U7207" s="56"/>
      <c r="V7207" s="30" t="str">
        <f t="shared" si="681"/>
        <v/>
      </c>
      <c r="W7207" s="29"/>
      <c r="X7207" s="9" t="s">
        <v>329</v>
      </c>
    </row>
    <row r="7208" spans="1:24" s="57" customFormat="1" ht="24">
      <c r="A7208" s="31">
        <v>7602</v>
      </c>
      <c r="B7208" s="32">
        <f t="shared" ca="1" si="676"/>
        <v>0.7831628158110796</v>
      </c>
      <c r="C7208" s="133" t="s">
        <v>13405</v>
      </c>
      <c r="D7208" s="126" t="s">
        <v>13406</v>
      </c>
      <c r="E7208" s="21"/>
      <c r="F7208" s="22"/>
      <c r="G7208" s="22"/>
      <c r="H7208" s="22"/>
      <c r="I7208" s="23"/>
      <c r="J7208" s="35" t="str">
        <f t="shared" si="677"/>
        <v>➸</v>
      </c>
      <c r="K7208" s="117" t="str">
        <f>词典存放目录!$A$1&amp;L7208&amp;M7208</f>
        <v>F:\《自创文法查阅Excel》4.1备份\《B词汇·红宝书》\红宝书15版图片\7602-はいたつ【配達】.jpg</v>
      </c>
      <c r="L7208" s="9" t="s">
        <v>18120</v>
      </c>
      <c r="M7208" s="117" t="s">
        <v>25323</v>
      </c>
      <c r="N7208" s="36" t="str">
        <f t="shared" si="678"/>
        <v>▶</v>
      </c>
      <c r="O7208" s="37" t="s">
        <v>18014</v>
      </c>
      <c r="P7208" s="37">
        <v>13</v>
      </c>
      <c r="Q7208" s="37" t="s">
        <v>23</v>
      </c>
      <c r="R7208" s="9" t="str">
        <f>词典存放目录!$A$1&amp;O7208&amp;P7208&amp;Q7208</f>
        <v>F:\《自创文法查阅Excel》4.1备份\《B词汇·红宝书》\红宝书MP3分割\26 n2-は (13).mp3</v>
      </c>
      <c r="S7208" s="38"/>
      <c r="T7208" s="56"/>
      <c r="U7208" s="56"/>
      <c r="V7208" s="30"/>
      <c r="W7208" s="29"/>
      <c r="X7208" s="9" t="s">
        <v>329</v>
      </c>
    </row>
    <row r="7209" spans="1:24" s="57" customFormat="1" ht="24">
      <c r="A7209" s="31">
        <v>7603</v>
      </c>
      <c r="B7209" s="32">
        <f t="shared" ca="1" si="676"/>
        <v>0.89079404621120428</v>
      </c>
      <c r="C7209" s="133" t="s">
        <v>13407</v>
      </c>
      <c r="D7209" s="126" t="s">
        <v>13408</v>
      </c>
      <c r="E7209" s="21"/>
      <c r="F7209" s="22"/>
      <c r="G7209" s="41"/>
      <c r="H7209" s="22" t="s">
        <v>159</v>
      </c>
      <c r="I7209" s="23"/>
      <c r="J7209" s="35" t="str">
        <f t="shared" si="677"/>
        <v>➸</v>
      </c>
      <c r="K7209" s="117" t="str">
        <f>词典存放目录!$A$1&amp;L7209&amp;M7209</f>
        <v>F:\《自创文法查阅Excel》4.1备份\《B词汇·红宝书》\红宝书15版图片\7603-ばいばい【売買】.jpg</v>
      </c>
      <c r="L7209" s="9" t="s">
        <v>18120</v>
      </c>
      <c r="M7209" s="117" t="s">
        <v>25324</v>
      </c>
      <c r="N7209" s="36" t="str">
        <f t="shared" si="678"/>
        <v>▶</v>
      </c>
      <c r="O7209" s="37" t="s">
        <v>18014</v>
      </c>
      <c r="P7209" s="37">
        <v>14</v>
      </c>
      <c r="Q7209" s="37" t="s">
        <v>23</v>
      </c>
      <c r="R7209" s="9" t="str">
        <f>词典存放目录!$A$1&amp;O7209&amp;P7209&amp;Q7209</f>
        <v>F:\《自创文法查阅Excel》4.1备份\《B词汇·红宝书》\红宝书MP3分割\26 n2-は (14).mp3</v>
      </c>
      <c r="S7209" s="38"/>
      <c r="T7209" s="56"/>
      <c r="U7209" s="56"/>
      <c r="V7209" s="30" t="str">
        <f>IF(COUNTA(S7209:U7209)=0,"",COUNTIF(S7209:U7209,"0")/COUNTA(S7209:U7209))</f>
        <v/>
      </c>
      <c r="W7209" s="29"/>
      <c r="X7209" s="9" t="s">
        <v>329</v>
      </c>
    </row>
    <row r="7210" spans="1:24" s="57" customFormat="1" ht="24">
      <c r="A7210" s="31">
        <v>7604</v>
      </c>
      <c r="B7210" s="32">
        <f t="shared" ca="1" si="676"/>
        <v>0.46633970201152386</v>
      </c>
      <c r="C7210" s="133" t="s">
        <v>13409</v>
      </c>
      <c r="D7210" s="126" t="s">
        <v>13410</v>
      </c>
      <c r="E7210" s="21"/>
      <c r="F7210" s="22"/>
      <c r="G7210" s="22"/>
      <c r="H7210" s="22"/>
      <c r="I7210" s="23"/>
      <c r="J7210" s="35" t="str">
        <f t="shared" si="677"/>
        <v>➸</v>
      </c>
      <c r="K7210" s="117" t="str">
        <f>词典存放目录!$A$1&amp;L7210&amp;M7210</f>
        <v>F:\《自创文法查阅Excel》4.1备份\《B词汇·红宝书》\红宝书15版图片\7604-パイプ【pipe】.jpg</v>
      </c>
      <c r="L7210" s="9" t="s">
        <v>18120</v>
      </c>
      <c r="M7210" s="117" t="s">
        <v>25325</v>
      </c>
      <c r="N7210" s="36" t="str">
        <f t="shared" si="678"/>
        <v>▶</v>
      </c>
      <c r="O7210" s="37" t="s">
        <v>18014</v>
      </c>
      <c r="P7210" s="37">
        <v>15</v>
      </c>
      <c r="Q7210" s="37" t="s">
        <v>23</v>
      </c>
      <c r="R7210" s="9" t="str">
        <f>词典存放目录!$A$1&amp;O7210&amp;P7210&amp;Q7210</f>
        <v>F:\《自创文法查阅Excel》4.1备份\《B词汇·红宝书》\红宝书MP3分割\26 n2-は (15).mp3</v>
      </c>
      <c r="S7210" s="38"/>
      <c r="T7210" s="56"/>
      <c r="U7210" s="56"/>
      <c r="V7210" s="30" t="str">
        <f>IF(COUNTA(S7210:U7210)=0,"",COUNTIF(S7210:U7210,"0")/COUNTA(S7210:U7210))</f>
        <v/>
      </c>
      <c r="W7210" s="29"/>
      <c r="X7210" s="9" t="s">
        <v>329</v>
      </c>
    </row>
    <row r="7211" spans="1:24" s="57" customFormat="1" ht="24">
      <c r="A7211" s="31">
        <v>7605</v>
      </c>
      <c r="B7211" s="32">
        <f t="shared" ca="1" si="676"/>
        <v>0.67824649245878077</v>
      </c>
      <c r="C7211" s="133" t="s">
        <v>13411</v>
      </c>
      <c r="D7211" s="126" t="s">
        <v>13412</v>
      </c>
      <c r="E7211" s="21"/>
      <c r="F7211" s="22"/>
      <c r="G7211" s="22"/>
      <c r="H7211" s="22"/>
      <c r="I7211" s="23"/>
      <c r="J7211" s="35" t="str">
        <f t="shared" si="677"/>
        <v>➸</v>
      </c>
      <c r="K7211" s="117" t="str">
        <f>词典存放目录!$A$1&amp;L7211&amp;M7211</f>
        <v>F:\《自创文法查阅Excel》4.1备份\《B词汇·红宝书》\红宝书15版图片\7605-はいりょ【配慮】.jpg</v>
      </c>
      <c r="L7211" s="9" t="s">
        <v>18120</v>
      </c>
      <c r="M7211" s="117" t="s">
        <v>25326</v>
      </c>
      <c r="N7211" s="36" t="str">
        <f t="shared" si="678"/>
        <v>▶</v>
      </c>
      <c r="O7211" s="37" t="s">
        <v>18014</v>
      </c>
      <c r="P7211" s="37">
        <v>16</v>
      </c>
      <c r="Q7211" s="37" t="s">
        <v>23</v>
      </c>
      <c r="R7211" s="9" t="str">
        <f>词典存放目录!$A$1&amp;O7211&amp;P7211&amp;Q7211</f>
        <v>F:\《自创文法查阅Excel》4.1备份\《B词汇·红宝书》\红宝书MP3分割\26 n2-は (16).mp3</v>
      </c>
      <c r="S7211" s="38"/>
      <c r="T7211" s="56"/>
      <c r="U7211" s="56"/>
      <c r="V7211" s="30" t="str">
        <f>IF(COUNTA(S7211:U7211)=0,"",COUNTIF(S7211:U7211,"0")/COUNTA(S7211:U7211))</f>
        <v/>
      </c>
      <c r="W7211" s="29"/>
      <c r="X7211" s="9" t="s">
        <v>329</v>
      </c>
    </row>
    <row r="7212" spans="1:24" s="57" customFormat="1" ht="24">
      <c r="A7212" s="31">
        <v>7606</v>
      </c>
      <c r="B7212" s="32">
        <f t="shared" ca="1" si="676"/>
        <v>0.81724075446821198</v>
      </c>
      <c r="C7212" s="133" t="s">
        <v>13413</v>
      </c>
      <c r="D7212" s="126" t="s">
        <v>13414</v>
      </c>
      <c r="E7212" s="21"/>
      <c r="F7212" s="22"/>
      <c r="G7212" s="22"/>
      <c r="H7212" s="22"/>
      <c r="I7212" s="23"/>
      <c r="J7212" s="35" t="str">
        <f t="shared" si="677"/>
        <v>➸</v>
      </c>
      <c r="K7212" s="117" t="str">
        <f>词典存放目录!$A$1&amp;L7212&amp;M7212</f>
        <v>F:\《自创文法查阅Excel》4.1备份\《B词汇·红宝书》\红宝书15版图片\7606-パイロット【pilot】.jpg</v>
      </c>
      <c r="L7212" s="9" t="s">
        <v>18120</v>
      </c>
      <c r="M7212" s="117" t="s">
        <v>25327</v>
      </c>
      <c r="N7212" s="36" t="str">
        <f t="shared" si="678"/>
        <v>▶</v>
      </c>
      <c r="O7212" s="37" t="s">
        <v>18014</v>
      </c>
      <c r="P7212" s="37">
        <v>17</v>
      </c>
      <c r="Q7212" s="37" t="s">
        <v>23</v>
      </c>
      <c r="R7212" s="9" t="str">
        <f>词典存放目录!$A$1&amp;O7212&amp;P7212&amp;Q7212</f>
        <v>F:\《自创文法查阅Excel》4.1备份\《B词汇·红宝书》\红宝书MP3分割\26 n2-は (17).mp3</v>
      </c>
      <c r="S7212" s="38"/>
      <c r="T7212" s="56"/>
      <c r="U7212" s="56"/>
      <c r="V7212" s="30" t="str">
        <f>IF(COUNTA(S7212:U7212)=0,"",COUNTIF(S7212:U7212,"0")/COUNTA(S7212:U7212))</f>
        <v/>
      </c>
      <c r="W7212" s="29"/>
      <c r="X7212" s="9" t="s">
        <v>329</v>
      </c>
    </row>
    <row r="7213" spans="1:24" s="57" customFormat="1" ht="24">
      <c r="A7213" s="31">
        <v>7607</v>
      </c>
      <c r="B7213" s="32">
        <f t="shared" ca="1" si="676"/>
        <v>0.62465464852804997</v>
      </c>
      <c r="C7213" s="133" t="s">
        <v>13415</v>
      </c>
      <c r="D7213" s="126" t="s">
        <v>13416</v>
      </c>
      <c r="E7213" s="21"/>
      <c r="F7213" s="22"/>
      <c r="G7213" s="22"/>
      <c r="H7213" s="22"/>
      <c r="I7213" s="23"/>
      <c r="J7213" s="35" t="str">
        <f t="shared" si="677"/>
        <v>➸</v>
      </c>
      <c r="K7213" s="117" t="str">
        <f>词典存放目录!$A$1&amp;L7213&amp;M7213</f>
        <v>F:\《自创文法查阅Excel》4.1备份\《B词汇·红宝书》\红宝书15版图片\7607-はえる【生える】.jpg</v>
      </c>
      <c r="L7213" s="9" t="s">
        <v>18120</v>
      </c>
      <c r="M7213" s="117" t="s">
        <v>25328</v>
      </c>
      <c r="N7213" s="36" t="str">
        <f t="shared" si="678"/>
        <v>▶</v>
      </c>
      <c r="O7213" s="37" t="s">
        <v>18014</v>
      </c>
      <c r="P7213" s="37">
        <v>18</v>
      </c>
      <c r="Q7213" s="37" t="s">
        <v>23</v>
      </c>
      <c r="R7213" s="9" t="str">
        <f>词典存放目录!$A$1&amp;O7213&amp;P7213&amp;Q7213</f>
        <v>F:\《自创文法查阅Excel》4.1备份\《B词汇·红宝书》\红宝书MP3分割\26 n2-は (18).mp3</v>
      </c>
      <c r="S7213" s="38"/>
      <c r="T7213" s="56"/>
      <c r="U7213" s="56"/>
      <c r="V7213" s="30"/>
      <c r="W7213" s="29"/>
      <c r="X7213" s="9" t="s">
        <v>329</v>
      </c>
    </row>
    <row r="7214" spans="1:24" s="57" customFormat="1" ht="24">
      <c r="A7214" s="31">
        <v>7608</v>
      </c>
      <c r="B7214" s="32">
        <f t="shared" ca="1" si="676"/>
        <v>0.74531061816484945</v>
      </c>
      <c r="C7214" s="133" t="s">
        <v>13417</v>
      </c>
      <c r="D7214" s="126" t="s">
        <v>13418</v>
      </c>
      <c r="E7214" s="21"/>
      <c r="F7214" s="22"/>
      <c r="G7214" s="22"/>
      <c r="H7214" s="22"/>
      <c r="I7214" s="23"/>
      <c r="J7214" s="35" t="str">
        <f t="shared" si="677"/>
        <v>➸</v>
      </c>
      <c r="K7214" s="117" t="str">
        <f>词典存放目录!$A$1&amp;L7214&amp;M7214</f>
        <v>F:\《自创文法查阅Excel》4.1备份\《B词汇·红宝书》\红宝书15版图片\7608-はか【墓】.jpg</v>
      </c>
      <c r="L7214" s="9" t="s">
        <v>18120</v>
      </c>
      <c r="M7214" s="117" t="s">
        <v>25329</v>
      </c>
      <c r="N7214" s="36" t="str">
        <f t="shared" si="678"/>
        <v>▶</v>
      </c>
      <c r="O7214" s="37" t="s">
        <v>18014</v>
      </c>
      <c r="P7214" s="37">
        <v>19</v>
      </c>
      <c r="Q7214" s="37" t="s">
        <v>23</v>
      </c>
      <c r="R7214" s="9" t="str">
        <f>词典存放目录!$A$1&amp;O7214&amp;P7214&amp;Q7214</f>
        <v>F:\《自创文法查阅Excel》4.1备份\《B词汇·红宝书》\红宝书MP3分割\26 n2-は (19).mp3</v>
      </c>
      <c r="S7214" s="38"/>
      <c r="T7214" s="56"/>
      <c r="U7214" s="56"/>
      <c r="V7214" s="30" t="str">
        <f t="shared" ref="V7214:V7245" si="682">IF(COUNTA(S7214:U7214)=0,"",COUNTIF(S7214:U7214,"0")/COUNTA(S7214:U7214))</f>
        <v/>
      </c>
      <c r="W7214" s="29"/>
      <c r="X7214" s="9" t="s">
        <v>329</v>
      </c>
    </row>
    <row r="7215" spans="1:24" s="57" customFormat="1" ht="24">
      <c r="A7215" s="31">
        <v>7609</v>
      </c>
      <c r="B7215" s="32">
        <f t="shared" ca="1" si="676"/>
        <v>0.13635244221402065</v>
      </c>
      <c r="C7215" s="133" t="s">
        <v>13419</v>
      </c>
      <c r="D7215" s="126" t="s">
        <v>13420</v>
      </c>
      <c r="E7215" s="21"/>
      <c r="F7215" s="22"/>
      <c r="G7215" s="22"/>
      <c r="H7215" s="22"/>
      <c r="I7215" s="23"/>
      <c r="J7215" s="35" t="str">
        <f t="shared" si="677"/>
        <v>➸</v>
      </c>
      <c r="K7215" s="117" t="str">
        <f>词典存放目录!$A$1&amp;L7215&amp;M7215</f>
        <v>F:\《自创文法查阅Excel》4.1备份\《B词汇·红宝书》\红宝书15版图片\7609-ばか～【馬鹿～】.jpg</v>
      </c>
      <c r="L7215" s="9" t="s">
        <v>18120</v>
      </c>
      <c r="M7215" s="117" t="s">
        <v>25330</v>
      </c>
      <c r="N7215" s="36" t="str">
        <f t="shared" si="678"/>
        <v>▶</v>
      </c>
      <c r="O7215" s="37" t="s">
        <v>18014</v>
      </c>
      <c r="P7215" s="37">
        <v>20</v>
      </c>
      <c r="Q7215" s="37" t="s">
        <v>23</v>
      </c>
      <c r="R7215" s="9" t="str">
        <f>词典存放目录!$A$1&amp;O7215&amp;P7215&amp;Q7215</f>
        <v>F:\《自创文法查阅Excel》4.1备份\《B词汇·红宝书》\红宝书MP3分割\26 n2-は (20).mp3</v>
      </c>
      <c r="S7215" s="38"/>
      <c r="T7215" s="56"/>
      <c r="U7215" s="56"/>
      <c r="V7215" s="30" t="str">
        <f t="shared" si="682"/>
        <v/>
      </c>
      <c r="W7215" s="29"/>
      <c r="X7215" s="9" t="s">
        <v>329</v>
      </c>
    </row>
    <row r="7216" spans="1:24" s="57" customFormat="1" ht="24">
      <c r="A7216" s="31">
        <v>7610</v>
      </c>
      <c r="B7216" s="32">
        <f t="shared" ca="1" si="676"/>
        <v>0.22537953827538026</v>
      </c>
      <c r="C7216" s="133" t="s">
        <v>13421</v>
      </c>
      <c r="D7216" s="126" t="s">
        <v>13422</v>
      </c>
      <c r="E7216" s="21"/>
      <c r="F7216" s="22"/>
      <c r="G7216" s="22"/>
      <c r="H7216" s="22"/>
      <c r="I7216" s="23"/>
      <c r="J7216" s="35" t="str">
        <f t="shared" si="677"/>
        <v>➸</v>
      </c>
      <c r="K7216" s="117" t="str">
        <f>词典存放目录!$A$1&amp;L7216&amp;M7216</f>
        <v>F:\《自创文法查阅Excel》4.1备份\《B词汇·红宝书》\红宝书15版图片\7610-はかい【破壊】.jpg</v>
      </c>
      <c r="L7216" s="9" t="s">
        <v>18120</v>
      </c>
      <c r="M7216" s="117" t="s">
        <v>25331</v>
      </c>
      <c r="N7216" s="36" t="str">
        <f t="shared" si="678"/>
        <v>▶</v>
      </c>
      <c r="O7216" s="37" t="s">
        <v>18014</v>
      </c>
      <c r="P7216" s="37">
        <v>21</v>
      </c>
      <c r="Q7216" s="37" t="s">
        <v>23</v>
      </c>
      <c r="R7216" s="9" t="str">
        <f>词典存放目录!$A$1&amp;O7216&amp;P7216&amp;Q7216</f>
        <v>F:\《自创文法查阅Excel》4.1备份\《B词汇·红宝书》\红宝书MP3分割\26 n2-は (21).mp3</v>
      </c>
      <c r="S7216" s="38"/>
      <c r="T7216" s="56"/>
      <c r="U7216" s="56"/>
      <c r="V7216" s="30" t="str">
        <f t="shared" si="682"/>
        <v/>
      </c>
      <c r="W7216" s="29"/>
      <c r="X7216" s="9" t="s">
        <v>329</v>
      </c>
    </row>
    <row r="7217" spans="1:24" s="57" customFormat="1" ht="24">
      <c r="A7217" s="31">
        <v>7611</v>
      </c>
      <c r="B7217" s="32">
        <f t="shared" ca="1" si="676"/>
        <v>0.96232144304249612</v>
      </c>
      <c r="C7217" s="133" t="s">
        <v>13423</v>
      </c>
      <c r="D7217" s="126" t="s">
        <v>13424</v>
      </c>
      <c r="E7217" s="21"/>
      <c r="F7217" s="22"/>
      <c r="G7217" s="22"/>
      <c r="H7217" s="22"/>
      <c r="I7217" s="23"/>
      <c r="J7217" s="35" t="str">
        <f t="shared" si="677"/>
        <v>➸</v>
      </c>
      <c r="K7217" s="117" t="str">
        <f>词典存放目录!$A$1&amp;L7217&amp;M7217</f>
        <v>F:\《自创文法查阅Excel》4.1备份\《B词汇·红宝书》\红宝书15版图片\7611-はがす【剥がす】.jpg</v>
      </c>
      <c r="L7217" s="9" t="s">
        <v>18120</v>
      </c>
      <c r="M7217" s="117" t="s">
        <v>25332</v>
      </c>
      <c r="N7217" s="36" t="str">
        <f t="shared" si="678"/>
        <v>▶</v>
      </c>
      <c r="O7217" s="37" t="s">
        <v>18014</v>
      </c>
      <c r="P7217" s="37">
        <v>22</v>
      </c>
      <c r="Q7217" s="37" t="s">
        <v>23</v>
      </c>
      <c r="R7217" s="9" t="str">
        <f>词典存放目录!$A$1&amp;O7217&amp;P7217&amp;Q7217</f>
        <v>F:\《自创文法查阅Excel》4.1备份\《B词汇·红宝书》\红宝书MP3分割\26 n2-は (22).mp3</v>
      </c>
      <c r="S7217" s="38"/>
      <c r="T7217" s="56"/>
      <c r="U7217" s="56"/>
      <c r="V7217" s="30" t="str">
        <f t="shared" si="682"/>
        <v/>
      </c>
      <c r="W7217" s="29"/>
      <c r="X7217" s="9" t="s">
        <v>329</v>
      </c>
    </row>
    <row r="7218" spans="1:24" s="57" customFormat="1" ht="24">
      <c r="A7218" s="31">
        <v>7612</v>
      </c>
      <c r="B7218" s="32">
        <f t="shared" ca="1" si="676"/>
        <v>8.4685153707765526E-2</v>
      </c>
      <c r="C7218" s="133" t="s">
        <v>13425</v>
      </c>
      <c r="D7218" s="126" t="s">
        <v>13426</v>
      </c>
      <c r="E7218" s="21"/>
      <c r="F7218" s="22"/>
      <c r="G7218" s="22"/>
      <c r="H7218" s="22"/>
      <c r="I7218" s="23"/>
      <c r="J7218" s="35" t="str">
        <f t="shared" si="677"/>
        <v>➸</v>
      </c>
      <c r="K7218" s="117" t="str">
        <f>词典存放目录!$A$1&amp;L7218&amp;M7218</f>
        <v>F:\《自创文法查阅Excel》4.1备份\《B词汇·红宝书》\红宝书15版图片\7612-はかまいり【墓参り】.jpg</v>
      </c>
      <c r="L7218" s="9" t="s">
        <v>18120</v>
      </c>
      <c r="M7218" s="117" t="s">
        <v>25333</v>
      </c>
      <c r="N7218" s="36" t="str">
        <f t="shared" si="678"/>
        <v>▶</v>
      </c>
      <c r="O7218" s="37" t="s">
        <v>18014</v>
      </c>
      <c r="P7218" s="37">
        <v>23</v>
      </c>
      <c r="Q7218" s="37" t="s">
        <v>23</v>
      </c>
      <c r="R7218" s="9" t="str">
        <f>词典存放目录!$A$1&amp;O7218&amp;P7218&amp;Q7218</f>
        <v>F:\《自创文法查阅Excel》4.1备份\《B词汇·红宝书》\红宝书MP3分割\26 n2-は (23).mp3</v>
      </c>
      <c r="S7218" s="38"/>
      <c r="T7218" s="56"/>
      <c r="U7218" s="56"/>
      <c r="V7218" s="30" t="str">
        <f t="shared" si="682"/>
        <v/>
      </c>
      <c r="W7218" s="29"/>
      <c r="X7218" s="9" t="s">
        <v>329</v>
      </c>
    </row>
    <row r="7219" spans="1:24" s="57" customFormat="1" ht="24">
      <c r="A7219" s="31">
        <v>7614</v>
      </c>
      <c r="B7219" s="32">
        <f t="shared" ca="1" si="676"/>
        <v>0.15721392358159347</v>
      </c>
      <c r="C7219" s="133" t="s">
        <v>13427</v>
      </c>
      <c r="D7219" s="126" t="s">
        <v>13428</v>
      </c>
      <c r="E7219" s="21"/>
      <c r="F7219" s="22"/>
      <c r="G7219" s="22"/>
      <c r="H7219" s="22"/>
      <c r="I7219" s="23"/>
      <c r="J7219" s="35" t="str">
        <f t="shared" si="677"/>
        <v>➸</v>
      </c>
      <c r="K7219" s="117" t="str">
        <f>词典存放目录!$A$1&amp;L7219&amp;M7219</f>
        <v>F:\《自创文法查阅Excel》4.1备份\《B词汇·红宝书》\红宝书15版图片\7614-はがれる【剥がれる】.jpg</v>
      </c>
      <c r="L7219" s="9" t="s">
        <v>18120</v>
      </c>
      <c r="M7219" s="117" t="s">
        <v>25334</v>
      </c>
      <c r="N7219" s="36" t="str">
        <f t="shared" si="678"/>
        <v>▶</v>
      </c>
      <c r="O7219" s="37" t="s">
        <v>18014</v>
      </c>
      <c r="P7219" s="37">
        <v>25</v>
      </c>
      <c r="Q7219" s="37" t="s">
        <v>23</v>
      </c>
      <c r="R7219" s="9" t="str">
        <f>词典存放目录!$A$1&amp;O7219&amp;P7219&amp;Q7219</f>
        <v>F:\《自创文法查阅Excel》4.1备份\《B词汇·红宝书》\红宝书MP3分割\26 n2-は (25).mp3</v>
      </c>
      <c r="S7219" s="38"/>
      <c r="T7219" s="56"/>
      <c r="U7219" s="56"/>
      <c r="V7219" s="30" t="str">
        <f t="shared" si="682"/>
        <v/>
      </c>
      <c r="W7219" s="29"/>
      <c r="X7219" s="9" t="s">
        <v>329</v>
      </c>
    </row>
    <row r="7220" spans="1:24" s="57" customFormat="1" ht="24">
      <c r="A7220" s="31">
        <v>7615</v>
      </c>
      <c r="B7220" s="32">
        <f t="shared" ca="1" si="676"/>
        <v>0.72765455113964683</v>
      </c>
      <c r="C7220" s="133" t="s">
        <v>13429</v>
      </c>
      <c r="D7220" s="126"/>
      <c r="E7220" s="21"/>
      <c r="F7220" s="22"/>
      <c r="G7220" s="41" t="s">
        <v>99</v>
      </c>
      <c r="H7220" s="22" t="s">
        <v>159</v>
      </c>
      <c r="I7220" s="23"/>
      <c r="J7220" s="35" t="str">
        <f t="shared" si="677"/>
        <v>➸</v>
      </c>
      <c r="K7220" s="117" t="str">
        <f>词典存放目录!$A$1&amp;L7220&amp;M7220</f>
        <v>F:\《自创文法查阅Excel》4.1备份\《B词汇·红宝书》\红宝书15版图片\7615-はきはき.jpg</v>
      </c>
      <c r="L7220" s="9" t="s">
        <v>18120</v>
      </c>
      <c r="M7220" s="117" t="s">
        <v>25335</v>
      </c>
      <c r="N7220" s="36" t="str">
        <f t="shared" si="678"/>
        <v>▶</v>
      </c>
      <c r="O7220" s="37" t="s">
        <v>18014</v>
      </c>
      <c r="P7220" s="37">
        <v>26</v>
      </c>
      <c r="Q7220" s="37" t="s">
        <v>23</v>
      </c>
      <c r="R7220" s="9" t="str">
        <f>词典存放目录!$A$1&amp;O7220&amp;P7220&amp;Q7220</f>
        <v>F:\《自创文法查阅Excel》4.1备份\《B词汇·红宝书》\红宝书MP3分割\26 n2-は (26).mp3</v>
      </c>
      <c r="S7220" s="38"/>
      <c r="T7220" s="56"/>
      <c r="U7220" s="56"/>
      <c r="V7220" s="30" t="str">
        <f t="shared" si="682"/>
        <v/>
      </c>
      <c r="W7220" s="29"/>
      <c r="X7220" s="9" t="s">
        <v>329</v>
      </c>
    </row>
    <row r="7221" spans="1:24" s="57" customFormat="1" ht="24">
      <c r="A7221" s="31">
        <v>7616</v>
      </c>
      <c r="B7221" s="32">
        <f t="shared" ca="1" si="676"/>
        <v>0.55577471356801955</v>
      </c>
      <c r="C7221" s="133" t="s">
        <v>13430</v>
      </c>
      <c r="D7221" s="126" t="s">
        <v>13431</v>
      </c>
      <c r="E7221" s="21" t="s">
        <v>459</v>
      </c>
      <c r="F7221" s="22"/>
      <c r="G7221" s="22"/>
      <c r="H7221" s="22"/>
      <c r="I7221" s="23"/>
      <c r="J7221" s="35" t="str">
        <f t="shared" si="677"/>
        <v>➸</v>
      </c>
      <c r="K7221" s="117" t="str">
        <f>词典存放目录!$A$1&amp;L7221&amp;M7221</f>
        <v>F:\《自创文法查阅Excel》4.1备份\《B词汇·红宝书》\红宝书15版图片\7616-ばくだい【莫大】.jpg</v>
      </c>
      <c r="L7221" s="9" t="s">
        <v>18120</v>
      </c>
      <c r="M7221" s="117" t="s">
        <v>25336</v>
      </c>
      <c r="N7221" s="36" t="str">
        <f t="shared" si="678"/>
        <v>▶</v>
      </c>
      <c r="O7221" s="37" t="s">
        <v>18014</v>
      </c>
      <c r="P7221" s="37">
        <v>27</v>
      </c>
      <c r="Q7221" s="37" t="s">
        <v>23</v>
      </c>
      <c r="R7221" s="9" t="str">
        <f>词典存放目录!$A$1&amp;O7221&amp;P7221&amp;Q7221</f>
        <v>F:\《自创文法查阅Excel》4.1备份\《B词汇·红宝书》\红宝书MP3分割\26 n2-は (27).mp3</v>
      </c>
      <c r="S7221" s="38"/>
      <c r="T7221" s="56"/>
      <c r="U7221" s="56"/>
      <c r="V7221" s="30" t="str">
        <f t="shared" si="682"/>
        <v/>
      </c>
      <c r="W7221" s="29"/>
      <c r="X7221" s="9" t="s">
        <v>329</v>
      </c>
    </row>
    <row r="7222" spans="1:24" s="57" customFormat="1" ht="24">
      <c r="A7222" s="31">
        <v>7617</v>
      </c>
      <c r="B7222" s="32">
        <f t="shared" ca="1" si="676"/>
        <v>0.14736697687050182</v>
      </c>
      <c r="C7222" s="133" t="s">
        <v>13432</v>
      </c>
      <c r="D7222" s="126" t="s">
        <v>13433</v>
      </c>
      <c r="E7222" s="21"/>
      <c r="F7222" s="22"/>
      <c r="G7222" s="22"/>
      <c r="H7222" s="22"/>
      <c r="I7222" s="23"/>
      <c r="J7222" s="35" t="str">
        <f t="shared" si="677"/>
        <v>➸</v>
      </c>
      <c r="K7222" s="117" t="str">
        <f>词典存放目录!$A$1&amp;L7222&amp;M7222</f>
        <v>F:\《自创文法查阅Excel》4.1备份\《B词汇·红宝书》\红宝书15版图片\7617-ばくだん【爆弾】.jpg</v>
      </c>
      <c r="L7222" s="9" t="s">
        <v>18120</v>
      </c>
      <c r="M7222" s="117" t="s">
        <v>25337</v>
      </c>
      <c r="N7222" s="36" t="str">
        <f t="shared" si="678"/>
        <v>▶</v>
      </c>
      <c r="O7222" s="37" t="s">
        <v>18014</v>
      </c>
      <c r="P7222" s="37">
        <v>28</v>
      </c>
      <c r="Q7222" s="37" t="s">
        <v>23</v>
      </c>
      <c r="R7222" s="9" t="str">
        <f>词典存放目录!$A$1&amp;O7222&amp;P7222&amp;Q7222</f>
        <v>F:\《自创文法查阅Excel》4.1备份\《B词汇·红宝书》\红宝书MP3分割\26 n2-は (28).mp3</v>
      </c>
      <c r="S7222" s="38"/>
      <c r="T7222" s="56"/>
      <c r="U7222" s="56"/>
      <c r="V7222" s="30" t="str">
        <f t="shared" si="682"/>
        <v/>
      </c>
      <c r="W7222" s="29"/>
      <c r="X7222" s="9" t="s">
        <v>329</v>
      </c>
    </row>
    <row r="7223" spans="1:24" s="57" customFormat="1" ht="24">
      <c r="A7223" s="31">
        <v>7618</v>
      </c>
      <c r="B7223" s="32">
        <f t="shared" ca="1" si="676"/>
        <v>0.97366329002164442</v>
      </c>
      <c r="C7223" s="133" t="s">
        <v>13434</v>
      </c>
      <c r="D7223" s="126" t="s">
        <v>13435</v>
      </c>
      <c r="E7223" s="21"/>
      <c r="F7223" s="22"/>
      <c r="G7223" s="22"/>
      <c r="H7223" s="22"/>
      <c r="I7223" s="23"/>
      <c r="J7223" s="35" t="str">
        <f t="shared" si="677"/>
        <v>➸</v>
      </c>
      <c r="K7223" s="117" t="str">
        <f>词典存放目录!$A$1&amp;L7223&amp;M7223</f>
        <v>F:\《自创文法查阅Excel》4.1备份\《B词汇·红宝书》\红宝书15版图片\7618-ばくはつ【爆発】.jpg</v>
      </c>
      <c r="L7223" s="9" t="s">
        <v>18120</v>
      </c>
      <c r="M7223" s="117" t="s">
        <v>25338</v>
      </c>
      <c r="N7223" s="36" t="str">
        <f t="shared" si="678"/>
        <v>▶</v>
      </c>
      <c r="O7223" s="37" t="s">
        <v>18014</v>
      </c>
      <c r="P7223" s="37">
        <v>29</v>
      </c>
      <c r="Q7223" s="37" t="s">
        <v>23</v>
      </c>
      <c r="R7223" s="9" t="str">
        <f>词典存放目录!$A$1&amp;O7223&amp;P7223&amp;Q7223</f>
        <v>F:\《自创文法查阅Excel》4.1备份\《B词汇·红宝书》\红宝书MP3分割\26 n2-は (29).mp3</v>
      </c>
      <c r="S7223" s="38"/>
      <c r="T7223" s="56"/>
      <c r="U7223" s="56"/>
      <c r="V7223" s="30" t="str">
        <f t="shared" si="682"/>
        <v/>
      </c>
      <c r="W7223" s="29"/>
      <c r="X7223" s="9" t="s">
        <v>329</v>
      </c>
    </row>
    <row r="7224" spans="1:24" s="57" customFormat="1" ht="24">
      <c r="A7224" s="31">
        <v>7619</v>
      </c>
      <c r="B7224" s="32">
        <f t="shared" ca="1" si="676"/>
        <v>0.77080045818114518</v>
      </c>
      <c r="C7224" s="133" t="s">
        <v>13436</v>
      </c>
      <c r="D7224" s="126" t="s">
        <v>13437</v>
      </c>
      <c r="E7224" s="21"/>
      <c r="F7224" s="22"/>
      <c r="G7224" s="22"/>
      <c r="H7224" s="22"/>
      <c r="I7224" s="23"/>
      <c r="J7224" s="35" t="str">
        <f t="shared" si="677"/>
        <v>➸</v>
      </c>
      <c r="K7224" s="117" t="str">
        <f>词典存放目录!$A$1&amp;L7224&amp;M7224</f>
        <v>F:\《自创文法查阅Excel》4.1备份\《B词汇·红宝书》\红宝书15版图片\7619-ばくはつてき【爆発的】.jpg</v>
      </c>
      <c r="L7224" s="9" t="s">
        <v>18120</v>
      </c>
      <c r="M7224" s="117" t="s">
        <v>25339</v>
      </c>
      <c r="N7224" s="36" t="str">
        <f t="shared" si="678"/>
        <v>▶</v>
      </c>
      <c r="O7224" s="37" t="s">
        <v>18014</v>
      </c>
      <c r="P7224" s="37">
        <v>30</v>
      </c>
      <c r="Q7224" s="37" t="s">
        <v>23</v>
      </c>
      <c r="R7224" s="9" t="str">
        <f>词典存放目录!$A$1&amp;O7224&amp;P7224&amp;Q7224</f>
        <v>F:\《自创文法查阅Excel》4.1备份\《B词汇·红宝书》\红宝书MP3分割\26 n2-は (30).mp3</v>
      </c>
      <c r="S7224" s="38"/>
      <c r="T7224" s="56"/>
      <c r="U7224" s="56"/>
      <c r="V7224" s="30" t="str">
        <f t="shared" si="682"/>
        <v/>
      </c>
      <c r="W7224" s="29"/>
      <c r="X7224" s="9" t="s">
        <v>329</v>
      </c>
    </row>
    <row r="7225" spans="1:24" s="57" customFormat="1" ht="24">
      <c r="A7225" s="31">
        <v>7620</v>
      </c>
      <c r="B7225" s="32">
        <f t="shared" ca="1" si="676"/>
        <v>0.5384798583227578</v>
      </c>
      <c r="C7225" s="133" t="s">
        <v>13438</v>
      </c>
      <c r="D7225" s="126" t="s">
        <v>13439</v>
      </c>
      <c r="E7225" s="21"/>
      <c r="F7225" s="22"/>
      <c r="G7225" s="22"/>
      <c r="H7225" s="22"/>
      <c r="I7225" s="23"/>
      <c r="J7225" s="35" t="str">
        <f t="shared" si="677"/>
        <v>➸</v>
      </c>
      <c r="K7225" s="117" t="str">
        <f>词典存放目录!$A$1&amp;L7225&amp;M7225</f>
        <v>F:\《自创文法查阅Excel》4.1备份\《B词汇·红宝书》\红宝书15版图片\7620-はくりょく【迫力】.jpg</v>
      </c>
      <c r="L7225" s="9" t="s">
        <v>18120</v>
      </c>
      <c r="M7225" s="117" t="s">
        <v>25340</v>
      </c>
      <c r="N7225" s="36" t="str">
        <f t="shared" si="678"/>
        <v>▶</v>
      </c>
      <c r="O7225" s="37" t="s">
        <v>18014</v>
      </c>
      <c r="P7225" s="37">
        <v>31</v>
      </c>
      <c r="Q7225" s="37" t="s">
        <v>23</v>
      </c>
      <c r="R7225" s="9" t="str">
        <f>词典存放目录!$A$1&amp;O7225&amp;P7225&amp;Q7225</f>
        <v>F:\《自创文法查阅Excel》4.1备份\《B词汇·红宝书》\红宝书MP3分割\26 n2-は (31).mp3</v>
      </c>
      <c r="S7225" s="38"/>
      <c r="T7225" s="56"/>
      <c r="U7225" s="56"/>
      <c r="V7225" s="30" t="str">
        <f t="shared" si="682"/>
        <v/>
      </c>
      <c r="W7225" s="29"/>
      <c r="X7225" s="9" t="s">
        <v>329</v>
      </c>
    </row>
    <row r="7226" spans="1:24" s="57" customFormat="1" ht="24">
      <c r="A7226" s="31">
        <v>7621</v>
      </c>
      <c r="B7226" s="32">
        <f t="shared" ca="1" si="676"/>
        <v>0.86061959994347348</v>
      </c>
      <c r="C7226" s="133" t="s">
        <v>13440</v>
      </c>
      <c r="D7226" s="126" t="s">
        <v>13441</v>
      </c>
      <c r="E7226" s="21"/>
      <c r="F7226" s="22"/>
      <c r="G7226" s="22"/>
      <c r="H7226" s="22"/>
      <c r="I7226" s="23"/>
      <c r="J7226" s="35" t="str">
        <f t="shared" si="677"/>
        <v>➸</v>
      </c>
      <c r="K7226" s="117" t="str">
        <f>词典存放目录!$A$1&amp;L7226&amp;M7226</f>
        <v>F:\《自创文法查阅Excel》4.1备份\《B词汇·红宝书》\红宝书15版图片\7621-はぐるま【歯車】.jpg</v>
      </c>
      <c r="L7226" s="9" t="s">
        <v>18120</v>
      </c>
      <c r="M7226" s="117" t="s">
        <v>25341</v>
      </c>
      <c r="N7226" s="36" t="str">
        <f t="shared" si="678"/>
        <v>▶</v>
      </c>
      <c r="O7226" s="37" t="s">
        <v>18014</v>
      </c>
      <c r="P7226" s="37">
        <v>32</v>
      </c>
      <c r="Q7226" s="37" t="s">
        <v>23</v>
      </c>
      <c r="R7226" s="9" t="str">
        <f>词典存放目录!$A$1&amp;O7226&amp;P7226&amp;Q7226</f>
        <v>F:\《自创文法查阅Excel》4.1备份\《B词汇·红宝书》\红宝书MP3分割\26 n2-は (32).mp3</v>
      </c>
      <c r="S7226" s="38"/>
      <c r="T7226" s="56"/>
      <c r="U7226" s="56"/>
      <c r="V7226" s="30" t="str">
        <f t="shared" si="682"/>
        <v/>
      </c>
      <c r="W7226" s="29"/>
      <c r="X7226" s="9" t="s">
        <v>329</v>
      </c>
    </row>
    <row r="7227" spans="1:24" s="57" customFormat="1" ht="24">
      <c r="A7227" s="31">
        <v>7622</v>
      </c>
      <c r="B7227" s="32">
        <f t="shared" ref="B7227:B7290" ca="1" si="683">RAND()</f>
        <v>0.62281834692613025</v>
      </c>
      <c r="C7227" s="133" t="s">
        <v>13442</v>
      </c>
      <c r="D7227" s="126" t="s">
        <v>13443</v>
      </c>
      <c r="E7227" s="21"/>
      <c r="F7227" s="22"/>
      <c r="G7227" s="22"/>
      <c r="H7227" s="22"/>
      <c r="I7227" s="23"/>
      <c r="J7227" s="35" t="str">
        <f t="shared" ref="J7227:J7290" si="684">HYPERLINK(K7227,"➸")</f>
        <v>➸</v>
      </c>
      <c r="K7227" s="117" t="str">
        <f>词典存放目录!$A$1&amp;L7227&amp;M7227</f>
        <v>F:\《自创文法查阅Excel》4.1备份\《B词汇·红宝书》\红宝书15版图片\7622-はげます【励ます】.jpg</v>
      </c>
      <c r="L7227" s="9" t="s">
        <v>18120</v>
      </c>
      <c r="M7227" s="117" t="s">
        <v>25342</v>
      </c>
      <c r="N7227" s="36" t="str">
        <f t="shared" ref="N7227:N7290" si="685">HYPERLINK(R7227,"▶")</f>
        <v>▶</v>
      </c>
      <c r="O7227" s="37" t="s">
        <v>18014</v>
      </c>
      <c r="P7227" s="37">
        <v>33</v>
      </c>
      <c r="Q7227" s="37" t="s">
        <v>23</v>
      </c>
      <c r="R7227" s="9" t="str">
        <f>词典存放目录!$A$1&amp;O7227&amp;P7227&amp;Q7227</f>
        <v>F:\《自创文法查阅Excel》4.1备份\《B词汇·红宝书》\红宝书MP3分割\26 n2-は (33).mp3</v>
      </c>
      <c r="S7227" s="38"/>
      <c r="T7227" s="56"/>
      <c r="U7227" s="56"/>
      <c r="V7227" s="30" t="str">
        <f t="shared" si="682"/>
        <v/>
      </c>
      <c r="W7227" s="29"/>
      <c r="X7227" s="9" t="s">
        <v>329</v>
      </c>
    </row>
    <row r="7228" spans="1:24" s="57" customFormat="1" ht="24">
      <c r="A7228" s="31">
        <v>7623</v>
      </c>
      <c r="B7228" s="32">
        <f t="shared" ca="1" si="683"/>
        <v>7.4666608183851957E-2</v>
      </c>
      <c r="C7228" s="133" t="s">
        <v>13444</v>
      </c>
      <c r="D7228" s="126" t="s">
        <v>13445</v>
      </c>
      <c r="E7228" s="21"/>
      <c r="F7228" s="22"/>
      <c r="G7228" s="22"/>
      <c r="H7228" s="22"/>
      <c r="I7228" s="23"/>
      <c r="J7228" s="35" t="str">
        <f t="shared" si="684"/>
        <v>➸</v>
      </c>
      <c r="K7228" s="117" t="str">
        <f>词典存放目录!$A$1&amp;L7228&amp;M7228</f>
        <v>F:\《自创文法查阅Excel》4.1备份\《B词汇·红宝书》\红宝书15版图片\7623-はげみ【励み】.jpg</v>
      </c>
      <c r="L7228" s="9" t="s">
        <v>18120</v>
      </c>
      <c r="M7228" s="117" t="s">
        <v>25343</v>
      </c>
      <c r="N7228" s="36" t="str">
        <f t="shared" si="685"/>
        <v>▶</v>
      </c>
      <c r="O7228" s="37" t="s">
        <v>18014</v>
      </c>
      <c r="P7228" s="37">
        <v>34</v>
      </c>
      <c r="Q7228" s="37" t="s">
        <v>23</v>
      </c>
      <c r="R7228" s="9" t="str">
        <f>词典存放目录!$A$1&amp;O7228&amp;P7228&amp;Q7228</f>
        <v>F:\《自创文法查阅Excel》4.1备份\《B词汇·红宝书》\红宝书MP3分割\26 n2-は (34).mp3</v>
      </c>
      <c r="S7228" s="38"/>
      <c r="T7228" s="56"/>
      <c r="U7228" s="56"/>
      <c r="V7228" s="30" t="str">
        <f t="shared" si="682"/>
        <v/>
      </c>
      <c r="W7228" s="29"/>
      <c r="X7228" s="9" t="s">
        <v>329</v>
      </c>
    </row>
    <row r="7229" spans="1:24" s="57" customFormat="1" ht="24">
      <c r="A7229" s="31">
        <v>7624</v>
      </c>
      <c r="B7229" s="32">
        <f t="shared" ca="1" si="683"/>
        <v>0.14274232927055108</v>
      </c>
      <c r="C7229" s="133" t="s">
        <v>13446</v>
      </c>
      <c r="D7229" s="126" t="s">
        <v>13447</v>
      </c>
      <c r="E7229" s="21"/>
      <c r="F7229" s="22"/>
      <c r="G7229" s="22"/>
      <c r="H7229" s="22"/>
      <c r="I7229" s="23"/>
      <c r="J7229" s="35" t="str">
        <f t="shared" si="684"/>
        <v>➸</v>
      </c>
      <c r="K7229" s="117" t="str">
        <f>词典存放目录!$A$1&amp;L7229&amp;M7229</f>
        <v>F:\《自创文法查阅Excel》4.1备份\《B词汇·红宝书》\红宝书15版图片\7624-はけん【派遣】.jpg</v>
      </c>
      <c r="L7229" s="9" t="s">
        <v>18120</v>
      </c>
      <c r="M7229" s="117" t="s">
        <v>25344</v>
      </c>
      <c r="N7229" s="36" t="str">
        <f t="shared" si="685"/>
        <v>▶</v>
      </c>
      <c r="O7229" s="37" t="s">
        <v>18014</v>
      </c>
      <c r="P7229" s="37">
        <v>35</v>
      </c>
      <c r="Q7229" s="37" t="s">
        <v>23</v>
      </c>
      <c r="R7229" s="9" t="str">
        <f>词典存放目录!$A$1&amp;O7229&amp;P7229&amp;Q7229</f>
        <v>F:\《自创文法查阅Excel》4.1备份\《B词汇·红宝书》\红宝书MP3分割\26 n2-は (35).mp3</v>
      </c>
      <c r="S7229" s="38"/>
      <c r="T7229" s="56"/>
      <c r="U7229" s="56"/>
      <c r="V7229" s="30" t="str">
        <f t="shared" si="682"/>
        <v/>
      </c>
      <c r="W7229" s="29"/>
      <c r="X7229" s="9" t="s">
        <v>329</v>
      </c>
    </row>
    <row r="7230" spans="1:24" s="57" customFormat="1" ht="24">
      <c r="A7230" s="31">
        <v>7625</v>
      </c>
      <c r="B7230" s="32">
        <f t="shared" ca="1" si="683"/>
        <v>0.83040388364982032</v>
      </c>
      <c r="C7230" s="133" t="s">
        <v>13448</v>
      </c>
      <c r="D7230" s="126" t="s">
        <v>13449</v>
      </c>
      <c r="E7230" s="21"/>
      <c r="F7230" s="22"/>
      <c r="G7230" s="22"/>
      <c r="H7230" s="22"/>
      <c r="I7230" s="23"/>
      <c r="J7230" s="35" t="str">
        <f t="shared" si="684"/>
        <v>➸</v>
      </c>
      <c r="K7230" s="117" t="str">
        <f>词典存放目录!$A$1&amp;L7230&amp;M7230</f>
        <v>F:\《自创文法查阅Excel》4.1备份\《B词汇·红宝书》\红宝书15版图片\7625-はこび【運び】.jpg</v>
      </c>
      <c r="L7230" s="9" t="s">
        <v>18120</v>
      </c>
      <c r="M7230" s="117" t="s">
        <v>25345</v>
      </c>
      <c r="N7230" s="36" t="str">
        <f t="shared" si="685"/>
        <v>▶</v>
      </c>
      <c r="O7230" s="37" t="s">
        <v>18014</v>
      </c>
      <c r="P7230" s="37">
        <v>36</v>
      </c>
      <c r="Q7230" s="37" t="s">
        <v>23</v>
      </c>
      <c r="R7230" s="9" t="str">
        <f>词典存放目录!$A$1&amp;O7230&amp;P7230&amp;Q7230</f>
        <v>F:\《自创文法查阅Excel》4.1备份\《B词汇·红宝书》\红宝书MP3分割\26 n2-は (36).mp3</v>
      </c>
      <c r="S7230" s="38"/>
      <c r="T7230" s="56"/>
      <c r="U7230" s="56"/>
      <c r="V7230" s="30" t="str">
        <f t="shared" si="682"/>
        <v/>
      </c>
      <c r="W7230" s="29"/>
      <c r="X7230" s="9" t="s">
        <v>329</v>
      </c>
    </row>
    <row r="7231" spans="1:24" s="57" customFormat="1" ht="24">
      <c r="A7231" s="31">
        <v>7627</v>
      </c>
      <c r="B7231" s="32">
        <f t="shared" ca="1" si="683"/>
        <v>0.82427594197652099</v>
      </c>
      <c r="C7231" s="133" t="s">
        <v>13450</v>
      </c>
      <c r="D7231" s="126" t="s">
        <v>13451</v>
      </c>
      <c r="E7231" s="21"/>
      <c r="F7231" s="22"/>
      <c r="G7231" s="22"/>
      <c r="H7231" s="22"/>
      <c r="I7231" s="23"/>
      <c r="J7231" s="35" t="str">
        <f t="shared" si="684"/>
        <v>➸</v>
      </c>
      <c r="K7231" s="117" t="str">
        <f>词典存放目录!$A$1&amp;L7231&amp;M7231</f>
        <v>F:\《自创文法查阅Excel》4.1备份\《B词汇·红宝书》\红宝书15版图片\7627-はさん【破産】.jpg</v>
      </c>
      <c r="L7231" s="9" t="s">
        <v>18120</v>
      </c>
      <c r="M7231" s="117" t="s">
        <v>25346</v>
      </c>
      <c r="N7231" s="36" t="str">
        <f t="shared" si="685"/>
        <v>▶</v>
      </c>
      <c r="O7231" s="37" t="s">
        <v>18014</v>
      </c>
      <c r="P7231" s="37">
        <v>38</v>
      </c>
      <c r="Q7231" s="37" t="s">
        <v>23</v>
      </c>
      <c r="R7231" s="9" t="str">
        <f>词典存放目录!$A$1&amp;O7231&amp;P7231&amp;Q7231</f>
        <v>F:\《自创文法查阅Excel》4.1备份\《B词汇·红宝书》\红宝书MP3分割\26 n2-は (38).mp3</v>
      </c>
      <c r="S7231" s="38"/>
      <c r="T7231" s="56"/>
      <c r="U7231" s="56"/>
      <c r="V7231" s="30" t="str">
        <f t="shared" si="682"/>
        <v/>
      </c>
      <c r="W7231" s="29"/>
      <c r="X7231" s="9" t="s">
        <v>329</v>
      </c>
    </row>
    <row r="7232" spans="1:24" s="57" customFormat="1" ht="24">
      <c r="A7232" s="31">
        <v>7628</v>
      </c>
      <c r="B7232" s="32">
        <f t="shared" ca="1" si="683"/>
        <v>0.35938275344038095</v>
      </c>
      <c r="C7232" s="133" t="s">
        <v>13452</v>
      </c>
      <c r="D7232" s="126" t="s">
        <v>13453</v>
      </c>
      <c r="E7232" s="21"/>
      <c r="F7232" s="22"/>
      <c r="G7232" s="22"/>
      <c r="H7232" s="22"/>
      <c r="I7232" s="23"/>
      <c r="J7232" s="35" t="str">
        <f t="shared" si="684"/>
        <v>➸</v>
      </c>
      <c r="K7232" s="117" t="str">
        <f>词典存放目录!$A$1&amp;L7232&amp;M7232</f>
        <v>F:\《自创文法查阅Excel》4.1备份\《B词汇·红宝书》\红宝书15版图片\7628-はしご【梯子】.jpg</v>
      </c>
      <c r="L7232" s="9" t="s">
        <v>18120</v>
      </c>
      <c r="M7232" s="117" t="s">
        <v>25347</v>
      </c>
      <c r="N7232" s="36" t="str">
        <f t="shared" si="685"/>
        <v>▶</v>
      </c>
      <c r="O7232" s="37" t="s">
        <v>18014</v>
      </c>
      <c r="P7232" s="37">
        <v>39</v>
      </c>
      <c r="Q7232" s="37" t="s">
        <v>23</v>
      </c>
      <c r="R7232" s="9" t="str">
        <f>词典存放目录!$A$1&amp;O7232&amp;P7232&amp;Q7232</f>
        <v>F:\《自创文法查阅Excel》4.1备份\《B词汇·红宝书》\红宝书MP3分割\26 n2-は (39).mp3</v>
      </c>
      <c r="S7232" s="38"/>
      <c r="T7232" s="56"/>
      <c r="U7232" s="56"/>
      <c r="V7232" s="30" t="str">
        <f t="shared" si="682"/>
        <v/>
      </c>
      <c r="W7232" s="29"/>
      <c r="X7232" s="9" t="s">
        <v>329</v>
      </c>
    </row>
    <row r="7233" spans="1:24" s="57" customFormat="1" ht="24">
      <c r="A7233" s="31">
        <v>7629</v>
      </c>
      <c r="B7233" s="32">
        <f t="shared" ca="1" si="683"/>
        <v>0.73899484103650603</v>
      </c>
      <c r="C7233" s="133" t="s">
        <v>13454</v>
      </c>
      <c r="D7233" s="126" t="s">
        <v>13455</v>
      </c>
      <c r="E7233" s="21"/>
      <c r="F7233" s="22"/>
      <c r="G7233" s="22"/>
      <c r="H7233" s="22"/>
      <c r="I7233" s="23"/>
      <c r="J7233" s="35" t="str">
        <f t="shared" si="684"/>
        <v>➸</v>
      </c>
      <c r="K7233" s="117" t="str">
        <f>词典存放目录!$A$1&amp;L7233&amp;M7233</f>
        <v>F:\《自创文法查阅Excel》4.1备份\《B词汇·红宝书》\红宝书15版图片\7629-パジャマ【pajamas】.jpg</v>
      </c>
      <c r="L7233" s="9" t="s">
        <v>18120</v>
      </c>
      <c r="M7233" s="117" t="s">
        <v>25348</v>
      </c>
      <c r="N7233" s="36" t="str">
        <f t="shared" si="685"/>
        <v>▶</v>
      </c>
      <c r="O7233" s="37" t="s">
        <v>18014</v>
      </c>
      <c r="P7233" s="37">
        <v>40</v>
      </c>
      <c r="Q7233" s="37" t="s">
        <v>23</v>
      </c>
      <c r="R7233" s="9" t="str">
        <f>词典存放目录!$A$1&amp;O7233&amp;P7233&amp;Q7233</f>
        <v>F:\《自创文法查阅Excel》4.1备份\《B词汇·红宝书》\红宝书MP3分割\26 n2-は (40).mp3</v>
      </c>
      <c r="S7233" s="38"/>
      <c r="T7233" s="56"/>
      <c r="U7233" s="56"/>
      <c r="V7233" s="30" t="str">
        <f t="shared" si="682"/>
        <v/>
      </c>
      <c r="W7233" s="29"/>
      <c r="X7233" s="9" t="s">
        <v>329</v>
      </c>
    </row>
    <row r="7234" spans="1:24" s="57" customFormat="1" ht="24">
      <c r="A7234" s="31">
        <v>7630</v>
      </c>
      <c r="B7234" s="32">
        <f t="shared" ca="1" si="683"/>
        <v>0.31050174153857635</v>
      </c>
      <c r="C7234" s="133" t="s">
        <v>13456</v>
      </c>
      <c r="D7234" s="126" t="s">
        <v>13457</v>
      </c>
      <c r="E7234" s="21"/>
      <c r="F7234" s="22"/>
      <c r="G7234" s="22"/>
      <c r="H7234" s="22"/>
      <c r="I7234" s="23"/>
      <c r="J7234" s="35" t="str">
        <f t="shared" si="684"/>
        <v>➸</v>
      </c>
      <c r="K7234" s="117" t="str">
        <f>词典存放目录!$A$1&amp;L7234&amp;M7234</f>
        <v>F:\《自创文法查阅Excel》4.1备份\《B词汇·红宝书》\红宝书15版图片\7630-はす【斜】.jpg</v>
      </c>
      <c r="L7234" s="9" t="s">
        <v>18120</v>
      </c>
      <c r="M7234" s="117" t="s">
        <v>25349</v>
      </c>
      <c r="N7234" s="36" t="str">
        <f t="shared" si="685"/>
        <v>▶</v>
      </c>
      <c r="O7234" s="37" t="s">
        <v>18014</v>
      </c>
      <c r="P7234" s="37">
        <v>41</v>
      </c>
      <c r="Q7234" s="37" t="s">
        <v>23</v>
      </c>
      <c r="R7234" s="9" t="str">
        <f>词典存放目录!$A$1&amp;O7234&amp;P7234&amp;Q7234</f>
        <v>F:\《自创文法查阅Excel》4.1备份\《B词汇·红宝书》\红宝书MP3分割\26 n2-は (41).mp3</v>
      </c>
      <c r="S7234" s="38"/>
      <c r="T7234" s="56"/>
      <c r="U7234" s="56"/>
      <c r="V7234" s="30" t="str">
        <f t="shared" si="682"/>
        <v/>
      </c>
      <c r="W7234" s="29"/>
      <c r="X7234" s="9" t="s">
        <v>329</v>
      </c>
    </row>
    <row r="7235" spans="1:24" s="57" customFormat="1" ht="24">
      <c r="A7235" s="31">
        <v>7632</v>
      </c>
      <c r="B7235" s="32">
        <f t="shared" ca="1" si="683"/>
        <v>0.64478113085036104</v>
      </c>
      <c r="C7235" s="133" t="s">
        <v>13458</v>
      </c>
      <c r="D7235" s="126" t="s">
        <v>13459</v>
      </c>
      <c r="E7235" s="21"/>
      <c r="F7235" s="22"/>
      <c r="G7235" s="22"/>
      <c r="H7235" s="22"/>
      <c r="I7235" s="23"/>
      <c r="J7235" s="35" t="str">
        <f t="shared" si="684"/>
        <v>➸</v>
      </c>
      <c r="K7235" s="117" t="str">
        <f>词典存放目录!$A$1&amp;L7235&amp;M7235</f>
        <v>F:\《自创文法查阅Excel》4.1备份\《B词汇·红宝书》\红宝书15版图片\7632-はだぎ【肌着】.jpg</v>
      </c>
      <c r="L7235" s="9" t="s">
        <v>18120</v>
      </c>
      <c r="M7235" s="117" t="s">
        <v>25350</v>
      </c>
      <c r="N7235" s="36" t="str">
        <f t="shared" si="685"/>
        <v>▶</v>
      </c>
      <c r="O7235" s="37" t="s">
        <v>18014</v>
      </c>
      <c r="P7235" s="37">
        <v>43</v>
      </c>
      <c r="Q7235" s="37" t="s">
        <v>23</v>
      </c>
      <c r="R7235" s="9" t="str">
        <f>词典存放目录!$A$1&amp;O7235&amp;P7235&amp;Q7235</f>
        <v>F:\《自创文法查阅Excel》4.1备份\《B词汇·红宝书》\红宝书MP3分割\26 n2-は (43).mp3</v>
      </c>
      <c r="S7235" s="38"/>
      <c r="T7235" s="56"/>
      <c r="U7235" s="56"/>
      <c r="V7235" s="30" t="str">
        <f t="shared" si="682"/>
        <v/>
      </c>
      <c r="W7235" s="29"/>
      <c r="X7235" s="9" t="s">
        <v>329</v>
      </c>
    </row>
    <row r="7236" spans="1:24" s="57" customFormat="1" ht="24">
      <c r="A7236" s="31">
        <v>7633</v>
      </c>
      <c r="B7236" s="32">
        <f t="shared" ca="1" si="683"/>
        <v>0.9437483816552259</v>
      </c>
      <c r="C7236" s="133" t="s">
        <v>13460</v>
      </c>
      <c r="D7236" s="126" t="s">
        <v>13461</v>
      </c>
      <c r="E7236" s="21"/>
      <c r="F7236" s="22"/>
      <c r="G7236" s="22"/>
      <c r="H7236" s="22"/>
      <c r="I7236" s="23"/>
      <c r="J7236" s="35" t="str">
        <f t="shared" si="684"/>
        <v>➸</v>
      </c>
      <c r="K7236" s="117" t="str">
        <f>词典存放目录!$A$1&amp;L7236&amp;M7236</f>
        <v>F:\《自创文法查阅Excel》4.1备份\《B词汇·红宝书》\红宝书15版图片\7633-はたして【果たして】.jpg</v>
      </c>
      <c r="L7236" s="9" t="s">
        <v>18120</v>
      </c>
      <c r="M7236" s="117" t="s">
        <v>25351</v>
      </c>
      <c r="N7236" s="36" t="str">
        <f t="shared" si="685"/>
        <v>▶</v>
      </c>
      <c r="O7236" s="37" t="s">
        <v>18014</v>
      </c>
      <c r="P7236" s="37">
        <v>44</v>
      </c>
      <c r="Q7236" s="37" t="s">
        <v>23</v>
      </c>
      <c r="R7236" s="9" t="str">
        <f>词典存放目录!$A$1&amp;O7236&amp;P7236&amp;Q7236</f>
        <v>F:\《自创文法查阅Excel》4.1备份\《B词汇·红宝书》\红宝书MP3分割\26 n2-は (44).mp3</v>
      </c>
      <c r="S7236" s="38"/>
      <c r="T7236" s="56"/>
      <c r="U7236" s="56"/>
      <c r="V7236" s="30" t="str">
        <f t="shared" si="682"/>
        <v/>
      </c>
      <c r="W7236" s="29"/>
      <c r="X7236" s="9" t="s">
        <v>329</v>
      </c>
    </row>
    <row r="7237" spans="1:24" s="57" customFormat="1" ht="24">
      <c r="A7237" s="31">
        <v>7634</v>
      </c>
      <c r="B7237" s="32">
        <f t="shared" ca="1" si="683"/>
        <v>5.8567727513287204E-2</v>
      </c>
      <c r="C7237" s="133" t="s">
        <v>13462</v>
      </c>
      <c r="D7237" s="126" t="s">
        <v>13463</v>
      </c>
      <c r="E7237" s="21"/>
      <c r="F7237" s="22"/>
      <c r="G7237" s="22"/>
      <c r="H7237" s="22"/>
      <c r="I7237" s="23"/>
      <c r="J7237" s="35" t="str">
        <f t="shared" si="684"/>
        <v>➸</v>
      </c>
      <c r="K7237" s="117" t="str">
        <f>词典存放目录!$A$1&amp;L7237&amp;M7237</f>
        <v>F:\《自创文法查阅Excel》4.1备份\《B词汇·红宝书》\红宝书15版图片\7634-はたす【果たす】.jpg</v>
      </c>
      <c r="L7237" s="9" t="s">
        <v>18120</v>
      </c>
      <c r="M7237" s="117" t="s">
        <v>25352</v>
      </c>
      <c r="N7237" s="36" t="str">
        <f t="shared" si="685"/>
        <v>▶</v>
      </c>
      <c r="O7237" s="37" t="s">
        <v>18014</v>
      </c>
      <c r="P7237" s="37">
        <v>45</v>
      </c>
      <c r="Q7237" s="37" t="s">
        <v>23</v>
      </c>
      <c r="R7237" s="9" t="str">
        <f>词典存放目录!$A$1&amp;O7237&amp;P7237&amp;Q7237</f>
        <v>F:\《自创文法查阅Excel》4.1备份\《B词汇·红宝书》\红宝书MP3分割\26 n2-は (45).mp3</v>
      </c>
      <c r="S7237" s="38"/>
      <c r="T7237" s="56"/>
      <c r="U7237" s="56"/>
      <c r="V7237" s="30" t="str">
        <f t="shared" si="682"/>
        <v/>
      </c>
      <c r="W7237" s="29"/>
      <c r="X7237" s="9" t="s">
        <v>329</v>
      </c>
    </row>
    <row r="7238" spans="1:24" s="57" customFormat="1" ht="24">
      <c r="A7238" s="31">
        <v>7635</v>
      </c>
      <c r="B7238" s="32">
        <f t="shared" ca="1" si="683"/>
        <v>0.41353214403794003</v>
      </c>
      <c r="C7238" s="133" t="s">
        <v>13464</v>
      </c>
      <c r="D7238" s="126" t="s">
        <v>13465</v>
      </c>
      <c r="E7238" s="21"/>
      <c r="F7238" s="22"/>
      <c r="G7238" s="22"/>
      <c r="H7238" s="22"/>
      <c r="I7238" s="23"/>
      <c r="J7238" s="35" t="str">
        <f t="shared" si="684"/>
        <v>➸</v>
      </c>
      <c r="K7238" s="117" t="str">
        <f>词典存放目录!$A$1&amp;L7238&amp;M7238</f>
        <v>F:\《自创文法查阅Excel》4.1备份\《B词汇·红宝书》\红宝书15版图片\7635-はたらきもの【働き者】.jpg</v>
      </c>
      <c r="L7238" s="9" t="s">
        <v>18120</v>
      </c>
      <c r="M7238" s="117" t="s">
        <v>25353</v>
      </c>
      <c r="N7238" s="36" t="str">
        <f t="shared" si="685"/>
        <v>▶</v>
      </c>
      <c r="O7238" s="37" t="s">
        <v>18014</v>
      </c>
      <c r="P7238" s="37">
        <v>46</v>
      </c>
      <c r="Q7238" s="37" t="s">
        <v>23</v>
      </c>
      <c r="R7238" s="9" t="str">
        <f>词典存放目录!$A$1&amp;O7238&amp;P7238&amp;Q7238</f>
        <v>F:\《自创文法查阅Excel》4.1备份\《B词汇·红宝书》\红宝书MP3分割\26 n2-は (46).mp3</v>
      </c>
      <c r="S7238" s="38"/>
      <c r="T7238" s="56"/>
      <c r="U7238" s="56"/>
      <c r="V7238" s="30" t="str">
        <f t="shared" si="682"/>
        <v/>
      </c>
      <c r="W7238" s="29"/>
      <c r="X7238" s="9" t="s">
        <v>329</v>
      </c>
    </row>
    <row r="7239" spans="1:24" s="57" customFormat="1" ht="24">
      <c r="A7239" s="31">
        <v>7636</v>
      </c>
      <c r="B7239" s="32">
        <f t="shared" ca="1" si="683"/>
        <v>0.25491123921859205</v>
      </c>
      <c r="C7239" s="133" t="s">
        <v>13466</v>
      </c>
      <c r="D7239" s="126" t="s">
        <v>13467</v>
      </c>
      <c r="E7239" s="21"/>
      <c r="F7239" s="22"/>
      <c r="G7239" s="22"/>
      <c r="H7239" s="22"/>
      <c r="I7239" s="23"/>
      <c r="J7239" s="35" t="str">
        <f t="shared" si="684"/>
        <v>➸</v>
      </c>
      <c r="K7239" s="117" t="str">
        <f>词典存放目录!$A$1&amp;L7239&amp;M7239</f>
        <v>F:\《自创文法查阅Excel》4.1备份\《B词汇·红宝书》\红宝书15版图片\7636-はち【鉢】.jpg</v>
      </c>
      <c r="L7239" s="9" t="s">
        <v>18120</v>
      </c>
      <c r="M7239" s="117" t="s">
        <v>25354</v>
      </c>
      <c r="N7239" s="36" t="str">
        <f t="shared" si="685"/>
        <v>▶</v>
      </c>
      <c r="O7239" s="37" t="s">
        <v>18014</v>
      </c>
      <c r="P7239" s="37">
        <v>47</v>
      </c>
      <c r="Q7239" s="37" t="s">
        <v>23</v>
      </c>
      <c r="R7239" s="9" t="str">
        <f>词典存放目录!$A$1&amp;O7239&amp;P7239&amp;Q7239</f>
        <v>F:\《自创文法查阅Excel》4.1备份\《B词汇·红宝书》\红宝书MP3分割\26 n2-は (47).mp3</v>
      </c>
      <c r="S7239" s="38"/>
      <c r="T7239" s="56"/>
      <c r="U7239" s="56"/>
      <c r="V7239" s="30" t="str">
        <f t="shared" si="682"/>
        <v/>
      </c>
      <c r="W7239" s="29"/>
      <c r="X7239" s="9" t="s">
        <v>329</v>
      </c>
    </row>
    <row r="7240" spans="1:24" s="57" customFormat="1" ht="24">
      <c r="A7240" s="31">
        <v>7637</v>
      </c>
      <c r="B7240" s="32">
        <f t="shared" ca="1" si="683"/>
        <v>0.69108798563388218</v>
      </c>
      <c r="C7240" s="133" t="s">
        <v>13468</v>
      </c>
      <c r="D7240" s="126" t="s">
        <v>13469</v>
      </c>
      <c r="E7240" s="21"/>
      <c r="F7240" s="22"/>
      <c r="G7240" s="22"/>
      <c r="H7240" s="22"/>
      <c r="I7240" s="23"/>
      <c r="J7240" s="35" t="str">
        <f t="shared" si="684"/>
        <v>➸</v>
      </c>
      <c r="K7240" s="117" t="str">
        <f>词典存放目录!$A$1&amp;L7240&amp;M7240</f>
        <v>F:\《自创文法查阅Excel》4.1备份\《B词汇·红宝书》\红宝书15版图片\7637-はつ～【初～】.jpg</v>
      </c>
      <c r="L7240" s="9" t="s">
        <v>18120</v>
      </c>
      <c r="M7240" s="117" t="s">
        <v>25355</v>
      </c>
      <c r="N7240" s="36" t="str">
        <f t="shared" si="685"/>
        <v>▶</v>
      </c>
      <c r="O7240" s="37" t="s">
        <v>18014</v>
      </c>
      <c r="P7240" s="37">
        <v>48</v>
      </c>
      <c r="Q7240" s="37" t="s">
        <v>23</v>
      </c>
      <c r="R7240" s="9" t="str">
        <f>词典存放目录!$A$1&amp;O7240&amp;P7240&amp;Q7240</f>
        <v>F:\《自创文法查阅Excel》4.1备份\《B词汇·红宝书》\红宝书MP3分割\26 n2-は (48).mp3</v>
      </c>
      <c r="S7240" s="38"/>
      <c r="T7240" s="56"/>
      <c r="U7240" s="56"/>
      <c r="V7240" s="30" t="str">
        <f t="shared" si="682"/>
        <v/>
      </c>
      <c r="W7240" s="29"/>
      <c r="X7240" s="9" t="s">
        <v>329</v>
      </c>
    </row>
    <row r="7241" spans="1:24" s="57" customFormat="1" ht="24">
      <c r="A7241" s="31">
        <v>7638</v>
      </c>
      <c r="B7241" s="32">
        <f t="shared" ca="1" si="683"/>
        <v>0.12423344597709307</v>
      </c>
      <c r="C7241" s="133" t="s">
        <v>13470</v>
      </c>
      <c r="D7241" s="126" t="s">
        <v>13471</v>
      </c>
      <c r="E7241" s="21"/>
      <c r="F7241" s="22"/>
      <c r="G7241" s="22"/>
      <c r="H7241" s="22"/>
      <c r="I7241" s="23"/>
      <c r="J7241" s="35" t="str">
        <f t="shared" si="684"/>
        <v>➸</v>
      </c>
      <c r="K7241" s="117" t="str">
        <f>词典存放目录!$A$1&amp;L7241&amp;M7241</f>
        <v>F:\《自创文法查阅Excel》4.1备份\《B词汇·红宝书》\红宝书15版图片\7638-ばつ【×】.jpg</v>
      </c>
      <c r="L7241" s="9" t="s">
        <v>18120</v>
      </c>
      <c r="M7241" s="117" t="s">
        <v>25356</v>
      </c>
      <c r="N7241" s="36" t="str">
        <f t="shared" si="685"/>
        <v>▶</v>
      </c>
      <c r="O7241" s="37" t="s">
        <v>18014</v>
      </c>
      <c r="P7241" s="37">
        <v>49</v>
      </c>
      <c r="Q7241" s="37" t="s">
        <v>23</v>
      </c>
      <c r="R7241" s="9" t="str">
        <f>词典存放目录!$A$1&amp;O7241&amp;P7241&amp;Q7241</f>
        <v>F:\《自创文法查阅Excel》4.1备份\《B词汇·红宝书》\红宝书MP3分割\26 n2-は (49).mp3</v>
      </c>
      <c r="S7241" s="38"/>
      <c r="T7241" s="56"/>
      <c r="U7241" s="56"/>
      <c r="V7241" s="30" t="str">
        <f t="shared" si="682"/>
        <v/>
      </c>
      <c r="W7241" s="29"/>
      <c r="X7241" s="9" t="s">
        <v>329</v>
      </c>
    </row>
    <row r="7242" spans="1:24" s="57" customFormat="1" ht="24">
      <c r="A7242" s="31">
        <v>7639</v>
      </c>
      <c r="B7242" s="32">
        <f t="shared" ca="1" si="683"/>
        <v>4.6196860739771584E-2</v>
      </c>
      <c r="C7242" s="133" t="s">
        <v>13472</v>
      </c>
      <c r="D7242" s="126" t="s">
        <v>13473</v>
      </c>
      <c r="E7242" s="21"/>
      <c r="F7242" s="22"/>
      <c r="G7242" s="22"/>
      <c r="H7242" s="22"/>
      <c r="I7242" s="23"/>
      <c r="J7242" s="35" t="str">
        <f t="shared" si="684"/>
        <v>➸</v>
      </c>
      <c r="K7242" s="117" t="str">
        <f>词典存放目录!$A$1&amp;L7242&amp;M7242</f>
        <v>F:\《自创文法查阅Excel》4.1备份\《B词汇·红宝书》\红宝书15版图片\7639-はっき【発揮】.jpg</v>
      </c>
      <c r="L7242" s="9" t="s">
        <v>18120</v>
      </c>
      <c r="M7242" s="117" t="s">
        <v>25357</v>
      </c>
      <c r="N7242" s="36" t="str">
        <f t="shared" si="685"/>
        <v>▶</v>
      </c>
      <c r="O7242" s="37" t="s">
        <v>18014</v>
      </c>
      <c r="P7242" s="37">
        <v>50</v>
      </c>
      <c r="Q7242" s="37" t="s">
        <v>23</v>
      </c>
      <c r="R7242" s="9" t="str">
        <f>词典存放目录!$A$1&amp;O7242&amp;P7242&amp;Q7242</f>
        <v>F:\《自创文法查阅Excel》4.1备份\《B词汇·红宝书》\红宝书MP3分割\26 n2-は (50).mp3</v>
      </c>
      <c r="S7242" s="38"/>
      <c r="T7242" s="56"/>
      <c r="U7242" s="56"/>
      <c r="V7242" s="30" t="str">
        <f t="shared" si="682"/>
        <v/>
      </c>
      <c r="W7242" s="29"/>
      <c r="X7242" s="9" t="s">
        <v>329</v>
      </c>
    </row>
    <row r="7243" spans="1:24" s="57" customFormat="1" ht="24">
      <c r="A7243" s="31">
        <v>7641</v>
      </c>
      <c r="B7243" s="32">
        <f t="shared" ca="1" si="683"/>
        <v>0.77882217469218784</v>
      </c>
      <c r="C7243" s="133" t="s">
        <v>13474</v>
      </c>
      <c r="D7243" s="126" t="s">
        <v>13475</v>
      </c>
      <c r="E7243" s="21"/>
      <c r="F7243" s="22"/>
      <c r="G7243" s="22"/>
      <c r="H7243" s="22"/>
      <c r="I7243" s="23"/>
      <c r="J7243" s="35" t="str">
        <f t="shared" si="684"/>
        <v>➸</v>
      </c>
      <c r="K7243" s="117" t="str">
        <f>词典存放目录!$A$1&amp;L7243&amp;M7243</f>
        <v>F:\《自创文法查阅Excel》4.1备份\《B词汇·红宝书》\红宝书15版图片\7641-はっこう【発行】.jpg</v>
      </c>
      <c r="L7243" s="9" t="s">
        <v>18120</v>
      </c>
      <c r="M7243" s="117" t="s">
        <v>25358</v>
      </c>
      <c r="N7243" s="36" t="str">
        <f t="shared" si="685"/>
        <v>▶</v>
      </c>
      <c r="O7243" s="37" t="s">
        <v>18014</v>
      </c>
      <c r="P7243" s="37">
        <v>52</v>
      </c>
      <c r="Q7243" s="37" t="s">
        <v>23</v>
      </c>
      <c r="R7243" s="9" t="str">
        <f>词典存放目录!$A$1&amp;O7243&amp;P7243&amp;Q7243</f>
        <v>F:\《自创文法查阅Excel》4.1备份\《B词汇·红宝书》\红宝书MP3分割\26 n2-は (52).mp3</v>
      </c>
      <c r="S7243" s="38"/>
      <c r="T7243" s="56"/>
      <c r="U7243" s="56"/>
      <c r="V7243" s="30" t="str">
        <f t="shared" si="682"/>
        <v/>
      </c>
      <c r="W7243" s="29"/>
      <c r="X7243" s="9" t="s">
        <v>329</v>
      </c>
    </row>
    <row r="7244" spans="1:24" s="57" customFormat="1" ht="24">
      <c r="A7244" s="31">
        <v>7642</v>
      </c>
      <c r="B7244" s="32">
        <f t="shared" ca="1" si="683"/>
        <v>0.87587598610102357</v>
      </c>
      <c r="C7244" s="133" t="s">
        <v>13288</v>
      </c>
      <c r="D7244" s="126" t="s">
        <v>13476</v>
      </c>
      <c r="E7244" s="21"/>
      <c r="F7244" s="22"/>
      <c r="G7244" s="22"/>
      <c r="H7244" s="22"/>
      <c r="I7244" s="23"/>
      <c r="J7244" s="35" t="str">
        <f t="shared" si="684"/>
        <v>➸</v>
      </c>
      <c r="K7244" s="117" t="str">
        <f>词典存放目录!$A$1&amp;L7244&amp;M7244</f>
        <v>F:\《自创文法查阅Excel》4.1备份\《B词汇·红宝书》\红宝书15版图片\7642-はっしゃ【発射】.jpg</v>
      </c>
      <c r="L7244" s="9" t="s">
        <v>18120</v>
      </c>
      <c r="M7244" s="117" t="s">
        <v>25359</v>
      </c>
      <c r="N7244" s="36" t="str">
        <f t="shared" si="685"/>
        <v>▶</v>
      </c>
      <c r="O7244" s="37" t="s">
        <v>18014</v>
      </c>
      <c r="P7244" s="37">
        <v>53</v>
      </c>
      <c r="Q7244" s="37" t="s">
        <v>23</v>
      </c>
      <c r="R7244" s="9" t="str">
        <f>词典存放目录!$A$1&amp;O7244&amp;P7244&amp;Q7244</f>
        <v>F:\《自创文法查阅Excel》4.1备份\《B词汇·红宝书》\红宝书MP3分割\26 n2-は (53).mp3</v>
      </c>
      <c r="S7244" s="38"/>
      <c r="T7244" s="56"/>
      <c r="U7244" s="56"/>
      <c r="V7244" s="30" t="str">
        <f t="shared" si="682"/>
        <v/>
      </c>
      <c r="W7244" s="29"/>
      <c r="X7244" s="9" t="s">
        <v>329</v>
      </c>
    </row>
    <row r="7245" spans="1:24" s="57" customFormat="1" ht="24">
      <c r="A7245" s="31">
        <v>7643</v>
      </c>
      <c r="B7245" s="32">
        <f t="shared" ca="1" si="683"/>
        <v>0.20201629379369024</v>
      </c>
      <c r="C7245" s="133" t="s">
        <v>13477</v>
      </c>
      <c r="D7245" s="126" t="s">
        <v>13478</v>
      </c>
      <c r="E7245" s="21"/>
      <c r="F7245" s="22"/>
      <c r="G7245" s="22"/>
      <c r="H7245" s="22"/>
      <c r="I7245" s="23"/>
      <c r="J7245" s="35" t="str">
        <f t="shared" si="684"/>
        <v>➸</v>
      </c>
      <c r="K7245" s="117" t="str">
        <f>词典存放目录!$A$1&amp;L7245&amp;M7245</f>
        <v>F:\《自创文法查阅Excel》4.1备份\《B词汇·红宝书》\红宝书15版图片\7643-はっせい【発生】.jpg</v>
      </c>
      <c r="L7245" s="9" t="s">
        <v>18120</v>
      </c>
      <c r="M7245" s="117" t="s">
        <v>25360</v>
      </c>
      <c r="N7245" s="36" t="str">
        <f t="shared" si="685"/>
        <v>▶</v>
      </c>
      <c r="O7245" s="37" t="s">
        <v>18014</v>
      </c>
      <c r="P7245" s="37">
        <v>54</v>
      </c>
      <c r="Q7245" s="37" t="s">
        <v>23</v>
      </c>
      <c r="R7245" s="9" t="str">
        <f>词典存放目录!$A$1&amp;O7245&amp;P7245&amp;Q7245</f>
        <v>F:\《自创文法查阅Excel》4.1备份\《B词汇·红宝书》\红宝书MP3分割\26 n2-は (54).mp3</v>
      </c>
      <c r="S7245" s="38"/>
      <c r="T7245" s="56"/>
      <c r="U7245" s="56"/>
      <c r="V7245" s="30" t="str">
        <f t="shared" si="682"/>
        <v/>
      </c>
      <c r="W7245" s="29"/>
      <c r="X7245" s="9" t="s">
        <v>329</v>
      </c>
    </row>
    <row r="7246" spans="1:24" s="57" customFormat="1" ht="24">
      <c r="A7246" s="31">
        <v>7644</v>
      </c>
      <c r="B7246" s="32">
        <f t="shared" ca="1" si="683"/>
        <v>0.25123634429950015</v>
      </c>
      <c r="C7246" s="133" t="s">
        <v>13479</v>
      </c>
      <c r="D7246" s="126"/>
      <c r="E7246" s="21"/>
      <c r="F7246" s="22"/>
      <c r="G7246" s="22" t="s">
        <v>4</v>
      </c>
      <c r="H7246" s="22"/>
      <c r="I7246" s="42" t="s">
        <v>98</v>
      </c>
      <c r="J7246" s="35" t="str">
        <f t="shared" si="684"/>
        <v>➸</v>
      </c>
      <c r="K7246" s="117" t="str">
        <f>词典存放目录!$A$1&amp;L7246&amp;M7246</f>
        <v>F:\《自创文法查阅Excel》4.1备份\《B词汇·红宝书》\红宝书15版图片\7644-ばったり.jpg</v>
      </c>
      <c r="L7246" s="9" t="s">
        <v>18120</v>
      </c>
      <c r="M7246" s="117" t="s">
        <v>25361</v>
      </c>
      <c r="N7246" s="36" t="str">
        <f t="shared" si="685"/>
        <v>▶</v>
      </c>
      <c r="O7246" s="37" t="s">
        <v>18014</v>
      </c>
      <c r="P7246" s="37">
        <v>55</v>
      </c>
      <c r="Q7246" s="37" t="s">
        <v>23</v>
      </c>
      <c r="R7246" s="9" t="str">
        <f>词典存放目录!$A$1&amp;O7246&amp;P7246&amp;Q7246</f>
        <v>F:\《自创文法查阅Excel》4.1备份\《B词汇·红宝书》\红宝书MP3分割\26 n2-は (55).mp3</v>
      </c>
      <c r="S7246" s="38"/>
      <c r="T7246" s="56"/>
      <c r="U7246" s="56"/>
      <c r="V7246" s="30"/>
      <c r="W7246" s="29"/>
      <c r="X7246" s="9" t="s">
        <v>329</v>
      </c>
    </row>
    <row r="7247" spans="1:24" s="57" customFormat="1" ht="24">
      <c r="A7247" s="31">
        <v>7645</v>
      </c>
      <c r="B7247" s="32">
        <f t="shared" ca="1" si="683"/>
        <v>0.22400947940623461</v>
      </c>
      <c r="C7247" s="133" t="s">
        <v>13480</v>
      </c>
      <c r="D7247" s="126" t="s">
        <v>13481</v>
      </c>
      <c r="E7247" s="21"/>
      <c r="F7247" s="22"/>
      <c r="G7247" s="22"/>
      <c r="H7247" s="22"/>
      <c r="I7247" s="23"/>
      <c r="J7247" s="35" t="str">
        <f t="shared" si="684"/>
        <v>➸</v>
      </c>
      <c r="K7247" s="117" t="str">
        <f>词典存放目录!$A$1&amp;L7247&amp;M7247</f>
        <v>F:\《自创文法查阅Excel》4.1备份\《B词汇·红宝书》\红宝书15版图片\7645-はつでん【発電】.jpg</v>
      </c>
      <c r="L7247" s="9" t="s">
        <v>18120</v>
      </c>
      <c r="M7247" s="117" t="s">
        <v>25362</v>
      </c>
      <c r="N7247" s="36" t="str">
        <f t="shared" si="685"/>
        <v>▶</v>
      </c>
      <c r="O7247" s="37" t="s">
        <v>18014</v>
      </c>
      <c r="P7247" s="37">
        <v>56</v>
      </c>
      <c r="Q7247" s="37" t="s">
        <v>23</v>
      </c>
      <c r="R7247" s="9" t="str">
        <f>词典存放目录!$A$1&amp;O7247&amp;P7247&amp;Q7247</f>
        <v>F:\《自创文法查阅Excel》4.1备份\《B词汇·红宝书》\红宝书MP3分割\26 n2-は (56).mp3</v>
      </c>
      <c r="S7247" s="38"/>
      <c r="T7247" s="56"/>
      <c r="U7247" s="56"/>
      <c r="V7247" s="30" t="str">
        <f t="shared" ref="V7247:V7264" si="686">IF(COUNTA(S7247:U7247)=0,"",COUNTIF(S7247:U7247,"0")/COUNTA(S7247:U7247))</f>
        <v/>
      </c>
      <c r="W7247" s="29"/>
      <c r="X7247" s="9" t="s">
        <v>329</v>
      </c>
    </row>
    <row r="7248" spans="1:24" s="57" customFormat="1" ht="24">
      <c r="A7248" s="31">
        <v>7646</v>
      </c>
      <c r="B7248" s="32">
        <f t="shared" ca="1" si="683"/>
        <v>0.92992949484632415</v>
      </c>
      <c r="C7248" s="133" t="s">
        <v>13482</v>
      </c>
      <c r="D7248" s="126" t="s">
        <v>13483</v>
      </c>
      <c r="E7248" s="21"/>
      <c r="F7248" s="22"/>
      <c r="G7248" s="22"/>
      <c r="H7248" s="22"/>
      <c r="I7248" s="23"/>
      <c r="J7248" s="35" t="str">
        <f t="shared" si="684"/>
        <v>➸</v>
      </c>
      <c r="K7248" s="117" t="str">
        <f>词典存放目录!$A$1&amp;L7248&amp;M7248</f>
        <v>F:\《自创文法查阅Excel》4.1备份\《B词汇·红宝书》\红宝书15版图片\7646-～ばなし【～話】.jpg</v>
      </c>
      <c r="L7248" s="9" t="s">
        <v>18120</v>
      </c>
      <c r="M7248" s="117" t="s">
        <v>25363</v>
      </c>
      <c r="N7248" s="36" t="str">
        <f t="shared" si="685"/>
        <v>▶</v>
      </c>
      <c r="O7248" s="37" t="s">
        <v>18014</v>
      </c>
      <c r="P7248" s="37">
        <v>57</v>
      </c>
      <c r="Q7248" s="37" t="s">
        <v>23</v>
      </c>
      <c r="R7248" s="9" t="str">
        <f>词典存放目录!$A$1&amp;O7248&amp;P7248&amp;Q7248</f>
        <v>F:\《自创文法查阅Excel》4.1备份\《B词汇·红宝书》\红宝书MP3分割\26 n2-は (57).mp3</v>
      </c>
      <c r="S7248" s="38"/>
      <c r="T7248" s="56"/>
      <c r="U7248" s="56"/>
      <c r="V7248" s="30" t="str">
        <f t="shared" si="686"/>
        <v/>
      </c>
      <c r="W7248" s="29"/>
      <c r="X7248" s="9" t="s">
        <v>329</v>
      </c>
    </row>
    <row r="7249" spans="1:24" s="57" customFormat="1" ht="24">
      <c r="A7249" s="31">
        <v>7647</v>
      </c>
      <c r="B7249" s="32">
        <f t="shared" ca="1" si="683"/>
        <v>0.5957799371140009</v>
      </c>
      <c r="C7249" s="133" t="s">
        <v>13484</v>
      </c>
      <c r="D7249" s="126" t="s">
        <v>13485</v>
      </c>
      <c r="E7249" s="21" t="s">
        <v>32</v>
      </c>
      <c r="F7249" s="22"/>
      <c r="G7249" s="22"/>
      <c r="H7249" s="22"/>
      <c r="I7249" s="23"/>
      <c r="J7249" s="35" t="str">
        <f t="shared" si="684"/>
        <v>➸</v>
      </c>
      <c r="K7249" s="117" t="str">
        <f>词典存放目录!$A$1&amp;L7249&amp;M7249</f>
        <v>F:\《自创文法查阅Excel》4.1备份\《B词汇·红宝书》\红宝书15版图片\7647-はなはだしい【甚だしい】.jpg</v>
      </c>
      <c r="L7249" s="9" t="s">
        <v>18120</v>
      </c>
      <c r="M7249" s="117" t="s">
        <v>25364</v>
      </c>
      <c r="N7249" s="36" t="str">
        <f t="shared" si="685"/>
        <v>▶</v>
      </c>
      <c r="O7249" s="37" t="s">
        <v>18014</v>
      </c>
      <c r="P7249" s="37">
        <v>58</v>
      </c>
      <c r="Q7249" s="37" t="s">
        <v>23</v>
      </c>
      <c r="R7249" s="9" t="str">
        <f>词典存放目录!$A$1&amp;O7249&amp;P7249&amp;Q7249</f>
        <v>F:\《自创文法查阅Excel》4.1备份\《B词汇·红宝书》\红宝书MP3分割\26 n2-は (58).mp3</v>
      </c>
      <c r="S7249" s="38"/>
      <c r="T7249" s="56"/>
      <c r="U7249" s="56"/>
      <c r="V7249" s="30" t="str">
        <f t="shared" si="686"/>
        <v/>
      </c>
      <c r="W7249" s="29"/>
      <c r="X7249" s="9" t="s">
        <v>329</v>
      </c>
    </row>
    <row r="7250" spans="1:24" s="57" customFormat="1" ht="24">
      <c r="A7250" s="31">
        <v>7648</v>
      </c>
      <c r="B7250" s="32">
        <f t="shared" ca="1" si="683"/>
        <v>0.68734500683387401</v>
      </c>
      <c r="C7250" s="133" t="s">
        <v>13486</v>
      </c>
      <c r="D7250" s="126" t="s">
        <v>13487</v>
      </c>
      <c r="E7250" s="21"/>
      <c r="F7250" s="22"/>
      <c r="G7250" s="22"/>
      <c r="H7250" s="22"/>
      <c r="I7250" s="23"/>
      <c r="J7250" s="35" t="str">
        <f t="shared" si="684"/>
        <v>➸</v>
      </c>
      <c r="K7250" s="117" t="str">
        <f>词典存放目录!$A$1&amp;L7250&amp;M7250</f>
        <v>F:\《自创文法查阅Excel》4.1备份\《B词汇·红宝书》\红宝书15版图片\7648-～ばなれ【～離れ】.jpg</v>
      </c>
      <c r="L7250" s="9" t="s">
        <v>18120</v>
      </c>
      <c r="M7250" s="117" t="s">
        <v>25365</v>
      </c>
      <c r="N7250" s="36" t="str">
        <f t="shared" si="685"/>
        <v>▶</v>
      </c>
      <c r="O7250" s="37" t="s">
        <v>18014</v>
      </c>
      <c r="P7250" s="37">
        <v>59</v>
      </c>
      <c r="Q7250" s="37" t="s">
        <v>23</v>
      </c>
      <c r="R7250" s="9" t="str">
        <f>词典存放目录!$A$1&amp;O7250&amp;P7250&amp;Q7250</f>
        <v>F:\《自创文法查阅Excel》4.1备份\《B词汇·红宝书》\红宝书MP3分割\26 n2-は (59).mp3</v>
      </c>
      <c r="S7250" s="38"/>
      <c r="T7250" s="56"/>
      <c r="U7250" s="56"/>
      <c r="V7250" s="30" t="str">
        <f t="shared" si="686"/>
        <v/>
      </c>
      <c r="W7250" s="29"/>
      <c r="X7250" s="9" t="s">
        <v>329</v>
      </c>
    </row>
    <row r="7251" spans="1:24" s="57" customFormat="1" ht="24">
      <c r="A7251" s="31">
        <v>7649</v>
      </c>
      <c r="B7251" s="32">
        <f t="shared" ca="1" si="683"/>
        <v>0.67638535668503641</v>
      </c>
      <c r="C7251" s="133" t="s">
        <v>13177</v>
      </c>
      <c r="D7251" s="126" t="s">
        <v>13488</v>
      </c>
      <c r="E7251" s="21"/>
      <c r="F7251" s="22"/>
      <c r="G7251" s="22"/>
      <c r="H7251" s="22"/>
      <c r="I7251" s="23"/>
      <c r="J7251" s="35" t="str">
        <f t="shared" si="684"/>
        <v>➸</v>
      </c>
      <c r="K7251" s="117" t="str">
        <f>词典存放目录!$A$1&amp;L7251&amp;M7251</f>
        <v>F:\《自创文法查阅Excel》4.1备份\《B词汇·红宝书》\红宝书15版图片\7649-はなれる【放れる】.jpg</v>
      </c>
      <c r="L7251" s="9" t="s">
        <v>18120</v>
      </c>
      <c r="M7251" s="117" t="s">
        <v>25366</v>
      </c>
      <c r="N7251" s="36" t="str">
        <f t="shared" si="685"/>
        <v>▶</v>
      </c>
      <c r="O7251" s="37" t="s">
        <v>18014</v>
      </c>
      <c r="P7251" s="37">
        <v>60</v>
      </c>
      <c r="Q7251" s="37" t="s">
        <v>23</v>
      </c>
      <c r="R7251" s="9" t="str">
        <f>词典存放目录!$A$1&amp;O7251&amp;P7251&amp;Q7251</f>
        <v>F:\《自创文法查阅Excel》4.1备份\《B词汇·红宝书》\红宝书MP3分割\26 n2-は (60).mp3</v>
      </c>
      <c r="S7251" s="38"/>
      <c r="T7251" s="56"/>
      <c r="U7251" s="56"/>
      <c r="V7251" s="30" t="str">
        <f t="shared" si="686"/>
        <v/>
      </c>
      <c r="W7251" s="69"/>
      <c r="X7251" s="9" t="s">
        <v>329</v>
      </c>
    </row>
    <row r="7252" spans="1:24" s="57" customFormat="1" ht="24">
      <c r="A7252" s="31">
        <v>7650</v>
      </c>
      <c r="B7252" s="32">
        <f t="shared" ca="1" si="683"/>
        <v>0.22705153025926161</v>
      </c>
      <c r="C7252" s="133" t="s">
        <v>13489</v>
      </c>
      <c r="D7252" s="126" t="s">
        <v>13490</v>
      </c>
      <c r="E7252" s="21"/>
      <c r="F7252" s="22"/>
      <c r="G7252" s="22"/>
      <c r="H7252" s="22"/>
      <c r="I7252" s="23"/>
      <c r="J7252" s="35" t="str">
        <f t="shared" si="684"/>
        <v>➸</v>
      </c>
      <c r="K7252" s="117" t="str">
        <f>词典存放目录!$A$1&amp;L7252&amp;M7252</f>
        <v>F:\《自创文法查阅Excel》4.1备份\《B词汇·红宝书》\红宝书15版图片\7650-はね【羽·羽根】.jpg</v>
      </c>
      <c r="L7252" s="9" t="s">
        <v>18120</v>
      </c>
      <c r="M7252" s="117" t="s">
        <v>25367</v>
      </c>
      <c r="N7252" s="36" t="str">
        <f t="shared" si="685"/>
        <v>▶</v>
      </c>
      <c r="O7252" s="37" t="s">
        <v>18014</v>
      </c>
      <c r="P7252" s="37">
        <v>61</v>
      </c>
      <c r="Q7252" s="37" t="s">
        <v>23</v>
      </c>
      <c r="R7252" s="9" t="str">
        <f>词典存放目录!$A$1&amp;O7252&amp;P7252&amp;Q7252</f>
        <v>F:\《自创文法查阅Excel》4.1备份\《B词汇·红宝书》\红宝书MP3分割\26 n2-は (61).mp3</v>
      </c>
      <c r="S7252" s="38"/>
      <c r="T7252" s="56"/>
      <c r="U7252" s="56"/>
      <c r="V7252" s="30" t="str">
        <f t="shared" si="686"/>
        <v/>
      </c>
      <c r="W7252" s="29"/>
      <c r="X7252" s="9" t="s">
        <v>329</v>
      </c>
    </row>
    <row r="7253" spans="1:24" s="57" customFormat="1" ht="24">
      <c r="A7253" s="31">
        <v>7651</v>
      </c>
      <c r="B7253" s="32">
        <f t="shared" ca="1" si="683"/>
        <v>0.46278250981230018</v>
      </c>
      <c r="C7253" s="133" t="s">
        <v>13491</v>
      </c>
      <c r="D7253" s="126"/>
      <c r="E7253" s="21"/>
      <c r="F7253" s="22"/>
      <c r="G7253" s="22"/>
      <c r="H7253" s="22"/>
      <c r="I7253" s="23"/>
      <c r="J7253" s="35" t="str">
        <f t="shared" si="684"/>
        <v>➸</v>
      </c>
      <c r="K7253" s="117" t="str">
        <f>词典存放目录!$A$1&amp;L7253&amp;M7253</f>
        <v>F:\《自创文法查阅Excel》4.1备份\《B词汇·红宝书》\红宝书15版图片\7651-ばね.jpg</v>
      </c>
      <c r="L7253" s="9" t="s">
        <v>18120</v>
      </c>
      <c r="M7253" s="117" t="s">
        <v>25368</v>
      </c>
      <c r="N7253" s="36" t="str">
        <f t="shared" si="685"/>
        <v>▶</v>
      </c>
      <c r="O7253" s="37" t="s">
        <v>18014</v>
      </c>
      <c r="P7253" s="37">
        <v>62</v>
      </c>
      <c r="Q7253" s="37" t="s">
        <v>23</v>
      </c>
      <c r="R7253" s="9" t="str">
        <f>词典存放目录!$A$1&amp;O7253&amp;P7253&amp;Q7253</f>
        <v>F:\《自创文法查阅Excel》4.1备份\《B词汇·红宝书》\红宝书MP3分割\26 n2-は (62).mp3</v>
      </c>
      <c r="S7253" s="38"/>
      <c r="T7253" s="56"/>
      <c r="U7253" s="56"/>
      <c r="V7253" s="30" t="str">
        <f t="shared" si="686"/>
        <v/>
      </c>
      <c r="W7253" s="29"/>
      <c r="X7253" s="9" t="s">
        <v>329</v>
      </c>
    </row>
    <row r="7254" spans="1:24" s="57" customFormat="1" ht="24">
      <c r="A7254" s="31">
        <v>7652</v>
      </c>
      <c r="B7254" s="32">
        <f t="shared" ca="1" si="683"/>
        <v>0.81092684924901137</v>
      </c>
      <c r="C7254" s="133" t="s">
        <v>13492</v>
      </c>
      <c r="D7254" s="126" t="s">
        <v>13493</v>
      </c>
      <c r="E7254" s="21"/>
      <c r="F7254" s="22"/>
      <c r="G7254" s="22"/>
      <c r="H7254" s="22"/>
      <c r="I7254" s="23"/>
      <c r="J7254" s="35" t="str">
        <f t="shared" si="684"/>
        <v>➸</v>
      </c>
      <c r="K7254" s="117" t="str">
        <f>词典存放目录!$A$1&amp;L7254&amp;M7254</f>
        <v>F:\《自创文法查阅Excel》4.1备份\《B词汇·红宝书》\红宝书15版图片\7652-はねる【跳ねる】.jpg</v>
      </c>
      <c r="L7254" s="9" t="s">
        <v>18120</v>
      </c>
      <c r="M7254" s="117" t="s">
        <v>25369</v>
      </c>
      <c r="N7254" s="36" t="str">
        <f t="shared" si="685"/>
        <v>▶</v>
      </c>
      <c r="O7254" s="37" t="s">
        <v>18014</v>
      </c>
      <c r="P7254" s="37">
        <v>63</v>
      </c>
      <c r="Q7254" s="37" t="s">
        <v>23</v>
      </c>
      <c r="R7254" s="9" t="str">
        <f>词典存放目录!$A$1&amp;O7254&amp;P7254&amp;Q7254</f>
        <v>F:\《自创文法查阅Excel》4.1备份\《B词汇·红宝书》\红宝书MP3分割\26 n2-は (63).mp3</v>
      </c>
      <c r="S7254" s="38"/>
      <c r="T7254" s="56"/>
      <c r="U7254" s="56"/>
      <c r="V7254" s="30" t="str">
        <f t="shared" si="686"/>
        <v/>
      </c>
      <c r="W7254" s="29"/>
      <c r="X7254" s="9" t="s">
        <v>329</v>
      </c>
    </row>
    <row r="7255" spans="1:24" s="57" customFormat="1" ht="24">
      <c r="A7255" s="31">
        <v>7653</v>
      </c>
      <c r="B7255" s="32">
        <f t="shared" ca="1" si="683"/>
        <v>0.16674316617863683</v>
      </c>
      <c r="C7255" s="133" t="s">
        <v>13494</v>
      </c>
      <c r="D7255" s="126" t="s">
        <v>13495</v>
      </c>
      <c r="E7255" s="21"/>
      <c r="F7255" s="22"/>
      <c r="G7255" s="22"/>
      <c r="H7255" s="22"/>
      <c r="I7255" s="23"/>
      <c r="J7255" s="35" t="str">
        <f t="shared" si="684"/>
        <v>➸</v>
      </c>
      <c r="K7255" s="117" t="str">
        <f>词典存放目录!$A$1&amp;L7255&amp;M7255</f>
        <v>F:\《自创文法查阅Excel》4.1备份\《B词汇·红宝书》\红宝书15版图片\7653-はへん【破片】.jpg</v>
      </c>
      <c r="L7255" s="9" t="s">
        <v>18120</v>
      </c>
      <c r="M7255" s="117" t="s">
        <v>25370</v>
      </c>
      <c r="N7255" s="36" t="str">
        <f t="shared" si="685"/>
        <v>▶</v>
      </c>
      <c r="O7255" s="37" t="s">
        <v>18014</v>
      </c>
      <c r="P7255" s="37">
        <v>64</v>
      </c>
      <c r="Q7255" s="37" t="s">
        <v>23</v>
      </c>
      <c r="R7255" s="9" t="str">
        <f>词典存放目录!$A$1&amp;O7255&amp;P7255&amp;Q7255</f>
        <v>F:\《自创文法查阅Excel》4.1备份\《B词汇·红宝书》\红宝书MP3分割\26 n2-は (64).mp3</v>
      </c>
      <c r="S7255" s="38"/>
      <c r="T7255" s="56"/>
      <c r="U7255" s="56"/>
      <c r="V7255" s="30" t="str">
        <f t="shared" si="686"/>
        <v/>
      </c>
      <c r="W7255" s="29"/>
      <c r="X7255" s="9" t="s">
        <v>329</v>
      </c>
    </row>
    <row r="7256" spans="1:24" s="57" customFormat="1" ht="24">
      <c r="A7256" s="31">
        <v>7654</v>
      </c>
      <c r="B7256" s="32">
        <f t="shared" ca="1" si="683"/>
        <v>0.21860334220083455</v>
      </c>
      <c r="C7256" s="133" t="s">
        <v>13496</v>
      </c>
      <c r="D7256" s="126" t="s">
        <v>13497</v>
      </c>
      <c r="E7256" s="21"/>
      <c r="F7256" s="22"/>
      <c r="G7256" s="22"/>
      <c r="H7256" s="22"/>
      <c r="I7256" s="23"/>
      <c r="J7256" s="35" t="str">
        <f t="shared" si="684"/>
        <v>➸</v>
      </c>
      <c r="K7256" s="117" t="str">
        <f>词典存放目录!$A$1&amp;L7256&amp;M7256</f>
        <v>F:\《自创文法查阅Excel》4.1备份\《B词汇·红宝书》\红宝书15版图片\7654-はまべ【浜辺】.jpg</v>
      </c>
      <c r="L7256" s="9" t="s">
        <v>18120</v>
      </c>
      <c r="M7256" s="117" t="s">
        <v>25371</v>
      </c>
      <c r="N7256" s="36" t="str">
        <f t="shared" si="685"/>
        <v>▶</v>
      </c>
      <c r="O7256" s="37" t="s">
        <v>18014</v>
      </c>
      <c r="P7256" s="37">
        <v>65</v>
      </c>
      <c r="Q7256" s="37" t="s">
        <v>23</v>
      </c>
      <c r="R7256" s="9" t="str">
        <f>词典存放目录!$A$1&amp;O7256&amp;P7256&amp;Q7256</f>
        <v>F:\《自创文法查阅Excel》4.1备份\《B词汇·红宝书》\红宝书MP3分割\26 n2-は (65).mp3</v>
      </c>
      <c r="S7256" s="38"/>
      <c r="T7256" s="56"/>
      <c r="U7256" s="56"/>
      <c r="V7256" s="30" t="str">
        <f t="shared" si="686"/>
        <v/>
      </c>
      <c r="W7256" s="29"/>
      <c r="X7256" s="9" t="s">
        <v>329</v>
      </c>
    </row>
    <row r="7257" spans="1:24" s="57" customFormat="1" ht="24">
      <c r="A7257" s="31">
        <v>7655</v>
      </c>
      <c r="B7257" s="32">
        <f t="shared" ca="1" si="683"/>
        <v>0.8298883915417582</v>
      </c>
      <c r="C7257" s="133" t="s">
        <v>13498</v>
      </c>
      <c r="D7257" s="126" t="s">
        <v>13499</v>
      </c>
      <c r="E7257" s="21"/>
      <c r="F7257" s="22"/>
      <c r="G7257" s="22"/>
      <c r="H7257" s="22"/>
      <c r="I7257" s="23"/>
      <c r="J7257" s="35" t="str">
        <f t="shared" si="684"/>
        <v>➸</v>
      </c>
      <c r="K7257" s="117" t="str">
        <f>词典存放目录!$A$1&amp;L7257&amp;M7257</f>
        <v>F:\《自创文法查阅Excel》4.1备份\《B词汇·红宝书》\红宝书15版图片\7655-はやくち【早口】.jpg</v>
      </c>
      <c r="L7257" s="9" t="s">
        <v>18120</v>
      </c>
      <c r="M7257" s="117" t="s">
        <v>25372</v>
      </c>
      <c r="N7257" s="36" t="str">
        <f t="shared" si="685"/>
        <v>▶</v>
      </c>
      <c r="O7257" s="37" t="s">
        <v>18014</v>
      </c>
      <c r="P7257" s="37">
        <v>66</v>
      </c>
      <c r="Q7257" s="37" t="s">
        <v>23</v>
      </c>
      <c r="R7257" s="9" t="str">
        <f>词典存放目录!$A$1&amp;O7257&amp;P7257&amp;Q7257</f>
        <v>F:\《自创文法查阅Excel》4.1备份\《B词汇·红宝书》\红宝书MP3分割\26 n2-は (66).mp3</v>
      </c>
      <c r="S7257" s="38"/>
      <c r="T7257" s="56"/>
      <c r="U7257" s="56"/>
      <c r="V7257" s="30" t="str">
        <f t="shared" si="686"/>
        <v/>
      </c>
      <c r="W7257" s="29"/>
      <c r="X7257" s="9" t="s">
        <v>329</v>
      </c>
    </row>
    <row r="7258" spans="1:24" s="57" customFormat="1" ht="24">
      <c r="A7258" s="31">
        <v>7656</v>
      </c>
      <c r="B7258" s="32">
        <f t="shared" ca="1" si="683"/>
        <v>0.83311038287315109</v>
      </c>
      <c r="C7258" s="133" t="s">
        <v>13500</v>
      </c>
      <c r="D7258" s="126" t="s">
        <v>13501</v>
      </c>
      <c r="E7258" s="21"/>
      <c r="F7258" s="22"/>
      <c r="G7258" s="22"/>
      <c r="H7258" s="22"/>
      <c r="I7258" s="23"/>
      <c r="J7258" s="35" t="str">
        <f t="shared" si="684"/>
        <v>➸</v>
      </c>
      <c r="K7258" s="117" t="str">
        <f>词典存放目录!$A$1&amp;L7258&amp;M7258</f>
        <v>F:\《自创文法查阅Excel》4.1备份\《B词汇·红宝书》\红宝书15版图片\7656-はやくとも【早くとも】.jpg</v>
      </c>
      <c r="L7258" s="9" t="s">
        <v>18120</v>
      </c>
      <c r="M7258" s="117" t="s">
        <v>25373</v>
      </c>
      <c r="N7258" s="36" t="str">
        <f t="shared" si="685"/>
        <v>▶</v>
      </c>
      <c r="O7258" s="37" t="s">
        <v>18014</v>
      </c>
      <c r="P7258" s="37">
        <v>67</v>
      </c>
      <c r="Q7258" s="37" t="s">
        <v>23</v>
      </c>
      <c r="R7258" s="9" t="str">
        <f>词典存放目录!$A$1&amp;O7258&amp;P7258&amp;Q7258</f>
        <v>F:\《自创文法查阅Excel》4.1备份\《B词汇·红宝书》\红宝书MP3分割\26 n2-は (67).mp3</v>
      </c>
      <c r="S7258" s="38"/>
      <c r="T7258" s="56"/>
      <c r="U7258" s="56"/>
      <c r="V7258" s="30" t="str">
        <f t="shared" si="686"/>
        <v/>
      </c>
      <c r="W7258" s="29"/>
      <c r="X7258" s="9" t="s">
        <v>329</v>
      </c>
    </row>
    <row r="7259" spans="1:24" s="57" customFormat="1" ht="24">
      <c r="A7259" s="31">
        <v>7657</v>
      </c>
      <c r="B7259" s="32">
        <f t="shared" ca="1" si="683"/>
        <v>0.29382668977615867</v>
      </c>
      <c r="C7259" s="133" t="s">
        <v>13502</v>
      </c>
      <c r="D7259" s="126" t="s">
        <v>13503</v>
      </c>
      <c r="E7259" s="21"/>
      <c r="F7259" s="22"/>
      <c r="G7259" s="22"/>
      <c r="H7259" s="22"/>
      <c r="I7259" s="23"/>
      <c r="J7259" s="35" t="str">
        <f t="shared" si="684"/>
        <v>➸</v>
      </c>
      <c r="K7259" s="117" t="str">
        <f>词典存放目录!$A$1&amp;L7259&amp;M7259</f>
        <v>F:\《自创文法查阅Excel》4.1备份\《B词汇·红宝书》\红宝书15版图片\7657-はやる【流行る】.jpg</v>
      </c>
      <c r="L7259" s="9" t="s">
        <v>18120</v>
      </c>
      <c r="M7259" s="117" t="s">
        <v>25374</v>
      </c>
      <c r="N7259" s="36" t="str">
        <f t="shared" si="685"/>
        <v>▶</v>
      </c>
      <c r="O7259" s="37" t="s">
        <v>18014</v>
      </c>
      <c r="P7259" s="37">
        <v>68</v>
      </c>
      <c r="Q7259" s="37" t="s">
        <v>23</v>
      </c>
      <c r="R7259" s="9" t="str">
        <f>词典存放目录!$A$1&amp;O7259&amp;P7259&amp;Q7259</f>
        <v>F:\《自创文法查阅Excel》4.1备份\《B词汇·红宝书》\红宝书MP3分割\26 n2-は (68).mp3</v>
      </c>
      <c r="S7259" s="38"/>
      <c r="T7259" s="56"/>
      <c r="U7259" s="56"/>
      <c r="V7259" s="30" t="str">
        <f t="shared" si="686"/>
        <v/>
      </c>
      <c r="W7259" s="69"/>
      <c r="X7259" s="9" t="s">
        <v>329</v>
      </c>
    </row>
    <row r="7260" spans="1:24" s="57" customFormat="1" ht="24">
      <c r="A7260" s="31">
        <v>7658</v>
      </c>
      <c r="B7260" s="32">
        <f t="shared" ca="1" si="683"/>
        <v>0.63000540101779257</v>
      </c>
      <c r="C7260" s="133" t="s">
        <v>13504</v>
      </c>
      <c r="D7260" s="126" t="s">
        <v>13505</v>
      </c>
      <c r="E7260" s="21"/>
      <c r="F7260" s="22"/>
      <c r="G7260" s="22"/>
      <c r="H7260" s="22"/>
      <c r="I7260" s="23"/>
      <c r="J7260" s="35" t="str">
        <f t="shared" si="684"/>
        <v>➸</v>
      </c>
      <c r="K7260" s="117" t="str">
        <f>词典存放目录!$A$1&amp;L7260&amp;M7260</f>
        <v>F:\《自创文法查阅Excel》4.1备份\《B词汇·红宝书》\红宝书15版图片\7658-はらいこむ【払い込む】.jpg</v>
      </c>
      <c r="L7260" s="9" t="s">
        <v>18120</v>
      </c>
      <c r="M7260" s="117" t="s">
        <v>25375</v>
      </c>
      <c r="N7260" s="36" t="str">
        <f t="shared" si="685"/>
        <v>▶</v>
      </c>
      <c r="O7260" s="37" t="s">
        <v>18014</v>
      </c>
      <c r="P7260" s="37">
        <v>69</v>
      </c>
      <c r="Q7260" s="37" t="s">
        <v>23</v>
      </c>
      <c r="R7260" s="9" t="str">
        <f>词典存放目录!$A$1&amp;O7260&amp;P7260&amp;Q7260</f>
        <v>F:\《自创文法查阅Excel》4.1备份\《B词汇·红宝书》\红宝书MP3分割\26 n2-は (69).mp3</v>
      </c>
      <c r="S7260" s="38"/>
      <c r="T7260" s="56"/>
      <c r="U7260" s="56"/>
      <c r="V7260" s="30" t="str">
        <f t="shared" si="686"/>
        <v/>
      </c>
      <c r="W7260" s="29"/>
      <c r="X7260" s="9" t="s">
        <v>329</v>
      </c>
    </row>
    <row r="7261" spans="1:24" s="57" customFormat="1" ht="24">
      <c r="A7261" s="31">
        <v>7660</v>
      </c>
      <c r="B7261" s="32">
        <f t="shared" ca="1" si="683"/>
        <v>9.9113615221688822E-2</v>
      </c>
      <c r="C7261" s="133" t="s">
        <v>13506</v>
      </c>
      <c r="D7261" s="126"/>
      <c r="E7261" s="21"/>
      <c r="F7261" s="22"/>
      <c r="G7261" s="41" t="s">
        <v>99</v>
      </c>
      <c r="H7261" s="22" t="s">
        <v>159</v>
      </c>
      <c r="I7261" s="23"/>
      <c r="J7261" s="35" t="str">
        <f t="shared" si="684"/>
        <v>➸</v>
      </c>
      <c r="K7261" s="117" t="str">
        <f>词典存放目录!$A$1&amp;L7261&amp;M7261</f>
        <v>F:\《自创文法查阅Excel》4.1备份\《B词汇·红宝书》\红宝书15版图片\7660-はらはら.jpg</v>
      </c>
      <c r="L7261" s="9" t="s">
        <v>18120</v>
      </c>
      <c r="M7261" s="117" t="s">
        <v>25376</v>
      </c>
      <c r="N7261" s="36" t="str">
        <f t="shared" si="685"/>
        <v>▶</v>
      </c>
      <c r="O7261" s="37" t="s">
        <v>18014</v>
      </c>
      <c r="P7261" s="37">
        <v>71</v>
      </c>
      <c r="Q7261" s="37" t="s">
        <v>23</v>
      </c>
      <c r="R7261" s="9" t="str">
        <f>词典存放目录!$A$1&amp;O7261&amp;P7261&amp;Q7261</f>
        <v>F:\《自创文法查阅Excel》4.1备份\《B词汇·红宝书》\红宝书MP3分割\26 n2-は (71).mp3</v>
      </c>
      <c r="S7261" s="38"/>
      <c r="T7261" s="56"/>
      <c r="U7261" s="56"/>
      <c r="V7261" s="30" t="str">
        <f t="shared" si="686"/>
        <v/>
      </c>
      <c r="W7261" s="29"/>
      <c r="X7261" s="9" t="s">
        <v>329</v>
      </c>
    </row>
    <row r="7262" spans="1:24" s="57" customFormat="1" ht="24">
      <c r="A7262" s="31">
        <v>7661</v>
      </c>
      <c r="B7262" s="32">
        <f t="shared" ca="1" si="683"/>
        <v>0.36703960103744548</v>
      </c>
      <c r="C7262" s="133" t="s">
        <v>13507</v>
      </c>
      <c r="D7262" s="126" t="s">
        <v>13508</v>
      </c>
      <c r="E7262" s="21"/>
      <c r="F7262" s="22"/>
      <c r="G7262" s="22"/>
      <c r="H7262" s="22"/>
      <c r="I7262" s="23"/>
      <c r="J7262" s="35" t="str">
        <f t="shared" si="684"/>
        <v>➸</v>
      </c>
      <c r="K7262" s="117" t="str">
        <f>词典存放目录!$A$1&amp;L7262&amp;M7262</f>
        <v>F:\《自创文法查阅Excel》4.1备份\《B词汇·红宝书》\红宝书15版图片\7661-はりがね【針金】.jpg</v>
      </c>
      <c r="L7262" s="9" t="s">
        <v>18120</v>
      </c>
      <c r="M7262" s="117" t="s">
        <v>25377</v>
      </c>
      <c r="N7262" s="36" t="str">
        <f t="shared" si="685"/>
        <v>▶</v>
      </c>
      <c r="O7262" s="37" t="s">
        <v>18014</v>
      </c>
      <c r="P7262" s="37">
        <v>72</v>
      </c>
      <c r="Q7262" s="37" t="s">
        <v>23</v>
      </c>
      <c r="R7262" s="9" t="str">
        <f>词典存放目录!$A$1&amp;O7262&amp;P7262&amp;Q7262</f>
        <v>F:\《自创文法查阅Excel》4.1备份\《B词汇·红宝书》\红宝书MP3分割\26 n2-は (72).mp3</v>
      </c>
      <c r="S7262" s="38"/>
      <c r="T7262" s="56"/>
      <c r="U7262" s="56"/>
      <c r="V7262" s="30" t="str">
        <f t="shared" si="686"/>
        <v/>
      </c>
      <c r="W7262" s="69"/>
      <c r="X7262" s="9" t="s">
        <v>329</v>
      </c>
    </row>
    <row r="7263" spans="1:24" s="57" customFormat="1" ht="24">
      <c r="A7263" s="31">
        <v>7662</v>
      </c>
      <c r="B7263" s="32">
        <f t="shared" ca="1" si="683"/>
        <v>0.86043118020107312</v>
      </c>
      <c r="C7263" s="133" t="s">
        <v>13509</v>
      </c>
      <c r="D7263" s="126" t="s">
        <v>13510</v>
      </c>
      <c r="E7263" s="21"/>
      <c r="F7263" s="22"/>
      <c r="G7263" s="22"/>
      <c r="H7263" s="22"/>
      <c r="I7263" s="23"/>
      <c r="J7263" s="35" t="str">
        <f t="shared" si="684"/>
        <v>➸</v>
      </c>
      <c r="K7263" s="117" t="str">
        <f>词典存放目录!$A$1&amp;L7263&amp;M7263</f>
        <v>F:\《自创文法查阅Excel》4.1备份\《B词汇·红宝书》\红宝书15版图片\7662-はりきる【張り切る】.jpg</v>
      </c>
      <c r="L7263" s="9" t="s">
        <v>18120</v>
      </c>
      <c r="M7263" s="117" t="s">
        <v>25378</v>
      </c>
      <c r="N7263" s="36" t="str">
        <f t="shared" si="685"/>
        <v>▶</v>
      </c>
      <c r="O7263" s="37" t="s">
        <v>18014</v>
      </c>
      <c r="P7263" s="37">
        <v>73</v>
      </c>
      <c r="Q7263" s="37" t="s">
        <v>23</v>
      </c>
      <c r="R7263" s="9" t="str">
        <f>词典存放目录!$A$1&amp;O7263&amp;P7263&amp;Q7263</f>
        <v>F:\《自创文法查阅Excel》4.1备份\《B词汇·红宝书》\红宝书MP3分割\26 n2-は (73).mp3</v>
      </c>
      <c r="S7263" s="38"/>
      <c r="T7263" s="56"/>
      <c r="U7263" s="56"/>
      <c r="V7263" s="30" t="str">
        <f t="shared" si="686"/>
        <v/>
      </c>
      <c r="W7263" s="29"/>
      <c r="X7263" s="9" t="s">
        <v>329</v>
      </c>
    </row>
    <row r="7264" spans="1:24" s="57" customFormat="1" ht="24">
      <c r="A7264" s="31">
        <v>7663</v>
      </c>
      <c r="B7264" s="32">
        <f t="shared" ca="1" si="683"/>
        <v>0.2660574542279962</v>
      </c>
      <c r="C7264" s="133" t="s">
        <v>13511</v>
      </c>
      <c r="D7264" s="126" t="s">
        <v>13512</v>
      </c>
      <c r="E7264" s="21"/>
      <c r="F7264" s="22"/>
      <c r="G7264" s="22"/>
      <c r="H7264" s="22"/>
      <c r="I7264" s="23"/>
      <c r="J7264" s="35" t="str">
        <f t="shared" si="684"/>
        <v>➸</v>
      </c>
      <c r="K7264" s="117" t="str">
        <f>词典存放目录!$A$1&amp;L7264&amp;M7264</f>
        <v>F:\《自创文法查阅Excel》4.1备份\《B词汇·红宝书》\红宝书15版图片\7663-バレエ【ballet】.jpg</v>
      </c>
      <c r="L7264" s="9" t="s">
        <v>18120</v>
      </c>
      <c r="M7264" s="117" t="s">
        <v>25379</v>
      </c>
      <c r="N7264" s="36" t="str">
        <f t="shared" si="685"/>
        <v>▶</v>
      </c>
      <c r="O7264" s="37" t="s">
        <v>18014</v>
      </c>
      <c r="P7264" s="37">
        <v>74</v>
      </c>
      <c r="Q7264" s="37" t="s">
        <v>23</v>
      </c>
      <c r="R7264" s="9" t="str">
        <f>词典存放目录!$A$1&amp;O7264&amp;P7264&amp;Q7264</f>
        <v>F:\《自创文法查阅Excel》4.1备份\《B词汇·红宝书》\红宝书MP3分割\26 n2-は (74).mp3</v>
      </c>
      <c r="S7264" s="38"/>
      <c r="T7264" s="56"/>
      <c r="U7264" s="56"/>
      <c r="V7264" s="30" t="str">
        <f t="shared" si="686"/>
        <v/>
      </c>
      <c r="W7264" s="29"/>
      <c r="X7264" s="9" t="s">
        <v>329</v>
      </c>
    </row>
    <row r="7265" spans="1:24" s="57" customFormat="1" ht="24">
      <c r="A7265" s="31">
        <v>7664</v>
      </c>
      <c r="B7265" s="32">
        <f t="shared" ca="1" si="683"/>
        <v>0.64105499892870255</v>
      </c>
      <c r="C7265" s="133" t="s">
        <v>13513</v>
      </c>
      <c r="D7265" s="126" t="s">
        <v>13514</v>
      </c>
      <c r="E7265" s="21"/>
      <c r="F7265" s="22"/>
      <c r="G7265" s="22"/>
      <c r="H7265" s="22"/>
      <c r="I7265" s="23"/>
      <c r="J7265" s="35" t="str">
        <f t="shared" si="684"/>
        <v>➸</v>
      </c>
      <c r="K7265" s="117" t="str">
        <f>词典存放目录!$A$1&amp;L7265&amp;M7265</f>
        <v>F:\《自创文法查阅Excel》4.1备份\《B词汇·红宝书》\红宝书15版图片\7664-はん～【半～】.jpg</v>
      </c>
      <c r="L7265" s="9" t="s">
        <v>18120</v>
      </c>
      <c r="M7265" s="117" t="s">
        <v>25380</v>
      </c>
      <c r="N7265" s="36" t="str">
        <f t="shared" si="685"/>
        <v>▶</v>
      </c>
      <c r="O7265" s="37" t="s">
        <v>18014</v>
      </c>
      <c r="P7265" s="37">
        <v>75</v>
      </c>
      <c r="Q7265" s="37" t="s">
        <v>23</v>
      </c>
      <c r="R7265" s="9" t="str">
        <f>词典存放目录!$A$1&amp;O7265&amp;P7265&amp;Q7265</f>
        <v>F:\《自创文法查阅Excel》4.1备份\《B词汇·红宝书》\红宝书MP3分割\26 n2-は (75).mp3</v>
      </c>
      <c r="S7265" s="38"/>
      <c r="T7265" s="56"/>
      <c r="U7265" s="56"/>
      <c r="V7265" s="30"/>
      <c r="W7265" s="29"/>
      <c r="X7265" s="9" t="s">
        <v>329</v>
      </c>
    </row>
    <row r="7266" spans="1:24" s="57" customFormat="1" ht="24">
      <c r="A7266" s="31">
        <v>7665</v>
      </c>
      <c r="B7266" s="32">
        <f t="shared" ca="1" si="683"/>
        <v>0.14201816049731575</v>
      </c>
      <c r="C7266" s="133" t="s">
        <v>13513</v>
      </c>
      <c r="D7266" s="126" t="s">
        <v>13515</v>
      </c>
      <c r="E7266" s="21"/>
      <c r="F7266" s="22"/>
      <c r="G7266" s="22"/>
      <c r="H7266" s="22"/>
      <c r="I7266" s="23"/>
      <c r="J7266" s="35" t="str">
        <f t="shared" si="684"/>
        <v>➸</v>
      </c>
      <c r="K7266" s="117" t="str">
        <f>词典存放目录!$A$1&amp;L7266&amp;M7266</f>
        <v>F:\《自创文法查阅Excel》4.1备份\《B词汇·红宝书》\红宝书15版图片\7665-はん～【反～】.jpg</v>
      </c>
      <c r="L7266" s="9" t="s">
        <v>18120</v>
      </c>
      <c r="M7266" s="117" t="s">
        <v>25381</v>
      </c>
      <c r="N7266" s="36" t="str">
        <f t="shared" si="685"/>
        <v>▶</v>
      </c>
      <c r="O7266" s="37" t="s">
        <v>18014</v>
      </c>
      <c r="P7266" s="37">
        <v>76</v>
      </c>
      <c r="Q7266" s="37" t="s">
        <v>23</v>
      </c>
      <c r="R7266" s="9" t="str">
        <f>词典存放目录!$A$1&amp;O7266&amp;P7266&amp;Q7266</f>
        <v>F:\《自创文法查阅Excel》4.1备份\《B词汇·红宝书》\红宝书MP3分割\26 n2-は (76).mp3</v>
      </c>
      <c r="S7266" s="38"/>
      <c r="T7266" s="56"/>
      <c r="U7266" s="56"/>
      <c r="V7266" s="30" t="str">
        <f>IF(COUNTA(S7266:U7266)=0,"",COUNTIF(S7266:U7266,"0")/COUNTA(S7266:U7266))</f>
        <v/>
      </c>
      <c r="W7266" s="29"/>
      <c r="X7266" s="9" t="s">
        <v>329</v>
      </c>
    </row>
    <row r="7267" spans="1:24" s="57" customFormat="1" ht="24">
      <c r="A7267" s="31">
        <v>7666</v>
      </c>
      <c r="B7267" s="32">
        <f t="shared" ca="1" si="683"/>
        <v>0.32010956349793807</v>
      </c>
      <c r="C7267" s="133" t="s">
        <v>13111</v>
      </c>
      <c r="D7267" s="126" t="s">
        <v>13516</v>
      </c>
      <c r="E7267" s="21"/>
      <c r="F7267" s="22"/>
      <c r="G7267" s="22"/>
      <c r="H7267" s="22"/>
      <c r="I7267" s="23"/>
      <c r="J7267" s="35" t="str">
        <f t="shared" si="684"/>
        <v>➸</v>
      </c>
      <c r="K7267" s="117" t="str">
        <f>词典存放目录!$A$1&amp;L7267&amp;M7267</f>
        <v>F:\《自创文法查阅Excel》4.1备份\《B词汇·红宝书》\红宝书15版图片\7666-ばん【番】.jpg</v>
      </c>
      <c r="L7267" s="9" t="s">
        <v>18120</v>
      </c>
      <c r="M7267" s="117" t="s">
        <v>25382</v>
      </c>
      <c r="N7267" s="36" t="str">
        <f t="shared" si="685"/>
        <v>▶</v>
      </c>
      <c r="O7267" s="37" t="s">
        <v>18014</v>
      </c>
      <c r="P7267" s="37">
        <v>77</v>
      </c>
      <c r="Q7267" s="37" t="s">
        <v>23</v>
      </c>
      <c r="R7267" s="9" t="str">
        <f>词典存放目录!$A$1&amp;O7267&amp;P7267&amp;Q7267</f>
        <v>F:\《自创文法查阅Excel》4.1备份\《B词汇·红宝书》\红宝书MP3分割\26 n2-は (77).mp3</v>
      </c>
      <c r="S7267" s="38"/>
      <c r="T7267" s="56"/>
      <c r="U7267" s="56"/>
      <c r="V7267" s="30" t="str">
        <f>IF(COUNTA(S7267:U7267)=0,"",COUNTIF(S7267:U7267,"0")/COUNTA(S7267:U7267))</f>
        <v/>
      </c>
      <c r="W7267" s="102"/>
      <c r="X7267" s="9" t="s">
        <v>329</v>
      </c>
    </row>
    <row r="7268" spans="1:24" s="57" customFormat="1" ht="24">
      <c r="A7268" s="31">
        <v>7667</v>
      </c>
      <c r="B7268" s="32">
        <f t="shared" ca="1" si="683"/>
        <v>0.52297653682807843</v>
      </c>
      <c r="C7268" s="133" t="s">
        <v>13517</v>
      </c>
      <c r="D7268" s="126" t="s">
        <v>13518</v>
      </c>
      <c r="E7268" s="21"/>
      <c r="F7268" s="22"/>
      <c r="G7268" s="22"/>
      <c r="H7268" s="22"/>
      <c r="I7268" s="23"/>
      <c r="J7268" s="35" t="str">
        <f t="shared" si="684"/>
        <v>➸</v>
      </c>
      <c r="K7268" s="117" t="str">
        <f>词典存放目录!$A$1&amp;L7268&amp;M7268</f>
        <v>F:\《自创文法查阅Excel》4.1备份\《B词汇·红宝书》\红宝书15版图片\7667-はんえい【反映】.jpg</v>
      </c>
      <c r="L7268" s="9" t="s">
        <v>18120</v>
      </c>
      <c r="M7268" s="117" t="s">
        <v>25383</v>
      </c>
      <c r="N7268" s="36" t="str">
        <f t="shared" si="685"/>
        <v>▶</v>
      </c>
      <c r="O7268" s="37" t="s">
        <v>18014</v>
      </c>
      <c r="P7268" s="37">
        <v>78</v>
      </c>
      <c r="Q7268" s="37" t="s">
        <v>23</v>
      </c>
      <c r="R7268" s="9" t="str">
        <f>词典存放目录!$A$1&amp;O7268&amp;P7268&amp;Q7268</f>
        <v>F:\《自创文法查阅Excel》4.1备份\《B词汇·红宝书》\红宝书MP3分割\26 n2-は (78).mp3</v>
      </c>
      <c r="S7268" s="38"/>
      <c r="T7268" s="56"/>
      <c r="U7268" s="56"/>
      <c r="V7268" s="30" t="str">
        <f>IF(COUNTA(S7268:U7268)=0,"",COUNTIF(S7268:U7268,"0")/COUNTA(S7268:U7268))</f>
        <v/>
      </c>
      <c r="W7268" s="29"/>
      <c r="X7268" s="9" t="s">
        <v>329</v>
      </c>
    </row>
    <row r="7269" spans="1:24" s="57" customFormat="1" ht="24">
      <c r="A7269" s="31">
        <v>7668</v>
      </c>
      <c r="B7269" s="32">
        <f t="shared" ca="1" si="683"/>
        <v>0.83301227154729718</v>
      </c>
      <c r="C7269" s="133" t="s">
        <v>13517</v>
      </c>
      <c r="D7269" s="126" t="s">
        <v>13519</v>
      </c>
      <c r="E7269" s="21"/>
      <c r="F7269" s="22"/>
      <c r="G7269" s="22"/>
      <c r="H7269" s="22"/>
      <c r="I7269" s="23"/>
      <c r="J7269" s="35" t="str">
        <f t="shared" si="684"/>
        <v>➸</v>
      </c>
      <c r="K7269" s="117" t="str">
        <f>词典存放目录!$A$1&amp;L7269&amp;M7269</f>
        <v>F:\《自创文法查阅Excel》4.1备份\《B词汇·红宝书》\红宝书15版图片\7668-はんえい【繁栄】.jpg</v>
      </c>
      <c r="L7269" s="9" t="s">
        <v>18120</v>
      </c>
      <c r="M7269" s="117" t="s">
        <v>25384</v>
      </c>
      <c r="N7269" s="36" t="str">
        <f t="shared" si="685"/>
        <v>▶</v>
      </c>
      <c r="O7269" s="37" t="s">
        <v>18014</v>
      </c>
      <c r="P7269" s="37">
        <v>79</v>
      </c>
      <c r="Q7269" s="37" t="s">
        <v>23</v>
      </c>
      <c r="R7269" s="9" t="str">
        <f>词典存放目录!$A$1&amp;O7269&amp;P7269&amp;Q7269</f>
        <v>F:\《自创文法查阅Excel》4.1备份\《B词汇·红宝书》\红宝书MP3分割\26 n2-は (79).mp3</v>
      </c>
      <c r="S7269" s="38"/>
      <c r="T7269" s="56"/>
      <c r="U7269" s="56"/>
      <c r="V7269" s="30" t="str">
        <f>IF(COUNTA(S7269:U7269)=0,"",COUNTIF(S7269:U7269,"0")/COUNTA(S7269:U7269))</f>
        <v/>
      </c>
      <c r="W7269" s="29"/>
      <c r="X7269" s="9" t="s">
        <v>329</v>
      </c>
    </row>
    <row r="7270" spans="1:24" s="57" customFormat="1" ht="24">
      <c r="A7270" s="31">
        <v>7669</v>
      </c>
      <c r="B7270" s="32">
        <f t="shared" ca="1" si="683"/>
        <v>0.79303862868261299</v>
      </c>
      <c r="C7270" s="133" t="s">
        <v>13520</v>
      </c>
      <c r="D7270" s="126" t="s">
        <v>13521</v>
      </c>
      <c r="E7270" s="21"/>
      <c r="F7270" s="22"/>
      <c r="G7270" s="22"/>
      <c r="H7270" s="22"/>
      <c r="I7270" s="23"/>
      <c r="J7270" s="35" t="str">
        <f t="shared" si="684"/>
        <v>➸</v>
      </c>
      <c r="K7270" s="117" t="str">
        <f>词典存放目录!$A$1&amp;L7270&amp;M7270</f>
        <v>F:\《自创文法查阅Excel》4.1备份\《B词汇·红宝书》\红宝书15版图片\7669-はんけつ【判決】.jpg</v>
      </c>
      <c r="L7270" s="9" t="s">
        <v>18120</v>
      </c>
      <c r="M7270" s="117" t="s">
        <v>25385</v>
      </c>
      <c r="N7270" s="36" t="str">
        <f t="shared" si="685"/>
        <v>▶</v>
      </c>
      <c r="O7270" s="37" t="s">
        <v>18014</v>
      </c>
      <c r="P7270" s="37">
        <v>80</v>
      </c>
      <c r="Q7270" s="37" t="s">
        <v>23</v>
      </c>
      <c r="R7270" s="9" t="str">
        <f>词典存放目录!$A$1&amp;O7270&amp;P7270&amp;Q7270</f>
        <v>F:\《自创文法查阅Excel》4.1备份\《B词汇·红宝书》\红宝书MP3分割\26 n2-は (80).mp3</v>
      </c>
      <c r="S7270" s="38"/>
      <c r="T7270" s="56"/>
      <c r="U7270" s="56"/>
      <c r="V7270" s="30" t="str">
        <f>IF(COUNTA(S7270:U7270)=0,"",COUNTIF(S7270:U7270,"0")/COUNTA(S7270:U7270))</f>
        <v/>
      </c>
      <c r="W7270" s="29"/>
      <c r="X7270" s="9" t="s">
        <v>329</v>
      </c>
    </row>
    <row r="7271" spans="1:24" s="57" customFormat="1" ht="24">
      <c r="A7271" s="31">
        <v>7670</v>
      </c>
      <c r="B7271" s="32">
        <f t="shared" ca="1" si="683"/>
        <v>0.5274806467844988</v>
      </c>
      <c r="C7271" s="133" t="s">
        <v>13522</v>
      </c>
      <c r="D7271" s="126" t="s">
        <v>13523</v>
      </c>
      <c r="E7271" s="21"/>
      <c r="F7271" s="22"/>
      <c r="G7271" s="22"/>
      <c r="H7271" s="22"/>
      <c r="I7271" s="23"/>
      <c r="J7271" s="35" t="str">
        <f t="shared" si="684"/>
        <v>➸</v>
      </c>
      <c r="K7271" s="117" t="str">
        <f>词典存放目录!$A$1&amp;L7271&amp;M7271</f>
        <v>F:\《自创文法查阅Excel》4.1备份\《B词汇·红宝书》\红宝书15版图片\7670-はんこ【判子】.jpg</v>
      </c>
      <c r="L7271" s="9" t="s">
        <v>18120</v>
      </c>
      <c r="M7271" s="117" t="s">
        <v>25386</v>
      </c>
      <c r="N7271" s="36" t="str">
        <f t="shared" si="685"/>
        <v>▶</v>
      </c>
      <c r="O7271" s="37" t="s">
        <v>18014</v>
      </c>
      <c r="P7271" s="37">
        <v>81</v>
      </c>
      <c r="Q7271" s="37" t="s">
        <v>23</v>
      </c>
      <c r="R7271" s="9" t="str">
        <f>词典存放目录!$A$1&amp;O7271&amp;P7271&amp;Q7271</f>
        <v>F:\《自创文法查阅Excel》4.1备份\《B词汇·红宝书》\红宝书MP3分割\26 n2-は (81).mp3</v>
      </c>
      <c r="S7271" s="38"/>
      <c r="T7271" s="56"/>
      <c r="U7271" s="56"/>
      <c r="V7271" s="30"/>
      <c r="W7271" s="29"/>
      <c r="X7271" s="9" t="s">
        <v>329</v>
      </c>
    </row>
    <row r="7272" spans="1:24" s="57" customFormat="1" ht="24">
      <c r="A7272" s="31">
        <v>7671</v>
      </c>
      <c r="B7272" s="32">
        <f t="shared" ca="1" si="683"/>
        <v>0.37165366753352636</v>
      </c>
      <c r="C7272" s="133" t="s">
        <v>13357</v>
      </c>
      <c r="D7272" s="126" t="s">
        <v>13524</v>
      </c>
      <c r="E7272" s="21"/>
      <c r="F7272" s="22"/>
      <c r="G7272" s="22"/>
      <c r="H7272" s="22"/>
      <c r="I7272" s="23"/>
      <c r="J7272" s="35" t="str">
        <f t="shared" si="684"/>
        <v>➸</v>
      </c>
      <c r="K7272" s="117" t="str">
        <f>词典存放目录!$A$1&amp;L7272&amp;M7272</f>
        <v>F:\《自创文法查阅Excel》4.1备份\《B词汇·红宝书》\红宝书15版图片\7671-はんこう【犯行】.jpg</v>
      </c>
      <c r="L7272" s="9" t="s">
        <v>18120</v>
      </c>
      <c r="M7272" s="117" t="s">
        <v>25387</v>
      </c>
      <c r="N7272" s="36" t="str">
        <f t="shared" si="685"/>
        <v>▶</v>
      </c>
      <c r="O7272" s="37" t="s">
        <v>18014</v>
      </c>
      <c r="P7272" s="37">
        <v>82</v>
      </c>
      <c r="Q7272" s="37" t="s">
        <v>23</v>
      </c>
      <c r="R7272" s="9" t="str">
        <f>词典存放目录!$A$1&amp;O7272&amp;P7272&amp;Q7272</f>
        <v>F:\《自创文法查阅Excel》4.1备份\《B词汇·红宝书》\红宝书MP3分割\26 n2-は (82).mp3</v>
      </c>
      <c r="S7272" s="38"/>
      <c r="T7272" s="56"/>
      <c r="U7272" s="56"/>
      <c r="V7272" s="30" t="str">
        <f t="shared" ref="V7272:V7279" si="687">IF(COUNTA(S7272:U7272)=0,"",COUNTIF(S7272:U7272,"0")/COUNTA(S7272:U7272))</f>
        <v/>
      </c>
      <c r="W7272" s="29"/>
      <c r="X7272" s="9" t="s">
        <v>329</v>
      </c>
    </row>
    <row r="7273" spans="1:24" s="57" customFormat="1" ht="24">
      <c r="A7273" s="31">
        <v>7672</v>
      </c>
      <c r="B7273" s="32">
        <f t="shared" ca="1" si="683"/>
        <v>5.28926858569434E-3</v>
      </c>
      <c r="C7273" s="133" t="s">
        <v>13525</v>
      </c>
      <c r="D7273" s="126" t="s">
        <v>13526</v>
      </c>
      <c r="E7273" s="21"/>
      <c r="F7273" s="22"/>
      <c r="G7273" s="22"/>
      <c r="H7273" s="22"/>
      <c r="I7273" s="23"/>
      <c r="J7273" s="35" t="str">
        <f t="shared" si="684"/>
        <v>➸</v>
      </c>
      <c r="K7273" s="117" t="str">
        <f>词典存放目录!$A$1&amp;L7273&amp;M7273</f>
        <v>F:\《自创文法查阅Excel》4.1备份\《B词汇·红宝书》\红宝书15版图片\7672-はんじ【判事】.jpg</v>
      </c>
      <c r="L7273" s="9" t="s">
        <v>18120</v>
      </c>
      <c r="M7273" s="117" t="s">
        <v>25388</v>
      </c>
      <c r="N7273" s="36" t="str">
        <f t="shared" si="685"/>
        <v>▶</v>
      </c>
      <c r="O7273" s="37" t="s">
        <v>18014</v>
      </c>
      <c r="P7273" s="37">
        <v>83</v>
      </c>
      <c r="Q7273" s="37" t="s">
        <v>23</v>
      </c>
      <c r="R7273" s="9" t="str">
        <f>词典存放目录!$A$1&amp;O7273&amp;P7273&amp;Q7273</f>
        <v>F:\《自创文法查阅Excel》4.1备份\《B词汇·红宝书》\红宝书MP3分割\26 n2-は (83).mp3</v>
      </c>
      <c r="S7273" s="38"/>
      <c r="T7273" s="56"/>
      <c r="U7273" s="56"/>
      <c r="V7273" s="30" t="str">
        <f t="shared" si="687"/>
        <v/>
      </c>
      <c r="W7273" s="29"/>
      <c r="X7273" s="9" t="s">
        <v>329</v>
      </c>
    </row>
    <row r="7274" spans="1:24" s="57" customFormat="1" ht="24">
      <c r="A7274" s="31">
        <v>7673</v>
      </c>
      <c r="B7274" s="32">
        <f t="shared" ca="1" si="683"/>
        <v>0.30544699459517022</v>
      </c>
      <c r="C7274" s="133" t="s">
        <v>13527</v>
      </c>
      <c r="D7274" s="126" t="s">
        <v>13528</v>
      </c>
      <c r="E7274" s="21"/>
      <c r="F7274" s="22"/>
      <c r="G7274" s="22"/>
      <c r="H7274" s="22"/>
      <c r="I7274" s="23"/>
      <c r="J7274" s="35" t="str">
        <f t="shared" si="684"/>
        <v>➸</v>
      </c>
      <c r="K7274" s="117" t="str">
        <f>词典存放目录!$A$1&amp;L7274&amp;M7274</f>
        <v>F:\《自创文法查阅Excel》4.1备份\《B词汇·红宝书》\红宝书15版图片\7673-はんしょく【繁殖】.jpg</v>
      </c>
      <c r="L7274" s="9" t="s">
        <v>18120</v>
      </c>
      <c r="M7274" s="117" t="s">
        <v>25389</v>
      </c>
      <c r="N7274" s="36" t="str">
        <f t="shared" si="685"/>
        <v>▶</v>
      </c>
      <c r="O7274" s="37" t="s">
        <v>18014</v>
      </c>
      <c r="P7274" s="37">
        <v>84</v>
      </c>
      <c r="Q7274" s="37" t="s">
        <v>23</v>
      </c>
      <c r="R7274" s="9" t="str">
        <f>词典存放目录!$A$1&amp;O7274&amp;P7274&amp;Q7274</f>
        <v>F:\《自创文法查阅Excel》4.1备份\《B词汇·红宝书》\红宝书MP3分割\26 n2-は (84).mp3</v>
      </c>
      <c r="S7274" s="38"/>
      <c r="T7274" s="56"/>
      <c r="U7274" s="56"/>
      <c r="V7274" s="30" t="str">
        <f t="shared" si="687"/>
        <v/>
      </c>
      <c r="W7274" s="29"/>
      <c r="X7274" s="9" t="s">
        <v>329</v>
      </c>
    </row>
    <row r="7275" spans="1:24" s="57" customFormat="1" ht="24">
      <c r="A7275" s="31">
        <v>7674</v>
      </c>
      <c r="B7275" s="32">
        <f t="shared" ca="1" si="683"/>
        <v>0.57387616272955522</v>
      </c>
      <c r="C7275" s="133" t="s">
        <v>13529</v>
      </c>
      <c r="D7275" s="126" t="s">
        <v>13530</v>
      </c>
      <c r="E7275" s="21"/>
      <c r="F7275" s="22"/>
      <c r="G7275" s="22"/>
      <c r="H7275" s="22"/>
      <c r="I7275" s="23"/>
      <c r="J7275" s="35" t="str">
        <f t="shared" si="684"/>
        <v>➸</v>
      </c>
      <c r="K7275" s="117" t="str">
        <f>词典存放目录!$A$1&amp;L7275&amp;M7275</f>
        <v>F:\《自创文法查阅Excel》4.1备份\《B词汇·红宝书》\红宝书15版图片\7674-はんする【反する】.jpg</v>
      </c>
      <c r="L7275" s="9" t="s">
        <v>18120</v>
      </c>
      <c r="M7275" s="117" t="s">
        <v>25390</v>
      </c>
      <c r="N7275" s="36" t="str">
        <f t="shared" si="685"/>
        <v>▶</v>
      </c>
      <c r="O7275" s="37" t="s">
        <v>18014</v>
      </c>
      <c r="P7275" s="37">
        <v>85</v>
      </c>
      <c r="Q7275" s="37" t="s">
        <v>23</v>
      </c>
      <c r="R7275" s="9" t="str">
        <f>词典存放目录!$A$1&amp;O7275&amp;P7275&amp;Q7275</f>
        <v>F:\《自创文法查阅Excel》4.1备份\《B词汇·红宝书》\红宝书MP3分割\26 n2-は (85).mp3</v>
      </c>
      <c r="S7275" s="38"/>
      <c r="T7275" s="56"/>
      <c r="U7275" s="56"/>
      <c r="V7275" s="30" t="str">
        <f t="shared" si="687"/>
        <v/>
      </c>
      <c r="W7275" s="29"/>
      <c r="X7275" s="9" t="s">
        <v>329</v>
      </c>
    </row>
    <row r="7276" spans="1:24" s="57" customFormat="1" ht="24">
      <c r="A7276" s="31">
        <v>7675</v>
      </c>
      <c r="B7276" s="32">
        <f t="shared" ca="1" si="683"/>
        <v>0.87834607649410912</v>
      </c>
      <c r="C7276" s="133" t="s">
        <v>13531</v>
      </c>
      <c r="D7276" s="126" t="s">
        <v>13532</v>
      </c>
      <c r="E7276" s="21"/>
      <c r="F7276" s="22"/>
      <c r="G7276" s="22"/>
      <c r="H7276" s="22"/>
      <c r="I7276" s="23"/>
      <c r="J7276" s="35" t="str">
        <f t="shared" si="684"/>
        <v>➸</v>
      </c>
      <c r="K7276" s="117" t="str">
        <f>词典存放目录!$A$1&amp;L7276&amp;M7276</f>
        <v>F:\《自创文法查阅Excel》4.1备份\《B词汇·红宝书》\红宝书15版图片\7675-はんせい【反省】.jpg</v>
      </c>
      <c r="L7276" s="9" t="s">
        <v>18120</v>
      </c>
      <c r="M7276" s="117" t="s">
        <v>25391</v>
      </c>
      <c r="N7276" s="36" t="str">
        <f t="shared" si="685"/>
        <v>▶</v>
      </c>
      <c r="O7276" s="37" t="s">
        <v>18014</v>
      </c>
      <c r="P7276" s="37">
        <v>86</v>
      </c>
      <c r="Q7276" s="37" t="s">
        <v>23</v>
      </c>
      <c r="R7276" s="9" t="str">
        <f>词典存放目录!$A$1&amp;O7276&amp;P7276&amp;Q7276</f>
        <v>F:\《自创文法查阅Excel》4.1备份\《B词汇·红宝书》\红宝书MP3分割\26 n2-は (86).mp3</v>
      </c>
      <c r="S7276" s="38"/>
      <c r="T7276" s="56"/>
      <c r="U7276" s="56"/>
      <c r="V7276" s="30" t="str">
        <f t="shared" si="687"/>
        <v/>
      </c>
      <c r="W7276" s="29"/>
      <c r="X7276" s="9" t="s">
        <v>329</v>
      </c>
    </row>
    <row r="7277" spans="1:24" s="57" customFormat="1" ht="24">
      <c r="A7277" s="31">
        <v>7676</v>
      </c>
      <c r="B7277" s="32">
        <f t="shared" ca="1" si="683"/>
        <v>0.9718470486887123</v>
      </c>
      <c r="C7277" s="133" t="s">
        <v>13533</v>
      </c>
      <c r="D7277" s="126" t="s">
        <v>13534</v>
      </c>
      <c r="E7277" s="21"/>
      <c r="F7277" s="22"/>
      <c r="G7277" s="22"/>
      <c r="H7277" s="22"/>
      <c r="I7277" s="23"/>
      <c r="J7277" s="35" t="str">
        <f t="shared" si="684"/>
        <v>➸</v>
      </c>
      <c r="K7277" s="117" t="str">
        <f>词典存放目录!$A$1&amp;L7277&amp;M7277</f>
        <v>F:\《自创文法查阅Excel》4.1备份\《B词汇·红宝书》\红宝书15版图片\7676-はんてい【判定】.jpg</v>
      </c>
      <c r="L7277" s="9" t="s">
        <v>18120</v>
      </c>
      <c r="M7277" s="117" t="s">
        <v>25392</v>
      </c>
      <c r="N7277" s="36" t="str">
        <f t="shared" si="685"/>
        <v>▶</v>
      </c>
      <c r="O7277" s="37" t="s">
        <v>18014</v>
      </c>
      <c r="P7277" s="37">
        <v>87</v>
      </c>
      <c r="Q7277" s="37" t="s">
        <v>23</v>
      </c>
      <c r="R7277" s="9" t="str">
        <f>词典存放目录!$A$1&amp;O7277&amp;P7277&amp;Q7277</f>
        <v>F:\《自创文法查阅Excel》4.1备份\《B词汇·红宝书》\红宝书MP3分割\26 n2-は (87).mp3</v>
      </c>
      <c r="S7277" s="38"/>
      <c r="T7277" s="56"/>
      <c r="U7277" s="56"/>
      <c r="V7277" s="30" t="str">
        <f t="shared" si="687"/>
        <v/>
      </c>
      <c r="W7277" s="69"/>
      <c r="X7277" s="9" t="s">
        <v>329</v>
      </c>
    </row>
    <row r="7278" spans="1:24" s="57" customFormat="1" ht="24">
      <c r="A7278" s="31">
        <v>7677</v>
      </c>
      <c r="B7278" s="32">
        <f t="shared" ca="1" si="683"/>
        <v>0.29482026851900156</v>
      </c>
      <c r="C7278" s="133" t="s">
        <v>13535</v>
      </c>
      <c r="D7278" s="126" t="s">
        <v>13536</v>
      </c>
      <c r="E7278" s="21"/>
      <c r="F7278" s="22"/>
      <c r="G7278" s="22"/>
      <c r="H7278" s="22"/>
      <c r="I7278" s="23"/>
      <c r="J7278" s="35" t="str">
        <f t="shared" si="684"/>
        <v>➸</v>
      </c>
      <c r="K7278" s="117" t="str">
        <f>词典存放目录!$A$1&amp;L7278&amp;M7278</f>
        <v>F:\《自创文法查阅Excel》4.1备份\《B词汇·红宝书》\红宝书15版图片\7677-はんとう【半島】.jpg</v>
      </c>
      <c r="L7278" s="9" t="s">
        <v>18120</v>
      </c>
      <c r="M7278" s="117" t="s">
        <v>25393</v>
      </c>
      <c r="N7278" s="36" t="str">
        <f t="shared" si="685"/>
        <v>▶</v>
      </c>
      <c r="O7278" s="37" t="s">
        <v>18014</v>
      </c>
      <c r="P7278" s="37">
        <v>88</v>
      </c>
      <c r="Q7278" s="37" t="s">
        <v>23</v>
      </c>
      <c r="R7278" s="9" t="str">
        <f>词典存放目录!$A$1&amp;O7278&amp;P7278&amp;Q7278</f>
        <v>F:\《自创文法查阅Excel》4.1备份\《B词汇·红宝书》\红宝书MP3分割\26 n2-は (88).mp3</v>
      </c>
      <c r="S7278" s="38"/>
      <c r="T7278" s="56"/>
      <c r="U7278" s="56"/>
      <c r="V7278" s="30" t="str">
        <f t="shared" si="687"/>
        <v/>
      </c>
      <c r="W7278" s="29"/>
      <c r="X7278" s="9" t="s">
        <v>329</v>
      </c>
    </row>
    <row r="7279" spans="1:24" s="57" customFormat="1" ht="24">
      <c r="A7279" s="31">
        <v>7678</v>
      </c>
      <c r="B7279" s="32">
        <f t="shared" ca="1" si="683"/>
        <v>0.70347253926837916</v>
      </c>
      <c r="C7279" s="133" t="s">
        <v>13537</v>
      </c>
      <c r="D7279" s="126" t="s">
        <v>13538</v>
      </c>
      <c r="E7279" s="21"/>
      <c r="F7279" s="22"/>
      <c r="G7279" s="22"/>
      <c r="H7279" s="22"/>
      <c r="I7279" s="23"/>
      <c r="J7279" s="35" t="str">
        <f t="shared" si="684"/>
        <v>➸</v>
      </c>
      <c r="K7279" s="117" t="str">
        <f>词典存放目录!$A$1&amp;L7279&amp;M7279</f>
        <v>F:\《自创文法查阅Excel》4.1备份\《B词汇·红宝书》\红宝书15版图片\7678-ばんのう【万能】.jpg</v>
      </c>
      <c r="L7279" s="9" t="s">
        <v>18120</v>
      </c>
      <c r="M7279" s="117" t="s">
        <v>25394</v>
      </c>
      <c r="N7279" s="36" t="str">
        <f t="shared" si="685"/>
        <v>▶</v>
      </c>
      <c r="O7279" s="37" t="s">
        <v>18014</v>
      </c>
      <c r="P7279" s="37">
        <v>89</v>
      </c>
      <c r="Q7279" s="37" t="s">
        <v>23</v>
      </c>
      <c r="R7279" s="9" t="str">
        <f>词典存放目录!$A$1&amp;O7279&amp;P7279&amp;Q7279</f>
        <v>F:\《自创文法查阅Excel》4.1备份\《B词汇·红宝书》\红宝书MP3分割\26 n2-は (89).mp3</v>
      </c>
      <c r="S7279" s="38"/>
      <c r="T7279" s="56"/>
      <c r="U7279" s="56"/>
      <c r="V7279" s="30" t="str">
        <f t="shared" si="687"/>
        <v/>
      </c>
      <c r="W7279" s="29"/>
      <c r="X7279" s="9" t="s">
        <v>329</v>
      </c>
    </row>
    <row r="7280" spans="1:24" s="57" customFormat="1" ht="24">
      <c r="A7280" s="31">
        <v>7679</v>
      </c>
      <c r="B7280" s="32">
        <f t="shared" ca="1" si="683"/>
        <v>0.11444707064529225</v>
      </c>
      <c r="C7280" s="133" t="s">
        <v>13539</v>
      </c>
      <c r="D7280" s="126" t="s">
        <v>13540</v>
      </c>
      <c r="E7280" s="21"/>
      <c r="F7280" s="22"/>
      <c r="G7280" s="22"/>
      <c r="H7280" s="22"/>
      <c r="I7280" s="23"/>
      <c r="J7280" s="35" t="str">
        <f t="shared" si="684"/>
        <v>➸</v>
      </c>
      <c r="K7280" s="117" t="str">
        <f>词典存放目录!$A$1&amp;L7280&amp;M7280</f>
        <v>F:\《自创文法查阅Excel》4.1备份\《B词汇·红宝书》\红宝书15版图片\7679-はんばい【販売】.jpg</v>
      </c>
      <c r="L7280" s="9" t="s">
        <v>18120</v>
      </c>
      <c r="M7280" s="117" t="s">
        <v>25395</v>
      </c>
      <c r="N7280" s="36" t="str">
        <f t="shared" si="685"/>
        <v>▶</v>
      </c>
      <c r="O7280" s="37" t="s">
        <v>18014</v>
      </c>
      <c r="P7280" s="37">
        <v>90</v>
      </c>
      <c r="Q7280" s="37" t="s">
        <v>23</v>
      </c>
      <c r="R7280" s="9" t="str">
        <f>词典存放目录!$A$1&amp;O7280&amp;P7280&amp;Q7280</f>
        <v>F:\《自创文法查阅Excel》4.1备份\《B词汇·红宝书》\红宝书MP3分割\26 n2-は (90).mp3</v>
      </c>
      <c r="S7280" s="38"/>
      <c r="T7280" s="56"/>
      <c r="U7280" s="56"/>
      <c r="V7280" s="30"/>
      <c r="W7280" s="29"/>
      <c r="X7280" s="9" t="s">
        <v>329</v>
      </c>
    </row>
    <row r="7281" spans="1:24" s="57" customFormat="1" ht="24">
      <c r="A7281" s="31">
        <v>7680</v>
      </c>
      <c r="B7281" s="32">
        <f t="shared" ca="1" si="683"/>
        <v>0.55678762410333671</v>
      </c>
      <c r="C7281" s="134" t="s">
        <v>13541</v>
      </c>
      <c r="D7281" s="128" t="s">
        <v>13542</v>
      </c>
      <c r="E7281" s="21"/>
      <c r="F7281" s="22"/>
      <c r="G7281" s="22"/>
      <c r="H7281" s="22"/>
      <c r="I7281" s="23"/>
      <c r="J7281" s="35" t="str">
        <f t="shared" si="684"/>
        <v>➸</v>
      </c>
      <c r="K7281" s="117" t="str">
        <f>词典存放目录!$A$1&amp;L7281&amp;M7281</f>
        <v>F:\《自创文法查阅Excel》4.1备份\《B词汇·红宝书》\红宝书15版图片\7680-～は【～派】.jpg</v>
      </c>
      <c r="L7281" s="9" t="s">
        <v>18120</v>
      </c>
      <c r="M7281" s="117" t="s">
        <v>25396</v>
      </c>
      <c r="N7281" s="36" t="str">
        <f t="shared" si="685"/>
        <v>▶</v>
      </c>
      <c r="O7281" s="37" t="s">
        <v>18015</v>
      </c>
      <c r="P7281" s="37">
        <v>1</v>
      </c>
      <c r="Q7281" s="37" t="s">
        <v>23</v>
      </c>
      <c r="R7281" s="9" t="str">
        <f>词典存放目录!$A$1&amp;O7281&amp;P7281&amp;Q7281</f>
        <v>F:\《自创文法查阅Excel》4.1备份\《B词汇·红宝书》\红宝书MP3分割\26 n1-は (1).mp3</v>
      </c>
      <c r="S7281" s="38"/>
      <c r="T7281" s="56"/>
      <c r="U7281" s="56"/>
      <c r="V7281" s="30" t="str">
        <f t="shared" ref="V7281:V7287" si="688">IF(COUNTA(S7281:U7281)=0,"",COUNTIF(S7281:U7281,"0")/COUNTA(S7281:U7281))</f>
        <v/>
      </c>
      <c r="W7281" s="29"/>
      <c r="X7281" s="9" t="s">
        <v>464</v>
      </c>
    </row>
    <row r="7282" spans="1:24" s="57" customFormat="1" ht="24">
      <c r="A7282" s="31">
        <v>7681</v>
      </c>
      <c r="B7282" s="32">
        <f t="shared" ca="1" si="683"/>
        <v>0.93708128914630362</v>
      </c>
      <c r="C7282" s="134" t="s">
        <v>13543</v>
      </c>
      <c r="D7282" s="128" t="s">
        <v>13544</v>
      </c>
      <c r="E7282" s="21"/>
      <c r="F7282" s="22"/>
      <c r="G7282" s="22"/>
      <c r="H7282" s="22"/>
      <c r="I7282" s="23"/>
      <c r="J7282" s="35" t="str">
        <f t="shared" si="684"/>
        <v>➸</v>
      </c>
      <c r="K7282" s="117" t="str">
        <f>词典存放目录!$A$1&amp;L7282&amp;M7282</f>
        <v>F:\《自创文法查阅Excel》4.1备份\《B词汇·红宝书》\红宝书15版图片\7681-はあく【把握】.jpg</v>
      </c>
      <c r="L7282" s="9" t="s">
        <v>18120</v>
      </c>
      <c r="M7282" s="117" t="s">
        <v>25397</v>
      </c>
      <c r="N7282" s="36" t="str">
        <f t="shared" si="685"/>
        <v>▶</v>
      </c>
      <c r="O7282" s="37" t="s">
        <v>18015</v>
      </c>
      <c r="P7282" s="37">
        <v>2</v>
      </c>
      <c r="Q7282" s="37" t="s">
        <v>23</v>
      </c>
      <c r="R7282" s="9" t="str">
        <f>词典存放目录!$A$1&amp;O7282&amp;P7282&amp;Q7282</f>
        <v>F:\《自创文法查阅Excel》4.1备份\《B词汇·红宝书》\红宝书MP3分割\26 n1-は (2).mp3</v>
      </c>
      <c r="S7282" s="38"/>
      <c r="T7282" s="56"/>
      <c r="U7282" s="56"/>
      <c r="V7282" s="30" t="str">
        <f t="shared" si="688"/>
        <v/>
      </c>
      <c r="W7282" s="29"/>
      <c r="X7282" s="9" t="s">
        <v>464</v>
      </c>
    </row>
    <row r="7283" spans="1:24" s="57" customFormat="1" ht="24">
      <c r="A7283" s="31">
        <v>7682</v>
      </c>
      <c r="B7283" s="32">
        <f t="shared" ca="1" si="683"/>
        <v>5.9268041179378561E-2</v>
      </c>
      <c r="C7283" s="134" t="s">
        <v>13545</v>
      </c>
      <c r="D7283" s="128" t="s">
        <v>13546</v>
      </c>
      <c r="E7283" s="21"/>
      <c r="F7283" s="22"/>
      <c r="G7283" s="22"/>
      <c r="H7283" s="22"/>
      <c r="I7283" s="23"/>
      <c r="J7283" s="35" t="str">
        <f t="shared" si="684"/>
        <v>➸</v>
      </c>
      <c r="K7283" s="117" t="str">
        <f>词典存放目录!$A$1&amp;L7283&amp;M7283</f>
        <v>F:\《自创文法查阅Excel》4.1备份\《B词汇·红宝书》\红宝书15版图片\7682-バージョンアップ【version-up】.jpg</v>
      </c>
      <c r="L7283" s="9" t="s">
        <v>18120</v>
      </c>
      <c r="M7283" s="117" t="s">
        <v>25398</v>
      </c>
      <c r="N7283" s="36" t="str">
        <f t="shared" si="685"/>
        <v>▶</v>
      </c>
      <c r="O7283" s="37" t="s">
        <v>18015</v>
      </c>
      <c r="P7283" s="37">
        <v>3</v>
      </c>
      <c r="Q7283" s="37" t="s">
        <v>23</v>
      </c>
      <c r="R7283" s="9" t="str">
        <f>词典存放目录!$A$1&amp;O7283&amp;P7283&amp;Q7283</f>
        <v>F:\《自创文法查阅Excel》4.1备份\《B词汇·红宝书》\红宝书MP3分割\26 n1-は (3).mp3</v>
      </c>
      <c r="S7283" s="38"/>
      <c r="T7283" s="56"/>
      <c r="U7283" s="56"/>
      <c r="V7283" s="30" t="str">
        <f t="shared" si="688"/>
        <v/>
      </c>
      <c r="W7283" s="29"/>
      <c r="X7283" s="9" t="s">
        <v>464</v>
      </c>
    </row>
    <row r="7284" spans="1:24" s="57" customFormat="1" ht="24">
      <c r="A7284" s="31">
        <v>7683</v>
      </c>
      <c r="B7284" s="32">
        <f t="shared" ca="1" si="683"/>
        <v>0.22783937008349797</v>
      </c>
      <c r="C7284" s="134" t="s">
        <v>13547</v>
      </c>
      <c r="D7284" s="128" t="s">
        <v>13548</v>
      </c>
      <c r="E7284" s="21"/>
      <c r="F7284" s="22"/>
      <c r="G7284" s="22"/>
      <c r="H7284" s="22"/>
      <c r="I7284" s="23"/>
      <c r="J7284" s="35" t="str">
        <f t="shared" si="684"/>
        <v>➸</v>
      </c>
      <c r="K7284" s="117" t="str">
        <f>词典存放目录!$A$1&amp;L7284&amp;M7284</f>
        <v>F:\《自创文法查阅Excel》4.1备份\《B词汇·红宝书》\红宝书15版图片\7683-ばあたり【場当たり】.jpg</v>
      </c>
      <c r="L7284" s="9" t="s">
        <v>18120</v>
      </c>
      <c r="M7284" s="117" t="s">
        <v>25399</v>
      </c>
      <c r="N7284" s="36" t="str">
        <f t="shared" si="685"/>
        <v>▶</v>
      </c>
      <c r="O7284" s="37" t="s">
        <v>18015</v>
      </c>
      <c r="P7284" s="37">
        <v>4</v>
      </c>
      <c r="Q7284" s="37" t="s">
        <v>23</v>
      </c>
      <c r="R7284" s="9" t="str">
        <f>词典存放目录!$A$1&amp;O7284&amp;P7284&amp;Q7284</f>
        <v>F:\《自创文法查阅Excel》4.1备份\《B词汇·红宝书》\红宝书MP3分割\26 n1-は (4).mp3</v>
      </c>
      <c r="S7284" s="38"/>
      <c r="T7284" s="56"/>
      <c r="U7284" s="56"/>
      <c r="V7284" s="30" t="str">
        <f t="shared" si="688"/>
        <v/>
      </c>
      <c r="W7284" s="29"/>
      <c r="X7284" s="9" t="s">
        <v>464</v>
      </c>
    </row>
    <row r="7285" spans="1:24" s="57" customFormat="1" ht="24">
      <c r="A7285" s="31">
        <v>7684</v>
      </c>
      <c r="B7285" s="32">
        <f t="shared" ca="1" si="683"/>
        <v>0.55555057485091852</v>
      </c>
      <c r="C7285" s="134" t="s">
        <v>13549</v>
      </c>
      <c r="D7285" s="128" t="s">
        <v>13550</v>
      </c>
      <c r="E7285" s="21"/>
      <c r="F7285" s="22"/>
      <c r="G7285" s="22"/>
      <c r="H7285" s="22"/>
      <c r="I7285" s="23"/>
      <c r="J7285" s="35" t="str">
        <f t="shared" si="684"/>
        <v>➸</v>
      </c>
      <c r="K7285" s="117" t="str">
        <f>词典存放目录!$A$1&amp;L7285&amp;M7285</f>
        <v>F:\《自创文法查阅Excel》4.1备份\《B词汇·红宝书》\红宝书15版图片\7684-パートナー【partner】.jpg</v>
      </c>
      <c r="L7285" s="9" t="s">
        <v>18120</v>
      </c>
      <c r="M7285" s="117" t="s">
        <v>25400</v>
      </c>
      <c r="N7285" s="36" t="str">
        <f t="shared" si="685"/>
        <v>▶</v>
      </c>
      <c r="O7285" s="37" t="s">
        <v>18015</v>
      </c>
      <c r="P7285" s="37">
        <v>5</v>
      </c>
      <c r="Q7285" s="37" t="s">
        <v>23</v>
      </c>
      <c r="R7285" s="9" t="str">
        <f>词典存放目录!$A$1&amp;O7285&amp;P7285&amp;Q7285</f>
        <v>F:\《自创文法查阅Excel》4.1备份\《B词汇·红宝书》\红宝书MP3分割\26 n1-は (5).mp3</v>
      </c>
      <c r="S7285" s="38"/>
      <c r="T7285" s="56"/>
      <c r="U7285" s="56"/>
      <c r="V7285" s="30" t="str">
        <f t="shared" si="688"/>
        <v/>
      </c>
      <c r="W7285" s="29"/>
      <c r="X7285" s="9" t="s">
        <v>464</v>
      </c>
    </row>
    <row r="7286" spans="1:24" s="57" customFormat="1" ht="24">
      <c r="A7286" s="31">
        <v>7685</v>
      </c>
      <c r="B7286" s="32">
        <f t="shared" ca="1" si="683"/>
        <v>0.90053243082324674</v>
      </c>
      <c r="C7286" s="134" t="s">
        <v>13551</v>
      </c>
      <c r="D7286" s="128" t="s">
        <v>13552</v>
      </c>
      <c r="E7286" s="21"/>
      <c r="F7286" s="22"/>
      <c r="G7286" s="22"/>
      <c r="H7286" s="22"/>
      <c r="I7286" s="23"/>
      <c r="J7286" s="35" t="str">
        <f t="shared" si="684"/>
        <v>➸</v>
      </c>
      <c r="K7286" s="117" t="str">
        <f>词典存放目录!$A$1&amp;L7286&amp;M7286</f>
        <v>F:\《自创文法查阅Excel》4.1备份\《B词汇·红宝书》\红宝书15版图片\7685-ハードル【hurdle】.jpg</v>
      </c>
      <c r="L7286" s="9" t="s">
        <v>18120</v>
      </c>
      <c r="M7286" s="117" t="s">
        <v>25401</v>
      </c>
      <c r="N7286" s="36" t="str">
        <f t="shared" si="685"/>
        <v>▶</v>
      </c>
      <c r="O7286" s="37" t="s">
        <v>18015</v>
      </c>
      <c r="P7286" s="37">
        <v>6</v>
      </c>
      <c r="Q7286" s="37" t="s">
        <v>23</v>
      </c>
      <c r="R7286" s="9" t="str">
        <f>词典存放目录!$A$1&amp;O7286&amp;P7286&amp;Q7286</f>
        <v>F:\《自创文法查阅Excel》4.1备份\《B词汇·红宝书》\红宝书MP3分割\26 n1-は (6).mp3</v>
      </c>
      <c r="S7286" s="38"/>
      <c r="T7286" s="56"/>
      <c r="U7286" s="56"/>
      <c r="V7286" s="30" t="str">
        <f t="shared" si="688"/>
        <v/>
      </c>
      <c r="W7286" s="29"/>
      <c r="X7286" s="9" t="s">
        <v>464</v>
      </c>
    </row>
    <row r="7287" spans="1:24" s="57" customFormat="1" ht="24">
      <c r="A7287" s="31">
        <v>7686</v>
      </c>
      <c r="B7287" s="32">
        <f t="shared" ca="1" si="683"/>
        <v>0.18800667412183614</v>
      </c>
      <c r="C7287" s="134" t="s">
        <v>13553</v>
      </c>
      <c r="D7287" s="128" t="s">
        <v>13554</v>
      </c>
      <c r="E7287" s="21"/>
      <c r="F7287" s="22"/>
      <c r="G7287" s="22"/>
      <c r="H7287" s="22"/>
      <c r="I7287" s="23"/>
      <c r="J7287" s="35" t="str">
        <f t="shared" si="684"/>
        <v>➸</v>
      </c>
      <c r="K7287" s="117" t="str">
        <f>词典存放目录!$A$1&amp;L7287&amp;M7287</f>
        <v>F:\《自创文法查阅Excel》4.1备份\《B词汇·红宝书》\红宝书15版图片\7686-はいき【廃棄】.jpg</v>
      </c>
      <c r="L7287" s="9" t="s">
        <v>18120</v>
      </c>
      <c r="M7287" s="117" t="s">
        <v>25402</v>
      </c>
      <c r="N7287" s="36" t="str">
        <f t="shared" si="685"/>
        <v>▶</v>
      </c>
      <c r="O7287" s="37" t="s">
        <v>18015</v>
      </c>
      <c r="P7287" s="37">
        <v>7</v>
      </c>
      <c r="Q7287" s="37" t="s">
        <v>23</v>
      </c>
      <c r="R7287" s="9" t="str">
        <f>词典存放目录!$A$1&amp;O7287&amp;P7287&amp;Q7287</f>
        <v>F:\《自创文法查阅Excel》4.1备份\《B词汇·红宝书》\红宝书MP3分割\26 n1-は (7).mp3</v>
      </c>
      <c r="S7287" s="38"/>
      <c r="T7287" s="56"/>
      <c r="U7287" s="56"/>
      <c r="V7287" s="30" t="str">
        <f t="shared" si="688"/>
        <v/>
      </c>
      <c r="W7287" s="29"/>
      <c r="X7287" s="9" t="s">
        <v>464</v>
      </c>
    </row>
    <row r="7288" spans="1:24" s="57" customFormat="1" ht="24">
      <c r="A7288" s="31">
        <v>7687</v>
      </c>
      <c r="B7288" s="32">
        <f t="shared" ca="1" si="683"/>
        <v>0.84763813017492762</v>
      </c>
      <c r="C7288" s="134" t="s">
        <v>13555</v>
      </c>
      <c r="D7288" s="128" t="s">
        <v>13556</v>
      </c>
      <c r="E7288" s="21"/>
      <c r="F7288" s="22"/>
      <c r="G7288" s="22"/>
      <c r="H7288" s="22"/>
      <c r="I7288" s="23"/>
      <c r="J7288" s="35" t="str">
        <f t="shared" si="684"/>
        <v>➸</v>
      </c>
      <c r="K7288" s="117" t="str">
        <f>词典存放目录!$A$1&amp;L7288&amp;M7288</f>
        <v>F:\《自创文法查阅Excel》4.1备份\《B词汇·红宝书》\红宝书15版图片\7687-はいきゅう【配給】.jpg</v>
      </c>
      <c r="L7288" s="9" t="s">
        <v>18120</v>
      </c>
      <c r="M7288" s="117" t="s">
        <v>25403</v>
      </c>
      <c r="N7288" s="36" t="str">
        <f t="shared" si="685"/>
        <v>▶</v>
      </c>
      <c r="O7288" s="37" t="s">
        <v>18015</v>
      </c>
      <c r="P7288" s="37">
        <v>8</v>
      </c>
      <c r="Q7288" s="37" t="s">
        <v>23</v>
      </c>
      <c r="R7288" s="9" t="str">
        <f>词典存放目录!$A$1&amp;O7288&amp;P7288&amp;Q7288</f>
        <v>F:\《自创文法查阅Excel》4.1备份\《B词汇·红宝书》\红宝书MP3分割\26 n1-は (8).mp3</v>
      </c>
      <c r="S7288" s="38"/>
      <c r="T7288" s="56"/>
      <c r="U7288" s="56"/>
      <c r="V7288" s="30"/>
      <c r="W7288" s="29"/>
      <c r="X7288" s="9" t="s">
        <v>464</v>
      </c>
    </row>
    <row r="7289" spans="1:24" s="57" customFormat="1" ht="24">
      <c r="A7289" s="31">
        <v>7688</v>
      </c>
      <c r="B7289" s="32">
        <f t="shared" ca="1" si="683"/>
        <v>0.15331803701444513</v>
      </c>
      <c r="C7289" s="134" t="s">
        <v>13215</v>
      </c>
      <c r="D7289" s="128" t="s">
        <v>13557</v>
      </c>
      <c r="E7289" s="21"/>
      <c r="F7289" s="22"/>
      <c r="G7289" s="22"/>
      <c r="H7289" s="22"/>
      <c r="I7289" s="23"/>
      <c r="J7289" s="35" t="str">
        <f t="shared" si="684"/>
        <v>➸</v>
      </c>
      <c r="K7289" s="117" t="str">
        <f>词典存放目录!$A$1&amp;L7289&amp;M7289</f>
        <v>F:\《自创文法查阅Excel》4.1备份\《B词汇·红宝书》\红宝书15版图片\7688-はいけい【背景】.jpg</v>
      </c>
      <c r="L7289" s="9" t="s">
        <v>18120</v>
      </c>
      <c r="M7289" s="117" t="s">
        <v>25404</v>
      </c>
      <c r="N7289" s="36" t="str">
        <f t="shared" si="685"/>
        <v>▶</v>
      </c>
      <c r="O7289" s="37" t="s">
        <v>18015</v>
      </c>
      <c r="P7289" s="37">
        <v>9</v>
      </c>
      <c r="Q7289" s="37" t="s">
        <v>23</v>
      </c>
      <c r="R7289" s="9" t="str">
        <f>词典存放目录!$A$1&amp;O7289&amp;P7289&amp;Q7289</f>
        <v>F:\《自创文法查阅Excel》4.1备份\《B词汇·红宝书》\红宝书MP3分割\26 n1-は (9).mp3</v>
      </c>
      <c r="S7289" s="38"/>
      <c r="T7289" s="56"/>
      <c r="U7289" s="56"/>
      <c r="V7289" s="30"/>
      <c r="W7289" s="29"/>
      <c r="X7289" s="9" t="s">
        <v>464</v>
      </c>
    </row>
    <row r="7290" spans="1:24" s="57" customFormat="1" ht="24">
      <c r="A7290" s="31">
        <v>7689</v>
      </c>
      <c r="B7290" s="32">
        <f t="shared" ca="1" si="683"/>
        <v>0.29770758046481016</v>
      </c>
      <c r="C7290" s="134" t="s">
        <v>13558</v>
      </c>
      <c r="D7290" s="128" t="s">
        <v>13559</v>
      </c>
      <c r="E7290" s="21"/>
      <c r="F7290" s="22"/>
      <c r="G7290" s="22"/>
      <c r="H7290" s="22"/>
      <c r="I7290" s="23"/>
      <c r="J7290" s="35" t="str">
        <f t="shared" si="684"/>
        <v>➸</v>
      </c>
      <c r="K7290" s="117" t="str">
        <f>词典存放目录!$A$1&amp;L7290&amp;M7290</f>
        <v>F:\《自创文法查阅Excel》4.1备份\《B词汇·红宝书》\红宝书15版图片\7689-はいご【背後】.jpg</v>
      </c>
      <c r="L7290" s="9" t="s">
        <v>18120</v>
      </c>
      <c r="M7290" s="117" t="s">
        <v>25405</v>
      </c>
      <c r="N7290" s="36" t="str">
        <f t="shared" si="685"/>
        <v>▶</v>
      </c>
      <c r="O7290" s="37" t="s">
        <v>18015</v>
      </c>
      <c r="P7290" s="37">
        <v>10</v>
      </c>
      <c r="Q7290" s="37" t="s">
        <v>23</v>
      </c>
      <c r="R7290" s="9" t="str">
        <f>词典存放目录!$A$1&amp;O7290&amp;P7290&amp;Q7290</f>
        <v>F:\《自创文法查阅Excel》4.1备份\《B词汇·红宝书》\红宝书MP3分割\26 n1-は (10).mp3</v>
      </c>
      <c r="S7290" s="38"/>
      <c r="T7290" s="56"/>
      <c r="U7290" s="56"/>
      <c r="V7290" s="30" t="str">
        <f t="shared" ref="V7290:V7303" si="689">IF(COUNTA(S7290:U7290)=0,"",COUNTIF(S7290:U7290,"0")/COUNTA(S7290:U7290))</f>
        <v/>
      </c>
      <c r="W7290" s="29"/>
      <c r="X7290" s="9" t="s">
        <v>464</v>
      </c>
    </row>
    <row r="7291" spans="1:24" s="57" customFormat="1" ht="24">
      <c r="A7291" s="31">
        <v>7690</v>
      </c>
      <c r="B7291" s="32">
        <f t="shared" ref="B7291:B7354" ca="1" si="690">RAND()</f>
        <v>8.128185549670941E-2</v>
      </c>
      <c r="C7291" s="134" t="s">
        <v>13560</v>
      </c>
      <c r="D7291" s="128" t="s">
        <v>13561</v>
      </c>
      <c r="E7291" s="21"/>
      <c r="F7291" s="22"/>
      <c r="G7291" s="22"/>
      <c r="H7291" s="22"/>
      <c r="I7291" s="23"/>
      <c r="J7291" s="35" t="str">
        <f t="shared" ref="J7291:J7354" si="691">HYPERLINK(K7291,"➸")</f>
        <v>➸</v>
      </c>
      <c r="K7291" s="117" t="str">
        <f>词典存放目录!$A$1&amp;L7291&amp;M7291</f>
        <v>F:\《自创文法查阅Excel》4.1备份\《B词汇·红宝书》\红宝书15版图片\7690-はいせん【敗戦】.jpg</v>
      </c>
      <c r="L7291" s="9" t="s">
        <v>18120</v>
      </c>
      <c r="M7291" s="117" t="s">
        <v>25406</v>
      </c>
      <c r="N7291" s="36" t="str">
        <f t="shared" ref="N7291:N7354" si="692">HYPERLINK(R7291,"▶")</f>
        <v>▶</v>
      </c>
      <c r="O7291" s="37" t="s">
        <v>18015</v>
      </c>
      <c r="P7291" s="37">
        <v>11</v>
      </c>
      <c r="Q7291" s="37" t="s">
        <v>23</v>
      </c>
      <c r="R7291" s="9" t="str">
        <f>词典存放目录!$A$1&amp;O7291&amp;P7291&amp;Q7291</f>
        <v>F:\《自创文法查阅Excel》4.1备份\《B词汇·红宝书》\红宝书MP3分割\26 n1-は (11).mp3</v>
      </c>
      <c r="S7291" s="38"/>
      <c r="T7291" s="56"/>
      <c r="U7291" s="56"/>
      <c r="V7291" s="30" t="str">
        <f t="shared" si="689"/>
        <v/>
      </c>
      <c r="W7291" s="29"/>
      <c r="X7291" s="9" t="s">
        <v>464</v>
      </c>
    </row>
    <row r="7292" spans="1:24" s="57" customFormat="1" ht="24">
      <c r="A7292" s="31">
        <v>7691</v>
      </c>
      <c r="B7292" s="32">
        <f t="shared" ca="1" si="690"/>
        <v>0.28227331772203523</v>
      </c>
      <c r="C7292" s="134" t="s">
        <v>13560</v>
      </c>
      <c r="D7292" s="128" t="s">
        <v>13562</v>
      </c>
      <c r="E7292" s="21"/>
      <c r="F7292" s="22"/>
      <c r="G7292" s="22"/>
      <c r="H7292" s="22"/>
      <c r="I7292" s="23"/>
      <c r="J7292" s="35" t="str">
        <f t="shared" si="691"/>
        <v>➸</v>
      </c>
      <c r="K7292" s="117" t="str">
        <f>词典存放目录!$A$1&amp;L7292&amp;M7292</f>
        <v>F:\《自创文法查阅Excel》4.1备份\《B词汇·红宝书》\红宝书15版图片\7691-はいせん【配線】.jpg</v>
      </c>
      <c r="L7292" s="9" t="s">
        <v>18120</v>
      </c>
      <c r="M7292" s="117" t="s">
        <v>25407</v>
      </c>
      <c r="N7292" s="36" t="str">
        <f t="shared" si="692"/>
        <v>▶</v>
      </c>
      <c r="O7292" s="37" t="s">
        <v>18015</v>
      </c>
      <c r="P7292" s="37">
        <v>12</v>
      </c>
      <c r="Q7292" s="37" t="s">
        <v>23</v>
      </c>
      <c r="R7292" s="9" t="str">
        <f>词典存放目录!$A$1&amp;O7292&amp;P7292&amp;Q7292</f>
        <v>F:\《自创文法查阅Excel》4.1备份\《B词汇·红宝书》\红宝书MP3分割\26 n1-は (12).mp3</v>
      </c>
      <c r="S7292" s="38"/>
      <c r="T7292" s="56"/>
      <c r="U7292" s="56"/>
      <c r="V7292" s="30" t="str">
        <f t="shared" si="689"/>
        <v/>
      </c>
      <c r="W7292" s="102"/>
      <c r="X7292" s="9" t="s">
        <v>464</v>
      </c>
    </row>
    <row r="7293" spans="1:24" s="57" customFormat="1" ht="24">
      <c r="A7293" s="31">
        <v>7692</v>
      </c>
      <c r="B7293" s="32">
        <f t="shared" ca="1" si="690"/>
        <v>0.31418807013236527</v>
      </c>
      <c r="C7293" s="134" t="s">
        <v>13563</v>
      </c>
      <c r="D7293" s="128" t="s">
        <v>13564</v>
      </c>
      <c r="E7293" s="21"/>
      <c r="F7293" s="22"/>
      <c r="G7293" s="22"/>
      <c r="H7293" s="22"/>
      <c r="I7293" s="23"/>
      <c r="J7293" s="35" t="str">
        <f t="shared" si="691"/>
        <v>➸</v>
      </c>
      <c r="K7293" s="117" t="str">
        <f>词典存放目录!$A$1&amp;L7293&amp;M7293</f>
        <v>F:\《自创文法查阅Excel》4.1备份\《B词汇·红宝书》\红宝书15版图片\7692-はいち【配置】.jpg</v>
      </c>
      <c r="L7293" s="9" t="s">
        <v>18120</v>
      </c>
      <c r="M7293" s="117" t="s">
        <v>25408</v>
      </c>
      <c r="N7293" s="36" t="str">
        <f t="shared" si="692"/>
        <v>▶</v>
      </c>
      <c r="O7293" s="37" t="s">
        <v>18015</v>
      </c>
      <c r="P7293" s="37">
        <v>13</v>
      </c>
      <c r="Q7293" s="37" t="s">
        <v>23</v>
      </c>
      <c r="R7293" s="9" t="str">
        <f>词典存放目录!$A$1&amp;O7293&amp;P7293&amp;Q7293</f>
        <v>F:\《自创文法查阅Excel》4.1备份\《B词汇·红宝书》\红宝书MP3分割\26 n1-は (13).mp3</v>
      </c>
      <c r="S7293" s="38"/>
      <c r="T7293" s="56"/>
      <c r="U7293" s="56"/>
      <c r="V7293" s="30" t="str">
        <f t="shared" si="689"/>
        <v/>
      </c>
      <c r="W7293" s="29"/>
      <c r="X7293" s="9" t="s">
        <v>464</v>
      </c>
    </row>
    <row r="7294" spans="1:24" s="57" customFormat="1" ht="24">
      <c r="A7294" s="31">
        <v>7693</v>
      </c>
      <c r="B7294" s="32">
        <f t="shared" ca="1" si="690"/>
        <v>0.15699548303710054</v>
      </c>
      <c r="C7294" s="134" t="s">
        <v>13565</v>
      </c>
      <c r="D7294" s="128" t="s">
        <v>13566</v>
      </c>
      <c r="E7294" s="21"/>
      <c r="F7294" s="22"/>
      <c r="G7294" s="22"/>
      <c r="H7294" s="22"/>
      <c r="I7294" s="23"/>
      <c r="J7294" s="35" t="str">
        <f t="shared" si="691"/>
        <v>➸</v>
      </c>
      <c r="K7294" s="117" t="str">
        <f>词典存放目录!$A$1&amp;L7294&amp;M7294</f>
        <v>F:\《自创文法查阅Excel》4.1备份\《B词汇·红宝书》\红宝书15版图片\7693-ハイテク【high-tech】.jpg</v>
      </c>
      <c r="L7294" s="9" t="s">
        <v>18120</v>
      </c>
      <c r="M7294" s="117" t="s">
        <v>25409</v>
      </c>
      <c r="N7294" s="36" t="str">
        <f t="shared" si="692"/>
        <v>▶</v>
      </c>
      <c r="O7294" s="37" t="s">
        <v>18015</v>
      </c>
      <c r="P7294" s="37">
        <v>14</v>
      </c>
      <c r="Q7294" s="37" t="s">
        <v>23</v>
      </c>
      <c r="R7294" s="9" t="str">
        <f>词典存放目录!$A$1&amp;O7294&amp;P7294&amp;Q7294</f>
        <v>F:\《自创文法查阅Excel》4.1备份\《B词汇·红宝书》\红宝书MP3分割\26 n1-は (14).mp3</v>
      </c>
      <c r="S7294" s="38"/>
      <c r="T7294" s="56"/>
      <c r="U7294" s="56"/>
      <c r="V7294" s="30" t="str">
        <f t="shared" si="689"/>
        <v/>
      </c>
      <c r="W7294" s="29"/>
      <c r="X7294" s="9" t="s">
        <v>464</v>
      </c>
    </row>
    <row r="7295" spans="1:24" s="57" customFormat="1" ht="24">
      <c r="A7295" s="31">
        <v>7694</v>
      </c>
      <c r="B7295" s="32">
        <f t="shared" ca="1" si="690"/>
        <v>0.44376028835078352</v>
      </c>
      <c r="C7295" s="134" t="s">
        <v>13567</v>
      </c>
      <c r="D7295" s="128" t="s">
        <v>13568</v>
      </c>
      <c r="E7295" s="21"/>
      <c r="F7295" s="22"/>
      <c r="G7295" s="22"/>
      <c r="H7295" s="22"/>
      <c r="I7295" s="23"/>
      <c r="J7295" s="35" t="str">
        <f t="shared" si="691"/>
        <v>➸</v>
      </c>
      <c r="K7295" s="117" t="str">
        <f>词典存放目录!$A$1&amp;L7295&amp;M7295</f>
        <v>F:\《自创文法查阅Excel》4.1备份\《B词汇·红宝书》\红宝书15版图片\7694-ハイビジョン【Hi-Vision】.jpg</v>
      </c>
      <c r="L7295" s="9" t="s">
        <v>18120</v>
      </c>
      <c r="M7295" s="117" t="s">
        <v>25410</v>
      </c>
      <c r="N7295" s="36" t="str">
        <f t="shared" si="692"/>
        <v>▶</v>
      </c>
      <c r="O7295" s="37" t="s">
        <v>18015</v>
      </c>
      <c r="P7295" s="37">
        <v>15</v>
      </c>
      <c r="Q7295" s="37" t="s">
        <v>23</v>
      </c>
      <c r="R7295" s="9" t="str">
        <f>词典存放目录!$A$1&amp;O7295&amp;P7295&amp;Q7295</f>
        <v>F:\《自创文法查阅Excel》4.1备份\《B词汇·红宝书》\红宝书MP3分割\26 n1-は (15).mp3</v>
      </c>
      <c r="S7295" s="38"/>
      <c r="T7295" s="56"/>
      <c r="U7295" s="56"/>
      <c r="V7295" s="30" t="str">
        <f t="shared" si="689"/>
        <v/>
      </c>
      <c r="W7295" s="29"/>
      <c r="X7295" s="9" t="s">
        <v>464</v>
      </c>
    </row>
    <row r="7296" spans="1:24" s="57" customFormat="1" ht="24">
      <c r="A7296" s="31">
        <v>7695</v>
      </c>
      <c r="B7296" s="32">
        <f t="shared" ca="1" si="690"/>
        <v>0.25205909153269024</v>
      </c>
      <c r="C7296" s="134" t="s">
        <v>13569</v>
      </c>
      <c r="D7296" s="128" t="s">
        <v>13570</v>
      </c>
      <c r="E7296" s="21"/>
      <c r="F7296" s="22"/>
      <c r="G7296" s="22"/>
      <c r="H7296" s="22"/>
      <c r="I7296" s="23"/>
      <c r="J7296" s="35" t="str">
        <f t="shared" si="691"/>
        <v>➸</v>
      </c>
      <c r="K7296" s="117" t="str">
        <f>词典存放目录!$A$1&amp;L7296&amp;M7296</f>
        <v>F:\《自创文法查阅Excel》4.1备份\《B词汇·红宝书》\红宝书15版图片\7695-はいふ【配付】.jpg</v>
      </c>
      <c r="L7296" s="9" t="s">
        <v>18120</v>
      </c>
      <c r="M7296" s="117" t="s">
        <v>25411</v>
      </c>
      <c r="N7296" s="36" t="str">
        <f t="shared" si="692"/>
        <v>▶</v>
      </c>
      <c r="O7296" s="37" t="s">
        <v>18015</v>
      </c>
      <c r="P7296" s="37">
        <v>16</v>
      </c>
      <c r="Q7296" s="37" t="s">
        <v>23</v>
      </c>
      <c r="R7296" s="9" t="str">
        <f>词典存放目录!$A$1&amp;O7296&amp;P7296&amp;Q7296</f>
        <v>F:\《自创文法查阅Excel》4.1备份\《B词汇·红宝书》\红宝书MP3分割\26 n1-は (16).mp3</v>
      </c>
      <c r="S7296" s="38"/>
      <c r="T7296" s="56"/>
      <c r="U7296" s="56"/>
      <c r="V7296" s="30" t="str">
        <f t="shared" si="689"/>
        <v/>
      </c>
      <c r="W7296" s="102"/>
      <c r="X7296" s="9" t="s">
        <v>464</v>
      </c>
    </row>
    <row r="7297" spans="1:24" s="57" customFormat="1" ht="24">
      <c r="A7297" s="31">
        <v>7696</v>
      </c>
      <c r="B7297" s="32">
        <f t="shared" ca="1" si="690"/>
        <v>0.16957414974352447</v>
      </c>
      <c r="C7297" s="134" t="s">
        <v>13569</v>
      </c>
      <c r="D7297" s="128" t="s">
        <v>13571</v>
      </c>
      <c r="E7297" s="21"/>
      <c r="F7297" s="22"/>
      <c r="G7297" s="22"/>
      <c r="H7297" s="22"/>
      <c r="I7297" s="23"/>
      <c r="J7297" s="35" t="str">
        <f t="shared" si="691"/>
        <v>➸</v>
      </c>
      <c r="K7297" s="117" t="str">
        <f>词典存放目录!$A$1&amp;L7297&amp;M7297</f>
        <v>F:\《自创文法查阅Excel》4.1备份\《B词汇·红宝书》\红宝书15版图片\7696-はいふ【配布】.jpg</v>
      </c>
      <c r="L7297" s="9" t="s">
        <v>18120</v>
      </c>
      <c r="M7297" s="117" t="s">
        <v>25412</v>
      </c>
      <c r="N7297" s="36" t="str">
        <f t="shared" si="692"/>
        <v>▶</v>
      </c>
      <c r="O7297" s="37" t="s">
        <v>18015</v>
      </c>
      <c r="P7297" s="37">
        <v>17</v>
      </c>
      <c r="Q7297" s="37" t="s">
        <v>23</v>
      </c>
      <c r="R7297" s="9" t="str">
        <f>词典存放目录!$A$1&amp;O7297&amp;P7297&amp;Q7297</f>
        <v>F:\《自创文法查阅Excel》4.1备份\《B词汇·红宝书》\红宝书MP3分割\26 n1-は (17).mp3</v>
      </c>
      <c r="S7297" s="38"/>
      <c r="T7297" s="56"/>
      <c r="U7297" s="56"/>
      <c r="V7297" s="30" t="str">
        <f t="shared" si="689"/>
        <v/>
      </c>
      <c r="W7297" s="29"/>
      <c r="X7297" s="9" t="s">
        <v>464</v>
      </c>
    </row>
    <row r="7298" spans="1:24" s="57" customFormat="1" ht="24">
      <c r="A7298" s="31">
        <v>7697</v>
      </c>
      <c r="B7298" s="32">
        <f t="shared" ca="1" si="690"/>
        <v>0.68815827947642016</v>
      </c>
      <c r="C7298" s="134" t="s">
        <v>13572</v>
      </c>
      <c r="D7298" s="128" t="s">
        <v>13573</v>
      </c>
      <c r="E7298" s="21"/>
      <c r="F7298" s="22"/>
      <c r="G7298" s="22"/>
      <c r="H7298" s="22"/>
      <c r="I7298" s="23"/>
      <c r="J7298" s="35" t="str">
        <f t="shared" si="691"/>
        <v>➸</v>
      </c>
      <c r="K7298" s="117" t="str">
        <f>词典存放目录!$A$1&amp;L7298&amp;M7298</f>
        <v>F:\《自创文法查阅Excel》4.1备份\《B词汇·红宝书》\红宝书15版图片\7697-はいぶん【配分】.jpg</v>
      </c>
      <c r="L7298" s="9" t="s">
        <v>18120</v>
      </c>
      <c r="M7298" s="117" t="s">
        <v>25413</v>
      </c>
      <c r="N7298" s="36" t="str">
        <f t="shared" si="692"/>
        <v>▶</v>
      </c>
      <c r="O7298" s="37" t="s">
        <v>18015</v>
      </c>
      <c r="P7298" s="37">
        <v>18</v>
      </c>
      <c r="Q7298" s="37" t="s">
        <v>23</v>
      </c>
      <c r="R7298" s="9" t="str">
        <f>词典存放目录!$A$1&amp;O7298&amp;P7298&amp;Q7298</f>
        <v>F:\《自创文法查阅Excel》4.1备份\《B词汇·红宝书》\红宝书MP3分割\26 n1-は (18).mp3</v>
      </c>
      <c r="S7298" s="38"/>
      <c r="T7298" s="56"/>
      <c r="U7298" s="56"/>
      <c r="V7298" s="30" t="str">
        <f t="shared" si="689"/>
        <v/>
      </c>
      <c r="W7298" s="29"/>
      <c r="X7298" s="9" t="s">
        <v>464</v>
      </c>
    </row>
    <row r="7299" spans="1:24" s="57" customFormat="1" ht="24">
      <c r="A7299" s="31">
        <v>7698</v>
      </c>
      <c r="B7299" s="32">
        <f t="shared" ca="1" si="690"/>
        <v>0.70720443920746057</v>
      </c>
      <c r="C7299" s="134" t="s">
        <v>13574</v>
      </c>
      <c r="D7299" s="128" t="s">
        <v>13575</v>
      </c>
      <c r="E7299" s="21"/>
      <c r="F7299" s="22"/>
      <c r="G7299" s="22"/>
      <c r="H7299" s="22"/>
      <c r="I7299" s="23"/>
      <c r="J7299" s="35" t="str">
        <f t="shared" si="691"/>
        <v>➸</v>
      </c>
      <c r="K7299" s="117" t="str">
        <f>词典存放目录!$A$1&amp;L7299&amp;M7299</f>
        <v>F:\《自创文法查阅Excel》4.1备份\《B词汇·红宝书》\红宝书15版图片\7698-はいぼく【敗北】.jpg</v>
      </c>
      <c r="L7299" s="9" t="s">
        <v>18120</v>
      </c>
      <c r="M7299" s="117" t="s">
        <v>25414</v>
      </c>
      <c r="N7299" s="36" t="str">
        <f t="shared" si="692"/>
        <v>▶</v>
      </c>
      <c r="O7299" s="37" t="s">
        <v>18015</v>
      </c>
      <c r="P7299" s="37">
        <v>19</v>
      </c>
      <c r="Q7299" s="37" t="s">
        <v>23</v>
      </c>
      <c r="R7299" s="9" t="str">
        <f>词典存放目录!$A$1&amp;O7299&amp;P7299&amp;Q7299</f>
        <v>F:\《自创文法查阅Excel》4.1备份\《B词汇·红宝书》\红宝书MP3分割\26 n1-は (19).mp3</v>
      </c>
      <c r="S7299" s="38"/>
      <c r="T7299" s="56"/>
      <c r="U7299" s="56"/>
      <c r="V7299" s="30" t="str">
        <f t="shared" si="689"/>
        <v/>
      </c>
      <c r="W7299" s="29"/>
      <c r="X7299" s="9" t="s">
        <v>464</v>
      </c>
    </row>
    <row r="7300" spans="1:24" s="57" customFormat="1" ht="24">
      <c r="A7300" s="31">
        <v>7699</v>
      </c>
      <c r="B7300" s="32">
        <f t="shared" ca="1" si="690"/>
        <v>0.89792487734265314</v>
      </c>
      <c r="C7300" s="134" t="s">
        <v>13576</v>
      </c>
      <c r="D7300" s="128" t="s">
        <v>13577</v>
      </c>
      <c r="E7300" s="21"/>
      <c r="F7300" s="22"/>
      <c r="G7300" s="22"/>
      <c r="H7300" s="22"/>
      <c r="I7300" s="23"/>
      <c r="J7300" s="35" t="str">
        <f t="shared" si="691"/>
        <v>➸</v>
      </c>
      <c r="K7300" s="117" t="str">
        <f>词典存放目录!$A$1&amp;L7300&amp;M7300</f>
        <v>F:\《自创文法查阅Excel》4.1备份\《B词汇·红宝书》\红宝书15版图片\7699-はいれつ【配列】.jpg</v>
      </c>
      <c r="L7300" s="9" t="s">
        <v>18120</v>
      </c>
      <c r="M7300" s="117" t="s">
        <v>25415</v>
      </c>
      <c r="N7300" s="36" t="str">
        <f t="shared" si="692"/>
        <v>▶</v>
      </c>
      <c r="O7300" s="37" t="s">
        <v>18015</v>
      </c>
      <c r="P7300" s="37">
        <v>20</v>
      </c>
      <c r="Q7300" s="37" t="s">
        <v>23</v>
      </c>
      <c r="R7300" s="9" t="str">
        <f>词典存放目录!$A$1&amp;O7300&amp;P7300&amp;Q7300</f>
        <v>F:\《自创文法查阅Excel》4.1备份\《B词汇·红宝书》\红宝书MP3分割\26 n1-は (20).mp3</v>
      </c>
      <c r="S7300" s="38"/>
      <c r="T7300" s="56"/>
      <c r="U7300" s="56"/>
      <c r="V7300" s="30" t="str">
        <f t="shared" si="689"/>
        <v/>
      </c>
      <c r="W7300" s="29"/>
      <c r="X7300" s="9" t="s">
        <v>464</v>
      </c>
    </row>
    <row r="7301" spans="1:24" s="57" customFormat="1" ht="24">
      <c r="A7301" s="31">
        <v>7700</v>
      </c>
      <c r="B7301" s="32">
        <f t="shared" ca="1" si="690"/>
        <v>0.89410846827216295</v>
      </c>
      <c r="C7301" s="134" t="s">
        <v>13415</v>
      </c>
      <c r="D7301" s="128" t="s">
        <v>13578</v>
      </c>
      <c r="E7301" s="21"/>
      <c r="F7301" s="22"/>
      <c r="G7301" s="22"/>
      <c r="H7301" s="22"/>
      <c r="I7301" s="23"/>
      <c r="J7301" s="35" t="str">
        <f t="shared" si="691"/>
        <v>➸</v>
      </c>
      <c r="K7301" s="117" t="str">
        <f>词典存放目录!$A$1&amp;L7301&amp;M7301</f>
        <v>F:\《自创文法查阅Excel》4.1备份\《B词汇·红宝书》\红宝书15版图片\7700-はえる【映える】.jpg</v>
      </c>
      <c r="L7301" s="9" t="s">
        <v>18120</v>
      </c>
      <c r="M7301" s="117" t="s">
        <v>25416</v>
      </c>
      <c r="N7301" s="36" t="str">
        <f t="shared" si="692"/>
        <v>▶</v>
      </c>
      <c r="O7301" s="37" t="s">
        <v>18015</v>
      </c>
      <c r="P7301" s="37">
        <v>21</v>
      </c>
      <c r="Q7301" s="37" t="s">
        <v>23</v>
      </c>
      <c r="R7301" s="9" t="str">
        <f>词典存放目录!$A$1&amp;O7301&amp;P7301&amp;Q7301</f>
        <v>F:\《自创文法查阅Excel》4.1备份\《B词汇·红宝书》\红宝书MP3分割\26 n1-は (21).mp3</v>
      </c>
      <c r="S7301" s="38"/>
      <c r="T7301" s="56"/>
      <c r="U7301" s="56"/>
      <c r="V7301" s="30" t="str">
        <f t="shared" si="689"/>
        <v/>
      </c>
      <c r="W7301" s="29"/>
      <c r="X7301" s="9" t="s">
        <v>464</v>
      </c>
    </row>
    <row r="7302" spans="1:24" s="57" customFormat="1" ht="24">
      <c r="A7302" s="31">
        <v>7701</v>
      </c>
      <c r="B7302" s="32">
        <f t="shared" ca="1" si="690"/>
        <v>7.4613692300706913E-2</v>
      </c>
      <c r="C7302" s="134" t="s">
        <v>13579</v>
      </c>
      <c r="D7302" s="128" t="s">
        <v>13580</v>
      </c>
      <c r="E7302" s="21"/>
      <c r="F7302" s="22"/>
      <c r="G7302" s="22"/>
      <c r="H7302" s="22"/>
      <c r="I7302" s="23"/>
      <c r="J7302" s="35" t="str">
        <f t="shared" si="691"/>
        <v>➸</v>
      </c>
      <c r="K7302" s="117" t="str">
        <f>词典存放目录!$A$1&amp;L7302&amp;M7302</f>
        <v>F:\《自创文法查阅Excel》4.1备份\《B词汇·红宝书》\红宝书15版图片\7701-はかどる【捗る】.jpg</v>
      </c>
      <c r="L7302" s="9" t="s">
        <v>18120</v>
      </c>
      <c r="M7302" s="117" t="s">
        <v>25417</v>
      </c>
      <c r="N7302" s="36" t="str">
        <f t="shared" si="692"/>
        <v>▶</v>
      </c>
      <c r="O7302" s="37" t="s">
        <v>18015</v>
      </c>
      <c r="P7302" s="37">
        <v>22</v>
      </c>
      <c r="Q7302" s="37" t="s">
        <v>23</v>
      </c>
      <c r="R7302" s="9" t="str">
        <f>词典存放目录!$A$1&amp;O7302&amp;P7302&amp;Q7302</f>
        <v>F:\《自创文法查阅Excel》4.1备份\《B词汇·红宝书》\红宝书MP3分割\26 n1-は (22).mp3</v>
      </c>
      <c r="S7302" s="38"/>
      <c r="T7302" s="56"/>
      <c r="U7302" s="56"/>
      <c r="V7302" s="30" t="str">
        <f t="shared" si="689"/>
        <v/>
      </c>
      <c r="W7302" s="29"/>
      <c r="X7302" s="9" t="s">
        <v>464</v>
      </c>
    </row>
    <row r="7303" spans="1:24" s="57" customFormat="1" ht="24">
      <c r="A7303" s="31">
        <v>7702</v>
      </c>
      <c r="B7303" s="32">
        <f t="shared" ca="1" si="690"/>
        <v>0.32137997005906249</v>
      </c>
      <c r="C7303" s="134" t="s">
        <v>13581</v>
      </c>
      <c r="D7303" s="128" t="s">
        <v>13582</v>
      </c>
      <c r="E7303" s="21" t="s">
        <v>32</v>
      </c>
      <c r="F7303" s="22"/>
      <c r="G7303" s="22"/>
      <c r="H7303" s="22"/>
      <c r="I7303" s="23"/>
      <c r="J7303" s="35" t="str">
        <f t="shared" si="691"/>
        <v>➸</v>
      </c>
      <c r="K7303" s="117" t="str">
        <f>词典存放目录!$A$1&amp;L7303&amp;M7303</f>
        <v>F:\《自创文法查阅Excel》4.1备份\《B词汇·红宝书》\红宝书15版图片\7702-はかない【儚い】.jpg</v>
      </c>
      <c r="L7303" s="9" t="s">
        <v>18120</v>
      </c>
      <c r="M7303" s="117" t="s">
        <v>25418</v>
      </c>
      <c r="N7303" s="36" t="str">
        <f t="shared" si="692"/>
        <v>▶</v>
      </c>
      <c r="O7303" s="37" t="s">
        <v>18015</v>
      </c>
      <c r="P7303" s="37">
        <v>23</v>
      </c>
      <c r="Q7303" s="37" t="s">
        <v>23</v>
      </c>
      <c r="R7303" s="9" t="str">
        <f>词典存放目录!$A$1&amp;O7303&amp;P7303&amp;Q7303</f>
        <v>F:\《自创文法查阅Excel》4.1备份\《B词汇·红宝书》\红宝书MP3分割\26 n1-は (23).mp3</v>
      </c>
      <c r="S7303" s="38"/>
      <c r="T7303" s="56"/>
      <c r="U7303" s="56"/>
      <c r="V7303" s="30" t="str">
        <f t="shared" si="689"/>
        <v/>
      </c>
      <c r="W7303" s="29"/>
      <c r="X7303" s="9" t="s">
        <v>464</v>
      </c>
    </row>
    <row r="7304" spans="1:24" s="57" customFormat="1" ht="24">
      <c r="A7304" s="31">
        <v>7703</v>
      </c>
      <c r="B7304" s="32">
        <f t="shared" ca="1" si="690"/>
        <v>0.88239032222378577</v>
      </c>
      <c r="C7304" s="134" t="s">
        <v>13583</v>
      </c>
      <c r="D7304" s="128" t="s">
        <v>13584</v>
      </c>
      <c r="E7304" s="21" t="s">
        <v>32</v>
      </c>
      <c r="F7304" s="22"/>
      <c r="G7304" s="22"/>
      <c r="H7304" s="22"/>
      <c r="I7304" s="23"/>
      <c r="J7304" s="35" t="str">
        <f t="shared" si="691"/>
        <v>➸</v>
      </c>
      <c r="K7304" s="117" t="str">
        <f>词典存放目录!$A$1&amp;L7304&amp;M7304</f>
        <v>F:\《自创文法查阅Excel》4.1备份\《B词汇·红宝书》\红宝书15版图片\7703-はかばかしい【捗々しい】.jpg</v>
      </c>
      <c r="L7304" s="9" t="s">
        <v>18120</v>
      </c>
      <c r="M7304" s="117" t="s">
        <v>25419</v>
      </c>
      <c r="N7304" s="36" t="str">
        <f t="shared" si="692"/>
        <v>▶</v>
      </c>
      <c r="O7304" s="37" t="s">
        <v>18015</v>
      </c>
      <c r="P7304" s="37">
        <v>24</v>
      </c>
      <c r="Q7304" s="37" t="s">
        <v>23</v>
      </c>
      <c r="R7304" s="9" t="str">
        <f>词典存放目录!$A$1&amp;O7304&amp;P7304&amp;Q7304</f>
        <v>F:\《自创文法查阅Excel》4.1备份\《B词汇·红宝书》\红宝书MP3分割\26 n1-は (24).mp3</v>
      </c>
      <c r="S7304" s="38"/>
      <c r="T7304" s="56"/>
      <c r="U7304" s="56"/>
      <c r="V7304" s="30"/>
      <c r="W7304" s="29"/>
      <c r="X7304" s="9" t="s">
        <v>464</v>
      </c>
    </row>
    <row r="7305" spans="1:24" s="57" customFormat="1" ht="24">
      <c r="A7305" s="31">
        <v>7704</v>
      </c>
      <c r="B7305" s="32">
        <f t="shared" ca="1" si="690"/>
        <v>0.19147477565448201</v>
      </c>
      <c r="C7305" s="134" t="s">
        <v>13585</v>
      </c>
      <c r="D7305" s="128" t="s">
        <v>13586</v>
      </c>
      <c r="E7305" s="21" t="s">
        <v>32</v>
      </c>
      <c r="F7305" s="22"/>
      <c r="G7305" s="41"/>
      <c r="H7305" s="22" t="s">
        <v>159</v>
      </c>
      <c r="I7305" s="23"/>
      <c r="J7305" s="35" t="str">
        <f t="shared" si="691"/>
        <v>➸</v>
      </c>
      <c r="K7305" s="117" t="str">
        <f>词典存放目录!$A$1&amp;L7305&amp;M7305</f>
        <v>F:\《自创文法查阅Excel》4.1备份\《B词汇·红宝书》\红宝书15版图片\7704-ばかばかしい【馬鹿馬鹿しい】.jpg</v>
      </c>
      <c r="L7305" s="9" t="s">
        <v>18120</v>
      </c>
      <c r="M7305" s="117" t="s">
        <v>25420</v>
      </c>
      <c r="N7305" s="36" t="str">
        <f t="shared" si="692"/>
        <v>▶</v>
      </c>
      <c r="O7305" s="37" t="s">
        <v>18015</v>
      </c>
      <c r="P7305" s="37">
        <v>25</v>
      </c>
      <c r="Q7305" s="37" t="s">
        <v>23</v>
      </c>
      <c r="R7305" s="9" t="str">
        <f>词典存放目录!$A$1&amp;O7305&amp;P7305&amp;Q7305</f>
        <v>F:\《自创文法查阅Excel》4.1备份\《B词汇·红宝书》\红宝书MP3分割\26 n1-は (25).mp3</v>
      </c>
      <c r="S7305" s="38"/>
      <c r="T7305" s="56"/>
      <c r="U7305" s="56"/>
      <c r="V7305" s="30" t="str">
        <f>IF(COUNTA(S7305:U7305)=0,"",COUNTIF(S7305:U7305,"0")/COUNTA(S7305:U7305))</f>
        <v/>
      </c>
      <c r="W7305" s="29"/>
      <c r="X7305" s="9" t="s">
        <v>464</v>
      </c>
    </row>
    <row r="7306" spans="1:24" s="57" customFormat="1" ht="24">
      <c r="A7306" s="31">
        <v>7705</v>
      </c>
      <c r="B7306" s="32">
        <f t="shared" ca="1" si="690"/>
        <v>0.7870470429524612</v>
      </c>
      <c r="C7306" s="134" t="s">
        <v>13587</v>
      </c>
      <c r="D7306" s="128" t="s">
        <v>13588</v>
      </c>
      <c r="E7306" s="21" t="s">
        <v>32</v>
      </c>
      <c r="F7306" s="22"/>
      <c r="G7306" s="22"/>
      <c r="H7306" s="22"/>
      <c r="I7306" s="23"/>
      <c r="J7306" s="35" t="str">
        <f t="shared" si="691"/>
        <v>➸</v>
      </c>
      <c r="K7306" s="117" t="str">
        <f>词典存放目录!$A$1&amp;L7306&amp;M7306</f>
        <v>F:\《自创文法查阅Excel》4.1备份\《B词汇·红宝书》\红宝书15版图片\7705-はかりしれない【計り知れない】.jpg</v>
      </c>
      <c r="L7306" s="9" t="s">
        <v>18120</v>
      </c>
      <c r="M7306" s="117" t="s">
        <v>25421</v>
      </c>
      <c r="N7306" s="36" t="str">
        <f t="shared" si="692"/>
        <v>▶</v>
      </c>
      <c r="O7306" s="37" t="s">
        <v>18015</v>
      </c>
      <c r="P7306" s="37">
        <v>26</v>
      </c>
      <c r="Q7306" s="37" t="s">
        <v>23</v>
      </c>
      <c r="R7306" s="9" t="str">
        <f>词典存放目录!$A$1&amp;O7306&amp;P7306&amp;Q7306</f>
        <v>F:\《自创文法查阅Excel》4.1备份\《B词汇·红宝书》\红宝书MP3分割\26 n1-は (26).mp3</v>
      </c>
      <c r="S7306" s="38"/>
      <c r="T7306" s="56"/>
      <c r="U7306" s="56"/>
      <c r="V7306" s="30" t="str">
        <f>IF(COUNTA(S7306:U7306)=0,"",COUNTIF(S7306:U7306,"0")/COUNTA(S7306:U7306))</f>
        <v/>
      </c>
      <c r="W7306" s="29"/>
      <c r="X7306" s="9" t="s">
        <v>464</v>
      </c>
    </row>
    <row r="7307" spans="1:24" s="57" customFormat="1" ht="24">
      <c r="A7307" s="31">
        <v>7706</v>
      </c>
      <c r="B7307" s="32">
        <f t="shared" ca="1" si="690"/>
        <v>0.59908194598541864</v>
      </c>
      <c r="C7307" s="134" t="s">
        <v>13229</v>
      </c>
      <c r="D7307" s="128" t="s">
        <v>13589</v>
      </c>
      <c r="E7307" s="21"/>
      <c r="F7307" s="22"/>
      <c r="G7307" s="22"/>
      <c r="H7307" s="22"/>
      <c r="I7307" s="23"/>
      <c r="J7307" s="35" t="str">
        <f t="shared" si="691"/>
        <v>➸</v>
      </c>
      <c r="K7307" s="117" t="str">
        <f>词典存放目录!$A$1&amp;L7307&amp;M7307</f>
        <v>F:\《自创文法查阅Excel》4.1备份\《B词汇·红宝书》\红宝书15版图片\7706-はかる【諮る】.jpg</v>
      </c>
      <c r="L7307" s="9" t="s">
        <v>18120</v>
      </c>
      <c r="M7307" s="117" t="s">
        <v>25422</v>
      </c>
      <c r="N7307" s="36" t="str">
        <f t="shared" si="692"/>
        <v>▶</v>
      </c>
      <c r="O7307" s="37" t="s">
        <v>18015</v>
      </c>
      <c r="P7307" s="37">
        <v>27</v>
      </c>
      <c r="Q7307" s="37" t="s">
        <v>23</v>
      </c>
      <c r="R7307" s="9" t="str">
        <f>词典存放目录!$A$1&amp;O7307&amp;P7307&amp;Q7307</f>
        <v>F:\《自创文法查阅Excel》4.1备份\《B词汇·红宝书》\红宝书MP3分割\26 n1-は (27).mp3</v>
      </c>
      <c r="S7307" s="38"/>
      <c r="T7307" s="56"/>
      <c r="U7307" s="56"/>
      <c r="V7307" s="30" t="str">
        <f>IF(COUNTA(S7307:U7307)=0,"",COUNTIF(S7307:U7307,"0")/COUNTA(S7307:U7307))</f>
        <v/>
      </c>
      <c r="W7307" s="29"/>
      <c r="X7307" s="9" t="s">
        <v>464</v>
      </c>
    </row>
    <row r="7308" spans="1:24" s="57" customFormat="1" ht="24">
      <c r="A7308" s="31">
        <v>7707</v>
      </c>
      <c r="B7308" s="32">
        <f t="shared" ca="1" si="690"/>
        <v>0.2956260878106729</v>
      </c>
      <c r="C7308" s="134" t="s">
        <v>13590</v>
      </c>
      <c r="D7308" s="128" t="s">
        <v>13591</v>
      </c>
      <c r="E7308" s="21"/>
      <c r="F7308" s="22"/>
      <c r="G7308" s="22"/>
      <c r="H7308" s="22"/>
      <c r="I7308" s="23"/>
      <c r="J7308" s="35" t="str">
        <f t="shared" si="691"/>
        <v>➸</v>
      </c>
      <c r="K7308" s="117" t="str">
        <f>词典存放目录!$A$1&amp;L7308&amp;M7308</f>
        <v>F:\《自创文法查阅Excel》4.1备份\《B词汇·红宝书》\红宝书15版图片\7707-はき【破棄】.jpg</v>
      </c>
      <c r="L7308" s="9" t="s">
        <v>18120</v>
      </c>
      <c r="M7308" s="117" t="s">
        <v>25423</v>
      </c>
      <c r="N7308" s="36" t="str">
        <f t="shared" si="692"/>
        <v>▶</v>
      </c>
      <c r="O7308" s="37" t="s">
        <v>18015</v>
      </c>
      <c r="P7308" s="37">
        <v>28</v>
      </c>
      <c r="Q7308" s="37" t="s">
        <v>23</v>
      </c>
      <c r="R7308" s="9" t="str">
        <f>词典存放目录!$A$1&amp;O7308&amp;P7308&amp;Q7308</f>
        <v>F:\《自创文法查阅Excel》4.1备份\《B词汇·红宝书》\红宝书MP3分割\26 n1-は (28).mp3</v>
      </c>
      <c r="S7308" s="38"/>
      <c r="T7308" s="56"/>
      <c r="U7308" s="56"/>
      <c r="V7308" s="30" t="str">
        <f>IF(COUNTA(S7308:U7308)=0,"",COUNTIF(S7308:U7308,"0")/COUNTA(S7308:U7308))</f>
        <v/>
      </c>
      <c r="W7308" s="29"/>
      <c r="X7308" s="9" t="s">
        <v>464</v>
      </c>
    </row>
    <row r="7309" spans="1:24" s="57" customFormat="1" ht="24">
      <c r="A7309" s="31">
        <v>7708</v>
      </c>
      <c r="B7309" s="32">
        <f t="shared" ca="1" si="690"/>
        <v>0.94917047556690182</v>
      </c>
      <c r="C7309" s="134" t="s">
        <v>13592</v>
      </c>
      <c r="D7309" s="128" t="s">
        <v>13593</v>
      </c>
      <c r="E7309" s="21"/>
      <c r="F7309" s="22"/>
      <c r="G7309" s="22"/>
      <c r="H7309" s="22"/>
      <c r="I7309" s="23"/>
      <c r="J7309" s="35" t="str">
        <f t="shared" si="691"/>
        <v>➸</v>
      </c>
      <c r="K7309" s="117" t="str">
        <f>词典存放目录!$A$1&amp;L7309&amp;M7309</f>
        <v>F:\《自创文法查阅Excel》4.1备份\《B词汇·红宝书》\红宝书15版图片\7708-はきゅう【波及】.jpg</v>
      </c>
      <c r="L7309" s="9" t="s">
        <v>18120</v>
      </c>
      <c r="M7309" s="117" t="s">
        <v>25424</v>
      </c>
      <c r="N7309" s="36" t="str">
        <f t="shared" si="692"/>
        <v>▶</v>
      </c>
      <c r="O7309" s="37" t="s">
        <v>18015</v>
      </c>
      <c r="P7309" s="37">
        <v>29</v>
      </c>
      <c r="Q7309" s="37" t="s">
        <v>23</v>
      </c>
      <c r="R7309" s="9" t="str">
        <f>词典存放目录!$A$1&amp;O7309&amp;P7309&amp;Q7309</f>
        <v>F:\《自创文法查阅Excel》4.1备份\《B词汇·红宝书》\红宝书MP3分割\26 n1-は (29).mp3</v>
      </c>
      <c r="S7309" s="38"/>
      <c r="T7309" s="56"/>
      <c r="U7309" s="56"/>
      <c r="V7309" s="30" t="str">
        <f>IF(COUNTA(S7309:U7309)=0,"",COUNTIF(S7309:U7309,"0")/COUNTA(S7309:U7309))</f>
        <v/>
      </c>
      <c r="W7309" s="29"/>
      <c r="X7309" s="9" t="s">
        <v>464</v>
      </c>
    </row>
    <row r="7310" spans="1:24" s="57" customFormat="1" ht="24">
      <c r="A7310" s="31">
        <v>7709</v>
      </c>
      <c r="B7310" s="32">
        <f t="shared" ca="1" si="690"/>
        <v>0.32966317018017965</v>
      </c>
      <c r="C7310" s="134" t="s">
        <v>13594</v>
      </c>
      <c r="D7310" s="128" t="s">
        <v>13595</v>
      </c>
      <c r="E7310" s="21"/>
      <c r="F7310" s="22"/>
      <c r="G7310" s="22"/>
      <c r="H7310" s="22"/>
      <c r="I7310" s="23"/>
      <c r="J7310" s="35" t="str">
        <f t="shared" si="691"/>
        <v>➸</v>
      </c>
      <c r="K7310" s="117" t="str">
        <f>词典存放目录!$A$1&amp;L7310&amp;M7310</f>
        <v>F:\《自创文法查阅Excel》4.1备份\《B词汇·红宝书》\红宝书15版图片\7709-はきょく【破局】.jpg</v>
      </c>
      <c r="L7310" s="9" t="s">
        <v>18120</v>
      </c>
      <c r="M7310" s="117" t="s">
        <v>25425</v>
      </c>
      <c r="N7310" s="36" t="str">
        <f t="shared" si="692"/>
        <v>▶</v>
      </c>
      <c r="O7310" s="37" t="s">
        <v>18015</v>
      </c>
      <c r="P7310" s="37">
        <v>30</v>
      </c>
      <c r="Q7310" s="37" t="s">
        <v>23</v>
      </c>
      <c r="R7310" s="9" t="str">
        <f>词典存放目录!$A$1&amp;O7310&amp;P7310&amp;Q7310</f>
        <v>F:\《自创文法查阅Excel》4.1备份\《B词汇·红宝书》\红宝书MP3分割\26 n1-は (30).mp3</v>
      </c>
      <c r="S7310" s="38"/>
      <c r="T7310" s="56"/>
      <c r="U7310" s="56"/>
      <c r="V7310" s="30"/>
      <c r="W7310" s="29"/>
      <c r="X7310" s="9" t="s">
        <v>464</v>
      </c>
    </row>
    <row r="7311" spans="1:24" s="57" customFormat="1" ht="24">
      <c r="A7311" s="31">
        <v>7710</v>
      </c>
      <c r="B7311" s="32">
        <f t="shared" ca="1" si="690"/>
        <v>0.44088395483086606</v>
      </c>
      <c r="C7311" s="134" t="s">
        <v>13596</v>
      </c>
      <c r="D7311" s="128" t="s">
        <v>13597</v>
      </c>
      <c r="E7311" s="21"/>
      <c r="F7311" s="22"/>
      <c r="G7311" s="22"/>
      <c r="H7311" s="22"/>
      <c r="I7311" s="23"/>
      <c r="J7311" s="35" t="str">
        <f t="shared" si="691"/>
        <v>➸</v>
      </c>
      <c r="K7311" s="117" t="str">
        <f>词典存放目录!$A$1&amp;L7311&amp;M7311</f>
        <v>F:\《自创文法查阅Excel》4.1备份\《B词汇·红宝书》\红宝书15版图片\7710-はぎれ【歯切れ】.jpg</v>
      </c>
      <c r="L7311" s="9" t="s">
        <v>18120</v>
      </c>
      <c r="M7311" s="117" t="s">
        <v>25426</v>
      </c>
      <c r="N7311" s="36" t="str">
        <f t="shared" si="692"/>
        <v>▶</v>
      </c>
      <c r="O7311" s="37" t="s">
        <v>18015</v>
      </c>
      <c r="P7311" s="37">
        <v>31</v>
      </c>
      <c r="Q7311" s="37" t="s">
        <v>23</v>
      </c>
      <c r="R7311" s="9" t="str">
        <f>词典存放目录!$A$1&amp;O7311&amp;P7311&amp;Q7311</f>
        <v>F:\《自创文法查阅Excel》4.1备份\《B词汇·红宝书》\红宝书MP3分割\26 n1-は (31).mp3</v>
      </c>
      <c r="S7311" s="38"/>
      <c r="T7311" s="56"/>
      <c r="U7311" s="56"/>
      <c r="V7311" s="30"/>
      <c r="W7311" s="29"/>
      <c r="X7311" s="9" t="s">
        <v>464</v>
      </c>
    </row>
    <row r="7312" spans="1:24" s="57" customFormat="1" ht="24">
      <c r="A7312" s="31">
        <v>7711</v>
      </c>
      <c r="B7312" s="32">
        <f t="shared" ca="1" si="690"/>
        <v>0.68615736198159183</v>
      </c>
      <c r="C7312" s="134" t="s">
        <v>13598</v>
      </c>
      <c r="D7312" s="128" t="s">
        <v>13599</v>
      </c>
      <c r="E7312" s="21"/>
      <c r="F7312" s="22"/>
      <c r="G7312" s="22"/>
      <c r="H7312" s="22"/>
      <c r="I7312" s="23"/>
      <c r="J7312" s="35" t="str">
        <f t="shared" si="691"/>
        <v>➸</v>
      </c>
      <c r="K7312" s="117" t="str">
        <f>词典存放目录!$A$1&amp;L7312&amp;M7312</f>
        <v>F:\《自创文法查阅Excel》4.1备份\《B词汇·红宝书》\红宝书15版图片\7711-はぐ【剥ぐ】.jpg</v>
      </c>
      <c r="L7312" s="9" t="s">
        <v>18120</v>
      </c>
      <c r="M7312" s="117" t="s">
        <v>25427</v>
      </c>
      <c r="N7312" s="36" t="str">
        <f t="shared" si="692"/>
        <v>▶</v>
      </c>
      <c r="O7312" s="37" t="s">
        <v>18015</v>
      </c>
      <c r="P7312" s="37">
        <v>32</v>
      </c>
      <c r="Q7312" s="37" t="s">
        <v>23</v>
      </c>
      <c r="R7312" s="9" t="str">
        <f>词典存放目录!$A$1&amp;O7312&amp;P7312&amp;Q7312</f>
        <v>F:\《自创文法查阅Excel》4.1备份\《B词汇·红宝书》\红宝书MP3分割\26 n1-は (32).mp3</v>
      </c>
      <c r="S7312" s="38"/>
      <c r="T7312" s="56"/>
      <c r="U7312" s="56"/>
      <c r="V7312" s="30" t="str">
        <f t="shared" ref="V7312:V7322" si="693">IF(COUNTA(S7312:U7312)=0,"",COUNTIF(S7312:U7312,"0")/COUNTA(S7312:U7312))</f>
        <v/>
      </c>
      <c r="W7312" s="29"/>
      <c r="X7312" s="9" t="s">
        <v>464</v>
      </c>
    </row>
    <row r="7313" spans="1:24" s="57" customFormat="1" ht="24">
      <c r="A7313" s="31">
        <v>7712</v>
      </c>
      <c r="B7313" s="32">
        <f t="shared" ca="1" si="690"/>
        <v>7.1918069793924677E-2</v>
      </c>
      <c r="C7313" s="134" t="s">
        <v>13600</v>
      </c>
      <c r="D7313" s="128" t="s">
        <v>13601</v>
      </c>
      <c r="E7313" s="21"/>
      <c r="F7313" s="22"/>
      <c r="G7313" s="22"/>
      <c r="H7313" s="22"/>
      <c r="I7313" s="23"/>
      <c r="J7313" s="35" t="str">
        <f t="shared" si="691"/>
        <v>➸</v>
      </c>
      <c r="K7313" s="117" t="str">
        <f>词典存放目录!$A$1&amp;L7313&amp;M7313</f>
        <v>F:\《自创文法查阅Excel》4.1备份\《B词汇·红宝书》\红宝书15版图片\7712-はぐくむ【育む】.jpg</v>
      </c>
      <c r="L7313" s="9" t="s">
        <v>18120</v>
      </c>
      <c r="M7313" s="117" t="s">
        <v>25428</v>
      </c>
      <c r="N7313" s="36" t="str">
        <f t="shared" si="692"/>
        <v>▶</v>
      </c>
      <c r="O7313" s="37" t="s">
        <v>18015</v>
      </c>
      <c r="P7313" s="37">
        <v>33</v>
      </c>
      <c r="Q7313" s="37" t="s">
        <v>23</v>
      </c>
      <c r="R7313" s="9" t="str">
        <f>词典存放目录!$A$1&amp;O7313&amp;P7313&amp;Q7313</f>
        <v>F:\《自创文法查阅Excel》4.1备份\《B词汇·红宝书》\红宝书MP3分割\26 n1-は (33).mp3</v>
      </c>
      <c r="S7313" s="38"/>
      <c r="T7313" s="56"/>
      <c r="U7313" s="56"/>
      <c r="V7313" s="30" t="str">
        <f t="shared" si="693"/>
        <v/>
      </c>
      <c r="W7313" s="29"/>
      <c r="X7313" s="9" t="s">
        <v>464</v>
      </c>
    </row>
    <row r="7314" spans="1:24" s="57" customFormat="1" ht="24">
      <c r="A7314" s="31">
        <v>7713</v>
      </c>
      <c r="B7314" s="32">
        <f t="shared" ca="1" si="690"/>
        <v>0.49896364564580009</v>
      </c>
      <c r="C7314" s="134" t="s">
        <v>13602</v>
      </c>
      <c r="D7314" s="128" t="s">
        <v>13603</v>
      </c>
      <c r="E7314" s="21"/>
      <c r="F7314" s="22"/>
      <c r="G7314" s="22"/>
      <c r="H7314" s="22"/>
      <c r="I7314" s="23"/>
      <c r="J7314" s="35" t="str">
        <f t="shared" si="691"/>
        <v>➸</v>
      </c>
      <c r="K7314" s="117" t="str">
        <f>词典存放目录!$A$1&amp;L7314&amp;M7314</f>
        <v>F:\《自创文法查阅Excel》4.1备份\《B词汇·红宝书》\红宝书15版图片\7713-はくじゃく【薄弱】.jpg</v>
      </c>
      <c r="L7314" s="9" t="s">
        <v>18120</v>
      </c>
      <c r="M7314" s="117" t="s">
        <v>25429</v>
      </c>
      <c r="N7314" s="36" t="str">
        <f t="shared" si="692"/>
        <v>▶</v>
      </c>
      <c r="O7314" s="37" t="s">
        <v>18015</v>
      </c>
      <c r="P7314" s="37">
        <v>34</v>
      </c>
      <c r="Q7314" s="37" t="s">
        <v>23</v>
      </c>
      <c r="R7314" s="9" t="str">
        <f>词典存放目录!$A$1&amp;O7314&amp;P7314&amp;Q7314</f>
        <v>F:\《自创文法查阅Excel》4.1备份\《B词汇·红宝书》\红宝书MP3分割\26 n1-は (34).mp3</v>
      </c>
      <c r="S7314" s="38"/>
      <c r="T7314" s="56"/>
      <c r="U7314" s="56"/>
      <c r="V7314" s="30" t="str">
        <f t="shared" si="693"/>
        <v/>
      </c>
      <c r="W7314" s="29"/>
      <c r="X7314" s="9" t="s">
        <v>464</v>
      </c>
    </row>
    <row r="7315" spans="1:24" s="57" customFormat="1" ht="24">
      <c r="A7315" s="31">
        <v>7714</v>
      </c>
      <c r="B7315" s="32">
        <f t="shared" ca="1" si="690"/>
        <v>0.97952596665648384</v>
      </c>
      <c r="C7315" s="134" t="s">
        <v>13604</v>
      </c>
      <c r="D7315" s="128" t="s">
        <v>13605</v>
      </c>
      <c r="E7315" s="21"/>
      <c r="F7315" s="22"/>
      <c r="G7315" s="22"/>
      <c r="H7315" s="22"/>
      <c r="I7315" s="23"/>
      <c r="J7315" s="35" t="str">
        <f t="shared" si="691"/>
        <v>➸</v>
      </c>
      <c r="K7315" s="117" t="str">
        <f>词典存放目录!$A$1&amp;L7315&amp;M7315</f>
        <v>F:\《自创文法查阅Excel》4.1备份\《B词汇·红宝书》\红宝书15版图片\7714-はくじょう【白状】.jpg</v>
      </c>
      <c r="L7315" s="9" t="s">
        <v>18120</v>
      </c>
      <c r="M7315" s="117" t="s">
        <v>25430</v>
      </c>
      <c r="N7315" s="36" t="str">
        <f t="shared" si="692"/>
        <v>▶</v>
      </c>
      <c r="O7315" s="37" t="s">
        <v>18015</v>
      </c>
      <c r="P7315" s="37">
        <v>35</v>
      </c>
      <c r="Q7315" s="37" t="s">
        <v>23</v>
      </c>
      <c r="R7315" s="9" t="str">
        <f>词典存放目录!$A$1&amp;O7315&amp;P7315&amp;Q7315</f>
        <v>F:\《自创文法查阅Excel》4.1备份\《B词汇·红宝书》\红宝书MP3分割\26 n1-は (35).mp3</v>
      </c>
      <c r="S7315" s="38"/>
      <c r="T7315" s="56"/>
      <c r="U7315" s="56"/>
      <c r="V7315" s="30" t="str">
        <f t="shared" si="693"/>
        <v/>
      </c>
      <c r="W7315" s="29"/>
      <c r="X7315" s="9" t="s">
        <v>464</v>
      </c>
    </row>
    <row r="7316" spans="1:24" s="57" customFormat="1" ht="24">
      <c r="A7316" s="31">
        <v>7715</v>
      </c>
      <c r="B7316" s="32">
        <f t="shared" ca="1" si="690"/>
        <v>0.83491733946472502</v>
      </c>
      <c r="C7316" s="134" t="s">
        <v>13606</v>
      </c>
      <c r="D7316" s="128" t="s">
        <v>13607</v>
      </c>
      <c r="E7316" s="21"/>
      <c r="F7316" s="22"/>
      <c r="G7316" s="22"/>
      <c r="H7316" s="22"/>
      <c r="I7316" s="23"/>
      <c r="J7316" s="35" t="str">
        <f t="shared" si="691"/>
        <v>➸</v>
      </c>
      <c r="K7316" s="117" t="str">
        <f>词典存放目录!$A$1&amp;L7316&amp;M7316</f>
        <v>F:\《自创文法查阅Excel》4.1备份\《B词汇·红宝书》\红宝书15版图片\7715-ばくぜん【漠然】.jpg</v>
      </c>
      <c r="L7316" s="9" t="s">
        <v>18120</v>
      </c>
      <c r="M7316" s="117" t="s">
        <v>25431</v>
      </c>
      <c r="N7316" s="36" t="str">
        <f t="shared" si="692"/>
        <v>▶</v>
      </c>
      <c r="O7316" s="37" t="s">
        <v>18015</v>
      </c>
      <c r="P7316" s="37">
        <v>36</v>
      </c>
      <c r="Q7316" s="37" t="s">
        <v>23</v>
      </c>
      <c r="R7316" s="9" t="str">
        <f>词典存放目录!$A$1&amp;O7316&amp;P7316&amp;Q7316</f>
        <v>F:\《自创文法查阅Excel》4.1备份\《B词汇·红宝书》\红宝书MP3分割\26 n1-は (36).mp3</v>
      </c>
      <c r="S7316" s="38"/>
      <c r="T7316" s="56"/>
      <c r="U7316" s="56"/>
      <c r="V7316" s="30" t="str">
        <f t="shared" si="693"/>
        <v/>
      </c>
      <c r="W7316" s="29"/>
      <c r="X7316" s="9" t="s">
        <v>464</v>
      </c>
    </row>
    <row r="7317" spans="1:24" s="57" customFormat="1" ht="24">
      <c r="A7317" s="31">
        <v>7716</v>
      </c>
      <c r="B7317" s="32">
        <f t="shared" ca="1" si="690"/>
        <v>0.81205829660807516</v>
      </c>
      <c r="C7317" s="134" t="s">
        <v>13608</v>
      </c>
      <c r="D7317" s="128" t="s">
        <v>13609</v>
      </c>
      <c r="E7317" s="21"/>
      <c r="F7317" s="22"/>
      <c r="G7317" s="22"/>
      <c r="H7317" s="22"/>
      <c r="I7317" s="23"/>
      <c r="J7317" s="35" t="str">
        <f t="shared" si="691"/>
        <v>➸</v>
      </c>
      <c r="K7317" s="117" t="str">
        <f>词典存放目录!$A$1&amp;L7317&amp;M7317</f>
        <v>F:\《自创文法查阅Excel》4.1备份\《B词汇·红宝书》\红宝书15版图片\7716-ばくは【爆破】.jpg</v>
      </c>
      <c r="L7317" s="9" t="s">
        <v>18120</v>
      </c>
      <c r="M7317" s="117" t="s">
        <v>25432</v>
      </c>
      <c r="N7317" s="36" t="str">
        <f t="shared" si="692"/>
        <v>▶</v>
      </c>
      <c r="O7317" s="37" t="s">
        <v>18015</v>
      </c>
      <c r="P7317" s="37">
        <v>37</v>
      </c>
      <c r="Q7317" s="37" t="s">
        <v>23</v>
      </c>
      <c r="R7317" s="9" t="str">
        <f>词典存放目录!$A$1&amp;O7317&amp;P7317&amp;Q7317</f>
        <v>F:\《自创文法查阅Excel》4.1备份\《B词汇·红宝书》\红宝书MP3分割\26 n1-は (37).mp3</v>
      </c>
      <c r="S7317" s="38"/>
      <c r="T7317" s="56"/>
      <c r="U7317" s="56"/>
      <c r="V7317" s="30" t="str">
        <f t="shared" si="693"/>
        <v/>
      </c>
      <c r="W7317" s="29"/>
      <c r="X7317" s="9" t="s">
        <v>464</v>
      </c>
    </row>
    <row r="7318" spans="1:24" s="57" customFormat="1" ht="24">
      <c r="A7318" s="31">
        <v>7718</v>
      </c>
      <c r="B7318" s="32">
        <f t="shared" ca="1" si="690"/>
        <v>0.8137785235511471</v>
      </c>
      <c r="C7318" s="134" t="s">
        <v>13610</v>
      </c>
      <c r="D7318" s="128" t="s">
        <v>13611</v>
      </c>
      <c r="E7318" s="21"/>
      <c r="F7318" s="22"/>
      <c r="G7318" s="22"/>
      <c r="H7318" s="22"/>
      <c r="I7318" s="23"/>
      <c r="J7318" s="35" t="str">
        <f t="shared" si="691"/>
        <v>➸</v>
      </c>
      <c r="K7318" s="117" t="str">
        <f>词典存放目录!$A$1&amp;L7318&amp;M7318</f>
        <v>F:\《自创文法查阅Excel》4.1备份\《B词汇·红宝书》\红宝书15版图片\7718-ばくろ【暴露】.jpg</v>
      </c>
      <c r="L7318" s="9" t="s">
        <v>18120</v>
      </c>
      <c r="M7318" s="117" t="s">
        <v>25433</v>
      </c>
      <c r="N7318" s="36" t="str">
        <f t="shared" si="692"/>
        <v>▶</v>
      </c>
      <c r="O7318" s="37" t="s">
        <v>18015</v>
      </c>
      <c r="P7318" s="37">
        <v>39</v>
      </c>
      <c r="Q7318" s="37" t="s">
        <v>23</v>
      </c>
      <c r="R7318" s="9" t="str">
        <f>词典存放目录!$A$1&amp;O7318&amp;P7318&amp;Q7318</f>
        <v>F:\《自创文法查阅Excel》4.1备份\《B词汇·红宝书》\红宝书MP3分割\26 n1-は (39).mp3</v>
      </c>
      <c r="S7318" s="38"/>
      <c r="T7318" s="56"/>
      <c r="U7318" s="56"/>
      <c r="V7318" s="30" t="str">
        <f t="shared" si="693"/>
        <v/>
      </c>
      <c r="W7318" s="29"/>
      <c r="X7318" s="9" t="s">
        <v>464</v>
      </c>
    </row>
    <row r="7319" spans="1:24" s="57" customFormat="1" ht="24">
      <c r="A7319" s="31">
        <v>7719</v>
      </c>
      <c r="B7319" s="32">
        <f t="shared" ca="1" si="690"/>
        <v>0.82715300705219341</v>
      </c>
      <c r="C7319" s="134" t="s">
        <v>13612</v>
      </c>
      <c r="D7319" s="128" t="s">
        <v>13613</v>
      </c>
      <c r="E7319" s="21"/>
      <c r="F7319" s="22"/>
      <c r="G7319" s="22"/>
      <c r="H7319" s="22"/>
      <c r="I7319" s="23"/>
      <c r="J7319" s="35" t="str">
        <f t="shared" si="691"/>
        <v>➸</v>
      </c>
      <c r="K7319" s="117" t="str">
        <f>词典存放目录!$A$1&amp;L7319&amp;M7319</f>
        <v>F:\《自创文法查阅Excel》4.1备份\《B词汇·红宝书》\红宝书15版图片\7719-はげむ【励む】.jpg</v>
      </c>
      <c r="L7319" s="9" t="s">
        <v>18120</v>
      </c>
      <c r="M7319" s="117" t="s">
        <v>25434</v>
      </c>
      <c r="N7319" s="36" t="str">
        <f t="shared" si="692"/>
        <v>▶</v>
      </c>
      <c r="O7319" s="37" t="s">
        <v>18015</v>
      </c>
      <c r="P7319" s="37">
        <v>40</v>
      </c>
      <c r="Q7319" s="37" t="s">
        <v>23</v>
      </c>
      <c r="R7319" s="9" t="str">
        <f>词典存放目录!$A$1&amp;O7319&amp;P7319&amp;Q7319</f>
        <v>F:\《自创文法查阅Excel》4.1备份\《B词汇·红宝书》\红宝书MP3分割\26 n1-は (40).mp3</v>
      </c>
      <c r="S7319" s="38"/>
      <c r="T7319" s="56"/>
      <c r="U7319" s="56"/>
      <c r="V7319" s="30" t="str">
        <f t="shared" si="693"/>
        <v/>
      </c>
      <c r="W7319" s="29"/>
      <c r="X7319" s="9" t="s">
        <v>464</v>
      </c>
    </row>
    <row r="7320" spans="1:24" s="57" customFormat="1" ht="24">
      <c r="A7320" s="31">
        <v>7720</v>
      </c>
      <c r="B7320" s="32">
        <f t="shared" ca="1" si="690"/>
        <v>0.46966035886696289</v>
      </c>
      <c r="C7320" s="134" t="s">
        <v>13614</v>
      </c>
      <c r="D7320" s="128" t="s">
        <v>13615</v>
      </c>
      <c r="E7320" s="21"/>
      <c r="F7320" s="22"/>
      <c r="G7320" s="22"/>
      <c r="H7320" s="22"/>
      <c r="I7320" s="23"/>
      <c r="J7320" s="35" t="str">
        <f t="shared" si="691"/>
        <v>➸</v>
      </c>
      <c r="K7320" s="117" t="str">
        <f>词典存放目录!$A$1&amp;L7320&amp;M7320</f>
        <v>F:\《自创文法查阅Excel》4.1备份\《B词汇·红宝书》\红宝书15版图片\7720-はげる【剥げる】.jpg</v>
      </c>
      <c r="L7320" s="9" t="s">
        <v>18120</v>
      </c>
      <c r="M7320" s="117" t="s">
        <v>25435</v>
      </c>
      <c r="N7320" s="36" t="str">
        <f t="shared" si="692"/>
        <v>▶</v>
      </c>
      <c r="O7320" s="37" t="s">
        <v>18015</v>
      </c>
      <c r="P7320" s="37">
        <v>41</v>
      </c>
      <c r="Q7320" s="37" t="s">
        <v>23</v>
      </c>
      <c r="R7320" s="9" t="str">
        <f>词典存放目录!$A$1&amp;O7320&amp;P7320&amp;Q7320</f>
        <v>F:\《自创文法查阅Excel》4.1备份\《B词汇·红宝书》\红宝书MP3分割\26 n1-は (41).mp3</v>
      </c>
      <c r="S7320" s="38"/>
      <c r="T7320" s="56"/>
      <c r="U7320" s="56"/>
      <c r="V7320" s="30" t="str">
        <f t="shared" si="693"/>
        <v/>
      </c>
      <c r="W7320" s="29"/>
      <c r="X7320" s="9" t="s">
        <v>464</v>
      </c>
    </row>
    <row r="7321" spans="1:24" s="57" customFormat="1" ht="24">
      <c r="A7321" s="31">
        <v>7721</v>
      </c>
      <c r="B7321" s="32">
        <f t="shared" ca="1" si="690"/>
        <v>0.93179389755826192</v>
      </c>
      <c r="C7321" s="134" t="s">
        <v>13614</v>
      </c>
      <c r="D7321" s="128" t="s">
        <v>13616</v>
      </c>
      <c r="E7321" s="21"/>
      <c r="F7321" s="22"/>
      <c r="G7321" s="22"/>
      <c r="H7321" s="22"/>
      <c r="I7321" s="23"/>
      <c r="J7321" s="35" t="str">
        <f t="shared" si="691"/>
        <v>➸</v>
      </c>
      <c r="K7321" s="117" t="str">
        <f>词典存放目录!$A$1&amp;L7321&amp;M7321</f>
        <v>F:\《自创文法查阅Excel》4.1备份\《B词汇·红宝书》\红宝书15版图片\7721-はげる【禿げる】.jpg</v>
      </c>
      <c r="L7321" s="9" t="s">
        <v>18120</v>
      </c>
      <c r="M7321" s="117" t="s">
        <v>25436</v>
      </c>
      <c r="N7321" s="36" t="str">
        <f t="shared" si="692"/>
        <v>▶</v>
      </c>
      <c r="O7321" s="37" t="s">
        <v>18015</v>
      </c>
      <c r="P7321" s="37">
        <v>42</v>
      </c>
      <c r="Q7321" s="37" t="s">
        <v>23</v>
      </c>
      <c r="R7321" s="9" t="str">
        <f>词典存放目录!$A$1&amp;O7321&amp;P7321&amp;Q7321</f>
        <v>F:\《自创文法查阅Excel》4.1备份\《B词汇·红宝书》\红宝书MP3分割\26 n1-は (42).mp3</v>
      </c>
      <c r="S7321" s="38"/>
      <c r="T7321" s="56"/>
      <c r="U7321" s="56"/>
      <c r="V7321" s="30" t="str">
        <f t="shared" si="693"/>
        <v/>
      </c>
      <c r="W7321" s="29"/>
      <c r="X7321" s="9" t="s">
        <v>464</v>
      </c>
    </row>
    <row r="7322" spans="1:24" s="57" customFormat="1" ht="24">
      <c r="A7322" s="31">
        <v>7722</v>
      </c>
      <c r="B7322" s="32">
        <f t="shared" ca="1" si="690"/>
        <v>0.35727537442499435</v>
      </c>
      <c r="C7322" s="134" t="s">
        <v>13617</v>
      </c>
      <c r="D7322" s="128" t="s">
        <v>13618</v>
      </c>
      <c r="E7322" s="21"/>
      <c r="F7322" s="22"/>
      <c r="G7322" s="22"/>
      <c r="H7322" s="22"/>
      <c r="I7322" s="23"/>
      <c r="J7322" s="35" t="str">
        <f t="shared" si="691"/>
        <v>➸</v>
      </c>
      <c r="K7322" s="117" t="str">
        <f>词典存放目录!$A$1&amp;L7322&amp;M7322</f>
        <v>F:\《自创文法查阅Excel》4.1备份\《B词汇·红宝书》\红宝书15版图片\7722-ばける【化ける】.jpg</v>
      </c>
      <c r="L7322" s="9" t="s">
        <v>18120</v>
      </c>
      <c r="M7322" s="117" t="s">
        <v>25437</v>
      </c>
      <c r="N7322" s="36" t="str">
        <f t="shared" si="692"/>
        <v>▶</v>
      </c>
      <c r="O7322" s="37" t="s">
        <v>18015</v>
      </c>
      <c r="P7322" s="37">
        <v>43</v>
      </c>
      <c r="Q7322" s="37" t="s">
        <v>23</v>
      </c>
      <c r="R7322" s="9" t="str">
        <f>词典存放目录!$A$1&amp;O7322&amp;P7322&amp;Q7322</f>
        <v>F:\《自创文法查阅Excel》4.1备份\《B词汇·红宝书》\红宝书MP3分割\26 n1-は (43).mp3</v>
      </c>
      <c r="S7322" s="38"/>
      <c r="T7322" s="56"/>
      <c r="U7322" s="56"/>
      <c r="V7322" s="30" t="str">
        <f t="shared" si="693"/>
        <v/>
      </c>
      <c r="W7322" s="102"/>
      <c r="X7322" s="9" t="s">
        <v>464</v>
      </c>
    </row>
    <row r="7323" spans="1:24" s="57" customFormat="1" ht="24">
      <c r="A7323" s="31">
        <v>7723</v>
      </c>
      <c r="B7323" s="32">
        <f t="shared" ca="1" si="690"/>
        <v>0.3181260524348003</v>
      </c>
      <c r="C7323" s="134" t="s">
        <v>13619</v>
      </c>
      <c r="D7323" s="128" t="s">
        <v>13620</v>
      </c>
      <c r="E7323" s="21"/>
      <c r="F7323" s="22"/>
      <c r="G7323" s="22"/>
      <c r="H7323" s="22"/>
      <c r="I7323" s="23"/>
      <c r="J7323" s="35" t="str">
        <f t="shared" si="691"/>
        <v>➸</v>
      </c>
      <c r="K7323" s="117" t="str">
        <f>词典存放目录!$A$1&amp;L7323&amp;M7323</f>
        <v>F:\《自创文法查阅Excel》4.1备份\《B词汇·红宝书》\红宝书15版图片\7723-はじく【弾く】.jpg</v>
      </c>
      <c r="L7323" s="9" t="s">
        <v>18120</v>
      </c>
      <c r="M7323" s="117" t="s">
        <v>25438</v>
      </c>
      <c r="N7323" s="36" t="str">
        <f t="shared" si="692"/>
        <v>▶</v>
      </c>
      <c r="O7323" s="37" t="s">
        <v>18015</v>
      </c>
      <c r="P7323" s="37">
        <v>44</v>
      </c>
      <c r="Q7323" s="37" t="s">
        <v>23</v>
      </c>
      <c r="R7323" s="9" t="str">
        <f>词典存放目录!$A$1&amp;O7323&amp;P7323&amp;Q7323</f>
        <v>F:\《自创文法查阅Excel》4.1备份\《B词汇·红宝书》\红宝书MP3分割\26 n1-は (44).mp3</v>
      </c>
      <c r="S7323" s="38"/>
      <c r="T7323" s="56"/>
      <c r="U7323" s="56"/>
      <c r="V7323" s="30"/>
      <c r="W7323" s="29"/>
      <c r="X7323" s="9" t="s">
        <v>464</v>
      </c>
    </row>
    <row r="7324" spans="1:24" s="57" customFormat="1" ht="24">
      <c r="A7324" s="31">
        <v>7724</v>
      </c>
      <c r="B7324" s="32">
        <f t="shared" ca="1" si="690"/>
        <v>0.45443497198363125</v>
      </c>
      <c r="C7324" s="134" t="s">
        <v>13621</v>
      </c>
      <c r="D7324" s="128" t="s">
        <v>13622</v>
      </c>
      <c r="E7324" s="21"/>
      <c r="F7324" s="22"/>
      <c r="G7324" s="22"/>
      <c r="H7324" s="22"/>
      <c r="I7324" s="23"/>
      <c r="J7324" s="35" t="str">
        <f t="shared" si="691"/>
        <v>➸</v>
      </c>
      <c r="K7324" s="117" t="str">
        <f>词典存放目录!$A$1&amp;L7324&amp;M7324</f>
        <v>F:\《自创文法查阅Excel》4.1备份\《B词汇·红宝书》\红宝书15版图片\7724-はじらう【恥じらう】.jpg</v>
      </c>
      <c r="L7324" s="9" t="s">
        <v>18120</v>
      </c>
      <c r="M7324" s="117" t="s">
        <v>25439</v>
      </c>
      <c r="N7324" s="36" t="str">
        <f t="shared" si="692"/>
        <v>▶</v>
      </c>
      <c r="O7324" s="37" t="s">
        <v>18015</v>
      </c>
      <c r="P7324" s="37">
        <v>45</v>
      </c>
      <c r="Q7324" s="37" t="s">
        <v>23</v>
      </c>
      <c r="R7324" s="9" t="str">
        <f>词典存放目录!$A$1&amp;O7324&amp;P7324&amp;Q7324</f>
        <v>F:\《自创文法查阅Excel》4.1备份\《B词汇·红宝书》\红宝书MP3分割\26 n1-は (45).mp3</v>
      </c>
      <c r="S7324" s="38"/>
      <c r="T7324" s="56"/>
      <c r="U7324" s="56"/>
      <c r="V7324" s="30" t="str">
        <f t="shared" ref="V7324:V7329" si="694">IF(COUNTA(S7324:U7324)=0,"",COUNTIF(S7324:U7324,"0")/COUNTA(S7324:U7324))</f>
        <v/>
      </c>
      <c r="W7324" s="29"/>
      <c r="X7324" s="9" t="s">
        <v>464</v>
      </c>
    </row>
    <row r="7325" spans="1:24" s="57" customFormat="1" ht="24">
      <c r="A7325" s="31">
        <v>7725</v>
      </c>
      <c r="B7325" s="32">
        <f t="shared" ca="1" si="690"/>
        <v>1.6409751845574361E-2</v>
      </c>
      <c r="C7325" s="134" t="s">
        <v>13623</v>
      </c>
      <c r="D7325" s="128" t="s">
        <v>13624</v>
      </c>
      <c r="E7325" s="21"/>
      <c r="F7325" s="22"/>
      <c r="G7325" s="22"/>
      <c r="H7325" s="22"/>
      <c r="I7325" s="23"/>
      <c r="J7325" s="35" t="str">
        <f t="shared" si="691"/>
        <v>➸</v>
      </c>
      <c r="K7325" s="117" t="str">
        <f>词典存放目录!$A$1&amp;L7325&amp;M7325</f>
        <v>F:\《自创文法查阅Excel》4.1备份\《B词汇·红宝书》\红宝书15版图片\7725-はじる【恥じる】.jpg</v>
      </c>
      <c r="L7325" s="9" t="s">
        <v>18120</v>
      </c>
      <c r="M7325" s="117" t="s">
        <v>25440</v>
      </c>
      <c r="N7325" s="36" t="str">
        <f t="shared" si="692"/>
        <v>▶</v>
      </c>
      <c r="O7325" s="37" t="s">
        <v>18015</v>
      </c>
      <c r="P7325" s="37">
        <v>46</v>
      </c>
      <c r="Q7325" s="37" t="s">
        <v>23</v>
      </c>
      <c r="R7325" s="9" t="str">
        <f>词典存放目录!$A$1&amp;O7325&amp;P7325&amp;Q7325</f>
        <v>F:\《自创文法查阅Excel》4.1备份\《B词汇·红宝书》\红宝书MP3分割\26 n1-は (46).mp3</v>
      </c>
      <c r="S7325" s="38"/>
      <c r="T7325" s="56"/>
      <c r="U7325" s="56"/>
      <c r="V7325" s="30" t="str">
        <f t="shared" si="694"/>
        <v/>
      </c>
      <c r="W7325" s="29"/>
      <c r="X7325" s="9" t="s">
        <v>464</v>
      </c>
    </row>
    <row r="7326" spans="1:24" s="57" customFormat="1" ht="24">
      <c r="A7326" s="31">
        <v>7726</v>
      </c>
      <c r="B7326" s="32">
        <f t="shared" ca="1" si="690"/>
        <v>0.40636795545060844</v>
      </c>
      <c r="C7326" s="134" t="s">
        <v>13625</v>
      </c>
      <c r="D7326" s="128" t="s">
        <v>13626</v>
      </c>
      <c r="E7326" s="21"/>
      <c r="F7326" s="22"/>
      <c r="G7326" s="22"/>
      <c r="H7326" s="22"/>
      <c r="I7326" s="23"/>
      <c r="J7326" s="35" t="str">
        <f t="shared" si="691"/>
        <v>➸</v>
      </c>
      <c r="K7326" s="117" t="str">
        <f>词典存放目录!$A$1&amp;L7326&amp;M7326</f>
        <v>F:\《自创文法查阅Excel》4.1备份\《B词汇·红宝书》\红宝书15版图片\7726-はずむ【弾む】.jpg</v>
      </c>
      <c r="L7326" s="9" t="s">
        <v>18120</v>
      </c>
      <c r="M7326" s="117" t="s">
        <v>25441</v>
      </c>
      <c r="N7326" s="36" t="str">
        <f t="shared" si="692"/>
        <v>▶</v>
      </c>
      <c r="O7326" s="37" t="s">
        <v>18015</v>
      </c>
      <c r="P7326" s="37">
        <v>47</v>
      </c>
      <c r="Q7326" s="37" t="s">
        <v>23</v>
      </c>
      <c r="R7326" s="9" t="str">
        <f>词典存放目录!$A$1&amp;O7326&amp;P7326&amp;Q7326</f>
        <v>F:\《自创文法查阅Excel》4.1备份\《B词汇·红宝书》\红宝书MP3分割\26 n1-は (47).mp3</v>
      </c>
      <c r="S7326" s="38"/>
      <c r="T7326" s="56"/>
      <c r="U7326" s="56"/>
      <c r="V7326" s="30" t="str">
        <f t="shared" si="694"/>
        <v/>
      </c>
      <c r="W7326" s="29"/>
      <c r="X7326" s="9" t="s">
        <v>464</v>
      </c>
    </row>
    <row r="7327" spans="1:24" s="57" customFormat="1" ht="24">
      <c r="A7327" s="31">
        <v>7727</v>
      </c>
      <c r="B7327" s="32">
        <f t="shared" ca="1" si="690"/>
        <v>0.90100937287259053</v>
      </c>
      <c r="C7327" s="134" t="s">
        <v>13627</v>
      </c>
      <c r="D7327" s="128" t="s">
        <v>13628</v>
      </c>
      <c r="E7327" s="21"/>
      <c r="F7327" s="22"/>
      <c r="G7327" s="22"/>
      <c r="H7327" s="22"/>
      <c r="I7327" s="23"/>
      <c r="J7327" s="35" t="str">
        <f t="shared" si="691"/>
        <v>➸</v>
      </c>
      <c r="K7327" s="117" t="str">
        <f>词典存放目录!$A$1&amp;L7327&amp;M7327</f>
        <v>F:\《自创文法查阅Excel》4.1备份\《B词汇·红宝书》\红宝书15版图片\7727-～はずれ【～外れ】.jpg</v>
      </c>
      <c r="L7327" s="9" t="s">
        <v>18120</v>
      </c>
      <c r="M7327" s="117" t="s">
        <v>25442</v>
      </c>
      <c r="N7327" s="36" t="str">
        <f t="shared" si="692"/>
        <v>▶</v>
      </c>
      <c r="O7327" s="37" t="s">
        <v>18015</v>
      </c>
      <c r="P7327" s="37">
        <v>48</v>
      </c>
      <c r="Q7327" s="37" t="s">
        <v>23</v>
      </c>
      <c r="R7327" s="9" t="str">
        <f>词典存放目录!$A$1&amp;O7327&amp;P7327&amp;Q7327</f>
        <v>F:\《自创文法查阅Excel》4.1备份\《B词汇·红宝书》\红宝书MP3分割\26 n1-は (48).mp3</v>
      </c>
      <c r="S7327" s="38"/>
      <c r="T7327" s="56"/>
      <c r="U7327" s="56"/>
      <c r="V7327" s="30" t="str">
        <f t="shared" si="694"/>
        <v/>
      </c>
      <c r="W7327" s="29"/>
      <c r="X7327" s="9" t="s">
        <v>464</v>
      </c>
    </row>
    <row r="7328" spans="1:24" s="57" customFormat="1" ht="24">
      <c r="A7328" s="31">
        <v>7728</v>
      </c>
      <c r="B7328" s="32">
        <f t="shared" ca="1" si="690"/>
        <v>0.53565638766017309</v>
      </c>
      <c r="C7328" s="134" t="s">
        <v>13629</v>
      </c>
      <c r="D7328" s="128" t="s">
        <v>13630</v>
      </c>
      <c r="E7328" s="21"/>
      <c r="F7328" s="22"/>
      <c r="G7328" s="22"/>
      <c r="H7328" s="22"/>
      <c r="I7328" s="23"/>
      <c r="J7328" s="35" t="str">
        <f t="shared" si="691"/>
        <v>➸</v>
      </c>
      <c r="K7328" s="117" t="str">
        <f>词典存放目录!$A$1&amp;L7328&amp;M7328</f>
        <v>F:\《自创文法查阅Excel》4.1备份\《B词汇·红宝书》\红宝书15版图片\7728-はそん【破損】.jpg</v>
      </c>
      <c r="L7328" s="9" t="s">
        <v>18120</v>
      </c>
      <c r="M7328" s="117" t="s">
        <v>25443</v>
      </c>
      <c r="N7328" s="36" t="str">
        <f t="shared" si="692"/>
        <v>▶</v>
      </c>
      <c r="O7328" s="37" t="s">
        <v>18015</v>
      </c>
      <c r="P7328" s="37">
        <v>49</v>
      </c>
      <c r="Q7328" s="37" t="s">
        <v>23</v>
      </c>
      <c r="R7328" s="9" t="str">
        <f>词典存放目录!$A$1&amp;O7328&amp;P7328&amp;Q7328</f>
        <v>F:\《自创文法查阅Excel》4.1备份\《B词汇·红宝书》\红宝书MP3分割\26 n1-は (49).mp3</v>
      </c>
      <c r="S7328" s="38"/>
      <c r="T7328" s="56"/>
      <c r="U7328" s="56"/>
      <c r="V7328" s="30" t="str">
        <f t="shared" si="694"/>
        <v/>
      </c>
      <c r="W7328" s="29"/>
      <c r="X7328" s="9" t="s">
        <v>464</v>
      </c>
    </row>
    <row r="7329" spans="1:24" s="57" customFormat="1" ht="24">
      <c r="A7329" s="31">
        <v>7729</v>
      </c>
      <c r="B7329" s="32">
        <f t="shared" ca="1" si="690"/>
        <v>0.1714890406783216</v>
      </c>
      <c r="C7329" s="134" t="s">
        <v>13631</v>
      </c>
      <c r="D7329" s="128" t="s">
        <v>13632</v>
      </c>
      <c r="E7329" s="21"/>
      <c r="F7329" s="22"/>
      <c r="G7329" s="22"/>
      <c r="H7329" s="22"/>
      <c r="I7329" s="23"/>
      <c r="J7329" s="35" t="str">
        <f t="shared" si="691"/>
        <v>➸</v>
      </c>
      <c r="K7329" s="117" t="str">
        <f>词典存放目录!$A$1&amp;L7329&amp;M7329</f>
        <v>F:\《自创文法查阅Excel》4.1备份\《B词汇·红宝书》\红宝书15版图片\7729-はたく【叩く】.jpg</v>
      </c>
      <c r="L7329" s="9" t="s">
        <v>18120</v>
      </c>
      <c r="M7329" s="117" t="s">
        <v>25444</v>
      </c>
      <c r="N7329" s="36" t="str">
        <f t="shared" si="692"/>
        <v>▶</v>
      </c>
      <c r="O7329" s="37" t="s">
        <v>18015</v>
      </c>
      <c r="P7329" s="37">
        <v>50</v>
      </c>
      <c r="Q7329" s="37" t="s">
        <v>23</v>
      </c>
      <c r="R7329" s="9" t="str">
        <f>词典存放目录!$A$1&amp;O7329&amp;P7329&amp;Q7329</f>
        <v>F:\《自创文法查阅Excel》4.1备份\《B词汇·红宝书》\红宝书MP3分割\26 n1-は (50).mp3</v>
      </c>
      <c r="S7329" s="38"/>
      <c r="T7329" s="56"/>
      <c r="U7329" s="56"/>
      <c r="V7329" s="30" t="str">
        <f t="shared" si="694"/>
        <v/>
      </c>
      <c r="W7329" s="29"/>
      <c r="X7329" s="9" t="s">
        <v>464</v>
      </c>
    </row>
    <row r="7330" spans="1:24" s="57" customFormat="1" ht="24">
      <c r="A7330" s="31">
        <v>7730</v>
      </c>
      <c r="B7330" s="32">
        <f t="shared" ca="1" si="690"/>
        <v>0.55779990695673709</v>
      </c>
      <c r="C7330" s="134" t="s">
        <v>13633</v>
      </c>
      <c r="D7330" s="128" t="s">
        <v>13634</v>
      </c>
      <c r="E7330" s="21" t="s">
        <v>32</v>
      </c>
      <c r="F7330" s="22"/>
      <c r="G7330" s="22"/>
      <c r="H7330" s="22"/>
      <c r="I7330" s="23"/>
      <c r="J7330" s="35" t="str">
        <f t="shared" si="691"/>
        <v>➸</v>
      </c>
      <c r="K7330" s="117" t="str">
        <f>词典存放目录!$A$1&amp;L7330&amp;M7330</f>
        <v>F:\《自创文法查阅Excel》4.1备份\《B词汇·红宝书》\红宝书15版图片\7730-はださむい【肌寒い】.jpg</v>
      </c>
      <c r="L7330" s="9" t="s">
        <v>18120</v>
      </c>
      <c r="M7330" s="117" t="s">
        <v>25445</v>
      </c>
      <c r="N7330" s="36" t="str">
        <f t="shared" si="692"/>
        <v>▶</v>
      </c>
      <c r="O7330" s="37" t="s">
        <v>18015</v>
      </c>
      <c r="P7330" s="37">
        <v>51</v>
      </c>
      <c r="Q7330" s="37" t="s">
        <v>23</v>
      </c>
      <c r="R7330" s="9" t="str">
        <f>词典存放目录!$A$1&amp;O7330&amp;P7330&amp;Q7330</f>
        <v>F:\《自创文法查阅Excel》4.1备份\《B词汇·红宝书》\红宝书MP3分割\26 n1-は (51).mp3</v>
      </c>
      <c r="S7330" s="38"/>
      <c r="T7330" s="56"/>
      <c r="U7330" s="56"/>
      <c r="V7330" s="30"/>
      <c r="W7330" s="29"/>
      <c r="X7330" s="9" t="s">
        <v>464</v>
      </c>
    </row>
    <row r="7331" spans="1:24" s="57" customFormat="1" ht="24">
      <c r="A7331" s="31">
        <v>7731</v>
      </c>
      <c r="B7331" s="32">
        <f t="shared" ca="1" si="690"/>
        <v>0.88449579239210896</v>
      </c>
      <c r="C7331" s="134" t="s">
        <v>13635</v>
      </c>
      <c r="D7331" s="128" t="s">
        <v>13636</v>
      </c>
      <c r="E7331" s="21"/>
      <c r="F7331" s="22"/>
      <c r="G7331" s="22"/>
      <c r="H7331" s="22"/>
      <c r="I7331" s="23"/>
      <c r="J7331" s="35" t="str">
        <f t="shared" si="691"/>
        <v>➸</v>
      </c>
      <c r="K7331" s="117" t="str">
        <f>词典存放目录!$A$1&amp;L7331&amp;M7331</f>
        <v>F:\《自创文法查阅Excel》4.1备份\《B词汇·红宝书》\红宝书15版图片\7731-はだし【裸足】.jpg</v>
      </c>
      <c r="L7331" s="9" t="s">
        <v>18120</v>
      </c>
      <c r="M7331" s="117" t="s">
        <v>25446</v>
      </c>
      <c r="N7331" s="36" t="str">
        <f t="shared" si="692"/>
        <v>▶</v>
      </c>
      <c r="O7331" s="37" t="s">
        <v>18015</v>
      </c>
      <c r="P7331" s="37">
        <v>52</v>
      </c>
      <c r="Q7331" s="37" t="s">
        <v>23</v>
      </c>
      <c r="R7331" s="9" t="str">
        <f>词典存放目录!$A$1&amp;O7331&amp;P7331&amp;Q7331</f>
        <v>F:\《自创文法查阅Excel》4.1备份\《B词汇·红宝书》\红宝书MP3分割\26 n1-は (52).mp3</v>
      </c>
      <c r="S7331" s="38"/>
      <c r="T7331" s="56"/>
      <c r="U7331" s="56"/>
      <c r="V7331" s="30" t="str">
        <f>IF(COUNTA(S7331:U7331)=0,"",COUNTIF(S7331:U7331,"0")/COUNTA(S7331:U7331))</f>
        <v/>
      </c>
      <c r="W7331" s="29"/>
      <c r="X7331" s="9" t="s">
        <v>464</v>
      </c>
    </row>
    <row r="7332" spans="1:24" s="57" customFormat="1" ht="24">
      <c r="A7332" s="31">
        <v>7732</v>
      </c>
      <c r="B7332" s="32">
        <f t="shared" ca="1" si="690"/>
        <v>0.67266705643302438</v>
      </c>
      <c r="C7332" s="134" t="s">
        <v>13637</v>
      </c>
      <c r="D7332" s="128" t="s">
        <v>13638</v>
      </c>
      <c r="E7332" s="21"/>
      <c r="F7332" s="22"/>
      <c r="G7332" s="22"/>
      <c r="H7332" s="22"/>
      <c r="I7332" s="23"/>
      <c r="J7332" s="35" t="str">
        <f t="shared" si="691"/>
        <v>➸</v>
      </c>
      <c r="K7332" s="117" t="str">
        <f>词典存放目录!$A$1&amp;L7332&amp;M7332</f>
        <v>F:\《自创文法查阅Excel》4.1备份\《B词汇·红宝书》\红宝书15版图片\7732-はたん【破綻】.jpg</v>
      </c>
      <c r="L7332" s="9" t="s">
        <v>18120</v>
      </c>
      <c r="M7332" s="117" t="s">
        <v>25447</v>
      </c>
      <c r="N7332" s="36" t="str">
        <f t="shared" si="692"/>
        <v>▶</v>
      </c>
      <c r="O7332" s="37" t="s">
        <v>18015</v>
      </c>
      <c r="P7332" s="37">
        <v>53</v>
      </c>
      <c r="Q7332" s="37" t="s">
        <v>23</v>
      </c>
      <c r="R7332" s="9" t="str">
        <f>词典存放目录!$A$1&amp;O7332&amp;P7332&amp;Q7332</f>
        <v>F:\《自创文法查阅Excel》4.1备份\《B词汇·红宝书》\红宝书MP3分割\26 n1-は (53).mp3</v>
      </c>
      <c r="S7332" s="38"/>
      <c r="T7332" s="56"/>
      <c r="U7332" s="56"/>
      <c r="V7332" s="30" t="str">
        <f>IF(COUNTA(S7332:U7332)=0,"",COUNTIF(S7332:U7332,"0")/COUNTA(S7332:U7332))</f>
        <v/>
      </c>
      <c r="W7332" s="29"/>
      <c r="X7332" s="9" t="s">
        <v>464</v>
      </c>
    </row>
    <row r="7333" spans="1:24" s="57" customFormat="1" ht="24">
      <c r="A7333" s="31">
        <v>7733</v>
      </c>
      <c r="B7333" s="32">
        <f t="shared" ca="1" si="690"/>
        <v>0.31445554403088827</v>
      </c>
      <c r="C7333" s="134" t="s">
        <v>13639</v>
      </c>
      <c r="D7333" s="128" t="s">
        <v>13640</v>
      </c>
      <c r="E7333" s="21"/>
      <c r="F7333" s="22"/>
      <c r="G7333" s="22"/>
      <c r="H7333" s="22"/>
      <c r="I7333" s="23"/>
      <c r="J7333" s="35" t="str">
        <f t="shared" si="691"/>
        <v>➸</v>
      </c>
      <c r="K7333" s="117" t="str">
        <f>词典存放目录!$A$1&amp;L7333&amp;M7333</f>
        <v>F:\《自创文法查阅Excel》4.1备份\《B词汇·红宝书》\红宝书15版图片\7733-ばちがい【場違い】.jpg</v>
      </c>
      <c r="L7333" s="9" t="s">
        <v>18120</v>
      </c>
      <c r="M7333" s="117" t="s">
        <v>25448</v>
      </c>
      <c r="N7333" s="36" t="str">
        <f t="shared" si="692"/>
        <v>▶</v>
      </c>
      <c r="O7333" s="37" t="s">
        <v>18015</v>
      </c>
      <c r="P7333" s="37">
        <v>54</v>
      </c>
      <c r="Q7333" s="37" t="s">
        <v>23</v>
      </c>
      <c r="R7333" s="9" t="str">
        <f>词典存放目录!$A$1&amp;O7333&amp;P7333&amp;Q7333</f>
        <v>F:\《自创文法查阅Excel》4.1备份\《B词汇·红宝书》\红宝书MP3分割\26 n1-は (54).mp3</v>
      </c>
      <c r="S7333" s="38"/>
      <c r="T7333" s="56"/>
      <c r="U7333" s="56"/>
      <c r="V7333" s="30"/>
      <c r="W7333" s="29"/>
      <c r="X7333" s="9" t="s">
        <v>464</v>
      </c>
    </row>
    <row r="7334" spans="1:24" s="57" customFormat="1" ht="24">
      <c r="A7334" s="31">
        <v>7734</v>
      </c>
      <c r="B7334" s="32">
        <f t="shared" ca="1" si="690"/>
        <v>0.47739973118229184</v>
      </c>
      <c r="C7334" s="134" t="s">
        <v>13641</v>
      </c>
      <c r="D7334" s="128" t="s">
        <v>13642</v>
      </c>
      <c r="E7334" s="21"/>
      <c r="F7334" s="22"/>
      <c r="G7334" s="22"/>
      <c r="H7334" s="22"/>
      <c r="I7334" s="23"/>
      <c r="J7334" s="35" t="str">
        <f t="shared" si="691"/>
        <v>➸</v>
      </c>
      <c r="K7334" s="117" t="str">
        <f>词典存放目录!$A$1&amp;L7334&amp;M7334</f>
        <v>F:\《自创文法查阅Excel》4.1备份\《B词汇·红宝书》\红宝书15版图片\7734-はついく【発育】.jpg</v>
      </c>
      <c r="L7334" s="9" t="s">
        <v>18120</v>
      </c>
      <c r="M7334" s="117" t="s">
        <v>25449</v>
      </c>
      <c r="N7334" s="36" t="str">
        <f t="shared" si="692"/>
        <v>▶</v>
      </c>
      <c r="O7334" s="37" t="s">
        <v>18015</v>
      </c>
      <c r="P7334" s="37">
        <v>55</v>
      </c>
      <c r="Q7334" s="37" t="s">
        <v>23</v>
      </c>
      <c r="R7334" s="9" t="str">
        <f>词典存放目录!$A$1&amp;O7334&amp;P7334&amp;Q7334</f>
        <v>F:\《自创文法查阅Excel》4.1备份\《B词汇·红宝书》\红宝书MP3分割\26 n1-は (55).mp3</v>
      </c>
      <c r="S7334" s="38"/>
      <c r="T7334" s="56"/>
      <c r="U7334" s="56"/>
      <c r="V7334" s="30" t="str">
        <f t="shared" ref="V7334:V7350" si="695">IF(COUNTA(S7334:U7334)=0,"",COUNTIF(S7334:U7334,"0")/COUNTA(S7334:U7334))</f>
        <v/>
      </c>
      <c r="W7334" s="29"/>
      <c r="X7334" s="9" t="s">
        <v>464</v>
      </c>
    </row>
    <row r="7335" spans="1:24" s="57" customFormat="1" ht="24">
      <c r="A7335" s="31">
        <v>7736</v>
      </c>
      <c r="B7335" s="32">
        <f t="shared" ca="1" si="690"/>
        <v>0.52907465735553572</v>
      </c>
      <c r="C7335" s="134" t="s">
        <v>13643</v>
      </c>
      <c r="D7335" s="128" t="s">
        <v>13644</v>
      </c>
      <c r="E7335" s="21"/>
      <c r="F7335" s="22"/>
      <c r="G7335" s="22"/>
      <c r="H7335" s="22"/>
      <c r="I7335" s="23"/>
      <c r="J7335" s="35" t="str">
        <f t="shared" si="691"/>
        <v>➸</v>
      </c>
      <c r="K7335" s="117" t="str">
        <f>词典存放目录!$A$1&amp;L7335&amp;M7335</f>
        <v>F:\《自创文法查阅Excel》4.1备份\《B词汇·红宝书》\红宝书15版图片\7736-はっくつ【発掘】.jpg</v>
      </c>
      <c r="L7335" s="9" t="s">
        <v>18120</v>
      </c>
      <c r="M7335" s="117" t="s">
        <v>25450</v>
      </c>
      <c r="N7335" s="36" t="str">
        <f t="shared" si="692"/>
        <v>▶</v>
      </c>
      <c r="O7335" s="37" t="s">
        <v>18015</v>
      </c>
      <c r="P7335" s="37">
        <v>57</v>
      </c>
      <c r="Q7335" s="37" t="s">
        <v>23</v>
      </c>
      <c r="R7335" s="9" t="str">
        <f>词典存放目录!$A$1&amp;O7335&amp;P7335&amp;Q7335</f>
        <v>F:\《自创文法查阅Excel》4.1备份\《B词汇·红宝书》\红宝书MP3分割\26 n1-は (57).mp3</v>
      </c>
      <c r="S7335" s="38"/>
      <c r="T7335" s="56"/>
      <c r="U7335" s="56"/>
      <c r="V7335" s="30" t="str">
        <f t="shared" si="695"/>
        <v/>
      </c>
      <c r="W7335" s="29"/>
      <c r="X7335" s="9" t="s">
        <v>464</v>
      </c>
    </row>
    <row r="7336" spans="1:24" s="57" customFormat="1" ht="24">
      <c r="A7336" s="31">
        <v>7737</v>
      </c>
      <c r="B7336" s="32">
        <f t="shared" ca="1" si="690"/>
        <v>0.99837977111225229</v>
      </c>
      <c r="C7336" s="134" t="s">
        <v>13645</v>
      </c>
      <c r="D7336" s="128" t="s">
        <v>13646</v>
      </c>
      <c r="E7336" s="21"/>
      <c r="F7336" s="22"/>
      <c r="G7336" s="22"/>
      <c r="H7336" s="22"/>
      <c r="I7336" s="23"/>
      <c r="J7336" s="35" t="str">
        <f t="shared" si="691"/>
        <v>➸</v>
      </c>
      <c r="K7336" s="117" t="str">
        <f>词典存放目录!$A$1&amp;L7336&amp;M7336</f>
        <v>F:\《自创文法查阅Excel》4.1备份\《B词汇·红宝书》\红宝书15版图片\7737-ばつぐん【抜群】.jpg</v>
      </c>
      <c r="L7336" s="9" t="s">
        <v>18120</v>
      </c>
      <c r="M7336" s="117" t="s">
        <v>25451</v>
      </c>
      <c r="N7336" s="36" t="str">
        <f t="shared" si="692"/>
        <v>▶</v>
      </c>
      <c r="O7336" s="37" t="s">
        <v>18015</v>
      </c>
      <c r="P7336" s="37">
        <v>58</v>
      </c>
      <c r="Q7336" s="37" t="s">
        <v>23</v>
      </c>
      <c r="R7336" s="9" t="str">
        <f>词典存放目录!$A$1&amp;O7336&amp;P7336&amp;Q7336</f>
        <v>F:\《自创文法查阅Excel》4.1备份\《B词汇·红宝书》\红宝书MP3分割\26 n1-は (58).mp3</v>
      </c>
      <c r="S7336" s="38"/>
      <c r="T7336" s="56"/>
      <c r="U7336" s="56"/>
      <c r="V7336" s="30" t="str">
        <f t="shared" si="695"/>
        <v/>
      </c>
      <c r="W7336" s="29"/>
      <c r="X7336" s="9" t="s">
        <v>464</v>
      </c>
    </row>
    <row r="7337" spans="1:24" s="57" customFormat="1" ht="24">
      <c r="A7337" s="31">
        <v>7738</v>
      </c>
      <c r="B7337" s="32">
        <f t="shared" ca="1" si="690"/>
        <v>7.5515356626809749E-2</v>
      </c>
      <c r="C7337" s="134" t="s">
        <v>13647</v>
      </c>
      <c r="D7337" s="128" t="s">
        <v>13648</v>
      </c>
      <c r="E7337" s="21"/>
      <c r="F7337" s="22"/>
      <c r="G7337" s="22"/>
      <c r="H7337" s="22"/>
      <c r="I7337" s="23"/>
      <c r="J7337" s="35" t="str">
        <f t="shared" si="691"/>
        <v>➸</v>
      </c>
      <c r="K7337" s="117" t="str">
        <f>词典存放目录!$A$1&amp;L7337&amp;M7337</f>
        <v>F:\《自创文法查阅Excel》4.1备份\《B词汇·红宝书》\红宝书15版图片\7738-パッケージ【package】.jpg</v>
      </c>
      <c r="L7337" s="9" t="s">
        <v>18120</v>
      </c>
      <c r="M7337" s="117" t="s">
        <v>25452</v>
      </c>
      <c r="N7337" s="36" t="str">
        <f t="shared" si="692"/>
        <v>▶</v>
      </c>
      <c r="O7337" s="37" t="s">
        <v>18015</v>
      </c>
      <c r="P7337" s="37">
        <v>59</v>
      </c>
      <c r="Q7337" s="37" t="s">
        <v>23</v>
      </c>
      <c r="R7337" s="9" t="str">
        <f>词典存放目录!$A$1&amp;O7337&amp;P7337&amp;Q7337</f>
        <v>F:\《自创文法查阅Excel》4.1备份\《B词汇·红宝书》\红宝书MP3分割\26 n1-は (59).mp3</v>
      </c>
      <c r="S7337" s="38"/>
      <c r="T7337" s="56"/>
      <c r="U7337" s="56"/>
      <c r="V7337" s="30" t="str">
        <f t="shared" si="695"/>
        <v/>
      </c>
      <c r="W7337" s="29"/>
      <c r="X7337" s="9" t="s">
        <v>464</v>
      </c>
    </row>
    <row r="7338" spans="1:24" s="57" customFormat="1" ht="24">
      <c r="A7338" s="31">
        <v>7739</v>
      </c>
      <c r="B7338" s="32">
        <f t="shared" ca="1" si="690"/>
        <v>0.70154932380757662</v>
      </c>
      <c r="C7338" s="134" t="s">
        <v>13649</v>
      </c>
      <c r="D7338" s="128" t="s">
        <v>13650</v>
      </c>
      <c r="E7338" s="21"/>
      <c r="F7338" s="22"/>
      <c r="G7338" s="22"/>
      <c r="H7338" s="22"/>
      <c r="I7338" s="23"/>
      <c r="J7338" s="35" t="str">
        <f t="shared" si="691"/>
        <v>➸</v>
      </c>
      <c r="K7338" s="117" t="str">
        <f>词典存放目录!$A$1&amp;L7338&amp;M7338</f>
        <v>F:\《自创文法查阅Excel》4.1备份\《B词汇·红宝书》\红宝书15版图片\7739-はっさん【発散】.jpg</v>
      </c>
      <c r="L7338" s="9" t="s">
        <v>18120</v>
      </c>
      <c r="M7338" s="117" t="s">
        <v>25453</v>
      </c>
      <c r="N7338" s="36" t="str">
        <f t="shared" si="692"/>
        <v>▶</v>
      </c>
      <c r="O7338" s="37" t="s">
        <v>18015</v>
      </c>
      <c r="P7338" s="37">
        <v>60</v>
      </c>
      <c r="Q7338" s="37" t="s">
        <v>23</v>
      </c>
      <c r="R7338" s="9" t="str">
        <f>词典存放目录!$A$1&amp;O7338&amp;P7338&amp;Q7338</f>
        <v>F:\《自创文法查阅Excel》4.1备份\《B词汇·红宝书》\红宝书MP3分割\26 n1-は (60).mp3</v>
      </c>
      <c r="S7338" s="38"/>
      <c r="T7338" s="56"/>
      <c r="U7338" s="56"/>
      <c r="V7338" s="30" t="str">
        <f t="shared" si="695"/>
        <v/>
      </c>
      <c r="W7338" s="29"/>
      <c r="X7338" s="9" t="s">
        <v>464</v>
      </c>
    </row>
    <row r="7339" spans="1:24" s="57" customFormat="1" ht="24">
      <c r="A7339" s="31">
        <v>7740</v>
      </c>
      <c r="B7339" s="32">
        <f t="shared" ca="1" si="690"/>
        <v>0.32777371004422329</v>
      </c>
      <c r="C7339" s="134" t="s">
        <v>13651</v>
      </c>
      <c r="D7339" s="128" t="s">
        <v>13652</v>
      </c>
      <c r="E7339" s="21"/>
      <c r="F7339" s="22"/>
      <c r="G7339" s="22"/>
      <c r="H7339" s="22"/>
      <c r="I7339" s="23"/>
      <c r="J7339" s="35" t="str">
        <f t="shared" si="691"/>
        <v>➸</v>
      </c>
      <c r="K7339" s="117" t="str">
        <f>词典存放目录!$A$1&amp;L7339&amp;M7339</f>
        <v>F:\《自创文法查阅Excel》4.1备份\《B词汇·红宝书》\红宝书15版图片\7740-ばっすい【抜粋】.jpg</v>
      </c>
      <c r="L7339" s="9" t="s">
        <v>18120</v>
      </c>
      <c r="M7339" s="117" t="s">
        <v>25454</v>
      </c>
      <c r="N7339" s="36" t="str">
        <f t="shared" si="692"/>
        <v>▶</v>
      </c>
      <c r="O7339" s="37" t="s">
        <v>18015</v>
      </c>
      <c r="P7339" s="37">
        <v>61</v>
      </c>
      <c r="Q7339" s="37" t="s">
        <v>23</v>
      </c>
      <c r="R7339" s="9" t="str">
        <f>词典存放目录!$A$1&amp;O7339&amp;P7339&amp;Q7339</f>
        <v>F:\《自创文法查阅Excel》4.1备份\《B词汇·红宝书》\红宝书MP3分割\26 n1-は (61).mp3</v>
      </c>
      <c r="S7339" s="38"/>
      <c r="T7339" s="56"/>
      <c r="U7339" s="56"/>
      <c r="V7339" s="30" t="str">
        <f t="shared" si="695"/>
        <v/>
      </c>
      <c r="W7339" s="29"/>
      <c r="X7339" s="9" t="s">
        <v>464</v>
      </c>
    </row>
    <row r="7340" spans="1:24" s="57" customFormat="1" ht="24">
      <c r="A7340" s="31">
        <v>7741</v>
      </c>
      <c r="B7340" s="32">
        <f t="shared" ca="1" si="690"/>
        <v>0.52859665800659517</v>
      </c>
      <c r="C7340" s="134" t="s">
        <v>13653</v>
      </c>
      <c r="D7340" s="128" t="s">
        <v>13654</v>
      </c>
      <c r="E7340" s="21"/>
      <c r="F7340" s="22"/>
      <c r="G7340" s="22"/>
      <c r="H7340" s="22"/>
      <c r="I7340" s="23"/>
      <c r="J7340" s="35" t="str">
        <f t="shared" si="691"/>
        <v>➸</v>
      </c>
      <c r="K7340" s="117" t="str">
        <f>词典存放目录!$A$1&amp;L7340&amp;M7340</f>
        <v>F:\《自创文法查阅Excel》4.1备份\《B词汇·红宝书》\红宝书15版图片\7741-はっする【発する】.jpg</v>
      </c>
      <c r="L7340" s="9" t="s">
        <v>18120</v>
      </c>
      <c r="M7340" s="117" t="s">
        <v>25455</v>
      </c>
      <c r="N7340" s="36" t="str">
        <f t="shared" si="692"/>
        <v>▶</v>
      </c>
      <c r="O7340" s="37" t="s">
        <v>18015</v>
      </c>
      <c r="P7340" s="37">
        <v>62</v>
      </c>
      <c r="Q7340" s="37" t="s">
        <v>23</v>
      </c>
      <c r="R7340" s="9" t="str">
        <f>词典存放目录!$A$1&amp;O7340&amp;P7340&amp;Q7340</f>
        <v>F:\《自创文法查阅Excel》4.1备份\《B词汇·红宝书》\红宝书MP3分割\26 n1-は (62).mp3</v>
      </c>
      <c r="S7340" s="38"/>
      <c r="T7340" s="56"/>
      <c r="U7340" s="56"/>
      <c r="V7340" s="30" t="str">
        <f t="shared" si="695"/>
        <v/>
      </c>
      <c r="W7340" s="29"/>
      <c r="X7340" s="9" t="s">
        <v>464</v>
      </c>
    </row>
    <row r="7341" spans="1:24" s="57" customFormat="1" ht="24">
      <c r="A7341" s="31">
        <v>7742</v>
      </c>
      <c r="B7341" s="32">
        <f t="shared" ca="1" si="690"/>
        <v>0.87076285894204064</v>
      </c>
      <c r="C7341" s="134" t="s">
        <v>13655</v>
      </c>
      <c r="D7341" s="128" t="s">
        <v>13656</v>
      </c>
      <c r="E7341" s="21"/>
      <c r="F7341" s="22"/>
      <c r="G7341" s="22"/>
      <c r="H7341" s="22"/>
      <c r="I7341" s="23"/>
      <c r="J7341" s="35" t="str">
        <f t="shared" si="691"/>
        <v>➸</v>
      </c>
      <c r="K7341" s="117" t="str">
        <f>词典存放目录!$A$1&amp;L7341&amp;M7341</f>
        <v>F:\《自创文法查阅Excel》4.1备份\《B词汇·红宝书》\红宝书15版图片\7742-はっちゅう【発注】.jpg</v>
      </c>
      <c r="L7341" s="9" t="s">
        <v>18120</v>
      </c>
      <c r="M7341" s="117" t="s">
        <v>25456</v>
      </c>
      <c r="N7341" s="36" t="str">
        <f t="shared" si="692"/>
        <v>▶</v>
      </c>
      <c r="O7341" s="37" t="s">
        <v>18015</v>
      </c>
      <c r="P7341" s="37">
        <v>63</v>
      </c>
      <c r="Q7341" s="37" t="s">
        <v>23</v>
      </c>
      <c r="R7341" s="9" t="str">
        <f>词典存放目录!$A$1&amp;O7341&amp;P7341&amp;Q7341</f>
        <v>F:\《自创文法查阅Excel》4.1备份\《B词汇·红宝书》\红宝书MP3分割\26 n1-は (63).mp3</v>
      </c>
      <c r="S7341" s="38"/>
      <c r="T7341" s="56"/>
      <c r="U7341" s="56"/>
      <c r="V7341" s="30" t="str">
        <f t="shared" si="695"/>
        <v/>
      </c>
      <c r="W7341" s="29"/>
      <c r="X7341" s="9" t="s">
        <v>464</v>
      </c>
    </row>
    <row r="7342" spans="1:24" s="57" customFormat="1" ht="24">
      <c r="A7342" s="31">
        <v>7743</v>
      </c>
      <c r="B7342" s="32">
        <f t="shared" ca="1" si="690"/>
        <v>0.85357372259949527</v>
      </c>
      <c r="C7342" s="134" t="s">
        <v>13657</v>
      </c>
      <c r="D7342" s="128" t="s">
        <v>13658</v>
      </c>
      <c r="E7342" s="21"/>
      <c r="F7342" s="22"/>
      <c r="G7342" s="22"/>
      <c r="H7342" s="22"/>
      <c r="I7342" s="23"/>
      <c r="J7342" s="35" t="str">
        <f t="shared" si="691"/>
        <v>➸</v>
      </c>
      <c r="K7342" s="117" t="str">
        <f>词典存放目录!$A$1&amp;L7342&amp;M7342</f>
        <v>F:\《自创文法查阅Excel》4.1备份\《B词汇·红宝书》\红宝书15版图片\7743-バッテリー【battery】.jpg</v>
      </c>
      <c r="L7342" s="9" t="s">
        <v>18120</v>
      </c>
      <c r="M7342" s="117" t="s">
        <v>25457</v>
      </c>
      <c r="N7342" s="36" t="str">
        <f t="shared" si="692"/>
        <v>▶</v>
      </c>
      <c r="O7342" s="37" t="s">
        <v>18015</v>
      </c>
      <c r="P7342" s="37">
        <v>64</v>
      </c>
      <c r="Q7342" s="37" t="s">
        <v>23</v>
      </c>
      <c r="R7342" s="9" t="str">
        <f>词典存放目录!$A$1&amp;O7342&amp;P7342&amp;Q7342</f>
        <v>F:\《自创文法查阅Excel》4.1备份\《B词汇·红宝书》\红宝书MP3分割\26 n1-は (64).mp3</v>
      </c>
      <c r="S7342" s="38"/>
      <c r="T7342" s="56"/>
      <c r="U7342" s="56"/>
      <c r="V7342" s="30" t="str">
        <f t="shared" si="695"/>
        <v/>
      </c>
      <c r="W7342" s="29"/>
      <c r="X7342" s="9" t="s">
        <v>464</v>
      </c>
    </row>
    <row r="7343" spans="1:24" s="57" customFormat="1" ht="24">
      <c r="A7343" s="31">
        <v>7744</v>
      </c>
      <c r="B7343" s="32">
        <f t="shared" ca="1" si="690"/>
        <v>0.33336426669373842</v>
      </c>
      <c r="C7343" s="134" t="s">
        <v>13659</v>
      </c>
      <c r="D7343" s="128" t="s">
        <v>13660</v>
      </c>
      <c r="E7343" s="21"/>
      <c r="F7343" s="22"/>
      <c r="G7343" s="22"/>
      <c r="H7343" s="22"/>
      <c r="I7343" s="23"/>
      <c r="J7343" s="35" t="str">
        <f t="shared" si="691"/>
        <v>➸</v>
      </c>
      <c r="K7343" s="117" t="str">
        <f>词典存放目录!$A$1&amp;L7343&amp;M7343</f>
        <v>F:\《自创文法查阅Excel》4.1备份\《B词汇·红宝书》\红宝书15版图片\7744-バッテリーカー【battery-car】.jpg</v>
      </c>
      <c r="L7343" s="9" t="s">
        <v>18120</v>
      </c>
      <c r="M7343" s="117" t="s">
        <v>25458</v>
      </c>
      <c r="N7343" s="36" t="str">
        <f t="shared" si="692"/>
        <v>▶</v>
      </c>
      <c r="O7343" s="37" t="s">
        <v>18015</v>
      </c>
      <c r="P7343" s="37">
        <v>65</v>
      </c>
      <c r="Q7343" s="37" t="s">
        <v>23</v>
      </c>
      <c r="R7343" s="9" t="str">
        <f>词典存放目录!$A$1&amp;O7343&amp;P7343&amp;Q7343</f>
        <v>F:\《自创文法查阅Excel》4.1备份\《B词汇·红宝书》\红宝书MP3分割\26 n1-は (65).mp3</v>
      </c>
      <c r="S7343" s="38"/>
      <c r="T7343" s="56"/>
      <c r="U7343" s="56"/>
      <c r="V7343" s="30" t="str">
        <f t="shared" si="695"/>
        <v/>
      </c>
      <c r="W7343" s="29"/>
      <c r="X7343" s="9" t="s">
        <v>464</v>
      </c>
    </row>
    <row r="7344" spans="1:24" s="57" customFormat="1" ht="24">
      <c r="A7344" s="31">
        <v>7745</v>
      </c>
      <c r="B7344" s="32">
        <f t="shared" ca="1" si="690"/>
        <v>0.24841120873146771</v>
      </c>
      <c r="C7344" s="134" t="s">
        <v>13661</v>
      </c>
      <c r="D7344" s="128" t="s">
        <v>13662</v>
      </c>
      <c r="E7344" s="21"/>
      <c r="F7344" s="22"/>
      <c r="G7344" s="22"/>
      <c r="H7344" s="22"/>
      <c r="I7344" s="23"/>
      <c r="J7344" s="35" t="str">
        <f t="shared" si="691"/>
        <v>➸</v>
      </c>
      <c r="K7344" s="117" t="str">
        <f>词典存放目录!$A$1&amp;L7344&amp;M7344</f>
        <v>F:\《自创文法查阅Excel》4.1备份\《B词汇·红宝书》\红宝书15版图片\7745-バット【bat】.jpg</v>
      </c>
      <c r="L7344" s="9" t="s">
        <v>18120</v>
      </c>
      <c r="M7344" s="117" t="s">
        <v>25459</v>
      </c>
      <c r="N7344" s="36" t="str">
        <f t="shared" si="692"/>
        <v>▶</v>
      </c>
      <c r="O7344" s="37" t="s">
        <v>18015</v>
      </c>
      <c r="P7344" s="37">
        <v>66</v>
      </c>
      <c r="Q7344" s="37" t="s">
        <v>23</v>
      </c>
      <c r="R7344" s="9" t="str">
        <f>词典存放目录!$A$1&amp;O7344&amp;P7344&amp;Q7344</f>
        <v>F:\《自创文法查阅Excel》4.1备份\《B词汇·红宝书》\红宝书MP3分割\26 n1-は (66).mp3</v>
      </c>
      <c r="S7344" s="38"/>
      <c r="T7344" s="56"/>
      <c r="U7344" s="56"/>
      <c r="V7344" s="30" t="str">
        <f t="shared" si="695"/>
        <v/>
      </c>
      <c r="W7344" s="29"/>
      <c r="X7344" s="9" t="s">
        <v>464</v>
      </c>
    </row>
    <row r="7345" spans="1:24" s="57" customFormat="1" ht="24">
      <c r="A7345" s="31">
        <v>7746</v>
      </c>
      <c r="B7345" s="32">
        <f t="shared" ca="1" si="690"/>
        <v>0.56313857853141958</v>
      </c>
      <c r="C7345" s="134" t="s">
        <v>13663</v>
      </c>
      <c r="D7345" s="128" t="s">
        <v>13664</v>
      </c>
      <c r="E7345" s="21"/>
      <c r="F7345" s="22"/>
      <c r="G7345" s="22"/>
      <c r="H7345" s="22"/>
      <c r="I7345" s="23"/>
      <c r="J7345" s="35" t="str">
        <f t="shared" si="691"/>
        <v>➸</v>
      </c>
      <c r="K7345" s="117" t="str">
        <f>词典存放目录!$A$1&amp;L7345&amp;M7345</f>
        <v>F:\《自创文法查阅Excel》4.1备份\《B词汇·红宝书》\红宝书15版图片\7746-はつびょう【発病】.jpg</v>
      </c>
      <c r="L7345" s="9" t="s">
        <v>18120</v>
      </c>
      <c r="M7345" s="117" t="s">
        <v>25460</v>
      </c>
      <c r="N7345" s="36" t="str">
        <f t="shared" si="692"/>
        <v>▶</v>
      </c>
      <c r="O7345" s="37" t="s">
        <v>18015</v>
      </c>
      <c r="P7345" s="37">
        <v>67</v>
      </c>
      <c r="Q7345" s="37" t="s">
        <v>23</v>
      </c>
      <c r="R7345" s="9" t="str">
        <f>词典存放目录!$A$1&amp;O7345&amp;P7345&amp;Q7345</f>
        <v>F:\《自创文法查阅Excel》4.1备份\《B词汇·红宝书》\红宝书MP3分割\26 n1-は (67).mp3</v>
      </c>
      <c r="S7345" s="38"/>
      <c r="T7345" s="56"/>
      <c r="U7345" s="56"/>
      <c r="V7345" s="30" t="str">
        <f t="shared" si="695"/>
        <v/>
      </c>
      <c r="W7345" s="29"/>
      <c r="X7345" s="9" t="s">
        <v>464</v>
      </c>
    </row>
    <row r="7346" spans="1:24" s="57" customFormat="1" ht="24">
      <c r="A7346" s="31">
        <v>7747</v>
      </c>
      <c r="B7346" s="32">
        <f t="shared" ca="1" si="690"/>
        <v>0.85534201372389485</v>
      </c>
      <c r="C7346" s="134" t="s">
        <v>13665</v>
      </c>
      <c r="D7346" s="128" t="s">
        <v>13666</v>
      </c>
      <c r="E7346" s="21"/>
      <c r="F7346" s="22"/>
      <c r="G7346" s="22"/>
      <c r="H7346" s="22"/>
      <c r="I7346" s="23"/>
      <c r="J7346" s="35" t="str">
        <f t="shared" si="691"/>
        <v>➸</v>
      </c>
      <c r="K7346" s="117" t="str">
        <f>词典存放目录!$A$1&amp;L7346&amp;M7346</f>
        <v>F:\《自创文法查阅Excel》4.1备份\《B词汇·红宝书》\红宝书15版图片\7747-はつみみ【初耳】.jpg</v>
      </c>
      <c r="L7346" s="9" t="s">
        <v>18120</v>
      </c>
      <c r="M7346" s="117" t="s">
        <v>25461</v>
      </c>
      <c r="N7346" s="36" t="str">
        <f t="shared" si="692"/>
        <v>▶</v>
      </c>
      <c r="O7346" s="37" t="s">
        <v>18015</v>
      </c>
      <c r="P7346" s="37">
        <v>68</v>
      </c>
      <c r="Q7346" s="37" t="s">
        <v>23</v>
      </c>
      <c r="R7346" s="9" t="str">
        <f>词典存放目录!$A$1&amp;O7346&amp;P7346&amp;Q7346</f>
        <v>F:\《自创文法查阅Excel》4.1备份\《B词汇·红宝书》\红宝书MP3分割\26 n1-は (68).mp3</v>
      </c>
      <c r="S7346" s="38"/>
      <c r="T7346" s="56"/>
      <c r="U7346" s="56"/>
      <c r="V7346" s="30" t="str">
        <f t="shared" si="695"/>
        <v/>
      </c>
      <c r="W7346" s="29"/>
      <c r="X7346" s="9" t="s">
        <v>464</v>
      </c>
    </row>
    <row r="7347" spans="1:24" s="57" customFormat="1" ht="24">
      <c r="A7347" s="31">
        <v>7748</v>
      </c>
      <c r="B7347" s="32">
        <f t="shared" ca="1" si="690"/>
        <v>0.99009496937763164</v>
      </c>
      <c r="C7347" s="134" t="s">
        <v>13667</v>
      </c>
      <c r="D7347" s="128" t="s">
        <v>13668</v>
      </c>
      <c r="E7347" s="21"/>
      <c r="F7347" s="22"/>
      <c r="G7347" s="22"/>
      <c r="H7347" s="22"/>
      <c r="I7347" s="23"/>
      <c r="J7347" s="35" t="str">
        <f t="shared" si="691"/>
        <v>➸</v>
      </c>
      <c r="K7347" s="117" t="str">
        <f>词典存放目录!$A$1&amp;L7347&amp;M7347</f>
        <v>F:\《自创文法查阅Excel》4.1备份\《B词汇·红宝书》\红宝书15版图片\7748-はて【果て】.jpg</v>
      </c>
      <c r="L7347" s="9" t="s">
        <v>18120</v>
      </c>
      <c r="M7347" s="117" t="s">
        <v>25462</v>
      </c>
      <c r="N7347" s="36" t="str">
        <f t="shared" si="692"/>
        <v>▶</v>
      </c>
      <c r="O7347" s="37" t="s">
        <v>18015</v>
      </c>
      <c r="P7347" s="37">
        <v>69</v>
      </c>
      <c r="Q7347" s="37" t="s">
        <v>23</v>
      </c>
      <c r="R7347" s="9" t="str">
        <f>词典存放目录!$A$1&amp;O7347&amp;P7347&amp;Q7347</f>
        <v>F:\《自创文法查阅Excel》4.1备份\《B词汇·红宝书》\红宝书MP3分割\26 n1-は (69).mp3</v>
      </c>
      <c r="S7347" s="38"/>
      <c r="T7347" s="56"/>
      <c r="U7347" s="56"/>
      <c r="V7347" s="30" t="str">
        <f t="shared" si="695"/>
        <v/>
      </c>
      <c r="W7347" s="29"/>
      <c r="X7347" s="9" t="s">
        <v>464</v>
      </c>
    </row>
    <row r="7348" spans="1:24" s="57" customFormat="1" ht="24">
      <c r="A7348" s="31">
        <v>7749</v>
      </c>
      <c r="B7348" s="32">
        <f t="shared" ca="1" si="690"/>
        <v>0.11718091147420417</v>
      </c>
      <c r="C7348" s="134" t="s">
        <v>13669</v>
      </c>
      <c r="D7348" s="128" t="s">
        <v>13670</v>
      </c>
      <c r="E7348" s="21"/>
      <c r="F7348" s="22"/>
      <c r="G7348" s="22"/>
      <c r="H7348" s="22"/>
      <c r="I7348" s="23"/>
      <c r="J7348" s="35" t="str">
        <f t="shared" si="691"/>
        <v>➸</v>
      </c>
      <c r="K7348" s="117" t="str">
        <f>词典存放目录!$A$1&amp;L7348&amp;M7348</f>
        <v>F:\《自创文法查阅Excel》4.1备份\《B词汇·红宝书》\红宝书15版图片\7749-～はてる【～果てる】.jpg</v>
      </c>
      <c r="L7348" s="9" t="s">
        <v>18120</v>
      </c>
      <c r="M7348" s="117" t="s">
        <v>25463</v>
      </c>
      <c r="N7348" s="36" t="str">
        <f t="shared" si="692"/>
        <v>▶</v>
      </c>
      <c r="O7348" s="37" t="s">
        <v>18015</v>
      </c>
      <c r="P7348" s="37">
        <v>70</v>
      </c>
      <c r="Q7348" s="37" t="s">
        <v>23</v>
      </c>
      <c r="R7348" s="9" t="str">
        <f>词典存放目录!$A$1&amp;O7348&amp;P7348&amp;Q7348</f>
        <v>F:\《自创文法查阅Excel》4.1备份\《B词汇·红宝书》\红宝书MP3分割\26 n1-は (70).mp3</v>
      </c>
      <c r="S7348" s="38"/>
      <c r="T7348" s="56"/>
      <c r="U7348" s="56"/>
      <c r="V7348" s="30" t="str">
        <f t="shared" si="695"/>
        <v/>
      </c>
      <c r="W7348" s="29"/>
      <c r="X7348" s="9" t="s">
        <v>464</v>
      </c>
    </row>
    <row r="7349" spans="1:24" s="57" customFormat="1" ht="24">
      <c r="A7349" s="31">
        <v>7750</v>
      </c>
      <c r="B7349" s="32">
        <f t="shared" ca="1" si="690"/>
        <v>7.2532914078637267E-2</v>
      </c>
      <c r="C7349" s="134" t="s">
        <v>13671</v>
      </c>
      <c r="D7349" s="128" t="s">
        <v>13672</v>
      </c>
      <c r="E7349" s="21"/>
      <c r="F7349" s="22"/>
      <c r="G7349" s="22"/>
      <c r="H7349" s="22"/>
      <c r="I7349" s="23"/>
      <c r="J7349" s="35" t="str">
        <f t="shared" si="691"/>
        <v>➸</v>
      </c>
      <c r="K7349" s="117" t="str">
        <f>词典存放目录!$A$1&amp;L7349&amp;M7349</f>
        <v>F:\《自创文法查阅Excel》4.1备份\《B词汇·红宝书》\红宝书15版图片\7750-はてる【果てる】.jpg</v>
      </c>
      <c r="L7349" s="9" t="s">
        <v>18120</v>
      </c>
      <c r="M7349" s="117" t="s">
        <v>25464</v>
      </c>
      <c r="N7349" s="36" t="str">
        <f t="shared" si="692"/>
        <v>▶</v>
      </c>
      <c r="O7349" s="37" t="s">
        <v>18015</v>
      </c>
      <c r="P7349" s="37">
        <v>71</v>
      </c>
      <c r="Q7349" s="37" t="s">
        <v>23</v>
      </c>
      <c r="R7349" s="9" t="str">
        <f>词典存放目录!$A$1&amp;O7349&amp;P7349&amp;Q7349</f>
        <v>F:\《自创文法查阅Excel》4.1备份\《B词汇·红宝书》\红宝书MP3分割\26 n1-は (71).mp3</v>
      </c>
      <c r="S7349" s="38"/>
      <c r="T7349" s="56"/>
      <c r="U7349" s="56"/>
      <c r="V7349" s="30" t="str">
        <f t="shared" si="695"/>
        <v/>
      </c>
      <c r="W7349" s="29"/>
      <c r="X7349" s="9" t="s">
        <v>464</v>
      </c>
    </row>
    <row r="7350" spans="1:24" s="57" customFormat="1" ht="24">
      <c r="A7350" s="31">
        <v>7751</v>
      </c>
      <c r="B7350" s="32">
        <f t="shared" ca="1" si="690"/>
        <v>7.2088854778246336E-2</v>
      </c>
      <c r="C7350" s="134" t="s">
        <v>13673</v>
      </c>
      <c r="D7350" s="128"/>
      <c r="E7350" s="21"/>
      <c r="F7350" s="22"/>
      <c r="G7350" s="22"/>
      <c r="H7350" s="22"/>
      <c r="I7350" s="23"/>
      <c r="J7350" s="35" t="str">
        <f t="shared" si="691"/>
        <v>➸</v>
      </c>
      <c r="K7350" s="117" t="str">
        <f>词典存放目录!$A$1&amp;L7350&amp;M7350</f>
        <v>F:\《自创文法查阅Excel》4.1备份\《B词汇·红宝书》\红宝书15版图片\7751-ばてる【ばてる】.jpg</v>
      </c>
      <c r="L7350" s="9" t="s">
        <v>18120</v>
      </c>
      <c r="M7350" s="117" t="s">
        <v>25465</v>
      </c>
      <c r="N7350" s="36" t="str">
        <f t="shared" si="692"/>
        <v>▶</v>
      </c>
      <c r="O7350" s="37" t="s">
        <v>18015</v>
      </c>
      <c r="P7350" s="37">
        <v>72</v>
      </c>
      <c r="Q7350" s="37" t="s">
        <v>23</v>
      </c>
      <c r="R7350" s="9" t="str">
        <f>词典存放目录!$A$1&amp;O7350&amp;P7350&amp;Q7350</f>
        <v>F:\《自创文法查阅Excel》4.1备份\《B词汇·红宝书》\红宝书MP3分割\26 n1-は (72).mp3</v>
      </c>
      <c r="S7350" s="38"/>
      <c r="T7350" s="56"/>
      <c r="U7350" s="56"/>
      <c r="V7350" s="30" t="str">
        <f t="shared" si="695"/>
        <v/>
      </c>
      <c r="W7350" s="29"/>
      <c r="X7350" s="9" t="s">
        <v>464</v>
      </c>
    </row>
    <row r="7351" spans="1:24" s="57" customFormat="1" ht="24">
      <c r="A7351" s="31">
        <v>7752</v>
      </c>
      <c r="B7351" s="32">
        <f t="shared" ca="1" si="690"/>
        <v>0.17354727707651307</v>
      </c>
      <c r="C7351" s="134" t="s">
        <v>13674</v>
      </c>
      <c r="D7351" s="128" t="s">
        <v>13675</v>
      </c>
      <c r="E7351" s="21"/>
      <c r="F7351" s="22"/>
      <c r="G7351" s="22"/>
      <c r="H7351" s="22"/>
      <c r="I7351" s="23"/>
      <c r="J7351" s="35" t="str">
        <f t="shared" si="691"/>
        <v>➸</v>
      </c>
      <c r="K7351" s="117" t="str">
        <f>词典存放目录!$A$1&amp;L7351&amp;M7351</f>
        <v>F:\《自创文法查阅Excel》4.1备份\《B词汇·红宝书》\红宝书15版图片\7752-はどめ【歯止め】.jpg</v>
      </c>
      <c r="L7351" s="9" t="s">
        <v>18120</v>
      </c>
      <c r="M7351" s="117" t="s">
        <v>25466</v>
      </c>
      <c r="N7351" s="36" t="str">
        <f t="shared" si="692"/>
        <v>▶</v>
      </c>
      <c r="O7351" s="37" t="s">
        <v>18015</v>
      </c>
      <c r="P7351" s="37">
        <v>73</v>
      </c>
      <c r="Q7351" s="37" t="s">
        <v>23</v>
      </c>
      <c r="R7351" s="9" t="str">
        <f>词典存放目录!$A$1&amp;O7351&amp;P7351&amp;Q7351</f>
        <v>F:\《自创文法查阅Excel》4.1备份\《B词汇·红宝书》\红宝书MP3分割\26 n1-は (73).mp3</v>
      </c>
      <c r="S7351" s="38"/>
      <c r="T7351" s="56"/>
      <c r="U7351" s="56"/>
      <c r="V7351" s="30"/>
      <c r="W7351" s="29"/>
      <c r="X7351" s="9" t="s">
        <v>464</v>
      </c>
    </row>
    <row r="7352" spans="1:24" s="57" customFormat="1" ht="24">
      <c r="A7352" s="31">
        <v>7753</v>
      </c>
      <c r="B7352" s="32">
        <f t="shared" ca="1" si="690"/>
        <v>0.1117579500230631</v>
      </c>
      <c r="C7352" s="134" t="s">
        <v>13676</v>
      </c>
      <c r="D7352" s="128" t="s">
        <v>13677</v>
      </c>
      <c r="E7352" s="21"/>
      <c r="F7352" s="22"/>
      <c r="G7352" s="22"/>
      <c r="H7352" s="22"/>
      <c r="I7352" s="23"/>
      <c r="J7352" s="35" t="str">
        <f t="shared" si="691"/>
        <v>➸</v>
      </c>
      <c r="K7352" s="117" t="str">
        <f>词典存放目录!$A$1&amp;L7352&amp;M7352</f>
        <v>F:\《自创文法查阅Excel》4.1备份\《B词汇·红宝书》\红宝书15版图片\7753-パトロール【patrol】.jpg</v>
      </c>
      <c r="L7352" s="9" t="s">
        <v>18120</v>
      </c>
      <c r="M7352" s="117" t="s">
        <v>25467</v>
      </c>
      <c r="N7352" s="36" t="str">
        <f t="shared" si="692"/>
        <v>▶</v>
      </c>
      <c r="O7352" s="37" t="s">
        <v>18015</v>
      </c>
      <c r="P7352" s="37">
        <v>74</v>
      </c>
      <c r="Q7352" s="37" t="s">
        <v>23</v>
      </c>
      <c r="R7352" s="9" t="str">
        <f>词典存放目录!$A$1&amp;O7352&amp;P7352&amp;Q7352</f>
        <v>F:\《自创文法查阅Excel》4.1备份\《B词汇·红宝书》\红宝书MP3分割\26 n1-は (74).mp3</v>
      </c>
      <c r="S7352" s="38"/>
      <c r="T7352" s="56"/>
      <c r="U7352" s="56"/>
      <c r="V7352" s="30" t="str">
        <f>IF(COUNTA(S7352:U7352)=0,"",COUNTIF(S7352:U7352,"0")/COUNTA(S7352:U7352))</f>
        <v/>
      </c>
      <c r="W7352" s="29"/>
      <c r="X7352" s="9" t="s">
        <v>464</v>
      </c>
    </row>
    <row r="7353" spans="1:24" s="57" customFormat="1" ht="24">
      <c r="A7353" s="31">
        <v>7754</v>
      </c>
      <c r="B7353" s="32">
        <f t="shared" ca="1" si="690"/>
        <v>0.97647168844621646</v>
      </c>
      <c r="C7353" s="134" t="s">
        <v>13678</v>
      </c>
      <c r="D7353" s="128" t="s">
        <v>13679</v>
      </c>
      <c r="E7353" s="21"/>
      <c r="F7353" s="22"/>
      <c r="G7353" s="22"/>
      <c r="H7353" s="22"/>
      <c r="I7353" s="23"/>
      <c r="J7353" s="35" t="str">
        <f t="shared" si="691"/>
        <v>➸</v>
      </c>
      <c r="K7353" s="117" t="str">
        <f>词典存放目录!$A$1&amp;L7353&amp;M7353</f>
        <v>F:\《自创文法查阅Excel》4.1备份\《B词汇·红宝书》\红宝书15版图片\7754-バトンタッチ【batontouch】.jpg</v>
      </c>
      <c r="L7353" s="9" t="s">
        <v>18120</v>
      </c>
      <c r="M7353" s="117" t="s">
        <v>25468</v>
      </c>
      <c r="N7353" s="36" t="str">
        <f t="shared" si="692"/>
        <v>▶</v>
      </c>
      <c r="O7353" s="37" t="s">
        <v>18015</v>
      </c>
      <c r="P7353" s="37">
        <v>75</v>
      </c>
      <c r="Q7353" s="37" t="s">
        <v>23</v>
      </c>
      <c r="R7353" s="9" t="str">
        <f>词典存放目录!$A$1&amp;O7353&amp;P7353&amp;Q7353</f>
        <v>F:\《自创文法查阅Excel》4.1备份\《B词汇·红宝书》\红宝书MP3分割\26 n1-は (75).mp3</v>
      </c>
      <c r="S7353" s="38"/>
      <c r="T7353" s="56"/>
      <c r="U7353" s="56"/>
      <c r="V7353" s="30" t="str">
        <f>IF(COUNTA(S7353:U7353)=0,"",COUNTIF(S7353:U7353,"0")/COUNTA(S7353:U7353))</f>
        <v/>
      </c>
      <c r="W7353" s="29"/>
      <c r="X7353" s="9" t="s">
        <v>464</v>
      </c>
    </row>
    <row r="7354" spans="1:24" s="57" customFormat="1" ht="24">
      <c r="A7354" s="31">
        <v>7755</v>
      </c>
      <c r="B7354" s="32">
        <f t="shared" ca="1" si="690"/>
        <v>0.15833314659890863</v>
      </c>
      <c r="C7354" s="134" t="s">
        <v>13680</v>
      </c>
      <c r="D7354" s="128" t="s">
        <v>13681</v>
      </c>
      <c r="E7354" s="21"/>
      <c r="F7354" s="22"/>
      <c r="G7354" s="22"/>
      <c r="H7354" s="22"/>
      <c r="I7354" s="23"/>
      <c r="J7354" s="35" t="str">
        <f t="shared" si="691"/>
        <v>➸</v>
      </c>
      <c r="K7354" s="117" t="str">
        <f>词典存放目录!$A$1&amp;L7354&amp;M7354</f>
        <v>F:\《自创文法查阅Excel》4.1备份\《B词汇·红宝书》\红宝书15版图片\7755-はなはだ【甚だ】.jpg</v>
      </c>
      <c r="L7354" s="9" t="s">
        <v>18120</v>
      </c>
      <c r="M7354" s="117" t="s">
        <v>25469</v>
      </c>
      <c r="N7354" s="36" t="str">
        <f t="shared" si="692"/>
        <v>▶</v>
      </c>
      <c r="O7354" s="37" t="s">
        <v>18015</v>
      </c>
      <c r="P7354" s="37">
        <v>76</v>
      </c>
      <c r="Q7354" s="37" t="s">
        <v>23</v>
      </c>
      <c r="R7354" s="9" t="str">
        <f>词典存放目录!$A$1&amp;O7354&amp;P7354&amp;Q7354</f>
        <v>F:\《自创文法查阅Excel》4.1备份\《B词汇·红宝书》\红宝书MP3分割\26 n1-は (76).mp3</v>
      </c>
      <c r="S7354" s="38"/>
      <c r="T7354" s="56"/>
      <c r="U7354" s="56"/>
      <c r="V7354" s="30" t="str">
        <f>IF(COUNTA(S7354:U7354)=0,"",COUNTIF(S7354:U7354,"0")/COUNTA(S7354:U7354))</f>
        <v/>
      </c>
      <c r="W7354" s="29"/>
      <c r="X7354" s="9" t="s">
        <v>464</v>
      </c>
    </row>
    <row r="7355" spans="1:24" s="57" customFormat="1" ht="24">
      <c r="A7355" s="31">
        <v>7756</v>
      </c>
      <c r="B7355" s="32">
        <f t="shared" ref="B7355:B7418" ca="1" si="696">RAND()</f>
        <v>0.87055413208222654</v>
      </c>
      <c r="C7355" s="134" t="s">
        <v>13682</v>
      </c>
      <c r="D7355" s="128" t="s">
        <v>13683</v>
      </c>
      <c r="E7355" s="21" t="s">
        <v>32</v>
      </c>
      <c r="F7355" s="22"/>
      <c r="G7355" s="22"/>
      <c r="H7355" s="22"/>
      <c r="I7355" s="23"/>
      <c r="J7355" s="35" t="str">
        <f t="shared" ref="J7355:J7418" si="697">HYPERLINK(K7355,"➸")</f>
        <v>➸</v>
      </c>
      <c r="K7355" s="117" t="str">
        <f>词典存放目录!$A$1&amp;L7355&amp;M7355</f>
        <v>F:\《自创文法查阅Excel》4.1备份\《B词汇·红宝书》\红宝书15版图片\7756-はなばなしい【華々しい】.jpg</v>
      </c>
      <c r="L7355" s="9" t="s">
        <v>18120</v>
      </c>
      <c r="M7355" s="117" t="s">
        <v>25470</v>
      </c>
      <c r="N7355" s="36" t="str">
        <f t="shared" ref="N7355:N7418" si="698">HYPERLINK(R7355,"▶")</f>
        <v>▶</v>
      </c>
      <c r="O7355" s="37" t="s">
        <v>18015</v>
      </c>
      <c r="P7355" s="37">
        <v>77</v>
      </c>
      <c r="Q7355" s="37" t="s">
        <v>23</v>
      </c>
      <c r="R7355" s="9" t="str">
        <f>词典存放目录!$A$1&amp;O7355&amp;P7355&amp;Q7355</f>
        <v>F:\《自创文法查阅Excel》4.1备份\《B词汇·红宝书》\红宝书MP3分割\26 n1-は (77).mp3</v>
      </c>
      <c r="S7355" s="38"/>
      <c r="T7355" s="56"/>
      <c r="U7355" s="56"/>
      <c r="V7355" s="30" t="str">
        <f>IF(COUNTA(S7355:U7355)=0,"",COUNTIF(S7355:U7355,"0")/COUNTA(S7355:U7355))</f>
        <v/>
      </c>
      <c r="W7355" s="29"/>
      <c r="X7355" s="9" t="s">
        <v>464</v>
      </c>
    </row>
    <row r="7356" spans="1:24" s="57" customFormat="1" ht="24">
      <c r="A7356" s="31">
        <v>7757</v>
      </c>
      <c r="B7356" s="32">
        <f t="shared" ca="1" si="696"/>
        <v>0.93683211503854369</v>
      </c>
      <c r="C7356" s="134" t="s">
        <v>13684</v>
      </c>
      <c r="D7356" s="128" t="s">
        <v>13685</v>
      </c>
      <c r="E7356" s="21"/>
      <c r="F7356" s="22"/>
      <c r="G7356" s="22"/>
      <c r="H7356" s="22"/>
      <c r="I7356" s="23"/>
      <c r="J7356" s="35" t="str">
        <f t="shared" si="697"/>
        <v>➸</v>
      </c>
      <c r="K7356" s="117" t="str">
        <f>词典存放目录!$A$1&amp;L7356&amp;M7356</f>
        <v>F:\《自创文法查阅Excel》4.1备份\《B词汇·红宝书》\红宝书15版图片\7757-はなびら【花弁】.jpg</v>
      </c>
      <c r="L7356" s="9" t="s">
        <v>18120</v>
      </c>
      <c r="M7356" s="117" t="s">
        <v>25471</v>
      </c>
      <c r="N7356" s="36" t="str">
        <f t="shared" si="698"/>
        <v>▶</v>
      </c>
      <c r="O7356" s="37" t="s">
        <v>18015</v>
      </c>
      <c r="P7356" s="37">
        <v>78</v>
      </c>
      <c r="Q7356" s="37" t="s">
        <v>23</v>
      </c>
      <c r="R7356" s="9" t="str">
        <f>词典存放目录!$A$1&amp;O7356&amp;P7356&amp;Q7356</f>
        <v>F:\《自创文法查阅Excel》4.1备份\《B词汇·红宝书》\红宝书MP3分割\26 n1-は (78).mp3</v>
      </c>
      <c r="S7356" s="38"/>
      <c r="T7356" s="56"/>
      <c r="U7356" s="56"/>
      <c r="V7356" s="30" t="str">
        <f>IF(COUNTA(S7356:U7356)=0,"",COUNTIF(S7356:U7356,"0")/COUNTA(S7356:U7356))</f>
        <v/>
      </c>
      <c r="W7356" s="29"/>
      <c r="X7356" s="9" t="s">
        <v>464</v>
      </c>
    </row>
    <row r="7357" spans="1:24" s="57" customFormat="1" ht="24">
      <c r="A7357" s="31">
        <v>7758</v>
      </c>
      <c r="B7357" s="32">
        <f t="shared" ca="1" si="696"/>
        <v>0.17759155043372521</v>
      </c>
      <c r="C7357" s="134" t="s">
        <v>13686</v>
      </c>
      <c r="D7357" s="128" t="s">
        <v>13687</v>
      </c>
      <c r="E7357" s="21" t="s">
        <v>554</v>
      </c>
      <c r="F7357" s="22"/>
      <c r="G7357" s="22"/>
      <c r="H7357" s="22"/>
      <c r="I7357" s="23"/>
      <c r="J7357" s="35" t="str">
        <f t="shared" si="697"/>
        <v>➸</v>
      </c>
      <c r="K7357" s="117" t="str">
        <f>词典存放目录!$A$1&amp;L7357&amp;M7357</f>
        <v>F:\《自创文法查阅Excel》4.1备份\《B词汇·红宝书》\红宝书15版图片\7758-はなやか【華やか】.jpg</v>
      </c>
      <c r="L7357" s="9" t="s">
        <v>18120</v>
      </c>
      <c r="M7357" s="117" t="s">
        <v>25472</v>
      </c>
      <c r="N7357" s="36" t="str">
        <f t="shared" si="698"/>
        <v>▶</v>
      </c>
      <c r="O7357" s="37" t="s">
        <v>18015</v>
      </c>
      <c r="P7357" s="37">
        <v>79</v>
      </c>
      <c r="Q7357" s="37" t="s">
        <v>23</v>
      </c>
      <c r="R7357" s="9" t="str">
        <f>词典存放目录!$A$1&amp;O7357&amp;P7357&amp;Q7357</f>
        <v>F:\《自创文法查阅Excel》4.1备份\《B词汇·红宝书》\红宝书MP3分割\26 n1-は (79).mp3</v>
      </c>
      <c r="S7357" s="38"/>
      <c r="T7357" s="56"/>
      <c r="U7357" s="56"/>
      <c r="V7357" s="30"/>
      <c r="W7357" s="29"/>
      <c r="X7357" s="9" t="s">
        <v>464</v>
      </c>
    </row>
    <row r="7358" spans="1:24" s="57" customFormat="1" ht="24">
      <c r="A7358" s="31">
        <v>7759</v>
      </c>
      <c r="B7358" s="32">
        <f t="shared" ca="1" si="696"/>
        <v>0.16579844513395225</v>
      </c>
      <c r="C7358" s="134" t="s">
        <v>13688</v>
      </c>
      <c r="D7358" s="128" t="s">
        <v>13689</v>
      </c>
      <c r="E7358" s="21" t="s">
        <v>459</v>
      </c>
      <c r="F7358" s="22"/>
      <c r="G7358" s="41"/>
      <c r="H7358" s="22" t="s">
        <v>159</v>
      </c>
      <c r="I7358" s="23"/>
      <c r="J7358" s="35" t="str">
        <f t="shared" si="697"/>
        <v>➸</v>
      </c>
      <c r="K7358" s="117" t="str">
        <f>词典存放目录!$A$1&amp;L7358&amp;M7358</f>
        <v>F:\《自创文法查阅Excel》4.1备份\《B词汇·红宝书》\红宝书15版图片\7759-はなればなれ【離れ離れ】.jpg</v>
      </c>
      <c r="L7358" s="9" t="s">
        <v>18120</v>
      </c>
      <c r="M7358" s="117" t="s">
        <v>25473</v>
      </c>
      <c r="N7358" s="36" t="str">
        <f t="shared" si="698"/>
        <v>▶</v>
      </c>
      <c r="O7358" s="37" t="s">
        <v>18015</v>
      </c>
      <c r="P7358" s="37">
        <v>80</v>
      </c>
      <c r="Q7358" s="37" t="s">
        <v>23</v>
      </c>
      <c r="R7358" s="9" t="str">
        <f>词典存放目录!$A$1&amp;O7358&amp;P7358&amp;Q7358</f>
        <v>F:\《自创文法查阅Excel》4.1备份\《B词汇·红宝书》\红宝书MP3分割\26 n1-は (80).mp3</v>
      </c>
      <c r="S7358" s="38"/>
      <c r="T7358" s="56"/>
      <c r="U7358" s="56"/>
      <c r="V7358" s="30" t="str">
        <f>IF(COUNTA(S7358:U7358)=0,"",COUNTIF(S7358:U7358,"0")/COUNTA(S7358:U7358))</f>
        <v/>
      </c>
      <c r="W7358" s="29"/>
      <c r="X7358" s="9" t="s">
        <v>464</v>
      </c>
    </row>
    <row r="7359" spans="1:24" s="57" customFormat="1" ht="24">
      <c r="A7359" s="31">
        <v>7760</v>
      </c>
      <c r="B7359" s="32">
        <f t="shared" ca="1" si="696"/>
        <v>0.90046083663713794</v>
      </c>
      <c r="C7359" s="134" t="s">
        <v>13492</v>
      </c>
      <c r="D7359" s="128" t="s">
        <v>13690</v>
      </c>
      <c r="E7359" s="21"/>
      <c r="F7359" s="22"/>
      <c r="G7359" s="22"/>
      <c r="H7359" s="22"/>
      <c r="I7359" s="23"/>
      <c r="J7359" s="35" t="str">
        <f t="shared" si="697"/>
        <v>➸</v>
      </c>
      <c r="K7359" s="117" t="str">
        <f>词典存放目录!$A$1&amp;L7359&amp;M7359</f>
        <v>F:\《自创文法查阅Excel》4.1备份\《B词汇·红宝书》\红宝书15版图片\7760-はねる【撥ねる】.jpg</v>
      </c>
      <c r="L7359" s="9" t="s">
        <v>18120</v>
      </c>
      <c r="M7359" s="117" t="s">
        <v>25474</v>
      </c>
      <c r="N7359" s="36" t="str">
        <f t="shared" si="698"/>
        <v>▶</v>
      </c>
      <c r="O7359" s="37" t="s">
        <v>18015</v>
      </c>
      <c r="P7359" s="37">
        <v>81</v>
      </c>
      <c r="Q7359" s="37" t="s">
        <v>23</v>
      </c>
      <c r="R7359" s="9" t="str">
        <f>词典存放目录!$A$1&amp;O7359&amp;P7359&amp;Q7359</f>
        <v>F:\《自创文法查阅Excel》4.1备份\《B词汇·红宝书》\红宝书MP3分割\26 n1-は (81).mp3</v>
      </c>
      <c r="S7359" s="38"/>
      <c r="T7359" s="56"/>
      <c r="U7359" s="56"/>
      <c r="V7359" s="30"/>
      <c r="W7359" s="29"/>
      <c r="X7359" s="9" t="s">
        <v>464</v>
      </c>
    </row>
    <row r="7360" spans="1:24" s="57" customFormat="1" ht="24">
      <c r="A7360" s="31">
        <v>7761</v>
      </c>
      <c r="B7360" s="32">
        <f t="shared" ca="1" si="696"/>
        <v>0.61585979630655763</v>
      </c>
      <c r="C7360" s="134" t="s">
        <v>13691</v>
      </c>
      <c r="D7360" s="128" t="s">
        <v>13692</v>
      </c>
      <c r="E7360" s="21"/>
      <c r="F7360" s="22"/>
      <c r="G7360" s="22"/>
      <c r="H7360" s="22"/>
      <c r="I7360" s="23"/>
      <c r="J7360" s="35" t="str">
        <f t="shared" si="697"/>
        <v>➸</v>
      </c>
      <c r="K7360" s="117" t="str">
        <f>词典存放目录!$A$1&amp;L7360&amp;M7360</f>
        <v>F:\《自创文法查阅Excel》4.1备份\《B词汇·红宝书》\红宝书15版图片\7761-はばかる【憚る】.jpg</v>
      </c>
      <c r="L7360" s="9" t="s">
        <v>18120</v>
      </c>
      <c r="M7360" s="117" t="s">
        <v>25475</v>
      </c>
      <c r="N7360" s="36" t="str">
        <f t="shared" si="698"/>
        <v>▶</v>
      </c>
      <c r="O7360" s="37" t="s">
        <v>18015</v>
      </c>
      <c r="P7360" s="37">
        <v>82</v>
      </c>
      <c r="Q7360" s="37" t="s">
        <v>23</v>
      </c>
      <c r="R7360" s="9" t="str">
        <f>词典存放目录!$A$1&amp;O7360&amp;P7360&amp;Q7360</f>
        <v>F:\《自创文法查阅Excel》4.1备份\《B词汇·红宝书》\红宝书MP3分割\26 n1-は (82).mp3</v>
      </c>
      <c r="S7360" s="38"/>
      <c r="T7360" s="56"/>
      <c r="U7360" s="56"/>
      <c r="V7360" s="30" t="str">
        <f t="shared" ref="V7360:V7365" si="699">IF(COUNTA(S7360:U7360)=0,"",COUNTIF(S7360:U7360,"0")/COUNTA(S7360:U7360))</f>
        <v/>
      </c>
      <c r="W7360" s="29"/>
      <c r="X7360" s="9" t="s">
        <v>464</v>
      </c>
    </row>
    <row r="7361" spans="1:24" s="57" customFormat="1" ht="24">
      <c r="A7361" s="31">
        <v>7763</v>
      </c>
      <c r="B7361" s="32">
        <f t="shared" ca="1" si="696"/>
        <v>0.94604056370641232</v>
      </c>
      <c r="C7361" s="134" t="s">
        <v>13693</v>
      </c>
      <c r="D7361" s="128" t="s">
        <v>13694</v>
      </c>
      <c r="E7361" s="21"/>
      <c r="F7361" s="22"/>
      <c r="G7361" s="22"/>
      <c r="H7361" s="22"/>
      <c r="I7361" s="23"/>
      <c r="J7361" s="35" t="str">
        <f t="shared" si="697"/>
        <v>➸</v>
      </c>
      <c r="K7361" s="117" t="str">
        <f>词典存放目录!$A$1&amp;L7361&amp;M7361</f>
        <v>F:\《自创文法查阅Excel》4.1备份\《B词汇·红宝书》\红宝书15版图片\7763-はばむ【阻む】.jpg</v>
      </c>
      <c r="L7361" s="9" t="s">
        <v>18120</v>
      </c>
      <c r="M7361" s="117" t="s">
        <v>25476</v>
      </c>
      <c r="N7361" s="36" t="str">
        <f t="shared" si="698"/>
        <v>▶</v>
      </c>
      <c r="O7361" s="37" t="s">
        <v>18015</v>
      </c>
      <c r="P7361" s="37">
        <v>84</v>
      </c>
      <c r="Q7361" s="37" t="s">
        <v>23</v>
      </c>
      <c r="R7361" s="9" t="str">
        <f>词典存放目录!$A$1&amp;O7361&amp;P7361&amp;Q7361</f>
        <v>F:\《自创文法查阅Excel》4.1备份\《B词汇·红宝书》\红宝书MP3分割\26 n1-は (84).mp3</v>
      </c>
      <c r="S7361" s="38"/>
      <c r="T7361" s="56"/>
      <c r="U7361" s="56"/>
      <c r="V7361" s="30" t="str">
        <f t="shared" si="699"/>
        <v/>
      </c>
      <c r="W7361" s="29"/>
      <c r="X7361" s="9" t="s">
        <v>464</v>
      </c>
    </row>
    <row r="7362" spans="1:24" s="57" customFormat="1" ht="24">
      <c r="A7362" s="31">
        <v>7764</v>
      </c>
      <c r="B7362" s="32">
        <f t="shared" ca="1" si="696"/>
        <v>0.55386209528379493</v>
      </c>
      <c r="C7362" s="134" t="s">
        <v>13695</v>
      </c>
      <c r="D7362" s="128" t="s">
        <v>13696</v>
      </c>
      <c r="E7362" s="21"/>
      <c r="F7362" s="22"/>
      <c r="G7362" s="22"/>
      <c r="H7362" s="22"/>
      <c r="I7362" s="23"/>
      <c r="J7362" s="35" t="str">
        <f t="shared" si="697"/>
        <v>➸</v>
      </c>
      <c r="K7362" s="117" t="str">
        <f>词典存放目录!$A$1&amp;L7362&amp;M7362</f>
        <v>F:\《自创文法查阅Excel》4.1备份\《B词汇·红宝书》\红宝书15版图片\7764-バブル【bubble】.jpg</v>
      </c>
      <c r="L7362" s="9" t="s">
        <v>18120</v>
      </c>
      <c r="M7362" s="117" t="s">
        <v>25477</v>
      </c>
      <c r="N7362" s="36" t="str">
        <f t="shared" si="698"/>
        <v>▶</v>
      </c>
      <c r="O7362" s="37" t="s">
        <v>18015</v>
      </c>
      <c r="P7362" s="37">
        <v>85</v>
      </c>
      <c r="Q7362" s="37" t="s">
        <v>23</v>
      </c>
      <c r="R7362" s="9" t="str">
        <f>词典存放目录!$A$1&amp;O7362&amp;P7362&amp;Q7362</f>
        <v>F:\《自创文法查阅Excel》4.1备份\《B词汇·红宝书》\红宝书MP3分割\26 n1-は (85).mp3</v>
      </c>
      <c r="S7362" s="38"/>
      <c r="T7362" s="56"/>
      <c r="U7362" s="56"/>
      <c r="V7362" s="30" t="str">
        <f t="shared" si="699"/>
        <v/>
      </c>
      <c r="W7362" s="29"/>
      <c r="X7362" s="9" t="s">
        <v>464</v>
      </c>
    </row>
    <row r="7363" spans="1:24" s="57" customFormat="1" ht="24">
      <c r="A7363" s="31">
        <v>7765</v>
      </c>
      <c r="B7363" s="32">
        <f t="shared" ca="1" si="696"/>
        <v>0.70479161625452802</v>
      </c>
      <c r="C7363" s="134" t="s">
        <v>13697</v>
      </c>
      <c r="D7363" s="128" t="s">
        <v>13698</v>
      </c>
      <c r="E7363" s="21"/>
      <c r="F7363" s="22"/>
      <c r="G7363" s="22"/>
      <c r="H7363" s="22"/>
      <c r="I7363" s="23"/>
      <c r="J7363" s="35" t="str">
        <f t="shared" si="697"/>
        <v>➸</v>
      </c>
      <c r="K7363" s="117" t="str">
        <f>词典存放目录!$A$1&amp;L7363&amp;M7363</f>
        <v>F:\《自创文法查阅Excel》4.1备份\《B词汇·红宝书》\红宝书15版图片\7765-はまる【嵌る】.jpg</v>
      </c>
      <c r="L7363" s="9" t="s">
        <v>18120</v>
      </c>
      <c r="M7363" s="117" t="s">
        <v>25478</v>
      </c>
      <c r="N7363" s="36" t="str">
        <f t="shared" si="698"/>
        <v>▶</v>
      </c>
      <c r="O7363" s="37" t="s">
        <v>18015</v>
      </c>
      <c r="P7363" s="37">
        <v>86</v>
      </c>
      <c r="Q7363" s="37" t="s">
        <v>23</v>
      </c>
      <c r="R7363" s="9" t="str">
        <f>词典存放目录!$A$1&amp;O7363&amp;P7363&amp;Q7363</f>
        <v>F:\《自创文法查阅Excel》4.1备份\《B词汇·红宝书》\红宝书MP3分割\26 n1-は (86).mp3</v>
      </c>
      <c r="S7363" s="38"/>
      <c r="T7363" s="56"/>
      <c r="U7363" s="56"/>
      <c r="V7363" s="30" t="str">
        <f t="shared" si="699"/>
        <v/>
      </c>
      <c r="W7363" s="29"/>
      <c r="X7363" s="9" t="s">
        <v>464</v>
      </c>
    </row>
    <row r="7364" spans="1:24" s="57" customFormat="1" ht="24">
      <c r="A7364" s="31">
        <v>7766</v>
      </c>
      <c r="B7364" s="32">
        <f t="shared" ca="1" si="696"/>
        <v>0.91471140760562553</v>
      </c>
      <c r="C7364" s="134" t="s">
        <v>13699</v>
      </c>
      <c r="D7364" s="128" t="s">
        <v>13700</v>
      </c>
      <c r="E7364" s="21"/>
      <c r="F7364" s="22"/>
      <c r="G7364" s="22"/>
      <c r="H7364" s="22"/>
      <c r="I7364" s="23"/>
      <c r="J7364" s="35" t="str">
        <f t="shared" si="697"/>
        <v>➸</v>
      </c>
      <c r="K7364" s="117" t="str">
        <f>词典存放目录!$A$1&amp;L7364&amp;M7364</f>
        <v>F:\《自创文法查阅Excel》4.1备份\《B词汇·红宝书》\红宝书15版图片\7766-はやいこと【早いこと】.jpg</v>
      </c>
      <c r="L7364" s="9" t="s">
        <v>18120</v>
      </c>
      <c r="M7364" s="117" t="s">
        <v>25479</v>
      </c>
      <c r="N7364" s="36" t="str">
        <f t="shared" si="698"/>
        <v>▶</v>
      </c>
      <c r="O7364" s="37" t="s">
        <v>18015</v>
      </c>
      <c r="P7364" s="37">
        <v>87</v>
      </c>
      <c r="Q7364" s="37" t="s">
        <v>23</v>
      </c>
      <c r="R7364" s="9" t="str">
        <f>词典存放目录!$A$1&amp;O7364&amp;P7364&amp;Q7364</f>
        <v>F:\《自创文法查阅Excel》4.1备份\《B词汇·红宝书》\红宝书MP3分割\26 n1-は (87).mp3</v>
      </c>
      <c r="S7364" s="38"/>
      <c r="T7364" s="56"/>
      <c r="U7364" s="56"/>
      <c r="V7364" s="30" t="str">
        <f t="shared" si="699"/>
        <v/>
      </c>
      <c r="W7364" s="29"/>
      <c r="X7364" s="9" t="s">
        <v>464</v>
      </c>
    </row>
    <row r="7365" spans="1:24" s="57" customFormat="1" ht="24">
      <c r="A7365" s="31">
        <v>7767</v>
      </c>
      <c r="B7365" s="32">
        <f t="shared" ca="1" si="696"/>
        <v>8.9458161213660903E-2</v>
      </c>
      <c r="C7365" s="134" t="s">
        <v>13701</v>
      </c>
      <c r="D7365" s="128" t="s">
        <v>13702</v>
      </c>
      <c r="E7365" s="21"/>
      <c r="F7365" s="22"/>
      <c r="G7365" s="22"/>
      <c r="H7365" s="22"/>
      <c r="I7365" s="23"/>
      <c r="J7365" s="35" t="str">
        <f t="shared" si="697"/>
        <v>➸</v>
      </c>
      <c r="K7365" s="117" t="str">
        <f>词典存放目录!$A$1&amp;L7365&amp;M7365</f>
        <v>F:\《自创文法查阅Excel》4.1备份\《B词汇·红宝书》\红宝书15版图片\7767-はやいところ【早いところ】.jpg</v>
      </c>
      <c r="L7365" s="9" t="s">
        <v>18120</v>
      </c>
      <c r="M7365" s="117" t="s">
        <v>25480</v>
      </c>
      <c r="N7365" s="36" t="str">
        <f t="shared" si="698"/>
        <v>▶</v>
      </c>
      <c r="O7365" s="37" t="s">
        <v>18015</v>
      </c>
      <c r="P7365" s="37">
        <v>88</v>
      </c>
      <c r="Q7365" s="37" t="s">
        <v>23</v>
      </c>
      <c r="R7365" s="9" t="str">
        <f>词典存放目录!$A$1&amp;O7365&amp;P7365&amp;Q7365</f>
        <v>F:\《自创文法查阅Excel》4.1备份\《B词汇·红宝书》\红宝书MP3分割\26 n1-は (88).mp3</v>
      </c>
      <c r="S7365" s="38"/>
      <c r="T7365" s="56"/>
      <c r="U7365" s="56"/>
      <c r="V7365" s="30" t="str">
        <f t="shared" si="699"/>
        <v/>
      </c>
      <c r="W7365" s="29"/>
      <c r="X7365" s="9" t="s">
        <v>464</v>
      </c>
    </row>
    <row r="7366" spans="1:24" s="57" customFormat="1" ht="24">
      <c r="A7366" s="31">
        <v>7768</v>
      </c>
      <c r="B7366" s="32">
        <f t="shared" ca="1" si="696"/>
        <v>0.32340247221545915</v>
      </c>
      <c r="C7366" s="134" t="s">
        <v>13703</v>
      </c>
      <c r="D7366" s="128" t="s">
        <v>13704</v>
      </c>
      <c r="E7366" s="21"/>
      <c r="F7366" s="22"/>
      <c r="G7366" s="22"/>
      <c r="H7366" s="22"/>
      <c r="I7366" s="23"/>
      <c r="J7366" s="35" t="str">
        <f t="shared" si="697"/>
        <v>➸</v>
      </c>
      <c r="K7366" s="117" t="str">
        <f>词典存放目录!$A$1&amp;L7366&amp;M7366</f>
        <v>F:\《自创文法查阅Excel》4.1备份\《B词汇·红宝书》\红宝书15版图片\7768-はやす【生やす】.jpg</v>
      </c>
      <c r="L7366" s="9" t="s">
        <v>18120</v>
      </c>
      <c r="M7366" s="117" t="s">
        <v>25481</v>
      </c>
      <c r="N7366" s="36" t="str">
        <f t="shared" si="698"/>
        <v>▶</v>
      </c>
      <c r="O7366" s="37" t="s">
        <v>18015</v>
      </c>
      <c r="P7366" s="37">
        <v>89</v>
      </c>
      <c r="Q7366" s="37" t="s">
        <v>23</v>
      </c>
      <c r="R7366" s="9" t="str">
        <f>词典存放目录!$A$1&amp;O7366&amp;P7366&amp;Q7366</f>
        <v>F:\《自创文法查阅Excel》4.1备份\《B词汇·红宝书》\红宝书MP3分割\26 n1-は (89).mp3</v>
      </c>
      <c r="S7366" s="38"/>
      <c r="T7366" s="56"/>
      <c r="U7366" s="56"/>
      <c r="V7366" s="30"/>
      <c r="W7366" s="29"/>
      <c r="X7366" s="9" t="s">
        <v>464</v>
      </c>
    </row>
    <row r="7367" spans="1:24" s="57" customFormat="1" ht="24">
      <c r="A7367" s="31">
        <v>7769</v>
      </c>
      <c r="B7367" s="32">
        <f t="shared" ca="1" si="696"/>
        <v>0.21045496286722698</v>
      </c>
      <c r="C7367" s="134" t="s">
        <v>13705</v>
      </c>
      <c r="D7367" s="128" t="s">
        <v>13706</v>
      </c>
      <c r="E7367" s="21"/>
      <c r="F7367" s="22"/>
      <c r="G7367" s="22"/>
      <c r="H7367" s="22"/>
      <c r="I7367" s="23"/>
      <c r="J7367" s="35" t="str">
        <f t="shared" si="697"/>
        <v>➸</v>
      </c>
      <c r="K7367" s="117" t="str">
        <f>词典存放目录!$A$1&amp;L7367&amp;M7367</f>
        <v>F:\《自创文法查阅Excel》4.1备份\《B词汇·红宝书》\红宝书15版图片\7769-はらがたつ【腹が立つ】.jpg</v>
      </c>
      <c r="L7367" s="9" t="s">
        <v>18120</v>
      </c>
      <c r="M7367" s="117" t="s">
        <v>25482</v>
      </c>
      <c r="N7367" s="36" t="str">
        <f t="shared" si="698"/>
        <v>▶</v>
      </c>
      <c r="O7367" s="37" t="s">
        <v>18015</v>
      </c>
      <c r="P7367" s="37">
        <v>90</v>
      </c>
      <c r="Q7367" s="37" t="s">
        <v>23</v>
      </c>
      <c r="R7367" s="9" t="str">
        <f>词典存放目录!$A$1&amp;O7367&amp;P7367&amp;Q7367</f>
        <v>F:\《自创文法查阅Excel》4.1备份\《B词汇·红宝书》\红宝书MP3分割\26 n1-は (90).mp3</v>
      </c>
      <c r="S7367" s="38"/>
      <c r="T7367" s="56"/>
      <c r="U7367" s="56"/>
      <c r="V7367" s="30"/>
      <c r="W7367" s="29"/>
      <c r="X7367" s="9" t="s">
        <v>464</v>
      </c>
    </row>
    <row r="7368" spans="1:24" s="57" customFormat="1" ht="24">
      <c r="A7368" s="31">
        <v>7770</v>
      </c>
      <c r="B7368" s="32">
        <f t="shared" ca="1" si="696"/>
        <v>0.27583874995902513</v>
      </c>
      <c r="C7368" s="134" t="s">
        <v>13707</v>
      </c>
      <c r="D7368" s="128" t="s">
        <v>13708</v>
      </c>
      <c r="E7368" s="21"/>
      <c r="F7368" s="22"/>
      <c r="G7368" s="22"/>
      <c r="H7368" s="22"/>
      <c r="I7368" s="23"/>
      <c r="J7368" s="35" t="str">
        <f t="shared" si="697"/>
        <v>➸</v>
      </c>
      <c r="K7368" s="117" t="str">
        <f>词典存放目录!$A$1&amp;L7368&amp;M7368</f>
        <v>F:\《自创文法查阅Excel》4.1备份\《B词汇·红宝书》\红宝书15版图片\7770-はらす【晴らす】.jpg</v>
      </c>
      <c r="L7368" s="9" t="s">
        <v>18120</v>
      </c>
      <c r="M7368" s="117" t="s">
        <v>25483</v>
      </c>
      <c r="N7368" s="36" t="str">
        <f t="shared" si="698"/>
        <v>▶</v>
      </c>
      <c r="O7368" s="37" t="s">
        <v>18015</v>
      </c>
      <c r="P7368" s="37">
        <v>91</v>
      </c>
      <c r="Q7368" s="37" t="s">
        <v>23</v>
      </c>
      <c r="R7368" s="9" t="str">
        <f>词典存放目录!$A$1&amp;O7368&amp;P7368&amp;Q7368</f>
        <v>F:\《自创文法查阅Excel》4.1备份\《B词汇·红宝书》\红宝书MP3分割\26 n1-は (91).mp3</v>
      </c>
      <c r="S7368" s="38"/>
      <c r="T7368" s="56"/>
      <c r="U7368" s="56"/>
      <c r="V7368" s="30" t="str">
        <f t="shared" ref="V7368:V7378" si="700">IF(COUNTA(S7368:U7368)=0,"",COUNTIF(S7368:U7368,"0")/COUNTA(S7368:U7368))</f>
        <v/>
      </c>
      <c r="W7368" s="29"/>
      <c r="X7368" s="9" t="s">
        <v>464</v>
      </c>
    </row>
    <row r="7369" spans="1:24" s="57" customFormat="1" ht="24">
      <c r="A7369" s="31">
        <v>7771</v>
      </c>
      <c r="B7369" s="32">
        <f t="shared" ca="1" si="696"/>
        <v>0.56849299214430316</v>
      </c>
      <c r="C7369" s="134" t="s">
        <v>13709</v>
      </c>
      <c r="D7369" s="128"/>
      <c r="E7369" s="21"/>
      <c r="F7369" s="22"/>
      <c r="G7369" s="22"/>
      <c r="H7369" s="22"/>
      <c r="I7369" s="23"/>
      <c r="J7369" s="35" t="str">
        <f t="shared" si="697"/>
        <v>➸</v>
      </c>
      <c r="K7369" s="117" t="str">
        <f>词典存放目录!$A$1&amp;L7369&amp;M7369</f>
        <v>F:\《自创文法查阅Excel》4.1备份\《B词汇·红宝书》\红宝书15版图片\7771-ばらす.jpg</v>
      </c>
      <c r="L7369" s="9" t="s">
        <v>18120</v>
      </c>
      <c r="M7369" s="117" t="s">
        <v>25484</v>
      </c>
      <c r="N7369" s="36" t="str">
        <f t="shared" si="698"/>
        <v>▶</v>
      </c>
      <c r="O7369" s="37" t="s">
        <v>18015</v>
      </c>
      <c r="P7369" s="37">
        <v>92</v>
      </c>
      <c r="Q7369" s="37" t="s">
        <v>23</v>
      </c>
      <c r="R7369" s="9" t="str">
        <f>词典存放目录!$A$1&amp;O7369&amp;P7369&amp;Q7369</f>
        <v>F:\《自创文法查阅Excel》4.1备份\《B词汇·红宝书》\红宝书MP3分割\26 n1-は (92).mp3</v>
      </c>
      <c r="S7369" s="38"/>
      <c r="T7369" s="56"/>
      <c r="U7369" s="56"/>
      <c r="V7369" s="30" t="str">
        <f t="shared" si="700"/>
        <v/>
      </c>
      <c r="W7369" s="29"/>
      <c r="X7369" s="9" t="s">
        <v>464</v>
      </c>
    </row>
    <row r="7370" spans="1:24" s="57" customFormat="1" ht="24">
      <c r="A7370" s="31">
        <v>7772</v>
      </c>
      <c r="B7370" s="32">
        <f t="shared" ca="1" si="696"/>
        <v>0.46952886776530778</v>
      </c>
      <c r="C7370" s="134" t="s">
        <v>13710</v>
      </c>
      <c r="D7370" s="128" t="s">
        <v>13711</v>
      </c>
      <c r="E7370" s="21" t="s">
        <v>32</v>
      </c>
      <c r="F7370" s="22"/>
      <c r="G7370" s="22"/>
      <c r="H7370" s="22"/>
      <c r="I7370" s="23"/>
      <c r="J7370" s="35" t="str">
        <f t="shared" si="697"/>
        <v>➸</v>
      </c>
      <c r="K7370" s="117" t="str">
        <f>词典存放目录!$A$1&amp;L7370&amp;M7370</f>
        <v>F:\《自创文法查阅Excel》4.1备份\《B词汇·红宝书》\红宝书15版图片\7772-はらだたしい【腹立たしい】.jpg</v>
      </c>
      <c r="L7370" s="9" t="s">
        <v>18120</v>
      </c>
      <c r="M7370" s="117" t="s">
        <v>25485</v>
      </c>
      <c r="N7370" s="36" t="str">
        <f t="shared" si="698"/>
        <v>▶</v>
      </c>
      <c r="O7370" s="37" t="s">
        <v>18015</v>
      </c>
      <c r="P7370" s="37">
        <v>93</v>
      </c>
      <c r="Q7370" s="37" t="s">
        <v>23</v>
      </c>
      <c r="R7370" s="9" t="str">
        <f>词典存放目录!$A$1&amp;O7370&amp;P7370&amp;Q7370</f>
        <v>F:\《自创文法查阅Excel》4.1备份\《B词汇·红宝书》\红宝书MP3分割\26 n1-は (93).mp3</v>
      </c>
      <c r="S7370" s="38"/>
      <c r="T7370" s="56"/>
      <c r="U7370" s="56"/>
      <c r="V7370" s="30" t="str">
        <f t="shared" si="700"/>
        <v/>
      </c>
      <c r="W7370" s="29"/>
      <c r="X7370" s="9" t="s">
        <v>464</v>
      </c>
    </row>
    <row r="7371" spans="1:24" s="57" customFormat="1" ht="24">
      <c r="A7371" s="31">
        <v>7773</v>
      </c>
      <c r="B7371" s="32">
        <f t="shared" ca="1" si="696"/>
        <v>0.93433026039968814</v>
      </c>
      <c r="C7371" s="134" t="s">
        <v>13712</v>
      </c>
      <c r="D7371" s="128" t="s">
        <v>13713</v>
      </c>
      <c r="E7371" s="21"/>
      <c r="F7371" s="22"/>
      <c r="G7371" s="22"/>
      <c r="H7371" s="22"/>
      <c r="I7371" s="23"/>
      <c r="J7371" s="35" t="str">
        <f t="shared" si="697"/>
        <v>➸</v>
      </c>
      <c r="K7371" s="117" t="str">
        <f>词典存放目录!$A$1&amp;L7371&amp;M7371</f>
        <v>F:\《自创文法查阅Excel》4.1备份\《B词汇·红宝书》\红宝书15版图片\7773-はらっぱ【原っぱ】.jpg</v>
      </c>
      <c r="L7371" s="9" t="s">
        <v>18120</v>
      </c>
      <c r="M7371" s="117" t="s">
        <v>25486</v>
      </c>
      <c r="N7371" s="36" t="str">
        <f t="shared" si="698"/>
        <v>▶</v>
      </c>
      <c r="O7371" s="37" t="s">
        <v>18015</v>
      </c>
      <c r="P7371" s="37">
        <v>94</v>
      </c>
      <c r="Q7371" s="37" t="s">
        <v>23</v>
      </c>
      <c r="R7371" s="9" t="str">
        <f>词典存放目录!$A$1&amp;O7371&amp;P7371&amp;Q7371</f>
        <v>F:\《自创文法查阅Excel》4.1备份\《B词汇·红宝书》\红宝书MP3分割\26 n1-は (94).mp3</v>
      </c>
      <c r="S7371" s="38"/>
      <c r="T7371" s="56"/>
      <c r="U7371" s="56"/>
      <c r="V7371" s="30" t="str">
        <f t="shared" si="700"/>
        <v/>
      </c>
      <c r="W7371" s="29"/>
      <c r="X7371" s="9" t="s">
        <v>464</v>
      </c>
    </row>
    <row r="7372" spans="1:24" s="57" customFormat="1" ht="24">
      <c r="A7372" s="31">
        <v>7775</v>
      </c>
      <c r="B7372" s="32">
        <f t="shared" ca="1" si="696"/>
        <v>0.80893415238487598</v>
      </c>
      <c r="C7372" s="134" t="s">
        <v>13714</v>
      </c>
      <c r="D7372" s="128" t="s">
        <v>13715</v>
      </c>
      <c r="E7372" s="21"/>
      <c r="F7372" s="22"/>
      <c r="G7372" s="22"/>
      <c r="H7372" s="22"/>
      <c r="I7372" s="23"/>
      <c r="J7372" s="35" t="str">
        <f t="shared" si="697"/>
        <v>➸</v>
      </c>
      <c r="K7372" s="117" t="str">
        <f>词典存放目录!$A$1&amp;L7372&amp;M7372</f>
        <v>F:\《自创文法查阅Excel》4.1备份\《B词汇·红宝书》\红宝书15版图片\7775-ばらまく【ばら撒く·ばら蒔く】.jpg</v>
      </c>
      <c r="L7372" s="9" t="s">
        <v>18120</v>
      </c>
      <c r="M7372" s="117" t="s">
        <v>25487</v>
      </c>
      <c r="N7372" s="36" t="str">
        <f t="shared" si="698"/>
        <v>▶</v>
      </c>
      <c r="O7372" s="37" t="s">
        <v>18015</v>
      </c>
      <c r="P7372" s="37">
        <v>96</v>
      </c>
      <c r="Q7372" s="37" t="s">
        <v>23</v>
      </c>
      <c r="R7372" s="9" t="str">
        <f>词典存放目录!$A$1&amp;O7372&amp;P7372&amp;Q7372</f>
        <v>F:\《自创文法查阅Excel》4.1备份\《B词汇·红宝书》\红宝书MP3分割\26 n1-は (96).mp3</v>
      </c>
      <c r="S7372" s="38"/>
      <c r="T7372" s="56"/>
      <c r="U7372" s="56"/>
      <c r="V7372" s="30" t="str">
        <f t="shared" si="700"/>
        <v/>
      </c>
      <c r="W7372" s="29"/>
      <c r="X7372" s="9" t="s">
        <v>464</v>
      </c>
    </row>
    <row r="7373" spans="1:24" s="57" customFormat="1" ht="24">
      <c r="A7373" s="31">
        <v>7776</v>
      </c>
      <c r="B7373" s="32">
        <f t="shared" ca="1" si="696"/>
        <v>0.12180799620095162</v>
      </c>
      <c r="C7373" s="134" t="s">
        <v>13716</v>
      </c>
      <c r="D7373" s="128" t="s">
        <v>13717</v>
      </c>
      <c r="E7373" s="21"/>
      <c r="F7373" s="22"/>
      <c r="G7373" s="22"/>
      <c r="H7373" s="22"/>
      <c r="I7373" s="23"/>
      <c r="J7373" s="35" t="str">
        <f t="shared" si="697"/>
        <v>➸</v>
      </c>
      <c r="K7373" s="117" t="str">
        <f>词典存放目录!$A$1&amp;L7373&amp;M7373</f>
        <v>F:\《自创文法查阅Excel》4.1备份\《B词汇·红宝书》\红宝书15版图片\7776-はらむ【孕む】.jpg</v>
      </c>
      <c r="L7373" s="9" t="s">
        <v>18120</v>
      </c>
      <c r="M7373" s="117" t="s">
        <v>25488</v>
      </c>
      <c r="N7373" s="36" t="str">
        <f t="shared" si="698"/>
        <v>▶</v>
      </c>
      <c r="O7373" s="37" t="s">
        <v>18015</v>
      </c>
      <c r="P7373" s="37">
        <v>97</v>
      </c>
      <c r="Q7373" s="37" t="s">
        <v>23</v>
      </c>
      <c r="R7373" s="9" t="str">
        <f>词典存放目录!$A$1&amp;O7373&amp;P7373&amp;Q7373</f>
        <v>F:\《自创文法查阅Excel》4.1备份\《B词汇·红宝书》\红宝书MP3分割\26 n1-は (97).mp3</v>
      </c>
      <c r="S7373" s="38"/>
      <c r="T7373" s="56"/>
      <c r="U7373" s="56"/>
      <c r="V7373" s="30" t="str">
        <f t="shared" si="700"/>
        <v/>
      </c>
      <c r="W7373" s="29"/>
      <c r="X7373" s="9" t="s">
        <v>464</v>
      </c>
    </row>
    <row r="7374" spans="1:24" s="57" customFormat="1" ht="24">
      <c r="A7374" s="31">
        <v>7777</v>
      </c>
      <c r="B7374" s="32">
        <f t="shared" ca="1" si="696"/>
        <v>0.97204650663338799</v>
      </c>
      <c r="C7374" s="134" t="s">
        <v>13718</v>
      </c>
      <c r="D7374" s="128" t="s">
        <v>13719</v>
      </c>
      <c r="E7374" s="21"/>
      <c r="F7374" s="22"/>
      <c r="G7374" s="22"/>
      <c r="H7374" s="22"/>
      <c r="I7374" s="23"/>
      <c r="J7374" s="35" t="str">
        <f t="shared" si="697"/>
        <v>➸</v>
      </c>
      <c r="K7374" s="117" t="str">
        <f>词典存放目录!$A$1&amp;L7374&amp;M7374</f>
        <v>F:\《自创文法查阅Excel》4.1备份\《B词汇·红宝书》\红宝书15版图片\7777-はりあい【張り合い】.jpg</v>
      </c>
      <c r="L7374" s="9" t="s">
        <v>18120</v>
      </c>
      <c r="M7374" s="117" t="s">
        <v>25489</v>
      </c>
      <c r="N7374" s="36" t="str">
        <f t="shared" si="698"/>
        <v>▶</v>
      </c>
      <c r="O7374" s="37" t="s">
        <v>18015</v>
      </c>
      <c r="P7374" s="37">
        <v>98</v>
      </c>
      <c r="Q7374" s="37" t="s">
        <v>23</v>
      </c>
      <c r="R7374" s="9" t="str">
        <f>词典存放目录!$A$1&amp;O7374&amp;P7374&amp;Q7374</f>
        <v>F:\《自创文法查阅Excel》4.1备份\《B词汇·红宝书》\红宝书MP3分割\26 n1-は (98).mp3</v>
      </c>
      <c r="S7374" s="38"/>
      <c r="T7374" s="56"/>
      <c r="U7374" s="56"/>
      <c r="V7374" s="30" t="str">
        <f t="shared" si="700"/>
        <v/>
      </c>
      <c r="W7374" s="29"/>
      <c r="X7374" s="9" t="s">
        <v>464</v>
      </c>
    </row>
    <row r="7375" spans="1:24" s="57" customFormat="1" ht="24">
      <c r="A7375" s="31">
        <v>7778</v>
      </c>
      <c r="B7375" s="32">
        <f t="shared" ca="1" si="696"/>
        <v>0.79224408279689928</v>
      </c>
      <c r="C7375" s="134" t="s">
        <v>13720</v>
      </c>
      <c r="D7375" s="128" t="s">
        <v>13721</v>
      </c>
      <c r="E7375" s="21"/>
      <c r="F7375" s="22"/>
      <c r="G7375" s="22"/>
      <c r="H7375" s="22"/>
      <c r="I7375" s="23"/>
      <c r="J7375" s="35" t="str">
        <f t="shared" si="697"/>
        <v>➸</v>
      </c>
      <c r="K7375" s="117" t="str">
        <f>词典存放目录!$A$1&amp;L7375&amp;M7375</f>
        <v>F:\《自创文法查阅Excel》4.1备份\《B词汇·红宝书》\红宝书15版图片\7778-はりあう【張り合う】.jpg</v>
      </c>
      <c r="L7375" s="9" t="s">
        <v>18120</v>
      </c>
      <c r="M7375" s="117" t="s">
        <v>25490</v>
      </c>
      <c r="N7375" s="36" t="str">
        <f t="shared" si="698"/>
        <v>▶</v>
      </c>
      <c r="O7375" s="37" t="s">
        <v>18015</v>
      </c>
      <c r="P7375" s="37">
        <v>99</v>
      </c>
      <c r="Q7375" s="37" t="s">
        <v>23</v>
      </c>
      <c r="R7375" s="9" t="str">
        <f>词典存放目录!$A$1&amp;O7375&amp;P7375&amp;Q7375</f>
        <v>F:\《自创文法查阅Excel》4.1备份\《B词汇·红宝书》\红宝书MP3分割\26 n1-は (99).mp3</v>
      </c>
      <c r="S7375" s="38"/>
      <c r="T7375" s="56"/>
      <c r="U7375" s="56"/>
      <c r="V7375" s="30" t="str">
        <f t="shared" si="700"/>
        <v/>
      </c>
      <c r="W7375" s="29"/>
      <c r="X7375" s="9" t="s">
        <v>464</v>
      </c>
    </row>
    <row r="7376" spans="1:24" s="57" customFormat="1" ht="24">
      <c r="A7376" s="31">
        <v>7779</v>
      </c>
      <c r="B7376" s="32">
        <f t="shared" ca="1" si="696"/>
        <v>5.4292395103320068E-2</v>
      </c>
      <c r="C7376" s="134" t="s">
        <v>13722</v>
      </c>
      <c r="D7376" s="128" t="s">
        <v>13723</v>
      </c>
      <c r="E7376" s="21"/>
      <c r="F7376" s="22"/>
      <c r="G7376" s="22"/>
      <c r="H7376" s="22"/>
      <c r="I7376" s="23"/>
      <c r="J7376" s="35" t="str">
        <f t="shared" si="697"/>
        <v>➸</v>
      </c>
      <c r="K7376" s="117" t="str">
        <f>词典存放目录!$A$1&amp;L7376&amp;M7376</f>
        <v>F:\《自创文法查阅Excel》4.1备份\《B词汇·红宝书》\红宝书15版图片\7779-バリアフリー【barrier-free】.jpg</v>
      </c>
      <c r="L7376" s="9" t="s">
        <v>18120</v>
      </c>
      <c r="M7376" s="117" t="s">
        <v>25491</v>
      </c>
      <c r="N7376" s="36" t="str">
        <f t="shared" si="698"/>
        <v>▶</v>
      </c>
      <c r="O7376" s="37" t="s">
        <v>18015</v>
      </c>
      <c r="P7376" s="37">
        <v>100</v>
      </c>
      <c r="Q7376" s="37" t="s">
        <v>23</v>
      </c>
      <c r="R7376" s="9" t="str">
        <f>词典存放目录!$A$1&amp;O7376&amp;P7376&amp;Q7376</f>
        <v>F:\《自创文法查阅Excel》4.1备份\《B词汇·红宝书》\红宝书MP3分割\26 n1-は (100).mp3</v>
      </c>
      <c r="S7376" s="38"/>
      <c r="T7376" s="56"/>
      <c r="U7376" s="56"/>
      <c r="V7376" s="30" t="str">
        <f t="shared" si="700"/>
        <v/>
      </c>
      <c r="W7376" s="29"/>
      <c r="X7376" s="9" t="s">
        <v>464</v>
      </c>
    </row>
    <row r="7377" spans="1:24" s="57" customFormat="1" ht="24">
      <c r="A7377" s="31">
        <v>7780</v>
      </c>
      <c r="B7377" s="32">
        <f t="shared" ca="1" si="696"/>
        <v>0.80558234609314616</v>
      </c>
      <c r="C7377" s="134" t="s">
        <v>13724</v>
      </c>
      <c r="D7377" s="128" t="s">
        <v>13725</v>
      </c>
      <c r="E7377" s="21"/>
      <c r="F7377" s="22"/>
      <c r="G7377" s="22"/>
      <c r="H7377" s="22"/>
      <c r="I7377" s="23"/>
      <c r="J7377" s="35" t="str">
        <f t="shared" si="697"/>
        <v>➸</v>
      </c>
      <c r="K7377" s="117" t="str">
        <f>词典存放目录!$A$1&amp;L7377&amp;M7377</f>
        <v>F:\《自创文法查阅Excel》4.1备份\《B词汇·红宝书》\红宝书15版图片\7780-はりがみ【張り紙·貼り紙】.jpg</v>
      </c>
      <c r="L7377" s="9" t="s">
        <v>18120</v>
      </c>
      <c r="M7377" s="117" t="s">
        <v>25492</v>
      </c>
      <c r="N7377" s="36" t="str">
        <f t="shared" si="698"/>
        <v>▶</v>
      </c>
      <c r="O7377" s="37" t="s">
        <v>18015</v>
      </c>
      <c r="P7377" s="37">
        <v>101</v>
      </c>
      <c r="Q7377" s="37" t="s">
        <v>23</v>
      </c>
      <c r="R7377" s="9" t="str">
        <f>词典存放目录!$A$1&amp;O7377&amp;P7377&amp;Q7377</f>
        <v>F:\《自创文法查阅Excel》4.1备份\《B词汇·红宝书》\红宝书MP3分割\26 n1-は (101).mp3</v>
      </c>
      <c r="S7377" s="38"/>
      <c r="T7377" s="56"/>
      <c r="U7377" s="56"/>
      <c r="V7377" s="30" t="str">
        <f t="shared" si="700"/>
        <v/>
      </c>
      <c r="W7377" s="29"/>
      <c r="X7377" s="9" t="s">
        <v>464</v>
      </c>
    </row>
    <row r="7378" spans="1:24" s="57" customFormat="1" ht="24">
      <c r="A7378" s="31">
        <v>7781</v>
      </c>
      <c r="B7378" s="32">
        <f t="shared" ca="1" si="696"/>
        <v>0.27941728748848549</v>
      </c>
      <c r="C7378" s="134" t="s">
        <v>13726</v>
      </c>
      <c r="D7378" s="128" t="s">
        <v>13727</v>
      </c>
      <c r="E7378" s="21"/>
      <c r="F7378" s="22"/>
      <c r="G7378" s="22"/>
      <c r="H7378" s="22"/>
      <c r="I7378" s="23"/>
      <c r="J7378" s="35" t="str">
        <f t="shared" si="697"/>
        <v>➸</v>
      </c>
      <c r="K7378" s="117" t="str">
        <f>词典存放目录!$A$1&amp;L7378&amp;M7378</f>
        <v>F:\《自创文法查阅Excel》4.1备份\《B词汇·红宝书》\红宝书15版图片\7781-～ばる【～張る】.jpg</v>
      </c>
      <c r="L7378" s="9" t="s">
        <v>18120</v>
      </c>
      <c r="M7378" s="117" t="s">
        <v>25493</v>
      </c>
      <c r="N7378" s="36" t="str">
        <f t="shared" si="698"/>
        <v>▶</v>
      </c>
      <c r="O7378" s="37" t="s">
        <v>18015</v>
      </c>
      <c r="P7378" s="37">
        <v>102</v>
      </c>
      <c r="Q7378" s="37" t="s">
        <v>23</v>
      </c>
      <c r="R7378" s="9" t="str">
        <f>词典存放目录!$A$1&amp;O7378&amp;P7378&amp;Q7378</f>
        <v>F:\《自创文法查阅Excel》4.1备份\《B词汇·红宝书》\红宝书MP3分割\26 n1-は (102).mp3</v>
      </c>
      <c r="S7378" s="38"/>
      <c r="T7378" s="56"/>
      <c r="U7378" s="56"/>
      <c r="V7378" s="30" t="str">
        <f t="shared" si="700"/>
        <v/>
      </c>
      <c r="W7378" s="29"/>
      <c r="X7378" s="9" t="s">
        <v>464</v>
      </c>
    </row>
    <row r="7379" spans="1:24" s="57" customFormat="1" ht="24">
      <c r="A7379" s="31">
        <v>7782</v>
      </c>
      <c r="B7379" s="32">
        <f t="shared" ca="1" si="696"/>
        <v>0.73835433717904742</v>
      </c>
      <c r="C7379" s="134" t="s">
        <v>13728</v>
      </c>
      <c r="D7379" s="128" t="s">
        <v>13729</v>
      </c>
      <c r="E7379" s="21" t="s">
        <v>459</v>
      </c>
      <c r="F7379" s="22"/>
      <c r="G7379" s="22" t="s">
        <v>99</v>
      </c>
      <c r="H7379" s="22"/>
      <c r="I7379" s="23"/>
      <c r="J7379" s="35" t="str">
        <f t="shared" si="697"/>
        <v>➸</v>
      </c>
      <c r="K7379" s="117" t="str">
        <f>词典存放目录!$A$1&amp;L7379&amp;M7379</f>
        <v>F:\《自创文法查阅Excel》4.1备份\《B词汇·红宝书》\红宝书15版图片\7782-はるか【遥か】.jpg</v>
      </c>
      <c r="L7379" s="9" t="s">
        <v>18120</v>
      </c>
      <c r="M7379" s="117" t="s">
        <v>25494</v>
      </c>
      <c r="N7379" s="36" t="str">
        <f t="shared" si="698"/>
        <v>▶</v>
      </c>
      <c r="O7379" s="37" t="s">
        <v>18015</v>
      </c>
      <c r="P7379" s="37">
        <v>103</v>
      </c>
      <c r="Q7379" s="37" t="s">
        <v>23</v>
      </c>
      <c r="R7379" s="9" t="str">
        <f>词典存放目录!$A$1&amp;O7379&amp;P7379&amp;Q7379</f>
        <v>F:\《自创文法查阅Excel》4.1备份\《B词汇·红宝书》\红宝书MP3分割\26 n1-は (103).mp3</v>
      </c>
      <c r="S7379" s="38"/>
      <c r="T7379" s="56"/>
      <c r="U7379" s="56"/>
      <c r="V7379" s="30"/>
      <c r="W7379" s="29"/>
      <c r="X7379" s="9" t="s">
        <v>464</v>
      </c>
    </row>
    <row r="7380" spans="1:24" s="57" customFormat="1" ht="24">
      <c r="A7380" s="31">
        <v>7783</v>
      </c>
      <c r="B7380" s="32">
        <f t="shared" ca="1" si="696"/>
        <v>0.97649137971879962</v>
      </c>
      <c r="C7380" s="134" t="s">
        <v>13730</v>
      </c>
      <c r="D7380" s="128" t="s">
        <v>13731</v>
      </c>
      <c r="E7380" s="21"/>
      <c r="F7380" s="22"/>
      <c r="G7380" s="22"/>
      <c r="H7380" s="22"/>
      <c r="I7380" s="23"/>
      <c r="J7380" s="35" t="str">
        <f t="shared" si="697"/>
        <v>➸</v>
      </c>
      <c r="K7380" s="117" t="str">
        <f>词典存放目录!$A$1&amp;L7380&amp;M7380</f>
        <v>F:\《自创文法查阅Excel》4.1备份\《B词汇·红宝书》\红宝书15版图片\7783-はれあがる【腫れ上がる】.jpg</v>
      </c>
      <c r="L7380" s="9" t="s">
        <v>18120</v>
      </c>
      <c r="M7380" s="117" t="s">
        <v>25495</v>
      </c>
      <c r="N7380" s="36" t="str">
        <f t="shared" si="698"/>
        <v>▶</v>
      </c>
      <c r="O7380" s="37" t="s">
        <v>18015</v>
      </c>
      <c r="P7380" s="37">
        <v>104</v>
      </c>
      <c r="Q7380" s="37" t="s">
        <v>23</v>
      </c>
      <c r="R7380" s="9" t="str">
        <f>词典存放目录!$A$1&amp;O7380&amp;P7380&amp;Q7380</f>
        <v>F:\《自创文法查阅Excel》4.1备份\《B词汇·红宝书》\红宝书MP3分割\26 n1-は (104).mp3</v>
      </c>
      <c r="S7380" s="38"/>
      <c r="T7380" s="56"/>
      <c r="U7380" s="56"/>
      <c r="V7380" s="30" t="str">
        <f t="shared" ref="V7380:V7391" si="701">IF(COUNTA(S7380:U7380)=0,"",COUNTIF(S7380:U7380,"0")/COUNTA(S7380:U7380))</f>
        <v/>
      </c>
      <c r="W7380" s="29"/>
      <c r="X7380" s="9" t="s">
        <v>464</v>
      </c>
    </row>
    <row r="7381" spans="1:24" s="57" customFormat="1" ht="24">
      <c r="A7381" s="31">
        <v>7784</v>
      </c>
      <c r="B7381" s="32">
        <f t="shared" ca="1" si="696"/>
        <v>0.75149587942616614</v>
      </c>
      <c r="C7381" s="134" t="s">
        <v>13732</v>
      </c>
      <c r="D7381" s="128" t="s">
        <v>13733</v>
      </c>
      <c r="E7381" s="21"/>
      <c r="F7381" s="22"/>
      <c r="G7381" s="22"/>
      <c r="H7381" s="22"/>
      <c r="I7381" s="23"/>
      <c r="J7381" s="35" t="str">
        <f t="shared" si="697"/>
        <v>➸</v>
      </c>
      <c r="K7381" s="117" t="str">
        <f>词典存放目录!$A$1&amp;L7381&amp;M7381</f>
        <v>F:\《自创文法查阅Excel》4.1备份\《B词汇·红宝书》\红宝书15版图片\7784-パレード【parade】.jpg</v>
      </c>
      <c r="L7381" s="9" t="s">
        <v>18120</v>
      </c>
      <c r="M7381" s="117" t="s">
        <v>25496</v>
      </c>
      <c r="N7381" s="36" t="str">
        <f t="shared" si="698"/>
        <v>▶</v>
      </c>
      <c r="O7381" s="37" t="s">
        <v>18015</v>
      </c>
      <c r="P7381" s="37">
        <v>105</v>
      </c>
      <c r="Q7381" s="37" t="s">
        <v>23</v>
      </c>
      <c r="R7381" s="9" t="str">
        <f>词典存放目录!$A$1&amp;O7381&amp;P7381&amp;Q7381</f>
        <v>F:\《自创文法查阅Excel》4.1备份\《B词汇·红宝书》\红宝书MP3分割\26 n1-は (105).mp3</v>
      </c>
      <c r="S7381" s="38"/>
      <c r="T7381" s="56"/>
      <c r="U7381" s="56"/>
      <c r="V7381" s="30" t="str">
        <f t="shared" si="701"/>
        <v/>
      </c>
      <c r="W7381" s="29"/>
      <c r="X7381" s="9" t="s">
        <v>464</v>
      </c>
    </row>
    <row r="7382" spans="1:24" s="57" customFormat="1" ht="24">
      <c r="A7382" s="31">
        <v>7785</v>
      </c>
      <c r="B7382" s="32">
        <f t="shared" ca="1" si="696"/>
        <v>0.42521574468564793</v>
      </c>
      <c r="C7382" s="134" t="s">
        <v>13734</v>
      </c>
      <c r="D7382" s="128" t="s">
        <v>13735</v>
      </c>
      <c r="E7382" s="21"/>
      <c r="F7382" s="22"/>
      <c r="G7382" s="22"/>
      <c r="H7382" s="22"/>
      <c r="I7382" s="23"/>
      <c r="J7382" s="35" t="str">
        <f t="shared" si="697"/>
        <v>➸</v>
      </c>
      <c r="K7382" s="117" t="str">
        <f>词典存放目录!$A$1&amp;L7382&amp;M7382</f>
        <v>F:\《自创文法查阅Excel》4.1备份\《B词汇·红宝书》\红宝书15版图片\7785-はれつ【破裂】.jpg</v>
      </c>
      <c r="L7382" s="9" t="s">
        <v>18120</v>
      </c>
      <c r="M7382" s="117" t="s">
        <v>25497</v>
      </c>
      <c r="N7382" s="36" t="str">
        <f t="shared" si="698"/>
        <v>▶</v>
      </c>
      <c r="O7382" s="37" t="s">
        <v>18015</v>
      </c>
      <c r="P7382" s="37">
        <v>106</v>
      </c>
      <c r="Q7382" s="37" t="s">
        <v>23</v>
      </c>
      <c r="R7382" s="9" t="str">
        <f>词典存放目录!$A$1&amp;O7382&amp;P7382&amp;Q7382</f>
        <v>F:\《自创文法查阅Excel》4.1备份\《B词汇·红宝书》\红宝书MP3分割\26 n1-は (106).mp3</v>
      </c>
      <c r="S7382" s="38"/>
      <c r="T7382" s="56"/>
      <c r="U7382" s="56"/>
      <c r="V7382" s="30" t="str">
        <f t="shared" si="701"/>
        <v/>
      </c>
      <c r="W7382" s="29"/>
      <c r="X7382" s="9" t="s">
        <v>464</v>
      </c>
    </row>
    <row r="7383" spans="1:24" s="57" customFormat="1" ht="24">
      <c r="A7383" s="31">
        <v>7786</v>
      </c>
      <c r="B7383" s="32">
        <f t="shared" ca="1" si="696"/>
        <v>0.85306473394228521</v>
      </c>
      <c r="C7383" s="134" t="s">
        <v>13736</v>
      </c>
      <c r="D7383" s="128" t="s">
        <v>13737</v>
      </c>
      <c r="E7383" s="21" t="s">
        <v>32</v>
      </c>
      <c r="F7383" s="22"/>
      <c r="G7383" s="22"/>
      <c r="H7383" s="22"/>
      <c r="I7383" s="23"/>
      <c r="J7383" s="35" t="str">
        <f t="shared" si="697"/>
        <v>➸</v>
      </c>
      <c r="K7383" s="117" t="str">
        <f>词典存放目录!$A$1&amp;L7383&amp;M7383</f>
        <v>F:\《自创文法查阅Excel》4.1备份\《B词汇·红宝书》\红宝书15版图片\7786-はればれしい【晴れ晴れしい】.jpg</v>
      </c>
      <c r="L7383" s="9" t="s">
        <v>18120</v>
      </c>
      <c r="M7383" s="117" t="s">
        <v>25498</v>
      </c>
      <c r="N7383" s="36" t="str">
        <f t="shared" si="698"/>
        <v>▶</v>
      </c>
      <c r="O7383" s="37" t="s">
        <v>18015</v>
      </c>
      <c r="P7383" s="37">
        <v>107</v>
      </c>
      <c r="Q7383" s="37" t="s">
        <v>23</v>
      </c>
      <c r="R7383" s="9" t="str">
        <f>词典存放目录!$A$1&amp;O7383&amp;P7383&amp;Q7383</f>
        <v>F:\《自创文法查阅Excel》4.1备份\《B词汇·红宝书》\红宝书MP3分割\26 n1-は (107).mp3</v>
      </c>
      <c r="S7383" s="38"/>
      <c r="T7383" s="56"/>
      <c r="U7383" s="56"/>
      <c r="V7383" s="30" t="str">
        <f t="shared" si="701"/>
        <v/>
      </c>
      <c r="W7383" s="29"/>
      <c r="X7383" s="9" t="s">
        <v>464</v>
      </c>
    </row>
    <row r="7384" spans="1:24" s="57" customFormat="1" ht="24">
      <c r="A7384" s="31">
        <v>7787</v>
      </c>
      <c r="B7384" s="32">
        <f t="shared" ca="1" si="696"/>
        <v>0.49846832674381403</v>
      </c>
      <c r="C7384" s="134" t="s">
        <v>13107</v>
      </c>
      <c r="D7384" s="128" t="s">
        <v>13738</v>
      </c>
      <c r="E7384" s="21"/>
      <c r="F7384" s="22"/>
      <c r="G7384" s="22"/>
      <c r="H7384" s="22"/>
      <c r="I7384" s="23"/>
      <c r="J7384" s="35" t="str">
        <f t="shared" si="697"/>
        <v>➸</v>
      </c>
      <c r="K7384" s="117" t="str">
        <f>词典存放目录!$A$1&amp;L7384&amp;M7384</f>
        <v>F:\《自创文法查阅Excel》4.1备份\《B词汇·红宝书》\红宝书15版图片\7787-はれる【腫れる】.jpg</v>
      </c>
      <c r="L7384" s="9" t="s">
        <v>18120</v>
      </c>
      <c r="M7384" s="117" t="s">
        <v>25499</v>
      </c>
      <c r="N7384" s="36" t="str">
        <f t="shared" si="698"/>
        <v>▶</v>
      </c>
      <c r="O7384" s="37" t="s">
        <v>18015</v>
      </c>
      <c r="P7384" s="37">
        <v>108</v>
      </c>
      <c r="Q7384" s="37" t="s">
        <v>23</v>
      </c>
      <c r="R7384" s="9" t="str">
        <f>词典存放目录!$A$1&amp;O7384&amp;P7384&amp;Q7384</f>
        <v>F:\《自创文法查阅Excel》4.1备份\《B词汇·红宝书》\红宝书MP3分割\26 n1-は (108).mp3</v>
      </c>
      <c r="S7384" s="38"/>
      <c r="T7384" s="56"/>
      <c r="U7384" s="56"/>
      <c r="V7384" s="30" t="str">
        <f t="shared" si="701"/>
        <v/>
      </c>
      <c r="W7384" s="29"/>
      <c r="X7384" s="9" t="s">
        <v>464</v>
      </c>
    </row>
    <row r="7385" spans="1:24" s="57" customFormat="1" ht="24">
      <c r="A7385" s="31">
        <v>7788</v>
      </c>
      <c r="B7385" s="32">
        <f t="shared" ca="1" si="696"/>
        <v>0.61072714189070842</v>
      </c>
      <c r="C7385" s="134" t="s">
        <v>13739</v>
      </c>
      <c r="D7385" s="128"/>
      <c r="E7385" s="21"/>
      <c r="F7385" s="22"/>
      <c r="G7385" s="22"/>
      <c r="H7385" s="22"/>
      <c r="I7385" s="23"/>
      <c r="J7385" s="35" t="str">
        <f t="shared" si="697"/>
        <v>➸</v>
      </c>
      <c r="K7385" s="117" t="str">
        <f>词典存放目录!$A$1&amp;L7385&amp;M7385</f>
        <v>F:\《自创文法查阅Excel》4.1备份\《B词汇·红宝书》\红宝书15版图片\7788-ばれる.jpg</v>
      </c>
      <c r="L7385" s="9" t="s">
        <v>18120</v>
      </c>
      <c r="M7385" s="117" t="s">
        <v>25500</v>
      </c>
      <c r="N7385" s="36" t="str">
        <f t="shared" si="698"/>
        <v>▶</v>
      </c>
      <c r="O7385" s="37" t="s">
        <v>18015</v>
      </c>
      <c r="P7385" s="37">
        <v>109</v>
      </c>
      <c r="Q7385" s="37" t="s">
        <v>23</v>
      </c>
      <c r="R7385" s="9" t="str">
        <f>词典存放目录!$A$1&amp;O7385&amp;P7385&amp;Q7385</f>
        <v>F:\《自创文法查阅Excel》4.1备份\《B词汇·红宝书》\红宝书MP3分割\26 n1-は (109).mp3</v>
      </c>
      <c r="S7385" s="38"/>
      <c r="T7385" s="56"/>
      <c r="U7385" s="56"/>
      <c r="V7385" s="30" t="str">
        <f t="shared" si="701"/>
        <v/>
      </c>
      <c r="W7385" s="29"/>
      <c r="X7385" s="9" t="s">
        <v>464</v>
      </c>
    </row>
    <row r="7386" spans="1:24" s="57" customFormat="1" ht="24">
      <c r="A7386" s="31">
        <v>7789</v>
      </c>
      <c r="B7386" s="32">
        <f t="shared" ca="1" si="696"/>
        <v>0.71542388187182715</v>
      </c>
      <c r="C7386" s="134" t="s">
        <v>13740</v>
      </c>
      <c r="D7386" s="128" t="s">
        <v>13741</v>
      </c>
      <c r="E7386" s="21"/>
      <c r="F7386" s="22"/>
      <c r="G7386" s="22"/>
      <c r="H7386" s="22"/>
      <c r="I7386" s="23"/>
      <c r="J7386" s="35" t="str">
        <f t="shared" si="697"/>
        <v>➸</v>
      </c>
      <c r="K7386" s="117" t="str">
        <f>词典存放目录!$A$1&amp;L7386&amp;M7386</f>
        <v>F:\《自创文法查阅Excel》4.1备份\《B词汇·红宝书》\红宝书15版图片\7789-はれわたる【晴れ渡る】.jpg</v>
      </c>
      <c r="L7386" s="9" t="s">
        <v>18120</v>
      </c>
      <c r="M7386" s="117" t="s">
        <v>25501</v>
      </c>
      <c r="N7386" s="36" t="str">
        <f t="shared" si="698"/>
        <v>▶</v>
      </c>
      <c r="O7386" s="37" t="s">
        <v>18015</v>
      </c>
      <c r="P7386" s="37">
        <v>110</v>
      </c>
      <c r="Q7386" s="37" t="s">
        <v>23</v>
      </c>
      <c r="R7386" s="9" t="str">
        <f>词典存放目录!$A$1&amp;O7386&amp;P7386&amp;Q7386</f>
        <v>F:\《自创文法查阅Excel》4.1备份\《B词汇·红宝书》\红宝书MP3分割\26 n1-は (110).mp3</v>
      </c>
      <c r="S7386" s="38"/>
      <c r="T7386" s="56"/>
      <c r="U7386" s="56"/>
      <c r="V7386" s="30" t="str">
        <f t="shared" si="701"/>
        <v/>
      </c>
      <c r="W7386" s="29"/>
      <c r="X7386" s="9" t="s">
        <v>464</v>
      </c>
    </row>
    <row r="7387" spans="1:24" s="57" customFormat="1" ht="24">
      <c r="A7387" s="31">
        <v>7791</v>
      </c>
      <c r="B7387" s="32">
        <f t="shared" ca="1" si="696"/>
        <v>0.99391732424650947</v>
      </c>
      <c r="C7387" s="134" t="s">
        <v>13109</v>
      </c>
      <c r="D7387" s="128" t="s">
        <v>13742</v>
      </c>
      <c r="E7387" s="21"/>
      <c r="F7387" s="22"/>
      <c r="G7387" s="22"/>
      <c r="H7387" s="22"/>
      <c r="I7387" s="23"/>
      <c r="J7387" s="35" t="str">
        <f t="shared" si="697"/>
        <v>➸</v>
      </c>
      <c r="K7387" s="117" t="str">
        <f>词典存放目录!$A$1&amp;L7387&amp;M7387</f>
        <v>F:\《自创文法查阅Excel》4.1备份\《B词汇·红宝书》\红宝书15版图片\7791-はん【版】.jpg</v>
      </c>
      <c r="L7387" s="9" t="s">
        <v>18120</v>
      </c>
      <c r="M7387" s="117" t="s">
        <v>25502</v>
      </c>
      <c r="N7387" s="36" t="str">
        <f t="shared" si="698"/>
        <v>▶</v>
      </c>
      <c r="O7387" s="37" t="s">
        <v>18015</v>
      </c>
      <c r="P7387" s="37">
        <v>112</v>
      </c>
      <c r="Q7387" s="37" t="s">
        <v>23</v>
      </c>
      <c r="R7387" s="9" t="str">
        <f>词典存放目录!$A$1&amp;O7387&amp;P7387&amp;Q7387</f>
        <v>F:\《自创文法查阅Excel》4.1备份\《B词汇·红宝书》\红宝书MP3分割\26 n1-は (112).mp3</v>
      </c>
      <c r="S7387" s="38"/>
      <c r="T7387" s="56"/>
      <c r="U7387" s="56"/>
      <c r="V7387" s="30" t="str">
        <f t="shared" si="701"/>
        <v/>
      </c>
      <c r="W7387" s="29"/>
      <c r="X7387" s="9" t="s">
        <v>464</v>
      </c>
    </row>
    <row r="7388" spans="1:24" s="57" customFormat="1" ht="24">
      <c r="A7388" s="31">
        <v>7792</v>
      </c>
      <c r="B7388" s="32">
        <f t="shared" ca="1" si="696"/>
        <v>0.31116533932870361</v>
      </c>
      <c r="C7388" s="134" t="s">
        <v>13743</v>
      </c>
      <c r="D7388" s="128" t="s">
        <v>13744</v>
      </c>
      <c r="E7388" s="21"/>
      <c r="F7388" s="22"/>
      <c r="G7388" s="22"/>
      <c r="H7388" s="22"/>
      <c r="I7388" s="23"/>
      <c r="J7388" s="35" t="str">
        <f t="shared" si="697"/>
        <v>➸</v>
      </c>
      <c r="K7388" s="117" t="str">
        <f>词典存放目录!$A$1&amp;L7388&amp;M7388</f>
        <v>F:\《自创文法查阅Excel》4.1备份\《B词汇·红宝书》\红宝书15版图片\7792-ハンガー【hanger】.jpg</v>
      </c>
      <c r="L7388" s="9" t="s">
        <v>18120</v>
      </c>
      <c r="M7388" s="117" t="s">
        <v>25503</v>
      </c>
      <c r="N7388" s="36" t="str">
        <f t="shared" si="698"/>
        <v>▶</v>
      </c>
      <c r="O7388" s="37" t="s">
        <v>18015</v>
      </c>
      <c r="P7388" s="37">
        <v>113</v>
      </c>
      <c r="Q7388" s="37" t="s">
        <v>23</v>
      </c>
      <c r="R7388" s="9" t="str">
        <f>词典存放目录!$A$1&amp;O7388&amp;P7388&amp;Q7388</f>
        <v>F:\《自创文法查阅Excel》4.1备份\《B词汇·红宝书》\红宝书MP3分割\26 n1-は (113).mp3</v>
      </c>
      <c r="S7388" s="38"/>
      <c r="T7388" s="56"/>
      <c r="U7388" s="56"/>
      <c r="V7388" s="30" t="str">
        <f t="shared" si="701"/>
        <v/>
      </c>
      <c r="W7388" s="29"/>
      <c r="X7388" s="9" t="s">
        <v>464</v>
      </c>
    </row>
    <row r="7389" spans="1:24" s="57" customFormat="1" ht="24">
      <c r="A7389" s="31">
        <v>7793</v>
      </c>
      <c r="B7389" s="32">
        <f t="shared" ca="1" si="696"/>
        <v>0.59096869091851167</v>
      </c>
      <c r="C7389" s="134" t="s">
        <v>13745</v>
      </c>
      <c r="D7389" s="128" t="s">
        <v>13746</v>
      </c>
      <c r="E7389" s="21"/>
      <c r="F7389" s="22"/>
      <c r="G7389" s="22"/>
      <c r="H7389" s="22"/>
      <c r="I7389" s="23"/>
      <c r="J7389" s="35" t="str">
        <f t="shared" si="697"/>
        <v>➸</v>
      </c>
      <c r="K7389" s="117" t="str">
        <f>词典存放目录!$A$1&amp;L7389&amp;M7389</f>
        <v>F:\《自创文法查阅Excel》4.1备份\《B词汇·红宝书》\红宝书15版图片\7793-はんかん【反感】.jpg</v>
      </c>
      <c r="L7389" s="9" t="s">
        <v>18120</v>
      </c>
      <c r="M7389" s="117" t="s">
        <v>25504</v>
      </c>
      <c r="N7389" s="36" t="str">
        <f t="shared" si="698"/>
        <v>▶</v>
      </c>
      <c r="O7389" s="37" t="s">
        <v>18015</v>
      </c>
      <c r="P7389" s="37">
        <v>114</v>
      </c>
      <c r="Q7389" s="37" t="s">
        <v>23</v>
      </c>
      <c r="R7389" s="9" t="str">
        <f>词典存放目录!$A$1&amp;O7389&amp;P7389&amp;Q7389</f>
        <v>F:\《自创文法查阅Excel》4.1备份\《B词汇·红宝书》\红宝书MP3分割\26 n1-は (114).mp3</v>
      </c>
      <c r="S7389" s="38"/>
      <c r="T7389" s="56"/>
      <c r="U7389" s="56"/>
      <c r="V7389" s="30" t="str">
        <f t="shared" si="701"/>
        <v/>
      </c>
      <c r="W7389" s="29"/>
      <c r="X7389" s="9" t="s">
        <v>464</v>
      </c>
    </row>
    <row r="7390" spans="1:24" s="57" customFormat="1" ht="24">
      <c r="A7390" s="31">
        <v>7794</v>
      </c>
      <c r="B7390" s="32">
        <f t="shared" ca="1" si="696"/>
        <v>0.51009644406880583</v>
      </c>
      <c r="C7390" s="134" t="s">
        <v>13747</v>
      </c>
      <c r="D7390" s="128" t="s">
        <v>13748</v>
      </c>
      <c r="E7390" s="21"/>
      <c r="F7390" s="22"/>
      <c r="G7390" s="22"/>
      <c r="H7390" s="22"/>
      <c r="I7390" s="23"/>
      <c r="J7390" s="35" t="str">
        <f t="shared" si="697"/>
        <v>➸</v>
      </c>
      <c r="K7390" s="117" t="str">
        <f>词典存放目录!$A$1&amp;L7390&amp;M7390</f>
        <v>F:\《自创文法查阅Excel》4.1备份\《B词汇·红宝书》\红宝书15版图片\7794-はんきょう【反響】.jpg</v>
      </c>
      <c r="L7390" s="9" t="s">
        <v>18120</v>
      </c>
      <c r="M7390" s="117" t="s">
        <v>25505</v>
      </c>
      <c r="N7390" s="36" t="str">
        <f t="shared" si="698"/>
        <v>▶</v>
      </c>
      <c r="O7390" s="37" t="s">
        <v>18015</v>
      </c>
      <c r="P7390" s="37">
        <v>115</v>
      </c>
      <c r="Q7390" s="37" t="s">
        <v>23</v>
      </c>
      <c r="R7390" s="9" t="str">
        <f>词典存放目录!$A$1&amp;O7390&amp;P7390&amp;Q7390</f>
        <v>F:\《自创文法查阅Excel》4.1备份\《B词汇·红宝书》\红宝书MP3分割\26 n1-は (115).mp3</v>
      </c>
      <c r="S7390" s="38"/>
      <c r="T7390" s="56"/>
      <c r="U7390" s="56"/>
      <c r="V7390" s="30" t="str">
        <f t="shared" si="701"/>
        <v/>
      </c>
      <c r="W7390" s="29"/>
      <c r="X7390" s="9" t="s">
        <v>464</v>
      </c>
    </row>
    <row r="7391" spans="1:24" s="57" customFormat="1" ht="24">
      <c r="A7391" s="31">
        <v>7795</v>
      </c>
      <c r="B7391" s="32">
        <f t="shared" ca="1" si="696"/>
        <v>0.38713438366393171</v>
      </c>
      <c r="C7391" s="134" t="s">
        <v>13749</v>
      </c>
      <c r="D7391" s="128" t="s">
        <v>13750</v>
      </c>
      <c r="E7391" s="21"/>
      <c r="F7391" s="22"/>
      <c r="G7391" s="22"/>
      <c r="H7391" s="22"/>
      <c r="I7391" s="23"/>
      <c r="J7391" s="35" t="str">
        <f t="shared" si="697"/>
        <v>➸</v>
      </c>
      <c r="K7391" s="117" t="str">
        <f>词典存放目录!$A$1&amp;L7391&amp;M7391</f>
        <v>F:\《自创文法查阅Excel》4.1备份\《B词汇·红宝书》\红宝书15版图片\7795-パンク【puncture】.jpg</v>
      </c>
      <c r="L7391" s="9" t="s">
        <v>18120</v>
      </c>
      <c r="M7391" s="117" t="s">
        <v>25506</v>
      </c>
      <c r="N7391" s="36" t="str">
        <f t="shared" si="698"/>
        <v>▶</v>
      </c>
      <c r="O7391" s="37" t="s">
        <v>18015</v>
      </c>
      <c r="P7391" s="37">
        <v>116</v>
      </c>
      <c r="Q7391" s="37" t="s">
        <v>23</v>
      </c>
      <c r="R7391" s="9" t="str">
        <f>词典存放目录!$A$1&amp;O7391&amp;P7391&amp;Q7391</f>
        <v>F:\《自创文法查阅Excel》4.1备份\《B词汇·红宝书》\红宝书MP3分割\26 n1-は (116).mp3</v>
      </c>
      <c r="S7391" s="38"/>
      <c r="T7391" s="56"/>
      <c r="U7391" s="56"/>
      <c r="V7391" s="30" t="str">
        <f t="shared" si="701"/>
        <v/>
      </c>
      <c r="W7391" s="29"/>
      <c r="X7391" s="9" t="s">
        <v>464</v>
      </c>
    </row>
    <row r="7392" spans="1:24" s="57" customFormat="1" ht="24">
      <c r="A7392" s="31">
        <v>7796</v>
      </c>
      <c r="B7392" s="32">
        <f t="shared" ca="1" si="696"/>
        <v>0.49005869635582688</v>
      </c>
      <c r="C7392" s="134" t="s">
        <v>13751</v>
      </c>
      <c r="D7392" s="128" t="s">
        <v>13752</v>
      </c>
      <c r="E7392" s="21"/>
      <c r="F7392" s="22"/>
      <c r="G7392" s="22"/>
      <c r="H7392" s="22"/>
      <c r="I7392" s="23"/>
      <c r="J7392" s="35" t="str">
        <f t="shared" si="697"/>
        <v>➸</v>
      </c>
      <c r="K7392" s="117" t="str">
        <f>词典存放目录!$A$1&amp;L7392&amp;M7392</f>
        <v>F:\《自创文法查阅Excel》4.1备份\《B词汇·红宝书》\红宝书15版图片\7796-はんじょう【繁盛】.jpg</v>
      </c>
      <c r="L7392" s="9" t="s">
        <v>18120</v>
      </c>
      <c r="M7392" s="117" t="s">
        <v>25507</v>
      </c>
      <c r="N7392" s="36" t="str">
        <f t="shared" si="698"/>
        <v>▶</v>
      </c>
      <c r="O7392" s="37" t="s">
        <v>18015</v>
      </c>
      <c r="P7392" s="37">
        <v>117</v>
      </c>
      <c r="Q7392" s="37" t="s">
        <v>23</v>
      </c>
      <c r="R7392" s="9" t="str">
        <f>词典存放目录!$A$1&amp;O7392&amp;P7392&amp;Q7392</f>
        <v>F:\《自创文法查阅Excel》4.1备份\《B词汇·红宝书》\红宝书MP3分割\26 n1-は (117).mp3</v>
      </c>
      <c r="S7392" s="38"/>
      <c r="T7392" s="56"/>
      <c r="U7392" s="56"/>
      <c r="V7392" s="30"/>
      <c r="W7392" s="29"/>
      <c r="X7392" s="9" t="s">
        <v>464</v>
      </c>
    </row>
    <row r="7393" spans="1:24" s="57" customFormat="1" ht="24">
      <c r="A7393" s="31">
        <v>7797</v>
      </c>
      <c r="B7393" s="32">
        <f t="shared" ca="1" si="696"/>
        <v>0.71522557931678399</v>
      </c>
      <c r="C7393" s="134" t="s">
        <v>13753</v>
      </c>
      <c r="D7393" s="128" t="s">
        <v>13754</v>
      </c>
      <c r="E7393" s="21"/>
      <c r="F7393" s="22"/>
      <c r="G7393" s="22"/>
      <c r="H7393" s="22"/>
      <c r="I7393" s="23"/>
      <c r="J7393" s="35" t="str">
        <f t="shared" si="697"/>
        <v>➸</v>
      </c>
      <c r="K7393" s="117" t="str">
        <f>词典存放目录!$A$1&amp;L7393&amp;M7393</f>
        <v>F:\《自创文法查阅Excel》4.1备份\《B词汇·红宝书》\红宝书15版图片\7797-はんせいひん【半製品】.jpg</v>
      </c>
      <c r="L7393" s="9" t="s">
        <v>18120</v>
      </c>
      <c r="M7393" s="117" t="s">
        <v>25508</v>
      </c>
      <c r="N7393" s="36" t="str">
        <f t="shared" si="698"/>
        <v>▶</v>
      </c>
      <c r="O7393" s="37" t="s">
        <v>18015</v>
      </c>
      <c r="P7393" s="37">
        <v>118</v>
      </c>
      <c r="Q7393" s="37" t="s">
        <v>23</v>
      </c>
      <c r="R7393" s="9" t="str">
        <f>词典存放目录!$A$1&amp;O7393&amp;P7393&amp;Q7393</f>
        <v>F:\《自创文法查阅Excel》4.1备份\《B词汇·红宝书》\红宝书MP3分割\26 n1-は (118).mp3</v>
      </c>
      <c r="S7393" s="38"/>
      <c r="T7393" s="56"/>
      <c r="U7393" s="56"/>
      <c r="V7393" s="30" t="str">
        <f t="shared" ref="V7393:V7424" si="702">IF(COUNTA(S7393:U7393)=0,"",COUNTIF(S7393:U7393,"0")/COUNTA(S7393:U7393))</f>
        <v/>
      </c>
      <c r="W7393" s="29"/>
      <c r="X7393" s="9" t="s">
        <v>464</v>
      </c>
    </row>
    <row r="7394" spans="1:24" s="57" customFormat="1" ht="24">
      <c r="A7394" s="31">
        <v>7798</v>
      </c>
      <c r="B7394" s="32">
        <f t="shared" ca="1" si="696"/>
        <v>0.88874826927736705</v>
      </c>
      <c r="C7394" s="134" t="s">
        <v>13755</v>
      </c>
      <c r="D7394" s="128" t="s">
        <v>13756</v>
      </c>
      <c r="E7394" s="21"/>
      <c r="F7394" s="22"/>
      <c r="G7394" s="22"/>
      <c r="H7394" s="22"/>
      <c r="I7394" s="23"/>
      <c r="J7394" s="35" t="str">
        <f t="shared" si="697"/>
        <v>➸</v>
      </c>
      <c r="K7394" s="117" t="str">
        <f>词典存放目录!$A$1&amp;L7394&amp;M7394</f>
        <v>F:\《自创文法查阅Excel》4.1备份\《B词汇·红宝书》\红宝书15版图片\7798-ばんそう【伴奏】.jpg</v>
      </c>
      <c r="L7394" s="9" t="s">
        <v>18120</v>
      </c>
      <c r="M7394" s="117" t="s">
        <v>25509</v>
      </c>
      <c r="N7394" s="36" t="str">
        <f t="shared" si="698"/>
        <v>▶</v>
      </c>
      <c r="O7394" s="37" t="s">
        <v>18015</v>
      </c>
      <c r="P7394" s="37">
        <v>119</v>
      </c>
      <c r="Q7394" s="37" t="s">
        <v>23</v>
      </c>
      <c r="R7394" s="9" t="str">
        <f>词典存放目录!$A$1&amp;O7394&amp;P7394&amp;Q7394</f>
        <v>F:\《自创文法查阅Excel》4.1备份\《B词汇·红宝书》\红宝书MP3分割\26 n1-は (119).mp3</v>
      </c>
      <c r="S7394" s="38"/>
      <c r="T7394" s="56"/>
      <c r="U7394" s="56"/>
      <c r="V7394" s="30" t="str">
        <f t="shared" si="702"/>
        <v/>
      </c>
      <c r="W7394" s="29"/>
      <c r="X7394" s="9" t="s">
        <v>464</v>
      </c>
    </row>
    <row r="7395" spans="1:24" s="57" customFormat="1" ht="24">
      <c r="A7395" s="31">
        <v>7799</v>
      </c>
      <c r="B7395" s="32">
        <f t="shared" ca="1" si="696"/>
        <v>0.44830487486453918</v>
      </c>
      <c r="C7395" s="134" t="s">
        <v>13757</v>
      </c>
      <c r="D7395" s="128" t="s">
        <v>13758</v>
      </c>
      <c r="E7395" s="21"/>
      <c r="F7395" s="22"/>
      <c r="G7395" s="22"/>
      <c r="H7395" s="22"/>
      <c r="I7395" s="23"/>
      <c r="J7395" s="35" t="str">
        <f t="shared" si="697"/>
        <v>➸</v>
      </c>
      <c r="K7395" s="117" t="str">
        <f>词典存放目录!$A$1&amp;L7395&amp;M7395</f>
        <v>F:\《自创文法查阅Excel》4.1备份\《B词汇·红宝书》\红宝书15版图片\7799-はんそく【反則】.jpg</v>
      </c>
      <c r="L7395" s="9" t="s">
        <v>18120</v>
      </c>
      <c r="M7395" s="117" t="s">
        <v>25510</v>
      </c>
      <c r="N7395" s="36" t="str">
        <f t="shared" si="698"/>
        <v>▶</v>
      </c>
      <c r="O7395" s="37" t="s">
        <v>18015</v>
      </c>
      <c r="P7395" s="37">
        <v>120</v>
      </c>
      <c r="Q7395" s="37" t="s">
        <v>23</v>
      </c>
      <c r="R7395" s="9" t="str">
        <f>词典存放目录!$A$1&amp;O7395&amp;P7395&amp;Q7395</f>
        <v>F:\《自创文法查阅Excel》4.1备份\《B词汇·红宝书》\红宝书MP3分割\26 n1-は (120).mp3</v>
      </c>
      <c r="S7395" s="38"/>
      <c r="T7395" s="56"/>
      <c r="U7395" s="56"/>
      <c r="V7395" s="30" t="str">
        <f t="shared" si="702"/>
        <v/>
      </c>
      <c r="W7395" s="29"/>
      <c r="X7395" s="9" t="s">
        <v>464</v>
      </c>
    </row>
    <row r="7396" spans="1:24" s="57" customFormat="1" ht="24">
      <c r="A7396" s="31">
        <v>7800</v>
      </c>
      <c r="B7396" s="32">
        <f t="shared" ca="1" si="696"/>
        <v>0.63419445136743402</v>
      </c>
      <c r="C7396" s="134" t="s">
        <v>13759</v>
      </c>
      <c r="D7396" s="128" t="s">
        <v>13760</v>
      </c>
      <c r="E7396" s="21"/>
      <c r="F7396" s="22"/>
      <c r="G7396" s="22"/>
      <c r="H7396" s="22"/>
      <c r="I7396" s="23"/>
      <c r="J7396" s="35" t="str">
        <f t="shared" si="697"/>
        <v>➸</v>
      </c>
      <c r="K7396" s="117" t="str">
        <f>词典存放目录!$A$1&amp;L7396&amp;M7396</f>
        <v>F:\《自创文法查阅Excel》4.1备份\《B词汇·红宝书》\红宝书15版图片\7800-ハンデ【handicap】.jpg</v>
      </c>
      <c r="L7396" s="9" t="s">
        <v>18120</v>
      </c>
      <c r="M7396" s="117" t="s">
        <v>25511</v>
      </c>
      <c r="N7396" s="36" t="str">
        <f t="shared" si="698"/>
        <v>▶</v>
      </c>
      <c r="O7396" s="37" t="s">
        <v>18015</v>
      </c>
      <c r="P7396" s="37">
        <v>121</v>
      </c>
      <c r="Q7396" s="37" t="s">
        <v>23</v>
      </c>
      <c r="R7396" s="9" t="str">
        <f>词典存放目录!$A$1&amp;O7396&amp;P7396&amp;Q7396</f>
        <v>F:\《自创文法查阅Excel》4.1备份\《B词汇·红宝书》\红宝书MP3分割\26 n1-は (121).mp3</v>
      </c>
      <c r="S7396" s="38"/>
      <c r="T7396" s="56"/>
      <c r="U7396" s="56"/>
      <c r="V7396" s="30" t="str">
        <f t="shared" si="702"/>
        <v/>
      </c>
      <c r="W7396" s="29"/>
      <c r="X7396" s="9" t="s">
        <v>464</v>
      </c>
    </row>
    <row r="7397" spans="1:24" s="57" customFormat="1" ht="24">
      <c r="A7397" s="31">
        <v>7802</v>
      </c>
      <c r="B7397" s="32">
        <f t="shared" ca="1" si="696"/>
        <v>0.38968215045058974</v>
      </c>
      <c r="C7397" s="134" t="s">
        <v>13761</v>
      </c>
      <c r="D7397" s="128" t="s">
        <v>13762</v>
      </c>
      <c r="E7397" s="21"/>
      <c r="F7397" s="22"/>
      <c r="G7397" s="22"/>
      <c r="H7397" s="22"/>
      <c r="I7397" s="23"/>
      <c r="J7397" s="35" t="str">
        <f t="shared" si="697"/>
        <v>➸</v>
      </c>
      <c r="K7397" s="117" t="str">
        <f>词典存放目录!$A$1&amp;L7397&amp;M7397</f>
        <v>F:\《自创文法查阅Excel》4.1备份\《B词汇·红宝书》\红宝书15版图片\7802-ばんにん【万人】.jpg</v>
      </c>
      <c r="L7397" s="9" t="s">
        <v>18120</v>
      </c>
      <c r="M7397" s="117" t="s">
        <v>25512</v>
      </c>
      <c r="N7397" s="36" t="str">
        <f t="shared" si="698"/>
        <v>▶</v>
      </c>
      <c r="O7397" s="37" t="s">
        <v>18015</v>
      </c>
      <c r="P7397" s="37">
        <v>123</v>
      </c>
      <c r="Q7397" s="37" t="s">
        <v>23</v>
      </c>
      <c r="R7397" s="9" t="str">
        <f>词典存放目录!$A$1&amp;O7397&amp;P7397&amp;Q7397</f>
        <v>F:\《自创文法查阅Excel》4.1备份\《B词汇·红宝书》\红宝书MP3分割\26 n1-は (123).mp3</v>
      </c>
      <c r="S7397" s="38"/>
      <c r="T7397" s="56"/>
      <c r="U7397" s="56"/>
      <c r="V7397" s="30" t="str">
        <f t="shared" si="702"/>
        <v/>
      </c>
      <c r="W7397" s="29"/>
      <c r="X7397" s="9" t="s">
        <v>464</v>
      </c>
    </row>
    <row r="7398" spans="1:24" s="57" customFormat="1" ht="24">
      <c r="A7398" s="31">
        <v>7803</v>
      </c>
      <c r="B7398" s="32">
        <f t="shared" ca="1" si="696"/>
        <v>0.86433312622387004</v>
      </c>
      <c r="C7398" s="134" t="s">
        <v>13761</v>
      </c>
      <c r="D7398" s="128" t="s">
        <v>13763</v>
      </c>
      <c r="E7398" s="21"/>
      <c r="F7398" s="22"/>
      <c r="G7398" s="22"/>
      <c r="H7398" s="22"/>
      <c r="I7398" s="23"/>
      <c r="J7398" s="35" t="str">
        <f t="shared" si="697"/>
        <v>➸</v>
      </c>
      <c r="K7398" s="117" t="str">
        <f>词典存放目录!$A$1&amp;L7398&amp;M7398</f>
        <v>F:\《自创文法查阅Excel》4.1备份\《B词汇·红宝书》\红宝书15版图片\7803-ばんにん【番人】.jpg</v>
      </c>
      <c r="L7398" s="9" t="s">
        <v>18120</v>
      </c>
      <c r="M7398" s="117" t="s">
        <v>25513</v>
      </c>
      <c r="N7398" s="36" t="str">
        <f t="shared" si="698"/>
        <v>▶</v>
      </c>
      <c r="O7398" s="37" t="s">
        <v>18015</v>
      </c>
      <c r="P7398" s="37">
        <v>124</v>
      </c>
      <c r="Q7398" s="37" t="s">
        <v>23</v>
      </c>
      <c r="R7398" s="9" t="str">
        <f>词典存放目录!$A$1&amp;O7398&amp;P7398&amp;Q7398</f>
        <v>F:\《自创文法查阅Excel》4.1备份\《B词汇·红宝书》\红宝书MP3分割\26 n1-は (124).mp3</v>
      </c>
      <c r="S7398" s="38"/>
      <c r="T7398" s="56"/>
      <c r="U7398" s="56"/>
      <c r="V7398" s="30" t="str">
        <f t="shared" si="702"/>
        <v/>
      </c>
      <c r="W7398" s="102"/>
      <c r="X7398" s="9" t="s">
        <v>464</v>
      </c>
    </row>
    <row r="7399" spans="1:24" s="57" customFormat="1" ht="24">
      <c r="A7399" s="31">
        <v>7804</v>
      </c>
      <c r="B7399" s="32">
        <f t="shared" ca="1" si="696"/>
        <v>0.19158428025941587</v>
      </c>
      <c r="C7399" s="134" t="s">
        <v>13764</v>
      </c>
      <c r="D7399" s="128" t="s">
        <v>13765</v>
      </c>
      <c r="E7399" s="21"/>
      <c r="F7399" s="22"/>
      <c r="G7399" s="22"/>
      <c r="H7399" s="22"/>
      <c r="I7399" s="23"/>
      <c r="J7399" s="35" t="str">
        <f t="shared" si="697"/>
        <v>➸</v>
      </c>
      <c r="K7399" s="117" t="str">
        <f>词典存放目录!$A$1&amp;L7399&amp;M7399</f>
        <v>F:\《自创文法查阅Excel》4.1备份\《B词汇·红宝书》\红宝书15版图片\7804-はんのう【反応】.jpg</v>
      </c>
      <c r="L7399" s="9" t="s">
        <v>18120</v>
      </c>
      <c r="M7399" s="117" t="s">
        <v>25514</v>
      </c>
      <c r="N7399" s="36" t="str">
        <f t="shared" si="698"/>
        <v>▶</v>
      </c>
      <c r="O7399" s="37" t="s">
        <v>18015</v>
      </c>
      <c r="P7399" s="37">
        <v>125</v>
      </c>
      <c r="Q7399" s="37" t="s">
        <v>23</v>
      </c>
      <c r="R7399" s="9" t="str">
        <f>词典存放目录!$A$1&amp;O7399&amp;P7399&amp;Q7399</f>
        <v>F:\《自创文法查阅Excel》4.1备份\《B词汇·红宝书》\红宝书MP3分割\26 n1-は (125).mp3</v>
      </c>
      <c r="S7399" s="38"/>
      <c r="T7399" s="56"/>
      <c r="U7399" s="56"/>
      <c r="V7399" s="30" t="str">
        <f t="shared" si="702"/>
        <v/>
      </c>
      <c r="W7399" s="29"/>
      <c r="X7399" s="9" t="s">
        <v>464</v>
      </c>
    </row>
    <row r="7400" spans="1:24" s="57" customFormat="1" ht="24">
      <c r="A7400" s="31">
        <v>7805</v>
      </c>
      <c r="B7400" s="32">
        <f t="shared" ca="1" si="696"/>
        <v>0.44053469318980676</v>
      </c>
      <c r="C7400" s="134" t="s">
        <v>13766</v>
      </c>
      <c r="D7400" s="128" t="s">
        <v>13767</v>
      </c>
      <c r="E7400" s="21"/>
      <c r="F7400" s="22"/>
      <c r="G7400" s="22"/>
      <c r="H7400" s="22"/>
      <c r="I7400" s="23"/>
      <c r="J7400" s="35" t="str">
        <f t="shared" si="697"/>
        <v>➸</v>
      </c>
      <c r="K7400" s="117" t="str">
        <f>词典存放目录!$A$1&amp;L7400&amp;M7400</f>
        <v>F:\《自创文法查阅Excel》4.1备份\《B词汇·红宝书》\红宝书15版图片\7805-はんぱ【半端】.jpg</v>
      </c>
      <c r="L7400" s="9" t="s">
        <v>18120</v>
      </c>
      <c r="M7400" s="117" t="s">
        <v>25515</v>
      </c>
      <c r="N7400" s="36" t="str">
        <f t="shared" si="698"/>
        <v>▶</v>
      </c>
      <c r="O7400" s="37" t="s">
        <v>18015</v>
      </c>
      <c r="P7400" s="37">
        <v>126</v>
      </c>
      <c r="Q7400" s="37" t="s">
        <v>23</v>
      </c>
      <c r="R7400" s="9" t="str">
        <f>词典存放目录!$A$1&amp;O7400&amp;P7400&amp;Q7400</f>
        <v>F:\《自创文法查阅Excel》4.1备份\《B词汇·红宝书》\红宝书MP3分割\26 n1-は (126).mp3</v>
      </c>
      <c r="S7400" s="38"/>
      <c r="T7400" s="56"/>
      <c r="U7400" s="56"/>
      <c r="V7400" s="30" t="str">
        <f t="shared" si="702"/>
        <v/>
      </c>
      <c r="W7400" s="29"/>
      <c r="X7400" s="9" t="s">
        <v>464</v>
      </c>
    </row>
    <row r="7401" spans="1:24" s="57" customFormat="1" ht="24">
      <c r="A7401" s="31">
        <v>7806</v>
      </c>
      <c r="B7401" s="32">
        <f t="shared" ca="1" si="696"/>
        <v>0.9646136386242522</v>
      </c>
      <c r="C7401" s="134" t="s">
        <v>13768</v>
      </c>
      <c r="D7401" s="128" t="s">
        <v>13769</v>
      </c>
      <c r="E7401" s="21"/>
      <c r="F7401" s="22"/>
      <c r="G7401" s="22"/>
      <c r="H7401" s="22"/>
      <c r="I7401" s="23"/>
      <c r="J7401" s="35" t="str">
        <f t="shared" si="697"/>
        <v>➸</v>
      </c>
      <c r="K7401" s="117" t="str">
        <f>词典存放目录!$A$1&amp;L7401&amp;M7401</f>
        <v>F:\《自创文法查阅Excel》4.1备份\《B词汇·红宝书》\红宝书15版图片\7806-はんぱつ【反発】.jpg</v>
      </c>
      <c r="L7401" s="9" t="s">
        <v>18120</v>
      </c>
      <c r="M7401" s="117" t="s">
        <v>25516</v>
      </c>
      <c r="N7401" s="36" t="str">
        <f t="shared" si="698"/>
        <v>▶</v>
      </c>
      <c r="O7401" s="37" t="s">
        <v>18015</v>
      </c>
      <c r="P7401" s="37">
        <v>127</v>
      </c>
      <c r="Q7401" s="37" t="s">
        <v>23</v>
      </c>
      <c r="R7401" s="9" t="str">
        <f>词典存放目录!$A$1&amp;O7401&amp;P7401&amp;Q7401</f>
        <v>F:\《自创文法查阅Excel》4.1备份\《B词汇·红宝书》\红宝书MP3分割\26 n1-は (127).mp3</v>
      </c>
      <c r="S7401" s="38"/>
      <c r="T7401" s="56"/>
      <c r="U7401" s="56"/>
      <c r="V7401" s="30" t="str">
        <f t="shared" si="702"/>
        <v/>
      </c>
      <c r="W7401" s="29"/>
      <c r="X7401" s="9" t="s">
        <v>464</v>
      </c>
    </row>
    <row r="7402" spans="1:24" s="57" customFormat="1" ht="24">
      <c r="A7402" s="31">
        <v>7807</v>
      </c>
      <c r="B7402" s="32">
        <f t="shared" ca="1" si="696"/>
        <v>0.43734172346400157</v>
      </c>
      <c r="C7402" s="134" t="s">
        <v>13770</v>
      </c>
      <c r="D7402" s="128" t="s">
        <v>13771</v>
      </c>
      <c r="E7402" s="21"/>
      <c r="F7402" s="22"/>
      <c r="G7402" s="22"/>
      <c r="H7402" s="22"/>
      <c r="I7402" s="23"/>
      <c r="J7402" s="35" t="str">
        <f t="shared" si="697"/>
        <v>➸</v>
      </c>
      <c r="K7402" s="117" t="str">
        <f>词典存放目录!$A$1&amp;L7402&amp;M7402</f>
        <v>F:\《自创文法查阅Excel》4.1备份\《B词汇·红宝书》\红宝书15版图片\7807-はんらん【反乱·叛乱】.jpg</v>
      </c>
      <c r="L7402" s="9" t="s">
        <v>18120</v>
      </c>
      <c r="M7402" s="117" t="s">
        <v>25517</v>
      </c>
      <c r="N7402" s="36" t="str">
        <f t="shared" si="698"/>
        <v>▶</v>
      </c>
      <c r="O7402" s="37" t="s">
        <v>18015</v>
      </c>
      <c r="P7402" s="37">
        <v>128</v>
      </c>
      <c r="Q7402" s="37" t="s">
        <v>23</v>
      </c>
      <c r="R7402" s="9" t="str">
        <f>词典存放目录!$A$1&amp;O7402&amp;P7402&amp;Q7402</f>
        <v>F:\《自创文法查阅Excel》4.1备份\《B词汇·红宝书》\红宝书MP3分割\26 n1-は (128).mp3</v>
      </c>
      <c r="S7402" s="38"/>
      <c r="T7402" s="56"/>
      <c r="U7402" s="56"/>
      <c r="V7402" s="30" t="str">
        <f t="shared" si="702"/>
        <v/>
      </c>
      <c r="W7402" s="29"/>
      <c r="X7402" s="9" t="s">
        <v>464</v>
      </c>
    </row>
    <row r="7403" spans="1:24" s="57" customFormat="1" ht="24">
      <c r="A7403" s="31">
        <v>7808</v>
      </c>
      <c r="B7403" s="32">
        <f t="shared" ca="1" si="696"/>
        <v>4.5648857801049325E-2</v>
      </c>
      <c r="C7403" s="134" t="s">
        <v>13770</v>
      </c>
      <c r="D7403" s="128" t="s">
        <v>13772</v>
      </c>
      <c r="E7403" s="21"/>
      <c r="F7403" s="22"/>
      <c r="G7403" s="22"/>
      <c r="H7403" s="22"/>
      <c r="I7403" s="23"/>
      <c r="J7403" s="35" t="str">
        <f t="shared" si="697"/>
        <v>➸</v>
      </c>
      <c r="K7403" s="117" t="str">
        <f>词典存放目录!$A$1&amp;L7403&amp;M7403</f>
        <v>F:\《自创文法查阅Excel》4.1备份\《B词汇·红宝书》\红宝书15版图片\7808-はんらん【氾濫】.jpg</v>
      </c>
      <c r="L7403" s="9" t="s">
        <v>18120</v>
      </c>
      <c r="M7403" s="117" t="s">
        <v>25518</v>
      </c>
      <c r="N7403" s="36" t="str">
        <f t="shared" si="698"/>
        <v>▶</v>
      </c>
      <c r="O7403" s="37" t="s">
        <v>18015</v>
      </c>
      <c r="P7403" s="37">
        <v>129</v>
      </c>
      <c r="Q7403" s="37" t="s">
        <v>23</v>
      </c>
      <c r="R7403" s="9" t="str">
        <f>词典存放目录!$A$1&amp;O7403&amp;P7403&amp;Q7403</f>
        <v>F:\《自创文法查阅Excel》4.1备份\《B词汇·红宝书》\红宝书MP3分割\26 n1-は (129).mp3</v>
      </c>
      <c r="S7403" s="38"/>
      <c r="T7403" s="56"/>
      <c r="U7403" s="56"/>
      <c r="V7403" s="30" t="str">
        <f t="shared" si="702"/>
        <v/>
      </c>
      <c r="W7403" s="29"/>
      <c r="X7403" s="9" t="s">
        <v>464</v>
      </c>
    </row>
    <row r="7404" spans="1:24" s="57" customFormat="1" ht="24">
      <c r="A7404" s="31">
        <v>7809</v>
      </c>
      <c r="B7404" s="32">
        <f t="shared" ca="1" si="696"/>
        <v>0.62826323075841439</v>
      </c>
      <c r="C7404" s="134" t="s">
        <v>13773</v>
      </c>
      <c r="D7404" s="128" t="s">
        <v>13774</v>
      </c>
      <c r="E7404" s="21"/>
      <c r="F7404" s="22"/>
      <c r="G7404" s="22"/>
      <c r="H7404" s="22"/>
      <c r="I7404" s="23"/>
      <c r="J7404" s="35" t="str">
        <f t="shared" si="697"/>
        <v>➸</v>
      </c>
      <c r="K7404" s="117" t="str">
        <f>词典存放目录!$A$1&amp;L7404&amp;M7404</f>
        <v>F:\《自创文法查阅Excel》4.1备份\《B词汇·红宝书》\红宝书15版图片\7809-はんろ【販路】.jpg</v>
      </c>
      <c r="L7404" s="9" t="s">
        <v>18120</v>
      </c>
      <c r="M7404" s="117" t="s">
        <v>25519</v>
      </c>
      <c r="N7404" s="36" t="str">
        <f t="shared" si="698"/>
        <v>▶</v>
      </c>
      <c r="O7404" s="37" t="s">
        <v>18015</v>
      </c>
      <c r="P7404" s="37">
        <v>130</v>
      </c>
      <c r="Q7404" s="37" t="s">
        <v>23</v>
      </c>
      <c r="R7404" s="9" t="str">
        <f>词典存放目录!$A$1&amp;O7404&amp;P7404&amp;Q7404</f>
        <v>F:\《自创文法查阅Excel》4.1备份\《B词汇·红宝书》\红宝书MP3分割\26 n1-は (130).mp3</v>
      </c>
      <c r="S7404" s="38"/>
      <c r="T7404" s="56"/>
      <c r="U7404" s="56"/>
      <c r="V7404" s="30" t="str">
        <f t="shared" si="702"/>
        <v/>
      </c>
      <c r="W7404" s="102"/>
      <c r="X7404" s="9" t="s">
        <v>464</v>
      </c>
    </row>
    <row r="7405" spans="1:24" s="57" customFormat="1" ht="24">
      <c r="A7405" s="31">
        <v>7810</v>
      </c>
      <c r="B7405" s="32">
        <f t="shared" ca="1" si="696"/>
        <v>0.39891075324652492</v>
      </c>
      <c r="C7405" s="130" t="s">
        <v>13775</v>
      </c>
      <c r="D7405" s="120" t="s">
        <v>13776</v>
      </c>
      <c r="E7405" s="21"/>
      <c r="F7405" s="22"/>
      <c r="G7405" s="22"/>
      <c r="H7405" s="22"/>
      <c r="I7405" s="23"/>
      <c r="J7405" s="35" t="str">
        <f t="shared" si="697"/>
        <v>➸</v>
      </c>
      <c r="K7405" s="117" t="str">
        <f>词典存放目录!$A$1&amp;L7405&amp;M7405</f>
        <v>F:\《自创文法查阅Excel》4.1备份\《B词汇·红宝书》\红宝书15版图片\7810-ビール【beer】.jpg</v>
      </c>
      <c r="L7405" s="9" t="s">
        <v>18120</v>
      </c>
      <c r="M7405" s="117" t="s">
        <v>25520</v>
      </c>
      <c r="N7405" s="36" t="str">
        <f t="shared" si="698"/>
        <v>▶</v>
      </c>
      <c r="O7405" s="37" t="s">
        <v>18016</v>
      </c>
      <c r="P7405" s="37">
        <v>1</v>
      </c>
      <c r="Q7405" s="37" t="s">
        <v>23</v>
      </c>
      <c r="R7405" s="9" t="str">
        <f>词典存放目录!$A$1&amp;O7405&amp;P7405&amp;Q7405</f>
        <v>F:\《自创文法查阅Excel》4.1备份\《B词汇·红宝书》\红宝书MP3分割\27 n5-ひ (1).mp3</v>
      </c>
      <c r="S7405" s="38"/>
      <c r="T7405" s="56"/>
      <c r="U7405" s="56"/>
      <c r="V7405" s="30" t="str">
        <f t="shared" si="702"/>
        <v/>
      </c>
      <c r="W7405" s="29"/>
      <c r="X7405" s="9" t="s">
        <v>24</v>
      </c>
    </row>
    <row r="7406" spans="1:24" s="57" customFormat="1" ht="24">
      <c r="A7406" s="31">
        <v>7811</v>
      </c>
      <c r="B7406" s="32">
        <f t="shared" ca="1" si="696"/>
        <v>0.53921186025140222</v>
      </c>
      <c r="C7406" s="130" t="s">
        <v>13777</v>
      </c>
      <c r="D7406" s="120" t="s">
        <v>13778</v>
      </c>
      <c r="E7406" s="21"/>
      <c r="F7406" s="22"/>
      <c r="G7406" s="22"/>
      <c r="H7406" s="22"/>
      <c r="I7406" s="23"/>
      <c r="J7406" s="35" t="str">
        <f t="shared" si="697"/>
        <v>➸</v>
      </c>
      <c r="K7406" s="117" t="str">
        <f>词典存放目录!$A$1&amp;L7406&amp;M7406</f>
        <v>F:\《自创文法查阅Excel》4.1备份\《B词汇·红宝书》\红宝书15版图片\7811-ひがし【東】.jpg</v>
      </c>
      <c r="L7406" s="9" t="s">
        <v>18120</v>
      </c>
      <c r="M7406" s="117" t="s">
        <v>25521</v>
      </c>
      <c r="N7406" s="36" t="str">
        <f t="shared" si="698"/>
        <v>▶</v>
      </c>
      <c r="O7406" s="37" t="s">
        <v>18016</v>
      </c>
      <c r="P7406" s="37">
        <v>2</v>
      </c>
      <c r="Q7406" s="37" t="s">
        <v>23</v>
      </c>
      <c r="R7406" s="9" t="str">
        <f>词典存放目录!$A$1&amp;O7406&amp;P7406&amp;Q7406</f>
        <v>F:\《自创文法查阅Excel》4.1备份\《B词汇·红宝书》\红宝书MP3分割\27 n5-ひ (2).mp3</v>
      </c>
      <c r="S7406" s="38"/>
      <c r="T7406" s="56"/>
      <c r="U7406" s="56"/>
      <c r="V7406" s="30" t="str">
        <f t="shared" si="702"/>
        <v/>
      </c>
      <c r="W7406" s="29"/>
      <c r="X7406" s="9" t="s">
        <v>24</v>
      </c>
    </row>
    <row r="7407" spans="1:24" s="57" customFormat="1" ht="24">
      <c r="A7407" s="31">
        <v>7812</v>
      </c>
      <c r="B7407" s="32">
        <f t="shared" ca="1" si="696"/>
        <v>0.87809925435267544</v>
      </c>
      <c r="C7407" s="130" t="s">
        <v>13779</v>
      </c>
      <c r="D7407" s="120" t="s">
        <v>13780</v>
      </c>
      <c r="E7407" s="21"/>
      <c r="F7407" s="22"/>
      <c r="G7407" s="22"/>
      <c r="H7407" s="22"/>
      <c r="I7407" s="23"/>
      <c r="J7407" s="35" t="str">
        <f t="shared" si="697"/>
        <v>➸</v>
      </c>
      <c r="K7407" s="117" t="str">
        <f>词典存放目录!$A$1&amp;L7407&amp;M7407</f>
        <v>F:\《自创文法查阅Excel》4.1备份\《B词汇·红宝书》\红宝书15版图片\7812-～ひき【～匹】.jpg</v>
      </c>
      <c r="L7407" s="9" t="s">
        <v>18120</v>
      </c>
      <c r="M7407" s="117" t="s">
        <v>25522</v>
      </c>
      <c r="N7407" s="36" t="str">
        <f t="shared" si="698"/>
        <v>▶</v>
      </c>
      <c r="O7407" s="37" t="s">
        <v>18016</v>
      </c>
      <c r="P7407" s="37">
        <v>3</v>
      </c>
      <c r="Q7407" s="37" t="s">
        <v>23</v>
      </c>
      <c r="R7407" s="9" t="str">
        <f>词典存放目录!$A$1&amp;O7407&amp;P7407&amp;Q7407</f>
        <v>F:\《自创文法查阅Excel》4.1备份\《B词汇·红宝书》\红宝书MP3分割\27 n5-ひ (3).mp3</v>
      </c>
      <c r="S7407" s="38"/>
      <c r="T7407" s="56"/>
      <c r="U7407" s="56"/>
      <c r="V7407" s="30" t="str">
        <f t="shared" si="702"/>
        <v/>
      </c>
      <c r="W7407" s="29"/>
      <c r="X7407" s="9" t="s">
        <v>24</v>
      </c>
    </row>
    <row r="7408" spans="1:24" s="57" customFormat="1" ht="24">
      <c r="A7408" s="31">
        <v>7813</v>
      </c>
      <c r="B7408" s="32">
        <f t="shared" ca="1" si="696"/>
        <v>0.40700770452041879</v>
      </c>
      <c r="C7408" s="130" t="s">
        <v>13781</v>
      </c>
      <c r="D7408" s="120" t="s">
        <v>13782</v>
      </c>
      <c r="E7408" s="21"/>
      <c r="F7408" s="22"/>
      <c r="G7408" s="22"/>
      <c r="H7408" s="22"/>
      <c r="I7408" s="23"/>
      <c r="J7408" s="35" t="str">
        <f t="shared" si="697"/>
        <v>➸</v>
      </c>
      <c r="K7408" s="117" t="str">
        <f>词典存放目录!$A$1&amp;L7408&amp;M7408</f>
        <v>F:\《自创文法查阅Excel》4.1备份\《B词汇·红宝书》\红宝书15版图片\7813-ひく【引く】.jpg</v>
      </c>
      <c r="L7408" s="9" t="s">
        <v>18120</v>
      </c>
      <c r="M7408" s="117" t="s">
        <v>25523</v>
      </c>
      <c r="N7408" s="36" t="str">
        <f t="shared" si="698"/>
        <v>▶</v>
      </c>
      <c r="O7408" s="37" t="s">
        <v>18016</v>
      </c>
      <c r="P7408" s="37">
        <v>4</v>
      </c>
      <c r="Q7408" s="37" t="s">
        <v>23</v>
      </c>
      <c r="R7408" s="9" t="str">
        <f>词典存放目录!$A$1&amp;O7408&amp;P7408&amp;Q7408</f>
        <v>F:\《自创文法查阅Excel》4.1备份\《B词汇·红宝书》\红宝书MP3分割\27 n5-ひ (4).mp3</v>
      </c>
      <c r="S7408" s="38"/>
      <c r="T7408" s="56"/>
      <c r="U7408" s="56"/>
      <c r="V7408" s="30" t="str">
        <f t="shared" si="702"/>
        <v/>
      </c>
      <c r="W7408" s="29"/>
      <c r="X7408" s="9" t="s">
        <v>24</v>
      </c>
    </row>
    <row r="7409" spans="1:24" s="57" customFormat="1" ht="24">
      <c r="A7409" s="31">
        <v>7814</v>
      </c>
      <c r="B7409" s="32">
        <f t="shared" ca="1" si="696"/>
        <v>1.0663635234336555E-2</v>
      </c>
      <c r="C7409" s="130" t="s">
        <v>13781</v>
      </c>
      <c r="D7409" s="120" t="s">
        <v>13620</v>
      </c>
      <c r="E7409" s="21"/>
      <c r="F7409" s="22"/>
      <c r="G7409" s="22"/>
      <c r="H7409" s="22"/>
      <c r="I7409" s="23"/>
      <c r="J7409" s="35" t="str">
        <f t="shared" si="697"/>
        <v>➸</v>
      </c>
      <c r="K7409" s="117" t="str">
        <f>词典存放目录!$A$1&amp;L7409&amp;M7409</f>
        <v>F:\《自创文法查阅Excel》4.1备份\《B词汇·红宝书》\红宝书15版图片\7814-ひく【弾く】.jpg</v>
      </c>
      <c r="L7409" s="9" t="s">
        <v>18120</v>
      </c>
      <c r="M7409" s="117" t="s">
        <v>25524</v>
      </c>
      <c r="N7409" s="36" t="str">
        <f t="shared" si="698"/>
        <v>▶</v>
      </c>
      <c r="O7409" s="37" t="s">
        <v>18016</v>
      </c>
      <c r="P7409" s="37">
        <v>5</v>
      </c>
      <c r="Q7409" s="37" t="s">
        <v>23</v>
      </c>
      <c r="R7409" s="9" t="str">
        <f>词典存放目录!$A$1&amp;O7409&amp;P7409&amp;Q7409</f>
        <v>F:\《自创文法查阅Excel》4.1备份\《B词汇·红宝书》\红宝书MP3分割\27 n5-ひ (5).mp3</v>
      </c>
      <c r="S7409" s="38"/>
      <c r="T7409" s="56"/>
      <c r="U7409" s="56"/>
      <c r="V7409" s="30" t="str">
        <f t="shared" si="702"/>
        <v/>
      </c>
      <c r="W7409" s="29"/>
      <c r="X7409" s="9" t="s">
        <v>24</v>
      </c>
    </row>
    <row r="7410" spans="1:24" s="57" customFormat="1" ht="24">
      <c r="A7410" s="31">
        <v>7815</v>
      </c>
      <c r="B7410" s="32">
        <f t="shared" ca="1" si="696"/>
        <v>0.9044382850769962</v>
      </c>
      <c r="C7410" s="130" t="s">
        <v>13783</v>
      </c>
      <c r="D7410" s="120" t="s">
        <v>13784</v>
      </c>
      <c r="E7410" s="21" t="s">
        <v>32</v>
      </c>
      <c r="F7410" s="22"/>
      <c r="G7410" s="22"/>
      <c r="H7410" s="22"/>
      <c r="I7410" s="23"/>
      <c r="J7410" s="35" t="str">
        <f t="shared" si="697"/>
        <v>➸</v>
      </c>
      <c r="K7410" s="117" t="str">
        <f>词典存放目录!$A$1&amp;L7410&amp;M7410</f>
        <v>F:\《自创文法查阅Excel》4.1备份\《B词汇·红宝书》\红宝书15版图片\7815-ひくい【低い】.jpg</v>
      </c>
      <c r="L7410" s="9" t="s">
        <v>18120</v>
      </c>
      <c r="M7410" s="117" t="s">
        <v>25525</v>
      </c>
      <c r="N7410" s="36" t="str">
        <f t="shared" si="698"/>
        <v>▶</v>
      </c>
      <c r="O7410" s="37" t="s">
        <v>18016</v>
      </c>
      <c r="P7410" s="37">
        <v>6</v>
      </c>
      <c r="Q7410" s="37" t="s">
        <v>23</v>
      </c>
      <c r="R7410" s="9" t="str">
        <f>词典存放目录!$A$1&amp;O7410&amp;P7410&amp;Q7410</f>
        <v>F:\《自创文法查阅Excel》4.1备份\《B词汇·红宝书》\红宝书MP3分割\27 n5-ひ (6).mp3</v>
      </c>
      <c r="S7410" s="38"/>
      <c r="T7410" s="56"/>
      <c r="U7410" s="56"/>
      <c r="V7410" s="30" t="str">
        <f t="shared" si="702"/>
        <v/>
      </c>
      <c r="W7410" s="29"/>
      <c r="X7410" s="9" t="s">
        <v>24</v>
      </c>
    </row>
    <row r="7411" spans="1:24" s="57" customFormat="1" ht="24">
      <c r="A7411" s="31">
        <v>7816</v>
      </c>
      <c r="B7411" s="32">
        <f t="shared" ca="1" si="696"/>
        <v>0.32136100600328488</v>
      </c>
      <c r="C7411" s="130" t="s">
        <v>13785</v>
      </c>
      <c r="D7411" s="120" t="s">
        <v>13786</v>
      </c>
      <c r="E7411" s="21"/>
      <c r="F7411" s="22"/>
      <c r="G7411" s="22"/>
      <c r="H7411" s="22"/>
      <c r="I7411" s="23"/>
      <c r="J7411" s="35" t="str">
        <f t="shared" si="697"/>
        <v>➸</v>
      </c>
      <c r="K7411" s="117" t="str">
        <f>词典存放目录!$A$1&amp;L7411&amp;M7411</f>
        <v>F:\《自创文法查阅Excel》4.1备份\《B词汇·红宝书》\红宝书15版图片\7816-ひこうき【飛行機】.jpg</v>
      </c>
      <c r="L7411" s="9" t="s">
        <v>18120</v>
      </c>
      <c r="M7411" s="117" t="s">
        <v>25526</v>
      </c>
      <c r="N7411" s="36" t="str">
        <f t="shared" si="698"/>
        <v>▶</v>
      </c>
      <c r="O7411" s="37" t="s">
        <v>18016</v>
      </c>
      <c r="P7411" s="37">
        <v>7</v>
      </c>
      <c r="Q7411" s="37" t="s">
        <v>23</v>
      </c>
      <c r="R7411" s="9" t="str">
        <f>词典存放目录!$A$1&amp;O7411&amp;P7411&amp;Q7411</f>
        <v>F:\《自创文法查阅Excel》4.1备份\《B词汇·红宝书》\红宝书MP3分割\27 n5-ひ (7).mp3</v>
      </c>
      <c r="S7411" s="38"/>
      <c r="T7411" s="56"/>
      <c r="U7411" s="56"/>
      <c r="V7411" s="30" t="str">
        <f t="shared" si="702"/>
        <v/>
      </c>
      <c r="W7411" s="69"/>
      <c r="X7411" s="9" t="s">
        <v>24</v>
      </c>
    </row>
    <row r="7412" spans="1:24" s="57" customFormat="1" ht="24">
      <c r="A7412" s="31">
        <v>7817</v>
      </c>
      <c r="B7412" s="32">
        <f t="shared" ca="1" si="696"/>
        <v>0.31180970057693835</v>
      </c>
      <c r="C7412" s="130" t="s">
        <v>13787</v>
      </c>
      <c r="D7412" s="120" t="s">
        <v>13788</v>
      </c>
      <c r="E7412" s="21"/>
      <c r="F7412" s="22"/>
      <c r="G7412" s="22"/>
      <c r="H7412" s="22"/>
      <c r="I7412" s="23"/>
      <c r="J7412" s="35" t="str">
        <f t="shared" si="697"/>
        <v>➸</v>
      </c>
      <c r="K7412" s="117" t="str">
        <f>词典存放目录!$A$1&amp;L7412&amp;M7412</f>
        <v>F:\《自创文法查阅Excel》4.1备份\《B词汇·红宝书》\红宝书15版图片\7817-ひだり【左】.jpg</v>
      </c>
      <c r="L7412" s="9" t="s">
        <v>18120</v>
      </c>
      <c r="M7412" s="117" t="s">
        <v>25527</v>
      </c>
      <c r="N7412" s="36" t="str">
        <f t="shared" si="698"/>
        <v>▶</v>
      </c>
      <c r="O7412" s="37" t="s">
        <v>18016</v>
      </c>
      <c r="P7412" s="37">
        <v>8</v>
      </c>
      <c r="Q7412" s="37" t="s">
        <v>23</v>
      </c>
      <c r="R7412" s="9" t="str">
        <f>词典存放目录!$A$1&amp;O7412&amp;P7412&amp;Q7412</f>
        <v>F:\《自创文法查阅Excel》4.1备份\《B词汇·红宝书》\红宝书MP3分割\27 n5-ひ (8).mp3</v>
      </c>
      <c r="S7412" s="38"/>
      <c r="T7412" s="56"/>
      <c r="U7412" s="56"/>
      <c r="V7412" s="30" t="str">
        <f t="shared" si="702"/>
        <v/>
      </c>
      <c r="W7412" s="29"/>
      <c r="X7412" s="9" t="s">
        <v>24</v>
      </c>
    </row>
    <row r="7413" spans="1:24" s="57" customFormat="1" ht="24">
      <c r="A7413" s="31">
        <v>7818</v>
      </c>
      <c r="B7413" s="32">
        <f t="shared" ca="1" si="696"/>
        <v>0.53023807593504546</v>
      </c>
      <c r="C7413" s="130" t="s">
        <v>13789</v>
      </c>
      <c r="D7413" s="120" t="s">
        <v>13790</v>
      </c>
      <c r="E7413" s="21"/>
      <c r="F7413" s="22"/>
      <c r="G7413" s="22"/>
      <c r="H7413" s="22"/>
      <c r="I7413" s="23"/>
      <c r="J7413" s="35" t="str">
        <f t="shared" si="697"/>
        <v>➸</v>
      </c>
      <c r="K7413" s="117" t="str">
        <f>词典存放目录!$A$1&amp;L7413&amp;M7413</f>
        <v>F:\《自创文法查阅Excel》4.1备份\《B词汇·红宝书》\红宝书15版图片\7818-ひと【人】.jpg</v>
      </c>
      <c r="L7413" s="9" t="s">
        <v>18120</v>
      </c>
      <c r="M7413" s="117" t="s">
        <v>25528</v>
      </c>
      <c r="N7413" s="36" t="str">
        <f t="shared" si="698"/>
        <v>▶</v>
      </c>
      <c r="O7413" s="37" t="s">
        <v>18016</v>
      </c>
      <c r="P7413" s="37">
        <v>9</v>
      </c>
      <c r="Q7413" s="37" t="s">
        <v>23</v>
      </c>
      <c r="R7413" s="9" t="str">
        <f>词典存放目录!$A$1&amp;O7413&amp;P7413&amp;Q7413</f>
        <v>F:\《自创文法查阅Excel》4.1备份\《B词汇·红宝书》\红宝书MP3分割\27 n5-ひ (9).mp3</v>
      </c>
      <c r="S7413" s="38"/>
      <c r="T7413" s="56"/>
      <c r="U7413" s="56"/>
      <c r="V7413" s="30" t="str">
        <f t="shared" si="702"/>
        <v/>
      </c>
      <c r="W7413" s="29"/>
      <c r="X7413" s="9" t="s">
        <v>24</v>
      </c>
    </row>
    <row r="7414" spans="1:24" s="57" customFormat="1" ht="24">
      <c r="A7414" s="31">
        <v>7819</v>
      </c>
      <c r="B7414" s="32">
        <f t="shared" ca="1" si="696"/>
        <v>0.33382137705294546</v>
      </c>
      <c r="C7414" s="130" t="s">
        <v>13791</v>
      </c>
      <c r="D7414" s="120" t="s">
        <v>13792</v>
      </c>
      <c r="E7414" s="21"/>
      <c r="F7414" s="22"/>
      <c r="G7414" s="22"/>
      <c r="H7414" s="22"/>
      <c r="I7414" s="23"/>
      <c r="J7414" s="35" t="str">
        <f t="shared" si="697"/>
        <v>➸</v>
      </c>
      <c r="K7414" s="117" t="str">
        <f>词典存放目录!$A$1&amp;L7414&amp;M7414</f>
        <v>F:\《自创文法查阅Excel》4.1备份\《B词汇·红宝书》\红宝书15版图片\7819-ひとつ【一つ】.jpg</v>
      </c>
      <c r="L7414" s="9" t="s">
        <v>18120</v>
      </c>
      <c r="M7414" s="117" t="s">
        <v>25529</v>
      </c>
      <c r="N7414" s="36" t="str">
        <f t="shared" si="698"/>
        <v>▶</v>
      </c>
      <c r="O7414" s="37" t="s">
        <v>18016</v>
      </c>
      <c r="P7414" s="37">
        <v>10</v>
      </c>
      <c r="Q7414" s="37" t="s">
        <v>23</v>
      </c>
      <c r="R7414" s="9" t="str">
        <f>词典存放目录!$A$1&amp;O7414&amp;P7414&amp;Q7414</f>
        <v>F:\《自创文法查阅Excel》4.1备份\《B词汇·红宝书》\红宝书MP3分割\27 n5-ひ (10).mp3</v>
      </c>
      <c r="S7414" s="38"/>
      <c r="T7414" s="56"/>
      <c r="U7414" s="56"/>
      <c r="V7414" s="30" t="str">
        <f t="shared" si="702"/>
        <v/>
      </c>
      <c r="W7414" s="29"/>
      <c r="X7414" s="9" t="s">
        <v>24</v>
      </c>
    </row>
    <row r="7415" spans="1:24" s="57" customFormat="1" ht="24">
      <c r="A7415" s="31">
        <v>7820</v>
      </c>
      <c r="B7415" s="32">
        <f t="shared" ca="1" si="696"/>
        <v>0.48668492529963914</v>
      </c>
      <c r="C7415" s="130" t="s">
        <v>13793</v>
      </c>
      <c r="D7415" s="120" t="s">
        <v>13794</v>
      </c>
      <c r="E7415" s="21"/>
      <c r="F7415" s="22"/>
      <c r="G7415" s="22"/>
      <c r="H7415" s="22"/>
      <c r="I7415" s="23"/>
      <c r="J7415" s="35" t="str">
        <f t="shared" si="697"/>
        <v>➸</v>
      </c>
      <c r="K7415" s="117" t="str">
        <f>词典存放目录!$A$1&amp;L7415&amp;M7415</f>
        <v>F:\《自创文法查阅Excel》4.1备份\《B词汇·红宝书》\红宝书15版图片\7820-ひとつき【一月】.jpg</v>
      </c>
      <c r="L7415" s="9" t="s">
        <v>18120</v>
      </c>
      <c r="M7415" s="117" t="s">
        <v>25530</v>
      </c>
      <c r="N7415" s="36" t="str">
        <f t="shared" si="698"/>
        <v>▶</v>
      </c>
      <c r="O7415" s="37" t="s">
        <v>18016</v>
      </c>
      <c r="P7415" s="37">
        <v>11</v>
      </c>
      <c r="Q7415" s="37" t="s">
        <v>23</v>
      </c>
      <c r="R7415" s="9" t="str">
        <f>词典存放目录!$A$1&amp;O7415&amp;P7415&amp;Q7415</f>
        <v>F:\《自创文法查阅Excel》4.1备份\《B词汇·红宝书》\红宝书MP3分割\27 n5-ひ (11).mp3</v>
      </c>
      <c r="S7415" s="38"/>
      <c r="T7415" s="56"/>
      <c r="U7415" s="56"/>
      <c r="V7415" s="30" t="str">
        <f t="shared" si="702"/>
        <v/>
      </c>
      <c r="W7415" s="29"/>
      <c r="X7415" s="9" t="s">
        <v>24</v>
      </c>
    </row>
    <row r="7416" spans="1:24" s="57" customFormat="1" ht="24">
      <c r="A7416" s="31">
        <v>7821</v>
      </c>
      <c r="B7416" s="32">
        <f t="shared" ca="1" si="696"/>
        <v>0.49113808406782733</v>
      </c>
      <c r="C7416" s="130" t="s">
        <v>13795</v>
      </c>
      <c r="D7416" s="120" t="s">
        <v>13796</v>
      </c>
      <c r="E7416" s="21"/>
      <c r="F7416" s="22"/>
      <c r="G7416" s="22"/>
      <c r="H7416" s="22"/>
      <c r="I7416" s="23"/>
      <c r="J7416" s="35" t="str">
        <f t="shared" si="697"/>
        <v>➸</v>
      </c>
      <c r="K7416" s="117" t="str">
        <f>词典存放目录!$A$1&amp;L7416&amp;M7416</f>
        <v>F:\《自创文法查阅Excel》4.1备份\《B词汇·红宝书》\红宝书15版图片\7821-ひとり【一人】.jpg</v>
      </c>
      <c r="L7416" s="9" t="s">
        <v>18120</v>
      </c>
      <c r="M7416" s="117" t="s">
        <v>25531</v>
      </c>
      <c r="N7416" s="36" t="str">
        <f t="shared" si="698"/>
        <v>▶</v>
      </c>
      <c r="O7416" s="37" t="s">
        <v>18016</v>
      </c>
      <c r="P7416" s="37">
        <v>12</v>
      </c>
      <c r="Q7416" s="37" t="s">
        <v>23</v>
      </c>
      <c r="R7416" s="9" t="str">
        <f>词典存放目录!$A$1&amp;O7416&amp;P7416&amp;Q7416</f>
        <v>F:\《自创文法查阅Excel》4.1备份\《B词汇·红宝书》\红宝书MP3分割\27 n5-ひ (12).mp3</v>
      </c>
      <c r="S7416" s="38"/>
      <c r="T7416" s="56"/>
      <c r="U7416" s="56"/>
      <c r="V7416" s="30" t="str">
        <f t="shared" si="702"/>
        <v/>
      </c>
      <c r="W7416" s="29"/>
      <c r="X7416" s="9" t="s">
        <v>24</v>
      </c>
    </row>
    <row r="7417" spans="1:24" s="57" customFormat="1" ht="24">
      <c r="A7417" s="31">
        <v>7822</v>
      </c>
      <c r="B7417" s="32">
        <f t="shared" ca="1" si="696"/>
        <v>0.33136321706345029</v>
      </c>
      <c r="C7417" s="130" t="s">
        <v>13797</v>
      </c>
      <c r="D7417" s="120" t="s">
        <v>13798</v>
      </c>
      <c r="E7417" s="21"/>
      <c r="F7417" s="22"/>
      <c r="G7417" s="22"/>
      <c r="H7417" s="22"/>
      <c r="I7417" s="23"/>
      <c r="J7417" s="35" t="str">
        <f t="shared" si="697"/>
        <v>➸</v>
      </c>
      <c r="K7417" s="117" t="str">
        <f>词典存放目录!$A$1&amp;L7417&amp;M7417</f>
        <v>F:\《自创文法查阅Excel》4.1备份\《B词汇·红宝书》\红宝书15版图片\7822-ひなまつり【雛祭り】.jpg</v>
      </c>
      <c r="L7417" s="9" t="s">
        <v>18120</v>
      </c>
      <c r="M7417" s="117" t="s">
        <v>25532</v>
      </c>
      <c r="N7417" s="36" t="str">
        <f t="shared" si="698"/>
        <v>▶</v>
      </c>
      <c r="O7417" s="37" t="s">
        <v>18016</v>
      </c>
      <c r="P7417" s="37">
        <v>13</v>
      </c>
      <c r="Q7417" s="37" t="s">
        <v>23</v>
      </c>
      <c r="R7417" s="9" t="str">
        <f>词典存放目录!$A$1&amp;O7417&amp;P7417&amp;Q7417</f>
        <v>F:\《自创文法查阅Excel》4.1备份\《B词汇·红宝书》\红宝书MP3分割\27 n5-ひ (13).mp3</v>
      </c>
      <c r="S7417" s="38"/>
      <c r="T7417" s="56"/>
      <c r="U7417" s="56"/>
      <c r="V7417" s="30" t="str">
        <f t="shared" si="702"/>
        <v/>
      </c>
      <c r="W7417" s="29"/>
      <c r="X7417" s="9" t="s">
        <v>24</v>
      </c>
    </row>
    <row r="7418" spans="1:24" s="57" customFormat="1" ht="24">
      <c r="A7418" s="31">
        <v>7823</v>
      </c>
      <c r="B7418" s="32">
        <f t="shared" ca="1" si="696"/>
        <v>0.2603788885233177</v>
      </c>
      <c r="C7418" s="130" t="s">
        <v>13799</v>
      </c>
      <c r="D7418" s="120" t="s">
        <v>13800</v>
      </c>
      <c r="E7418" s="21"/>
      <c r="F7418" s="22"/>
      <c r="G7418" s="22"/>
      <c r="H7418" s="22"/>
      <c r="I7418" s="23"/>
      <c r="J7418" s="35" t="str">
        <f t="shared" si="697"/>
        <v>➸</v>
      </c>
      <c r="K7418" s="117" t="str">
        <f>词典存放目录!$A$1&amp;L7418&amp;M7418</f>
        <v>F:\《自创文法查阅Excel》4.1备份\《B词汇·红宝书》\红宝书15版图片\7823-ひま【暇】.jpg</v>
      </c>
      <c r="L7418" s="9" t="s">
        <v>18120</v>
      </c>
      <c r="M7418" s="117" t="s">
        <v>25533</v>
      </c>
      <c r="N7418" s="36" t="str">
        <f t="shared" si="698"/>
        <v>▶</v>
      </c>
      <c r="O7418" s="37" t="s">
        <v>18016</v>
      </c>
      <c r="P7418" s="37">
        <v>14</v>
      </c>
      <c r="Q7418" s="37" t="s">
        <v>23</v>
      </c>
      <c r="R7418" s="9" t="str">
        <f>词典存放目录!$A$1&amp;O7418&amp;P7418&amp;Q7418</f>
        <v>F:\《自创文法查阅Excel》4.1备份\《B词汇·红宝书》\红宝书MP3分割\27 n5-ひ (14).mp3</v>
      </c>
      <c r="S7418" s="38"/>
      <c r="T7418" s="56"/>
      <c r="U7418" s="56"/>
      <c r="V7418" s="30" t="str">
        <f t="shared" si="702"/>
        <v/>
      </c>
      <c r="W7418" s="29"/>
      <c r="X7418" s="9" t="s">
        <v>24</v>
      </c>
    </row>
    <row r="7419" spans="1:24" s="57" customFormat="1" ht="24">
      <c r="A7419" s="31">
        <v>7824</v>
      </c>
      <c r="B7419" s="32">
        <f t="shared" ref="B7419:B7482" ca="1" si="703">RAND()</f>
        <v>0.91245240586196175</v>
      </c>
      <c r="C7419" s="130" t="s">
        <v>13801</v>
      </c>
      <c r="D7419" s="120" t="s">
        <v>13802</v>
      </c>
      <c r="E7419" s="21"/>
      <c r="F7419" s="22"/>
      <c r="G7419" s="22"/>
      <c r="H7419" s="22"/>
      <c r="I7419" s="23"/>
      <c r="J7419" s="35" t="str">
        <f t="shared" ref="J7419:J7482" si="704">HYPERLINK(K7419,"➸")</f>
        <v>➸</v>
      </c>
      <c r="K7419" s="117" t="str">
        <f>词典存放目录!$A$1&amp;L7419&amp;M7419</f>
        <v>F:\《自创文法查阅Excel》4.1备份\《B词汇·红宝书》\红宝书15版图片\7824-ひみつ【秘密】.jpg</v>
      </c>
      <c r="L7419" s="9" t="s">
        <v>18120</v>
      </c>
      <c r="M7419" s="117" t="s">
        <v>25534</v>
      </c>
      <c r="N7419" s="36" t="str">
        <f t="shared" ref="N7419:N7482" si="705">HYPERLINK(R7419,"▶")</f>
        <v>▶</v>
      </c>
      <c r="O7419" s="37" t="s">
        <v>18016</v>
      </c>
      <c r="P7419" s="37">
        <v>15</v>
      </c>
      <c r="Q7419" s="37" t="s">
        <v>23</v>
      </c>
      <c r="R7419" s="9" t="str">
        <f>词典存放目录!$A$1&amp;O7419&amp;P7419&amp;Q7419</f>
        <v>F:\《自创文法查阅Excel》4.1备份\《B词汇·红宝书》\红宝书MP3分割\27 n5-ひ (15).mp3</v>
      </c>
      <c r="S7419" s="38"/>
      <c r="T7419" s="56"/>
      <c r="U7419" s="56"/>
      <c r="V7419" s="30" t="str">
        <f t="shared" si="702"/>
        <v/>
      </c>
      <c r="W7419" s="29"/>
      <c r="X7419" s="9" t="s">
        <v>24</v>
      </c>
    </row>
    <row r="7420" spans="1:24" s="57" customFormat="1" ht="24">
      <c r="A7420" s="31">
        <v>7825</v>
      </c>
      <c r="B7420" s="32">
        <f t="shared" ca="1" si="703"/>
        <v>0.74365479260722889</v>
      </c>
      <c r="C7420" s="130" t="s">
        <v>13803</v>
      </c>
      <c r="D7420" s="120" t="s">
        <v>13804</v>
      </c>
      <c r="E7420" s="21"/>
      <c r="F7420" s="22"/>
      <c r="G7420" s="22"/>
      <c r="H7420" s="22"/>
      <c r="I7420" s="23"/>
      <c r="J7420" s="35" t="str">
        <f t="shared" si="704"/>
        <v>➸</v>
      </c>
      <c r="K7420" s="117" t="str">
        <f>词典存放目录!$A$1&amp;L7420&amp;M7420</f>
        <v>F:\《自创文法查阅Excel》4.1备份\《B词汇·红宝书》\红宝书15版图片\7825-ひゃく【百】.jpg</v>
      </c>
      <c r="L7420" s="9" t="s">
        <v>18120</v>
      </c>
      <c r="M7420" s="117" t="s">
        <v>25535</v>
      </c>
      <c r="N7420" s="36" t="str">
        <f t="shared" si="705"/>
        <v>▶</v>
      </c>
      <c r="O7420" s="37" t="s">
        <v>18016</v>
      </c>
      <c r="P7420" s="37">
        <v>16</v>
      </c>
      <c r="Q7420" s="37" t="s">
        <v>23</v>
      </c>
      <c r="R7420" s="9" t="str">
        <f>词典存放目录!$A$1&amp;O7420&amp;P7420&amp;Q7420</f>
        <v>F:\《自创文法查阅Excel》4.1备份\《B词汇·红宝书》\红宝书MP3分割\27 n5-ひ (16).mp3</v>
      </c>
      <c r="S7420" s="38"/>
      <c r="T7420" s="56"/>
      <c r="U7420" s="56"/>
      <c r="V7420" s="30" t="str">
        <f t="shared" si="702"/>
        <v/>
      </c>
      <c r="W7420" s="29"/>
      <c r="X7420" s="9" t="s">
        <v>24</v>
      </c>
    </row>
    <row r="7421" spans="1:24" s="57" customFormat="1" ht="24">
      <c r="A7421" s="31">
        <v>7826</v>
      </c>
      <c r="B7421" s="32">
        <f t="shared" ca="1" si="703"/>
        <v>0.57088266382506536</v>
      </c>
      <c r="C7421" s="130" t="s">
        <v>13805</v>
      </c>
      <c r="D7421" s="120" t="s">
        <v>13806</v>
      </c>
      <c r="E7421" s="21"/>
      <c r="F7421" s="22"/>
      <c r="G7421" s="22"/>
      <c r="H7421" s="22"/>
      <c r="I7421" s="23"/>
      <c r="J7421" s="35" t="str">
        <f t="shared" si="704"/>
        <v>➸</v>
      </c>
      <c r="K7421" s="117" t="str">
        <f>词典存放目录!$A$1&amp;L7421&amp;M7421</f>
        <v>F:\《自创文法查阅Excel》4.1备份\《B词汇·红宝书》\红宝书15版图片\7826-びょういん【病院】.jpg</v>
      </c>
      <c r="L7421" s="9" t="s">
        <v>18120</v>
      </c>
      <c r="M7421" s="117" t="s">
        <v>25536</v>
      </c>
      <c r="N7421" s="36" t="str">
        <f t="shared" si="705"/>
        <v>▶</v>
      </c>
      <c r="O7421" s="37" t="s">
        <v>18016</v>
      </c>
      <c r="P7421" s="37">
        <v>17</v>
      </c>
      <c r="Q7421" s="37" t="s">
        <v>23</v>
      </c>
      <c r="R7421" s="9" t="str">
        <f>词典存放目录!$A$1&amp;O7421&amp;P7421&amp;Q7421</f>
        <v>F:\《自创文法查阅Excel》4.1备份\《B词汇·红宝书》\红宝书MP3分割\27 n5-ひ (17).mp3</v>
      </c>
      <c r="S7421" s="38"/>
      <c r="T7421" s="56"/>
      <c r="U7421" s="56"/>
      <c r="V7421" s="30" t="str">
        <f t="shared" si="702"/>
        <v/>
      </c>
      <c r="W7421" s="29"/>
      <c r="X7421" s="9" t="s">
        <v>24</v>
      </c>
    </row>
    <row r="7422" spans="1:24" s="57" customFormat="1" ht="24">
      <c r="A7422" s="31">
        <v>7827</v>
      </c>
      <c r="B7422" s="32">
        <f t="shared" ca="1" si="703"/>
        <v>0.66071722385546505</v>
      </c>
      <c r="C7422" s="130" t="s">
        <v>13807</v>
      </c>
      <c r="D7422" s="120" t="s">
        <v>13808</v>
      </c>
      <c r="E7422" s="21"/>
      <c r="F7422" s="22"/>
      <c r="G7422" s="22"/>
      <c r="H7422" s="22"/>
      <c r="I7422" s="23"/>
      <c r="J7422" s="35" t="str">
        <f t="shared" si="704"/>
        <v>➸</v>
      </c>
      <c r="K7422" s="117" t="str">
        <f>词典存放目录!$A$1&amp;L7422&amp;M7422</f>
        <v>F:\《自创文法查阅Excel》4.1备份\《B词汇·红宝书》\红宝书15版图片\7827-びょうき【病気】.jpg</v>
      </c>
      <c r="L7422" s="9" t="s">
        <v>18120</v>
      </c>
      <c r="M7422" s="117" t="s">
        <v>25537</v>
      </c>
      <c r="N7422" s="36" t="str">
        <f t="shared" si="705"/>
        <v>▶</v>
      </c>
      <c r="O7422" s="37" t="s">
        <v>18016</v>
      </c>
      <c r="P7422" s="37">
        <v>18</v>
      </c>
      <c r="Q7422" s="37" t="s">
        <v>23</v>
      </c>
      <c r="R7422" s="9" t="str">
        <f>词典存放目录!$A$1&amp;O7422&amp;P7422&amp;Q7422</f>
        <v>F:\《自创文法查阅Excel》4.1备份\《B词汇·红宝书》\红宝书MP3分割\27 n5-ひ (18).mp3</v>
      </c>
      <c r="S7422" s="38"/>
      <c r="T7422" s="56"/>
      <c r="U7422" s="56"/>
      <c r="V7422" s="30" t="str">
        <f t="shared" si="702"/>
        <v/>
      </c>
      <c r="W7422" s="29"/>
      <c r="X7422" s="9" t="s">
        <v>24</v>
      </c>
    </row>
    <row r="7423" spans="1:24" s="57" customFormat="1" ht="24">
      <c r="A7423" s="31">
        <v>7828</v>
      </c>
      <c r="B7423" s="32">
        <f t="shared" ca="1" si="703"/>
        <v>0.99613349365118886</v>
      </c>
      <c r="C7423" s="130" t="s">
        <v>13809</v>
      </c>
      <c r="D7423" s="120" t="s">
        <v>13810</v>
      </c>
      <c r="E7423" s="21"/>
      <c r="F7423" s="22"/>
      <c r="G7423" s="22"/>
      <c r="H7423" s="22"/>
      <c r="I7423" s="23"/>
      <c r="J7423" s="35" t="str">
        <f t="shared" si="704"/>
        <v>➸</v>
      </c>
      <c r="K7423" s="117" t="str">
        <f>词典存放目录!$A$1&amp;L7423&amp;M7423</f>
        <v>F:\《自创文法查阅Excel》4.1备份\《B词汇·红宝书》\红宝书15版图片\7828-ひらがな【平仮名】.jpg</v>
      </c>
      <c r="L7423" s="9" t="s">
        <v>18120</v>
      </c>
      <c r="M7423" s="117" t="s">
        <v>25538</v>
      </c>
      <c r="N7423" s="36" t="str">
        <f t="shared" si="705"/>
        <v>▶</v>
      </c>
      <c r="O7423" s="37" t="s">
        <v>18016</v>
      </c>
      <c r="P7423" s="37">
        <v>19</v>
      </c>
      <c r="Q7423" s="37" t="s">
        <v>23</v>
      </c>
      <c r="R7423" s="9" t="str">
        <f>词典存放目录!$A$1&amp;O7423&amp;P7423&amp;Q7423</f>
        <v>F:\《自创文法查阅Excel》4.1备份\《B词汇·红宝书》\红宝书MP3分割\27 n5-ひ (19).mp3</v>
      </c>
      <c r="S7423" s="38"/>
      <c r="T7423" s="56"/>
      <c r="U7423" s="56"/>
      <c r="V7423" s="30" t="str">
        <f t="shared" si="702"/>
        <v/>
      </c>
      <c r="W7423" s="29"/>
      <c r="X7423" s="9" t="s">
        <v>24</v>
      </c>
    </row>
    <row r="7424" spans="1:24" s="57" customFormat="1" ht="24">
      <c r="A7424" s="31">
        <v>7829</v>
      </c>
      <c r="B7424" s="32">
        <f t="shared" ca="1" si="703"/>
        <v>0.23995420712258342</v>
      </c>
      <c r="C7424" s="130" t="s">
        <v>13811</v>
      </c>
      <c r="D7424" s="120" t="s">
        <v>13812</v>
      </c>
      <c r="E7424" s="21"/>
      <c r="F7424" s="22"/>
      <c r="G7424" s="22"/>
      <c r="H7424" s="22"/>
      <c r="I7424" s="23"/>
      <c r="J7424" s="35" t="str">
        <f t="shared" si="704"/>
        <v>➸</v>
      </c>
      <c r="K7424" s="117" t="str">
        <f>词典存放目录!$A$1&amp;L7424&amp;M7424</f>
        <v>F:\《自创文法查阅Excel》4.1备份\《B词汇·红宝书》\红宝书15版图片\7829-ひる【昼】.jpg</v>
      </c>
      <c r="L7424" s="9" t="s">
        <v>18120</v>
      </c>
      <c r="M7424" s="117" t="s">
        <v>25539</v>
      </c>
      <c r="N7424" s="36" t="str">
        <f t="shared" si="705"/>
        <v>▶</v>
      </c>
      <c r="O7424" s="37" t="s">
        <v>18016</v>
      </c>
      <c r="P7424" s="37">
        <v>20</v>
      </c>
      <c r="Q7424" s="37" t="s">
        <v>23</v>
      </c>
      <c r="R7424" s="9" t="str">
        <f>词典存放目录!$A$1&amp;O7424&amp;P7424&amp;Q7424</f>
        <v>F:\《自创文法查阅Excel》4.1备份\《B词汇·红宝书》\红宝书MP3分割\27 n5-ひ (20).mp3</v>
      </c>
      <c r="S7424" s="38"/>
      <c r="T7424" s="56"/>
      <c r="U7424" s="56"/>
      <c r="V7424" s="30" t="str">
        <f t="shared" si="702"/>
        <v/>
      </c>
      <c r="W7424" s="29"/>
      <c r="X7424" s="9" t="s">
        <v>24</v>
      </c>
    </row>
    <row r="7425" spans="1:24" s="57" customFormat="1" ht="24">
      <c r="A7425" s="31">
        <v>7830</v>
      </c>
      <c r="B7425" s="32">
        <f t="shared" ca="1" si="703"/>
        <v>0.8230042214148936</v>
      </c>
      <c r="C7425" s="130" t="s">
        <v>13813</v>
      </c>
      <c r="D7425" s="120" t="s">
        <v>13814</v>
      </c>
      <c r="E7425" s="21"/>
      <c r="F7425" s="22"/>
      <c r="G7425" s="22"/>
      <c r="H7425" s="22"/>
      <c r="I7425" s="23"/>
      <c r="J7425" s="35" t="str">
        <f t="shared" si="704"/>
        <v>➸</v>
      </c>
      <c r="K7425" s="117" t="str">
        <f>词典存放目录!$A$1&amp;L7425&amp;M7425</f>
        <v>F:\《自创文法查阅Excel》4.1备份\《B词汇·红宝书》\红宝书15版图片\7830-ひるごはん【昼ご飯】.jpg</v>
      </c>
      <c r="L7425" s="9" t="s">
        <v>18120</v>
      </c>
      <c r="M7425" s="117" t="s">
        <v>25540</v>
      </c>
      <c r="N7425" s="36" t="str">
        <f t="shared" si="705"/>
        <v>▶</v>
      </c>
      <c r="O7425" s="37" t="s">
        <v>18016</v>
      </c>
      <c r="P7425" s="37">
        <v>21</v>
      </c>
      <c r="Q7425" s="37" t="s">
        <v>23</v>
      </c>
      <c r="R7425" s="9" t="str">
        <f>词典存放目录!$A$1&amp;O7425&amp;P7425&amp;Q7425</f>
        <v>F:\《自创文法查阅Excel》4.1备份\《B词汇·红宝书》\红宝书MP3分割\27 n5-ひ (21).mp3</v>
      </c>
      <c r="S7425" s="38"/>
      <c r="T7425" s="56"/>
      <c r="U7425" s="56"/>
      <c r="V7425" s="30" t="str">
        <f t="shared" ref="V7425:V7456" si="706">IF(COUNTA(S7425:U7425)=0,"",COUNTIF(S7425:U7425,"0")/COUNTA(S7425:U7425))</f>
        <v/>
      </c>
      <c r="W7425" s="29"/>
      <c r="X7425" s="9" t="s">
        <v>24</v>
      </c>
    </row>
    <row r="7426" spans="1:24" s="57" customFormat="1" ht="24">
      <c r="A7426" s="31">
        <v>7831</v>
      </c>
      <c r="B7426" s="32">
        <f t="shared" ca="1" si="703"/>
        <v>0.51970925423673087</v>
      </c>
      <c r="C7426" s="130" t="s">
        <v>13815</v>
      </c>
      <c r="D7426" s="120" t="s">
        <v>13816</v>
      </c>
      <c r="E7426" s="21" t="s">
        <v>32</v>
      </c>
      <c r="F7426" s="22"/>
      <c r="G7426" s="22"/>
      <c r="H7426" s="22"/>
      <c r="I7426" s="23"/>
      <c r="J7426" s="35" t="str">
        <f t="shared" si="704"/>
        <v>➸</v>
      </c>
      <c r="K7426" s="117" t="str">
        <f>词典存放目录!$A$1&amp;L7426&amp;M7426</f>
        <v>F:\《自创文法查阅Excel》4.1备份\《B词汇·红宝书》\红宝书15版图片\7831-ひろい【広い】.jpg</v>
      </c>
      <c r="L7426" s="9" t="s">
        <v>18120</v>
      </c>
      <c r="M7426" s="117" t="s">
        <v>25541</v>
      </c>
      <c r="N7426" s="36" t="str">
        <f t="shared" si="705"/>
        <v>▶</v>
      </c>
      <c r="O7426" s="37" t="s">
        <v>18016</v>
      </c>
      <c r="P7426" s="37">
        <v>22</v>
      </c>
      <c r="Q7426" s="37" t="s">
        <v>23</v>
      </c>
      <c r="R7426" s="9" t="str">
        <f>词典存放目录!$A$1&amp;O7426&amp;P7426&amp;Q7426</f>
        <v>F:\《自创文法查阅Excel》4.1备份\《B词汇·红宝书》\红宝书MP3分割\27 n5-ひ (22).mp3</v>
      </c>
      <c r="S7426" s="38"/>
      <c r="T7426" s="56"/>
      <c r="U7426" s="56"/>
      <c r="V7426" s="30" t="str">
        <f t="shared" si="706"/>
        <v/>
      </c>
      <c r="W7426" s="29"/>
      <c r="X7426" s="9" t="s">
        <v>24</v>
      </c>
    </row>
    <row r="7427" spans="1:24" s="57" customFormat="1" ht="24">
      <c r="A7427" s="31">
        <v>7832</v>
      </c>
      <c r="B7427" s="32">
        <f t="shared" ca="1" si="703"/>
        <v>0.51499531959171951</v>
      </c>
      <c r="C7427" s="131" t="s">
        <v>2858</v>
      </c>
      <c r="D7427" s="122" t="s">
        <v>13817</v>
      </c>
      <c r="E7427" s="21"/>
      <c r="F7427" s="22"/>
      <c r="G7427" s="22"/>
      <c r="H7427" s="22"/>
      <c r="I7427" s="23"/>
      <c r="J7427" s="35" t="str">
        <f t="shared" si="704"/>
        <v>➸</v>
      </c>
      <c r="K7427" s="117" t="str">
        <f>词典存放目录!$A$1&amp;L7427&amp;M7427</f>
        <v>F:\《自创文法查阅Excel》4.1备份\《B词汇·红宝书》\红宝书15版图片\7832-ひ【日】.jpg</v>
      </c>
      <c r="L7427" s="9" t="s">
        <v>18120</v>
      </c>
      <c r="M7427" s="117" t="s">
        <v>25542</v>
      </c>
      <c r="N7427" s="36" t="str">
        <f t="shared" si="705"/>
        <v>▶</v>
      </c>
      <c r="O7427" s="37" t="s">
        <v>18017</v>
      </c>
      <c r="P7427" s="37">
        <v>1</v>
      </c>
      <c r="Q7427" s="37" t="s">
        <v>23</v>
      </c>
      <c r="R7427" s="9" t="str">
        <f>词典存放目录!$A$1&amp;O7427&amp;P7427&amp;Q7427</f>
        <v>F:\《自创文法查阅Excel》4.1备份\《B词汇·红宝书》\红宝书MP3分割\27 n4-ひ (1).mp3</v>
      </c>
      <c r="S7427" s="38"/>
      <c r="T7427" s="56"/>
      <c r="U7427" s="56"/>
      <c r="V7427" s="30" t="str">
        <f t="shared" si="706"/>
        <v/>
      </c>
      <c r="W7427" s="29"/>
      <c r="X7427" s="9" t="s">
        <v>113</v>
      </c>
    </row>
    <row r="7428" spans="1:24" s="57" customFormat="1" ht="24">
      <c r="A7428" s="31">
        <v>7833</v>
      </c>
      <c r="B7428" s="32">
        <f t="shared" ca="1" si="703"/>
        <v>0.79536321473119076</v>
      </c>
      <c r="C7428" s="131" t="s">
        <v>2858</v>
      </c>
      <c r="D7428" s="122" t="s">
        <v>13818</v>
      </c>
      <c r="E7428" s="21"/>
      <c r="F7428" s="22"/>
      <c r="G7428" s="22"/>
      <c r="H7428" s="22"/>
      <c r="I7428" s="23"/>
      <c r="J7428" s="35" t="str">
        <f t="shared" si="704"/>
        <v>➸</v>
      </c>
      <c r="K7428" s="117" t="str">
        <f>词典存放目录!$A$1&amp;L7428&amp;M7428</f>
        <v>F:\《自创文法查阅Excel》4.1备份\《B词汇·红宝书》\红宝书15版图片\7833-ひ【火】.jpg</v>
      </c>
      <c r="L7428" s="9" t="s">
        <v>18120</v>
      </c>
      <c r="M7428" s="117" t="s">
        <v>25543</v>
      </c>
      <c r="N7428" s="36" t="str">
        <f t="shared" si="705"/>
        <v>▶</v>
      </c>
      <c r="O7428" s="37" t="s">
        <v>18017</v>
      </c>
      <c r="P7428" s="37">
        <v>2</v>
      </c>
      <c r="Q7428" s="37" t="s">
        <v>23</v>
      </c>
      <c r="R7428" s="9" t="str">
        <f>词典存放目录!$A$1&amp;O7428&amp;P7428&amp;Q7428</f>
        <v>F:\《自创文法查阅Excel》4.1备份\《B词汇·红宝书》\红宝书MP3分割\27 n4-ひ (2).mp3</v>
      </c>
      <c r="S7428" s="38"/>
      <c r="T7428" s="56"/>
      <c r="U7428" s="56"/>
      <c r="V7428" s="30" t="str">
        <f t="shared" si="706"/>
        <v/>
      </c>
      <c r="W7428" s="29"/>
      <c r="X7428" s="9" t="s">
        <v>113</v>
      </c>
    </row>
    <row r="7429" spans="1:24" s="57" customFormat="1" ht="24">
      <c r="A7429" s="31">
        <v>7834</v>
      </c>
      <c r="B7429" s="32">
        <f t="shared" ca="1" si="703"/>
        <v>0.25270382650351597</v>
      </c>
      <c r="C7429" s="131" t="s">
        <v>13819</v>
      </c>
      <c r="D7429" s="122" t="s">
        <v>13820</v>
      </c>
      <c r="E7429" s="21"/>
      <c r="F7429" s="22"/>
      <c r="G7429" s="22"/>
      <c r="H7429" s="22"/>
      <c r="I7429" s="23"/>
      <c r="J7429" s="35" t="str">
        <f t="shared" si="704"/>
        <v>➸</v>
      </c>
      <c r="K7429" s="117" t="str">
        <f>词典存放目录!$A$1&amp;L7429&amp;M7429</f>
        <v>F:\《自创文法查阅Excel》4.1备份\《B词汇·红宝书》\红宝书15版图片\7834-ピアノ【piano】.jpg</v>
      </c>
      <c r="L7429" s="9" t="s">
        <v>18120</v>
      </c>
      <c r="M7429" s="117" t="s">
        <v>25544</v>
      </c>
      <c r="N7429" s="36" t="str">
        <f t="shared" si="705"/>
        <v>▶</v>
      </c>
      <c r="O7429" s="37" t="s">
        <v>18017</v>
      </c>
      <c r="P7429" s="37">
        <v>3</v>
      </c>
      <c r="Q7429" s="37" t="s">
        <v>23</v>
      </c>
      <c r="R7429" s="9" t="str">
        <f>词典存放目录!$A$1&amp;O7429&amp;P7429&amp;Q7429</f>
        <v>F:\《自创文法查阅Excel》4.1备份\《B词汇·红宝书》\红宝书MP3分割\27 n4-ひ (3).mp3</v>
      </c>
      <c r="S7429" s="38"/>
      <c r="T7429" s="56"/>
      <c r="U7429" s="56"/>
      <c r="V7429" s="30" t="str">
        <f t="shared" si="706"/>
        <v/>
      </c>
      <c r="W7429" s="29"/>
      <c r="X7429" s="9" t="s">
        <v>113</v>
      </c>
    </row>
    <row r="7430" spans="1:24" s="57" customFormat="1" ht="24">
      <c r="A7430" s="31">
        <v>7835</v>
      </c>
      <c r="B7430" s="32">
        <f t="shared" ca="1" si="703"/>
        <v>0.12636336848342178</v>
      </c>
      <c r="C7430" s="131" t="s">
        <v>13821</v>
      </c>
      <c r="D7430" s="122" t="s">
        <v>13822</v>
      </c>
      <c r="E7430" s="21"/>
      <c r="F7430" s="22"/>
      <c r="G7430" s="22"/>
      <c r="H7430" s="22"/>
      <c r="I7430" s="23"/>
      <c r="J7430" s="35" t="str">
        <f t="shared" si="704"/>
        <v>➸</v>
      </c>
      <c r="K7430" s="117" t="str">
        <f>词典存放目录!$A$1&amp;L7430&amp;M7430</f>
        <v>F:\《自创文法查阅Excel》4.1备份\《B词汇·红宝书》\红宝书15版图片\7835-ひえる【冷える】.jpg</v>
      </c>
      <c r="L7430" s="9" t="s">
        <v>18120</v>
      </c>
      <c r="M7430" s="117" t="s">
        <v>25545</v>
      </c>
      <c r="N7430" s="36" t="str">
        <f t="shared" si="705"/>
        <v>▶</v>
      </c>
      <c r="O7430" s="37" t="s">
        <v>18017</v>
      </c>
      <c r="P7430" s="37">
        <v>4</v>
      </c>
      <c r="Q7430" s="37" t="s">
        <v>23</v>
      </c>
      <c r="R7430" s="9" t="str">
        <f>词典存放目录!$A$1&amp;O7430&amp;P7430&amp;Q7430</f>
        <v>F:\《自创文法查阅Excel》4.1备份\《B词汇·红宝书》\红宝书MP3分割\27 n4-ひ (4).mp3</v>
      </c>
      <c r="S7430" s="38"/>
      <c r="T7430" s="56"/>
      <c r="U7430" s="56"/>
      <c r="V7430" s="30" t="str">
        <f t="shared" si="706"/>
        <v/>
      </c>
      <c r="W7430" s="29"/>
      <c r="X7430" s="9" t="s">
        <v>113</v>
      </c>
    </row>
    <row r="7431" spans="1:24" s="57" customFormat="1" ht="24">
      <c r="A7431" s="31">
        <v>7836</v>
      </c>
      <c r="B7431" s="32">
        <f t="shared" ca="1" si="703"/>
        <v>0.17225828516851849</v>
      </c>
      <c r="C7431" s="131" t="s">
        <v>13823</v>
      </c>
      <c r="D7431" s="122" t="s">
        <v>13824</v>
      </c>
      <c r="E7431" s="21"/>
      <c r="F7431" s="22"/>
      <c r="G7431" s="22"/>
      <c r="H7431" s="22"/>
      <c r="I7431" s="23"/>
      <c r="J7431" s="35" t="str">
        <f t="shared" si="704"/>
        <v>➸</v>
      </c>
      <c r="K7431" s="117" t="str">
        <f>词典存放目录!$A$1&amp;L7431&amp;M7431</f>
        <v>F:\《自创文法查阅Excel》4.1备份\《B词汇·红宝书》\红宝书15版图片\7836-ひかり【光】.jpg</v>
      </c>
      <c r="L7431" s="9" t="s">
        <v>18120</v>
      </c>
      <c r="M7431" s="117" t="s">
        <v>25546</v>
      </c>
      <c r="N7431" s="36" t="str">
        <f t="shared" si="705"/>
        <v>▶</v>
      </c>
      <c r="O7431" s="37" t="s">
        <v>18017</v>
      </c>
      <c r="P7431" s="37">
        <v>5</v>
      </c>
      <c r="Q7431" s="37" t="s">
        <v>23</v>
      </c>
      <c r="R7431" s="9" t="str">
        <f>词典存放目录!$A$1&amp;O7431&amp;P7431&amp;Q7431</f>
        <v>F:\《自创文法查阅Excel》4.1备份\《B词汇·红宝书》\红宝书MP3分割\27 n4-ひ (5).mp3</v>
      </c>
      <c r="S7431" s="38"/>
      <c r="T7431" s="56"/>
      <c r="U7431" s="56"/>
      <c r="V7431" s="30" t="str">
        <f t="shared" si="706"/>
        <v/>
      </c>
      <c r="W7431" s="29"/>
      <c r="X7431" s="9" t="s">
        <v>113</v>
      </c>
    </row>
    <row r="7432" spans="1:24" s="57" customFormat="1" ht="24">
      <c r="A7432" s="31">
        <v>7837</v>
      </c>
      <c r="B7432" s="32">
        <f t="shared" ca="1" si="703"/>
        <v>0.50553785686129171</v>
      </c>
      <c r="C7432" s="131" t="s">
        <v>13825</v>
      </c>
      <c r="D7432" s="122" t="s">
        <v>13826</v>
      </c>
      <c r="E7432" s="21"/>
      <c r="F7432" s="22"/>
      <c r="G7432" s="22"/>
      <c r="H7432" s="22"/>
      <c r="I7432" s="23"/>
      <c r="J7432" s="35" t="str">
        <f t="shared" si="704"/>
        <v>➸</v>
      </c>
      <c r="K7432" s="117" t="str">
        <f>词典存放目录!$A$1&amp;L7432&amp;M7432</f>
        <v>F:\《自创文法查阅Excel》4.1备份\《B词汇·红宝书》\红宝书15版图片\7837-ひかる【光る】.jpg</v>
      </c>
      <c r="L7432" s="9" t="s">
        <v>18120</v>
      </c>
      <c r="M7432" s="117" t="s">
        <v>25547</v>
      </c>
      <c r="N7432" s="36" t="str">
        <f t="shared" si="705"/>
        <v>▶</v>
      </c>
      <c r="O7432" s="37" t="s">
        <v>18017</v>
      </c>
      <c r="P7432" s="37">
        <v>6</v>
      </c>
      <c r="Q7432" s="37" t="s">
        <v>23</v>
      </c>
      <c r="R7432" s="9" t="str">
        <f>词典存放目录!$A$1&amp;O7432&amp;P7432&amp;Q7432</f>
        <v>F:\《自创文法查阅Excel》4.1备份\《B词汇·红宝书》\红宝书MP3分割\27 n4-ひ (6).mp3</v>
      </c>
      <c r="S7432" s="38"/>
      <c r="T7432" s="56"/>
      <c r="U7432" s="56"/>
      <c r="V7432" s="30" t="str">
        <f t="shared" si="706"/>
        <v/>
      </c>
      <c r="W7432" s="29"/>
      <c r="X7432" s="9" t="s">
        <v>113</v>
      </c>
    </row>
    <row r="7433" spans="1:24" s="57" customFormat="1" ht="24">
      <c r="A7433" s="31">
        <v>7838</v>
      </c>
      <c r="B7433" s="32">
        <f t="shared" ca="1" si="703"/>
        <v>0.84507764824226828</v>
      </c>
      <c r="C7433" s="131" t="s">
        <v>13827</v>
      </c>
      <c r="D7433" s="122" t="s">
        <v>13828</v>
      </c>
      <c r="E7433" s="21"/>
      <c r="F7433" s="22"/>
      <c r="G7433" s="22"/>
      <c r="H7433" s="22"/>
      <c r="I7433" s="23"/>
      <c r="J7433" s="35" t="str">
        <f t="shared" si="704"/>
        <v>➸</v>
      </c>
      <c r="K7433" s="117" t="str">
        <f>词典存放目录!$A$1&amp;L7433&amp;M7433</f>
        <v>F:\《自创文法查阅Excel》4.1备份\《B词汇·红宝书》\红宝书15版图片\7838-ひきだし【引き出し】.jpg</v>
      </c>
      <c r="L7433" s="9" t="s">
        <v>18120</v>
      </c>
      <c r="M7433" s="117" t="s">
        <v>25548</v>
      </c>
      <c r="N7433" s="36" t="str">
        <f t="shared" si="705"/>
        <v>▶</v>
      </c>
      <c r="O7433" s="37" t="s">
        <v>18017</v>
      </c>
      <c r="P7433" s="37">
        <v>7</v>
      </c>
      <c r="Q7433" s="37" t="s">
        <v>23</v>
      </c>
      <c r="R7433" s="9" t="str">
        <f>词典存放目录!$A$1&amp;O7433&amp;P7433&amp;Q7433</f>
        <v>F:\《自创文法查阅Excel》4.1备份\《B词汇·红宝书》\红宝书MP3分割\27 n4-ひ (7).mp3</v>
      </c>
      <c r="S7433" s="38"/>
      <c r="T7433" s="56"/>
      <c r="U7433" s="56"/>
      <c r="V7433" s="30" t="str">
        <f t="shared" si="706"/>
        <v/>
      </c>
      <c r="W7433" s="29"/>
      <c r="X7433" s="9" t="s">
        <v>113</v>
      </c>
    </row>
    <row r="7434" spans="1:24" s="57" customFormat="1" ht="24">
      <c r="A7434" s="31">
        <v>7839</v>
      </c>
      <c r="B7434" s="32">
        <f t="shared" ca="1" si="703"/>
        <v>0.32989661013069138</v>
      </c>
      <c r="C7434" s="131" t="s">
        <v>13829</v>
      </c>
      <c r="D7434" s="122" t="s">
        <v>13830</v>
      </c>
      <c r="E7434" s="21"/>
      <c r="F7434" s="22"/>
      <c r="G7434" s="22"/>
      <c r="H7434" s="22"/>
      <c r="I7434" s="23"/>
      <c r="J7434" s="35" t="str">
        <f t="shared" si="704"/>
        <v>➸</v>
      </c>
      <c r="K7434" s="117" t="str">
        <f>词典存放目录!$A$1&amp;L7434&amp;M7434</f>
        <v>F:\《自创文法查阅Excel》4.1备份\《B词汇·红宝书》\红宝书15版图片\7839-ひげ【髭】.jpg</v>
      </c>
      <c r="L7434" s="9" t="s">
        <v>18120</v>
      </c>
      <c r="M7434" s="117" t="s">
        <v>25549</v>
      </c>
      <c r="N7434" s="36" t="str">
        <f t="shared" si="705"/>
        <v>▶</v>
      </c>
      <c r="O7434" s="37" t="s">
        <v>18017</v>
      </c>
      <c r="P7434" s="37">
        <v>8</v>
      </c>
      <c r="Q7434" s="37" t="s">
        <v>23</v>
      </c>
      <c r="R7434" s="9" t="str">
        <f>词典存放目录!$A$1&amp;O7434&amp;P7434&amp;Q7434</f>
        <v>F:\《自创文法查阅Excel》4.1备份\《B词汇·红宝书》\红宝书MP3分割\27 n4-ひ (8).mp3</v>
      </c>
      <c r="S7434" s="38"/>
      <c r="T7434" s="56"/>
      <c r="U7434" s="56"/>
      <c r="V7434" s="30" t="str">
        <f t="shared" si="706"/>
        <v/>
      </c>
      <c r="W7434" s="29"/>
      <c r="X7434" s="9" t="s">
        <v>113</v>
      </c>
    </row>
    <row r="7435" spans="1:24" s="57" customFormat="1" ht="24">
      <c r="A7435" s="31">
        <v>7840</v>
      </c>
      <c r="B7435" s="32">
        <f t="shared" ca="1" si="703"/>
        <v>0.50712428565465328</v>
      </c>
      <c r="C7435" s="131" t="s">
        <v>13831</v>
      </c>
      <c r="D7435" s="122" t="s">
        <v>13832</v>
      </c>
      <c r="E7435" s="21"/>
      <c r="F7435" s="22"/>
      <c r="G7435" s="22"/>
      <c r="H7435" s="22"/>
      <c r="I7435" s="23"/>
      <c r="J7435" s="35" t="str">
        <f t="shared" si="704"/>
        <v>➸</v>
      </c>
      <c r="K7435" s="117" t="str">
        <f>词典存放目录!$A$1&amp;L7435&amp;M7435</f>
        <v>F:\《自创文法查阅Excel》4.1备份\《B词汇·红宝书》\红宝书15版图片\7840-ひこうじょう【飛行場】.jpg</v>
      </c>
      <c r="L7435" s="9" t="s">
        <v>18120</v>
      </c>
      <c r="M7435" s="117" t="s">
        <v>25550</v>
      </c>
      <c r="N7435" s="36" t="str">
        <f t="shared" si="705"/>
        <v>▶</v>
      </c>
      <c r="O7435" s="37" t="s">
        <v>18017</v>
      </c>
      <c r="P7435" s="37">
        <v>9</v>
      </c>
      <c r="Q7435" s="37" t="s">
        <v>23</v>
      </c>
      <c r="R7435" s="9" t="str">
        <f>词典存放目录!$A$1&amp;O7435&amp;P7435&amp;Q7435</f>
        <v>F:\《自创文法查阅Excel》4.1备份\《B词汇·红宝书》\红宝书MP3分割\27 n4-ひ (9).mp3</v>
      </c>
      <c r="S7435" s="38"/>
      <c r="T7435" s="56"/>
      <c r="U7435" s="56"/>
      <c r="V7435" s="30" t="str">
        <f t="shared" si="706"/>
        <v/>
      </c>
      <c r="W7435" s="69"/>
      <c r="X7435" s="9" t="s">
        <v>113</v>
      </c>
    </row>
    <row r="7436" spans="1:24" s="57" customFormat="1" ht="24">
      <c r="A7436" s="31">
        <v>7841</v>
      </c>
      <c r="B7436" s="32">
        <f t="shared" ca="1" si="703"/>
        <v>0.86151216250397211</v>
      </c>
      <c r="C7436" s="131" t="s">
        <v>13833</v>
      </c>
      <c r="D7436" s="122" t="s">
        <v>13834</v>
      </c>
      <c r="E7436" s="21"/>
      <c r="F7436" s="22"/>
      <c r="G7436" s="22"/>
      <c r="H7436" s="22"/>
      <c r="I7436" s="23"/>
      <c r="J7436" s="35" t="str">
        <f t="shared" si="704"/>
        <v>➸</v>
      </c>
      <c r="K7436" s="117" t="str">
        <f>词典存放目录!$A$1&amp;L7436&amp;M7436</f>
        <v>F:\《自创文法查阅Excel》4.1备份\《B词汇·红宝书》\红宝书15版图片\7841-ひさしぶり【久しぶり】.jpg</v>
      </c>
      <c r="L7436" s="9" t="s">
        <v>18120</v>
      </c>
      <c r="M7436" s="117" t="s">
        <v>25551</v>
      </c>
      <c r="N7436" s="36" t="str">
        <f t="shared" si="705"/>
        <v>▶</v>
      </c>
      <c r="O7436" s="37" t="s">
        <v>18017</v>
      </c>
      <c r="P7436" s="37">
        <v>10</v>
      </c>
      <c r="Q7436" s="37" t="s">
        <v>23</v>
      </c>
      <c r="R7436" s="9" t="str">
        <f>词典存放目录!$A$1&amp;O7436&amp;P7436&amp;Q7436</f>
        <v>F:\《自创文法查阅Excel》4.1备份\《B词汇·红宝书》\红宝书MP3分割\27 n4-ひ (10).mp3</v>
      </c>
      <c r="S7436" s="38"/>
      <c r="T7436" s="56"/>
      <c r="U7436" s="56"/>
      <c r="V7436" s="30" t="str">
        <f t="shared" si="706"/>
        <v/>
      </c>
      <c r="W7436" s="29"/>
      <c r="X7436" s="9" t="s">
        <v>113</v>
      </c>
    </row>
    <row r="7437" spans="1:24" s="57" customFormat="1" ht="24">
      <c r="A7437" s="31">
        <v>7842</v>
      </c>
      <c r="B7437" s="32">
        <f t="shared" ca="1" si="703"/>
        <v>0.36056001638863033</v>
      </c>
      <c r="C7437" s="131" t="s">
        <v>13835</v>
      </c>
      <c r="D7437" s="122" t="s">
        <v>13836</v>
      </c>
      <c r="E7437" s="21"/>
      <c r="F7437" s="22"/>
      <c r="G7437" s="22"/>
      <c r="H7437" s="22"/>
      <c r="I7437" s="23"/>
      <c r="J7437" s="35" t="str">
        <f t="shared" si="704"/>
        <v>➸</v>
      </c>
      <c r="K7437" s="117" t="str">
        <f>词典存放目录!$A$1&amp;L7437&amp;M7437</f>
        <v>F:\《自创文法查阅Excel》4.1备份\《B词汇·红宝书》\红宝书15版图片\7842-びじゅつかん【美術館】.jpg</v>
      </c>
      <c r="L7437" s="9" t="s">
        <v>18120</v>
      </c>
      <c r="M7437" s="117" t="s">
        <v>25552</v>
      </c>
      <c r="N7437" s="36" t="str">
        <f t="shared" si="705"/>
        <v>▶</v>
      </c>
      <c r="O7437" s="37" t="s">
        <v>18017</v>
      </c>
      <c r="P7437" s="37">
        <v>11</v>
      </c>
      <c r="Q7437" s="37" t="s">
        <v>23</v>
      </c>
      <c r="R7437" s="9" t="str">
        <f>词典存放目录!$A$1&amp;O7437&amp;P7437&amp;Q7437</f>
        <v>F:\《自创文法查阅Excel》4.1备份\《B词汇·红宝书》\红宝书MP3分割\27 n4-ひ (11).mp3</v>
      </c>
      <c r="S7437" s="38"/>
      <c r="T7437" s="56"/>
      <c r="U7437" s="56"/>
      <c r="V7437" s="30" t="str">
        <f t="shared" si="706"/>
        <v/>
      </c>
      <c r="W7437" s="29"/>
      <c r="X7437" s="9" t="s">
        <v>113</v>
      </c>
    </row>
    <row r="7438" spans="1:24" s="57" customFormat="1" ht="24">
      <c r="A7438" s="31">
        <v>7843</v>
      </c>
      <c r="B7438" s="32">
        <f t="shared" ca="1" si="703"/>
        <v>0.94555155803990976</v>
      </c>
      <c r="C7438" s="131" t="s">
        <v>13837</v>
      </c>
      <c r="D7438" s="122" t="s">
        <v>13838</v>
      </c>
      <c r="E7438" s="21"/>
      <c r="F7438" s="22"/>
      <c r="G7438" s="22"/>
      <c r="H7438" s="22"/>
      <c r="I7438" s="23"/>
      <c r="J7438" s="35" t="str">
        <f t="shared" si="704"/>
        <v>➸</v>
      </c>
      <c r="K7438" s="117" t="str">
        <f>词典存放目录!$A$1&amp;L7438&amp;M7438</f>
        <v>F:\《自创文法查阅Excel》4.1备份\《B词汇·红宝书》\红宝书15版图片\7843-ひじょうに【非常に】.jpg</v>
      </c>
      <c r="L7438" s="9" t="s">
        <v>18120</v>
      </c>
      <c r="M7438" s="117" t="s">
        <v>25553</v>
      </c>
      <c r="N7438" s="36" t="str">
        <f t="shared" si="705"/>
        <v>▶</v>
      </c>
      <c r="O7438" s="37" t="s">
        <v>18017</v>
      </c>
      <c r="P7438" s="37">
        <v>12</v>
      </c>
      <c r="Q7438" s="37" t="s">
        <v>23</v>
      </c>
      <c r="R7438" s="9" t="str">
        <f>词典存放目录!$A$1&amp;O7438&amp;P7438&amp;Q7438</f>
        <v>F:\《自创文法查阅Excel》4.1备份\《B词汇·红宝书》\红宝书MP3分割\27 n4-ひ (12).mp3</v>
      </c>
      <c r="S7438" s="38"/>
      <c r="T7438" s="56"/>
      <c r="U7438" s="56"/>
      <c r="V7438" s="30" t="str">
        <f t="shared" si="706"/>
        <v/>
      </c>
      <c r="W7438" s="69"/>
      <c r="X7438" s="9" t="s">
        <v>113</v>
      </c>
    </row>
    <row r="7439" spans="1:24" s="57" customFormat="1" ht="24">
      <c r="A7439" s="31">
        <v>7844</v>
      </c>
      <c r="B7439" s="32">
        <f t="shared" ca="1" si="703"/>
        <v>5.457360945867451E-2</v>
      </c>
      <c r="C7439" s="131" t="s">
        <v>13839</v>
      </c>
      <c r="D7439" s="122" t="s">
        <v>13840</v>
      </c>
      <c r="E7439" s="21"/>
      <c r="F7439" s="22"/>
      <c r="G7439" s="22" t="s">
        <v>4</v>
      </c>
      <c r="H7439" s="22"/>
      <c r="I7439" s="42" t="s">
        <v>98</v>
      </c>
      <c r="J7439" s="35" t="str">
        <f t="shared" si="704"/>
        <v>➸</v>
      </c>
      <c r="K7439" s="117" t="str">
        <f>词典存放目录!$A$1&amp;L7439&amp;M7439</f>
        <v>F:\《自创文法查阅Excel》4.1备份\《B词汇·红宝书》\红宝书15版图片\7844-びっくり【吃驚】.jpg</v>
      </c>
      <c r="L7439" s="9" t="s">
        <v>18120</v>
      </c>
      <c r="M7439" s="117" t="s">
        <v>25554</v>
      </c>
      <c r="N7439" s="36" t="str">
        <f t="shared" si="705"/>
        <v>▶</v>
      </c>
      <c r="O7439" s="37" t="s">
        <v>18017</v>
      </c>
      <c r="P7439" s="37">
        <v>13</v>
      </c>
      <c r="Q7439" s="37" t="s">
        <v>23</v>
      </c>
      <c r="R7439" s="9" t="str">
        <f>词典存放目录!$A$1&amp;O7439&amp;P7439&amp;Q7439</f>
        <v>F:\《自创文法查阅Excel》4.1备份\《B词汇·红宝书》\红宝书MP3分割\27 n4-ひ (13).mp3</v>
      </c>
      <c r="S7439" s="38"/>
      <c r="T7439" s="56"/>
      <c r="U7439" s="56"/>
      <c r="V7439" s="30" t="str">
        <f t="shared" si="706"/>
        <v/>
      </c>
      <c r="W7439" s="29"/>
      <c r="X7439" s="9" t="s">
        <v>113</v>
      </c>
    </row>
    <row r="7440" spans="1:24" s="57" customFormat="1" ht="24">
      <c r="A7440" s="31">
        <v>7845</v>
      </c>
      <c r="B7440" s="32">
        <f t="shared" ca="1" si="703"/>
        <v>0.8981076359038217</v>
      </c>
      <c r="C7440" s="131" t="s">
        <v>13841</v>
      </c>
      <c r="D7440" s="122" t="s">
        <v>13842</v>
      </c>
      <c r="E7440" s="21"/>
      <c r="F7440" s="22"/>
      <c r="G7440" s="22"/>
      <c r="H7440" s="22"/>
      <c r="I7440" s="23"/>
      <c r="J7440" s="35" t="str">
        <f t="shared" si="704"/>
        <v>➸</v>
      </c>
      <c r="K7440" s="117" t="str">
        <f>词典存放目录!$A$1&amp;L7440&amp;M7440</f>
        <v>F:\《自创文法查阅Excel》4.1备份\《B词汇·红宝书》\红宝书15版图片\7845-ひっこし【引越し】.jpg</v>
      </c>
      <c r="L7440" s="9" t="s">
        <v>18120</v>
      </c>
      <c r="M7440" s="117" t="s">
        <v>25555</v>
      </c>
      <c r="N7440" s="36" t="str">
        <f t="shared" si="705"/>
        <v>▶</v>
      </c>
      <c r="O7440" s="37" t="s">
        <v>18017</v>
      </c>
      <c r="P7440" s="37">
        <v>14</v>
      </c>
      <c r="Q7440" s="37" t="s">
        <v>23</v>
      </c>
      <c r="R7440" s="9" t="str">
        <f>词典存放目录!$A$1&amp;O7440&amp;P7440&amp;Q7440</f>
        <v>F:\《自创文法查阅Excel》4.1备份\《B词汇·红宝书》\红宝书MP3分割\27 n4-ひ (14).mp3</v>
      </c>
      <c r="S7440" s="38"/>
      <c r="T7440" s="56"/>
      <c r="U7440" s="56"/>
      <c r="V7440" s="30" t="str">
        <f t="shared" si="706"/>
        <v/>
      </c>
      <c r="W7440" s="29"/>
      <c r="X7440" s="9" t="s">
        <v>113</v>
      </c>
    </row>
    <row r="7441" spans="1:24" s="57" customFormat="1" ht="24">
      <c r="A7441" s="31">
        <v>7846</v>
      </c>
      <c r="B7441" s="32">
        <f t="shared" ca="1" si="703"/>
        <v>0.84533740943434721</v>
      </c>
      <c r="C7441" s="131" t="s">
        <v>13843</v>
      </c>
      <c r="D7441" s="122" t="s">
        <v>13844</v>
      </c>
      <c r="E7441" s="21"/>
      <c r="F7441" s="22"/>
      <c r="G7441" s="22"/>
      <c r="H7441" s="22"/>
      <c r="I7441" s="23"/>
      <c r="J7441" s="35" t="str">
        <f t="shared" si="704"/>
        <v>➸</v>
      </c>
      <c r="K7441" s="117" t="str">
        <f>词典存放目录!$A$1&amp;L7441&amp;M7441</f>
        <v>F:\《自创文法查阅Excel》4.1备份\《B词汇·红宝书》\红宝书15版图片\7846-ひっこす【引っ越す】.jpg</v>
      </c>
      <c r="L7441" s="9" t="s">
        <v>18120</v>
      </c>
      <c r="M7441" s="117" t="s">
        <v>25556</v>
      </c>
      <c r="N7441" s="36" t="str">
        <f t="shared" si="705"/>
        <v>▶</v>
      </c>
      <c r="O7441" s="37" t="s">
        <v>18017</v>
      </c>
      <c r="P7441" s="37">
        <v>15</v>
      </c>
      <c r="Q7441" s="37" t="s">
        <v>23</v>
      </c>
      <c r="R7441" s="9" t="str">
        <f>词典存放目录!$A$1&amp;O7441&amp;P7441&amp;Q7441</f>
        <v>F:\《自创文法查阅Excel》4.1备份\《B词汇·红宝书》\红宝书MP3分割\27 n4-ひ (15).mp3</v>
      </c>
      <c r="S7441" s="38"/>
      <c r="T7441" s="56"/>
      <c r="U7441" s="56"/>
      <c r="V7441" s="30" t="str">
        <f t="shared" si="706"/>
        <v/>
      </c>
      <c r="W7441" s="29"/>
      <c r="X7441" s="9" t="s">
        <v>113</v>
      </c>
    </row>
    <row r="7442" spans="1:24" s="57" customFormat="1" ht="24">
      <c r="A7442" s="31">
        <v>7847</v>
      </c>
      <c r="B7442" s="32">
        <f t="shared" ca="1" si="703"/>
        <v>0.34295740761145577</v>
      </c>
      <c r="C7442" s="131" t="s">
        <v>13845</v>
      </c>
      <c r="D7442" s="122" t="s">
        <v>13846</v>
      </c>
      <c r="E7442" s="21"/>
      <c r="F7442" s="22"/>
      <c r="G7442" s="22"/>
      <c r="H7442" s="22"/>
      <c r="I7442" s="23"/>
      <c r="J7442" s="35" t="str">
        <f t="shared" si="704"/>
        <v>➸</v>
      </c>
      <c r="K7442" s="117" t="str">
        <f>词典存放目录!$A$1&amp;L7442&amp;M7442</f>
        <v>F:\《自创文法查阅Excel》4.1备份\《B词汇·红宝书》\红宝书15版图片\7847-ひつよう【必要】.jpg</v>
      </c>
      <c r="L7442" s="9" t="s">
        <v>18120</v>
      </c>
      <c r="M7442" s="117" t="s">
        <v>25557</v>
      </c>
      <c r="N7442" s="36" t="str">
        <f t="shared" si="705"/>
        <v>▶</v>
      </c>
      <c r="O7442" s="37" t="s">
        <v>18017</v>
      </c>
      <c r="P7442" s="37">
        <v>16</v>
      </c>
      <c r="Q7442" s="37" t="s">
        <v>23</v>
      </c>
      <c r="R7442" s="9" t="str">
        <f>词典存放目录!$A$1&amp;O7442&amp;P7442&amp;Q7442</f>
        <v>F:\《自创文法查阅Excel》4.1备份\《B词汇·红宝书》\红宝书MP3分割\27 n4-ひ (16).mp3</v>
      </c>
      <c r="S7442" s="38"/>
      <c r="T7442" s="56"/>
      <c r="U7442" s="56"/>
      <c r="V7442" s="30" t="str">
        <f t="shared" si="706"/>
        <v/>
      </c>
      <c r="W7442" s="29"/>
      <c r="X7442" s="9" t="s">
        <v>113</v>
      </c>
    </row>
    <row r="7443" spans="1:24" s="57" customFormat="1" ht="24">
      <c r="A7443" s="31">
        <v>7848</v>
      </c>
      <c r="B7443" s="32">
        <f t="shared" ca="1" si="703"/>
        <v>0.43731198524387649</v>
      </c>
      <c r="C7443" s="131" t="s">
        <v>13847</v>
      </c>
      <c r="D7443" s="122" t="s">
        <v>13848</v>
      </c>
      <c r="E7443" s="21"/>
      <c r="F7443" s="22"/>
      <c r="G7443" s="22"/>
      <c r="H7443" s="22"/>
      <c r="I7443" s="23"/>
      <c r="J7443" s="35" t="str">
        <f t="shared" si="704"/>
        <v>➸</v>
      </c>
      <c r="K7443" s="117" t="str">
        <f>词典存放目录!$A$1&amp;L7443&amp;M7443</f>
        <v>F:\《自创文法查阅Excel》4.1备份\《B词汇·红宝书》\红宝书15版图片\7848-ビデオ【video】.jpg</v>
      </c>
      <c r="L7443" s="9" t="s">
        <v>18120</v>
      </c>
      <c r="M7443" s="117" t="s">
        <v>25558</v>
      </c>
      <c r="N7443" s="36" t="str">
        <f t="shared" si="705"/>
        <v>▶</v>
      </c>
      <c r="O7443" s="37" t="s">
        <v>18017</v>
      </c>
      <c r="P7443" s="37">
        <v>17</v>
      </c>
      <c r="Q7443" s="37" t="s">
        <v>23</v>
      </c>
      <c r="R7443" s="9" t="str">
        <f>词典存放目录!$A$1&amp;O7443&amp;P7443&amp;Q7443</f>
        <v>F:\《自创文法查阅Excel》4.1备份\《B词汇·红宝书》\红宝书MP3分割\27 n4-ひ (17).mp3</v>
      </c>
      <c r="S7443" s="38"/>
      <c r="T7443" s="56"/>
      <c r="U7443" s="56"/>
      <c r="V7443" s="30" t="str">
        <f t="shared" si="706"/>
        <v/>
      </c>
      <c r="W7443" s="29"/>
      <c r="X7443" s="9" t="s">
        <v>113</v>
      </c>
    </row>
    <row r="7444" spans="1:24" s="57" customFormat="1" ht="24">
      <c r="A7444" s="31">
        <v>7849</v>
      </c>
      <c r="B7444" s="32">
        <f t="shared" ca="1" si="703"/>
        <v>0.88577008679682689</v>
      </c>
      <c r="C7444" s="131" t="s">
        <v>13849</v>
      </c>
      <c r="D7444" s="122" t="s">
        <v>13850</v>
      </c>
      <c r="E7444" s="21" t="s">
        <v>32</v>
      </c>
      <c r="F7444" s="22"/>
      <c r="G7444" s="22"/>
      <c r="H7444" s="22"/>
      <c r="I7444" s="23"/>
      <c r="J7444" s="35" t="str">
        <f t="shared" si="704"/>
        <v>➸</v>
      </c>
      <c r="K7444" s="117" t="str">
        <f>词典存放目录!$A$1&amp;L7444&amp;M7444</f>
        <v>F:\《自创文法查阅Excel》4.1备份\《B词汇·红宝书》\红宝书15版图片\7849-ひどい【酷い】.jpg</v>
      </c>
      <c r="L7444" s="9" t="s">
        <v>18120</v>
      </c>
      <c r="M7444" s="117" t="s">
        <v>25559</v>
      </c>
      <c r="N7444" s="36" t="str">
        <f t="shared" si="705"/>
        <v>▶</v>
      </c>
      <c r="O7444" s="37" t="s">
        <v>18017</v>
      </c>
      <c r="P7444" s="37">
        <v>18</v>
      </c>
      <c r="Q7444" s="37" t="s">
        <v>23</v>
      </c>
      <c r="R7444" s="9" t="str">
        <f>词典存放目录!$A$1&amp;O7444&amp;P7444&amp;Q7444</f>
        <v>F:\《自创文法查阅Excel》4.1备份\《B词汇·红宝书》\红宝书MP3分割\27 n4-ひ (18).mp3</v>
      </c>
      <c r="S7444" s="38"/>
      <c r="T7444" s="56"/>
      <c r="U7444" s="56"/>
      <c r="V7444" s="30" t="str">
        <f t="shared" si="706"/>
        <v/>
      </c>
      <c r="W7444" s="29"/>
      <c r="X7444" s="9" t="s">
        <v>113</v>
      </c>
    </row>
    <row r="7445" spans="1:24" s="57" customFormat="1" ht="24">
      <c r="A7445" s="31">
        <v>7850</v>
      </c>
      <c r="B7445" s="32">
        <f t="shared" ca="1" si="703"/>
        <v>0.74714876534932939</v>
      </c>
      <c r="C7445" s="131" t="s">
        <v>13851</v>
      </c>
      <c r="D7445" s="122" t="s">
        <v>13852</v>
      </c>
      <c r="E7445" s="21"/>
      <c r="F7445" s="22"/>
      <c r="G7445" s="22"/>
      <c r="H7445" s="22"/>
      <c r="I7445" s="23"/>
      <c r="J7445" s="35" t="str">
        <f t="shared" si="704"/>
        <v>➸</v>
      </c>
      <c r="K7445" s="117" t="str">
        <f>词典存放目录!$A$1&amp;L7445&amp;M7445</f>
        <v>F:\《自创文法查阅Excel》4.1备份\《B词汇·红宝书》\红宝书15版图片\7850-ひとびと【人々】.jpg</v>
      </c>
      <c r="L7445" s="9" t="s">
        <v>18120</v>
      </c>
      <c r="M7445" s="117" t="s">
        <v>25560</v>
      </c>
      <c r="N7445" s="36" t="str">
        <f t="shared" si="705"/>
        <v>▶</v>
      </c>
      <c r="O7445" s="37" t="s">
        <v>18017</v>
      </c>
      <c r="P7445" s="37">
        <v>19</v>
      </c>
      <c r="Q7445" s="37" t="s">
        <v>23</v>
      </c>
      <c r="R7445" s="9" t="str">
        <f>词典存放目录!$A$1&amp;O7445&amp;P7445&amp;Q7445</f>
        <v>F:\《自创文法查阅Excel》4.1备份\《B词汇·红宝书》\红宝书MP3分割\27 n4-ひ (19).mp3</v>
      </c>
      <c r="S7445" s="38"/>
      <c r="T7445" s="56"/>
      <c r="U7445" s="56"/>
      <c r="V7445" s="30" t="str">
        <f t="shared" si="706"/>
        <v/>
      </c>
      <c r="W7445" s="29"/>
      <c r="X7445" s="9" t="s">
        <v>113</v>
      </c>
    </row>
    <row r="7446" spans="1:24" s="57" customFormat="1" ht="24">
      <c r="A7446" s="31">
        <v>7851</v>
      </c>
      <c r="B7446" s="32">
        <f t="shared" ca="1" si="703"/>
        <v>0.45636854825020534</v>
      </c>
      <c r="C7446" s="131" t="s">
        <v>13853</v>
      </c>
      <c r="D7446" s="122" t="s">
        <v>13854</v>
      </c>
      <c r="E7446" s="21"/>
      <c r="F7446" s="22"/>
      <c r="G7446" s="22"/>
      <c r="H7446" s="22"/>
      <c r="I7446" s="23"/>
      <c r="J7446" s="35" t="str">
        <f t="shared" si="704"/>
        <v>➸</v>
      </c>
      <c r="K7446" s="117" t="str">
        <f>词典存放目录!$A$1&amp;L7446&amp;M7446</f>
        <v>F:\《自创文法查阅Excel》4.1备份\《B词汇·红宝书》\红宝书15版图片\7851-～びょう【～秒】.jpg</v>
      </c>
      <c r="L7446" s="9" t="s">
        <v>18120</v>
      </c>
      <c r="M7446" s="117" t="s">
        <v>25561</v>
      </c>
      <c r="N7446" s="36" t="str">
        <f t="shared" si="705"/>
        <v>▶</v>
      </c>
      <c r="O7446" s="37" t="s">
        <v>18017</v>
      </c>
      <c r="P7446" s="37">
        <v>20</v>
      </c>
      <c r="Q7446" s="37" t="s">
        <v>23</v>
      </c>
      <c r="R7446" s="9" t="str">
        <f>词典存放目录!$A$1&amp;O7446&amp;P7446&amp;Q7446</f>
        <v>F:\《自创文法查阅Excel》4.1备份\《B词汇·红宝书》\红宝书MP3分割\27 n4-ひ (20).mp3</v>
      </c>
      <c r="S7446" s="38"/>
      <c r="T7446" s="56"/>
      <c r="U7446" s="56"/>
      <c r="V7446" s="30" t="str">
        <f t="shared" si="706"/>
        <v/>
      </c>
      <c r="W7446" s="29"/>
      <c r="X7446" s="9" t="s">
        <v>113</v>
      </c>
    </row>
    <row r="7447" spans="1:24" s="57" customFormat="1" ht="24">
      <c r="A7447" s="31">
        <v>7853</v>
      </c>
      <c r="B7447" s="32">
        <f t="shared" ca="1" si="703"/>
        <v>0.47922834321224883</v>
      </c>
      <c r="C7447" s="131" t="s">
        <v>13855</v>
      </c>
      <c r="D7447" s="122" t="s">
        <v>42</v>
      </c>
      <c r="E7447" s="21"/>
      <c r="F7447" s="22"/>
      <c r="G7447" s="22"/>
      <c r="H7447" s="22"/>
      <c r="I7447" s="23"/>
      <c r="J7447" s="35" t="str">
        <f t="shared" si="704"/>
        <v>➸</v>
      </c>
      <c r="K7447" s="117" t="str">
        <f>词典存放目录!$A$1&amp;L7447&amp;M7447</f>
        <v>F:\《自创文法查阅Excel》4.1备份\《B词汇·红宝书》\红宝书15版图片\7853-ひらく【開く】.jpg</v>
      </c>
      <c r="L7447" s="9" t="s">
        <v>18120</v>
      </c>
      <c r="M7447" s="117" t="s">
        <v>25562</v>
      </c>
      <c r="N7447" s="36" t="str">
        <f t="shared" si="705"/>
        <v>▶</v>
      </c>
      <c r="O7447" s="37" t="s">
        <v>18017</v>
      </c>
      <c r="P7447" s="37">
        <v>22</v>
      </c>
      <c r="Q7447" s="37" t="s">
        <v>23</v>
      </c>
      <c r="R7447" s="9" t="str">
        <f>词典存放目录!$A$1&amp;O7447&amp;P7447&amp;Q7447</f>
        <v>F:\《自创文法查阅Excel》4.1备份\《B词汇·红宝书》\红宝书MP3分割\27 n4-ひ (22).mp3</v>
      </c>
      <c r="S7447" s="38"/>
      <c r="T7447" s="56"/>
      <c r="U7447" s="56"/>
      <c r="V7447" s="30" t="str">
        <f t="shared" si="706"/>
        <v/>
      </c>
      <c r="W7447" s="29"/>
      <c r="X7447" s="9" t="s">
        <v>113</v>
      </c>
    </row>
    <row r="7448" spans="1:24" s="57" customFormat="1" ht="24">
      <c r="A7448" s="31">
        <v>7854</v>
      </c>
      <c r="B7448" s="32">
        <f t="shared" ca="1" si="703"/>
        <v>0.89997598130538436</v>
      </c>
      <c r="C7448" s="131" t="s">
        <v>13856</v>
      </c>
      <c r="D7448" s="122" t="s">
        <v>13857</v>
      </c>
      <c r="E7448" s="21"/>
      <c r="F7448" s="22"/>
      <c r="G7448" s="22"/>
      <c r="H7448" s="22"/>
      <c r="I7448" s="23"/>
      <c r="J7448" s="35" t="str">
        <f t="shared" si="704"/>
        <v>➸</v>
      </c>
      <c r="K7448" s="117" t="str">
        <f>词典存放目录!$A$1&amp;L7448&amp;M7448</f>
        <v>F:\《自创文法查阅Excel》4.1备份\《B词汇·红宝书》\红宝书15版图片\7854-ビル【building】.jpg</v>
      </c>
      <c r="L7448" s="9" t="s">
        <v>18120</v>
      </c>
      <c r="M7448" s="117" t="s">
        <v>25563</v>
      </c>
      <c r="N7448" s="36" t="str">
        <f t="shared" si="705"/>
        <v>▶</v>
      </c>
      <c r="O7448" s="37" t="s">
        <v>18017</v>
      </c>
      <c r="P7448" s="37">
        <v>23</v>
      </c>
      <c r="Q7448" s="37" t="s">
        <v>23</v>
      </c>
      <c r="R7448" s="9" t="str">
        <f>词典存放目录!$A$1&amp;O7448&amp;P7448&amp;Q7448</f>
        <v>F:\《自创文法查阅Excel》4.1备份\《B词汇·红宝书》\红宝书MP3分割\27 n4-ひ (23).mp3</v>
      </c>
      <c r="S7448" s="38"/>
      <c r="T7448" s="56"/>
      <c r="U7448" s="56"/>
      <c r="V7448" s="30" t="str">
        <f t="shared" si="706"/>
        <v/>
      </c>
      <c r="W7448" s="29"/>
      <c r="X7448" s="9" t="s">
        <v>113</v>
      </c>
    </row>
    <row r="7449" spans="1:24" s="57" customFormat="1" ht="24">
      <c r="A7449" s="31">
        <v>7855</v>
      </c>
      <c r="B7449" s="32">
        <f t="shared" ca="1" si="703"/>
        <v>0.48114270375593227</v>
      </c>
      <c r="C7449" s="131" t="s">
        <v>13858</v>
      </c>
      <c r="D7449" s="122" t="s">
        <v>13859</v>
      </c>
      <c r="E7449" s="21"/>
      <c r="F7449" s="22"/>
      <c r="G7449" s="22"/>
      <c r="H7449" s="22"/>
      <c r="I7449" s="23"/>
      <c r="J7449" s="35" t="str">
        <f t="shared" si="704"/>
        <v>➸</v>
      </c>
      <c r="K7449" s="117" t="str">
        <f>词典存放目录!$A$1&amp;L7449&amp;M7449</f>
        <v>F:\《自创文法查阅Excel》4.1备份\《B词汇·红宝书》\红宝书15版图片\7855-ひるま【昼間】.jpg</v>
      </c>
      <c r="L7449" s="9" t="s">
        <v>18120</v>
      </c>
      <c r="M7449" s="117" t="s">
        <v>25564</v>
      </c>
      <c r="N7449" s="36" t="str">
        <f t="shared" si="705"/>
        <v>▶</v>
      </c>
      <c r="O7449" s="37" t="s">
        <v>18017</v>
      </c>
      <c r="P7449" s="37">
        <v>24</v>
      </c>
      <c r="Q7449" s="37" t="s">
        <v>23</v>
      </c>
      <c r="R7449" s="9" t="str">
        <f>词典存放目录!$A$1&amp;O7449&amp;P7449&amp;Q7449</f>
        <v>F:\《自创文法查阅Excel》4.1备份\《B词汇·红宝书》\红宝书MP3分割\27 n4-ひ (24).mp3</v>
      </c>
      <c r="S7449" s="38"/>
      <c r="T7449" s="56"/>
      <c r="U7449" s="56"/>
      <c r="V7449" s="30" t="str">
        <f t="shared" si="706"/>
        <v/>
      </c>
      <c r="W7449" s="29"/>
      <c r="X7449" s="9" t="s">
        <v>113</v>
      </c>
    </row>
    <row r="7450" spans="1:24" s="57" customFormat="1" ht="24">
      <c r="A7450" s="31">
        <v>7856</v>
      </c>
      <c r="B7450" s="32">
        <f t="shared" ca="1" si="703"/>
        <v>0.84273898841657013</v>
      </c>
      <c r="C7450" s="131" t="s">
        <v>13860</v>
      </c>
      <c r="D7450" s="122" t="s">
        <v>13861</v>
      </c>
      <c r="E7450" s="21"/>
      <c r="F7450" s="22"/>
      <c r="G7450" s="22"/>
      <c r="H7450" s="22"/>
      <c r="I7450" s="23"/>
      <c r="J7450" s="35" t="str">
        <f t="shared" si="704"/>
        <v>➸</v>
      </c>
      <c r="K7450" s="117" t="str">
        <f>词典存放目录!$A$1&amp;L7450&amp;M7450</f>
        <v>F:\《自创文法查阅Excel》4.1备份\《B词汇·红宝书》\红宝书15版图片\7856-ひるやすみ【昼休み】.jpg</v>
      </c>
      <c r="L7450" s="9" t="s">
        <v>18120</v>
      </c>
      <c r="M7450" s="117" t="s">
        <v>25565</v>
      </c>
      <c r="N7450" s="36" t="str">
        <f t="shared" si="705"/>
        <v>▶</v>
      </c>
      <c r="O7450" s="37" t="s">
        <v>18017</v>
      </c>
      <c r="P7450" s="37">
        <v>25</v>
      </c>
      <c r="Q7450" s="37" t="s">
        <v>23</v>
      </c>
      <c r="R7450" s="9" t="str">
        <f>词典存放目录!$A$1&amp;O7450&amp;P7450&amp;Q7450</f>
        <v>F:\《自创文法查阅Excel》4.1备份\《B词汇·红宝书》\红宝书MP3分割\27 n4-ひ (25).mp3</v>
      </c>
      <c r="S7450" s="38"/>
      <c r="T7450" s="56"/>
      <c r="U7450" s="56"/>
      <c r="V7450" s="30" t="str">
        <f t="shared" si="706"/>
        <v/>
      </c>
      <c r="W7450" s="29"/>
      <c r="X7450" s="9" t="s">
        <v>113</v>
      </c>
    </row>
    <row r="7451" spans="1:24" s="57" customFormat="1" ht="24">
      <c r="A7451" s="31">
        <v>7857</v>
      </c>
      <c r="B7451" s="32">
        <f t="shared" ca="1" si="703"/>
        <v>7.4597000247054401E-2</v>
      </c>
      <c r="C7451" s="131" t="s">
        <v>13862</v>
      </c>
      <c r="D7451" s="122" t="s">
        <v>13863</v>
      </c>
      <c r="E7451" s="21"/>
      <c r="F7451" s="22"/>
      <c r="G7451" s="22"/>
      <c r="H7451" s="22"/>
      <c r="I7451" s="23"/>
      <c r="J7451" s="35" t="str">
        <f t="shared" si="704"/>
        <v>➸</v>
      </c>
      <c r="K7451" s="117" t="str">
        <f>词典存放目录!$A$1&amp;L7451&amp;M7451</f>
        <v>F:\《自创文法查阅Excel》4.1备份\《B词汇·红宝书》\红宝书15版图片\7857-ひろう【拾う】.jpg</v>
      </c>
      <c r="L7451" s="9" t="s">
        <v>18120</v>
      </c>
      <c r="M7451" s="117" t="s">
        <v>25566</v>
      </c>
      <c r="N7451" s="36" t="str">
        <f t="shared" si="705"/>
        <v>▶</v>
      </c>
      <c r="O7451" s="37" t="s">
        <v>18017</v>
      </c>
      <c r="P7451" s="37">
        <v>26</v>
      </c>
      <c r="Q7451" s="37" t="s">
        <v>23</v>
      </c>
      <c r="R7451" s="9" t="str">
        <f>词典存放目录!$A$1&amp;O7451&amp;P7451&amp;Q7451</f>
        <v>F:\《自创文法查阅Excel》4.1备份\《B词汇·红宝书》\红宝书MP3分割\27 n4-ひ (26).mp3</v>
      </c>
      <c r="S7451" s="38"/>
      <c r="T7451" s="56"/>
      <c r="U7451" s="56"/>
      <c r="V7451" s="30" t="str">
        <f t="shared" si="706"/>
        <v/>
      </c>
      <c r="W7451" s="29"/>
      <c r="X7451" s="9" t="s">
        <v>113</v>
      </c>
    </row>
    <row r="7452" spans="1:24" s="57" customFormat="1" ht="24">
      <c r="A7452" s="31">
        <v>7858</v>
      </c>
      <c r="B7452" s="32">
        <f t="shared" ca="1" si="703"/>
        <v>0.33381166541268725</v>
      </c>
      <c r="C7452" s="131" t="s">
        <v>13864</v>
      </c>
      <c r="D7452" s="122" t="s">
        <v>13865</v>
      </c>
      <c r="E7452" s="21"/>
      <c r="F7452" s="22"/>
      <c r="G7452" s="22"/>
      <c r="H7452" s="22"/>
      <c r="I7452" s="23"/>
      <c r="J7452" s="35" t="str">
        <f t="shared" si="704"/>
        <v>➸</v>
      </c>
      <c r="K7452" s="117" t="str">
        <f>词典存放目录!$A$1&amp;L7452&amp;M7452</f>
        <v>F:\《自创文法查阅Excel》4.1备份\《B词汇·红宝书》\红宝书15版图片\7858-ひろさ【広さ】.jpg</v>
      </c>
      <c r="L7452" s="9" t="s">
        <v>18120</v>
      </c>
      <c r="M7452" s="117" t="s">
        <v>25567</v>
      </c>
      <c r="N7452" s="36" t="str">
        <f t="shared" si="705"/>
        <v>▶</v>
      </c>
      <c r="O7452" s="37" t="s">
        <v>18017</v>
      </c>
      <c r="P7452" s="37">
        <v>27</v>
      </c>
      <c r="Q7452" s="37" t="s">
        <v>23</v>
      </c>
      <c r="R7452" s="9" t="str">
        <f>词典存放目录!$A$1&amp;O7452&amp;P7452&amp;Q7452</f>
        <v>F:\《自创文法查阅Excel》4.1备份\《B词汇·红宝书》\红宝书MP3分割\27 n4-ひ (27).mp3</v>
      </c>
      <c r="S7452" s="38"/>
      <c r="T7452" s="56"/>
      <c r="U7452" s="56"/>
      <c r="V7452" s="30" t="str">
        <f t="shared" si="706"/>
        <v/>
      </c>
      <c r="W7452" s="29"/>
      <c r="X7452" s="9" t="s">
        <v>113</v>
      </c>
    </row>
    <row r="7453" spans="1:24" s="57" customFormat="1" ht="24">
      <c r="A7453" s="31">
        <v>7859</v>
      </c>
      <c r="B7453" s="32">
        <f t="shared" ca="1" si="703"/>
        <v>0.15319493732826994</v>
      </c>
      <c r="C7453" s="131" t="s">
        <v>13866</v>
      </c>
      <c r="D7453" s="122" t="s">
        <v>13867</v>
      </c>
      <c r="E7453" s="21"/>
      <c r="F7453" s="22"/>
      <c r="G7453" s="22"/>
      <c r="H7453" s="22"/>
      <c r="I7453" s="23"/>
      <c r="J7453" s="35" t="str">
        <f t="shared" si="704"/>
        <v>➸</v>
      </c>
      <c r="K7453" s="117" t="str">
        <f>词典存放目录!$A$1&amp;L7453&amp;M7453</f>
        <v>F:\《自创文法查阅Excel》4.1备份\《B词汇·红宝书》\红宝书15版图片\7859-びん【瓶】.jpg</v>
      </c>
      <c r="L7453" s="9" t="s">
        <v>18120</v>
      </c>
      <c r="M7453" s="117" t="s">
        <v>25568</v>
      </c>
      <c r="N7453" s="36" t="str">
        <f t="shared" si="705"/>
        <v>▶</v>
      </c>
      <c r="O7453" s="37" t="s">
        <v>18017</v>
      </c>
      <c r="P7453" s="37">
        <v>28</v>
      </c>
      <c r="Q7453" s="37" t="s">
        <v>23</v>
      </c>
      <c r="R7453" s="9" t="str">
        <f>词典存放目录!$A$1&amp;O7453&amp;P7453&amp;Q7453</f>
        <v>F:\《自创文法查阅Excel》4.1备份\《B词汇·红宝书》\红宝书MP3分割\27 n4-ひ (28).mp3</v>
      </c>
      <c r="S7453" s="38"/>
      <c r="T7453" s="56"/>
      <c r="U7453" s="56"/>
      <c r="V7453" s="30" t="str">
        <f t="shared" si="706"/>
        <v/>
      </c>
      <c r="W7453" s="29"/>
      <c r="X7453" s="9" t="s">
        <v>113</v>
      </c>
    </row>
    <row r="7454" spans="1:24" s="57" customFormat="1" ht="24">
      <c r="A7454" s="31">
        <v>7860</v>
      </c>
      <c r="B7454" s="32">
        <f t="shared" ca="1" si="703"/>
        <v>0.96157502247633497</v>
      </c>
      <c r="C7454" s="131" t="s">
        <v>13868</v>
      </c>
      <c r="D7454" s="122" t="s">
        <v>13869</v>
      </c>
      <c r="E7454" s="21"/>
      <c r="F7454" s="22"/>
      <c r="G7454" s="22"/>
      <c r="H7454" s="22"/>
      <c r="I7454" s="23"/>
      <c r="J7454" s="35" t="str">
        <f t="shared" si="704"/>
        <v>➸</v>
      </c>
      <c r="K7454" s="117" t="str">
        <f>词典存放目录!$A$1&amp;L7454&amp;M7454</f>
        <v>F:\《自创文法查阅Excel》4.1备份\《B词汇·红宝书》\红宝书15版图片\7860-ピンク【pink】.jpg</v>
      </c>
      <c r="L7454" s="9" t="s">
        <v>18120</v>
      </c>
      <c r="M7454" s="117" t="s">
        <v>25569</v>
      </c>
      <c r="N7454" s="36" t="str">
        <f t="shared" si="705"/>
        <v>▶</v>
      </c>
      <c r="O7454" s="37" t="s">
        <v>18017</v>
      </c>
      <c r="P7454" s="37">
        <v>29</v>
      </c>
      <c r="Q7454" s="37" t="s">
        <v>23</v>
      </c>
      <c r="R7454" s="9" t="str">
        <f>词典存放目录!$A$1&amp;O7454&amp;P7454&amp;Q7454</f>
        <v>F:\《自创文法查阅Excel》4.1备份\《B词汇·红宝书》\红宝书MP3分割\27 n4-ひ (29).mp3</v>
      </c>
      <c r="S7454" s="38"/>
      <c r="T7454" s="56"/>
      <c r="U7454" s="56"/>
      <c r="V7454" s="30" t="str">
        <f t="shared" si="706"/>
        <v/>
      </c>
      <c r="W7454" s="29"/>
      <c r="X7454" s="9" t="s">
        <v>113</v>
      </c>
    </row>
    <row r="7455" spans="1:24" s="57" customFormat="1" ht="24">
      <c r="A7455" s="31">
        <v>7861</v>
      </c>
      <c r="B7455" s="32">
        <f t="shared" ca="1" si="703"/>
        <v>0.84738741085761327</v>
      </c>
      <c r="C7455" s="132" t="s">
        <v>13870</v>
      </c>
      <c r="D7455" s="124" t="s">
        <v>13871</v>
      </c>
      <c r="E7455" s="21"/>
      <c r="F7455" s="22"/>
      <c r="G7455" s="22"/>
      <c r="H7455" s="22"/>
      <c r="I7455" s="23"/>
      <c r="J7455" s="35" t="str">
        <f t="shared" si="704"/>
        <v>➸</v>
      </c>
      <c r="K7455" s="117" t="str">
        <f>词典存放目录!$A$1&amp;L7455&amp;M7455</f>
        <v>F:\《自创文法查阅Excel》4.1备份\《B词汇·红宝书》\红宝书15版图片\7861-～ひ【～費】.jpg</v>
      </c>
      <c r="L7455" s="9" t="s">
        <v>18120</v>
      </c>
      <c r="M7455" s="117" t="s">
        <v>25570</v>
      </c>
      <c r="N7455" s="36" t="str">
        <f t="shared" si="705"/>
        <v>▶</v>
      </c>
      <c r="O7455" s="37" t="s">
        <v>18018</v>
      </c>
      <c r="P7455" s="37">
        <v>1</v>
      </c>
      <c r="Q7455" s="37" t="s">
        <v>23</v>
      </c>
      <c r="R7455" s="9" t="str">
        <f>词典存放目录!$A$1&amp;O7455&amp;P7455&amp;Q7455</f>
        <v>F:\《自创文法查阅Excel》4.1备份\《B词汇·红宝书》\红宝书MP3分割\27 n3-ひ (1).mp3</v>
      </c>
      <c r="S7455" s="38"/>
      <c r="T7455" s="56"/>
      <c r="U7455" s="56"/>
      <c r="V7455" s="30" t="str">
        <f t="shared" si="706"/>
        <v/>
      </c>
      <c r="W7455" s="29"/>
      <c r="X7455" s="9" t="s">
        <v>212</v>
      </c>
    </row>
    <row r="7456" spans="1:24" s="57" customFormat="1" ht="24">
      <c r="A7456" s="31">
        <v>7862</v>
      </c>
      <c r="B7456" s="32">
        <f t="shared" ca="1" si="703"/>
        <v>0.69228298574479397</v>
      </c>
      <c r="C7456" s="132" t="s">
        <v>13872</v>
      </c>
      <c r="D7456" s="124" t="s">
        <v>13873</v>
      </c>
      <c r="E7456" s="21"/>
      <c r="F7456" s="22"/>
      <c r="G7456" s="22"/>
      <c r="H7456" s="22"/>
      <c r="I7456" s="23"/>
      <c r="J7456" s="35" t="str">
        <f t="shared" si="704"/>
        <v>➸</v>
      </c>
      <c r="K7456" s="117" t="str">
        <f>词典存放目录!$A$1&amp;L7456&amp;M7456</f>
        <v>F:\《自创文法查阅Excel》4.1备份\《B词汇·红宝书》\红宝书15版图片\7862-ひあたり【日当たり】.jpg</v>
      </c>
      <c r="L7456" s="9" t="s">
        <v>18120</v>
      </c>
      <c r="M7456" s="117" t="s">
        <v>25571</v>
      </c>
      <c r="N7456" s="36" t="str">
        <f t="shared" si="705"/>
        <v>▶</v>
      </c>
      <c r="O7456" s="37" t="s">
        <v>18018</v>
      </c>
      <c r="P7456" s="37">
        <v>2</v>
      </c>
      <c r="Q7456" s="37" t="s">
        <v>23</v>
      </c>
      <c r="R7456" s="9" t="str">
        <f>词典存放目录!$A$1&amp;O7456&amp;P7456&amp;Q7456</f>
        <v>F:\《自创文法查阅Excel》4.1备份\《B词汇·红宝书》\红宝书MP3分割\27 n3-ひ (2).mp3</v>
      </c>
      <c r="S7456" s="38"/>
      <c r="T7456" s="56"/>
      <c r="U7456" s="56"/>
      <c r="V7456" s="30" t="str">
        <f t="shared" si="706"/>
        <v/>
      </c>
      <c r="W7456" s="29"/>
      <c r="X7456" s="9" t="s">
        <v>212</v>
      </c>
    </row>
    <row r="7457" spans="1:24" s="57" customFormat="1" ht="24">
      <c r="A7457" s="31">
        <v>7863</v>
      </c>
      <c r="B7457" s="32">
        <f t="shared" ca="1" si="703"/>
        <v>0.62023815338865229</v>
      </c>
      <c r="C7457" s="132" t="s">
        <v>13874</v>
      </c>
      <c r="D7457" s="124" t="s">
        <v>13875</v>
      </c>
      <c r="E7457" s="21"/>
      <c r="F7457" s="22"/>
      <c r="G7457" s="22"/>
      <c r="H7457" s="22"/>
      <c r="I7457" s="23"/>
      <c r="J7457" s="35" t="str">
        <f t="shared" si="704"/>
        <v>➸</v>
      </c>
      <c r="K7457" s="117" t="str">
        <f>词典存放目录!$A$1&amp;L7457&amp;M7457</f>
        <v>F:\《自创文法查阅Excel》4.1备份\《B词汇·红宝书》\红宝书15版图片\7863-ピーマン【（法）piment】.jpg</v>
      </c>
      <c r="L7457" s="9" t="s">
        <v>18120</v>
      </c>
      <c r="M7457" s="117" t="s">
        <v>25572</v>
      </c>
      <c r="N7457" s="36" t="str">
        <f t="shared" si="705"/>
        <v>▶</v>
      </c>
      <c r="O7457" s="37" t="s">
        <v>18018</v>
      </c>
      <c r="P7457" s="37">
        <v>3</v>
      </c>
      <c r="Q7457" s="37" t="s">
        <v>23</v>
      </c>
      <c r="R7457" s="9" t="str">
        <f>词典存放目录!$A$1&amp;O7457&amp;P7457&amp;Q7457</f>
        <v>F:\《自创文法查阅Excel》4.1备份\《B词汇·红宝书》\红宝书MP3分割\27 n3-ひ (3).mp3</v>
      </c>
      <c r="S7457" s="38"/>
      <c r="T7457" s="56"/>
      <c r="U7457" s="56"/>
      <c r="V7457" s="30" t="str">
        <f t="shared" ref="V7457:V7461" si="707">IF(COUNTA(S7457:U7457)=0,"",COUNTIF(S7457:U7457,"0")/COUNTA(S7457:U7457))</f>
        <v/>
      </c>
      <c r="W7457" s="29"/>
      <c r="X7457" s="9" t="s">
        <v>212</v>
      </c>
    </row>
    <row r="7458" spans="1:24" s="57" customFormat="1" ht="24">
      <c r="A7458" s="31">
        <v>7864</v>
      </c>
      <c r="B7458" s="32">
        <f t="shared" ca="1" si="703"/>
        <v>0.80821439977541165</v>
      </c>
      <c r="C7458" s="132" t="s">
        <v>13876</v>
      </c>
      <c r="D7458" s="124" t="s">
        <v>13877</v>
      </c>
      <c r="E7458" s="21"/>
      <c r="F7458" s="22"/>
      <c r="G7458" s="22"/>
      <c r="H7458" s="22"/>
      <c r="I7458" s="23"/>
      <c r="J7458" s="35" t="str">
        <f t="shared" si="704"/>
        <v>➸</v>
      </c>
      <c r="K7458" s="117" t="str">
        <f>词典存放目录!$A$1&amp;L7458&amp;M7458</f>
        <v>F:\《自创文法查阅Excel》4.1备份\《B词汇·红宝书》\红宝书15版图片\7864-ひがいしゃ【被害者】.jpg</v>
      </c>
      <c r="L7458" s="9" t="s">
        <v>18120</v>
      </c>
      <c r="M7458" s="117" t="s">
        <v>25573</v>
      </c>
      <c r="N7458" s="36" t="str">
        <f t="shared" si="705"/>
        <v>▶</v>
      </c>
      <c r="O7458" s="37" t="s">
        <v>18018</v>
      </c>
      <c r="P7458" s="37">
        <v>4</v>
      </c>
      <c r="Q7458" s="37" t="s">
        <v>23</v>
      </c>
      <c r="R7458" s="9" t="str">
        <f>词典存放目录!$A$1&amp;O7458&amp;P7458&amp;Q7458</f>
        <v>F:\《自创文法查阅Excel》4.1备份\《B词汇·红宝书》\红宝书MP3分割\27 n3-ひ (4).mp3</v>
      </c>
      <c r="S7458" s="38"/>
      <c r="T7458" s="56"/>
      <c r="U7458" s="56"/>
      <c r="V7458" s="30" t="str">
        <f t="shared" si="707"/>
        <v/>
      </c>
      <c r="W7458" s="29"/>
      <c r="X7458" s="9" t="s">
        <v>212</v>
      </c>
    </row>
    <row r="7459" spans="1:24" s="57" customFormat="1" ht="24">
      <c r="A7459" s="31">
        <v>7865</v>
      </c>
      <c r="B7459" s="32">
        <f t="shared" ca="1" si="703"/>
        <v>0.5983067289715448</v>
      </c>
      <c r="C7459" s="132" t="s">
        <v>13878</v>
      </c>
      <c r="D7459" s="124" t="s">
        <v>13879</v>
      </c>
      <c r="E7459" s="21"/>
      <c r="F7459" s="22"/>
      <c r="G7459" s="22"/>
      <c r="H7459" s="22"/>
      <c r="I7459" s="23"/>
      <c r="J7459" s="35" t="str">
        <f t="shared" si="704"/>
        <v>➸</v>
      </c>
      <c r="K7459" s="117" t="str">
        <f>词典存放目录!$A$1&amp;L7459&amp;M7459</f>
        <v>F:\《自创文法查阅Excel》4.1备份\《B词汇·红宝书》\红宝书15版图片\7865-ひがえり【日帰り】.jpg</v>
      </c>
      <c r="L7459" s="9" t="s">
        <v>18120</v>
      </c>
      <c r="M7459" s="117" t="s">
        <v>25574</v>
      </c>
      <c r="N7459" s="36" t="str">
        <f t="shared" si="705"/>
        <v>▶</v>
      </c>
      <c r="O7459" s="37" t="s">
        <v>18018</v>
      </c>
      <c r="P7459" s="37">
        <v>5</v>
      </c>
      <c r="Q7459" s="37" t="s">
        <v>23</v>
      </c>
      <c r="R7459" s="9" t="str">
        <f>词典存放目录!$A$1&amp;O7459&amp;P7459&amp;Q7459</f>
        <v>F:\《自创文法查阅Excel》4.1备份\《B词汇·红宝书》\红宝书MP3分割\27 n3-ひ (5).mp3</v>
      </c>
      <c r="S7459" s="38"/>
      <c r="T7459" s="56"/>
      <c r="U7459" s="56"/>
      <c r="V7459" s="30" t="str">
        <f t="shared" si="707"/>
        <v/>
      </c>
      <c r="W7459" s="29"/>
      <c r="X7459" s="9" t="s">
        <v>212</v>
      </c>
    </row>
    <row r="7460" spans="1:24" s="57" customFormat="1" ht="24">
      <c r="A7460" s="31">
        <v>7866</v>
      </c>
      <c r="B7460" s="32">
        <f t="shared" ca="1" si="703"/>
        <v>0.98157307046588305</v>
      </c>
      <c r="C7460" s="132" t="s">
        <v>13880</v>
      </c>
      <c r="D7460" s="124" t="s">
        <v>13881</v>
      </c>
      <c r="E7460" s="21"/>
      <c r="F7460" s="22"/>
      <c r="G7460" s="22"/>
      <c r="H7460" s="22"/>
      <c r="I7460" s="23"/>
      <c r="J7460" s="35" t="str">
        <f t="shared" si="704"/>
        <v>➸</v>
      </c>
      <c r="K7460" s="117" t="str">
        <f>词典存放目录!$A$1&amp;L7460&amp;M7460</f>
        <v>F:\《自创文法查阅Excel》4.1备份\《B词汇·红宝书》\红宝书15版图片\7866-ひかく【比較】.jpg</v>
      </c>
      <c r="L7460" s="9" t="s">
        <v>18120</v>
      </c>
      <c r="M7460" s="117" t="s">
        <v>25575</v>
      </c>
      <c r="N7460" s="36" t="str">
        <f t="shared" si="705"/>
        <v>▶</v>
      </c>
      <c r="O7460" s="37" t="s">
        <v>18018</v>
      </c>
      <c r="P7460" s="37">
        <v>6</v>
      </c>
      <c r="Q7460" s="37" t="s">
        <v>23</v>
      </c>
      <c r="R7460" s="9" t="str">
        <f>词典存放目录!$A$1&amp;O7460&amp;P7460&amp;Q7460</f>
        <v>F:\《自创文法查阅Excel》4.1备份\《B词汇·红宝书》\红宝书MP3分割\27 n3-ひ (6).mp3</v>
      </c>
      <c r="S7460" s="38"/>
      <c r="T7460" s="56"/>
      <c r="U7460" s="56"/>
      <c r="V7460" s="30" t="str">
        <f t="shared" si="707"/>
        <v/>
      </c>
      <c r="W7460" s="29"/>
      <c r="X7460" s="9" t="s">
        <v>212</v>
      </c>
    </row>
    <row r="7461" spans="1:24" s="57" customFormat="1" ht="24">
      <c r="A7461" s="31">
        <v>7867</v>
      </c>
      <c r="B7461" s="32">
        <f t="shared" ca="1" si="703"/>
        <v>0.36395323183692274</v>
      </c>
      <c r="C7461" s="132" t="s">
        <v>13882</v>
      </c>
      <c r="D7461" s="124" t="s">
        <v>13883</v>
      </c>
      <c r="E7461" s="21"/>
      <c r="F7461" s="22"/>
      <c r="G7461" s="22"/>
      <c r="H7461" s="22"/>
      <c r="I7461" s="23"/>
      <c r="J7461" s="35" t="str">
        <f t="shared" si="704"/>
        <v>➸</v>
      </c>
      <c r="K7461" s="117" t="str">
        <f>词典存放目录!$A$1&amp;L7461&amp;M7461</f>
        <v>F:\《自创文法查阅Excel》4.1备份\《B词汇·红宝书》\红宝书15版图片\7867-ひかくてき【比較的】.jpg</v>
      </c>
      <c r="L7461" s="9" t="s">
        <v>18120</v>
      </c>
      <c r="M7461" s="117" t="s">
        <v>25576</v>
      </c>
      <c r="N7461" s="36" t="str">
        <f t="shared" si="705"/>
        <v>▶</v>
      </c>
      <c r="O7461" s="37" t="s">
        <v>18018</v>
      </c>
      <c r="P7461" s="37">
        <v>7</v>
      </c>
      <c r="Q7461" s="37" t="s">
        <v>23</v>
      </c>
      <c r="R7461" s="9" t="str">
        <f>词典存放目录!$A$1&amp;O7461&amp;P7461&amp;Q7461</f>
        <v>F:\《自创文法查阅Excel》4.1备份\《B词汇·红宝书》\红宝书MP3分割\27 n3-ひ (7).mp3</v>
      </c>
      <c r="S7461" s="38"/>
      <c r="T7461" s="56"/>
      <c r="U7461" s="56"/>
      <c r="V7461" s="30" t="str">
        <f t="shared" si="707"/>
        <v/>
      </c>
      <c r="W7461" s="29"/>
      <c r="X7461" s="9" t="s">
        <v>212</v>
      </c>
    </row>
    <row r="7462" spans="1:24" s="57" customFormat="1" ht="24">
      <c r="A7462" s="31">
        <v>7868</v>
      </c>
      <c r="B7462" s="32">
        <f t="shared" ca="1" si="703"/>
        <v>0.74884913393012997</v>
      </c>
      <c r="C7462" s="132" t="s">
        <v>13884</v>
      </c>
      <c r="D7462" s="124" t="s">
        <v>13885</v>
      </c>
      <c r="E7462" s="21"/>
      <c r="F7462" s="22"/>
      <c r="G7462" s="22"/>
      <c r="H7462" s="22"/>
      <c r="I7462" s="23"/>
      <c r="J7462" s="35" t="str">
        <f t="shared" si="704"/>
        <v>➸</v>
      </c>
      <c r="K7462" s="117" t="str">
        <f>词典存放目录!$A$1&amp;L7462&amp;M7462</f>
        <v>F:\《自创文法查阅Excel》4.1备份\《B词汇·红宝书》\红宝书15版图片\7868-ひがしがわ【東側】.jpg</v>
      </c>
      <c r="L7462" s="9" t="s">
        <v>18120</v>
      </c>
      <c r="M7462" s="117" t="s">
        <v>25577</v>
      </c>
      <c r="N7462" s="36" t="str">
        <f t="shared" si="705"/>
        <v>▶</v>
      </c>
      <c r="O7462" s="37" t="s">
        <v>18018</v>
      </c>
      <c r="P7462" s="37">
        <v>8</v>
      </c>
      <c r="Q7462" s="37" t="s">
        <v>23</v>
      </c>
      <c r="R7462" s="9" t="str">
        <f>词典存放目录!$A$1&amp;O7462&amp;P7462&amp;Q7462</f>
        <v>F:\《自创文法查阅Excel》4.1备份\《B词汇·红宝书》\红宝书MP3分割\27 n3-ひ (8).mp3</v>
      </c>
      <c r="S7462" s="38"/>
      <c r="T7462" s="56"/>
      <c r="U7462" s="56"/>
      <c r="V7462" s="30"/>
      <c r="W7462" s="102"/>
      <c r="X7462" s="9" t="s">
        <v>212</v>
      </c>
    </row>
    <row r="7463" spans="1:24" s="57" customFormat="1" ht="24">
      <c r="A7463" s="31">
        <v>7869</v>
      </c>
      <c r="B7463" s="32">
        <f t="shared" ca="1" si="703"/>
        <v>0.92531157314503032</v>
      </c>
      <c r="C7463" s="132" t="s">
        <v>13886</v>
      </c>
      <c r="D7463" s="124"/>
      <c r="E7463" s="21"/>
      <c r="F7463" s="22"/>
      <c r="G7463" s="41" t="s">
        <v>99</v>
      </c>
      <c r="H7463" s="22" t="s">
        <v>159</v>
      </c>
      <c r="I7463" s="23"/>
      <c r="J7463" s="35" t="str">
        <f t="shared" si="704"/>
        <v>➸</v>
      </c>
      <c r="K7463" s="117" t="str">
        <f>词典存放目录!$A$1&amp;L7463&amp;M7463</f>
        <v>F:\《自创文法查阅Excel》4.1备份\《B词汇·红宝书》\红宝书15版图片\7869-ぴかぴか.jpg</v>
      </c>
      <c r="L7463" s="9" t="s">
        <v>18120</v>
      </c>
      <c r="M7463" s="117" t="s">
        <v>25578</v>
      </c>
      <c r="N7463" s="36" t="str">
        <f t="shared" si="705"/>
        <v>▶</v>
      </c>
      <c r="O7463" s="37" t="s">
        <v>18018</v>
      </c>
      <c r="P7463" s="37">
        <v>9</v>
      </c>
      <c r="Q7463" s="37" t="s">
        <v>23</v>
      </c>
      <c r="R7463" s="9" t="str">
        <f>词典存放目录!$A$1&amp;O7463&amp;P7463&amp;Q7463</f>
        <v>F:\《自创文法查阅Excel》4.1备份\《B词汇·红宝书》\红宝书MP3分割\27 n3-ひ (9).mp3</v>
      </c>
      <c r="S7463" s="38"/>
      <c r="T7463" s="56"/>
      <c r="U7463" s="56"/>
      <c r="V7463" s="30" t="str">
        <f t="shared" ref="V7463:V7468" si="708">IF(COUNTA(S7463:U7463)=0,"",COUNTIF(S7463:U7463,"0")/COUNTA(S7463:U7463))</f>
        <v/>
      </c>
      <c r="W7463" s="29"/>
      <c r="X7463" s="9" t="s">
        <v>212</v>
      </c>
    </row>
    <row r="7464" spans="1:24" s="57" customFormat="1" ht="24">
      <c r="A7464" s="31">
        <v>7870</v>
      </c>
      <c r="B7464" s="32">
        <f t="shared" ca="1" si="703"/>
        <v>5.4472803070533371E-2</v>
      </c>
      <c r="C7464" s="132" t="s">
        <v>13887</v>
      </c>
      <c r="D7464" s="124" t="s">
        <v>13888</v>
      </c>
      <c r="E7464" s="21"/>
      <c r="F7464" s="22"/>
      <c r="G7464" s="22"/>
      <c r="H7464" s="22"/>
      <c r="I7464" s="23"/>
      <c r="J7464" s="35" t="str">
        <f t="shared" si="704"/>
        <v>➸</v>
      </c>
      <c r="K7464" s="117" t="str">
        <f>词典存放目录!$A$1&amp;L7464&amp;M7464</f>
        <v>F:\《自创文法查阅Excel》4.1备份\《B词汇·红宝书》\红宝书15版图片\7870-ひかれる【引かれる】.jpg</v>
      </c>
      <c r="L7464" s="9" t="s">
        <v>18120</v>
      </c>
      <c r="M7464" s="117" t="s">
        <v>25579</v>
      </c>
      <c r="N7464" s="36" t="str">
        <f t="shared" si="705"/>
        <v>▶</v>
      </c>
      <c r="O7464" s="37" t="s">
        <v>18018</v>
      </c>
      <c r="P7464" s="37">
        <v>10</v>
      </c>
      <c r="Q7464" s="37" t="s">
        <v>23</v>
      </c>
      <c r="R7464" s="9" t="str">
        <f>词典存放目录!$A$1&amp;O7464&amp;P7464&amp;Q7464</f>
        <v>F:\《自创文法查阅Excel》4.1备份\《B词汇·红宝书》\红宝书MP3分割\27 n3-ひ (10).mp3</v>
      </c>
      <c r="S7464" s="38"/>
      <c r="T7464" s="56"/>
      <c r="U7464" s="56"/>
      <c r="V7464" s="30" t="str">
        <f t="shared" si="708"/>
        <v/>
      </c>
      <c r="W7464" s="29"/>
      <c r="X7464" s="9" t="s">
        <v>212</v>
      </c>
    </row>
    <row r="7465" spans="1:24" s="57" customFormat="1" ht="24">
      <c r="A7465" s="31">
        <v>7871</v>
      </c>
      <c r="B7465" s="32">
        <f t="shared" ca="1" si="703"/>
        <v>0.69097083379386859</v>
      </c>
      <c r="C7465" s="132" t="s">
        <v>13889</v>
      </c>
      <c r="D7465" s="124" t="s">
        <v>13890</v>
      </c>
      <c r="E7465" s="21"/>
      <c r="F7465" s="22"/>
      <c r="G7465" s="22"/>
      <c r="H7465" s="22"/>
      <c r="I7465" s="23"/>
      <c r="J7465" s="35" t="str">
        <f t="shared" si="704"/>
        <v>➸</v>
      </c>
      <c r="K7465" s="117" t="str">
        <f>词典存放目录!$A$1&amp;L7465&amp;M7465</f>
        <v>F:\《自创文法查阅Excel》4.1备份\《B词汇·红宝书》\红宝书15版图片\7871-ひきうける【引き受ける】.jpg</v>
      </c>
      <c r="L7465" s="9" t="s">
        <v>18120</v>
      </c>
      <c r="M7465" s="117" t="s">
        <v>25580</v>
      </c>
      <c r="N7465" s="36" t="str">
        <f t="shared" si="705"/>
        <v>▶</v>
      </c>
      <c r="O7465" s="37" t="s">
        <v>18018</v>
      </c>
      <c r="P7465" s="37">
        <v>11</v>
      </c>
      <c r="Q7465" s="37" t="s">
        <v>23</v>
      </c>
      <c r="R7465" s="9" t="str">
        <f>词典存放目录!$A$1&amp;O7465&amp;P7465&amp;Q7465</f>
        <v>F:\《自创文法查阅Excel》4.1备份\《B词汇·红宝书》\红宝书MP3分割\27 n3-ひ (11).mp3</v>
      </c>
      <c r="S7465" s="38"/>
      <c r="T7465" s="56"/>
      <c r="U7465" s="56"/>
      <c r="V7465" s="30" t="str">
        <f t="shared" si="708"/>
        <v/>
      </c>
      <c r="W7465" s="102"/>
      <c r="X7465" s="9" t="s">
        <v>212</v>
      </c>
    </row>
    <row r="7466" spans="1:24" s="57" customFormat="1" ht="24">
      <c r="A7466" s="31">
        <v>7872</v>
      </c>
      <c r="B7466" s="32">
        <f t="shared" ca="1" si="703"/>
        <v>0.79253127361090159</v>
      </c>
      <c r="C7466" s="132" t="s">
        <v>13891</v>
      </c>
      <c r="D7466" s="124" t="s">
        <v>13892</v>
      </c>
      <c r="E7466" s="21"/>
      <c r="F7466" s="22"/>
      <c r="G7466" s="22"/>
      <c r="H7466" s="22"/>
      <c r="I7466" s="23"/>
      <c r="J7466" s="35" t="str">
        <f t="shared" si="704"/>
        <v>➸</v>
      </c>
      <c r="K7466" s="117" t="str">
        <f>词典存放目录!$A$1&amp;L7466&amp;M7466</f>
        <v>F:\《自创文法查阅Excel》4.1备份\《B词汇·红宝书》\红宝书15版图片\7872-ひきおこす【引き起こす】.jpg</v>
      </c>
      <c r="L7466" s="9" t="s">
        <v>18120</v>
      </c>
      <c r="M7466" s="117" t="s">
        <v>25581</v>
      </c>
      <c r="N7466" s="36" t="str">
        <f t="shared" si="705"/>
        <v>▶</v>
      </c>
      <c r="O7466" s="37" t="s">
        <v>18018</v>
      </c>
      <c r="P7466" s="37">
        <v>12</v>
      </c>
      <c r="Q7466" s="37" t="s">
        <v>23</v>
      </c>
      <c r="R7466" s="9" t="str">
        <f>词典存放目录!$A$1&amp;O7466&amp;P7466&amp;Q7466</f>
        <v>F:\《自创文法查阅Excel》4.1备份\《B词汇·红宝书》\红宝书MP3分割\27 n3-ひ (12).mp3</v>
      </c>
      <c r="S7466" s="38"/>
      <c r="T7466" s="56"/>
      <c r="U7466" s="56"/>
      <c r="V7466" s="30" t="str">
        <f t="shared" si="708"/>
        <v/>
      </c>
      <c r="W7466" s="29"/>
      <c r="X7466" s="9" t="s">
        <v>212</v>
      </c>
    </row>
    <row r="7467" spans="1:24" s="57" customFormat="1" ht="24">
      <c r="A7467" s="31">
        <v>7873</v>
      </c>
      <c r="B7467" s="32">
        <f t="shared" ca="1" si="703"/>
        <v>0.37005294217285956</v>
      </c>
      <c r="C7467" s="132" t="s">
        <v>13893</v>
      </c>
      <c r="D7467" s="124" t="s">
        <v>13894</v>
      </c>
      <c r="E7467" s="21"/>
      <c r="F7467" s="22"/>
      <c r="G7467" s="22"/>
      <c r="H7467" s="22"/>
      <c r="I7467" s="23"/>
      <c r="J7467" s="35" t="str">
        <f t="shared" si="704"/>
        <v>➸</v>
      </c>
      <c r="K7467" s="117" t="str">
        <f>词典存放目录!$A$1&amp;L7467&amp;M7467</f>
        <v>F:\《自创文法查阅Excel》4.1备份\《B词汇·红宝书》\红宝书15版图片\7873-ひざ【膝】.jpg</v>
      </c>
      <c r="L7467" s="9" t="s">
        <v>18120</v>
      </c>
      <c r="M7467" s="117" t="s">
        <v>25582</v>
      </c>
      <c r="N7467" s="36" t="str">
        <f t="shared" si="705"/>
        <v>▶</v>
      </c>
      <c r="O7467" s="37" t="s">
        <v>18018</v>
      </c>
      <c r="P7467" s="37">
        <v>13</v>
      </c>
      <c r="Q7467" s="37" t="s">
        <v>23</v>
      </c>
      <c r="R7467" s="9" t="str">
        <f>词典存放目录!$A$1&amp;O7467&amp;P7467&amp;Q7467</f>
        <v>F:\《自创文法查阅Excel》4.1备份\《B词汇·红宝书》\红宝书MP3分割\27 n3-ひ (13).mp3</v>
      </c>
      <c r="S7467" s="38"/>
      <c r="T7467" s="56"/>
      <c r="U7467" s="56"/>
      <c r="V7467" s="30" t="str">
        <f t="shared" si="708"/>
        <v/>
      </c>
      <c r="W7467" s="29"/>
      <c r="X7467" s="9" t="s">
        <v>212</v>
      </c>
    </row>
    <row r="7468" spans="1:24" s="57" customFormat="1" ht="24">
      <c r="A7468" s="31">
        <v>7874</v>
      </c>
      <c r="B7468" s="32">
        <f t="shared" ca="1" si="703"/>
        <v>0.59088683672469744</v>
      </c>
      <c r="C7468" s="132" t="s">
        <v>13895</v>
      </c>
      <c r="D7468" s="124" t="s">
        <v>13896</v>
      </c>
      <c r="E7468" s="21"/>
      <c r="F7468" s="22"/>
      <c r="G7468" s="22"/>
      <c r="H7468" s="22"/>
      <c r="I7468" s="23"/>
      <c r="J7468" s="35" t="str">
        <f t="shared" si="704"/>
        <v>➸</v>
      </c>
      <c r="K7468" s="117" t="str">
        <f>词典存放目录!$A$1&amp;L7468&amp;M7468</f>
        <v>F:\《自创文法查阅Excel》4.1备份\《B词汇·红宝书》\红宝书15版图片\7874-ピザ【pizza】.jpg</v>
      </c>
      <c r="L7468" s="9" t="s">
        <v>18120</v>
      </c>
      <c r="M7468" s="117" t="s">
        <v>25583</v>
      </c>
      <c r="N7468" s="36" t="str">
        <f t="shared" si="705"/>
        <v>▶</v>
      </c>
      <c r="O7468" s="37" t="s">
        <v>18018</v>
      </c>
      <c r="P7468" s="37">
        <v>14</v>
      </c>
      <c r="Q7468" s="37" t="s">
        <v>23</v>
      </c>
      <c r="R7468" s="9" t="str">
        <f>词典存放目录!$A$1&amp;O7468&amp;P7468&amp;Q7468</f>
        <v>F:\《自创文法查阅Excel》4.1备份\《B词汇·红宝书》\红宝书MP3分割\27 n3-ひ (14).mp3</v>
      </c>
      <c r="S7468" s="38"/>
      <c r="T7468" s="56"/>
      <c r="U7468" s="56"/>
      <c r="V7468" s="30" t="str">
        <f t="shared" si="708"/>
        <v/>
      </c>
      <c r="W7468" s="29"/>
      <c r="X7468" s="9" t="s">
        <v>212</v>
      </c>
    </row>
    <row r="7469" spans="1:24" s="57" customFormat="1" ht="24">
      <c r="A7469" s="31">
        <v>7875</v>
      </c>
      <c r="B7469" s="32">
        <f t="shared" ca="1" si="703"/>
        <v>0.37065830915409392</v>
      </c>
      <c r="C7469" s="132" t="s">
        <v>13897</v>
      </c>
      <c r="D7469" s="124" t="s">
        <v>13898</v>
      </c>
      <c r="E7469" s="21"/>
      <c r="F7469" s="22"/>
      <c r="G7469" s="22"/>
      <c r="H7469" s="22"/>
      <c r="I7469" s="23"/>
      <c r="J7469" s="35" t="str">
        <f t="shared" si="704"/>
        <v>➸</v>
      </c>
      <c r="K7469" s="117" t="str">
        <f>词典存放目录!$A$1&amp;L7469&amp;M7469</f>
        <v>F:\《自创文法查阅Excel》4.1备份\《B词汇·红宝书》\红宝书15版图片\7875-ビザ【visa】.jpg</v>
      </c>
      <c r="L7469" s="9" t="s">
        <v>18120</v>
      </c>
      <c r="M7469" s="117" t="s">
        <v>25584</v>
      </c>
      <c r="N7469" s="36" t="str">
        <f t="shared" si="705"/>
        <v>▶</v>
      </c>
      <c r="O7469" s="37" t="s">
        <v>18018</v>
      </c>
      <c r="P7469" s="37">
        <v>15</v>
      </c>
      <c r="Q7469" s="37" t="s">
        <v>23</v>
      </c>
      <c r="R7469" s="9" t="str">
        <f>词典存放目录!$A$1&amp;O7469&amp;P7469&amp;Q7469</f>
        <v>F:\《自创文法查阅Excel》4.1备份\《B词汇·红宝书》\红宝书MP3分割\27 n3-ひ (15).mp3</v>
      </c>
      <c r="S7469" s="38"/>
      <c r="T7469" s="56"/>
      <c r="U7469" s="56"/>
      <c r="V7469" s="30"/>
      <c r="W7469" s="29"/>
      <c r="X7469" s="9" t="s">
        <v>212</v>
      </c>
    </row>
    <row r="7470" spans="1:24" s="57" customFormat="1" ht="24">
      <c r="A7470" s="31">
        <v>7876</v>
      </c>
      <c r="B7470" s="32">
        <f t="shared" ca="1" si="703"/>
        <v>0.59046040634048191</v>
      </c>
      <c r="C7470" s="132" t="s">
        <v>13899</v>
      </c>
      <c r="D7470" s="124" t="s">
        <v>13900</v>
      </c>
      <c r="E7470" s="21"/>
      <c r="F7470" s="22"/>
      <c r="G7470" s="22"/>
      <c r="H7470" s="22"/>
      <c r="I7470" s="23"/>
      <c r="J7470" s="35" t="str">
        <f t="shared" si="704"/>
        <v>➸</v>
      </c>
      <c r="K7470" s="117" t="str">
        <f>词典存放目录!$A$1&amp;L7470&amp;M7470</f>
        <v>F:\《自创文法查阅Excel》4.1备份\《B词汇·红宝书》\红宝书15版图片\7876-ひざし【日差し】.jpg</v>
      </c>
      <c r="L7470" s="9" t="s">
        <v>18120</v>
      </c>
      <c r="M7470" s="117" t="s">
        <v>25585</v>
      </c>
      <c r="N7470" s="36" t="str">
        <f t="shared" si="705"/>
        <v>▶</v>
      </c>
      <c r="O7470" s="37" t="s">
        <v>18018</v>
      </c>
      <c r="P7470" s="37">
        <v>16</v>
      </c>
      <c r="Q7470" s="37" t="s">
        <v>23</v>
      </c>
      <c r="R7470" s="9" t="str">
        <f>词典存放目录!$A$1&amp;O7470&amp;P7470&amp;Q7470</f>
        <v>F:\《自创文法查阅Excel》4.1备份\《B词汇·红宝书》\红宝书MP3分割\27 n3-ひ (16).mp3</v>
      </c>
      <c r="S7470" s="38"/>
      <c r="T7470" s="56"/>
      <c r="U7470" s="56"/>
      <c r="V7470" s="30" t="str">
        <f t="shared" ref="V7470:V7476" si="709">IF(COUNTA(S7470:U7470)=0,"",COUNTIF(S7470:U7470,"0")/COUNTA(S7470:U7470))</f>
        <v/>
      </c>
      <c r="W7470" s="29"/>
      <c r="X7470" s="9" t="s">
        <v>212</v>
      </c>
    </row>
    <row r="7471" spans="1:24" s="57" customFormat="1" ht="24">
      <c r="A7471" s="31">
        <v>7877</v>
      </c>
      <c r="B7471" s="32">
        <f t="shared" ca="1" si="703"/>
        <v>0.97876790954501425</v>
      </c>
      <c r="C7471" s="132" t="s">
        <v>13901</v>
      </c>
      <c r="D7471" s="124" t="s">
        <v>13902</v>
      </c>
      <c r="E7471" s="21"/>
      <c r="F7471" s="22"/>
      <c r="G7471" s="22"/>
      <c r="H7471" s="22"/>
      <c r="I7471" s="23"/>
      <c r="J7471" s="35" t="str">
        <f t="shared" si="704"/>
        <v>➸</v>
      </c>
      <c r="K7471" s="117" t="str">
        <f>词典存放目录!$A$1&amp;L7471&amp;M7471</f>
        <v>F:\《自创文法查阅Excel》4.1备份\《B词汇·红宝书》\红宝书15版图片\7877-ビジネス【business】.jpg</v>
      </c>
      <c r="L7471" s="9" t="s">
        <v>18120</v>
      </c>
      <c r="M7471" s="117" t="s">
        <v>25586</v>
      </c>
      <c r="N7471" s="36" t="str">
        <f t="shared" si="705"/>
        <v>▶</v>
      </c>
      <c r="O7471" s="37" t="s">
        <v>18018</v>
      </c>
      <c r="P7471" s="37">
        <v>17</v>
      </c>
      <c r="Q7471" s="37" t="s">
        <v>23</v>
      </c>
      <c r="R7471" s="9" t="str">
        <f>词典存放目录!$A$1&amp;O7471&amp;P7471&amp;Q7471</f>
        <v>F:\《自创文法查阅Excel》4.1备份\《B词汇·红宝书》\红宝书MP3分割\27 n3-ひ (17).mp3</v>
      </c>
      <c r="S7471" s="38"/>
      <c r="T7471" s="56"/>
      <c r="U7471" s="56"/>
      <c r="V7471" s="30" t="str">
        <f t="shared" si="709"/>
        <v/>
      </c>
      <c r="W7471" s="29"/>
      <c r="X7471" s="9" t="s">
        <v>212</v>
      </c>
    </row>
    <row r="7472" spans="1:24" s="57" customFormat="1" ht="24">
      <c r="A7472" s="31">
        <v>7878</v>
      </c>
      <c r="B7472" s="32">
        <f t="shared" ca="1" si="703"/>
        <v>0.97275172144053523</v>
      </c>
      <c r="C7472" s="132" t="s">
        <v>13903</v>
      </c>
      <c r="D7472" s="124" t="s">
        <v>13904</v>
      </c>
      <c r="E7472" s="21"/>
      <c r="F7472" s="22"/>
      <c r="G7472" s="22"/>
      <c r="H7472" s="22"/>
      <c r="I7472" s="23"/>
      <c r="J7472" s="35" t="str">
        <f t="shared" si="704"/>
        <v>➸</v>
      </c>
      <c r="K7472" s="117" t="str">
        <f>词典存放目录!$A$1&amp;L7472&amp;M7472</f>
        <v>F:\《自创文法查阅Excel》4.1备份\《B词汇·红宝书》\红宝书15版图片\7878-びじゅつ【美術】.jpg</v>
      </c>
      <c r="L7472" s="9" t="s">
        <v>18120</v>
      </c>
      <c r="M7472" s="117" t="s">
        <v>25587</v>
      </c>
      <c r="N7472" s="36" t="str">
        <f t="shared" si="705"/>
        <v>▶</v>
      </c>
      <c r="O7472" s="37" t="s">
        <v>18018</v>
      </c>
      <c r="P7472" s="37">
        <v>18</v>
      </c>
      <c r="Q7472" s="37" t="s">
        <v>23</v>
      </c>
      <c r="R7472" s="9" t="str">
        <f>词典存放目录!$A$1&amp;O7472&amp;P7472&amp;Q7472</f>
        <v>F:\《自创文法查阅Excel》4.1备份\《B词汇·红宝书》\红宝书MP3分割\27 n3-ひ (18).mp3</v>
      </c>
      <c r="S7472" s="38"/>
      <c r="T7472" s="56"/>
      <c r="U7472" s="56"/>
      <c r="V7472" s="30" t="str">
        <f t="shared" si="709"/>
        <v/>
      </c>
      <c r="W7472" s="29"/>
      <c r="X7472" s="9" t="s">
        <v>212</v>
      </c>
    </row>
    <row r="7473" spans="1:24" s="57" customFormat="1" ht="24">
      <c r="A7473" s="31">
        <v>7879</v>
      </c>
      <c r="B7473" s="32">
        <f t="shared" ca="1" si="703"/>
        <v>0.68063328109811061</v>
      </c>
      <c r="C7473" s="132" t="s">
        <v>13905</v>
      </c>
      <c r="D7473" s="124" t="s">
        <v>13906</v>
      </c>
      <c r="E7473" s="21"/>
      <c r="F7473" s="22"/>
      <c r="G7473" s="22"/>
      <c r="H7473" s="22"/>
      <c r="I7473" s="23"/>
      <c r="J7473" s="35" t="str">
        <f t="shared" si="704"/>
        <v>➸</v>
      </c>
      <c r="K7473" s="117" t="str">
        <f>词典存放目录!$A$1&amp;L7473&amp;M7473</f>
        <v>F:\《自创文法查阅Excel》4.1备份\《B词汇·红宝书》\红宝书15版图片\7879-ひしょ【秘書】.jpg</v>
      </c>
      <c r="L7473" s="9" t="s">
        <v>18120</v>
      </c>
      <c r="M7473" s="117" t="s">
        <v>25588</v>
      </c>
      <c r="N7473" s="36" t="str">
        <f t="shared" si="705"/>
        <v>▶</v>
      </c>
      <c r="O7473" s="37" t="s">
        <v>18018</v>
      </c>
      <c r="P7473" s="37">
        <v>19</v>
      </c>
      <c r="Q7473" s="37" t="s">
        <v>23</v>
      </c>
      <c r="R7473" s="9" t="str">
        <f>词典存放目录!$A$1&amp;O7473&amp;P7473&amp;Q7473</f>
        <v>F:\《自创文法查阅Excel》4.1备份\《B词汇·红宝书》\红宝书MP3分割\27 n3-ひ (19).mp3</v>
      </c>
      <c r="S7473" s="38"/>
      <c r="T7473" s="56"/>
      <c r="U7473" s="56"/>
      <c r="V7473" s="30" t="str">
        <f t="shared" si="709"/>
        <v/>
      </c>
      <c r="W7473" s="29"/>
      <c r="X7473" s="9" t="s">
        <v>212</v>
      </c>
    </row>
    <row r="7474" spans="1:24" s="57" customFormat="1" ht="24">
      <c r="A7474" s="31">
        <v>7880</v>
      </c>
      <c r="B7474" s="32">
        <f t="shared" ca="1" si="703"/>
        <v>0.81295200518592936</v>
      </c>
      <c r="C7474" s="132" t="s">
        <v>13907</v>
      </c>
      <c r="D7474" s="124" t="s">
        <v>13908</v>
      </c>
      <c r="E7474" s="21"/>
      <c r="F7474" s="22"/>
      <c r="G7474" s="22"/>
      <c r="H7474" s="22"/>
      <c r="I7474" s="23"/>
      <c r="J7474" s="35" t="str">
        <f t="shared" si="704"/>
        <v>➸</v>
      </c>
      <c r="K7474" s="117" t="str">
        <f>词典存放目录!$A$1&amp;L7474&amp;M7474</f>
        <v>F:\《自创文法查阅Excel》4.1备份\《B词汇·红宝书》\红宝书15版图片\7880-ひじょう【非常】.jpg</v>
      </c>
      <c r="L7474" s="9" t="s">
        <v>18120</v>
      </c>
      <c r="M7474" s="117" t="s">
        <v>25589</v>
      </c>
      <c r="N7474" s="36" t="str">
        <f t="shared" si="705"/>
        <v>▶</v>
      </c>
      <c r="O7474" s="37" t="s">
        <v>18018</v>
      </c>
      <c r="P7474" s="37">
        <v>20</v>
      </c>
      <c r="Q7474" s="37" t="s">
        <v>23</v>
      </c>
      <c r="R7474" s="9" t="str">
        <f>词典存放目录!$A$1&amp;O7474&amp;P7474&amp;Q7474</f>
        <v>F:\《自创文法查阅Excel》4.1备份\《B词汇·红宝书》\红宝书MP3分割\27 n3-ひ (20).mp3</v>
      </c>
      <c r="S7474" s="38"/>
      <c r="T7474" s="56"/>
      <c r="U7474" s="56"/>
      <c r="V7474" s="30" t="str">
        <f t="shared" si="709"/>
        <v/>
      </c>
      <c r="W7474" s="69"/>
      <c r="X7474" s="9" t="s">
        <v>212</v>
      </c>
    </row>
    <row r="7475" spans="1:24" s="57" customFormat="1" ht="24">
      <c r="A7475" s="31">
        <v>7881</v>
      </c>
      <c r="B7475" s="32">
        <f t="shared" ca="1" si="703"/>
        <v>0.93475874384267055</v>
      </c>
      <c r="C7475" s="132" t="s">
        <v>13909</v>
      </c>
      <c r="D7475" s="124" t="s">
        <v>13910</v>
      </c>
      <c r="E7475" s="21"/>
      <c r="F7475" s="22"/>
      <c r="G7475" s="22"/>
      <c r="H7475" s="22"/>
      <c r="I7475" s="23"/>
      <c r="J7475" s="35" t="str">
        <f t="shared" si="704"/>
        <v>➸</v>
      </c>
      <c r="K7475" s="117" t="str">
        <f>词典存放目录!$A$1&amp;L7475&amp;M7475</f>
        <v>F:\《自创文法查阅Excel》4.1备份\《B词汇·红宝书》\红宝书15版图片\7881-ひじょう～【非常～】.jpg</v>
      </c>
      <c r="L7475" s="9" t="s">
        <v>18120</v>
      </c>
      <c r="M7475" s="117" t="s">
        <v>25590</v>
      </c>
      <c r="N7475" s="36" t="str">
        <f t="shared" si="705"/>
        <v>▶</v>
      </c>
      <c r="O7475" s="37" t="s">
        <v>18018</v>
      </c>
      <c r="P7475" s="37">
        <v>21</v>
      </c>
      <c r="Q7475" s="37" t="s">
        <v>23</v>
      </c>
      <c r="R7475" s="9" t="str">
        <f>词典存放目录!$A$1&amp;O7475&amp;P7475&amp;Q7475</f>
        <v>F:\《自创文法查阅Excel》4.1备份\《B词汇·红宝书》\红宝书MP3分割\27 n3-ひ (21).mp3</v>
      </c>
      <c r="S7475" s="38"/>
      <c r="T7475" s="56"/>
      <c r="U7475" s="56"/>
      <c r="V7475" s="30" t="str">
        <f t="shared" si="709"/>
        <v/>
      </c>
      <c r="W7475" s="69"/>
      <c r="X7475" s="9" t="s">
        <v>212</v>
      </c>
    </row>
    <row r="7476" spans="1:24" s="57" customFormat="1" ht="24">
      <c r="A7476" s="31">
        <v>7882</v>
      </c>
      <c r="B7476" s="32">
        <f t="shared" ca="1" si="703"/>
        <v>0.16651442922077164</v>
      </c>
      <c r="C7476" s="132" t="s">
        <v>13911</v>
      </c>
      <c r="D7476" s="124" t="s">
        <v>3195</v>
      </c>
      <c r="E7476" s="21"/>
      <c r="F7476" s="22"/>
      <c r="G7476" s="22"/>
      <c r="H7476" s="22"/>
      <c r="I7476" s="23"/>
      <c r="J7476" s="35" t="str">
        <f t="shared" si="704"/>
        <v>➸</v>
      </c>
      <c r="K7476" s="117" t="str">
        <f>词典存放目录!$A$1&amp;L7476&amp;M7476</f>
        <v>F:\《自创文法查阅Excel》4.1备份\《B词汇·红宝书》\红宝书15版图片\7882-ひたい【額】.jpg</v>
      </c>
      <c r="L7476" s="9" t="s">
        <v>18120</v>
      </c>
      <c r="M7476" s="117" t="s">
        <v>25591</v>
      </c>
      <c r="N7476" s="36" t="str">
        <f t="shared" si="705"/>
        <v>▶</v>
      </c>
      <c r="O7476" s="37" t="s">
        <v>18018</v>
      </c>
      <c r="P7476" s="37">
        <v>22</v>
      </c>
      <c r="Q7476" s="37" t="s">
        <v>23</v>
      </c>
      <c r="R7476" s="9" t="str">
        <f>词典存放目录!$A$1&amp;O7476&amp;P7476&amp;Q7476</f>
        <v>F:\《自创文法查阅Excel》4.1备份\《B词汇·红宝书》\红宝书MP3分割\27 n3-ひ (22).mp3</v>
      </c>
      <c r="S7476" s="38"/>
      <c r="T7476" s="56"/>
      <c r="U7476" s="56"/>
      <c r="V7476" s="30" t="str">
        <f t="shared" si="709"/>
        <v/>
      </c>
      <c r="W7476" s="29"/>
      <c r="X7476" s="9" t="s">
        <v>212</v>
      </c>
    </row>
    <row r="7477" spans="1:24" s="57" customFormat="1" ht="24">
      <c r="A7477" s="31">
        <v>7883</v>
      </c>
      <c r="B7477" s="32">
        <f t="shared" ca="1" si="703"/>
        <v>0.93573030660292178</v>
      </c>
      <c r="C7477" s="132" t="s">
        <v>13912</v>
      </c>
      <c r="D7477" s="124" t="s">
        <v>13913</v>
      </c>
      <c r="E7477" s="21"/>
      <c r="F7477" s="22"/>
      <c r="G7477" s="22"/>
      <c r="H7477" s="22"/>
      <c r="I7477" s="23"/>
      <c r="J7477" s="35" t="str">
        <f t="shared" si="704"/>
        <v>➸</v>
      </c>
      <c r="K7477" s="117" t="str">
        <f>词典存放目录!$A$1&amp;L7477&amp;M7477</f>
        <v>F:\《自创文法查阅Excel》4.1备份\《B词汇·红宝书》\红宝书15版图片\7883-ビタミン【vitamin】.jpg</v>
      </c>
      <c r="L7477" s="9" t="s">
        <v>18120</v>
      </c>
      <c r="M7477" s="117" t="s">
        <v>25592</v>
      </c>
      <c r="N7477" s="36" t="str">
        <f t="shared" si="705"/>
        <v>▶</v>
      </c>
      <c r="O7477" s="37" t="s">
        <v>18018</v>
      </c>
      <c r="P7477" s="37">
        <v>23</v>
      </c>
      <c r="Q7477" s="37" t="s">
        <v>23</v>
      </c>
      <c r="R7477" s="9" t="str">
        <f>词典存放目录!$A$1&amp;O7477&amp;P7477&amp;Q7477</f>
        <v>F:\《自创文法查阅Excel》4.1备份\《B词汇·红宝书》\红宝书MP3分割\27 n3-ひ (23).mp3</v>
      </c>
      <c r="S7477" s="38"/>
      <c r="T7477" s="56"/>
      <c r="U7477" s="56"/>
      <c r="V7477" s="30"/>
      <c r="W7477" s="29"/>
      <c r="X7477" s="9" t="s">
        <v>212</v>
      </c>
    </row>
    <row r="7478" spans="1:24" s="57" customFormat="1" ht="24">
      <c r="A7478" s="31">
        <v>7884</v>
      </c>
      <c r="B7478" s="32">
        <f t="shared" ca="1" si="703"/>
        <v>0.40943957236080164</v>
      </c>
      <c r="C7478" s="132" t="s">
        <v>13914</v>
      </c>
      <c r="D7478" s="124" t="s">
        <v>13915</v>
      </c>
      <c r="E7478" s="21"/>
      <c r="F7478" s="22"/>
      <c r="G7478" s="22"/>
      <c r="H7478" s="22"/>
      <c r="I7478" s="23"/>
      <c r="J7478" s="35" t="str">
        <f t="shared" si="704"/>
        <v>➸</v>
      </c>
      <c r="K7478" s="117" t="str">
        <f>词典存放目录!$A$1&amp;L7478&amp;M7478</f>
        <v>F:\《自创文法查阅Excel》4.1备份\《B词汇·红宝书》\红宝书15版图片\7884-ひだりあし【左足】.jpg</v>
      </c>
      <c r="L7478" s="9" t="s">
        <v>18120</v>
      </c>
      <c r="M7478" s="117" t="s">
        <v>25593</v>
      </c>
      <c r="N7478" s="36" t="str">
        <f t="shared" si="705"/>
        <v>▶</v>
      </c>
      <c r="O7478" s="37" t="s">
        <v>18018</v>
      </c>
      <c r="P7478" s="37">
        <v>24</v>
      </c>
      <c r="Q7478" s="37" t="s">
        <v>23</v>
      </c>
      <c r="R7478" s="9" t="str">
        <f>词典存放目录!$A$1&amp;O7478&amp;P7478&amp;Q7478</f>
        <v>F:\《自创文法查阅Excel》4.1备份\《B词汇·红宝书》\红宝书MP3分割\27 n3-ひ (24).mp3</v>
      </c>
      <c r="S7478" s="38"/>
      <c r="T7478" s="56"/>
      <c r="U7478" s="56"/>
      <c r="V7478" s="30"/>
      <c r="W7478" s="29"/>
      <c r="X7478" s="9" t="s">
        <v>212</v>
      </c>
    </row>
    <row r="7479" spans="1:24" s="57" customFormat="1" ht="24">
      <c r="A7479" s="31">
        <v>7885</v>
      </c>
      <c r="B7479" s="32">
        <f t="shared" ca="1" si="703"/>
        <v>0.75139150087056872</v>
      </c>
      <c r="C7479" s="132" t="s">
        <v>13916</v>
      </c>
      <c r="D7479" s="124" t="s">
        <v>13917</v>
      </c>
      <c r="E7479" s="21"/>
      <c r="F7479" s="22"/>
      <c r="G7479" s="22"/>
      <c r="H7479" s="22"/>
      <c r="I7479" s="23"/>
      <c r="J7479" s="35" t="str">
        <f t="shared" si="704"/>
        <v>➸</v>
      </c>
      <c r="K7479" s="117" t="str">
        <f>词典存放目录!$A$1&amp;L7479&amp;M7479</f>
        <v>F:\《自创文法查阅Excel》4.1备份\《B词汇·红宝书》\红宝书15版图片\7885-ひだりがわ【左側】.jpg</v>
      </c>
      <c r="L7479" s="9" t="s">
        <v>18120</v>
      </c>
      <c r="M7479" s="117" t="s">
        <v>25594</v>
      </c>
      <c r="N7479" s="36" t="str">
        <f t="shared" si="705"/>
        <v>▶</v>
      </c>
      <c r="O7479" s="37" t="s">
        <v>18018</v>
      </c>
      <c r="P7479" s="37">
        <v>25</v>
      </c>
      <c r="Q7479" s="37" t="s">
        <v>23</v>
      </c>
      <c r="R7479" s="9" t="str">
        <f>词典存放目录!$A$1&amp;O7479&amp;P7479&amp;Q7479</f>
        <v>F:\《自创文法查阅Excel》4.1备份\《B词汇·红宝书》\红宝书MP3分割\27 n3-ひ (25).mp3</v>
      </c>
      <c r="S7479" s="38"/>
      <c r="T7479" s="56"/>
      <c r="U7479" s="56"/>
      <c r="V7479" s="30"/>
      <c r="W7479" s="102"/>
      <c r="X7479" s="9" t="s">
        <v>212</v>
      </c>
    </row>
    <row r="7480" spans="1:24" s="57" customFormat="1" ht="24">
      <c r="A7480" s="31">
        <v>7886</v>
      </c>
      <c r="B7480" s="32">
        <f t="shared" ca="1" si="703"/>
        <v>0.37146729205393381</v>
      </c>
      <c r="C7480" s="132" t="s">
        <v>13918</v>
      </c>
      <c r="D7480" s="124" t="s">
        <v>13919</v>
      </c>
      <c r="E7480" s="21"/>
      <c r="F7480" s="22"/>
      <c r="G7480" s="22"/>
      <c r="H7480" s="22"/>
      <c r="I7480" s="23"/>
      <c r="J7480" s="35" t="str">
        <f t="shared" si="704"/>
        <v>➸</v>
      </c>
      <c r="K7480" s="117" t="str">
        <f>词典存放目录!$A$1&amp;L7480&amp;M7480</f>
        <v>F:\《自创文法查阅Excel》4.1备份\《B词汇·红宝书》\红宝书15版图片\7886-ひづけ【日付】.jpg</v>
      </c>
      <c r="L7480" s="9" t="s">
        <v>18120</v>
      </c>
      <c r="M7480" s="117" t="s">
        <v>25595</v>
      </c>
      <c r="N7480" s="36" t="str">
        <f t="shared" si="705"/>
        <v>▶</v>
      </c>
      <c r="O7480" s="37" t="s">
        <v>18018</v>
      </c>
      <c r="P7480" s="37">
        <v>26</v>
      </c>
      <c r="Q7480" s="37" t="s">
        <v>23</v>
      </c>
      <c r="R7480" s="9" t="str">
        <f>词典存放目录!$A$1&amp;O7480&amp;P7480&amp;Q7480</f>
        <v>F:\《自创文法查阅Excel》4.1备份\《B词汇·红宝书》\红宝书MP3分割\27 n3-ひ (26).mp3</v>
      </c>
      <c r="S7480" s="38"/>
      <c r="T7480" s="56"/>
      <c r="U7480" s="56"/>
      <c r="V7480" s="30" t="str">
        <f>IF(COUNTA(S7480:U7480)=0,"",COUNTIF(S7480:U7480,"0")/COUNTA(S7480:U7480))</f>
        <v/>
      </c>
      <c r="W7480" s="102"/>
      <c r="X7480" s="9" t="s">
        <v>212</v>
      </c>
    </row>
    <row r="7481" spans="1:24" s="57" customFormat="1" ht="24">
      <c r="A7481" s="31">
        <v>7887</v>
      </c>
      <c r="B7481" s="32">
        <f t="shared" ca="1" si="703"/>
        <v>0.91028145350941903</v>
      </c>
      <c r="C7481" s="132" t="s">
        <v>13920</v>
      </c>
      <c r="D7481" s="124" t="s">
        <v>13921</v>
      </c>
      <c r="E7481" s="21"/>
      <c r="F7481" s="22"/>
      <c r="G7481" s="22"/>
      <c r="H7481" s="22"/>
      <c r="I7481" s="23"/>
      <c r="J7481" s="35" t="str">
        <f t="shared" si="704"/>
        <v>➸</v>
      </c>
      <c r="K7481" s="117" t="str">
        <f>词典存放目录!$A$1&amp;L7481&amp;M7481</f>
        <v>F:\《自创文法查阅Excel》4.1备份\《B词汇·红宝书》\红宝书15版图片\7887-ひっし【必死】.jpg</v>
      </c>
      <c r="L7481" s="9" t="s">
        <v>18120</v>
      </c>
      <c r="M7481" s="117" t="s">
        <v>25596</v>
      </c>
      <c r="N7481" s="36" t="str">
        <f t="shared" si="705"/>
        <v>▶</v>
      </c>
      <c r="O7481" s="37" t="s">
        <v>18018</v>
      </c>
      <c r="P7481" s="37">
        <v>27</v>
      </c>
      <c r="Q7481" s="37" t="s">
        <v>23</v>
      </c>
      <c r="R7481" s="9" t="str">
        <f>词典存放目录!$A$1&amp;O7481&amp;P7481&amp;Q7481</f>
        <v>F:\《自创文法查阅Excel》4.1备份\《B词汇·红宝书》\红宝书MP3分割\27 n3-ひ (27).mp3</v>
      </c>
      <c r="S7481" s="38"/>
      <c r="T7481" s="56"/>
      <c r="U7481" s="56"/>
      <c r="V7481" s="30" t="str">
        <f>IF(COUNTA(S7481:U7481)=0,"",COUNTIF(S7481:U7481,"0")/COUNTA(S7481:U7481))</f>
        <v/>
      </c>
      <c r="W7481" s="29"/>
      <c r="X7481" s="9" t="s">
        <v>212</v>
      </c>
    </row>
    <row r="7482" spans="1:24" s="57" customFormat="1" ht="24">
      <c r="A7482" s="31">
        <v>7888</v>
      </c>
      <c r="B7482" s="32">
        <f t="shared" ca="1" si="703"/>
        <v>0.30469153302086716</v>
      </c>
      <c r="C7482" s="132" t="s">
        <v>13922</v>
      </c>
      <c r="D7482" s="124" t="s">
        <v>13923</v>
      </c>
      <c r="E7482" s="21"/>
      <c r="F7482" s="22"/>
      <c r="G7482" s="22"/>
      <c r="H7482" s="22"/>
      <c r="I7482" s="23"/>
      <c r="J7482" s="35" t="str">
        <f t="shared" si="704"/>
        <v>➸</v>
      </c>
      <c r="K7482" s="117" t="str">
        <f>词典存放目录!$A$1&amp;L7482&amp;M7482</f>
        <v>F:\《自创文法查阅Excel》4.1备份\《B词汇·红宝书》\红宝书15版图片\7888-ひっしゃ【筆者】.jpg</v>
      </c>
      <c r="L7482" s="9" t="s">
        <v>18120</v>
      </c>
      <c r="M7482" s="117" t="s">
        <v>25597</v>
      </c>
      <c r="N7482" s="36" t="str">
        <f t="shared" si="705"/>
        <v>▶</v>
      </c>
      <c r="O7482" s="37" t="s">
        <v>18018</v>
      </c>
      <c r="P7482" s="37">
        <v>28</v>
      </c>
      <c r="Q7482" s="37" t="s">
        <v>23</v>
      </c>
      <c r="R7482" s="9" t="str">
        <f>词典存放目录!$A$1&amp;O7482&amp;P7482&amp;Q7482</f>
        <v>F:\《自创文法查阅Excel》4.1备份\《B词汇·红宝书》\红宝书MP3分割\27 n3-ひ (28).mp3</v>
      </c>
      <c r="S7482" s="38"/>
      <c r="T7482" s="56"/>
      <c r="U7482" s="56"/>
      <c r="V7482" s="30" t="str">
        <f>IF(COUNTA(S7482:U7482)=0,"",COUNTIF(S7482:U7482,"0")/COUNTA(S7482:U7482))</f>
        <v/>
      </c>
      <c r="W7482" s="29"/>
      <c r="X7482" s="9" t="s">
        <v>212</v>
      </c>
    </row>
    <row r="7483" spans="1:24" s="57" customFormat="1" ht="24">
      <c r="A7483" s="31">
        <v>7889</v>
      </c>
      <c r="B7483" s="32">
        <f t="shared" ref="B7483:B7546" ca="1" si="710">RAND()</f>
        <v>0.4808906231643848</v>
      </c>
      <c r="C7483" s="132" t="s">
        <v>13924</v>
      </c>
      <c r="D7483" s="124"/>
      <c r="E7483" s="21"/>
      <c r="F7483" s="22"/>
      <c r="G7483" s="22" t="s">
        <v>4</v>
      </c>
      <c r="H7483" s="22"/>
      <c r="I7483" s="42" t="s">
        <v>98</v>
      </c>
      <c r="J7483" s="35" t="str">
        <f t="shared" ref="J7483:J7546" si="711">HYPERLINK(K7483,"➸")</f>
        <v>➸</v>
      </c>
      <c r="K7483" s="117" t="str">
        <f>词典存放目录!$A$1&amp;L7483&amp;M7483</f>
        <v>F:\《自创文法查阅Excel》4.1备份\《B词汇·红宝书》\红宝书15版图片\7889-ぴったり.jpg</v>
      </c>
      <c r="L7483" s="9" t="s">
        <v>18120</v>
      </c>
      <c r="M7483" s="117" t="s">
        <v>25598</v>
      </c>
      <c r="N7483" s="36" t="str">
        <f t="shared" ref="N7483:N7546" si="712">HYPERLINK(R7483,"▶")</f>
        <v>▶</v>
      </c>
      <c r="O7483" s="37" t="s">
        <v>18018</v>
      </c>
      <c r="P7483" s="37">
        <v>29</v>
      </c>
      <c r="Q7483" s="37" t="s">
        <v>23</v>
      </c>
      <c r="R7483" s="9" t="str">
        <f>词典存放目录!$A$1&amp;O7483&amp;P7483&amp;Q7483</f>
        <v>F:\《自创文法查阅Excel》4.1备份\《B词汇·红宝书》\红宝书MP3分割\27 n3-ひ (29).mp3</v>
      </c>
      <c r="S7483" s="38"/>
      <c r="T7483" s="56"/>
      <c r="U7483" s="56"/>
      <c r="V7483" s="30"/>
      <c r="W7483" s="29"/>
      <c r="X7483" s="9" t="s">
        <v>212</v>
      </c>
    </row>
    <row r="7484" spans="1:24" s="57" customFormat="1" ht="24">
      <c r="A7484" s="31">
        <v>7890</v>
      </c>
      <c r="B7484" s="32">
        <f t="shared" ca="1" si="710"/>
        <v>0.17823264357742163</v>
      </c>
      <c r="C7484" s="132" t="s">
        <v>13925</v>
      </c>
      <c r="D7484" s="124" t="s">
        <v>13926</v>
      </c>
      <c r="E7484" s="21"/>
      <c r="F7484" s="22"/>
      <c r="G7484" s="22"/>
      <c r="H7484" s="22"/>
      <c r="I7484" s="23"/>
      <c r="J7484" s="35" t="str">
        <f t="shared" si="711"/>
        <v>➸</v>
      </c>
      <c r="K7484" s="117" t="str">
        <f>词典存放目录!$A$1&amp;L7484&amp;M7484</f>
        <v>F:\《自创文法查阅Excel》4.1备份\《B词汇·红宝书》\红宝书15版图片\7890-ひつようせい【必要性】.jpg</v>
      </c>
      <c r="L7484" s="9" t="s">
        <v>18120</v>
      </c>
      <c r="M7484" s="117" t="s">
        <v>25599</v>
      </c>
      <c r="N7484" s="36" t="str">
        <f t="shared" si="712"/>
        <v>▶</v>
      </c>
      <c r="O7484" s="37" t="s">
        <v>18018</v>
      </c>
      <c r="P7484" s="37">
        <v>30</v>
      </c>
      <c r="Q7484" s="37" t="s">
        <v>23</v>
      </c>
      <c r="R7484" s="9" t="str">
        <f>词典存放目录!$A$1&amp;O7484&amp;P7484&amp;Q7484</f>
        <v>F:\《自创文法查阅Excel》4.1备份\《B词汇·红宝书》\红宝书MP3分割\27 n3-ひ (30).mp3</v>
      </c>
      <c r="S7484" s="38"/>
      <c r="T7484" s="56"/>
      <c r="U7484" s="56"/>
      <c r="V7484" s="30" t="str">
        <f>IF(COUNTA(S7484:U7484)=0,"",COUNTIF(S7484:U7484,"0")/COUNTA(S7484:U7484))</f>
        <v/>
      </c>
      <c r="W7484" s="29"/>
      <c r="X7484" s="9" t="s">
        <v>212</v>
      </c>
    </row>
    <row r="7485" spans="1:24" s="57" customFormat="1" ht="24">
      <c r="A7485" s="31">
        <v>7892</v>
      </c>
      <c r="B7485" s="32">
        <f t="shared" ca="1" si="710"/>
        <v>0.30387032680930648</v>
      </c>
      <c r="C7485" s="132" t="s">
        <v>13927</v>
      </c>
      <c r="D7485" s="124" t="s">
        <v>13928</v>
      </c>
      <c r="E7485" s="21"/>
      <c r="F7485" s="22"/>
      <c r="G7485" s="22"/>
      <c r="H7485" s="22"/>
      <c r="I7485" s="23"/>
      <c r="J7485" s="35" t="str">
        <f t="shared" si="711"/>
        <v>➸</v>
      </c>
      <c r="K7485" s="117" t="str">
        <f>词典存放目录!$A$1&amp;L7485&amp;M7485</f>
        <v>F:\《自创文法查阅Excel》4.1备份\《B词汇·红宝书》\红宝书15版图片\7892-ひとこと【一言】.jpg</v>
      </c>
      <c r="L7485" s="9" t="s">
        <v>18120</v>
      </c>
      <c r="M7485" s="117" t="s">
        <v>25600</v>
      </c>
      <c r="N7485" s="36" t="str">
        <f t="shared" si="712"/>
        <v>▶</v>
      </c>
      <c r="O7485" s="37" t="s">
        <v>18018</v>
      </c>
      <c r="P7485" s="37">
        <v>32</v>
      </c>
      <c r="Q7485" s="37" t="s">
        <v>23</v>
      </c>
      <c r="R7485" s="9" t="str">
        <f>词典存放目录!$A$1&amp;O7485&amp;P7485&amp;Q7485</f>
        <v>F:\《自创文法查阅Excel》4.1备份\《B词汇·红宝书》\红宝书MP3分割\27 n3-ひ (32).mp3</v>
      </c>
      <c r="S7485" s="38"/>
      <c r="T7485" s="56"/>
      <c r="U7485" s="56"/>
      <c r="V7485" s="30" t="str">
        <f>IF(COUNTA(S7485:U7485)=0,"",COUNTIF(S7485:U7485,"0")/COUNTA(S7485:U7485))</f>
        <v/>
      </c>
      <c r="W7485" s="29"/>
      <c r="X7485" s="9" t="s">
        <v>212</v>
      </c>
    </row>
    <row r="7486" spans="1:24" s="57" customFormat="1" ht="24">
      <c r="A7486" s="31">
        <v>7893</v>
      </c>
      <c r="B7486" s="32">
        <f t="shared" ca="1" si="710"/>
        <v>0.22098561114280213</v>
      </c>
      <c r="C7486" s="132" t="s">
        <v>13929</v>
      </c>
      <c r="D7486" s="124" t="s">
        <v>13930</v>
      </c>
      <c r="E7486" s="21"/>
      <c r="F7486" s="22"/>
      <c r="G7486" s="22"/>
      <c r="H7486" s="22"/>
      <c r="I7486" s="23"/>
      <c r="J7486" s="35" t="str">
        <f t="shared" si="711"/>
        <v>➸</v>
      </c>
      <c r="K7486" s="117" t="str">
        <f>词典存放目录!$A$1&amp;L7486&amp;M7486</f>
        <v>F:\《自创文法查阅Excel》4.1备份\《B词汇·红宝书》\红宝书15版图片\7893-ひとで【人手】.jpg</v>
      </c>
      <c r="L7486" s="9" t="s">
        <v>18120</v>
      </c>
      <c r="M7486" s="117" t="s">
        <v>25601</v>
      </c>
      <c r="N7486" s="36" t="str">
        <f t="shared" si="712"/>
        <v>▶</v>
      </c>
      <c r="O7486" s="37" t="s">
        <v>18018</v>
      </c>
      <c r="P7486" s="37">
        <v>33</v>
      </c>
      <c r="Q7486" s="37" t="s">
        <v>23</v>
      </c>
      <c r="R7486" s="9" t="str">
        <f>词典存放目录!$A$1&amp;O7486&amp;P7486&amp;Q7486</f>
        <v>F:\《自创文法查阅Excel》4.1备份\《B词汇·红宝书》\红宝书MP3分割\27 n3-ひ (33).mp3</v>
      </c>
      <c r="S7486" s="38"/>
      <c r="T7486" s="56"/>
      <c r="U7486" s="56"/>
      <c r="V7486" s="30" t="str">
        <f>IF(COUNTA(S7486:U7486)=0,"",COUNTIF(S7486:U7486,"0")/COUNTA(S7486:U7486))</f>
        <v/>
      </c>
      <c r="W7486" s="29"/>
      <c r="X7486" s="9" t="s">
        <v>212</v>
      </c>
    </row>
    <row r="7487" spans="1:24" s="57" customFormat="1" ht="24">
      <c r="A7487" s="31">
        <v>7894</v>
      </c>
      <c r="B7487" s="32">
        <f t="shared" ca="1" si="710"/>
        <v>2.0664507994939463E-2</v>
      </c>
      <c r="C7487" s="132" t="s">
        <v>13929</v>
      </c>
      <c r="D7487" s="124" t="s">
        <v>13931</v>
      </c>
      <c r="E7487" s="21"/>
      <c r="F7487" s="22"/>
      <c r="G7487" s="22"/>
      <c r="H7487" s="22"/>
      <c r="I7487" s="23"/>
      <c r="J7487" s="35" t="str">
        <f t="shared" si="711"/>
        <v>➸</v>
      </c>
      <c r="K7487" s="117" t="str">
        <f>词典存放目录!$A$1&amp;L7487&amp;M7487</f>
        <v>F:\《自创文法查阅Excel》4.1备份\《B词汇·红宝书》\红宝书15版图片\7894-ひとで【人出】.jpg</v>
      </c>
      <c r="L7487" s="9" t="s">
        <v>18120</v>
      </c>
      <c r="M7487" s="117" t="s">
        <v>25602</v>
      </c>
      <c r="N7487" s="36" t="str">
        <f t="shared" si="712"/>
        <v>▶</v>
      </c>
      <c r="O7487" s="37" t="s">
        <v>18018</v>
      </c>
      <c r="P7487" s="37">
        <v>34</v>
      </c>
      <c r="Q7487" s="37" t="s">
        <v>23</v>
      </c>
      <c r="R7487" s="9" t="str">
        <f>词典存放目录!$A$1&amp;O7487&amp;P7487&amp;Q7487</f>
        <v>F:\《自创文法查阅Excel》4.1备份\《B词汇·红宝书》\红宝书MP3分割\27 n3-ひ (34).mp3</v>
      </c>
      <c r="S7487" s="38"/>
      <c r="T7487" s="56"/>
      <c r="U7487" s="56"/>
      <c r="V7487" s="30" t="str">
        <f>IF(COUNTA(S7487:U7487)=0,"",COUNTIF(S7487:U7487,"0")/COUNTA(S7487:U7487))</f>
        <v/>
      </c>
      <c r="W7487" s="29"/>
      <c r="X7487" s="9" t="s">
        <v>212</v>
      </c>
    </row>
    <row r="7488" spans="1:24" s="57" customFormat="1" ht="24">
      <c r="A7488" s="31">
        <v>7895</v>
      </c>
      <c r="B7488" s="32">
        <f t="shared" ca="1" si="710"/>
        <v>0.11532577797768251</v>
      </c>
      <c r="C7488" s="132" t="s">
        <v>13932</v>
      </c>
      <c r="D7488" s="124" t="s">
        <v>13933</v>
      </c>
      <c r="E7488" s="21"/>
      <c r="F7488" s="22"/>
      <c r="G7488" s="22"/>
      <c r="H7488" s="22"/>
      <c r="I7488" s="23"/>
      <c r="J7488" s="35" t="str">
        <f t="shared" si="711"/>
        <v>➸</v>
      </c>
      <c r="K7488" s="117" t="str">
        <f>词典存放目录!$A$1&amp;L7488&amp;M7488</f>
        <v>F:\《自创文法查阅Excel》4.1备份\《B词汇·红宝书》\红宝书15版图片\7895-ひとばん【一晩】.jpg</v>
      </c>
      <c r="L7488" s="9" t="s">
        <v>18120</v>
      </c>
      <c r="M7488" s="117" t="s">
        <v>25603</v>
      </c>
      <c r="N7488" s="36" t="str">
        <f t="shared" si="712"/>
        <v>▶</v>
      </c>
      <c r="O7488" s="37" t="s">
        <v>18018</v>
      </c>
      <c r="P7488" s="37">
        <v>35</v>
      </c>
      <c r="Q7488" s="37" t="s">
        <v>23</v>
      </c>
      <c r="R7488" s="9" t="str">
        <f>词典存放目录!$A$1&amp;O7488&amp;P7488&amp;Q7488</f>
        <v>F:\《自创文法查阅Excel》4.1备份\《B词汇·红宝书》\红宝书MP3分割\27 n3-ひ (35).mp3</v>
      </c>
      <c r="S7488" s="38"/>
      <c r="T7488" s="56"/>
      <c r="U7488" s="56"/>
      <c r="V7488" s="30"/>
      <c r="W7488" s="29"/>
      <c r="X7488" s="9" t="s">
        <v>212</v>
      </c>
    </row>
    <row r="7489" spans="1:24" s="57" customFormat="1" ht="24">
      <c r="A7489" s="31">
        <v>7896</v>
      </c>
      <c r="B7489" s="32">
        <f t="shared" ca="1" si="710"/>
        <v>4.2144966254611727E-2</v>
      </c>
      <c r="C7489" s="132" t="s">
        <v>13934</v>
      </c>
      <c r="D7489" s="124" t="s">
        <v>13935</v>
      </c>
      <c r="E7489" s="21"/>
      <c r="F7489" s="22"/>
      <c r="G7489" s="22"/>
      <c r="H7489" s="22"/>
      <c r="I7489" s="23"/>
      <c r="J7489" s="35" t="str">
        <f t="shared" si="711"/>
        <v>➸</v>
      </c>
      <c r="K7489" s="117" t="str">
        <f>词典存放目录!$A$1&amp;L7489&amp;M7489</f>
        <v>F:\《自创文法查阅Excel》4.1备份\《B词汇·红宝书》\红宝书15版图片\7896-ひとやすみ【一休み】.jpg</v>
      </c>
      <c r="L7489" s="9" t="s">
        <v>18120</v>
      </c>
      <c r="M7489" s="117" t="s">
        <v>25604</v>
      </c>
      <c r="N7489" s="36" t="str">
        <f t="shared" si="712"/>
        <v>▶</v>
      </c>
      <c r="O7489" s="37" t="s">
        <v>18018</v>
      </c>
      <c r="P7489" s="37">
        <v>36</v>
      </c>
      <c r="Q7489" s="37" t="s">
        <v>23</v>
      </c>
      <c r="R7489" s="9" t="str">
        <f>词典存放目录!$A$1&amp;O7489&amp;P7489&amp;Q7489</f>
        <v>F:\《自创文法查阅Excel》4.1备份\《B词汇·红宝书》\红宝书MP3分割\27 n3-ひ (36).mp3</v>
      </c>
      <c r="S7489" s="38"/>
      <c r="T7489" s="56"/>
      <c r="U7489" s="56"/>
      <c r="V7489" s="30" t="str">
        <f t="shared" ref="V7489:V7496" si="713">IF(COUNTA(S7489:U7489)=0,"",COUNTIF(S7489:U7489,"0")/COUNTA(S7489:U7489))</f>
        <v/>
      </c>
      <c r="W7489" s="29"/>
      <c r="X7489" s="9" t="s">
        <v>212</v>
      </c>
    </row>
    <row r="7490" spans="1:24" s="57" customFormat="1" ht="24">
      <c r="A7490" s="31">
        <v>7897</v>
      </c>
      <c r="B7490" s="32">
        <f t="shared" ca="1" si="710"/>
        <v>0.98281757342697851</v>
      </c>
      <c r="C7490" s="132" t="s">
        <v>13936</v>
      </c>
      <c r="D7490" s="124" t="s">
        <v>13937</v>
      </c>
      <c r="E7490" s="21"/>
      <c r="F7490" s="22"/>
      <c r="G7490" s="41" t="s">
        <v>99</v>
      </c>
      <c r="H7490" s="22" t="s">
        <v>159</v>
      </c>
      <c r="I7490" s="23"/>
      <c r="J7490" s="35" t="str">
        <f t="shared" si="711"/>
        <v>➸</v>
      </c>
      <c r="K7490" s="117" t="str">
        <f>词典存放目录!$A$1&amp;L7490&amp;M7490</f>
        <v>F:\《自创文法查阅Excel》4.1备份\《B词汇·红宝书》\红宝书15版图片\7897-ひとりひとり【一人一人】.jpg</v>
      </c>
      <c r="L7490" s="9" t="s">
        <v>18120</v>
      </c>
      <c r="M7490" s="117" t="s">
        <v>25605</v>
      </c>
      <c r="N7490" s="36" t="str">
        <f t="shared" si="712"/>
        <v>▶</v>
      </c>
      <c r="O7490" s="37" t="s">
        <v>18018</v>
      </c>
      <c r="P7490" s="37">
        <v>37</v>
      </c>
      <c r="Q7490" s="37" t="s">
        <v>23</v>
      </c>
      <c r="R7490" s="9" t="str">
        <f>词典存放目录!$A$1&amp;O7490&amp;P7490&amp;Q7490</f>
        <v>F:\《自创文法查阅Excel》4.1备份\《B词汇·红宝书》\红宝书MP3分割\27 n3-ひ (37).mp3</v>
      </c>
      <c r="S7490" s="38"/>
      <c r="T7490" s="56"/>
      <c r="U7490" s="56"/>
      <c r="V7490" s="30" t="str">
        <f t="shared" si="713"/>
        <v/>
      </c>
      <c r="W7490" s="29"/>
      <c r="X7490" s="9" t="s">
        <v>212</v>
      </c>
    </row>
    <row r="7491" spans="1:24" s="57" customFormat="1" ht="24">
      <c r="A7491" s="31">
        <v>7898</v>
      </c>
      <c r="B7491" s="32">
        <f t="shared" ca="1" si="710"/>
        <v>0.62220953237854637</v>
      </c>
      <c r="C7491" s="132" t="s">
        <v>13938</v>
      </c>
      <c r="D7491" s="124" t="s">
        <v>13939</v>
      </c>
      <c r="E7491" s="21"/>
      <c r="F7491" s="22"/>
      <c r="G7491" s="22"/>
      <c r="H7491" s="22"/>
      <c r="I7491" s="23"/>
      <c r="J7491" s="35" t="str">
        <f t="shared" si="711"/>
        <v>➸</v>
      </c>
      <c r="K7491" s="117" t="str">
        <f>词典存放目录!$A$1&amp;L7491&amp;M7491</f>
        <v>F:\《自创文法查阅Excel》4.1备份\《B词汇·红宝书》\红宝书15版图片\7898-ひにち【日にち】.jpg</v>
      </c>
      <c r="L7491" s="9" t="s">
        <v>18120</v>
      </c>
      <c r="M7491" s="117" t="s">
        <v>25606</v>
      </c>
      <c r="N7491" s="36" t="str">
        <f t="shared" si="712"/>
        <v>▶</v>
      </c>
      <c r="O7491" s="37" t="s">
        <v>18018</v>
      </c>
      <c r="P7491" s="37">
        <v>38</v>
      </c>
      <c r="Q7491" s="37" t="s">
        <v>23</v>
      </c>
      <c r="R7491" s="9" t="str">
        <f>词典存放目录!$A$1&amp;O7491&amp;P7491&amp;Q7491</f>
        <v>F:\《自创文法查阅Excel》4.1备份\《B词汇·红宝书》\红宝书MP3分割\27 n3-ひ (38).mp3</v>
      </c>
      <c r="S7491" s="38"/>
      <c r="T7491" s="56"/>
      <c r="U7491" s="56"/>
      <c r="V7491" s="30" t="str">
        <f t="shared" si="713"/>
        <v/>
      </c>
      <c r="W7491" s="29"/>
      <c r="X7491" s="9" t="s">
        <v>212</v>
      </c>
    </row>
    <row r="7492" spans="1:24" s="57" customFormat="1" ht="24">
      <c r="A7492" s="31">
        <v>7899</v>
      </c>
      <c r="B7492" s="32">
        <f t="shared" ca="1" si="710"/>
        <v>0.47928682615793627</v>
      </c>
      <c r="C7492" s="132" t="s">
        <v>13940</v>
      </c>
      <c r="D7492" s="124" t="s">
        <v>13941</v>
      </c>
      <c r="E7492" s="21"/>
      <c r="F7492" s="22"/>
      <c r="G7492" s="22"/>
      <c r="H7492" s="22"/>
      <c r="I7492" s="23"/>
      <c r="J7492" s="35" t="str">
        <f t="shared" si="711"/>
        <v>➸</v>
      </c>
      <c r="K7492" s="117" t="str">
        <f>词典存放目录!$A$1&amp;L7492&amp;M7492</f>
        <v>F:\《自创文法查阅Excel》4.1备份\《B词汇·红宝书》\红宝书15版图片\7899-ひはん【批判】.jpg</v>
      </c>
      <c r="L7492" s="9" t="s">
        <v>18120</v>
      </c>
      <c r="M7492" s="117" t="s">
        <v>25607</v>
      </c>
      <c r="N7492" s="36" t="str">
        <f t="shared" si="712"/>
        <v>▶</v>
      </c>
      <c r="O7492" s="37" t="s">
        <v>18018</v>
      </c>
      <c r="P7492" s="37">
        <v>39</v>
      </c>
      <c r="Q7492" s="37" t="s">
        <v>23</v>
      </c>
      <c r="R7492" s="9" t="str">
        <f>词典存放目录!$A$1&amp;O7492&amp;P7492&amp;Q7492</f>
        <v>F:\《自创文法查阅Excel》4.1备份\《B词汇·红宝书》\红宝书MP3分割\27 n3-ひ (39).mp3</v>
      </c>
      <c r="S7492" s="38"/>
      <c r="T7492" s="56"/>
      <c r="U7492" s="56"/>
      <c r="V7492" s="30" t="str">
        <f t="shared" si="713"/>
        <v/>
      </c>
      <c r="W7492" s="29"/>
      <c r="X7492" s="9" t="s">
        <v>212</v>
      </c>
    </row>
    <row r="7493" spans="1:24" s="57" customFormat="1" ht="24">
      <c r="A7493" s="31">
        <v>7900</v>
      </c>
      <c r="B7493" s="32">
        <f t="shared" ca="1" si="710"/>
        <v>6.0397302578491852E-2</v>
      </c>
      <c r="C7493" s="132" t="s">
        <v>13942</v>
      </c>
      <c r="D7493" s="124" t="s">
        <v>13943</v>
      </c>
      <c r="E7493" s="21"/>
      <c r="F7493" s="22"/>
      <c r="G7493" s="22"/>
      <c r="H7493" s="22"/>
      <c r="I7493" s="23"/>
      <c r="J7493" s="35" t="str">
        <f t="shared" si="711"/>
        <v>➸</v>
      </c>
      <c r="K7493" s="117" t="str">
        <f>词典存放目录!$A$1&amp;L7493&amp;M7493</f>
        <v>F:\《自创文法查阅Excel》4.1备份\《B词汇·红宝书》\红宝书15版图片\7900-ひび【日々】.jpg</v>
      </c>
      <c r="L7493" s="9" t="s">
        <v>18120</v>
      </c>
      <c r="M7493" s="117" t="s">
        <v>25608</v>
      </c>
      <c r="N7493" s="36" t="str">
        <f t="shared" si="712"/>
        <v>▶</v>
      </c>
      <c r="O7493" s="37" t="s">
        <v>18018</v>
      </c>
      <c r="P7493" s="37">
        <v>40</v>
      </c>
      <c r="Q7493" s="37" t="s">
        <v>23</v>
      </c>
      <c r="R7493" s="9" t="str">
        <f>词典存放目录!$A$1&amp;O7493&amp;P7493&amp;Q7493</f>
        <v>F:\《自创文法查阅Excel》4.1备份\《B词汇·红宝书》\红宝书MP3分割\27 n3-ひ (40).mp3</v>
      </c>
      <c r="S7493" s="38"/>
      <c r="T7493" s="56"/>
      <c r="U7493" s="56"/>
      <c r="V7493" s="30" t="str">
        <f t="shared" si="713"/>
        <v/>
      </c>
      <c r="W7493" s="29"/>
      <c r="X7493" s="9" t="s">
        <v>212</v>
      </c>
    </row>
    <row r="7494" spans="1:24" s="57" customFormat="1" ht="24">
      <c r="A7494" s="31">
        <v>7901</v>
      </c>
      <c r="B7494" s="32">
        <f t="shared" ca="1" si="710"/>
        <v>0.54071793243069877</v>
      </c>
      <c r="C7494" s="132" t="s">
        <v>13944</v>
      </c>
      <c r="D7494" s="124" t="s">
        <v>13945</v>
      </c>
      <c r="E7494" s="21"/>
      <c r="F7494" s="22"/>
      <c r="G7494" s="22"/>
      <c r="H7494" s="22"/>
      <c r="I7494" s="23"/>
      <c r="J7494" s="35" t="str">
        <f t="shared" si="711"/>
        <v>➸</v>
      </c>
      <c r="K7494" s="117" t="str">
        <f>词典存放目录!$A$1&amp;L7494&amp;M7494</f>
        <v>F:\《自创文法查阅Excel》4.1备份\《B词汇·红宝书》\红宝书15版图片\7901-ひひょう【批評】.jpg</v>
      </c>
      <c r="L7494" s="9" t="s">
        <v>18120</v>
      </c>
      <c r="M7494" s="117" t="s">
        <v>25609</v>
      </c>
      <c r="N7494" s="36" t="str">
        <f t="shared" si="712"/>
        <v>▶</v>
      </c>
      <c r="O7494" s="37" t="s">
        <v>18018</v>
      </c>
      <c r="P7494" s="37">
        <v>41</v>
      </c>
      <c r="Q7494" s="37" t="s">
        <v>23</v>
      </c>
      <c r="R7494" s="9" t="str">
        <f>词典存放目录!$A$1&amp;O7494&amp;P7494&amp;Q7494</f>
        <v>F:\《自创文法查阅Excel》4.1备份\《B词汇·红宝书》\红宝书MP3分割\27 n3-ひ (41).mp3</v>
      </c>
      <c r="S7494" s="38"/>
      <c r="T7494" s="56"/>
      <c r="U7494" s="56"/>
      <c r="V7494" s="30" t="str">
        <f t="shared" si="713"/>
        <v/>
      </c>
      <c r="W7494" s="29"/>
      <c r="X7494" s="9" t="s">
        <v>212</v>
      </c>
    </row>
    <row r="7495" spans="1:24" s="57" customFormat="1" ht="24">
      <c r="A7495" s="31">
        <v>7902</v>
      </c>
      <c r="B7495" s="32">
        <f t="shared" ca="1" si="710"/>
        <v>0.57751473432460076</v>
      </c>
      <c r="C7495" s="132" t="s">
        <v>13946</v>
      </c>
      <c r="D7495" s="124" t="s">
        <v>13947</v>
      </c>
      <c r="E7495" s="21"/>
      <c r="F7495" s="22"/>
      <c r="G7495" s="22"/>
      <c r="H7495" s="22"/>
      <c r="I7495" s="23"/>
      <c r="J7495" s="35" t="str">
        <f t="shared" si="711"/>
        <v>➸</v>
      </c>
      <c r="K7495" s="117" t="str">
        <f>词典存放目录!$A$1&amp;L7495&amp;M7495</f>
        <v>F:\《自创文法查阅Excel》4.1备份\《B词汇·红宝书》\红宝书15版图片\7902-ひふ【皮膚】.jpg</v>
      </c>
      <c r="L7495" s="9" t="s">
        <v>18120</v>
      </c>
      <c r="M7495" s="117" t="s">
        <v>25610</v>
      </c>
      <c r="N7495" s="36" t="str">
        <f t="shared" si="712"/>
        <v>▶</v>
      </c>
      <c r="O7495" s="37" t="s">
        <v>18018</v>
      </c>
      <c r="P7495" s="37">
        <v>42</v>
      </c>
      <c r="Q7495" s="37" t="s">
        <v>23</v>
      </c>
      <c r="R7495" s="9" t="str">
        <f>词典存放目录!$A$1&amp;O7495&amp;P7495&amp;Q7495</f>
        <v>F:\《自创文法查阅Excel》4.1备份\《B词汇·红宝书》\红宝书MP3分割\27 n3-ひ (42).mp3</v>
      </c>
      <c r="S7495" s="38"/>
      <c r="T7495" s="56"/>
      <c r="U7495" s="56"/>
      <c r="V7495" s="30" t="str">
        <f t="shared" si="713"/>
        <v/>
      </c>
      <c r="W7495" s="29"/>
      <c r="X7495" s="9" t="s">
        <v>212</v>
      </c>
    </row>
    <row r="7496" spans="1:24" s="57" customFormat="1" ht="24">
      <c r="A7496" s="31">
        <v>7904</v>
      </c>
      <c r="B7496" s="32">
        <f t="shared" ca="1" si="710"/>
        <v>0.37738494344162454</v>
      </c>
      <c r="C7496" s="132" t="s">
        <v>13948</v>
      </c>
      <c r="D7496" s="124" t="s">
        <v>13949</v>
      </c>
      <c r="E7496" s="21"/>
      <c r="F7496" s="22"/>
      <c r="G7496" s="22"/>
      <c r="H7496" s="22"/>
      <c r="I7496" s="23"/>
      <c r="J7496" s="35" t="str">
        <f t="shared" si="711"/>
        <v>➸</v>
      </c>
      <c r="K7496" s="117" t="str">
        <f>词典存放目录!$A$1&amp;L7496&amp;M7496</f>
        <v>F:\《自创文法查阅Excel》4.1备份\《B词汇·红宝书》\红宝书15版图片\7904-ひも【紐】.jpg</v>
      </c>
      <c r="L7496" s="9" t="s">
        <v>18120</v>
      </c>
      <c r="M7496" s="117" t="s">
        <v>25611</v>
      </c>
      <c r="N7496" s="36" t="str">
        <f t="shared" si="712"/>
        <v>▶</v>
      </c>
      <c r="O7496" s="37" t="s">
        <v>18018</v>
      </c>
      <c r="P7496" s="37">
        <v>44</v>
      </c>
      <c r="Q7496" s="37" t="s">
        <v>23</v>
      </c>
      <c r="R7496" s="9" t="str">
        <f>词典存放目录!$A$1&amp;O7496&amp;P7496&amp;Q7496</f>
        <v>F:\《自创文法查阅Excel》4.1备份\《B词汇·红宝书》\红宝书MP3分割\27 n3-ひ (44).mp3</v>
      </c>
      <c r="S7496" s="38"/>
      <c r="T7496" s="56"/>
      <c r="U7496" s="56"/>
      <c r="V7496" s="30" t="str">
        <f t="shared" si="713"/>
        <v/>
      </c>
      <c r="W7496" s="29"/>
      <c r="X7496" s="9" t="s">
        <v>212</v>
      </c>
    </row>
    <row r="7497" spans="1:24" s="57" customFormat="1" ht="24">
      <c r="A7497" s="31">
        <v>7905</v>
      </c>
      <c r="B7497" s="32">
        <f t="shared" ca="1" si="710"/>
        <v>0.47036723996198648</v>
      </c>
      <c r="C7497" s="132" t="s">
        <v>13950</v>
      </c>
      <c r="D7497" s="124" t="s">
        <v>13951</v>
      </c>
      <c r="E7497" s="21"/>
      <c r="F7497" s="22"/>
      <c r="G7497" s="22"/>
      <c r="H7497" s="22"/>
      <c r="I7497" s="23"/>
      <c r="J7497" s="35" t="str">
        <f t="shared" si="711"/>
        <v>➸</v>
      </c>
      <c r="K7497" s="117" t="str">
        <f>词典存放目录!$A$1&amp;L7497&amp;M7497</f>
        <v>F:\《自创文法查阅Excel》4.1备份\《B词汇·红宝书》\红宝书15版图片\7905-ひやす【冷やす】.jpg</v>
      </c>
      <c r="L7497" s="9" t="s">
        <v>18120</v>
      </c>
      <c r="M7497" s="117" t="s">
        <v>25612</v>
      </c>
      <c r="N7497" s="36" t="str">
        <f t="shared" si="712"/>
        <v>▶</v>
      </c>
      <c r="O7497" s="37" t="s">
        <v>18018</v>
      </c>
      <c r="P7497" s="37">
        <v>45</v>
      </c>
      <c r="Q7497" s="37" t="s">
        <v>23</v>
      </c>
      <c r="R7497" s="9" t="str">
        <f>词典存放目录!$A$1&amp;O7497&amp;P7497&amp;Q7497</f>
        <v>F:\《自创文法查阅Excel》4.1备份\《B词汇·红宝书》\红宝书MP3分割\27 n3-ひ (45).mp3</v>
      </c>
      <c r="S7497" s="38"/>
      <c r="T7497" s="56"/>
      <c r="U7497" s="56"/>
      <c r="V7497" s="30"/>
      <c r="W7497" s="29"/>
      <c r="X7497" s="9" t="s">
        <v>212</v>
      </c>
    </row>
    <row r="7498" spans="1:24" s="57" customFormat="1" ht="24">
      <c r="A7498" s="31">
        <v>7906</v>
      </c>
      <c r="B7498" s="32">
        <f t="shared" ca="1" si="710"/>
        <v>0.16628053920968588</v>
      </c>
      <c r="C7498" s="132" t="s">
        <v>13952</v>
      </c>
      <c r="D7498" s="124" t="s">
        <v>13953</v>
      </c>
      <c r="E7498" s="21"/>
      <c r="F7498" s="22"/>
      <c r="G7498" s="22"/>
      <c r="H7498" s="22"/>
      <c r="I7498" s="23"/>
      <c r="J7498" s="35" t="str">
        <f t="shared" si="711"/>
        <v>➸</v>
      </c>
      <c r="K7498" s="117" t="str">
        <f>词典存放目录!$A$1&amp;L7498&amp;M7498</f>
        <v>F:\《自创文法查阅Excel》4.1备份\《B词汇·红宝书》\红宝书15版图片\7906-ひゃっかてん【百貨店】.jpg</v>
      </c>
      <c r="L7498" s="9" t="s">
        <v>18120</v>
      </c>
      <c r="M7498" s="117" t="s">
        <v>25613</v>
      </c>
      <c r="N7498" s="36" t="str">
        <f t="shared" si="712"/>
        <v>▶</v>
      </c>
      <c r="O7498" s="37" t="s">
        <v>18018</v>
      </c>
      <c r="P7498" s="37">
        <v>46</v>
      </c>
      <c r="Q7498" s="37" t="s">
        <v>23</v>
      </c>
      <c r="R7498" s="9" t="str">
        <f>词典存放目录!$A$1&amp;O7498&amp;P7498&amp;Q7498</f>
        <v>F:\《自创文法查阅Excel》4.1备份\《B词汇·红宝书》\红宝书MP3分割\27 n3-ひ (46).mp3</v>
      </c>
      <c r="S7498" s="38"/>
      <c r="T7498" s="56"/>
      <c r="U7498" s="56"/>
      <c r="V7498" s="30" t="str">
        <f t="shared" ref="V7498:V7523" si="714">IF(COUNTA(S7498:U7498)=0,"",COUNTIF(S7498:U7498,"0")/COUNTA(S7498:U7498))</f>
        <v/>
      </c>
      <c r="W7498" s="29"/>
      <c r="X7498" s="9" t="s">
        <v>212</v>
      </c>
    </row>
    <row r="7499" spans="1:24" s="57" customFormat="1" ht="24">
      <c r="A7499" s="31">
        <v>7907</v>
      </c>
      <c r="B7499" s="32">
        <f t="shared" ca="1" si="710"/>
        <v>8.3260216285765076E-2</v>
      </c>
      <c r="C7499" s="132" t="s">
        <v>13954</v>
      </c>
      <c r="D7499" s="124" t="s">
        <v>2070</v>
      </c>
      <c r="E7499" s="21"/>
      <c r="F7499" s="22"/>
      <c r="G7499" s="22"/>
      <c r="H7499" s="22"/>
      <c r="I7499" s="23"/>
      <c r="J7499" s="35" t="str">
        <f t="shared" si="711"/>
        <v>➸</v>
      </c>
      <c r="K7499" s="117" t="str">
        <f>词典存放目录!$A$1&amp;L7499&amp;M7499</f>
        <v>F:\《自创文法查阅Excel》4.1备份\《B词汇·红宝书》\红宝书15版图片\7907-ひょう【表】.jpg</v>
      </c>
      <c r="L7499" s="9" t="s">
        <v>18120</v>
      </c>
      <c r="M7499" s="117" t="s">
        <v>25614</v>
      </c>
      <c r="N7499" s="36" t="str">
        <f t="shared" si="712"/>
        <v>▶</v>
      </c>
      <c r="O7499" s="37" t="s">
        <v>18018</v>
      </c>
      <c r="P7499" s="37">
        <v>47</v>
      </c>
      <c r="Q7499" s="37" t="s">
        <v>23</v>
      </c>
      <c r="R7499" s="9" t="str">
        <f>词典存放目录!$A$1&amp;O7499&amp;P7499&amp;Q7499</f>
        <v>F:\《自创文法查阅Excel》4.1备份\《B词汇·红宝书》\红宝书MP3分割\27 n3-ひ (47).mp3</v>
      </c>
      <c r="S7499" s="38"/>
      <c r="T7499" s="56"/>
      <c r="U7499" s="56"/>
      <c r="V7499" s="30" t="str">
        <f t="shared" si="714"/>
        <v/>
      </c>
      <c r="W7499" s="29"/>
      <c r="X7499" s="9" t="s">
        <v>212</v>
      </c>
    </row>
    <row r="7500" spans="1:24" s="57" customFormat="1" ht="24">
      <c r="A7500" s="31">
        <v>7908</v>
      </c>
      <c r="B7500" s="32">
        <f t="shared" ca="1" si="710"/>
        <v>0.69305767516890415</v>
      </c>
      <c r="C7500" s="132" t="s">
        <v>13955</v>
      </c>
      <c r="D7500" s="124" t="s">
        <v>13956</v>
      </c>
      <c r="E7500" s="21"/>
      <c r="F7500" s="22"/>
      <c r="G7500" s="22"/>
      <c r="H7500" s="22"/>
      <c r="I7500" s="23"/>
      <c r="J7500" s="35" t="str">
        <f t="shared" si="711"/>
        <v>➸</v>
      </c>
      <c r="K7500" s="117" t="str">
        <f>词典存放目录!$A$1&amp;L7500&amp;M7500</f>
        <v>F:\《自创文法查阅Excel》4.1备份\《B词汇·红宝书》\红宝书15版图片\7908-ひよう【費用】.jpg</v>
      </c>
      <c r="L7500" s="9" t="s">
        <v>18120</v>
      </c>
      <c r="M7500" s="117" t="s">
        <v>25615</v>
      </c>
      <c r="N7500" s="36" t="str">
        <f t="shared" si="712"/>
        <v>▶</v>
      </c>
      <c r="O7500" s="37" t="s">
        <v>18018</v>
      </c>
      <c r="P7500" s="37">
        <v>48</v>
      </c>
      <c r="Q7500" s="37" t="s">
        <v>23</v>
      </c>
      <c r="R7500" s="9" t="str">
        <f>词典存放目录!$A$1&amp;O7500&amp;P7500&amp;Q7500</f>
        <v>F:\《自创文法查阅Excel》4.1备份\《B词汇·红宝书》\红宝书MP3分割\27 n3-ひ (48).mp3</v>
      </c>
      <c r="S7500" s="38"/>
      <c r="T7500" s="56"/>
      <c r="U7500" s="56"/>
      <c r="V7500" s="30" t="str">
        <f t="shared" si="714"/>
        <v/>
      </c>
      <c r="W7500" s="29"/>
      <c r="X7500" s="9" t="s">
        <v>212</v>
      </c>
    </row>
    <row r="7501" spans="1:24" s="57" customFormat="1" ht="24">
      <c r="A7501" s="31">
        <v>7909</v>
      </c>
      <c r="B7501" s="32">
        <f t="shared" ca="1" si="710"/>
        <v>0.49119889307703801</v>
      </c>
      <c r="C7501" s="132" t="s">
        <v>13853</v>
      </c>
      <c r="D7501" s="124" t="s">
        <v>13957</v>
      </c>
      <c r="E7501" s="21"/>
      <c r="F7501" s="22"/>
      <c r="G7501" s="22"/>
      <c r="H7501" s="22"/>
      <c r="I7501" s="23"/>
      <c r="J7501" s="35" t="str">
        <f t="shared" si="711"/>
        <v>➸</v>
      </c>
      <c r="K7501" s="117" t="str">
        <f>词典存放目录!$A$1&amp;L7501&amp;M7501</f>
        <v>F:\《自创文法查阅Excel》4.1备份\《B词汇·红宝书》\红宝书15版图片\7909-～びょう【～病】.jpg</v>
      </c>
      <c r="L7501" s="9" t="s">
        <v>18120</v>
      </c>
      <c r="M7501" s="117" t="s">
        <v>25616</v>
      </c>
      <c r="N7501" s="36" t="str">
        <f t="shared" si="712"/>
        <v>▶</v>
      </c>
      <c r="O7501" s="37" t="s">
        <v>18018</v>
      </c>
      <c r="P7501" s="37">
        <v>49</v>
      </c>
      <c r="Q7501" s="37" t="s">
        <v>23</v>
      </c>
      <c r="R7501" s="9" t="str">
        <f>词典存放目录!$A$1&amp;O7501&amp;P7501&amp;Q7501</f>
        <v>F:\《自创文法查阅Excel》4.1备份\《B词汇·红宝书》\红宝书MP3分割\27 n3-ひ (49).mp3</v>
      </c>
      <c r="S7501" s="38"/>
      <c r="T7501" s="56"/>
      <c r="U7501" s="56"/>
      <c r="V7501" s="30" t="str">
        <f t="shared" si="714"/>
        <v/>
      </c>
      <c r="W7501" s="29"/>
      <c r="X7501" s="9" t="s">
        <v>212</v>
      </c>
    </row>
    <row r="7502" spans="1:24" s="57" customFormat="1" ht="24">
      <c r="A7502" s="31">
        <v>7910</v>
      </c>
      <c r="B7502" s="32">
        <f t="shared" ca="1" si="710"/>
        <v>0.84763430363840531</v>
      </c>
      <c r="C7502" s="132" t="s">
        <v>13958</v>
      </c>
      <c r="D7502" s="124" t="s">
        <v>13959</v>
      </c>
      <c r="E7502" s="21"/>
      <c r="F7502" s="22"/>
      <c r="G7502" s="22"/>
      <c r="H7502" s="22"/>
      <c r="I7502" s="23"/>
      <c r="J7502" s="35" t="str">
        <f t="shared" si="711"/>
        <v>➸</v>
      </c>
      <c r="K7502" s="117" t="str">
        <f>词典存放目录!$A$1&amp;L7502&amp;M7502</f>
        <v>F:\《自创文法查阅Excel》4.1备份\《B词汇·红宝书》\红宝书15版图片\7910-びよう【美容】.jpg</v>
      </c>
      <c r="L7502" s="9" t="s">
        <v>18120</v>
      </c>
      <c r="M7502" s="117" t="s">
        <v>25617</v>
      </c>
      <c r="N7502" s="36" t="str">
        <f t="shared" si="712"/>
        <v>▶</v>
      </c>
      <c r="O7502" s="37" t="s">
        <v>18018</v>
      </c>
      <c r="P7502" s="37">
        <v>50</v>
      </c>
      <c r="Q7502" s="37" t="s">
        <v>23</v>
      </c>
      <c r="R7502" s="9" t="str">
        <f>词典存放目录!$A$1&amp;O7502&amp;P7502&amp;Q7502</f>
        <v>F:\《自创文法查阅Excel》4.1备份\《B词汇·红宝书》\红宝书MP3分割\27 n3-ひ (50).mp3</v>
      </c>
      <c r="S7502" s="38"/>
      <c r="T7502" s="56"/>
      <c r="U7502" s="56"/>
      <c r="V7502" s="30" t="str">
        <f t="shared" si="714"/>
        <v/>
      </c>
      <c r="W7502" s="29"/>
      <c r="X7502" s="9" t="s">
        <v>212</v>
      </c>
    </row>
    <row r="7503" spans="1:24" s="57" customFormat="1" ht="24">
      <c r="A7503" s="31">
        <v>7911</v>
      </c>
      <c r="B7503" s="32">
        <f t="shared" ca="1" si="710"/>
        <v>0.21404169777979887</v>
      </c>
      <c r="C7503" s="132" t="s">
        <v>13960</v>
      </c>
      <c r="D7503" s="124" t="s">
        <v>13961</v>
      </c>
      <c r="E7503" s="21"/>
      <c r="F7503" s="22"/>
      <c r="G7503" s="22"/>
      <c r="H7503" s="22"/>
      <c r="I7503" s="23"/>
      <c r="J7503" s="35" t="str">
        <f t="shared" si="711"/>
        <v>➸</v>
      </c>
      <c r="K7503" s="117" t="str">
        <f>词典存放目录!$A$1&amp;L7503&amp;M7503</f>
        <v>F:\《自创文法查阅Excel》4.1备份\《B词汇·红宝书》\红宝书15版图片\7911-びよういん【美容院】.jpg</v>
      </c>
      <c r="L7503" s="9" t="s">
        <v>18120</v>
      </c>
      <c r="M7503" s="117" t="s">
        <v>25618</v>
      </c>
      <c r="N7503" s="36" t="str">
        <f t="shared" si="712"/>
        <v>▶</v>
      </c>
      <c r="O7503" s="37" t="s">
        <v>18018</v>
      </c>
      <c r="P7503" s="37">
        <v>51</v>
      </c>
      <c r="Q7503" s="37" t="s">
        <v>23</v>
      </c>
      <c r="R7503" s="9" t="str">
        <f>词典存放目录!$A$1&amp;O7503&amp;P7503&amp;Q7503</f>
        <v>F:\《自创文法查阅Excel》4.1备份\《B词汇·红宝书》\红宝书MP3分割\27 n3-ひ (51).mp3</v>
      </c>
      <c r="S7503" s="38"/>
      <c r="T7503" s="56"/>
      <c r="U7503" s="56"/>
      <c r="V7503" s="30" t="str">
        <f t="shared" si="714"/>
        <v/>
      </c>
      <c r="W7503" s="29"/>
      <c r="X7503" s="9" t="s">
        <v>212</v>
      </c>
    </row>
    <row r="7504" spans="1:24" s="57" customFormat="1" ht="24">
      <c r="A7504" s="31">
        <v>7912</v>
      </c>
      <c r="B7504" s="32">
        <f t="shared" ca="1" si="710"/>
        <v>0.83300688064841377</v>
      </c>
      <c r="C7504" s="132" t="s">
        <v>13962</v>
      </c>
      <c r="D7504" s="124" t="s">
        <v>13963</v>
      </c>
      <c r="E7504" s="21"/>
      <c r="F7504" s="22"/>
      <c r="G7504" s="22"/>
      <c r="H7504" s="22"/>
      <c r="I7504" s="23"/>
      <c r="J7504" s="35" t="str">
        <f t="shared" si="711"/>
        <v>➸</v>
      </c>
      <c r="K7504" s="117" t="str">
        <f>词典存放目录!$A$1&amp;L7504&amp;M7504</f>
        <v>F:\《自创文法查阅Excel》4.1备份\《B词汇·红宝书》\红宝书15版图片\7912-ひょうげん【表現】.jpg</v>
      </c>
      <c r="L7504" s="9" t="s">
        <v>18120</v>
      </c>
      <c r="M7504" s="117" t="s">
        <v>25619</v>
      </c>
      <c r="N7504" s="36" t="str">
        <f t="shared" si="712"/>
        <v>▶</v>
      </c>
      <c r="O7504" s="37" t="s">
        <v>18018</v>
      </c>
      <c r="P7504" s="37">
        <v>52</v>
      </c>
      <c r="Q7504" s="37" t="s">
        <v>23</v>
      </c>
      <c r="R7504" s="9" t="str">
        <f>词典存放目录!$A$1&amp;O7504&amp;P7504&amp;Q7504</f>
        <v>F:\《自创文法查阅Excel》4.1备份\《B词汇·红宝书》\红宝书MP3分割\27 n3-ひ (52).mp3</v>
      </c>
      <c r="S7504" s="38"/>
      <c r="T7504" s="56"/>
      <c r="U7504" s="56"/>
      <c r="V7504" s="30" t="str">
        <f t="shared" si="714"/>
        <v/>
      </c>
      <c r="W7504" s="29"/>
      <c r="X7504" s="9" t="s">
        <v>212</v>
      </c>
    </row>
    <row r="7505" spans="1:24" s="57" customFormat="1" ht="24">
      <c r="A7505" s="31">
        <v>7913</v>
      </c>
      <c r="B7505" s="32">
        <f t="shared" ca="1" si="710"/>
        <v>0.5505537062573278</v>
      </c>
      <c r="C7505" s="132" t="s">
        <v>13964</v>
      </c>
      <c r="D7505" s="124" t="s">
        <v>13965</v>
      </c>
      <c r="E7505" s="21"/>
      <c r="F7505" s="22"/>
      <c r="G7505" s="22"/>
      <c r="H7505" s="22"/>
      <c r="I7505" s="23"/>
      <c r="J7505" s="35" t="str">
        <f t="shared" si="711"/>
        <v>➸</v>
      </c>
      <c r="K7505" s="117" t="str">
        <f>词典存放目录!$A$1&amp;L7505&amp;M7505</f>
        <v>F:\《自创文法查阅Excel》4.1备份\《B词汇·红宝书》\红宝书15版图片\7913-ひょうじ【表示】.jpg</v>
      </c>
      <c r="L7505" s="9" t="s">
        <v>18120</v>
      </c>
      <c r="M7505" s="117" t="s">
        <v>25620</v>
      </c>
      <c r="N7505" s="36" t="str">
        <f t="shared" si="712"/>
        <v>▶</v>
      </c>
      <c r="O7505" s="37" t="s">
        <v>18018</v>
      </c>
      <c r="P7505" s="37">
        <v>53</v>
      </c>
      <c r="Q7505" s="37" t="s">
        <v>23</v>
      </c>
      <c r="R7505" s="9" t="str">
        <f>词典存放目录!$A$1&amp;O7505&amp;P7505&amp;Q7505</f>
        <v>F:\《自创文法查阅Excel》4.1备份\《B词汇·红宝书》\红宝书MP3分割\27 n3-ひ (53).mp3</v>
      </c>
      <c r="S7505" s="38"/>
      <c r="T7505" s="56"/>
      <c r="U7505" s="56"/>
      <c r="V7505" s="30" t="str">
        <f t="shared" si="714"/>
        <v/>
      </c>
      <c r="W7505" s="29"/>
      <c r="X7505" s="9" t="s">
        <v>212</v>
      </c>
    </row>
    <row r="7506" spans="1:24" s="57" customFormat="1" ht="24">
      <c r="A7506" s="31">
        <v>7914</v>
      </c>
      <c r="B7506" s="32">
        <f t="shared" ca="1" si="710"/>
        <v>0.15813803924007153</v>
      </c>
      <c r="C7506" s="132" t="s">
        <v>13966</v>
      </c>
      <c r="D7506" s="124" t="s">
        <v>13967</v>
      </c>
      <c r="E7506" s="21"/>
      <c r="F7506" s="22"/>
      <c r="G7506" s="22"/>
      <c r="H7506" s="22"/>
      <c r="I7506" s="23"/>
      <c r="J7506" s="35" t="str">
        <f t="shared" si="711"/>
        <v>➸</v>
      </c>
      <c r="K7506" s="117" t="str">
        <f>词典存放目录!$A$1&amp;L7506&amp;M7506</f>
        <v>F:\《自创文法查阅Excel》4.1备份\《B词汇·红宝书》\红宝书15版图片\7914-びょうしつ【病室】.jpg</v>
      </c>
      <c r="L7506" s="9" t="s">
        <v>18120</v>
      </c>
      <c r="M7506" s="117" t="s">
        <v>25621</v>
      </c>
      <c r="N7506" s="36" t="str">
        <f t="shared" si="712"/>
        <v>▶</v>
      </c>
      <c r="O7506" s="37" t="s">
        <v>18018</v>
      </c>
      <c r="P7506" s="37">
        <v>54</v>
      </c>
      <c r="Q7506" s="37" t="s">
        <v>23</v>
      </c>
      <c r="R7506" s="9" t="str">
        <f>词典存放目录!$A$1&amp;O7506&amp;P7506&amp;Q7506</f>
        <v>F:\《自创文法查阅Excel》4.1备份\《B词汇·红宝书》\红宝书MP3分割\27 n3-ひ (54).mp3</v>
      </c>
      <c r="S7506" s="38"/>
      <c r="T7506" s="56"/>
      <c r="U7506" s="56"/>
      <c r="V7506" s="30" t="str">
        <f t="shared" si="714"/>
        <v/>
      </c>
      <c r="W7506" s="29"/>
      <c r="X7506" s="9" t="s">
        <v>212</v>
      </c>
    </row>
    <row r="7507" spans="1:24" s="57" customFormat="1" ht="24">
      <c r="A7507" s="31">
        <v>7915</v>
      </c>
      <c r="B7507" s="32">
        <f t="shared" ca="1" si="710"/>
        <v>0.96544726910077738</v>
      </c>
      <c r="C7507" s="132" t="s">
        <v>13968</v>
      </c>
      <c r="D7507" s="124" t="s">
        <v>13969</v>
      </c>
      <c r="E7507" s="21"/>
      <c r="F7507" s="22"/>
      <c r="G7507" s="22"/>
      <c r="H7507" s="22"/>
      <c r="I7507" s="23"/>
      <c r="J7507" s="35" t="str">
        <f t="shared" si="711"/>
        <v>➸</v>
      </c>
      <c r="K7507" s="117" t="str">
        <f>词典存放目录!$A$1&amp;L7507&amp;M7507</f>
        <v>F:\《自创文法查阅Excel》4.1备份\《B词汇·红宝书》\红宝书15版图片\7915-ひょうじょう【表情】.jpg</v>
      </c>
      <c r="L7507" s="9" t="s">
        <v>18120</v>
      </c>
      <c r="M7507" s="117" t="s">
        <v>25622</v>
      </c>
      <c r="N7507" s="36" t="str">
        <f t="shared" si="712"/>
        <v>▶</v>
      </c>
      <c r="O7507" s="37" t="s">
        <v>18018</v>
      </c>
      <c r="P7507" s="37">
        <v>55</v>
      </c>
      <c r="Q7507" s="37" t="s">
        <v>23</v>
      </c>
      <c r="R7507" s="9" t="str">
        <f>词典存放目录!$A$1&amp;O7507&amp;P7507&amp;Q7507</f>
        <v>F:\《自创文法查阅Excel》4.1备份\《B词汇·红宝书》\红宝书MP3分割\27 n3-ひ (55).mp3</v>
      </c>
      <c r="S7507" s="38"/>
      <c r="T7507" s="56"/>
      <c r="U7507" s="56"/>
      <c r="V7507" s="30" t="str">
        <f t="shared" si="714"/>
        <v/>
      </c>
      <c r="W7507" s="29"/>
      <c r="X7507" s="9" t="s">
        <v>212</v>
      </c>
    </row>
    <row r="7508" spans="1:24" s="57" customFormat="1" ht="24">
      <c r="A7508" s="31">
        <v>7916</v>
      </c>
      <c r="B7508" s="32">
        <f t="shared" ca="1" si="710"/>
        <v>0.20964574759595</v>
      </c>
      <c r="C7508" s="132" t="s">
        <v>13970</v>
      </c>
      <c r="D7508" s="124" t="s">
        <v>13971</v>
      </c>
      <c r="E7508" s="21"/>
      <c r="F7508" s="22"/>
      <c r="G7508" s="22"/>
      <c r="H7508" s="22"/>
      <c r="I7508" s="23"/>
      <c r="J7508" s="35" t="str">
        <f t="shared" si="711"/>
        <v>➸</v>
      </c>
      <c r="K7508" s="117" t="str">
        <f>词典存放目录!$A$1&amp;L7508&amp;M7508</f>
        <v>F:\《自创文法查阅Excel》4.1备份\《B词汇·红宝书》\红宝书15版图片\7916-びょうどう【平等】.jpg</v>
      </c>
      <c r="L7508" s="9" t="s">
        <v>18120</v>
      </c>
      <c r="M7508" s="117" t="s">
        <v>25623</v>
      </c>
      <c r="N7508" s="36" t="str">
        <f t="shared" si="712"/>
        <v>▶</v>
      </c>
      <c r="O7508" s="37" t="s">
        <v>18018</v>
      </c>
      <c r="P7508" s="37">
        <v>56</v>
      </c>
      <c r="Q7508" s="37" t="s">
        <v>23</v>
      </c>
      <c r="R7508" s="9" t="str">
        <f>词典存放目录!$A$1&amp;O7508&amp;P7508&amp;Q7508</f>
        <v>F:\《自创文法查阅Excel》4.1备份\《B词汇·红宝书》\红宝书MP3分割\27 n3-ひ (56).mp3</v>
      </c>
      <c r="S7508" s="38"/>
      <c r="T7508" s="56"/>
      <c r="U7508" s="56"/>
      <c r="V7508" s="30" t="str">
        <f t="shared" si="714"/>
        <v/>
      </c>
      <c r="W7508" s="29"/>
      <c r="X7508" s="9" t="s">
        <v>212</v>
      </c>
    </row>
    <row r="7509" spans="1:24" s="57" customFormat="1" ht="24">
      <c r="A7509" s="31">
        <v>7917</v>
      </c>
      <c r="B7509" s="32">
        <f t="shared" ca="1" si="710"/>
        <v>0.2949411501731708</v>
      </c>
      <c r="C7509" s="132" t="s">
        <v>13972</v>
      </c>
      <c r="D7509" s="124" t="s">
        <v>13973</v>
      </c>
      <c r="E7509" s="21"/>
      <c r="F7509" s="22"/>
      <c r="G7509" s="22"/>
      <c r="H7509" s="22"/>
      <c r="I7509" s="23"/>
      <c r="J7509" s="35" t="str">
        <f t="shared" si="711"/>
        <v>➸</v>
      </c>
      <c r="K7509" s="117" t="str">
        <f>词典存放目录!$A$1&amp;L7509&amp;M7509</f>
        <v>F:\《自创文法查阅Excel》4.1备份\《B词汇·红宝书》\红宝书15版图片\7917-ひょうめん【表面】.jpg</v>
      </c>
      <c r="L7509" s="9" t="s">
        <v>18120</v>
      </c>
      <c r="M7509" s="117" t="s">
        <v>25624</v>
      </c>
      <c r="N7509" s="36" t="str">
        <f t="shared" si="712"/>
        <v>▶</v>
      </c>
      <c r="O7509" s="37" t="s">
        <v>18018</v>
      </c>
      <c r="P7509" s="37">
        <v>57</v>
      </c>
      <c r="Q7509" s="37" t="s">
        <v>23</v>
      </c>
      <c r="R7509" s="9" t="str">
        <f>词典存放目录!$A$1&amp;O7509&amp;P7509&amp;Q7509</f>
        <v>F:\《自创文法查阅Excel》4.1备份\《B词汇·红宝书》\红宝书MP3分割\27 n3-ひ (57).mp3</v>
      </c>
      <c r="S7509" s="38"/>
      <c r="T7509" s="56"/>
      <c r="U7509" s="56"/>
      <c r="V7509" s="30" t="str">
        <f t="shared" si="714"/>
        <v/>
      </c>
      <c r="W7509" s="29"/>
      <c r="X7509" s="9" t="s">
        <v>212</v>
      </c>
    </row>
    <row r="7510" spans="1:24" s="57" customFormat="1" ht="24">
      <c r="A7510" s="31">
        <v>7919</v>
      </c>
      <c r="B7510" s="32">
        <f t="shared" ca="1" si="710"/>
        <v>0.23048298583827509</v>
      </c>
      <c r="C7510" s="132" t="s">
        <v>13974</v>
      </c>
      <c r="D7510" s="124" t="s">
        <v>13975</v>
      </c>
      <c r="E7510" s="21"/>
      <c r="F7510" s="22"/>
      <c r="G7510" s="22"/>
      <c r="H7510" s="22"/>
      <c r="I7510" s="23"/>
      <c r="J7510" s="35" t="str">
        <f t="shared" si="711"/>
        <v>➸</v>
      </c>
      <c r="K7510" s="117" t="str">
        <f>词典存放目录!$A$1&amp;L7510&amp;M7510</f>
        <v>F:\《自创文法查阅Excel》4.1备份\《B词汇·红宝书》\红宝书15版图片\7919-ひるね【昼寝】.jpg</v>
      </c>
      <c r="L7510" s="9" t="s">
        <v>18120</v>
      </c>
      <c r="M7510" s="117" t="s">
        <v>25625</v>
      </c>
      <c r="N7510" s="36" t="str">
        <f t="shared" si="712"/>
        <v>▶</v>
      </c>
      <c r="O7510" s="37" t="s">
        <v>18018</v>
      </c>
      <c r="P7510" s="37">
        <v>59</v>
      </c>
      <c r="Q7510" s="37" t="s">
        <v>23</v>
      </c>
      <c r="R7510" s="9" t="str">
        <f>词典存放目录!$A$1&amp;O7510&amp;P7510&amp;Q7510</f>
        <v>F:\《自创文法查阅Excel》4.1备份\《B词汇·红宝书》\红宝书MP3分割\27 n3-ひ (59).mp3</v>
      </c>
      <c r="S7510" s="38"/>
      <c r="T7510" s="56"/>
      <c r="U7510" s="56"/>
      <c r="V7510" s="30" t="str">
        <f t="shared" si="714"/>
        <v/>
      </c>
      <c r="W7510" s="29"/>
      <c r="X7510" s="9" t="s">
        <v>212</v>
      </c>
    </row>
    <row r="7511" spans="1:24" s="57" customFormat="1" ht="24">
      <c r="A7511" s="31">
        <v>7920</v>
      </c>
      <c r="B7511" s="32">
        <f t="shared" ca="1" si="710"/>
        <v>0.84401239884345403</v>
      </c>
      <c r="C7511" s="132" t="s">
        <v>13976</v>
      </c>
      <c r="D7511" s="124" t="s">
        <v>13977</v>
      </c>
      <c r="E7511" s="21"/>
      <c r="F7511" s="22"/>
      <c r="G7511" s="22"/>
      <c r="H7511" s="22"/>
      <c r="I7511" s="23"/>
      <c r="J7511" s="35" t="str">
        <f t="shared" si="711"/>
        <v>➸</v>
      </c>
      <c r="K7511" s="117" t="str">
        <f>词典存放目录!$A$1&amp;L7511&amp;M7511</f>
        <v>F:\《自创文法查阅Excel》4.1备份\《B词汇·红宝书》\红宝书15版图片\7920-ひろがる【広がる】.jpg</v>
      </c>
      <c r="L7511" s="9" t="s">
        <v>18120</v>
      </c>
      <c r="M7511" s="117" t="s">
        <v>25626</v>
      </c>
      <c r="N7511" s="36" t="str">
        <f t="shared" si="712"/>
        <v>▶</v>
      </c>
      <c r="O7511" s="37" t="s">
        <v>18018</v>
      </c>
      <c r="P7511" s="37">
        <v>60</v>
      </c>
      <c r="Q7511" s="37" t="s">
        <v>23</v>
      </c>
      <c r="R7511" s="9" t="str">
        <f>词典存放目录!$A$1&amp;O7511&amp;P7511&amp;Q7511</f>
        <v>F:\《自创文法查阅Excel》4.1备份\《B词汇·红宝书》\红宝书MP3分割\27 n3-ひ (60).mp3</v>
      </c>
      <c r="S7511" s="38"/>
      <c r="T7511" s="56"/>
      <c r="U7511" s="56"/>
      <c r="V7511" s="30" t="str">
        <f t="shared" si="714"/>
        <v/>
      </c>
      <c r="W7511" s="29"/>
      <c r="X7511" s="9" t="s">
        <v>212</v>
      </c>
    </row>
    <row r="7512" spans="1:24" s="57" customFormat="1" ht="24">
      <c r="A7512" s="31">
        <v>7921</v>
      </c>
      <c r="B7512" s="32">
        <f t="shared" ca="1" si="710"/>
        <v>0.71868353384200101</v>
      </c>
      <c r="C7512" s="132" t="s">
        <v>13978</v>
      </c>
      <c r="D7512" s="124" t="s">
        <v>13979</v>
      </c>
      <c r="E7512" s="21"/>
      <c r="F7512" s="22"/>
      <c r="G7512" s="22"/>
      <c r="H7512" s="22"/>
      <c r="I7512" s="23"/>
      <c r="J7512" s="35" t="str">
        <f t="shared" si="711"/>
        <v>➸</v>
      </c>
      <c r="K7512" s="117" t="str">
        <f>词典存放目录!$A$1&amp;L7512&amp;M7512</f>
        <v>F:\《自创文法查阅Excel》4.1备份\《B词汇·红宝书》\红宝书15版图片\7921-ひろげる【広げる】.jpg</v>
      </c>
      <c r="L7512" s="9" t="s">
        <v>18120</v>
      </c>
      <c r="M7512" s="117" t="s">
        <v>25627</v>
      </c>
      <c r="N7512" s="36" t="str">
        <f t="shared" si="712"/>
        <v>▶</v>
      </c>
      <c r="O7512" s="37" t="s">
        <v>18018</v>
      </c>
      <c r="P7512" s="37">
        <v>61</v>
      </c>
      <c r="Q7512" s="37" t="s">
        <v>23</v>
      </c>
      <c r="R7512" s="9" t="str">
        <f>词典存放目录!$A$1&amp;O7512&amp;P7512&amp;Q7512</f>
        <v>F:\《自创文法查阅Excel》4.1备份\《B词汇·红宝书》\红宝书MP3分割\27 n3-ひ (61).mp3</v>
      </c>
      <c r="S7512" s="38"/>
      <c r="T7512" s="56"/>
      <c r="U7512" s="56"/>
      <c r="V7512" s="30" t="str">
        <f t="shared" si="714"/>
        <v/>
      </c>
      <c r="W7512" s="29"/>
      <c r="X7512" s="9" t="s">
        <v>212</v>
      </c>
    </row>
    <row r="7513" spans="1:24" s="57" customFormat="1" ht="24">
      <c r="A7513" s="31">
        <v>7922</v>
      </c>
      <c r="B7513" s="32">
        <f t="shared" ca="1" si="710"/>
        <v>0.32253454745150167</v>
      </c>
      <c r="C7513" s="132" t="s">
        <v>13980</v>
      </c>
      <c r="D7513" s="124" t="s">
        <v>13981</v>
      </c>
      <c r="E7513" s="21"/>
      <c r="F7513" s="22"/>
      <c r="G7513" s="22"/>
      <c r="H7513" s="22"/>
      <c r="I7513" s="23"/>
      <c r="J7513" s="35" t="str">
        <f t="shared" si="711"/>
        <v>➸</v>
      </c>
      <c r="K7513" s="117" t="str">
        <f>词典存放目录!$A$1&amp;L7513&amp;M7513</f>
        <v>F:\《自创文法查阅Excel》4.1备份\《B词汇·红宝书》\红宝书15版图片\7922-ひろば【広場】.jpg</v>
      </c>
      <c r="L7513" s="9" t="s">
        <v>18120</v>
      </c>
      <c r="M7513" s="117" t="s">
        <v>25628</v>
      </c>
      <c r="N7513" s="36" t="str">
        <f t="shared" si="712"/>
        <v>▶</v>
      </c>
      <c r="O7513" s="37" t="s">
        <v>18018</v>
      </c>
      <c r="P7513" s="37">
        <v>62</v>
      </c>
      <c r="Q7513" s="37" t="s">
        <v>23</v>
      </c>
      <c r="R7513" s="9" t="str">
        <f>词典存放目录!$A$1&amp;O7513&amp;P7513&amp;Q7513</f>
        <v>F:\《自创文法查阅Excel》4.1备份\《B词汇·红宝书》\红宝书MP3分割\27 n3-ひ (62).mp3</v>
      </c>
      <c r="S7513" s="38"/>
      <c r="T7513" s="56"/>
      <c r="U7513" s="56"/>
      <c r="V7513" s="30" t="str">
        <f t="shared" si="714"/>
        <v/>
      </c>
      <c r="W7513" s="29"/>
      <c r="X7513" s="9" t="s">
        <v>212</v>
      </c>
    </row>
    <row r="7514" spans="1:24" s="57" customFormat="1" ht="24">
      <c r="A7514" s="31">
        <v>7923</v>
      </c>
      <c r="B7514" s="32">
        <f t="shared" ca="1" si="710"/>
        <v>0.33671427197231318</v>
      </c>
      <c r="C7514" s="132" t="s">
        <v>13982</v>
      </c>
      <c r="D7514" s="124" t="s">
        <v>13983</v>
      </c>
      <c r="E7514" s="21"/>
      <c r="F7514" s="22"/>
      <c r="G7514" s="22"/>
      <c r="H7514" s="22"/>
      <c r="I7514" s="23"/>
      <c r="J7514" s="35" t="str">
        <f t="shared" si="711"/>
        <v>➸</v>
      </c>
      <c r="K7514" s="117" t="str">
        <f>词典存放目录!$A$1&amp;L7514&amp;M7514</f>
        <v>F:\《自创文法查阅Excel》4.1备份\《B词汇·红宝书》\红宝书15版图片\7923-ひろまる【広まる】.jpg</v>
      </c>
      <c r="L7514" s="9" t="s">
        <v>18120</v>
      </c>
      <c r="M7514" s="117" t="s">
        <v>25629</v>
      </c>
      <c r="N7514" s="36" t="str">
        <f t="shared" si="712"/>
        <v>▶</v>
      </c>
      <c r="O7514" s="37" t="s">
        <v>18018</v>
      </c>
      <c r="P7514" s="37">
        <v>63</v>
      </c>
      <c r="Q7514" s="37" t="s">
        <v>23</v>
      </c>
      <c r="R7514" s="9" t="str">
        <f>词典存放目录!$A$1&amp;O7514&amp;P7514&amp;Q7514</f>
        <v>F:\《自创文法查阅Excel》4.1备份\《B词汇·红宝书》\红宝书MP3分割\27 n3-ひ (63).mp3</v>
      </c>
      <c r="S7514" s="38"/>
      <c r="T7514" s="56"/>
      <c r="U7514" s="56"/>
      <c r="V7514" s="30" t="str">
        <f t="shared" si="714"/>
        <v/>
      </c>
      <c r="W7514" s="29"/>
      <c r="X7514" s="9" t="s">
        <v>212</v>
      </c>
    </row>
    <row r="7515" spans="1:24" s="57" customFormat="1" ht="24">
      <c r="A7515" s="31">
        <v>7924</v>
      </c>
      <c r="B7515" s="32">
        <f t="shared" ca="1" si="710"/>
        <v>0.50904016049439149</v>
      </c>
      <c r="C7515" s="132" t="s">
        <v>13984</v>
      </c>
      <c r="D7515" s="124" t="s">
        <v>13985</v>
      </c>
      <c r="E7515" s="21"/>
      <c r="F7515" s="22"/>
      <c r="G7515" s="22"/>
      <c r="H7515" s="22"/>
      <c r="I7515" s="23"/>
      <c r="J7515" s="35" t="str">
        <f t="shared" si="711"/>
        <v>➸</v>
      </c>
      <c r="K7515" s="117" t="str">
        <f>词典存放目录!$A$1&amp;L7515&amp;M7515</f>
        <v>F:\《自创文法查阅Excel》4.1备份\《B词汇·红宝书》\红宝书15版图片\7924-ひろめる【広める】.jpg</v>
      </c>
      <c r="L7515" s="9" t="s">
        <v>18120</v>
      </c>
      <c r="M7515" s="117" t="s">
        <v>25630</v>
      </c>
      <c r="N7515" s="36" t="str">
        <f t="shared" si="712"/>
        <v>▶</v>
      </c>
      <c r="O7515" s="37" t="s">
        <v>18018</v>
      </c>
      <c r="P7515" s="37">
        <v>64</v>
      </c>
      <c r="Q7515" s="37" t="s">
        <v>23</v>
      </c>
      <c r="R7515" s="9" t="str">
        <f>词典存放目录!$A$1&amp;O7515&amp;P7515&amp;Q7515</f>
        <v>F:\《自创文法查阅Excel》4.1备份\《B词汇·红宝书》\红宝书MP3分割\27 n3-ひ (64).mp3</v>
      </c>
      <c r="S7515" s="38"/>
      <c r="T7515" s="56"/>
      <c r="U7515" s="56"/>
      <c r="V7515" s="30" t="str">
        <f t="shared" si="714"/>
        <v/>
      </c>
      <c r="W7515" s="29"/>
      <c r="X7515" s="9" t="s">
        <v>212</v>
      </c>
    </row>
    <row r="7516" spans="1:24" s="57" customFormat="1" ht="24">
      <c r="A7516" s="31">
        <v>7925</v>
      </c>
      <c r="B7516" s="32">
        <f t="shared" ca="1" si="710"/>
        <v>0.74855130618579657</v>
      </c>
      <c r="C7516" s="132" t="s">
        <v>13986</v>
      </c>
      <c r="D7516" s="124" t="s">
        <v>13987</v>
      </c>
      <c r="E7516" s="21"/>
      <c r="F7516" s="22"/>
      <c r="G7516" s="22"/>
      <c r="H7516" s="22"/>
      <c r="I7516" s="23"/>
      <c r="J7516" s="35" t="str">
        <f t="shared" si="711"/>
        <v>➸</v>
      </c>
      <c r="K7516" s="117" t="str">
        <f>词典存放目录!$A$1&amp;L7516&amp;M7516</f>
        <v>F:\《自创文法查阅Excel》4.1备份\《B词汇·红宝书》\红宝书15版图片\7925-～ひん【～品】.jpg</v>
      </c>
      <c r="L7516" s="9" t="s">
        <v>18120</v>
      </c>
      <c r="M7516" s="117" t="s">
        <v>25631</v>
      </c>
      <c r="N7516" s="36" t="str">
        <f t="shared" si="712"/>
        <v>▶</v>
      </c>
      <c r="O7516" s="37" t="s">
        <v>18018</v>
      </c>
      <c r="P7516" s="37">
        <v>65</v>
      </c>
      <c r="Q7516" s="37" t="s">
        <v>23</v>
      </c>
      <c r="R7516" s="9" t="str">
        <f>词典存放目录!$A$1&amp;O7516&amp;P7516&amp;Q7516</f>
        <v>F:\《自创文法查阅Excel》4.1备份\《B词汇·红宝书》\红宝书MP3分割\27 n3-ひ (65).mp3</v>
      </c>
      <c r="S7516" s="38"/>
      <c r="T7516" s="56"/>
      <c r="U7516" s="56"/>
      <c r="V7516" s="30" t="str">
        <f t="shared" si="714"/>
        <v/>
      </c>
      <c r="W7516" s="29"/>
      <c r="X7516" s="9" t="s">
        <v>212</v>
      </c>
    </row>
    <row r="7517" spans="1:24" s="57" customFormat="1" ht="24">
      <c r="A7517" s="31">
        <v>7926</v>
      </c>
      <c r="B7517" s="32">
        <f t="shared" ca="1" si="710"/>
        <v>1.3289559112605875E-4</v>
      </c>
      <c r="C7517" s="132" t="s">
        <v>13988</v>
      </c>
      <c r="D7517" s="124" t="s">
        <v>13989</v>
      </c>
      <c r="E7517" s="21"/>
      <c r="F7517" s="22"/>
      <c r="G7517" s="22"/>
      <c r="H7517" s="22"/>
      <c r="I7517" s="23"/>
      <c r="J7517" s="35" t="str">
        <f t="shared" si="711"/>
        <v>➸</v>
      </c>
      <c r="K7517" s="117" t="str">
        <f>词典存放目录!$A$1&amp;L7517&amp;M7517</f>
        <v>F:\《自创文法查阅Excel》4.1备份\《B词汇·红宝书》\红宝书15版图片\7926-びんかん【敏感】.jpg</v>
      </c>
      <c r="L7517" s="9" t="s">
        <v>18120</v>
      </c>
      <c r="M7517" s="117" t="s">
        <v>25632</v>
      </c>
      <c r="N7517" s="36" t="str">
        <f t="shared" si="712"/>
        <v>▶</v>
      </c>
      <c r="O7517" s="37" t="s">
        <v>18018</v>
      </c>
      <c r="P7517" s="37">
        <v>66</v>
      </c>
      <c r="Q7517" s="37" t="s">
        <v>23</v>
      </c>
      <c r="R7517" s="9" t="str">
        <f>词典存放目录!$A$1&amp;O7517&amp;P7517&amp;Q7517</f>
        <v>F:\《自创文法查阅Excel》4.1备份\《B词汇·红宝书》\红宝书MP3分割\27 n3-ひ (66).mp3</v>
      </c>
      <c r="S7517" s="38"/>
      <c r="T7517" s="56"/>
      <c r="U7517" s="56"/>
      <c r="V7517" s="30" t="str">
        <f t="shared" si="714"/>
        <v/>
      </c>
      <c r="W7517" s="29"/>
      <c r="X7517" s="9" t="s">
        <v>212</v>
      </c>
    </row>
    <row r="7518" spans="1:24" s="57" customFormat="1" ht="24">
      <c r="A7518" s="31">
        <v>7927</v>
      </c>
      <c r="B7518" s="32">
        <f t="shared" ca="1" si="710"/>
        <v>0.72507595229007626</v>
      </c>
      <c r="C7518" s="132" t="s">
        <v>13990</v>
      </c>
      <c r="D7518" s="124" t="s">
        <v>13991</v>
      </c>
      <c r="E7518" s="21"/>
      <c r="F7518" s="22"/>
      <c r="G7518" s="22"/>
      <c r="H7518" s="22"/>
      <c r="I7518" s="23"/>
      <c r="J7518" s="35" t="str">
        <f t="shared" si="711"/>
        <v>➸</v>
      </c>
      <c r="K7518" s="117" t="str">
        <f>词典存放目录!$A$1&amp;L7518&amp;M7518</f>
        <v>F:\《自创文法查阅Excel》4.1备份\《B词汇·红宝书》\红宝书15版图片\7927-ひんしつ【品質】.jpg</v>
      </c>
      <c r="L7518" s="9" t="s">
        <v>18120</v>
      </c>
      <c r="M7518" s="117" t="s">
        <v>25633</v>
      </c>
      <c r="N7518" s="36" t="str">
        <f t="shared" si="712"/>
        <v>▶</v>
      </c>
      <c r="O7518" s="37" t="s">
        <v>18018</v>
      </c>
      <c r="P7518" s="37">
        <v>67</v>
      </c>
      <c r="Q7518" s="37" t="s">
        <v>23</v>
      </c>
      <c r="R7518" s="9" t="str">
        <f>词典存放目录!$A$1&amp;O7518&amp;P7518&amp;Q7518</f>
        <v>F:\《自创文法查阅Excel》4.1备份\《B词汇·红宝书》\红宝书MP3分割\27 n3-ひ (67).mp3</v>
      </c>
      <c r="S7518" s="38"/>
      <c r="T7518" s="56"/>
      <c r="U7518" s="56"/>
      <c r="V7518" s="30" t="str">
        <f t="shared" si="714"/>
        <v/>
      </c>
      <c r="W7518" s="29"/>
      <c r="X7518" s="9" t="s">
        <v>212</v>
      </c>
    </row>
    <row r="7519" spans="1:24" s="57" customFormat="1" ht="24">
      <c r="A7519" s="31">
        <v>7928</v>
      </c>
      <c r="B7519" s="32">
        <f t="shared" ca="1" si="710"/>
        <v>0.39459135805410328</v>
      </c>
      <c r="C7519" s="132" t="s">
        <v>13992</v>
      </c>
      <c r="D7519" s="124" t="s">
        <v>13993</v>
      </c>
      <c r="E7519" s="21"/>
      <c r="F7519" s="22"/>
      <c r="G7519" s="22"/>
      <c r="H7519" s="22"/>
      <c r="I7519" s="23"/>
      <c r="J7519" s="35" t="str">
        <f t="shared" si="711"/>
        <v>➸</v>
      </c>
      <c r="K7519" s="117" t="str">
        <f>词典存放目录!$A$1&amp;L7519&amp;M7519</f>
        <v>F:\《自创文法查阅Excel》4.1备份\《B词汇·红宝书》\红宝书15版图片\7928-ピンポン【ping-pong】.jpg</v>
      </c>
      <c r="L7519" s="9" t="s">
        <v>18120</v>
      </c>
      <c r="M7519" s="117" t="s">
        <v>25634</v>
      </c>
      <c r="N7519" s="36" t="str">
        <f t="shared" si="712"/>
        <v>▶</v>
      </c>
      <c r="O7519" s="37" t="s">
        <v>18018</v>
      </c>
      <c r="P7519" s="37">
        <v>68</v>
      </c>
      <c r="Q7519" s="37" t="s">
        <v>23</v>
      </c>
      <c r="R7519" s="9" t="str">
        <f>词典存放目录!$A$1&amp;O7519&amp;P7519&amp;Q7519</f>
        <v>F:\《自创文法查阅Excel》4.1备份\《B词汇·红宝书》\红宝书MP3分割\27 n3-ひ (68).mp3</v>
      </c>
      <c r="S7519" s="38"/>
      <c r="T7519" s="56"/>
      <c r="U7519" s="56"/>
      <c r="V7519" s="30" t="str">
        <f t="shared" si="714"/>
        <v/>
      </c>
      <c r="W7519" s="29"/>
      <c r="X7519" s="9" t="s">
        <v>212</v>
      </c>
    </row>
    <row r="7520" spans="1:24" s="57" customFormat="1" ht="24">
      <c r="A7520" s="31">
        <v>7929</v>
      </c>
      <c r="B7520" s="32">
        <f t="shared" ca="1" si="710"/>
        <v>0.85008630843454047</v>
      </c>
      <c r="C7520" s="133" t="s">
        <v>2858</v>
      </c>
      <c r="D7520" s="126" t="s">
        <v>13994</v>
      </c>
      <c r="E7520" s="21"/>
      <c r="F7520" s="22"/>
      <c r="G7520" s="22"/>
      <c r="H7520" s="22"/>
      <c r="I7520" s="23"/>
      <c r="J7520" s="35" t="str">
        <f t="shared" si="711"/>
        <v>➸</v>
      </c>
      <c r="K7520" s="117" t="str">
        <f>词典存放目录!$A$1&amp;L7520&amp;M7520</f>
        <v>F:\《自创文法查阅Excel》4.1备份\《B词汇·红宝书》\红宝书15版图片\7929-ひ【灯】.jpg</v>
      </c>
      <c r="L7520" s="9" t="s">
        <v>18120</v>
      </c>
      <c r="M7520" s="117" t="s">
        <v>25635</v>
      </c>
      <c r="N7520" s="36" t="str">
        <f t="shared" si="712"/>
        <v>▶</v>
      </c>
      <c r="O7520" s="37" t="s">
        <v>18019</v>
      </c>
      <c r="P7520" s="37">
        <v>1</v>
      </c>
      <c r="Q7520" s="37" t="s">
        <v>23</v>
      </c>
      <c r="R7520" s="9" t="str">
        <f>词典存放目录!$A$1&amp;O7520&amp;P7520&amp;Q7520</f>
        <v>F:\《自创文法查阅Excel》4.1备份\《B词汇·红宝书》\红宝书MP3分割\27 n2-ひ (1).mp3</v>
      </c>
      <c r="S7520" s="38"/>
      <c r="T7520" s="56"/>
      <c r="U7520" s="56"/>
      <c r="V7520" s="30" t="str">
        <f t="shared" si="714"/>
        <v/>
      </c>
      <c r="W7520" s="29"/>
      <c r="X7520" s="9" t="s">
        <v>329</v>
      </c>
    </row>
    <row r="7521" spans="1:24" s="57" customFormat="1" ht="24">
      <c r="A7521" s="31">
        <v>7930</v>
      </c>
      <c r="B7521" s="32">
        <f t="shared" ca="1" si="710"/>
        <v>0.47175403519587378</v>
      </c>
      <c r="C7521" s="133" t="s">
        <v>13995</v>
      </c>
      <c r="D7521" s="126" t="s">
        <v>13996</v>
      </c>
      <c r="E7521" s="21"/>
      <c r="F7521" s="22"/>
      <c r="G7521" s="22"/>
      <c r="H7521" s="22"/>
      <c r="I7521" s="23"/>
      <c r="J7521" s="35" t="str">
        <f t="shared" si="711"/>
        <v>➸</v>
      </c>
      <c r="K7521" s="117" t="str">
        <f>词典存放目录!$A$1&amp;L7521&amp;M7521</f>
        <v>F:\《自创文法查阅Excel》4.1备份\《B词汇·红宝书》\红宝书15版图片\7930-ひ～【非～】.jpg</v>
      </c>
      <c r="L7521" s="9" t="s">
        <v>18120</v>
      </c>
      <c r="M7521" s="117" t="s">
        <v>25636</v>
      </c>
      <c r="N7521" s="36" t="str">
        <f t="shared" si="712"/>
        <v>▶</v>
      </c>
      <c r="O7521" s="37" t="s">
        <v>18019</v>
      </c>
      <c r="P7521" s="37">
        <v>2</v>
      </c>
      <c r="Q7521" s="37" t="s">
        <v>23</v>
      </c>
      <c r="R7521" s="9" t="str">
        <f>词典存放目录!$A$1&amp;O7521&amp;P7521&amp;Q7521</f>
        <v>F:\《自创文法查阅Excel》4.1备份\《B词汇·红宝书》\红宝书MP3分割\27 n2-ひ (2).mp3</v>
      </c>
      <c r="S7521" s="38"/>
      <c r="T7521" s="56"/>
      <c r="U7521" s="56"/>
      <c r="V7521" s="30" t="str">
        <f t="shared" si="714"/>
        <v/>
      </c>
      <c r="W7521" s="69"/>
      <c r="X7521" s="9" t="s">
        <v>329</v>
      </c>
    </row>
    <row r="7522" spans="1:24" s="57" customFormat="1" ht="24">
      <c r="A7522" s="31">
        <v>7931</v>
      </c>
      <c r="B7522" s="32">
        <f t="shared" ca="1" si="710"/>
        <v>0.46367195219380297</v>
      </c>
      <c r="C7522" s="133" t="s">
        <v>13995</v>
      </c>
      <c r="D7522" s="126" t="s">
        <v>13997</v>
      </c>
      <c r="E7522" s="21"/>
      <c r="F7522" s="22"/>
      <c r="G7522" s="22"/>
      <c r="H7522" s="22"/>
      <c r="I7522" s="23"/>
      <c r="J7522" s="35" t="str">
        <f t="shared" si="711"/>
        <v>➸</v>
      </c>
      <c r="K7522" s="117" t="str">
        <f>词典存放目录!$A$1&amp;L7522&amp;M7522</f>
        <v>F:\《自创文法查阅Excel》4.1备份\《B词汇·红宝书》\红宝书15版图片\7931-ひ～【被～】.jpg</v>
      </c>
      <c r="L7522" s="9" t="s">
        <v>18120</v>
      </c>
      <c r="M7522" s="117" t="s">
        <v>25637</v>
      </c>
      <c r="N7522" s="36" t="str">
        <f t="shared" si="712"/>
        <v>▶</v>
      </c>
      <c r="O7522" s="37" t="s">
        <v>18019</v>
      </c>
      <c r="P7522" s="37">
        <v>3</v>
      </c>
      <c r="Q7522" s="37" t="s">
        <v>23</v>
      </c>
      <c r="R7522" s="9" t="str">
        <f>词典存放目录!$A$1&amp;O7522&amp;P7522&amp;Q7522</f>
        <v>F:\《自创文法查阅Excel》4.1备份\《B词汇·红宝书》\红宝书MP3分割\27 n2-ひ (3).mp3</v>
      </c>
      <c r="S7522" s="38"/>
      <c r="T7522" s="56"/>
      <c r="U7522" s="56"/>
      <c r="V7522" s="30" t="str">
        <f t="shared" si="714"/>
        <v/>
      </c>
      <c r="W7522" s="29"/>
      <c r="X7522" s="9" t="s">
        <v>329</v>
      </c>
    </row>
    <row r="7523" spans="1:24" s="57" customFormat="1" ht="24">
      <c r="A7523" s="31">
        <v>7932</v>
      </c>
      <c r="B7523" s="32">
        <f t="shared" ca="1" si="710"/>
        <v>7.8691373209944904E-2</v>
      </c>
      <c r="C7523" s="133" t="s">
        <v>13998</v>
      </c>
      <c r="D7523" s="126" t="s">
        <v>13999</v>
      </c>
      <c r="E7523" s="21"/>
      <c r="F7523" s="22"/>
      <c r="G7523" s="22"/>
      <c r="H7523" s="22"/>
      <c r="I7523" s="23"/>
      <c r="J7523" s="35" t="str">
        <f t="shared" si="711"/>
        <v>➸</v>
      </c>
      <c r="K7523" s="117" t="str">
        <f>词典存放目录!$A$1&amp;L7523&amp;M7523</f>
        <v>F:\《自创文法查阅Excel》4.1备份\《B词汇·红宝书》\红宝书15版图片\7932-ヒーター【heater】.jpg</v>
      </c>
      <c r="L7523" s="9" t="s">
        <v>18120</v>
      </c>
      <c r="M7523" s="117" t="s">
        <v>25638</v>
      </c>
      <c r="N7523" s="36" t="str">
        <f t="shared" si="712"/>
        <v>▶</v>
      </c>
      <c r="O7523" s="37" t="s">
        <v>18019</v>
      </c>
      <c r="P7523" s="37">
        <v>4</v>
      </c>
      <c r="Q7523" s="37" t="s">
        <v>23</v>
      </c>
      <c r="R7523" s="9" t="str">
        <f>词典存放目录!$A$1&amp;O7523&amp;P7523&amp;Q7523</f>
        <v>F:\《自创文法查阅Excel》4.1备份\《B词汇·红宝书》\红宝书MP3分割\27 n2-ひ (4).mp3</v>
      </c>
      <c r="S7523" s="38"/>
      <c r="T7523" s="56"/>
      <c r="U7523" s="56"/>
      <c r="V7523" s="30" t="str">
        <f t="shared" si="714"/>
        <v/>
      </c>
      <c r="W7523" s="29"/>
      <c r="X7523" s="9" t="s">
        <v>329</v>
      </c>
    </row>
    <row r="7524" spans="1:24" s="57" customFormat="1" ht="24">
      <c r="A7524" s="31">
        <v>7933</v>
      </c>
      <c r="B7524" s="32">
        <f t="shared" ca="1" si="710"/>
        <v>0.48170320779218267</v>
      </c>
      <c r="C7524" s="133" t="s">
        <v>14000</v>
      </c>
      <c r="D7524" s="126" t="s">
        <v>14001</v>
      </c>
      <c r="E7524" s="21"/>
      <c r="F7524" s="22"/>
      <c r="G7524" s="22"/>
      <c r="H7524" s="22"/>
      <c r="I7524" s="23"/>
      <c r="J7524" s="35" t="str">
        <f t="shared" si="711"/>
        <v>➸</v>
      </c>
      <c r="K7524" s="117" t="str">
        <f>词典存放目录!$A$1&amp;L7524&amp;M7524</f>
        <v>F:\《自创文法查阅Excel》4.1备份\《B词汇·红宝书》\红宝书15版图片\7933-ひがい【被害】.jpg</v>
      </c>
      <c r="L7524" s="9" t="s">
        <v>18120</v>
      </c>
      <c r="M7524" s="117" t="s">
        <v>25639</v>
      </c>
      <c r="N7524" s="36" t="str">
        <f t="shared" si="712"/>
        <v>▶</v>
      </c>
      <c r="O7524" s="37" t="s">
        <v>18019</v>
      </c>
      <c r="P7524" s="37">
        <v>5</v>
      </c>
      <c r="Q7524" s="37" t="s">
        <v>23</v>
      </c>
      <c r="R7524" s="9" t="str">
        <f>词典存放目录!$A$1&amp;O7524&amp;P7524&amp;Q7524</f>
        <v>F:\《自创文法查阅Excel》4.1备份\《B词汇·红宝书》\红宝书MP3分割\27 n2-ひ (5).mp3</v>
      </c>
      <c r="S7524" s="38"/>
      <c r="T7524" s="56"/>
      <c r="U7524" s="56"/>
      <c r="V7524" s="30"/>
      <c r="W7524" s="29"/>
      <c r="X7524" s="9" t="s">
        <v>329</v>
      </c>
    </row>
    <row r="7525" spans="1:24" s="57" customFormat="1" ht="24">
      <c r="A7525" s="31">
        <v>7934</v>
      </c>
      <c r="B7525" s="32">
        <f t="shared" ca="1" si="710"/>
        <v>4.429243916860548E-2</v>
      </c>
      <c r="C7525" s="133" t="s">
        <v>14002</v>
      </c>
      <c r="D7525" s="126" t="s">
        <v>14003</v>
      </c>
      <c r="E7525" s="21"/>
      <c r="F7525" s="22"/>
      <c r="G7525" s="22"/>
      <c r="H7525" s="22"/>
      <c r="I7525" s="23"/>
      <c r="J7525" s="35" t="str">
        <f t="shared" si="711"/>
        <v>➸</v>
      </c>
      <c r="K7525" s="117" t="str">
        <f>词典存放目录!$A$1&amp;L7525&amp;M7525</f>
        <v>F:\《自创文法查阅Excel》4.1备份\《B词汇·红宝书》\红宝书15版图片\7934-ひきあげる【引き上げる】.jpg</v>
      </c>
      <c r="L7525" s="9" t="s">
        <v>18120</v>
      </c>
      <c r="M7525" s="117" t="s">
        <v>25640</v>
      </c>
      <c r="N7525" s="36" t="str">
        <f t="shared" si="712"/>
        <v>▶</v>
      </c>
      <c r="O7525" s="37" t="s">
        <v>18019</v>
      </c>
      <c r="P7525" s="37">
        <v>6</v>
      </c>
      <c r="Q7525" s="37" t="s">
        <v>23</v>
      </c>
      <c r="R7525" s="9" t="str">
        <f>词典存放目录!$A$1&amp;O7525&amp;P7525&amp;Q7525</f>
        <v>F:\《自创文法查阅Excel》4.1备份\《B词汇·红宝书》\红宝书MP3分割\27 n2-ひ (6).mp3</v>
      </c>
      <c r="S7525" s="38"/>
      <c r="T7525" s="56"/>
      <c r="U7525" s="56"/>
      <c r="V7525" s="30" t="str">
        <f>IF(COUNTA(S7525:U7525)=0,"",COUNTIF(S7525:U7525,"0")/COUNTA(S7525:U7525))</f>
        <v/>
      </c>
      <c r="W7525" s="29"/>
      <c r="X7525" s="9" t="s">
        <v>329</v>
      </c>
    </row>
    <row r="7526" spans="1:24" s="57" customFormat="1" ht="24">
      <c r="A7526" s="31">
        <v>7935</v>
      </c>
      <c r="B7526" s="32">
        <f t="shared" ca="1" si="710"/>
        <v>0.12781400215064165</v>
      </c>
      <c r="C7526" s="133" t="s">
        <v>14004</v>
      </c>
      <c r="D7526" s="126" t="s">
        <v>14005</v>
      </c>
      <c r="E7526" s="21"/>
      <c r="F7526" s="22"/>
      <c r="G7526" s="22"/>
      <c r="H7526" s="22"/>
      <c r="I7526" s="23"/>
      <c r="J7526" s="35" t="str">
        <f t="shared" si="711"/>
        <v>➸</v>
      </c>
      <c r="K7526" s="117" t="str">
        <f>词典存放目录!$A$1&amp;L7526&amp;M7526</f>
        <v>F:\《自创文法查阅Excel》4.1备份\《B词汇·红宝书》\红宝书15版图片\7935-ひきかえす【引き返す】.jpg</v>
      </c>
      <c r="L7526" s="9" t="s">
        <v>18120</v>
      </c>
      <c r="M7526" s="117" t="s">
        <v>25641</v>
      </c>
      <c r="N7526" s="36" t="str">
        <f t="shared" si="712"/>
        <v>▶</v>
      </c>
      <c r="O7526" s="37" t="s">
        <v>18019</v>
      </c>
      <c r="P7526" s="37">
        <v>7</v>
      </c>
      <c r="Q7526" s="37" t="s">
        <v>23</v>
      </c>
      <c r="R7526" s="9" t="str">
        <f>词典存放目录!$A$1&amp;O7526&amp;P7526&amp;Q7526</f>
        <v>F:\《自创文法查阅Excel》4.1备份\《B词汇·红宝书》\红宝书MP3分割\27 n2-ひ (7).mp3</v>
      </c>
      <c r="S7526" s="38"/>
      <c r="T7526" s="56"/>
      <c r="U7526" s="56"/>
      <c r="V7526" s="30"/>
      <c r="W7526" s="29"/>
      <c r="X7526" s="9" t="s">
        <v>329</v>
      </c>
    </row>
    <row r="7527" spans="1:24" s="57" customFormat="1" ht="24">
      <c r="A7527" s="31">
        <v>7936</v>
      </c>
      <c r="B7527" s="32">
        <f t="shared" ca="1" si="710"/>
        <v>0.16154998084351957</v>
      </c>
      <c r="C7527" s="133" t="s">
        <v>14006</v>
      </c>
      <c r="D7527" s="126" t="s">
        <v>14007</v>
      </c>
      <c r="E7527" s="21"/>
      <c r="F7527" s="22"/>
      <c r="G7527" s="22"/>
      <c r="H7527" s="22"/>
      <c r="I7527" s="23"/>
      <c r="J7527" s="35" t="str">
        <f t="shared" si="711"/>
        <v>➸</v>
      </c>
      <c r="K7527" s="117" t="str">
        <f>词典存放目录!$A$1&amp;L7527&amp;M7527</f>
        <v>F:\《自创文法查阅Excel》4.1备份\《B词汇·红宝书》\红宝书15版图片\7936-ひきさげる【引き下げる】.jpg</v>
      </c>
      <c r="L7527" s="9" t="s">
        <v>18120</v>
      </c>
      <c r="M7527" s="117" t="s">
        <v>25642</v>
      </c>
      <c r="N7527" s="36" t="str">
        <f t="shared" si="712"/>
        <v>▶</v>
      </c>
      <c r="O7527" s="37" t="s">
        <v>18019</v>
      </c>
      <c r="P7527" s="37">
        <v>8</v>
      </c>
      <c r="Q7527" s="37" t="s">
        <v>23</v>
      </c>
      <c r="R7527" s="9" t="str">
        <f>词典存放目录!$A$1&amp;O7527&amp;P7527&amp;Q7527</f>
        <v>F:\《自创文法查阅Excel》4.1备份\《B词汇·红宝书》\红宝书MP3分割\27 n2-ひ (8).mp3</v>
      </c>
      <c r="S7527" s="38"/>
      <c r="T7527" s="56"/>
      <c r="U7527" s="56"/>
      <c r="V7527" s="30" t="str">
        <f>IF(COUNTA(S7527:U7527)=0,"",COUNTIF(S7527:U7527,"0")/COUNTA(S7527:U7527))</f>
        <v/>
      </c>
      <c r="W7527" s="29"/>
      <c r="X7527" s="9" t="s">
        <v>329</v>
      </c>
    </row>
    <row r="7528" spans="1:24" s="57" customFormat="1" ht="24">
      <c r="A7528" s="31">
        <v>7937</v>
      </c>
      <c r="B7528" s="32">
        <f t="shared" ca="1" si="710"/>
        <v>0.3543071409022005</v>
      </c>
      <c r="C7528" s="133" t="s">
        <v>14008</v>
      </c>
      <c r="D7528" s="126" t="s">
        <v>14009</v>
      </c>
      <c r="E7528" s="21"/>
      <c r="F7528" s="22"/>
      <c r="G7528" s="22"/>
      <c r="H7528" s="22"/>
      <c r="I7528" s="23"/>
      <c r="J7528" s="35" t="str">
        <f t="shared" si="711"/>
        <v>➸</v>
      </c>
      <c r="K7528" s="117" t="str">
        <f>词典存放目录!$A$1&amp;L7528&amp;M7528</f>
        <v>F:\《自创文法查阅Excel》4.1备份\《B词汇·红宝书》\红宝书15版图片\7937-ひきだす【引き出す】.jpg</v>
      </c>
      <c r="L7528" s="9" t="s">
        <v>18120</v>
      </c>
      <c r="M7528" s="117" t="s">
        <v>25643</v>
      </c>
      <c r="N7528" s="36" t="str">
        <f t="shared" si="712"/>
        <v>▶</v>
      </c>
      <c r="O7528" s="37" t="s">
        <v>18019</v>
      </c>
      <c r="P7528" s="37">
        <v>9</v>
      </c>
      <c r="Q7528" s="37" t="s">
        <v>23</v>
      </c>
      <c r="R7528" s="9" t="str">
        <f>词典存放目录!$A$1&amp;O7528&amp;P7528&amp;Q7528</f>
        <v>F:\《自创文法查阅Excel》4.1备份\《B词汇·红宝书》\红宝书MP3分割\27 n2-ひ (9).mp3</v>
      </c>
      <c r="S7528" s="38"/>
      <c r="T7528" s="56"/>
      <c r="U7528" s="56"/>
      <c r="V7528" s="30" t="str">
        <f>IF(COUNTA(S7528:U7528)=0,"",COUNTIF(S7528:U7528,"0")/COUNTA(S7528:U7528))</f>
        <v/>
      </c>
      <c r="W7528" s="29"/>
      <c r="X7528" s="9" t="s">
        <v>329</v>
      </c>
    </row>
    <row r="7529" spans="1:24" s="57" customFormat="1" ht="24">
      <c r="A7529" s="31">
        <v>7938</v>
      </c>
      <c r="B7529" s="32">
        <f t="shared" ca="1" si="710"/>
        <v>0.73511470882835417</v>
      </c>
      <c r="C7529" s="133" t="s">
        <v>14010</v>
      </c>
      <c r="D7529" s="126" t="s">
        <v>14011</v>
      </c>
      <c r="E7529" s="21"/>
      <c r="F7529" s="22"/>
      <c r="G7529" s="22"/>
      <c r="H7529" s="22"/>
      <c r="I7529" s="23"/>
      <c r="J7529" s="35" t="str">
        <f t="shared" si="711"/>
        <v>➸</v>
      </c>
      <c r="K7529" s="117" t="str">
        <f>词典存放目录!$A$1&amp;L7529&amp;M7529</f>
        <v>F:\《自创文法查阅Excel》4.1备份\《B词汇·红宝书》\红宝书15版图片\7938-ひきつづき【引き続き】.jpg</v>
      </c>
      <c r="L7529" s="9" t="s">
        <v>18120</v>
      </c>
      <c r="M7529" s="117" t="s">
        <v>25644</v>
      </c>
      <c r="N7529" s="36" t="str">
        <f t="shared" si="712"/>
        <v>▶</v>
      </c>
      <c r="O7529" s="37" t="s">
        <v>18019</v>
      </c>
      <c r="P7529" s="37">
        <v>10</v>
      </c>
      <c r="Q7529" s="37" t="s">
        <v>23</v>
      </c>
      <c r="R7529" s="9" t="str">
        <f>词典存放目录!$A$1&amp;O7529&amp;P7529&amp;Q7529</f>
        <v>F:\《自创文法查阅Excel》4.1备份\《B词汇·红宝书》\红宝书MP3分割\27 n2-ひ (10).mp3</v>
      </c>
      <c r="S7529" s="38"/>
      <c r="T7529" s="56"/>
      <c r="U7529" s="56"/>
      <c r="V7529" s="30" t="str">
        <f>IF(COUNTA(S7529:U7529)=0,"",COUNTIF(S7529:U7529,"0")/COUNTA(S7529:U7529))</f>
        <v/>
      </c>
      <c r="W7529" s="29"/>
      <c r="X7529" s="9" t="s">
        <v>329</v>
      </c>
    </row>
    <row r="7530" spans="1:24" s="57" customFormat="1" ht="24">
      <c r="A7530" s="31">
        <v>7939</v>
      </c>
      <c r="B7530" s="32">
        <f t="shared" ca="1" si="710"/>
        <v>0.56826765818672065</v>
      </c>
      <c r="C7530" s="133" t="s">
        <v>14012</v>
      </c>
      <c r="D7530" s="126" t="s">
        <v>14013</v>
      </c>
      <c r="E7530" s="21"/>
      <c r="F7530" s="22"/>
      <c r="G7530" s="22"/>
      <c r="H7530" s="22"/>
      <c r="I7530" s="23"/>
      <c r="J7530" s="35" t="str">
        <f t="shared" si="711"/>
        <v>➸</v>
      </c>
      <c r="K7530" s="117" t="str">
        <f>词典存放目录!$A$1&amp;L7530&amp;M7530</f>
        <v>F:\《自创文法查阅Excel》4.1备份\《B词汇·红宝书》\红宝书15版图片\7939-ひきとめる【引き止める】.jpg</v>
      </c>
      <c r="L7530" s="9" t="s">
        <v>18120</v>
      </c>
      <c r="M7530" s="117" t="s">
        <v>25645</v>
      </c>
      <c r="N7530" s="36" t="str">
        <f t="shared" si="712"/>
        <v>▶</v>
      </c>
      <c r="O7530" s="37" t="s">
        <v>18019</v>
      </c>
      <c r="P7530" s="37">
        <v>11</v>
      </c>
      <c r="Q7530" s="37" t="s">
        <v>23</v>
      </c>
      <c r="R7530" s="9" t="str">
        <f>词典存放目录!$A$1&amp;O7530&amp;P7530&amp;Q7530</f>
        <v>F:\《自创文法查阅Excel》4.1备份\《B词汇·红宝书》\红宝书MP3分割\27 n2-ひ (11).mp3</v>
      </c>
      <c r="S7530" s="38"/>
      <c r="T7530" s="56"/>
      <c r="U7530" s="56"/>
      <c r="V7530" s="30" t="str">
        <f>IF(COUNTA(S7530:U7530)=0,"",COUNTIF(S7530:U7530,"0")/COUNTA(S7530:U7530))</f>
        <v/>
      </c>
      <c r="W7530" s="29"/>
      <c r="X7530" s="9" t="s">
        <v>329</v>
      </c>
    </row>
    <row r="7531" spans="1:24" s="57" customFormat="1" ht="24">
      <c r="A7531" s="31">
        <v>7940</v>
      </c>
      <c r="B7531" s="32">
        <f t="shared" ca="1" si="710"/>
        <v>0.31383075070051658</v>
      </c>
      <c r="C7531" s="133" t="s">
        <v>14014</v>
      </c>
      <c r="D7531" s="126" t="s">
        <v>14015</v>
      </c>
      <c r="E7531" s="21"/>
      <c r="F7531" s="22"/>
      <c r="G7531" s="22"/>
      <c r="H7531" s="22"/>
      <c r="I7531" s="23"/>
      <c r="J7531" s="35" t="str">
        <f t="shared" si="711"/>
        <v>➸</v>
      </c>
      <c r="K7531" s="117" t="str">
        <f>词典存放目录!$A$1&amp;L7531&amp;M7531</f>
        <v>F:\《自创文法查阅Excel》4.1备份\《B词汇·红宝书》\红宝书15版图片\7940-ひきょう【卑怯】.jpg</v>
      </c>
      <c r="L7531" s="9" t="s">
        <v>18120</v>
      </c>
      <c r="M7531" s="117" t="s">
        <v>25646</v>
      </c>
      <c r="N7531" s="36" t="str">
        <f t="shared" si="712"/>
        <v>▶</v>
      </c>
      <c r="O7531" s="37" t="s">
        <v>18019</v>
      </c>
      <c r="P7531" s="37">
        <v>12</v>
      </c>
      <c r="Q7531" s="37" t="s">
        <v>23</v>
      </c>
      <c r="R7531" s="9" t="str">
        <f>词典存放目录!$A$1&amp;O7531&amp;P7531&amp;Q7531</f>
        <v>F:\《自创文法查阅Excel》4.1备份\《B词汇·红宝书》\红宝书MP3分割\27 n2-ひ (12).mp3</v>
      </c>
      <c r="S7531" s="38"/>
      <c r="T7531" s="56"/>
      <c r="U7531" s="56"/>
      <c r="V7531" s="30" t="str">
        <f>IF(COUNTA(S7531:U7531)=0,"",COUNTIF(S7531:U7531,"0")/COUNTA(S7531:U7531))</f>
        <v/>
      </c>
      <c r="W7531" s="29"/>
      <c r="X7531" s="9" t="s">
        <v>329</v>
      </c>
    </row>
    <row r="7532" spans="1:24" s="57" customFormat="1" ht="24">
      <c r="A7532" s="31">
        <v>7941</v>
      </c>
      <c r="B7532" s="32">
        <f t="shared" ca="1" si="710"/>
        <v>0.31896241593277019</v>
      </c>
      <c r="C7532" s="133" t="s">
        <v>14016</v>
      </c>
      <c r="D7532" s="126" t="s">
        <v>14017</v>
      </c>
      <c r="E7532" s="21"/>
      <c r="F7532" s="22"/>
      <c r="G7532" s="22"/>
      <c r="H7532" s="22"/>
      <c r="I7532" s="23"/>
      <c r="J7532" s="35" t="str">
        <f t="shared" si="711"/>
        <v>➸</v>
      </c>
      <c r="K7532" s="117" t="str">
        <f>词典存放目录!$A$1&amp;L7532&amp;M7532</f>
        <v>F:\《自创文法查阅Excel》4.1备份\《B词汇·红宝书》\红宝书15版图片\7941-ひきわけ【引き分け】.jpg</v>
      </c>
      <c r="L7532" s="9" t="s">
        <v>18120</v>
      </c>
      <c r="M7532" s="117" t="s">
        <v>25647</v>
      </c>
      <c r="N7532" s="36" t="str">
        <f t="shared" si="712"/>
        <v>▶</v>
      </c>
      <c r="O7532" s="37" t="s">
        <v>18019</v>
      </c>
      <c r="P7532" s="37">
        <v>13</v>
      </c>
      <c r="Q7532" s="37" t="s">
        <v>23</v>
      </c>
      <c r="R7532" s="9" t="str">
        <f>词典存放目录!$A$1&amp;O7532&amp;P7532&amp;Q7532</f>
        <v>F:\《自创文法查阅Excel》4.1备份\《B词汇·红宝书》\红宝书MP3分割\27 n2-ひ (13).mp3</v>
      </c>
      <c r="S7532" s="38"/>
      <c r="T7532" s="56"/>
      <c r="U7532" s="56"/>
      <c r="V7532" s="30"/>
      <c r="W7532" s="29"/>
      <c r="X7532" s="9" t="s">
        <v>329</v>
      </c>
    </row>
    <row r="7533" spans="1:24" s="57" customFormat="1" ht="24">
      <c r="A7533" s="31">
        <v>7942</v>
      </c>
      <c r="B7533" s="32">
        <f t="shared" ca="1" si="710"/>
        <v>1.297898293417088E-2</v>
      </c>
      <c r="C7533" s="133" t="s">
        <v>14018</v>
      </c>
      <c r="D7533" s="126" t="s">
        <v>14019</v>
      </c>
      <c r="E7533" s="21"/>
      <c r="F7533" s="22"/>
      <c r="G7533" s="22"/>
      <c r="H7533" s="22"/>
      <c r="I7533" s="23"/>
      <c r="J7533" s="35" t="str">
        <f t="shared" si="711"/>
        <v>➸</v>
      </c>
      <c r="K7533" s="117" t="str">
        <f>词典存放目录!$A$1&amp;L7533&amp;M7533</f>
        <v>F:\《自创文法查阅Excel》4.1备份\《B词汇·红宝书》\红宝书15版图片\7942-ピクニック【picnic】.jpg</v>
      </c>
      <c r="L7533" s="9" t="s">
        <v>18120</v>
      </c>
      <c r="M7533" s="117" t="s">
        <v>25648</v>
      </c>
      <c r="N7533" s="36" t="str">
        <f t="shared" si="712"/>
        <v>▶</v>
      </c>
      <c r="O7533" s="37" t="s">
        <v>18019</v>
      </c>
      <c r="P7533" s="37">
        <v>14</v>
      </c>
      <c r="Q7533" s="37" t="s">
        <v>23</v>
      </c>
      <c r="R7533" s="9" t="str">
        <f>词典存放目录!$A$1&amp;O7533&amp;P7533&amp;Q7533</f>
        <v>F:\《自创文法查阅Excel》4.1备份\《B词汇·红宝书》\红宝书MP3分割\27 n2-ひ (14).mp3</v>
      </c>
      <c r="S7533" s="38"/>
      <c r="T7533" s="56"/>
      <c r="U7533" s="56"/>
      <c r="V7533" s="30" t="str">
        <f t="shared" ref="V7533:V7552" si="715">IF(COUNTA(S7533:U7533)=0,"",COUNTIF(S7533:U7533,"0")/COUNTA(S7533:U7533))</f>
        <v/>
      </c>
      <c r="W7533" s="29"/>
      <c r="X7533" s="9" t="s">
        <v>329</v>
      </c>
    </row>
    <row r="7534" spans="1:24" s="57" customFormat="1" ht="24">
      <c r="A7534" s="31">
        <v>7943</v>
      </c>
      <c r="B7534" s="32">
        <f t="shared" ca="1" si="710"/>
        <v>0.33008653342580696</v>
      </c>
      <c r="C7534" s="133" t="s">
        <v>14020</v>
      </c>
      <c r="D7534" s="126"/>
      <c r="E7534" s="21"/>
      <c r="F7534" s="22"/>
      <c r="G7534" s="41" t="s">
        <v>99</v>
      </c>
      <c r="H7534" s="22" t="s">
        <v>159</v>
      </c>
      <c r="I7534" s="23"/>
      <c r="J7534" s="35" t="str">
        <f t="shared" si="711"/>
        <v>➸</v>
      </c>
      <c r="K7534" s="117" t="str">
        <f>词典存放目录!$A$1&amp;L7534&amp;M7534</f>
        <v>F:\《自创文法查阅Excel》4.1备份\《B词汇·红宝书》\红宝书15版图片\7943-びくびく.jpg</v>
      </c>
      <c r="L7534" s="9" t="s">
        <v>18120</v>
      </c>
      <c r="M7534" s="117" t="s">
        <v>25649</v>
      </c>
      <c r="N7534" s="36" t="str">
        <f t="shared" si="712"/>
        <v>▶</v>
      </c>
      <c r="O7534" s="37" t="s">
        <v>18019</v>
      </c>
      <c r="P7534" s="37">
        <v>15</v>
      </c>
      <c r="Q7534" s="37" t="s">
        <v>23</v>
      </c>
      <c r="R7534" s="9" t="str">
        <f>词典存放目录!$A$1&amp;O7534&amp;P7534&amp;Q7534</f>
        <v>F:\《自创文法查阅Excel》4.1备份\《B词汇·红宝书》\红宝书MP3分割\27 n2-ひ (15).mp3</v>
      </c>
      <c r="S7534" s="38"/>
      <c r="T7534" s="56"/>
      <c r="U7534" s="56"/>
      <c r="V7534" s="30" t="str">
        <f t="shared" si="715"/>
        <v/>
      </c>
      <c r="W7534" s="29"/>
      <c r="X7534" s="9" t="s">
        <v>329</v>
      </c>
    </row>
    <row r="7535" spans="1:24" s="57" customFormat="1" ht="24">
      <c r="A7535" s="31">
        <v>7944</v>
      </c>
      <c r="B7535" s="32">
        <f t="shared" ca="1" si="710"/>
        <v>0.73575869170133268</v>
      </c>
      <c r="C7535" s="133" t="s">
        <v>14021</v>
      </c>
      <c r="D7535" s="126" t="s">
        <v>14022</v>
      </c>
      <c r="E7535" s="21"/>
      <c r="F7535" s="22"/>
      <c r="G7535" s="22"/>
      <c r="H7535" s="22"/>
      <c r="I7535" s="23"/>
      <c r="J7535" s="35" t="str">
        <f t="shared" si="711"/>
        <v>➸</v>
      </c>
      <c r="K7535" s="117" t="str">
        <f>词典存放目录!$A$1&amp;L7535&amp;M7535</f>
        <v>F:\《自创文法查阅Excel》4.1备份\《B词汇·红宝书》\红宝书15版图片\7944-ひげき【悲劇】.jpg</v>
      </c>
      <c r="L7535" s="9" t="s">
        <v>18120</v>
      </c>
      <c r="M7535" s="117" t="s">
        <v>25650</v>
      </c>
      <c r="N7535" s="36" t="str">
        <f t="shared" si="712"/>
        <v>▶</v>
      </c>
      <c r="O7535" s="37" t="s">
        <v>18019</v>
      </c>
      <c r="P7535" s="37">
        <v>16</v>
      </c>
      <c r="Q7535" s="37" t="s">
        <v>23</v>
      </c>
      <c r="R7535" s="9" t="str">
        <f>词典存放目录!$A$1&amp;O7535&amp;P7535&amp;Q7535</f>
        <v>F:\《自创文法查阅Excel》4.1备份\《B词汇·红宝书》\红宝书MP3分割\27 n2-ひ (16).mp3</v>
      </c>
      <c r="S7535" s="38"/>
      <c r="T7535" s="56"/>
      <c r="U7535" s="56"/>
      <c r="V7535" s="30" t="str">
        <f t="shared" si="715"/>
        <v/>
      </c>
      <c r="W7535" s="29"/>
      <c r="X7535" s="9" t="s">
        <v>329</v>
      </c>
    </row>
    <row r="7536" spans="1:24" s="57" customFormat="1" ht="24">
      <c r="A7536" s="31">
        <v>7945</v>
      </c>
      <c r="B7536" s="32">
        <f t="shared" ca="1" si="710"/>
        <v>0.45034564474470584</v>
      </c>
      <c r="C7536" s="133" t="s">
        <v>14023</v>
      </c>
      <c r="D7536" s="126" t="s">
        <v>14024</v>
      </c>
      <c r="E7536" s="21"/>
      <c r="F7536" s="22"/>
      <c r="G7536" s="22"/>
      <c r="H7536" s="22"/>
      <c r="I7536" s="23"/>
      <c r="J7536" s="35" t="str">
        <f t="shared" si="711"/>
        <v>➸</v>
      </c>
      <c r="K7536" s="117" t="str">
        <f>词典存放目录!$A$1&amp;L7536&amp;M7536</f>
        <v>F:\《自创文法查阅Excel》4.1备份\《B词汇·红宝书》\红宝书15版图片\7945-ひこう【飛行】.jpg</v>
      </c>
      <c r="L7536" s="9" t="s">
        <v>18120</v>
      </c>
      <c r="M7536" s="117" t="s">
        <v>25651</v>
      </c>
      <c r="N7536" s="36" t="str">
        <f t="shared" si="712"/>
        <v>▶</v>
      </c>
      <c r="O7536" s="37" t="s">
        <v>18019</v>
      </c>
      <c r="P7536" s="37">
        <v>17</v>
      </c>
      <c r="Q7536" s="37" t="s">
        <v>23</v>
      </c>
      <c r="R7536" s="9" t="str">
        <f>词典存放目录!$A$1&amp;O7536&amp;P7536&amp;Q7536</f>
        <v>F:\《自创文法查阅Excel》4.1备份\《B词汇·红宝书》\红宝书MP3分割\27 n2-ひ (17).mp3</v>
      </c>
      <c r="S7536" s="38"/>
      <c r="T7536" s="56"/>
      <c r="U7536" s="56"/>
      <c r="V7536" s="30" t="str">
        <f t="shared" si="715"/>
        <v/>
      </c>
      <c r="W7536" s="69"/>
      <c r="X7536" s="9" t="s">
        <v>329</v>
      </c>
    </row>
    <row r="7537" spans="1:24" s="57" customFormat="1" ht="24">
      <c r="A7537" s="31">
        <v>7946</v>
      </c>
      <c r="B7537" s="32">
        <f t="shared" ca="1" si="710"/>
        <v>1.9280751563203524E-2</v>
      </c>
      <c r="C7537" s="133" t="s">
        <v>14023</v>
      </c>
      <c r="D7537" s="126" t="s">
        <v>14025</v>
      </c>
      <c r="E7537" s="21"/>
      <c r="F7537" s="22"/>
      <c r="G7537" s="22"/>
      <c r="H7537" s="22"/>
      <c r="I7537" s="23"/>
      <c r="J7537" s="35" t="str">
        <f t="shared" si="711"/>
        <v>➸</v>
      </c>
      <c r="K7537" s="117" t="str">
        <f>词典存放目录!$A$1&amp;L7537&amp;M7537</f>
        <v>F:\《自创文法查阅Excel》4.1备份\《B词汇·红宝书》\红宝书15版图片\7946-ひこう【非行】.jpg</v>
      </c>
      <c r="L7537" s="9" t="s">
        <v>18120</v>
      </c>
      <c r="M7537" s="117" t="s">
        <v>25652</v>
      </c>
      <c r="N7537" s="36" t="str">
        <f t="shared" si="712"/>
        <v>▶</v>
      </c>
      <c r="O7537" s="37" t="s">
        <v>18019</v>
      </c>
      <c r="P7537" s="37">
        <v>18</v>
      </c>
      <c r="Q7537" s="37" t="s">
        <v>23</v>
      </c>
      <c r="R7537" s="9" t="str">
        <f>词典存放目录!$A$1&amp;O7537&amp;P7537&amp;Q7537</f>
        <v>F:\《自创文法查阅Excel》4.1备份\《B词汇·红宝书》\红宝书MP3分割\27 n2-ひ (18).mp3</v>
      </c>
      <c r="S7537" s="38"/>
      <c r="T7537" s="56"/>
      <c r="U7537" s="56"/>
      <c r="V7537" s="30" t="str">
        <f t="shared" si="715"/>
        <v/>
      </c>
      <c r="W7537" s="69"/>
      <c r="X7537" s="9" t="s">
        <v>329</v>
      </c>
    </row>
    <row r="7538" spans="1:24" s="57" customFormat="1" ht="24">
      <c r="A7538" s="31">
        <v>7947</v>
      </c>
      <c r="B7538" s="32">
        <f t="shared" ca="1" si="710"/>
        <v>0.24856183108688545</v>
      </c>
      <c r="C7538" s="133" t="s">
        <v>14026</v>
      </c>
      <c r="D7538" s="126" t="s">
        <v>14027</v>
      </c>
      <c r="E7538" s="21"/>
      <c r="F7538" s="22"/>
      <c r="G7538" s="22"/>
      <c r="H7538" s="22"/>
      <c r="I7538" s="23"/>
      <c r="J7538" s="35" t="str">
        <f t="shared" si="711"/>
        <v>➸</v>
      </c>
      <c r="K7538" s="117" t="str">
        <f>词典存放目录!$A$1&amp;L7538&amp;M7538</f>
        <v>F:\《自创文法查阅Excel》4.1备份\《B词汇·红宝书》\红宝书15版图片\7947-ひごろ【日頃】.jpg</v>
      </c>
      <c r="L7538" s="9" t="s">
        <v>18120</v>
      </c>
      <c r="M7538" s="117" t="s">
        <v>25653</v>
      </c>
      <c r="N7538" s="36" t="str">
        <f t="shared" si="712"/>
        <v>▶</v>
      </c>
      <c r="O7538" s="37" t="s">
        <v>18019</v>
      </c>
      <c r="P7538" s="37">
        <v>19</v>
      </c>
      <c r="Q7538" s="37" t="s">
        <v>23</v>
      </c>
      <c r="R7538" s="9" t="str">
        <f>词典存放目录!$A$1&amp;O7538&amp;P7538&amp;Q7538</f>
        <v>F:\《自创文法查阅Excel》4.1备份\《B词汇·红宝书》\红宝书MP3分割\27 n2-ひ (19).mp3</v>
      </c>
      <c r="S7538" s="38"/>
      <c r="T7538" s="56"/>
      <c r="U7538" s="56"/>
      <c r="V7538" s="30" t="str">
        <f t="shared" si="715"/>
        <v/>
      </c>
      <c r="W7538" s="29"/>
      <c r="X7538" s="9" t="s">
        <v>329</v>
      </c>
    </row>
    <row r="7539" spans="1:24" s="57" customFormat="1" ht="24">
      <c r="A7539" s="31">
        <v>7948</v>
      </c>
      <c r="B7539" s="32">
        <f t="shared" ca="1" si="710"/>
        <v>0.31966448234846723</v>
      </c>
      <c r="C7539" s="133" t="s">
        <v>14028</v>
      </c>
      <c r="D7539" s="126" t="s">
        <v>14029</v>
      </c>
      <c r="E7539" s="21"/>
      <c r="F7539" s="22"/>
      <c r="G7539" s="22"/>
      <c r="H7539" s="22"/>
      <c r="I7539" s="23"/>
      <c r="J7539" s="35" t="str">
        <f t="shared" si="711"/>
        <v>➸</v>
      </c>
      <c r="K7539" s="117" t="str">
        <f>词典存放目录!$A$1&amp;L7539&amp;M7539</f>
        <v>F:\《自创文法查阅Excel》4.1备份\《B词汇·红宝书》\红宝书15版图片\7948-ひさん【悲惨】.jpg</v>
      </c>
      <c r="L7539" s="9" t="s">
        <v>18120</v>
      </c>
      <c r="M7539" s="117" t="s">
        <v>25654</v>
      </c>
      <c r="N7539" s="36" t="str">
        <f t="shared" si="712"/>
        <v>▶</v>
      </c>
      <c r="O7539" s="37" t="s">
        <v>18019</v>
      </c>
      <c r="P7539" s="37">
        <v>20</v>
      </c>
      <c r="Q7539" s="37" t="s">
        <v>23</v>
      </c>
      <c r="R7539" s="9" t="str">
        <f>词典存放目录!$A$1&amp;O7539&amp;P7539&amp;Q7539</f>
        <v>F:\《自创文法查阅Excel》4.1备份\《B词汇·红宝书》\红宝书MP3分割\27 n2-ひ (20).mp3</v>
      </c>
      <c r="S7539" s="38"/>
      <c r="T7539" s="56"/>
      <c r="U7539" s="56"/>
      <c r="V7539" s="30" t="str">
        <f t="shared" si="715"/>
        <v/>
      </c>
      <c r="W7539" s="29"/>
      <c r="X7539" s="9" t="s">
        <v>329</v>
      </c>
    </row>
    <row r="7540" spans="1:24" s="57" customFormat="1" ht="24">
      <c r="A7540" s="31">
        <v>7949</v>
      </c>
      <c r="B7540" s="32">
        <f t="shared" ca="1" si="710"/>
        <v>0.46625420693381958</v>
      </c>
      <c r="C7540" s="133" t="s">
        <v>14030</v>
      </c>
      <c r="D7540" s="126" t="s">
        <v>14031</v>
      </c>
      <c r="E7540" s="21"/>
      <c r="F7540" s="22"/>
      <c r="G7540" s="22"/>
      <c r="H7540" s="22"/>
      <c r="I7540" s="23"/>
      <c r="J7540" s="35" t="str">
        <f t="shared" si="711"/>
        <v>➸</v>
      </c>
      <c r="K7540" s="117" t="str">
        <f>词典存放目录!$A$1&amp;L7540&amp;M7540</f>
        <v>F:\《自创文法查阅Excel》4.1备份\《B词汇·红宝书》\红宝书15版图片\7949-ひじょうしき【非常識】.jpg</v>
      </c>
      <c r="L7540" s="9" t="s">
        <v>18120</v>
      </c>
      <c r="M7540" s="117" t="s">
        <v>25655</v>
      </c>
      <c r="N7540" s="36" t="str">
        <f t="shared" si="712"/>
        <v>▶</v>
      </c>
      <c r="O7540" s="37" t="s">
        <v>18019</v>
      </c>
      <c r="P7540" s="37">
        <v>21</v>
      </c>
      <c r="Q7540" s="37" t="s">
        <v>23</v>
      </c>
      <c r="R7540" s="9" t="str">
        <f>词典存放目录!$A$1&amp;O7540&amp;P7540&amp;Q7540</f>
        <v>F:\《自创文法查阅Excel》4.1备份\《B词汇·红宝书》\红宝书MP3分割\27 n2-ひ (21).mp3</v>
      </c>
      <c r="S7540" s="38"/>
      <c r="T7540" s="56"/>
      <c r="U7540" s="56"/>
      <c r="V7540" s="30" t="str">
        <f t="shared" si="715"/>
        <v/>
      </c>
      <c r="W7540" s="69"/>
      <c r="X7540" s="9" t="s">
        <v>329</v>
      </c>
    </row>
    <row r="7541" spans="1:24" s="57" customFormat="1" ht="24">
      <c r="A7541" s="31">
        <v>7950</v>
      </c>
      <c r="B7541" s="32">
        <f t="shared" ca="1" si="710"/>
        <v>0.14697508402640846</v>
      </c>
      <c r="C7541" s="133" t="s">
        <v>14032</v>
      </c>
      <c r="D7541" s="126"/>
      <c r="E7541" s="21"/>
      <c r="F7541" s="22"/>
      <c r="G7541" s="41" t="s">
        <v>99</v>
      </c>
      <c r="H7541" s="22" t="s">
        <v>159</v>
      </c>
      <c r="I7541" s="23"/>
      <c r="J7541" s="35" t="str">
        <f t="shared" si="711"/>
        <v>➸</v>
      </c>
      <c r="K7541" s="117" t="str">
        <f>词典存放目录!$A$1&amp;L7541&amp;M7541</f>
        <v>F:\《自创文法查阅Excel》4.1备份\《B词汇·红宝书》\红宝书15版图片\7950-びしょびしょ.jpg</v>
      </c>
      <c r="L7541" s="9" t="s">
        <v>18120</v>
      </c>
      <c r="M7541" s="117" t="s">
        <v>25656</v>
      </c>
      <c r="N7541" s="36" t="str">
        <f t="shared" si="712"/>
        <v>▶</v>
      </c>
      <c r="O7541" s="37" t="s">
        <v>18019</v>
      </c>
      <c r="P7541" s="37">
        <v>22</v>
      </c>
      <c r="Q7541" s="37" t="s">
        <v>23</v>
      </c>
      <c r="R7541" s="9" t="str">
        <f>词典存放目录!$A$1&amp;O7541&amp;P7541&amp;Q7541</f>
        <v>F:\《自创文法查阅Excel》4.1备份\《B词汇·红宝书》\红宝书MP3分割\27 n2-ひ (22).mp3</v>
      </c>
      <c r="S7541" s="38"/>
      <c r="T7541" s="56"/>
      <c r="U7541" s="56"/>
      <c r="V7541" s="30" t="str">
        <f t="shared" si="715"/>
        <v/>
      </c>
      <c r="W7541" s="29"/>
      <c r="X7541" s="9" t="s">
        <v>329</v>
      </c>
    </row>
    <row r="7542" spans="1:24" s="57" customFormat="1" ht="24">
      <c r="A7542" s="31">
        <v>7951</v>
      </c>
      <c r="B7542" s="32">
        <f t="shared" ca="1" si="710"/>
        <v>0.20986590994978971</v>
      </c>
      <c r="C7542" s="133" t="s">
        <v>14033</v>
      </c>
      <c r="D7542" s="126" t="s">
        <v>14034</v>
      </c>
      <c r="E7542" s="21"/>
      <c r="F7542" s="22"/>
      <c r="G7542" s="22"/>
      <c r="H7542" s="22"/>
      <c r="I7542" s="23"/>
      <c r="J7542" s="35" t="str">
        <f t="shared" si="711"/>
        <v>➸</v>
      </c>
      <c r="K7542" s="117" t="str">
        <f>词典存放目录!$A$1&amp;L7542&amp;M7542</f>
        <v>F:\《自创文法查阅Excel》4.1备份\《B词汇·红宝书》\红宝书15版图片\7951-ピストル【pistol】.jpg</v>
      </c>
      <c r="L7542" s="9" t="s">
        <v>18120</v>
      </c>
      <c r="M7542" s="117" t="s">
        <v>25657</v>
      </c>
      <c r="N7542" s="36" t="str">
        <f t="shared" si="712"/>
        <v>▶</v>
      </c>
      <c r="O7542" s="37" t="s">
        <v>18019</v>
      </c>
      <c r="P7542" s="37">
        <v>23</v>
      </c>
      <c r="Q7542" s="37" t="s">
        <v>23</v>
      </c>
      <c r="R7542" s="9" t="str">
        <f>词典存放目录!$A$1&amp;O7542&amp;P7542&amp;Q7542</f>
        <v>F:\《自创文法查阅Excel》4.1备份\《B词汇·红宝书》\红宝书MP3分割\27 n2-ひ (23).mp3</v>
      </c>
      <c r="S7542" s="38"/>
      <c r="T7542" s="56"/>
      <c r="U7542" s="56"/>
      <c r="V7542" s="30" t="str">
        <f t="shared" si="715"/>
        <v/>
      </c>
      <c r="W7542" s="29"/>
      <c r="X7542" s="9" t="s">
        <v>329</v>
      </c>
    </row>
    <row r="7543" spans="1:24" s="57" customFormat="1" ht="24">
      <c r="A7543" s="31">
        <v>7952</v>
      </c>
      <c r="B7543" s="32">
        <f t="shared" ca="1" si="710"/>
        <v>0.41322043130992581</v>
      </c>
      <c r="C7543" s="133" t="s">
        <v>14035</v>
      </c>
      <c r="D7543" s="126" t="s">
        <v>14036</v>
      </c>
      <c r="E7543" s="21" t="s">
        <v>554</v>
      </c>
      <c r="F7543" s="22"/>
      <c r="G7543" s="22"/>
      <c r="H7543" s="22"/>
      <c r="I7543" s="23"/>
      <c r="J7543" s="35" t="str">
        <f t="shared" si="711"/>
        <v>➸</v>
      </c>
      <c r="K7543" s="117" t="str">
        <f>词典存放目录!$A$1&amp;L7543&amp;M7543</f>
        <v>F:\《自创文法查阅Excel》4.1备份\《B词汇·红宝书》\红宝书15版图片\7952-ひそやか【密やか】.jpg</v>
      </c>
      <c r="L7543" s="9" t="s">
        <v>18120</v>
      </c>
      <c r="M7543" s="117" t="s">
        <v>25658</v>
      </c>
      <c r="N7543" s="36" t="str">
        <f t="shared" si="712"/>
        <v>▶</v>
      </c>
      <c r="O7543" s="37" t="s">
        <v>18019</v>
      </c>
      <c r="P7543" s="37">
        <v>24</v>
      </c>
      <c r="Q7543" s="37" t="s">
        <v>23</v>
      </c>
      <c r="R7543" s="9" t="str">
        <f>词典存放目录!$A$1&amp;O7543&amp;P7543&amp;Q7543</f>
        <v>F:\《自创文法查阅Excel》4.1备份\《B词汇·红宝书》\红宝书MP3分割\27 n2-ひ (24).mp3</v>
      </c>
      <c r="S7543" s="38"/>
      <c r="T7543" s="56"/>
      <c r="U7543" s="56"/>
      <c r="V7543" s="30" t="str">
        <f t="shared" si="715"/>
        <v/>
      </c>
      <c r="W7543" s="29"/>
      <c r="X7543" s="9" t="s">
        <v>329</v>
      </c>
    </row>
    <row r="7544" spans="1:24" s="57" customFormat="1" ht="24">
      <c r="A7544" s="31">
        <v>7953</v>
      </c>
      <c r="B7544" s="32">
        <f t="shared" ca="1" si="710"/>
        <v>0.1954357856893354</v>
      </c>
      <c r="C7544" s="133" t="s">
        <v>14037</v>
      </c>
      <c r="D7544" s="126"/>
      <c r="E7544" s="21"/>
      <c r="F7544" s="22"/>
      <c r="G7544" s="22"/>
      <c r="H7544" s="22"/>
      <c r="I7544" s="23"/>
      <c r="J7544" s="35" t="str">
        <f t="shared" si="711"/>
        <v>➸</v>
      </c>
      <c r="K7544" s="117" t="str">
        <f>词典存放目录!$A$1&amp;L7544&amp;M7544</f>
        <v>F:\《自创文法查阅Excel》4.1备份\《B词汇·红宝书》\红宝书15版图片\7953-ぴたりと.jpg</v>
      </c>
      <c r="L7544" s="9" t="s">
        <v>18120</v>
      </c>
      <c r="M7544" s="117" t="s">
        <v>25659</v>
      </c>
      <c r="N7544" s="36" t="str">
        <f t="shared" si="712"/>
        <v>▶</v>
      </c>
      <c r="O7544" s="37" t="s">
        <v>18019</v>
      </c>
      <c r="P7544" s="37">
        <v>25</v>
      </c>
      <c r="Q7544" s="37" t="s">
        <v>23</v>
      </c>
      <c r="R7544" s="9" t="str">
        <f>词典存放目录!$A$1&amp;O7544&amp;P7544&amp;Q7544</f>
        <v>F:\《自创文法查阅Excel》4.1备份\《B词汇·红宝书》\红宝书MP3分割\27 n2-ひ (25).mp3</v>
      </c>
      <c r="S7544" s="38"/>
      <c r="T7544" s="56"/>
      <c r="U7544" s="56"/>
      <c r="V7544" s="30" t="str">
        <f t="shared" si="715"/>
        <v/>
      </c>
      <c r="W7544" s="29"/>
      <c r="X7544" s="9" t="s">
        <v>329</v>
      </c>
    </row>
    <row r="7545" spans="1:24" s="57" customFormat="1" ht="24">
      <c r="A7545" s="31">
        <v>7954</v>
      </c>
      <c r="B7545" s="32">
        <f t="shared" ca="1" si="710"/>
        <v>0.33662765490563029</v>
      </c>
      <c r="C7545" s="133" t="s">
        <v>14038</v>
      </c>
      <c r="D7545" s="126" t="s">
        <v>14039</v>
      </c>
      <c r="E7545" s="21"/>
      <c r="F7545" s="22"/>
      <c r="G7545" s="22"/>
      <c r="H7545" s="22"/>
      <c r="I7545" s="23"/>
      <c r="J7545" s="35" t="str">
        <f t="shared" si="711"/>
        <v>➸</v>
      </c>
      <c r="K7545" s="117" t="str">
        <f>词典存放目录!$A$1&amp;L7545&amp;M7545</f>
        <v>F:\《自创文法查阅Excel》4.1备份\《B词汇·红宝书》\红宝书15版图片\7954-ひっかかる【引っ掛かる】.jpg</v>
      </c>
      <c r="L7545" s="9" t="s">
        <v>18120</v>
      </c>
      <c r="M7545" s="117" t="s">
        <v>25660</v>
      </c>
      <c r="N7545" s="36" t="str">
        <f t="shared" si="712"/>
        <v>▶</v>
      </c>
      <c r="O7545" s="37" t="s">
        <v>18019</v>
      </c>
      <c r="P7545" s="37">
        <v>26</v>
      </c>
      <c r="Q7545" s="37" t="s">
        <v>23</v>
      </c>
      <c r="R7545" s="9" t="str">
        <f>词典存放目录!$A$1&amp;O7545&amp;P7545&amp;Q7545</f>
        <v>F:\《自创文法查阅Excel》4.1备份\《B词汇·红宝书》\红宝书MP3分割\27 n2-ひ (26).mp3</v>
      </c>
      <c r="S7545" s="38"/>
      <c r="T7545" s="56"/>
      <c r="U7545" s="56"/>
      <c r="V7545" s="30" t="str">
        <f t="shared" si="715"/>
        <v/>
      </c>
      <c r="W7545" s="29"/>
      <c r="X7545" s="9" t="s">
        <v>329</v>
      </c>
    </row>
    <row r="7546" spans="1:24" s="57" customFormat="1" ht="24">
      <c r="A7546" s="31">
        <v>7955</v>
      </c>
      <c r="B7546" s="32">
        <f t="shared" ca="1" si="710"/>
        <v>0.45929220858330755</v>
      </c>
      <c r="C7546" s="133" t="s">
        <v>14040</v>
      </c>
      <c r="D7546" s="126" t="s">
        <v>14041</v>
      </c>
      <c r="E7546" s="21"/>
      <c r="F7546" s="22"/>
      <c r="G7546" s="22"/>
      <c r="H7546" s="22"/>
      <c r="I7546" s="23"/>
      <c r="J7546" s="35" t="str">
        <f t="shared" si="711"/>
        <v>➸</v>
      </c>
      <c r="K7546" s="117" t="str">
        <f>词典存放目录!$A$1&amp;L7546&amp;M7546</f>
        <v>F:\《自创文法查阅Excel》4.1备份\《B词汇·红宝书》\红宝书15版图片\7955-ひっかける【引っ掛ける】.jpg</v>
      </c>
      <c r="L7546" s="9" t="s">
        <v>18120</v>
      </c>
      <c r="M7546" s="117" t="s">
        <v>25661</v>
      </c>
      <c r="N7546" s="36" t="str">
        <f t="shared" si="712"/>
        <v>▶</v>
      </c>
      <c r="O7546" s="37" t="s">
        <v>18019</v>
      </c>
      <c r="P7546" s="37">
        <v>27</v>
      </c>
      <c r="Q7546" s="37" t="s">
        <v>23</v>
      </c>
      <c r="R7546" s="9" t="str">
        <f>词典存放目录!$A$1&amp;O7546&amp;P7546&amp;Q7546</f>
        <v>F:\《自创文法查阅Excel》4.1备份\《B词汇·红宝书》\红宝书MP3分割\27 n2-ひ (27).mp3</v>
      </c>
      <c r="S7546" s="38"/>
      <c r="T7546" s="56"/>
      <c r="U7546" s="56"/>
      <c r="V7546" s="30" t="str">
        <f t="shared" si="715"/>
        <v/>
      </c>
      <c r="W7546" s="29"/>
      <c r="X7546" s="9" t="s">
        <v>329</v>
      </c>
    </row>
    <row r="7547" spans="1:24" s="57" customFormat="1" ht="24">
      <c r="A7547" s="31">
        <v>7956</v>
      </c>
      <c r="B7547" s="32">
        <f t="shared" ref="B7547:B7610" ca="1" si="716">RAND()</f>
        <v>0.5329782315421614</v>
      </c>
      <c r="C7547" s="133" t="s">
        <v>14042</v>
      </c>
      <c r="D7547" s="126" t="s">
        <v>14043</v>
      </c>
      <c r="E7547" s="21"/>
      <c r="F7547" s="22"/>
      <c r="G7547" s="22"/>
      <c r="H7547" s="22"/>
      <c r="I7547" s="23"/>
      <c r="J7547" s="35" t="str">
        <f t="shared" ref="J7547:J7610" si="717">HYPERLINK(K7547,"➸")</f>
        <v>➸</v>
      </c>
      <c r="K7547" s="117" t="str">
        <f>词典存放目录!$A$1&amp;L7547&amp;M7547</f>
        <v>F:\《自创文法查阅Excel》4.1备份\《B词汇·红宝书》\红宝书15版图片\7956-ひっき【筆記】.jpg</v>
      </c>
      <c r="L7547" s="9" t="s">
        <v>18120</v>
      </c>
      <c r="M7547" s="117" t="s">
        <v>25662</v>
      </c>
      <c r="N7547" s="36" t="str">
        <f t="shared" ref="N7547:N7610" si="718">HYPERLINK(R7547,"▶")</f>
        <v>▶</v>
      </c>
      <c r="O7547" s="37" t="s">
        <v>18019</v>
      </c>
      <c r="P7547" s="37">
        <v>28</v>
      </c>
      <c r="Q7547" s="37" t="s">
        <v>23</v>
      </c>
      <c r="R7547" s="9" t="str">
        <f>词典存放目录!$A$1&amp;O7547&amp;P7547&amp;Q7547</f>
        <v>F:\《自创文法查阅Excel》4.1备份\《B词汇·红宝书》\红宝书MP3分割\27 n2-ひ (28).mp3</v>
      </c>
      <c r="S7547" s="38"/>
      <c r="T7547" s="56"/>
      <c r="U7547" s="56"/>
      <c r="V7547" s="30" t="str">
        <f t="shared" si="715"/>
        <v/>
      </c>
      <c r="W7547" s="29"/>
      <c r="X7547" s="9" t="s">
        <v>329</v>
      </c>
    </row>
    <row r="7548" spans="1:24" s="57" customFormat="1" ht="24">
      <c r="A7548" s="31">
        <v>7957</v>
      </c>
      <c r="B7548" s="32">
        <f t="shared" ca="1" si="716"/>
        <v>0.32396098191707168</v>
      </c>
      <c r="C7548" s="133" t="s">
        <v>14044</v>
      </c>
      <c r="D7548" s="126" t="s">
        <v>14045</v>
      </c>
      <c r="E7548" s="21"/>
      <c r="F7548" s="22"/>
      <c r="G7548" s="22"/>
      <c r="H7548" s="22"/>
      <c r="I7548" s="23"/>
      <c r="J7548" s="35" t="str">
        <f t="shared" si="717"/>
        <v>➸</v>
      </c>
      <c r="K7548" s="117" t="str">
        <f>词典存放目录!$A$1&amp;L7548&amp;M7548</f>
        <v>F:\《自创文法查阅Excel》4.1备份\《B词汇·红宝书》\红宝书15版图片\7957-ひっくりかえす【引っ繰り返す】.jpg</v>
      </c>
      <c r="L7548" s="9" t="s">
        <v>18120</v>
      </c>
      <c r="M7548" s="117" t="s">
        <v>25663</v>
      </c>
      <c r="N7548" s="36" t="str">
        <f t="shared" si="718"/>
        <v>▶</v>
      </c>
      <c r="O7548" s="37" t="s">
        <v>18019</v>
      </c>
      <c r="P7548" s="37">
        <v>29</v>
      </c>
      <c r="Q7548" s="37" t="s">
        <v>23</v>
      </c>
      <c r="R7548" s="9" t="str">
        <f>词典存放目录!$A$1&amp;O7548&amp;P7548&amp;Q7548</f>
        <v>F:\《自创文法查阅Excel》4.1备份\《B词汇·红宝书》\红宝书MP3分割\27 n2-ひ (29).mp3</v>
      </c>
      <c r="S7548" s="38"/>
      <c r="T7548" s="56"/>
      <c r="U7548" s="56"/>
      <c r="V7548" s="30" t="str">
        <f t="shared" si="715"/>
        <v/>
      </c>
      <c r="W7548" s="29"/>
      <c r="X7548" s="9" t="s">
        <v>329</v>
      </c>
    </row>
    <row r="7549" spans="1:24" s="57" customFormat="1" ht="24">
      <c r="A7549" s="31">
        <v>7958</v>
      </c>
      <c r="B7549" s="32">
        <f t="shared" ca="1" si="716"/>
        <v>0.58026424496828621</v>
      </c>
      <c r="C7549" s="133" t="s">
        <v>14046</v>
      </c>
      <c r="D7549" s="126" t="s">
        <v>14047</v>
      </c>
      <c r="E7549" s="21"/>
      <c r="F7549" s="22"/>
      <c r="G7549" s="22"/>
      <c r="H7549" s="22"/>
      <c r="I7549" s="23"/>
      <c r="J7549" s="35" t="str">
        <f t="shared" si="717"/>
        <v>➸</v>
      </c>
      <c r="K7549" s="117" t="str">
        <f>词典存放目录!$A$1&amp;L7549&amp;M7549</f>
        <v>F:\《自创文法查阅Excel》4.1备份\《B词汇·红宝书》\红宝书15版图片\7958-ひっくりかえる【引っ繰り返る】.jpg</v>
      </c>
      <c r="L7549" s="9" t="s">
        <v>18120</v>
      </c>
      <c r="M7549" s="117" t="s">
        <v>25664</v>
      </c>
      <c r="N7549" s="36" t="str">
        <f t="shared" si="718"/>
        <v>▶</v>
      </c>
      <c r="O7549" s="37" t="s">
        <v>18019</v>
      </c>
      <c r="P7549" s="37">
        <v>30</v>
      </c>
      <c r="Q7549" s="37" t="s">
        <v>23</v>
      </c>
      <c r="R7549" s="9" t="str">
        <f>词典存放目录!$A$1&amp;O7549&amp;P7549&amp;Q7549</f>
        <v>F:\《自创文法查阅Excel》4.1备份\《B词汇·红宝书》\红宝书MP3分割\27 n2-ひ (30).mp3</v>
      </c>
      <c r="S7549" s="38"/>
      <c r="T7549" s="56"/>
      <c r="U7549" s="56"/>
      <c r="V7549" s="30" t="str">
        <f t="shared" si="715"/>
        <v/>
      </c>
      <c r="W7549" s="29"/>
      <c r="X7549" s="9" t="s">
        <v>329</v>
      </c>
    </row>
    <row r="7550" spans="1:24" s="57" customFormat="1" ht="24">
      <c r="A7550" s="31">
        <v>7959</v>
      </c>
      <c r="B7550" s="32">
        <f t="shared" ca="1" si="716"/>
        <v>0.69758936414659067</v>
      </c>
      <c r="C7550" s="133" t="s">
        <v>14048</v>
      </c>
      <c r="D7550" s="126" t="s">
        <v>14049</v>
      </c>
      <c r="E7550" s="21"/>
      <c r="F7550" s="22"/>
      <c r="G7550" s="22"/>
      <c r="H7550" s="22"/>
      <c r="I7550" s="23"/>
      <c r="J7550" s="35" t="str">
        <f t="shared" si="717"/>
        <v>➸</v>
      </c>
      <c r="K7550" s="117" t="str">
        <f>词典存放目录!$A$1&amp;L7550&amp;M7550</f>
        <v>F:\《自创文法查阅Excel》4.1备份\《B词汇·红宝书》\红宝书15版图片\7959-ひっこむ【引っ込む】.jpg</v>
      </c>
      <c r="L7550" s="9" t="s">
        <v>18120</v>
      </c>
      <c r="M7550" s="117" t="s">
        <v>25665</v>
      </c>
      <c r="N7550" s="36" t="str">
        <f t="shared" si="718"/>
        <v>▶</v>
      </c>
      <c r="O7550" s="37" t="s">
        <v>18019</v>
      </c>
      <c r="P7550" s="37">
        <v>31</v>
      </c>
      <c r="Q7550" s="37" t="s">
        <v>23</v>
      </c>
      <c r="R7550" s="9" t="str">
        <f>词典存放目录!$A$1&amp;O7550&amp;P7550&amp;Q7550</f>
        <v>F:\《自创文法查阅Excel》4.1备份\《B词汇·红宝书》\红宝书MP3分割\27 n2-ひ (31).mp3</v>
      </c>
      <c r="S7550" s="38"/>
      <c r="T7550" s="56"/>
      <c r="U7550" s="56"/>
      <c r="V7550" s="30" t="str">
        <f t="shared" si="715"/>
        <v/>
      </c>
      <c r="W7550" s="29"/>
      <c r="X7550" s="9" t="s">
        <v>329</v>
      </c>
    </row>
    <row r="7551" spans="1:24" s="57" customFormat="1" ht="24">
      <c r="A7551" s="31">
        <v>7960</v>
      </c>
      <c r="B7551" s="32">
        <f t="shared" ca="1" si="716"/>
        <v>0.43895567076966269</v>
      </c>
      <c r="C7551" s="133" t="s">
        <v>14050</v>
      </c>
      <c r="D7551" s="126" t="s">
        <v>14051</v>
      </c>
      <c r="E7551" s="21"/>
      <c r="F7551" s="22"/>
      <c r="G7551" s="22"/>
      <c r="H7551" s="22"/>
      <c r="I7551" s="23"/>
      <c r="J7551" s="35" t="str">
        <f t="shared" si="717"/>
        <v>➸</v>
      </c>
      <c r="K7551" s="117" t="str">
        <f>词典存放目录!$A$1&amp;L7551&amp;M7551</f>
        <v>F:\《自创文法查阅Excel》4.1备份\《B词汇·红宝书》\红宝书15版图片\7960-ひつじゅひん【必需品】.jpg</v>
      </c>
      <c r="L7551" s="9" t="s">
        <v>18120</v>
      </c>
      <c r="M7551" s="117" t="s">
        <v>25666</v>
      </c>
      <c r="N7551" s="36" t="str">
        <f t="shared" si="718"/>
        <v>▶</v>
      </c>
      <c r="O7551" s="37" t="s">
        <v>18019</v>
      </c>
      <c r="P7551" s="37">
        <v>32</v>
      </c>
      <c r="Q7551" s="37" t="s">
        <v>23</v>
      </c>
      <c r="R7551" s="9" t="str">
        <f>词典存放目录!$A$1&amp;O7551&amp;P7551&amp;Q7551</f>
        <v>F:\《自创文法查阅Excel》4.1备份\《B词汇·红宝书》\红宝书MP3分割\27 n2-ひ (32).mp3</v>
      </c>
      <c r="S7551" s="38"/>
      <c r="T7551" s="56"/>
      <c r="U7551" s="56"/>
      <c r="V7551" s="30" t="str">
        <f t="shared" si="715"/>
        <v/>
      </c>
      <c r="W7551" s="29"/>
      <c r="X7551" s="9" t="s">
        <v>329</v>
      </c>
    </row>
    <row r="7552" spans="1:24" s="57" customFormat="1" ht="24">
      <c r="A7552" s="31">
        <v>7961</v>
      </c>
      <c r="B7552" s="32">
        <f t="shared" ca="1" si="716"/>
        <v>0.91844680479530516</v>
      </c>
      <c r="C7552" s="133" t="s">
        <v>14052</v>
      </c>
      <c r="D7552" s="126"/>
      <c r="E7552" s="21"/>
      <c r="F7552" s="22"/>
      <c r="G7552" s="22" t="s">
        <v>4</v>
      </c>
      <c r="H7552" s="22"/>
      <c r="I7552" s="42" t="s">
        <v>98</v>
      </c>
      <c r="J7552" s="35" t="str">
        <f t="shared" si="717"/>
        <v>➸</v>
      </c>
      <c r="K7552" s="117" t="str">
        <f>词典存放目录!$A$1&amp;L7552&amp;M7552</f>
        <v>F:\《自创文法查阅Excel》4.1备份\《B词汇·红宝书》\红宝书15版图片\7961-びっしょり.jpg</v>
      </c>
      <c r="L7552" s="9" t="s">
        <v>18120</v>
      </c>
      <c r="M7552" s="117" t="s">
        <v>25667</v>
      </c>
      <c r="N7552" s="36" t="str">
        <f t="shared" si="718"/>
        <v>▶</v>
      </c>
      <c r="O7552" s="37" t="s">
        <v>18019</v>
      </c>
      <c r="P7552" s="37">
        <v>33</v>
      </c>
      <c r="Q7552" s="37" t="s">
        <v>23</v>
      </c>
      <c r="R7552" s="9" t="str">
        <f>词典存放目录!$A$1&amp;O7552&amp;P7552&amp;Q7552</f>
        <v>F:\《自创文法查阅Excel》4.1备份\《B词汇·红宝书》\红宝书MP3分割\27 n2-ひ (33).mp3</v>
      </c>
      <c r="S7552" s="38"/>
      <c r="T7552" s="56"/>
      <c r="U7552" s="56"/>
      <c r="V7552" s="30" t="str">
        <f t="shared" si="715"/>
        <v/>
      </c>
      <c r="W7552" s="29"/>
      <c r="X7552" s="9" t="s">
        <v>329</v>
      </c>
    </row>
    <row r="7553" spans="1:24" s="57" customFormat="1" ht="24">
      <c r="A7553" s="31">
        <v>7962</v>
      </c>
      <c r="B7553" s="32">
        <f t="shared" ca="1" si="716"/>
        <v>0.9509864629374335</v>
      </c>
      <c r="C7553" s="133" t="s">
        <v>14053</v>
      </c>
      <c r="D7553" s="126" t="s">
        <v>14054</v>
      </c>
      <c r="E7553" s="21"/>
      <c r="F7553" s="22"/>
      <c r="G7553" s="22"/>
      <c r="H7553" s="22"/>
      <c r="I7553" s="23"/>
      <c r="J7553" s="35" t="str">
        <f t="shared" si="717"/>
        <v>➸</v>
      </c>
      <c r="K7553" s="117" t="str">
        <f>词典存放目录!$A$1&amp;L7553&amp;M7553</f>
        <v>F:\《自创文法查阅Excel》4.1备份\《B词汇·红宝书》\红宝书15版图片\7962-ひっせき【筆跡】.jpg</v>
      </c>
      <c r="L7553" s="9" t="s">
        <v>18120</v>
      </c>
      <c r="M7553" s="117" t="s">
        <v>25668</v>
      </c>
      <c r="N7553" s="36" t="str">
        <f t="shared" si="718"/>
        <v>▶</v>
      </c>
      <c r="O7553" s="37" t="s">
        <v>18019</v>
      </c>
      <c r="P7553" s="37">
        <v>34</v>
      </c>
      <c r="Q7553" s="37" t="s">
        <v>23</v>
      </c>
      <c r="R7553" s="9" t="str">
        <f>词典存放目录!$A$1&amp;O7553&amp;P7553&amp;Q7553</f>
        <v>F:\《自创文法查阅Excel》4.1备份\《B词汇·红宝书》\红宝书MP3分割\27 n2-ひ (34).mp3</v>
      </c>
      <c r="S7553" s="38"/>
      <c r="T7553" s="56"/>
      <c r="U7553" s="56"/>
      <c r="V7553" s="30"/>
      <c r="W7553" s="29"/>
      <c r="X7553" s="9" t="s">
        <v>329</v>
      </c>
    </row>
    <row r="7554" spans="1:24" s="57" customFormat="1" ht="24">
      <c r="A7554" s="31">
        <v>7963</v>
      </c>
      <c r="B7554" s="32">
        <f t="shared" ca="1" si="716"/>
        <v>0.29820077654991606</v>
      </c>
      <c r="C7554" s="133" t="s">
        <v>14055</v>
      </c>
      <c r="D7554" s="126" t="s">
        <v>14056</v>
      </c>
      <c r="E7554" s="21"/>
      <c r="F7554" s="22"/>
      <c r="G7554" s="22"/>
      <c r="H7554" s="22"/>
      <c r="I7554" s="23"/>
      <c r="J7554" s="35" t="str">
        <f t="shared" si="717"/>
        <v>➸</v>
      </c>
      <c r="K7554" s="117" t="str">
        <f>词典存放目录!$A$1&amp;L7554&amp;M7554</f>
        <v>F:\《自创文法查阅Excel》4.1备份\《B词汇·红宝书》\红宝书15版图片\7963-ひっぱる【引っ張る】.jpg</v>
      </c>
      <c r="L7554" s="9" t="s">
        <v>18120</v>
      </c>
      <c r="M7554" s="117" t="s">
        <v>25669</v>
      </c>
      <c r="N7554" s="36" t="str">
        <f t="shared" si="718"/>
        <v>▶</v>
      </c>
      <c r="O7554" s="37" t="s">
        <v>18019</v>
      </c>
      <c r="P7554" s="37">
        <v>35</v>
      </c>
      <c r="Q7554" s="37" t="s">
        <v>23</v>
      </c>
      <c r="R7554" s="9" t="str">
        <f>词典存放目录!$A$1&amp;O7554&amp;P7554&amp;Q7554</f>
        <v>F:\《自创文法查阅Excel》4.1备份\《B词汇·红宝书》\红宝书MP3分割\27 n2-ひ (35).mp3</v>
      </c>
      <c r="S7554" s="38"/>
      <c r="T7554" s="56"/>
      <c r="U7554" s="56"/>
      <c r="V7554" s="30" t="str">
        <f t="shared" ref="V7554:V7585" si="719">IF(COUNTA(S7554:U7554)=0,"",COUNTIF(S7554:U7554,"0")/COUNTA(S7554:U7554))</f>
        <v/>
      </c>
      <c r="W7554" s="29"/>
      <c r="X7554" s="9" t="s">
        <v>329</v>
      </c>
    </row>
    <row r="7555" spans="1:24" s="57" customFormat="1" ht="24">
      <c r="A7555" s="31">
        <v>7964</v>
      </c>
      <c r="B7555" s="32">
        <f t="shared" ca="1" si="716"/>
        <v>0.23462131761888894</v>
      </c>
      <c r="C7555" s="133" t="s">
        <v>14057</v>
      </c>
      <c r="D7555" s="126" t="s">
        <v>14058</v>
      </c>
      <c r="E7555" s="21"/>
      <c r="F7555" s="22"/>
      <c r="G7555" s="22"/>
      <c r="H7555" s="22"/>
      <c r="I7555" s="23"/>
      <c r="J7555" s="35" t="str">
        <f t="shared" si="717"/>
        <v>➸</v>
      </c>
      <c r="K7555" s="117" t="str">
        <f>词典存放目录!$A$1&amp;L7555&amp;M7555</f>
        <v>F:\《自创文法查阅Excel》4.1备份\《B词汇·红宝书》\红宝书15版图片\7964-ひてい【否定】.jpg</v>
      </c>
      <c r="L7555" s="9" t="s">
        <v>18120</v>
      </c>
      <c r="M7555" s="117" t="s">
        <v>25670</v>
      </c>
      <c r="N7555" s="36" t="str">
        <f t="shared" si="718"/>
        <v>▶</v>
      </c>
      <c r="O7555" s="37" t="s">
        <v>18019</v>
      </c>
      <c r="P7555" s="37">
        <v>36</v>
      </c>
      <c r="Q7555" s="37" t="s">
        <v>23</v>
      </c>
      <c r="R7555" s="9" t="str">
        <f>词典存放目录!$A$1&amp;O7555&amp;P7555&amp;Q7555</f>
        <v>F:\《自创文法查阅Excel》4.1备份\《B词汇·红宝书》\红宝书MP3分割\27 n2-ひ (36).mp3</v>
      </c>
      <c r="S7555" s="38"/>
      <c r="T7555" s="56"/>
      <c r="U7555" s="56"/>
      <c r="V7555" s="30" t="str">
        <f t="shared" si="719"/>
        <v/>
      </c>
      <c r="W7555" s="69"/>
      <c r="X7555" s="9" t="s">
        <v>329</v>
      </c>
    </row>
    <row r="7556" spans="1:24" s="57" customFormat="1" ht="24">
      <c r="A7556" s="31">
        <v>7965</v>
      </c>
      <c r="B7556" s="32">
        <f t="shared" ca="1" si="716"/>
        <v>8.1989284512845373E-2</v>
      </c>
      <c r="C7556" s="133" t="s">
        <v>14059</v>
      </c>
      <c r="D7556" s="126" t="s">
        <v>14060</v>
      </c>
      <c r="E7556" s="21"/>
      <c r="F7556" s="22"/>
      <c r="G7556" s="22"/>
      <c r="H7556" s="22"/>
      <c r="I7556" s="23"/>
      <c r="J7556" s="35" t="str">
        <f t="shared" si="717"/>
        <v>➸</v>
      </c>
      <c r="K7556" s="117" t="str">
        <f>词典存放目录!$A$1&amp;L7556&amp;M7556</f>
        <v>F:\《自创文法查阅Excel》4.1备份\《B词汇·红宝书》\红宝书15版图片\7965-ひとごみ【人込み】.jpg</v>
      </c>
      <c r="L7556" s="9" t="s">
        <v>18120</v>
      </c>
      <c r="M7556" s="117" t="s">
        <v>25671</v>
      </c>
      <c r="N7556" s="36" t="str">
        <f t="shared" si="718"/>
        <v>▶</v>
      </c>
      <c r="O7556" s="37" t="s">
        <v>18019</v>
      </c>
      <c r="P7556" s="37">
        <v>37</v>
      </c>
      <c r="Q7556" s="37" t="s">
        <v>23</v>
      </c>
      <c r="R7556" s="9" t="str">
        <f>词典存放目录!$A$1&amp;O7556&amp;P7556&amp;Q7556</f>
        <v>F:\《自创文法查阅Excel》4.1备份\《B词汇·红宝书》\红宝书MP3分割\27 n2-ひ (37).mp3</v>
      </c>
      <c r="S7556" s="38"/>
      <c r="T7556" s="56"/>
      <c r="U7556" s="56"/>
      <c r="V7556" s="30" t="str">
        <f t="shared" si="719"/>
        <v/>
      </c>
      <c r="W7556" s="29"/>
      <c r="X7556" s="9" t="s">
        <v>329</v>
      </c>
    </row>
    <row r="7557" spans="1:24" s="57" customFormat="1" ht="24">
      <c r="A7557" s="31">
        <v>7966</v>
      </c>
      <c r="B7557" s="32">
        <f t="shared" ca="1" si="716"/>
        <v>0.98195067877541298</v>
      </c>
      <c r="C7557" s="133" t="s">
        <v>14061</v>
      </c>
      <c r="D7557" s="126" t="s">
        <v>14062</v>
      </c>
      <c r="E7557" s="21" t="s">
        <v>32</v>
      </c>
      <c r="F7557" s="22"/>
      <c r="G7557" s="22"/>
      <c r="H7557" s="22"/>
      <c r="I7557" s="23"/>
      <c r="J7557" s="35" t="str">
        <f t="shared" si="717"/>
        <v>➸</v>
      </c>
      <c r="K7557" s="117" t="str">
        <f>词典存放目录!$A$1&amp;L7557&amp;M7557</f>
        <v>F:\《自创文法查阅Excel》4.1备份\《B词汇·红宝书》\红宝书15版图片\7966-ひとしい【等しい】.jpg</v>
      </c>
      <c r="L7557" s="9" t="s">
        <v>18120</v>
      </c>
      <c r="M7557" s="117" t="s">
        <v>25672</v>
      </c>
      <c r="N7557" s="36" t="str">
        <f t="shared" si="718"/>
        <v>▶</v>
      </c>
      <c r="O7557" s="37" t="s">
        <v>18019</v>
      </c>
      <c r="P7557" s="37">
        <v>38</v>
      </c>
      <c r="Q7557" s="37" t="s">
        <v>23</v>
      </c>
      <c r="R7557" s="9" t="str">
        <f>词典存放目录!$A$1&amp;O7557&amp;P7557&amp;Q7557</f>
        <v>F:\《自创文法查阅Excel》4.1备份\《B词汇·红宝书》\红宝书MP3分割\27 n2-ひ (38).mp3</v>
      </c>
      <c r="S7557" s="38"/>
      <c r="T7557" s="56"/>
      <c r="U7557" s="56"/>
      <c r="V7557" s="30" t="str">
        <f t="shared" si="719"/>
        <v/>
      </c>
      <c r="W7557" s="29"/>
      <c r="X7557" s="9" t="s">
        <v>329</v>
      </c>
    </row>
    <row r="7558" spans="1:24" s="57" customFormat="1" ht="24">
      <c r="A7558" s="31">
        <v>7967</v>
      </c>
      <c r="B7558" s="32">
        <f t="shared" ca="1" si="716"/>
        <v>0.18897603041191469</v>
      </c>
      <c r="C7558" s="133" t="s">
        <v>14063</v>
      </c>
      <c r="D7558" s="126" t="s">
        <v>14064</v>
      </c>
      <c r="E7558" s="21"/>
      <c r="F7558" s="22"/>
      <c r="G7558" s="22"/>
      <c r="H7558" s="22"/>
      <c r="I7558" s="23"/>
      <c r="J7558" s="35" t="str">
        <f t="shared" si="717"/>
        <v>➸</v>
      </c>
      <c r="K7558" s="117" t="str">
        <f>词典存放目录!$A$1&amp;L7558&amp;M7558</f>
        <v>F:\《自创文法查阅Excel》4.1备份\《B词汇·红宝书》\红宝书15版图片\7967-ひととおり【一通り】.jpg</v>
      </c>
      <c r="L7558" s="9" t="s">
        <v>18120</v>
      </c>
      <c r="M7558" s="117" t="s">
        <v>25673</v>
      </c>
      <c r="N7558" s="36" t="str">
        <f t="shared" si="718"/>
        <v>▶</v>
      </c>
      <c r="O7558" s="37" t="s">
        <v>18019</v>
      </c>
      <c r="P7558" s="37">
        <v>39</v>
      </c>
      <c r="Q7558" s="37" t="s">
        <v>23</v>
      </c>
      <c r="R7558" s="9" t="str">
        <f>词典存放目录!$A$1&amp;O7558&amp;P7558&amp;Q7558</f>
        <v>F:\《自创文法查阅Excel》4.1备份\《B词汇·红宝书》\红宝书MP3分割\27 n2-ひ (39).mp3</v>
      </c>
      <c r="S7558" s="38"/>
      <c r="T7558" s="56"/>
      <c r="U7558" s="56"/>
      <c r="V7558" s="30" t="str">
        <f t="shared" si="719"/>
        <v/>
      </c>
      <c r="W7558" s="29"/>
      <c r="X7558" s="9" t="s">
        <v>329</v>
      </c>
    </row>
    <row r="7559" spans="1:24" s="57" customFormat="1" ht="24">
      <c r="A7559" s="31">
        <v>7968</v>
      </c>
      <c r="B7559" s="32">
        <f t="shared" ca="1" si="716"/>
        <v>0.7709043213145963</v>
      </c>
      <c r="C7559" s="133" t="s">
        <v>14065</v>
      </c>
      <c r="D7559" s="126" t="s">
        <v>14066</v>
      </c>
      <c r="E7559" s="21"/>
      <c r="F7559" s="22"/>
      <c r="G7559" s="22"/>
      <c r="H7559" s="22"/>
      <c r="I7559" s="23"/>
      <c r="J7559" s="35" t="str">
        <f t="shared" si="717"/>
        <v>➸</v>
      </c>
      <c r="K7559" s="117" t="str">
        <f>词典存放目录!$A$1&amp;L7559&amp;M7559</f>
        <v>F:\《自创文法查阅Excel》4.1备份\《B词汇·红宝书》\红宝书15版图片\7968-ひとどおり【人通り】.jpg</v>
      </c>
      <c r="L7559" s="9" t="s">
        <v>18120</v>
      </c>
      <c r="M7559" s="117" t="s">
        <v>25674</v>
      </c>
      <c r="N7559" s="36" t="str">
        <f t="shared" si="718"/>
        <v>▶</v>
      </c>
      <c r="O7559" s="37" t="s">
        <v>18019</v>
      </c>
      <c r="P7559" s="37">
        <v>40</v>
      </c>
      <c r="Q7559" s="37" t="s">
        <v>23</v>
      </c>
      <c r="R7559" s="9" t="str">
        <f>词典存放目录!$A$1&amp;O7559&amp;P7559&amp;Q7559</f>
        <v>F:\《自创文法查阅Excel》4.1备份\《B词汇·红宝书》\红宝书MP3分割\27 n2-ひ (40).mp3</v>
      </c>
      <c r="S7559" s="38"/>
      <c r="T7559" s="56"/>
      <c r="U7559" s="56"/>
      <c r="V7559" s="30" t="str">
        <f t="shared" si="719"/>
        <v/>
      </c>
      <c r="W7559" s="29"/>
      <c r="X7559" s="9" t="s">
        <v>329</v>
      </c>
    </row>
    <row r="7560" spans="1:24" s="57" customFormat="1" ht="24">
      <c r="A7560" s="31">
        <v>7969</v>
      </c>
      <c r="B7560" s="32">
        <f t="shared" ca="1" si="716"/>
        <v>0.12348487882745396</v>
      </c>
      <c r="C7560" s="133" t="s">
        <v>14067</v>
      </c>
      <c r="D7560" s="126" t="s">
        <v>14068</v>
      </c>
      <c r="E7560" s="21"/>
      <c r="F7560" s="22"/>
      <c r="G7560" s="22"/>
      <c r="H7560" s="22"/>
      <c r="I7560" s="23"/>
      <c r="J7560" s="35" t="str">
        <f t="shared" si="717"/>
        <v>➸</v>
      </c>
      <c r="K7560" s="117" t="str">
        <f>词典存放目录!$A$1&amp;L7560&amp;M7560</f>
        <v>F:\《自创文法查阅Excel》4.1备份\《B词汇·红宝书》\红宝书15版图片\7969-ひとまず【一先ず】.jpg</v>
      </c>
      <c r="L7560" s="9" t="s">
        <v>18120</v>
      </c>
      <c r="M7560" s="117" t="s">
        <v>25675</v>
      </c>
      <c r="N7560" s="36" t="str">
        <f t="shared" si="718"/>
        <v>▶</v>
      </c>
      <c r="O7560" s="37" t="s">
        <v>18019</v>
      </c>
      <c r="P7560" s="37">
        <v>41</v>
      </c>
      <c r="Q7560" s="37" t="s">
        <v>23</v>
      </c>
      <c r="R7560" s="9" t="str">
        <f>词典存放目录!$A$1&amp;O7560&amp;P7560&amp;Q7560</f>
        <v>F:\《自创文法查阅Excel》4.1备份\《B词汇·红宝书》\红宝书MP3分割\27 n2-ひ (41).mp3</v>
      </c>
      <c r="S7560" s="38"/>
      <c r="T7560" s="56"/>
      <c r="U7560" s="56"/>
      <c r="V7560" s="30" t="str">
        <f t="shared" si="719"/>
        <v/>
      </c>
      <c r="W7560" s="29"/>
      <c r="X7560" s="9" t="s">
        <v>329</v>
      </c>
    </row>
    <row r="7561" spans="1:24" s="57" customFormat="1" ht="24">
      <c r="A7561" s="31">
        <v>7970</v>
      </c>
      <c r="B7561" s="32">
        <f t="shared" ca="1" si="716"/>
        <v>9.9609055790941592E-2</v>
      </c>
      <c r="C7561" s="133" t="s">
        <v>14069</v>
      </c>
      <c r="D7561" s="126" t="s">
        <v>14070</v>
      </c>
      <c r="E7561" s="21"/>
      <c r="F7561" s="22"/>
      <c r="G7561" s="22"/>
      <c r="H7561" s="22"/>
      <c r="I7561" s="23"/>
      <c r="J7561" s="35" t="str">
        <f t="shared" si="717"/>
        <v>➸</v>
      </c>
      <c r="K7561" s="117" t="str">
        <f>词典存放目录!$A$1&amp;L7561&amp;M7561</f>
        <v>F:\《自创文法查阅Excel》4.1备份\《B词汇·红宝书》\红宝书15版图片\7970-ひとみ【瞳】.jpg</v>
      </c>
      <c r="L7561" s="9" t="s">
        <v>18120</v>
      </c>
      <c r="M7561" s="117" t="s">
        <v>25676</v>
      </c>
      <c r="N7561" s="36" t="str">
        <f t="shared" si="718"/>
        <v>▶</v>
      </c>
      <c r="O7561" s="37" t="s">
        <v>18019</v>
      </c>
      <c r="P7561" s="37">
        <v>42</v>
      </c>
      <c r="Q7561" s="37" t="s">
        <v>23</v>
      </c>
      <c r="R7561" s="9" t="str">
        <f>词典存放目录!$A$1&amp;O7561&amp;P7561&amp;Q7561</f>
        <v>F:\《自创文法查阅Excel》4.1备份\《B词汇·红宝书》\红宝书MP3分割\27 n2-ひ (42).mp3</v>
      </c>
      <c r="S7561" s="38"/>
      <c r="T7561" s="56"/>
      <c r="U7561" s="56"/>
      <c r="V7561" s="30" t="str">
        <f t="shared" si="719"/>
        <v/>
      </c>
      <c r="W7561" s="29"/>
      <c r="X7561" s="9" t="s">
        <v>329</v>
      </c>
    </row>
    <row r="7562" spans="1:24" s="57" customFormat="1" ht="24">
      <c r="A7562" s="31">
        <v>7971</v>
      </c>
      <c r="B7562" s="32">
        <f t="shared" ca="1" si="716"/>
        <v>0.63374164331039329</v>
      </c>
      <c r="C7562" s="133" t="s">
        <v>14071</v>
      </c>
      <c r="D7562" s="126" t="s">
        <v>14072</v>
      </c>
      <c r="E7562" s="21"/>
      <c r="F7562" s="22"/>
      <c r="G7562" s="22"/>
      <c r="H7562" s="22"/>
      <c r="I7562" s="23"/>
      <c r="J7562" s="35" t="str">
        <f t="shared" si="717"/>
        <v>➸</v>
      </c>
      <c r="K7562" s="117" t="str">
        <f>词典存放目录!$A$1&amp;L7562&amp;M7562</f>
        <v>F:\《自创文法查阅Excel》4.1备份\《B词汇·红宝书》\红宝书15版图片\7971-ひとめ【人目】.jpg</v>
      </c>
      <c r="L7562" s="9" t="s">
        <v>18120</v>
      </c>
      <c r="M7562" s="117" t="s">
        <v>25677</v>
      </c>
      <c r="N7562" s="36" t="str">
        <f t="shared" si="718"/>
        <v>▶</v>
      </c>
      <c r="O7562" s="37" t="s">
        <v>18019</v>
      </c>
      <c r="P7562" s="37">
        <v>43</v>
      </c>
      <c r="Q7562" s="37" t="s">
        <v>23</v>
      </c>
      <c r="R7562" s="9" t="str">
        <f>词典存放目录!$A$1&amp;O7562&amp;P7562&amp;Q7562</f>
        <v>F:\《自创文法查阅Excel》4.1备份\《B词汇·红宝书》\红宝书MP3分割\27 n2-ひ (43).mp3</v>
      </c>
      <c r="S7562" s="38"/>
      <c r="T7562" s="56"/>
      <c r="U7562" s="56"/>
      <c r="V7562" s="30" t="str">
        <f t="shared" si="719"/>
        <v/>
      </c>
      <c r="W7562" s="29"/>
      <c r="X7562" s="9" t="s">
        <v>329</v>
      </c>
    </row>
    <row r="7563" spans="1:24" s="57" customFormat="1" ht="24">
      <c r="A7563" s="31">
        <v>7972</v>
      </c>
      <c r="B7563" s="32">
        <f t="shared" ca="1" si="716"/>
        <v>2.9268969823883051E-2</v>
      </c>
      <c r="C7563" s="133" t="s">
        <v>14073</v>
      </c>
      <c r="D7563" s="126" t="s">
        <v>14074</v>
      </c>
      <c r="E7563" s="21"/>
      <c r="F7563" s="22"/>
      <c r="G7563" s="22"/>
      <c r="H7563" s="22"/>
      <c r="I7563" s="23"/>
      <c r="J7563" s="35" t="str">
        <f t="shared" si="717"/>
        <v>➸</v>
      </c>
      <c r="K7563" s="117" t="str">
        <f>词典存放目录!$A$1&amp;L7563&amp;M7563</f>
        <v>F:\《自创文法查阅Excel》4.1备份\《B词汇·红宝书》\红宝书15版图片\7972-ひとりごと【独り言】.jpg</v>
      </c>
      <c r="L7563" s="9" t="s">
        <v>18120</v>
      </c>
      <c r="M7563" s="117" t="s">
        <v>25678</v>
      </c>
      <c r="N7563" s="36" t="str">
        <f t="shared" si="718"/>
        <v>▶</v>
      </c>
      <c r="O7563" s="37" t="s">
        <v>18019</v>
      </c>
      <c r="P7563" s="37">
        <v>44</v>
      </c>
      <c r="Q7563" s="37" t="s">
        <v>23</v>
      </c>
      <c r="R7563" s="9" t="str">
        <f>词典存放目录!$A$1&amp;O7563&amp;P7563&amp;Q7563</f>
        <v>F:\《自创文法查阅Excel》4.1备份\《B词汇·红宝书》\红宝书MP3分割\27 n2-ひ (44).mp3</v>
      </c>
      <c r="S7563" s="38"/>
      <c r="T7563" s="56"/>
      <c r="U7563" s="56"/>
      <c r="V7563" s="30" t="str">
        <f t="shared" si="719"/>
        <v/>
      </c>
      <c r="W7563" s="29"/>
      <c r="X7563" s="9" t="s">
        <v>329</v>
      </c>
    </row>
    <row r="7564" spans="1:24" s="57" customFormat="1" ht="24">
      <c r="A7564" s="31">
        <v>7973</v>
      </c>
      <c r="B7564" s="32">
        <f t="shared" ca="1" si="716"/>
        <v>0.35884384462846564</v>
      </c>
      <c r="C7564" s="133" t="s">
        <v>14075</v>
      </c>
      <c r="D7564" s="126" t="s">
        <v>14076</v>
      </c>
      <c r="E7564" s="21"/>
      <c r="F7564" s="22"/>
      <c r="G7564" s="22"/>
      <c r="H7564" s="22"/>
      <c r="I7564" s="23"/>
      <c r="J7564" s="35" t="str">
        <f t="shared" si="717"/>
        <v>➸</v>
      </c>
      <c r="K7564" s="117" t="str">
        <f>词典存放目录!$A$1&amp;L7564&amp;M7564</f>
        <v>F:\《自创文法查阅Excel》4.1备份\《B词汇·红宝书》\红宝书15版图片\7973-ひとりでに【独りでに】.jpg</v>
      </c>
      <c r="L7564" s="9" t="s">
        <v>18120</v>
      </c>
      <c r="M7564" s="117" t="s">
        <v>25679</v>
      </c>
      <c r="N7564" s="36" t="str">
        <f t="shared" si="718"/>
        <v>▶</v>
      </c>
      <c r="O7564" s="37" t="s">
        <v>18019</v>
      </c>
      <c r="P7564" s="37">
        <v>45</v>
      </c>
      <c r="Q7564" s="37" t="s">
        <v>23</v>
      </c>
      <c r="R7564" s="9" t="str">
        <f>词典存放目录!$A$1&amp;O7564&amp;P7564&amp;Q7564</f>
        <v>F:\《自创文法查阅Excel》4.1备份\《B词汇·红宝书》\红宝书MP3分割\27 n2-ひ (45).mp3</v>
      </c>
      <c r="S7564" s="38"/>
      <c r="T7564" s="56"/>
      <c r="U7564" s="56"/>
      <c r="V7564" s="30" t="str">
        <f t="shared" si="719"/>
        <v/>
      </c>
      <c r="W7564" s="29"/>
      <c r="X7564" s="9" t="s">
        <v>329</v>
      </c>
    </row>
    <row r="7565" spans="1:24" s="57" customFormat="1" ht="24">
      <c r="A7565" s="31">
        <v>7974</v>
      </c>
      <c r="B7565" s="32">
        <f t="shared" ca="1" si="716"/>
        <v>0.10463483762487558</v>
      </c>
      <c r="C7565" s="133" t="s">
        <v>14077</v>
      </c>
      <c r="D7565" s="126" t="s">
        <v>14078</v>
      </c>
      <c r="E7565" s="21"/>
      <c r="F7565" s="22"/>
      <c r="G7565" s="22"/>
      <c r="H7565" s="22"/>
      <c r="I7565" s="23"/>
      <c r="J7565" s="35" t="str">
        <f t="shared" si="717"/>
        <v>➸</v>
      </c>
      <c r="K7565" s="117" t="str">
        <f>词典存放目录!$A$1&amp;L7565&amp;M7565</f>
        <v>F:\《自创文法查阅Excel》4.1备份\《B词汇·红宝书》\红宝书15版图片\7974-ビニール【vinyl】.jpg</v>
      </c>
      <c r="L7565" s="9" t="s">
        <v>18120</v>
      </c>
      <c r="M7565" s="117" t="s">
        <v>25680</v>
      </c>
      <c r="N7565" s="36" t="str">
        <f t="shared" si="718"/>
        <v>▶</v>
      </c>
      <c r="O7565" s="37" t="s">
        <v>18019</v>
      </c>
      <c r="P7565" s="37">
        <v>46</v>
      </c>
      <c r="Q7565" s="37" t="s">
        <v>23</v>
      </c>
      <c r="R7565" s="9" t="str">
        <f>词典存放目录!$A$1&amp;O7565&amp;P7565&amp;Q7565</f>
        <v>F:\《自创文法查阅Excel》4.1备份\《B词汇·红宝书》\红宝书MP3分割\27 n2-ひ (46).mp3</v>
      </c>
      <c r="S7565" s="38"/>
      <c r="T7565" s="56"/>
      <c r="U7565" s="56"/>
      <c r="V7565" s="30" t="str">
        <f t="shared" si="719"/>
        <v/>
      </c>
      <c r="W7565" s="29"/>
      <c r="X7565" s="9" t="s">
        <v>329</v>
      </c>
    </row>
    <row r="7566" spans="1:24" s="57" customFormat="1" ht="24">
      <c r="A7566" s="31">
        <v>7975</v>
      </c>
      <c r="B7566" s="32">
        <f t="shared" ca="1" si="716"/>
        <v>0.63554498895129108</v>
      </c>
      <c r="C7566" s="133" t="s">
        <v>14079</v>
      </c>
      <c r="D7566" s="126" t="s">
        <v>14080</v>
      </c>
      <c r="E7566" s="21"/>
      <c r="F7566" s="22"/>
      <c r="G7566" s="22"/>
      <c r="H7566" s="22"/>
      <c r="I7566" s="23"/>
      <c r="J7566" s="35" t="str">
        <f t="shared" si="717"/>
        <v>➸</v>
      </c>
      <c r="K7566" s="117" t="str">
        <f>词典存放目录!$A$1&amp;L7566&amp;M7566</f>
        <v>F:\《自创文法查阅Excel》4.1备份\《B词汇·红宝书》\红宝书15版图片\7975-ひにく【皮肉】.jpg</v>
      </c>
      <c r="L7566" s="9" t="s">
        <v>18120</v>
      </c>
      <c r="M7566" s="117" t="s">
        <v>25681</v>
      </c>
      <c r="N7566" s="36" t="str">
        <f t="shared" si="718"/>
        <v>▶</v>
      </c>
      <c r="O7566" s="37" t="s">
        <v>18019</v>
      </c>
      <c r="P7566" s="37">
        <v>47</v>
      </c>
      <c r="Q7566" s="37" t="s">
        <v>23</v>
      </c>
      <c r="R7566" s="9" t="str">
        <f>词典存放目录!$A$1&amp;O7566&amp;P7566&amp;Q7566</f>
        <v>F:\《自创文法查阅Excel》4.1备份\《B词汇·红宝书》\红宝书MP3分割\27 n2-ひ (47).mp3</v>
      </c>
      <c r="S7566" s="38"/>
      <c r="T7566" s="56"/>
      <c r="U7566" s="56"/>
      <c r="V7566" s="30" t="str">
        <f t="shared" si="719"/>
        <v/>
      </c>
      <c r="W7566" s="29"/>
      <c r="X7566" s="9" t="s">
        <v>329</v>
      </c>
    </row>
    <row r="7567" spans="1:24" s="57" customFormat="1" ht="24">
      <c r="A7567" s="31">
        <v>7976</v>
      </c>
      <c r="B7567" s="32">
        <f t="shared" ca="1" si="716"/>
        <v>0.41027267691793556</v>
      </c>
      <c r="C7567" s="133" t="s">
        <v>14081</v>
      </c>
      <c r="D7567" s="126" t="s">
        <v>14082</v>
      </c>
      <c r="E7567" s="21"/>
      <c r="F7567" s="22"/>
      <c r="G7567" s="22"/>
      <c r="H7567" s="22"/>
      <c r="I7567" s="23"/>
      <c r="J7567" s="35" t="str">
        <f t="shared" si="717"/>
        <v>➸</v>
      </c>
      <c r="K7567" s="117" t="str">
        <f>词典存放目录!$A$1&amp;L7567&amp;M7567</f>
        <v>F:\《自创文法查阅Excel》4.1备份\《B词汇·红宝书》\红宝书15版图片\7976-ひにくる【皮肉る】.jpg</v>
      </c>
      <c r="L7567" s="9" t="s">
        <v>18120</v>
      </c>
      <c r="M7567" s="117" t="s">
        <v>25682</v>
      </c>
      <c r="N7567" s="36" t="str">
        <f t="shared" si="718"/>
        <v>▶</v>
      </c>
      <c r="O7567" s="37" t="s">
        <v>18019</v>
      </c>
      <c r="P7567" s="37">
        <v>48</v>
      </c>
      <c r="Q7567" s="37" t="s">
        <v>23</v>
      </c>
      <c r="R7567" s="9" t="str">
        <f>词典存放目录!$A$1&amp;O7567&amp;P7567&amp;Q7567</f>
        <v>F:\《自创文法查阅Excel》4.1备份\《B词汇·红宝书》\红宝书MP3分割\27 n2-ひ (48).mp3</v>
      </c>
      <c r="S7567" s="38"/>
      <c r="T7567" s="56"/>
      <c r="U7567" s="56"/>
      <c r="V7567" s="30" t="str">
        <f t="shared" si="719"/>
        <v/>
      </c>
      <c r="W7567" s="29"/>
      <c r="X7567" s="9" t="s">
        <v>329</v>
      </c>
    </row>
    <row r="7568" spans="1:24" s="57" customFormat="1" ht="24">
      <c r="A7568" s="31">
        <v>7977</v>
      </c>
      <c r="B7568" s="32">
        <f t="shared" ca="1" si="716"/>
        <v>0.63605593894074364</v>
      </c>
      <c r="C7568" s="133" t="s">
        <v>14083</v>
      </c>
      <c r="D7568" s="126" t="s">
        <v>14084</v>
      </c>
      <c r="E7568" s="21"/>
      <c r="F7568" s="22"/>
      <c r="G7568" s="22"/>
      <c r="H7568" s="22"/>
      <c r="I7568" s="23"/>
      <c r="J7568" s="35" t="str">
        <f t="shared" si="717"/>
        <v>➸</v>
      </c>
      <c r="K7568" s="117" t="str">
        <f>词典存放目录!$A$1&amp;L7568&amp;M7568</f>
        <v>F:\《自创文法查阅Excel》4.1备份\《B词汇·红宝书》\红宝书15版图片\7977-ひねる【捻る】.jpg</v>
      </c>
      <c r="L7568" s="9" t="s">
        <v>18120</v>
      </c>
      <c r="M7568" s="117" t="s">
        <v>25683</v>
      </c>
      <c r="N7568" s="36" t="str">
        <f t="shared" si="718"/>
        <v>▶</v>
      </c>
      <c r="O7568" s="37" t="s">
        <v>18019</v>
      </c>
      <c r="P7568" s="37">
        <v>49</v>
      </c>
      <c r="Q7568" s="37" t="s">
        <v>23</v>
      </c>
      <c r="R7568" s="9" t="str">
        <f>词典存放目录!$A$1&amp;O7568&amp;P7568&amp;Q7568</f>
        <v>F:\《自创文法查阅Excel》4.1备份\《B词汇·红宝书》\红宝书MP3分割\27 n2-ひ (49).mp3</v>
      </c>
      <c r="S7568" s="38"/>
      <c r="T7568" s="56"/>
      <c r="U7568" s="56"/>
      <c r="V7568" s="30" t="str">
        <f t="shared" si="719"/>
        <v/>
      </c>
      <c r="W7568" s="29"/>
      <c r="X7568" s="9" t="s">
        <v>329</v>
      </c>
    </row>
    <row r="7569" spans="1:24" s="57" customFormat="1" ht="24">
      <c r="A7569" s="31">
        <v>7978</v>
      </c>
      <c r="B7569" s="32">
        <f t="shared" ca="1" si="716"/>
        <v>0.72766168325803138</v>
      </c>
      <c r="C7569" s="133" t="s">
        <v>14085</v>
      </c>
      <c r="D7569" s="126" t="s">
        <v>14086</v>
      </c>
      <c r="E7569" s="21"/>
      <c r="F7569" s="22"/>
      <c r="G7569" s="22"/>
      <c r="H7569" s="22"/>
      <c r="I7569" s="23"/>
      <c r="J7569" s="35" t="str">
        <f t="shared" si="717"/>
        <v>➸</v>
      </c>
      <c r="K7569" s="117" t="str">
        <f>词典存放目录!$A$1&amp;L7569&amp;M7569</f>
        <v>F:\《自创文法查阅Excel》4.1备份\《B词汇·红宝书》\红宝书15版图片\7978-ひのいり【日の入り】.jpg</v>
      </c>
      <c r="L7569" s="9" t="s">
        <v>18120</v>
      </c>
      <c r="M7569" s="117" t="s">
        <v>25684</v>
      </c>
      <c r="N7569" s="36" t="str">
        <f t="shared" si="718"/>
        <v>▶</v>
      </c>
      <c r="O7569" s="37" t="s">
        <v>18019</v>
      </c>
      <c r="P7569" s="37">
        <v>50</v>
      </c>
      <c r="Q7569" s="37" t="s">
        <v>23</v>
      </c>
      <c r="R7569" s="9" t="str">
        <f>词典存放目录!$A$1&amp;O7569&amp;P7569&amp;Q7569</f>
        <v>F:\《自创文法查阅Excel》4.1备份\《B词汇·红宝书》\红宝书MP3分割\27 n2-ひ (50).mp3</v>
      </c>
      <c r="S7569" s="38"/>
      <c r="T7569" s="56"/>
      <c r="U7569" s="56"/>
      <c r="V7569" s="30" t="str">
        <f t="shared" si="719"/>
        <v/>
      </c>
      <c r="W7569" s="29"/>
      <c r="X7569" s="9" t="s">
        <v>329</v>
      </c>
    </row>
    <row r="7570" spans="1:24" s="57" customFormat="1" ht="24">
      <c r="A7570" s="31">
        <v>7979</v>
      </c>
      <c r="B7570" s="32">
        <f t="shared" ca="1" si="716"/>
        <v>0.60984966244884553</v>
      </c>
      <c r="C7570" s="133" t="s">
        <v>14087</v>
      </c>
      <c r="D7570" s="126" t="s">
        <v>14088</v>
      </c>
      <c r="E7570" s="21"/>
      <c r="F7570" s="22"/>
      <c r="G7570" s="22"/>
      <c r="H7570" s="22"/>
      <c r="I7570" s="23"/>
      <c r="J7570" s="35" t="str">
        <f t="shared" si="717"/>
        <v>➸</v>
      </c>
      <c r="K7570" s="117" t="str">
        <f>词典存放目录!$A$1&amp;L7570&amp;M7570</f>
        <v>F:\《自创文法查阅Excel》4.1备份\《B词汇·红宝书》\红宝书15版图片\7979-ひので【日の出】.jpg</v>
      </c>
      <c r="L7570" s="9" t="s">
        <v>18120</v>
      </c>
      <c r="M7570" s="117" t="s">
        <v>25685</v>
      </c>
      <c r="N7570" s="36" t="str">
        <f t="shared" si="718"/>
        <v>▶</v>
      </c>
      <c r="O7570" s="37" t="s">
        <v>18019</v>
      </c>
      <c r="P7570" s="37">
        <v>51</v>
      </c>
      <c r="Q7570" s="37" t="s">
        <v>23</v>
      </c>
      <c r="R7570" s="9" t="str">
        <f>词典存放目录!$A$1&amp;O7570&amp;P7570&amp;Q7570</f>
        <v>F:\《自创文法查阅Excel》4.1备份\《B词汇·红宝书》\红宝书MP3分割\27 n2-ひ (51).mp3</v>
      </c>
      <c r="S7570" s="38"/>
      <c r="T7570" s="56"/>
      <c r="U7570" s="56"/>
      <c r="V7570" s="30" t="str">
        <f t="shared" si="719"/>
        <v/>
      </c>
      <c r="W7570" s="29"/>
      <c r="X7570" s="9" t="s">
        <v>329</v>
      </c>
    </row>
    <row r="7571" spans="1:24" s="57" customFormat="1" ht="24">
      <c r="A7571" s="31">
        <v>7980</v>
      </c>
      <c r="B7571" s="32">
        <f t="shared" ca="1" si="716"/>
        <v>0.47565879235621467</v>
      </c>
      <c r="C7571" s="133" t="s">
        <v>14089</v>
      </c>
      <c r="D7571" s="126" t="s">
        <v>14090</v>
      </c>
      <c r="E7571" s="21"/>
      <c r="F7571" s="22"/>
      <c r="G7571" s="22"/>
      <c r="H7571" s="22"/>
      <c r="I7571" s="23"/>
      <c r="J7571" s="35" t="str">
        <f t="shared" si="717"/>
        <v>➸</v>
      </c>
      <c r="K7571" s="117" t="str">
        <f>词典存放目录!$A$1&amp;L7571&amp;M7571</f>
        <v>F:\《自创文法查阅Excel》4.1备份\《B词汇·红宝书》\红宝书15版图片\7980-ひびき【響き】.jpg</v>
      </c>
      <c r="L7571" s="9" t="s">
        <v>18120</v>
      </c>
      <c r="M7571" s="117" t="s">
        <v>25686</v>
      </c>
      <c r="N7571" s="36" t="str">
        <f t="shared" si="718"/>
        <v>▶</v>
      </c>
      <c r="O7571" s="37" t="s">
        <v>18019</v>
      </c>
      <c r="P7571" s="37">
        <v>52</v>
      </c>
      <c r="Q7571" s="37" t="s">
        <v>23</v>
      </c>
      <c r="R7571" s="9" t="str">
        <f>词典存放目录!$A$1&amp;O7571&amp;P7571&amp;Q7571</f>
        <v>F:\《自创文法查阅Excel》4.1备份\《B词汇·红宝书》\红宝书MP3分割\27 n2-ひ (52).mp3</v>
      </c>
      <c r="S7571" s="38"/>
      <c r="T7571" s="56"/>
      <c r="U7571" s="56"/>
      <c r="V7571" s="30" t="str">
        <f t="shared" si="719"/>
        <v/>
      </c>
      <c r="W7571" s="29"/>
      <c r="X7571" s="9" t="s">
        <v>329</v>
      </c>
    </row>
    <row r="7572" spans="1:24" s="57" customFormat="1" ht="24">
      <c r="A7572" s="31">
        <v>7981</v>
      </c>
      <c r="B7572" s="32">
        <f t="shared" ca="1" si="716"/>
        <v>0.4482664923936952</v>
      </c>
      <c r="C7572" s="133" t="s">
        <v>14091</v>
      </c>
      <c r="D7572" s="126" t="s">
        <v>14092</v>
      </c>
      <c r="E7572" s="21"/>
      <c r="F7572" s="22"/>
      <c r="G7572" s="22"/>
      <c r="H7572" s="22"/>
      <c r="I7572" s="23"/>
      <c r="J7572" s="35" t="str">
        <f t="shared" si="717"/>
        <v>➸</v>
      </c>
      <c r="K7572" s="117" t="str">
        <f>词典存放目录!$A$1&amp;L7572&amp;M7572</f>
        <v>F:\《自创文法查阅Excel》4.1备份\《B词汇·红宝书》\红宝书15版图片\7981-ひましに【日増しに】.jpg</v>
      </c>
      <c r="L7572" s="9" t="s">
        <v>18120</v>
      </c>
      <c r="M7572" s="117" t="s">
        <v>25687</v>
      </c>
      <c r="N7572" s="36" t="str">
        <f t="shared" si="718"/>
        <v>▶</v>
      </c>
      <c r="O7572" s="37" t="s">
        <v>18019</v>
      </c>
      <c r="P7572" s="37">
        <v>53</v>
      </c>
      <c r="Q7572" s="37" t="s">
        <v>23</v>
      </c>
      <c r="R7572" s="9" t="str">
        <f>词典存放目录!$A$1&amp;O7572&amp;P7572&amp;Q7572</f>
        <v>F:\《自创文法查阅Excel》4.1备份\《B词汇·红宝书》\红宝书MP3分割\27 n2-ひ (53).mp3</v>
      </c>
      <c r="S7572" s="38"/>
      <c r="T7572" s="56"/>
      <c r="U7572" s="56"/>
      <c r="V7572" s="30" t="str">
        <f t="shared" si="719"/>
        <v/>
      </c>
      <c r="W7572" s="102"/>
      <c r="X7572" s="9" t="s">
        <v>329</v>
      </c>
    </row>
    <row r="7573" spans="1:24" s="57" customFormat="1" ht="24">
      <c r="A7573" s="31">
        <v>7982</v>
      </c>
      <c r="B7573" s="32">
        <f t="shared" ca="1" si="716"/>
        <v>0.45616286356784497</v>
      </c>
      <c r="C7573" s="133" t="s">
        <v>14093</v>
      </c>
      <c r="D7573" s="126" t="s">
        <v>14094</v>
      </c>
      <c r="E7573" s="21"/>
      <c r="F7573" s="22"/>
      <c r="G7573" s="22"/>
      <c r="H7573" s="22"/>
      <c r="I7573" s="23"/>
      <c r="J7573" s="35" t="str">
        <f t="shared" si="717"/>
        <v>➸</v>
      </c>
      <c r="K7573" s="117" t="str">
        <f>词典存放目录!$A$1&amp;L7573&amp;M7573</f>
        <v>F:\《自创文法查阅Excel》4.1备份\《B词汇·红宝书》\红宝书15版图片\7982-びみょう【微妙】.jpg</v>
      </c>
      <c r="L7573" s="9" t="s">
        <v>18120</v>
      </c>
      <c r="M7573" s="117" t="s">
        <v>25688</v>
      </c>
      <c r="N7573" s="36" t="str">
        <f t="shared" si="718"/>
        <v>▶</v>
      </c>
      <c r="O7573" s="37" t="s">
        <v>18019</v>
      </c>
      <c r="P7573" s="37">
        <v>54</v>
      </c>
      <c r="Q7573" s="37" t="s">
        <v>23</v>
      </c>
      <c r="R7573" s="9" t="str">
        <f>词典存放目录!$A$1&amp;O7573&amp;P7573&amp;Q7573</f>
        <v>F:\《自创文法查阅Excel》4.1备份\《B词汇·红宝书》\红宝书MP3分割\27 n2-ひ (54).mp3</v>
      </c>
      <c r="S7573" s="38"/>
      <c r="T7573" s="56"/>
      <c r="U7573" s="56"/>
      <c r="V7573" s="30" t="str">
        <f t="shared" si="719"/>
        <v/>
      </c>
      <c r="W7573" s="29"/>
      <c r="X7573" s="9" t="s">
        <v>329</v>
      </c>
    </row>
    <row r="7574" spans="1:24" s="57" customFormat="1" ht="24">
      <c r="A7574" s="31">
        <v>7983</v>
      </c>
      <c r="B7574" s="32">
        <f t="shared" ca="1" si="716"/>
        <v>0.10020823896248265</v>
      </c>
      <c r="C7574" s="133" t="s">
        <v>14095</v>
      </c>
      <c r="D7574" s="126" t="s">
        <v>14096</v>
      </c>
      <c r="E7574" s="21"/>
      <c r="F7574" s="22"/>
      <c r="G7574" s="22"/>
      <c r="H7574" s="22"/>
      <c r="I7574" s="23"/>
      <c r="J7574" s="35" t="str">
        <f t="shared" si="717"/>
        <v>➸</v>
      </c>
      <c r="K7574" s="117" t="str">
        <f>词典存放目录!$A$1&amp;L7574&amp;M7574</f>
        <v>F:\《自创文法查阅Excel》4.1备份\《B词汇·红宝书》\红宝书15版图片\7983-ひゃっかじてん【百科事典】.jpg</v>
      </c>
      <c r="L7574" s="9" t="s">
        <v>18120</v>
      </c>
      <c r="M7574" s="117" t="s">
        <v>25689</v>
      </c>
      <c r="N7574" s="36" t="str">
        <f t="shared" si="718"/>
        <v>▶</v>
      </c>
      <c r="O7574" s="37" t="s">
        <v>18019</v>
      </c>
      <c r="P7574" s="37">
        <v>55</v>
      </c>
      <c r="Q7574" s="37" t="s">
        <v>23</v>
      </c>
      <c r="R7574" s="9" t="str">
        <f>词典存放目录!$A$1&amp;O7574&amp;P7574&amp;Q7574</f>
        <v>F:\《自创文法查阅Excel》4.1备份\《B词汇·红宝书》\红宝书MP3分割\27 n2-ひ (55).mp3</v>
      </c>
      <c r="S7574" s="38"/>
      <c r="T7574" s="56"/>
      <c r="U7574" s="56"/>
      <c r="V7574" s="30" t="str">
        <f t="shared" si="719"/>
        <v/>
      </c>
      <c r="W7574" s="29"/>
      <c r="X7574" s="9" t="s">
        <v>329</v>
      </c>
    </row>
    <row r="7575" spans="1:24" s="57" customFormat="1" ht="24">
      <c r="A7575" s="31">
        <v>7984</v>
      </c>
      <c r="B7575" s="32">
        <f t="shared" ca="1" si="716"/>
        <v>0.77529746251190002</v>
      </c>
      <c r="C7575" s="133" t="s">
        <v>14097</v>
      </c>
      <c r="D7575" s="126" t="s">
        <v>14098</v>
      </c>
      <c r="E7575" s="21"/>
      <c r="F7575" s="22"/>
      <c r="G7575" s="22"/>
      <c r="H7575" s="22"/>
      <c r="I7575" s="23"/>
      <c r="J7575" s="35" t="str">
        <f t="shared" si="717"/>
        <v>➸</v>
      </c>
      <c r="K7575" s="117" t="str">
        <f>词典存放目录!$A$1&amp;L7575&amp;M7575</f>
        <v>F:\《自创文法查阅Excel》4.1备份\《B词汇·红宝书》\红宝书15版图片\7984-ひょうか【評価】.jpg</v>
      </c>
      <c r="L7575" s="9" t="s">
        <v>18120</v>
      </c>
      <c r="M7575" s="117" t="s">
        <v>25690</v>
      </c>
      <c r="N7575" s="36" t="str">
        <f t="shared" si="718"/>
        <v>▶</v>
      </c>
      <c r="O7575" s="37" t="s">
        <v>18019</v>
      </c>
      <c r="P7575" s="37">
        <v>56</v>
      </c>
      <c r="Q7575" s="37" t="s">
        <v>23</v>
      </c>
      <c r="R7575" s="9" t="str">
        <f>词典存放目录!$A$1&amp;O7575&amp;P7575&amp;Q7575</f>
        <v>F:\《自创文法查阅Excel》4.1备份\《B词汇·红宝书》\红宝书MP3分割\27 n2-ひ (56).mp3</v>
      </c>
      <c r="S7575" s="38"/>
      <c r="T7575" s="56"/>
      <c r="U7575" s="56"/>
      <c r="V7575" s="30" t="str">
        <f t="shared" si="719"/>
        <v/>
      </c>
      <c r="W7575" s="29"/>
      <c r="X7575" s="9" t="s">
        <v>329</v>
      </c>
    </row>
    <row r="7576" spans="1:24" s="57" customFormat="1" ht="24">
      <c r="A7576" s="31">
        <v>7985</v>
      </c>
      <c r="B7576" s="32">
        <f t="shared" ca="1" si="716"/>
        <v>0.47179239019824581</v>
      </c>
      <c r="C7576" s="133" t="s">
        <v>14099</v>
      </c>
      <c r="D7576" s="126" t="s">
        <v>14100</v>
      </c>
      <c r="E7576" s="21"/>
      <c r="F7576" s="22"/>
      <c r="G7576" s="22"/>
      <c r="H7576" s="22"/>
      <c r="I7576" s="23"/>
      <c r="J7576" s="35" t="str">
        <f t="shared" si="717"/>
        <v>➸</v>
      </c>
      <c r="K7576" s="117" t="str">
        <f>词典存放目录!$A$1&amp;L7576&amp;M7576</f>
        <v>F:\《自创文法查阅Excel》4.1备份\《B词汇·红宝书》\红宝书15版图片\7985-ひょうし【表紙】.jpg</v>
      </c>
      <c r="L7576" s="9" t="s">
        <v>18120</v>
      </c>
      <c r="M7576" s="117" t="s">
        <v>25691</v>
      </c>
      <c r="N7576" s="36" t="str">
        <f t="shared" si="718"/>
        <v>▶</v>
      </c>
      <c r="O7576" s="37" t="s">
        <v>18019</v>
      </c>
      <c r="P7576" s="37">
        <v>57</v>
      </c>
      <c r="Q7576" s="37" t="s">
        <v>23</v>
      </c>
      <c r="R7576" s="9" t="str">
        <f>词典存放目录!$A$1&amp;O7576&amp;P7576&amp;Q7576</f>
        <v>F:\《自创文法查阅Excel》4.1备份\《B词汇·红宝书》\红宝书MP3分割\27 n2-ひ (57).mp3</v>
      </c>
      <c r="S7576" s="38"/>
      <c r="T7576" s="56"/>
      <c r="U7576" s="56"/>
      <c r="V7576" s="30" t="str">
        <f t="shared" si="719"/>
        <v/>
      </c>
      <c r="W7576" s="29"/>
      <c r="X7576" s="9" t="s">
        <v>329</v>
      </c>
    </row>
    <row r="7577" spans="1:24" s="57" customFormat="1" ht="24">
      <c r="A7577" s="31">
        <v>7986</v>
      </c>
      <c r="B7577" s="32">
        <f t="shared" ca="1" si="716"/>
        <v>0.48896613517490406</v>
      </c>
      <c r="C7577" s="133" t="s">
        <v>14101</v>
      </c>
      <c r="D7577" s="126" t="s">
        <v>14102</v>
      </c>
      <c r="E7577" s="21"/>
      <c r="F7577" s="22"/>
      <c r="G7577" s="22"/>
      <c r="H7577" s="22"/>
      <c r="I7577" s="23"/>
      <c r="J7577" s="35" t="str">
        <f t="shared" si="717"/>
        <v>➸</v>
      </c>
      <c r="K7577" s="117" t="str">
        <f>词典存放目录!$A$1&amp;L7577&amp;M7577</f>
        <v>F:\《自创文法查阅Excel》4.1备份\《B词汇·红宝书》\红宝书15版图片\7986-ひょうしき【標識】.jpg</v>
      </c>
      <c r="L7577" s="9" t="s">
        <v>18120</v>
      </c>
      <c r="M7577" s="117" t="s">
        <v>25692</v>
      </c>
      <c r="N7577" s="36" t="str">
        <f t="shared" si="718"/>
        <v>▶</v>
      </c>
      <c r="O7577" s="37" t="s">
        <v>18019</v>
      </c>
      <c r="P7577" s="37">
        <v>58</v>
      </c>
      <c r="Q7577" s="37" t="s">
        <v>23</v>
      </c>
      <c r="R7577" s="9" t="str">
        <f>词典存放目录!$A$1&amp;O7577&amp;P7577&amp;Q7577</f>
        <v>F:\《自创文法查阅Excel》4.1备份\《B词汇·红宝书》\红宝书MP3分割\27 n2-ひ (58).mp3</v>
      </c>
      <c r="S7577" s="38"/>
      <c r="T7577" s="56"/>
      <c r="U7577" s="56"/>
      <c r="V7577" s="30" t="str">
        <f t="shared" si="719"/>
        <v/>
      </c>
      <c r="W7577" s="29"/>
      <c r="X7577" s="9" t="s">
        <v>329</v>
      </c>
    </row>
    <row r="7578" spans="1:24" s="57" customFormat="1" ht="24">
      <c r="A7578" s="31">
        <v>7987</v>
      </c>
      <c r="B7578" s="32">
        <f t="shared" ca="1" si="716"/>
        <v>0.8276513083757423</v>
      </c>
      <c r="C7578" s="133" t="s">
        <v>14103</v>
      </c>
      <c r="D7578" s="126" t="s">
        <v>14104</v>
      </c>
      <c r="E7578" s="21"/>
      <c r="F7578" s="22"/>
      <c r="G7578" s="22"/>
      <c r="H7578" s="22"/>
      <c r="I7578" s="23"/>
      <c r="J7578" s="35" t="str">
        <f t="shared" si="717"/>
        <v>➸</v>
      </c>
      <c r="K7578" s="117" t="str">
        <f>词典存放目录!$A$1&amp;L7578&amp;M7578</f>
        <v>F:\《自创文法查阅Excel》4.1备份\《B词汇·红宝书》\红宝书15版图片\7987-ひょうじゅん【標準】.jpg</v>
      </c>
      <c r="L7578" s="9" t="s">
        <v>18120</v>
      </c>
      <c r="M7578" s="117" t="s">
        <v>25693</v>
      </c>
      <c r="N7578" s="36" t="str">
        <f t="shared" si="718"/>
        <v>▶</v>
      </c>
      <c r="O7578" s="37" t="s">
        <v>18019</v>
      </c>
      <c r="P7578" s="37">
        <v>59</v>
      </c>
      <c r="Q7578" s="37" t="s">
        <v>23</v>
      </c>
      <c r="R7578" s="9" t="str">
        <f>词典存放目录!$A$1&amp;O7578&amp;P7578&amp;Q7578</f>
        <v>F:\《自创文法查阅Excel》4.1备份\《B词汇·红宝书》\红宝书MP3分割\27 n2-ひ (59).mp3</v>
      </c>
      <c r="S7578" s="38"/>
      <c r="T7578" s="56"/>
      <c r="U7578" s="56"/>
      <c r="V7578" s="30" t="str">
        <f t="shared" si="719"/>
        <v/>
      </c>
      <c r="W7578" s="69"/>
      <c r="X7578" s="9" t="s">
        <v>329</v>
      </c>
    </row>
    <row r="7579" spans="1:24" s="57" customFormat="1" ht="24">
      <c r="A7579" s="31">
        <v>7988</v>
      </c>
      <c r="B7579" s="32">
        <f t="shared" ca="1" si="716"/>
        <v>0.28732782315856642</v>
      </c>
      <c r="C7579" s="133" t="s">
        <v>14105</v>
      </c>
      <c r="D7579" s="126" t="s">
        <v>14106</v>
      </c>
      <c r="E7579" s="21"/>
      <c r="F7579" s="22"/>
      <c r="G7579" s="22"/>
      <c r="H7579" s="22"/>
      <c r="I7579" s="23"/>
      <c r="J7579" s="35" t="str">
        <f t="shared" si="717"/>
        <v>➸</v>
      </c>
      <c r="K7579" s="117" t="str">
        <f>词典存放目录!$A$1&amp;L7579&amp;M7579</f>
        <v>F:\《自创文法查阅Excel》4.1备份\《B词汇·红宝书》\红宝书15版图片\7988-ひょうばん【評判】.jpg</v>
      </c>
      <c r="L7579" s="9" t="s">
        <v>18120</v>
      </c>
      <c r="M7579" s="117" t="s">
        <v>25694</v>
      </c>
      <c r="N7579" s="36" t="str">
        <f t="shared" si="718"/>
        <v>▶</v>
      </c>
      <c r="O7579" s="37" t="s">
        <v>18019</v>
      </c>
      <c r="P7579" s="37">
        <v>60</v>
      </c>
      <c r="Q7579" s="37" t="s">
        <v>23</v>
      </c>
      <c r="R7579" s="9" t="str">
        <f>词典存放目录!$A$1&amp;O7579&amp;P7579&amp;Q7579</f>
        <v>F:\《自创文法查阅Excel》4.1备份\《B词汇·红宝书》\红宝书MP3分割\27 n2-ひ (60).mp3</v>
      </c>
      <c r="S7579" s="38"/>
      <c r="T7579" s="56"/>
      <c r="U7579" s="56"/>
      <c r="V7579" s="30" t="str">
        <f t="shared" si="719"/>
        <v/>
      </c>
      <c r="W7579" s="29"/>
      <c r="X7579" s="9" t="s">
        <v>329</v>
      </c>
    </row>
    <row r="7580" spans="1:24" s="57" customFormat="1" ht="24">
      <c r="A7580" s="31">
        <v>7989</v>
      </c>
      <c r="B7580" s="32">
        <f t="shared" ca="1" si="716"/>
        <v>0.97572617910916182</v>
      </c>
      <c r="C7580" s="133" t="s">
        <v>14107</v>
      </c>
      <c r="D7580" s="126" t="s">
        <v>14108</v>
      </c>
      <c r="E7580" s="21"/>
      <c r="F7580" s="22"/>
      <c r="G7580" s="22"/>
      <c r="H7580" s="22"/>
      <c r="I7580" s="23"/>
      <c r="J7580" s="35" t="str">
        <f t="shared" si="717"/>
        <v>➸</v>
      </c>
      <c r="K7580" s="117" t="str">
        <f>词典存放目录!$A$1&amp;L7580&amp;M7580</f>
        <v>F:\《自创文法查阅Excel》4.1备份\《B词汇·红宝书》\红宝书15版图片\7989-ひょうほん【標本】.jpg</v>
      </c>
      <c r="L7580" s="9" t="s">
        <v>18120</v>
      </c>
      <c r="M7580" s="117" t="s">
        <v>25695</v>
      </c>
      <c r="N7580" s="36" t="str">
        <f t="shared" si="718"/>
        <v>▶</v>
      </c>
      <c r="O7580" s="37" t="s">
        <v>18019</v>
      </c>
      <c r="P7580" s="37">
        <v>61</v>
      </c>
      <c r="Q7580" s="37" t="s">
        <v>23</v>
      </c>
      <c r="R7580" s="9" t="str">
        <f>词典存放目录!$A$1&amp;O7580&amp;P7580&amp;Q7580</f>
        <v>F:\《自创文法查阅Excel》4.1备份\《B词汇·红宝书》\红宝书MP3分割\27 n2-ひ (61).mp3</v>
      </c>
      <c r="S7580" s="38"/>
      <c r="T7580" s="56"/>
      <c r="U7580" s="56"/>
      <c r="V7580" s="30" t="str">
        <f t="shared" si="719"/>
        <v/>
      </c>
      <c r="W7580" s="29"/>
      <c r="X7580" s="9" t="s">
        <v>329</v>
      </c>
    </row>
    <row r="7581" spans="1:24" s="57" customFormat="1" ht="24">
      <c r="A7581" s="31">
        <v>7990</v>
      </c>
      <c r="B7581" s="32">
        <f t="shared" ca="1" si="716"/>
        <v>0.96156449383762832</v>
      </c>
      <c r="C7581" s="133" t="s">
        <v>14109</v>
      </c>
      <c r="D7581" s="126" t="s">
        <v>14110</v>
      </c>
      <c r="E7581" s="21"/>
      <c r="F7581" s="22"/>
      <c r="G7581" s="22"/>
      <c r="H7581" s="22"/>
      <c r="I7581" s="23"/>
      <c r="J7581" s="35" t="str">
        <f t="shared" si="717"/>
        <v>➸</v>
      </c>
      <c r="K7581" s="117" t="str">
        <f>词典存放目录!$A$1&amp;L7581&amp;M7581</f>
        <v>F:\《自创文法查阅Excel》4.1备份\《B词汇·红宝书》\红宝书15版图片\7990-ひょうろん【評論】.jpg</v>
      </c>
      <c r="L7581" s="9" t="s">
        <v>18120</v>
      </c>
      <c r="M7581" s="117" t="s">
        <v>25696</v>
      </c>
      <c r="N7581" s="36" t="str">
        <f t="shared" si="718"/>
        <v>▶</v>
      </c>
      <c r="O7581" s="37" t="s">
        <v>18019</v>
      </c>
      <c r="P7581" s="37">
        <v>62</v>
      </c>
      <c r="Q7581" s="37" t="s">
        <v>23</v>
      </c>
      <c r="R7581" s="9" t="str">
        <f>词典存放目录!$A$1&amp;O7581&amp;P7581&amp;Q7581</f>
        <v>F:\《自创文法查阅Excel》4.1备份\《B词汇·红宝书》\红宝书MP3分割\27 n2-ひ (62).mp3</v>
      </c>
      <c r="S7581" s="38"/>
      <c r="T7581" s="56"/>
      <c r="U7581" s="56"/>
      <c r="V7581" s="30" t="str">
        <f t="shared" si="719"/>
        <v/>
      </c>
      <c r="W7581" s="29"/>
      <c r="X7581" s="9" t="s">
        <v>329</v>
      </c>
    </row>
    <row r="7582" spans="1:24" s="57" customFormat="1" ht="24">
      <c r="A7582" s="31">
        <v>7991</v>
      </c>
      <c r="B7582" s="32">
        <f t="shared" ca="1" si="716"/>
        <v>0.19030962860108269</v>
      </c>
      <c r="C7582" s="133" t="s">
        <v>14111</v>
      </c>
      <c r="D7582" s="126" t="s">
        <v>14112</v>
      </c>
      <c r="E7582" s="21"/>
      <c r="F7582" s="22"/>
      <c r="G7582" s="22"/>
      <c r="H7582" s="22"/>
      <c r="I7582" s="23"/>
      <c r="J7582" s="35" t="str">
        <f t="shared" si="717"/>
        <v>➸</v>
      </c>
      <c r="K7582" s="117" t="str">
        <f>词典存放目录!$A$1&amp;L7582&amp;M7582</f>
        <v>F:\《自创文法查阅Excel》4.1备份\《B词汇·红宝书》\红宝书15版图片\7991-ひりつ【比率】.jpg</v>
      </c>
      <c r="L7582" s="9" t="s">
        <v>18120</v>
      </c>
      <c r="M7582" s="117" t="s">
        <v>25697</v>
      </c>
      <c r="N7582" s="36" t="str">
        <f t="shared" si="718"/>
        <v>▶</v>
      </c>
      <c r="O7582" s="37" t="s">
        <v>18019</v>
      </c>
      <c r="P7582" s="37">
        <v>63</v>
      </c>
      <c r="Q7582" s="37" t="s">
        <v>23</v>
      </c>
      <c r="R7582" s="9" t="str">
        <f>词典存放目录!$A$1&amp;O7582&amp;P7582&amp;Q7582</f>
        <v>F:\《自创文法查阅Excel》4.1备份\《B词汇·红宝书》\红宝书MP3分割\27 n2-ひ (63).mp3</v>
      </c>
      <c r="S7582" s="38"/>
      <c r="T7582" s="56"/>
      <c r="U7582" s="56"/>
      <c r="V7582" s="30" t="str">
        <f t="shared" si="719"/>
        <v/>
      </c>
      <c r="W7582" s="29"/>
      <c r="X7582" s="9" t="s">
        <v>329</v>
      </c>
    </row>
    <row r="7583" spans="1:24" s="57" customFormat="1" ht="24">
      <c r="A7583" s="31">
        <v>7992</v>
      </c>
      <c r="B7583" s="32">
        <f t="shared" ca="1" si="716"/>
        <v>0.55256778640009296</v>
      </c>
      <c r="C7583" s="133" t="s">
        <v>14113</v>
      </c>
      <c r="D7583" s="126" t="s">
        <v>14114</v>
      </c>
      <c r="E7583" s="21"/>
      <c r="F7583" s="22"/>
      <c r="G7583" s="22"/>
      <c r="H7583" s="22"/>
      <c r="I7583" s="23"/>
      <c r="J7583" s="35" t="str">
        <f t="shared" si="717"/>
        <v>➸</v>
      </c>
      <c r="K7583" s="117" t="str">
        <f>词典存放目录!$A$1&amp;L7583&amp;M7583</f>
        <v>F:\《自创文法查阅Excel》4.1备份\《B词汇·红宝书》\红宝书15版图片\7992-ひれい【比例】.jpg</v>
      </c>
      <c r="L7583" s="9" t="s">
        <v>18120</v>
      </c>
      <c r="M7583" s="117" t="s">
        <v>25698</v>
      </c>
      <c r="N7583" s="36" t="str">
        <f t="shared" si="718"/>
        <v>▶</v>
      </c>
      <c r="O7583" s="37" t="s">
        <v>18019</v>
      </c>
      <c r="P7583" s="37">
        <v>64</v>
      </c>
      <c r="Q7583" s="37" t="s">
        <v>23</v>
      </c>
      <c r="R7583" s="9" t="str">
        <f>词典存放目录!$A$1&amp;O7583&amp;P7583&amp;Q7583</f>
        <v>F:\《自创文法查阅Excel》4.1备份\《B词汇·红宝书》\红宝书MP3分割\27 n2-ひ (64).mp3</v>
      </c>
      <c r="S7583" s="38"/>
      <c r="T7583" s="56"/>
      <c r="U7583" s="56"/>
      <c r="V7583" s="30" t="str">
        <f t="shared" si="719"/>
        <v/>
      </c>
      <c r="W7583" s="29"/>
      <c r="X7583" s="9" t="s">
        <v>329</v>
      </c>
    </row>
    <row r="7584" spans="1:24" s="57" customFormat="1" ht="24">
      <c r="A7584" s="31">
        <v>7993</v>
      </c>
      <c r="B7584" s="32">
        <f t="shared" ca="1" si="716"/>
        <v>0.95153911556531678</v>
      </c>
      <c r="C7584" s="133" t="s">
        <v>13862</v>
      </c>
      <c r="D7584" s="126" t="s">
        <v>14115</v>
      </c>
      <c r="E7584" s="21"/>
      <c r="F7584" s="22"/>
      <c r="G7584" s="22"/>
      <c r="H7584" s="22"/>
      <c r="I7584" s="23"/>
      <c r="J7584" s="35" t="str">
        <f t="shared" si="717"/>
        <v>➸</v>
      </c>
      <c r="K7584" s="117" t="str">
        <f>词典存放目录!$A$1&amp;L7584&amp;M7584</f>
        <v>F:\《自创文法查阅Excel》4.1备份\《B词汇·红宝书》\红宝书15版图片\7993-ひろう【披露】.jpg</v>
      </c>
      <c r="L7584" s="9" t="s">
        <v>18120</v>
      </c>
      <c r="M7584" s="117" t="s">
        <v>25699</v>
      </c>
      <c r="N7584" s="36" t="str">
        <f t="shared" si="718"/>
        <v>▶</v>
      </c>
      <c r="O7584" s="37" t="s">
        <v>18019</v>
      </c>
      <c r="P7584" s="37">
        <v>65</v>
      </c>
      <c r="Q7584" s="37" t="s">
        <v>23</v>
      </c>
      <c r="R7584" s="9" t="str">
        <f>词典存放目录!$A$1&amp;O7584&amp;P7584&amp;Q7584</f>
        <v>F:\《自创文法查阅Excel》4.1备份\《B词汇·红宝书》\红宝书MP3分割\27 n2-ひ (65).mp3</v>
      </c>
      <c r="S7584" s="38"/>
      <c r="T7584" s="56"/>
      <c r="U7584" s="56"/>
      <c r="V7584" s="30" t="str">
        <f t="shared" si="719"/>
        <v/>
      </c>
      <c r="W7584" s="29"/>
      <c r="X7584" s="9" t="s">
        <v>329</v>
      </c>
    </row>
    <row r="7585" spans="1:24" s="57" customFormat="1" ht="24">
      <c r="A7585" s="31">
        <v>7994</v>
      </c>
      <c r="B7585" s="32">
        <f t="shared" ca="1" si="716"/>
        <v>0.93444169597213977</v>
      </c>
      <c r="C7585" s="133" t="s">
        <v>14116</v>
      </c>
      <c r="D7585" s="126" t="s">
        <v>14117</v>
      </c>
      <c r="E7585" s="21"/>
      <c r="F7585" s="22"/>
      <c r="G7585" s="22"/>
      <c r="H7585" s="22"/>
      <c r="I7585" s="23"/>
      <c r="J7585" s="35" t="str">
        <f t="shared" si="717"/>
        <v>➸</v>
      </c>
      <c r="K7585" s="117" t="str">
        <f>词典存放目录!$A$1&amp;L7585&amp;M7585</f>
        <v>F:\《自创文法查阅Excel》4.1备份\《B词汇·红宝书》\红宝书15版图片\7994-ひろびろ【広々】.jpg</v>
      </c>
      <c r="L7585" s="9" t="s">
        <v>18120</v>
      </c>
      <c r="M7585" s="117" t="s">
        <v>25700</v>
      </c>
      <c r="N7585" s="36" t="str">
        <f t="shared" si="718"/>
        <v>▶</v>
      </c>
      <c r="O7585" s="37" t="s">
        <v>18019</v>
      </c>
      <c r="P7585" s="37">
        <v>66</v>
      </c>
      <c r="Q7585" s="37" t="s">
        <v>23</v>
      </c>
      <c r="R7585" s="9" t="str">
        <f>词典存放目录!$A$1&amp;O7585&amp;P7585&amp;Q7585</f>
        <v>F:\《自创文法查阅Excel》4.1备份\《B词汇·红宝书》\红宝书MP3分割\27 n2-ひ (66).mp3</v>
      </c>
      <c r="S7585" s="38"/>
      <c r="T7585" s="56"/>
      <c r="U7585" s="56"/>
      <c r="V7585" s="30" t="str">
        <f t="shared" si="719"/>
        <v/>
      </c>
      <c r="W7585" s="29"/>
      <c r="X7585" s="9" t="s">
        <v>329</v>
      </c>
    </row>
    <row r="7586" spans="1:24" s="57" customFormat="1" ht="24">
      <c r="A7586" s="31">
        <v>7995</v>
      </c>
      <c r="B7586" s="32">
        <f t="shared" ca="1" si="716"/>
        <v>0.38246834570609833</v>
      </c>
      <c r="C7586" s="133" t="s">
        <v>14118</v>
      </c>
      <c r="D7586" s="126" t="s">
        <v>7147</v>
      </c>
      <c r="E7586" s="21"/>
      <c r="F7586" s="22"/>
      <c r="G7586" s="22"/>
      <c r="H7586" s="22"/>
      <c r="I7586" s="23"/>
      <c r="J7586" s="35" t="str">
        <f t="shared" si="717"/>
        <v>➸</v>
      </c>
      <c r="K7586" s="117" t="str">
        <f>词典存放目录!$A$1&amp;L7586&amp;M7586</f>
        <v>F:\《自创文法查阅Excel》4.1备份\《B词汇·红宝书》\红宝书15版图片\7995-ひん【品】.jpg</v>
      </c>
      <c r="L7586" s="9" t="s">
        <v>18120</v>
      </c>
      <c r="M7586" s="117" t="s">
        <v>25701</v>
      </c>
      <c r="N7586" s="36" t="str">
        <f t="shared" si="718"/>
        <v>▶</v>
      </c>
      <c r="O7586" s="37" t="s">
        <v>18019</v>
      </c>
      <c r="P7586" s="37">
        <v>67</v>
      </c>
      <c r="Q7586" s="37" t="s">
        <v>23</v>
      </c>
      <c r="R7586" s="9" t="str">
        <f>词典存放目录!$A$1&amp;O7586&amp;P7586&amp;Q7586</f>
        <v>F:\《自创文法查阅Excel》4.1备份\《B词汇·红宝书》\红宝书MP3分割\27 n2-ひ (67).mp3</v>
      </c>
      <c r="S7586" s="38"/>
      <c r="T7586" s="56"/>
      <c r="U7586" s="56"/>
      <c r="V7586" s="30" t="str">
        <f t="shared" ref="V7586:V7611" si="720">IF(COUNTA(S7586:U7586)=0,"",COUNTIF(S7586:U7586,"0")/COUNTA(S7586:U7586))</f>
        <v/>
      </c>
      <c r="W7586" s="29"/>
      <c r="X7586" s="9" t="s">
        <v>329</v>
      </c>
    </row>
    <row r="7587" spans="1:24" s="57" customFormat="1" ht="24">
      <c r="A7587" s="31">
        <v>7996</v>
      </c>
      <c r="B7587" s="32">
        <f t="shared" ca="1" si="716"/>
        <v>9.2481638632118446E-2</v>
      </c>
      <c r="C7587" s="133" t="s">
        <v>14119</v>
      </c>
      <c r="D7587" s="126" t="s">
        <v>14120</v>
      </c>
      <c r="E7587" s="21"/>
      <c r="F7587" s="22"/>
      <c r="G7587" s="22"/>
      <c r="H7587" s="22"/>
      <c r="I7587" s="23"/>
      <c r="J7587" s="35" t="str">
        <f t="shared" si="717"/>
        <v>➸</v>
      </c>
      <c r="K7587" s="117" t="str">
        <f>词典存放目录!$A$1&amp;L7587&amp;M7587</f>
        <v>F:\《自创文法查阅Excel》4.1备份\《B词汇·红宝书》\红宝书15版图片\7996-ピン【pin】.jpg</v>
      </c>
      <c r="L7587" s="9" t="s">
        <v>18120</v>
      </c>
      <c r="M7587" s="117" t="s">
        <v>25702</v>
      </c>
      <c r="N7587" s="36" t="str">
        <f t="shared" si="718"/>
        <v>▶</v>
      </c>
      <c r="O7587" s="37" t="s">
        <v>18019</v>
      </c>
      <c r="P7587" s="37">
        <v>68</v>
      </c>
      <c r="Q7587" s="37" t="s">
        <v>23</v>
      </c>
      <c r="R7587" s="9" t="str">
        <f>词典存放目录!$A$1&amp;O7587&amp;P7587&amp;Q7587</f>
        <v>F:\《自创文法查阅Excel》4.1备份\《B词汇·红宝书》\红宝书MP3分割\27 n2-ひ (68).mp3</v>
      </c>
      <c r="S7587" s="38"/>
      <c r="T7587" s="56"/>
      <c r="U7587" s="56"/>
      <c r="V7587" s="30" t="str">
        <f t="shared" si="720"/>
        <v/>
      </c>
      <c r="W7587" s="29"/>
      <c r="X7587" s="9" t="s">
        <v>329</v>
      </c>
    </row>
    <row r="7588" spans="1:24" s="57" customFormat="1" ht="24">
      <c r="A7588" s="31">
        <v>7997</v>
      </c>
      <c r="B7588" s="32">
        <f t="shared" ca="1" si="716"/>
        <v>0.35322588314711068</v>
      </c>
      <c r="C7588" s="133" t="s">
        <v>14121</v>
      </c>
      <c r="D7588" s="126" t="s">
        <v>14122</v>
      </c>
      <c r="E7588" s="21"/>
      <c r="F7588" s="22"/>
      <c r="G7588" s="22"/>
      <c r="H7588" s="22"/>
      <c r="I7588" s="23"/>
      <c r="J7588" s="35" t="str">
        <f t="shared" si="717"/>
        <v>➸</v>
      </c>
      <c r="K7588" s="117" t="str">
        <f>词典存放目录!$A$1&amp;L7588&amp;M7588</f>
        <v>F:\《自创文法查阅Excel》4.1备份\《B词汇·红宝书》\红宝书15版图片\7997-～びん【～便】.jpg</v>
      </c>
      <c r="L7588" s="9" t="s">
        <v>18120</v>
      </c>
      <c r="M7588" s="117" t="s">
        <v>25703</v>
      </c>
      <c r="N7588" s="36" t="str">
        <f t="shared" si="718"/>
        <v>▶</v>
      </c>
      <c r="O7588" s="37" t="s">
        <v>18019</v>
      </c>
      <c r="P7588" s="37">
        <v>69</v>
      </c>
      <c r="Q7588" s="37" t="s">
        <v>23</v>
      </c>
      <c r="R7588" s="9" t="str">
        <f>词典存放目录!$A$1&amp;O7588&amp;P7588&amp;Q7588</f>
        <v>F:\《自创文法查阅Excel》4.1备份\《B词汇·红宝书》\红宝书MP3分割\27 n2-ひ (69).mp3</v>
      </c>
      <c r="S7588" s="38"/>
      <c r="T7588" s="56"/>
      <c r="U7588" s="56"/>
      <c r="V7588" s="30" t="str">
        <f t="shared" si="720"/>
        <v/>
      </c>
      <c r="W7588" s="29"/>
      <c r="X7588" s="9" t="s">
        <v>329</v>
      </c>
    </row>
    <row r="7589" spans="1:24" s="57" customFormat="1" ht="24">
      <c r="A7589" s="31">
        <v>7998</v>
      </c>
      <c r="B7589" s="32">
        <f t="shared" ca="1" si="716"/>
        <v>0.37521539972099649</v>
      </c>
      <c r="C7589" s="133" t="s">
        <v>14123</v>
      </c>
      <c r="D7589" s="126" t="s">
        <v>14124</v>
      </c>
      <c r="E7589" s="21"/>
      <c r="F7589" s="22"/>
      <c r="G7589" s="22"/>
      <c r="H7589" s="22"/>
      <c r="I7589" s="23"/>
      <c r="J7589" s="35" t="str">
        <f t="shared" si="717"/>
        <v>➸</v>
      </c>
      <c r="K7589" s="117" t="str">
        <f>词典存放目录!$A$1&amp;L7589&amp;M7589</f>
        <v>F:\《自创文法查阅Excel》4.1备份\《B词汇·红宝书》\红宝书15版图片\7998-ひんこん【貧困】.jpg</v>
      </c>
      <c r="L7589" s="9" t="s">
        <v>18120</v>
      </c>
      <c r="M7589" s="117" t="s">
        <v>25704</v>
      </c>
      <c r="N7589" s="36" t="str">
        <f t="shared" si="718"/>
        <v>▶</v>
      </c>
      <c r="O7589" s="37" t="s">
        <v>18019</v>
      </c>
      <c r="P7589" s="37">
        <v>70</v>
      </c>
      <c r="Q7589" s="37" t="s">
        <v>23</v>
      </c>
      <c r="R7589" s="9" t="str">
        <f>词典存放目录!$A$1&amp;O7589&amp;P7589&amp;Q7589</f>
        <v>F:\《自创文法查阅Excel》4.1备份\《B词汇·红宝书》\红宝书MP3分割\27 n2-ひ (70).mp3</v>
      </c>
      <c r="S7589" s="38"/>
      <c r="T7589" s="56"/>
      <c r="U7589" s="56"/>
      <c r="V7589" s="30" t="str">
        <f t="shared" si="720"/>
        <v/>
      </c>
      <c r="W7589" s="29"/>
      <c r="X7589" s="9" t="s">
        <v>329</v>
      </c>
    </row>
    <row r="7590" spans="1:24" s="57" customFormat="1" ht="24">
      <c r="A7590" s="31">
        <v>7999</v>
      </c>
      <c r="B7590" s="32">
        <f t="shared" ca="1" si="716"/>
        <v>0.28227228828613715</v>
      </c>
      <c r="C7590" s="133" t="s">
        <v>14125</v>
      </c>
      <c r="D7590" s="126" t="s">
        <v>14126</v>
      </c>
      <c r="E7590" s="21"/>
      <c r="F7590" s="22"/>
      <c r="G7590" s="22"/>
      <c r="H7590" s="22"/>
      <c r="I7590" s="23"/>
      <c r="J7590" s="35" t="str">
        <f t="shared" si="717"/>
        <v>➸</v>
      </c>
      <c r="K7590" s="117" t="str">
        <f>词典存放目录!$A$1&amp;L7590&amp;M7590</f>
        <v>F:\《自创文法查阅Excel》4.1备份\《B词汇·红宝书》\红宝书15版图片\7999-ひんしゅ【品種】.jpg</v>
      </c>
      <c r="L7590" s="9" t="s">
        <v>18120</v>
      </c>
      <c r="M7590" s="117" t="s">
        <v>25705</v>
      </c>
      <c r="N7590" s="36" t="str">
        <f t="shared" si="718"/>
        <v>▶</v>
      </c>
      <c r="O7590" s="37" t="s">
        <v>18019</v>
      </c>
      <c r="P7590" s="37">
        <v>71</v>
      </c>
      <c r="Q7590" s="37" t="s">
        <v>23</v>
      </c>
      <c r="R7590" s="9" t="str">
        <f>词典存放目录!$A$1&amp;O7590&amp;P7590&amp;Q7590</f>
        <v>F:\《自创文法查阅Excel》4.1备份\《B词汇·红宝书》\红宝书MP3分割\27 n2-ひ (71).mp3</v>
      </c>
      <c r="S7590" s="38"/>
      <c r="T7590" s="56"/>
      <c r="U7590" s="56"/>
      <c r="V7590" s="30" t="str">
        <f t="shared" si="720"/>
        <v/>
      </c>
      <c r="W7590" s="29"/>
      <c r="X7590" s="9" t="s">
        <v>329</v>
      </c>
    </row>
    <row r="7591" spans="1:24" s="57" customFormat="1" ht="24">
      <c r="A7591" s="31">
        <v>8000</v>
      </c>
      <c r="B7591" s="32">
        <f t="shared" ca="1" si="716"/>
        <v>0.13953337602538229</v>
      </c>
      <c r="C7591" s="133" t="s">
        <v>14127</v>
      </c>
      <c r="D7591" s="126" t="s">
        <v>14128</v>
      </c>
      <c r="E7591" s="21"/>
      <c r="F7591" s="22"/>
      <c r="G7591" s="22"/>
      <c r="H7591" s="22"/>
      <c r="I7591" s="23"/>
      <c r="J7591" s="35" t="str">
        <f t="shared" si="717"/>
        <v>➸</v>
      </c>
      <c r="K7591" s="117" t="str">
        <f>词典存放目录!$A$1&amp;L7591&amp;M7591</f>
        <v>F:\《自创文法查阅Excel》4.1备份\《B词汇·红宝书》\红宝书15版图片\8000-びんせん【便箋】.jpg</v>
      </c>
      <c r="L7591" s="9" t="s">
        <v>18120</v>
      </c>
      <c r="M7591" s="117" t="s">
        <v>25706</v>
      </c>
      <c r="N7591" s="36" t="str">
        <f t="shared" si="718"/>
        <v>▶</v>
      </c>
      <c r="O7591" s="37" t="s">
        <v>18019</v>
      </c>
      <c r="P7591" s="37">
        <v>72</v>
      </c>
      <c r="Q7591" s="37" t="s">
        <v>23</v>
      </c>
      <c r="R7591" s="9" t="str">
        <f>词典存放目录!$A$1&amp;O7591&amp;P7591&amp;Q7591</f>
        <v>F:\《自创文法查阅Excel》4.1备份\《B词汇·红宝书》\红宝书MP3分割\27 n2-ひ (72).mp3</v>
      </c>
      <c r="S7591" s="38"/>
      <c r="T7591" s="56"/>
      <c r="U7591" s="56"/>
      <c r="V7591" s="30" t="str">
        <f t="shared" si="720"/>
        <v/>
      </c>
      <c r="W7591" s="29"/>
      <c r="X7591" s="9" t="s">
        <v>329</v>
      </c>
    </row>
    <row r="7592" spans="1:24" s="57" customFormat="1" ht="24">
      <c r="A7592" s="31">
        <v>8001</v>
      </c>
      <c r="B7592" s="32">
        <f t="shared" ca="1" si="716"/>
        <v>0.67438498192856822</v>
      </c>
      <c r="C7592" s="133" t="s">
        <v>14129</v>
      </c>
      <c r="D7592" s="126" t="s">
        <v>14130</v>
      </c>
      <c r="E7592" s="21"/>
      <c r="F7592" s="22"/>
      <c r="G7592" s="22"/>
      <c r="H7592" s="22"/>
      <c r="I7592" s="23"/>
      <c r="J7592" s="35" t="str">
        <f t="shared" si="717"/>
        <v>➸</v>
      </c>
      <c r="K7592" s="117" t="str">
        <f>词典存放目录!$A$1&amp;L7592&amp;M7592</f>
        <v>F:\《自创文法查阅Excel》4.1备份\《B词汇·红宝书》\红宝书15版图片\8001-ヒント【hint】.jpg</v>
      </c>
      <c r="L7592" s="9" t="s">
        <v>18120</v>
      </c>
      <c r="M7592" s="117" t="s">
        <v>25707</v>
      </c>
      <c r="N7592" s="36" t="str">
        <f t="shared" si="718"/>
        <v>▶</v>
      </c>
      <c r="O7592" s="37" t="s">
        <v>18019</v>
      </c>
      <c r="P7592" s="37">
        <v>73</v>
      </c>
      <c r="Q7592" s="37" t="s">
        <v>23</v>
      </c>
      <c r="R7592" s="9" t="str">
        <f>词典存放目录!$A$1&amp;O7592&amp;P7592&amp;Q7592</f>
        <v>F:\《自创文法查阅Excel》4.1备份\《B词汇·红宝书》\红宝书MP3分割\27 n2-ひ (73).mp3</v>
      </c>
      <c r="S7592" s="38"/>
      <c r="T7592" s="56"/>
      <c r="U7592" s="56"/>
      <c r="V7592" s="30" t="str">
        <f t="shared" si="720"/>
        <v/>
      </c>
      <c r="W7592" s="29"/>
      <c r="X7592" s="9" t="s">
        <v>329</v>
      </c>
    </row>
    <row r="7593" spans="1:24" s="57" customFormat="1" ht="24">
      <c r="A7593" s="31">
        <v>8002</v>
      </c>
      <c r="B7593" s="32">
        <f t="shared" ca="1" si="716"/>
        <v>0.32524851669075117</v>
      </c>
      <c r="C7593" s="134" t="s">
        <v>14131</v>
      </c>
      <c r="D7593" s="128" t="s">
        <v>14132</v>
      </c>
      <c r="E7593" s="21"/>
      <c r="F7593" s="22"/>
      <c r="G7593" s="22"/>
      <c r="H7593" s="22"/>
      <c r="I7593" s="23"/>
      <c r="J7593" s="35" t="str">
        <f t="shared" si="717"/>
        <v>➸</v>
      </c>
      <c r="K7593" s="117" t="str">
        <f>词典存放目录!$A$1&amp;L7593&amp;M7593</f>
        <v>F:\《自创文法查阅Excel》4.1备份\《B词汇·红宝书》\红宝书15版图片\8002-ピーアール【PR】.jpg</v>
      </c>
      <c r="L7593" s="9" t="s">
        <v>18120</v>
      </c>
      <c r="M7593" s="117" t="s">
        <v>25708</v>
      </c>
      <c r="N7593" s="36" t="str">
        <f t="shared" si="718"/>
        <v>▶</v>
      </c>
      <c r="O7593" s="37" t="s">
        <v>18020</v>
      </c>
      <c r="P7593" s="37">
        <v>1</v>
      </c>
      <c r="Q7593" s="37" t="s">
        <v>23</v>
      </c>
      <c r="R7593" s="9" t="str">
        <f>词典存放目录!$A$1&amp;O7593&amp;P7593&amp;Q7593</f>
        <v>F:\《自创文法查阅Excel》4.1备份\《B词汇·红宝书》\红宝书MP3分割\27 n1-ひ (1).mp3</v>
      </c>
      <c r="S7593" s="38"/>
      <c r="T7593" s="56"/>
      <c r="U7593" s="56"/>
      <c r="V7593" s="30" t="str">
        <f t="shared" si="720"/>
        <v/>
      </c>
      <c r="W7593" s="29"/>
      <c r="X7593" s="9" t="s">
        <v>464</v>
      </c>
    </row>
    <row r="7594" spans="1:24" s="57" customFormat="1" ht="24">
      <c r="A7594" s="31">
        <v>8003</v>
      </c>
      <c r="B7594" s="32">
        <f t="shared" ca="1" si="716"/>
        <v>0.52504632889219194</v>
      </c>
      <c r="C7594" s="134" t="s">
        <v>14133</v>
      </c>
      <c r="D7594" s="128" t="s">
        <v>14134</v>
      </c>
      <c r="E7594" s="21"/>
      <c r="F7594" s="22"/>
      <c r="G7594" s="22"/>
      <c r="H7594" s="22"/>
      <c r="I7594" s="23"/>
      <c r="J7594" s="35" t="str">
        <f t="shared" si="717"/>
        <v>➸</v>
      </c>
      <c r="K7594" s="117" t="str">
        <f>词典存放目录!$A$1&amp;L7594&amp;M7594</f>
        <v>F:\《自创文法查阅Excel》4.1备份\《B词汇·红宝书》\红宝书15版图片\8003-ピーク【peak】.jpg</v>
      </c>
      <c r="L7594" s="9" t="s">
        <v>18120</v>
      </c>
      <c r="M7594" s="117" t="s">
        <v>25709</v>
      </c>
      <c r="N7594" s="36" t="str">
        <f t="shared" si="718"/>
        <v>▶</v>
      </c>
      <c r="O7594" s="37" t="s">
        <v>18020</v>
      </c>
      <c r="P7594" s="37">
        <v>2</v>
      </c>
      <c r="Q7594" s="37" t="s">
        <v>23</v>
      </c>
      <c r="R7594" s="9" t="str">
        <f>词典存放目录!$A$1&amp;O7594&amp;P7594&amp;Q7594</f>
        <v>F:\《自创文法查阅Excel》4.1备份\《B词汇·红宝书》\红宝书MP3分割\27 n1-ひ (2).mp3</v>
      </c>
      <c r="S7594" s="38"/>
      <c r="T7594" s="56"/>
      <c r="U7594" s="56"/>
      <c r="V7594" s="30" t="str">
        <f t="shared" si="720"/>
        <v/>
      </c>
      <c r="W7594" s="29"/>
      <c r="X7594" s="9" t="s">
        <v>464</v>
      </c>
    </row>
    <row r="7595" spans="1:24" s="57" customFormat="1" ht="24">
      <c r="A7595" s="31">
        <v>8004</v>
      </c>
      <c r="B7595" s="32">
        <f t="shared" ca="1" si="716"/>
        <v>0.28130547772251102</v>
      </c>
      <c r="C7595" s="134" t="s">
        <v>14135</v>
      </c>
      <c r="D7595" s="128" t="s">
        <v>14136</v>
      </c>
      <c r="E7595" s="21"/>
      <c r="F7595" s="22"/>
      <c r="G7595" s="22"/>
      <c r="H7595" s="22"/>
      <c r="I7595" s="23"/>
      <c r="J7595" s="35" t="str">
        <f t="shared" si="717"/>
        <v>➸</v>
      </c>
      <c r="K7595" s="117" t="str">
        <f>词典存放目录!$A$1&amp;L7595&amp;M7595</f>
        <v>F:\《自创文法查阅Excel》4.1备份\《B词汇·红宝书》\红宝书15版图片\8004-ひいては【延いては】.jpg</v>
      </c>
      <c r="L7595" s="9" t="s">
        <v>18120</v>
      </c>
      <c r="M7595" s="117" t="s">
        <v>25710</v>
      </c>
      <c r="N7595" s="36" t="str">
        <f t="shared" si="718"/>
        <v>▶</v>
      </c>
      <c r="O7595" s="37" t="s">
        <v>18020</v>
      </c>
      <c r="P7595" s="37">
        <v>3</v>
      </c>
      <c r="Q7595" s="37" t="s">
        <v>23</v>
      </c>
      <c r="R7595" s="9" t="str">
        <f>词典存放目录!$A$1&amp;O7595&amp;P7595&amp;Q7595</f>
        <v>F:\《自创文法查阅Excel》4.1备份\《B词汇·红宝书》\红宝书MP3分割\27 n1-ひ (3).mp3</v>
      </c>
      <c r="S7595" s="38"/>
      <c r="T7595" s="56"/>
      <c r="U7595" s="56"/>
      <c r="V7595" s="30" t="str">
        <f t="shared" si="720"/>
        <v/>
      </c>
      <c r="W7595" s="69"/>
      <c r="X7595" s="9" t="s">
        <v>464</v>
      </c>
    </row>
    <row r="7596" spans="1:24" s="57" customFormat="1" ht="24">
      <c r="A7596" s="31">
        <v>8005</v>
      </c>
      <c r="B7596" s="32">
        <f t="shared" ca="1" si="716"/>
        <v>6.2305917717702664E-2</v>
      </c>
      <c r="C7596" s="134" t="s">
        <v>14137</v>
      </c>
      <c r="D7596" s="128" t="s">
        <v>14138</v>
      </c>
      <c r="E7596" s="21"/>
      <c r="F7596" s="22"/>
      <c r="G7596" s="22"/>
      <c r="H7596" s="22"/>
      <c r="I7596" s="23"/>
      <c r="J7596" s="35" t="str">
        <f t="shared" si="717"/>
        <v>➸</v>
      </c>
      <c r="K7596" s="117" t="str">
        <f>词典存放目录!$A$1&amp;L7596&amp;M7596</f>
        <v>F:\《自创文法查阅Excel》4.1备份\《B词汇·红宝书》\红宝书15版图片\8005-ピーナッツ【peanut】.jpg</v>
      </c>
      <c r="L7596" s="9" t="s">
        <v>18120</v>
      </c>
      <c r="M7596" s="117" t="s">
        <v>25711</v>
      </c>
      <c r="N7596" s="36" t="str">
        <f t="shared" si="718"/>
        <v>▶</v>
      </c>
      <c r="O7596" s="37" t="s">
        <v>18020</v>
      </c>
      <c r="P7596" s="37">
        <v>4</v>
      </c>
      <c r="Q7596" s="37" t="s">
        <v>23</v>
      </c>
      <c r="R7596" s="9" t="str">
        <f>词典存放目录!$A$1&amp;O7596&amp;P7596&amp;Q7596</f>
        <v>F:\《自创文法查阅Excel》4.1备份\《B词汇·红宝书》\红宝书MP3分割\27 n1-ひ (4).mp3</v>
      </c>
      <c r="S7596" s="38"/>
      <c r="T7596" s="56"/>
      <c r="U7596" s="56"/>
      <c r="V7596" s="30" t="str">
        <f t="shared" si="720"/>
        <v/>
      </c>
      <c r="W7596" s="29"/>
      <c r="X7596" s="9" t="s">
        <v>464</v>
      </c>
    </row>
    <row r="7597" spans="1:24" s="57" customFormat="1" ht="24">
      <c r="A7597" s="31">
        <v>8006</v>
      </c>
      <c r="B7597" s="32">
        <f t="shared" ca="1" si="716"/>
        <v>0.80283649739369511</v>
      </c>
      <c r="C7597" s="134" t="s">
        <v>14139</v>
      </c>
      <c r="D7597" s="128" t="s">
        <v>14140</v>
      </c>
      <c r="E7597" s="21"/>
      <c r="F7597" s="22"/>
      <c r="G7597" s="22"/>
      <c r="H7597" s="22"/>
      <c r="I7597" s="23"/>
      <c r="J7597" s="35" t="str">
        <f t="shared" si="717"/>
        <v>➸</v>
      </c>
      <c r="K7597" s="117" t="str">
        <f>词典存放目录!$A$1&amp;L7597&amp;M7597</f>
        <v>F:\《自创文法查阅Excel》4.1备份\《B词汇·红宝书》\红宝书15版图片\8006-ひかえしつ【控え室】.jpg</v>
      </c>
      <c r="L7597" s="9" t="s">
        <v>18120</v>
      </c>
      <c r="M7597" s="117" t="s">
        <v>25712</v>
      </c>
      <c r="N7597" s="36" t="str">
        <f t="shared" si="718"/>
        <v>▶</v>
      </c>
      <c r="O7597" s="37" t="s">
        <v>18020</v>
      </c>
      <c r="P7597" s="37">
        <v>5</v>
      </c>
      <c r="Q7597" s="37" t="s">
        <v>23</v>
      </c>
      <c r="R7597" s="9" t="str">
        <f>词典存放目录!$A$1&amp;O7597&amp;P7597&amp;Q7597</f>
        <v>F:\《自创文法查阅Excel》4.1备份\《B词汇·红宝书》\红宝书MP3分割\27 n1-ひ (5).mp3</v>
      </c>
      <c r="S7597" s="38"/>
      <c r="T7597" s="56"/>
      <c r="U7597" s="56"/>
      <c r="V7597" s="30" t="str">
        <f t="shared" si="720"/>
        <v/>
      </c>
      <c r="W7597" s="29"/>
      <c r="X7597" s="9" t="s">
        <v>464</v>
      </c>
    </row>
    <row r="7598" spans="1:24" s="57" customFormat="1" ht="24">
      <c r="A7598" s="31">
        <v>8007</v>
      </c>
      <c r="B7598" s="32">
        <f t="shared" ca="1" si="716"/>
        <v>0.29665374590999372</v>
      </c>
      <c r="C7598" s="134" t="s">
        <v>14141</v>
      </c>
      <c r="D7598" s="128" t="s">
        <v>14142</v>
      </c>
      <c r="E7598" s="21"/>
      <c r="F7598" s="22"/>
      <c r="G7598" s="22"/>
      <c r="H7598" s="22"/>
      <c r="I7598" s="23"/>
      <c r="J7598" s="35" t="str">
        <f t="shared" si="717"/>
        <v>➸</v>
      </c>
      <c r="K7598" s="117" t="str">
        <f>词典存放目录!$A$1&amp;L7598&amp;M7598</f>
        <v>F:\《自创文法查阅Excel》4.1备份\《B词汇·红宝书》\红宝书15版图片\8007-ひかえめ【控え目】.jpg</v>
      </c>
      <c r="L7598" s="9" t="s">
        <v>18120</v>
      </c>
      <c r="M7598" s="117" t="s">
        <v>25713</v>
      </c>
      <c r="N7598" s="36" t="str">
        <f t="shared" si="718"/>
        <v>▶</v>
      </c>
      <c r="O7598" s="37" t="s">
        <v>18020</v>
      </c>
      <c r="P7598" s="37">
        <v>6</v>
      </c>
      <c r="Q7598" s="37" t="s">
        <v>23</v>
      </c>
      <c r="R7598" s="9" t="str">
        <f>词典存放目录!$A$1&amp;O7598&amp;P7598&amp;Q7598</f>
        <v>F:\《自创文法查阅Excel》4.1备份\《B词汇·红宝书》\红宝书MP3分割\27 n1-ひ (6).mp3</v>
      </c>
      <c r="S7598" s="38"/>
      <c r="T7598" s="56"/>
      <c r="U7598" s="56"/>
      <c r="V7598" s="30" t="str">
        <f t="shared" si="720"/>
        <v/>
      </c>
      <c r="W7598" s="29"/>
      <c r="X7598" s="9" t="s">
        <v>464</v>
      </c>
    </row>
    <row r="7599" spans="1:24" s="57" customFormat="1" ht="24">
      <c r="A7599" s="31">
        <v>8008</v>
      </c>
      <c r="B7599" s="32">
        <f t="shared" ca="1" si="716"/>
        <v>0.81686394425978315</v>
      </c>
      <c r="C7599" s="134" t="s">
        <v>14143</v>
      </c>
      <c r="D7599" s="128" t="s">
        <v>14144</v>
      </c>
      <c r="E7599" s="21"/>
      <c r="F7599" s="22"/>
      <c r="G7599" s="22"/>
      <c r="H7599" s="22"/>
      <c r="I7599" s="23"/>
      <c r="J7599" s="35" t="str">
        <f t="shared" si="717"/>
        <v>➸</v>
      </c>
      <c r="K7599" s="117" t="str">
        <f>词典存放目录!$A$1&amp;L7599&amp;M7599</f>
        <v>F:\《自创文法查阅Excel》4.1备份\《B词汇·红宝书》\红宝书15版图片\8008-ひかえる【控える】.jpg</v>
      </c>
      <c r="L7599" s="9" t="s">
        <v>18120</v>
      </c>
      <c r="M7599" s="117" t="s">
        <v>25714</v>
      </c>
      <c r="N7599" s="36" t="str">
        <f t="shared" si="718"/>
        <v>▶</v>
      </c>
      <c r="O7599" s="37" t="s">
        <v>18020</v>
      </c>
      <c r="P7599" s="37">
        <v>7</v>
      </c>
      <c r="Q7599" s="37" t="s">
        <v>23</v>
      </c>
      <c r="R7599" s="9" t="str">
        <f>词典存放目录!$A$1&amp;O7599&amp;P7599&amp;Q7599</f>
        <v>F:\《自创文法查阅Excel》4.1备份\《B词汇·红宝书》\红宝书MP3分割\27 n1-ひ (7).mp3</v>
      </c>
      <c r="S7599" s="38"/>
      <c r="T7599" s="56"/>
      <c r="U7599" s="56"/>
      <c r="V7599" s="30" t="str">
        <f t="shared" si="720"/>
        <v/>
      </c>
      <c r="W7599" s="29"/>
      <c r="X7599" s="9" t="s">
        <v>464</v>
      </c>
    </row>
    <row r="7600" spans="1:24" s="57" customFormat="1" ht="24">
      <c r="A7600" s="31">
        <v>8009</v>
      </c>
      <c r="B7600" s="32">
        <f t="shared" ca="1" si="716"/>
        <v>0.84891675277216305</v>
      </c>
      <c r="C7600" s="134" t="s">
        <v>14145</v>
      </c>
      <c r="D7600" s="128" t="s">
        <v>14146</v>
      </c>
      <c r="E7600" s="21"/>
      <c r="F7600" s="22"/>
      <c r="G7600" s="22"/>
      <c r="H7600" s="22"/>
      <c r="I7600" s="23"/>
      <c r="J7600" s="35" t="str">
        <f t="shared" si="717"/>
        <v>➸</v>
      </c>
      <c r="K7600" s="117" t="str">
        <f>词典存放目录!$A$1&amp;L7600&amp;M7600</f>
        <v>F:\《自创文法查阅Excel》4.1备份\《B词汇·红宝书》\红宝书15版图片\8009-ひかげ【日陰】.jpg</v>
      </c>
      <c r="L7600" s="9" t="s">
        <v>18120</v>
      </c>
      <c r="M7600" s="117" t="s">
        <v>25715</v>
      </c>
      <c r="N7600" s="36" t="str">
        <f t="shared" si="718"/>
        <v>▶</v>
      </c>
      <c r="O7600" s="37" t="s">
        <v>18020</v>
      </c>
      <c r="P7600" s="37">
        <v>8</v>
      </c>
      <c r="Q7600" s="37" t="s">
        <v>23</v>
      </c>
      <c r="R7600" s="9" t="str">
        <f>词典存放目录!$A$1&amp;O7600&amp;P7600&amp;Q7600</f>
        <v>F:\《自创文法查阅Excel》4.1备份\《B词汇·红宝书》\红宝书MP3分割\27 n1-ひ (8).mp3</v>
      </c>
      <c r="S7600" s="38"/>
      <c r="T7600" s="56"/>
      <c r="U7600" s="56"/>
      <c r="V7600" s="30" t="str">
        <f t="shared" si="720"/>
        <v/>
      </c>
      <c r="W7600" s="29"/>
      <c r="X7600" s="9" t="s">
        <v>464</v>
      </c>
    </row>
    <row r="7601" spans="1:24" s="57" customFormat="1" ht="24">
      <c r="A7601" s="31">
        <v>8010</v>
      </c>
      <c r="B7601" s="32">
        <f t="shared" ca="1" si="716"/>
        <v>0.7054000426460808</v>
      </c>
      <c r="C7601" s="134" t="s">
        <v>14147</v>
      </c>
      <c r="D7601" s="128" t="s">
        <v>14148</v>
      </c>
      <c r="E7601" s="21"/>
      <c r="F7601" s="22"/>
      <c r="G7601" s="22"/>
      <c r="H7601" s="22"/>
      <c r="I7601" s="23"/>
      <c r="J7601" s="35" t="str">
        <f t="shared" si="717"/>
        <v>➸</v>
      </c>
      <c r="K7601" s="117" t="str">
        <f>词典存放目录!$A$1&amp;L7601&amp;M7601</f>
        <v>F:\《自创文法查阅Excel》4.1备份\《B词汇·红宝书》\红宝书15版图片\8010-ひかん【悲観】.jpg</v>
      </c>
      <c r="L7601" s="9" t="s">
        <v>18120</v>
      </c>
      <c r="M7601" s="117" t="s">
        <v>25716</v>
      </c>
      <c r="N7601" s="36" t="str">
        <f t="shared" si="718"/>
        <v>▶</v>
      </c>
      <c r="O7601" s="37" t="s">
        <v>18020</v>
      </c>
      <c r="P7601" s="37">
        <v>9</v>
      </c>
      <c r="Q7601" s="37" t="s">
        <v>23</v>
      </c>
      <c r="R7601" s="9" t="str">
        <f>词典存放目录!$A$1&amp;O7601&amp;P7601&amp;Q7601</f>
        <v>F:\《自创文法查阅Excel》4.1备份\《B词汇·红宝书》\红宝书MP3分割\27 n1-ひ (9).mp3</v>
      </c>
      <c r="S7601" s="38"/>
      <c r="T7601" s="56"/>
      <c r="U7601" s="56"/>
      <c r="V7601" s="30" t="str">
        <f t="shared" si="720"/>
        <v/>
      </c>
      <c r="W7601" s="29"/>
      <c r="X7601" s="9" t="s">
        <v>464</v>
      </c>
    </row>
    <row r="7602" spans="1:24" s="57" customFormat="1" ht="24">
      <c r="A7602" s="31">
        <v>8011</v>
      </c>
      <c r="B7602" s="32">
        <f t="shared" ca="1" si="716"/>
        <v>0.13644932771571094</v>
      </c>
      <c r="C7602" s="134" t="s">
        <v>14149</v>
      </c>
      <c r="D7602" s="128" t="s">
        <v>14150</v>
      </c>
      <c r="E7602" s="21"/>
      <c r="F7602" s="22"/>
      <c r="G7602" s="22"/>
      <c r="H7602" s="22"/>
      <c r="I7602" s="23"/>
      <c r="J7602" s="35" t="str">
        <f t="shared" si="717"/>
        <v>➸</v>
      </c>
      <c r="K7602" s="117" t="str">
        <f>词典存放目录!$A$1&amp;L7602&amp;M7602</f>
        <v>F:\《自创文法查阅Excel》4.1备份\《B词汇·红宝书》\红宝书15版图片\8011-ひかんてき【悲観的】.jpg</v>
      </c>
      <c r="L7602" s="9" t="s">
        <v>18120</v>
      </c>
      <c r="M7602" s="117" t="s">
        <v>25717</v>
      </c>
      <c r="N7602" s="36" t="str">
        <f t="shared" si="718"/>
        <v>▶</v>
      </c>
      <c r="O7602" s="37" t="s">
        <v>18020</v>
      </c>
      <c r="P7602" s="37">
        <v>10</v>
      </c>
      <c r="Q7602" s="37" t="s">
        <v>23</v>
      </c>
      <c r="R7602" s="9" t="str">
        <f>词典存放目录!$A$1&amp;O7602&amp;P7602&amp;Q7602</f>
        <v>F:\《自创文法查阅Excel》4.1备份\《B词汇·红宝书》\红宝书MP3分割\27 n1-ひ (10).mp3</v>
      </c>
      <c r="S7602" s="38"/>
      <c r="T7602" s="56"/>
      <c r="U7602" s="56"/>
      <c r="V7602" s="30" t="str">
        <f t="shared" si="720"/>
        <v/>
      </c>
      <c r="W7602" s="29"/>
      <c r="X7602" s="9" t="s">
        <v>464</v>
      </c>
    </row>
    <row r="7603" spans="1:24" s="57" customFormat="1" ht="24">
      <c r="A7603" s="31">
        <v>8012</v>
      </c>
      <c r="B7603" s="32">
        <f t="shared" ca="1" si="716"/>
        <v>0.44392294479228489</v>
      </c>
      <c r="C7603" s="134" t="s">
        <v>14151</v>
      </c>
      <c r="D7603" s="128" t="s">
        <v>14152</v>
      </c>
      <c r="E7603" s="21"/>
      <c r="F7603" s="22"/>
      <c r="G7603" s="22"/>
      <c r="H7603" s="22"/>
      <c r="I7603" s="23"/>
      <c r="J7603" s="35" t="str">
        <f t="shared" si="717"/>
        <v>➸</v>
      </c>
      <c r="K7603" s="117" t="str">
        <f>词典存放目录!$A$1&amp;L7603&amp;M7603</f>
        <v>F:\《自创文法查阅Excel》4.1备份\《B词汇·红宝书》\红宝书15版图片\8012-ひきいる【率いる】.jpg</v>
      </c>
      <c r="L7603" s="9" t="s">
        <v>18120</v>
      </c>
      <c r="M7603" s="117" t="s">
        <v>25718</v>
      </c>
      <c r="N7603" s="36" t="str">
        <f t="shared" si="718"/>
        <v>▶</v>
      </c>
      <c r="O7603" s="37" t="s">
        <v>18020</v>
      </c>
      <c r="P7603" s="37">
        <v>11</v>
      </c>
      <c r="Q7603" s="37" t="s">
        <v>23</v>
      </c>
      <c r="R7603" s="9" t="str">
        <f>词典存放目录!$A$1&amp;O7603&amp;P7603&amp;Q7603</f>
        <v>F:\《自创文法查阅Excel》4.1备份\《B词汇·红宝书》\红宝书MP3分割\27 n1-ひ (11).mp3</v>
      </c>
      <c r="S7603" s="38"/>
      <c r="T7603" s="56"/>
      <c r="U7603" s="56"/>
      <c r="V7603" s="30" t="str">
        <f t="shared" si="720"/>
        <v/>
      </c>
      <c r="W7603" s="29"/>
      <c r="X7603" s="9" t="s">
        <v>464</v>
      </c>
    </row>
    <row r="7604" spans="1:24" s="57" customFormat="1" ht="24">
      <c r="A7604" s="31">
        <v>8013</v>
      </c>
      <c r="B7604" s="32">
        <f t="shared" ca="1" si="716"/>
        <v>0.10879413410178607</v>
      </c>
      <c r="C7604" s="134" t="s">
        <v>14153</v>
      </c>
      <c r="D7604" s="128" t="s">
        <v>14154</v>
      </c>
      <c r="E7604" s="21"/>
      <c r="F7604" s="22"/>
      <c r="G7604" s="22"/>
      <c r="H7604" s="22"/>
      <c r="I7604" s="23"/>
      <c r="J7604" s="35" t="str">
        <f t="shared" si="717"/>
        <v>➸</v>
      </c>
      <c r="K7604" s="117" t="str">
        <f>词典存放目录!$A$1&amp;L7604&amp;M7604</f>
        <v>F:\《自创文法查阅Excel》4.1备份\《B词汇·红宝书》\红宝书15版图片\8013-ひきずる【引き摺る】.jpg</v>
      </c>
      <c r="L7604" s="9" t="s">
        <v>18120</v>
      </c>
      <c r="M7604" s="117" t="s">
        <v>25719</v>
      </c>
      <c r="N7604" s="36" t="str">
        <f t="shared" si="718"/>
        <v>▶</v>
      </c>
      <c r="O7604" s="37" t="s">
        <v>18020</v>
      </c>
      <c r="P7604" s="37">
        <v>12</v>
      </c>
      <c r="Q7604" s="37" t="s">
        <v>23</v>
      </c>
      <c r="R7604" s="9" t="str">
        <f>词典存放目录!$A$1&amp;O7604&amp;P7604&amp;Q7604</f>
        <v>F:\《自创文法查阅Excel》4.1备份\《B词汇·红宝书》\红宝书MP3分割\27 n1-ひ (12).mp3</v>
      </c>
      <c r="S7604" s="38"/>
      <c r="T7604" s="56"/>
      <c r="U7604" s="56"/>
      <c r="V7604" s="30" t="str">
        <f t="shared" si="720"/>
        <v/>
      </c>
      <c r="W7604" s="29"/>
      <c r="X7604" s="9" t="s">
        <v>464</v>
      </c>
    </row>
    <row r="7605" spans="1:24" s="57" customFormat="1" ht="24">
      <c r="A7605" s="31">
        <v>8014</v>
      </c>
      <c r="B7605" s="32">
        <f t="shared" ca="1" si="716"/>
        <v>0.38389626032220037</v>
      </c>
      <c r="C7605" s="134" t="s">
        <v>14155</v>
      </c>
      <c r="D7605" s="128" t="s">
        <v>14156</v>
      </c>
      <c r="E7605" s="21"/>
      <c r="F7605" s="22"/>
      <c r="G7605" s="22"/>
      <c r="H7605" s="22"/>
      <c r="I7605" s="23"/>
      <c r="J7605" s="35" t="str">
        <f t="shared" si="717"/>
        <v>➸</v>
      </c>
      <c r="K7605" s="117" t="str">
        <f>词典存放目录!$A$1&amp;L7605&amp;M7605</f>
        <v>F:\《自创文法查阅Excel》4.1备份\《B词汇·红宝书》\红宝书15版图片\8014-ひきつぐ【引き継ぐ】.jpg</v>
      </c>
      <c r="L7605" s="9" t="s">
        <v>18120</v>
      </c>
      <c r="M7605" s="117" t="s">
        <v>25720</v>
      </c>
      <c r="N7605" s="36" t="str">
        <f t="shared" si="718"/>
        <v>▶</v>
      </c>
      <c r="O7605" s="37" t="s">
        <v>18020</v>
      </c>
      <c r="P7605" s="37">
        <v>13</v>
      </c>
      <c r="Q7605" s="37" t="s">
        <v>23</v>
      </c>
      <c r="R7605" s="9" t="str">
        <f>词典存放目录!$A$1&amp;O7605&amp;P7605&amp;Q7605</f>
        <v>F:\《自创文法查阅Excel》4.1备份\《B词汇·红宝书》\红宝书MP3分割\27 n1-ひ (13).mp3</v>
      </c>
      <c r="S7605" s="38"/>
      <c r="T7605" s="56"/>
      <c r="U7605" s="56"/>
      <c r="V7605" s="30" t="str">
        <f t="shared" si="720"/>
        <v/>
      </c>
      <c r="W7605" s="29"/>
      <c r="X7605" s="9" t="s">
        <v>464</v>
      </c>
    </row>
    <row r="7606" spans="1:24" s="57" customFormat="1" ht="24">
      <c r="A7606" s="31">
        <v>8015</v>
      </c>
      <c r="B7606" s="32">
        <f t="shared" ca="1" si="716"/>
        <v>0.58555810422701338</v>
      </c>
      <c r="C7606" s="134" t="s">
        <v>14157</v>
      </c>
      <c r="D7606" s="128" t="s">
        <v>14158</v>
      </c>
      <c r="E7606" s="21"/>
      <c r="F7606" s="22"/>
      <c r="G7606" s="22"/>
      <c r="H7606" s="22"/>
      <c r="I7606" s="23"/>
      <c r="J7606" s="35" t="str">
        <f t="shared" si="717"/>
        <v>➸</v>
      </c>
      <c r="K7606" s="117" t="str">
        <f>词典存放目录!$A$1&amp;L7606&amp;M7606</f>
        <v>F:\《自创文法查阅Excel》4.1备份\《B词汇·红宝书》\红宝书15版图片\8015-ひきとる【引き取る】.jpg</v>
      </c>
      <c r="L7606" s="9" t="s">
        <v>18120</v>
      </c>
      <c r="M7606" s="117" t="s">
        <v>25721</v>
      </c>
      <c r="N7606" s="36" t="str">
        <f t="shared" si="718"/>
        <v>▶</v>
      </c>
      <c r="O7606" s="37" t="s">
        <v>18020</v>
      </c>
      <c r="P7606" s="37">
        <v>14</v>
      </c>
      <c r="Q7606" s="37" t="s">
        <v>23</v>
      </c>
      <c r="R7606" s="9" t="str">
        <f>词典存放目录!$A$1&amp;O7606&amp;P7606&amp;Q7606</f>
        <v>F:\《自创文法查阅Excel》4.1备份\《B词汇·红宝书》\红宝书MP3分割\27 n1-ひ (14).mp3</v>
      </c>
      <c r="S7606" s="38"/>
      <c r="T7606" s="56"/>
      <c r="U7606" s="56"/>
      <c r="V7606" s="30" t="str">
        <f t="shared" si="720"/>
        <v/>
      </c>
      <c r="W7606" s="29"/>
      <c r="X7606" s="9" t="s">
        <v>464</v>
      </c>
    </row>
    <row r="7607" spans="1:24" s="57" customFormat="1" ht="24">
      <c r="A7607" s="31">
        <v>8016</v>
      </c>
      <c r="B7607" s="32">
        <f t="shared" ca="1" si="716"/>
        <v>0.95770296130024246</v>
      </c>
      <c r="C7607" s="134" t="s">
        <v>14159</v>
      </c>
      <c r="D7607" s="128"/>
      <c r="E7607" s="21"/>
      <c r="F7607" s="22"/>
      <c r="G7607" s="22"/>
      <c r="H7607" s="22"/>
      <c r="I7607" s="23"/>
      <c r="J7607" s="35" t="str">
        <f t="shared" si="717"/>
        <v>➸</v>
      </c>
      <c r="K7607" s="117" t="str">
        <f>词典存放目录!$A$1&amp;L7607&amp;M7607</f>
        <v>F:\《自创文法查阅Excel》4.1备份\《B词汇·红宝书》\红宝书15版图片\8016-びくとも.jpg</v>
      </c>
      <c r="L7607" s="9" t="s">
        <v>18120</v>
      </c>
      <c r="M7607" s="117" t="s">
        <v>25722</v>
      </c>
      <c r="N7607" s="36" t="str">
        <f t="shared" si="718"/>
        <v>▶</v>
      </c>
      <c r="O7607" s="37" t="s">
        <v>18020</v>
      </c>
      <c r="P7607" s="37">
        <v>15</v>
      </c>
      <c r="Q7607" s="37" t="s">
        <v>23</v>
      </c>
      <c r="R7607" s="9" t="str">
        <f>词典存放目录!$A$1&amp;O7607&amp;P7607&amp;Q7607</f>
        <v>F:\《自创文法查阅Excel》4.1备份\《B词汇·红宝书》\红宝书MP3分割\27 n1-ひ (15).mp3</v>
      </c>
      <c r="S7607" s="38"/>
      <c r="T7607" s="56"/>
      <c r="U7607" s="56"/>
      <c r="V7607" s="30" t="str">
        <f t="shared" si="720"/>
        <v/>
      </c>
      <c r="W7607" s="29"/>
      <c r="X7607" s="9" t="s">
        <v>464</v>
      </c>
    </row>
    <row r="7608" spans="1:24" s="57" customFormat="1" ht="24">
      <c r="A7608" s="31">
        <v>8017</v>
      </c>
      <c r="B7608" s="32">
        <f t="shared" ca="1" si="716"/>
        <v>0.67951172019808903</v>
      </c>
      <c r="C7608" s="134" t="s">
        <v>14160</v>
      </c>
      <c r="D7608" s="128" t="s">
        <v>14161</v>
      </c>
      <c r="E7608" s="21"/>
      <c r="F7608" s="22"/>
      <c r="G7608" s="22"/>
      <c r="H7608" s="22"/>
      <c r="I7608" s="23"/>
      <c r="J7608" s="35" t="str">
        <f t="shared" si="717"/>
        <v>➸</v>
      </c>
      <c r="K7608" s="117" t="str">
        <f>词典存放目录!$A$1&amp;L7608&amp;M7608</f>
        <v>F:\《自创文法查阅Excel》4.1备份\《B词汇·红宝书》\红宝书15版图片\8017-ひけつ【否決】.jpg</v>
      </c>
      <c r="L7608" s="9" t="s">
        <v>18120</v>
      </c>
      <c r="M7608" s="117" t="s">
        <v>25723</v>
      </c>
      <c r="N7608" s="36" t="str">
        <f t="shared" si="718"/>
        <v>▶</v>
      </c>
      <c r="O7608" s="37" t="s">
        <v>18020</v>
      </c>
      <c r="P7608" s="37">
        <v>16</v>
      </c>
      <c r="Q7608" s="37" t="s">
        <v>23</v>
      </c>
      <c r="R7608" s="9" t="str">
        <f>词典存放目录!$A$1&amp;O7608&amp;P7608&amp;Q7608</f>
        <v>F:\《自创文法查阅Excel》4.1备份\《B词汇·红宝书》\红宝书MP3分割\27 n1-ひ (16).mp3</v>
      </c>
      <c r="S7608" s="38"/>
      <c r="T7608" s="56"/>
      <c r="U7608" s="56"/>
      <c r="V7608" s="30" t="str">
        <f t="shared" si="720"/>
        <v/>
      </c>
      <c r="W7608" s="29"/>
      <c r="X7608" s="9" t="s">
        <v>464</v>
      </c>
    </row>
    <row r="7609" spans="1:24" s="57" customFormat="1" ht="24">
      <c r="A7609" s="31">
        <v>8018</v>
      </c>
      <c r="B7609" s="32">
        <f t="shared" ca="1" si="716"/>
        <v>0.83230132205994711</v>
      </c>
      <c r="C7609" s="134" t="s">
        <v>14162</v>
      </c>
      <c r="D7609" s="128" t="s">
        <v>14163</v>
      </c>
      <c r="E7609" s="21"/>
      <c r="F7609" s="22"/>
      <c r="G7609" s="22"/>
      <c r="H7609" s="22"/>
      <c r="I7609" s="23"/>
      <c r="J7609" s="35" t="str">
        <f t="shared" si="717"/>
        <v>➸</v>
      </c>
      <c r="K7609" s="117" t="str">
        <f>词典存放目录!$A$1&amp;L7609&amp;M7609</f>
        <v>F:\《自创文法查阅Excel》4.1备份\《B词汇·红宝书》\红宝书15版图片\8018-ひけめ【引け目】.jpg</v>
      </c>
      <c r="L7609" s="9" t="s">
        <v>18120</v>
      </c>
      <c r="M7609" s="117" t="s">
        <v>25724</v>
      </c>
      <c r="N7609" s="36" t="str">
        <f t="shared" si="718"/>
        <v>▶</v>
      </c>
      <c r="O7609" s="37" t="s">
        <v>18020</v>
      </c>
      <c r="P7609" s="37">
        <v>17</v>
      </c>
      <c r="Q7609" s="37" t="s">
        <v>23</v>
      </c>
      <c r="R7609" s="9" t="str">
        <f>词典存放目录!$A$1&amp;O7609&amp;P7609&amp;Q7609</f>
        <v>F:\《自创文法查阅Excel》4.1备份\《B词汇·红宝书》\红宝书MP3分割\27 n1-ひ (17).mp3</v>
      </c>
      <c r="S7609" s="38"/>
      <c r="T7609" s="56"/>
      <c r="U7609" s="56"/>
      <c r="V7609" s="30" t="str">
        <f t="shared" si="720"/>
        <v/>
      </c>
      <c r="W7609" s="29"/>
      <c r="X7609" s="9" t="s">
        <v>464</v>
      </c>
    </row>
    <row r="7610" spans="1:24" s="57" customFormat="1" ht="24">
      <c r="A7610" s="31">
        <v>8019</v>
      </c>
      <c r="B7610" s="32">
        <f t="shared" ca="1" si="716"/>
        <v>0.35339036251721467</v>
      </c>
      <c r="C7610" s="134" t="s">
        <v>14164</v>
      </c>
      <c r="D7610" s="128" t="s">
        <v>14165</v>
      </c>
      <c r="E7610" s="21" t="s">
        <v>32</v>
      </c>
      <c r="F7610" s="22"/>
      <c r="G7610" s="22"/>
      <c r="H7610" s="22"/>
      <c r="I7610" s="23"/>
      <c r="J7610" s="35" t="str">
        <f t="shared" si="717"/>
        <v>➸</v>
      </c>
      <c r="K7610" s="117" t="str">
        <f>词典存放目录!$A$1&amp;L7610&amp;M7610</f>
        <v>F:\《自创文法查阅Excel》4.1备份\《B词汇·红宝书》\红宝书15版图片\8019-ひさしい【久しい】.jpg</v>
      </c>
      <c r="L7610" s="9" t="s">
        <v>18120</v>
      </c>
      <c r="M7610" s="117" t="s">
        <v>25725</v>
      </c>
      <c r="N7610" s="36" t="str">
        <f t="shared" si="718"/>
        <v>▶</v>
      </c>
      <c r="O7610" s="37" t="s">
        <v>18020</v>
      </c>
      <c r="P7610" s="37">
        <v>18</v>
      </c>
      <c r="Q7610" s="37" t="s">
        <v>23</v>
      </c>
      <c r="R7610" s="9" t="str">
        <f>词典存放目录!$A$1&amp;O7610&amp;P7610&amp;Q7610</f>
        <v>F:\《自创文法查阅Excel》4.1备份\《B词汇·红宝书》\红宝书MP3分割\27 n1-ひ (18).mp3</v>
      </c>
      <c r="S7610" s="38"/>
      <c r="T7610" s="56"/>
      <c r="U7610" s="56"/>
      <c r="V7610" s="30" t="str">
        <f t="shared" si="720"/>
        <v/>
      </c>
      <c r="W7610" s="29"/>
      <c r="X7610" s="9" t="s">
        <v>464</v>
      </c>
    </row>
    <row r="7611" spans="1:24" s="57" customFormat="1" ht="24">
      <c r="A7611" s="31">
        <v>8020</v>
      </c>
      <c r="B7611" s="32">
        <f t="shared" ref="B7611:B7674" ca="1" si="721">RAND()</f>
        <v>0.41572301816127033</v>
      </c>
      <c r="C7611" s="134" t="s">
        <v>14166</v>
      </c>
      <c r="D7611" s="128" t="s">
        <v>14167</v>
      </c>
      <c r="E7611" s="21"/>
      <c r="F7611" s="22"/>
      <c r="G7611" s="22"/>
      <c r="H7611" s="22"/>
      <c r="I7611" s="23"/>
      <c r="J7611" s="35" t="str">
        <f t="shared" ref="J7611:J7674" si="722">HYPERLINK(K7611,"➸")</f>
        <v>➸</v>
      </c>
      <c r="K7611" s="117" t="str">
        <f>词典存放目录!$A$1&amp;L7611&amp;M7611</f>
        <v>F:\《自创文法查阅Excel》4.1备份\《B词汇·红宝书》\红宝书15版图片\8020-ひじょうきん【非常勤】.jpg</v>
      </c>
      <c r="L7611" s="9" t="s">
        <v>18120</v>
      </c>
      <c r="M7611" s="117" t="s">
        <v>25726</v>
      </c>
      <c r="N7611" s="36" t="str">
        <f t="shared" ref="N7611:N7674" si="723">HYPERLINK(R7611,"▶")</f>
        <v>▶</v>
      </c>
      <c r="O7611" s="37" t="s">
        <v>18020</v>
      </c>
      <c r="P7611" s="37">
        <v>19</v>
      </c>
      <c r="Q7611" s="37" t="s">
        <v>23</v>
      </c>
      <c r="R7611" s="9" t="str">
        <f>词典存放目录!$A$1&amp;O7611&amp;P7611&amp;Q7611</f>
        <v>F:\《自创文法查阅Excel》4.1备份\《B词汇·红宝书》\红宝书MP3分割\27 n1-ひ (19).mp3</v>
      </c>
      <c r="S7611" s="38"/>
      <c r="T7611" s="56"/>
      <c r="U7611" s="56"/>
      <c r="V7611" s="30" t="str">
        <f t="shared" si="720"/>
        <v/>
      </c>
      <c r="W7611" s="69"/>
      <c r="X7611" s="9" t="s">
        <v>464</v>
      </c>
    </row>
    <row r="7612" spans="1:24" s="57" customFormat="1" ht="24">
      <c r="A7612" s="31">
        <v>8021</v>
      </c>
      <c r="B7612" s="32">
        <f t="shared" ca="1" si="721"/>
        <v>0.44468333929767923</v>
      </c>
      <c r="C7612" s="134" t="s">
        <v>14168</v>
      </c>
      <c r="D7612" s="128" t="s">
        <v>14169</v>
      </c>
      <c r="E7612" s="21"/>
      <c r="F7612" s="22"/>
      <c r="G7612" s="22"/>
      <c r="H7612" s="22"/>
      <c r="I7612" s="23"/>
      <c r="J7612" s="35" t="str">
        <f t="shared" si="722"/>
        <v>➸</v>
      </c>
      <c r="K7612" s="117" t="str">
        <f>词典存放目录!$A$1&amp;L7612&amp;M7612</f>
        <v>F:\《自创文法查阅Excel》4.1备份\《B词汇·红宝书》\红宝书15版图片\8021-ビジョン【vision】.jpg</v>
      </c>
      <c r="L7612" s="9" t="s">
        <v>18120</v>
      </c>
      <c r="M7612" s="117" t="s">
        <v>25727</v>
      </c>
      <c r="N7612" s="36" t="str">
        <f t="shared" si="723"/>
        <v>▶</v>
      </c>
      <c r="O7612" s="37" t="s">
        <v>18020</v>
      </c>
      <c r="P7612" s="37">
        <v>20</v>
      </c>
      <c r="Q7612" s="37" t="s">
        <v>23</v>
      </c>
      <c r="R7612" s="9" t="str">
        <f>词典存放目录!$A$1&amp;O7612&amp;P7612&amp;Q7612</f>
        <v>F:\《自创文法查阅Excel》4.1备份\《B词汇·红宝书》\红宝书MP3分割\27 n1-ひ (20).mp3</v>
      </c>
      <c r="S7612" s="38"/>
      <c r="T7612" s="56"/>
      <c r="U7612" s="56"/>
      <c r="V7612" s="30"/>
      <c r="W7612" s="29"/>
      <c r="X7612" s="9" t="s">
        <v>464</v>
      </c>
    </row>
    <row r="7613" spans="1:24" s="57" customFormat="1" ht="24">
      <c r="A7613" s="31">
        <v>8022</v>
      </c>
      <c r="B7613" s="32">
        <f t="shared" ca="1" si="721"/>
        <v>0.58119158810143501</v>
      </c>
      <c r="C7613" s="134" t="s">
        <v>14170</v>
      </c>
      <c r="D7613" s="128" t="s">
        <v>14171</v>
      </c>
      <c r="E7613" s="21"/>
      <c r="F7613" s="22"/>
      <c r="G7613" s="22"/>
      <c r="H7613" s="22"/>
      <c r="I7613" s="23"/>
      <c r="J7613" s="35" t="str">
        <f t="shared" si="722"/>
        <v>➸</v>
      </c>
      <c r="K7613" s="117" t="str">
        <f>词典存放目录!$A$1&amp;L7613&amp;M7613</f>
        <v>F:\《自创文法查阅Excel》4.1备份\《B词汇·红宝书》\红宝书15版图片\8022-ひずむ【歪む】.jpg</v>
      </c>
      <c r="L7613" s="9" t="s">
        <v>18120</v>
      </c>
      <c r="M7613" s="117" t="s">
        <v>25728</v>
      </c>
      <c r="N7613" s="36" t="str">
        <f t="shared" si="723"/>
        <v>▶</v>
      </c>
      <c r="O7613" s="37" t="s">
        <v>18020</v>
      </c>
      <c r="P7613" s="37">
        <v>21</v>
      </c>
      <c r="Q7613" s="37" t="s">
        <v>23</v>
      </c>
      <c r="R7613" s="9" t="str">
        <f>词典存放目录!$A$1&amp;O7613&amp;P7613&amp;Q7613</f>
        <v>F:\《自创文法查阅Excel》4.1备份\《B词汇·红宝书》\红宝书MP3分割\27 n1-ひ (21).mp3</v>
      </c>
      <c r="S7613" s="38"/>
      <c r="T7613" s="56"/>
      <c r="U7613" s="56"/>
      <c r="V7613" s="30" t="str">
        <f>IF(COUNTA(S7613:U7613)=0,"",COUNTIF(S7613:U7613,"0")/COUNTA(S7613:U7613))</f>
        <v/>
      </c>
      <c r="W7613" s="29"/>
      <c r="X7613" s="9" t="s">
        <v>464</v>
      </c>
    </row>
    <row r="7614" spans="1:24" s="57" customFormat="1" ht="24">
      <c r="A7614" s="31">
        <v>8023</v>
      </c>
      <c r="B7614" s="32">
        <f t="shared" ca="1" si="721"/>
        <v>0.93721704661680028</v>
      </c>
      <c r="C7614" s="134" t="s">
        <v>14172</v>
      </c>
      <c r="D7614" s="128" t="s">
        <v>14173</v>
      </c>
      <c r="E7614" s="21"/>
      <c r="F7614" s="22"/>
      <c r="G7614" s="22"/>
      <c r="H7614" s="22"/>
      <c r="I7614" s="23"/>
      <c r="J7614" s="35" t="str">
        <f t="shared" si="722"/>
        <v>➸</v>
      </c>
      <c r="K7614" s="117" t="str">
        <f>词典存放目录!$A$1&amp;L7614&amp;M7614</f>
        <v>F:\《自创文法查阅Excel》4.1备份\《B词汇·红宝书》\红宝书15版图片\8023-ひする【比する】.jpg</v>
      </c>
      <c r="L7614" s="9" t="s">
        <v>18120</v>
      </c>
      <c r="M7614" s="117" t="s">
        <v>25729</v>
      </c>
      <c r="N7614" s="36" t="str">
        <f t="shared" si="723"/>
        <v>▶</v>
      </c>
      <c r="O7614" s="37" t="s">
        <v>18020</v>
      </c>
      <c r="P7614" s="37">
        <v>22</v>
      </c>
      <c r="Q7614" s="37" t="s">
        <v>23</v>
      </c>
      <c r="R7614" s="9" t="str">
        <f>词典存放目录!$A$1&amp;O7614&amp;P7614&amp;Q7614</f>
        <v>F:\《自创文法查阅Excel》4.1备份\《B词汇·红宝书》\红宝书MP3分割\27 n1-ひ (22).mp3</v>
      </c>
      <c r="S7614" s="38"/>
      <c r="T7614" s="56"/>
      <c r="U7614" s="56"/>
      <c r="V7614" s="30" t="str">
        <f>IF(COUNTA(S7614:U7614)=0,"",COUNTIF(S7614:U7614,"0")/COUNTA(S7614:U7614))</f>
        <v/>
      </c>
      <c r="W7614" s="29"/>
      <c r="X7614" s="9" t="s">
        <v>464</v>
      </c>
    </row>
    <row r="7615" spans="1:24" s="57" customFormat="1" ht="24">
      <c r="A7615" s="31">
        <v>8024</v>
      </c>
      <c r="B7615" s="32">
        <f t="shared" ca="1" si="721"/>
        <v>0.53809362847356035</v>
      </c>
      <c r="C7615" s="134" t="s">
        <v>14174</v>
      </c>
      <c r="D7615" s="128" t="s">
        <v>27727</v>
      </c>
      <c r="E7615" s="21"/>
      <c r="F7615" s="22"/>
      <c r="G7615" s="22"/>
      <c r="H7615" s="22"/>
      <c r="I7615" s="23"/>
      <c r="J7615" s="35" t="str">
        <f t="shared" si="722"/>
        <v>➸</v>
      </c>
      <c r="K7615" s="117" t="str">
        <f>词典存放目录!$A$1&amp;L7615&amp;M7615</f>
        <v>F:\《自创文法查阅Excel》4.1备份\《B词汇·红宝书》\红宝书15版图片\8024-ひそか【密·秘·密か·潜】.jpg</v>
      </c>
      <c r="L7615" s="9" t="s">
        <v>18120</v>
      </c>
      <c r="M7615" s="117" t="s">
        <v>25730</v>
      </c>
      <c r="N7615" s="36" t="str">
        <f t="shared" si="723"/>
        <v>▶</v>
      </c>
      <c r="O7615" s="37" t="s">
        <v>18020</v>
      </c>
      <c r="P7615" s="37">
        <v>23</v>
      </c>
      <c r="Q7615" s="37" t="s">
        <v>23</v>
      </c>
      <c r="R7615" s="9" t="str">
        <f>词典存放目录!$A$1&amp;O7615&amp;P7615&amp;Q7615</f>
        <v>F:\《自创文法查阅Excel》4.1备份\《B词汇·红宝书》\红宝书MP3分割\27 n1-ひ (23).mp3</v>
      </c>
      <c r="S7615" s="38"/>
      <c r="T7615" s="56"/>
      <c r="U7615" s="56"/>
      <c r="V7615" s="30"/>
      <c r="W7615" s="29"/>
      <c r="X7615" s="9" t="s">
        <v>464</v>
      </c>
    </row>
    <row r="7616" spans="1:24" s="57" customFormat="1" ht="24">
      <c r="A7616" s="31">
        <v>8025</v>
      </c>
      <c r="B7616" s="32">
        <f t="shared" ca="1" si="721"/>
        <v>4.3393708798528663E-2</v>
      </c>
      <c r="C7616" s="134" t="s">
        <v>14175</v>
      </c>
      <c r="D7616" s="128" t="s">
        <v>14176</v>
      </c>
      <c r="E7616" s="21"/>
      <c r="F7616" s="22"/>
      <c r="G7616" s="22"/>
      <c r="H7616" s="22"/>
      <c r="I7616" s="23"/>
      <c r="J7616" s="35" t="str">
        <f t="shared" si="722"/>
        <v>➸</v>
      </c>
      <c r="K7616" s="117" t="str">
        <f>词典存放目录!$A$1&amp;L7616&amp;M7616</f>
        <v>F:\《自创文法查阅Excel》4.1备份\《B词汇·红宝书》\红宝书15版图片\8025-ひそむ【潜む】.jpg</v>
      </c>
      <c r="L7616" s="9" t="s">
        <v>18120</v>
      </c>
      <c r="M7616" s="117" t="s">
        <v>25731</v>
      </c>
      <c r="N7616" s="36" t="str">
        <f t="shared" si="723"/>
        <v>▶</v>
      </c>
      <c r="O7616" s="37" t="s">
        <v>18020</v>
      </c>
      <c r="P7616" s="37">
        <v>24</v>
      </c>
      <c r="Q7616" s="37" t="s">
        <v>23</v>
      </c>
      <c r="R7616" s="9" t="str">
        <f>词典存放目录!$A$1&amp;O7616&amp;P7616&amp;Q7616</f>
        <v>F:\《自创文法查阅Excel》4.1备份\《B词汇·红宝书》\红宝书MP3分割\27 n1-ひ (24).mp3</v>
      </c>
      <c r="S7616" s="38"/>
      <c r="T7616" s="56"/>
      <c r="U7616" s="56"/>
      <c r="V7616" s="30" t="str">
        <f t="shared" ref="V7616:V7628" si="724">IF(COUNTA(S7616:U7616)=0,"",COUNTIF(S7616:U7616,"0")/COUNTA(S7616:U7616))</f>
        <v/>
      </c>
      <c r="W7616" s="29"/>
      <c r="X7616" s="9" t="s">
        <v>464</v>
      </c>
    </row>
    <row r="7617" spans="1:24" s="57" customFormat="1" ht="24">
      <c r="A7617" s="31">
        <v>8026</v>
      </c>
      <c r="B7617" s="32">
        <f t="shared" ca="1" si="721"/>
        <v>0.74475350493509218</v>
      </c>
      <c r="C7617" s="134" t="s">
        <v>14177</v>
      </c>
      <c r="D7617" s="128" t="s">
        <v>14178</v>
      </c>
      <c r="E7617" s="21"/>
      <c r="F7617" s="22"/>
      <c r="G7617" s="22"/>
      <c r="H7617" s="22"/>
      <c r="I7617" s="23"/>
      <c r="J7617" s="35" t="str">
        <f t="shared" si="722"/>
        <v>➸</v>
      </c>
      <c r="K7617" s="117" t="str">
        <f>词典存放目录!$A$1&amp;L7617&amp;M7617</f>
        <v>F:\《自创文法查阅Excel》4.1备份\《B词汇·红宝书》\红宝书15版图片\8026-ひたす【浸す】.jpg</v>
      </c>
      <c r="L7617" s="9" t="s">
        <v>18120</v>
      </c>
      <c r="M7617" s="117" t="s">
        <v>25732</v>
      </c>
      <c r="N7617" s="36" t="str">
        <f t="shared" si="723"/>
        <v>▶</v>
      </c>
      <c r="O7617" s="37" t="s">
        <v>18020</v>
      </c>
      <c r="P7617" s="37">
        <v>25</v>
      </c>
      <c r="Q7617" s="37" t="s">
        <v>23</v>
      </c>
      <c r="R7617" s="9" t="str">
        <f>词典存放目录!$A$1&amp;O7617&amp;P7617&amp;Q7617</f>
        <v>F:\《自创文法查阅Excel》4.1备份\《B词汇·红宝书》\红宝书MP3分割\27 n1-ひ (25).mp3</v>
      </c>
      <c r="S7617" s="38"/>
      <c r="T7617" s="56"/>
      <c r="U7617" s="56"/>
      <c r="V7617" s="30" t="str">
        <f t="shared" si="724"/>
        <v/>
      </c>
      <c r="W7617" s="29"/>
      <c r="X7617" s="9" t="s">
        <v>464</v>
      </c>
    </row>
    <row r="7618" spans="1:24" s="57" customFormat="1" ht="24">
      <c r="A7618" s="31">
        <v>8027</v>
      </c>
      <c r="B7618" s="32">
        <f t="shared" ca="1" si="721"/>
        <v>0.65164136361577985</v>
      </c>
      <c r="C7618" s="134" t="s">
        <v>14179</v>
      </c>
      <c r="D7618" s="128" t="s">
        <v>14180</v>
      </c>
      <c r="E7618" s="21"/>
      <c r="F7618" s="22"/>
      <c r="G7618" s="22"/>
      <c r="H7618" s="22"/>
      <c r="I7618" s="23"/>
      <c r="J7618" s="35" t="str">
        <f t="shared" si="722"/>
        <v>➸</v>
      </c>
      <c r="K7618" s="117" t="str">
        <f>词典存放目录!$A$1&amp;L7618&amp;M7618</f>
        <v>F:\《自创文法查阅Excel》4.1备份\《B词汇·红宝书》\红宝书15版图片\8027-ひたすら【只管】.jpg</v>
      </c>
      <c r="L7618" s="9" t="s">
        <v>18120</v>
      </c>
      <c r="M7618" s="117" t="s">
        <v>25733</v>
      </c>
      <c r="N7618" s="36" t="str">
        <f t="shared" si="723"/>
        <v>▶</v>
      </c>
      <c r="O7618" s="37" t="s">
        <v>18020</v>
      </c>
      <c r="P7618" s="37">
        <v>26</v>
      </c>
      <c r="Q7618" s="37" t="s">
        <v>23</v>
      </c>
      <c r="R7618" s="9" t="str">
        <f>词典存放目录!$A$1&amp;O7618&amp;P7618&amp;Q7618</f>
        <v>F:\《自创文法查阅Excel》4.1备份\《B词汇·红宝书》\红宝书MP3分割\27 n1-ひ (26).mp3</v>
      </c>
      <c r="S7618" s="38"/>
      <c r="T7618" s="56"/>
      <c r="U7618" s="56"/>
      <c r="V7618" s="30" t="str">
        <f t="shared" si="724"/>
        <v/>
      </c>
      <c r="W7618" s="29"/>
      <c r="X7618" s="9" t="s">
        <v>464</v>
      </c>
    </row>
    <row r="7619" spans="1:24" s="57" customFormat="1" ht="24">
      <c r="A7619" s="31">
        <v>8028</v>
      </c>
      <c r="B7619" s="32">
        <f t="shared" ca="1" si="721"/>
        <v>0.50414520162592491</v>
      </c>
      <c r="C7619" s="134" t="s">
        <v>14181</v>
      </c>
      <c r="D7619" s="128" t="s">
        <v>14182</v>
      </c>
      <c r="E7619" s="21"/>
      <c r="F7619" s="22"/>
      <c r="G7619" s="22"/>
      <c r="H7619" s="22"/>
      <c r="I7619" s="23"/>
      <c r="J7619" s="35" t="str">
        <f t="shared" si="722"/>
        <v>➸</v>
      </c>
      <c r="K7619" s="117" t="str">
        <f>词典存放目录!$A$1&amp;L7619&amp;M7619</f>
        <v>F:\《自创文法查阅Excel》4.1备份\《B词汇·红宝书》\红宝书15版图片\8028-ひたる【浸る】.jpg</v>
      </c>
      <c r="L7619" s="9" t="s">
        <v>18120</v>
      </c>
      <c r="M7619" s="117" t="s">
        <v>25734</v>
      </c>
      <c r="N7619" s="36" t="str">
        <f t="shared" si="723"/>
        <v>▶</v>
      </c>
      <c r="O7619" s="37" t="s">
        <v>18020</v>
      </c>
      <c r="P7619" s="37">
        <v>27</v>
      </c>
      <c r="Q7619" s="37" t="s">
        <v>23</v>
      </c>
      <c r="R7619" s="9" t="str">
        <f>词典存放目录!$A$1&amp;O7619&amp;P7619&amp;Q7619</f>
        <v>F:\《自创文法查阅Excel》4.1备份\《B词汇·红宝书》\红宝书MP3分割\27 n1-ひ (27).mp3</v>
      </c>
      <c r="S7619" s="38"/>
      <c r="T7619" s="56"/>
      <c r="U7619" s="56"/>
      <c r="V7619" s="30" t="str">
        <f t="shared" si="724"/>
        <v/>
      </c>
      <c r="W7619" s="29"/>
      <c r="X7619" s="9" t="s">
        <v>464</v>
      </c>
    </row>
    <row r="7620" spans="1:24" s="57" customFormat="1" ht="24">
      <c r="A7620" s="31">
        <v>8029</v>
      </c>
      <c r="B7620" s="32">
        <f t="shared" ca="1" si="721"/>
        <v>0.46533401607882463</v>
      </c>
      <c r="C7620" s="134" t="s">
        <v>14183</v>
      </c>
      <c r="D7620" s="128" t="s">
        <v>14184</v>
      </c>
      <c r="E7620" s="21"/>
      <c r="F7620" s="22"/>
      <c r="G7620" s="22"/>
      <c r="H7620" s="22"/>
      <c r="I7620" s="23"/>
      <c r="J7620" s="35" t="str">
        <f t="shared" si="722"/>
        <v>➸</v>
      </c>
      <c r="K7620" s="117" t="str">
        <f>词典存放目录!$A$1&amp;L7620&amp;M7620</f>
        <v>F:\《自创文法查阅Excel》4.1备份\《B词汇·红宝书》\红宝书15版图片\8029-ひっかく【引っ掻く】.jpg</v>
      </c>
      <c r="L7620" s="9" t="s">
        <v>18120</v>
      </c>
      <c r="M7620" s="117" t="s">
        <v>25735</v>
      </c>
      <c r="N7620" s="36" t="str">
        <f t="shared" si="723"/>
        <v>▶</v>
      </c>
      <c r="O7620" s="37" t="s">
        <v>18020</v>
      </c>
      <c r="P7620" s="37">
        <v>28</v>
      </c>
      <c r="Q7620" s="37" t="s">
        <v>23</v>
      </c>
      <c r="R7620" s="9" t="str">
        <f>词典存放目录!$A$1&amp;O7620&amp;P7620&amp;Q7620</f>
        <v>F:\《自创文法查阅Excel》4.1备份\《B词汇·红宝书》\红宝书MP3分割\27 n1-ひ (28).mp3</v>
      </c>
      <c r="S7620" s="38"/>
      <c r="T7620" s="56"/>
      <c r="U7620" s="56"/>
      <c r="V7620" s="30" t="str">
        <f t="shared" si="724"/>
        <v/>
      </c>
      <c r="W7620" s="29"/>
      <c r="X7620" s="9" t="s">
        <v>464</v>
      </c>
    </row>
    <row r="7621" spans="1:24" s="57" customFormat="1" ht="24">
      <c r="A7621" s="31">
        <v>8030</v>
      </c>
      <c r="B7621" s="32">
        <f t="shared" ca="1" si="721"/>
        <v>0.35350311495483766</v>
      </c>
      <c r="C7621" s="134" t="s">
        <v>14185</v>
      </c>
      <c r="D7621" s="128" t="s">
        <v>14186</v>
      </c>
      <c r="E7621" s="21"/>
      <c r="F7621" s="22"/>
      <c r="G7621" s="22"/>
      <c r="H7621" s="22"/>
      <c r="I7621" s="23"/>
      <c r="J7621" s="35" t="str">
        <f t="shared" si="722"/>
        <v>➸</v>
      </c>
      <c r="K7621" s="117" t="str">
        <f>词典存放目录!$A$1&amp;L7621&amp;M7621</f>
        <v>F:\《自创文法查阅Excel》4.1备份\《B词汇·红宝书》\红宝书15版图片\8030-ひっきりなしに【引っ切り無しに】.jpg</v>
      </c>
      <c r="L7621" s="9" t="s">
        <v>18120</v>
      </c>
      <c r="M7621" s="117" t="s">
        <v>25736</v>
      </c>
      <c r="N7621" s="36" t="str">
        <f t="shared" si="723"/>
        <v>▶</v>
      </c>
      <c r="O7621" s="37" t="s">
        <v>18020</v>
      </c>
      <c r="P7621" s="37">
        <v>29</v>
      </c>
      <c r="Q7621" s="37" t="s">
        <v>23</v>
      </c>
      <c r="R7621" s="9" t="str">
        <f>词典存放目录!$A$1&amp;O7621&amp;P7621&amp;Q7621</f>
        <v>F:\《自创文法查阅Excel》4.1备份\《B词汇·红宝书》\红宝书MP3分割\27 n1-ひ (29).mp3</v>
      </c>
      <c r="S7621" s="38"/>
      <c r="T7621" s="56"/>
      <c r="U7621" s="56"/>
      <c r="V7621" s="30" t="str">
        <f t="shared" si="724"/>
        <v/>
      </c>
      <c r="W7621" s="29"/>
      <c r="X7621" s="9" t="s">
        <v>464</v>
      </c>
    </row>
    <row r="7622" spans="1:24" s="57" customFormat="1" ht="24">
      <c r="A7622" s="31">
        <v>8031</v>
      </c>
      <c r="B7622" s="32">
        <f t="shared" ca="1" si="721"/>
        <v>0.86529491155844851</v>
      </c>
      <c r="C7622" s="134" t="s">
        <v>14187</v>
      </c>
      <c r="D7622" s="128" t="s">
        <v>14188</v>
      </c>
      <c r="E7622" s="21"/>
      <c r="F7622" s="22"/>
      <c r="G7622" s="22"/>
      <c r="H7622" s="22"/>
      <c r="I7622" s="23"/>
      <c r="J7622" s="35" t="str">
        <f t="shared" si="722"/>
        <v>➸</v>
      </c>
      <c r="K7622" s="117" t="str">
        <f>词典存放目录!$A$1&amp;L7622&amp;M7622</f>
        <v>F:\《自创文法查阅Excel》4.1备份\《B词汇·红宝书》\红宝书15版图片\8031-ひっしゅう【必修】.jpg</v>
      </c>
      <c r="L7622" s="9" t="s">
        <v>18120</v>
      </c>
      <c r="M7622" s="117" t="s">
        <v>25737</v>
      </c>
      <c r="N7622" s="36" t="str">
        <f t="shared" si="723"/>
        <v>▶</v>
      </c>
      <c r="O7622" s="37" t="s">
        <v>18020</v>
      </c>
      <c r="P7622" s="37">
        <v>30</v>
      </c>
      <c r="Q7622" s="37" t="s">
        <v>23</v>
      </c>
      <c r="R7622" s="9" t="str">
        <f>词典存放目录!$A$1&amp;O7622&amp;P7622&amp;Q7622</f>
        <v>F:\《自创文法查阅Excel》4.1备份\《B词汇·红宝书》\红宝书MP3分割\27 n1-ひ (30).mp3</v>
      </c>
      <c r="S7622" s="38"/>
      <c r="T7622" s="56"/>
      <c r="U7622" s="56"/>
      <c r="V7622" s="30" t="str">
        <f t="shared" si="724"/>
        <v/>
      </c>
      <c r="W7622" s="29"/>
      <c r="X7622" s="9" t="s">
        <v>464</v>
      </c>
    </row>
    <row r="7623" spans="1:24" s="57" customFormat="1" ht="24">
      <c r="A7623" s="31">
        <v>8032</v>
      </c>
      <c r="B7623" s="32">
        <f t="shared" ca="1" si="721"/>
        <v>0.6750311380768953</v>
      </c>
      <c r="C7623" s="134" t="s">
        <v>14189</v>
      </c>
      <c r="D7623" s="128" t="s">
        <v>14190</v>
      </c>
      <c r="E7623" s="21"/>
      <c r="F7623" s="22"/>
      <c r="G7623" s="22"/>
      <c r="H7623" s="22"/>
      <c r="I7623" s="23"/>
      <c r="J7623" s="35" t="str">
        <f t="shared" si="722"/>
        <v>➸</v>
      </c>
      <c r="K7623" s="117" t="str">
        <f>词典存放目录!$A$1&amp;L7623&amp;M7623</f>
        <v>F:\《自创文法查阅Excel》4.1备份\《B词汇·红宝书》\红宝书15版图片\8032-ひつぜん【必然】.jpg</v>
      </c>
      <c r="L7623" s="9" t="s">
        <v>18120</v>
      </c>
      <c r="M7623" s="117" t="s">
        <v>25738</v>
      </c>
      <c r="N7623" s="36" t="str">
        <f t="shared" si="723"/>
        <v>▶</v>
      </c>
      <c r="O7623" s="37" t="s">
        <v>18020</v>
      </c>
      <c r="P7623" s="37">
        <v>31</v>
      </c>
      <c r="Q7623" s="37" t="s">
        <v>23</v>
      </c>
      <c r="R7623" s="9" t="str">
        <f>词典存放目录!$A$1&amp;O7623&amp;P7623&amp;Q7623</f>
        <v>F:\《自创文法查阅Excel》4.1备份\《B词汇·红宝书》\红宝书MP3分割\27 n1-ひ (31).mp3</v>
      </c>
      <c r="S7623" s="38"/>
      <c r="T7623" s="56"/>
      <c r="U7623" s="56"/>
      <c r="V7623" s="30" t="str">
        <f t="shared" si="724"/>
        <v/>
      </c>
      <c r="W7623" s="29"/>
      <c r="X7623" s="9" t="s">
        <v>464</v>
      </c>
    </row>
    <row r="7624" spans="1:24" s="57" customFormat="1" ht="24">
      <c r="A7624" s="31">
        <v>8033</v>
      </c>
      <c r="B7624" s="32">
        <f t="shared" ca="1" si="721"/>
        <v>0.72180593859668607</v>
      </c>
      <c r="C7624" s="134" t="s">
        <v>14191</v>
      </c>
      <c r="D7624" s="128"/>
      <c r="E7624" s="21"/>
      <c r="F7624" s="22"/>
      <c r="G7624" s="22" t="s">
        <v>4</v>
      </c>
      <c r="H7624" s="22"/>
      <c r="I7624" s="42" t="s">
        <v>98</v>
      </c>
      <c r="J7624" s="35" t="str">
        <f t="shared" si="722"/>
        <v>➸</v>
      </c>
      <c r="K7624" s="117" t="str">
        <f>词典存放目录!$A$1&amp;L7624&amp;M7624</f>
        <v>F:\《自创文法查阅Excel》4.1备份\《B词汇·红宝书》\红宝书15版图片\8033-ひっそり.jpg</v>
      </c>
      <c r="L7624" s="9" t="s">
        <v>18120</v>
      </c>
      <c r="M7624" s="117" t="s">
        <v>25739</v>
      </c>
      <c r="N7624" s="36" t="str">
        <f t="shared" si="723"/>
        <v>▶</v>
      </c>
      <c r="O7624" s="37" t="s">
        <v>18020</v>
      </c>
      <c r="P7624" s="37">
        <v>32</v>
      </c>
      <c r="Q7624" s="37" t="s">
        <v>23</v>
      </c>
      <c r="R7624" s="9" t="str">
        <f>词典存放目录!$A$1&amp;O7624&amp;P7624&amp;Q7624</f>
        <v>F:\《自创文法查阅Excel》4.1备份\《B词汇·红宝书》\红宝书MP3分割\27 n1-ひ (32).mp3</v>
      </c>
      <c r="S7624" s="38"/>
      <c r="T7624" s="56"/>
      <c r="U7624" s="56"/>
      <c r="V7624" s="30" t="str">
        <f t="shared" si="724"/>
        <v/>
      </c>
      <c r="W7624" s="29"/>
      <c r="X7624" s="9" t="s">
        <v>464</v>
      </c>
    </row>
    <row r="7625" spans="1:24" s="57" customFormat="1" ht="24">
      <c r="A7625" s="31">
        <v>8034</v>
      </c>
      <c r="B7625" s="32">
        <f t="shared" ca="1" si="721"/>
        <v>0.95977855613020502</v>
      </c>
      <c r="C7625" s="134" t="s">
        <v>14192</v>
      </c>
      <c r="D7625" s="128" t="s">
        <v>14193</v>
      </c>
      <c r="E7625" s="21"/>
      <c r="F7625" s="22"/>
      <c r="G7625" s="22"/>
      <c r="H7625" s="22"/>
      <c r="I7625" s="23"/>
      <c r="J7625" s="35" t="str">
        <f t="shared" si="722"/>
        <v>➸</v>
      </c>
      <c r="K7625" s="117" t="str">
        <f>词典存放目录!$A$1&amp;L7625&amp;M7625</f>
        <v>F:\《自创文法查阅Excel》4.1备份\《B词汇·红宝书》\红宝书15版图片\8034-ひってき【匹敵】.jpg</v>
      </c>
      <c r="L7625" s="9" t="s">
        <v>18120</v>
      </c>
      <c r="M7625" s="117" t="s">
        <v>25740</v>
      </c>
      <c r="N7625" s="36" t="str">
        <f t="shared" si="723"/>
        <v>▶</v>
      </c>
      <c r="O7625" s="37" t="s">
        <v>18020</v>
      </c>
      <c r="P7625" s="37">
        <v>33</v>
      </c>
      <c r="Q7625" s="37" t="s">
        <v>23</v>
      </c>
      <c r="R7625" s="9" t="str">
        <f>词典存放目录!$A$1&amp;O7625&amp;P7625&amp;Q7625</f>
        <v>F:\《自创文法查阅Excel》4.1备份\《B词汇·红宝书》\红宝书MP3分割\27 n1-ひ (33).mp3</v>
      </c>
      <c r="S7625" s="38"/>
      <c r="T7625" s="56"/>
      <c r="U7625" s="56"/>
      <c r="V7625" s="30" t="str">
        <f t="shared" si="724"/>
        <v/>
      </c>
      <c r="W7625" s="29"/>
      <c r="X7625" s="9" t="s">
        <v>464</v>
      </c>
    </row>
    <row r="7626" spans="1:24" s="57" customFormat="1" ht="24">
      <c r="A7626" s="31">
        <v>8035</v>
      </c>
      <c r="B7626" s="32">
        <f t="shared" ca="1" si="721"/>
        <v>0.11280727405180058</v>
      </c>
      <c r="C7626" s="134" t="s">
        <v>14194</v>
      </c>
      <c r="D7626" s="128" t="s">
        <v>14195</v>
      </c>
      <c r="E7626" s="21"/>
      <c r="F7626" s="22"/>
      <c r="G7626" s="22"/>
      <c r="H7626" s="22"/>
      <c r="I7626" s="23"/>
      <c r="J7626" s="35" t="str">
        <f t="shared" si="722"/>
        <v>➸</v>
      </c>
      <c r="K7626" s="117" t="str">
        <f>词典存放目录!$A$1&amp;L7626&amp;M7626</f>
        <v>F:\《自创文法查阅Excel》4.1备份\《B词汇·红宝书》\红宝书15版图片\8035-ヒット【hit】.jpg</v>
      </c>
      <c r="L7626" s="9" t="s">
        <v>18120</v>
      </c>
      <c r="M7626" s="117" t="s">
        <v>25741</v>
      </c>
      <c r="N7626" s="36" t="str">
        <f t="shared" si="723"/>
        <v>▶</v>
      </c>
      <c r="O7626" s="37" t="s">
        <v>18020</v>
      </c>
      <c r="P7626" s="37">
        <v>34</v>
      </c>
      <c r="Q7626" s="37" t="s">
        <v>23</v>
      </c>
      <c r="R7626" s="9" t="str">
        <f>词典存放目录!$A$1&amp;O7626&amp;P7626&amp;Q7626</f>
        <v>F:\《自创文法查阅Excel》4.1备份\《B词汇·红宝书》\红宝书MP3分割\27 n1-ひ (34).mp3</v>
      </c>
      <c r="S7626" s="38"/>
      <c r="T7626" s="56"/>
      <c r="U7626" s="56"/>
      <c r="V7626" s="30" t="str">
        <f t="shared" si="724"/>
        <v/>
      </c>
      <c r="W7626" s="29"/>
      <c r="X7626" s="9" t="s">
        <v>464</v>
      </c>
    </row>
    <row r="7627" spans="1:24" s="57" customFormat="1" ht="24">
      <c r="A7627" s="31">
        <v>8036</v>
      </c>
      <c r="B7627" s="32">
        <f t="shared" ca="1" si="721"/>
        <v>0.33262368180367019</v>
      </c>
      <c r="C7627" s="134" t="s">
        <v>14196</v>
      </c>
      <c r="D7627" s="128" t="s">
        <v>14197</v>
      </c>
      <c r="E7627" s="21"/>
      <c r="F7627" s="22"/>
      <c r="G7627" s="22"/>
      <c r="H7627" s="22"/>
      <c r="I7627" s="23"/>
      <c r="J7627" s="35" t="str">
        <f t="shared" si="722"/>
        <v>➸</v>
      </c>
      <c r="K7627" s="117" t="str">
        <f>词典存放目录!$A$1&amp;L7627&amp;M7627</f>
        <v>F:\《自创文法查阅Excel》4.1备份\《B词汇·红宝书》\红宝书15版图片\8036-ひでり【日照り】.jpg</v>
      </c>
      <c r="L7627" s="9" t="s">
        <v>18120</v>
      </c>
      <c r="M7627" s="117" t="s">
        <v>25742</v>
      </c>
      <c r="N7627" s="36" t="str">
        <f t="shared" si="723"/>
        <v>▶</v>
      </c>
      <c r="O7627" s="37" t="s">
        <v>18020</v>
      </c>
      <c r="P7627" s="37">
        <v>35</v>
      </c>
      <c r="Q7627" s="37" t="s">
        <v>23</v>
      </c>
      <c r="R7627" s="9" t="str">
        <f>词典存放目录!$A$1&amp;O7627&amp;P7627&amp;Q7627</f>
        <v>F:\《自创文法查阅Excel》4.1备份\《B词汇·红宝书》\红宝书MP3分割\27 n1-ひ (35).mp3</v>
      </c>
      <c r="S7627" s="38"/>
      <c r="T7627" s="56"/>
      <c r="U7627" s="56"/>
      <c r="V7627" s="30" t="str">
        <f t="shared" si="724"/>
        <v/>
      </c>
      <c r="W7627" s="29"/>
      <c r="X7627" s="9" t="s">
        <v>464</v>
      </c>
    </row>
    <row r="7628" spans="1:24" s="57" customFormat="1" ht="24">
      <c r="A7628" s="31">
        <v>8037</v>
      </c>
      <c r="B7628" s="32">
        <f t="shared" ca="1" si="721"/>
        <v>0.8792743215854677</v>
      </c>
      <c r="C7628" s="134" t="s">
        <v>14198</v>
      </c>
      <c r="D7628" s="128" t="s">
        <v>14199</v>
      </c>
      <c r="E7628" s="21"/>
      <c r="F7628" s="22"/>
      <c r="G7628" s="22"/>
      <c r="H7628" s="22"/>
      <c r="I7628" s="23"/>
      <c r="J7628" s="35" t="str">
        <f t="shared" si="722"/>
        <v>➸</v>
      </c>
      <c r="K7628" s="117" t="str">
        <f>词典存放目录!$A$1&amp;L7628&amp;M7628</f>
        <v>F:\《自创文法查阅Excel》4.1备份\《B词汇·红宝书》\红宝书15版图片\8037-ひといき【一息】.jpg</v>
      </c>
      <c r="L7628" s="9" t="s">
        <v>18120</v>
      </c>
      <c r="M7628" s="117" t="s">
        <v>25743</v>
      </c>
      <c r="N7628" s="36" t="str">
        <f t="shared" si="723"/>
        <v>▶</v>
      </c>
      <c r="O7628" s="37" t="s">
        <v>18020</v>
      </c>
      <c r="P7628" s="37">
        <v>36</v>
      </c>
      <c r="Q7628" s="37" t="s">
        <v>23</v>
      </c>
      <c r="R7628" s="9" t="str">
        <f>词典存放目录!$A$1&amp;O7628&amp;P7628&amp;Q7628</f>
        <v>F:\《自创文法查阅Excel》4.1备份\《B词汇·红宝书》\红宝书MP3分割\27 n1-ひ (36).mp3</v>
      </c>
      <c r="S7628" s="38"/>
      <c r="T7628" s="56"/>
      <c r="U7628" s="56"/>
      <c r="V7628" s="30" t="str">
        <f t="shared" si="724"/>
        <v/>
      </c>
      <c r="W7628" s="29"/>
      <c r="X7628" s="9" t="s">
        <v>464</v>
      </c>
    </row>
    <row r="7629" spans="1:24" s="57" customFormat="1" ht="24">
      <c r="A7629" s="31">
        <v>8038</v>
      </c>
      <c r="B7629" s="32">
        <f t="shared" ca="1" si="721"/>
        <v>0.68426008799998228</v>
      </c>
      <c r="C7629" s="134" t="s">
        <v>14200</v>
      </c>
      <c r="D7629" s="128" t="s">
        <v>14201</v>
      </c>
      <c r="E7629" s="21"/>
      <c r="F7629" s="22"/>
      <c r="G7629" s="22"/>
      <c r="H7629" s="22"/>
      <c r="I7629" s="23"/>
      <c r="J7629" s="35" t="str">
        <f t="shared" si="722"/>
        <v>➸</v>
      </c>
      <c r="K7629" s="117" t="str">
        <f>词典存放目录!$A$1&amp;L7629&amp;M7629</f>
        <v>F:\《自创文法查阅Excel》4.1备份\《B词汇·红宝书》\红宝书15版图片\8038-ひとかげ【人影】.jpg</v>
      </c>
      <c r="L7629" s="9" t="s">
        <v>18120</v>
      </c>
      <c r="M7629" s="117" t="s">
        <v>25744</v>
      </c>
      <c r="N7629" s="36" t="str">
        <f t="shared" si="723"/>
        <v>▶</v>
      </c>
      <c r="O7629" s="37" t="s">
        <v>18020</v>
      </c>
      <c r="P7629" s="37">
        <v>37</v>
      </c>
      <c r="Q7629" s="37" t="s">
        <v>23</v>
      </c>
      <c r="R7629" s="9" t="str">
        <f>词典存放目录!$A$1&amp;O7629&amp;P7629&amp;Q7629</f>
        <v>F:\《自创文法查阅Excel》4.1备份\《B词汇·红宝书》\红宝书MP3分割\27 n1-ひ (37).mp3</v>
      </c>
      <c r="S7629" s="38"/>
      <c r="T7629" s="56"/>
      <c r="U7629" s="56"/>
      <c r="V7629" s="30"/>
      <c r="W7629" s="29"/>
      <c r="X7629" s="9" t="s">
        <v>464</v>
      </c>
    </row>
    <row r="7630" spans="1:24" s="57" customFormat="1" ht="24">
      <c r="A7630" s="31">
        <v>8039</v>
      </c>
      <c r="B7630" s="32">
        <f t="shared" ca="1" si="721"/>
        <v>0.26986696356212136</v>
      </c>
      <c r="C7630" s="134" t="s">
        <v>14202</v>
      </c>
      <c r="D7630" s="128" t="s">
        <v>14203</v>
      </c>
      <c r="E7630" s="21"/>
      <c r="F7630" s="22"/>
      <c r="G7630" s="22"/>
      <c r="H7630" s="22"/>
      <c r="I7630" s="23"/>
      <c r="J7630" s="35" t="str">
        <f t="shared" si="722"/>
        <v>➸</v>
      </c>
      <c r="K7630" s="117" t="str">
        <f>词典存放目录!$A$1&amp;L7630&amp;M7630</f>
        <v>F:\《自创文法查阅Excel》4.1备份\《B词汇·红宝书》\红宝书15版图片\8039-ひとがら【人柄】.jpg</v>
      </c>
      <c r="L7630" s="9" t="s">
        <v>18120</v>
      </c>
      <c r="M7630" s="117" t="s">
        <v>25745</v>
      </c>
      <c r="N7630" s="36" t="str">
        <f t="shared" si="723"/>
        <v>▶</v>
      </c>
      <c r="O7630" s="37" t="s">
        <v>18020</v>
      </c>
      <c r="P7630" s="37">
        <v>38</v>
      </c>
      <c r="Q7630" s="37" t="s">
        <v>23</v>
      </c>
      <c r="R7630" s="9" t="str">
        <f>词典存放目录!$A$1&amp;O7630&amp;P7630&amp;Q7630</f>
        <v>F:\《自创文法查阅Excel》4.1备份\《B词汇·红宝书》\红宝书MP3分割\27 n1-ひ (38).mp3</v>
      </c>
      <c r="S7630" s="38"/>
      <c r="T7630" s="56"/>
      <c r="U7630" s="56"/>
      <c r="V7630" s="30" t="str">
        <f t="shared" ref="V7630:V7643" si="725">IF(COUNTA(S7630:U7630)=0,"",COUNTIF(S7630:U7630,"0")/COUNTA(S7630:U7630))</f>
        <v/>
      </c>
      <c r="W7630" s="29"/>
      <c r="X7630" s="9" t="s">
        <v>464</v>
      </c>
    </row>
    <row r="7631" spans="1:24" s="57" customFormat="1" ht="24">
      <c r="A7631" s="31">
        <v>8040</v>
      </c>
      <c r="B7631" s="32">
        <f t="shared" ca="1" si="721"/>
        <v>0.17396621640102794</v>
      </c>
      <c r="C7631" s="134" t="s">
        <v>14204</v>
      </c>
      <c r="D7631" s="128" t="s">
        <v>14205</v>
      </c>
      <c r="E7631" s="21"/>
      <c r="F7631" s="22"/>
      <c r="G7631" s="22"/>
      <c r="H7631" s="22"/>
      <c r="I7631" s="23"/>
      <c r="J7631" s="35" t="str">
        <f t="shared" si="722"/>
        <v>➸</v>
      </c>
      <c r="K7631" s="117" t="str">
        <f>词典存放目录!$A$1&amp;L7631&amp;M7631</f>
        <v>F:\《自创文法查阅Excel》4.1备份\《B词汇·红宝书》\红宝书15版图片\8040-ひときわ【一際】.jpg</v>
      </c>
      <c r="L7631" s="9" t="s">
        <v>18120</v>
      </c>
      <c r="M7631" s="117" t="s">
        <v>25746</v>
      </c>
      <c r="N7631" s="36" t="str">
        <f t="shared" si="723"/>
        <v>▶</v>
      </c>
      <c r="O7631" s="37" t="s">
        <v>18020</v>
      </c>
      <c r="P7631" s="37">
        <v>39</v>
      </c>
      <c r="Q7631" s="37" t="s">
        <v>23</v>
      </c>
      <c r="R7631" s="9" t="str">
        <f>词典存放目录!$A$1&amp;O7631&amp;P7631&amp;Q7631</f>
        <v>F:\《自创文法查阅Excel》4.1备份\《B词汇·红宝书》\红宝书MP3分割\27 n1-ひ (39).mp3</v>
      </c>
      <c r="S7631" s="38"/>
      <c r="T7631" s="56"/>
      <c r="U7631" s="56"/>
      <c r="V7631" s="30" t="str">
        <f t="shared" si="725"/>
        <v/>
      </c>
      <c r="W7631" s="29"/>
      <c r="X7631" s="9" t="s">
        <v>464</v>
      </c>
    </row>
    <row r="7632" spans="1:24" s="57" customFormat="1" ht="24">
      <c r="A7632" s="31">
        <v>8041</v>
      </c>
      <c r="B7632" s="32">
        <f t="shared" ca="1" si="721"/>
        <v>0.7989091828692565</v>
      </c>
      <c r="C7632" s="134" t="s">
        <v>14206</v>
      </c>
      <c r="D7632" s="128" t="s">
        <v>14207</v>
      </c>
      <c r="E7632" s="21"/>
      <c r="F7632" s="22"/>
      <c r="G7632" s="22"/>
      <c r="H7632" s="22"/>
      <c r="I7632" s="23"/>
      <c r="J7632" s="35" t="str">
        <f t="shared" si="722"/>
        <v>➸</v>
      </c>
      <c r="K7632" s="117" t="str">
        <f>词典存放目录!$A$1&amp;L7632&amp;M7632</f>
        <v>F:\《自创文法查阅Excel》4.1备份\《B词汇·红宝书》\红宝书15版图片\8041-ひとくくり【一括り】.jpg</v>
      </c>
      <c r="L7632" s="9" t="s">
        <v>18120</v>
      </c>
      <c r="M7632" s="117" t="s">
        <v>25747</v>
      </c>
      <c r="N7632" s="36" t="str">
        <f t="shared" si="723"/>
        <v>▶</v>
      </c>
      <c r="O7632" s="37" t="s">
        <v>18020</v>
      </c>
      <c r="P7632" s="37">
        <v>40</v>
      </c>
      <c r="Q7632" s="37" t="s">
        <v>23</v>
      </c>
      <c r="R7632" s="9" t="str">
        <f>词典存放目录!$A$1&amp;O7632&amp;P7632&amp;Q7632</f>
        <v>F:\《自创文法查阅Excel》4.1备份\《B词汇·红宝书》\红宝书MP3分割\27 n1-ひ (40).mp3</v>
      </c>
      <c r="S7632" s="38"/>
      <c r="T7632" s="56"/>
      <c r="U7632" s="56"/>
      <c r="V7632" s="30" t="str">
        <f t="shared" si="725"/>
        <v/>
      </c>
      <c r="W7632" s="29"/>
      <c r="X7632" s="9" t="s">
        <v>464</v>
      </c>
    </row>
    <row r="7633" spans="1:24" s="57" customFormat="1" ht="24">
      <c r="A7633" s="31">
        <v>8042</v>
      </c>
      <c r="B7633" s="32">
        <f t="shared" ca="1" si="721"/>
        <v>0.62956227948136312</v>
      </c>
      <c r="C7633" s="134" t="s">
        <v>14208</v>
      </c>
      <c r="D7633" s="128" t="s">
        <v>12576</v>
      </c>
      <c r="E7633" s="21"/>
      <c r="F7633" s="22"/>
      <c r="G7633" s="22"/>
      <c r="H7633" s="22"/>
      <c r="I7633" s="23"/>
      <c r="J7633" s="35" t="str">
        <f t="shared" si="722"/>
        <v>➸</v>
      </c>
      <c r="K7633" s="117" t="str">
        <f>词典存放目录!$A$1&amp;L7633&amp;M7633</f>
        <v>F:\《自创文法查阅Excel》4.1备份\《B词汇·红宝书》\红宝书15版图片\8042-ひとけ【人気】.jpg</v>
      </c>
      <c r="L7633" s="9" t="s">
        <v>18120</v>
      </c>
      <c r="M7633" s="117" t="s">
        <v>25748</v>
      </c>
      <c r="N7633" s="36" t="str">
        <f t="shared" si="723"/>
        <v>▶</v>
      </c>
      <c r="O7633" s="37" t="s">
        <v>18020</v>
      </c>
      <c r="P7633" s="37">
        <v>41</v>
      </c>
      <c r="Q7633" s="37" t="s">
        <v>23</v>
      </c>
      <c r="R7633" s="9" t="str">
        <f>词典存放目录!$A$1&amp;O7633&amp;P7633&amp;Q7633</f>
        <v>F:\《自创文法查阅Excel》4.1备份\《B词汇·红宝书》\红宝书MP3分割\27 n1-ひ (41).mp3</v>
      </c>
      <c r="S7633" s="38"/>
      <c r="T7633" s="56"/>
      <c r="U7633" s="56"/>
      <c r="V7633" s="30" t="str">
        <f t="shared" si="725"/>
        <v/>
      </c>
      <c r="W7633" s="29"/>
      <c r="X7633" s="9" t="s">
        <v>464</v>
      </c>
    </row>
    <row r="7634" spans="1:24" s="57" customFormat="1" ht="24">
      <c r="A7634" s="31">
        <v>8043</v>
      </c>
      <c r="B7634" s="32">
        <f t="shared" ca="1" si="721"/>
        <v>1.3807342975272086E-2</v>
      </c>
      <c r="C7634" s="134" t="s">
        <v>14209</v>
      </c>
      <c r="D7634" s="128" t="s">
        <v>14210</v>
      </c>
      <c r="E7634" s="21"/>
      <c r="F7634" s="22"/>
      <c r="G7634" s="22"/>
      <c r="H7634" s="22"/>
      <c r="I7634" s="23"/>
      <c r="J7634" s="35" t="str">
        <f t="shared" si="722"/>
        <v>➸</v>
      </c>
      <c r="K7634" s="117" t="str">
        <f>词典存放目录!$A$1&amp;L7634&amp;M7634</f>
        <v>F:\《自创文法查阅Excel》4.1备份\《B词汇·红宝书》\红宝书15版图片\8043-ひところ【一頃】.jpg</v>
      </c>
      <c r="L7634" s="9" t="s">
        <v>18120</v>
      </c>
      <c r="M7634" s="117" t="s">
        <v>25749</v>
      </c>
      <c r="N7634" s="36" t="str">
        <f t="shared" si="723"/>
        <v>▶</v>
      </c>
      <c r="O7634" s="37" t="s">
        <v>18020</v>
      </c>
      <c r="P7634" s="37">
        <v>42</v>
      </c>
      <c r="Q7634" s="37" t="s">
        <v>23</v>
      </c>
      <c r="R7634" s="9" t="str">
        <f>词典存放目录!$A$1&amp;O7634&amp;P7634&amp;Q7634</f>
        <v>F:\《自创文法查阅Excel》4.1备份\《B词汇·红宝书》\红宝书MP3分割\27 n1-ひ (42).mp3</v>
      </c>
      <c r="S7634" s="38"/>
      <c r="T7634" s="56"/>
      <c r="U7634" s="56"/>
      <c r="V7634" s="30" t="str">
        <f t="shared" si="725"/>
        <v/>
      </c>
      <c r="W7634" s="29"/>
      <c r="X7634" s="9" t="s">
        <v>464</v>
      </c>
    </row>
    <row r="7635" spans="1:24" s="57" customFormat="1" ht="24">
      <c r="A7635" s="31">
        <v>8044</v>
      </c>
      <c r="B7635" s="32">
        <f t="shared" ca="1" si="721"/>
        <v>0.1419938514380179</v>
      </c>
      <c r="C7635" s="134" t="s">
        <v>14211</v>
      </c>
      <c r="D7635" s="128" t="s">
        <v>14212</v>
      </c>
      <c r="E7635" s="21"/>
      <c r="F7635" s="22"/>
      <c r="G7635" s="22"/>
      <c r="H7635" s="22"/>
      <c r="I7635" s="23"/>
      <c r="J7635" s="35" t="str">
        <f t="shared" si="722"/>
        <v>➸</v>
      </c>
      <c r="K7635" s="117" t="str">
        <f>词典存放目录!$A$1&amp;L7635&amp;M7635</f>
        <v>F:\《自创文法查阅Excel》4.1备份\《B词汇·红宝书》\红宝书15版图片\8044-ひとじち【人質】.jpg</v>
      </c>
      <c r="L7635" s="9" t="s">
        <v>18120</v>
      </c>
      <c r="M7635" s="117" t="s">
        <v>25750</v>
      </c>
      <c r="N7635" s="36" t="str">
        <f t="shared" si="723"/>
        <v>▶</v>
      </c>
      <c r="O7635" s="37" t="s">
        <v>18020</v>
      </c>
      <c r="P7635" s="37">
        <v>43</v>
      </c>
      <c r="Q7635" s="37" t="s">
        <v>23</v>
      </c>
      <c r="R7635" s="9" t="str">
        <f>词典存放目录!$A$1&amp;O7635&amp;P7635&amp;Q7635</f>
        <v>F:\《自创文法查阅Excel》4.1备份\《B词汇·红宝书》\红宝书MP3分割\27 n1-ひ (43).mp3</v>
      </c>
      <c r="S7635" s="38"/>
      <c r="T7635" s="56"/>
      <c r="U7635" s="56"/>
      <c r="V7635" s="30" t="str">
        <f t="shared" si="725"/>
        <v/>
      </c>
      <c r="W7635" s="29"/>
      <c r="X7635" s="9" t="s">
        <v>464</v>
      </c>
    </row>
    <row r="7636" spans="1:24" s="57" customFormat="1" ht="24">
      <c r="A7636" s="31">
        <v>8045</v>
      </c>
      <c r="B7636" s="32">
        <f t="shared" ca="1" si="721"/>
        <v>0.34876166195872993</v>
      </c>
      <c r="C7636" s="134" t="s">
        <v>14213</v>
      </c>
      <c r="D7636" s="128" t="s">
        <v>14214</v>
      </c>
      <c r="E7636" s="21"/>
      <c r="F7636" s="22"/>
      <c r="G7636" s="22"/>
      <c r="H7636" s="22"/>
      <c r="I7636" s="23"/>
      <c r="J7636" s="35" t="str">
        <f t="shared" si="722"/>
        <v>➸</v>
      </c>
      <c r="K7636" s="117" t="str">
        <f>词典存放目录!$A$1&amp;L7636&amp;M7636</f>
        <v>F:\《自创文法查阅Excel》4.1备份\《B词汇·红宝书》\红宝书15版图片\8045-ひとすじに【一筋に】.jpg</v>
      </c>
      <c r="L7636" s="9" t="s">
        <v>18120</v>
      </c>
      <c r="M7636" s="117" t="s">
        <v>25751</v>
      </c>
      <c r="N7636" s="36" t="str">
        <f t="shared" si="723"/>
        <v>▶</v>
      </c>
      <c r="O7636" s="37" t="s">
        <v>18020</v>
      </c>
      <c r="P7636" s="37">
        <v>44</v>
      </c>
      <c r="Q7636" s="37" t="s">
        <v>23</v>
      </c>
      <c r="R7636" s="9" t="str">
        <f>词典存放目录!$A$1&amp;O7636&amp;P7636&amp;Q7636</f>
        <v>F:\《自创文法查阅Excel》4.1备份\《B词汇·红宝书》\红宝书MP3分割\27 n1-ひ (44).mp3</v>
      </c>
      <c r="S7636" s="38"/>
      <c r="T7636" s="56"/>
      <c r="U7636" s="56"/>
      <c r="V7636" s="30" t="str">
        <f t="shared" si="725"/>
        <v/>
      </c>
      <c r="W7636" s="29"/>
      <c r="X7636" s="9" t="s">
        <v>464</v>
      </c>
    </row>
    <row r="7637" spans="1:24" s="57" customFormat="1" ht="24">
      <c r="A7637" s="31">
        <v>8046</v>
      </c>
      <c r="B7637" s="32">
        <f t="shared" ca="1" si="721"/>
        <v>0.39453060965737108</v>
      </c>
      <c r="C7637" s="134" t="s">
        <v>14215</v>
      </c>
      <c r="D7637" s="128" t="s">
        <v>14216</v>
      </c>
      <c r="E7637" s="21"/>
      <c r="F7637" s="22"/>
      <c r="G7637" s="22"/>
      <c r="H7637" s="22"/>
      <c r="I7637" s="23"/>
      <c r="J7637" s="35" t="str">
        <f t="shared" si="722"/>
        <v>➸</v>
      </c>
      <c r="K7637" s="117" t="str">
        <f>词典存放目录!$A$1&amp;L7637&amp;M7637</f>
        <v>F:\《自创文法查阅Excel》4.1备份\《B词汇·红宝书》\红宝书15版图片\8046-ひとなみ【人並み】.jpg</v>
      </c>
      <c r="L7637" s="9" t="s">
        <v>18120</v>
      </c>
      <c r="M7637" s="117" t="s">
        <v>25752</v>
      </c>
      <c r="N7637" s="36" t="str">
        <f t="shared" si="723"/>
        <v>▶</v>
      </c>
      <c r="O7637" s="37" t="s">
        <v>18020</v>
      </c>
      <c r="P7637" s="37">
        <v>45</v>
      </c>
      <c r="Q7637" s="37" t="s">
        <v>23</v>
      </c>
      <c r="R7637" s="9" t="str">
        <f>词典存放目录!$A$1&amp;O7637&amp;P7637&amp;Q7637</f>
        <v>F:\《自创文法查阅Excel》4.1备份\《B词汇·红宝书》\红宝书MP3分割\27 n1-ひ (45).mp3</v>
      </c>
      <c r="S7637" s="38"/>
      <c r="T7637" s="56"/>
      <c r="U7637" s="56"/>
      <c r="V7637" s="30" t="str">
        <f t="shared" si="725"/>
        <v/>
      </c>
      <c r="W7637" s="29"/>
      <c r="X7637" s="9" t="s">
        <v>464</v>
      </c>
    </row>
    <row r="7638" spans="1:24" s="57" customFormat="1" ht="24">
      <c r="A7638" s="31">
        <v>8047</v>
      </c>
      <c r="B7638" s="32">
        <f t="shared" ca="1" si="721"/>
        <v>0.23192837710912417</v>
      </c>
      <c r="C7638" s="134" t="s">
        <v>14217</v>
      </c>
      <c r="D7638" s="128" t="s">
        <v>14218</v>
      </c>
      <c r="E7638" s="21"/>
      <c r="F7638" s="22"/>
      <c r="G7638" s="22"/>
      <c r="H7638" s="22"/>
      <c r="I7638" s="23"/>
      <c r="J7638" s="35" t="str">
        <f t="shared" si="722"/>
        <v>➸</v>
      </c>
      <c r="K7638" s="117" t="str">
        <f>词典存放目录!$A$1&amp;L7638&amp;M7638</f>
        <v>F:\《自创文法查阅Excel》4.1备份\《B词汇·红宝书》\红宝书15版图片\8047-ひとまかせ【人任せ】.jpg</v>
      </c>
      <c r="L7638" s="9" t="s">
        <v>18120</v>
      </c>
      <c r="M7638" s="117" t="s">
        <v>25753</v>
      </c>
      <c r="N7638" s="36" t="str">
        <f t="shared" si="723"/>
        <v>▶</v>
      </c>
      <c r="O7638" s="37" t="s">
        <v>18020</v>
      </c>
      <c r="P7638" s="37">
        <v>46</v>
      </c>
      <c r="Q7638" s="37" t="s">
        <v>23</v>
      </c>
      <c r="R7638" s="9" t="str">
        <f>词典存放目录!$A$1&amp;O7638&amp;P7638&amp;Q7638</f>
        <v>F:\《自创文法查阅Excel》4.1备份\《B词汇·红宝书》\红宝书MP3分割\27 n1-ひ (46).mp3</v>
      </c>
      <c r="S7638" s="38"/>
      <c r="T7638" s="56"/>
      <c r="U7638" s="56"/>
      <c r="V7638" s="30" t="str">
        <f t="shared" si="725"/>
        <v/>
      </c>
      <c r="W7638" s="29"/>
      <c r="X7638" s="9" t="s">
        <v>464</v>
      </c>
    </row>
    <row r="7639" spans="1:24" s="57" customFormat="1" ht="24">
      <c r="A7639" s="31">
        <v>8048</v>
      </c>
      <c r="B7639" s="32">
        <f t="shared" ca="1" si="721"/>
        <v>9.5418658657588584E-2</v>
      </c>
      <c r="C7639" s="134" t="s">
        <v>14219</v>
      </c>
      <c r="D7639" s="128" t="s">
        <v>14220</v>
      </c>
      <c r="E7639" s="21"/>
      <c r="F7639" s="22"/>
      <c r="G7639" s="22"/>
      <c r="H7639" s="22"/>
      <c r="I7639" s="23"/>
      <c r="J7639" s="35" t="str">
        <f t="shared" si="722"/>
        <v>➸</v>
      </c>
      <c r="K7639" s="117" t="str">
        <f>词典存放目录!$A$1&amp;L7639&amp;M7639</f>
        <v>F:\《自创文法查阅Excel》4.1备份\《B词汇·红宝书》\红宝书15版图片\8048-ひとめぼれ【一目惚れ】.jpg</v>
      </c>
      <c r="L7639" s="9" t="s">
        <v>18120</v>
      </c>
      <c r="M7639" s="117" t="s">
        <v>25754</v>
      </c>
      <c r="N7639" s="36" t="str">
        <f t="shared" si="723"/>
        <v>▶</v>
      </c>
      <c r="O7639" s="37" t="s">
        <v>18020</v>
      </c>
      <c r="P7639" s="37">
        <v>47</v>
      </c>
      <c r="Q7639" s="37" t="s">
        <v>23</v>
      </c>
      <c r="R7639" s="9" t="str">
        <f>词典存放目录!$A$1&amp;O7639&amp;P7639&amp;Q7639</f>
        <v>F:\《自创文法查阅Excel》4.1备份\《B词汇·红宝书》\红宝书MP3分割\27 n1-ひ (47).mp3</v>
      </c>
      <c r="S7639" s="38"/>
      <c r="T7639" s="56"/>
      <c r="U7639" s="56"/>
      <c r="V7639" s="30" t="str">
        <f t="shared" si="725"/>
        <v/>
      </c>
      <c r="W7639" s="29"/>
      <c r="X7639" s="9" t="s">
        <v>464</v>
      </c>
    </row>
    <row r="7640" spans="1:24" s="57" customFormat="1" ht="24">
      <c r="A7640" s="31">
        <v>8049</v>
      </c>
      <c r="B7640" s="32">
        <f t="shared" ca="1" si="721"/>
        <v>0.73753621857468288</v>
      </c>
      <c r="C7640" s="134" t="s">
        <v>14221</v>
      </c>
      <c r="D7640" s="128" t="s">
        <v>14222</v>
      </c>
      <c r="E7640" s="21"/>
      <c r="F7640" s="22"/>
      <c r="G7640" s="22"/>
      <c r="H7640" s="22"/>
      <c r="I7640" s="23"/>
      <c r="J7640" s="35" t="str">
        <f t="shared" si="722"/>
        <v>➸</v>
      </c>
      <c r="K7640" s="117" t="str">
        <f>词典存放目录!$A$1&amp;L7640&amp;M7640</f>
        <v>F:\《自创文法查阅Excel》4.1备份\《B词汇·红宝书》\红宝书15版图片\8049-ひどり【日取り】.jpg</v>
      </c>
      <c r="L7640" s="9" t="s">
        <v>18120</v>
      </c>
      <c r="M7640" s="117" t="s">
        <v>25755</v>
      </c>
      <c r="N7640" s="36" t="str">
        <f t="shared" si="723"/>
        <v>▶</v>
      </c>
      <c r="O7640" s="37" t="s">
        <v>18020</v>
      </c>
      <c r="P7640" s="37">
        <v>48</v>
      </c>
      <c r="Q7640" s="37" t="s">
        <v>23</v>
      </c>
      <c r="R7640" s="9" t="str">
        <f>词典存放目录!$A$1&amp;O7640&amp;P7640&amp;Q7640</f>
        <v>F:\《自创文法查阅Excel》4.1备份\《B词汇·红宝书》\红宝书MP3分割\27 n1-ひ (48).mp3</v>
      </c>
      <c r="S7640" s="38"/>
      <c r="T7640" s="56"/>
      <c r="U7640" s="56"/>
      <c r="V7640" s="30" t="str">
        <f t="shared" si="725"/>
        <v/>
      </c>
      <c r="W7640" s="29"/>
      <c r="X7640" s="9" t="s">
        <v>464</v>
      </c>
    </row>
    <row r="7641" spans="1:24" s="57" customFormat="1" ht="24">
      <c r="A7641" s="31">
        <v>8050</v>
      </c>
      <c r="B7641" s="32">
        <f t="shared" ca="1" si="721"/>
        <v>0.9610847495250705</v>
      </c>
      <c r="C7641" s="134" t="s">
        <v>14223</v>
      </c>
      <c r="D7641" s="128" t="s">
        <v>14224</v>
      </c>
      <c r="E7641" s="21"/>
      <c r="F7641" s="22"/>
      <c r="G7641" s="22"/>
      <c r="H7641" s="22"/>
      <c r="I7641" s="23"/>
      <c r="J7641" s="35" t="str">
        <f t="shared" si="722"/>
        <v>➸</v>
      </c>
      <c r="K7641" s="117" t="str">
        <f>词典存放目录!$A$1&amp;L7641&amp;M7641</f>
        <v>F:\《自创文法查阅Excel》4.1备份\《B词汇·红宝书》\红宝书15版图片\8050-ひとりぼっち【一人ぼっち】.jpg</v>
      </c>
      <c r="L7641" s="9" t="s">
        <v>18120</v>
      </c>
      <c r="M7641" s="117" t="s">
        <v>25756</v>
      </c>
      <c r="N7641" s="36" t="str">
        <f t="shared" si="723"/>
        <v>▶</v>
      </c>
      <c r="O7641" s="37" t="s">
        <v>18020</v>
      </c>
      <c r="P7641" s="37">
        <v>49</v>
      </c>
      <c r="Q7641" s="37" t="s">
        <v>23</v>
      </c>
      <c r="R7641" s="9" t="str">
        <f>词典存放目录!$A$1&amp;O7641&amp;P7641&amp;Q7641</f>
        <v>F:\《自创文法查阅Excel》4.1备份\《B词汇·红宝书》\红宝书MP3分割\27 n1-ひ (49).mp3</v>
      </c>
      <c r="S7641" s="38"/>
      <c r="T7641" s="56"/>
      <c r="U7641" s="56"/>
      <c r="V7641" s="30" t="str">
        <f t="shared" si="725"/>
        <v/>
      </c>
      <c r="W7641" s="29"/>
      <c r="X7641" s="9" t="s">
        <v>464</v>
      </c>
    </row>
    <row r="7642" spans="1:24" s="57" customFormat="1" ht="24">
      <c r="A7642" s="31">
        <v>8051</v>
      </c>
      <c r="B7642" s="32">
        <f t="shared" ca="1" si="721"/>
        <v>0.70290933375944875</v>
      </c>
      <c r="C7642" s="134" t="s">
        <v>14225</v>
      </c>
      <c r="D7642" s="128" t="s">
        <v>14226</v>
      </c>
      <c r="E7642" s="21"/>
      <c r="F7642" s="22"/>
      <c r="G7642" s="22"/>
      <c r="H7642" s="22"/>
      <c r="I7642" s="23"/>
      <c r="J7642" s="35" t="str">
        <f t="shared" si="722"/>
        <v>➸</v>
      </c>
      <c r="K7642" s="117" t="str">
        <f>词典存放目录!$A$1&amp;L7642&amp;M7642</f>
        <v>F:\《自创文法查阅Excel》4.1备份\《B词汇·红宝书》\红宝书15版图片\8051-ひとりみ【独り身】.jpg</v>
      </c>
      <c r="L7642" s="9" t="s">
        <v>18120</v>
      </c>
      <c r="M7642" s="117" t="s">
        <v>25757</v>
      </c>
      <c r="N7642" s="36" t="str">
        <f t="shared" si="723"/>
        <v>▶</v>
      </c>
      <c r="O7642" s="37" t="s">
        <v>18020</v>
      </c>
      <c r="P7642" s="37">
        <v>50</v>
      </c>
      <c r="Q7642" s="37" t="s">
        <v>23</v>
      </c>
      <c r="R7642" s="9" t="str">
        <f>词典存放目录!$A$1&amp;O7642&amp;P7642&amp;Q7642</f>
        <v>F:\《自创文法查阅Excel》4.1备份\《B词汇·红宝书》\红宝书MP3分割\27 n1-ひ (50).mp3</v>
      </c>
      <c r="S7642" s="38"/>
      <c r="T7642" s="56"/>
      <c r="U7642" s="56"/>
      <c r="V7642" s="30" t="str">
        <f t="shared" si="725"/>
        <v/>
      </c>
      <c r="W7642" s="29"/>
      <c r="X7642" s="9" t="s">
        <v>464</v>
      </c>
    </row>
    <row r="7643" spans="1:24" s="57" customFormat="1" ht="24">
      <c r="A7643" s="31">
        <v>8052</v>
      </c>
      <c r="B7643" s="32">
        <f t="shared" ca="1" si="721"/>
        <v>0.89361261225174426</v>
      </c>
      <c r="C7643" s="134" t="s">
        <v>14227</v>
      </c>
      <c r="D7643" s="128" t="s">
        <v>14228</v>
      </c>
      <c r="E7643" s="21"/>
      <c r="F7643" s="22"/>
      <c r="G7643" s="22"/>
      <c r="H7643" s="22"/>
      <c r="I7643" s="23"/>
      <c r="J7643" s="35" t="str">
        <f t="shared" si="722"/>
        <v>➸</v>
      </c>
      <c r="K7643" s="117" t="str">
        <f>词典存放目录!$A$1&amp;L7643&amp;M7643</f>
        <v>F:\《自创文法查阅Excel》4.1备份\《B词汇·红宝书》\红宝书15版图片\8052-ひなた【日向】.jpg</v>
      </c>
      <c r="L7643" s="9" t="s">
        <v>18120</v>
      </c>
      <c r="M7643" s="117" t="s">
        <v>25758</v>
      </c>
      <c r="N7643" s="36" t="str">
        <f t="shared" si="723"/>
        <v>▶</v>
      </c>
      <c r="O7643" s="37" t="s">
        <v>18020</v>
      </c>
      <c r="P7643" s="37">
        <v>51</v>
      </c>
      <c r="Q7643" s="37" t="s">
        <v>23</v>
      </c>
      <c r="R7643" s="9" t="str">
        <f>词典存放目录!$A$1&amp;O7643&amp;P7643&amp;Q7643</f>
        <v>F:\《自创文法查阅Excel》4.1备份\《B词汇·红宝书》\红宝书MP3分割\27 n1-ひ (51).mp3</v>
      </c>
      <c r="S7643" s="38"/>
      <c r="T7643" s="56"/>
      <c r="U7643" s="56"/>
      <c r="V7643" s="30" t="str">
        <f t="shared" si="725"/>
        <v/>
      </c>
      <c r="W7643" s="29"/>
      <c r="X7643" s="9" t="s">
        <v>464</v>
      </c>
    </row>
    <row r="7644" spans="1:24" s="57" customFormat="1" ht="24">
      <c r="A7644" s="31">
        <v>8053</v>
      </c>
      <c r="B7644" s="32">
        <f t="shared" ca="1" si="721"/>
        <v>0.31637859031779358</v>
      </c>
      <c r="C7644" s="134" t="s">
        <v>14229</v>
      </c>
      <c r="D7644" s="128" t="s">
        <v>14230</v>
      </c>
      <c r="E7644" s="21"/>
      <c r="F7644" s="22"/>
      <c r="G7644" s="22"/>
      <c r="H7644" s="22"/>
      <c r="I7644" s="23"/>
      <c r="J7644" s="35" t="str">
        <f t="shared" si="722"/>
        <v>➸</v>
      </c>
      <c r="K7644" s="117" t="str">
        <f>词典存放目录!$A$1&amp;L7644&amp;M7644</f>
        <v>F:\《自创文法查阅Excel》4.1备份\《B词汇·红宝书》\红宝书15版图片\8053-ひなん【非難】.jpg</v>
      </c>
      <c r="L7644" s="9" t="s">
        <v>18120</v>
      </c>
      <c r="M7644" s="117" t="s">
        <v>25759</v>
      </c>
      <c r="N7644" s="36" t="str">
        <f t="shared" si="723"/>
        <v>▶</v>
      </c>
      <c r="O7644" s="37" t="s">
        <v>18020</v>
      </c>
      <c r="P7644" s="37">
        <v>52</v>
      </c>
      <c r="Q7644" s="37" t="s">
        <v>23</v>
      </c>
      <c r="R7644" s="9" t="str">
        <f>词典存放目录!$A$1&amp;O7644&amp;P7644&amp;Q7644</f>
        <v>F:\《自创文法查阅Excel》4.1备份\《B词汇·红宝书》\红宝书MP3分割\27 n1-ひ (52).mp3</v>
      </c>
      <c r="S7644" s="38"/>
      <c r="T7644" s="56"/>
      <c r="U7644" s="56"/>
      <c r="V7644" s="30"/>
      <c r="W7644" s="102"/>
      <c r="X7644" s="9" t="s">
        <v>464</v>
      </c>
    </row>
    <row r="7645" spans="1:24" s="57" customFormat="1" ht="24">
      <c r="A7645" s="31">
        <v>8054</v>
      </c>
      <c r="B7645" s="32">
        <f t="shared" ca="1" si="721"/>
        <v>2.28481041424895E-2</v>
      </c>
      <c r="C7645" s="134" t="s">
        <v>14229</v>
      </c>
      <c r="D7645" s="128" t="s">
        <v>14231</v>
      </c>
      <c r="E7645" s="21"/>
      <c r="F7645" s="22"/>
      <c r="G7645" s="22"/>
      <c r="H7645" s="22"/>
      <c r="I7645" s="23"/>
      <c r="J7645" s="35" t="str">
        <f t="shared" si="722"/>
        <v>➸</v>
      </c>
      <c r="K7645" s="117" t="str">
        <f>词典存放目录!$A$1&amp;L7645&amp;M7645</f>
        <v>F:\《自创文法查阅Excel》4.1备份\《B词汇·红宝书》\红宝书15版图片\8054-ひなん【避難】.jpg</v>
      </c>
      <c r="L7645" s="9" t="s">
        <v>18120</v>
      </c>
      <c r="M7645" s="117" t="s">
        <v>25760</v>
      </c>
      <c r="N7645" s="36" t="str">
        <f t="shared" si="723"/>
        <v>▶</v>
      </c>
      <c r="O7645" s="37" t="s">
        <v>18020</v>
      </c>
      <c r="P7645" s="37">
        <v>53</v>
      </c>
      <c r="Q7645" s="37" t="s">
        <v>23</v>
      </c>
      <c r="R7645" s="9" t="str">
        <f>词典存放目录!$A$1&amp;O7645&amp;P7645&amp;Q7645</f>
        <v>F:\《自创文法查阅Excel》4.1备份\《B词汇·红宝书》\红宝书MP3分割\27 n1-ひ (53).mp3</v>
      </c>
      <c r="S7645" s="38"/>
      <c r="T7645" s="56"/>
      <c r="U7645" s="56"/>
      <c r="V7645" s="30"/>
      <c r="W7645" s="29"/>
      <c r="X7645" s="9" t="s">
        <v>464</v>
      </c>
    </row>
    <row r="7646" spans="1:24" s="57" customFormat="1" ht="24">
      <c r="A7646" s="31">
        <v>8055</v>
      </c>
      <c r="B7646" s="32">
        <f t="shared" ca="1" si="721"/>
        <v>0.16649242948997023</v>
      </c>
      <c r="C7646" s="134" t="s">
        <v>14232</v>
      </c>
      <c r="D7646" s="128" t="s">
        <v>14233</v>
      </c>
      <c r="E7646" s="21"/>
      <c r="F7646" s="22"/>
      <c r="G7646" s="22"/>
      <c r="H7646" s="22"/>
      <c r="I7646" s="23"/>
      <c r="J7646" s="35" t="str">
        <f t="shared" si="722"/>
        <v>➸</v>
      </c>
      <c r="K7646" s="117" t="str">
        <f>词典存放目录!$A$1&amp;L7646&amp;M7646</f>
        <v>F:\《自创文法查阅Excel》4.1备份\《B词汇·红宝书》\红宝书15版图片\8055-ひめい【悲鳴】.jpg</v>
      </c>
      <c r="L7646" s="9" t="s">
        <v>18120</v>
      </c>
      <c r="M7646" s="117" t="s">
        <v>25761</v>
      </c>
      <c r="N7646" s="36" t="str">
        <f t="shared" si="723"/>
        <v>▶</v>
      </c>
      <c r="O7646" s="37" t="s">
        <v>18020</v>
      </c>
      <c r="P7646" s="37">
        <v>54</v>
      </c>
      <c r="Q7646" s="37" t="s">
        <v>23</v>
      </c>
      <c r="R7646" s="9" t="str">
        <f>词典存放目录!$A$1&amp;O7646&amp;P7646&amp;Q7646</f>
        <v>F:\《自创文法查阅Excel》4.1备份\《B词汇·红宝书》\红宝书MP3分割\27 n1-ひ (54).mp3</v>
      </c>
      <c r="S7646" s="38"/>
      <c r="T7646" s="56"/>
      <c r="U7646" s="56"/>
      <c r="V7646" s="30" t="str">
        <f t="shared" ref="V7646:V7664" si="726">IF(COUNTA(S7646:U7646)=0,"",COUNTIF(S7646:U7646,"0")/COUNTA(S7646:U7646))</f>
        <v/>
      </c>
      <c r="W7646" s="29"/>
      <c r="X7646" s="9" t="s">
        <v>464</v>
      </c>
    </row>
    <row r="7647" spans="1:24" s="57" customFormat="1" ht="24">
      <c r="A7647" s="31">
        <v>8056</v>
      </c>
      <c r="B7647" s="32">
        <f t="shared" ca="1" si="721"/>
        <v>0.49837830718458265</v>
      </c>
      <c r="C7647" s="134" t="s">
        <v>14234</v>
      </c>
      <c r="D7647" s="128" t="s">
        <v>14235</v>
      </c>
      <c r="E7647" s="21"/>
      <c r="F7647" s="22"/>
      <c r="G7647" s="22"/>
      <c r="H7647" s="22"/>
      <c r="I7647" s="23"/>
      <c r="J7647" s="35" t="str">
        <f t="shared" si="722"/>
        <v>➸</v>
      </c>
      <c r="K7647" s="117" t="str">
        <f>词典存放目录!$A$1&amp;L7647&amp;M7647</f>
        <v>F:\《自创文法查阅Excel》4.1备份\《B词汇·红宝书》\红宝书15版图片\8056-ひめる【秘める】.jpg</v>
      </c>
      <c r="L7647" s="9" t="s">
        <v>18120</v>
      </c>
      <c r="M7647" s="117" t="s">
        <v>25762</v>
      </c>
      <c r="N7647" s="36" t="str">
        <f t="shared" si="723"/>
        <v>▶</v>
      </c>
      <c r="O7647" s="37" t="s">
        <v>18020</v>
      </c>
      <c r="P7647" s="37">
        <v>55</v>
      </c>
      <c r="Q7647" s="37" t="s">
        <v>23</v>
      </c>
      <c r="R7647" s="9" t="str">
        <f>词典存放目录!$A$1&amp;O7647&amp;P7647&amp;Q7647</f>
        <v>F:\《自创文法查阅Excel》4.1备份\《B词汇·红宝书》\红宝书MP3分割\27 n1-ひ (55).mp3</v>
      </c>
      <c r="S7647" s="38"/>
      <c r="T7647" s="56"/>
      <c r="U7647" s="56"/>
      <c r="V7647" s="30" t="str">
        <f t="shared" si="726"/>
        <v/>
      </c>
      <c r="W7647" s="29"/>
      <c r="X7647" s="9" t="s">
        <v>464</v>
      </c>
    </row>
    <row r="7648" spans="1:24" s="57" customFormat="1" ht="24">
      <c r="A7648" s="31">
        <v>8057</v>
      </c>
      <c r="B7648" s="32">
        <f t="shared" ca="1" si="721"/>
        <v>0.24491559591994994</v>
      </c>
      <c r="C7648" s="134" t="s">
        <v>14236</v>
      </c>
      <c r="D7648" s="128" t="s">
        <v>14237</v>
      </c>
      <c r="E7648" s="21" t="s">
        <v>554</v>
      </c>
      <c r="F7648" s="22"/>
      <c r="G7648" s="22"/>
      <c r="H7648" s="22"/>
      <c r="I7648" s="23"/>
      <c r="J7648" s="35" t="str">
        <f t="shared" si="722"/>
        <v>➸</v>
      </c>
      <c r="K7648" s="117" t="str">
        <f>词典存放目录!$A$1&amp;L7648&amp;M7648</f>
        <v>F:\《自创文法查阅Excel》4.1备份\《B词汇·红宝书》\红宝书15版图片\8057-ひやかす【冷やかす】.jpg</v>
      </c>
      <c r="L7648" s="9" t="s">
        <v>18120</v>
      </c>
      <c r="M7648" s="117" t="s">
        <v>25763</v>
      </c>
      <c r="N7648" s="36" t="str">
        <f t="shared" si="723"/>
        <v>▶</v>
      </c>
      <c r="O7648" s="37" t="s">
        <v>18020</v>
      </c>
      <c r="P7648" s="37">
        <v>56</v>
      </c>
      <c r="Q7648" s="37" t="s">
        <v>23</v>
      </c>
      <c r="R7648" s="9" t="str">
        <f>词典存放目录!$A$1&amp;O7648&amp;P7648&amp;Q7648</f>
        <v>F:\《自创文法查阅Excel》4.1备份\《B词汇·红宝书》\红宝书MP3分割\27 n1-ひ (56).mp3</v>
      </c>
      <c r="S7648" s="38"/>
      <c r="T7648" s="56"/>
      <c r="U7648" s="56"/>
      <c r="V7648" s="30" t="str">
        <f t="shared" si="726"/>
        <v/>
      </c>
      <c r="W7648" s="29"/>
      <c r="X7648" s="9" t="s">
        <v>464</v>
      </c>
    </row>
    <row r="7649" spans="1:24" s="57" customFormat="1" ht="24">
      <c r="A7649" s="31">
        <v>8058</v>
      </c>
      <c r="B7649" s="32">
        <f t="shared" ca="1" si="721"/>
        <v>0.12527698916817698</v>
      </c>
      <c r="C7649" s="134" t="s">
        <v>14238</v>
      </c>
      <c r="D7649" s="128"/>
      <c r="E7649" s="21"/>
      <c r="F7649" s="22"/>
      <c r="G7649" s="22"/>
      <c r="H7649" s="22"/>
      <c r="I7649" s="23"/>
      <c r="J7649" s="35" t="str">
        <f t="shared" si="722"/>
        <v>➸</v>
      </c>
      <c r="K7649" s="117" t="str">
        <f>词典存放目录!$A$1&amp;L7649&amp;M7649</f>
        <v>F:\《自创文法查阅Excel》4.1备份\《B词汇·红宝书》\红宝书15版图片\8058-ひょいと.jpg</v>
      </c>
      <c r="L7649" s="9" t="s">
        <v>18120</v>
      </c>
      <c r="M7649" s="117" t="s">
        <v>25764</v>
      </c>
      <c r="N7649" s="36" t="str">
        <f t="shared" si="723"/>
        <v>▶</v>
      </c>
      <c r="O7649" s="37" t="s">
        <v>18020</v>
      </c>
      <c r="P7649" s="37">
        <v>57</v>
      </c>
      <c r="Q7649" s="37" t="s">
        <v>23</v>
      </c>
      <c r="R7649" s="9" t="str">
        <f>词典存放目录!$A$1&amp;O7649&amp;P7649&amp;Q7649</f>
        <v>F:\《自创文法查阅Excel》4.1备份\《B词汇·红宝书》\红宝书MP3分割\27 n1-ひ (57).mp3</v>
      </c>
      <c r="S7649" s="38"/>
      <c r="T7649" s="56"/>
      <c r="U7649" s="56"/>
      <c r="V7649" s="30" t="str">
        <f t="shared" si="726"/>
        <v/>
      </c>
      <c r="W7649" s="29"/>
      <c r="X7649" s="9" t="s">
        <v>464</v>
      </c>
    </row>
    <row r="7650" spans="1:24" s="57" customFormat="1" ht="24">
      <c r="A7650" s="31">
        <v>8059</v>
      </c>
      <c r="B7650" s="32">
        <f t="shared" ca="1" si="721"/>
        <v>0.23637780907908279</v>
      </c>
      <c r="C7650" s="134" t="s">
        <v>14239</v>
      </c>
      <c r="D7650" s="128" t="s">
        <v>14240</v>
      </c>
      <c r="E7650" s="21"/>
      <c r="F7650" s="22"/>
      <c r="G7650" s="22"/>
      <c r="H7650" s="22"/>
      <c r="I7650" s="23"/>
      <c r="J7650" s="35" t="str">
        <f t="shared" si="722"/>
        <v>➸</v>
      </c>
      <c r="K7650" s="117" t="str">
        <f>词典存放目录!$A$1&amp;L7650&amp;M7650</f>
        <v>F:\《自创文法查阅Excel》4.1备份\《B词汇·红宝书》\红宝书15版图片\8059-ひょうがき【氷河期】.jpg</v>
      </c>
      <c r="L7650" s="9" t="s">
        <v>18120</v>
      </c>
      <c r="M7650" s="117" t="s">
        <v>25765</v>
      </c>
      <c r="N7650" s="36" t="str">
        <f t="shared" si="723"/>
        <v>▶</v>
      </c>
      <c r="O7650" s="37" t="s">
        <v>18020</v>
      </c>
      <c r="P7650" s="37">
        <v>58</v>
      </c>
      <c r="Q7650" s="37" t="s">
        <v>23</v>
      </c>
      <c r="R7650" s="9" t="str">
        <f>词典存放目录!$A$1&amp;O7650&amp;P7650&amp;Q7650</f>
        <v>F:\《自创文法查阅Excel》4.1备份\《B词汇·红宝书》\红宝书MP3分割\27 n1-ひ (58).mp3</v>
      </c>
      <c r="S7650" s="38"/>
      <c r="T7650" s="56"/>
      <c r="U7650" s="56"/>
      <c r="V7650" s="30" t="str">
        <f t="shared" si="726"/>
        <v/>
      </c>
      <c r="W7650" s="29"/>
      <c r="X7650" s="9" t="s">
        <v>464</v>
      </c>
    </row>
    <row r="7651" spans="1:24" s="57" customFormat="1" ht="24">
      <c r="A7651" s="31">
        <v>8060</v>
      </c>
      <c r="B7651" s="32">
        <f t="shared" ca="1" si="721"/>
        <v>0.55012982336787775</v>
      </c>
      <c r="C7651" s="134" t="s">
        <v>14241</v>
      </c>
      <c r="D7651" s="128" t="s">
        <v>14242</v>
      </c>
      <c r="E7651" s="21"/>
      <c r="F7651" s="22"/>
      <c r="G7651" s="22"/>
      <c r="H7651" s="22"/>
      <c r="I7651" s="23"/>
      <c r="J7651" s="35" t="str">
        <f t="shared" si="722"/>
        <v>➸</v>
      </c>
      <c r="K7651" s="117" t="str">
        <f>词典存放目录!$A$1&amp;L7651&amp;M7651</f>
        <v>F:\《自创文法查阅Excel》4.1备份\《B词汇·红宝书》\红宝书15版图片\8060-ひょうしょう【表彰】.jpg</v>
      </c>
      <c r="L7651" s="9" t="s">
        <v>18120</v>
      </c>
      <c r="M7651" s="117" t="s">
        <v>25766</v>
      </c>
      <c r="N7651" s="36" t="str">
        <f t="shared" si="723"/>
        <v>▶</v>
      </c>
      <c r="O7651" s="37" t="s">
        <v>18020</v>
      </c>
      <c r="P7651" s="37">
        <v>59</v>
      </c>
      <c r="Q7651" s="37" t="s">
        <v>23</v>
      </c>
      <c r="R7651" s="9" t="str">
        <f>词典存放目录!$A$1&amp;O7651&amp;P7651&amp;Q7651</f>
        <v>F:\《自创文法查阅Excel》4.1备份\《B词汇·红宝书》\红宝书MP3分割\27 n1-ひ (59).mp3</v>
      </c>
      <c r="S7651" s="38"/>
      <c r="T7651" s="56"/>
      <c r="U7651" s="56"/>
      <c r="V7651" s="30" t="str">
        <f t="shared" si="726"/>
        <v/>
      </c>
      <c r="W7651" s="29"/>
      <c r="X7651" s="9" t="s">
        <v>464</v>
      </c>
    </row>
    <row r="7652" spans="1:24" s="57" customFormat="1" ht="24">
      <c r="A7652" s="31">
        <v>8061</v>
      </c>
      <c r="B7652" s="32">
        <f t="shared" ca="1" si="721"/>
        <v>0.19655240672299912</v>
      </c>
      <c r="C7652" s="134" t="s">
        <v>14243</v>
      </c>
      <c r="D7652" s="128" t="s">
        <v>14244</v>
      </c>
      <c r="E7652" s="21"/>
      <c r="F7652" s="22"/>
      <c r="G7652" s="22"/>
      <c r="H7652" s="22"/>
      <c r="I7652" s="23"/>
      <c r="J7652" s="35" t="str">
        <f t="shared" si="722"/>
        <v>➸</v>
      </c>
      <c r="K7652" s="117" t="str">
        <f>词典存放目录!$A$1&amp;L7652&amp;M7652</f>
        <v>F:\《自创文法查阅Excel》4.1备份\《B词汇·红宝书》\红宝书15版图片\8061-ひょうする【表する】.jpg</v>
      </c>
      <c r="L7652" s="9" t="s">
        <v>18120</v>
      </c>
      <c r="M7652" s="117" t="s">
        <v>25767</v>
      </c>
      <c r="N7652" s="36" t="str">
        <f t="shared" si="723"/>
        <v>▶</v>
      </c>
      <c r="O7652" s="37" t="s">
        <v>18020</v>
      </c>
      <c r="P7652" s="37">
        <v>60</v>
      </c>
      <c r="Q7652" s="37" t="s">
        <v>23</v>
      </c>
      <c r="R7652" s="9" t="str">
        <f>词典存放目录!$A$1&amp;O7652&amp;P7652&amp;Q7652</f>
        <v>F:\《自创文法查阅Excel》4.1备份\《B词汇·红宝书》\红宝书MP3分割\27 n1-ひ (60).mp3</v>
      </c>
      <c r="S7652" s="38"/>
      <c r="T7652" s="56"/>
      <c r="U7652" s="56"/>
      <c r="V7652" s="30" t="str">
        <f t="shared" si="726"/>
        <v/>
      </c>
      <c r="W7652" s="29"/>
      <c r="X7652" s="9" t="s">
        <v>464</v>
      </c>
    </row>
    <row r="7653" spans="1:24" s="57" customFormat="1" ht="24">
      <c r="A7653" s="31">
        <v>8062</v>
      </c>
      <c r="B7653" s="32">
        <f t="shared" ca="1" si="721"/>
        <v>0.89324191105118111</v>
      </c>
      <c r="C7653" s="134" t="s">
        <v>14245</v>
      </c>
      <c r="D7653" s="128" t="s">
        <v>14246</v>
      </c>
      <c r="E7653" s="21"/>
      <c r="F7653" s="22"/>
      <c r="G7653" s="22"/>
      <c r="H7653" s="22"/>
      <c r="I7653" s="23"/>
      <c r="J7653" s="35" t="str">
        <f t="shared" si="722"/>
        <v>➸</v>
      </c>
      <c r="K7653" s="117" t="str">
        <f>词典存放目录!$A$1&amp;L7653&amp;M7653</f>
        <v>F:\《自创文法查阅Excel》4.1备份\《B词汇·红宝书》\红宝书15版图片\8062-びょうとう【病棟】.jpg</v>
      </c>
      <c r="L7653" s="9" t="s">
        <v>18120</v>
      </c>
      <c r="M7653" s="117" t="s">
        <v>25768</v>
      </c>
      <c r="N7653" s="36" t="str">
        <f t="shared" si="723"/>
        <v>▶</v>
      </c>
      <c r="O7653" s="37" t="s">
        <v>18020</v>
      </c>
      <c r="P7653" s="37">
        <v>61</v>
      </c>
      <c r="Q7653" s="37" t="s">
        <v>23</v>
      </c>
      <c r="R7653" s="9" t="str">
        <f>词典存放目录!$A$1&amp;O7653&amp;P7653&amp;Q7653</f>
        <v>F:\《自创文法查阅Excel》4.1备份\《B词汇·红宝书》\红宝书MP3分割\27 n1-ひ (61).mp3</v>
      </c>
      <c r="S7653" s="38"/>
      <c r="T7653" s="56"/>
      <c r="U7653" s="56"/>
      <c r="V7653" s="30" t="str">
        <f t="shared" si="726"/>
        <v/>
      </c>
      <c r="W7653" s="29"/>
      <c r="X7653" s="9" t="s">
        <v>464</v>
      </c>
    </row>
    <row r="7654" spans="1:24" s="57" customFormat="1" ht="24">
      <c r="A7654" s="31">
        <v>8063</v>
      </c>
      <c r="B7654" s="32">
        <f t="shared" ca="1" si="721"/>
        <v>0.83499533689780525</v>
      </c>
      <c r="C7654" s="134" t="s">
        <v>14247</v>
      </c>
      <c r="D7654" s="128"/>
      <c r="E7654" s="21"/>
      <c r="F7654" s="22"/>
      <c r="G7654" s="22" t="s">
        <v>4</v>
      </c>
      <c r="H7654" s="22"/>
      <c r="I7654" s="42" t="s">
        <v>533</v>
      </c>
      <c r="J7654" s="35" t="str">
        <f t="shared" si="722"/>
        <v>➸</v>
      </c>
      <c r="K7654" s="117" t="str">
        <f>词典存放目录!$A$1&amp;L7654&amp;M7654</f>
        <v>F:\《自创文法查阅Excel》4.1备份\《B词汇·红宝书》\红宝书15版图片\8063-ひょっとすると.jpg</v>
      </c>
      <c r="L7654" s="9" t="s">
        <v>18120</v>
      </c>
      <c r="M7654" s="117" t="s">
        <v>25769</v>
      </c>
      <c r="N7654" s="36" t="str">
        <f t="shared" si="723"/>
        <v>▶</v>
      </c>
      <c r="O7654" s="37" t="s">
        <v>18020</v>
      </c>
      <c r="P7654" s="37">
        <v>62</v>
      </c>
      <c r="Q7654" s="37" t="s">
        <v>23</v>
      </c>
      <c r="R7654" s="9" t="str">
        <f>词典存放目录!$A$1&amp;O7654&amp;P7654&amp;Q7654</f>
        <v>F:\《自创文法查阅Excel》4.1备份\《B词汇·红宝书》\红宝书MP3分割\27 n1-ひ (62).mp3</v>
      </c>
      <c r="S7654" s="38"/>
      <c r="T7654" s="56"/>
      <c r="U7654" s="56"/>
      <c r="V7654" s="30" t="str">
        <f t="shared" si="726"/>
        <v/>
      </c>
      <c r="W7654" s="29"/>
      <c r="X7654" s="9" t="s">
        <v>464</v>
      </c>
    </row>
    <row r="7655" spans="1:24" s="57" customFormat="1" ht="24">
      <c r="A7655" s="31">
        <v>8064</v>
      </c>
      <c r="B7655" s="32">
        <f t="shared" ca="1" si="721"/>
        <v>0.62527310954680138</v>
      </c>
      <c r="C7655" s="134" t="s">
        <v>14248</v>
      </c>
      <c r="D7655" s="128"/>
      <c r="E7655" s="21"/>
      <c r="F7655" s="22"/>
      <c r="G7655" s="22"/>
      <c r="H7655" s="22"/>
      <c r="I7655" s="23"/>
      <c r="J7655" s="35" t="str">
        <f t="shared" si="722"/>
        <v>➸</v>
      </c>
      <c r="K7655" s="117" t="str">
        <f>词典存放目录!$A$1&amp;L7655&amp;M7655</f>
        <v>F:\《自创文法查阅Excel》4.1备份\《B词汇·红宝书》\红宝书15版图片\8064-びら.jpg</v>
      </c>
      <c r="L7655" s="9" t="s">
        <v>18120</v>
      </c>
      <c r="M7655" s="117" t="s">
        <v>25770</v>
      </c>
      <c r="N7655" s="36" t="str">
        <f t="shared" si="723"/>
        <v>▶</v>
      </c>
      <c r="O7655" s="37" t="s">
        <v>18020</v>
      </c>
      <c r="P7655" s="37">
        <v>63</v>
      </c>
      <c r="Q7655" s="37" t="s">
        <v>23</v>
      </c>
      <c r="R7655" s="9" t="str">
        <f>词典存放目录!$A$1&amp;O7655&amp;P7655&amp;Q7655</f>
        <v>F:\《自创文法查阅Excel》4.1备份\《B词汇·红宝书》\红宝书MP3分割\27 n1-ひ (63).mp3</v>
      </c>
      <c r="S7655" s="38"/>
      <c r="T7655" s="56"/>
      <c r="U7655" s="56"/>
      <c r="V7655" s="30" t="str">
        <f t="shared" si="726"/>
        <v/>
      </c>
      <c r="W7655" s="29"/>
      <c r="X7655" s="9" t="s">
        <v>464</v>
      </c>
    </row>
    <row r="7656" spans="1:24" s="57" customFormat="1" ht="24">
      <c r="A7656" s="31">
        <v>8065</v>
      </c>
      <c r="B7656" s="32">
        <f t="shared" ca="1" si="721"/>
        <v>0.73274440064988566</v>
      </c>
      <c r="C7656" s="134" t="s">
        <v>14249</v>
      </c>
      <c r="D7656" s="128" t="s">
        <v>14250</v>
      </c>
      <c r="E7656" s="21" t="s">
        <v>32</v>
      </c>
      <c r="F7656" s="22"/>
      <c r="G7656" s="22"/>
      <c r="H7656" s="22"/>
      <c r="I7656" s="23"/>
      <c r="J7656" s="35" t="str">
        <f t="shared" si="722"/>
        <v>➸</v>
      </c>
      <c r="K7656" s="117" t="str">
        <f>词典存放目录!$A$1&amp;L7656&amp;M7656</f>
        <v>F:\《自创文法查阅Excel》4.1备份\《B词汇·红宝书》\红宝书15版图片\8065-ひらたい【平たい】.jpg</v>
      </c>
      <c r="L7656" s="9" t="s">
        <v>18120</v>
      </c>
      <c r="M7656" s="117" t="s">
        <v>25771</v>
      </c>
      <c r="N7656" s="36" t="str">
        <f t="shared" si="723"/>
        <v>▶</v>
      </c>
      <c r="O7656" s="37" t="s">
        <v>18020</v>
      </c>
      <c r="P7656" s="37">
        <v>64</v>
      </c>
      <c r="Q7656" s="37" t="s">
        <v>23</v>
      </c>
      <c r="R7656" s="9" t="str">
        <f>词典存放目录!$A$1&amp;O7656&amp;P7656&amp;Q7656</f>
        <v>F:\《自创文法查阅Excel》4.1备份\《B词汇·红宝书》\红宝书MP3分割\27 n1-ひ (64).mp3</v>
      </c>
      <c r="S7656" s="38"/>
      <c r="T7656" s="56"/>
      <c r="U7656" s="56"/>
      <c r="V7656" s="30" t="str">
        <f t="shared" si="726"/>
        <v/>
      </c>
      <c r="W7656" s="29"/>
      <c r="X7656" s="9" t="s">
        <v>464</v>
      </c>
    </row>
    <row r="7657" spans="1:24" s="57" customFormat="1" ht="24">
      <c r="A7657" s="31">
        <v>8066</v>
      </c>
      <c r="B7657" s="32">
        <f t="shared" ca="1" si="721"/>
        <v>0.19049652321182697</v>
      </c>
      <c r="C7657" s="134" t="s">
        <v>14251</v>
      </c>
      <c r="D7657" s="128" t="s">
        <v>14252</v>
      </c>
      <c r="E7657" s="21"/>
      <c r="F7657" s="22"/>
      <c r="G7657" s="22"/>
      <c r="H7657" s="22"/>
      <c r="I7657" s="23"/>
      <c r="J7657" s="35" t="str">
        <f t="shared" si="722"/>
        <v>➸</v>
      </c>
      <c r="K7657" s="117" t="str">
        <f>词典存放目录!$A$1&amp;L7657&amp;M7657</f>
        <v>F:\《自创文法查阅Excel》4.1备份\《B词汇·红宝书》\红宝书15版图片\8066-ひらめく【閃く】.jpg</v>
      </c>
      <c r="L7657" s="9" t="s">
        <v>18120</v>
      </c>
      <c r="M7657" s="117" t="s">
        <v>25772</v>
      </c>
      <c r="N7657" s="36" t="str">
        <f t="shared" si="723"/>
        <v>▶</v>
      </c>
      <c r="O7657" s="37" t="s">
        <v>18020</v>
      </c>
      <c r="P7657" s="37">
        <v>65</v>
      </c>
      <c r="Q7657" s="37" t="s">
        <v>23</v>
      </c>
      <c r="R7657" s="9" t="str">
        <f>词典存放目录!$A$1&amp;O7657&amp;P7657&amp;Q7657</f>
        <v>F:\《自创文法查阅Excel》4.1备份\《B词汇·红宝书》\红宝书MP3分割\27 n1-ひ (65).mp3</v>
      </c>
      <c r="S7657" s="38"/>
      <c r="T7657" s="56"/>
      <c r="U7657" s="56"/>
      <c r="V7657" s="30" t="str">
        <f t="shared" si="726"/>
        <v/>
      </c>
      <c r="W7657" s="29"/>
      <c r="X7657" s="9" t="s">
        <v>464</v>
      </c>
    </row>
    <row r="7658" spans="1:24" s="57" customFormat="1" ht="24">
      <c r="A7658" s="31">
        <v>8067</v>
      </c>
      <c r="B7658" s="32">
        <f t="shared" ca="1" si="721"/>
        <v>0.53830316936263001</v>
      </c>
      <c r="C7658" s="134" t="s">
        <v>14253</v>
      </c>
      <c r="D7658" s="128"/>
      <c r="E7658" s="21"/>
      <c r="F7658" s="22"/>
      <c r="G7658" s="22"/>
      <c r="H7658" s="22"/>
      <c r="I7658" s="23"/>
      <c r="J7658" s="35" t="str">
        <f t="shared" si="722"/>
        <v>➸</v>
      </c>
      <c r="K7658" s="117" t="str">
        <f>词典存放目录!$A$1&amp;L7658&amp;M7658</f>
        <v>F:\《自创文法查阅Excel》4.1备份\《B词汇·红宝书》\红宝书15版图片\8067-びり.jpg</v>
      </c>
      <c r="L7658" s="9" t="s">
        <v>18120</v>
      </c>
      <c r="M7658" s="117" t="s">
        <v>25773</v>
      </c>
      <c r="N7658" s="36" t="str">
        <f t="shared" si="723"/>
        <v>▶</v>
      </c>
      <c r="O7658" s="37" t="s">
        <v>18020</v>
      </c>
      <c r="P7658" s="37">
        <v>66</v>
      </c>
      <c r="Q7658" s="37" t="s">
        <v>23</v>
      </c>
      <c r="R7658" s="9" t="str">
        <f>词典存放目录!$A$1&amp;O7658&amp;P7658&amp;Q7658</f>
        <v>F:\《自创文法查阅Excel》4.1备份\《B词汇·红宝书》\红宝书MP3分割\27 n1-ひ (66).mp3</v>
      </c>
      <c r="S7658" s="38"/>
      <c r="T7658" s="56"/>
      <c r="U7658" s="56"/>
      <c r="V7658" s="30" t="str">
        <f t="shared" si="726"/>
        <v/>
      </c>
      <c r="W7658" s="29"/>
      <c r="X7658" s="9" t="s">
        <v>464</v>
      </c>
    </row>
    <row r="7659" spans="1:24" s="57" customFormat="1" ht="24">
      <c r="A7659" s="31">
        <v>8068</v>
      </c>
      <c r="B7659" s="32">
        <f t="shared" ca="1" si="721"/>
        <v>0.18432956386124177</v>
      </c>
      <c r="C7659" s="134" t="s">
        <v>14254</v>
      </c>
      <c r="D7659" s="128" t="s">
        <v>14255</v>
      </c>
      <c r="E7659" s="21"/>
      <c r="F7659" s="22"/>
      <c r="G7659" s="22"/>
      <c r="H7659" s="22"/>
      <c r="I7659" s="23"/>
      <c r="J7659" s="35" t="str">
        <f t="shared" si="722"/>
        <v>➸</v>
      </c>
      <c r="K7659" s="117" t="str">
        <f>词典存放目录!$A$1&amp;L7659&amp;M7659</f>
        <v>F:\《自创文法查阅Excel》4.1备份\《B词汇·红宝书》\红宝书15版图片\8068-ひりき【非力】.jpg</v>
      </c>
      <c r="L7659" s="9" t="s">
        <v>18120</v>
      </c>
      <c r="M7659" s="117" t="s">
        <v>25774</v>
      </c>
      <c r="N7659" s="36" t="str">
        <f t="shared" si="723"/>
        <v>▶</v>
      </c>
      <c r="O7659" s="37" t="s">
        <v>18020</v>
      </c>
      <c r="P7659" s="37">
        <v>67</v>
      </c>
      <c r="Q7659" s="37" t="s">
        <v>23</v>
      </c>
      <c r="R7659" s="9" t="str">
        <f>词典存放目录!$A$1&amp;O7659&amp;P7659&amp;Q7659</f>
        <v>F:\《自创文法查阅Excel》4.1备份\《B词汇·红宝书》\红宝书MP3分割\27 n1-ひ (67).mp3</v>
      </c>
      <c r="S7659" s="38"/>
      <c r="T7659" s="56"/>
      <c r="U7659" s="56"/>
      <c r="V7659" s="30" t="str">
        <f t="shared" si="726"/>
        <v/>
      </c>
      <c r="W7659" s="102"/>
      <c r="X7659" s="9" t="s">
        <v>464</v>
      </c>
    </row>
    <row r="7660" spans="1:24" s="57" customFormat="1" ht="24">
      <c r="A7660" s="31">
        <v>8069</v>
      </c>
      <c r="B7660" s="32">
        <f t="shared" ca="1" si="721"/>
        <v>0.58801627613990226</v>
      </c>
      <c r="C7660" s="134" t="s">
        <v>14256</v>
      </c>
      <c r="D7660" s="128" t="s">
        <v>14257</v>
      </c>
      <c r="E7660" s="21"/>
      <c r="F7660" s="22"/>
      <c r="G7660" s="22"/>
      <c r="H7660" s="22"/>
      <c r="I7660" s="23"/>
      <c r="J7660" s="35" t="str">
        <f t="shared" si="722"/>
        <v>➸</v>
      </c>
      <c r="K7660" s="117" t="str">
        <f>词典存放目录!$A$1&amp;L7660&amp;M7660</f>
        <v>F:\《自创文法查阅Excel》4.1备份\《B词汇·红宝书》\红宝书15版图片\8069-びりょう【微量】.jpg</v>
      </c>
      <c r="L7660" s="9" t="s">
        <v>18120</v>
      </c>
      <c r="M7660" s="117" t="s">
        <v>25775</v>
      </c>
      <c r="N7660" s="36" t="str">
        <f t="shared" si="723"/>
        <v>▶</v>
      </c>
      <c r="O7660" s="37" t="s">
        <v>18020</v>
      </c>
      <c r="P7660" s="37">
        <v>68</v>
      </c>
      <c r="Q7660" s="37" t="s">
        <v>23</v>
      </c>
      <c r="R7660" s="9" t="str">
        <f>词典存放目录!$A$1&amp;O7660&amp;P7660&amp;Q7660</f>
        <v>F:\《自创文法查阅Excel》4.1备份\《B词汇·红宝书》\红宝书MP3分割\27 n1-ひ (68).mp3</v>
      </c>
      <c r="S7660" s="38"/>
      <c r="T7660" s="56"/>
      <c r="U7660" s="56"/>
      <c r="V7660" s="30" t="str">
        <f t="shared" si="726"/>
        <v/>
      </c>
      <c r="W7660" s="29"/>
      <c r="X7660" s="9" t="s">
        <v>464</v>
      </c>
    </row>
    <row r="7661" spans="1:24" s="57" customFormat="1" ht="24">
      <c r="A7661" s="31">
        <v>8070</v>
      </c>
      <c r="B7661" s="32">
        <f t="shared" ca="1" si="721"/>
        <v>0.88095164793642411</v>
      </c>
      <c r="C7661" s="134" t="s">
        <v>14258</v>
      </c>
      <c r="D7661" s="128"/>
      <c r="E7661" s="21"/>
      <c r="F7661" s="22"/>
      <c r="G7661" s="22"/>
      <c r="H7661" s="22"/>
      <c r="I7661" s="23"/>
      <c r="J7661" s="35" t="str">
        <f t="shared" si="722"/>
        <v>➸</v>
      </c>
      <c r="K7661" s="117" t="str">
        <f>词典存放目录!$A$1&amp;L7661&amp;M7661</f>
        <v>F:\《自创文法查阅Excel》4.1备份\《B词汇·红宝书》\红宝书15版图片\8070-～びる.jpg</v>
      </c>
      <c r="L7661" s="9" t="s">
        <v>18120</v>
      </c>
      <c r="M7661" s="117" t="s">
        <v>25776</v>
      </c>
      <c r="N7661" s="36" t="str">
        <f t="shared" si="723"/>
        <v>▶</v>
      </c>
      <c r="O7661" s="37" t="s">
        <v>18020</v>
      </c>
      <c r="P7661" s="37">
        <v>69</v>
      </c>
      <c r="Q7661" s="37" t="s">
        <v>23</v>
      </c>
      <c r="R7661" s="9" t="str">
        <f>词典存放目录!$A$1&amp;O7661&amp;P7661&amp;Q7661</f>
        <v>F:\《自创文法查阅Excel》4.1备份\《B词汇·红宝书》\红宝书MP3分割\27 n1-ひ (69).mp3</v>
      </c>
      <c r="S7661" s="38"/>
      <c r="T7661" s="56"/>
      <c r="U7661" s="56"/>
      <c r="V7661" s="30" t="str">
        <f t="shared" si="726"/>
        <v/>
      </c>
      <c r="W7661" s="29"/>
      <c r="X7661" s="9" t="s">
        <v>464</v>
      </c>
    </row>
    <row r="7662" spans="1:24" s="57" customFormat="1" ht="24">
      <c r="A7662" s="31">
        <v>8071</v>
      </c>
      <c r="B7662" s="32">
        <f t="shared" ca="1" si="721"/>
        <v>0.26236610988240427</v>
      </c>
      <c r="C7662" s="134" t="s">
        <v>13862</v>
      </c>
      <c r="D7662" s="128" t="s">
        <v>14259</v>
      </c>
      <c r="E7662" s="21"/>
      <c r="F7662" s="22"/>
      <c r="G7662" s="22"/>
      <c r="H7662" s="22"/>
      <c r="I7662" s="23"/>
      <c r="J7662" s="35" t="str">
        <f t="shared" si="722"/>
        <v>➸</v>
      </c>
      <c r="K7662" s="117" t="str">
        <f>词典存放目录!$A$1&amp;L7662&amp;M7662</f>
        <v>F:\《自创文法查阅Excel》4.1备份\《B词汇·红宝书》\红宝书15版图片\8071-ひろう【疲労】.jpg</v>
      </c>
      <c r="L7662" s="9" t="s">
        <v>18120</v>
      </c>
      <c r="M7662" s="117" t="s">
        <v>25777</v>
      </c>
      <c r="N7662" s="36" t="str">
        <f t="shared" si="723"/>
        <v>▶</v>
      </c>
      <c r="O7662" s="37" t="s">
        <v>18020</v>
      </c>
      <c r="P7662" s="37">
        <v>70</v>
      </c>
      <c r="Q7662" s="37" t="s">
        <v>23</v>
      </c>
      <c r="R7662" s="9" t="str">
        <f>词典存放目录!$A$1&amp;O7662&amp;P7662&amp;Q7662</f>
        <v>F:\《自创文法查阅Excel》4.1备份\《B词汇·红宝书》\红宝书MP3分割\27 n1-ひ (70).mp3</v>
      </c>
      <c r="S7662" s="38"/>
      <c r="T7662" s="56"/>
      <c r="U7662" s="56"/>
      <c r="V7662" s="30" t="str">
        <f t="shared" si="726"/>
        <v/>
      </c>
      <c r="W7662" s="29"/>
      <c r="X7662" s="9" t="s">
        <v>464</v>
      </c>
    </row>
    <row r="7663" spans="1:24" s="57" customFormat="1" ht="24">
      <c r="A7663" s="31">
        <v>8072</v>
      </c>
      <c r="B7663" s="32">
        <f t="shared" ca="1" si="721"/>
        <v>0.67658037049165576</v>
      </c>
      <c r="C7663" s="134" t="s">
        <v>14260</v>
      </c>
      <c r="D7663" s="128"/>
      <c r="E7663" s="21"/>
      <c r="F7663" s="22"/>
      <c r="G7663" s="22"/>
      <c r="H7663" s="22"/>
      <c r="I7663" s="23"/>
      <c r="J7663" s="35" t="str">
        <f t="shared" si="722"/>
        <v>➸</v>
      </c>
      <c r="K7663" s="117" t="str">
        <f>词典存放目录!$A$1&amp;L7663&amp;M7663</f>
        <v>F:\《自创文法查阅Excel》4.1备份\《B词汇·红宝书》\红宝书15版图片\8072-ピンからキリまで.jpg</v>
      </c>
      <c r="L7663" s="9" t="s">
        <v>18120</v>
      </c>
      <c r="M7663" s="117" t="s">
        <v>25778</v>
      </c>
      <c r="N7663" s="36" t="str">
        <f t="shared" si="723"/>
        <v>▶</v>
      </c>
      <c r="O7663" s="37" t="s">
        <v>18020</v>
      </c>
      <c r="P7663" s="37">
        <v>71</v>
      </c>
      <c r="Q7663" s="37" t="s">
        <v>23</v>
      </c>
      <c r="R7663" s="9" t="str">
        <f>词典存放目录!$A$1&amp;O7663&amp;P7663&amp;Q7663</f>
        <v>F:\《自创文法查阅Excel》4.1备份\《B词汇·红宝书》\红宝书MP3分割\27 n1-ひ (71).mp3</v>
      </c>
      <c r="S7663" s="38"/>
      <c r="T7663" s="56"/>
      <c r="U7663" s="56"/>
      <c r="V7663" s="30" t="str">
        <f t="shared" si="726"/>
        <v/>
      </c>
      <c r="W7663" s="29"/>
      <c r="X7663" s="9" t="s">
        <v>464</v>
      </c>
    </row>
    <row r="7664" spans="1:24" s="57" customFormat="1" ht="24">
      <c r="A7664" s="31">
        <v>8073</v>
      </c>
      <c r="B7664" s="32">
        <f t="shared" ca="1" si="721"/>
        <v>0.43099249856981281</v>
      </c>
      <c r="C7664" s="134" t="s">
        <v>14261</v>
      </c>
      <c r="D7664" s="128" t="s">
        <v>14262</v>
      </c>
      <c r="E7664" s="21"/>
      <c r="F7664" s="22"/>
      <c r="G7664" s="22"/>
      <c r="H7664" s="22"/>
      <c r="I7664" s="23"/>
      <c r="J7664" s="35" t="str">
        <f t="shared" si="722"/>
        <v>➸</v>
      </c>
      <c r="K7664" s="117" t="str">
        <f>词典存放目录!$A$1&amp;L7664&amp;M7664</f>
        <v>F:\《自创文法查阅Excel》4.1备份\《B词汇·红宝书》\红宝书15版图片\8073-ひんけつ【貧血】.jpg</v>
      </c>
      <c r="L7664" s="9" t="s">
        <v>18120</v>
      </c>
      <c r="M7664" s="117" t="s">
        <v>25779</v>
      </c>
      <c r="N7664" s="36" t="str">
        <f t="shared" si="723"/>
        <v>▶</v>
      </c>
      <c r="O7664" s="37" t="s">
        <v>18020</v>
      </c>
      <c r="P7664" s="37">
        <v>72</v>
      </c>
      <c r="Q7664" s="37" t="s">
        <v>23</v>
      </c>
      <c r="R7664" s="9" t="str">
        <f>词典存放目录!$A$1&amp;O7664&amp;P7664&amp;Q7664</f>
        <v>F:\《自创文法查阅Excel》4.1备份\《B词汇·红宝书》\红宝书MP3分割\27 n1-ひ (72).mp3</v>
      </c>
      <c r="S7664" s="38"/>
      <c r="T7664" s="56"/>
      <c r="U7664" s="56"/>
      <c r="V7664" s="30" t="str">
        <f t="shared" si="726"/>
        <v/>
      </c>
      <c r="W7664" s="29"/>
      <c r="X7664" s="9" t="s">
        <v>464</v>
      </c>
    </row>
    <row r="7665" spans="1:24" s="57" customFormat="1" ht="24">
      <c r="A7665" s="31">
        <v>8074</v>
      </c>
      <c r="B7665" s="32">
        <f t="shared" ca="1" si="721"/>
        <v>0.92127980857626546</v>
      </c>
      <c r="C7665" s="134" t="s">
        <v>14263</v>
      </c>
      <c r="D7665" s="128" t="s">
        <v>14264</v>
      </c>
      <c r="E7665" s="21"/>
      <c r="F7665" s="22"/>
      <c r="G7665" s="22"/>
      <c r="H7665" s="22"/>
      <c r="I7665" s="23"/>
      <c r="J7665" s="35" t="str">
        <f t="shared" si="722"/>
        <v>➸</v>
      </c>
      <c r="K7665" s="117" t="str">
        <f>词典存放目录!$A$1&amp;L7665&amp;M7665</f>
        <v>F:\《自创文法查阅Excel》4.1备份\《B词汇·红宝书》\红宝书15版图片\8074-ひんじゃく【貧弱】.jpg</v>
      </c>
      <c r="L7665" s="9" t="s">
        <v>18120</v>
      </c>
      <c r="M7665" s="117" t="s">
        <v>25780</v>
      </c>
      <c r="N7665" s="36" t="str">
        <f t="shared" si="723"/>
        <v>▶</v>
      </c>
      <c r="O7665" s="37" t="s">
        <v>18020</v>
      </c>
      <c r="P7665" s="37">
        <v>73</v>
      </c>
      <c r="Q7665" s="37" t="s">
        <v>23</v>
      </c>
      <c r="R7665" s="9" t="str">
        <f>词典存放目录!$A$1&amp;O7665&amp;P7665&amp;Q7665</f>
        <v>F:\《自创文法查阅Excel》4.1备份\《B词汇·红宝书》\红宝书MP3分割\27 n1-ひ (73).mp3</v>
      </c>
      <c r="S7665" s="38"/>
      <c r="T7665" s="56"/>
      <c r="U7665" s="56"/>
      <c r="V7665" s="30"/>
      <c r="W7665" s="29"/>
      <c r="X7665" s="9" t="s">
        <v>464</v>
      </c>
    </row>
    <row r="7666" spans="1:24" s="57" customFormat="1" ht="24">
      <c r="A7666" s="31">
        <v>8075</v>
      </c>
      <c r="B7666" s="32">
        <f t="shared" ca="1" si="721"/>
        <v>0.48062852695064895</v>
      </c>
      <c r="C7666" s="134" t="s">
        <v>14265</v>
      </c>
      <c r="D7666" s="128" t="s">
        <v>14266</v>
      </c>
      <c r="E7666" s="21"/>
      <c r="F7666" s="22"/>
      <c r="G7666" s="22"/>
      <c r="H7666" s="22"/>
      <c r="I7666" s="23"/>
      <c r="J7666" s="35" t="str">
        <f t="shared" si="722"/>
        <v>➸</v>
      </c>
      <c r="K7666" s="117" t="str">
        <f>词典存放目录!$A$1&amp;L7666&amp;M7666</f>
        <v>F:\《自创文法查阅Excel》4.1备份\《B词汇·红宝书》\红宝书15版图片\8075-ひんする【瀕する】.jpg</v>
      </c>
      <c r="L7666" s="9" t="s">
        <v>18120</v>
      </c>
      <c r="M7666" s="117" t="s">
        <v>25781</v>
      </c>
      <c r="N7666" s="36" t="str">
        <f t="shared" si="723"/>
        <v>▶</v>
      </c>
      <c r="O7666" s="37" t="s">
        <v>18020</v>
      </c>
      <c r="P7666" s="37">
        <v>74</v>
      </c>
      <c r="Q7666" s="37" t="s">
        <v>23</v>
      </c>
      <c r="R7666" s="9" t="str">
        <f>词典存放目录!$A$1&amp;O7666&amp;P7666&amp;Q7666</f>
        <v>F:\《自创文法查阅Excel》4.1备份\《B词汇·红宝书》\红宝书MP3分割\27 n1-ひ (74).mp3</v>
      </c>
      <c r="S7666" s="38"/>
      <c r="T7666" s="56"/>
      <c r="U7666" s="56"/>
      <c r="V7666" s="30" t="str">
        <f>IF(COUNTA(S7666:U7666)=0,"",COUNTIF(S7666:U7666,"0")/COUNTA(S7666:U7666))</f>
        <v/>
      </c>
      <c r="W7666" s="29"/>
      <c r="X7666" s="9" t="s">
        <v>464</v>
      </c>
    </row>
    <row r="7667" spans="1:24" s="57" customFormat="1" ht="24">
      <c r="A7667" s="31">
        <v>8076</v>
      </c>
      <c r="B7667" s="32">
        <f t="shared" ca="1" si="721"/>
        <v>0.73364216369211699</v>
      </c>
      <c r="C7667" s="134" t="s">
        <v>14267</v>
      </c>
      <c r="D7667" s="128" t="s">
        <v>14268</v>
      </c>
      <c r="E7667" s="21"/>
      <c r="F7667" s="22"/>
      <c r="G7667" s="22"/>
      <c r="H7667" s="22"/>
      <c r="I7667" s="23"/>
      <c r="J7667" s="35" t="str">
        <f t="shared" si="722"/>
        <v>➸</v>
      </c>
      <c r="K7667" s="117" t="str">
        <f>词典存放目录!$A$1&amp;L7667&amp;M7667</f>
        <v>F:\《自创文法查阅Excel》4.1备份\《B词汇·红宝书》\红宝书15版图片\8076-ピンチ【pinch】.jpg</v>
      </c>
      <c r="L7667" s="9" t="s">
        <v>18120</v>
      </c>
      <c r="M7667" s="117" t="s">
        <v>25782</v>
      </c>
      <c r="N7667" s="36" t="str">
        <f t="shared" si="723"/>
        <v>▶</v>
      </c>
      <c r="O7667" s="37" t="s">
        <v>18020</v>
      </c>
      <c r="P7667" s="37">
        <v>75</v>
      </c>
      <c r="Q7667" s="37" t="s">
        <v>23</v>
      </c>
      <c r="R7667" s="9" t="str">
        <f>词典存放目录!$A$1&amp;O7667&amp;P7667&amp;Q7667</f>
        <v>F:\《自创文法查阅Excel》4.1备份\《B词汇·红宝书》\红宝书MP3分割\27 n1-ひ (75).mp3</v>
      </c>
      <c r="S7667" s="38"/>
      <c r="T7667" s="56"/>
      <c r="U7667" s="56"/>
      <c r="V7667" s="30"/>
      <c r="W7667" s="29"/>
      <c r="X7667" s="9" t="s">
        <v>464</v>
      </c>
    </row>
    <row r="7668" spans="1:24" s="57" customFormat="1" ht="24">
      <c r="A7668" s="31">
        <v>8077</v>
      </c>
      <c r="B7668" s="32">
        <f t="shared" ca="1" si="721"/>
        <v>0.7891109821900939</v>
      </c>
      <c r="C7668" s="134" t="s">
        <v>14269</v>
      </c>
      <c r="D7668" s="128"/>
      <c r="E7668" s="21"/>
      <c r="F7668" s="22"/>
      <c r="G7668" s="22"/>
      <c r="H7668" s="22"/>
      <c r="I7668" s="23"/>
      <c r="J7668" s="35" t="str">
        <f t="shared" si="722"/>
        <v>➸</v>
      </c>
      <c r="K7668" s="117" t="str">
        <f>词典存放目录!$A$1&amp;L7668&amp;M7668</f>
        <v>F:\《自创文法查阅Excel》4.1备份\《B词汇·红宝书》\红宝书15版图片\8077-ぴんと.jpg</v>
      </c>
      <c r="L7668" s="9" t="s">
        <v>18120</v>
      </c>
      <c r="M7668" s="117" t="s">
        <v>25783</v>
      </c>
      <c r="N7668" s="36" t="str">
        <f t="shared" si="723"/>
        <v>▶</v>
      </c>
      <c r="O7668" s="37" t="s">
        <v>18020</v>
      </c>
      <c r="P7668" s="37">
        <v>76</v>
      </c>
      <c r="Q7668" s="37" t="s">
        <v>23</v>
      </c>
      <c r="R7668" s="9" t="str">
        <f>词典存放目录!$A$1&amp;O7668&amp;P7668&amp;Q7668</f>
        <v>F:\《自创文法查阅Excel》4.1备份\《B词汇·红宝书》\红宝书MP3分割\27 n1-ひ (76).mp3</v>
      </c>
      <c r="S7668" s="38"/>
      <c r="T7668" s="56"/>
      <c r="U7668" s="56"/>
      <c r="V7668" s="30" t="str">
        <f>IF(COUNTA(S7668:U7668)=0,"",COUNTIF(S7668:U7668,"0")/COUNTA(S7668:U7668))</f>
        <v/>
      </c>
      <c r="W7668" s="29"/>
      <c r="X7668" s="9" t="s">
        <v>464</v>
      </c>
    </row>
    <row r="7669" spans="1:24" s="57" customFormat="1" ht="24">
      <c r="A7669" s="31">
        <v>8078</v>
      </c>
      <c r="B7669" s="32">
        <f t="shared" ca="1" si="721"/>
        <v>0.27254686557610974</v>
      </c>
      <c r="C7669" s="134" t="s">
        <v>14270</v>
      </c>
      <c r="D7669" s="128" t="s">
        <v>14271</v>
      </c>
      <c r="E7669" s="21"/>
      <c r="F7669" s="22"/>
      <c r="G7669" s="22"/>
      <c r="H7669" s="22"/>
      <c r="I7669" s="23"/>
      <c r="J7669" s="35" t="str">
        <f t="shared" si="722"/>
        <v>➸</v>
      </c>
      <c r="K7669" s="117" t="str">
        <f>词典存放目录!$A$1&amp;L7669&amp;M7669</f>
        <v>F:\《自创文法查阅Excel》4.1备份\《B词汇·红宝书》\红宝书15版图片\8078-ひんぱん【頻繁】.jpg</v>
      </c>
      <c r="L7669" s="9" t="s">
        <v>18120</v>
      </c>
      <c r="M7669" s="117" t="s">
        <v>25784</v>
      </c>
      <c r="N7669" s="36" t="str">
        <f t="shared" si="723"/>
        <v>▶</v>
      </c>
      <c r="O7669" s="37" t="s">
        <v>18020</v>
      </c>
      <c r="P7669" s="37">
        <v>77</v>
      </c>
      <c r="Q7669" s="37" t="s">
        <v>23</v>
      </c>
      <c r="R7669" s="9" t="str">
        <f>词典存放目录!$A$1&amp;O7669&amp;P7669&amp;Q7669</f>
        <v>F:\《自创文法查阅Excel》4.1备份\《B词汇·红宝书》\红宝书MP3分割\27 n1-ひ (77).mp3</v>
      </c>
      <c r="S7669" s="38"/>
      <c r="T7669" s="56"/>
      <c r="U7669" s="56"/>
      <c r="V7669" s="30"/>
      <c r="W7669" s="29"/>
      <c r="X7669" s="9" t="s">
        <v>464</v>
      </c>
    </row>
    <row r="7670" spans="1:24" s="57" customFormat="1" ht="24">
      <c r="A7670" s="31">
        <v>8079</v>
      </c>
      <c r="B7670" s="32">
        <f t="shared" ca="1" si="721"/>
        <v>0.40457753746054426</v>
      </c>
      <c r="C7670" s="134" t="s">
        <v>14272</v>
      </c>
      <c r="D7670" s="128"/>
      <c r="E7670" s="21"/>
      <c r="F7670" s="22"/>
      <c r="G7670" s="41" t="s">
        <v>99</v>
      </c>
      <c r="H7670" s="22" t="s">
        <v>159</v>
      </c>
      <c r="I7670" s="23"/>
      <c r="J7670" s="35" t="str">
        <f t="shared" si="722"/>
        <v>➸</v>
      </c>
      <c r="K7670" s="117" t="str">
        <f>词典存放目录!$A$1&amp;L7670&amp;M7670</f>
        <v>F:\《自创文法查阅Excel》4.1备份\《B词汇·红宝书》\红宝书15版图片\8079-ぴんぴん.jpg</v>
      </c>
      <c r="L7670" s="9" t="s">
        <v>18120</v>
      </c>
      <c r="M7670" s="117" t="s">
        <v>25785</v>
      </c>
      <c r="N7670" s="36" t="str">
        <f t="shared" si="723"/>
        <v>▶</v>
      </c>
      <c r="O7670" s="37" t="s">
        <v>18020</v>
      </c>
      <c r="P7670" s="37">
        <v>78</v>
      </c>
      <c r="Q7670" s="37" t="s">
        <v>23</v>
      </c>
      <c r="R7670" s="9" t="str">
        <f>词典存放目录!$A$1&amp;O7670&amp;P7670&amp;Q7670</f>
        <v>F:\《自创文法查阅Excel》4.1备份\《B词汇·红宝书》\红宝书MP3分割\27 n1-ひ (78).mp3</v>
      </c>
      <c r="S7670" s="38"/>
      <c r="T7670" s="56"/>
      <c r="U7670" s="56"/>
      <c r="V7670" s="30" t="str">
        <f>IF(COUNTA(S7670:U7670)=0,"",COUNTIF(S7670:U7670,"0")/COUNTA(S7670:U7670))</f>
        <v/>
      </c>
      <c r="W7670" s="29"/>
      <c r="X7670" s="9" t="s">
        <v>464</v>
      </c>
    </row>
    <row r="7671" spans="1:24" s="57" customFormat="1" ht="24">
      <c r="A7671" s="31">
        <v>8080</v>
      </c>
      <c r="B7671" s="32">
        <f t="shared" ca="1" si="721"/>
        <v>0.52754164157749028</v>
      </c>
      <c r="C7671" s="134" t="s">
        <v>14273</v>
      </c>
      <c r="D7671" s="128" t="s">
        <v>14274</v>
      </c>
      <c r="E7671" s="21"/>
      <c r="F7671" s="22"/>
      <c r="G7671" s="22"/>
      <c r="H7671" s="22"/>
      <c r="I7671" s="23"/>
      <c r="J7671" s="35" t="str">
        <f t="shared" si="722"/>
        <v>➸</v>
      </c>
      <c r="K7671" s="117" t="str">
        <f>词典存放目录!$A$1&amp;L7671&amp;M7671</f>
        <v>F:\《自创文法查阅Excel》4.1备份\《B词汇·红宝书》\红宝书15版图片\8080-びんぼう【貧乏】.jpg</v>
      </c>
      <c r="L7671" s="9" t="s">
        <v>18120</v>
      </c>
      <c r="M7671" s="117" t="s">
        <v>25786</v>
      </c>
      <c r="N7671" s="36" t="str">
        <f t="shared" si="723"/>
        <v>▶</v>
      </c>
      <c r="O7671" s="37" t="s">
        <v>18020</v>
      </c>
      <c r="P7671" s="37">
        <v>79</v>
      </c>
      <c r="Q7671" s="37" t="s">
        <v>23</v>
      </c>
      <c r="R7671" s="9" t="str">
        <f>词典存放目录!$A$1&amp;O7671&amp;P7671&amp;Q7671</f>
        <v>F:\《自创文法查阅Excel》4.1备份\《B词汇·红宝书》\红宝书MP3分割\27 n1-ひ (79).mp3</v>
      </c>
      <c r="S7671" s="38"/>
      <c r="T7671" s="56"/>
      <c r="U7671" s="56"/>
      <c r="V7671" s="30"/>
      <c r="W7671" s="29"/>
      <c r="X7671" s="9" t="s">
        <v>464</v>
      </c>
    </row>
    <row r="7672" spans="1:24" s="57" customFormat="1" ht="24">
      <c r="A7672" s="31">
        <v>8081</v>
      </c>
      <c r="B7672" s="32">
        <f t="shared" ca="1" si="721"/>
        <v>0.97715730113452792</v>
      </c>
      <c r="C7672" s="134" t="s">
        <v>14275</v>
      </c>
      <c r="D7672" s="128"/>
      <c r="E7672" s="21"/>
      <c r="F7672" s="22"/>
      <c r="G7672" s="22"/>
      <c r="H7672" s="22"/>
      <c r="I7672" s="23"/>
      <c r="J7672" s="35" t="str">
        <f t="shared" si="722"/>
        <v>➸</v>
      </c>
      <c r="K7672" s="117" t="str">
        <f>词典存放目录!$A$1&amp;L7672&amp;M7672</f>
        <v>F:\《自创文法查阅Excel》4.1备份\《B词汇·红宝书》\红宝书15版图片\8081-ひんやり.jpg</v>
      </c>
      <c r="L7672" s="9" t="s">
        <v>18120</v>
      </c>
      <c r="M7672" s="117" t="s">
        <v>25787</v>
      </c>
      <c r="N7672" s="36" t="str">
        <f t="shared" si="723"/>
        <v>▶</v>
      </c>
      <c r="O7672" s="37" t="s">
        <v>18020</v>
      </c>
      <c r="P7672" s="37">
        <v>80</v>
      </c>
      <c r="Q7672" s="37" t="s">
        <v>23</v>
      </c>
      <c r="R7672" s="9" t="str">
        <f>词典存放目录!$A$1&amp;O7672&amp;P7672&amp;Q7672</f>
        <v>F:\《自创文法查阅Excel》4.1备份\《B词汇·红宝书》\红宝书MP3分割\27 n1-ひ (80).mp3</v>
      </c>
      <c r="S7672" s="38"/>
      <c r="T7672" s="56"/>
      <c r="U7672" s="56"/>
      <c r="V7672" s="30"/>
      <c r="W7672" s="29"/>
      <c r="X7672" s="9" t="s">
        <v>464</v>
      </c>
    </row>
    <row r="7673" spans="1:24" s="57" customFormat="1" ht="24">
      <c r="A7673" s="31">
        <v>8082</v>
      </c>
      <c r="B7673" s="32">
        <f t="shared" ca="1" si="721"/>
        <v>0.50116458379760764</v>
      </c>
      <c r="C7673" s="130" t="s">
        <v>14276</v>
      </c>
      <c r="D7673" s="120" t="s">
        <v>14277</v>
      </c>
      <c r="E7673" s="21"/>
      <c r="F7673" s="22"/>
      <c r="G7673" s="22"/>
      <c r="H7673" s="22"/>
      <c r="I7673" s="23"/>
      <c r="J7673" s="35" t="str">
        <f t="shared" si="722"/>
        <v>➸</v>
      </c>
      <c r="K7673" s="117" t="str">
        <f>词典存放目录!$A$1&amp;L7673&amp;M7673</f>
        <v>F:\《自创文法查阅Excel》4.1备份\《B词汇·红宝书》\红宝书15版图片\8082-フィルム【film】.jpg</v>
      </c>
      <c r="L7673" s="9" t="s">
        <v>18120</v>
      </c>
      <c r="M7673" s="117" t="s">
        <v>25788</v>
      </c>
      <c r="N7673" s="36" t="str">
        <f t="shared" si="723"/>
        <v>▶</v>
      </c>
      <c r="O7673" s="37" t="s">
        <v>18021</v>
      </c>
      <c r="P7673" s="37">
        <v>1</v>
      </c>
      <c r="Q7673" s="37" t="s">
        <v>23</v>
      </c>
      <c r="R7673" s="9" t="str">
        <f>词典存放目录!$A$1&amp;O7673&amp;P7673&amp;Q7673</f>
        <v>F:\《自创文法查阅Excel》4.1备份\《B词汇·红宝书》\红宝书MP3分割\28 n5-ふ (1).mp3</v>
      </c>
      <c r="S7673" s="38"/>
      <c r="T7673" s="56"/>
      <c r="U7673" s="56"/>
      <c r="V7673" s="30" t="str">
        <f t="shared" ref="V7673:V7719" si="727">IF(COUNTA(S7673:U7673)=0,"",COUNTIF(S7673:U7673,"0")/COUNTA(S7673:U7673))</f>
        <v/>
      </c>
      <c r="W7673" s="29"/>
      <c r="X7673" s="9" t="s">
        <v>24</v>
      </c>
    </row>
    <row r="7674" spans="1:24" s="57" customFormat="1" ht="24">
      <c r="A7674" s="31">
        <v>8083</v>
      </c>
      <c r="B7674" s="32">
        <f t="shared" ca="1" si="721"/>
        <v>5.3778823669213605E-2</v>
      </c>
      <c r="C7674" s="130" t="s">
        <v>14278</v>
      </c>
      <c r="D7674" s="120" t="s">
        <v>14279</v>
      </c>
      <c r="E7674" s="21"/>
      <c r="F7674" s="22"/>
      <c r="G7674" s="22"/>
      <c r="H7674" s="22"/>
      <c r="I7674" s="23"/>
      <c r="J7674" s="35" t="str">
        <f t="shared" si="722"/>
        <v>➸</v>
      </c>
      <c r="K7674" s="117" t="str">
        <f>词典存放目录!$A$1&amp;L7674&amp;M7674</f>
        <v>F:\《自创文法查阅Excel》4.1备份\《B词汇·红宝书》\红宝书15版图片\8083-ふうとう【封筒】.jpg</v>
      </c>
      <c r="L7674" s="9" t="s">
        <v>18120</v>
      </c>
      <c r="M7674" s="117" t="s">
        <v>25789</v>
      </c>
      <c r="N7674" s="36" t="str">
        <f t="shared" si="723"/>
        <v>▶</v>
      </c>
      <c r="O7674" s="37" t="s">
        <v>18021</v>
      </c>
      <c r="P7674" s="37">
        <v>2</v>
      </c>
      <c r="Q7674" s="37" t="s">
        <v>23</v>
      </c>
      <c r="R7674" s="9" t="str">
        <f>词典存放目录!$A$1&amp;O7674&amp;P7674&amp;Q7674</f>
        <v>F:\《自创文法查阅Excel》4.1备份\《B词汇·红宝书》\红宝书MP3分割\28 n5-ふ (2).mp3</v>
      </c>
      <c r="S7674" s="38"/>
      <c r="T7674" s="56"/>
      <c r="U7674" s="56"/>
      <c r="V7674" s="30" t="str">
        <f t="shared" si="727"/>
        <v/>
      </c>
      <c r="W7674" s="29"/>
      <c r="X7674" s="9" t="s">
        <v>24</v>
      </c>
    </row>
    <row r="7675" spans="1:24" s="57" customFormat="1" ht="24">
      <c r="A7675" s="31">
        <v>8084</v>
      </c>
      <c r="B7675" s="32">
        <f t="shared" ref="B7675:B7738" ca="1" si="728">RAND()</f>
        <v>0.96782723047526731</v>
      </c>
      <c r="C7675" s="130" t="s">
        <v>14280</v>
      </c>
      <c r="D7675" s="120" t="s">
        <v>14281</v>
      </c>
      <c r="E7675" s="21"/>
      <c r="F7675" s="22"/>
      <c r="G7675" s="22"/>
      <c r="H7675" s="22"/>
      <c r="I7675" s="23"/>
      <c r="J7675" s="35" t="str">
        <f t="shared" ref="J7675:J7738" si="729">HYPERLINK(K7675,"➸")</f>
        <v>➸</v>
      </c>
      <c r="K7675" s="117" t="str">
        <f>词典存放目录!$A$1&amp;L7675&amp;M7675</f>
        <v>F:\《自创文法查阅Excel》4.1备份\《B词汇·红宝书》\红宝书15版图片\8084-プール【pool】.jpg</v>
      </c>
      <c r="L7675" s="9" t="s">
        <v>18120</v>
      </c>
      <c r="M7675" s="117" t="s">
        <v>25790</v>
      </c>
      <c r="N7675" s="36" t="str">
        <f t="shared" ref="N7675:N7738" si="730">HYPERLINK(R7675,"▶")</f>
        <v>▶</v>
      </c>
      <c r="O7675" s="37" t="s">
        <v>18021</v>
      </c>
      <c r="P7675" s="37">
        <v>3</v>
      </c>
      <c r="Q7675" s="37" t="s">
        <v>23</v>
      </c>
      <c r="R7675" s="9" t="str">
        <f>词典存放目录!$A$1&amp;O7675&amp;P7675&amp;Q7675</f>
        <v>F:\《自创文法查阅Excel》4.1备份\《B词汇·红宝书》\红宝书MP3分割\28 n5-ふ (3).mp3</v>
      </c>
      <c r="S7675" s="38"/>
      <c r="T7675" s="56"/>
      <c r="U7675" s="56"/>
      <c r="V7675" s="30" t="str">
        <f t="shared" si="727"/>
        <v/>
      </c>
      <c r="W7675" s="29"/>
      <c r="X7675" s="9" t="s">
        <v>24</v>
      </c>
    </row>
    <row r="7676" spans="1:24" s="57" customFormat="1" ht="24">
      <c r="A7676" s="31">
        <v>8085</v>
      </c>
      <c r="B7676" s="32">
        <f t="shared" ca="1" si="728"/>
        <v>0.6303377984507097</v>
      </c>
      <c r="C7676" s="130" t="s">
        <v>14282</v>
      </c>
      <c r="D7676" s="120" t="s">
        <v>14283</v>
      </c>
      <c r="E7676" s="21"/>
      <c r="F7676" s="22"/>
      <c r="G7676" s="22"/>
      <c r="H7676" s="22"/>
      <c r="I7676" s="23"/>
      <c r="J7676" s="35" t="str">
        <f t="shared" si="729"/>
        <v>➸</v>
      </c>
      <c r="K7676" s="117" t="str">
        <f>词典存放目录!$A$1&amp;L7676&amp;M7676</f>
        <v>F:\《自创文法查阅Excel》4.1备份\《B词汇·红宝书》\红宝书15版图片\8085-フォーク【fork】.jpg</v>
      </c>
      <c r="L7676" s="9" t="s">
        <v>18120</v>
      </c>
      <c r="M7676" s="117" t="s">
        <v>25791</v>
      </c>
      <c r="N7676" s="36" t="str">
        <f t="shared" si="730"/>
        <v>▶</v>
      </c>
      <c r="O7676" s="37" t="s">
        <v>18021</v>
      </c>
      <c r="P7676" s="37">
        <v>4</v>
      </c>
      <c r="Q7676" s="37" t="s">
        <v>23</v>
      </c>
      <c r="R7676" s="9" t="str">
        <f>词典存放目录!$A$1&amp;O7676&amp;P7676&amp;Q7676</f>
        <v>F:\《自创文法查阅Excel》4.1备份\《B词汇·红宝书》\红宝书MP3分割\28 n5-ふ (4).mp3</v>
      </c>
      <c r="S7676" s="38"/>
      <c r="T7676" s="56"/>
      <c r="U7676" s="56"/>
      <c r="V7676" s="30" t="str">
        <f t="shared" si="727"/>
        <v/>
      </c>
      <c r="W7676" s="29"/>
      <c r="X7676" s="9" t="s">
        <v>24</v>
      </c>
    </row>
    <row r="7677" spans="1:24" s="57" customFormat="1" ht="24">
      <c r="A7677" s="31">
        <v>8086</v>
      </c>
      <c r="B7677" s="32">
        <f t="shared" ca="1" si="728"/>
        <v>0.38641938388022601</v>
      </c>
      <c r="C7677" s="130" t="s">
        <v>14284</v>
      </c>
      <c r="D7677" s="120" t="s">
        <v>14285</v>
      </c>
      <c r="E7677" s="21"/>
      <c r="F7677" s="22"/>
      <c r="G7677" s="22"/>
      <c r="H7677" s="22"/>
      <c r="I7677" s="23"/>
      <c r="J7677" s="35" t="str">
        <f t="shared" si="729"/>
        <v>➸</v>
      </c>
      <c r="K7677" s="117" t="str">
        <f>词典存放目录!$A$1&amp;L7677&amp;M7677</f>
        <v>F:\《自创文法查阅Excel》4.1备份\《B词汇·红宝书》\红宝书15版图片\8086-ふく【服】.jpg</v>
      </c>
      <c r="L7677" s="9" t="s">
        <v>18120</v>
      </c>
      <c r="M7677" s="117" t="s">
        <v>25792</v>
      </c>
      <c r="N7677" s="36" t="str">
        <f t="shared" si="730"/>
        <v>▶</v>
      </c>
      <c r="O7677" s="37" t="s">
        <v>18021</v>
      </c>
      <c r="P7677" s="37">
        <v>5</v>
      </c>
      <c r="Q7677" s="37" t="s">
        <v>23</v>
      </c>
      <c r="R7677" s="9" t="str">
        <f>词典存放目录!$A$1&amp;O7677&amp;P7677&amp;Q7677</f>
        <v>F:\《自创文法查阅Excel》4.1备份\《B词汇·红宝书》\红宝书MP3分割\28 n5-ふ (5).mp3</v>
      </c>
      <c r="S7677" s="38"/>
      <c r="T7677" s="56"/>
      <c r="U7677" s="56"/>
      <c r="V7677" s="30" t="str">
        <f t="shared" si="727"/>
        <v/>
      </c>
      <c r="W7677" s="29"/>
      <c r="X7677" s="9" t="s">
        <v>24</v>
      </c>
    </row>
    <row r="7678" spans="1:24" s="57" customFormat="1" ht="24">
      <c r="A7678" s="31">
        <v>8087</v>
      </c>
      <c r="B7678" s="32">
        <f t="shared" ca="1" si="728"/>
        <v>0.35115382932020278</v>
      </c>
      <c r="C7678" s="130" t="s">
        <v>14284</v>
      </c>
      <c r="D7678" s="120" t="s">
        <v>14286</v>
      </c>
      <c r="E7678" s="21"/>
      <c r="F7678" s="22"/>
      <c r="G7678" s="22"/>
      <c r="H7678" s="22"/>
      <c r="I7678" s="23"/>
      <c r="J7678" s="35" t="str">
        <f t="shared" si="729"/>
        <v>➸</v>
      </c>
      <c r="K7678" s="117" t="str">
        <f>词典存放目录!$A$1&amp;L7678&amp;M7678</f>
        <v>F:\《自创文法查阅Excel》4.1备份\《B词汇·红宝书》\红宝书15版图片\8087-ふく【吹く】.jpg</v>
      </c>
      <c r="L7678" s="9" t="s">
        <v>18120</v>
      </c>
      <c r="M7678" s="117" t="s">
        <v>25793</v>
      </c>
      <c r="N7678" s="36" t="str">
        <f t="shared" si="730"/>
        <v>▶</v>
      </c>
      <c r="O7678" s="37" t="s">
        <v>18021</v>
      </c>
      <c r="P7678" s="37">
        <v>6</v>
      </c>
      <c r="Q7678" s="37" t="s">
        <v>23</v>
      </c>
      <c r="R7678" s="9" t="str">
        <f>词典存放目录!$A$1&amp;O7678&amp;P7678&amp;Q7678</f>
        <v>F:\《自创文法查阅Excel》4.1备份\《B词汇·红宝书》\红宝书MP3分割\28 n5-ふ (6).mp3</v>
      </c>
      <c r="S7678" s="38"/>
      <c r="T7678" s="56"/>
      <c r="U7678" s="56"/>
      <c r="V7678" s="30" t="str">
        <f t="shared" si="727"/>
        <v/>
      </c>
      <c r="W7678" s="29"/>
      <c r="X7678" s="9" t="s">
        <v>24</v>
      </c>
    </row>
    <row r="7679" spans="1:24" s="57" customFormat="1" ht="24">
      <c r="A7679" s="31">
        <v>8088</v>
      </c>
      <c r="B7679" s="32">
        <f t="shared" ca="1" si="728"/>
        <v>0.57804263928017108</v>
      </c>
      <c r="C7679" s="130" t="s">
        <v>14287</v>
      </c>
      <c r="D7679" s="120" t="s">
        <v>14288</v>
      </c>
      <c r="E7679" s="21"/>
      <c r="F7679" s="22"/>
      <c r="G7679" s="22"/>
      <c r="H7679" s="22"/>
      <c r="I7679" s="23"/>
      <c r="J7679" s="35" t="str">
        <f t="shared" si="729"/>
        <v>➸</v>
      </c>
      <c r="K7679" s="117" t="str">
        <f>词典存放目录!$A$1&amp;L7679&amp;M7679</f>
        <v>F:\《自创文法查阅Excel》4.1备份\《B词汇·红宝书》\红宝书15版图片\8088-ふたつ【二つ】.jpg</v>
      </c>
      <c r="L7679" s="9" t="s">
        <v>18120</v>
      </c>
      <c r="M7679" s="117" t="s">
        <v>25794</v>
      </c>
      <c r="N7679" s="36" t="str">
        <f t="shared" si="730"/>
        <v>▶</v>
      </c>
      <c r="O7679" s="37" t="s">
        <v>18021</v>
      </c>
      <c r="P7679" s="37">
        <v>7</v>
      </c>
      <c r="Q7679" s="37" t="s">
        <v>23</v>
      </c>
      <c r="R7679" s="9" t="str">
        <f>词典存放目录!$A$1&amp;O7679&amp;P7679&amp;Q7679</f>
        <v>F:\《自创文法查阅Excel》4.1备份\《B词汇·红宝书》\红宝书MP3分割\28 n5-ふ (7).mp3</v>
      </c>
      <c r="S7679" s="38"/>
      <c r="T7679" s="56"/>
      <c r="U7679" s="56"/>
      <c r="V7679" s="30" t="str">
        <f t="shared" si="727"/>
        <v/>
      </c>
      <c r="W7679" s="29"/>
      <c r="X7679" s="9" t="s">
        <v>24</v>
      </c>
    </row>
    <row r="7680" spans="1:24" s="57" customFormat="1" ht="24">
      <c r="A7680" s="31">
        <v>8089</v>
      </c>
      <c r="B7680" s="32">
        <f t="shared" ca="1" si="728"/>
        <v>0.29752918486910429</v>
      </c>
      <c r="C7680" s="130" t="s">
        <v>14289</v>
      </c>
      <c r="D7680" s="120" t="s">
        <v>14290</v>
      </c>
      <c r="E7680" s="21"/>
      <c r="F7680" s="22"/>
      <c r="G7680" s="22"/>
      <c r="H7680" s="22"/>
      <c r="I7680" s="23"/>
      <c r="J7680" s="35" t="str">
        <f t="shared" si="729"/>
        <v>➸</v>
      </c>
      <c r="K7680" s="117" t="str">
        <f>词典存放目录!$A$1&amp;L7680&amp;M7680</f>
        <v>F:\《自创文法查阅Excel》4.1备份\《B词汇·红宝书》\红宝书15版图片\8089-ぶたにく【豚肉】.jpg</v>
      </c>
      <c r="L7680" s="9" t="s">
        <v>18120</v>
      </c>
      <c r="M7680" s="117" t="s">
        <v>25795</v>
      </c>
      <c r="N7680" s="36" t="str">
        <f t="shared" si="730"/>
        <v>▶</v>
      </c>
      <c r="O7680" s="37" t="s">
        <v>18021</v>
      </c>
      <c r="P7680" s="37">
        <v>8</v>
      </c>
      <c r="Q7680" s="37" t="s">
        <v>23</v>
      </c>
      <c r="R7680" s="9" t="str">
        <f>词典存放目录!$A$1&amp;O7680&amp;P7680&amp;Q7680</f>
        <v>F:\《自创文法查阅Excel》4.1备份\《B词汇·红宝书》\红宝书MP3分割\28 n5-ふ (8).mp3</v>
      </c>
      <c r="S7680" s="38"/>
      <c r="T7680" s="56"/>
      <c r="U7680" s="56"/>
      <c r="V7680" s="30" t="str">
        <f t="shared" si="727"/>
        <v/>
      </c>
      <c r="W7680" s="29"/>
      <c r="X7680" s="9" t="s">
        <v>24</v>
      </c>
    </row>
    <row r="7681" spans="1:24" s="57" customFormat="1" ht="24">
      <c r="A7681" s="31">
        <v>8090</v>
      </c>
      <c r="B7681" s="32">
        <f t="shared" ca="1" si="728"/>
        <v>0.12128776166650557</v>
      </c>
      <c r="C7681" s="130" t="s">
        <v>14291</v>
      </c>
      <c r="D7681" s="120" t="s">
        <v>14292</v>
      </c>
      <c r="E7681" s="21"/>
      <c r="F7681" s="22"/>
      <c r="G7681" s="22"/>
      <c r="H7681" s="22"/>
      <c r="I7681" s="23"/>
      <c r="J7681" s="35" t="str">
        <f t="shared" si="729"/>
        <v>➸</v>
      </c>
      <c r="K7681" s="117" t="str">
        <f>词典存放目录!$A$1&amp;L7681&amp;M7681</f>
        <v>F:\《自创文法查阅Excel》4.1备份\《B词汇·红宝书》\红宝书15版图片\8090-ふたり【二人】.jpg</v>
      </c>
      <c r="L7681" s="9" t="s">
        <v>18120</v>
      </c>
      <c r="M7681" s="117" t="s">
        <v>25796</v>
      </c>
      <c r="N7681" s="36" t="str">
        <f t="shared" si="730"/>
        <v>▶</v>
      </c>
      <c r="O7681" s="37" t="s">
        <v>18021</v>
      </c>
      <c r="P7681" s="37">
        <v>9</v>
      </c>
      <c r="Q7681" s="37" t="s">
        <v>23</v>
      </c>
      <c r="R7681" s="9" t="str">
        <f>词典存放目录!$A$1&amp;O7681&amp;P7681&amp;Q7681</f>
        <v>F:\《自创文法查阅Excel》4.1备份\《B词汇·红宝书》\红宝书MP3分割\28 n5-ふ (9).mp3</v>
      </c>
      <c r="S7681" s="38"/>
      <c r="T7681" s="56"/>
      <c r="U7681" s="56"/>
      <c r="V7681" s="30" t="str">
        <f t="shared" si="727"/>
        <v/>
      </c>
      <c r="W7681" s="29"/>
      <c r="X7681" s="9" t="s">
        <v>24</v>
      </c>
    </row>
    <row r="7682" spans="1:24" s="57" customFormat="1" ht="24">
      <c r="A7682" s="31">
        <v>8091</v>
      </c>
      <c r="B7682" s="32">
        <f t="shared" ca="1" si="728"/>
        <v>0.2604992590363141</v>
      </c>
      <c r="C7682" s="130" t="s">
        <v>14293</v>
      </c>
      <c r="D7682" s="120" t="s">
        <v>14294</v>
      </c>
      <c r="E7682" s="21"/>
      <c r="F7682" s="22"/>
      <c r="G7682" s="22"/>
      <c r="H7682" s="22"/>
      <c r="I7682" s="23"/>
      <c r="J7682" s="35" t="str">
        <f t="shared" si="729"/>
        <v>➸</v>
      </c>
      <c r="K7682" s="117" t="str">
        <f>词典存放目录!$A$1&amp;L7682&amp;M7682</f>
        <v>F:\《自创文法查阅Excel》4.1备份\《B词汇·红宝书》\红宝书15版图片\8091-ふつか【二日】.jpg</v>
      </c>
      <c r="L7682" s="9" t="s">
        <v>18120</v>
      </c>
      <c r="M7682" s="117" t="s">
        <v>25797</v>
      </c>
      <c r="N7682" s="36" t="str">
        <f t="shared" si="730"/>
        <v>▶</v>
      </c>
      <c r="O7682" s="37" t="s">
        <v>18021</v>
      </c>
      <c r="P7682" s="37">
        <v>10</v>
      </c>
      <c r="Q7682" s="37" t="s">
        <v>23</v>
      </c>
      <c r="R7682" s="9" t="str">
        <f>词典存放目录!$A$1&amp;O7682&amp;P7682&amp;Q7682</f>
        <v>F:\《自创文法查阅Excel》4.1备份\《B词汇·红宝书》\红宝书MP3分割\28 n5-ふ (10).mp3</v>
      </c>
      <c r="S7682" s="38"/>
      <c r="T7682" s="56"/>
      <c r="U7682" s="56"/>
      <c r="V7682" s="30" t="str">
        <f t="shared" si="727"/>
        <v/>
      </c>
      <c r="W7682" s="29"/>
      <c r="X7682" s="9" t="s">
        <v>24</v>
      </c>
    </row>
    <row r="7683" spans="1:24" s="57" customFormat="1" ht="24">
      <c r="A7683" s="31">
        <v>8092</v>
      </c>
      <c r="B7683" s="32">
        <f t="shared" ca="1" si="728"/>
        <v>0.62383725105939392</v>
      </c>
      <c r="C7683" s="130" t="s">
        <v>14295</v>
      </c>
      <c r="D7683" s="120" t="s">
        <v>14296</v>
      </c>
      <c r="E7683" s="21" t="s">
        <v>32</v>
      </c>
      <c r="F7683" s="22"/>
      <c r="G7683" s="22"/>
      <c r="H7683" s="22"/>
      <c r="I7683" s="23"/>
      <c r="J7683" s="35" t="str">
        <f t="shared" si="729"/>
        <v>➸</v>
      </c>
      <c r="K7683" s="117" t="str">
        <f>词典存放目录!$A$1&amp;L7683&amp;M7683</f>
        <v>F:\《自创文法查阅Excel》4.1备份\《B词汇·红宝书》\红宝书15版图片\8092-ふとい【太い】.jpg</v>
      </c>
      <c r="L7683" s="9" t="s">
        <v>18120</v>
      </c>
      <c r="M7683" s="117" t="s">
        <v>25798</v>
      </c>
      <c r="N7683" s="36" t="str">
        <f t="shared" si="730"/>
        <v>▶</v>
      </c>
      <c r="O7683" s="37" t="s">
        <v>18021</v>
      </c>
      <c r="P7683" s="37">
        <v>11</v>
      </c>
      <c r="Q7683" s="37" t="s">
        <v>23</v>
      </c>
      <c r="R7683" s="9" t="str">
        <f>词典存放目录!$A$1&amp;O7683&amp;P7683&amp;Q7683</f>
        <v>F:\《自创文法查阅Excel》4.1备份\《B词汇·红宝书》\红宝书MP3分割\28 n5-ふ (11).mp3</v>
      </c>
      <c r="S7683" s="38"/>
      <c r="T7683" s="56"/>
      <c r="U7683" s="56"/>
      <c r="V7683" s="30" t="str">
        <f t="shared" si="727"/>
        <v/>
      </c>
      <c r="W7683" s="29"/>
      <c r="X7683" s="9" t="s">
        <v>24</v>
      </c>
    </row>
    <row r="7684" spans="1:24" s="57" customFormat="1" ht="24">
      <c r="A7684" s="31">
        <v>8093</v>
      </c>
      <c r="B7684" s="32">
        <f t="shared" ca="1" si="728"/>
        <v>0.6340457926911115</v>
      </c>
      <c r="C7684" s="130" t="s">
        <v>14297</v>
      </c>
      <c r="D7684" s="120" t="s">
        <v>14298</v>
      </c>
      <c r="E7684" s="21"/>
      <c r="F7684" s="22"/>
      <c r="G7684" s="22"/>
      <c r="H7684" s="22"/>
      <c r="I7684" s="23"/>
      <c r="J7684" s="35" t="str">
        <f t="shared" si="729"/>
        <v>➸</v>
      </c>
      <c r="K7684" s="117" t="str">
        <f>词典存放目录!$A$1&amp;L7684&amp;M7684</f>
        <v>F:\《自创文法查阅Excel》4.1备份\《B词汇·红宝书》\红宝书15版图片\8093-ふね【船】.jpg</v>
      </c>
      <c r="L7684" s="9" t="s">
        <v>18120</v>
      </c>
      <c r="M7684" s="117" t="s">
        <v>25799</v>
      </c>
      <c r="N7684" s="36" t="str">
        <f t="shared" si="730"/>
        <v>▶</v>
      </c>
      <c r="O7684" s="37" t="s">
        <v>18021</v>
      </c>
      <c r="P7684" s="37">
        <v>12</v>
      </c>
      <c r="Q7684" s="37" t="s">
        <v>23</v>
      </c>
      <c r="R7684" s="9" t="str">
        <f>词典存放目录!$A$1&amp;O7684&amp;P7684&amp;Q7684</f>
        <v>F:\《自创文法查阅Excel》4.1备份\《B词汇·红宝书》\红宝书MP3分割\28 n5-ふ (12).mp3</v>
      </c>
      <c r="S7684" s="38"/>
      <c r="T7684" s="56"/>
      <c r="U7684" s="56"/>
      <c r="V7684" s="30" t="str">
        <f t="shared" si="727"/>
        <v/>
      </c>
      <c r="W7684" s="29"/>
      <c r="X7684" s="9" t="s">
        <v>24</v>
      </c>
    </row>
    <row r="7685" spans="1:24" s="57" customFormat="1" ht="24">
      <c r="A7685" s="31">
        <v>8094</v>
      </c>
      <c r="B7685" s="32">
        <f t="shared" ca="1" si="728"/>
        <v>0.68825581402490044</v>
      </c>
      <c r="C7685" s="130" t="s">
        <v>14299</v>
      </c>
      <c r="D7685" s="120" t="s">
        <v>14300</v>
      </c>
      <c r="E7685" s="21"/>
      <c r="F7685" s="22"/>
      <c r="G7685" s="22"/>
      <c r="H7685" s="22"/>
      <c r="I7685" s="23"/>
      <c r="J7685" s="35" t="str">
        <f t="shared" si="729"/>
        <v>➸</v>
      </c>
      <c r="K7685" s="117" t="str">
        <f>词典存放目录!$A$1&amp;L7685&amp;M7685</f>
        <v>F:\《自创文法查阅Excel》4.1备份\《B词汇·红宝书》\红宝书15版图片\8094-ふゆ【冬】.jpg</v>
      </c>
      <c r="L7685" s="9" t="s">
        <v>18120</v>
      </c>
      <c r="M7685" s="117" t="s">
        <v>25800</v>
      </c>
      <c r="N7685" s="36" t="str">
        <f t="shared" si="730"/>
        <v>▶</v>
      </c>
      <c r="O7685" s="37" t="s">
        <v>18021</v>
      </c>
      <c r="P7685" s="37">
        <v>13</v>
      </c>
      <c r="Q7685" s="37" t="s">
        <v>23</v>
      </c>
      <c r="R7685" s="9" t="str">
        <f>词典存放目录!$A$1&amp;O7685&amp;P7685&amp;Q7685</f>
        <v>F:\《自创文法查阅Excel》4.1备份\《B词汇·红宝书》\红宝书MP3分割\28 n5-ふ (13).mp3</v>
      </c>
      <c r="S7685" s="38"/>
      <c r="T7685" s="56"/>
      <c r="U7685" s="56"/>
      <c r="V7685" s="30" t="str">
        <f t="shared" si="727"/>
        <v/>
      </c>
      <c r="W7685" s="29"/>
      <c r="X7685" s="9" t="s">
        <v>24</v>
      </c>
    </row>
    <row r="7686" spans="1:24" s="57" customFormat="1" ht="24">
      <c r="A7686" s="31">
        <v>8095</v>
      </c>
      <c r="B7686" s="32">
        <f t="shared" ca="1" si="728"/>
        <v>0.99962156634093891</v>
      </c>
      <c r="C7686" s="130" t="s">
        <v>14301</v>
      </c>
      <c r="D7686" s="120" t="s">
        <v>14302</v>
      </c>
      <c r="E7686" s="21"/>
      <c r="F7686" s="22"/>
      <c r="G7686" s="22"/>
      <c r="H7686" s="22"/>
      <c r="I7686" s="23"/>
      <c r="J7686" s="35" t="str">
        <f t="shared" si="729"/>
        <v>➸</v>
      </c>
      <c r="K7686" s="117" t="str">
        <f>词典存放目录!$A$1&amp;L7686&amp;M7686</f>
        <v>F:\《自创文法查阅Excel》4.1备份\《B词汇·红宝书》\红宝书15版图片\8095-ふゆやすみ【冬休み】.jpg</v>
      </c>
      <c r="L7686" s="9" t="s">
        <v>18120</v>
      </c>
      <c r="M7686" s="117" t="s">
        <v>25801</v>
      </c>
      <c r="N7686" s="36" t="str">
        <f t="shared" si="730"/>
        <v>▶</v>
      </c>
      <c r="O7686" s="37" t="s">
        <v>18021</v>
      </c>
      <c r="P7686" s="37">
        <v>14</v>
      </c>
      <c r="Q7686" s="37" t="s">
        <v>23</v>
      </c>
      <c r="R7686" s="9" t="str">
        <f>词典存放目录!$A$1&amp;O7686&amp;P7686&amp;Q7686</f>
        <v>F:\《自创文法查阅Excel》4.1备份\《B词汇·红宝书》\红宝书MP3分割\28 n5-ふ (14).mp3</v>
      </c>
      <c r="S7686" s="38"/>
      <c r="T7686" s="56"/>
      <c r="U7686" s="56"/>
      <c r="V7686" s="30" t="str">
        <f t="shared" si="727"/>
        <v/>
      </c>
      <c r="W7686" s="29"/>
      <c r="X7686" s="9" t="s">
        <v>24</v>
      </c>
    </row>
    <row r="7687" spans="1:24" s="57" customFormat="1" ht="24">
      <c r="A7687" s="31">
        <v>8096</v>
      </c>
      <c r="B7687" s="32">
        <f t="shared" ca="1" si="728"/>
        <v>0.58959870271797565</v>
      </c>
      <c r="C7687" s="130" t="s">
        <v>14303</v>
      </c>
      <c r="D7687" s="120" t="s">
        <v>14304</v>
      </c>
      <c r="E7687" s="21"/>
      <c r="F7687" s="22"/>
      <c r="G7687" s="22"/>
      <c r="H7687" s="22"/>
      <c r="I7687" s="23"/>
      <c r="J7687" s="35" t="str">
        <f t="shared" si="729"/>
        <v>➸</v>
      </c>
      <c r="K7687" s="117" t="str">
        <f>词典存放目录!$A$1&amp;L7687&amp;M7687</f>
        <v>F:\《自创文法查阅Excel》4.1备份\《B词汇·红宝书》\红宝书15版图片\8096-ふる【振る】.jpg</v>
      </c>
      <c r="L7687" s="9" t="s">
        <v>18120</v>
      </c>
      <c r="M7687" s="117" t="s">
        <v>25802</v>
      </c>
      <c r="N7687" s="36" t="str">
        <f t="shared" si="730"/>
        <v>▶</v>
      </c>
      <c r="O7687" s="37" t="s">
        <v>18021</v>
      </c>
      <c r="P7687" s="37">
        <v>15</v>
      </c>
      <c r="Q7687" s="37" t="s">
        <v>23</v>
      </c>
      <c r="R7687" s="9" t="str">
        <f>词典存放目录!$A$1&amp;O7687&amp;P7687&amp;Q7687</f>
        <v>F:\《自创文法查阅Excel》4.1备份\《B词汇·红宝书》\红宝书MP3分割\28 n5-ふ (15).mp3</v>
      </c>
      <c r="S7687" s="38"/>
      <c r="T7687" s="56"/>
      <c r="U7687" s="56"/>
      <c r="V7687" s="30" t="str">
        <f t="shared" si="727"/>
        <v/>
      </c>
      <c r="W7687" s="29"/>
      <c r="X7687" s="9" t="s">
        <v>24</v>
      </c>
    </row>
    <row r="7688" spans="1:24" s="57" customFormat="1" ht="24">
      <c r="A7688" s="31">
        <v>8097</v>
      </c>
      <c r="B7688" s="32">
        <f t="shared" ca="1" si="728"/>
        <v>0.15501706579408026</v>
      </c>
      <c r="C7688" s="130" t="s">
        <v>14303</v>
      </c>
      <c r="D7688" s="120" t="s">
        <v>14305</v>
      </c>
      <c r="E7688" s="21"/>
      <c r="F7688" s="22"/>
      <c r="G7688" s="22"/>
      <c r="H7688" s="22"/>
      <c r="I7688" s="23"/>
      <c r="J7688" s="35" t="str">
        <f t="shared" si="729"/>
        <v>➸</v>
      </c>
      <c r="K7688" s="117" t="str">
        <f>词典存放目录!$A$1&amp;L7688&amp;M7688</f>
        <v>F:\《自创文法查阅Excel》4.1备份\《B词汇·红宝书》\红宝书15版图片\8097-ふる【降る】.jpg</v>
      </c>
      <c r="L7688" s="9" t="s">
        <v>18120</v>
      </c>
      <c r="M7688" s="117" t="s">
        <v>25803</v>
      </c>
      <c r="N7688" s="36" t="str">
        <f t="shared" si="730"/>
        <v>▶</v>
      </c>
      <c r="O7688" s="37" t="s">
        <v>18021</v>
      </c>
      <c r="P7688" s="37">
        <v>16</v>
      </c>
      <c r="Q7688" s="37" t="s">
        <v>23</v>
      </c>
      <c r="R7688" s="9" t="str">
        <f>词典存放目录!$A$1&amp;O7688&amp;P7688&amp;Q7688</f>
        <v>F:\《自创文法查阅Excel》4.1备份\《B词汇·红宝书》\红宝书MP3分割\28 n5-ふ (16).mp3</v>
      </c>
      <c r="S7688" s="38"/>
      <c r="T7688" s="56"/>
      <c r="U7688" s="56"/>
      <c r="V7688" s="30" t="str">
        <f t="shared" si="727"/>
        <v/>
      </c>
      <c r="W7688" s="69"/>
      <c r="X7688" s="9" t="s">
        <v>24</v>
      </c>
    </row>
    <row r="7689" spans="1:24" s="57" customFormat="1" ht="24">
      <c r="A7689" s="31">
        <v>8098</v>
      </c>
      <c r="B7689" s="32">
        <f t="shared" ca="1" si="728"/>
        <v>0.28117750866410496</v>
      </c>
      <c r="C7689" s="130" t="s">
        <v>14306</v>
      </c>
      <c r="D7689" s="120" t="s">
        <v>14307</v>
      </c>
      <c r="E7689" s="21" t="s">
        <v>32</v>
      </c>
      <c r="F7689" s="22"/>
      <c r="G7689" s="22"/>
      <c r="H7689" s="22"/>
      <c r="I7689" s="23"/>
      <c r="J7689" s="35" t="str">
        <f t="shared" si="729"/>
        <v>➸</v>
      </c>
      <c r="K7689" s="117" t="str">
        <f>词典存放目录!$A$1&amp;L7689&amp;M7689</f>
        <v>F:\《自创文法查阅Excel》4.1备份\《B词汇·红宝书》\红宝书15版图片\8098-ふるい【古い】.jpg</v>
      </c>
      <c r="L7689" s="9" t="s">
        <v>18120</v>
      </c>
      <c r="M7689" s="117" t="s">
        <v>25804</v>
      </c>
      <c r="N7689" s="36" t="str">
        <f t="shared" si="730"/>
        <v>▶</v>
      </c>
      <c r="O7689" s="37" t="s">
        <v>18021</v>
      </c>
      <c r="P7689" s="37">
        <v>17</v>
      </c>
      <c r="Q7689" s="37" t="s">
        <v>23</v>
      </c>
      <c r="R7689" s="9" t="str">
        <f>词典存放目录!$A$1&amp;O7689&amp;P7689&amp;Q7689</f>
        <v>F:\《自创文法查阅Excel》4.1备份\《B词汇·红宝书》\红宝书MP3分割\28 n5-ふ (17).mp3</v>
      </c>
      <c r="S7689" s="38"/>
      <c r="T7689" s="56"/>
      <c r="U7689" s="56"/>
      <c r="V7689" s="30" t="str">
        <f t="shared" si="727"/>
        <v/>
      </c>
      <c r="W7689" s="29"/>
      <c r="X7689" s="9" t="s">
        <v>24</v>
      </c>
    </row>
    <row r="7690" spans="1:24" s="57" customFormat="1" ht="24">
      <c r="A7690" s="31">
        <v>8099</v>
      </c>
      <c r="B7690" s="32">
        <f t="shared" ca="1" si="728"/>
        <v>6.2440311796538195E-2</v>
      </c>
      <c r="C7690" s="130" t="s">
        <v>14308</v>
      </c>
      <c r="D7690" s="120" t="s">
        <v>14309</v>
      </c>
      <c r="E7690" s="21"/>
      <c r="F7690" s="22"/>
      <c r="G7690" s="22"/>
      <c r="H7690" s="22"/>
      <c r="I7690" s="23"/>
      <c r="J7690" s="35" t="str">
        <f t="shared" si="729"/>
        <v>➸</v>
      </c>
      <c r="K7690" s="117" t="str">
        <f>词典存放目录!$A$1&amp;L7690&amp;M7690</f>
        <v>F:\《自创文法查阅Excel》4.1备份\《B词汇·红宝书》\红宝书15版图片\8099-ふるさと【故郷·古里】.jpg</v>
      </c>
      <c r="L7690" s="9" t="s">
        <v>18120</v>
      </c>
      <c r="M7690" s="117" t="s">
        <v>25805</v>
      </c>
      <c r="N7690" s="36" t="str">
        <f t="shared" si="730"/>
        <v>▶</v>
      </c>
      <c r="O7690" s="37" t="s">
        <v>18021</v>
      </c>
      <c r="P7690" s="37">
        <v>18</v>
      </c>
      <c r="Q7690" s="37" t="s">
        <v>23</v>
      </c>
      <c r="R7690" s="9" t="str">
        <f>词典存放目录!$A$1&amp;O7690&amp;P7690&amp;Q7690</f>
        <v>F:\《自创文法查阅Excel》4.1备份\《B词汇·红宝书》\红宝书MP3分割\28 n5-ふ (18).mp3</v>
      </c>
      <c r="S7690" s="38"/>
      <c r="T7690" s="56"/>
      <c r="U7690" s="56"/>
      <c r="V7690" s="30" t="str">
        <f t="shared" si="727"/>
        <v/>
      </c>
      <c r="W7690" s="29"/>
      <c r="X7690" s="9" t="s">
        <v>24</v>
      </c>
    </row>
    <row r="7691" spans="1:24" s="57" customFormat="1" ht="24">
      <c r="A7691" s="31">
        <v>8100</v>
      </c>
      <c r="B7691" s="32">
        <f t="shared" ca="1" si="728"/>
        <v>0.21827847927398436</v>
      </c>
      <c r="C7691" s="130" t="s">
        <v>14310</v>
      </c>
      <c r="D7691" s="120" t="s">
        <v>14311</v>
      </c>
      <c r="E7691" s="21"/>
      <c r="F7691" s="22"/>
      <c r="G7691" s="22"/>
      <c r="H7691" s="22"/>
      <c r="I7691" s="23"/>
      <c r="J7691" s="35" t="str">
        <f t="shared" si="729"/>
        <v>➸</v>
      </c>
      <c r="K7691" s="117" t="str">
        <f>词典存放目录!$A$1&amp;L7691&amp;M7691</f>
        <v>F:\《自创文法查阅Excel》4.1备份\《B词汇·红宝书》\红宝书15版图片\8100-ふろ【風呂】.jpg</v>
      </c>
      <c r="L7691" s="9" t="s">
        <v>18120</v>
      </c>
      <c r="M7691" s="117" t="s">
        <v>25806</v>
      </c>
      <c r="N7691" s="36" t="str">
        <f t="shared" si="730"/>
        <v>▶</v>
      </c>
      <c r="O7691" s="37" t="s">
        <v>18021</v>
      </c>
      <c r="P7691" s="37">
        <v>19</v>
      </c>
      <c r="Q7691" s="37" t="s">
        <v>23</v>
      </c>
      <c r="R7691" s="9" t="str">
        <f>词典存放目录!$A$1&amp;O7691&amp;P7691&amp;Q7691</f>
        <v>F:\《自创文法查阅Excel》4.1备份\《B词汇·红宝书》\红宝书MP3分割\28 n5-ふ (19).mp3</v>
      </c>
      <c r="S7691" s="38"/>
      <c r="T7691" s="56"/>
      <c r="U7691" s="56"/>
      <c r="V7691" s="30" t="str">
        <f t="shared" si="727"/>
        <v/>
      </c>
      <c r="W7691" s="29"/>
      <c r="X7691" s="9" t="s">
        <v>24</v>
      </c>
    </row>
    <row r="7692" spans="1:24" s="57" customFormat="1" ht="24">
      <c r="A7692" s="31">
        <v>8101</v>
      </c>
      <c r="B7692" s="32">
        <f t="shared" ca="1" si="728"/>
        <v>0.51961883948705301</v>
      </c>
      <c r="C7692" s="130" t="s">
        <v>14312</v>
      </c>
      <c r="D7692" s="120" t="s">
        <v>14313</v>
      </c>
      <c r="E7692" s="21"/>
      <c r="F7692" s="22"/>
      <c r="G7692" s="22"/>
      <c r="H7692" s="22"/>
      <c r="I7692" s="23"/>
      <c r="J7692" s="35" t="str">
        <f t="shared" si="729"/>
        <v>➸</v>
      </c>
      <c r="K7692" s="117" t="str">
        <f>词典存放目录!$A$1&amp;L7692&amp;M7692</f>
        <v>F:\《自创文法查阅Excel》4.1备份\《B词汇·红宝书》\红宝书15版图片\8101-～ふん【～分】.jpg</v>
      </c>
      <c r="L7692" s="9" t="s">
        <v>18120</v>
      </c>
      <c r="M7692" s="117" t="s">
        <v>25807</v>
      </c>
      <c r="N7692" s="36" t="str">
        <f t="shared" si="730"/>
        <v>▶</v>
      </c>
      <c r="O7692" s="37" t="s">
        <v>18021</v>
      </c>
      <c r="P7692" s="37">
        <v>20</v>
      </c>
      <c r="Q7692" s="37" t="s">
        <v>23</v>
      </c>
      <c r="R7692" s="9" t="str">
        <f>词典存放目录!$A$1&amp;O7692&amp;P7692&amp;Q7692</f>
        <v>F:\《自创文法查阅Excel》4.1备份\《B词汇·红宝书》\红宝书MP3分割\28 n5-ふ (20).mp3</v>
      </c>
      <c r="S7692" s="38"/>
      <c r="T7692" s="56"/>
      <c r="U7692" s="56"/>
      <c r="V7692" s="30" t="str">
        <f t="shared" si="727"/>
        <v/>
      </c>
      <c r="W7692" s="29"/>
      <c r="X7692" s="9" t="s">
        <v>24</v>
      </c>
    </row>
    <row r="7693" spans="1:24" s="57" customFormat="1" ht="24">
      <c r="A7693" s="31">
        <v>8102</v>
      </c>
      <c r="B7693" s="32">
        <f t="shared" ca="1" si="728"/>
        <v>0.38676513550592317</v>
      </c>
      <c r="C7693" s="130" t="s">
        <v>14314</v>
      </c>
      <c r="D7693" s="120" t="s">
        <v>14315</v>
      </c>
      <c r="E7693" s="21"/>
      <c r="F7693" s="22"/>
      <c r="G7693" s="22"/>
      <c r="H7693" s="22"/>
      <c r="I7693" s="23"/>
      <c r="J7693" s="35" t="str">
        <f t="shared" si="729"/>
        <v>➸</v>
      </c>
      <c r="K7693" s="117" t="str">
        <f>词典存放目录!$A$1&amp;L7693&amp;M7693</f>
        <v>F:\《自创文法查阅Excel》4.1备份\《B词汇·红宝书》\红宝书15版图片\8102-ぶんしょう【文章】.jpg</v>
      </c>
      <c r="L7693" s="9" t="s">
        <v>18120</v>
      </c>
      <c r="M7693" s="117" t="s">
        <v>25808</v>
      </c>
      <c r="N7693" s="36" t="str">
        <f t="shared" si="730"/>
        <v>▶</v>
      </c>
      <c r="O7693" s="37" t="s">
        <v>18021</v>
      </c>
      <c r="P7693" s="37">
        <v>21</v>
      </c>
      <c r="Q7693" s="37" t="s">
        <v>23</v>
      </c>
      <c r="R7693" s="9" t="str">
        <f>词典存放目录!$A$1&amp;O7693&amp;P7693&amp;Q7693</f>
        <v>F:\《自创文法查阅Excel》4.1备份\《B词汇·红宝书》\红宝书MP3分割\28 n5-ふ (21).mp3</v>
      </c>
      <c r="S7693" s="38"/>
      <c r="T7693" s="56"/>
      <c r="U7693" s="56"/>
      <c r="V7693" s="30" t="str">
        <f t="shared" si="727"/>
        <v/>
      </c>
      <c r="W7693" s="29"/>
      <c r="X7693" s="9" t="s">
        <v>24</v>
      </c>
    </row>
    <row r="7694" spans="1:24" s="57" customFormat="1" ht="24">
      <c r="A7694" s="31">
        <v>8103</v>
      </c>
      <c r="B7694" s="32">
        <f t="shared" ca="1" si="728"/>
        <v>0.13378082047946593</v>
      </c>
      <c r="C7694" s="131" t="s">
        <v>14316</v>
      </c>
      <c r="D7694" s="122" t="s">
        <v>14317</v>
      </c>
      <c r="E7694" s="21"/>
      <c r="F7694" s="22"/>
      <c r="G7694" s="22"/>
      <c r="H7694" s="22"/>
      <c r="I7694" s="23"/>
      <c r="J7694" s="35" t="str">
        <f t="shared" si="729"/>
        <v>➸</v>
      </c>
      <c r="K7694" s="117" t="str">
        <f>词典存放目录!$A$1&amp;L7694&amp;M7694</f>
        <v>F:\《自创文法查阅Excel》4.1备份\《B词汇·红宝书》\红宝书15版图片\8103-ファックス【fax】.jpg</v>
      </c>
      <c r="L7694" s="9" t="s">
        <v>18120</v>
      </c>
      <c r="M7694" s="117" t="s">
        <v>25809</v>
      </c>
      <c r="N7694" s="36" t="str">
        <f t="shared" si="730"/>
        <v>▶</v>
      </c>
      <c r="O7694" s="37" t="s">
        <v>18022</v>
      </c>
      <c r="P7694" s="37">
        <v>1</v>
      </c>
      <c r="Q7694" s="37" t="s">
        <v>23</v>
      </c>
      <c r="R7694" s="9" t="str">
        <f>词典存放目录!$A$1&amp;O7694&amp;P7694&amp;Q7694</f>
        <v>F:\《自创文法查阅Excel》4.1备份\《B词汇·红宝书》\红宝书MP3分割\28 n4-ふ (1).mp3</v>
      </c>
      <c r="S7694" s="38"/>
      <c r="T7694" s="56"/>
      <c r="U7694" s="56"/>
      <c r="V7694" s="30" t="str">
        <f t="shared" si="727"/>
        <v/>
      </c>
      <c r="W7694" s="29"/>
      <c r="X7694" s="9" t="s">
        <v>113</v>
      </c>
    </row>
    <row r="7695" spans="1:24" s="57" customFormat="1" ht="24">
      <c r="A7695" s="31">
        <v>8104</v>
      </c>
      <c r="B7695" s="32">
        <f t="shared" ca="1" si="728"/>
        <v>0.88443882984841193</v>
      </c>
      <c r="C7695" s="131" t="s">
        <v>14318</v>
      </c>
      <c r="D7695" s="122" t="s">
        <v>14319</v>
      </c>
      <c r="E7695" s="21"/>
      <c r="F7695" s="22"/>
      <c r="G7695" s="22"/>
      <c r="H7695" s="22"/>
      <c r="I7695" s="23"/>
      <c r="J7695" s="35" t="str">
        <f t="shared" si="729"/>
        <v>➸</v>
      </c>
      <c r="K7695" s="117" t="str">
        <f>词典存放目录!$A$1&amp;L7695&amp;M7695</f>
        <v>F:\《自创文法查阅Excel》4.1备份\《B词汇·红宝书》\红宝书15版图片\8104-ふえる【増える】.jpg</v>
      </c>
      <c r="L7695" s="9" t="s">
        <v>18120</v>
      </c>
      <c r="M7695" s="117" t="s">
        <v>25810</v>
      </c>
      <c r="N7695" s="36" t="str">
        <f t="shared" si="730"/>
        <v>▶</v>
      </c>
      <c r="O7695" s="37" t="s">
        <v>18022</v>
      </c>
      <c r="P7695" s="37">
        <v>2</v>
      </c>
      <c r="Q7695" s="37" t="s">
        <v>23</v>
      </c>
      <c r="R7695" s="9" t="str">
        <f>词典存放目录!$A$1&amp;O7695&amp;P7695&amp;Q7695</f>
        <v>F:\《自创文法查阅Excel》4.1备份\《B词汇·红宝书》\红宝书MP3分割\28 n4-ふ (2).mp3</v>
      </c>
      <c r="S7695" s="38"/>
      <c r="T7695" s="56"/>
      <c r="U7695" s="56"/>
      <c r="V7695" s="30" t="str">
        <f t="shared" si="727"/>
        <v/>
      </c>
      <c r="W7695" s="102"/>
      <c r="X7695" s="9" t="s">
        <v>113</v>
      </c>
    </row>
    <row r="7696" spans="1:24" s="57" customFormat="1" ht="24">
      <c r="A7696" s="31">
        <v>8105</v>
      </c>
      <c r="B7696" s="32">
        <f t="shared" ca="1" si="728"/>
        <v>0.99931020566866557</v>
      </c>
      <c r="C7696" s="131" t="s">
        <v>14320</v>
      </c>
      <c r="D7696" s="122" t="s">
        <v>14321</v>
      </c>
      <c r="E7696" s="21" t="s">
        <v>32</v>
      </c>
      <c r="F7696" s="22"/>
      <c r="G7696" s="22"/>
      <c r="H7696" s="22"/>
      <c r="I7696" s="23"/>
      <c r="J7696" s="35" t="str">
        <f t="shared" si="729"/>
        <v>➸</v>
      </c>
      <c r="K7696" s="117" t="str">
        <f>词典存放目录!$A$1&amp;L7696&amp;M7696</f>
        <v>F:\《自创文法查阅Excel》4.1备份\《B词汇·红宝书》\红宝书15版图片\8105-ふかい【深い】.jpg</v>
      </c>
      <c r="L7696" s="9" t="s">
        <v>18120</v>
      </c>
      <c r="M7696" s="117" t="s">
        <v>25811</v>
      </c>
      <c r="N7696" s="36" t="str">
        <f t="shared" si="730"/>
        <v>▶</v>
      </c>
      <c r="O7696" s="37" t="s">
        <v>18022</v>
      </c>
      <c r="P7696" s="37">
        <v>3</v>
      </c>
      <c r="Q7696" s="37" t="s">
        <v>23</v>
      </c>
      <c r="R7696" s="9" t="str">
        <f>词典存放目录!$A$1&amp;O7696&amp;P7696&amp;Q7696</f>
        <v>F:\《自创文法查阅Excel》4.1备份\《B词汇·红宝书》\红宝书MP3分割\28 n4-ふ (3).mp3</v>
      </c>
      <c r="S7696" s="38"/>
      <c r="T7696" s="56"/>
      <c r="U7696" s="56"/>
      <c r="V7696" s="30" t="str">
        <f t="shared" si="727"/>
        <v/>
      </c>
      <c r="W7696" s="102"/>
      <c r="X7696" s="9" t="s">
        <v>113</v>
      </c>
    </row>
    <row r="7697" spans="1:24" s="57" customFormat="1" ht="24">
      <c r="A7697" s="31">
        <v>8106</v>
      </c>
      <c r="B7697" s="32">
        <f t="shared" ca="1" si="728"/>
        <v>0.20006041233848038</v>
      </c>
      <c r="C7697" s="131" t="s">
        <v>14284</v>
      </c>
      <c r="D7697" s="122" t="s">
        <v>14322</v>
      </c>
      <c r="E7697" s="21"/>
      <c r="F7697" s="22"/>
      <c r="G7697" s="22"/>
      <c r="H7697" s="22"/>
      <c r="I7697" s="23"/>
      <c r="J7697" s="35" t="str">
        <f t="shared" si="729"/>
        <v>➸</v>
      </c>
      <c r="K7697" s="117" t="str">
        <f>词典存放目录!$A$1&amp;L7697&amp;M7697</f>
        <v>F:\《自创文法查阅Excel》4.1备份\《B词汇·红宝书》\红宝书15版图片\8106-ふく【拭く】.jpg</v>
      </c>
      <c r="L7697" s="9" t="s">
        <v>18120</v>
      </c>
      <c r="M7697" s="117" t="s">
        <v>25812</v>
      </c>
      <c r="N7697" s="36" t="str">
        <f t="shared" si="730"/>
        <v>▶</v>
      </c>
      <c r="O7697" s="37" t="s">
        <v>18022</v>
      </c>
      <c r="P7697" s="37">
        <v>4</v>
      </c>
      <c r="Q7697" s="37" t="s">
        <v>23</v>
      </c>
      <c r="R7697" s="9" t="str">
        <f>词典存放目录!$A$1&amp;O7697&amp;P7697&amp;Q7697</f>
        <v>F:\《自创文法查阅Excel》4.1备份\《B词汇·红宝书》\红宝书MP3分割\28 n4-ふ (4).mp3</v>
      </c>
      <c r="S7697" s="38"/>
      <c r="T7697" s="56"/>
      <c r="U7697" s="56"/>
      <c r="V7697" s="30" t="str">
        <f t="shared" si="727"/>
        <v/>
      </c>
      <c r="W7697" s="29"/>
      <c r="X7697" s="9" t="s">
        <v>113</v>
      </c>
    </row>
    <row r="7698" spans="1:24" s="57" customFormat="1" ht="24">
      <c r="A7698" s="31">
        <v>8107</v>
      </c>
      <c r="B7698" s="32">
        <f t="shared" ca="1" si="728"/>
        <v>1.3566942086619238E-2</v>
      </c>
      <c r="C7698" s="131" t="s">
        <v>14323</v>
      </c>
      <c r="D7698" s="122" t="s">
        <v>14324</v>
      </c>
      <c r="E7698" s="21"/>
      <c r="F7698" s="22"/>
      <c r="G7698" s="22"/>
      <c r="H7698" s="22"/>
      <c r="I7698" s="23"/>
      <c r="J7698" s="35" t="str">
        <f t="shared" si="729"/>
        <v>➸</v>
      </c>
      <c r="K7698" s="117" t="str">
        <f>词典存放目录!$A$1&amp;L7698&amp;M7698</f>
        <v>F:\《自创文法查阅Excel》4.1备份\《B词汇·红宝书》\红宝书15版图片\8107-ふくざつ【複雑】.jpg</v>
      </c>
      <c r="L7698" s="9" t="s">
        <v>18120</v>
      </c>
      <c r="M7698" s="117" t="s">
        <v>25813</v>
      </c>
      <c r="N7698" s="36" t="str">
        <f t="shared" si="730"/>
        <v>▶</v>
      </c>
      <c r="O7698" s="37" t="s">
        <v>18022</v>
      </c>
      <c r="P7698" s="37">
        <v>5</v>
      </c>
      <c r="Q7698" s="37" t="s">
        <v>23</v>
      </c>
      <c r="R7698" s="9" t="str">
        <f>词典存放目录!$A$1&amp;O7698&amp;P7698&amp;Q7698</f>
        <v>F:\《自创文法查阅Excel》4.1备份\《B词汇·红宝书》\红宝书MP3分割\28 n4-ふ (5).mp3</v>
      </c>
      <c r="S7698" s="38"/>
      <c r="T7698" s="56"/>
      <c r="U7698" s="56"/>
      <c r="V7698" s="30" t="str">
        <f t="shared" si="727"/>
        <v/>
      </c>
      <c r="W7698" s="29"/>
      <c r="X7698" s="9" t="s">
        <v>113</v>
      </c>
    </row>
    <row r="7699" spans="1:24" s="57" customFormat="1" ht="24">
      <c r="A7699" s="31">
        <v>8108</v>
      </c>
      <c r="B7699" s="32">
        <f t="shared" ca="1" si="728"/>
        <v>0.17007433611397693</v>
      </c>
      <c r="C7699" s="131" t="s">
        <v>14325</v>
      </c>
      <c r="D7699" s="122" t="s">
        <v>14326</v>
      </c>
      <c r="E7699" s="21"/>
      <c r="F7699" s="22"/>
      <c r="G7699" s="22"/>
      <c r="H7699" s="22"/>
      <c r="I7699" s="23"/>
      <c r="J7699" s="35" t="str">
        <f t="shared" si="729"/>
        <v>➸</v>
      </c>
      <c r="K7699" s="117" t="str">
        <f>词典存放目录!$A$1&amp;L7699&amp;M7699</f>
        <v>F:\《自创文法查阅Excel》4.1备份\《B词汇·红宝书》\红宝书15版图片\8108-ふくしゅう【復習】.jpg</v>
      </c>
      <c r="L7699" s="9" t="s">
        <v>18120</v>
      </c>
      <c r="M7699" s="117" t="s">
        <v>25814</v>
      </c>
      <c r="N7699" s="36" t="str">
        <f t="shared" si="730"/>
        <v>▶</v>
      </c>
      <c r="O7699" s="37" t="s">
        <v>18022</v>
      </c>
      <c r="P7699" s="37">
        <v>6</v>
      </c>
      <c r="Q7699" s="37" t="s">
        <v>23</v>
      </c>
      <c r="R7699" s="9" t="str">
        <f>词典存放目录!$A$1&amp;O7699&amp;P7699&amp;Q7699</f>
        <v>F:\《自创文法查阅Excel》4.1备份\《B词汇·红宝书》\红宝书MP3分割\28 n4-ふ (6).mp3</v>
      </c>
      <c r="S7699" s="38"/>
      <c r="T7699" s="56"/>
      <c r="U7699" s="56"/>
      <c r="V7699" s="30" t="str">
        <f t="shared" si="727"/>
        <v/>
      </c>
      <c r="W7699" s="29"/>
      <c r="X7699" s="9" t="s">
        <v>113</v>
      </c>
    </row>
    <row r="7700" spans="1:24" s="57" customFormat="1" ht="24">
      <c r="A7700" s="31">
        <v>8109</v>
      </c>
      <c r="B7700" s="32">
        <f t="shared" ca="1" si="728"/>
        <v>0.60155705448943719</v>
      </c>
      <c r="C7700" s="131" t="s">
        <v>14327</v>
      </c>
      <c r="D7700" s="122" t="s">
        <v>14328</v>
      </c>
      <c r="E7700" s="21"/>
      <c r="F7700" s="22"/>
      <c r="G7700" s="22"/>
      <c r="H7700" s="22"/>
      <c r="I7700" s="23"/>
      <c r="J7700" s="35" t="str">
        <f t="shared" si="729"/>
        <v>➸</v>
      </c>
      <c r="K7700" s="117" t="str">
        <f>词典存放目录!$A$1&amp;L7700&amp;M7700</f>
        <v>F:\《自创文法查阅Excel》4.1备份\《B词汇·红宝书》\红宝书15版图片\8109-ふじゆう【不自由】.jpg</v>
      </c>
      <c r="L7700" s="9" t="s">
        <v>18120</v>
      </c>
      <c r="M7700" s="117" t="s">
        <v>25815</v>
      </c>
      <c r="N7700" s="36" t="str">
        <f t="shared" si="730"/>
        <v>▶</v>
      </c>
      <c r="O7700" s="37" t="s">
        <v>18022</v>
      </c>
      <c r="P7700" s="37">
        <v>7</v>
      </c>
      <c r="Q7700" s="37" t="s">
        <v>23</v>
      </c>
      <c r="R7700" s="9" t="str">
        <f>词典存放目录!$A$1&amp;O7700&amp;P7700&amp;Q7700</f>
        <v>F:\《自创文法查阅Excel》4.1备份\《B词汇·红宝书》\红宝书MP3分割\28 n4-ふ (7).mp3</v>
      </c>
      <c r="S7700" s="38"/>
      <c r="T7700" s="56"/>
      <c r="U7700" s="56"/>
      <c r="V7700" s="30" t="str">
        <f t="shared" si="727"/>
        <v/>
      </c>
      <c r="W7700" s="69"/>
      <c r="X7700" s="9" t="s">
        <v>113</v>
      </c>
    </row>
    <row r="7701" spans="1:24" s="57" customFormat="1" ht="24">
      <c r="A7701" s="31">
        <v>8110</v>
      </c>
      <c r="B7701" s="32">
        <f t="shared" ca="1" si="728"/>
        <v>0.28547774797995196</v>
      </c>
      <c r="C7701" s="131" t="s">
        <v>14329</v>
      </c>
      <c r="D7701" s="122" t="s">
        <v>14330</v>
      </c>
      <c r="E7701" s="21"/>
      <c r="F7701" s="22"/>
      <c r="G7701" s="22"/>
      <c r="H7701" s="22"/>
      <c r="I7701" s="23"/>
      <c r="J7701" s="35" t="str">
        <f t="shared" si="729"/>
        <v>➸</v>
      </c>
      <c r="K7701" s="117" t="str">
        <f>词典存放目录!$A$1&amp;L7701&amp;M7701</f>
        <v>F:\《自创文法查阅Excel》4.1备份\《B词汇·红宝书》\红宝书15版图片\8110-ふしんせつ【不親切】.jpg</v>
      </c>
      <c r="L7701" s="9" t="s">
        <v>18120</v>
      </c>
      <c r="M7701" s="117" t="s">
        <v>25816</v>
      </c>
      <c r="N7701" s="36" t="str">
        <f t="shared" si="730"/>
        <v>▶</v>
      </c>
      <c r="O7701" s="37" t="s">
        <v>18022</v>
      </c>
      <c r="P7701" s="37">
        <v>8</v>
      </c>
      <c r="Q7701" s="37" t="s">
        <v>23</v>
      </c>
      <c r="R7701" s="9" t="str">
        <f>词典存放目录!$A$1&amp;O7701&amp;P7701&amp;Q7701</f>
        <v>F:\《自创文法查阅Excel》4.1备份\《B词汇·红宝书》\红宝书MP3分割\28 n4-ふ (8).mp3</v>
      </c>
      <c r="S7701" s="38"/>
      <c r="T7701" s="56"/>
      <c r="U7701" s="56"/>
      <c r="V7701" s="30" t="str">
        <f t="shared" si="727"/>
        <v/>
      </c>
      <c r="W7701" s="29"/>
      <c r="X7701" s="9" t="s">
        <v>113</v>
      </c>
    </row>
    <row r="7702" spans="1:24" s="57" customFormat="1" ht="24">
      <c r="A7702" s="31">
        <v>8111</v>
      </c>
      <c r="B7702" s="32">
        <f t="shared" ca="1" si="728"/>
        <v>0.53650125607302102</v>
      </c>
      <c r="C7702" s="131" t="s">
        <v>14331</v>
      </c>
      <c r="D7702" s="122" t="s">
        <v>14332</v>
      </c>
      <c r="E7702" s="21"/>
      <c r="F7702" s="22"/>
      <c r="G7702" s="22"/>
      <c r="H7702" s="22"/>
      <c r="I7702" s="23"/>
      <c r="J7702" s="35" t="str">
        <f t="shared" si="729"/>
        <v>➸</v>
      </c>
      <c r="K7702" s="117" t="str">
        <f>词典存放目录!$A$1&amp;L7702&amp;M7702</f>
        <v>F:\《自创文法查阅Excel》4.1备份\《B词汇·红宝书》\红宝书15版图片\8111-ふだん【普段】.jpg</v>
      </c>
      <c r="L7702" s="9" t="s">
        <v>18120</v>
      </c>
      <c r="M7702" s="117" t="s">
        <v>25817</v>
      </c>
      <c r="N7702" s="36" t="str">
        <f t="shared" si="730"/>
        <v>▶</v>
      </c>
      <c r="O7702" s="37" t="s">
        <v>18022</v>
      </c>
      <c r="P7702" s="37">
        <v>9</v>
      </c>
      <c r="Q7702" s="37" t="s">
        <v>23</v>
      </c>
      <c r="R7702" s="9" t="str">
        <f>词典存放目录!$A$1&amp;O7702&amp;P7702&amp;Q7702</f>
        <v>F:\《自创文法查阅Excel》4.1备份\《B词汇·红宝书》\红宝书MP3分割\28 n4-ふ (9).mp3</v>
      </c>
      <c r="S7702" s="38"/>
      <c r="T7702" s="56"/>
      <c r="U7702" s="56"/>
      <c r="V7702" s="30" t="str">
        <f t="shared" si="727"/>
        <v/>
      </c>
      <c r="W7702" s="102"/>
      <c r="X7702" s="9" t="s">
        <v>113</v>
      </c>
    </row>
    <row r="7703" spans="1:24" s="57" customFormat="1" ht="24">
      <c r="A7703" s="31">
        <v>8112</v>
      </c>
      <c r="B7703" s="32">
        <f t="shared" ca="1" si="728"/>
        <v>0.19532542323851887</v>
      </c>
      <c r="C7703" s="131" t="s">
        <v>14333</v>
      </c>
      <c r="D7703" s="122" t="s">
        <v>14334</v>
      </c>
      <c r="E7703" s="21"/>
      <c r="F7703" s="22"/>
      <c r="G7703" s="22"/>
      <c r="H7703" s="22"/>
      <c r="I7703" s="23"/>
      <c r="J7703" s="35" t="str">
        <f t="shared" si="729"/>
        <v>➸</v>
      </c>
      <c r="K7703" s="117" t="str">
        <f>词典存放目录!$A$1&amp;L7703&amp;M7703</f>
        <v>F:\《自创文法查阅Excel》4.1备份\《B词汇·红宝书》\红宝书15版图片\8112-ぶちょう【部長】.jpg</v>
      </c>
      <c r="L7703" s="9" t="s">
        <v>18120</v>
      </c>
      <c r="M7703" s="117" t="s">
        <v>25818</v>
      </c>
      <c r="N7703" s="36" t="str">
        <f t="shared" si="730"/>
        <v>▶</v>
      </c>
      <c r="O7703" s="37" t="s">
        <v>18022</v>
      </c>
      <c r="P7703" s="37">
        <v>10</v>
      </c>
      <c r="Q7703" s="37" t="s">
        <v>23</v>
      </c>
      <c r="R7703" s="9" t="str">
        <f>词典存放目录!$A$1&amp;O7703&amp;P7703&amp;Q7703</f>
        <v>F:\《自创文法查阅Excel》4.1备份\《B词汇·红宝书》\红宝书MP3分割\28 n4-ふ (10).mp3</v>
      </c>
      <c r="S7703" s="38"/>
      <c r="T7703" s="56"/>
      <c r="U7703" s="56"/>
      <c r="V7703" s="30" t="str">
        <f t="shared" si="727"/>
        <v/>
      </c>
      <c r="W7703" s="29"/>
      <c r="X7703" s="9" t="s">
        <v>113</v>
      </c>
    </row>
    <row r="7704" spans="1:24" s="57" customFormat="1" ht="24">
      <c r="A7704" s="31">
        <v>8113</v>
      </c>
      <c r="B7704" s="32">
        <f t="shared" ca="1" si="728"/>
        <v>0.25450737492015674</v>
      </c>
      <c r="C7704" s="131" t="s">
        <v>14335</v>
      </c>
      <c r="D7704" s="122" t="s">
        <v>14336</v>
      </c>
      <c r="E7704" s="21"/>
      <c r="F7704" s="22"/>
      <c r="G7704" s="22"/>
      <c r="H7704" s="22"/>
      <c r="I7704" s="23"/>
      <c r="J7704" s="35" t="str">
        <f t="shared" si="729"/>
        <v>➸</v>
      </c>
      <c r="K7704" s="117" t="str">
        <f>词典存放目录!$A$1&amp;L7704&amp;M7704</f>
        <v>F:\《自创文法查阅Excel》4.1备份\《B词汇·红宝书》\红宝书15版图片\8113-ふつう【普通】.jpg</v>
      </c>
      <c r="L7704" s="9" t="s">
        <v>18120</v>
      </c>
      <c r="M7704" s="117" t="s">
        <v>25819</v>
      </c>
      <c r="N7704" s="36" t="str">
        <f t="shared" si="730"/>
        <v>▶</v>
      </c>
      <c r="O7704" s="37" t="s">
        <v>18022</v>
      </c>
      <c r="P7704" s="37">
        <v>11</v>
      </c>
      <c r="Q7704" s="37" t="s">
        <v>23</v>
      </c>
      <c r="R7704" s="9" t="str">
        <f>词典存放目录!$A$1&amp;O7704&amp;P7704&amp;Q7704</f>
        <v>F:\《自创文法查阅Excel》4.1备份\《B词汇·红宝书》\红宝书MP3分割\28 n4-ふ (11).mp3</v>
      </c>
      <c r="S7704" s="38"/>
      <c r="T7704" s="56"/>
      <c r="U7704" s="56"/>
      <c r="V7704" s="30" t="str">
        <f t="shared" si="727"/>
        <v/>
      </c>
      <c r="W7704" s="29"/>
      <c r="X7704" s="9" t="s">
        <v>113</v>
      </c>
    </row>
    <row r="7705" spans="1:24" s="57" customFormat="1" ht="24">
      <c r="A7705" s="31">
        <v>8114</v>
      </c>
      <c r="B7705" s="32">
        <f t="shared" ca="1" si="728"/>
        <v>0.22970500669169169</v>
      </c>
      <c r="C7705" s="131" t="s">
        <v>14337</v>
      </c>
      <c r="D7705" s="122" t="s">
        <v>14338</v>
      </c>
      <c r="E7705" s="21"/>
      <c r="F7705" s="22"/>
      <c r="G7705" s="22"/>
      <c r="H7705" s="22"/>
      <c r="I7705" s="23"/>
      <c r="J7705" s="35" t="str">
        <f t="shared" si="729"/>
        <v>➸</v>
      </c>
      <c r="K7705" s="117" t="str">
        <f>词典存放目录!$A$1&amp;L7705&amp;M7705</f>
        <v>F:\《自创文法查阅Excel》4.1备份\《B词汇·红宝书》\红宝书15版图片\8114-ぶどう【葡萄】.jpg</v>
      </c>
      <c r="L7705" s="9" t="s">
        <v>18120</v>
      </c>
      <c r="M7705" s="117" t="s">
        <v>25820</v>
      </c>
      <c r="N7705" s="36" t="str">
        <f t="shared" si="730"/>
        <v>▶</v>
      </c>
      <c r="O7705" s="37" t="s">
        <v>18022</v>
      </c>
      <c r="P7705" s="37">
        <v>12</v>
      </c>
      <c r="Q7705" s="37" t="s">
        <v>23</v>
      </c>
      <c r="R7705" s="9" t="str">
        <f>词典存放目录!$A$1&amp;O7705&amp;P7705&amp;Q7705</f>
        <v>F:\《自创文法查阅Excel》4.1备份\《B词汇·红宝书》\红宝书MP3分割\28 n4-ふ (12).mp3</v>
      </c>
      <c r="S7705" s="38"/>
      <c r="T7705" s="56"/>
      <c r="U7705" s="56"/>
      <c r="V7705" s="30" t="str">
        <f t="shared" si="727"/>
        <v/>
      </c>
      <c r="W7705" s="29"/>
      <c r="X7705" s="9" t="s">
        <v>113</v>
      </c>
    </row>
    <row r="7706" spans="1:24" s="57" customFormat="1" ht="24">
      <c r="A7706" s="31">
        <v>8115</v>
      </c>
      <c r="B7706" s="32">
        <f t="shared" ca="1" si="728"/>
        <v>0.68127939392639358</v>
      </c>
      <c r="C7706" s="131" t="s">
        <v>14339</v>
      </c>
      <c r="D7706" s="122" t="s">
        <v>14340</v>
      </c>
      <c r="E7706" s="21"/>
      <c r="F7706" s="22"/>
      <c r="G7706" s="22"/>
      <c r="H7706" s="22"/>
      <c r="I7706" s="23"/>
      <c r="J7706" s="35" t="str">
        <f t="shared" si="729"/>
        <v>➸</v>
      </c>
      <c r="K7706" s="117" t="str">
        <f>词典存放目录!$A$1&amp;L7706&amp;M7706</f>
        <v>F:\《自创文法查阅Excel》4.1备份\《B词汇·红宝书》\红宝书15版图片\8115-ふどうさん【不動産】.jpg</v>
      </c>
      <c r="L7706" s="9" t="s">
        <v>18120</v>
      </c>
      <c r="M7706" s="117" t="s">
        <v>25821</v>
      </c>
      <c r="N7706" s="36" t="str">
        <f t="shared" si="730"/>
        <v>▶</v>
      </c>
      <c r="O7706" s="37" t="s">
        <v>18022</v>
      </c>
      <c r="P7706" s="37">
        <v>13</v>
      </c>
      <c r="Q7706" s="37" t="s">
        <v>23</v>
      </c>
      <c r="R7706" s="9" t="str">
        <f>词典存放目录!$A$1&amp;O7706&amp;P7706&amp;Q7706</f>
        <v>F:\《自创文法查阅Excel》4.1备份\《B词汇·红宝书》\红宝书MP3分割\28 n4-ふ (13).mp3</v>
      </c>
      <c r="S7706" s="38"/>
      <c r="T7706" s="56"/>
      <c r="U7706" s="56"/>
      <c r="V7706" s="30" t="str">
        <f t="shared" si="727"/>
        <v/>
      </c>
      <c r="W7706" s="29"/>
      <c r="X7706" s="9" t="s">
        <v>113</v>
      </c>
    </row>
    <row r="7707" spans="1:24" s="57" customFormat="1" ht="24">
      <c r="A7707" s="31">
        <v>8116</v>
      </c>
      <c r="B7707" s="32">
        <f t="shared" ca="1" si="728"/>
        <v>0.37270016309342835</v>
      </c>
      <c r="C7707" s="131" t="s">
        <v>14341</v>
      </c>
      <c r="D7707" s="122" t="s">
        <v>14342</v>
      </c>
      <c r="E7707" s="21"/>
      <c r="F7707" s="22"/>
      <c r="G7707" s="22"/>
      <c r="H7707" s="22"/>
      <c r="I7707" s="23"/>
      <c r="J7707" s="35" t="str">
        <f t="shared" si="729"/>
        <v>➸</v>
      </c>
      <c r="K7707" s="117" t="str">
        <f>词典存放目录!$A$1&amp;L7707&amp;M7707</f>
        <v>F:\《自创文法查阅Excel》4.1备份\《B词汇·红宝书》\红宝书15版图片\8116-ふとる【太る】.jpg</v>
      </c>
      <c r="L7707" s="9" t="s">
        <v>18120</v>
      </c>
      <c r="M7707" s="117" t="s">
        <v>25822</v>
      </c>
      <c r="N7707" s="36" t="str">
        <f t="shared" si="730"/>
        <v>▶</v>
      </c>
      <c r="O7707" s="37" t="s">
        <v>18022</v>
      </c>
      <c r="P7707" s="37">
        <v>14</v>
      </c>
      <c r="Q7707" s="37" t="s">
        <v>23</v>
      </c>
      <c r="R7707" s="9" t="str">
        <f>词典存放目录!$A$1&amp;O7707&amp;P7707&amp;Q7707</f>
        <v>F:\《自创文法查阅Excel》4.1备份\《B词汇·红宝书》\红宝书MP3分割\28 n4-ふ (14).mp3</v>
      </c>
      <c r="S7707" s="38"/>
      <c r="T7707" s="56"/>
      <c r="U7707" s="56"/>
      <c r="V7707" s="30" t="str">
        <f t="shared" si="727"/>
        <v/>
      </c>
      <c r="W7707" s="29"/>
      <c r="X7707" s="9" t="s">
        <v>113</v>
      </c>
    </row>
    <row r="7708" spans="1:24" s="57" customFormat="1" ht="24">
      <c r="A7708" s="31">
        <v>8117</v>
      </c>
      <c r="B7708" s="32">
        <f t="shared" ca="1" si="728"/>
        <v>8.1612787216852611E-3</v>
      </c>
      <c r="C7708" s="131" t="s">
        <v>14343</v>
      </c>
      <c r="D7708" s="122" t="s">
        <v>14344</v>
      </c>
      <c r="E7708" s="21"/>
      <c r="F7708" s="22"/>
      <c r="G7708" s="22"/>
      <c r="H7708" s="22"/>
      <c r="I7708" s="23"/>
      <c r="J7708" s="35" t="str">
        <f t="shared" si="729"/>
        <v>➸</v>
      </c>
      <c r="K7708" s="117" t="str">
        <f>词典存放目录!$A$1&amp;L7708&amp;M7708</f>
        <v>F:\《自创文法查阅Excel》4.1备份\《B词汇·红宝书》\红宝书15版图片\8117-ふとん【布団】.jpg</v>
      </c>
      <c r="L7708" s="9" t="s">
        <v>18120</v>
      </c>
      <c r="M7708" s="117" t="s">
        <v>25823</v>
      </c>
      <c r="N7708" s="36" t="str">
        <f t="shared" si="730"/>
        <v>▶</v>
      </c>
      <c r="O7708" s="37" t="s">
        <v>18022</v>
      </c>
      <c r="P7708" s="37">
        <v>15</v>
      </c>
      <c r="Q7708" s="37" t="s">
        <v>23</v>
      </c>
      <c r="R7708" s="9" t="str">
        <f>词典存放目录!$A$1&amp;O7708&amp;P7708&amp;Q7708</f>
        <v>F:\《自创文法查阅Excel》4.1备份\《B词汇·红宝书》\红宝书MP3分割\28 n4-ふ (15).mp3</v>
      </c>
      <c r="S7708" s="38"/>
      <c r="T7708" s="56"/>
      <c r="U7708" s="56"/>
      <c r="V7708" s="30" t="str">
        <f t="shared" si="727"/>
        <v/>
      </c>
      <c r="W7708" s="29"/>
      <c r="X7708" s="9" t="s">
        <v>113</v>
      </c>
    </row>
    <row r="7709" spans="1:24" s="57" customFormat="1" ht="24">
      <c r="A7709" s="31">
        <v>8118</v>
      </c>
      <c r="B7709" s="32">
        <f t="shared" ca="1" si="728"/>
        <v>0.88729280523349663</v>
      </c>
      <c r="C7709" s="131" t="s">
        <v>14345</v>
      </c>
      <c r="D7709" s="122" t="s">
        <v>14346</v>
      </c>
      <c r="E7709" s="21"/>
      <c r="F7709" s="22"/>
      <c r="G7709" s="22"/>
      <c r="H7709" s="22"/>
      <c r="I7709" s="23"/>
      <c r="J7709" s="35" t="str">
        <f t="shared" si="729"/>
        <v>➸</v>
      </c>
      <c r="K7709" s="117" t="str">
        <f>词典存放目录!$A$1&amp;L7709&amp;M7709</f>
        <v>F:\《自创文法查阅Excel》4.1备份\《B词汇·红宝书》\红宝书15版图片\8118-ふべん【不便】.jpg</v>
      </c>
      <c r="L7709" s="9" t="s">
        <v>18120</v>
      </c>
      <c r="M7709" s="117" t="s">
        <v>25824</v>
      </c>
      <c r="N7709" s="36" t="str">
        <f t="shared" si="730"/>
        <v>▶</v>
      </c>
      <c r="O7709" s="37" t="s">
        <v>18022</v>
      </c>
      <c r="P7709" s="37">
        <v>16</v>
      </c>
      <c r="Q7709" s="37" t="s">
        <v>23</v>
      </c>
      <c r="R7709" s="9" t="str">
        <f>词典存放目录!$A$1&amp;O7709&amp;P7709&amp;Q7709</f>
        <v>F:\《自创文法查阅Excel》4.1备份\《B词汇·红宝书》\红宝书MP3分割\28 n4-ふ (16).mp3</v>
      </c>
      <c r="S7709" s="38"/>
      <c r="T7709" s="56"/>
      <c r="U7709" s="56"/>
      <c r="V7709" s="30" t="str">
        <f t="shared" si="727"/>
        <v/>
      </c>
      <c r="W7709" s="29"/>
      <c r="X7709" s="9" t="s">
        <v>113</v>
      </c>
    </row>
    <row r="7710" spans="1:24" s="57" customFormat="1" ht="24">
      <c r="A7710" s="31">
        <v>8119</v>
      </c>
      <c r="B7710" s="32">
        <f t="shared" ca="1" si="728"/>
        <v>0.6514008095852063</v>
      </c>
      <c r="C7710" s="131" t="s">
        <v>14347</v>
      </c>
      <c r="D7710" s="122" t="s">
        <v>14348</v>
      </c>
      <c r="E7710" s="21"/>
      <c r="F7710" s="22"/>
      <c r="G7710" s="22"/>
      <c r="H7710" s="22"/>
      <c r="I7710" s="23"/>
      <c r="J7710" s="35" t="str">
        <f t="shared" si="729"/>
        <v>➸</v>
      </c>
      <c r="K7710" s="117" t="str">
        <f>词典存放目录!$A$1&amp;L7710&amp;M7710</f>
        <v>F:\《自创文法查阅Excel》4.1备份\《B词汇·红宝书》\红宝书15版图片\8119-ふむ【踏む】.jpg</v>
      </c>
      <c r="L7710" s="9" t="s">
        <v>18120</v>
      </c>
      <c r="M7710" s="117" t="s">
        <v>25825</v>
      </c>
      <c r="N7710" s="36" t="str">
        <f t="shared" si="730"/>
        <v>▶</v>
      </c>
      <c r="O7710" s="37" t="s">
        <v>18022</v>
      </c>
      <c r="P7710" s="37">
        <v>17</v>
      </c>
      <c r="Q7710" s="37" t="s">
        <v>23</v>
      </c>
      <c r="R7710" s="9" t="str">
        <f>词典存放目录!$A$1&amp;O7710&amp;P7710&amp;Q7710</f>
        <v>F:\《自创文法查阅Excel》4.1备份\《B词汇·红宝书》\红宝书MP3分割\28 n4-ふ (17).mp3</v>
      </c>
      <c r="S7710" s="38"/>
      <c r="T7710" s="56"/>
      <c r="U7710" s="56"/>
      <c r="V7710" s="30" t="str">
        <f t="shared" si="727"/>
        <v/>
      </c>
      <c r="W7710" s="29"/>
      <c r="X7710" s="9" t="s">
        <v>113</v>
      </c>
    </row>
    <row r="7711" spans="1:24" s="57" customFormat="1" ht="24">
      <c r="A7711" s="31">
        <v>8120</v>
      </c>
      <c r="B7711" s="32">
        <f t="shared" ca="1" si="728"/>
        <v>0.97792602589462851</v>
      </c>
      <c r="C7711" s="131" t="s">
        <v>14349</v>
      </c>
      <c r="D7711" s="122" t="s">
        <v>14350</v>
      </c>
      <c r="E7711" s="21"/>
      <c r="F7711" s="22"/>
      <c r="G7711" s="22"/>
      <c r="H7711" s="22"/>
      <c r="I7711" s="23"/>
      <c r="J7711" s="35" t="str">
        <f t="shared" si="729"/>
        <v>➸</v>
      </c>
      <c r="K7711" s="117" t="str">
        <f>词典存放目录!$A$1&amp;L7711&amp;M7711</f>
        <v>F:\《自创文法查阅Excel》4.1备份\《B词汇·红宝书》\红宝书15版图片\8120-フルーツ【fruit】.jpg</v>
      </c>
      <c r="L7711" s="9" t="s">
        <v>18120</v>
      </c>
      <c r="M7711" s="117" t="s">
        <v>25826</v>
      </c>
      <c r="N7711" s="36" t="str">
        <f t="shared" si="730"/>
        <v>▶</v>
      </c>
      <c r="O7711" s="37" t="s">
        <v>18022</v>
      </c>
      <c r="P7711" s="37">
        <v>18</v>
      </c>
      <c r="Q7711" s="37" t="s">
        <v>23</v>
      </c>
      <c r="R7711" s="9" t="str">
        <f>词典存放目录!$A$1&amp;O7711&amp;P7711&amp;Q7711</f>
        <v>F:\《自创文法查阅Excel》4.1备份\《B词汇·红宝书》\红宝书MP3分割\28 n4-ふ (18).mp3</v>
      </c>
      <c r="S7711" s="38"/>
      <c r="T7711" s="56"/>
      <c r="U7711" s="56"/>
      <c r="V7711" s="30" t="str">
        <f t="shared" si="727"/>
        <v/>
      </c>
      <c r="W7711" s="29"/>
      <c r="X7711" s="9" t="s">
        <v>113</v>
      </c>
    </row>
    <row r="7712" spans="1:24" s="57" customFormat="1" ht="24">
      <c r="A7712" s="31">
        <v>8121</v>
      </c>
      <c r="B7712" s="32">
        <f t="shared" ca="1" si="728"/>
        <v>0.66966172047418837</v>
      </c>
      <c r="C7712" s="131" t="s">
        <v>14351</v>
      </c>
      <c r="D7712" s="122" t="s">
        <v>14352</v>
      </c>
      <c r="E7712" s="21"/>
      <c r="F7712" s="22"/>
      <c r="G7712" s="22"/>
      <c r="H7712" s="22"/>
      <c r="I7712" s="23"/>
      <c r="J7712" s="35" t="str">
        <f t="shared" si="729"/>
        <v>➸</v>
      </c>
      <c r="K7712" s="117" t="str">
        <f>词典存放目录!$A$1&amp;L7712&amp;M7712</f>
        <v>F:\《自创文法查阅Excel》4.1备份\《B词汇·红宝书》\红宝书15版图片\8121-プレゼント【present】.jpg</v>
      </c>
      <c r="L7712" s="9" t="s">
        <v>18120</v>
      </c>
      <c r="M7712" s="117" t="s">
        <v>25827</v>
      </c>
      <c r="N7712" s="36" t="str">
        <f t="shared" si="730"/>
        <v>▶</v>
      </c>
      <c r="O7712" s="37" t="s">
        <v>18022</v>
      </c>
      <c r="P7712" s="37">
        <v>19</v>
      </c>
      <c r="Q7712" s="37" t="s">
        <v>23</v>
      </c>
      <c r="R7712" s="9" t="str">
        <f>词典存放目录!$A$1&amp;O7712&amp;P7712&amp;Q7712</f>
        <v>F:\《自创文法查阅Excel》4.1备份\《B词汇·红宝书》\红宝书MP3分割\28 n4-ふ (19).mp3</v>
      </c>
      <c r="S7712" s="38"/>
      <c r="T7712" s="56"/>
      <c r="U7712" s="56"/>
      <c r="V7712" s="30" t="str">
        <f t="shared" si="727"/>
        <v/>
      </c>
      <c r="W7712" s="29"/>
      <c r="X7712" s="9" t="s">
        <v>113</v>
      </c>
    </row>
    <row r="7713" spans="1:24" s="57" customFormat="1" ht="24">
      <c r="A7713" s="31">
        <v>8122</v>
      </c>
      <c r="B7713" s="32">
        <f t="shared" ca="1" si="728"/>
        <v>0.85280917466807737</v>
      </c>
      <c r="C7713" s="131" t="s">
        <v>14353</v>
      </c>
      <c r="D7713" s="122" t="s">
        <v>14354</v>
      </c>
      <c r="E7713" s="21"/>
      <c r="F7713" s="22"/>
      <c r="G7713" s="22"/>
      <c r="H7713" s="22"/>
      <c r="I7713" s="23"/>
      <c r="J7713" s="35" t="str">
        <f t="shared" si="729"/>
        <v>➸</v>
      </c>
      <c r="K7713" s="117" t="str">
        <f>词典存放目录!$A$1&amp;L7713&amp;M7713</f>
        <v>F:\《自创文法查阅Excel》4.1备份\《B词汇·红宝书》\红宝书15版图片\8122-ぶん【文】.jpg</v>
      </c>
      <c r="L7713" s="9" t="s">
        <v>18120</v>
      </c>
      <c r="M7713" s="117" t="s">
        <v>25828</v>
      </c>
      <c r="N7713" s="36" t="str">
        <f t="shared" si="730"/>
        <v>▶</v>
      </c>
      <c r="O7713" s="37" t="s">
        <v>18022</v>
      </c>
      <c r="P7713" s="37">
        <v>20</v>
      </c>
      <c r="Q7713" s="37" t="s">
        <v>23</v>
      </c>
      <c r="R7713" s="9" t="str">
        <f>词典存放目录!$A$1&amp;O7713&amp;P7713&amp;Q7713</f>
        <v>F:\《自创文法查阅Excel》4.1备份\《B词汇·红宝书》\红宝书MP3分割\28 n4-ふ (20).mp3</v>
      </c>
      <c r="S7713" s="38"/>
      <c r="T7713" s="56"/>
      <c r="U7713" s="56"/>
      <c r="V7713" s="30" t="str">
        <f t="shared" si="727"/>
        <v/>
      </c>
      <c r="W7713" s="29"/>
      <c r="X7713" s="9" t="s">
        <v>113</v>
      </c>
    </row>
    <row r="7714" spans="1:24" s="57" customFormat="1" ht="24">
      <c r="A7714" s="31">
        <v>8123</v>
      </c>
      <c r="B7714" s="32">
        <f t="shared" ca="1" si="728"/>
        <v>0.98012221615483019</v>
      </c>
      <c r="C7714" s="131" t="s">
        <v>14355</v>
      </c>
      <c r="D7714" s="122" t="s">
        <v>14356</v>
      </c>
      <c r="E7714" s="21"/>
      <c r="F7714" s="22"/>
      <c r="G7714" s="22"/>
      <c r="H7714" s="22"/>
      <c r="I7714" s="23"/>
      <c r="J7714" s="35" t="str">
        <f t="shared" si="729"/>
        <v>➸</v>
      </c>
      <c r="K7714" s="117" t="str">
        <f>词典存放目录!$A$1&amp;L7714&amp;M7714</f>
        <v>F:\《自创文法查阅Excel》4.1备份\《B词汇·红宝书》\红宝书15版图片\8123-ぶんか【文化】.jpg</v>
      </c>
      <c r="L7714" s="9" t="s">
        <v>18120</v>
      </c>
      <c r="M7714" s="117" t="s">
        <v>25829</v>
      </c>
      <c r="N7714" s="36" t="str">
        <f t="shared" si="730"/>
        <v>▶</v>
      </c>
      <c r="O7714" s="37" t="s">
        <v>18022</v>
      </c>
      <c r="P7714" s="37">
        <v>21</v>
      </c>
      <c r="Q7714" s="37" t="s">
        <v>23</v>
      </c>
      <c r="R7714" s="9" t="str">
        <f>词典存放目录!$A$1&amp;O7714&amp;P7714&amp;Q7714</f>
        <v>F:\《自创文法查阅Excel》4.1备份\《B词汇·红宝书》\红宝书MP3分割\28 n4-ふ (21).mp3</v>
      </c>
      <c r="S7714" s="38"/>
      <c r="T7714" s="56"/>
      <c r="U7714" s="56"/>
      <c r="V7714" s="30" t="str">
        <f t="shared" si="727"/>
        <v/>
      </c>
      <c r="W7714" s="102"/>
      <c r="X7714" s="9" t="s">
        <v>113</v>
      </c>
    </row>
    <row r="7715" spans="1:24" s="57" customFormat="1" ht="24">
      <c r="A7715" s="31">
        <v>8124</v>
      </c>
      <c r="B7715" s="32">
        <f t="shared" ca="1" si="728"/>
        <v>0.36672074704549118</v>
      </c>
      <c r="C7715" s="131" t="s">
        <v>14357</v>
      </c>
      <c r="D7715" s="122" t="s">
        <v>14358</v>
      </c>
      <c r="E7715" s="21"/>
      <c r="F7715" s="22"/>
      <c r="G7715" s="22"/>
      <c r="H7715" s="22"/>
      <c r="I7715" s="23"/>
      <c r="J7715" s="35" t="str">
        <f t="shared" si="729"/>
        <v>➸</v>
      </c>
      <c r="K7715" s="117" t="str">
        <f>词典存放目录!$A$1&amp;L7715&amp;M7715</f>
        <v>F:\《自创文法查阅Excel》4.1备份\《B词汇·红宝书》\红宝书15版图片\8124-ぶんがく【文学】.jpg</v>
      </c>
      <c r="L7715" s="9" t="s">
        <v>18120</v>
      </c>
      <c r="M7715" s="117" t="s">
        <v>25830</v>
      </c>
      <c r="N7715" s="36" t="str">
        <f t="shared" si="730"/>
        <v>▶</v>
      </c>
      <c r="O7715" s="37" t="s">
        <v>18022</v>
      </c>
      <c r="P7715" s="37">
        <v>22</v>
      </c>
      <c r="Q7715" s="37" t="s">
        <v>23</v>
      </c>
      <c r="R7715" s="9" t="str">
        <f>词典存放目录!$A$1&amp;O7715&amp;P7715&amp;Q7715</f>
        <v>F:\《自创文法查阅Excel》4.1备份\《B词汇·红宝书》\红宝书MP3分割\28 n4-ふ (22).mp3</v>
      </c>
      <c r="S7715" s="38"/>
      <c r="T7715" s="56"/>
      <c r="U7715" s="56"/>
      <c r="V7715" s="30" t="str">
        <f t="shared" si="727"/>
        <v/>
      </c>
      <c r="W7715" s="29"/>
      <c r="X7715" s="9" t="s">
        <v>113</v>
      </c>
    </row>
    <row r="7716" spans="1:24" s="57" customFormat="1" ht="24">
      <c r="A7716" s="31">
        <v>8125</v>
      </c>
      <c r="B7716" s="32">
        <f t="shared" ca="1" si="728"/>
        <v>0.27597297688268474</v>
      </c>
      <c r="C7716" s="131" t="s">
        <v>14359</v>
      </c>
      <c r="D7716" s="122" t="s">
        <v>14360</v>
      </c>
      <c r="E7716" s="21"/>
      <c r="F7716" s="22"/>
      <c r="G7716" s="22"/>
      <c r="H7716" s="22"/>
      <c r="I7716" s="23"/>
      <c r="J7716" s="35" t="str">
        <f t="shared" si="729"/>
        <v>➸</v>
      </c>
      <c r="K7716" s="117" t="str">
        <f>词典存放目录!$A$1&amp;L7716&amp;M7716</f>
        <v>F:\《自创文法查阅Excel》4.1备份\《B词汇·红宝书》\红宝书15版图片\8125-ぶんけい【文型】.jpg</v>
      </c>
      <c r="L7716" s="9" t="s">
        <v>18120</v>
      </c>
      <c r="M7716" s="117" t="s">
        <v>25831</v>
      </c>
      <c r="N7716" s="36" t="str">
        <f t="shared" si="730"/>
        <v>▶</v>
      </c>
      <c r="O7716" s="37" t="s">
        <v>18022</v>
      </c>
      <c r="P7716" s="37">
        <v>23</v>
      </c>
      <c r="Q7716" s="37" t="s">
        <v>23</v>
      </c>
      <c r="R7716" s="9" t="str">
        <f>词典存放目录!$A$1&amp;O7716&amp;P7716&amp;Q7716</f>
        <v>F:\《自创文法查阅Excel》4.1备份\《B词汇·红宝书》\红宝书MP3分割\28 n4-ふ (23).mp3</v>
      </c>
      <c r="S7716" s="38"/>
      <c r="T7716" s="56"/>
      <c r="U7716" s="56"/>
      <c r="V7716" s="30" t="str">
        <f t="shared" si="727"/>
        <v/>
      </c>
      <c r="W7716" s="29"/>
      <c r="X7716" s="9" t="s">
        <v>113</v>
      </c>
    </row>
    <row r="7717" spans="1:24" s="57" customFormat="1" ht="24">
      <c r="A7717" s="31">
        <v>8126</v>
      </c>
      <c r="B7717" s="32">
        <f t="shared" ca="1" si="728"/>
        <v>0.68983993952678369</v>
      </c>
      <c r="C7717" s="131" t="s">
        <v>14361</v>
      </c>
      <c r="D7717" s="122" t="s">
        <v>14362</v>
      </c>
      <c r="E7717" s="21"/>
      <c r="F7717" s="22"/>
      <c r="G7717" s="22"/>
      <c r="H7717" s="22"/>
      <c r="I7717" s="23"/>
      <c r="J7717" s="35" t="str">
        <f t="shared" si="729"/>
        <v>➸</v>
      </c>
      <c r="K7717" s="117" t="str">
        <f>词典存放目录!$A$1&amp;L7717&amp;M7717</f>
        <v>F:\《自创文法查阅Excel》4.1备份\《B词汇·红宝书》\红宝书15版图片\8126-ぶんぽう【文法】.jpg</v>
      </c>
      <c r="L7717" s="9" t="s">
        <v>18120</v>
      </c>
      <c r="M7717" s="117" t="s">
        <v>25832</v>
      </c>
      <c r="N7717" s="36" t="str">
        <f t="shared" si="730"/>
        <v>▶</v>
      </c>
      <c r="O7717" s="37" t="s">
        <v>18022</v>
      </c>
      <c r="P7717" s="37">
        <v>24</v>
      </c>
      <c r="Q7717" s="37" t="s">
        <v>23</v>
      </c>
      <c r="R7717" s="9" t="str">
        <f>词典存放目录!$A$1&amp;O7717&amp;P7717&amp;Q7717</f>
        <v>F:\《自创文法查阅Excel》4.1备份\《B词汇·红宝书》\红宝书MP3分割\28 n4-ふ (24).mp3</v>
      </c>
      <c r="S7717" s="38"/>
      <c r="T7717" s="56"/>
      <c r="U7717" s="56"/>
      <c r="V7717" s="30" t="str">
        <f t="shared" si="727"/>
        <v/>
      </c>
      <c r="W7717" s="29"/>
      <c r="X7717" s="9" t="s">
        <v>113</v>
      </c>
    </row>
    <row r="7718" spans="1:24" s="57" customFormat="1" ht="24">
      <c r="A7718" s="31">
        <v>8127</v>
      </c>
      <c r="B7718" s="32">
        <f t="shared" ca="1" si="728"/>
        <v>0.43216391418878608</v>
      </c>
      <c r="C7718" s="131" t="s">
        <v>14363</v>
      </c>
      <c r="D7718" s="122" t="s">
        <v>14364</v>
      </c>
      <c r="E7718" s="21"/>
      <c r="F7718" s="22"/>
      <c r="G7718" s="22"/>
      <c r="H7718" s="22"/>
      <c r="I7718" s="23"/>
      <c r="J7718" s="35" t="str">
        <f t="shared" si="729"/>
        <v>➸</v>
      </c>
      <c r="K7718" s="117" t="str">
        <f>词典存放目录!$A$1&amp;L7718&amp;M7718</f>
        <v>F:\《自创文法查阅Excel》4.1备份\《B词汇·红宝书》\红宝书15版图片\8127-ぶんぼうぐ【文房具】.jpg</v>
      </c>
      <c r="L7718" s="9" t="s">
        <v>18120</v>
      </c>
      <c r="M7718" s="117" t="s">
        <v>25833</v>
      </c>
      <c r="N7718" s="36" t="str">
        <f t="shared" si="730"/>
        <v>▶</v>
      </c>
      <c r="O7718" s="37" t="s">
        <v>18022</v>
      </c>
      <c r="P7718" s="37">
        <v>25</v>
      </c>
      <c r="Q7718" s="37" t="s">
        <v>23</v>
      </c>
      <c r="R7718" s="9" t="str">
        <f>词典存放目录!$A$1&amp;O7718&amp;P7718&amp;Q7718</f>
        <v>F:\《自创文法查阅Excel》4.1备份\《B词汇·红宝书》\红宝书MP3分割\28 n4-ふ (25).mp3</v>
      </c>
      <c r="S7718" s="38"/>
      <c r="T7718" s="56"/>
      <c r="U7718" s="56"/>
      <c r="V7718" s="30" t="str">
        <f t="shared" si="727"/>
        <v/>
      </c>
      <c r="W7718" s="29"/>
      <c r="X7718" s="9" t="s">
        <v>113</v>
      </c>
    </row>
    <row r="7719" spans="1:24" s="57" customFormat="1" ht="24">
      <c r="A7719" s="31">
        <v>8128</v>
      </c>
      <c r="B7719" s="32">
        <f t="shared" ca="1" si="728"/>
        <v>0.7210326428544962</v>
      </c>
      <c r="C7719" s="132" t="s">
        <v>14365</v>
      </c>
      <c r="D7719" s="124" t="s">
        <v>14366</v>
      </c>
      <c r="E7719" s="21"/>
      <c r="F7719" s="22"/>
      <c r="G7719" s="22"/>
      <c r="H7719" s="22"/>
      <c r="I7719" s="23"/>
      <c r="J7719" s="35" t="str">
        <f t="shared" si="729"/>
        <v>➸</v>
      </c>
      <c r="K7719" s="117" t="str">
        <f>词典存放目录!$A$1&amp;L7719&amp;M7719</f>
        <v>F:\《自创文法查阅Excel》4.1备份\《B词汇·红宝书》\红宝书15版图片\8128-ふ～【不～】.jpg</v>
      </c>
      <c r="L7719" s="9" t="s">
        <v>18120</v>
      </c>
      <c r="M7719" s="117" t="s">
        <v>25834</v>
      </c>
      <c r="N7719" s="36" t="str">
        <f t="shared" si="730"/>
        <v>▶</v>
      </c>
      <c r="O7719" s="37" t="s">
        <v>18023</v>
      </c>
      <c r="P7719" s="37">
        <v>1</v>
      </c>
      <c r="Q7719" s="37" t="s">
        <v>23</v>
      </c>
      <c r="R7719" s="9" t="str">
        <f>词典存放目录!$A$1&amp;O7719&amp;P7719&amp;Q7719</f>
        <v>F:\《自创文法查阅Excel》4.1备份\《B词汇·红宝书》\红宝书MP3分割\28 n3-ふ (1).mp3</v>
      </c>
      <c r="S7719" s="38"/>
      <c r="T7719" s="56"/>
      <c r="U7719" s="56"/>
      <c r="V7719" s="30" t="str">
        <f t="shared" si="727"/>
        <v/>
      </c>
      <c r="W7719" s="29"/>
      <c r="X7719" s="9" t="s">
        <v>212</v>
      </c>
    </row>
    <row r="7720" spans="1:24" s="57" customFormat="1" ht="24">
      <c r="A7720" s="31">
        <v>8129</v>
      </c>
      <c r="B7720" s="32">
        <f t="shared" ca="1" si="728"/>
        <v>0.4156702375318907</v>
      </c>
      <c r="C7720" s="132" t="s">
        <v>402</v>
      </c>
      <c r="D7720" s="124" t="s">
        <v>14367</v>
      </c>
      <c r="E7720" s="21"/>
      <c r="F7720" s="22"/>
      <c r="G7720" s="22"/>
      <c r="H7720" s="22"/>
      <c r="I7720" s="23"/>
      <c r="J7720" s="35" t="str">
        <f t="shared" si="729"/>
        <v>➸</v>
      </c>
      <c r="K7720" s="117" t="str">
        <f>词典存放目录!$A$1&amp;L7720&amp;M7720</f>
        <v>F:\《自创文法查阅Excel》4.1备份\《B词汇·红宝书》\红宝书15版图片\8129-ふ【府】.jpg</v>
      </c>
      <c r="L7720" s="9" t="s">
        <v>18120</v>
      </c>
      <c r="M7720" s="117" t="s">
        <v>25835</v>
      </c>
      <c r="N7720" s="36" t="str">
        <f t="shared" si="730"/>
        <v>▶</v>
      </c>
      <c r="O7720" s="37" t="s">
        <v>18023</v>
      </c>
      <c r="P7720" s="37">
        <v>2</v>
      </c>
      <c r="Q7720" s="37" t="s">
        <v>23</v>
      </c>
      <c r="R7720" s="9" t="str">
        <f>词典存放目录!$A$1&amp;O7720&amp;P7720&amp;Q7720</f>
        <v>F:\《自创文法查阅Excel》4.1备份\《B词汇·红宝书》\红宝书MP3分割\28 n3-ふ (2).mp3</v>
      </c>
      <c r="S7720" s="38"/>
      <c r="T7720" s="56"/>
      <c r="U7720" s="56"/>
      <c r="V7720" s="30"/>
      <c r="W7720" s="29"/>
      <c r="X7720" s="9" t="s">
        <v>212</v>
      </c>
    </row>
    <row r="7721" spans="1:24" s="57" customFormat="1" ht="24">
      <c r="A7721" s="31">
        <v>8130</v>
      </c>
      <c r="B7721" s="32">
        <f t="shared" ca="1" si="728"/>
        <v>0.55226300600127798</v>
      </c>
      <c r="C7721" s="132" t="s">
        <v>14368</v>
      </c>
      <c r="D7721" s="124" t="s">
        <v>14369</v>
      </c>
      <c r="E7721" s="21"/>
      <c r="F7721" s="22"/>
      <c r="G7721" s="22"/>
      <c r="H7721" s="22"/>
      <c r="I7721" s="23"/>
      <c r="J7721" s="35" t="str">
        <f t="shared" si="729"/>
        <v>➸</v>
      </c>
      <c r="K7721" s="117" t="str">
        <f>词典存放目录!$A$1&amp;L7721&amp;M7721</f>
        <v>F:\《自创文法查阅Excel》4.1备份\《B词汇·红宝书》\红宝书15版图片\8130-～ぶ【～部】.jpg</v>
      </c>
      <c r="L7721" s="9" t="s">
        <v>18120</v>
      </c>
      <c r="M7721" s="117" t="s">
        <v>25836</v>
      </c>
      <c r="N7721" s="36" t="str">
        <f t="shared" si="730"/>
        <v>▶</v>
      </c>
      <c r="O7721" s="37" t="s">
        <v>18023</v>
      </c>
      <c r="P7721" s="37">
        <v>3</v>
      </c>
      <c r="Q7721" s="37" t="s">
        <v>23</v>
      </c>
      <c r="R7721" s="9" t="str">
        <f>词典存放目录!$A$1&amp;O7721&amp;P7721&amp;Q7721</f>
        <v>F:\《自创文法查阅Excel》4.1备份\《B词汇·红宝书》\红宝书MP3分割\28 n3-ふ (3).mp3</v>
      </c>
      <c r="S7721" s="38"/>
      <c r="T7721" s="56"/>
      <c r="U7721" s="56"/>
      <c r="V7721" s="30" t="str">
        <f t="shared" ref="V7721:V7727" si="731">IF(COUNTA(S7721:U7721)=0,"",COUNTIF(S7721:U7721,"0")/COUNTA(S7721:U7721))</f>
        <v/>
      </c>
      <c r="W7721" s="29"/>
      <c r="X7721" s="9" t="s">
        <v>212</v>
      </c>
    </row>
    <row r="7722" spans="1:24" s="57" customFormat="1" ht="24">
      <c r="A7722" s="31">
        <v>8131</v>
      </c>
      <c r="B7722" s="32">
        <f t="shared" ca="1" si="728"/>
        <v>0.78339509308878819</v>
      </c>
      <c r="C7722" s="132" t="s">
        <v>14370</v>
      </c>
      <c r="D7722" s="124" t="s">
        <v>14371</v>
      </c>
      <c r="E7722" s="21"/>
      <c r="F7722" s="22"/>
      <c r="G7722" s="22"/>
      <c r="H7722" s="22"/>
      <c r="I7722" s="23"/>
      <c r="J7722" s="35" t="str">
        <f t="shared" si="729"/>
        <v>➸</v>
      </c>
      <c r="K7722" s="117" t="str">
        <f>词典存放目录!$A$1&amp;L7722&amp;M7722</f>
        <v>F:\《自创文法查阅Excel》4.1备份\《B词汇·红宝书》\红宝书15版图片\8131-ファイル【file】.jpg</v>
      </c>
      <c r="L7722" s="9" t="s">
        <v>18120</v>
      </c>
      <c r="M7722" s="117" t="s">
        <v>25837</v>
      </c>
      <c r="N7722" s="36" t="str">
        <f t="shared" si="730"/>
        <v>▶</v>
      </c>
      <c r="O7722" s="37" t="s">
        <v>18023</v>
      </c>
      <c r="P7722" s="37">
        <v>4</v>
      </c>
      <c r="Q7722" s="37" t="s">
        <v>23</v>
      </c>
      <c r="R7722" s="9" t="str">
        <f>词典存放目录!$A$1&amp;O7722&amp;P7722&amp;Q7722</f>
        <v>F:\《自创文法查阅Excel》4.1备份\《B词汇·红宝书》\红宝书MP3分割\28 n3-ふ (4).mp3</v>
      </c>
      <c r="S7722" s="38"/>
      <c r="T7722" s="56"/>
      <c r="U7722" s="56"/>
      <c r="V7722" s="30" t="str">
        <f t="shared" si="731"/>
        <v/>
      </c>
      <c r="W7722" s="29"/>
      <c r="X7722" s="9" t="s">
        <v>212</v>
      </c>
    </row>
    <row r="7723" spans="1:24" s="57" customFormat="1" ht="24">
      <c r="A7723" s="31">
        <v>8132</v>
      </c>
      <c r="B7723" s="32">
        <f t="shared" ca="1" si="728"/>
        <v>9.5915816743405102E-2</v>
      </c>
      <c r="C7723" s="132" t="s">
        <v>14372</v>
      </c>
      <c r="D7723" s="124" t="s">
        <v>14373</v>
      </c>
      <c r="E7723" s="21"/>
      <c r="F7723" s="22"/>
      <c r="G7723" s="22"/>
      <c r="H7723" s="22"/>
      <c r="I7723" s="23"/>
      <c r="J7723" s="35" t="str">
        <f t="shared" si="729"/>
        <v>➸</v>
      </c>
      <c r="K7723" s="117" t="str">
        <f>词典存放目录!$A$1&amp;L7723&amp;M7723</f>
        <v>F:\《自创文法查阅Excel》4.1备份\《B词汇·红宝书》\红宝书15版图片\8132-ファッション【fashion】.jpg</v>
      </c>
      <c r="L7723" s="9" t="s">
        <v>18120</v>
      </c>
      <c r="M7723" s="117" t="s">
        <v>25838</v>
      </c>
      <c r="N7723" s="36" t="str">
        <f t="shared" si="730"/>
        <v>▶</v>
      </c>
      <c r="O7723" s="37" t="s">
        <v>18023</v>
      </c>
      <c r="P7723" s="37">
        <v>5</v>
      </c>
      <c r="Q7723" s="37" t="s">
        <v>23</v>
      </c>
      <c r="R7723" s="9" t="str">
        <f>词典存放目录!$A$1&amp;O7723&amp;P7723&amp;Q7723</f>
        <v>F:\《自创文法查阅Excel》4.1备份\《B词汇·红宝书》\红宝书MP3分割\28 n3-ふ (5).mp3</v>
      </c>
      <c r="S7723" s="38"/>
      <c r="T7723" s="56"/>
      <c r="U7723" s="56"/>
      <c r="V7723" s="30" t="str">
        <f t="shared" si="731"/>
        <v/>
      </c>
      <c r="W7723" s="29"/>
      <c r="X7723" s="9" t="s">
        <v>212</v>
      </c>
    </row>
    <row r="7724" spans="1:24" s="57" customFormat="1" ht="24">
      <c r="A7724" s="31">
        <v>8133</v>
      </c>
      <c r="B7724" s="32">
        <f t="shared" ca="1" si="728"/>
        <v>0.47637906546991937</v>
      </c>
      <c r="C7724" s="132" t="s">
        <v>14374</v>
      </c>
      <c r="D7724" s="124" t="s">
        <v>14375</v>
      </c>
      <c r="E7724" s="21"/>
      <c r="F7724" s="22"/>
      <c r="G7724" s="22"/>
      <c r="H7724" s="22"/>
      <c r="I7724" s="23"/>
      <c r="J7724" s="35" t="str">
        <f t="shared" si="729"/>
        <v>➸</v>
      </c>
      <c r="K7724" s="117" t="str">
        <f>词典存放目录!$A$1&amp;L7724&amp;M7724</f>
        <v>F:\《自创文法查阅Excel》4.1备份\《B词汇·红宝书》\红宝书15版图片\8133-ファン【fan】.jpg</v>
      </c>
      <c r="L7724" s="9" t="s">
        <v>18120</v>
      </c>
      <c r="M7724" s="117" t="s">
        <v>25839</v>
      </c>
      <c r="N7724" s="36" t="str">
        <f t="shared" si="730"/>
        <v>▶</v>
      </c>
      <c r="O7724" s="37" t="s">
        <v>18023</v>
      </c>
      <c r="P7724" s="37">
        <v>6</v>
      </c>
      <c r="Q7724" s="37" t="s">
        <v>23</v>
      </c>
      <c r="R7724" s="9" t="str">
        <f>词典存放目录!$A$1&amp;O7724&amp;P7724&amp;Q7724</f>
        <v>F:\《自创文法查阅Excel》4.1备份\《B词汇·红宝书》\红宝书MP3分割\28 n3-ふ (6).mp3</v>
      </c>
      <c r="S7724" s="38"/>
      <c r="T7724" s="56"/>
      <c r="U7724" s="56"/>
      <c r="V7724" s="30" t="str">
        <f t="shared" si="731"/>
        <v/>
      </c>
      <c r="W7724" s="29"/>
      <c r="X7724" s="9" t="s">
        <v>212</v>
      </c>
    </row>
    <row r="7725" spans="1:24" s="57" customFormat="1" ht="24">
      <c r="A7725" s="31">
        <v>8134</v>
      </c>
      <c r="B7725" s="32">
        <f t="shared" ca="1" si="728"/>
        <v>0.22423523148711033</v>
      </c>
      <c r="C7725" s="132" t="s">
        <v>14376</v>
      </c>
      <c r="D7725" s="124" t="s">
        <v>14377</v>
      </c>
      <c r="E7725" s="21"/>
      <c r="F7725" s="22"/>
      <c r="G7725" s="22"/>
      <c r="H7725" s="22"/>
      <c r="I7725" s="23"/>
      <c r="J7725" s="35" t="str">
        <f t="shared" si="729"/>
        <v>➸</v>
      </c>
      <c r="K7725" s="117" t="str">
        <f>词典存放目录!$A$1&amp;L7725&amp;M7725</f>
        <v>F:\《自创文法查阅Excel》4.1备份\《B词汇·红宝书》\红宝书15版图片\8134-ふあん【不安】.jpg</v>
      </c>
      <c r="L7725" s="9" t="s">
        <v>18120</v>
      </c>
      <c r="M7725" s="117" t="s">
        <v>25840</v>
      </c>
      <c r="N7725" s="36" t="str">
        <f t="shared" si="730"/>
        <v>▶</v>
      </c>
      <c r="O7725" s="37" t="s">
        <v>18023</v>
      </c>
      <c r="P7725" s="37">
        <v>7</v>
      </c>
      <c r="Q7725" s="37" t="s">
        <v>23</v>
      </c>
      <c r="R7725" s="9" t="str">
        <f>词典存放目录!$A$1&amp;O7725&amp;P7725&amp;Q7725</f>
        <v>F:\《自创文法查阅Excel》4.1备份\《B词汇·红宝书》\红宝书MP3分割\28 n3-ふ (7).mp3</v>
      </c>
      <c r="S7725" s="38"/>
      <c r="T7725" s="56"/>
      <c r="U7725" s="56"/>
      <c r="V7725" s="30" t="str">
        <f t="shared" si="731"/>
        <v/>
      </c>
      <c r="W7725" s="29"/>
      <c r="X7725" s="9" t="s">
        <v>212</v>
      </c>
    </row>
    <row r="7726" spans="1:24" s="57" customFormat="1" ht="24">
      <c r="A7726" s="31">
        <v>8135</v>
      </c>
      <c r="B7726" s="32">
        <f t="shared" ca="1" si="728"/>
        <v>3.3873857377339167E-2</v>
      </c>
      <c r="C7726" s="132" t="s">
        <v>14378</v>
      </c>
      <c r="D7726" s="124" t="s">
        <v>14379</v>
      </c>
      <c r="E7726" s="21" t="s">
        <v>459</v>
      </c>
      <c r="F7726" s="22"/>
      <c r="G7726" s="22"/>
      <c r="H7726" s="22"/>
      <c r="I7726" s="23"/>
      <c r="J7726" s="35" t="str">
        <f t="shared" si="729"/>
        <v>➸</v>
      </c>
      <c r="K7726" s="117" t="str">
        <f>词典存放目录!$A$1&amp;L7726&amp;M7726</f>
        <v>F:\《自创文法查阅Excel》4.1备份\《B词汇·红宝书》\红宝书15版图片\8135-ふあんてい【不安定】.jpg</v>
      </c>
      <c r="L7726" s="9" t="s">
        <v>18120</v>
      </c>
      <c r="M7726" s="117" t="s">
        <v>25841</v>
      </c>
      <c r="N7726" s="36" t="str">
        <f t="shared" si="730"/>
        <v>▶</v>
      </c>
      <c r="O7726" s="37" t="s">
        <v>18023</v>
      </c>
      <c r="P7726" s="37">
        <v>8</v>
      </c>
      <c r="Q7726" s="37" t="s">
        <v>23</v>
      </c>
      <c r="R7726" s="9" t="str">
        <f>词典存放目录!$A$1&amp;O7726&amp;P7726&amp;Q7726</f>
        <v>F:\《自创文法查阅Excel》4.1备份\《B词汇·红宝书》\红宝书MP3分割\28 n3-ふ (8).mp3</v>
      </c>
      <c r="S7726" s="38"/>
      <c r="T7726" s="56"/>
      <c r="U7726" s="56"/>
      <c r="V7726" s="30" t="str">
        <f t="shared" si="731"/>
        <v/>
      </c>
      <c r="W7726" s="69"/>
      <c r="X7726" s="9" t="s">
        <v>212</v>
      </c>
    </row>
    <row r="7727" spans="1:24" s="57" customFormat="1" ht="24">
      <c r="A7727" s="31">
        <v>8136</v>
      </c>
      <c r="B7727" s="32">
        <f t="shared" ca="1" si="728"/>
        <v>0.50126139888718291</v>
      </c>
      <c r="C7727" s="132" t="s">
        <v>14380</v>
      </c>
      <c r="D7727" s="124" t="s">
        <v>14381</v>
      </c>
      <c r="E7727" s="21"/>
      <c r="F7727" s="22"/>
      <c r="G7727" s="22"/>
      <c r="H7727" s="22"/>
      <c r="I7727" s="23"/>
      <c r="J7727" s="35" t="str">
        <f t="shared" si="729"/>
        <v>➸</v>
      </c>
      <c r="K7727" s="117" t="str">
        <f>词典存放目录!$A$1&amp;L7727&amp;M7727</f>
        <v>F:\《自创文法查阅Excel》4.1备份\《B词汇·红宝书》\红宝书15版图片\8136-ふうけい【風景】.jpg</v>
      </c>
      <c r="L7727" s="9" t="s">
        <v>18120</v>
      </c>
      <c r="M7727" s="117" t="s">
        <v>25842</v>
      </c>
      <c r="N7727" s="36" t="str">
        <f t="shared" si="730"/>
        <v>▶</v>
      </c>
      <c r="O7727" s="37" t="s">
        <v>18023</v>
      </c>
      <c r="P7727" s="37">
        <v>9</v>
      </c>
      <c r="Q7727" s="37" t="s">
        <v>23</v>
      </c>
      <c r="R7727" s="9" t="str">
        <f>词典存放目录!$A$1&amp;O7727&amp;P7727&amp;Q7727</f>
        <v>F:\《自创文法查阅Excel》4.1备份\《B词汇·红宝书》\红宝书MP3分割\28 n3-ふ (9).mp3</v>
      </c>
      <c r="S7727" s="38"/>
      <c r="T7727" s="56"/>
      <c r="U7727" s="56"/>
      <c r="V7727" s="30" t="str">
        <f t="shared" si="731"/>
        <v/>
      </c>
      <c r="W7727" s="29"/>
      <c r="X7727" s="9" t="s">
        <v>212</v>
      </c>
    </row>
    <row r="7728" spans="1:24" s="57" customFormat="1" ht="24">
      <c r="A7728" s="31">
        <v>8137</v>
      </c>
      <c r="B7728" s="32">
        <f t="shared" ca="1" si="728"/>
        <v>0.97882668914803406</v>
      </c>
      <c r="C7728" s="132" t="s">
        <v>14382</v>
      </c>
      <c r="D7728" s="124" t="s">
        <v>14383</v>
      </c>
      <c r="E7728" s="21"/>
      <c r="F7728" s="22"/>
      <c r="G7728" s="22"/>
      <c r="H7728" s="22"/>
      <c r="I7728" s="23"/>
      <c r="J7728" s="35" t="str">
        <f t="shared" si="729"/>
        <v>➸</v>
      </c>
      <c r="K7728" s="117" t="str">
        <f>词典存放目录!$A$1&amp;L7728&amp;M7728</f>
        <v>F:\《自创文法查阅Excel》4.1备份\《B词汇·红宝书》\红宝书15版图片\8137-ふうふ【夫婦】.jpg</v>
      </c>
      <c r="L7728" s="9" t="s">
        <v>18120</v>
      </c>
      <c r="M7728" s="117" t="s">
        <v>25843</v>
      </c>
      <c r="N7728" s="36" t="str">
        <f t="shared" si="730"/>
        <v>▶</v>
      </c>
      <c r="O7728" s="37" t="s">
        <v>18023</v>
      </c>
      <c r="P7728" s="37">
        <v>10</v>
      </c>
      <c r="Q7728" s="37" t="s">
        <v>23</v>
      </c>
      <c r="R7728" s="9" t="str">
        <f>词典存放目录!$A$1&amp;O7728&amp;P7728&amp;Q7728</f>
        <v>F:\《自创文法查阅Excel》4.1备份\《B词汇·红宝书》\红宝书MP3分割\28 n3-ふ (10).mp3</v>
      </c>
      <c r="S7728" s="38"/>
      <c r="T7728" s="56"/>
      <c r="U7728" s="56"/>
      <c r="V7728" s="30"/>
      <c r="W7728" s="29"/>
      <c r="X7728" s="9" t="s">
        <v>212</v>
      </c>
    </row>
    <row r="7729" spans="1:24" s="57" customFormat="1" ht="24">
      <c r="A7729" s="31">
        <v>8138</v>
      </c>
      <c r="B7729" s="32">
        <f t="shared" ca="1" si="728"/>
        <v>0.91502642453938909</v>
      </c>
      <c r="C7729" s="132" t="s">
        <v>14384</v>
      </c>
      <c r="D7729" s="124" t="s">
        <v>14385</v>
      </c>
      <c r="E7729" s="21"/>
      <c r="F7729" s="22"/>
      <c r="G7729" s="22"/>
      <c r="H7729" s="22"/>
      <c r="I7729" s="23"/>
      <c r="J7729" s="35" t="str">
        <f t="shared" si="729"/>
        <v>➸</v>
      </c>
      <c r="K7729" s="117" t="str">
        <f>词典存放目录!$A$1&amp;L7729&amp;M7729</f>
        <v>F:\《自创文法查阅Excel》4.1备份\《B词汇·红宝书》\红宝书15版图片\8138-フェリー【ferry】.jpg</v>
      </c>
      <c r="L7729" s="9" t="s">
        <v>18120</v>
      </c>
      <c r="M7729" s="117" t="s">
        <v>25844</v>
      </c>
      <c r="N7729" s="36" t="str">
        <f t="shared" si="730"/>
        <v>▶</v>
      </c>
      <c r="O7729" s="37" t="s">
        <v>18023</v>
      </c>
      <c r="P7729" s="37">
        <v>11</v>
      </c>
      <c r="Q7729" s="37" t="s">
        <v>23</v>
      </c>
      <c r="R7729" s="9" t="str">
        <f>词典存放目录!$A$1&amp;O7729&amp;P7729&amp;Q7729</f>
        <v>F:\《自创文法查阅Excel》4.1备份\《B词汇·红宝书》\红宝书MP3分割\28 n3-ふ (11).mp3</v>
      </c>
      <c r="S7729" s="38"/>
      <c r="T7729" s="56"/>
      <c r="U7729" s="56"/>
      <c r="V7729" s="30" t="str">
        <f>IF(COUNTA(S7729:U7729)=0,"",COUNTIF(S7729:U7729,"0")/COUNTA(S7729:U7729))</f>
        <v/>
      </c>
      <c r="W7729" s="29"/>
      <c r="X7729" s="9" t="s">
        <v>212</v>
      </c>
    </row>
    <row r="7730" spans="1:24" s="57" customFormat="1" ht="24">
      <c r="A7730" s="31">
        <v>8140</v>
      </c>
      <c r="B7730" s="32">
        <f t="shared" ca="1" si="728"/>
        <v>7.6791441093106538E-2</v>
      </c>
      <c r="C7730" s="132" t="s">
        <v>14386</v>
      </c>
      <c r="D7730" s="124" t="s">
        <v>14387</v>
      </c>
      <c r="E7730" s="21"/>
      <c r="F7730" s="22"/>
      <c r="G7730" s="22"/>
      <c r="H7730" s="22"/>
      <c r="I7730" s="23"/>
      <c r="J7730" s="35" t="str">
        <f t="shared" si="729"/>
        <v>➸</v>
      </c>
      <c r="K7730" s="117" t="str">
        <f>词典存放目录!$A$1&amp;L7730&amp;M7730</f>
        <v>F:\《自创文法查阅Excel》4.1备份\《B词汇·红宝书》\红宝书15版图片\8140-ぶか【部下】.jpg</v>
      </c>
      <c r="L7730" s="9" t="s">
        <v>18120</v>
      </c>
      <c r="M7730" s="117" t="s">
        <v>25845</v>
      </c>
      <c r="N7730" s="36" t="str">
        <f t="shared" si="730"/>
        <v>▶</v>
      </c>
      <c r="O7730" s="37" t="s">
        <v>18023</v>
      </c>
      <c r="P7730" s="37">
        <v>13</v>
      </c>
      <c r="Q7730" s="37" t="s">
        <v>23</v>
      </c>
      <c r="R7730" s="9" t="str">
        <f>词典存放目录!$A$1&amp;O7730&amp;P7730&amp;Q7730</f>
        <v>F:\《自创文法查阅Excel》4.1备份\《B词汇·红宝书》\红宝书MP3分割\28 n3-ふ (13).mp3</v>
      </c>
      <c r="S7730" s="38"/>
      <c r="T7730" s="56"/>
      <c r="U7730" s="56"/>
      <c r="V7730" s="30" t="str">
        <f>IF(COUNTA(S7730:U7730)=0,"",COUNTIF(S7730:U7730,"0")/COUNTA(S7730:U7730))</f>
        <v/>
      </c>
      <c r="W7730" s="29"/>
      <c r="X7730" s="9" t="s">
        <v>212</v>
      </c>
    </row>
    <row r="7731" spans="1:24" s="57" customFormat="1" ht="24">
      <c r="A7731" s="31">
        <v>8141</v>
      </c>
      <c r="B7731" s="32">
        <f t="shared" ca="1" si="728"/>
        <v>0.56287399355706069</v>
      </c>
      <c r="C7731" s="132" t="s">
        <v>14388</v>
      </c>
      <c r="D7731" s="124" t="s">
        <v>14389</v>
      </c>
      <c r="E7731" s="21"/>
      <c r="F7731" s="22"/>
      <c r="G7731" s="22"/>
      <c r="H7731" s="22"/>
      <c r="I7731" s="23"/>
      <c r="J7731" s="35" t="str">
        <f t="shared" si="729"/>
        <v>➸</v>
      </c>
      <c r="K7731" s="117" t="str">
        <f>词典存放目录!$A$1&amp;L7731&amp;M7731</f>
        <v>F:\《自创文法查阅Excel》4.1备份\《B词汇·红宝书》\红宝书15版图片\8141-ぶかつ【部活】.jpg</v>
      </c>
      <c r="L7731" s="9" t="s">
        <v>18120</v>
      </c>
      <c r="M7731" s="117" t="s">
        <v>25846</v>
      </c>
      <c r="N7731" s="36" t="str">
        <f t="shared" si="730"/>
        <v>▶</v>
      </c>
      <c r="O7731" s="37" t="s">
        <v>18023</v>
      </c>
      <c r="P7731" s="37">
        <v>14</v>
      </c>
      <c r="Q7731" s="37" t="s">
        <v>23</v>
      </c>
      <c r="R7731" s="9" t="str">
        <f>词典存放目录!$A$1&amp;O7731&amp;P7731&amp;Q7731</f>
        <v>F:\《自创文法查阅Excel》4.1备份\《B词汇·红宝书》\红宝书MP3分割\28 n3-ふ (14).mp3</v>
      </c>
      <c r="S7731" s="38"/>
      <c r="T7731" s="56"/>
      <c r="U7731" s="56"/>
      <c r="V7731" s="30"/>
      <c r="W7731" s="29"/>
      <c r="X7731" s="9" t="s">
        <v>212</v>
      </c>
    </row>
    <row r="7732" spans="1:24" s="57" customFormat="1" ht="24">
      <c r="A7732" s="31">
        <v>8142</v>
      </c>
      <c r="B7732" s="32">
        <f t="shared" ca="1" si="728"/>
        <v>0.30806741042931762</v>
      </c>
      <c r="C7732" s="132" t="s">
        <v>14390</v>
      </c>
      <c r="D7732" s="124" t="s">
        <v>14391</v>
      </c>
      <c r="E7732" s="21"/>
      <c r="F7732" s="22"/>
      <c r="G7732" s="22"/>
      <c r="H7732" s="22"/>
      <c r="I7732" s="23"/>
      <c r="J7732" s="35" t="str">
        <f t="shared" si="729"/>
        <v>➸</v>
      </c>
      <c r="K7732" s="117" t="str">
        <f>词典存放目录!$A$1&amp;L7732&amp;M7732</f>
        <v>F:\《自创文法查阅Excel》4.1备份\《B词汇·红宝书》\红宝书15版图片\8142-ふかのう【不可能】.jpg</v>
      </c>
      <c r="L7732" s="9" t="s">
        <v>18120</v>
      </c>
      <c r="M7732" s="117" t="s">
        <v>25847</v>
      </c>
      <c r="N7732" s="36" t="str">
        <f t="shared" si="730"/>
        <v>▶</v>
      </c>
      <c r="O7732" s="37" t="s">
        <v>18023</v>
      </c>
      <c r="P7732" s="37">
        <v>15</v>
      </c>
      <c r="Q7732" s="37" t="s">
        <v>23</v>
      </c>
      <c r="R7732" s="9" t="str">
        <f>词典存放目录!$A$1&amp;O7732&amp;P7732&amp;Q7732</f>
        <v>F:\《自创文法查阅Excel》4.1备份\《B词汇·红宝书》\红宝书MP3分割\28 n3-ふ (15).mp3</v>
      </c>
      <c r="S7732" s="38"/>
      <c r="T7732" s="56"/>
      <c r="U7732" s="56"/>
      <c r="V7732" s="30" t="str">
        <f t="shared" ref="V7732:V7738" si="732">IF(COUNTA(S7732:U7732)=0,"",COUNTIF(S7732:U7732,"0")/COUNTA(S7732:U7732))</f>
        <v/>
      </c>
      <c r="W7732" s="29"/>
      <c r="X7732" s="9" t="s">
        <v>212</v>
      </c>
    </row>
    <row r="7733" spans="1:24" s="57" customFormat="1" ht="24">
      <c r="A7733" s="31">
        <v>8143</v>
      </c>
      <c r="B7733" s="32">
        <f t="shared" ca="1" si="728"/>
        <v>0.56476909113724272</v>
      </c>
      <c r="C7733" s="132" t="s">
        <v>14392</v>
      </c>
      <c r="D7733" s="124" t="s">
        <v>14393</v>
      </c>
      <c r="E7733" s="21"/>
      <c r="F7733" s="22"/>
      <c r="G7733" s="22"/>
      <c r="H7733" s="22"/>
      <c r="I7733" s="23"/>
      <c r="J7733" s="35" t="str">
        <f t="shared" si="729"/>
        <v>➸</v>
      </c>
      <c r="K7733" s="117" t="str">
        <f>词典存放目录!$A$1&amp;L7733&amp;M7733</f>
        <v>F:\《自创文法查阅Excel》4.1备份\《B词汇·红宝书》\红宝书15版图片\8143-ふかまる【深まる】.jpg</v>
      </c>
      <c r="L7733" s="9" t="s">
        <v>18120</v>
      </c>
      <c r="M7733" s="117" t="s">
        <v>25848</v>
      </c>
      <c r="N7733" s="36" t="str">
        <f t="shared" si="730"/>
        <v>▶</v>
      </c>
      <c r="O7733" s="37" t="s">
        <v>18023</v>
      </c>
      <c r="P7733" s="37">
        <v>16</v>
      </c>
      <c r="Q7733" s="37" t="s">
        <v>23</v>
      </c>
      <c r="R7733" s="9" t="str">
        <f>词典存放目录!$A$1&amp;O7733&amp;P7733&amp;Q7733</f>
        <v>F:\《自创文法查阅Excel》4.1备份\《B词汇·红宝书》\红宝书MP3分割\28 n3-ふ (16).mp3</v>
      </c>
      <c r="S7733" s="38"/>
      <c r="T7733" s="56"/>
      <c r="U7733" s="56"/>
      <c r="V7733" s="30" t="str">
        <f t="shared" si="732"/>
        <v/>
      </c>
      <c r="W7733" s="102"/>
      <c r="X7733" s="9" t="s">
        <v>212</v>
      </c>
    </row>
    <row r="7734" spans="1:24" s="57" customFormat="1" ht="24">
      <c r="A7734" s="31">
        <v>8144</v>
      </c>
      <c r="B7734" s="32">
        <f t="shared" ca="1" si="728"/>
        <v>3.9346907219066973E-2</v>
      </c>
      <c r="C7734" s="132" t="s">
        <v>14394</v>
      </c>
      <c r="D7734" s="124" t="s">
        <v>14395</v>
      </c>
      <c r="E7734" s="21"/>
      <c r="F7734" s="22"/>
      <c r="G7734" s="22"/>
      <c r="H7734" s="22"/>
      <c r="I7734" s="23"/>
      <c r="J7734" s="35" t="str">
        <f t="shared" si="729"/>
        <v>➸</v>
      </c>
      <c r="K7734" s="117" t="str">
        <f>词典存放目录!$A$1&amp;L7734&amp;M7734</f>
        <v>F:\《自创文法查阅Excel》4.1备份\《B词汇·红宝书》\红宝书15版图片\8144-ふかめる【深める】.jpg</v>
      </c>
      <c r="L7734" s="9" t="s">
        <v>18120</v>
      </c>
      <c r="M7734" s="117" t="s">
        <v>25849</v>
      </c>
      <c r="N7734" s="36" t="str">
        <f t="shared" si="730"/>
        <v>▶</v>
      </c>
      <c r="O7734" s="37" t="s">
        <v>18023</v>
      </c>
      <c r="P7734" s="37">
        <v>17</v>
      </c>
      <c r="Q7734" s="37" t="s">
        <v>23</v>
      </c>
      <c r="R7734" s="9" t="str">
        <f>词典存放目录!$A$1&amp;O7734&amp;P7734&amp;Q7734</f>
        <v>F:\《自创文法查阅Excel》4.1备份\《B词汇·红宝书》\红宝书MP3分割\28 n3-ふ (17).mp3</v>
      </c>
      <c r="S7734" s="38"/>
      <c r="T7734" s="56"/>
      <c r="U7734" s="56"/>
      <c r="V7734" s="30" t="str">
        <f t="shared" si="732"/>
        <v/>
      </c>
      <c r="W7734" s="102"/>
      <c r="X7734" s="9" t="s">
        <v>212</v>
      </c>
    </row>
    <row r="7735" spans="1:24" s="57" customFormat="1" ht="24">
      <c r="A7735" s="31">
        <v>8145</v>
      </c>
      <c r="B7735" s="32">
        <f t="shared" ca="1" si="728"/>
        <v>0.1495915382737899</v>
      </c>
      <c r="C7735" s="132" t="s">
        <v>14396</v>
      </c>
      <c r="D7735" s="124" t="s">
        <v>14397</v>
      </c>
      <c r="E7735" s="21"/>
      <c r="F7735" s="22"/>
      <c r="G7735" s="22"/>
      <c r="H7735" s="22"/>
      <c r="I7735" s="23"/>
      <c r="J7735" s="35" t="str">
        <f t="shared" si="729"/>
        <v>➸</v>
      </c>
      <c r="K7735" s="117" t="str">
        <f>词典存放目录!$A$1&amp;L7735&amp;M7735</f>
        <v>F:\《自创文法查阅Excel》4.1备份\《B词汇·红宝书》\红宝书15版图片\8145-ふきこむ【吹き込む】.jpg</v>
      </c>
      <c r="L7735" s="9" t="s">
        <v>18120</v>
      </c>
      <c r="M7735" s="117" t="s">
        <v>25850</v>
      </c>
      <c r="N7735" s="36" t="str">
        <f t="shared" si="730"/>
        <v>▶</v>
      </c>
      <c r="O7735" s="37" t="s">
        <v>18023</v>
      </c>
      <c r="P7735" s="37">
        <v>18</v>
      </c>
      <c r="Q7735" s="37" t="s">
        <v>23</v>
      </c>
      <c r="R7735" s="9" t="str">
        <f>词典存放目录!$A$1&amp;O7735&amp;P7735&amp;Q7735</f>
        <v>F:\《自创文法查阅Excel》4.1备份\《B词汇·红宝书》\红宝书MP3分割\28 n3-ふ (18).mp3</v>
      </c>
      <c r="S7735" s="38"/>
      <c r="T7735" s="56"/>
      <c r="U7735" s="56"/>
      <c r="V7735" s="30" t="str">
        <f t="shared" si="732"/>
        <v/>
      </c>
      <c r="W7735" s="29"/>
      <c r="X7735" s="9" t="s">
        <v>212</v>
      </c>
    </row>
    <row r="7736" spans="1:24" s="57" customFormat="1" ht="24">
      <c r="A7736" s="31">
        <v>8146</v>
      </c>
      <c r="B7736" s="32">
        <f t="shared" ca="1" si="728"/>
        <v>0.5952989179310505</v>
      </c>
      <c r="C7736" s="132" t="s">
        <v>14398</v>
      </c>
      <c r="D7736" s="124" t="s">
        <v>14399</v>
      </c>
      <c r="E7736" s="21"/>
      <c r="F7736" s="22"/>
      <c r="G7736" s="22"/>
      <c r="H7736" s="22"/>
      <c r="I7736" s="23"/>
      <c r="J7736" s="35" t="str">
        <f t="shared" si="729"/>
        <v>➸</v>
      </c>
      <c r="K7736" s="117" t="str">
        <f>词典存放目录!$A$1&amp;L7736&amp;M7736</f>
        <v>F:\《自创文法查阅Excel》4.1备份\《B词汇·红宝书》\红宝书15版图片\8146-ふきだす【噴き出す】.jpg</v>
      </c>
      <c r="L7736" s="9" t="s">
        <v>18120</v>
      </c>
      <c r="M7736" s="117" t="s">
        <v>25851</v>
      </c>
      <c r="N7736" s="36" t="str">
        <f t="shared" si="730"/>
        <v>▶</v>
      </c>
      <c r="O7736" s="37" t="s">
        <v>18023</v>
      </c>
      <c r="P7736" s="37">
        <v>19</v>
      </c>
      <c r="Q7736" s="37" t="s">
        <v>23</v>
      </c>
      <c r="R7736" s="9" t="str">
        <f>词典存放目录!$A$1&amp;O7736&amp;P7736&amp;Q7736</f>
        <v>F:\《自创文法查阅Excel》4.1备份\《B词汇·红宝书》\红宝书MP3分割\28 n3-ふ (19).mp3</v>
      </c>
      <c r="S7736" s="38"/>
      <c r="T7736" s="56"/>
      <c r="U7736" s="56"/>
      <c r="V7736" s="30" t="str">
        <f t="shared" si="732"/>
        <v/>
      </c>
      <c r="W7736" s="29"/>
      <c r="X7736" s="9" t="s">
        <v>212</v>
      </c>
    </row>
    <row r="7737" spans="1:24" s="57" customFormat="1" ht="24">
      <c r="A7737" s="31">
        <v>8147</v>
      </c>
      <c r="B7737" s="32">
        <f t="shared" ca="1" si="728"/>
        <v>0.20175976722888511</v>
      </c>
      <c r="C7737" s="132" t="s">
        <v>14400</v>
      </c>
      <c r="D7737" s="124" t="s">
        <v>14401</v>
      </c>
      <c r="E7737" s="21"/>
      <c r="F7737" s="22"/>
      <c r="G7737" s="22"/>
      <c r="H7737" s="22"/>
      <c r="I7737" s="23"/>
      <c r="J7737" s="35" t="str">
        <f t="shared" si="729"/>
        <v>➸</v>
      </c>
      <c r="K7737" s="117" t="str">
        <f>词典存放目录!$A$1&amp;L7737&amp;M7737</f>
        <v>F:\《自创文法查阅Excel》4.1备份\《B词汇·红宝书》\红宝书15版图片\8147-ふきゅう【普及】.jpg</v>
      </c>
      <c r="L7737" s="9" t="s">
        <v>18120</v>
      </c>
      <c r="M7737" s="117" t="s">
        <v>25852</v>
      </c>
      <c r="N7737" s="36" t="str">
        <f t="shared" si="730"/>
        <v>▶</v>
      </c>
      <c r="O7737" s="37" t="s">
        <v>18023</v>
      </c>
      <c r="P7737" s="37">
        <v>20</v>
      </c>
      <c r="Q7737" s="37" t="s">
        <v>23</v>
      </c>
      <c r="R7737" s="9" t="str">
        <f>词典存放目录!$A$1&amp;O7737&amp;P7737&amp;Q7737</f>
        <v>F:\《自创文法查阅Excel》4.1备份\《B词汇·红宝书》\红宝书MP3分割\28 n3-ふ (20).mp3</v>
      </c>
      <c r="S7737" s="38"/>
      <c r="T7737" s="56"/>
      <c r="U7737" s="56"/>
      <c r="V7737" s="30" t="str">
        <f t="shared" si="732"/>
        <v/>
      </c>
      <c r="W7737" s="29"/>
      <c r="X7737" s="9" t="s">
        <v>212</v>
      </c>
    </row>
    <row r="7738" spans="1:24" s="57" customFormat="1" ht="24">
      <c r="A7738" s="31">
        <v>8148</v>
      </c>
      <c r="B7738" s="32">
        <f t="shared" ca="1" si="728"/>
        <v>0.89388892797592845</v>
      </c>
      <c r="C7738" s="132" t="s">
        <v>14402</v>
      </c>
      <c r="D7738" s="124" t="s">
        <v>14403</v>
      </c>
      <c r="E7738" s="21"/>
      <c r="F7738" s="22"/>
      <c r="G7738" s="22"/>
      <c r="H7738" s="22"/>
      <c r="I7738" s="23"/>
      <c r="J7738" s="35" t="str">
        <f t="shared" si="729"/>
        <v>➸</v>
      </c>
      <c r="K7738" s="117" t="str">
        <f>词典存放目录!$A$1&amp;L7738&amp;M7738</f>
        <v>F:\《自创文法查阅Excel》4.1备份\《B词汇·红宝书》\红宝书15版图片\8148-ふきん【付近】.jpg</v>
      </c>
      <c r="L7738" s="9" t="s">
        <v>18120</v>
      </c>
      <c r="M7738" s="117" t="s">
        <v>25853</v>
      </c>
      <c r="N7738" s="36" t="str">
        <f t="shared" si="730"/>
        <v>▶</v>
      </c>
      <c r="O7738" s="37" t="s">
        <v>18023</v>
      </c>
      <c r="P7738" s="37">
        <v>21</v>
      </c>
      <c r="Q7738" s="37" t="s">
        <v>23</v>
      </c>
      <c r="R7738" s="9" t="str">
        <f>词典存放目录!$A$1&amp;O7738&amp;P7738&amp;Q7738</f>
        <v>F:\《自创文法查阅Excel》4.1备份\《B词汇·红宝书》\红宝书MP3分割\28 n3-ふ (21).mp3</v>
      </c>
      <c r="S7738" s="38"/>
      <c r="T7738" s="56"/>
      <c r="U7738" s="56"/>
      <c r="V7738" s="30" t="str">
        <f t="shared" si="732"/>
        <v/>
      </c>
      <c r="W7738" s="69"/>
      <c r="X7738" s="9" t="s">
        <v>212</v>
      </c>
    </row>
    <row r="7739" spans="1:24" s="57" customFormat="1" ht="24">
      <c r="A7739" s="31">
        <v>8151</v>
      </c>
      <c r="B7739" s="32">
        <f t="shared" ref="B7739:B7802" ca="1" si="733">RAND()</f>
        <v>0.90318750266768821</v>
      </c>
      <c r="C7739" s="132" t="s">
        <v>14404</v>
      </c>
      <c r="D7739" s="124" t="s">
        <v>14405</v>
      </c>
      <c r="E7739" s="21"/>
      <c r="F7739" s="22"/>
      <c r="G7739" s="22"/>
      <c r="H7739" s="22"/>
      <c r="I7739" s="23"/>
      <c r="J7739" s="35" t="str">
        <f t="shared" ref="J7739:J7802" si="734">HYPERLINK(K7739,"➸")</f>
        <v>➸</v>
      </c>
      <c r="K7739" s="117" t="str">
        <f>词典存放目录!$A$1&amp;L7739&amp;M7739</f>
        <v>F:\《自创文法查阅Excel》4.1备份\《B词汇·红宝书》\红宝书15版图片\8151-ふくさよう【副作用】.jpg</v>
      </c>
      <c r="L7739" s="9" t="s">
        <v>18120</v>
      </c>
      <c r="M7739" s="117" t="s">
        <v>25854</v>
      </c>
      <c r="N7739" s="36" t="str">
        <f t="shared" ref="N7739:N7802" si="735">HYPERLINK(R7739,"▶")</f>
        <v>▶</v>
      </c>
      <c r="O7739" s="37" t="s">
        <v>18023</v>
      </c>
      <c r="P7739" s="37">
        <v>24</v>
      </c>
      <c r="Q7739" s="37" t="s">
        <v>23</v>
      </c>
      <c r="R7739" s="9" t="str">
        <f>词典存放目录!$A$1&amp;O7739&amp;P7739&amp;Q7739</f>
        <v>F:\《自创文法查阅Excel》4.1备份\《B词汇·红宝书》\红宝书MP3分割\28 n3-ふ (24).mp3</v>
      </c>
      <c r="S7739" s="38"/>
      <c r="T7739" s="56"/>
      <c r="U7739" s="56"/>
      <c r="V7739" s="30"/>
      <c r="W7739" s="29"/>
      <c r="X7739" s="9" t="s">
        <v>212</v>
      </c>
    </row>
    <row r="7740" spans="1:24" s="57" customFormat="1" ht="24">
      <c r="A7740" s="31">
        <v>8152</v>
      </c>
      <c r="B7740" s="32">
        <f t="shared" ca="1" si="733"/>
        <v>0.55868639463564007</v>
      </c>
      <c r="C7740" s="132" t="s">
        <v>14406</v>
      </c>
      <c r="D7740" s="124" t="s">
        <v>14407</v>
      </c>
      <c r="E7740" s="21"/>
      <c r="F7740" s="22"/>
      <c r="G7740" s="22"/>
      <c r="H7740" s="22"/>
      <c r="I7740" s="23"/>
      <c r="J7740" s="35" t="str">
        <f t="shared" si="734"/>
        <v>➸</v>
      </c>
      <c r="K7740" s="117" t="str">
        <f>词典存放目录!$A$1&amp;L7740&amp;M7740</f>
        <v>F:\《自创文法查阅Excel》4.1备份\《B词汇·红宝书》\红宝书15版图片\8152-ふくそう【服装】.jpg</v>
      </c>
      <c r="L7740" s="9" t="s">
        <v>18120</v>
      </c>
      <c r="M7740" s="117" t="s">
        <v>25855</v>
      </c>
      <c r="N7740" s="36" t="str">
        <f t="shared" si="735"/>
        <v>▶</v>
      </c>
      <c r="O7740" s="37" t="s">
        <v>18023</v>
      </c>
      <c r="P7740" s="37">
        <v>25</v>
      </c>
      <c r="Q7740" s="37" t="s">
        <v>23</v>
      </c>
      <c r="R7740" s="9" t="str">
        <f>词典存放目录!$A$1&amp;O7740&amp;P7740&amp;Q7740</f>
        <v>F:\《自创文法查阅Excel》4.1备份\《B词汇·红宝书》\红宝书MP3分割\28 n3-ふ (25).mp3</v>
      </c>
      <c r="S7740" s="38"/>
      <c r="T7740" s="56"/>
      <c r="U7740" s="56"/>
      <c r="V7740" s="30"/>
      <c r="W7740" s="29"/>
      <c r="X7740" s="9" t="s">
        <v>212</v>
      </c>
    </row>
    <row r="7741" spans="1:24" s="57" customFormat="1" ht="24">
      <c r="A7741" s="31">
        <v>8153</v>
      </c>
      <c r="B7741" s="32">
        <f t="shared" ca="1" si="733"/>
        <v>1.5134804437878513E-2</v>
      </c>
      <c r="C7741" s="132" t="s">
        <v>14408</v>
      </c>
      <c r="D7741" s="124" t="s">
        <v>14409</v>
      </c>
      <c r="E7741" s="21"/>
      <c r="F7741" s="22"/>
      <c r="G7741" s="22"/>
      <c r="H7741" s="22"/>
      <c r="I7741" s="23"/>
      <c r="J7741" s="35" t="str">
        <f t="shared" si="734"/>
        <v>➸</v>
      </c>
      <c r="K7741" s="117" t="str">
        <f>词典存放目录!$A$1&amp;L7741&amp;M7741</f>
        <v>F:\《自创文法查阅Excel》4.1备份\《B词汇·红宝书》\红宝书15版图片\8153-ふくむ【含む】.jpg</v>
      </c>
      <c r="L7741" s="9" t="s">
        <v>18120</v>
      </c>
      <c r="M7741" s="117" t="s">
        <v>25856</v>
      </c>
      <c r="N7741" s="36" t="str">
        <f t="shared" si="735"/>
        <v>▶</v>
      </c>
      <c r="O7741" s="37" t="s">
        <v>18023</v>
      </c>
      <c r="P7741" s="37">
        <v>26</v>
      </c>
      <c r="Q7741" s="37" t="s">
        <v>23</v>
      </c>
      <c r="R7741" s="9" t="str">
        <f>词典存放目录!$A$1&amp;O7741&amp;P7741&amp;Q7741</f>
        <v>F:\《自创文法查阅Excel》4.1备份\《B词汇·红宝书》\红宝书MP3分割\28 n3-ふ (26).mp3</v>
      </c>
      <c r="S7741" s="38"/>
      <c r="T7741" s="56"/>
      <c r="U7741" s="56"/>
      <c r="V7741" s="30" t="str">
        <f t="shared" ref="V7741:V7759" si="736">IF(COUNTA(S7741:U7741)=0,"",COUNTIF(S7741:U7741,"0")/COUNTA(S7741:U7741))</f>
        <v/>
      </c>
      <c r="W7741" s="29"/>
      <c r="X7741" s="9" t="s">
        <v>212</v>
      </c>
    </row>
    <row r="7742" spans="1:24" s="57" customFormat="1" ht="24">
      <c r="A7742" s="31">
        <v>8154</v>
      </c>
      <c r="B7742" s="32">
        <f t="shared" ca="1" si="733"/>
        <v>0.33089483957453603</v>
      </c>
      <c r="C7742" s="132" t="s">
        <v>14410</v>
      </c>
      <c r="D7742" s="124" t="s">
        <v>14411</v>
      </c>
      <c r="E7742" s="21"/>
      <c r="F7742" s="22"/>
      <c r="G7742" s="22"/>
      <c r="H7742" s="22"/>
      <c r="I7742" s="23"/>
      <c r="J7742" s="35" t="str">
        <f t="shared" si="734"/>
        <v>➸</v>
      </c>
      <c r="K7742" s="117" t="str">
        <f>词典存放目录!$A$1&amp;L7742&amp;M7742</f>
        <v>F:\《自创文法查阅Excel》4.1备份\《B词汇·红宝书》\红宝书15版图片\8154-ふくめる【含める】.jpg</v>
      </c>
      <c r="L7742" s="9" t="s">
        <v>18120</v>
      </c>
      <c r="M7742" s="117" t="s">
        <v>25857</v>
      </c>
      <c r="N7742" s="36" t="str">
        <f t="shared" si="735"/>
        <v>▶</v>
      </c>
      <c r="O7742" s="37" t="s">
        <v>18023</v>
      </c>
      <c r="P7742" s="37">
        <v>27</v>
      </c>
      <c r="Q7742" s="37" t="s">
        <v>23</v>
      </c>
      <c r="R7742" s="9" t="str">
        <f>词典存放目录!$A$1&amp;O7742&amp;P7742&amp;Q7742</f>
        <v>F:\《自创文法查阅Excel》4.1备份\《B词汇·红宝书》\红宝书MP3分割\28 n3-ふ (27).mp3</v>
      </c>
      <c r="S7742" s="38"/>
      <c r="T7742" s="56"/>
      <c r="U7742" s="56"/>
      <c r="V7742" s="30" t="str">
        <f t="shared" si="736"/>
        <v/>
      </c>
      <c r="W7742" s="29"/>
      <c r="X7742" s="9" t="s">
        <v>212</v>
      </c>
    </row>
    <row r="7743" spans="1:24" s="57" customFormat="1" ht="24">
      <c r="A7743" s="31">
        <v>8155</v>
      </c>
      <c r="B7743" s="32">
        <f t="shared" ca="1" si="733"/>
        <v>0.67987022955777476</v>
      </c>
      <c r="C7743" s="132" t="s">
        <v>14412</v>
      </c>
      <c r="D7743" s="124" t="s">
        <v>14413</v>
      </c>
      <c r="E7743" s="21"/>
      <c r="F7743" s="22"/>
      <c r="G7743" s="22"/>
      <c r="H7743" s="22"/>
      <c r="I7743" s="23"/>
      <c r="J7743" s="35" t="str">
        <f t="shared" si="734"/>
        <v>➸</v>
      </c>
      <c r="K7743" s="117" t="str">
        <f>词典存放目录!$A$1&amp;L7743&amp;M7743</f>
        <v>F:\《自创文法查阅Excel》4.1备份\《B词汇·红宝书》\红宝书15版图片\8155-ふくろ【袋】.jpg</v>
      </c>
      <c r="L7743" s="9" t="s">
        <v>18120</v>
      </c>
      <c r="M7743" s="117" t="s">
        <v>25858</v>
      </c>
      <c r="N7743" s="36" t="str">
        <f t="shared" si="735"/>
        <v>▶</v>
      </c>
      <c r="O7743" s="37" t="s">
        <v>18023</v>
      </c>
      <c r="P7743" s="37">
        <v>28</v>
      </c>
      <c r="Q7743" s="37" t="s">
        <v>23</v>
      </c>
      <c r="R7743" s="9" t="str">
        <f>词典存放目录!$A$1&amp;O7743&amp;P7743&amp;Q7743</f>
        <v>F:\《自创文法查阅Excel》4.1备份\《B词汇·红宝书》\红宝书MP3分割\28 n3-ふ (28).mp3</v>
      </c>
      <c r="S7743" s="38"/>
      <c r="T7743" s="56"/>
      <c r="U7743" s="56"/>
      <c r="V7743" s="30" t="str">
        <f t="shared" si="736"/>
        <v/>
      </c>
      <c r="W7743" s="29"/>
      <c r="X7743" s="9" t="s">
        <v>212</v>
      </c>
    </row>
    <row r="7744" spans="1:24" s="57" customFormat="1" ht="24">
      <c r="A7744" s="31">
        <v>8156</v>
      </c>
      <c r="B7744" s="32">
        <f t="shared" ca="1" si="733"/>
        <v>2.2847548429155706E-2</v>
      </c>
      <c r="C7744" s="132" t="s">
        <v>14414</v>
      </c>
      <c r="D7744" s="124" t="s">
        <v>14415</v>
      </c>
      <c r="E7744" s="21"/>
      <c r="F7744" s="22"/>
      <c r="G7744" s="22"/>
      <c r="H7744" s="22"/>
      <c r="I7744" s="23"/>
      <c r="J7744" s="35" t="str">
        <f t="shared" si="734"/>
        <v>➸</v>
      </c>
      <c r="K7744" s="117" t="str">
        <f>词典存放目录!$A$1&amp;L7744&amp;M7744</f>
        <v>F:\《自创文法查阅Excel》4.1备份\《B词汇·红宝书》\红宝书15版图片\8156-ふこう【不幸】.jpg</v>
      </c>
      <c r="L7744" s="9" t="s">
        <v>18120</v>
      </c>
      <c r="M7744" s="117" t="s">
        <v>25859</v>
      </c>
      <c r="N7744" s="36" t="str">
        <f t="shared" si="735"/>
        <v>▶</v>
      </c>
      <c r="O7744" s="37" t="s">
        <v>18023</v>
      </c>
      <c r="P7744" s="37">
        <v>29</v>
      </c>
      <c r="Q7744" s="37" t="s">
        <v>23</v>
      </c>
      <c r="R7744" s="9" t="str">
        <f>词典存放目录!$A$1&amp;O7744&amp;P7744&amp;Q7744</f>
        <v>F:\《自创文法查阅Excel》4.1备份\《B词汇·红宝书》\红宝书MP3分割\28 n3-ふ (29).mp3</v>
      </c>
      <c r="S7744" s="38"/>
      <c r="T7744" s="56"/>
      <c r="U7744" s="56"/>
      <c r="V7744" s="30" t="str">
        <f t="shared" si="736"/>
        <v/>
      </c>
      <c r="W7744" s="29"/>
      <c r="X7744" s="9" t="s">
        <v>212</v>
      </c>
    </row>
    <row r="7745" spans="1:24" s="57" customFormat="1" ht="24">
      <c r="A7745" s="31">
        <v>8157</v>
      </c>
      <c r="B7745" s="32">
        <f t="shared" ca="1" si="733"/>
        <v>0.14796741960593895</v>
      </c>
      <c r="C7745" s="132" t="s">
        <v>14416</v>
      </c>
      <c r="D7745" s="124" t="s">
        <v>14417</v>
      </c>
      <c r="E7745" s="21"/>
      <c r="F7745" s="22"/>
      <c r="G7745" s="22"/>
      <c r="H7745" s="22"/>
      <c r="I7745" s="23"/>
      <c r="J7745" s="35" t="str">
        <f t="shared" si="734"/>
        <v>➸</v>
      </c>
      <c r="K7745" s="117" t="str">
        <f>词典存放目录!$A$1&amp;L7745&amp;M7745</f>
        <v>F:\《自创文法查阅Excel》4.1备份\《B词汇·红宝书》\红宝书15版图片\8157-ふごうかく【不合格】.jpg</v>
      </c>
      <c r="L7745" s="9" t="s">
        <v>18120</v>
      </c>
      <c r="M7745" s="117" t="s">
        <v>25860</v>
      </c>
      <c r="N7745" s="36" t="str">
        <f t="shared" si="735"/>
        <v>▶</v>
      </c>
      <c r="O7745" s="37" t="s">
        <v>18023</v>
      </c>
      <c r="P7745" s="37">
        <v>30</v>
      </c>
      <c r="Q7745" s="37" t="s">
        <v>23</v>
      </c>
      <c r="R7745" s="9" t="str">
        <f>词典存放目录!$A$1&amp;O7745&amp;P7745&amp;Q7745</f>
        <v>F:\《自创文法查阅Excel》4.1备份\《B词汇·红宝书》\红宝书MP3分割\28 n3-ふ (30).mp3</v>
      </c>
      <c r="S7745" s="38"/>
      <c r="T7745" s="56"/>
      <c r="U7745" s="56"/>
      <c r="V7745" s="30" t="str">
        <f t="shared" si="736"/>
        <v/>
      </c>
      <c r="W7745" s="29"/>
      <c r="X7745" s="9" t="s">
        <v>212</v>
      </c>
    </row>
    <row r="7746" spans="1:24" s="57" customFormat="1" ht="24">
      <c r="A7746" s="31">
        <v>8158</v>
      </c>
      <c r="B7746" s="32">
        <f t="shared" ca="1" si="733"/>
        <v>8.3343131874970777E-2</v>
      </c>
      <c r="C7746" s="132" t="s">
        <v>14418</v>
      </c>
      <c r="D7746" s="124" t="s">
        <v>14419</v>
      </c>
      <c r="E7746" s="21" t="s">
        <v>459</v>
      </c>
      <c r="F7746" s="22"/>
      <c r="G7746" s="22"/>
      <c r="H7746" s="22"/>
      <c r="I7746" s="23"/>
      <c r="J7746" s="35" t="str">
        <f t="shared" si="734"/>
        <v>➸</v>
      </c>
      <c r="K7746" s="117" t="str">
        <f>词典存放目录!$A$1&amp;L7746&amp;M7746</f>
        <v>F:\《自创文法查阅Excel》4.1备份\《B词汇·红宝书》\红宝书15版图片\8158-ふこうへい【不公平】.jpg</v>
      </c>
      <c r="L7746" s="9" t="s">
        <v>18120</v>
      </c>
      <c r="M7746" s="117" t="s">
        <v>25861</v>
      </c>
      <c r="N7746" s="36" t="str">
        <f t="shared" si="735"/>
        <v>▶</v>
      </c>
      <c r="O7746" s="37" t="s">
        <v>18023</v>
      </c>
      <c r="P7746" s="37">
        <v>31</v>
      </c>
      <c r="Q7746" s="37" t="s">
        <v>23</v>
      </c>
      <c r="R7746" s="9" t="str">
        <f>词典存放目录!$A$1&amp;O7746&amp;P7746&amp;Q7746</f>
        <v>F:\《自创文法查阅Excel》4.1备份\《B词汇·红宝书》\红宝书MP3分割\28 n3-ふ (31).mp3</v>
      </c>
      <c r="S7746" s="38"/>
      <c r="T7746" s="56"/>
      <c r="U7746" s="56"/>
      <c r="V7746" s="30" t="str">
        <f t="shared" si="736"/>
        <v/>
      </c>
      <c r="W7746" s="29"/>
      <c r="X7746" s="9" t="s">
        <v>212</v>
      </c>
    </row>
    <row r="7747" spans="1:24" s="57" customFormat="1" ht="24">
      <c r="A7747" s="31">
        <v>8159</v>
      </c>
      <c r="B7747" s="32">
        <f t="shared" ca="1" si="733"/>
        <v>0.86215604317931216</v>
      </c>
      <c r="C7747" s="132" t="s">
        <v>14420</v>
      </c>
      <c r="D7747" s="124" t="s">
        <v>14421</v>
      </c>
      <c r="E7747" s="21"/>
      <c r="F7747" s="22"/>
      <c r="G7747" s="22"/>
      <c r="H7747" s="22"/>
      <c r="I7747" s="23"/>
      <c r="J7747" s="35" t="str">
        <f t="shared" si="734"/>
        <v>➸</v>
      </c>
      <c r="K7747" s="117" t="str">
        <f>词典存放目录!$A$1&amp;L7747&amp;M7747</f>
        <v>F:\《自创文法查阅Excel》4.1备份\《B词汇·红宝书》\红宝书15版图片\8159-ぶじ【無事】.jpg</v>
      </c>
      <c r="L7747" s="9" t="s">
        <v>18120</v>
      </c>
      <c r="M7747" s="117" t="s">
        <v>25862</v>
      </c>
      <c r="N7747" s="36" t="str">
        <f t="shared" si="735"/>
        <v>▶</v>
      </c>
      <c r="O7747" s="37" t="s">
        <v>18023</v>
      </c>
      <c r="P7747" s="37">
        <v>32</v>
      </c>
      <c r="Q7747" s="37" t="s">
        <v>23</v>
      </c>
      <c r="R7747" s="9" t="str">
        <f>词典存放目录!$A$1&amp;O7747&amp;P7747&amp;Q7747</f>
        <v>F:\《自创文法查阅Excel》4.1备份\《B词汇·红宝书》\红宝书MP3分割\28 n3-ふ (32).mp3</v>
      </c>
      <c r="S7747" s="38"/>
      <c r="T7747" s="56"/>
      <c r="U7747" s="56"/>
      <c r="V7747" s="30" t="str">
        <f t="shared" si="736"/>
        <v/>
      </c>
      <c r="W7747" s="29"/>
      <c r="X7747" s="9" t="s">
        <v>212</v>
      </c>
    </row>
    <row r="7748" spans="1:24" s="57" customFormat="1" ht="24">
      <c r="A7748" s="31">
        <v>8160</v>
      </c>
      <c r="B7748" s="32">
        <f t="shared" ca="1" si="733"/>
        <v>0.22127122322822745</v>
      </c>
      <c r="C7748" s="132" t="s">
        <v>14422</v>
      </c>
      <c r="D7748" s="124" t="s">
        <v>14423</v>
      </c>
      <c r="E7748" s="21"/>
      <c r="F7748" s="22"/>
      <c r="G7748" s="22"/>
      <c r="H7748" s="22"/>
      <c r="I7748" s="23"/>
      <c r="J7748" s="35" t="str">
        <f t="shared" si="734"/>
        <v>➸</v>
      </c>
      <c r="K7748" s="117" t="str">
        <f>词典存放目录!$A$1&amp;L7748&amp;M7748</f>
        <v>F:\《自创文法查阅Excel》4.1备份\《B词汇·红宝书》\红宝书15版图片\8160-ふしぎ【不思議】.jpg</v>
      </c>
      <c r="L7748" s="9" t="s">
        <v>18120</v>
      </c>
      <c r="M7748" s="117" t="s">
        <v>25863</v>
      </c>
      <c r="N7748" s="36" t="str">
        <f t="shared" si="735"/>
        <v>▶</v>
      </c>
      <c r="O7748" s="37" t="s">
        <v>18023</v>
      </c>
      <c r="P7748" s="37">
        <v>33</v>
      </c>
      <c r="Q7748" s="37" t="s">
        <v>23</v>
      </c>
      <c r="R7748" s="9" t="str">
        <f>词典存放目录!$A$1&amp;O7748&amp;P7748&amp;Q7748</f>
        <v>F:\《自创文法查阅Excel》4.1备份\《B词汇·红宝书》\红宝书MP3分割\28 n3-ふ (33).mp3</v>
      </c>
      <c r="S7748" s="38"/>
      <c r="T7748" s="56"/>
      <c r="U7748" s="56"/>
      <c r="V7748" s="30" t="str">
        <f t="shared" si="736"/>
        <v/>
      </c>
      <c r="W7748" s="69"/>
      <c r="X7748" s="9" t="s">
        <v>212</v>
      </c>
    </row>
    <row r="7749" spans="1:24" s="57" customFormat="1" ht="24">
      <c r="A7749" s="31">
        <v>8161</v>
      </c>
      <c r="B7749" s="32">
        <f t="shared" ca="1" si="733"/>
        <v>0.44026449040016091</v>
      </c>
      <c r="C7749" s="132" t="s">
        <v>14424</v>
      </c>
      <c r="D7749" s="124" t="s">
        <v>14425</v>
      </c>
      <c r="E7749" s="21"/>
      <c r="F7749" s="22"/>
      <c r="G7749" s="22"/>
      <c r="H7749" s="22"/>
      <c r="I7749" s="23"/>
      <c r="J7749" s="35" t="str">
        <f t="shared" si="734"/>
        <v>➸</v>
      </c>
      <c r="K7749" s="117" t="str">
        <f>词典存放目录!$A$1&amp;L7749&amp;M7749</f>
        <v>F:\《自创文法查阅Excel》4.1备份\《B词汇·红宝书》\红宝书15版图片\8161-ふじゅうぶん【不十分】.jpg</v>
      </c>
      <c r="L7749" s="9" t="s">
        <v>18120</v>
      </c>
      <c r="M7749" s="117" t="s">
        <v>25864</v>
      </c>
      <c r="N7749" s="36" t="str">
        <f t="shared" si="735"/>
        <v>▶</v>
      </c>
      <c r="O7749" s="37" t="s">
        <v>18023</v>
      </c>
      <c r="P7749" s="37">
        <v>34</v>
      </c>
      <c r="Q7749" s="37" t="s">
        <v>23</v>
      </c>
      <c r="R7749" s="9" t="str">
        <f>词典存放目录!$A$1&amp;O7749&amp;P7749&amp;Q7749</f>
        <v>F:\《自创文法查阅Excel》4.1备份\《B词汇·红宝书》\红宝书MP3分割\28 n3-ふ (34).mp3</v>
      </c>
      <c r="S7749" s="38"/>
      <c r="T7749" s="56"/>
      <c r="U7749" s="56"/>
      <c r="V7749" s="30" t="str">
        <f t="shared" si="736"/>
        <v/>
      </c>
      <c r="W7749" s="29"/>
      <c r="X7749" s="9" t="s">
        <v>212</v>
      </c>
    </row>
    <row r="7750" spans="1:24" s="57" customFormat="1" ht="24">
      <c r="A7750" s="31">
        <v>8162</v>
      </c>
      <c r="B7750" s="32">
        <f t="shared" ca="1" si="733"/>
        <v>0.80663593424628444</v>
      </c>
      <c r="C7750" s="132" t="s">
        <v>14426</v>
      </c>
      <c r="D7750" s="124" t="s">
        <v>14427</v>
      </c>
      <c r="E7750" s="21"/>
      <c r="F7750" s="22"/>
      <c r="G7750" s="22"/>
      <c r="H7750" s="22"/>
      <c r="I7750" s="23"/>
      <c r="J7750" s="35" t="str">
        <f t="shared" si="734"/>
        <v>➸</v>
      </c>
      <c r="K7750" s="117" t="str">
        <f>词典存放目录!$A$1&amp;L7750&amp;M7750</f>
        <v>F:\《自创文法查阅Excel》4.1备份\《B词汇·红宝书》\红宝书15版图片\8162-ふじん【婦人】.jpg</v>
      </c>
      <c r="L7750" s="9" t="s">
        <v>18120</v>
      </c>
      <c r="M7750" s="117" t="s">
        <v>25865</v>
      </c>
      <c r="N7750" s="36" t="str">
        <f t="shared" si="735"/>
        <v>▶</v>
      </c>
      <c r="O7750" s="37" t="s">
        <v>18023</v>
      </c>
      <c r="P7750" s="37">
        <v>35</v>
      </c>
      <c r="Q7750" s="37" t="s">
        <v>23</v>
      </c>
      <c r="R7750" s="9" t="str">
        <f>词典存放目录!$A$1&amp;O7750&amp;P7750&amp;Q7750</f>
        <v>F:\《自创文法查阅Excel》4.1备份\《B词汇·红宝书》\红宝书MP3分割\28 n3-ふ (35).mp3</v>
      </c>
      <c r="S7750" s="38"/>
      <c r="T7750" s="56"/>
      <c r="U7750" s="56"/>
      <c r="V7750" s="30" t="str">
        <f t="shared" si="736"/>
        <v/>
      </c>
      <c r="W7750" s="29"/>
      <c r="X7750" s="9" t="s">
        <v>212</v>
      </c>
    </row>
    <row r="7751" spans="1:24" s="57" customFormat="1" ht="24">
      <c r="A7751" s="31">
        <v>8163</v>
      </c>
      <c r="B7751" s="32">
        <f t="shared" ca="1" si="733"/>
        <v>0.74604574123087097</v>
      </c>
      <c r="C7751" s="132" t="s">
        <v>14428</v>
      </c>
      <c r="D7751" s="124" t="s">
        <v>14429</v>
      </c>
      <c r="E7751" s="21"/>
      <c r="F7751" s="22"/>
      <c r="G7751" s="22"/>
      <c r="H7751" s="22"/>
      <c r="I7751" s="23"/>
      <c r="J7751" s="35" t="str">
        <f t="shared" si="734"/>
        <v>➸</v>
      </c>
      <c r="K7751" s="117" t="str">
        <f>词典存放目录!$A$1&amp;L7751&amp;M7751</f>
        <v>F:\《自创文法查阅Excel》4.1备份\《B词汇·红宝书》\红宝书15版图片\8163-ふせぐ【防ぐ】.jpg</v>
      </c>
      <c r="L7751" s="9" t="s">
        <v>18120</v>
      </c>
      <c r="M7751" s="117" t="s">
        <v>25866</v>
      </c>
      <c r="N7751" s="36" t="str">
        <f t="shared" si="735"/>
        <v>▶</v>
      </c>
      <c r="O7751" s="37" t="s">
        <v>18023</v>
      </c>
      <c r="P7751" s="37">
        <v>36</v>
      </c>
      <c r="Q7751" s="37" t="s">
        <v>23</v>
      </c>
      <c r="R7751" s="9" t="str">
        <f>词典存放目录!$A$1&amp;O7751&amp;P7751&amp;Q7751</f>
        <v>F:\《自创文法查阅Excel》4.1备份\《B词汇·红宝书》\红宝书MP3分割\28 n3-ふ (36).mp3</v>
      </c>
      <c r="S7751" s="38"/>
      <c r="T7751" s="56"/>
      <c r="U7751" s="56"/>
      <c r="V7751" s="30" t="str">
        <f t="shared" si="736"/>
        <v/>
      </c>
      <c r="W7751" s="29"/>
      <c r="X7751" s="9" t="s">
        <v>212</v>
      </c>
    </row>
    <row r="7752" spans="1:24" s="57" customFormat="1" ht="24">
      <c r="A7752" s="31">
        <v>8164</v>
      </c>
      <c r="B7752" s="32">
        <f t="shared" ca="1" si="733"/>
        <v>0.78580898605085225</v>
      </c>
      <c r="C7752" s="132" t="s">
        <v>14430</v>
      </c>
      <c r="D7752" s="124" t="s">
        <v>14431</v>
      </c>
      <c r="E7752" s="21"/>
      <c r="F7752" s="22"/>
      <c r="G7752" s="22"/>
      <c r="H7752" s="22"/>
      <c r="I7752" s="23"/>
      <c r="J7752" s="35" t="str">
        <f t="shared" si="734"/>
        <v>➸</v>
      </c>
      <c r="K7752" s="117" t="str">
        <f>词典存放目录!$A$1&amp;L7752&amp;M7752</f>
        <v>F:\《自创文法查阅Excel》4.1备份\《B词汇·红宝书》\红宝书15版图片\8164-ふそく【不足】.jpg</v>
      </c>
      <c r="L7752" s="9" t="s">
        <v>18120</v>
      </c>
      <c r="M7752" s="117" t="s">
        <v>25867</v>
      </c>
      <c r="N7752" s="36" t="str">
        <f t="shared" si="735"/>
        <v>▶</v>
      </c>
      <c r="O7752" s="37" t="s">
        <v>18023</v>
      </c>
      <c r="P7752" s="37">
        <v>37</v>
      </c>
      <c r="Q7752" s="37" t="s">
        <v>23</v>
      </c>
      <c r="R7752" s="9" t="str">
        <f>词典存放目录!$A$1&amp;O7752&amp;P7752&amp;Q7752</f>
        <v>F:\《自创文法查阅Excel》4.1备份\《B词汇·红宝书》\红宝书MP3分割\28 n3-ふ (37).mp3</v>
      </c>
      <c r="S7752" s="38"/>
      <c r="T7752" s="56"/>
      <c r="U7752" s="56"/>
      <c r="V7752" s="30" t="str">
        <f t="shared" si="736"/>
        <v/>
      </c>
      <c r="W7752" s="29"/>
      <c r="X7752" s="9" t="s">
        <v>212</v>
      </c>
    </row>
    <row r="7753" spans="1:24" s="57" customFormat="1" ht="24">
      <c r="A7753" s="31">
        <v>8165</v>
      </c>
      <c r="B7753" s="32">
        <f t="shared" ca="1" si="733"/>
        <v>5.99690145681816E-2</v>
      </c>
      <c r="C7753" s="132" t="s">
        <v>14432</v>
      </c>
      <c r="D7753" s="124" t="s">
        <v>14433</v>
      </c>
      <c r="E7753" s="21"/>
      <c r="F7753" s="22"/>
      <c r="G7753" s="22"/>
      <c r="H7753" s="22"/>
      <c r="I7753" s="23"/>
      <c r="J7753" s="35" t="str">
        <f t="shared" si="734"/>
        <v>➸</v>
      </c>
      <c r="K7753" s="117" t="str">
        <f>词典存放目录!$A$1&amp;L7753&amp;M7753</f>
        <v>F:\《自创文法查阅Excel》4.1备份\《B词汇·红宝书》\红宝书15版图片\8165-～ぶそく【～不足】.jpg</v>
      </c>
      <c r="L7753" s="9" t="s">
        <v>18120</v>
      </c>
      <c r="M7753" s="117" t="s">
        <v>25868</v>
      </c>
      <c r="N7753" s="36" t="str">
        <f t="shared" si="735"/>
        <v>▶</v>
      </c>
      <c r="O7753" s="37" t="s">
        <v>18023</v>
      </c>
      <c r="P7753" s="37">
        <v>38</v>
      </c>
      <c r="Q7753" s="37" t="s">
        <v>23</v>
      </c>
      <c r="R7753" s="9" t="str">
        <f>词典存放目录!$A$1&amp;O7753&amp;P7753&amp;Q7753</f>
        <v>F:\《自创文法查阅Excel》4.1备份\《B词汇·红宝书》\红宝书MP3分割\28 n3-ふ (38).mp3</v>
      </c>
      <c r="S7753" s="38"/>
      <c r="T7753" s="56"/>
      <c r="U7753" s="56"/>
      <c r="V7753" s="30" t="str">
        <f t="shared" si="736"/>
        <v/>
      </c>
      <c r="W7753" s="29"/>
      <c r="X7753" s="9" t="s">
        <v>212</v>
      </c>
    </row>
    <row r="7754" spans="1:24" s="57" customFormat="1" ht="24">
      <c r="A7754" s="31">
        <v>8166</v>
      </c>
      <c r="B7754" s="32">
        <f t="shared" ca="1" si="733"/>
        <v>9.6584979381434843E-2</v>
      </c>
      <c r="C7754" s="132" t="s">
        <v>14434</v>
      </c>
      <c r="D7754" s="124" t="s">
        <v>14435</v>
      </c>
      <c r="E7754" s="21"/>
      <c r="F7754" s="22"/>
      <c r="G7754" s="22"/>
      <c r="H7754" s="22"/>
      <c r="I7754" s="23"/>
      <c r="J7754" s="35" t="str">
        <f t="shared" si="734"/>
        <v>➸</v>
      </c>
      <c r="K7754" s="117" t="str">
        <f>词典存放目录!$A$1&amp;L7754&amp;M7754</f>
        <v>F:\《自创文法查阅Excel》4.1备份\《B词汇·红宝书》\红宝书15版图片\8166-ふた【蓋】.jpg</v>
      </c>
      <c r="L7754" s="9" t="s">
        <v>18120</v>
      </c>
      <c r="M7754" s="117" t="s">
        <v>25869</v>
      </c>
      <c r="N7754" s="36" t="str">
        <f t="shared" si="735"/>
        <v>▶</v>
      </c>
      <c r="O7754" s="37" t="s">
        <v>18023</v>
      </c>
      <c r="P7754" s="37">
        <v>39</v>
      </c>
      <c r="Q7754" s="37" t="s">
        <v>23</v>
      </c>
      <c r="R7754" s="9" t="str">
        <f>词典存放目录!$A$1&amp;O7754&amp;P7754&amp;Q7754</f>
        <v>F:\《自创文法查阅Excel》4.1备份\《B词汇·红宝书》\红宝书MP3分割\28 n3-ふ (39).mp3</v>
      </c>
      <c r="S7754" s="38"/>
      <c r="T7754" s="56"/>
      <c r="U7754" s="56"/>
      <c r="V7754" s="30" t="str">
        <f t="shared" si="736"/>
        <v/>
      </c>
      <c r="W7754" s="29"/>
      <c r="X7754" s="9" t="s">
        <v>212</v>
      </c>
    </row>
    <row r="7755" spans="1:24" s="57" customFormat="1" ht="24">
      <c r="A7755" s="31">
        <v>8167</v>
      </c>
      <c r="B7755" s="32">
        <f t="shared" ca="1" si="733"/>
        <v>0.5010967965022739</v>
      </c>
      <c r="C7755" s="132" t="s">
        <v>14436</v>
      </c>
      <c r="D7755" s="124" t="s">
        <v>14437</v>
      </c>
      <c r="E7755" s="21"/>
      <c r="F7755" s="22"/>
      <c r="G7755" s="22"/>
      <c r="H7755" s="22"/>
      <c r="I7755" s="23"/>
      <c r="J7755" s="35" t="str">
        <f t="shared" si="734"/>
        <v>➸</v>
      </c>
      <c r="K7755" s="117" t="str">
        <f>词典存放目录!$A$1&amp;L7755&amp;M7755</f>
        <v>F:\《自创文法查阅Excel》4.1备份\《B词汇·红宝书》\红宝书15版图片\8167-ぶたい【舞台】.jpg</v>
      </c>
      <c r="L7755" s="9" t="s">
        <v>18120</v>
      </c>
      <c r="M7755" s="117" t="s">
        <v>25870</v>
      </c>
      <c r="N7755" s="36" t="str">
        <f t="shared" si="735"/>
        <v>▶</v>
      </c>
      <c r="O7755" s="37" t="s">
        <v>18023</v>
      </c>
      <c r="P7755" s="37">
        <v>40</v>
      </c>
      <c r="Q7755" s="37" t="s">
        <v>23</v>
      </c>
      <c r="R7755" s="9" t="str">
        <f>词典存放目录!$A$1&amp;O7755&amp;P7755&amp;Q7755</f>
        <v>F:\《自创文法查阅Excel》4.1备份\《B词汇·红宝书》\红宝书MP3分割\28 n3-ふ (40).mp3</v>
      </c>
      <c r="S7755" s="38"/>
      <c r="T7755" s="56"/>
      <c r="U7755" s="56"/>
      <c r="V7755" s="30" t="str">
        <f t="shared" si="736"/>
        <v/>
      </c>
      <c r="W7755" s="29"/>
      <c r="X7755" s="9" t="s">
        <v>212</v>
      </c>
    </row>
    <row r="7756" spans="1:24" s="57" customFormat="1" ht="24">
      <c r="A7756" s="31">
        <v>8168</v>
      </c>
      <c r="B7756" s="32">
        <f t="shared" ca="1" si="733"/>
        <v>0.2095850050972401</v>
      </c>
      <c r="C7756" s="132" t="s">
        <v>14438</v>
      </c>
      <c r="D7756" s="124" t="s">
        <v>14439</v>
      </c>
      <c r="E7756" s="21" t="s">
        <v>459</v>
      </c>
      <c r="F7756" s="22"/>
      <c r="G7756" s="22"/>
      <c r="H7756" s="22"/>
      <c r="I7756" s="23"/>
      <c r="J7756" s="35" t="str">
        <f t="shared" si="734"/>
        <v>➸</v>
      </c>
      <c r="K7756" s="117" t="str">
        <f>词典存放目录!$A$1&amp;L7756&amp;M7756</f>
        <v>F:\《自创文法查阅Excel》4.1备份\《B词汇·红宝书》\红宝书15版图片\8168-ふちゅうい【不注意】.jpg</v>
      </c>
      <c r="L7756" s="9" t="s">
        <v>18120</v>
      </c>
      <c r="M7756" s="117" t="s">
        <v>25871</v>
      </c>
      <c r="N7756" s="36" t="str">
        <f t="shared" si="735"/>
        <v>▶</v>
      </c>
      <c r="O7756" s="37" t="s">
        <v>18023</v>
      </c>
      <c r="P7756" s="37">
        <v>41</v>
      </c>
      <c r="Q7756" s="37" t="s">
        <v>23</v>
      </c>
      <c r="R7756" s="9" t="str">
        <f>词典存放目录!$A$1&amp;O7756&amp;P7756&amp;Q7756</f>
        <v>F:\《自创文法查阅Excel》4.1备份\《B词汇·红宝书》\红宝书MP3分割\28 n3-ふ (41).mp3</v>
      </c>
      <c r="S7756" s="38"/>
      <c r="T7756" s="56"/>
      <c r="U7756" s="56"/>
      <c r="V7756" s="30" t="str">
        <f t="shared" si="736"/>
        <v/>
      </c>
      <c r="W7756" s="29"/>
      <c r="X7756" s="9" t="s">
        <v>212</v>
      </c>
    </row>
    <row r="7757" spans="1:24" s="57" customFormat="1" ht="24">
      <c r="A7757" s="31">
        <v>8169</v>
      </c>
      <c r="B7757" s="32">
        <f t="shared" ca="1" si="733"/>
        <v>0.38109190347416233</v>
      </c>
      <c r="C7757" s="132" t="s">
        <v>14440</v>
      </c>
      <c r="D7757" s="124" t="s">
        <v>14441</v>
      </c>
      <c r="E7757" s="21"/>
      <c r="F7757" s="22"/>
      <c r="G7757" s="22"/>
      <c r="H7757" s="22"/>
      <c r="I7757" s="23"/>
      <c r="J7757" s="35" t="str">
        <f t="shared" si="734"/>
        <v>➸</v>
      </c>
      <c r="K7757" s="117" t="str">
        <f>词典存放目录!$A$1&amp;L7757&amp;M7757</f>
        <v>F:\《自创文法查阅Excel》4.1备份\《B词汇·红宝书》\红宝书15版图片\8169-ぶっか【物価】.jpg</v>
      </c>
      <c r="L7757" s="9" t="s">
        <v>18120</v>
      </c>
      <c r="M7757" s="117" t="s">
        <v>25872</v>
      </c>
      <c r="N7757" s="36" t="str">
        <f t="shared" si="735"/>
        <v>▶</v>
      </c>
      <c r="O7757" s="37" t="s">
        <v>18023</v>
      </c>
      <c r="P7757" s="37">
        <v>42</v>
      </c>
      <c r="Q7757" s="37" t="s">
        <v>23</v>
      </c>
      <c r="R7757" s="9" t="str">
        <f>词典存放目录!$A$1&amp;O7757&amp;P7757&amp;Q7757</f>
        <v>F:\《自创文法查阅Excel》4.1备份\《B词汇·红宝书》\红宝书MP3分割\28 n3-ふ (42).mp3</v>
      </c>
      <c r="S7757" s="38"/>
      <c r="T7757" s="56"/>
      <c r="U7757" s="56"/>
      <c r="V7757" s="30" t="str">
        <f t="shared" si="736"/>
        <v/>
      </c>
      <c r="W7757" s="29"/>
      <c r="X7757" s="9" t="s">
        <v>212</v>
      </c>
    </row>
    <row r="7758" spans="1:24" s="57" customFormat="1" ht="24">
      <c r="A7758" s="31">
        <v>8170</v>
      </c>
      <c r="B7758" s="32">
        <f t="shared" ca="1" si="733"/>
        <v>0.82548021761300749</v>
      </c>
      <c r="C7758" s="132" t="s">
        <v>14442</v>
      </c>
      <c r="D7758" s="124"/>
      <c r="E7758" s="21"/>
      <c r="F7758" s="22"/>
      <c r="G7758" s="22"/>
      <c r="H7758" s="22"/>
      <c r="I7758" s="23"/>
      <c r="J7758" s="35" t="str">
        <f t="shared" si="734"/>
        <v>➸</v>
      </c>
      <c r="K7758" s="117" t="str">
        <f>词典存放目录!$A$1&amp;L7758&amp;M7758</f>
        <v>F:\《自创文法查阅Excel》4.1备份\《B词汇·红宝书》\红宝书15版图片\8170-ぶつかる.jpg</v>
      </c>
      <c r="L7758" s="9" t="s">
        <v>18120</v>
      </c>
      <c r="M7758" s="117" t="s">
        <v>25873</v>
      </c>
      <c r="N7758" s="36" t="str">
        <f t="shared" si="735"/>
        <v>▶</v>
      </c>
      <c r="O7758" s="37" t="s">
        <v>18023</v>
      </c>
      <c r="P7758" s="37">
        <v>43</v>
      </c>
      <c r="Q7758" s="37" t="s">
        <v>23</v>
      </c>
      <c r="R7758" s="9" t="str">
        <f>词典存放目录!$A$1&amp;O7758&amp;P7758&amp;Q7758</f>
        <v>F:\《自创文法查阅Excel》4.1备份\《B词汇·红宝书》\红宝书MP3分割\28 n3-ふ (43).mp3</v>
      </c>
      <c r="S7758" s="38"/>
      <c r="T7758" s="56"/>
      <c r="U7758" s="56"/>
      <c r="V7758" s="30" t="str">
        <f t="shared" si="736"/>
        <v/>
      </c>
      <c r="W7758" s="29"/>
      <c r="X7758" s="9" t="s">
        <v>212</v>
      </c>
    </row>
    <row r="7759" spans="1:24" s="57" customFormat="1" ht="24">
      <c r="A7759" s="31">
        <v>8171</v>
      </c>
      <c r="B7759" s="32">
        <f t="shared" ca="1" si="733"/>
        <v>3.1210682333108641E-2</v>
      </c>
      <c r="C7759" s="132" t="s">
        <v>14443</v>
      </c>
      <c r="D7759" s="124"/>
      <c r="E7759" s="21"/>
      <c r="F7759" s="22"/>
      <c r="G7759" s="22"/>
      <c r="H7759" s="22"/>
      <c r="I7759" s="23"/>
      <c r="J7759" s="35" t="str">
        <f t="shared" si="734"/>
        <v>➸</v>
      </c>
      <c r="K7759" s="117" t="str">
        <f>词典存放目录!$A$1&amp;L7759&amp;M7759</f>
        <v>F:\《自创文法查阅Excel》4.1备份\《B词汇·红宝书》\红宝书15版图片\8171-ぶつける.jpg</v>
      </c>
      <c r="L7759" s="9" t="s">
        <v>18120</v>
      </c>
      <c r="M7759" s="117" t="s">
        <v>25874</v>
      </c>
      <c r="N7759" s="36" t="str">
        <f t="shared" si="735"/>
        <v>▶</v>
      </c>
      <c r="O7759" s="37" t="s">
        <v>18023</v>
      </c>
      <c r="P7759" s="37">
        <v>44</v>
      </c>
      <c r="Q7759" s="37" t="s">
        <v>23</v>
      </c>
      <c r="R7759" s="9" t="str">
        <f>词典存放目录!$A$1&amp;O7759&amp;P7759&amp;Q7759</f>
        <v>F:\《自创文法查阅Excel》4.1备份\《B词汇·红宝书》\红宝书MP3分割\28 n3-ふ (44).mp3</v>
      </c>
      <c r="S7759" s="38"/>
      <c r="T7759" s="56"/>
      <c r="U7759" s="56"/>
      <c r="V7759" s="30" t="str">
        <f t="shared" si="736"/>
        <v/>
      </c>
      <c r="W7759" s="29"/>
      <c r="X7759" s="9" t="s">
        <v>212</v>
      </c>
    </row>
    <row r="7760" spans="1:24" s="57" customFormat="1" ht="24">
      <c r="A7760" s="31">
        <v>8172</v>
      </c>
      <c r="B7760" s="32">
        <f t="shared" ca="1" si="733"/>
        <v>0.87721522408432684</v>
      </c>
      <c r="C7760" s="132" t="s">
        <v>14444</v>
      </c>
      <c r="D7760" s="124" t="s">
        <v>14445</v>
      </c>
      <c r="E7760" s="21"/>
      <c r="F7760" s="22"/>
      <c r="G7760" s="22"/>
      <c r="H7760" s="22"/>
      <c r="I7760" s="23"/>
      <c r="J7760" s="35" t="str">
        <f t="shared" si="734"/>
        <v>➸</v>
      </c>
      <c r="K7760" s="117" t="str">
        <f>词典存放目录!$A$1&amp;L7760&amp;M7760</f>
        <v>F:\《自创文法查阅Excel》4.1备份\《B词汇·红宝书》\红宝书15版图片\8172-ぶつり【物理】.jpg</v>
      </c>
      <c r="L7760" s="9" t="s">
        <v>18120</v>
      </c>
      <c r="M7760" s="117" t="s">
        <v>25875</v>
      </c>
      <c r="N7760" s="36" t="str">
        <f t="shared" si="735"/>
        <v>▶</v>
      </c>
      <c r="O7760" s="37" t="s">
        <v>18023</v>
      </c>
      <c r="P7760" s="37">
        <v>45</v>
      </c>
      <c r="Q7760" s="37" t="s">
        <v>23</v>
      </c>
      <c r="R7760" s="9" t="str">
        <f>词典存放目录!$A$1&amp;O7760&amp;P7760&amp;Q7760</f>
        <v>F:\《自创文法查阅Excel》4.1备份\《B词汇·红宝书》\红宝书MP3分割\28 n3-ふ (45).mp3</v>
      </c>
      <c r="S7760" s="38"/>
      <c r="T7760" s="56"/>
      <c r="U7760" s="56"/>
      <c r="V7760" s="30"/>
      <c r="W7760" s="29"/>
      <c r="X7760" s="9" t="s">
        <v>212</v>
      </c>
    </row>
    <row r="7761" spans="1:24" s="57" customFormat="1" ht="24">
      <c r="A7761" s="31">
        <v>8173</v>
      </c>
      <c r="B7761" s="32">
        <f t="shared" ca="1" si="733"/>
        <v>0.90603521020094469</v>
      </c>
      <c r="C7761" s="132" t="s">
        <v>14446</v>
      </c>
      <c r="D7761" s="124" t="s">
        <v>14447</v>
      </c>
      <c r="E7761" s="21"/>
      <c r="F7761" s="22"/>
      <c r="G7761" s="22"/>
      <c r="H7761" s="22"/>
      <c r="I7761" s="23"/>
      <c r="J7761" s="35" t="str">
        <f t="shared" si="734"/>
        <v>➸</v>
      </c>
      <c r="K7761" s="117" t="str">
        <f>词典存放目录!$A$1&amp;L7761&amp;M7761</f>
        <v>F:\《自创文法查阅Excel》4.1备份\《B词汇·红宝书》\红宝书15版图片\8173-ふなびん【船便】.jpg</v>
      </c>
      <c r="L7761" s="9" t="s">
        <v>18120</v>
      </c>
      <c r="M7761" s="117" t="s">
        <v>25876</v>
      </c>
      <c r="N7761" s="36" t="str">
        <f t="shared" si="735"/>
        <v>▶</v>
      </c>
      <c r="O7761" s="37" t="s">
        <v>18023</v>
      </c>
      <c r="P7761" s="37">
        <v>46</v>
      </c>
      <c r="Q7761" s="37" t="s">
        <v>23</v>
      </c>
      <c r="R7761" s="9" t="str">
        <f>词典存放目录!$A$1&amp;O7761&amp;P7761&amp;Q7761</f>
        <v>F:\《自创文法查阅Excel》4.1备份\《B词汇·红宝书》\红宝书MP3分割\28 n3-ふ (46).mp3</v>
      </c>
      <c r="S7761" s="38"/>
      <c r="T7761" s="56"/>
      <c r="U7761" s="56"/>
      <c r="V7761" s="30"/>
      <c r="W7761" s="29"/>
      <c r="X7761" s="9" t="s">
        <v>212</v>
      </c>
    </row>
    <row r="7762" spans="1:24" s="57" customFormat="1" ht="24">
      <c r="A7762" s="31">
        <v>8174</v>
      </c>
      <c r="B7762" s="32">
        <f t="shared" ca="1" si="733"/>
        <v>0.34433415920259958</v>
      </c>
      <c r="C7762" s="132" t="s">
        <v>14448</v>
      </c>
      <c r="D7762" s="124" t="s">
        <v>14449</v>
      </c>
      <c r="E7762" s="21"/>
      <c r="F7762" s="22"/>
      <c r="G7762" s="22"/>
      <c r="H7762" s="22"/>
      <c r="I7762" s="23"/>
      <c r="J7762" s="35" t="str">
        <f t="shared" si="734"/>
        <v>➸</v>
      </c>
      <c r="K7762" s="117" t="str">
        <f>词典存放目录!$A$1&amp;L7762&amp;M7762</f>
        <v>F:\《自创文法查阅Excel》4.1备份\《B词汇·红宝书》\红宝书15版图片\8174-ぶひん【部品】.jpg</v>
      </c>
      <c r="L7762" s="9" t="s">
        <v>18120</v>
      </c>
      <c r="M7762" s="117" t="s">
        <v>25877</v>
      </c>
      <c r="N7762" s="36" t="str">
        <f t="shared" si="735"/>
        <v>▶</v>
      </c>
      <c r="O7762" s="37" t="s">
        <v>18023</v>
      </c>
      <c r="P7762" s="37">
        <v>47</v>
      </c>
      <c r="Q7762" s="37" t="s">
        <v>23</v>
      </c>
      <c r="R7762" s="9" t="str">
        <f>词典存放目录!$A$1&amp;O7762&amp;P7762&amp;Q7762</f>
        <v>F:\《自创文法查阅Excel》4.1备份\《B词汇·红宝书》\红宝书MP3分割\28 n3-ふ (47).mp3</v>
      </c>
      <c r="S7762" s="38"/>
      <c r="T7762" s="56"/>
      <c r="U7762" s="56"/>
      <c r="V7762" s="30" t="str">
        <f>IF(COUNTA(S7762:U7762)=0,"",COUNTIF(S7762:U7762,"0")/COUNTA(S7762:U7762))</f>
        <v/>
      </c>
      <c r="W7762" s="29"/>
      <c r="X7762" s="9" t="s">
        <v>212</v>
      </c>
    </row>
    <row r="7763" spans="1:24" s="57" customFormat="1" ht="24">
      <c r="A7763" s="31">
        <v>8175</v>
      </c>
      <c r="B7763" s="32">
        <f t="shared" ca="1" si="733"/>
        <v>0.80999791382572739</v>
      </c>
      <c r="C7763" s="132" t="s">
        <v>14450</v>
      </c>
      <c r="D7763" s="124" t="s">
        <v>14451</v>
      </c>
      <c r="E7763" s="21"/>
      <c r="F7763" s="22"/>
      <c r="G7763" s="22"/>
      <c r="H7763" s="22"/>
      <c r="I7763" s="23"/>
      <c r="J7763" s="35" t="str">
        <f t="shared" si="734"/>
        <v>➸</v>
      </c>
      <c r="K7763" s="117" t="str">
        <f>词典存放目录!$A$1&amp;L7763&amp;M7763</f>
        <v>F:\《自创文法查阅Excel》4.1备份\《B词汇·红宝书》\红宝书15版图片\8175-ぶぶん【部分】.jpg</v>
      </c>
      <c r="L7763" s="9" t="s">
        <v>18120</v>
      </c>
      <c r="M7763" s="117" t="s">
        <v>25878</v>
      </c>
      <c r="N7763" s="36" t="str">
        <f t="shared" si="735"/>
        <v>▶</v>
      </c>
      <c r="O7763" s="37" t="s">
        <v>18023</v>
      </c>
      <c r="P7763" s="37">
        <v>48</v>
      </c>
      <c r="Q7763" s="37" t="s">
        <v>23</v>
      </c>
      <c r="R7763" s="9" t="str">
        <f>词典存放目录!$A$1&amp;O7763&amp;P7763&amp;Q7763</f>
        <v>F:\《自创文法查阅Excel》4.1备份\《B词汇·红宝书》\红宝书MP3分割\28 n3-ふ (48).mp3</v>
      </c>
      <c r="S7763" s="38"/>
      <c r="T7763" s="56"/>
      <c r="U7763" s="56"/>
      <c r="V7763" s="30" t="str">
        <f>IF(COUNTA(S7763:U7763)=0,"",COUNTIF(S7763:U7763,"0")/COUNTA(S7763:U7763))</f>
        <v/>
      </c>
      <c r="W7763" s="29"/>
      <c r="X7763" s="9" t="s">
        <v>212</v>
      </c>
    </row>
    <row r="7764" spans="1:24" s="57" customFormat="1" ht="24">
      <c r="A7764" s="31">
        <v>8176</v>
      </c>
      <c r="B7764" s="32">
        <f t="shared" ca="1" si="733"/>
        <v>2.2928761092466221E-2</v>
      </c>
      <c r="C7764" s="132" t="s">
        <v>14452</v>
      </c>
      <c r="D7764" s="124" t="s">
        <v>14453</v>
      </c>
      <c r="E7764" s="21"/>
      <c r="F7764" s="22"/>
      <c r="G7764" s="22"/>
      <c r="H7764" s="22"/>
      <c r="I7764" s="23"/>
      <c r="J7764" s="35" t="str">
        <f t="shared" si="734"/>
        <v>➸</v>
      </c>
      <c r="K7764" s="117" t="str">
        <f>词典存放目录!$A$1&amp;L7764&amp;M7764</f>
        <v>F:\《自创文法查阅Excel》4.1备份\《B词汇·红宝书》\红宝书15版图片\8176-ふまん【不満】.jpg</v>
      </c>
      <c r="L7764" s="9" t="s">
        <v>18120</v>
      </c>
      <c r="M7764" s="117" t="s">
        <v>25879</v>
      </c>
      <c r="N7764" s="36" t="str">
        <f t="shared" si="735"/>
        <v>▶</v>
      </c>
      <c r="O7764" s="37" t="s">
        <v>18023</v>
      </c>
      <c r="P7764" s="37">
        <v>49</v>
      </c>
      <c r="Q7764" s="37" t="s">
        <v>23</v>
      </c>
      <c r="R7764" s="9" t="str">
        <f>词典存放目录!$A$1&amp;O7764&amp;P7764&amp;Q7764</f>
        <v>F:\《自创文法查阅Excel》4.1备份\《B词汇·红宝书》\红宝书MP3分割\28 n3-ふ (49).mp3</v>
      </c>
      <c r="S7764" s="38"/>
      <c r="T7764" s="56"/>
      <c r="U7764" s="56"/>
      <c r="V7764" s="30" t="str">
        <f>IF(COUNTA(S7764:U7764)=0,"",COUNTIF(S7764:U7764,"0")/COUNTA(S7764:U7764))</f>
        <v/>
      </c>
      <c r="W7764" s="29"/>
      <c r="X7764" s="9" t="s">
        <v>212</v>
      </c>
    </row>
    <row r="7765" spans="1:24" s="57" customFormat="1" ht="24">
      <c r="A7765" s="31">
        <v>8177</v>
      </c>
      <c r="B7765" s="32">
        <f t="shared" ca="1" si="733"/>
        <v>0.13363255543961805</v>
      </c>
      <c r="C7765" s="132" t="s">
        <v>14454</v>
      </c>
      <c r="D7765" s="124" t="s">
        <v>14455</v>
      </c>
      <c r="E7765" s="21"/>
      <c r="F7765" s="22"/>
      <c r="G7765" s="22"/>
      <c r="H7765" s="22"/>
      <c r="I7765" s="23"/>
      <c r="J7765" s="35" t="str">
        <f t="shared" si="734"/>
        <v>➸</v>
      </c>
      <c r="K7765" s="117" t="str">
        <f>词典存放目录!$A$1&amp;L7765&amp;M7765</f>
        <v>F:\《自创文法查阅Excel》4.1备份\《B词汇·红宝书》\红宝书15版图片\8177-ふみきり【踏み切り·踏切】.jpg</v>
      </c>
      <c r="L7765" s="9" t="s">
        <v>18120</v>
      </c>
      <c r="M7765" s="117" t="s">
        <v>25880</v>
      </c>
      <c r="N7765" s="36" t="str">
        <f t="shared" si="735"/>
        <v>▶</v>
      </c>
      <c r="O7765" s="37" t="s">
        <v>18023</v>
      </c>
      <c r="P7765" s="37">
        <v>50</v>
      </c>
      <c r="Q7765" s="37" t="s">
        <v>23</v>
      </c>
      <c r="R7765" s="9" t="str">
        <f>词典存放目录!$A$1&amp;O7765&amp;P7765&amp;Q7765</f>
        <v>F:\《自创文法查阅Excel》4.1备份\《B词汇·红宝书》\红宝书MP3分割\28 n3-ふ (50).mp3</v>
      </c>
      <c r="S7765" s="38"/>
      <c r="T7765" s="56"/>
      <c r="U7765" s="56"/>
      <c r="V7765" s="30" t="str">
        <f>IF(COUNTA(S7765:U7765)=0,"",COUNTIF(S7765:U7765,"0")/COUNTA(S7765:U7765))</f>
        <v/>
      </c>
      <c r="W7765" s="29"/>
      <c r="X7765" s="9" t="s">
        <v>212</v>
      </c>
    </row>
    <row r="7766" spans="1:24" s="57" customFormat="1" ht="24">
      <c r="A7766" s="31">
        <v>8178</v>
      </c>
      <c r="B7766" s="32">
        <f t="shared" ca="1" si="733"/>
        <v>0.83037454574239311</v>
      </c>
      <c r="C7766" s="132" t="s">
        <v>14456</v>
      </c>
      <c r="D7766" s="124" t="s">
        <v>14457</v>
      </c>
      <c r="E7766" s="21"/>
      <c r="F7766" s="22"/>
      <c r="G7766" s="22"/>
      <c r="H7766" s="22"/>
      <c r="I7766" s="23"/>
      <c r="J7766" s="35" t="str">
        <f t="shared" si="734"/>
        <v>➸</v>
      </c>
      <c r="K7766" s="117" t="str">
        <f>词典存放目录!$A$1&amp;L7766&amp;M7766</f>
        <v>F:\《自创文法查阅Excel》4.1备份\《B词汇·红宝书》\红宝书15版图片\8178-ふみきる【踏み切る】.jpg</v>
      </c>
      <c r="L7766" s="9" t="s">
        <v>18120</v>
      </c>
      <c r="M7766" s="117" t="s">
        <v>25881</v>
      </c>
      <c r="N7766" s="36" t="str">
        <f t="shared" si="735"/>
        <v>▶</v>
      </c>
      <c r="O7766" s="37" t="s">
        <v>18023</v>
      </c>
      <c r="P7766" s="37">
        <v>51</v>
      </c>
      <c r="Q7766" s="37" t="s">
        <v>23</v>
      </c>
      <c r="R7766" s="9" t="str">
        <f>词典存放目录!$A$1&amp;O7766&amp;P7766&amp;Q7766</f>
        <v>F:\《自创文法查阅Excel》4.1备份\《B词汇·红宝书》\红宝书MP3分割\28 n3-ふ (51).mp3</v>
      </c>
      <c r="S7766" s="38"/>
      <c r="T7766" s="56"/>
      <c r="U7766" s="56"/>
      <c r="V7766" s="30"/>
      <c r="W7766" s="29"/>
      <c r="X7766" s="9" t="s">
        <v>212</v>
      </c>
    </row>
    <row r="7767" spans="1:24" s="57" customFormat="1" ht="24">
      <c r="A7767" s="31">
        <v>8179</v>
      </c>
      <c r="B7767" s="32">
        <f t="shared" ca="1" si="733"/>
        <v>0.83748757951966057</v>
      </c>
      <c r="C7767" s="132" t="s">
        <v>14458</v>
      </c>
      <c r="D7767" s="124" t="s">
        <v>14459</v>
      </c>
      <c r="E7767" s="21"/>
      <c r="F7767" s="22"/>
      <c r="G7767" s="22"/>
      <c r="H7767" s="22"/>
      <c r="I7767" s="23"/>
      <c r="J7767" s="35" t="str">
        <f t="shared" si="734"/>
        <v>➸</v>
      </c>
      <c r="K7767" s="117" t="str">
        <f>词典存放目录!$A$1&amp;L7767&amp;M7767</f>
        <v>F:\《自创文法查阅Excel》4.1备份\《B词汇·红宝书》\红宝书15版图片\8179-ふやす【増やす】.jpg</v>
      </c>
      <c r="L7767" s="9" t="s">
        <v>18120</v>
      </c>
      <c r="M7767" s="117" t="s">
        <v>25882</v>
      </c>
      <c r="N7767" s="36" t="str">
        <f t="shared" si="735"/>
        <v>▶</v>
      </c>
      <c r="O7767" s="37" t="s">
        <v>18023</v>
      </c>
      <c r="P7767" s="37">
        <v>52</v>
      </c>
      <c r="Q7767" s="37" t="s">
        <v>23</v>
      </c>
      <c r="R7767" s="9" t="str">
        <f>词典存放目录!$A$1&amp;O7767&amp;P7767&amp;Q7767</f>
        <v>F:\《自创文法查阅Excel》4.1备份\《B词汇·红宝书》\红宝书MP3分割\28 n3-ふ (52).mp3</v>
      </c>
      <c r="S7767" s="38"/>
      <c r="T7767" s="56"/>
      <c r="U7767" s="56"/>
      <c r="V7767" s="30" t="str">
        <f>IF(COUNTA(S7767:U7767)=0,"",COUNTIF(S7767:U7767,"0")/COUNTA(S7767:U7767))</f>
        <v/>
      </c>
      <c r="W7767" s="102"/>
      <c r="X7767" s="9" t="s">
        <v>212</v>
      </c>
    </row>
    <row r="7768" spans="1:24" s="57" customFormat="1" ht="24">
      <c r="A7768" s="31">
        <v>8180</v>
      </c>
      <c r="B7768" s="32">
        <f t="shared" ca="1" si="733"/>
        <v>0.92144758678681471</v>
      </c>
      <c r="C7768" s="132" t="s">
        <v>14460</v>
      </c>
      <c r="D7768" s="124" t="s">
        <v>14461</v>
      </c>
      <c r="E7768" s="21" t="s">
        <v>459</v>
      </c>
      <c r="F7768" s="22"/>
      <c r="G7768" s="22"/>
      <c r="H7768" s="22"/>
      <c r="I7768" s="23"/>
      <c r="J7768" s="35" t="str">
        <f t="shared" si="734"/>
        <v>➸</v>
      </c>
      <c r="K7768" s="117" t="str">
        <f>词典存放目录!$A$1&amp;L7768&amp;M7768</f>
        <v>F:\《自创文法查阅Excel》4.1备份\《B词汇·红宝书》\红宝书15版图片\8180-ふゆかい【不愉快】.jpg</v>
      </c>
      <c r="L7768" s="9" t="s">
        <v>18120</v>
      </c>
      <c r="M7768" s="117" t="s">
        <v>25883</v>
      </c>
      <c r="N7768" s="36" t="str">
        <f t="shared" si="735"/>
        <v>▶</v>
      </c>
      <c r="O7768" s="37" t="s">
        <v>18023</v>
      </c>
      <c r="P7768" s="37">
        <v>53</v>
      </c>
      <c r="Q7768" s="37" t="s">
        <v>23</v>
      </c>
      <c r="R7768" s="9" t="str">
        <f>词典存放目录!$A$1&amp;O7768&amp;P7768&amp;Q7768</f>
        <v>F:\《自创文法查阅Excel》4.1备份\《B词汇·红宝书》\红宝书MP3分割\28 n3-ふ (53).mp3</v>
      </c>
      <c r="S7768" s="38"/>
      <c r="T7768" s="56"/>
      <c r="U7768" s="56"/>
      <c r="V7768" s="30" t="str">
        <f>IF(COUNTA(S7768:U7768)=0,"",COUNTIF(S7768:U7768,"0")/COUNTA(S7768:U7768))</f>
        <v/>
      </c>
      <c r="W7768" s="69"/>
      <c r="X7768" s="9" t="s">
        <v>212</v>
      </c>
    </row>
    <row r="7769" spans="1:24" s="57" customFormat="1" ht="24">
      <c r="A7769" s="31">
        <v>8181</v>
      </c>
      <c r="B7769" s="32">
        <f t="shared" ca="1" si="733"/>
        <v>4.7545147602224058E-2</v>
      </c>
      <c r="C7769" s="132" t="s">
        <v>14462</v>
      </c>
      <c r="D7769" s="124" t="s">
        <v>14463</v>
      </c>
      <c r="E7769" s="21"/>
      <c r="F7769" s="22"/>
      <c r="G7769" s="22"/>
      <c r="H7769" s="22"/>
      <c r="I7769" s="23"/>
      <c r="J7769" s="35" t="str">
        <f t="shared" si="734"/>
        <v>➸</v>
      </c>
      <c r="K7769" s="117" t="str">
        <f>词典存放目录!$A$1&amp;L7769&amp;M7769</f>
        <v>F:\《自创文法查阅Excel》4.1备份\《B词汇·红宝书》\红宝书15版图片\8181-フライパン【frying-pan】.jpg</v>
      </c>
      <c r="L7769" s="9" t="s">
        <v>18120</v>
      </c>
      <c r="M7769" s="117" t="s">
        <v>25884</v>
      </c>
      <c r="N7769" s="36" t="str">
        <f t="shared" si="735"/>
        <v>▶</v>
      </c>
      <c r="O7769" s="37" t="s">
        <v>18023</v>
      </c>
      <c r="P7769" s="37">
        <v>54</v>
      </c>
      <c r="Q7769" s="37" t="s">
        <v>23</v>
      </c>
      <c r="R7769" s="9" t="str">
        <f>词典存放目录!$A$1&amp;O7769&amp;P7769&amp;Q7769</f>
        <v>F:\《自创文法查阅Excel》4.1备份\《B词汇·红宝书》\红宝书MP3分割\28 n3-ふ (54).mp3</v>
      </c>
      <c r="S7769" s="38"/>
      <c r="T7769" s="56"/>
      <c r="U7769" s="56"/>
      <c r="V7769" s="30" t="str">
        <f>IF(COUNTA(S7769:U7769)=0,"",COUNTIF(S7769:U7769,"0")/COUNTA(S7769:U7769))</f>
        <v/>
      </c>
      <c r="W7769" s="29"/>
      <c r="X7769" s="9" t="s">
        <v>212</v>
      </c>
    </row>
    <row r="7770" spans="1:24" s="57" customFormat="1" ht="24">
      <c r="A7770" s="31">
        <v>8182</v>
      </c>
      <c r="B7770" s="32">
        <f t="shared" ca="1" si="733"/>
        <v>0.89972535367831419</v>
      </c>
      <c r="C7770" s="132" t="s">
        <v>14464</v>
      </c>
      <c r="D7770" s="124" t="s">
        <v>14465</v>
      </c>
      <c r="E7770" s="21"/>
      <c r="F7770" s="22"/>
      <c r="G7770" s="22"/>
      <c r="H7770" s="22"/>
      <c r="I7770" s="23"/>
      <c r="J7770" s="35" t="str">
        <f t="shared" si="734"/>
        <v>➸</v>
      </c>
      <c r="K7770" s="117" t="str">
        <f>词典存放目录!$A$1&amp;L7770&amp;M7770</f>
        <v>F:\《自创文法查阅Excel》4.1备份\《B词汇·红宝书》\红宝书15版图片\8182-ブラウス【blouse】.jpg</v>
      </c>
      <c r="L7770" s="9" t="s">
        <v>18120</v>
      </c>
      <c r="M7770" s="117" t="s">
        <v>25885</v>
      </c>
      <c r="N7770" s="36" t="str">
        <f t="shared" si="735"/>
        <v>▶</v>
      </c>
      <c r="O7770" s="37" t="s">
        <v>18023</v>
      </c>
      <c r="P7770" s="37">
        <v>55</v>
      </c>
      <c r="Q7770" s="37" t="s">
        <v>23</v>
      </c>
      <c r="R7770" s="9" t="str">
        <f>词典存放目录!$A$1&amp;O7770&amp;P7770&amp;Q7770</f>
        <v>F:\《自创文法查阅Excel》4.1备份\《B词汇·红宝书》\红宝书MP3分割\28 n3-ふ (55).mp3</v>
      </c>
      <c r="S7770" s="38"/>
      <c r="T7770" s="56"/>
      <c r="U7770" s="56"/>
      <c r="V7770" s="30"/>
      <c r="W7770" s="29"/>
      <c r="X7770" s="9" t="s">
        <v>212</v>
      </c>
    </row>
    <row r="7771" spans="1:24" s="57" customFormat="1" ht="24">
      <c r="A7771" s="31">
        <v>8183</v>
      </c>
      <c r="B7771" s="32">
        <f t="shared" ca="1" si="733"/>
        <v>0.54866302158919189</v>
      </c>
      <c r="C7771" s="132" t="s">
        <v>14466</v>
      </c>
      <c r="D7771" s="124" t="s">
        <v>14467</v>
      </c>
      <c r="E7771" s="21"/>
      <c r="F7771" s="22"/>
      <c r="G7771" s="22"/>
      <c r="H7771" s="22"/>
      <c r="I7771" s="23"/>
      <c r="J7771" s="35" t="str">
        <f t="shared" si="734"/>
        <v>➸</v>
      </c>
      <c r="K7771" s="117" t="str">
        <f>词典存放目录!$A$1&amp;L7771&amp;M7771</f>
        <v>F:\《自创文法查阅Excel》4.1备份\《B词汇·红宝书》\红宝书15版图片\8183-ブラシ【brush】.jpg</v>
      </c>
      <c r="L7771" s="9" t="s">
        <v>18120</v>
      </c>
      <c r="M7771" s="117" t="s">
        <v>25886</v>
      </c>
      <c r="N7771" s="36" t="str">
        <f t="shared" si="735"/>
        <v>▶</v>
      </c>
      <c r="O7771" s="37" t="s">
        <v>18023</v>
      </c>
      <c r="P7771" s="37">
        <v>56</v>
      </c>
      <c r="Q7771" s="37" t="s">
        <v>23</v>
      </c>
      <c r="R7771" s="9" t="str">
        <f>词典存放目录!$A$1&amp;O7771&amp;P7771&amp;Q7771</f>
        <v>F:\《自创文法查阅Excel》4.1备份\《B词汇·红宝书》\红宝书MP3分割\28 n3-ふ (56).mp3</v>
      </c>
      <c r="S7771" s="38"/>
      <c r="T7771" s="56"/>
      <c r="U7771" s="56"/>
      <c r="V7771" s="30" t="str">
        <f>IF(COUNTA(S7771:U7771)=0,"",COUNTIF(S7771:U7771,"0")/COUNTA(S7771:U7771))</f>
        <v/>
      </c>
      <c r="W7771" s="29"/>
      <c r="X7771" s="9" t="s">
        <v>212</v>
      </c>
    </row>
    <row r="7772" spans="1:24" s="57" customFormat="1" ht="24">
      <c r="A7772" s="31">
        <v>8184</v>
      </c>
      <c r="B7772" s="32">
        <f t="shared" ca="1" si="733"/>
        <v>0.50547417685861729</v>
      </c>
      <c r="C7772" s="132" t="s">
        <v>14468</v>
      </c>
      <c r="D7772" s="124" t="s">
        <v>14469</v>
      </c>
      <c r="E7772" s="21"/>
      <c r="F7772" s="22"/>
      <c r="G7772" s="22"/>
      <c r="H7772" s="22"/>
      <c r="I7772" s="23"/>
      <c r="J7772" s="35" t="str">
        <f t="shared" si="734"/>
        <v>➸</v>
      </c>
      <c r="K7772" s="117" t="str">
        <f>词典存放目录!$A$1&amp;L7772&amp;M7772</f>
        <v>F:\《自创文法查阅Excel》4.1备份\《B词汇·红宝书》\红宝书15版图片\8184-プラス【plus】.jpg</v>
      </c>
      <c r="L7772" s="9" t="s">
        <v>18120</v>
      </c>
      <c r="M7772" s="117" t="s">
        <v>25887</v>
      </c>
      <c r="N7772" s="36" t="str">
        <f t="shared" si="735"/>
        <v>▶</v>
      </c>
      <c r="O7772" s="37" t="s">
        <v>18023</v>
      </c>
      <c r="P7772" s="37">
        <v>57</v>
      </c>
      <c r="Q7772" s="37" t="s">
        <v>23</v>
      </c>
      <c r="R7772" s="9" t="str">
        <f>词典存放目录!$A$1&amp;O7772&amp;P7772&amp;Q7772</f>
        <v>F:\《自创文法查阅Excel》4.1备份\《B词汇·红宝书》\红宝书MP3分割\28 n3-ふ (57).mp3</v>
      </c>
      <c r="S7772" s="38"/>
      <c r="T7772" s="56"/>
      <c r="U7772" s="56"/>
      <c r="V7772" s="30" t="str">
        <f>IF(COUNTA(S7772:U7772)=0,"",COUNTIF(S7772:U7772,"0")/COUNTA(S7772:U7772))</f>
        <v/>
      </c>
      <c r="W7772" s="29"/>
      <c r="X7772" s="9" t="s">
        <v>212</v>
      </c>
    </row>
    <row r="7773" spans="1:24" s="57" customFormat="1" ht="24">
      <c r="A7773" s="31">
        <v>8185</v>
      </c>
      <c r="B7773" s="32">
        <f t="shared" ca="1" si="733"/>
        <v>0.84403224014989664</v>
      </c>
      <c r="C7773" s="132" t="s">
        <v>14470</v>
      </c>
      <c r="D7773" s="124" t="s">
        <v>14471</v>
      </c>
      <c r="E7773" s="21"/>
      <c r="F7773" s="22"/>
      <c r="G7773" s="22"/>
      <c r="H7773" s="22"/>
      <c r="I7773" s="23"/>
      <c r="J7773" s="35" t="str">
        <f t="shared" si="734"/>
        <v>➸</v>
      </c>
      <c r="K7773" s="117" t="str">
        <f>词典存放目录!$A$1&amp;L7773&amp;M7773</f>
        <v>F:\《自创文法查阅Excel》4.1备份\《B词汇·红宝书》\红宝书15版图片\8185-プラスチック【plastic】.jpg</v>
      </c>
      <c r="L7773" s="9" t="s">
        <v>18120</v>
      </c>
      <c r="M7773" s="117" t="s">
        <v>25888</v>
      </c>
      <c r="N7773" s="36" t="str">
        <f t="shared" si="735"/>
        <v>▶</v>
      </c>
      <c r="O7773" s="37" t="s">
        <v>18023</v>
      </c>
      <c r="P7773" s="37">
        <v>58</v>
      </c>
      <c r="Q7773" s="37" t="s">
        <v>23</v>
      </c>
      <c r="R7773" s="9" t="str">
        <f>词典存放目录!$A$1&amp;O7773&amp;P7773&amp;Q7773</f>
        <v>F:\《自创文法查阅Excel》4.1备份\《B词汇·红宝书》\红宝书MP3分割\28 n3-ふ (58).mp3</v>
      </c>
      <c r="S7773" s="38"/>
      <c r="T7773" s="56"/>
      <c r="U7773" s="56"/>
      <c r="V7773" s="30"/>
      <c r="W7773" s="29"/>
      <c r="X7773" s="9" t="s">
        <v>212</v>
      </c>
    </row>
    <row r="7774" spans="1:24" s="57" customFormat="1" ht="24">
      <c r="A7774" s="31">
        <v>8186</v>
      </c>
      <c r="B7774" s="32">
        <f t="shared" ca="1" si="733"/>
        <v>0.68602341835983616</v>
      </c>
      <c r="C7774" s="132" t="s">
        <v>14472</v>
      </c>
      <c r="D7774" s="124" t="s">
        <v>14473</v>
      </c>
      <c r="E7774" s="21"/>
      <c r="F7774" s="22"/>
      <c r="G7774" s="22"/>
      <c r="H7774" s="22"/>
      <c r="I7774" s="23"/>
      <c r="J7774" s="35" t="str">
        <f t="shared" si="734"/>
        <v>➸</v>
      </c>
      <c r="K7774" s="117" t="str">
        <f>词典存放目录!$A$1&amp;L7774&amp;M7774</f>
        <v>F:\《自创文法查阅Excel》4.1备份\《B词汇·红宝书》\红宝书15版图片\8186-プラン【plan】.jpg</v>
      </c>
      <c r="L7774" s="9" t="s">
        <v>18120</v>
      </c>
      <c r="M7774" s="117" t="s">
        <v>25889</v>
      </c>
      <c r="N7774" s="36" t="str">
        <f t="shared" si="735"/>
        <v>▶</v>
      </c>
      <c r="O7774" s="37" t="s">
        <v>18023</v>
      </c>
      <c r="P7774" s="37">
        <v>59</v>
      </c>
      <c r="Q7774" s="37" t="s">
        <v>23</v>
      </c>
      <c r="R7774" s="9" t="str">
        <f>词典存放目录!$A$1&amp;O7774&amp;P7774&amp;Q7774</f>
        <v>F:\《自创文法查阅Excel》4.1备份\《B词汇·红宝书》\红宝书MP3分割\28 n3-ふ (59).mp3</v>
      </c>
      <c r="S7774" s="38"/>
      <c r="T7774" s="56"/>
      <c r="U7774" s="56"/>
      <c r="V7774" s="30"/>
      <c r="W7774" s="29"/>
      <c r="X7774" s="9" t="s">
        <v>212</v>
      </c>
    </row>
    <row r="7775" spans="1:24" s="57" customFormat="1" ht="24">
      <c r="A7775" s="31">
        <v>8187</v>
      </c>
      <c r="B7775" s="32">
        <f t="shared" ca="1" si="733"/>
        <v>0.19112300164623242</v>
      </c>
      <c r="C7775" s="132" t="s">
        <v>14474</v>
      </c>
      <c r="D7775" s="124" t="s">
        <v>14475</v>
      </c>
      <c r="E7775" s="21"/>
      <c r="F7775" s="22"/>
      <c r="G7775" s="22"/>
      <c r="H7775" s="22"/>
      <c r="I7775" s="23"/>
      <c r="J7775" s="35" t="str">
        <f t="shared" si="734"/>
        <v>➸</v>
      </c>
      <c r="K7775" s="117" t="str">
        <f>词典存放目录!$A$1&amp;L7775&amp;M7775</f>
        <v>F:\《自创文法查阅Excel》4.1备份\《B词汇·红宝书》\红宝书15版图片\8187-ふり【振り】.jpg</v>
      </c>
      <c r="L7775" s="9" t="s">
        <v>18120</v>
      </c>
      <c r="M7775" s="117" t="s">
        <v>25890</v>
      </c>
      <c r="N7775" s="36" t="str">
        <f t="shared" si="735"/>
        <v>▶</v>
      </c>
      <c r="O7775" s="37" t="s">
        <v>18023</v>
      </c>
      <c r="P7775" s="37">
        <v>60</v>
      </c>
      <c r="Q7775" s="37" t="s">
        <v>23</v>
      </c>
      <c r="R7775" s="9" t="str">
        <f>词典存放目录!$A$1&amp;O7775&amp;P7775&amp;Q7775</f>
        <v>F:\《自创文法查阅Excel》4.1备份\《B词汇·红宝书》\红宝书MP3分割\28 n3-ふ (60).mp3</v>
      </c>
      <c r="S7775" s="38"/>
      <c r="T7775" s="56"/>
      <c r="U7775" s="56"/>
      <c r="V7775" s="30" t="str">
        <f>IF(COUNTA(S7775:U7775)=0,"",COUNTIF(S7775:U7775,"0")/COUNTA(S7775:U7775))</f>
        <v/>
      </c>
      <c r="W7775" s="29"/>
      <c r="X7775" s="9" t="s">
        <v>212</v>
      </c>
    </row>
    <row r="7776" spans="1:24" s="57" customFormat="1" ht="24">
      <c r="A7776" s="31">
        <v>8188</v>
      </c>
      <c r="B7776" s="32">
        <f t="shared" ca="1" si="733"/>
        <v>0.6740155173838791</v>
      </c>
      <c r="C7776" s="132" t="s">
        <v>14476</v>
      </c>
      <c r="D7776" s="124" t="s">
        <v>14477</v>
      </c>
      <c r="E7776" s="21"/>
      <c r="F7776" s="22"/>
      <c r="G7776" s="22"/>
      <c r="H7776" s="22"/>
      <c r="I7776" s="23"/>
      <c r="J7776" s="35" t="str">
        <f t="shared" si="734"/>
        <v>➸</v>
      </c>
      <c r="K7776" s="117" t="str">
        <f>词典存放目录!$A$1&amp;L7776&amp;M7776</f>
        <v>F:\《自创文法查阅Excel》4.1备份\《B词汇·红宝书》\红宝书15版图片\8188-フリー【free】.jpg</v>
      </c>
      <c r="L7776" s="9" t="s">
        <v>18120</v>
      </c>
      <c r="M7776" s="117" t="s">
        <v>25891</v>
      </c>
      <c r="N7776" s="36" t="str">
        <f t="shared" si="735"/>
        <v>▶</v>
      </c>
      <c r="O7776" s="37" t="s">
        <v>18023</v>
      </c>
      <c r="P7776" s="37">
        <v>61</v>
      </c>
      <c r="Q7776" s="37" t="s">
        <v>23</v>
      </c>
      <c r="R7776" s="9" t="str">
        <f>词典存放目录!$A$1&amp;O7776&amp;P7776&amp;Q7776</f>
        <v>F:\《自创文法查阅Excel》4.1备份\《B词汇·红宝书》\红宝书MP3分割\28 n3-ふ (61).mp3</v>
      </c>
      <c r="S7776" s="38"/>
      <c r="T7776" s="56"/>
      <c r="U7776" s="56"/>
      <c r="V7776" s="30" t="str">
        <f>IF(COUNTA(S7776:U7776)=0,"",COUNTIF(S7776:U7776,"0")/COUNTA(S7776:U7776))</f>
        <v/>
      </c>
      <c r="W7776" s="29"/>
      <c r="X7776" s="9" t="s">
        <v>212</v>
      </c>
    </row>
    <row r="7777" spans="1:24" s="57" customFormat="1" ht="24">
      <c r="A7777" s="31">
        <v>8189</v>
      </c>
      <c r="B7777" s="32">
        <f t="shared" ca="1" si="733"/>
        <v>0.44569836075346425</v>
      </c>
      <c r="C7777" s="132" t="s">
        <v>14478</v>
      </c>
      <c r="D7777" s="124" t="s">
        <v>14479</v>
      </c>
      <c r="E7777" s="21"/>
      <c r="F7777" s="22"/>
      <c r="G7777" s="22"/>
      <c r="H7777" s="22"/>
      <c r="I7777" s="23"/>
      <c r="J7777" s="35" t="str">
        <f t="shared" si="734"/>
        <v>➸</v>
      </c>
      <c r="K7777" s="117" t="str">
        <f>词典存放目录!$A$1&amp;L7777&amp;M7777</f>
        <v>F:\《自创文法查阅Excel》4.1备份\《B词汇·红宝书》\红宝书15版图片\8189-ふりこむ【振り込む】.jpg</v>
      </c>
      <c r="L7777" s="9" t="s">
        <v>18120</v>
      </c>
      <c r="M7777" s="117" t="s">
        <v>25892</v>
      </c>
      <c r="N7777" s="36" t="str">
        <f t="shared" si="735"/>
        <v>▶</v>
      </c>
      <c r="O7777" s="37" t="s">
        <v>18023</v>
      </c>
      <c r="P7777" s="37">
        <v>62</v>
      </c>
      <c r="Q7777" s="37" t="s">
        <v>23</v>
      </c>
      <c r="R7777" s="9" t="str">
        <f>词典存放目录!$A$1&amp;O7777&amp;P7777&amp;Q7777</f>
        <v>F:\《自创文法查阅Excel》4.1备份\《B词汇·红宝书》\红宝书MP3分割\28 n3-ふ (62).mp3</v>
      </c>
      <c r="S7777" s="38"/>
      <c r="T7777" s="56"/>
      <c r="U7777" s="56"/>
      <c r="V7777" s="30" t="str">
        <f>IF(COUNTA(S7777:U7777)=0,"",COUNTIF(S7777:U7777,"0")/COUNTA(S7777:U7777))</f>
        <v/>
      </c>
      <c r="W7777" s="29"/>
      <c r="X7777" s="9" t="s">
        <v>212</v>
      </c>
    </row>
    <row r="7778" spans="1:24" s="57" customFormat="1" ht="24">
      <c r="A7778" s="31">
        <v>8190</v>
      </c>
      <c r="B7778" s="32">
        <f t="shared" ca="1" si="733"/>
        <v>0.43536819956291972</v>
      </c>
      <c r="C7778" s="132" t="s">
        <v>14480</v>
      </c>
      <c r="D7778" s="124" t="s">
        <v>14481</v>
      </c>
      <c r="E7778" s="21"/>
      <c r="F7778" s="22"/>
      <c r="G7778" s="22"/>
      <c r="H7778" s="22"/>
      <c r="I7778" s="23"/>
      <c r="J7778" s="35" t="str">
        <f t="shared" si="734"/>
        <v>➸</v>
      </c>
      <c r="K7778" s="117" t="str">
        <f>词典存放目录!$A$1&amp;L7778&amp;M7778</f>
        <v>F:\《自创文法查阅Excel》4.1备份\《B词汇·红宝书》\红宝书15版图片\8190-ふりだす【振り出す】.jpg</v>
      </c>
      <c r="L7778" s="9" t="s">
        <v>18120</v>
      </c>
      <c r="M7778" s="117" t="s">
        <v>25893</v>
      </c>
      <c r="N7778" s="36" t="str">
        <f t="shared" si="735"/>
        <v>▶</v>
      </c>
      <c r="O7778" s="37" t="s">
        <v>18023</v>
      </c>
      <c r="P7778" s="37">
        <v>63</v>
      </c>
      <c r="Q7778" s="37" t="s">
        <v>23</v>
      </c>
      <c r="R7778" s="9" t="str">
        <f>词典存放目录!$A$1&amp;O7778&amp;P7778&amp;Q7778</f>
        <v>F:\《自创文法查阅Excel》4.1备份\《B词汇·红宝书》\红宝书MP3分割\28 n3-ふ (63).mp3</v>
      </c>
      <c r="S7778" s="38"/>
      <c r="T7778" s="56"/>
      <c r="U7778" s="56"/>
      <c r="V7778" s="30"/>
      <c r="W7778" s="29"/>
      <c r="X7778" s="9" t="s">
        <v>212</v>
      </c>
    </row>
    <row r="7779" spans="1:24" s="57" customFormat="1" ht="24">
      <c r="A7779" s="31">
        <v>8191</v>
      </c>
      <c r="B7779" s="32">
        <f t="shared" ca="1" si="733"/>
        <v>0.77127921208941286</v>
      </c>
      <c r="C7779" s="132" t="s">
        <v>14482</v>
      </c>
      <c r="D7779" s="124" t="s">
        <v>14483</v>
      </c>
      <c r="E7779" s="21"/>
      <c r="F7779" s="22"/>
      <c r="G7779" s="22"/>
      <c r="H7779" s="22"/>
      <c r="I7779" s="23"/>
      <c r="J7779" s="35" t="str">
        <f t="shared" si="734"/>
        <v>➸</v>
      </c>
      <c r="K7779" s="117" t="str">
        <f>词典存放目录!$A$1&amp;L7779&amp;M7779</f>
        <v>F:\《自创文法查阅Excel》4.1备份\《B词汇·红宝书》\红宝书15版图片\8191-プリント【print】.jpg</v>
      </c>
      <c r="L7779" s="9" t="s">
        <v>18120</v>
      </c>
      <c r="M7779" s="117" t="s">
        <v>25894</v>
      </c>
      <c r="N7779" s="36" t="str">
        <f t="shared" si="735"/>
        <v>▶</v>
      </c>
      <c r="O7779" s="37" t="s">
        <v>18023</v>
      </c>
      <c r="P7779" s="37">
        <v>64</v>
      </c>
      <c r="Q7779" s="37" t="s">
        <v>23</v>
      </c>
      <c r="R7779" s="9" t="str">
        <f>词典存放目录!$A$1&amp;O7779&amp;P7779&amp;Q7779</f>
        <v>F:\《自创文法查阅Excel》4.1备份\《B词汇·红宝书》\红宝书MP3分割\28 n3-ふ (64).mp3</v>
      </c>
      <c r="S7779" s="38"/>
      <c r="T7779" s="56"/>
      <c r="U7779" s="56"/>
      <c r="V7779" s="30"/>
      <c r="W7779" s="29"/>
      <c r="X7779" s="9" t="s">
        <v>212</v>
      </c>
    </row>
    <row r="7780" spans="1:24" s="57" customFormat="1" ht="24">
      <c r="A7780" s="31">
        <v>8193</v>
      </c>
      <c r="B7780" s="32">
        <f t="shared" ca="1" si="733"/>
        <v>0.85778259612632035</v>
      </c>
      <c r="C7780" s="132" t="s">
        <v>14484</v>
      </c>
      <c r="D7780" s="124" t="s">
        <v>14485</v>
      </c>
      <c r="E7780" s="21"/>
      <c r="F7780" s="22"/>
      <c r="G7780" s="22"/>
      <c r="H7780" s="22"/>
      <c r="I7780" s="23"/>
      <c r="J7780" s="35" t="str">
        <f t="shared" si="734"/>
        <v>➸</v>
      </c>
      <c r="K7780" s="117" t="str">
        <f>词典存放目录!$A$1&amp;L7780&amp;M7780</f>
        <v>F:\《自创文法查阅Excel》4.1备份\《B词汇·红宝书》\红宝书15版图片\8193-ブルー【blue】.jpg</v>
      </c>
      <c r="L7780" s="9" t="s">
        <v>18120</v>
      </c>
      <c r="M7780" s="117" t="s">
        <v>25895</v>
      </c>
      <c r="N7780" s="36" t="str">
        <f t="shared" si="735"/>
        <v>▶</v>
      </c>
      <c r="O7780" s="37" t="s">
        <v>18023</v>
      </c>
      <c r="P7780" s="37">
        <v>66</v>
      </c>
      <c r="Q7780" s="37" t="s">
        <v>23</v>
      </c>
      <c r="R7780" s="9" t="str">
        <f>词典存放目录!$A$1&amp;O7780&amp;P7780&amp;Q7780</f>
        <v>F:\《自创文法查阅Excel》4.1备份\《B词汇·红宝书》\红宝书MP3分割\28 n3-ふ (66).mp3</v>
      </c>
      <c r="S7780" s="38"/>
      <c r="T7780" s="56"/>
      <c r="U7780" s="56"/>
      <c r="V7780" s="30" t="str">
        <f>IF(COUNTA(S7780:U7780)=0,"",COUNTIF(S7780:U7780,"0")/COUNTA(S7780:U7780))</f>
        <v/>
      </c>
      <c r="W7780" s="29"/>
      <c r="X7780" s="9" t="s">
        <v>212</v>
      </c>
    </row>
    <row r="7781" spans="1:24" s="57" customFormat="1" ht="24">
      <c r="A7781" s="31">
        <v>8194</v>
      </c>
      <c r="B7781" s="32">
        <f t="shared" ca="1" si="733"/>
        <v>0.17262037885169101</v>
      </c>
      <c r="C7781" s="132" t="s">
        <v>14486</v>
      </c>
      <c r="D7781" s="124" t="s">
        <v>14487</v>
      </c>
      <c r="E7781" s="21"/>
      <c r="F7781" s="22"/>
      <c r="G7781" s="22"/>
      <c r="H7781" s="22"/>
      <c r="I7781" s="23"/>
      <c r="J7781" s="35" t="str">
        <f t="shared" si="734"/>
        <v>➸</v>
      </c>
      <c r="K7781" s="117" t="str">
        <f>词典存放目录!$A$1&amp;L7781&amp;M7781</f>
        <v>F:\《自创文法查阅Excel》4.1备份\《B词汇·红宝书》\红宝书15版图片\8194-ふるえる【震える】.jpg</v>
      </c>
      <c r="L7781" s="9" t="s">
        <v>18120</v>
      </c>
      <c r="M7781" s="117" t="s">
        <v>25896</v>
      </c>
      <c r="N7781" s="36" t="str">
        <f t="shared" si="735"/>
        <v>▶</v>
      </c>
      <c r="O7781" s="37" t="s">
        <v>18023</v>
      </c>
      <c r="P7781" s="37">
        <v>67</v>
      </c>
      <c r="Q7781" s="37" t="s">
        <v>23</v>
      </c>
      <c r="R7781" s="9" t="str">
        <f>词典存放目录!$A$1&amp;O7781&amp;P7781&amp;Q7781</f>
        <v>F:\《自创文法查阅Excel》4.1备份\《B词汇·红宝书》\红宝书MP3分割\28 n3-ふ (67).mp3</v>
      </c>
      <c r="S7781" s="38"/>
      <c r="T7781" s="56"/>
      <c r="U7781" s="56"/>
      <c r="V7781" s="30" t="str">
        <f>IF(COUNTA(S7781:U7781)=0,"",COUNTIF(S7781:U7781,"0")/COUNTA(S7781:U7781))</f>
        <v/>
      </c>
      <c r="W7781" s="29"/>
      <c r="X7781" s="9" t="s">
        <v>212</v>
      </c>
    </row>
    <row r="7782" spans="1:24" s="57" customFormat="1" ht="24">
      <c r="A7782" s="31">
        <v>8195</v>
      </c>
      <c r="B7782" s="32">
        <f t="shared" ca="1" si="733"/>
        <v>0.25889805283223333</v>
      </c>
      <c r="C7782" s="132" t="s">
        <v>14488</v>
      </c>
      <c r="D7782" s="124" t="s">
        <v>14489</v>
      </c>
      <c r="E7782" s="21"/>
      <c r="F7782" s="22"/>
      <c r="G7782" s="22"/>
      <c r="H7782" s="22"/>
      <c r="I7782" s="23"/>
      <c r="J7782" s="35" t="str">
        <f t="shared" si="734"/>
        <v>➸</v>
      </c>
      <c r="K7782" s="117" t="str">
        <f>词典存放目录!$A$1&amp;L7782&amp;M7782</f>
        <v>F:\《自创文法查阅Excel》4.1备份\《B词汇·红宝书》\红宝书15版图片\8195-ふるく【古く】.jpg</v>
      </c>
      <c r="L7782" s="9" t="s">
        <v>18120</v>
      </c>
      <c r="M7782" s="117" t="s">
        <v>25897</v>
      </c>
      <c r="N7782" s="36" t="str">
        <f t="shared" si="735"/>
        <v>▶</v>
      </c>
      <c r="O7782" s="37" t="s">
        <v>18023</v>
      </c>
      <c r="P7782" s="37">
        <v>68</v>
      </c>
      <c r="Q7782" s="37" t="s">
        <v>23</v>
      </c>
      <c r="R7782" s="9" t="str">
        <f>词典存放目录!$A$1&amp;O7782&amp;P7782&amp;Q7782</f>
        <v>F:\《自创文法查阅Excel》4.1备份\《B词汇·红宝书》\红宝书MP3分割\28 n3-ふ (68).mp3</v>
      </c>
      <c r="S7782" s="38"/>
      <c r="T7782" s="56"/>
      <c r="U7782" s="56"/>
      <c r="V7782" s="30" t="str">
        <f>IF(COUNTA(S7782:U7782)=0,"",COUNTIF(S7782:U7782,"0")/COUNTA(S7782:U7782))</f>
        <v/>
      </c>
      <c r="W7782" s="29"/>
      <c r="X7782" s="9" t="s">
        <v>212</v>
      </c>
    </row>
    <row r="7783" spans="1:24" s="57" customFormat="1" ht="24">
      <c r="A7783" s="31">
        <v>8196</v>
      </c>
      <c r="B7783" s="32">
        <f t="shared" ca="1" si="733"/>
        <v>0.69754486025523144</v>
      </c>
      <c r="C7783" s="132" t="s">
        <v>14490</v>
      </c>
      <c r="D7783" s="124" t="s">
        <v>14491</v>
      </c>
      <c r="E7783" s="21"/>
      <c r="F7783" s="22"/>
      <c r="G7783" s="22"/>
      <c r="H7783" s="22"/>
      <c r="I7783" s="23"/>
      <c r="J7783" s="35" t="str">
        <f t="shared" si="734"/>
        <v>➸</v>
      </c>
      <c r="K7783" s="117" t="str">
        <f>词典存放目录!$A$1&amp;L7783&amp;M7783</f>
        <v>F:\《自创文法查阅Excel》4.1备份\《B词汇·红宝书》\红宝书15版图片\8196-ふるほんや【古本屋】.jpg</v>
      </c>
      <c r="L7783" s="9" t="s">
        <v>18120</v>
      </c>
      <c r="M7783" s="117" t="s">
        <v>25898</v>
      </c>
      <c r="N7783" s="36" t="str">
        <f t="shared" si="735"/>
        <v>▶</v>
      </c>
      <c r="O7783" s="37" t="s">
        <v>18023</v>
      </c>
      <c r="P7783" s="37">
        <v>69</v>
      </c>
      <c r="Q7783" s="37" t="s">
        <v>23</v>
      </c>
      <c r="R7783" s="9" t="str">
        <f>词典存放目录!$A$1&amp;O7783&amp;P7783&amp;Q7783</f>
        <v>F:\《自创文法查阅Excel》4.1备份\《B词汇·红宝书》\红宝书MP3分割\28 n3-ふ (69).mp3</v>
      </c>
      <c r="S7783" s="38"/>
      <c r="T7783" s="56"/>
      <c r="U7783" s="56"/>
      <c r="V7783" s="30"/>
      <c r="W7783" s="29"/>
      <c r="X7783" s="9" t="s">
        <v>212</v>
      </c>
    </row>
    <row r="7784" spans="1:24" s="57" customFormat="1" ht="24">
      <c r="A7784" s="31">
        <v>8197</v>
      </c>
      <c r="B7784" s="32">
        <f t="shared" ca="1" si="733"/>
        <v>0.33350874911642547</v>
      </c>
      <c r="C7784" s="132" t="s">
        <v>14492</v>
      </c>
      <c r="D7784" s="124" t="s">
        <v>14493</v>
      </c>
      <c r="E7784" s="21"/>
      <c r="F7784" s="22"/>
      <c r="G7784" s="22"/>
      <c r="H7784" s="22"/>
      <c r="I7784" s="23"/>
      <c r="J7784" s="35" t="str">
        <f t="shared" si="734"/>
        <v>➸</v>
      </c>
      <c r="K7784" s="117" t="str">
        <f>词典存放目录!$A$1&amp;L7784&amp;M7784</f>
        <v>F:\《自创文法查阅Excel》4.1备份\《B词汇·红宝书》\红宝书15版图片\8197-ふるまう【振る舞う】.jpg</v>
      </c>
      <c r="L7784" s="9" t="s">
        <v>18120</v>
      </c>
      <c r="M7784" s="117" t="s">
        <v>25899</v>
      </c>
      <c r="N7784" s="36" t="str">
        <f t="shared" si="735"/>
        <v>▶</v>
      </c>
      <c r="O7784" s="37" t="s">
        <v>18023</v>
      </c>
      <c r="P7784" s="37">
        <v>70</v>
      </c>
      <c r="Q7784" s="37" t="s">
        <v>23</v>
      </c>
      <c r="R7784" s="9" t="str">
        <f>词典存放目录!$A$1&amp;O7784&amp;P7784&amp;Q7784</f>
        <v>F:\《自创文法查阅Excel》4.1备份\《B词汇·红宝书》\红宝书MP3分割\28 n3-ふ (70).mp3</v>
      </c>
      <c r="S7784" s="38"/>
      <c r="T7784" s="56"/>
      <c r="U7784" s="56"/>
      <c r="V7784" s="30" t="str">
        <f t="shared" ref="V7784:V7815" si="737">IF(COUNTA(S7784:U7784)=0,"",COUNTIF(S7784:U7784,"0")/COUNTA(S7784:U7784))</f>
        <v/>
      </c>
      <c r="W7784" s="29"/>
      <c r="X7784" s="9" t="s">
        <v>212</v>
      </c>
    </row>
    <row r="7785" spans="1:24" s="57" customFormat="1" ht="24">
      <c r="A7785" s="31">
        <v>8198</v>
      </c>
      <c r="B7785" s="32">
        <f t="shared" ca="1" si="733"/>
        <v>0.57529354988329895</v>
      </c>
      <c r="C7785" s="132" t="s">
        <v>14494</v>
      </c>
      <c r="D7785" s="124" t="s">
        <v>14495</v>
      </c>
      <c r="E7785" s="21"/>
      <c r="F7785" s="22"/>
      <c r="G7785" s="22"/>
      <c r="H7785" s="22"/>
      <c r="I7785" s="23"/>
      <c r="J7785" s="35" t="str">
        <f t="shared" si="734"/>
        <v>➸</v>
      </c>
      <c r="K7785" s="117" t="str">
        <f>词典存放目录!$A$1&amp;L7785&amp;M7785</f>
        <v>F:\《自创文法查阅Excel》4.1备份\《B词汇·红宝书》\红宝书15版图片\8198-ブレーキ【brake】.jpg</v>
      </c>
      <c r="L7785" s="9" t="s">
        <v>18120</v>
      </c>
      <c r="M7785" s="117" t="s">
        <v>25900</v>
      </c>
      <c r="N7785" s="36" t="str">
        <f t="shared" si="735"/>
        <v>▶</v>
      </c>
      <c r="O7785" s="37" t="s">
        <v>18023</v>
      </c>
      <c r="P7785" s="37">
        <v>71</v>
      </c>
      <c r="Q7785" s="37" t="s">
        <v>23</v>
      </c>
      <c r="R7785" s="9" t="str">
        <f>词典存放目录!$A$1&amp;O7785&amp;P7785&amp;Q7785</f>
        <v>F:\《自创文法查阅Excel》4.1备份\《B词汇·红宝书》\红宝书MP3分割\28 n3-ふ (71).mp3</v>
      </c>
      <c r="S7785" s="38"/>
      <c r="T7785" s="56"/>
      <c r="U7785" s="56"/>
      <c r="V7785" s="30" t="str">
        <f t="shared" si="737"/>
        <v/>
      </c>
      <c r="W7785" s="29"/>
      <c r="X7785" s="9" t="s">
        <v>212</v>
      </c>
    </row>
    <row r="7786" spans="1:24" s="57" customFormat="1" ht="24">
      <c r="A7786" s="31">
        <v>8199</v>
      </c>
      <c r="B7786" s="32">
        <f t="shared" ca="1" si="733"/>
        <v>0.61591222572601156</v>
      </c>
      <c r="C7786" s="132" t="s">
        <v>14496</v>
      </c>
      <c r="D7786" s="124" t="s">
        <v>14497</v>
      </c>
      <c r="E7786" s="21"/>
      <c r="F7786" s="22"/>
      <c r="G7786" s="22"/>
      <c r="H7786" s="22"/>
      <c r="I7786" s="23"/>
      <c r="J7786" s="35" t="str">
        <f t="shared" si="734"/>
        <v>➸</v>
      </c>
      <c r="K7786" s="117" t="str">
        <f>词典存放目录!$A$1&amp;L7786&amp;M7786</f>
        <v>F:\《自创文法查阅Excel》4.1备份\《B词汇·红宝书》\红宝书15版图片\8199-ふれる【触れる】.jpg</v>
      </c>
      <c r="L7786" s="9" t="s">
        <v>18120</v>
      </c>
      <c r="M7786" s="117" t="s">
        <v>25901</v>
      </c>
      <c r="N7786" s="36" t="str">
        <f t="shared" si="735"/>
        <v>▶</v>
      </c>
      <c r="O7786" s="37" t="s">
        <v>18023</v>
      </c>
      <c r="P7786" s="37">
        <v>72</v>
      </c>
      <c r="Q7786" s="37" t="s">
        <v>23</v>
      </c>
      <c r="R7786" s="9" t="str">
        <f>词典存放目录!$A$1&amp;O7786&amp;P7786&amp;Q7786</f>
        <v>F:\《自创文法查阅Excel》4.1备份\《B词汇·红宝书》\红宝书MP3分割\28 n3-ふ (72).mp3</v>
      </c>
      <c r="S7786" s="38"/>
      <c r="T7786" s="56"/>
      <c r="U7786" s="56"/>
      <c r="V7786" s="30" t="str">
        <f t="shared" si="737"/>
        <v/>
      </c>
      <c r="W7786" s="29"/>
      <c r="X7786" s="9" t="s">
        <v>212</v>
      </c>
    </row>
    <row r="7787" spans="1:24" s="57" customFormat="1" ht="24">
      <c r="A7787" s="31">
        <v>8200</v>
      </c>
      <c r="B7787" s="32">
        <f t="shared" ca="1" si="733"/>
        <v>0.92019736479964165</v>
      </c>
      <c r="C7787" s="132" t="s">
        <v>14498</v>
      </c>
      <c r="D7787" s="124" t="s">
        <v>14499</v>
      </c>
      <c r="E7787" s="21"/>
      <c r="F7787" s="22"/>
      <c r="G7787" s="22"/>
      <c r="H7787" s="22"/>
      <c r="I7787" s="23"/>
      <c r="J7787" s="35" t="str">
        <f t="shared" si="734"/>
        <v>➸</v>
      </c>
      <c r="K7787" s="117" t="str">
        <f>词典存放目录!$A$1&amp;L7787&amp;M7787</f>
        <v>F:\《自创文法查阅Excel》4.1备份\《B词汇·红宝书》\红宝书15版图片\8200-プログラム【program】.jpg</v>
      </c>
      <c r="L7787" s="9" t="s">
        <v>18120</v>
      </c>
      <c r="M7787" s="117" t="s">
        <v>25902</v>
      </c>
      <c r="N7787" s="36" t="str">
        <f t="shared" si="735"/>
        <v>▶</v>
      </c>
      <c r="O7787" s="37" t="s">
        <v>18023</v>
      </c>
      <c r="P7787" s="37">
        <v>73</v>
      </c>
      <c r="Q7787" s="37" t="s">
        <v>23</v>
      </c>
      <c r="R7787" s="9" t="str">
        <f>词典存放目录!$A$1&amp;O7787&amp;P7787&amp;Q7787</f>
        <v>F:\《自创文法查阅Excel》4.1备份\《B词汇·红宝书》\红宝书MP3分割\28 n3-ふ (73).mp3</v>
      </c>
      <c r="S7787" s="38"/>
      <c r="T7787" s="56"/>
      <c r="U7787" s="56"/>
      <c r="V7787" s="30" t="str">
        <f t="shared" si="737"/>
        <v/>
      </c>
      <c r="W7787" s="29"/>
      <c r="X7787" s="9" t="s">
        <v>212</v>
      </c>
    </row>
    <row r="7788" spans="1:24" s="57" customFormat="1" ht="24">
      <c r="A7788" s="31">
        <v>8201</v>
      </c>
      <c r="B7788" s="32">
        <f t="shared" ca="1" si="733"/>
        <v>0.15717288759047232</v>
      </c>
      <c r="C7788" s="132" t="s">
        <v>14500</v>
      </c>
      <c r="D7788" s="124"/>
      <c r="E7788" s="21"/>
      <c r="F7788" s="22"/>
      <c r="G7788" s="41" t="s">
        <v>99</v>
      </c>
      <c r="H7788" s="22" t="s">
        <v>159</v>
      </c>
      <c r="I7788" s="23"/>
      <c r="J7788" s="35" t="str">
        <f t="shared" si="734"/>
        <v>➸</v>
      </c>
      <c r="K7788" s="117" t="str">
        <f>词典存放目录!$A$1&amp;L7788&amp;M7788</f>
        <v>F:\《自创文法查阅Excel》4.1备份\《B词汇·红宝书》\红宝书15版图片\8201-ふわふわ.jpg</v>
      </c>
      <c r="L7788" s="9" t="s">
        <v>18120</v>
      </c>
      <c r="M7788" s="117" t="s">
        <v>25903</v>
      </c>
      <c r="N7788" s="36" t="str">
        <f t="shared" si="735"/>
        <v>▶</v>
      </c>
      <c r="O7788" s="37" t="s">
        <v>18023</v>
      </c>
      <c r="P7788" s="37">
        <v>74</v>
      </c>
      <c r="Q7788" s="37" t="s">
        <v>23</v>
      </c>
      <c r="R7788" s="9" t="str">
        <f>词典存放目录!$A$1&amp;O7788&amp;P7788&amp;Q7788</f>
        <v>F:\《自创文法查阅Excel》4.1备份\《B词汇·红宝书》\红宝书MP3分割\28 n3-ふ (74).mp3</v>
      </c>
      <c r="S7788" s="38"/>
      <c r="T7788" s="56"/>
      <c r="U7788" s="56"/>
      <c r="V7788" s="30" t="str">
        <f t="shared" si="737"/>
        <v/>
      </c>
      <c r="W7788" s="29"/>
      <c r="X7788" s="9" t="s">
        <v>212</v>
      </c>
    </row>
    <row r="7789" spans="1:24" s="57" customFormat="1" ht="24">
      <c r="A7789" s="31">
        <v>8202</v>
      </c>
      <c r="B7789" s="32">
        <f t="shared" ca="1" si="733"/>
        <v>0.41031376898030436</v>
      </c>
      <c r="C7789" s="132" t="s">
        <v>14501</v>
      </c>
      <c r="D7789" s="124" t="s">
        <v>14502</v>
      </c>
      <c r="E7789" s="21"/>
      <c r="F7789" s="22"/>
      <c r="G7789" s="22"/>
      <c r="H7789" s="22"/>
      <c r="I7789" s="23"/>
      <c r="J7789" s="35" t="str">
        <f t="shared" si="734"/>
        <v>➸</v>
      </c>
      <c r="K7789" s="117" t="str">
        <f>词典存放目录!$A$1&amp;L7789&amp;M7789</f>
        <v>F:\《自创文法查阅Excel》4.1备份\《B词汇·红宝书》\红宝书15版图片\8202-ふんいき【雰囲気】.jpg</v>
      </c>
      <c r="L7789" s="9" t="s">
        <v>18120</v>
      </c>
      <c r="M7789" s="117" t="s">
        <v>25904</v>
      </c>
      <c r="N7789" s="36" t="str">
        <f t="shared" si="735"/>
        <v>▶</v>
      </c>
      <c r="O7789" s="37" t="s">
        <v>18023</v>
      </c>
      <c r="P7789" s="37">
        <v>75</v>
      </c>
      <c r="Q7789" s="37" t="s">
        <v>23</v>
      </c>
      <c r="R7789" s="9" t="str">
        <f>词典存放目录!$A$1&amp;O7789&amp;P7789&amp;Q7789</f>
        <v>F:\《自创文法查阅Excel》4.1备份\《B词汇·红宝书》\红宝书MP3分割\28 n3-ふ (75).mp3</v>
      </c>
      <c r="S7789" s="38"/>
      <c r="T7789" s="56"/>
      <c r="U7789" s="56"/>
      <c r="V7789" s="30" t="str">
        <f t="shared" si="737"/>
        <v/>
      </c>
      <c r="W7789" s="29"/>
      <c r="X7789" s="9" t="s">
        <v>212</v>
      </c>
    </row>
    <row r="7790" spans="1:24" s="57" customFormat="1" ht="24">
      <c r="A7790" s="31">
        <v>8203</v>
      </c>
      <c r="B7790" s="32">
        <f t="shared" ca="1" si="733"/>
        <v>0.36991310423527701</v>
      </c>
      <c r="C7790" s="132" t="s">
        <v>14503</v>
      </c>
      <c r="D7790" s="124" t="s">
        <v>14504</v>
      </c>
      <c r="E7790" s="21"/>
      <c r="F7790" s="22"/>
      <c r="G7790" s="22"/>
      <c r="H7790" s="22"/>
      <c r="I7790" s="23"/>
      <c r="J7790" s="35" t="str">
        <f t="shared" si="734"/>
        <v>➸</v>
      </c>
      <c r="K7790" s="117" t="str">
        <f>词典存放目录!$A$1&amp;L7790&amp;M7790</f>
        <v>F:\《自创文法查阅Excel》4.1备份\《B词汇·红宝书》\红宝书15版图片\8203-ぶんべつ【分別】.jpg</v>
      </c>
      <c r="L7790" s="9" t="s">
        <v>18120</v>
      </c>
      <c r="M7790" s="117" t="s">
        <v>25905</v>
      </c>
      <c r="N7790" s="36" t="str">
        <f t="shared" si="735"/>
        <v>▶</v>
      </c>
      <c r="O7790" s="37" t="s">
        <v>18023</v>
      </c>
      <c r="P7790" s="37">
        <v>76</v>
      </c>
      <c r="Q7790" s="37" t="s">
        <v>23</v>
      </c>
      <c r="R7790" s="9" t="str">
        <f>词典存放目录!$A$1&amp;O7790&amp;P7790&amp;Q7790</f>
        <v>F:\《自创文法查阅Excel》4.1备份\《B词汇·红宝书》\红宝书MP3分割\28 n3-ふ (76).mp3</v>
      </c>
      <c r="S7790" s="38"/>
      <c r="T7790" s="56"/>
      <c r="U7790" s="56"/>
      <c r="V7790" s="30" t="str">
        <f t="shared" si="737"/>
        <v/>
      </c>
      <c r="W7790" s="29"/>
      <c r="X7790" s="9" t="s">
        <v>212</v>
      </c>
    </row>
    <row r="7791" spans="1:24" s="57" customFormat="1" ht="24">
      <c r="A7791" s="31">
        <v>8204</v>
      </c>
      <c r="B7791" s="32">
        <f t="shared" ca="1" si="733"/>
        <v>0.48614697660371542</v>
      </c>
      <c r="C7791" s="133" t="s">
        <v>402</v>
      </c>
      <c r="D7791" s="126" t="s">
        <v>14505</v>
      </c>
      <c r="E7791" s="21"/>
      <c r="F7791" s="22"/>
      <c r="G7791" s="22"/>
      <c r="H7791" s="22"/>
      <c r="I7791" s="23"/>
      <c r="J7791" s="35" t="str">
        <f t="shared" si="734"/>
        <v>➸</v>
      </c>
      <c r="K7791" s="117" t="str">
        <f>词典存放目录!$A$1&amp;L7791&amp;M7791</f>
        <v>F:\《自创文法查阅Excel》4.1备份\《B词汇·红宝书》\红宝书15版图片\8204-ふ【負】.jpg</v>
      </c>
      <c r="L7791" s="9" t="s">
        <v>18120</v>
      </c>
      <c r="M7791" s="117" t="s">
        <v>25906</v>
      </c>
      <c r="N7791" s="36" t="str">
        <f t="shared" si="735"/>
        <v>▶</v>
      </c>
      <c r="O7791" s="37" t="s">
        <v>18024</v>
      </c>
      <c r="P7791" s="37">
        <v>1</v>
      </c>
      <c r="Q7791" s="37" t="s">
        <v>23</v>
      </c>
      <c r="R7791" s="9" t="str">
        <f>词典存放目录!$A$1&amp;O7791&amp;P7791&amp;Q7791</f>
        <v>F:\《自创文法查阅Excel》4.1备份\《B词汇·红宝书》\红宝书MP3分割\28 n2-ふ (1).mp3</v>
      </c>
      <c r="S7791" s="38"/>
      <c r="T7791" s="56"/>
      <c r="U7791" s="56"/>
      <c r="V7791" s="30" t="str">
        <f t="shared" si="737"/>
        <v/>
      </c>
      <c r="W7791" s="29"/>
      <c r="X7791" s="9" t="s">
        <v>329</v>
      </c>
    </row>
    <row r="7792" spans="1:24" s="57" customFormat="1" ht="24">
      <c r="A7792" s="31">
        <v>8206</v>
      </c>
      <c r="B7792" s="32">
        <f t="shared" ca="1" si="733"/>
        <v>0.90720516339782686</v>
      </c>
      <c r="C7792" s="133" t="s">
        <v>14506</v>
      </c>
      <c r="D7792" s="126" t="s">
        <v>14507</v>
      </c>
      <c r="E7792" s="21"/>
      <c r="F7792" s="22"/>
      <c r="G7792" s="22"/>
      <c r="H7792" s="22"/>
      <c r="I7792" s="23"/>
      <c r="J7792" s="35" t="str">
        <f t="shared" si="734"/>
        <v>➸</v>
      </c>
      <c r="K7792" s="117" t="str">
        <f>词典存放目录!$A$1&amp;L7792&amp;M7792</f>
        <v>F:\《自创文法查阅Excel》4.1备份\《B词汇·红宝书》\红宝书15版图片\8206-～ふう【～風】.jpg</v>
      </c>
      <c r="L7792" s="9" t="s">
        <v>18120</v>
      </c>
      <c r="M7792" s="117" t="s">
        <v>25907</v>
      </c>
      <c r="N7792" s="36" t="str">
        <f t="shared" si="735"/>
        <v>▶</v>
      </c>
      <c r="O7792" s="37" t="s">
        <v>18024</v>
      </c>
      <c r="P7792" s="37">
        <v>3</v>
      </c>
      <c r="Q7792" s="37" t="s">
        <v>23</v>
      </c>
      <c r="R7792" s="9" t="str">
        <f>词典存放目录!$A$1&amp;O7792&amp;P7792&amp;Q7792</f>
        <v>F:\《自创文法查阅Excel》4.1备份\《B词汇·红宝书》\红宝书MP3分割\28 n2-ふ (3).mp3</v>
      </c>
      <c r="S7792" s="38"/>
      <c r="T7792" s="56"/>
      <c r="U7792" s="56"/>
      <c r="V7792" s="30" t="str">
        <f t="shared" si="737"/>
        <v/>
      </c>
      <c r="W7792" s="29"/>
      <c r="X7792" s="9" t="s">
        <v>329</v>
      </c>
    </row>
    <row r="7793" spans="1:24" s="57" customFormat="1" ht="24">
      <c r="A7793" s="31">
        <v>8207</v>
      </c>
      <c r="B7793" s="32">
        <f t="shared" ca="1" si="733"/>
        <v>0.31315025336135605</v>
      </c>
      <c r="C7793" s="133" t="s">
        <v>14508</v>
      </c>
      <c r="D7793" s="126" t="s">
        <v>14509</v>
      </c>
      <c r="E7793" s="21"/>
      <c r="F7793" s="22"/>
      <c r="G7793" s="22"/>
      <c r="H7793" s="22"/>
      <c r="I7793" s="23"/>
      <c r="J7793" s="35" t="str">
        <f t="shared" si="734"/>
        <v>➸</v>
      </c>
      <c r="K7793" s="117" t="str">
        <f>词典存放目录!$A$1&amp;L7793&amp;M7793</f>
        <v>F:\《自创文法查阅Excel》4.1备份\《B词汇·红宝书》\红宝书15版图片\8207-ふうしゅう【風習】.jpg</v>
      </c>
      <c r="L7793" s="9" t="s">
        <v>18120</v>
      </c>
      <c r="M7793" s="117" t="s">
        <v>25908</v>
      </c>
      <c r="N7793" s="36" t="str">
        <f t="shared" si="735"/>
        <v>▶</v>
      </c>
      <c r="O7793" s="37" t="s">
        <v>18024</v>
      </c>
      <c r="P7793" s="37">
        <v>4</v>
      </c>
      <c r="Q7793" s="37" t="s">
        <v>23</v>
      </c>
      <c r="R7793" s="9" t="str">
        <f>词典存放目录!$A$1&amp;O7793&amp;P7793&amp;Q7793</f>
        <v>F:\《自创文法查阅Excel》4.1备份\《B词汇·红宝书》\红宝书MP3分割\28 n2-ふ (4).mp3</v>
      </c>
      <c r="S7793" s="38"/>
      <c r="T7793" s="56"/>
      <c r="U7793" s="56"/>
      <c r="V7793" s="30" t="str">
        <f t="shared" si="737"/>
        <v/>
      </c>
      <c r="W7793" s="29"/>
      <c r="X7793" s="9" t="s">
        <v>329</v>
      </c>
    </row>
    <row r="7794" spans="1:24" s="57" customFormat="1" ht="24">
      <c r="A7794" s="31">
        <v>8208</v>
      </c>
      <c r="B7794" s="32">
        <f t="shared" ca="1" si="733"/>
        <v>0.68112351497201662</v>
      </c>
      <c r="C7794" s="133" t="s">
        <v>14510</v>
      </c>
      <c r="D7794" s="126" t="s">
        <v>14511</v>
      </c>
      <c r="E7794" s="21"/>
      <c r="F7794" s="22"/>
      <c r="G7794" s="22"/>
      <c r="H7794" s="22"/>
      <c r="I7794" s="23"/>
      <c r="J7794" s="35" t="str">
        <f t="shared" si="734"/>
        <v>➸</v>
      </c>
      <c r="K7794" s="117" t="str">
        <f>词典存放目录!$A$1&amp;L7794&amp;M7794</f>
        <v>F:\《自创文法查阅Excel》4.1备份\《B词汇·红宝书》\红宝书15版图片\8208-ふうじる【封じる】.jpg</v>
      </c>
      <c r="L7794" s="9" t="s">
        <v>18120</v>
      </c>
      <c r="M7794" s="117" t="s">
        <v>25909</v>
      </c>
      <c r="N7794" s="36" t="str">
        <f t="shared" si="735"/>
        <v>▶</v>
      </c>
      <c r="O7794" s="37" t="s">
        <v>18024</v>
      </c>
      <c r="P7794" s="37">
        <v>5</v>
      </c>
      <c r="Q7794" s="37" t="s">
        <v>23</v>
      </c>
      <c r="R7794" s="9" t="str">
        <f>词典存放目录!$A$1&amp;O7794&amp;P7794&amp;Q7794</f>
        <v>F:\《自创文法查阅Excel》4.1备份\《B词汇·红宝书》\红宝书MP3分割\28 n2-ふ (5).mp3</v>
      </c>
      <c r="S7794" s="38"/>
      <c r="T7794" s="56"/>
      <c r="U7794" s="56"/>
      <c r="V7794" s="30" t="str">
        <f t="shared" si="737"/>
        <v/>
      </c>
      <c r="W7794" s="29"/>
      <c r="X7794" s="9" t="s">
        <v>329</v>
      </c>
    </row>
    <row r="7795" spans="1:24" s="57" customFormat="1" ht="24">
      <c r="A7795" s="31">
        <v>8209</v>
      </c>
      <c r="B7795" s="32">
        <f t="shared" ca="1" si="733"/>
        <v>0.74670988982418973</v>
      </c>
      <c r="C7795" s="133" t="s">
        <v>14512</v>
      </c>
      <c r="D7795" s="126" t="s">
        <v>14513</v>
      </c>
      <c r="E7795" s="21"/>
      <c r="F7795" s="22"/>
      <c r="G7795" s="22"/>
      <c r="H7795" s="22"/>
      <c r="I7795" s="23"/>
      <c r="J7795" s="35" t="str">
        <f t="shared" si="734"/>
        <v>➸</v>
      </c>
      <c r="K7795" s="117" t="str">
        <f>词典存放目录!$A$1&amp;L7795&amp;M7795</f>
        <v>F:\《自创文法查阅Excel》4.1备份\《B词汇·红宝书》\红宝书15版图片\8209-ふうせん【風船】.jpg</v>
      </c>
      <c r="L7795" s="9" t="s">
        <v>18120</v>
      </c>
      <c r="M7795" s="117" t="s">
        <v>25910</v>
      </c>
      <c r="N7795" s="36" t="str">
        <f t="shared" si="735"/>
        <v>▶</v>
      </c>
      <c r="O7795" s="37" t="s">
        <v>18024</v>
      </c>
      <c r="P7795" s="37">
        <v>6</v>
      </c>
      <c r="Q7795" s="37" t="s">
        <v>23</v>
      </c>
      <c r="R7795" s="9" t="str">
        <f>词典存放目录!$A$1&amp;O7795&amp;P7795&amp;Q7795</f>
        <v>F:\《自创文法查阅Excel》4.1备份\《B词汇·红宝书》\红宝书MP3分割\28 n2-ふ (6).mp3</v>
      </c>
      <c r="S7795" s="38"/>
      <c r="T7795" s="56"/>
      <c r="U7795" s="56"/>
      <c r="V7795" s="30" t="str">
        <f t="shared" si="737"/>
        <v/>
      </c>
      <c r="W7795" s="29"/>
      <c r="X7795" s="9" t="s">
        <v>329</v>
      </c>
    </row>
    <row r="7796" spans="1:24" s="57" customFormat="1" ht="24">
      <c r="A7796" s="31">
        <v>8210</v>
      </c>
      <c r="B7796" s="32">
        <f t="shared" ca="1" si="733"/>
        <v>0.87904149179174174</v>
      </c>
      <c r="C7796" s="133" t="s">
        <v>14514</v>
      </c>
      <c r="D7796" s="126" t="s">
        <v>14515</v>
      </c>
      <c r="E7796" s="21"/>
      <c r="F7796" s="22"/>
      <c r="G7796" s="22"/>
      <c r="H7796" s="22"/>
      <c r="I7796" s="23"/>
      <c r="J7796" s="35" t="str">
        <f t="shared" si="734"/>
        <v>➸</v>
      </c>
      <c r="K7796" s="117" t="str">
        <f>词典存放目录!$A$1&amp;L7796&amp;M7796</f>
        <v>F:\《自创文法查阅Excel》4.1备份\《B词汇·红宝书》\红宝书15版图片\8210-ブーツ【boots】.jpg</v>
      </c>
      <c r="L7796" s="9" t="s">
        <v>18120</v>
      </c>
      <c r="M7796" s="117" t="s">
        <v>25911</v>
      </c>
      <c r="N7796" s="36" t="str">
        <f t="shared" si="735"/>
        <v>▶</v>
      </c>
      <c r="O7796" s="37" t="s">
        <v>18024</v>
      </c>
      <c r="P7796" s="37">
        <v>7</v>
      </c>
      <c r="Q7796" s="37" t="s">
        <v>23</v>
      </c>
      <c r="R7796" s="9" t="str">
        <f>词典存放目录!$A$1&amp;O7796&amp;P7796&amp;Q7796</f>
        <v>F:\《自创文法查阅Excel》4.1备份\《B词汇·红宝书》\红宝书MP3分割\28 n2-ふ (7).mp3</v>
      </c>
      <c r="S7796" s="38"/>
      <c r="T7796" s="56"/>
      <c r="U7796" s="56"/>
      <c r="V7796" s="30" t="str">
        <f t="shared" si="737"/>
        <v/>
      </c>
      <c r="W7796" s="29"/>
      <c r="X7796" s="9" t="s">
        <v>329</v>
      </c>
    </row>
    <row r="7797" spans="1:24" s="57" customFormat="1" ht="24">
      <c r="A7797" s="31">
        <v>8211</v>
      </c>
      <c r="B7797" s="32">
        <f t="shared" ca="1" si="733"/>
        <v>0.48578976683087127</v>
      </c>
      <c r="C7797" s="133" t="s">
        <v>14516</v>
      </c>
      <c r="D7797" s="126" t="s">
        <v>14517</v>
      </c>
      <c r="E7797" s="21"/>
      <c r="F7797" s="22"/>
      <c r="G7797" s="22"/>
      <c r="H7797" s="22"/>
      <c r="I7797" s="23"/>
      <c r="J7797" s="35" t="str">
        <f t="shared" si="734"/>
        <v>➸</v>
      </c>
      <c r="K7797" s="117" t="str">
        <f>词典存放目录!$A$1&amp;L7797&amp;M7797</f>
        <v>F:\《自创文法查阅Excel》4.1备份\《B词汇·红宝书》\红宝书15版图片\8211-ふうど【風土】.jpg</v>
      </c>
      <c r="L7797" s="9" t="s">
        <v>18120</v>
      </c>
      <c r="M7797" s="117" t="s">
        <v>25912</v>
      </c>
      <c r="N7797" s="36" t="str">
        <f t="shared" si="735"/>
        <v>▶</v>
      </c>
      <c r="O7797" s="37" t="s">
        <v>18024</v>
      </c>
      <c r="P7797" s="37">
        <v>8</v>
      </c>
      <c r="Q7797" s="37" t="s">
        <v>23</v>
      </c>
      <c r="R7797" s="9" t="str">
        <f>词典存放目录!$A$1&amp;O7797&amp;P7797&amp;Q7797</f>
        <v>F:\《自创文法查阅Excel》4.1备份\《B词汇·红宝书》\红宝书MP3分割\28 n2-ふ (8).mp3</v>
      </c>
      <c r="S7797" s="38"/>
      <c r="T7797" s="56"/>
      <c r="U7797" s="56"/>
      <c r="V7797" s="30" t="str">
        <f t="shared" si="737"/>
        <v/>
      </c>
      <c r="W7797" s="29"/>
      <c r="X7797" s="9" t="s">
        <v>329</v>
      </c>
    </row>
    <row r="7798" spans="1:24" s="57" customFormat="1" ht="24">
      <c r="A7798" s="31">
        <v>8212</v>
      </c>
      <c r="B7798" s="32">
        <f t="shared" ca="1" si="733"/>
        <v>0.20962010135035281</v>
      </c>
      <c r="C7798" s="133" t="s">
        <v>14518</v>
      </c>
      <c r="D7798" s="126" t="s">
        <v>14519</v>
      </c>
      <c r="E7798" s="21"/>
      <c r="F7798" s="22"/>
      <c r="G7798" s="22"/>
      <c r="H7798" s="22"/>
      <c r="I7798" s="23"/>
      <c r="J7798" s="35" t="str">
        <f t="shared" si="734"/>
        <v>➸</v>
      </c>
      <c r="K7798" s="117" t="str">
        <f>词典存放目录!$A$1&amp;L7798&amp;M7798</f>
        <v>F:\《自创文法查阅Excel》4.1备份\《B词汇·红宝书》\红宝书15版图片\8212-ブーム【boom】.jpg</v>
      </c>
      <c r="L7798" s="9" t="s">
        <v>18120</v>
      </c>
      <c r="M7798" s="117" t="s">
        <v>25913</v>
      </c>
      <c r="N7798" s="36" t="str">
        <f t="shared" si="735"/>
        <v>▶</v>
      </c>
      <c r="O7798" s="37" t="s">
        <v>18024</v>
      </c>
      <c r="P7798" s="37">
        <v>9</v>
      </c>
      <c r="Q7798" s="37" t="s">
        <v>23</v>
      </c>
      <c r="R7798" s="9" t="str">
        <f>词典存放目录!$A$1&amp;O7798&amp;P7798&amp;Q7798</f>
        <v>F:\《自创文法查阅Excel》4.1备份\《B词汇·红宝书》\红宝书MP3分割\28 n2-ふ (9).mp3</v>
      </c>
      <c r="S7798" s="38"/>
      <c r="T7798" s="56"/>
      <c r="U7798" s="56"/>
      <c r="V7798" s="30" t="str">
        <f t="shared" si="737"/>
        <v/>
      </c>
      <c r="W7798" s="29"/>
      <c r="X7798" s="9" t="s">
        <v>329</v>
      </c>
    </row>
    <row r="7799" spans="1:24" s="57" customFormat="1" ht="24">
      <c r="A7799" s="31">
        <v>8213</v>
      </c>
      <c r="B7799" s="32">
        <f t="shared" ca="1" si="733"/>
        <v>0.27294766157664918</v>
      </c>
      <c r="C7799" s="133" t="s">
        <v>14520</v>
      </c>
      <c r="D7799" s="126" t="s">
        <v>14521</v>
      </c>
      <c r="E7799" s="21"/>
      <c r="F7799" s="22"/>
      <c r="G7799" s="22"/>
      <c r="H7799" s="22"/>
      <c r="I7799" s="23"/>
      <c r="J7799" s="35" t="str">
        <f t="shared" si="734"/>
        <v>➸</v>
      </c>
      <c r="K7799" s="117" t="str">
        <f>词典存放目录!$A$1&amp;L7799&amp;M7799</f>
        <v>F:\《自创文法查阅Excel》4.1备份\《B词汇·红宝书》\红宝书15版图片\8213-ふうん【不運】.jpg</v>
      </c>
      <c r="L7799" s="9" t="s">
        <v>18120</v>
      </c>
      <c r="M7799" s="117" t="s">
        <v>25914</v>
      </c>
      <c r="N7799" s="36" t="str">
        <f t="shared" si="735"/>
        <v>▶</v>
      </c>
      <c r="O7799" s="37" t="s">
        <v>18024</v>
      </c>
      <c r="P7799" s="37">
        <v>10</v>
      </c>
      <c r="Q7799" s="37" t="s">
        <v>23</v>
      </c>
      <c r="R7799" s="9" t="str">
        <f>词典存放目录!$A$1&amp;O7799&amp;P7799&amp;Q7799</f>
        <v>F:\《自创文法查阅Excel》4.1备份\《B词汇·红宝书》\红宝书MP3分割\28 n2-ふ (10).mp3</v>
      </c>
      <c r="S7799" s="38"/>
      <c r="T7799" s="56"/>
      <c r="U7799" s="56"/>
      <c r="V7799" s="30" t="str">
        <f t="shared" si="737"/>
        <v/>
      </c>
      <c r="W7799" s="29"/>
      <c r="X7799" s="9" t="s">
        <v>329</v>
      </c>
    </row>
    <row r="7800" spans="1:24" s="57" customFormat="1" ht="24">
      <c r="A7800" s="31">
        <v>8214</v>
      </c>
      <c r="B7800" s="32">
        <f t="shared" ca="1" si="733"/>
        <v>0.32261306730081041</v>
      </c>
      <c r="C7800" s="133" t="s">
        <v>14522</v>
      </c>
      <c r="D7800" s="126" t="s">
        <v>14523</v>
      </c>
      <c r="E7800" s="21"/>
      <c r="F7800" s="22"/>
      <c r="G7800" s="22"/>
      <c r="H7800" s="22"/>
      <c r="I7800" s="23"/>
      <c r="J7800" s="35" t="str">
        <f t="shared" si="734"/>
        <v>➸</v>
      </c>
      <c r="K7800" s="117" t="str">
        <f>词典存放目录!$A$1&amp;L7800&amp;M7800</f>
        <v>F:\《自创文法查阅Excel》4.1备份\《B词汇·红宝书》\红宝书15版图片\8214-ふえ【笛】.jpg</v>
      </c>
      <c r="L7800" s="9" t="s">
        <v>18120</v>
      </c>
      <c r="M7800" s="117" t="s">
        <v>25915</v>
      </c>
      <c r="N7800" s="36" t="str">
        <f t="shared" si="735"/>
        <v>▶</v>
      </c>
      <c r="O7800" s="37" t="s">
        <v>18024</v>
      </c>
      <c r="P7800" s="37">
        <v>11</v>
      </c>
      <c r="Q7800" s="37" t="s">
        <v>23</v>
      </c>
      <c r="R7800" s="9" t="str">
        <f>词典存放目录!$A$1&amp;O7800&amp;P7800&amp;Q7800</f>
        <v>F:\《自创文法查阅Excel》4.1备份\《B词汇·红宝书》\红宝书MP3分割\28 n2-ふ (11).mp3</v>
      </c>
      <c r="S7800" s="38"/>
      <c r="T7800" s="56"/>
      <c r="U7800" s="56"/>
      <c r="V7800" s="30" t="str">
        <f t="shared" si="737"/>
        <v/>
      </c>
      <c r="W7800" s="29"/>
      <c r="X7800" s="9" t="s">
        <v>329</v>
      </c>
    </row>
    <row r="7801" spans="1:24" s="57" customFormat="1" ht="24">
      <c r="A7801" s="31">
        <v>8215</v>
      </c>
      <c r="B7801" s="32">
        <f t="shared" ca="1" si="733"/>
        <v>0.96006289686749313</v>
      </c>
      <c r="C7801" s="133" t="s">
        <v>14318</v>
      </c>
      <c r="D7801" s="126" t="s">
        <v>14524</v>
      </c>
      <c r="E7801" s="21"/>
      <c r="F7801" s="22"/>
      <c r="G7801" s="22"/>
      <c r="H7801" s="22"/>
      <c r="I7801" s="23"/>
      <c r="J7801" s="35" t="str">
        <f t="shared" si="734"/>
        <v>➸</v>
      </c>
      <c r="K7801" s="117" t="str">
        <f>词典存放目录!$A$1&amp;L7801&amp;M7801</f>
        <v>F:\《自创文法查阅Excel》4.1备份\《B词汇·红宝书》\红宝书15版图片\8215-ふえる【殖える】.jpg</v>
      </c>
      <c r="L7801" s="9" t="s">
        <v>18120</v>
      </c>
      <c r="M7801" s="117" t="s">
        <v>25916</v>
      </c>
      <c r="N7801" s="36" t="str">
        <f t="shared" si="735"/>
        <v>▶</v>
      </c>
      <c r="O7801" s="37" t="s">
        <v>18024</v>
      </c>
      <c r="P7801" s="37">
        <v>12</v>
      </c>
      <c r="Q7801" s="37" t="s">
        <v>23</v>
      </c>
      <c r="R7801" s="9" t="str">
        <f>词典存放目录!$A$1&amp;O7801&amp;P7801&amp;Q7801</f>
        <v>F:\《自创文法查阅Excel》4.1备份\《B词汇·红宝书》\红宝书MP3分割\28 n2-ふ (12).mp3</v>
      </c>
      <c r="S7801" s="38"/>
      <c r="T7801" s="56"/>
      <c r="U7801" s="56"/>
      <c r="V7801" s="30" t="str">
        <f t="shared" si="737"/>
        <v/>
      </c>
      <c r="W7801" s="29"/>
      <c r="X7801" s="9" t="s">
        <v>329</v>
      </c>
    </row>
    <row r="7802" spans="1:24" s="57" customFormat="1" ht="24">
      <c r="A7802" s="31">
        <v>8216</v>
      </c>
      <c r="B7802" s="32">
        <f t="shared" ca="1" si="733"/>
        <v>0.87185608423561622</v>
      </c>
      <c r="C7802" s="133" t="s">
        <v>14525</v>
      </c>
      <c r="D7802" s="126" t="s">
        <v>14526</v>
      </c>
      <c r="E7802" s="21"/>
      <c r="F7802" s="22"/>
      <c r="G7802" s="22"/>
      <c r="H7802" s="22"/>
      <c r="I7802" s="23"/>
      <c r="J7802" s="35" t="str">
        <f t="shared" si="734"/>
        <v>➸</v>
      </c>
      <c r="K7802" s="117" t="str">
        <f>词典存放目录!$A$1&amp;L7802&amp;M7802</f>
        <v>F:\《自创文法查阅Excel》4.1备份\《B词汇·红宝书》\红宝书15版图片\8216-ふか【不可】.jpg</v>
      </c>
      <c r="L7802" s="9" t="s">
        <v>18120</v>
      </c>
      <c r="M7802" s="117" t="s">
        <v>25917</v>
      </c>
      <c r="N7802" s="36" t="str">
        <f t="shared" si="735"/>
        <v>▶</v>
      </c>
      <c r="O7802" s="37" t="s">
        <v>18024</v>
      </c>
      <c r="P7802" s="37">
        <v>13</v>
      </c>
      <c r="Q7802" s="37" t="s">
        <v>23</v>
      </c>
      <c r="R7802" s="9" t="str">
        <f>词典存放目录!$A$1&amp;O7802&amp;P7802&amp;Q7802</f>
        <v>F:\《自创文法查阅Excel》4.1备份\《B词汇·红宝书》\红宝书MP3分割\28 n2-ふ (13).mp3</v>
      </c>
      <c r="S7802" s="38"/>
      <c r="T7802" s="56"/>
      <c r="U7802" s="56"/>
      <c r="V7802" s="30" t="str">
        <f t="shared" si="737"/>
        <v/>
      </c>
      <c r="W7802" s="29"/>
      <c r="X7802" s="9" t="s">
        <v>329</v>
      </c>
    </row>
    <row r="7803" spans="1:24" s="57" customFormat="1" ht="24">
      <c r="A7803" s="31">
        <v>8217</v>
      </c>
      <c r="B7803" s="32">
        <f t="shared" ref="B7803:B7866" ca="1" si="738">RAND()</f>
        <v>0.51664431696497237</v>
      </c>
      <c r="C7803" s="133" t="s">
        <v>14320</v>
      </c>
      <c r="D7803" s="126" t="s">
        <v>14527</v>
      </c>
      <c r="E7803" s="21" t="s">
        <v>459</v>
      </c>
      <c r="F7803" s="22"/>
      <c r="G7803" s="22"/>
      <c r="H7803" s="22"/>
      <c r="I7803" s="23"/>
      <c r="J7803" s="35" t="str">
        <f t="shared" ref="J7803:J7866" si="739">HYPERLINK(K7803,"➸")</f>
        <v>➸</v>
      </c>
      <c r="K7803" s="117" t="str">
        <f>词典存放目录!$A$1&amp;L7803&amp;M7803</f>
        <v>F:\《自创文法查阅Excel》4.1备份\《B词汇·红宝书》\红宝书15版图片\8217-ふかい【不快】.jpg</v>
      </c>
      <c r="L7803" s="9" t="s">
        <v>18120</v>
      </c>
      <c r="M7803" s="117" t="s">
        <v>25918</v>
      </c>
      <c r="N7803" s="36" t="str">
        <f t="shared" ref="N7803:N7866" si="740">HYPERLINK(R7803,"▶")</f>
        <v>▶</v>
      </c>
      <c r="O7803" s="37" t="s">
        <v>18024</v>
      </c>
      <c r="P7803" s="37">
        <v>14</v>
      </c>
      <c r="Q7803" s="37" t="s">
        <v>23</v>
      </c>
      <c r="R7803" s="9" t="str">
        <f>词典存放目录!$A$1&amp;O7803&amp;P7803&amp;Q7803</f>
        <v>F:\《自创文法查阅Excel》4.1备份\《B词汇·红宝书》\红宝书MP3分割\28 n2-ふ (14).mp3</v>
      </c>
      <c r="S7803" s="38"/>
      <c r="T7803" s="56"/>
      <c r="U7803" s="56"/>
      <c r="V7803" s="30" t="str">
        <f t="shared" si="737"/>
        <v/>
      </c>
      <c r="W7803" s="69"/>
      <c r="X7803" s="9" t="s">
        <v>329</v>
      </c>
    </row>
    <row r="7804" spans="1:24" s="57" customFormat="1" ht="24">
      <c r="A7804" s="31">
        <v>8218</v>
      </c>
      <c r="B7804" s="32">
        <f t="shared" ca="1" si="738"/>
        <v>0.90801755066867496</v>
      </c>
      <c r="C7804" s="133" t="s">
        <v>14528</v>
      </c>
      <c r="D7804" s="126" t="s">
        <v>14529</v>
      </c>
      <c r="E7804" s="21"/>
      <c r="F7804" s="22"/>
      <c r="G7804" s="22"/>
      <c r="H7804" s="22"/>
      <c r="I7804" s="23"/>
      <c r="J7804" s="35" t="str">
        <f t="shared" si="739"/>
        <v>➸</v>
      </c>
      <c r="K7804" s="117" t="str">
        <f>词典存放目录!$A$1&amp;L7804&amp;M7804</f>
        <v>F:\《自创文法查阅Excel》4.1备份\《B词汇·红宝书》\红宝书15版图片\8218-ふかくじつ【不確実】.jpg</v>
      </c>
      <c r="L7804" s="9" t="s">
        <v>18120</v>
      </c>
      <c r="M7804" s="117" t="s">
        <v>25919</v>
      </c>
      <c r="N7804" s="36" t="str">
        <f t="shared" si="740"/>
        <v>▶</v>
      </c>
      <c r="O7804" s="37" t="s">
        <v>18024</v>
      </c>
      <c r="P7804" s="37">
        <v>15</v>
      </c>
      <c r="Q7804" s="37" t="s">
        <v>23</v>
      </c>
      <c r="R7804" s="9" t="str">
        <f>词典存放目录!$A$1&amp;O7804&amp;P7804&amp;Q7804</f>
        <v>F:\《自创文法查阅Excel》4.1备份\《B词汇·红宝书》\红宝书MP3分割\28 n2-ふ (15).mp3</v>
      </c>
      <c r="S7804" s="38"/>
      <c r="T7804" s="56"/>
      <c r="U7804" s="56"/>
      <c r="V7804" s="30" t="str">
        <f t="shared" si="737"/>
        <v/>
      </c>
      <c r="W7804" s="29"/>
      <c r="X7804" s="9" t="s">
        <v>329</v>
      </c>
    </row>
    <row r="7805" spans="1:24" s="57" customFormat="1" ht="24">
      <c r="A7805" s="31">
        <v>8219</v>
      </c>
      <c r="B7805" s="32">
        <f t="shared" ca="1" si="738"/>
        <v>0.24427456939788872</v>
      </c>
      <c r="C7805" s="133" t="s">
        <v>14530</v>
      </c>
      <c r="D7805" s="126" t="s">
        <v>14531</v>
      </c>
      <c r="E7805" s="21" t="s">
        <v>459</v>
      </c>
      <c r="F7805" s="22"/>
      <c r="G7805" s="22"/>
      <c r="H7805" s="22"/>
      <c r="I7805" s="23"/>
      <c r="J7805" s="35" t="str">
        <f t="shared" si="739"/>
        <v>➸</v>
      </c>
      <c r="K7805" s="117" t="str">
        <f>词典存放目录!$A$1&amp;L7805&amp;M7805</f>
        <v>F:\《自创文法查阅Excel》4.1备份\《B词汇·红宝书》\红宝书15版图片\8219-ふかくてい【不確定】.jpg</v>
      </c>
      <c r="L7805" s="9" t="s">
        <v>18120</v>
      </c>
      <c r="M7805" s="117" t="s">
        <v>25920</v>
      </c>
      <c r="N7805" s="36" t="str">
        <f t="shared" si="740"/>
        <v>▶</v>
      </c>
      <c r="O7805" s="37" t="s">
        <v>18024</v>
      </c>
      <c r="P7805" s="37">
        <v>16</v>
      </c>
      <c r="Q7805" s="37" t="s">
        <v>23</v>
      </c>
      <c r="R7805" s="9" t="str">
        <f>词典存放目录!$A$1&amp;O7805&amp;P7805&amp;Q7805</f>
        <v>F:\《自创文法查阅Excel》4.1备份\《B词汇·红宝书》\红宝书MP3分割\28 n2-ふ (16).mp3</v>
      </c>
      <c r="S7805" s="38"/>
      <c r="T7805" s="56"/>
      <c r="U7805" s="56"/>
      <c r="V7805" s="30" t="str">
        <f t="shared" si="737"/>
        <v/>
      </c>
      <c r="W7805" s="69"/>
      <c r="X7805" s="9" t="s">
        <v>329</v>
      </c>
    </row>
    <row r="7806" spans="1:24" s="57" customFormat="1" ht="24">
      <c r="A7806" s="31">
        <v>8220</v>
      </c>
      <c r="B7806" s="32">
        <f t="shared" ca="1" si="738"/>
        <v>0.85070727420748626</v>
      </c>
      <c r="C7806" s="133" t="s">
        <v>14532</v>
      </c>
      <c r="D7806" s="126" t="s">
        <v>14533</v>
      </c>
      <c r="E7806" s="21"/>
      <c r="F7806" s="22"/>
      <c r="G7806" s="22"/>
      <c r="H7806" s="22"/>
      <c r="I7806" s="23"/>
      <c r="J7806" s="35" t="str">
        <f t="shared" si="739"/>
        <v>➸</v>
      </c>
      <c r="K7806" s="117" t="str">
        <f>词典存放目录!$A$1&amp;L7806&amp;M7806</f>
        <v>F:\《自创文法查阅Excel》4.1备份\《B词汇·红宝书》\红宝书15版图片\8220-ふかけつ【不可欠】.jpg</v>
      </c>
      <c r="L7806" s="9" t="s">
        <v>18120</v>
      </c>
      <c r="M7806" s="117" t="s">
        <v>25921</v>
      </c>
      <c r="N7806" s="36" t="str">
        <f t="shared" si="740"/>
        <v>▶</v>
      </c>
      <c r="O7806" s="37" t="s">
        <v>18024</v>
      </c>
      <c r="P7806" s="37">
        <v>17</v>
      </c>
      <c r="Q7806" s="37" t="s">
        <v>23</v>
      </c>
      <c r="R7806" s="9" t="str">
        <f>词典存放目录!$A$1&amp;O7806&amp;P7806&amp;Q7806</f>
        <v>F:\《自创文法查阅Excel》4.1备份\《B词汇·红宝书》\红宝书MP3分割\28 n2-ふ (17).mp3</v>
      </c>
      <c r="S7806" s="38"/>
      <c r="T7806" s="56"/>
      <c r="U7806" s="56"/>
      <c r="V7806" s="30" t="str">
        <f t="shared" si="737"/>
        <v/>
      </c>
      <c r="W7806" s="29"/>
      <c r="X7806" s="9" t="s">
        <v>329</v>
      </c>
    </row>
    <row r="7807" spans="1:24" s="57" customFormat="1" ht="24">
      <c r="A7807" s="31">
        <v>8221</v>
      </c>
      <c r="B7807" s="32">
        <f t="shared" ca="1" si="738"/>
        <v>0.91018968471639428</v>
      </c>
      <c r="C7807" s="133" t="s">
        <v>14534</v>
      </c>
      <c r="D7807" s="126" t="s">
        <v>14535</v>
      </c>
      <c r="E7807" s="21"/>
      <c r="F7807" s="22"/>
      <c r="G7807" s="22"/>
      <c r="H7807" s="22"/>
      <c r="I7807" s="23"/>
      <c r="J7807" s="35" t="str">
        <f t="shared" si="739"/>
        <v>➸</v>
      </c>
      <c r="K7807" s="117" t="str">
        <f>词典存放目录!$A$1&amp;L7807&amp;M7807</f>
        <v>F:\《自创文法查阅Excel》4.1备份\《B词汇·红宝书》\红宝书15版图片\8221-ふかんぜん【不完全】.jpg</v>
      </c>
      <c r="L7807" s="9" t="s">
        <v>18120</v>
      </c>
      <c r="M7807" s="117" t="s">
        <v>25922</v>
      </c>
      <c r="N7807" s="36" t="str">
        <f t="shared" si="740"/>
        <v>▶</v>
      </c>
      <c r="O7807" s="37" t="s">
        <v>18024</v>
      </c>
      <c r="P7807" s="37">
        <v>18</v>
      </c>
      <c r="Q7807" s="37" t="s">
        <v>23</v>
      </c>
      <c r="R7807" s="9" t="str">
        <f>词典存放目录!$A$1&amp;O7807&amp;P7807&amp;Q7807</f>
        <v>F:\《自创文法查阅Excel》4.1备份\《B词汇·红宝书》\红宝书MP3分割\28 n2-ふ (18).mp3</v>
      </c>
      <c r="S7807" s="38"/>
      <c r="T7807" s="56"/>
      <c r="U7807" s="56"/>
      <c r="V7807" s="30" t="str">
        <f t="shared" si="737"/>
        <v/>
      </c>
      <c r="W7807" s="29"/>
      <c r="X7807" s="9" t="s">
        <v>329</v>
      </c>
    </row>
    <row r="7808" spans="1:24" s="57" customFormat="1" ht="24">
      <c r="A7808" s="31">
        <v>8222</v>
      </c>
      <c r="B7808" s="32">
        <f t="shared" ca="1" si="738"/>
        <v>0.32594547158422849</v>
      </c>
      <c r="C7808" s="133" t="s">
        <v>14536</v>
      </c>
      <c r="D7808" s="126" t="s">
        <v>14537</v>
      </c>
      <c r="E7808" s="21"/>
      <c r="F7808" s="22"/>
      <c r="G7808" s="22"/>
      <c r="H7808" s="22"/>
      <c r="I7808" s="23"/>
      <c r="J7808" s="35" t="str">
        <f t="shared" si="739"/>
        <v>➸</v>
      </c>
      <c r="K7808" s="117" t="str">
        <f>词典存放目录!$A$1&amp;L7808&amp;M7808</f>
        <v>F:\《自创文法查阅Excel》4.1备份\《B词汇·红宝书》\红宝书15版图片\8222-ぶき【武器】.jpg</v>
      </c>
      <c r="L7808" s="9" t="s">
        <v>18120</v>
      </c>
      <c r="M7808" s="117" t="s">
        <v>25923</v>
      </c>
      <c r="N7808" s="36" t="str">
        <f t="shared" si="740"/>
        <v>▶</v>
      </c>
      <c r="O7808" s="37" t="s">
        <v>18024</v>
      </c>
      <c r="P7808" s="37">
        <v>19</v>
      </c>
      <c r="Q7808" s="37" t="s">
        <v>23</v>
      </c>
      <c r="R7808" s="9" t="str">
        <f>词典存放目录!$A$1&amp;O7808&amp;P7808&amp;Q7808</f>
        <v>F:\《自创文法查阅Excel》4.1备份\《B词汇·红宝书》\红宝书MP3分割\28 n2-ふ (19).mp3</v>
      </c>
      <c r="S7808" s="38"/>
      <c r="T7808" s="56"/>
      <c r="U7808" s="56"/>
      <c r="V7808" s="30" t="str">
        <f t="shared" si="737"/>
        <v/>
      </c>
      <c r="W7808" s="29"/>
      <c r="X7808" s="9" t="s">
        <v>329</v>
      </c>
    </row>
    <row r="7809" spans="1:24" s="57" customFormat="1" ht="24">
      <c r="A7809" s="31">
        <v>8223</v>
      </c>
      <c r="B7809" s="32">
        <f t="shared" ca="1" si="738"/>
        <v>4.6705915161833755E-2</v>
      </c>
      <c r="C7809" s="133" t="s">
        <v>14538</v>
      </c>
      <c r="D7809" s="126" t="s">
        <v>14539</v>
      </c>
      <c r="E7809" s="21"/>
      <c r="F7809" s="22"/>
      <c r="G7809" s="22"/>
      <c r="H7809" s="22"/>
      <c r="I7809" s="23"/>
      <c r="J7809" s="35" t="str">
        <f t="shared" si="739"/>
        <v>➸</v>
      </c>
      <c r="K7809" s="117" t="str">
        <f>词典存放目录!$A$1&amp;L7809&amp;M7809</f>
        <v>F:\《自创文法查阅Excel》4.1备份\《B词汇·红宝书》\红宝书15版图片\8223-ふきそく【不規則】.jpg</v>
      </c>
      <c r="L7809" s="9" t="s">
        <v>18120</v>
      </c>
      <c r="M7809" s="117" t="s">
        <v>25924</v>
      </c>
      <c r="N7809" s="36" t="str">
        <f t="shared" si="740"/>
        <v>▶</v>
      </c>
      <c r="O7809" s="37" t="s">
        <v>18024</v>
      </c>
      <c r="P7809" s="37">
        <v>20</v>
      </c>
      <c r="Q7809" s="37" t="s">
        <v>23</v>
      </c>
      <c r="R7809" s="9" t="str">
        <f>词典存放目录!$A$1&amp;O7809&amp;P7809&amp;Q7809</f>
        <v>F:\《自创文法查阅Excel》4.1备份\《B词汇·红宝书》\红宝书MP3分割\28 n2-ふ (20).mp3</v>
      </c>
      <c r="S7809" s="38"/>
      <c r="T7809" s="56"/>
      <c r="U7809" s="56"/>
      <c r="V7809" s="30" t="str">
        <f t="shared" si="737"/>
        <v/>
      </c>
      <c r="W7809" s="29"/>
      <c r="X7809" s="9" t="s">
        <v>329</v>
      </c>
    </row>
    <row r="7810" spans="1:24" s="57" customFormat="1" ht="24">
      <c r="A7810" s="31">
        <v>8225</v>
      </c>
      <c r="B7810" s="32">
        <f t="shared" ca="1" si="738"/>
        <v>0.34674968203618872</v>
      </c>
      <c r="C7810" s="133" t="s">
        <v>14540</v>
      </c>
      <c r="D7810" s="126" t="s">
        <v>14541</v>
      </c>
      <c r="E7810" s="21"/>
      <c r="F7810" s="22"/>
      <c r="G7810" s="22"/>
      <c r="H7810" s="22"/>
      <c r="I7810" s="23"/>
      <c r="J7810" s="35" t="str">
        <f t="shared" si="739"/>
        <v>➸</v>
      </c>
      <c r="K7810" s="117" t="str">
        <f>词典存放目录!$A$1&amp;L7810&amp;M7810</f>
        <v>F:\《自创文法查阅Excel》4.1备份\《B词汇·红宝书》\红宝书15版图片\8225-ふきょう【不況】.jpg</v>
      </c>
      <c r="L7810" s="9" t="s">
        <v>18120</v>
      </c>
      <c r="M7810" s="117" t="s">
        <v>25925</v>
      </c>
      <c r="N7810" s="36" t="str">
        <f t="shared" si="740"/>
        <v>▶</v>
      </c>
      <c r="O7810" s="37" t="s">
        <v>18024</v>
      </c>
      <c r="P7810" s="37">
        <v>22</v>
      </c>
      <c r="Q7810" s="37" t="s">
        <v>23</v>
      </c>
      <c r="R7810" s="9" t="str">
        <f>词典存放目录!$A$1&amp;O7810&amp;P7810&amp;Q7810</f>
        <v>F:\《自创文法查阅Excel》4.1备份\《B词汇·红宝书》\红宝书MP3分割\28 n2-ふ (22).mp3</v>
      </c>
      <c r="S7810" s="38"/>
      <c r="T7810" s="56"/>
      <c r="U7810" s="56"/>
      <c r="V7810" s="30" t="str">
        <f t="shared" si="737"/>
        <v/>
      </c>
      <c r="W7810" s="29"/>
      <c r="X7810" s="9" t="s">
        <v>329</v>
      </c>
    </row>
    <row r="7811" spans="1:24" s="57" customFormat="1" ht="24">
      <c r="A7811" s="31">
        <v>8226</v>
      </c>
      <c r="B7811" s="32">
        <f t="shared" ca="1" si="738"/>
        <v>9.1041330998797965E-2</v>
      </c>
      <c r="C7811" s="133" t="s">
        <v>14542</v>
      </c>
      <c r="D7811" s="126" t="s">
        <v>14543</v>
      </c>
      <c r="E7811" s="21"/>
      <c r="F7811" s="22"/>
      <c r="G7811" s="22"/>
      <c r="H7811" s="22"/>
      <c r="I7811" s="23"/>
      <c r="J7811" s="35" t="str">
        <f t="shared" si="739"/>
        <v>➸</v>
      </c>
      <c r="K7811" s="117" t="str">
        <f>词典存放目录!$A$1&amp;L7811&amp;M7811</f>
        <v>F:\《自创文法查阅Excel》4.1备份\《B词汇·红宝书》\红宝书15版图片\8226-ふく～【副～】.jpg</v>
      </c>
      <c r="L7811" s="9" t="s">
        <v>18120</v>
      </c>
      <c r="M7811" s="117" t="s">
        <v>25926</v>
      </c>
      <c r="N7811" s="36" t="str">
        <f t="shared" si="740"/>
        <v>▶</v>
      </c>
      <c r="O7811" s="37" t="s">
        <v>18024</v>
      </c>
      <c r="P7811" s="37">
        <v>23</v>
      </c>
      <c r="Q7811" s="37" t="s">
        <v>23</v>
      </c>
      <c r="R7811" s="9" t="str">
        <f>词典存放目录!$A$1&amp;O7811&amp;P7811&amp;Q7811</f>
        <v>F:\《自创文法查阅Excel》4.1备份\《B词汇·红宝书》\红宝书MP3分割\28 n2-ふ (23).mp3</v>
      </c>
      <c r="S7811" s="38"/>
      <c r="T7811" s="56"/>
      <c r="U7811" s="56"/>
      <c r="V7811" s="30" t="str">
        <f t="shared" si="737"/>
        <v/>
      </c>
      <c r="W7811" s="29"/>
      <c r="X7811" s="9" t="s">
        <v>329</v>
      </c>
    </row>
    <row r="7812" spans="1:24" s="57" customFormat="1" ht="24">
      <c r="A7812" s="31">
        <v>8227</v>
      </c>
      <c r="B7812" s="32">
        <f t="shared" ca="1" si="738"/>
        <v>0.24162564829926481</v>
      </c>
      <c r="C7812" s="133" t="s">
        <v>14544</v>
      </c>
      <c r="D7812" s="126" t="s">
        <v>14545</v>
      </c>
      <c r="E7812" s="21"/>
      <c r="F7812" s="22"/>
      <c r="G7812" s="22"/>
      <c r="H7812" s="22"/>
      <c r="I7812" s="23"/>
      <c r="J7812" s="35" t="str">
        <f t="shared" si="739"/>
        <v>➸</v>
      </c>
      <c r="K7812" s="117" t="str">
        <f>词典存放目录!$A$1&amp;L7812&amp;M7812</f>
        <v>F:\《自创文法查阅Excel》4.1备份\《B词汇·红宝书》\红宝书15版图片\8227-ふくし【福祉】.jpg</v>
      </c>
      <c r="L7812" s="9" t="s">
        <v>18120</v>
      </c>
      <c r="M7812" s="117" t="s">
        <v>25927</v>
      </c>
      <c r="N7812" s="36" t="str">
        <f t="shared" si="740"/>
        <v>▶</v>
      </c>
      <c r="O7812" s="37" t="s">
        <v>18024</v>
      </c>
      <c r="P7812" s="37">
        <v>24</v>
      </c>
      <c r="Q7812" s="37" t="s">
        <v>23</v>
      </c>
      <c r="R7812" s="9" t="str">
        <f>词典存放目录!$A$1&amp;O7812&amp;P7812&amp;Q7812</f>
        <v>F:\《自创文法查阅Excel》4.1备份\《B词汇·红宝书》\红宝书MP3分割\28 n2-ふ (24).mp3</v>
      </c>
      <c r="S7812" s="38"/>
      <c r="T7812" s="56"/>
      <c r="U7812" s="56"/>
      <c r="V7812" s="30" t="str">
        <f t="shared" si="737"/>
        <v/>
      </c>
      <c r="W7812" s="29"/>
      <c r="X7812" s="9" t="s">
        <v>329</v>
      </c>
    </row>
    <row r="7813" spans="1:24" s="57" customFormat="1" ht="24">
      <c r="A7813" s="31">
        <v>8228</v>
      </c>
      <c r="B7813" s="32">
        <f t="shared" ca="1" si="738"/>
        <v>0.10045643427547446</v>
      </c>
      <c r="C7813" s="133" t="s">
        <v>14546</v>
      </c>
      <c r="D7813" s="126" t="s">
        <v>14547</v>
      </c>
      <c r="E7813" s="21"/>
      <c r="F7813" s="22"/>
      <c r="G7813" s="22"/>
      <c r="H7813" s="22"/>
      <c r="I7813" s="23"/>
      <c r="J7813" s="35" t="str">
        <f t="shared" si="739"/>
        <v>➸</v>
      </c>
      <c r="K7813" s="117" t="str">
        <f>词典存放目录!$A$1&amp;L7813&amp;M7813</f>
        <v>F:\《自创文法查阅Excel》4.1备份\《B词汇·红宝书》\红宝书15版图片\8228-ふくしゃ【複写】.jpg</v>
      </c>
      <c r="L7813" s="9" t="s">
        <v>18120</v>
      </c>
      <c r="M7813" s="117" t="s">
        <v>25928</v>
      </c>
      <c r="N7813" s="36" t="str">
        <f t="shared" si="740"/>
        <v>▶</v>
      </c>
      <c r="O7813" s="37" t="s">
        <v>18024</v>
      </c>
      <c r="P7813" s="37">
        <v>25</v>
      </c>
      <c r="Q7813" s="37" t="s">
        <v>23</v>
      </c>
      <c r="R7813" s="9" t="str">
        <f>词典存放目录!$A$1&amp;O7813&amp;P7813&amp;Q7813</f>
        <v>F:\《自创文法查阅Excel》4.1备份\《B词汇·红宝书》\红宝书MP3分割\28 n2-ふ (25).mp3</v>
      </c>
      <c r="S7813" s="38"/>
      <c r="T7813" s="56"/>
      <c r="U7813" s="56"/>
      <c r="V7813" s="30" t="str">
        <f t="shared" si="737"/>
        <v/>
      </c>
      <c r="W7813" s="29"/>
      <c r="X7813" s="9" t="s">
        <v>329</v>
      </c>
    </row>
    <row r="7814" spans="1:24" s="57" customFormat="1" ht="24">
      <c r="A7814" s="31">
        <v>8229</v>
      </c>
      <c r="B7814" s="32">
        <f t="shared" ca="1" si="738"/>
        <v>0.94316750133194127</v>
      </c>
      <c r="C7814" s="133" t="s">
        <v>14548</v>
      </c>
      <c r="D7814" s="126" t="s">
        <v>14549</v>
      </c>
      <c r="E7814" s="21"/>
      <c r="F7814" s="22"/>
      <c r="G7814" s="22"/>
      <c r="H7814" s="22"/>
      <c r="I7814" s="23"/>
      <c r="J7814" s="35" t="str">
        <f t="shared" si="739"/>
        <v>➸</v>
      </c>
      <c r="K7814" s="117" t="str">
        <f>词典存放目录!$A$1&amp;L7814&amp;M7814</f>
        <v>F:\《自创文法查阅Excel》4.1备份\《B词汇·红宝书》\红宝书15版图片\8229-ふくすう【複数】.jpg</v>
      </c>
      <c r="L7814" s="9" t="s">
        <v>18120</v>
      </c>
      <c r="M7814" s="117" t="s">
        <v>25929</v>
      </c>
      <c r="N7814" s="36" t="str">
        <f t="shared" si="740"/>
        <v>▶</v>
      </c>
      <c r="O7814" s="37" t="s">
        <v>18024</v>
      </c>
      <c r="P7814" s="37">
        <v>26</v>
      </c>
      <c r="Q7814" s="37" t="s">
        <v>23</v>
      </c>
      <c r="R7814" s="9" t="str">
        <f>词典存放目录!$A$1&amp;O7814&amp;P7814&amp;Q7814</f>
        <v>F:\《自创文法查阅Excel》4.1备份\《B词汇·红宝书》\红宝书MP3分割\28 n2-ふ (26).mp3</v>
      </c>
      <c r="S7814" s="38"/>
      <c r="T7814" s="56"/>
      <c r="U7814" s="56"/>
      <c r="V7814" s="30" t="str">
        <f t="shared" si="737"/>
        <v/>
      </c>
      <c r="W7814" s="29"/>
      <c r="X7814" s="9" t="s">
        <v>329</v>
      </c>
    </row>
    <row r="7815" spans="1:24" s="57" customFormat="1" ht="24">
      <c r="A7815" s="31">
        <v>8230</v>
      </c>
      <c r="B7815" s="32">
        <f t="shared" ca="1" si="738"/>
        <v>0.55143115796046216</v>
      </c>
      <c r="C7815" s="133" t="s">
        <v>14550</v>
      </c>
      <c r="D7815" s="126" t="s">
        <v>14551</v>
      </c>
      <c r="E7815" s="21"/>
      <c r="F7815" s="22"/>
      <c r="G7815" s="22"/>
      <c r="H7815" s="22"/>
      <c r="I7815" s="23"/>
      <c r="J7815" s="35" t="str">
        <f t="shared" si="739"/>
        <v>➸</v>
      </c>
      <c r="K7815" s="117" t="str">
        <f>词典存放目录!$A$1&amp;L7815&amp;M7815</f>
        <v>F:\《自创文法查阅Excel》4.1备份\《B词汇·红宝书》\红宝书15版图片\8230-ふくらます【膨らます】.jpg</v>
      </c>
      <c r="L7815" s="9" t="s">
        <v>18120</v>
      </c>
      <c r="M7815" s="117" t="s">
        <v>25930</v>
      </c>
      <c r="N7815" s="36" t="str">
        <f t="shared" si="740"/>
        <v>▶</v>
      </c>
      <c r="O7815" s="37" t="s">
        <v>18024</v>
      </c>
      <c r="P7815" s="37">
        <v>27</v>
      </c>
      <c r="Q7815" s="37" t="s">
        <v>23</v>
      </c>
      <c r="R7815" s="9" t="str">
        <f>词典存放目录!$A$1&amp;O7815&amp;P7815&amp;Q7815</f>
        <v>F:\《自创文法查阅Excel》4.1备份\《B词汇·红宝书》\红宝书MP3分割\28 n2-ふ (27).mp3</v>
      </c>
      <c r="S7815" s="38"/>
      <c r="T7815" s="56"/>
      <c r="U7815" s="56"/>
      <c r="V7815" s="30" t="str">
        <f t="shared" si="737"/>
        <v/>
      </c>
      <c r="W7815" s="29"/>
      <c r="X7815" s="9" t="s">
        <v>329</v>
      </c>
    </row>
    <row r="7816" spans="1:24" s="57" customFormat="1" ht="24">
      <c r="A7816" s="31">
        <v>8231</v>
      </c>
      <c r="B7816" s="32">
        <f t="shared" ca="1" si="738"/>
        <v>0.57209279195823493</v>
      </c>
      <c r="C7816" s="133" t="s">
        <v>14552</v>
      </c>
      <c r="D7816" s="126" t="s">
        <v>14553</v>
      </c>
      <c r="E7816" s="21"/>
      <c r="F7816" s="22"/>
      <c r="G7816" s="22"/>
      <c r="H7816" s="22"/>
      <c r="I7816" s="23"/>
      <c r="J7816" s="35" t="str">
        <f t="shared" si="739"/>
        <v>➸</v>
      </c>
      <c r="K7816" s="117" t="str">
        <f>词典存放目录!$A$1&amp;L7816&amp;M7816</f>
        <v>F:\《自创文法查阅Excel》4.1备份\《B词汇·红宝书》\红宝书15版图片\8231-ふくらむ【膨らむ】.jpg</v>
      </c>
      <c r="L7816" s="9" t="s">
        <v>18120</v>
      </c>
      <c r="M7816" s="117" t="s">
        <v>25931</v>
      </c>
      <c r="N7816" s="36" t="str">
        <f t="shared" si="740"/>
        <v>▶</v>
      </c>
      <c r="O7816" s="37" t="s">
        <v>18024</v>
      </c>
      <c r="P7816" s="37">
        <v>28</v>
      </c>
      <c r="Q7816" s="37" t="s">
        <v>23</v>
      </c>
      <c r="R7816" s="9" t="str">
        <f>词典存放目录!$A$1&amp;O7816&amp;P7816&amp;Q7816</f>
        <v>F:\《自创文法查阅Excel》4.1备份\《B词汇·红宝书》\红宝书MP3分割\28 n2-ふ (28).mp3</v>
      </c>
      <c r="S7816" s="38"/>
      <c r="T7816" s="56"/>
      <c r="U7816" s="56"/>
      <c r="V7816" s="30" t="str">
        <f t="shared" ref="V7816:V7847" si="741">IF(COUNTA(S7816:U7816)=0,"",COUNTIF(S7816:U7816,"0")/COUNTA(S7816:U7816))</f>
        <v/>
      </c>
      <c r="W7816" s="29"/>
      <c r="X7816" s="9" t="s">
        <v>329</v>
      </c>
    </row>
    <row r="7817" spans="1:24" s="57" customFormat="1" ht="24">
      <c r="A7817" s="31">
        <v>8232</v>
      </c>
      <c r="B7817" s="32">
        <f t="shared" ca="1" si="738"/>
        <v>0.33973038326409644</v>
      </c>
      <c r="C7817" s="133" t="s">
        <v>14554</v>
      </c>
      <c r="D7817" s="126" t="s">
        <v>14555</v>
      </c>
      <c r="E7817" s="21"/>
      <c r="F7817" s="22"/>
      <c r="G7817" s="22"/>
      <c r="H7817" s="22"/>
      <c r="I7817" s="23"/>
      <c r="J7817" s="35" t="str">
        <f t="shared" si="739"/>
        <v>➸</v>
      </c>
      <c r="K7817" s="117" t="str">
        <f>词典存放目录!$A$1&amp;L7817&amp;M7817</f>
        <v>F:\《自创文法查阅Excel》4.1备份\《B词汇·红宝书》\红宝书15版图片\8232-ふくれあがる【膨れ上がる】.jpg</v>
      </c>
      <c r="L7817" s="9" t="s">
        <v>18120</v>
      </c>
      <c r="M7817" s="117" t="s">
        <v>25932</v>
      </c>
      <c r="N7817" s="36" t="str">
        <f t="shared" si="740"/>
        <v>▶</v>
      </c>
      <c r="O7817" s="37" t="s">
        <v>18024</v>
      </c>
      <c r="P7817" s="37">
        <v>29</v>
      </c>
      <c r="Q7817" s="37" t="s">
        <v>23</v>
      </c>
      <c r="R7817" s="9" t="str">
        <f>词典存放目录!$A$1&amp;O7817&amp;P7817&amp;Q7817</f>
        <v>F:\《自创文法查阅Excel》4.1备份\《B词汇·红宝书》\红宝书MP3分割\28 n2-ふ (29).mp3</v>
      </c>
      <c r="S7817" s="38"/>
      <c r="T7817" s="56"/>
      <c r="U7817" s="56"/>
      <c r="V7817" s="30" t="str">
        <f t="shared" si="741"/>
        <v/>
      </c>
      <c r="W7817" s="29"/>
      <c r="X7817" s="9" t="s">
        <v>329</v>
      </c>
    </row>
    <row r="7818" spans="1:24" s="57" customFormat="1" ht="24">
      <c r="A7818" s="31">
        <v>8233</v>
      </c>
      <c r="B7818" s="32">
        <f t="shared" ca="1" si="738"/>
        <v>0.33557493719386544</v>
      </c>
      <c r="C7818" s="133" t="s">
        <v>14556</v>
      </c>
      <c r="D7818" s="126" t="s">
        <v>14557</v>
      </c>
      <c r="E7818" s="21"/>
      <c r="F7818" s="22"/>
      <c r="G7818" s="22"/>
      <c r="H7818" s="22"/>
      <c r="I7818" s="23"/>
      <c r="J7818" s="35" t="str">
        <f t="shared" si="739"/>
        <v>➸</v>
      </c>
      <c r="K7818" s="117" t="str">
        <f>词典存放目录!$A$1&amp;L7818&amp;M7818</f>
        <v>F:\《自创文法查阅Excel》4.1备份\《B词汇·红宝书》\红宝书15版图片\8233-ふくれる【膨れる】.jpg</v>
      </c>
      <c r="L7818" s="9" t="s">
        <v>18120</v>
      </c>
      <c r="M7818" s="117" t="s">
        <v>25933</v>
      </c>
      <c r="N7818" s="36" t="str">
        <f t="shared" si="740"/>
        <v>▶</v>
      </c>
      <c r="O7818" s="37" t="s">
        <v>18024</v>
      </c>
      <c r="P7818" s="37">
        <v>30</v>
      </c>
      <c r="Q7818" s="37" t="s">
        <v>23</v>
      </c>
      <c r="R7818" s="9" t="str">
        <f>词典存放目录!$A$1&amp;O7818&amp;P7818&amp;Q7818</f>
        <v>F:\《自创文法查阅Excel》4.1备份\《B词汇·红宝书》\红宝书MP3分割\28 n2-ふ (30).mp3</v>
      </c>
      <c r="S7818" s="38"/>
      <c r="T7818" s="56"/>
      <c r="U7818" s="56"/>
      <c r="V7818" s="30" t="str">
        <f t="shared" si="741"/>
        <v/>
      </c>
      <c r="W7818" s="29"/>
      <c r="X7818" s="9" t="s">
        <v>329</v>
      </c>
    </row>
    <row r="7819" spans="1:24" s="57" customFormat="1" ht="24">
      <c r="A7819" s="31">
        <v>8234</v>
      </c>
      <c r="B7819" s="32">
        <f t="shared" ca="1" si="738"/>
        <v>0.17440630335154772</v>
      </c>
      <c r="C7819" s="133" t="s">
        <v>14558</v>
      </c>
      <c r="D7819" s="126" t="s">
        <v>14559</v>
      </c>
      <c r="E7819" s="21"/>
      <c r="F7819" s="22"/>
      <c r="G7819" s="22"/>
      <c r="H7819" s="22"/>
      <c r="I7819" s="23"/>
      <c r="J7819" s="35" t="str">
        <f t="shared" si="739"/>
        <v>➸</v>
      </c>
      <c r="K7819" s="117" t="str">
        <f>词典存放目录!$A$1&amp;L7819&amp;M7819</f>
        <v>F:\《自创文法查阅Excel》4.1备份\《B词汇·红宝书》\红宝书15版图片\8234-ふけいき【不景気】.jpg</v>
      </c>
      <c r="L7819" s="9" t="s">
        <v>18120</v>
      </c>
      <c r="M7819" s="117" t="s">
        <v>25934</v>
      </c>
      <c r="N7819" s="36" t="str">
        <f t="shared" si="740"/>
        <v>▶</v>
      </c>
      <c r="O7819" s="37" t="s">
        <v>18024</v>
      </c>
      <c r="P7819" s="37">
        <v>31</v>
      </c>
      <c r="Q7819" s="37" t="s">
        <v>23</v>
      </c>
      <c r="R7819" s="9" t="str">
        <f>词典存放目录!$A$1&amp;O7819&amp;P7819&amp;Q7819</f>
        <v>F:\《自创文法查阅Excel》4.1备份\《B词汇·红宝书》\红宝书MP3分割\28 n2-ふ (31).mp3</v>
      </c>
      <c r="S7819" s="38"/>
      <c r="T7819" s="56"/>
      <c r="U7819" s="56"/>
      <c r="V7819" s="30" t="str">
        <f t="shared" si="741"/>
        <v/>
      </c>
      <c r="W7819" s="29"/>
      <c r="X7819" s="9" t="s">
        <v>329</v>
      </c>
    </row>
    <row r="7820" spans="1:24" s="57" customFormat="1" ht="24">
      <c r="A7820" s="31">
        <v>8235</v>
      </c>
      <c r="B7820" s="32">
        <f t="shared" ca="1" si="738"/>
        <v>0.37091125201801978</v>
      </c>
      <c r="C7820" s="133" t="s">
        <v>14560</v>
      </c>
      <c r="D7820" s="126" t="s">
        <v>14561</v>
      </c>
      <c r="E7820" s="21"/>
      <c r="F7820" s="22"/>
      <c r="G7820" s="22"/>
      <c r="H7820" s="22"/>
      <c r="I7820" s="23"/>
      <c r="J7820" s="35" t="str">
        <f t="shared" si="739"/>
        <v>➸</v>
      </c>
      <c r="K7820" s="117" t="str">
        <f>词典存放目录!$A$1&amp;L7820&amp;M7820</f>
        <v>F:\《自创文法查阅Excel》4.1备份\《B词汇·红宝书》\红宝书15版图片\8235-ふけつ【不潔】.jpg</v>
      </c>
      <c r="L7820" s="9" t="s">
        <v>18120</v>
      </c>
      <c r="M7820" s="117" t="s">
        <v>25935</v>
      </c>
      <c r="N7820" s="36" t="str">
        <f t="shared" si="740"/>
        <v>▶</v>
      </c>
      <c r="O7820" s="37" t="s">
        <v>18024</v>
      </c>
      <c r="P7820" s="37">
        <v>32</v>
      </c>
      <c r="Q7820" s="37" t="s">
        <v>23</v>
      </c>
      <c r="R7820" s="9" t="str">
        <f>词典存放目录!$A$1&amp;O7820&amp;P7820&amp;Q7820</f>
        <v>F:\《自创文法查阅Excel》4.1备份\《B词汇·红宝书》\红宝书MP3分割\28 n2-ふ (32).mp3</v>
      </c>
      <c r="S7820" s="38"/>
      <c r="T7820" s="56"/>
      <c r="U7820" s="56"/>
      <c r="V7820" s="30" t="str">
        <f t="shared" si="741"/>
        <v/>
      </c>
      <c r="W7820" s="29"/>
      <c r="X7820" s="9" t="s">
        <v>329</v>
      </c>
    </row>
    <row r="7821" spans="1:24" s="57" customFormat="1" ht="24">
      <c r="A7821" s="31">
        <v>8236</v>
      </c>
      <c r="B7821" s="32">
        <f t="shared" ca="1" si="738"/>
        <v>0.14713919242380591</v>
      </c>
      <c r="C7821" s="133" t="s">
        <v>14562</v>
      </c>
      <c r="D7821" s="126" t="s">
        <v>14563</v>
      </c>
      <c r="E7821" s="21"/>
      <c r="F7821" s="22"/>
      <c r="G7821" s="22"/>
      <c r="H7821" s="22"/>
      <c r="I7821" s="23"/>
      <c r="J7821" s="35" t="str">
        <f t="shared" si="739"/>
        <v>➸</v>
      </c>
      <c r="K7821" s="117" t="str">
        <f>词典存放目录!$A$1&amp;L7821&amp;M7821</f>
        <v>F:\《自创文法查阅Excel》4.1备份\《B词汇·红宝书》\红宝书15版图片\8236-ふける【更ける】.jpg</v>
      </c>
      <c r="L7821" s="9" t="s">
        <v>18120</v>
      </c>
      <c r="M7821" s="117" t="s">
        <v>25936</v>
      </c>
      <c r="N7821" s="36" t="str">
        <f t="shared" si="740"/>
        <v>▶</v>
      </c>
      <c r="O7821" s="37" t="s">
        <v>18024</v>
      </c>
      <c r="P7821" s="37">
        <v>33</v>
      </c>
      <c r="Q7821" s="37" t="s">
        <v>23</v>
      </c>
      <c r="R7821" s="9" t="str">
        <f>词典存放目录!$A$1&amp;O7821&amp;P7821&amp;Q7821</f>
        <v>F:\《自创文法查阅Excel》4.1备份\《B词汇·红宝书》\红宝书MP3分割\28 n2-ふ (33).mp3</v>
      </c>
      <c r="S7821" s="38"/>
      <c r="T7821" s="56"/>
      <c r="U7821" s="56"/>
      <c r="V7821" s="30" t="str">
        <f t="shared" si="741"/>
        <v/>
      </c>
      <c r="W7821" s="29"/>
      <c r="X7821" s="9" t="s">
        <v>329</v>
      </c>
    </row>
    <row r="7822" spans="1:24" s="57" customFormat="1" ht="24">
      <c r="A7822" s="31">
        <v>8237</v>
      </c>
      <c r="B7822" s="32">
        <f t="shared" ca="1" si="738"/>
        <v>0.29550810565035701</v>
      </c>
      <c r="C7822" s="133" t="s">
        <v>14564</v>
      </c>
      <c r="D7822" s="126" t="s">
        <v>14565</v>
      </c>
      <c r="E7822" s="21"/>
      <c r="F7822" s="22"/>
      <c r="G7822" s="22"/>
      <c r="H7822" s="22"/>
      <c r="I7822" s="23"/>
      <c r="J7822" s="35" t="str">
        <f t="shared" si="739"/>
        <v>➸</v>
      </c>
      <c r="K7822" s="117" t="str">
        <f>词典存放目录!$A$1&amp;L7822&amp;M7822</f>
        <v>F:\《自创文法查阅Excel》4.1备份\《B词汇·红宝书》\红宝书15版图片\8237-ふごう【符号】.jpg</v>
      </c>
      <c r="L7822" s="9" t="s">
        <v>18120</v>
      </c>
      <c r="M7822" s="117" t="s">
        <v>25937</v>
      </c>
      <c r="N7822" s="36" t="str">
        <f t="shared" si="740"/>
        <v>▶</v>
      </c>
      <c r="O7822" s="37" t="s">
        <v>18024</v>
      </c>
      <c r="P7822" s="37">
        <v>34</v>
      </c>
      <c r="Q7822" s="37" t="s">
        <v>23</v>
      </c>
      <c r="R7822" s="9" t="str">
        <f>词典存放目录!$A$1&amp;O7822&amp;P7822&amp;Q7822</f>
        <v>F:\《自创文法查阅Excel》4.1备份\《B词汇·红宝书》\红宝书MP3分割\28 n2-ふ (34).mp3</v>
      </c>
      <c r="S7822" s="38"/>
      <c r="T7822" s="56"/>
      <c r="U7822" s="56"/>
      <c r="V7822" s="30" t="str">
        <f t="shared" si="741"/>
        <v/>
      </c>
      <c r="W7822" s="69"/>
      <c r="X7822" s="9" t="s">
        <v>329</v>
      </c>
    </row>
    <row r="7823" spans="1:24" s="57" customFormat="1" ht="24">
      <c r="A7823" s="31">
        <v>8238</v>
      </c>
      <c r="B7823" s="32">
        <f t="shared" ca="1" si="738"/>
        <v>0.72089071394796334</v>
      </c>
      <c r="C7823" s="133" t="s">
        <v>14566</v>
      </c>
      <c r="D7823" s="126" t="s">
        <v>14567</v>
      </c>
      <c r="E7823" s="21"/>
      <c r="F7823" s="22"/>
      <c r="G7823" s="22"/>
      <c r="H7823" s="22"/>
      <c r="I7823" s="23"/>
      <c r="J7823" s="35" t="str">
        <f t="shared" si="739"/>
        <v>➸</v>
      </c>
      <c r="K7823" s="117" t="str">
        <f>词典存放目录!$A$1&amp;L7823&amp;M7823</f>
        <v>F:\《自创文法查阅Excel》4.1备份\《B词汇·红宝书》\红宝书15版图片\8238-ふさがる【塞がる】.jpg</v>
      </c>
      <c r="L7823" s="9" t="s">
        <v>18120</v>
      </c>
      <c r="M7823" s="117" t="s">
        <v>25938</v>
      </c>
      <c r="N7823" s="36" t="str">
        <f t="shared" si="740"/>
        <v>▶</v>
      </c>
      <c r="O7823" s="37" t="s">
        <v>18024</v>
      </c>
      <c r="P7823" s="37">
        <v>35</v>
      </c>
      <c r="Q7823" s="37" t="s">
        <v>23</v>
      </c>
      <c r="R7823" s="9" t="str">
        <f>词典存放目录!$A$1&amp;O7823&amp;P7823&amp;Q7823</f>
        <v>F:\《自创文法查阅Excel》4.1备份\《B词汇·红宝书》\红宝书MP3分割\28 n2-ふ (35).mp3</v>
      </c>
      <c r="S7823" s="38"/>
      <c r="T7823" s="56"/>
      <c r="U7823" s="56"/>
      <c r="V7823" s="30" t="str">
        <f t="shared" si="741"/>
        <v/>
      </c>
      <c r="W7823" s="29"/>
      <c r="X7823" s="9" t="s">
        <v>329</v>
      </c>
    </row>
    <row r="7824" spans="1:24" s="57" customFormat="1" ht="24">
      <c r="A7824" s="31">
        <v>8239</v>
      </c>
      <c r="B7824" s="32">
        <f t="shared" ca="1" si="738"/>
        <v>0.98782301057715394</v>
      </c>
      <c r="C7824" s="133" t="s">
        <v>14568</v>
      </c>
      <c r="D7824" s="126" t="s">
        <v>14569</v>
      </c>
      <c r="E7824" s="21"/>
      <c r="F7824" s="22"/>
      <c r="G7824" s="22"/>
      <c r="H7824" s="22"/>
      <c r="I7824" s="23"/>
      <c r="J7824" s="35" t="str">
        <f t="shared" si="739"/>
        <v>➸</v>
      </c>
      <c r="K7824" s="117" t="str">
        <f>词典存放目录!$A$1&amp;L7824&amp;M7824</f>
        <v>F:\《自创文法查阅Excel》4.1备份\《B词汇·红宝书》\红宝书15版图片\8239-ふさぐ【塞ぐ】.jpg</v>
      </c>
      <c r="L7824" s="9" t="s">
        <v>18120</v>
      </c>
      <c r="M7824" s="117" t="s">
        <v>25939</v>
      </c>
      <c r="N7824" s="36" t="str">
        <f t="shared" si="740"/>
        <v>▶</v>
      </c>
      <c r="O7824" s="37" t="s">
        <v>18024</v>
      </c>
      <c r="P7824" s="37">
        <v>36</v>
      </c>
      <c r="Q7824" s="37" t="s">
        <v>23</v>
      </c>
      <c r="R7824" s="9" t="str">
        <f>词典存放目录!$A$1&amp;O7824&amp;P7824&amp;Q7824</f>
        <v>F:\《自创文法查阅Excel》4.1备份\《B词汇·红宝书》\红宝书MP3分割\28 n2-ふ (36).mp3</v>
      </c>
      <c r="S7824" s="38"/>
      <c r="T7824" s="56"/>
      <c r="U7824" s="56"/>
      <c r="V7824" s="30" t="str">
        <f t="shared" si="741"/>
        <v/>
      </c>
      <c r="W7824" s="29"/>
      <c r="X7824" s="9" t="s">
        <v>329</v>
      </c>
    </row>
    <row r="7825" spans="1:24" s="57" customFormat="1" ht="24">
      <c r="A7825" s="31">
        <v>8240</v>
      </c>
      <c r="B7825" s="32">
        <f t="shared" ca="1" si="738"/>
        <v>2.6482064879745026E-2</v>
      </c>
      <c r="C7825" s="133" t="s">
        <v>14570</v>
      </c>
      <c r="D7825" s="126"/>
      <c r="E7825" s="21"/>
      <c r="F7825" s="22"/>
      <c r="G7825" s="22"/>
      <c r="H7825" s="22"/>
      <c r="I7825" s="23"/>
      <c r="J7825" s="35" t="str">
        <f t="shared" si="739"/>
        <v>➸</v>
      </c>
      <c r="K7825" s="117" t="str">
        <f>词典存放目录!$A$1&amp;L7825&amp;M7825</f>
        <v>F:\《自创文法查阅Excel》4.1备份\《B词汇·红宝书》\红宝书15版图片\8240-ふざける.jpg</v>
      </c>
      <c r="L7825" s="9" t="s">
        <v>18120</v>
      </c>
      <c r="M7825" s="117" t="s">
        <v>25940</v>
      </c>
      <c r="N7825" s="36" t="str">
        <f t="shared" si="740"/>
        <v>▶</v>
      </c>
      <c r="O7825" s="37" t="s">
        <v>18024</v>
      </c>
      <c r="P7825" s="37">
        <v>37</v>
      </c>
      <c r="Q7825" s="37" t="s">
        <v>23</v>
      </c>
      <c r="R7825" s="9" t="str">
        <f>词典存放目录!$A$1&amp;O7825&amp;P7825&amp;Q7825</f>
        <v>F:\《自创文法查阅Excel》4.1备份\《B词汇·红宝书》\红宝书MP3分割\28 n2-ふ (37).mp3</v>
      </c>
      <c r="S7825" s="38"/>
      <c r="T7825" s="56"/>
      <c r="U7825" s="56"/>
      <c r="V7825" s="30" t="str">
        <f t="shared" si="741"/>
        <v/>
      </c>
      <c r="W7825" s="29"/>
      <c r="X7825" s="9" t="s">
        <v>329</v>
      </c>
    </row>
    <row r="7826" spans="1:24" s="57" customFormat="1" ht="24">
      <c r="A7826" s="31">
        <v>8241</v>
      </c>
      <c r="B7826" s="32">
        <f t="shared" ca="1" si="738"/>
        <v>0.66060677269307866</v>
      </c>
      <c r="C7826" s="133" t="s">
        <v>14571</v>
      </c>
      <c r="D7826" s="126" t="s">
        <v>9068</v>
      </c>
      <c r="E7826" s="21"/>
      <c r="F7826" s="22"/>
      <c r="G7826" s="22"/>
      <c r="H7826" s="22"/>
      <c r="I7826" s="23"/>
      <c r="J7826" s="35" t="str">
        <f t="shared" si="739"/>
        <v>➸</v>
      </c>
      <c r="K7826" s="117" t="str">
        <f>词典存放目录!$A$1&amp;L7826&amp;M7826</f>
        <v>F:\《自创文法查阅Excel》4.1备份\《B词汇·红宝书》\红宝书15版图片\8241-ふし【節】.jpg</v>
      </c>
      <c r="L7826" s="9" t="s">
        <v>18120</v>
      </c>
      <c r="M7826" s="117" t="s">
        <v>25941</v>
      </c>
      <c r="N7826" s="36" t="str">
        <f t="shared" si="740"/>
        <v>▶</v>
      </c>
      <c r="O7826" s="37" t="s">
        <v>18024</v>
      </c>
      <c r="P7826" s="37">
        <v>38</v>
      </c>
      <c r="Q7826" s="37" t="s">
        <v>23</v>
      </c>
      <c r="R7826" s="9" t="str">
        <f>词典存放目录!$A$1&amp;O7826&amp;P7826&amp;Q7826</f>
        <v>F:\《自创文法查阅Excel》4.1备份\《B词汇·红宝书》\红宝书MP3分割\28 n2-ふ (38).mp3</v>
      </c>
      <c r="S7826" s="38"/>
      <c r="T7826" s="56"/>
      <c r="U7826" s="56"/>
      <c r="V7826" s="30" t="str">
        <f t="shared" si="741"/>
        <v/>
      </c>
      <c r="W7826" s="29"/>
      <c r="X7826" s="9" t="s">
        <v>329</v>
      </c>
    </row>
    <row r="7827" spans="1:24" s="57" customFormat="1" ht="24">
      <c r="A7827" s="31">
        <v>8242</v>
      </c>
      <c r="B7827" s="32">
        <f t="shared" ca="1" si="738"/>
        <v>0.11018444761811297</v>
      </c>
      <c r="C7827" s="133" t="s">
        <v>14572</v>
      </c>
      <c r="D7827" s="126" t="s">
        <v>14573</v>
      </c>
      <c r="E7827" s="21"/>
      <c r="F7827" s="22"/>
      <c r="G7827" s="22"/>
      <c r="H7827" s="22"/>
      <c r="I7827" s="23"/>
      <c r="J7827" s="35" t="str">
        <f t="shared" si="739"/>
        <v>➸</v>
      </c>
      <c r="K7827" s="117" t="str">
        <f>词典存放目录!$A$1&amp;L7827&amp;M7827</f>
        <v>F:\《自创文法查阅Excel》4.1备份\《B词汇·红宝书》\红宝书15版图片\8242-ぶし【武士】.jpg</v>
      </c>
      <c r="L7827" s="9" t="s">
        <v>18120</v>
      </c>
      <c r="M7827" s="117" t="s">
        <v>25942</v>
      </c>
      <c r="N7827" s="36" t="str">
        <f t="shared" si="740"/>
        <v>▶</v>
      </c>
      <c r="O7827" s="37" t="s">
        <v>18024</v>
      </c>
      <c r="P7827" s="37">
        <v>39</v>
      </c>
      <c r="Q7827" s="37" t="s">
        <v>23</v>
      </c>
      <c r="R7827" s="9" t="str">
        <f>词典存放目录!$A$1&amp;O7827&amp;P7827&amp;Q7827</f>
        <v>F:\《自创文法查阅Excel》4.1备份\《B词汇·红宝书》\红宝书MP3分割\28 n2-ふ (39).mp3</v>
      </c>
      <c r="S7827" s="38"/>
      <c r="T7827" s="56"/>
      <c r="U7827" s="56"/>
      <c r="V7827" s="30" t="str">
        <f t="shared" si="741"/>
        <v/>
      </c>
      <c r="W7827" s="29"/>
      <c r="X7827" s="9" t="s">
        <v>329</v>
      </c>
    </row>
    <row r="7828" spans="1:24" s="57" customFormat="1" ht="24">
      <c r="A7828" s="31">
        <v>8243</v>
      </c>
      <c r="B7828" s="32">
        <f t="shared" ca="1" si="738"/>
        <v>0.87463315498678229</v>
      </c>
      <c r="C7828" s="133" t="s">
        <v>14574</v>
      </c>
      <c r="D7828" s="126" t="s">
        <v>14575</v>
      </c>
      <c r="E7828" s="21"/>
      <c r="F7828" s="22"/>
      <c r="G7828" s="22"/>
      <c r="H7828" s="22"/>
      <c r="I7828" s="23"/>
      <c r="J7828" s="35" t="str">
        <f t="shared" si="739"/>
        <v>➸</v>
      </c>
      <c r="K7828" s="117" t="str">
        <f>词典存放目录!$A$1&amp;L7828&amp;M7828</f>
        <v>F:\《自创文法查阅Excel》4.1备份\《B词汇·红宝书》\红宝书15版图片\8243-ふしょう【負傷】.jpg</v>
      </c>
      <c r="L7828" s="9" t="s">
        <v>18120</v>
      </c>
      <c r="M7828" s="117" t="s">
        <v>25943</v>
      </c>
      <c r="N7828" s="36" t="str">
        <f t="shared" si="740"/>
        <v>▶</v>
      </c>
      <c r="O7828" s="37" t="s">
        <v>18024</v>
      </c>
      <c r="P7828" s="37">
        <v>40</v>
      </c>
      <c r="Q7828" s="37" t="s">
        <v>23</v>
      </c>
      <c r="R7828" s="9" t="str">
        <f>词典存放目录!$A$1&amp;O7828&amp;P7828&amp;Q7828</f>
        <v>F:\《自创文法查阅Excel》4.1备份\《B词汇·红宝书》\红宝书MP3分割\28 n2-ふ (40).mp3</v>
      </c>
      <c r="S7828" s="38"/>
      <c r="T7828" s="56"/>
      <c r="U7828" s="56"/>
      <c r="V7828" s="30" t="str">
        <f t="shared" si="741"/>
        <v/>
      </c>
      <c r="W7828" s="29"/>
      <c r="X7828" s="9" t="s">
        <v>329</v>
      </c>
    </row>
    <row r="7829" spans="1:24" s="57" customFormat="1" ht="24">
      <c r="A7829" s="31">
        <v>8244</v>
      </c>
      <c r="B7829" s="32">
        <f t="shared" ca="1" si="738"/>
        <v>0.95495891020650081</v>
      </c>
      <c r="C7829" s="133" t="s">
        <v>14576</v>
      </c>
      <c r="D7829" s="126" t="s">
        <v>14577</v>
      </c>
      <c r="E7829" s="21" t="s">
        <v>459</v>
      </c>
      <c r="F7829" s="22"/>
      <c r="G7829" s="22"/>
      <c r="H7829" s="22"/>
      <c r="I7829" s="23"/>
      <c r="J7829" s="35" t="str">
        <f t="shared" si="739"/>
        <v>➸</v>
      </c>
      <c r="K7829" s="117" t="str">
        <f>词典存放目录!$A$1&amp;L7829&amp;M7829</f>
        <v>F:\《自创文法查阅Excel》4.1备份\《B词汇·红宝书》\红宝书15版图片\8244-ふせい【不正】.jpg</v>
      </c>
      <c r="L7829" s="9" t="s">
        <v>18120</v>
      </c>
      <c r="M7829" s="117" t="s">
        <v>25944</v>
      </c>
      <c r="N7829" s="36" t="str">
        <f t="shared" si="740"/>
        <v>▶</v>
      </c>
      <c r="O7829" s="37" t="s">
        <v>18024</v>
      </c>
      <c r="P7829" s="37">
        <v>41</v>
      </c>
      <c r="Q7829" s="37" t="s">
        <v>23</v>
      </c>
      <c r="R7829" s="9" t="str">
        <f>词典存放目录!$A$1&amp;O7829&amp;P7829&amp;Q7829</f>
        <v>F:\《自创文法查阅Excel》4.1备份\《B词汇·红宝书》\红宝书MP3分割\28 n2-ふ (41).mp3</v>
      </c>
      <c r="S7829" s="38"/>
      <c r="T7829" s="56"/>
      <c r="U7829" s="56"/>
      <c r="V7829" s="30" t="str">
        <f t="shared" si="741"/>
        <v/>
      </c>
      <c r="W7829" s="29"/>
      <c r="X7829" s="9" t="s">
        <v>329</v>
      </c>
    </row>
    <row r="7830" spans="1:24" s="57" customFormat="1" ht="24">
      <c r="A7830" s="31">
        <v>8245</v>
      </c>
      <c r="B7830" s="32">
        <f t="shared" ca="1" si="738"/>
        <v>0.11440745038929789</v>
      </c>
      <c r="C7830" s="133" t="s">
        <v>14578</v>
      </c>
      <c r="D7830" s="126" t="s">
        <v>14579</v>
      </c>
      <c r="E7830" s="21"/>
      <c r="F7830" s="22"/>
      <c r="G7830" s="22"/>
      <c r="H7830" s="22"/>
      <c r="I7830" s="23"/>
      <c r="J7830" s="35" t="str">
        <f t="shared" si="739"/>
        <v>➸</v>
      </c>
      <c r="K7830" s="117" t="str">
        <f>词典存放目录!$A$1&amp;L7830&amp;M7830</f>
        <v>F:\《自创文法查阅Excel》4.1备份\《B词汇·红宝书》\红宝书15版图片\8245-ふぞく【付属】.jpg</v>
      </c>
      <c r="L7830" s="9" t="s">
        <v>18120</v>
      </c>
      <c r="M7830" s="117" t="s">
        <v>25945</v>
      </c>
      <c r="N7830" s="36" t="str">
        <f t="shared" si="740"/>
        <v>▶</v>
      </c>
      <c r="O7830" s="37" t="s">
        <v>18024</v>
      </c>
      <c r="P7830" s="37">
        <v>42</v>
      </c>
      <c r="Q7830" s="37" t="s">
        <v>23</v>
      </c>
      <c r="R7830" s="9" t="str">
        <f>词典存放目录!$A$1&amp;O7830&amp;P7830&amp;Q7830</f>
        <v>F:\《自创文法查阅Excel》4.1备份\《B词汇·红宝书》\红宝书MP3分割\28 n2-ふ (42).mp3</v>
      </c>
      <c r="S7830" s="38"/>
      <c r="T7830" s="56"/>
      <c r="U7830" s="56"/>
      <c r="V7830" s="30" t="str">
        <f t="shared" si="741"/>
        <v/>
      </c>
      <c r="W7830" s="102"/>
      <c r="X7830" s="9" t="s">
        <v>329</v>
      </c>
    </row>
    <row r="7831" spans="1:24" s="57" customFormat="1" ht="24">
      <c r="A7831" s="31">
        <v>8246</v>
      </c>
      <c r="B7831" s="32">
        <f t="shared" ca="1" si="738"/>
        <v>0.92498948826681682</v>
      </c>
      <c r="C7831" s="133" t="s">
        <v>14580</v>
      </c>
      <c r="D7831" s="126" t="s">
        <v>14581</v>
      </c>
      <c r="E7831" s="21"/>
      <c r="F7831" s="22"/>
      <c r="G7831" s="22"/>
      <c r="H7831" s="22"/>
      <c r="I7831" s="23"/>
      <c r="J7831" s="35" t="str">
        <f t="shared" si="739"/>
        <v>➸</v>
      </c>
      <c r="K7831" s="117" t="str">
        <f>词典存放目录!$A$1&amp;L7831&amp;M7831</f>
        <v>F:\《自创文法查阅Excel》4.1备份\《B词汇·红宝书》\红宝书15版图片\8246-ふたご【双子】.jpg</v>
      </c>
      <c r="L7831" s="9" t="s">
        <v>18120</v>
      </c>
      <c r="M7831" s="117" t="s">
        <v>25946</v>
      </c>
      <c r="N7831" s="36" t="str">
        <f t="shared" si="740"/>
        <v>▶</v>
      </c>
      <c r="O7831" s="37" t="s">
        <v>18024</v>
      </c>
      <c r="P7831" s="37">
        <v>43</v>
      </c>
      <c r="Q7831" s="37" t="s">
        <v>23</v>
      </c>
      <c r="R7831" s="9" t="str">
        <f>词典存放目录!$A$1&amp;O7831&amp;P7831&amp;Q7831</f>
        <v>F:\《自创文法查阅Excel》4.1备份\《B词汇·红宝书》\红宝书MP3分割\28 n2-ふ (43).mp3</v>
      </c>
      <c r="S7831" s="38"/>
      <c r="T7831" s="56"/>
      <c r="U7831" s="56"/>
      <c r="V7831" s="30" t="str">
        <f t="shared" si="741"/>
        <v/>
      </c>
      <c r="W7831" s="29"/>
      <c r="X7831" s="9" t="s">
        <v>329</v>
      </c>
    </row>
    <row r="7832" spans="1:24" s="57" customFormat="1" ht="24">
      <c r="A7832" s="31">
        <v>8247</v>
      </c>
      <c r="B7832" s="32">
        <f t="shared" ca="1" si="738"/>
        <v>0.5071845924108298</v>
      </c>
      <c r="C7832" s="133" t="s">
        <v>14582</v>
      </c>
      <c r="D7832" s="126" t="s">
        <v>14583</v>
      </c>
      <c r="E7832" s="21"/>
      <c r="F7832" s="22"/>
      <c r="G7832" s="22"/>
      <c r="H7832" s="22"/>
      <c r="I7832" s="23"/>
      <c r="J7832" s="35" t="str">
        <f t="shared" si="739"/>
        <v>➸</v>
      </c>
      <c r="K7832" s="117" t="str">
        <f>词典存放目录!$A$1&amp;L7832&amp;M7832</f>
        <v>F:\《自创文法查阅Excel》4.1备份\《B词汇·红宝书》\红宝书15版图片\8247-ふたしか【不確か】.jpg</v>
      </c>
      <c r="L7832" s="9" t="s">
        <v>18120</v>
      </c>
      <c r="M7832" s="117" t="s">
        <v>25947</v>
      </c>
      <c r="N7832" s="36" t="str">
        <f t="shared" si="740"/>
        <v>▶</v>
      </c>
      <c r="O7832" s="37" t="s">
        <v>18024</v>
      </c>
      <c r="P7832" s="37">
        <v>44</v>
      </c>
      <c r="Q7832" s="37" t="s">
        <v>23</v>
      </c>
      <c r="R7832" s="9" t="str">
        <f>词典存放目录!$A$1&amp;O7832&amp;P7832&amp;Q7832</f>
        <v>F:\《自创文法查阅Excel》4.1备份\《B词汇·红宝书》\红宝书MP3分割\28 n2-ふ (44).mp3</v>
      </c>
      <c r="S7832" s="38"/>
      <c r="T7832" s="56"/>
      <c r="U7832" s="56"/>
      <c r="V7832" s="30" t="str">
        <f t="shared" si="741"/>
        <v/>
      </c>
      <c r="W7832" s="29"/>
      <c r="X7832" s="9" t="s">
        <v>329</v>
      </c>
    </row>
    <row r="7833" spans="1:24" s="57" customFormat="1" ht="24">
      <c r="A7833" s="31">
        <v>8248</v>
      </c>
      <c r="B7833" s="32">
        <f t="shared" ca="1" si="738"/>
        <v>0.1952346550421229</v>
      </c>
      <c r="C7833" s="133" t="s">
        <v>14584</v>
      </c>
      <c r="D7833" s="126" t="s">
        <v>14585</v>
      </c>
      <c r="E7833" s="21"/>
      <c r="F7833" s="22"/>
      <c r="G7833" s="22"/>
      <c r="H7833" s="22"/>
      <c r="I7833" s="23"/>
      <c r="J7833" s="35" t="str">
        <f t="shared" si="739"/>
        <v>➸</v>
      </c>
      <c r="K7833" s="117" t="str">
        <f>词典存放目录!$A$1&amp;L7833&amp;M7833</f>
        <v>F:\《自创文法查阅Excel》4.1备份\《B词汇·红宝书》\红宝书15版图片\8248-ふたたび【再び】.jpg</v>
      </c>
      <c r="L7833" s="9" t="s">
        <v>18120</v>
      </c>
      <c r="M7833" s="117" t="s">
        <v>25948</v>
      </c>
      <c r="N7833" s="36" t="str">
        <f t="shared" si="740"/>
        <v>▶</v>
      </c>
      <c r="O7833" s="37" t="s">
        <v>18024</v>
      </c>
      <c r="P7833" s="37">
        <v>45</v>
      </c>
      <c r="Q7833" s="37" t="s">
        <v>23</v>
      </c>
      <c r="R7833" s="9" t="str">
        <f>词典存放目录!$A$1&amp;O7833&amp;P7833&amp;Q7833</f>
        <v>F:\《自创文法查阅Excel》4.1备份\《B词汇·红宝书》\红宝书MP3分割\28 n2-ふ (45).mp3</v>
      </c>
      <c r="S7833" s="38"/>
      <c r="T7833" s="56"/>
      <c r="U7833" s="56"/>
      <c r="V7833" s="30" t="str">
        <f t="shared" si="741"/>
        <v/>
      </c>
      <c r="W7833" s="29"/>
      <c r="X7833" s="9" t="s">
        <v>329</v>
      </c>
    </row>
    <row r="7834" spans="1:24" s="57" customFormat="1" ht="24">
      <c r="A7834" s="31">
        <v>8249</v>
      </c>
      <c r="B7834" s="32">
        <f t="shared" ca="1" si="738"/>
        <v>0.78329793483205312</v>
      </c>
      <c r="C7834" s="133" t="s">
        <v>14586</v>
      </c>
      <c r="D7834" s="126" t="s">
        <v>14587</v>
      </c>
      <c r="E7834" s="21"/>
      <c r="F7834" s="22"/>
      <c r="G7834" s="22"/>
      <c r="H7834" s="22"/>
      <c r="I7834" s="23"/>
      <c r="J7834" s="35" t="str">
        <f t="shared" si="739"/>
        <v>➸</v>
      </c>
      <c r="K7834" s="117" t="str">
        <f>词典存放目录!$A$1&amp;L7834&amp;M7834</f>
        <v>F:\《自创文法查阅Excel》4.1备份\《B词汇·红宝书》\红宝书15版图片\8249-ふたん【負担】.jpg</v>
      </c>
      <c r="L7834" s="9" t="s">
        <v>18120</v>
      </c>
      <c r="M7834" s="117" t="s">
        <v>25949</v>
      </c>
      <c r="N7834" s="36" t="str">
        <f t="shared" si="740"/>
        <v>▶</v>
      </c>
      <c r="O7834" s="37" t="s">
        <v>18024</v>
      </c>
      <c r="P7834" s="37">
        <v>46</v>
      </c>
      <c r="Q7834" s="37" t="s">
        <v>23</v>
      </c>
      <c r="R7834" s="9" t="str">
        <f>词典存放目录!$A$1&amp;O7834&amp;P7834&amp;Q7834</f>
        <v>F:\《自创文法查阅Excel》4.1备份\《B词汇·红宝书》\红宝书MP3分割\28 n2-ふ (46).mp3</v>
      </c>
      <c r="S7834" s="38"/>
      <c r="T7834" s="56"/>
      <c r="U7834" s="56"/>
      <c r="V7834" s="30" t="str">
        <f t="shared" si="741"/>
        <v/>
      </c>
      <c r="W7834" s="29"/>
      <c r="X7834" s="9" t="s">
        <v>329</v>
      </c>
    </row>
    <row r="7835" spans="1:24" s="57" customFormat="1" ht="24">
      <c r="A7835" s="31">
        <v>8250</v>
      </c>
      <c r="B7835" s="32">
        <f t="shared" ca="1" si="738"/>
        <v>0.1334232652310835</v>
      </c>
      <c r="C7835" s="133" t="s">
        <v>14588</v>
      </c>
      <c r="D7835" s="126" t="s">
        <v>1859</v>
      </c>
      <c r="E7835" s="21"/>
      <c r="F7835" s="22"/>
      <c r="G7835" s="22"/>
      <c r="H7835" s="22"/>
      <c r="I7835" s="23"/>
      <c r="J7835" s="35" t="str">
        <f t="shared" si="739"/>
        <v>➸</v>
      </c>
      <c r="K7835" s="117" t="str">
        <f>词典存放目录!$A$1&amp;L7835&amp;M7835</f>
        <v>F:\《自创文法查阅Excel》4.1备份\《B词汇·红宝书》\红宝书15版图片\8250-ふち【縁】.jpg</v>
      </c>
      <c r="L7835" s="9" t="s">
        <v>18120</v>
      </c>
      <c r="M7835" s="117" t="s">
        <v>25950</v>
      </c>
      <c r="N7835" s="36" t="str">
        <f t="shared" si="740"/>
        <v>▶</v>
      </c>
      <c r="O7835" s="37" t="s">
        <v>18024</v>
      </c>
      <c r="P7835" s="37">
        <v>47</v>
      </c>
      <c r="Q7835" s="37" t="s">
        <v>23</v>
      </c>
      <c r="R7835" s="9" t="str">
        <f>词典存放目录!$A$1&amp;O7835&amp;P7835&amp;Q7835</f>
        <v>F:\《自创文法查阅Excel》4.1备份\《B词汇·红宝书》\红宝书MP3分割\28 n2-ふ (47).mp3</v>
      </c>
      <c r="S7835" s="38"/>
      <c r="T7835" s="56"/>
      <c r="U7835" s="56"/>
      <c r="V7835" s="30" t="str">
        <f t="shared" si="741"/>
        <v/>
      </c>
      <c r="W7835" s="69"/>
      <c r="X7835" s="9" t="s">
        <v>329</v>
      </c>
    </row>
    <row r="7836" spans="1:24" s="57" customFormat="1" ht="24">
      <c r="A7836" s="31">
        <v>8251</v>
      </c>
      <c r="B7836" s="32">
        <f t="shared" ca="1" si="738"/>
        <v>0.96272826522119581</v>
      </c>
      <c r="C7836" s="133" t="s">
        <v>14589</v>
      </c>
      <c r="D7836" s="126" t="s">
        <v>1399</v>
      </c>
      <c r="E7836" s="21"/>
      <c r="F7836" s="22"/>
      <c r="G7836" s="22"/>
      <c r="H7836" s="22"/>
      <c r="I7836" s="23"/>
      <c r="J7836" s="35" t="str">
        <f t="shared" si="739"/>
        <v>➸</v>
      </c>
      <c r="K7836" s="117" t="str">
        <f>词典存放目录!$A$1&amp;L7836&amp;M7836</f>
        <v>F:\《自创文法查阅Excel》4.1备份\《B词汇·红宝书》\红宝书15版图片\8251-ぶつ【打つ】.jpg</v>
      </c>
      <c r="L7836" s="9" t="s">
        <v>18120</v>
      </c>
      <c r="M7836" s="117" t="s">
        <v>25951</v>
      </c>
      <c r="N7836" s="36" t="str">
        <f t="shared" si="740"/>
        <v>▶</v>
      </c>
      <c r="O7836" s="37" t="s">
        <v>18024</v>
      </c>
      <c r="P7836" s="37">
        <v>48</v>
      </c>
      <c r="Q7836" s="37" t="s">
        <v>23</v>
      </c>
      <c r="R7836" s="9" t="str">
        <f>词典存放目录!$A$1&amp;O7836&amp;P7836&amp;Q7836</f>
        <v>F:\《自创文法查阅Excel》4.1备份\《B词汇·红宝书》\红宝书MP3分割\28 n2-ふ (48).mp3</v>
      </c>
      <c r="S7836" s="38"/>
      <c r="T7836" s="56"/>
      <c r="U7836" s="56"/>
      <c r="V7836" s="30" t="str">
        <f t="shared" si="741"/>
        <v/>
      </c>
      <c r="W7836" s="29"/>
      <c r="X7836" s="9" t="s">
        <v>329</v>
      </c>
    </row>
    <row r="7837" spans="1:24" s="57" customFormat="1" ht="24">
      <c r="A7837" s="31">
        <v>8252</v>
      </c>
      <c r="B7837" s="32">
        <f t="shared" ca="1" si="738"/>
        <v>1.710972813431999E-2</v>
      </c>
      <c r="C7837" s="133" t="s">
        <v>14590</v>
      </c>
      <c r="D7837" s="126" t="s">
        <v>14591</v>
      </c>
      <c r="E7837" s="21"/>
      <c r="F7837" s="22"/>
      <c r="G7837" s="22"/>
      <c r="H7837" s="22"/>
      <c r="I7837" s="23"/>
      <c r="J7837" s="35" t="str">
        <f t="shared" si="739"/>
        <v>➸</v>
      </c>
      <c r="K7837" s="117" t="str">
        <f>词典存放目录!$A$1&amp;L7837&amp;M7837</f>
        <v>F:\《自创文法查阅Excel》4.1备份\《B词汇·红宝书》\红宝书15版图片\8252-～ぶつ【～物】.jpg</v>
      </c>
      <c r="L7837" s="9" t="s">
        <v>18120</v>
      </c>
      <c r="M7837" s="117" t="s">
        <v>25952</v>
      </c>
      <c r="N7837" s="36" t="str">
        <f t="shared" si="740"/>
        <v>▶</v>
      </c>
      <c r="O7837" s="37" t="s">
        <v>18024</v>
      </c>
      <c r="P7837" s="37">
        <v>49</v>
      </c>
      <c r="Q7837" s="37" t="s">
        <v>23</v>
      </c>
      <c r="R7837" s="9" t="str">
        <f>词典存放目录!$A$1&amp;O7837&amp;P7837&amp;Q7837</f>
        <v>F:\《自创文法查阅Excel》4.1备份\《B词汇·红宝书》\红宝书MP3分割\28 n2-ふ (49).mp3</v>
      </c>
      <c r="S7837" s="38"/>
      <c r="T7837" s="56"/>
      <c r="U7837" s="56"/>
      <c r="V7837" s="30" t="str">
        <f t="shared" si="741"/>
        <v/>
      </c>
      <c r="W7837" s="29"/>
      <c r="X7837" s="9" t="s">
        <v>329</v>
      </c>
    </row>
    <row r="7838" spans="1:24" s="57" customFormat="1" ht="24">
      <c r="A7838" s="31">
        <v>8253</v>
      </c>
      <c r="B7838" s="32">
        <f t="shared" ca="1" si="738"/>
        <v>0.42847861449827229</v>
      </c>
      <c r="C7838" s="133" t="s">
        <v>14335</v>
      </c>
      <c r="D7838" s="126" t="s">
        <v>14592</v>
      </c>
      <c r="E7838" s="21"/>
      <c r="F7838" s="22"/>
      <c r="G7838" s="22"/>
      <c r="H7838" s="22"/>
      <c r="I7838" s="23"/>
      <c r="J7838" s="35" t="str">
        <f t="shared" si="739"/>
        <v>➸</v>
      </c>
      <c r="K7838" s="117" t="str">
        <f>词典存放目录!$A$1&amp;L7838&amp;M7838</f>
        <v>F:\《自创文法查阅Excel》4.1备份\《B词汇·红宝书》\红宝书15版图片\8253-ふつう【不通】.jpg</v>
      </c>
      <c r="L7838" s="9" t="s">
        <v>18120</v>
      </c>
      <c r="M7838" s="117" t="s">
        <v>25953</v>
      </c>
      <c r="N7838" s="36" t="str">
        <f t="shared" si="740"/>
        <v>▶</v>
      </c>
      <c r="O7838" s="37" t="s">
        <v>18024</v>
      </c>
      <c r="P7838" s="37">
        <v>50</v>
      </c>
      <c r="Q7838" s="37" t="s">
        <v>23</v>
      </c>
      <c r="R7838" s="9" t="str">
        <f>词典存放目录!$A$1&amp;O7838&amp;P7838&amp;Q7838</f>
        <v>F:\《自创文法查阅Excel》4.1备份\《B词汇·红宝书》\红宝书MP3分割\28 n2-ふ (50).mp3</v>
      </c>
      <c r="S7838" s="38"/>
      <c r="T7838" s="56"/>
      <c r="U7838" s="56"/>
      <c r="V7838" s="30" t="str">
        <f t="shared" si="741"/>
        <v/>
      </c>
      <c r="W7838" s="29"/>
      <c r="X7838" s="9" t="s">
        <v>329</v>
      </c>
    </row>
    <row r="7839" spans="1:24" s="57" customFormat="1" ht="24">
      <c r="A7839" s="31">
        <v>8254</v>
      </c>
      <c r="B7839" s="32">
        <f t="shared" ca="1" si="738"/>
        <v>0.7310028143333458</v>
      </c>
      <c r="C7839" s="133" t="s">
        <v>14593</v>
      </c>
      <c r="D7839" s="126" t="s">
        <v>14594</v>
      </c>
      <c r="E7839" s="21"/>
      <c r="F7839" s="22"/>
      <c r="G7839" s="22"/>
      <c r="H7839" s="22"/>
      <c r="I7839" s="23"/>
      <c r="J7839" s="35" t="str">
        <f t="shared" si="739"/>
        <v>➸</v>
      </c>
      <c r="K7839" s="117" t="str">
        <f>词典存放目录!$A$1&amp;L7839&amp;M7839</f>
        <v>F:\《自创文法查阅Excel》4.1备份\《B词汇·红宝书》\红宝书15版图片\8254-ぶっしつ【物質】.jpg</v>
      </c>
      <c r="L7839" s="9" t="s">
        <v>18120</v>
      </c>
      <c r="M7839" s="117" t="s">
        <v>25954</v>
      </c>
      <c r="N7839" s="36" t="str">
        <f t="shared" si="740"/>
        <v>▶</v>
      </c>
      <c r="O7839" s="37" t="s">
        <v>18024</v>
      </c>
      <c r="P7839" s="37">
        <v>51</v>
      </c>
      <c r="Q7839" s="37" t="s">
        <v>23</v>
      </c>
      <c r="R7839" s="9" t="str">
        <f>词典存放目录!$A$1&amp;O7839&amp;P7839&amp;Q7839</f>
        <v>F:\《自创文法查阅Excel》4.1备份\《B词汇·红宝书》\红宝书MP3分割\28 n2-ふ (51).mp3</v>
      </c>
      <c r="S7839" s="38"/>
      <c r="T7839" s="56"/>
      <c r="U7839" s="56"/>
      <c r="V7839" s="30" t="str">
        <f t="shared" si="741"/>
        <v/>
      </c>
      <c r="W7839" s="29"/>
      <c r="X7839" s="9" t="s">
        <v>329</v>
      </c>
    </row>
    <row r="7840" spans="1:24" s="57" customFormat="1" ht="24">
      <c r="A7840" s="31">
        <v>8255</v>
      </c>
      <c r="B7840" s="32">
        <f t="shared" ca="1" si="738"/>
        <v>9.0965178708710348E-2</v>
      </c>
      <c r="C7840" s="133" t="s">
        <v>14595</v>
      </c>
      <c r="D7840" s="126" t="s">
        <v>14596</v>
      </c>
      <c r="E7840" s="21"/>
      <c r="F7840" s="22"/>
      <c r="G7840" s="22"/>
      <c r="H7840" s="22"/>
      <c r="I7840" s="23"/>
      <c r="J7840" s="35" t="str">
        <f t="shared" si="739"/>
        <v>➸</v>
      </c>
      <c r="K7840" s="117" t="str">
        <f>词典存放目录!$A$1&amp;L7840&amp;M7840</f>
        <v>F:\《自创文法查阅Excel》4.1备份\《B词汇·红宝书》\红宝书15版图片\8255-ぶっそう【物騒】.jpg</v>
      </c>
      <c r="L7840" s="9" t="s">
        <v>18120</v>
      </c>
      <c r="M7840" s="117" t="s">
        <v>25955</v>
      </c>
      <c r="N7840" s="36" t="str">
        <f t="shared" si="740"/>
        <v>▶</v>
      </c>
      <c r="O7840" s="37" t="s">
        <v>18024</v>
      </c>
      <c r="P7840" s="37">
        <v>52</v>
      </c>
      <c r="Q7840" s="37" t="s">
        <v>23</v>
      </c>
      <c r="R7840" s="9" t="str">
        <f>词典存放目录!$A$1&amp;O7840&amp;P7840&amp;Q7840</f>
        <v>F:\《自创文法查阅Excel》4.1备份\《B词汇·红宝书》\红宝书MP3分割\28 n2-ふ (52).mp3</v>
      </c>
      <c r="S7840" s="38"/>
      <c r="T7840" s="56"/>
      <c r="U7840" s="56"/>
      <c r="V7840" s="30" t="str">
        <f t="shared" si="741"/>
        <v/>
      </c>
      <c r="W7840" s="29"/>
      <c r="X7840" s="9" t="s">
        <v>329</v>
      </c>
    </row>
    <row r="7841" spans="1:24" s="57" customFormat="1" ht="24">
      <c r="A7841" s="31">
        <v>8256</v>
      </c>
      <c r="B7841" s="32">
        <f t="shared" ca="1" si="738"/>
        <v>0.25486055208151814</v>
      </c>
      <c r="C7841" s="133" t="s">
        <v>14597</v>
      </c>
      <c r="D7841" s="126" t="s">
        <v>14598</v>
      </c>
      <c r="E7841" s="21"/>
      <c r="F7841" s="22"/>
      <c r="G7841" s="22"/>
      <c r="H7841" s="22"/>
      <c r="I7841" s="23"/>
      <c r="J7841" s="35" t="str">
        <f t="shared" si="739"/>
        <v>➸</v>
      </c>
      <c r="K7841" s="117" t="str">
        <f>词典存放目录!$A$1&amp;L7841&amp;M7841</f>
        <v>F:\《自创文法查阅Excel》4.1备份\《B词汇·红宝书》\红宝书15版图片\8256-ふっとう【沸騰】.jpg</v>
      </c>
      <c r="L7841" s="9" t="s">
        <v>18120</v>
      </c>
      <c r="M7841" s="117" t="s">
        <v>25956</v>
      </c>
      <c r="N7841" s="36" t="str">
        <f t="shared" si="740"/>
        <v>▶</v>
      </c>
      <c r="O7841" s="37" t="s">
        <v>18024</v>
      </c>
      <c r="P7841" s="37">
        <v>53</v>
      </c>
      <c r="Q7841" s="37" t="s">
        <v>23</v>
      </c>
      <c r="R7841" s="9" t="str">
        <f>词典存放目录!$A$1&amp;O7841&amp;P7841&amp;Q7841</f>
        <v>F:\《自创文法查阅Excel》4.1备份\《B词汇·红宝书》\红宝书MP3分割\28 n2-ふ (53).mp3</v>
      </c>
      <c r="S7841" s="38"/>
      <c r="T7841" s="56"/>
      <c r="U7841" s="56"/>
      <c r="V7841" s="30" t="str">
        <f t="shared" si="741"/>
        <v/>
      </c>
      <c r="W7841" s="29"/>
      <c r="X7841" s="9" t="s">
        <v>329</v>
      </c>
    </row>
    <row r="7842" spans="1:24" s="57" customFormat="1" ht="24">
      <c r="A7842" s="31">
        <v>8257</v>
      </c>
      <c r="B7842" s="32">
        <f t="shared" ca="1" si="738"/>
        <v>0.15210283063196062</v>
      </c>
      <c r="C7842" s="133" t="s">
        <v>14599</v>
      </c>
      <c r="D7842" s="126"/>
      <c r="E7842" s="21"/>
      <c r="F7842" s="22"/>
      <c r="G7842" s="41" t="s">
        <v>99</v>
      </c>
      <c r="H7842" s="22" t="s">
        <v>159</v>
      </c>
      <c r="I7842" s="23"/>
      <c r="J7842" s="35" t="str">
        <f t="shared" si="739"/>
        <v>➸</v>
      </c>
      <c r="K7842" s="117" t="str">
        <f>词典存放目录!$A$1&amp;L7842&amp;M7842</f>
        <v>F:\《自创文法查阅Excel》4.1备份\《B词汇·红宝书》\红宝书15版图片\8257-ぶつぶつ.jpg</v>
      </c>
      <c r="L7842" s="9" t="s">
        <v>18120</v>
      </c>
      <c r="M7842" s="117" t="s">
        <v>25957</v>
      </c>
      <c r="N7842" s="36" t="str">
        <f t="shared" si="740"/>
        <v>▶</v>
      </c>
      <c r="O7842" s="37" t="s">
        <v>18024</v>
      </c>
      <c r="P7842" s="37">
        <v>54</v>
      </c>
      <c r="Q7842" s="37" t="s">
        <v>23</v>
      </c>
      <c r="R7842" s="9" t="str">
        <f>词典存放目录!$A$1&amp;O7842&amp;P7842&amp;Q7842</f>
        <v>F:\《自创文法查阅Excel》4.1备份\《B词汇·红宝书》\红宝书MP3分割\28 n2-ふ (54).mp3</v>
      </c>
      <c r="S7842" s="38"/>
      <c r="T7842" s="56"/>
      <c r="U7842" s="56"/>
      <c r="V7842" s="30" t="str">
        <f t="shared" si="741"/>
        <v/>
      </c>
      <c r="W7842" s="29"/>
      <c r="X7842" s="9" t="s">
        <v>329</v>
      </c>
    </row>
    <row r="7843" spans="1:24" s="57" customFormat="1" ht="24">
      <c r="A7843" s="31">
        <v>8258</v>
      </c>
      <c r="B7843" s="32">
        <f t="shared" ca="1" si="738"/>
        <v>0.34753941403421884</v>
      </c>
      <c r="C7843" s="133" t="s">
        <v>14600</v>
      </c>
      <c r="D7843" s="126" t="s">
        <v>14601</v>
      </c>
      <c r="E7843" s="21"/>
      <c r="F7843" s="22"/>
      <c r="G7843" s="22"/>
      <c r="H7843" s="22"/>
      <c r="I7843" s="23"/>
      <c r="J7843" s="35" t="str">
        <f t="shared" si="739"/>
        <v>➸</v>
      </c>
      <c r="K7843" s="117" t="str">
        <f>词典存放目录!$A$1&amp;L7843&amp;M7843</f>
        <v>F:\《自创文法查阅Excel》4.1备份\《B词汇·红宝书》\红宝书15版图片\8258-ふと【不図】.jpg</v>
      </c>
      <c r="L7843" s="9" t="s">
        <v>18120</v>
      </c>
      <c r="M7843" s="117" t="s">
        <v>25958</v>
      </c>
      <c r="N7843" s="36" t="str">
        <f t="shared" si="740"/>
        <v>▶</v>
      </c>
      <c r="O7843" s="37" t="s">
        <v>18024</v>
      </c>
      <c r="P7843" s="37">
        <v>55</v>
      </c>
      <c r="Q7843" s="37" t="s">
        <v>23</v>
      </c>
      <c r="R7843" s="9" t="str">
        <f>词典存放目录!$A$1&amp;O7843&amp;P7843&amp;Q7843</f>
        <v>F:\《自创文法查阅Excel》4.1备份\《B词汇·红宝书》\红宝书MP3分割\28 n2-ふ (55).mp3</v>
      </c>
      <c r="S7843" s="38"/>
      <c r="T7843" s="56"/>
      <c r="U7843" s="56"/>
      <c r="V7843" s="30" t="str">
        <f t="shared" si="741"/>
        <v/>
      </c>
      <c r="W7843" s="29"/>
      <c r="X7843" s="9" t="s">
        <v>329</v>
      </c>
    </row>
    <row r="7844" spans="1:24" s="57" customFormat="1" ht="24">
      <c r="A7844" s="31">
        <v>8260</v>
      </c>
      <c r="B7844" s="32">
        <f t="shared" ca="1" si="738"/>
        <v>0.20838243484094299</v>
      </c>
      <c r="C7844" s="133" t="s">
        <v>14602</v>
      </c>
      <c r="D7844" s="126"/>
      <c r="E7844" s="21"/>
      <c r="F7844" s="22"/>
      <c r="G7844" s="22"/>
      <c r="H7844" s="22"/>
      <c r="I7844" s="23"/>
      <c r="J7844" s="35" t="str">
        <f t="shared" si="739"/>
        <v>➸</v>
      </c>
      <c r="K7844" s="117" t="str">
        <f>词典存放目录!$A$1&amp;L7844&amp;M7844</f>
        <v>F:\《自创文法查阅Excel》4.1备份\《B词汇·红宝书》\红宝书15版图片\8260-ふとした.jpg</v>
      </c>
      <c r="L7844" s="9" t="s">
        <v>18120</v>
      </c>
      <c r="M7844" s="117" t="s">
        <v>25959</v>
      </c>
      <c r="N7844" s="36" t="str">
        <f t="shared" si="740"/>
        <v>▶</v>
      </c>
      <c r="O7844" s="37" t="s">
        <v>18024</v>
      </c>
      <c r="P7844" s="37">
        <v>57</v>
      </c>
      <c r="Q7844" s="37" t="s">
        <v>23</v>
      </c>
      <c r="R7844" s="9" t="str">
        <f>词典存放目录!$A$1&amp;O7844&amp;P7844&amp;Q7844</f>
        <v>F:\《自创文法查阅Excel》4.1备份\《B词汇·红宝书》\红宝书MP3分割\28 n2-ふ (57).mp3</v>
      </c>
      <c r="S7844" s="38"/>
      <c r="T7844" s="56"/>
      <c r="U7844" s="56"/>
      <c r="V7844" s="30" t="str">
        <f t="shared" si="741"/>
        <v/>
      </c>
      <c r="W7844" s="29"/>
      <c r="X7844" s="9" t="s">
        <v>329</v>
      </c>
    </row>
    <row r="7845" spans="1:24" s="57" customFormat="1" ht="24">
      <c r="A7845" s="31">
        <v>8261</v>
      </c>
      <c r="B7845" s="32">
        <f t="shared" ca="1" si="738"/>
        <v>0.30289191680573335</v>
      </c>
      <c r="C7845" s="133" t="s">
        <v>14603</v>
      </c>
      <c r="D7845" s="126" t="s">
        <v>14604</v>
      </c>
      <c r="E7845" s="21"/>
      <c r="F7845" s="22"/>
      <c r="G7845" s="22"/>
      <c r="H7845" s="22"/>
      <c r="I7845" s="23"/>
      <c r="J7845" s="35" t="str">
        <f t="shared" si="739"/>
        <v>➸</v>
      </c>
      <c r="K7845" s="117" t="str">
        <f>词典存放目录!$A$1&amp;L7845&amp;M7845</f>
        <v>F:\《自创文法查阅Excel》4.1备份\《B词汇·红宝书》\红宝书15版图片\8261-ふぶき【吹雪】.jpg</v>
      </c>
      <c r="L7845" s="9" t="s">
        <v>18120</v>
      </c>
      <c r="M7845" s="117" t="s">
        <v>25960</v>
      </c>
      <c r="N7845" s="36" t="str">
        <f t="shared" si="740"/>
        <v>▶</v>
      </c>
      <c r="O7845" s="37" t="s">
        <v>18024</v>
      </c>
      <c r="P7845" s="37">
        <v>58</v>
      </c>
      <c r="Q7845" s="37" t="s">
        <v>23</v>
      </c>
      <c r="R7845" s="9" t="str">
        <f>词典存放目录!$A$1&amp;O7845&amp;P7845&amp;Q7845</f>
        <v>F:\《自创文法查阅Excel》4.1备份\《B词汇·红宝书》\红宝书MP3分割\28 n2-ふ (58).mp3</v>
      </c>
      <c r="S7845" s="38"/>
      <c r="T7845" s="56"/>
      <c r="U7845" s="56"/>
      <c r="V7845" s="30" t="str">
        <f t="shared" si="741"/>
        <v/>
      </c>
      <c r="W7845" s="29"/>
      <c r="X7845" s="9" t="s">
        <v>329</v>
      </c>
    </row>
    <row r="7846" spans="1:24" s="57" customFormat="1" ht="24">
      <c r="A7846" s="31">
        <v>8262</v>
      </c>
      <c r="B7846" s="32">
        <f t="shared" ca="1" si="738"/>
        <v>0.92941047784784825</v>
      </c>
      <c r="C7846" s="133" t="s">
        <v>14605</v>
      </c>
      <c r="D7846" s="126" t="s">
        <v>14606</v>
      </c>
      <c r="E7846" s="21"/>
      <c r="F7846" s="22"/>
      <c r="G7846" s="22"/>
      <c r="H7846" s="22"/>
      <c r="I7846" s="23"/>
      <c r="J7846" s="35" t="str">
        <f t="shared" si="739"/>
        <v>➸</v>
      </c>
      <c r="K7846" s="117" t="str">
        <f>词典存放目录!$A$1&amp;L7846&amp;M7846</f>
        <v>F:\《自创文法查阅Excel》4.1备份\《B词汇·红宝书》\红宝书15版图片\8262-ぶぶんてき【部分的】.jpg</v>
      </c>
      <c r="L7846" s="9" t="s">
        <v>18120</v>
      </c>
      <c r="M7846" s="117" t="s">
        <v>25961</v>
      </c>
      <c r="N7846" s="36" t="str">
        <f t="shared" si="740"/>
        <v>▶</v>
      </c>
      <c r="O7846" s="37" t="s">
        <v>18024</v>
      </c>
      <c r="P7846" s="37">
        <v>59</v>
      </c>
      <c r="Q7846" s="37" t="s">
        <v>23</v>
      </c>
      <c r="R7846" s="9" t="str">
        <f>词典存放目录!$A$1&amp;O7846&amp;P7846&amp;Q7846</f>
        <v>F:\《自创文法查阅Excel》4.1备份\《B词汇·红宝书》\红宝书MP3分割\28 n2-ふ (59).mp3</v>
      </c>
      <c r="S7846" s="38"/>
      <c r="T7846" s="56"/>
      <c r="U7846" s="56"/>
      <c r="V7846" s="30" t="str">
        <f t="shared" si="741"/>
        <v/>
      </c>
      <c r="W7846" s="29"/>
      <c r="X7846" s="9" t="s">
        <v>329</v>
      </c>
    </row>
    <row r="7847" spans="1:24" s="57" customFormat="1" ht="24">
      <c r="A7847" s="31">
        <v>8263</v>
      </c>
      <c r="B7847" s="32">
        <f t="shared" ca="1" si="738"/>
        <v>7.3536122950082383E-2</v>
      </c>
      <c r="C7847" s="133" t="s">
        <v>14607</v>
      </c>
      <c r="D7847" s="126" t="s">
        <v>14608</v>
      </c>
      <c r="E7847" s="21" t="s">
        <v>459</v>
      </c>
      <c r="F7847" s="22"/>
      <c r="G7847" s="22"/>
      <c r="H7847" s="22"/>
      <c r="I7847" s="23"/>
      <c r="J7847" s="35" t="str">
        <f t="shared" si="739"/>
        <v>➸</v>
      </c>
      <c r="K7847" s="117" t="str">
        <f>词典存放目录!$A$1&amp;L7847&amp;M7847</f>
        <v>F:\《自创文法查阅Excel》4.1备份\《B词汇·红宝书》\红宝书15版图片\8263-ふへい【不平】.jpg</v>
      </c>
      <c r="L7847" s="9" t="s">
        <v>18120</v>
      </c>
      <c r="M7847" s="117" t="s">
        <v>25962</v>
      </c>
      <c r="N7847" s="36" t="str">
        <f t="shared" si="740"/>
        <v>▶</v>
      </c>
      <c r="O7847" s="37" t="s">
        <v>18024</v>
      </c>
      <c r="P7847" s="37">
        <v>60</v>
      </c>
      <c r="Q7847" s="37" t="s">
        <v>23</v>
      </c>
      <c r="R7847" s="9" t="str">
        <f>词典存放目录!$A$1&amp;O7847&amp;P7847&amp;Q7847</f>
        <v>F:\《自创文法查阅Excel》4.1备份\《B词汇·红宝书》\红宝书MP3分割\28 n2-ふ (60).mp3</v>
      </c>
      <c r="S7847" s="38"/>
      <c r="T7847" s="56"/>
      <c r="U7847" s="56"/>
      <c r="V7847" s="30" t="str">
        <f t="shared" si="741"/>
        <v/>
      </c>
      <c r="W7847" s="29"/>
      <c r="X7847" s="9" t="s">
        <v>329</v>
      </c>
    </row>
    <row r="7848" spans="1:24" s="57" customFormat="1" ht="24">
      <c r="A7848" s="31">
        <v>8264</v>
      </c>
      <c r="B7848" s="32">
        <f t="shared" ca="1" si="738"/>
        <v>0.11533434903093165</v>
      </c>
      <c r="C7848" s="133" t="s">
        <v>14609</v>
      </c>
      <c r="D7848" s="126" t="s">
        <v>14610</v>
      </c>
      <c r="E7848" s="21"/>
      <c r="F7848" s="22"/>
      <c r="G7848" s="22"/>
      <c r="H7848" s="22"/>
      <c r="I7848" s="23"/>
      <c r="J7848" s="35" t="str">
        <f t="shared" si="739"/>
        <v>➸</v>
      </c>
      <c r="K7848" s="117" t="str">
        <f>词典存放目录!$A$1&amp;L7848&amp;M7848</f>
        <v>F:\《自创文法查阅Excel》4.1备份\《B词汇·红宝书》\红宝书15版图片\8264-ふへんてき【普遍的】.jpg</v>
      </c>
      <c r="L7848" s="9" t="s">
        <v>18120</v>
      </c>
      <c r="M7848" s="117" t="s">
        <v>25963</v>
      </c>
      <c r="N7848" s="36" t="str">
        <f t="shared" si="740"/>
        <v>▶</v>
      </c>
      <c r="O7848" s="37" t="s">
        <v>18024</v>
      </c>
      <c r="P7848" s="37">
        <v>61</v>
      </c>
      <c r="Q7848" s="37" t="s">
        <v>23</v>
      </c>
      <c r="R7848" s="9" t="str">
        <f>词典存放目录!$A$1&amp;O7848&amp;P7848&amp;Q7848</f>
        <v>F:\《自创文法查阅Excel》4.1备份\《B词汇·红宝书》\红宝书MP3分割\28 n2-ふ (61).mp3</v>
      </c>
      <c r="S7848" s="38"/>
      <c r="T7848" s="56"/>
      <c r="U7848" s="56"/>
      <c r="V7848" s="30" t="str">
        <f t="shared" ref="V7848:V7864" si="742">IF(COUNTA(S7848:U7848)=0,"",COUNTIF(S7848:U7848,"0")/COUNTA(S7848:U7848))</f>
        <v/>
      </c>
      <c r="W7848" s="29"/>
      <c r="X7848" s="9" t="s">
        <v>329</v>
      </c>
    </row>
    <row r="7849" spans="1:24" s="57" customFormat="1" ht="24">
      <c r="A7849" s="31">
        <v>8265</v>
      </c>
      <c r="B7849" s="32">
        <f t="shared" ca="1" si="738"/>
        <v>0.72116452773356665</v>
      </c>
      <c r="C7849" s="133" t="s">
        <v>14611</v>
      </c>
      <c r="D7849" s="126" t="s">
        <v>14612</v>
      </c>
      <c r="E7849" s="21"/>
      <c r="F7849" s="22"/>
      <c r="G7849" s="22"/>
      <c r="H7849" s="22"/>
      <c r="I7849" s="23"/>
      <c r="J7849" s="35" t="str">
        <f t="shared" si="739"/>
        <v>➸</v>
      </c>
      <c r="K7849" s="117" t="str">
        <f>词典存放目录!$A$1&amp;L7849&amp;M7849</f>
        <v>F:\《自创文法查阅Excel》4.1备份\《B词汇·红宝书》\红宝书15版图片\8265-ふまんぞく【不満足】.jpg</v>
      </c>
      <c r="L7849" s="9" t="s">
        <v>18120</v>
      </c>
      <c r="M7849" s="117" t="s">
        <v>25964</v>
      </c>
      <c r="N7849" s="36" t="str">
        <f t="shared" si="740"/>
        <v>▶</v>
      </c>
      <c r="O7849" s="37" t="s">
        <v>18024</v>
      </c>
      <c r="P7849" s="37">
        <v>62</v>
      </c>
      <c r="Q7849" s="37" t="s">
        <v>23</v>
      </c>
      <c r="R7849" s="9" t="str">
        <f>词典存放目录!$A$1&amp;O7849&amp;P7849&amp;Q7849</f>
        <v>F:\《自创文法查阅Excel》4.1备份\《B词汇·红宝书》\红宝书MP3分割\28 n2-ふ (62).mp3</v>
      </c>
      <c r="S7849" s="38"/>
      <c r="T7849" s="56"/>
      <c r="U7849" s="56"/>
      <c r="V7849" s="30" t="str">
        <f t="shared" si="742"/>
        <v/>
      </c>
      <c r="W7849" s="29"/>
      <c r="X7849" s="9" t="s">
        <v>329</v>
      </c>
    </row>
    <row r="7850" spans="1:24" s="57" customFormat="1" ht="24">
      <c r="A7850" s="31">
        <v>8266</v>
      </c>
      <c r="B7850" s="32">
        <f t="shared" ca="1" si="738"/>
        <v>0.82204827565379268</v>
      </c>
      <c r="C7850" s="133" t="s">
        <v>14613</v>
      </c>
      <c r="D7850" s="126" t="s">
        <v>14614</v>
      </c>
      <c r="E7850" s="21" t="s">
        <v>459</v>
      </c>
      <c r="F7850" s="22"/>
      <c r="G7850" s="22"/>
      <c r="H7850" s="22"/>
      <c r="I7850" s="23"/>
      <c r="J7850" s="35" t="str">
        <f t="shared" si="739"/>
        <v>➸</v>
      </c>
      <c r="K7850" s="117" t="str">
        <f>词典存放目录!$A$1&amp;L7850&amp;M7850</f>
        <v>F:\《自创文法查阅Excel》4.1备份\《B词汇·红宝书》\红宝书15版图片\8266-ふめい【不明】.jpg</v>
      </c>
      <c r="L7850" s="9" t="s">
        <v>18120</v>
      </c>
      <c r="M7850" s="117" t="s">
        <v>25965</v>
      </c>
      <c r="N7850" s="36" t="str">
        <f t="shared" si="740"/>
        <v>▶</v>
      </c>
      <c r="O7850" s="37" t="s">
        <v>18024</v>
      </c>
      <c r="P7850" s="37">
        <v>63</v>
      </c>
      <c r="Q7850" s="37" t="s">
        <v>23</v>
      </c>
      <c r="R7850" s="9" t="str">
        <f>词典存放目录!$A$1&amp;O7850&amp;P7850&amp;Q7850</f>
        <v>F:\《自创文法查阅Excel》4.1备份\《B词汇·红宝书》\红宝书MP3分割\28 n2-ふ (63).mp3</v>
      </c>
      <c r="S7850" s="38"/>
      <c r="T7850" s="56"/>
      <c r="U7850" s="56"/>
      <c r="V7850" s="30" t="str">
        <f t="shared" si="742"/>
        <v/>
      </c>
      <c r="W7850" s="29"/>
      <c r="X7850" s="9" t="s">
        <v>329</v>
      </c>
    </row>
    <row r="7851" spans="1:24" s="57" customFormat="1" ht="24">
      <c r="A7851" s="31">
        <v>8267</v>
      </c>
      <c r="B7851" s="32">
        <f t="shared" ca="1" si="738"/>
        <v>0.88713212967523192</v>
      </c>
      <c r="C7851" s="133" t="s">
        <v>14615</v>
      </c>
      <c r="D7851" s="126" t="s">
        <v>14616</v>
      </c>
      <c r="E7851" s="21"/>
      <c r="F7851" s="22"/>
      <c r="G7851" s="22"/>
      <c r="H7851" s="22"/>
      <c r="I7851" s="23"/>
      <c r="J7851" s="35" t="str">
        <f t="shared" si="739"/>
        <v>➸</v>
      </c>
      <c r="K7851" s="117" t="str">
        <f>词典存放目录!$A$1&amp;L7851&amp;M7851</f>
        <v>F:\《自创文法查阅Excel》4.1备份\《B词汇·红宝书》\红宝书15版图片\8267-ふもと【麓】.jpg</v>
      </c>
      <c r="L7851" s="9" t="s">
        <v>18120</v>
      </c>
      <c r="M7851" s="117" t="s">
        <v>25966</v>
      </c>
      <c r="N7851" s="36" t="str">
        <f t="shared" si="740"/>
        <v>▶</v>
      </c>
      <c r="O7851" s="37" t="s">
        <v>18024</v>
      </c>
      <c r="P7851" s="37">
        <v>64</v>
      </c>
      <c r="Q7851" s="37" t="s">
        <v>23</v>
      </c>
      <c r="R7851" s="9" t="str">
        <f>词典存放目录!$A$1&amp;O7851&amp;P7851&amp;Q7851</f>
        <v>F:\《自创文法查阅Excel》4.1备份\《B词汇·红宝书》\红宝书MP3分割\28 n2-ふ (64).mp3</v>
      </c>
      <c r="S7851" s="38"/>
      <c r="T7851" s="56"/>
      <c r="U7851" s="56"/>
      <c r="V7851" s="30" t="str">
        <f t="shared" si="742"/>
        <v/>
      </c>
      <c r="W7851" s="29"/>
      <c r="X7851" s="9" t="s">
        <v>329</v>
      </c>
    </row>
    <row r="7852" spans="1:24" s="57" customFormat="1" ht="24">
      <c r="A7852" s="31">
        <v>8269</v>
      </c>
      <c r="B7852" s="32">
        <f t="shared" ca="1" si="738"/>
        <v>6.7128203449146606E-2</v>
      </c>
      <c r="C7852" s="133" t="s">
        <v>14617</v>
      </c>
      <c r="D7852" s="126" t="s">
        <v>14618</v>
      </c>
      <c r="E7852" s="21"/>
      <c r="F7852" s="22"/>
      <c r="G7852" s="22"/>
      <c r="H7852" s="22"/>
      <c r="I7852" s="23"/>
      <c r="J7852" s="35" t="str">
        <f t="shared" si="739"/>
        <v>➸</v>
      </c>
      <c r="K7852" s="117" t="str">
        <f>词典存放目录!$A$1&amp;L7852&amp;M7852</f>
        <v>F:\《自创文法查阅Excel》4.1备份\《B词汇·红宝书》\红宝书15版图片\8269-ぶらさがる【ぶら下がる】.jpg</v>
      </c>
      <c r="L7852" s="9" t="s">
        <v>18120</v>
      </c>
      <c r="M7852" s="117" t="s">
        <v>25967</v>
      </c>
      <c r="N7852" s="36" t="str">
        <f t="shared" si="740"/>
        <v>▶</v>
      </c>
      <c r="O7852" s="37" t="s">
        <v>18024</v>
      </c>
      <c r="P7852" s="37">
        <v>66</v>
      </c>
      <c r="Q7852" s="37" t="s">
        <v>23</v>
      </c>
      <c r="R7852" s="9" t="str">
        <f>词典存放目录!$A$1&amp;O7852&amp;P7852&amp;Q7852</f>
        <v>F:\《自创文法查阅Excel》4.1备份\《B词汇·红宝书》\红宝书MP3分割\28 n2-ふ (66).mp3</v>
      </c>
      <c r="S7852" s="38"/>
      <c r="T7852" s="56"/>
      <c r="U7852" s="56"/>
      <c r="V7852" s="30" t="str">
        <f t="shared" si="742"/>
        <v/>
      </c>
      <c r="W7852" s="29"/>
      <c r="X7852" s="9" t="s">
        <v>329</v>
      </c>
    </row>
    <row r="7853" spans="1:24" s="57" customFormat="1" ht="24">
      <c r="A7853" s="31">
        <v>8270</v>
      </c>
      <c r="B7853" s="32">
        <f t="shared" ca="1" si="738"/>
        <v>0.40502488233543599</v>
      </c>
      <c r="C7853" s="133" t="s">
        <v>14619</v>
      </c>
      <c r="D7853" s="126" t="s">
        <v>14620</v>
      </c>
      <c r="E7853" s="21"/>
      <c r="F7853" s="22"/>
      <c r="G7853" s="22"/>
      <c r="H7853" s="22"/>
      <c r="I7853" s="23"/>
      <c r="J7853" s="35" t="str">
        <f t="shared" si="739"/>
        <v>➸</v>
      </c>
      <c r="K7853" s="117" t="str">
        <f>词典存放目录!$A$1&amp;L7853&amp;M7853</f>
        <v>F:\《自创文法查阅Excel》4.1备份\《B词汇·红宝书》\红宝书15版图片\8270-ぶらさげる【ぶら下げる】.jpg</v>
      </c>
      <c r="L7853" s="9" t="s">
        <v>18120</v>
      </c>
      <c r="M7853" s="117" t="s">
        <v>25968</v>
      </c>
      <c r="N7853" s="36" t="str">
        <f t="shared" si="740"/>
        <v>▶</v>
      </c>
      <c r="O7853" s="37" t="s">
        <v>18024</v>
      </c>
      <c r="P7853" s="37">
        <v>67</v>
      </c>
      <c r="Q7853" s="37" t="s">
        <v>23</v>
      </c>
      <c r="R7853" s="9" t="str">
        <f>词典存放目录!$A$1&amp;O7853&amp;P7853&amp;Q7853</f>
        <v>F:\《自创文法查阅Excel》4.1备份\《B词汇·红宝书》\红宝书MP3分割\28 n2-ふ (67).mp3</v>
      </c>
      <c r="S7853" s="38"/>
      <c r="T7853" s="56"/>
      <c r="U7853" s="56"/>
      <c r="V7853" s="30" t="str">
        <f t="shared" si="742"/>
        <v/>
      </c>
      <c r="W7853" s="29"/>
      <c r="X7853" s="9" t="s">
        <v>329</v>
      </c>
    </row>
    <row r="7854" spans="1:24" s="57" customFormat="1" ht="24">
      <c r="A7854" s="31">
        <v>8271</v>
      </c>
      <c r="B7854" s="32">
        <f t="shared" ca="1" si="738"/>
        <v>0.58318174338640694</v>
      </c>
      <c r="C7854" s="133" t="s">
        <v>14474</v>
      </c>
      <c r="D7854" s="126" t="s">
        <v>14621</v>
      </c>
      <c r="E7854" s="21"/>
      <c r="F7854" s="22"/>
      <c r="G7854" s="22"/>
      <c r="H7854" s="22"/>
      <c r="I7854" s="23"/>
      <c r="J7854" s="35" t="str">
        <f t="shared" si="739"/>
        <v>➸</v>
      </c>
      <c r="K7854" s="117" t="str">
        <f>词典存放目录!$A$1&amp;L7854&amp;M7854</f>
        <v>F:\《自创文法查阅Excel》4.1备份\《B词汇·红宝书》\红宝书15版图片\8271-ふり【不利】.jpg</v>
      </c>
      <c r="L7854" s="9" t="s">
        <v>18120</v>
      </c>
      <c r="M7854" s="117" t="s">
        <v>25969</v>
      </c>
      <c r="N7854" s="36" t="str">
        <f t="shared" si="740"/>
        <v>▶</v>
      </c>
      <c r="O7854" s="37" t="s">
        <v>18024</v>
      </c>
      <c r="P7854" s="37">
        <v>68</v>
      </c>
      <c r="Q7854" s="37" t="s">
        <v>23</v>
      </c>
      <c r="R7854" s="9" t="str">
        <f>词典存放目录!$A$1&amp;O7854&amp;P7854&amp;Q7854</f>
        <v>F:\《自创文法查阅Excel》4.1备份\《B词汇·红宝书》\红宝书MP3分割\28 n2-ふ (68).mp3</v>
      </c>
      <c r="S7854" s="38"/>
      <c r="T7854" s="56"/>
      <c r="U7854" s="56"/>
      <c r="V7854" s="30" t="str">
        <f t="shared" si="742"/>
        <v/>
      </c>
      <c r="W7854" s="29"/>
      <c r="X7854" s="9" t="s">
        <v>329</v>
      </c>
    </row>
    <row r="7855" spans="1:24" s="57" customFormat="1" ht="24">
      <c r="A7855" s="31">
        <v>8272</v>
      </c>
      <c r="B7855" s="32">
        <f t="shared" ca="1" si="738"/>
        <v>0.84974051080311552</v>
      </c>
      <c r="C7855" s="133" t="s">
        <v>14622</v>
      </c>
      <c r="D7855" s="126" t="s">
        <v>14623</v>
      </c>
      <c r="E7855" s="21"/>
      <c r="F7855" s="22"/>
      <c r="G7855" s="22"/>
      <c r="H7855" s="22"/>
      <c r="I7855" s="23"/>
      <c r="J7855" s="35" t="str">
        <f t="shared" si="739"/>
        <v>➸</v>
      </c>
      <c r="K7855" s="117" t="str">
        <f>词典存放目录!$A$1&amp;L7855&amp;M7855</f>
        <v>F:\《自创文法查阅Excel》4.1备份\《B词汇·红宝书》\红宝书15版图片\8272-フリーサイズ【freesize】.jpg</v>
      </c>
      <c r="L7855" s="9" t="s">
        <v>18120</v>
      </c>
      <c r="M7855" s="117" t="s">
        <v>25970</v>
      </c>
      <c r="N7855" s="36" t="str">
        <f t="shared" si="740"/>
        <v>▶</v>
      </c>
      <c r="O7855" s="37" t="s">
        <v>18024</v>
      </c>
      <c r="P7855" s="37">
        <v>69</v>
      </c>
      <c r="Q7855" s="37" t="s">
        <v>23</v>
      </c>
      <c r="R7855" s="9" t="str">
        <f>词典存放目录!$A$1&amp;O7855&amp;P7855&amp;Q7855</f>
        <v>F:\《自创文法查阅Excel》4.1备份\《B词汇·红宝书》\红宝书MP3分割\28 n2-ふ (69).mp3</v>
      </c>
      <c r="S7855" s="38"/>
      <c r="T7855" s="56"/>
      <c r="U7855" s="56"/>
      <c r="V7855" s="30" t="str">
        <f t="shared" si="742"/>
        <v/>
      </c>
      <c r="W7855" s="29"/>
      <c r="X7855" s="9" t="s">
        <v>329</v>
      </c>
    </row>
    <row r="7856" spans="1:24" s="57" customFormat="1" ht="24">
      <c r="A7856" s="31">
        <v>8273</v>
      </c>
      <c r="B7856" s="32">
        <f t="shared" ca="1" si="738"/>
        <v>4.7232895433938826E-2</v>
      </c>
      <c r="C7856" s="133" t="s">
        <v>14624</v>
      </c>
      <c r="D7856" s="126" t="s">
        <v>14625</v>
      </c>
      <c r="E7856" s="21"/>
      <c r="F7856" s="22"/>
      <c r="G7856" s="22"/>
      <c r="H7856" s="22"/>
      <c r="I7856" s="23"/>
      <c r="J7856" s="35" t="str">
        <f t="shared" si="739"/>
        <v>➸</v>
      </c>
      <c r="K7856" s="117" t="str">
        <f>词典存放目录!$A$1&amp;L7856&amp;M7856</f>
        <v>F:\《自创文法查阅Excel》4.1备份\《B词汇·红宝书》\红宝书15版图片\8273-フリーター【freeter】.jpg</v>
      </c>
      <c r="L7856" s="9" t="s">
        <v>18120</v>
      </c>
      <c r="M7856" s="117" t="s">
        <v>25971</v>
      </c>
      <c r="N7856" s="36" t="str">
        <f t="shared" si="740"/>
        <v>▶</v>
      </c>
      <c r="O7856" s="37" t="s">
        <v>18024</v>
      </c>
      <c r="P7856" s="37">
        <v>70</v>
      </c>
      <c r="Q7856" s="37" t="s">
        <v>23</v>
      </c>
      <c r="R7856" s="9" t="str">
        <f>词典存放目录!$A$1&amp;O7856&amp;P7856&amp;Q7856</f>
        <v>F:\《自创文法查阅Excel》4.1备份\《B词汇·红宝书》\红宝书MP3分割\28 n2-ふ (70).mp3</v>
      </c>
      <c r="S7856" s="38"/>
      <c r="T7856" s="56"/>
      <c r="U7856" s="56"/>
      <c r="V7856" s="30" t="str">
        <f t="shared" si="742"/>
        <v/>
      </c>
      <c r="W7856" s="29"/>
      <c r="X7856" s="9" t="s">
        <v>329</v>
      </c>
    </row>
    <row r="7857" spans="1:24" s="57" customFormat="1" ht="24">
      <c r="A7857" s="31">
        <v>8274</v>
      </c>
      <c r="B7857" s="32">
        <f t="shared" ca="1" si="738"/>
        <v>0.21987104988161987</v>
      </c>
      <c r="C7857" s="133" t="s">
        <v>14626</v>
      </c>
      <c r="D7857" s="126" t="s">
        <v>14627</v>
      </c>
      <c r="E7857" s="21"/>
      <c r="F7857" s="22"/>
      <c r="G7857" s="22"/>
      <c r="H7857" s="22"/>
      <c r="I7857" s="23"/>
      <c r="J7857" s="35" t="str">
        <f t="shared" si="739"/>
        <v>➸</v>
      </c>
      <c r="K7857" s="117" t="str">
        <f>词典存放目录!$A$1&amp;L7857&amp;M7857</f>
        <v>F:\《自创文法查阅Excel》4.1备份\《B词汇·红宝书》\红宝书15版图片\8274-フリーダイヤル【freedial】.jpg</v>
      </c>
      <c r="L7857" s="9" t="s">
        <v>18120</v>
      </c>
      <c r="M7857" s="117" t="s">
        <v>25972</v>
      </c>
      <c r="N7857" s="36" t="str">
        <f t="shared" si="740"/>
        <v>▶</v>
      </c>
      <c r="O7857" s="37" t="s">
        <v>18024</v>
      </c>
      <c r="P7857" s="37">
        <v>71</v>
      </c>
      <c r="Q7857" s="37" t="s">
        <v>23</v>
      </c>
      <c r="R7857" s="9" t="str">
        <f>词典存放目录!$A$1&amp;O7857&amp;P7857&amp;Q7857</f>
        <v>F:\《自创文法查阅Excel》4.1备份\《B词汇·红宝书》\红宝书MP3分割\28 n2-ふ (71).mp3</v>
      </c>
      <c r="S7857" s="38"/>
      <c r="T7857" s="56"/>
      <c r="U7857" s="56"/>
      <c r="V7857" s="30" t="str">
        <f t="shared" si="742"/>
        <v/>
      </c>
      <c r="W7857" s="29"/>
      <c r="X7857" s="9" t="s">
        <v>329</v>
      </c>
    </row>
    <row r="7858" spans="1:24" s="57" customFormat="1" ht="24">
      <c r="A7858" s="31">
        <v>8275</v>
      </c>
      <c r="B7858" s="32">
        <f t="shared" ca="1" si="738"/>
        <v>0.83298370820760659</v>
      </c>
      <c r="C7858" s="133" t="s">
        <v>14628</v>
      </c>
      <c r="D7858" s="126" t="s">
        <v>14629</v>
      </c>
      <c r="E7858" s="21"/>
      <c r="F7858" s="22"/>
      <c r="G7858" s="22"/>
      <c r="H7858" s="22"/>
      <c r="I7858" s="23"/>
      <c r="J7858" s="35" t="str">
        <f t="shared" si="739"/>
        <v>➸</v>
      </c>
      <c r="K7858" s="117" t="str">
        <f>词典存放目录!$A$1&amp;L7858&amp;M7858</f>
        <v>F:\《自创文法查阅Excel》4.1备份\《B词汇·红宝书》\红宝书15版图片\8275-ふりがな【振り仮名】.jpg</v>
      </c>
      <c r="L7858" s="9" t="s">
        <v>18120</v>
      </c>
      <c r="M7858" s="117" t="s">
        <v>25973</v>
      </c>
      <c r="N7858" s="36" t="str">
        <f t="shared" si="740"/>
        <v>▶</v>
      </c>
      <c r="O7858" s="37" t="s">
        <v>18024</v>
      </c>
      <c r="P7858" s="37">
        <v>72</v>
      </c>
      <c r="Q7858" s="37" t="s">
        <v>23</v>
      </c>
      <c r="R7858" s="9" t="str">
        <f>词典存放目录!$A$1&amp;O7858&amp;P7858&amp;Q7858</f>
        <v>F:\《自创文法查阅Excel》4.1备份\《B词汇·红宝书》\红宝书MP3分割\28 n2-ふ (72).mp3</v>
      </c>
      <c r="S7858" s="38"/>
      <c r="T7858" s="56"/>
      <c r="U7858" s="56"/>
      <c r="V7858" s="30" t="str">
        <f t="shared" si="742"/>
        <v/>
      </c>
      <c r="W7858" s="29"/>
      <c r="X7858" s="9" t="s">
        <v>329</v>
      </c>
    </row>
    <row r="7859" spans="1:24" s="57" customFormat="1" ht="24">
      <c r="A7859" s="31">
        <v>8276</v>
      </c>
      <c r="B7859" s="32">
        <f t="shared" ca="1" si="738"/>
        <v>0.11215814103050892</v>
      </c>
      <c r="C7859" s="133" t="s">
        <v>14630</v>
      </c>
      <c r="D7859" s="126" t="s">
        <v>14631</v>
      </c>
      <c r="E7859" s="21"/>
      <c r="F7859" s="22"/>
      <c r="G7859" s="22"/>
      <c r="H7859" s="22"/>
      <c r="I7859" s="23"/>
      <c r="J7859" s="35" t="str">
        <f t="shared" si="739"/>
        <v>➸</v>
      </c>
      <c r="K7859" s="117" t="str">
        <f>词典存放目录!$A$1&amp;L7859&amp;M7859</f>
        <v>F:\《自创文法查阅Excel》4.1备份\《B词汇·红宝书》\红宝书15版图片\8276-ふりむく【振り向く】.jpg</v>
      </c>
      <c r="L7859" s="9" t="s">
        <v>18120</v>
      </c>
      <c r="M7859" s="117" t="s">
        <v>25974</v>
      </c>
      <c r="N7859" s="36" t="str">
        <f t="shared" si="740"/>
        <v>▶</v>
      </c>
      <c r="O7859" s="37" t="s">
        <v>18024</v>
      </c>
      <c r="P7859" s="37">
        <v>73</v>
      </c>
      <c r="Q7859" s="37" t="s">
        <v>23</v>
      </c>
      <c r="R7859" s="9" t="str">
        <f>词典存放目录!$A$1&amp;O7859&amp;P7859&amp;Q7859</f>
        <v>F:\《自创文法查阅Excel》4.1备份\《B词汇·红宝书》\红宝书MP3分割\28 n2-ふ (73).mp3</v>
      </c>
      <c r="S7859" s="38"/>
      <c r="T7859" s="56"/>
      <c r="U7859" s="56"/>
      <c r="V7859" s="30" t="str">
        <f t="shared" si="742"/>
        <v/>
      </c>
      <c r="W7859" s="29"/>
      <c r="X7859" s="9" t="s">
        <v>329</v>
      </c>
    </row>
    <row r="7860" spans="1:24" s="57" customFormat="1" ht="24">
      <c r="A7860" s="31">
        <v>8277</v>
      </c>
      <c r="B7860" s="32">
        <f t="shared" ca="1" si="738"/>
        <v>0.94212904392482011</v>
      </c>
      <c r="C7860" s="133" t="s">
        <v>14632</v>
      </c>
      <c r="D7860" s="126" t="s">
        <v>14633</v>
      </c>
      <c r="E7860" s="21"/>
      <c r="F7860" s="22"/>
      <c r="G7860" s="22"/>
      <c r="H7860" s="22"/>
      <c r="I7860" s="23"/>
      <c r="J7860" s="35" t="str">
        <f t="shared" si="739"/>
        <v>➸</v>
      </c>
      <c r="K7860" s="117" t="str">
        <f>词典存放目录!$A$1&amp;L7860&amp;M7860</f>
        <v>F:\《自创文法查阅Excel》4.1备份\《B词汇·红宝书》\红宝书15版图片\8277-ふりょう【不良】.jpg</v>
      </c>
      <c r="L7860" s="9" t="s">
        <v>18120</v>
      </c>
      <c r="M7860" s="117" t="s">
        <v>25975</v>
      </c>
      <c r="N7860" s="36" t="str">
        <f t="shared" si="740"/>
        <v>▶</v>
      </c>
      <c r="O7860" s="37" t="s">
        <v>18024</v>
      </c>
      <c r="P7860" s="37">
        <v>74</v>
      </c>
      <c r="Q7860" s="37" t="s">
        <v>23</v>
      </c>
      <c r="R7860" s="9" t="str">
        <f>词典存放目录!$A$1&amp;O7860&amp;P7860&amp;Q7860</f>
        <v>F:\《自创文法查阅Excel》4.1备份\《B词汇·红宝书》\红宝书MP3分割\28 n2-ふ (74).mp3</v>
      </c>
      <c r="S7860" s="38"/>
      <c r="T7860" s="56"/>
      <c r="U7860" s="56"/>
      <c r="V7860" s="30" t="str">
        <f t="shared" si="742"/>
        <v/>
      </c>
      <c r="W7860" s="29"/>
      <c r="X7860" s="9" t="s">
        <v>329</v>
      </c>
    </row>
    <row r="7861" spans="1:24" s="57" customFormat="1" ht="24">
      <c r="A7861" s="31">
        <v>8278</v>
      </c>
      <c r="B7861" s="32">
        <f t="shared" ca="1" si="738"/>
        <v>0.78843722337313227</v>
      </c>
      <c r="C7861" s="133" t="s">
        <v>14634</v>
      </c>
      <c r="D7861" s="126" t="s">
        <v>14635</v>
      </c>
      <c r="E7861" s="21"/>
      <c r="F7861" s="22"/>
      <c r="G7861" s="22"/>
      <c r="H7861" s="22"/>
      <c r="I7861" s="23"/>
      <c r="J7861" s="35" t="str">
        <f t="shared" si="739"/>
        <v>➸</v>
      </c>
      <c r="K7861" s="117" t="str">
        <f>词典存放目录!$A$1&amp;L7861&amp;M7861</f>
        <v>F:\《自创文法查阅Excel》4.1备份\《B词汇·红宝书》\红宝书15版图片\8278-ふる～【古～】.jpg</v>
      </c>
      <c r="L7861" s="9" t="s">
        <v>18120</v>
      </c>
      <c r="M7861" s="117" t="s">
        <v>25976</v>
      </c>
      <c r="N7861" s="36" t="str">
        <f t="shared" si="740"/>
        <v>▶</v>
      </c>
      <c r="O7861" s="37" t="s">
        <v>18024</v>
      </c>
      <c r="P7861" s="37">
        <v>75</v>
      </c>
      <c r="Q7861" s="37" t="s">
        <v>23</v>
      </c>
      <c r="R7861" s="9" t="str">
        <f>词典存放目录!$A$1&amp;O7861&amp;P7861&amp;Q7861</f>
        <v>F:\《自创文法查阅Excel》4.1备份\《B词汇·红宝书》\红宝书MP3分割\28 n2-ふ (75).mp3</v>
      </c>
      <c r="S7861" s="38"/>
      <c r="T7861" s="56"/>
      <c r="U7861" s="56"/>
      <c r="V7861" s="30" t="str">
        <f t="shared" si="742"/>
        <v/>
      </c>
      <c r="W7861" s="29"/>
      <c r="X7861" s="9" t="s">
        <v>329</v>
      </c>
    </row>
    <row r="7862" spans="1:24" s="57" customFormat="1" ht="24">
      <c r="A7862" s="31">
        <v>8279</v>
      </c>
      <c r="B7862" s="32">
        <f t="shared" ca="1" si="738"/>
        <v>0.65727880603642408</v>
      </c>
      <c r="C7862" s="133" t="s">
        <v>14636</v>
      </c>
      <c r="D7862" s="126" t="s">
        <v>14637</v>
      </c>
      <c r="E7862" s="21"/>
      <c r="F7862" s="22"/>
      <c r="G7862" s="22"/>
      <c r="H7862" s="22"/>
      <c r="I7862" s="23"/>
      <c r="J7862" s="35" t="str">
        <f t="shared" si="739"/>
        <v>➸</v>
      </c>
      <c r="K7862" s="117" t="str">
        <f>词典存放目录!$A$1&amp;L7862&amp;M7862</f>
        <v>F:\《自创文法查阅Excel》4.1备份\《B词汇·红宝书》\红宝书15版图片\8279-ふるう【振う】.jpg</v>
      </c>
      <c r="L7862" s="9" t="s">
        <v>18120</v>
      </c>
      <c r="M7862" s="117" t="s">
        <v>25977</v>
      </c>
      <c r="N7862" s="36" t="str">
        <f t="shared" si="740"/>
        <v>▶</v>
      </c>
      <c r="O7862" s="37" t="s">
        <v>18024</v>
      </c>
      <c r="P7862" s="37">
        <v>76</v>
      </c>
      <c r="Q7862" s="37" t="s">
        <v>23</v>
      </c>
      <c r="R7862" s="9" t="str">
        <f>词典存放目录!$A$1&amp;O7862&amp;P7862&amp;Q7862</f>
        <v>F:\《自创文法查阅Excel》4.1备份\《B词汇·红宝书》\红宝书MP3分割\28 n2-ふ (76).mp3</v>
      </c>
      <c r="S7862" s="38"/>
      <c r="T7862" s="56"/>
      <c r="U7862" s="56"/>
      <c r="V7862" s="30" t="str">
        <f t="shared" si="742"/>
        <v/>
      </c>
      <c r="W7862" s="29"/>
      <c r="X7862" s="9" t="s">
        <v>329</v>
      </c>
    </row>
    <row r="7863" spans="1:24" s="57" customFormat="1" ht="24">
      <c r="A7863" s="31">
        <v>8280</v>
      </c>
      <c r="B7863" s="32">
        <f t="shared" ca="1" si="738"/>
        <v>0.70272001346426927</v>
      </c>
      <c r="C7863" s="133" t="s">
        <v>14638</v>
      </c>
      <c r="D7863" s="126" t="s">
        <v>14639</v>
      </c>
      <c r="E7863" s="21"/>
      <c r="F7863" s="22"/>
      <c r="G7863" s="22"/>
      <c r="H7863" s="22"/>
      <c r="I7863" s="23"/>
      <c r="J7863" s="35" t="str">
        <f t="shared" si="739"/>
        <v>➸</v>
      </c>
      <c r="K7863" s="117" t="str">
        <f>词典存放目录!$A$1&amp;L7863&amp;M7863</f>
        <v>F:\《自创文法查阅Excel》4.1备份\《B词汇·红宝书》\红宝书15版图片\8280-ふるわせる【震わせる】.jpg</v>
      </c>
      <c r="L7863" s="9" t="s">
        <v>18120</v>
      </c>
      <c r="M7863" s="117" t="s">
        <v>25978</v>
      </c>
      <c r="N7863" s="36" t="str">
        <f t="shared" si="740"/>
        <v>▶</v>
      </c>
      <c r="O7863" s="37" t="s">
        <v>18024</v>
      </c>
      <c r="P7863" s="37">
        <v>77</v>
      </c>
      <c r="Q7863" s="37" t="s">
        <v>23</v>
      </c>
      <c r="R7863" s="9" t="str">
        <f>词典存放目录!$A$1&amp;O7863&amp;P7863&amp;Q7863</f>
        <v>F:\《自创文法查阅Excel》4.1备份\《B词汇·红宝书》\红宝书MP3分割\28 n2-ふ (77).mp3</v>
      </c>
      <c r="S7863" s="38"/>
      <c r="T7863" s="56"/>
      <c r="U7863" s="56"/>
      <c r="V7863" s="30" t="str">
        <f t="shared" si="742"/>
        <v/>
      </c>
      <c r="W7863" s="29"/>
      <c r="X7863" s="9" t="s">
        <v>329</v>
      </c>
    </row>
    <row r="7864" spans="1:24" s="57" customFormat="1" ht="24">
      <c r="A7864" s="31">
        <v>8281</v>
      </c>
      <c r="B7864" s="32">
        <f t="shared" ca="1" si="738"/>
        <v>0.75621529802122545</v>
      </c>
      <c r="C7864" s="133" t="s">
        <v>14640</v>
      </c>
      <c r="D7864" s="126" t="s">
        <v>14641</v>
      </c>
      <c r="E7864" s="21" t="s">
        <v>459</v>
      </c>
      <c r="F7864" s="22"/>
      <c r="G7864" s="22"/>
      <c r="H7864" s="22"/>
      <c r="I7864" s="23"/>
      <c r="J7864" s="35" t="str">
        <f t="shared" si="739"/>
        <v>➸</v>
      </c>
      <c r="K7864" s="117" t="str">
        <f>词典存放目录!$A$1&amp;L7864&amp;M7864</f>
        <v>F:\《自创文法查阅Excel》4.1备份\《B词汇·红宝书》\红宝书15版图片\8281-ぶれい【無礼】.jpg</v>
      </c>
      <c r="L7864" s="9" t="s">
        <v>18120</v>
      </c>
      <c r="M7864" s="117" t="s">
        <v>25979</v>
      </c>
      <c r="N7864" s="36" t="str">
        <f t="shared" si="740"/>
        <v>▶</v>
      </c>
      <c r="O7864" s="37" t="s">
        <v>18024</v>
      </c>
      <c r="P7864" s="37">
        <v>78</v>
      </c>
      <c r="Q7864" s="37" t="s">
        <v>23</v>
      </c>
      <c r="R7864" s="9" t="str">
        <f>词典存放目录!$A$1&amp;O7864&amp;P7864&amp;Q7864</f>
        <v>F:\《自创文法查阅Excel》4.1备份\《B词汇·红宝书》\红宝书MP3分割\28 n2-ふ (78).mp3</v>
      </c>
      <c r="S7864" s="38"/>
      <c r="T7864" s="56"/>
      <c r="U7864" s="56"/>
      <c r="V7864" s="30" t="str">
        <f t="shared" si="742"/>
        <v/>
      </c>
      <c r="W7864" s="29"/>
      <c r="X7864" s="9" t="s">
        <v>329</v>
      </c>
    </row>
    <row r="7865" spans="1:24" s="57" customFormat="1" ht="24">
      <c r="A7865" s="31">
        <v>8282</v>
      </c>
      <c r="B7865" s="32">
        <f t="shared" ca="1" si="738"/>
        <v>8.9729290325421873E-2</v>
      </c>
      <c r="C7865" s="133" t="s">
        <v>14642</v>
      </c>
      <c r="D7865" s="126" t="s">
        <v>14643</v>
      </c>
      <c r="E7865" s="21"/>
      <c r="F7865" s="22"/>
      <c r="G7865" s="22"/>
      <c r="H7865" s="22"/>
      <c r="I7865" s="23"/>
      <c r="J7865" s="35" t="str">
        <f t="shared" si="739"/>
        <v>➸</v>
      </c>
      <c r="K7865" s="117" t="str">
        <f>词典存放目录!$A$1&amp;L7865&amp;M7865</f>
        <v>F:\《自创文法查阅Excel》4.1备份\《B词汇·红宝书》\红宝书15版图片\8282-フレッシュ【fresh】.jpg</v>
      </c>
      <c r="L7865" s="9" t="s">
        <v>18120</v>
      </c>
      <c r="M7865" s="117" t="s">
        <v>25980</v>
      </c>
      <c r="N7865" s="36" t="str">
        <f t="shared" si="740"/>
        <v>▶</v>
      </c>
      <c r="O7865" s="37" t="s">
        <v>18024</v>
      </c>
      <c r="P7865" s="37">
        <v>79</v>
      </c>
      <c r="Q7865" s="37" t="s">
        <v>23</v>
      </c>
      <c r="R7865" s="9" t="str">
        <f>词典存放目录!$A$1&amp;O7865&amp;P7865&amp;Q7865</f>
        <v>F:\《自创文法查阅Excel》4.1备份\《B词汇·红宝书》\红宝书MP3分割\28 n2-ふ (79).mp3</v>
      </c>
      <c r="S7865" s="38"/>
      <c r="T7865" s="56"/>
      <c r="U7865" s="56"/>
      <c r="V7865" s="30"/>
      <c r="W7865" s="29"/>
      <c r="X7865" s="9" t="s">
        <v>329</v>
      </c>
    </row>
    <row r="7866" spans="1:24" s="57" customFormat="1" ht="24">
      <c r="A7866" s="31">
        <v>8283</v>
      </c>
      <c r="B7866" s="32">
        <f t="shared" ca="1" si="738"/>
        <v>0.1675893244538319</v>
      </c>
      <c r="C7866" s="133" t="s">
        <v>14644</v>
      </c>
      <c r="D7866" s="126" t="s">
        <v>14645</v>
      </c>
      <c r="E7866" s="21"/>
      <c r="F7866" s="22"/>
      <c r="G7866" s="22"/>
      <c r="H7866" s="22"/>
      <c r="I7866" s="23"/>
      <c r="J7866" s="35" t="str">
        <f t="shared" si="739"/>
        <v>➸</v>
      </c>
      <c r="K7866" s="117" t="str">
        <f>词典存放目录!$A$1&amp;L7866&amp;M7866</f>
        <v>F:\《自创文法查阅Excel》4.1备份\《B词汇·红宝书》\红宝书15版图片\8283-プロ【professional】.jpg</v>
      </c>
      <c r="L7866" s="9" t="s">
        <v>18120</v>
      </c>
      <c r="M7866" s="117" t="s">
        <v>25981</v>
      </c>
      <c r="N7866" s="36" t="str">
        <f t="shared" si="740"/>
        <v>▶</v>
      </c>
      <c r="O7866" s="37" t="s">
        <v>18024</v>
      </c>
      <c r="P7866" s="37">
        <v>80</v>
      </c>
      <c r="Q7866" s="37" t="s">
        <v>23</v>
      </c>
      <c r="R7866" s="9" t="str">
        <f>词典存放目录!$A$1&amp;O7866&amp;P7866&amp;Q7866</f>
        <v>F:\《自创文法查阅Excel》4.1备份\《B词汇·红宝书》\红宝书MP3分割\28 n2-ふ (80).mp3</v>
      </c>
      <c r="S7866" s="38"/>
      <c r="T7866" s="56"/>
      <c r="U7866" s="56"/>
      <c r="V7866" s="30" t="str">
        <f t="shared" ref="V7866:V7887" si="743">IF(COUNTA(S7866:U7866)=0,"",COUNTIF(S7866:U7866,"0")/COUNTA(S7866:U7866))</f>
        <v/>
      </c>
      <c r="W7866" s="29"/>
      <c r="X7866" s="9" t="s">
        <v>329</v>
      </c>
    </row>
    <row r="7867" spans="1:24" s="57" customFormat="1" ht="24">
      <c r="A7867" s="31">
        <v>8284</v>
      </c>
      <c r="B7867" s="32">
        <f t="shared" ref="B7867:B7930" ca="1" si="744">RAND()</f>
        <v>3.2145261577212536E-2</v>
      </c>
      <c r="C7867" s="133" t="s">
        <v>14646</v>
      </c>
      <c r="D7867" s="126" t="s">
        <v>14647</v>
      </c>
      <c r="E7867" s="21"/>
      <c r="F7867" s="22"/>
      <c r="G7867" s="22"/>
      <c r="H7867" s="22"/>
      <c r="I7867" s="23"/>
      <c r="J7867" s="35" t="str">
        <f t="shared" ref="J7867:J7930" si="745">HYPERLINK(K7867,"➸")</f>
        <v>➸</v>
      </c>
      <c r="K7867" s="117" t="str">
        <f>词典存放目录!$A$1&amp;L7867&amp;M7867</f>
        <v>F:\《自创文法查阅Excel》4.1备份\《B词汇·红宝书》\红宝书15版图片\8284-ブローチ【brooch】.jpg</v>
      </c>
      <c r="L7867" s="9" t="s">
        <v>18120</v>
      </c>
      <c r="M7867" s="117" t="s">
        <v>25982</v>
      </c>
      <c r="N7867" s="36" t="str">
        <f t="shared" ref="N7867:N7930" si="746">HYPERLINK(R7867,"▶")</f>
        <v>▶</v>
      </c>
      <c r="O7867" s="37" t="s">
        <v>18024</v>
      </c>
      <c r="P7867" s="37">
        <v>81</v>
      </c>
      <c r="Q7867" s="37" t="s">
        <v>23</v>
      </c>
      <c r="R7867" s="9" t="str">
        <f>词典存放目录!$A$1&amp;O7867&amp;P7867&amp;Q7867</f>
        <v>F:\《自创文法查阅Excel》4.1备份\《B词汇·红宝书》\红宝书MP3分割\28 n2-ふ (81).mp3</v>
      </c>
      <c r="S7867" s="38"/>
      <c r="T7867" s="56"/>
      <c r="U7867" s="56"/>
      <c r="V7867" s="30" t="str">
        <f t="shared" si="743"/>
        <v/>
      </c>
      <c r="W7867" s="29"/>
      <c r="X7867" s="9" t="s">
        <v>329</v>
      </c>
    </row>
    <row r="7868" spans="1:24" s="57" customFormat="1" ht="24">
      <c r="A7868" s="31">
        <v>8285</v>
      </c>
      <c r="B7868" s="32">
        <f t="shared" ca="1" si="744"/>
        <v>0.95369348669904308</v>
      </c>
      <c r="C7868" s="133" t="s">
        <v>14648</v>
      </c>
      <c r="D7868" s="126" t="s">
        <v>14649</v>
      </c>
      <c r="E7868" s="21"/>
      <c r="F7868" s="22"/>
      <c r="G7868" s="22"/>
      <c r="H7868" s="22"/>
      <c r="I7868" s="23"/>
      <c r="J7868" s="35" t="str">
        <f t="shared" si="745"/>
        <v>➸</v>
      </c>
      <c r="K7868" s="117" t="str">
        <f>词典存放目录!$A$1&amp;L7868&amp;M7868</f>
        <v>F:\《自创文法查阅Excel》4.1备份\《B词汇·红宝书》\红宝书15版图片\8285-フロント【front】.jpg</v>
      </c>
      <c r="L7868" s="9" t="s">
        <v>18120</v>
      </c>
      <c r="M7868" s="117" t="s">
        <v>25983</v>
      </c>
      <c r="N7868" s="36" t="str">
        <f t="shared" si="746"/>
        <v>▶</v>
      </c>
      <c r="O7868" s="37" t="s">
        <v>18024</v>
      </c>
      <c r="P7868" s="37">
        <v>82</v>
      </c>
      <c r="Q7868" s="37" t="s">
        <v>23</v>
      </c>
      <c r="R7868" s="9" t="str">
        <f>词典存放目录!$A$1&amp;O7868&amp;P7868&amp;Q7868</f>
        <v>F:\《自创文法查阅Excel》4.1备份\《B词汇·红宝书》\红宝书MP3分割\28 n2-ふ (82).mp3</v>
      </c>
      <c r="S7868" s="38"/>
      <c r="T7868" s="56"/>
      <c r="U7868" s="56"/>
      <c r="V7868" s="30" t="str">
        <f t="shared" si="743"/>
        <v/>
      </c>
      <c r="W7868" s="29"/>
      <c r="X7868" s="9" t="s">
        <v>329</v>
      </c>
    </row>
    <row r="7869" spans="1:24" s="57" customFormat="1" ht="24">
      <c r="A7869" s="31">
        <v>8286</v>
      </c>
      <c r="B7869" s="32">
        <f t="shared" ca="1" si="744"/>
        <v>0.72677164902126501</v>
      </c>
      <c r="C7869" s="133" t="s">
        <v>14650</v>
      </c>
      <c r="D7869" s="126" t="s">
        <v>14651</v>
      </c>
      <c r="E7869" s="21"/>
      <c r="F7869" s="22"/>
      <c r="G7869" s="22"/>
      <c r="H7869" s="22"/>
      <c r="I7869" s="23"/>
      <c r="J7869" s="35" t="str">
        <f t="shared" si="745"/>
        <v>➸</v>
      </c>
      <c r="K7869" s="117" t="str">
        <f>词典存放目录!$A$1&amp;L7869&amp;M7869</f>
        <v>F:\《自创文法查阅Excel》4.1备份\《B词汇·红宝书》\红宝书15版图片\8286-ふんか【噴火】.jpg</v>
      </c>
      <c r="L7869" s="9" t="s">
        <v>18120</v>
      </c>
      <c r="M7869" s="117" t="s">
        <v>25984</v>
      </c>
      <c r="N7869" s="36" t="str">
        <f t="shared" si="746"/>
        <v>▶</v>
      </c>
      <c r="O7869" s="37" t="s">
        <v>18024</v>
      </c>
      <c r="P7869" s="37">
        <v>83</v>
      </c>
      <c r="Q7869" s="37" t="s">
        <v>23</v>
      </c>
      <c r="R7869" s="9" t="str">
        <f>词典存放目录!$A$1&amp;O7869&amp;P7869&amp;Q7869</f>
        <v>F:\《自创文法查阅Excel》4.1备份\《B词汇·红宝书》\红宝书MP3分割\28 n2-ふ (83).mp3</v>
      </c>
      <c r="S7869" s="38"/>
      <c r="T7869" s="56"/>
      <c r="U7869" s="56"/>
      <c r="V7869" s="30" t="str">
        <f t="shared" si="743"/>
        <v/>
      </c>
      <c r="W7869" s="29"/>
      <c r="X7869" s="9" t="s">
        <v>329</v>
      </c>
    </row>
    <row r="7870" spans="1:24" s="57" customFormat="1" ht="24">
      <c r="A7870" s="31">
        <v>8287</v>
      </c>
      <c r="B7870" s="32">
        <f t="shared" ca="1" si="744"/>
        <v>0.74351046210482796</v>
      </c>
      <c r="C7870" s="133" t="s">
        <v>14652</v>
      </c>
      <c r="D7870" s="126" t="s">
        <v>14653</v>
      </c>
      <c r="E7870" s="21"/>
      <c r="F7870" s="22"/>
      <c r="G7870" s="22"/>
      <c r="H7870" s="22"/>
      <c r="I7870" s="23"/>
      <c r="J7870" s="35" t="str">
        <f t="shared" si="745"/>
        <v>➸</v>
      </c>
      <c r="K7870" s="117" t="str">
        <f>词典存放目录!$A$1&amp;L7870&amp;M7870</f>
        <v>F:\《自创文法查阅Excel》4.1备份\《B词汇·红宝书》\红宝书15版图片\8287-ぶんかい【分解】.jpg</v>
      </c>
      <c r="L7870" s="9" t="s">
        <v>18120</v>
      </c>
      <c r="M7870" s="117" t="s">
        <v>25985</v>
      </c>
      <c r="N7870" s="36" t="str">
        <f t="shared" si="746"/>
        <v>▶</v>
      </c>
      <c r="O7870" s="37" t="s">
        <v>18024</v>
      </c>
      <c r="P7870" s="37">
        <v>84</v>
      </c>
      <c r="Q7870" s="37" t="s">
        <v>23</v>
      </c>
      <c r="R7870" s="9" t="str">
        <f>词典存放目录!$A$1&amp;O7870&amp;P7870&amp;Q7870</f>
        <v>F:\《自创文法查阅Excel》4.1备份\《B词汇·红宝书》\红宝书MP3分割\28 n2-ふ (84).mp3</v>
      </c>
      <c r="S7870" s="38"/>
      <c r="T7870" s="56"/>
      <c r="U7870" s="56"/>
      <c r="V7870" s="30" t="str">
        <f t="shared" si="743"/>
        <v/>
      </c>
      <c r="W7870" s="29"/>
      <c r="X7870" s="9" t="s">
        <v>329</v>
      </c>
    </row>
    <row r="7871" spans="1:24" s="57" customFormat="1" ht="24">
      <c r="A7871" s="31">
        <v>8288</v>
      </c>
      <c r="B7871" s="32">
        <f t="shared" ca="1" si="744"/>
        <v>0.69401567775752615</v>
      </c>
      <c r="C7871" s="133" t="s">
        <v>14654</v>
      </c>
      <c r="D7871" s="126" t="s">
        <v>14655</v>
      </c>
      <c r="E7871" s="21"/>
      <c r="F7871" s="22"/>
      <c r="G7871" s="22"/>
      <c r="H7871" s="22"/>
      <c r="I7871" s="23"/>
      <c r="J7871" s="35" t="str">
        <f t="shared" si="745"/>
        <v>➸</v>
      </c>
      <c r="K7871" s="117" t="str">
        <f>词典存放目录!$A$1&amp;L7871&amp;M7871</f>
        <v>F:\《自创文法查阅Excel》4.1备份\《B词汇·红宝书》\红宝书15版图片\8288-ぶんげい【文芸】.jpg</v>
      </c>
      <c r="L7871" s="9" t="s">
        <v>18120</v>
      </c>
      <c r="M7871" s="117" t="s">
        <v>25986</v>
      </c>
      <c r="N7871" s="36" t="str">
        <f t="shared" si="746"/>
        <v>▶</v>
      </c>
      <c r="O7871" s="37" t="s">
        <v>18024</v>
      </c>
      <c r="P7871" s="37">
        <v>85</v>
      </c>
      <c r="Q7871" s="37" t="s">
        <v>23</v>
      </c>
      <c r="R7871" s="9" t="str">
        <f>词典存放目录!$A$1&amp;O7871&amp;P7871&amp;Q7871</f>
        <v>F:\《自创文法查阅Excel》4.1备份\《B词汇·红宝书》\红宝书MP3分割\28 n2-ふ (85).mp3</v>
      </c>
      <c r="S7871" s="38"/>
      <c r="T7871" s="56"/>
      <c r="U7871" s="56"/>
      <c r="V7871" s="30" t="str">
        <f t="shared" si="743"/>
        <v/>
      </c>
      <c r="W7871" s="29"/>
      <c r="X7871" s="9" t="s">
        <v>329</v>
      </c>
    </row>
    <row r="7872" spans="1:24" s="57" customFormat="1" ht="24">
      <c r="A7872" s="31">
        <v>8289</v>
      </c>
      <c r="B7872" s="32">
        <f t="shared" ca="1" si="744"/>
        <v>0.52054005491026767</v>
      </c>
      <c r="C7872" s="133" t="s">
        <v>14656</v>
      </c>
      <c r="D7872" s="126" t="s">
        <v>14657</v>
      </c>
      <c r="E7872" s="21"/>
      <c r="F7872" s="22"/>
      <c r="G7872" s="22"/>
      <c r="H7872" s="22"/>
      <c r="I7872" s="23"/>
      <c r="J7872" s="35" t="str">
        <f t="shared" si="745"/>
        <v>➸</v>
      </c>
      <c r="K7872" s="117" t="str">
        <f>词典存放目录!$A$1&amp;L7872&amp;M7872</f>
        <v>F:\《自创文法查阅Excel》4.1备份\《B词汇·红宝书》\红宝书15版图片\8289-ぶんけん【文献】.jpg</v>
      </c>
      <c r="L7872" s="9" t="s">
        <v>18120</v>
      </c>
      <c r="M7872" s="117" t="s">
        <v>25987</v>
      </c>
      <c r="N7872" s="36" t="str">
        <f t="shared" si="746"/>
        <v>▶</v>
      </c>
      <c r="O7872" s="37" t="s">
        <v>18024</v>
      </c>
      <c r="P7872" s="37">
        <v>86</v>
      </c>
      <c r="Q7872" s="37" t="s">
        <v>23</v>
      </c>
      <c r="R7872" s="9" t="str">
        <f>词典存放目录!$A$1&amp;O7872&amp;P7872&amp;Q7872</f>
        <v>F:\《自创文法查阅Excel》4.1备份\《B词汇·红宝书》\红宝书MP3分割\28 n2-ふ (86).mp3</v>
      </c>
      <c r="S7872" s="38"/>
      <c r="T7872" s="56"/>
      <c r="U7872" s="56"/>
      <c r="V7872" s="30" t="str">
        <f t="shared" si="743"/>
        <v/>
      </c>
      <c r="W7872" s="29"/>
      <c r="X7872" s="9" t="s">
        <v>329</v>
      </c>
    </row>
    <row r="7873" spans="1:24" s="57" customFormat="1" ht="24">
      <c r="A7873" s="31">
        <v>8290</v>
      </c>
      <c r="B7873" s="32">
        <f t="shared" ca="1" si="744"/>
        <v>0.13550353489992673</v>
      </c>
      <c r="C7873" s="133" t="s">
        <v>14658</v>
      </c>
      <c r="D7873" s="126" t="s">
        <v>14659</v>
      </c>
      <c r="E7873" s="21"/>
      <c r="F7873" s="22"/>
      <c r="G7873" s="22"/>
      <c r="H7873" s="22"/>
      <c r="I7873" s="23"/>
      <c r="J7873" s="35" t="str">
        <f t="shared" si="745"/>
        <v>➸</v>
      </c>
      <c r="K7873" s="117" t="str">
        <f>词典存放目录!$A$1&amp;L7873&amp;M7873</f>
        <v>F:\《自创文法查阅Excel》4.1备份\《B词汇·红宝书》\红宝书15版图片\8290-ふんしつ【紛失】.jpg</v>
      </c>
      <c r="L7873" s="9" t="s">
        <v>18120</v>
      </c>
      <c r="M7873" s="117" t="s">
        <v>25988</v>
      </c>
      <c r="N7873" s="36" t="str">
        <f t="shared" si="746"/>
        <v>▶</v>
      </c>
      <c r="O7873" s="37" t="s">
        <v>18024</v>
      </c>
      <c r="P7873" s="37">
        <v>87</v>
      </c>
      <c r="Q7873" s="37" t="s">
        <v>23</v>
      </c>
      <c r="R7873" s="9" t="str">
        <f>词典存放目录!$A$1&amp;O7873&amp;P7873&amp;Q7873</f>
        <v>F:\《自创文法查阅Excel》4.1备份\《B词汇·红宝书》\红宝书MP3分割\28 n2-ふ (87).mp3</v>
      </c>
      <c r="S7873" s="38"/>
      <c r="T7873" s="56"/>
      <c r="U7873" s="56"/>
      <c r="V7873" s="30" t="str">
        <f t="shared" si="743"/>
        <v/>
      </c>
      <c r="W7873" s="29"/>
      <c r="X7873" s="9" t="s">
        <v>329</v>
      </c>
    </row>
    <row r="7874" spans="1:24" s="57" customFormat="1" ht="24">
      <c r="A7874" s="31">
        <v>8291</v>
      </c>
      <c r="B7874" s="32">
        <f t="shared" ca="1" si="744"/>
        <v>0.98199352882613655</v>
      </c>
      <c r="C7874" s="133" t="s">
        <v>14660</v>
      </c>
      <c r="D7874" s="126" t="s">
        <v>14661</v>
      </c>
      <c r="E7874" s="21"/>
      <c r="F7874" s="22"/>
      <c r="G7874" s="22"/>
      <c r="H7874" s="22"/>
      <c r="I7874" s="23"/>
      <c r="J7874" s="35" t="str">
        <f t="shared" si="745"/>
        <v>➸</v>
      </c>
      <c r="K7874" s="117" t="str">
        <f>词典存放目录!$A$1&amp;L7874&amp;M7874</f>
        <v>F:\《自创文法查阅Excel》4.1备份\《B词汇·红宝书》\红宝书15版图片\8291-ふんしゅつ【噴出】.jpg</v>
      </c>
      <c r="L7874" s="9" t="s">
        <v>18120</v>
      </c>
      <c r="M7874" s="117" t="s">
        <v>25989</v>
      </c>
      <c r="N7874" s="36" t="str">
        <f t="shared" si="746"/>
        <v>▶</v>
      </c>
      <c r="O7874" s="37" t="s">
        <v>18024</v>
      </c>
      <c r="P7874" s="37">
        <v>88</v>
      </c>
      <c r="Q7874" s="37" t="s">
        <v>23</v>
      </c>
      <c r="R7874" s="9" t="str">
        <f>词典存放目录!$A$1&amp;O7874&amp;P7874&amp;Q7874</f>
        <v>F:\《自创文法查阅Excel》4.1备份\《B词汇·红宝书》\红宝书MP3分割\28 n2-ふ (88).mp3</v>
      </c>
      <c r="S7874" s="38"/>
      <c r="T7874" s="56"/>
      <c r="U7874" s="56"/>
      <c r="V7874" s="30" t="str">
        <f t="shared" si="743"/>
        <v/>
      </c>
      <c r="W7874" s="29"/>
      <c r="X7874" s="9" t="s">
        <v>329</v>
      </c>
    </row>
    <row r="7875" spans="1:24" s="57" customFormat="1" ht="24">
      <c r="A7875" s="31">
        <v>8292</v>
      </c>
      <c r="B7875" s="32">
        <f t="shared" ca="1" si="744"/>
        <v>0.98806750004371502</v>
      </c>
      <c r="C7875" s="133" t="s">
        <v>14662</v>
      </c>
      <c r="D7875" s="126" t="s">
        <v>14663</v>
      </c>
      <c r="E7875" s="21"/>
      <c r="F7875" s="22"/>
      <c r="G7875" s="22"/>
      <c r="H7875" s="22"/>
      <c r="I7875" s="23"/>
      <c r="J7875" s="35" t="str">
        <f t="shared" si="745"/>
        <v>➸</v>
      </c>
      <c r="K7875" s="117" t="str">
        <f>词典存放目录!$A$1&amp;L7875&amp;M7875</f>
        <v>F:\《自创文法查阅Excel》4.1备份\《B词汇·红宝书》\红宝书15版图片\8292-ふんすい【噴水】.jpg</v>
      </c>
      <c r="L7875" s="9" t="s">
        <v>18120</v>
      </c>
      <c r="M7875" s="117" t="s">
        <v>25990</v>
      </c>
      <c r="N7875" s="36" t="str">
        <f t="shared" si="746"/>
        <v>▶</v>
      </c>
      <c r="O7875" s="37" t="s">
        <v>18024</v>
      </c>
      <c r="P7875" s="37">
        <v>89</v>
      </c>
      <c r="Q7875" s="37" t="s">
        <v>23</v>
      </c>
      <c r="R7875" s="9" t="str">
        <f>词典存放目录!$A$1&amp;O7875&amp;P7875&amp;Q7875</f>
        <v>F:\《自创文法查阅Excel》4.1备份\《B词汇·红宝书》\红宝书MP3分割\28 n2-ふ (89).mp3</v>
      </c>
      <c r="S7875" s="38"/>
      <c r="T7875" s="56"/>
      <c r="U7875" s="56"/>
      <c r="V7875" s="30" t="str">
        <f t="shared" si="743"/>
        <v/>
      </c>
      <c r="W7875" s="29"/>
      <c r="X7875" s="9" t="s">
        <v>329</v>
      </c>
    </row>
    <row r="7876" spans="1:24" s="57" customFormat="1" ht="24">
      <c r="A7876" s="31">
        <v>8293</v>
      </c>
      <c r="B7876" s="32">
        <f t="shared" ca="1" si="744"/>
        <v>0.50267936822886539</v>
      </c>
      <c r="C7876" s="133" t="s">
        <v>14664</v>
      </c>
      <c r="D7876" s="126" t="s">
        <v>14665</v>
      </c>
      <c r="E7876" s="21"/>
      <c r="F7876" s="22"/>
      <c r="G7876" s="22"/>
      <c r="H7876" s="22"/>
      <c r="I7876" s="23"/>
      <c r="J7876" s="35" t="str">
        <f t="shared" si="745"/>
        <v>➸</v>
      </c>
      <c r="K7876" s="117" t="str">
        <f>词典存放目录!$A$1&amp;L7876&amp;M7876</f>
        <v>F:\《自创文法查阅Excel》4.1备份\《B词汇·红宝书》\红宝书15版图片\8293-ぶんせき【分析】.jpg</v>
      </c>
      <c r="L7876" s="9" t="s">
        <v>18120</v>
      </c>
      <c r="M7876" s="117" t="s">
        <v>25991</v>
      </c>
      <c r="N7876" s="36" t="str">
        <f t="shared" si="746"/>
        <v>▶</v>
      </c>
      <c r="O7876" s="37" t="s">
        <v>18024</v>
      </c>
      <c r="P7876" s="37">
        <v>90</v>
      </c>
      <c r="Q7876" s="37" t="s">
        <v>23</v>
      </c>
      <c r="R7876" s="9" t="str">
        <f>词典存放目录!$A$1&amp;O7876&amp;P7876&amp;Q7876</f>
        <v>F:\《自创文法查阅Excel》4.1备份\《B词汇·红宝书》\红宝书MP3分割\28 n2-ふ (90).mp3</v>
      </c>
      <c r="S7876" s="38"/>
      <c r="T7876" s="56"/>
      <c r="U7876" s="56"/>
      <c r="V7876" s="30" t="str">
        <f t="shared" si="743"/>
        <v/>
      </c>
      <c r="W7876" s="29"/>
      <c r="X7876" s="9" t="s">
        <v>329</v>
      </c>
    </row>
    <row r="7877" spans="1:24" s="57" customFormat="1" ht="24">
      <c r="A7877" s="31">
        <v>8294</v>
      </c>
      <c r="B7877" s="32">
        <f t="shared" ca="1" si="744"/>
        <v>0.35001646782321305</v>
      </c>
      <c r="C7877" s="133" t="s">
        <v>14666</v>
      </c>
      <c r="D7877" s="126" t="s">
        <v>14667</v>
      </c>
      <c r="E7877" s="21"/>
      <c r="F7877" s="22"/>
      <c r="G7877" s="22"/>
      <c r="H7877" s="22"/>
      <c r="I7877" s="23"/>
      <c r="J7877" s="35" t="str">
        <f t="shared" si="745"/>
        <v>➸</v>
      </c>
      <c r="K7877" s="117" t="str">
        <f>词典存放目录!$A$1&amp;L7877&amp;M7877</f>
        <v>F:\《自创文法查阅Excel》4.1备份\《B词汇·红宝书》\红宝书15版图片\8294-ふんそう【紛争】.jpg</v>
      </c>
      <c r="L7877" s="9" t="s">
        <v>18120</v>
      </c>
      <c r="M7877" s="117" t="s">
        <v>25992</v>
      </c>
      <c r="N7877" s="36" t="str">
        <f t="shared" si="746"/>
        <v>▶</v>
      </c>
      <c r="O7877" s="37" t="s">
        <v>18024</v>
      </c>
      <c r="P7877" s="37">
        <v>91</v>
      </c>
      <c r="Q7877" s="37" t="s">
        <v>23</v>
      </c>
      <c r="R7877" s="9" t="str">
        <f>词典存放目录!$A$1&amp;O7877&amp;P7877&amp;Q7877</f>
        <v>F:\《自创文法查阅Excel》4.1备份\《B词汇·红宝书》\红宝书MP3分割\28 n2-ふ (91).mp3</v>
      </c>
      <c r="S7877" s="38"/>
      <c r="T7877" s="56"/>
      <c r="U7877" s="56"/>
      <c r="V7877" s="30" t="str">
        <f t="shared" si="743"/>
        <v/>
      </c>
      <c r="W7877" s="29"/>
      <c r="X7877" s="9" t="s">
        <v>329</v>
      </c>
    </row>
    <row r="7878" spans="1:24" s="57" customFormat="1" ht="24">
      <c r="A7878" s="31">
        <v>8295</v>
      </c>
      <c r="B7878" s="32">
        <f t="shared" ca="1" si="744"/>
        <v>0.74376015820319752</v>
      </c>
      <c r="C7878" s="133" t="s">
        <v>14668</v>
      </c>
      <c r="D7878" s="126" t="s">
        <v>14669</v>
      </c>
      <c r="E7878" s="21"/>
      <c r="F7878" s="22"/>
      <c r="G7878" s="22"/>
      <c r="H7878" s="22"/>
      <c r="I7878" s="23"/>
      <c r="J7878" s="35" t="str">
        <f t="shared" si="745"/>
        <v>➸</v>
      </c>
      <c r="K7878" s="117" t="str">
        <f>词典存放目录!$A$1&amp;L7878&amp;M7878</f>
        <v>F:\《自创文法查阅Excel》4.1备份\《B词汇·红宝书》\红宝书15版图片\8295-ぶんたん【分担】.jpg</v>
      </c>
      <c r="L7878" s="9" t="s">
        <v>18120</v>
      </c>
      <c r="M7878" s="117" t="s">
        <v>25993</v>
      </c>
      <c r="N7878" s="36" t="str">
        <f t="shared" si="746"/>
        <v>▶</v>
      </c>
      <c r="O7878" s="37" t="s">
        <v>18024</v>
      </c>
      <c r="P7878" s="37">
        <v>92</v>
      </c>
      <c r="Q7878" s="37" t="s">
        <v>23</v>
      </c>
      <c r="R7878" s="9" t="str">
        <f>词典存放目录!$A$1&amp;O7878&amp;P7878&amp;Q7878</f>
        <v>F:\《自创文法查阅Excel》4.1备份\《B词汇·红宝书》\红宝书MP3分割\28 n2-ふ (92).mp3</v>
      </c>
      <c r="S7878" s="38"/>
      <c r="T7878" s="56"/>
      <c r="U7878" s="56"/>
      <c r="V7878" s="30" t="str">
        <f t="shared" si="743"/>
        <v/>
      </c>
      <c r="W7878" s="29"/>
      <c r="X7878" s="9" t="s">
        <v>329</v>
      </c>
    </row>
    <row r="7879" spans="1:24" s="57" customFormat="1" ht="24">
      <c r="A7879" s="31">
        <v>8296</v>
      </c>
      <c r="B7879" s="32">
        <f t="shared" ca="1" si="744"/>
        <v>0.57585680132956119</v>
      </c>
      <c r="C7879" s="133" t="s">
        <v>14670</v>
      </c>
      <c r="D7879" s="126"/>
      <c r="E7879" s="21"/>
      <c r="F7879" s="22"/>
      <c r="G7879" s="22"/>
      <c r="H7879" s="22"/>
      <c r="I7879" s="23"/>
      <c r="J7879" s="35" t="str">
        <f t="shared" si="745"/>
        <v>➸</v>
      </c>
      <c r="K7879" s="117" t="str">
        <f>词典存放目录!$A$1&amp;L7879&amp;M7879</f>
        <v>F:\《自创文法查阅Excel》4.1备份\《B词汇·红宝书》\红宝书15版图片\8296-ふんだんに.jpg</v>
      </c>
      <c r="L7879" s="9" t="s">
        <v>18120</v>
      </c>
      <c r="M7879" s="117" t="s">
        <v>25994</v>
      </c>
      <c r="N7879" s="36" t="str">
        <f t="shared" si="746"/>
        <v>▶</v>
      </c>
      <c r="O7879" s="37" t="s">
        <v>18024</v>
      </c>
      <c r="P7879" s="37">
        <v>93</v>
      </c>
      <c r="Q7879" s="37" t="s">
        <v>23</v>
      </c>
      <c r="R7879" s="9" t="str">
        <f>词典存放目录!$A$1&amp;O7879&amp;P7879&amp;Q7879</f>
        <v>F:\《自创文法查阅Excel》4.1备份\《B词汇·红宝书》\红宝书MP3分割\28 n2-ふ (93).mp3</v>
      </c>
      <c r="S7879" s="38"/>
      <c r="T7879" s="56"/>
      <c r="U7879" s="56"/>
      <c r="V7879" s="30" t="str">
        <f t="shared" si="743"/>
        <v/>
      </c>
      <c r="W7879" s="29"/>
      <c r="X7879" s="9" t="s">
        <v>329</v>
      </c>
    </row>
    <row r="7880" spans="1:24" s="57" customFormat="1" ht="24">
      <c r="A7880" s="31">
        <v>8297</v>
      </c>
      <c r="B7880" s="32">
        <f t="shared" ca="1" si="744"/>
        <v>0.32350582001542327</v>
      </c>
      <c r="C7880" s="133" t="s">
        <v>14671</v>
      </c>
      <c r="D7880" s="126" t="s">
        <v>14672</v>
      </c>
      <c r="E7880" s="21"/>
      <c r="F7880" s="22"/>
      <c r="G7880" s="22"/>
      <c r="H7880" s="22"/>
      <c r="I7880" s="23"/>
      <c r="J7880" s="35" t="str">
        <f t="shared" si="745"/>
        <v>➸</v>
      </c>
      <c r="K7880" s="117" t="str">
        <f>词典存放目录!$A$1&amp;L7880&amp;M7880</f>
        <v>F:\《自创文法查阅Excel》4.1备份\《B词汇·红宝书》\红宝书15版图片\8297-ぶんぱい【分配】.jpg</v>
      </c>
      <c r="L7880" s="9" t="s">
        <v>18120</v>
      </c>
      <c r="M7880" s="117" t="s">
        <v>25995</v>
      </c>
      <c r="N7880" s="36" t="str">
        <f t="shared" si="746"/>
        <v>▶</v>
      </c>
      <c r="O7880" s="37" t="s">
        <v>18024</v>
      </c>
      <c r="P7880" s="37">
        <v>94</v>
      </c>
      <c r="Q7880" s="37" t="s">
        <v>23</v>
      </c>
      <c r="R7880" s="9" t="str">
        <f>词典存放目录!$A$1&amp;O7880&amp;P7880&amp;Q7880</f>
        <v>F:\《自创文法查阅Excel》4.1备份\《B词汇·红宝书》\红宝书MP3分割\28 n2-ふ (94).mp3</v>
      </c>
      <c r="S7880" s="38"/>
      <c r="T7880" s="56"/>
      <c r="U7880" s="56"/>
      <c r="V7880" s="30" t="str">
        <f t="shared" si="743"/>
        <v/>
      </c>
      <c r="W7880" s="29"/>
      <c r="X7880" s="9" t="s">
        <v>329</v>
      </c>
    </row>
    <row r="7881" spans="1:24" s="57" customFormat="1" ht="24">
      <c r="A7881" s="31">
        <v>8298</v>
      </c>
      <c r="B7881" s="32">
        <f t="shared" ca="1" si="744"/>
        <v>0.77920196412751719</v>
      </c>
      <c r="C7881" s="133" t="s">
        <v>14673</v>
      </c>
      <c r="D7881" s="126" t="s">
        <v>14674</v>
      </c>
      <c r="E7881" s="21"/>
      <c r="F7881" s="22"/>
      <c r="G7881" s="22"/>
      <c r="H7881" s="22"/>
      <c r="I7881" s="23"/>
      <c r="J7881" s="35" t="str">
        <f t="shared" si="745"/>
        <v>➸</v>
      </c>
      <c r="K7881" s="117" t="str">
        <f>词典存放目录!$A$1&amp;L7881&amp;M7881</f>
        <v>F:\《自创文法查阅Excel》4.1备份\《B词汇·红宝书》\红宝书15版图片\8298-ぶんぷ【分布】.jpg</v>
      </c>
      <c r="L7881" s="9" t="s">
        <v>18120</v>
      </c>
      <c r="M7881" s="117" t="s">
        <v>25996</v>
      </c>
      <c r="N7881" s="36" t="str">
        <f t="shared" si="746"/>
        <v>▶</v>
      </c>
      <c r="O7881" s="37" t="s">
        <v>18024</v>
      </c>
      <c r="P7881" s="37">
        <v>95</v>
      </c>
      <c r="Q7881" s="37" t="s">
        <v>23</v>
      </c>
      <c r="R7881" s="9" t="str">
        <f>词典存放目录!$A$1&amp;O7881&amp;P7881&amp;Q7881</f>
        <v>F:\《自创文法查阅Excel》4.1备份\《B词汇·红宝书》\红宝书MP3分割\28 n2-ふ (95).mp3</v>
      </c>
      <c r="S7881" s="38"/>
      <c r="T7881" s="56"/>
      <c r="U7881" s="56"/>
      <c r="V7881" s="30" t="str">
        <f t="shared" si="743"/>
        <v/>
      </c>
      <c r="W7881" s="29"/>
      <c r="X7881" s="9" t="s">
        <v>329</v>
      </c>
    </row>
    <row r="7882" spans="1:24" s="57" customFormat="1" ht="24">
      <c r="A7882" s="31">
        <v>8299</v>
      </c>
      <c r="B7882" s="32">
        <f t="shared" ca="1" si="744"/>
        <v>0.80059389006749437</v>
      </c>
      <c r="C7882" s="133" t="s">
        <v>14675</v>
      </c>
      <c r="D7882" s="126" t="s">
        <v>14676</v>
      </c>
      <c r="E7882" s="21"/>
      <c r="F7882" s="22"/>
      <c r="G7882" s="22"/>
      <c r="H7882" s="22"/>
      <c r="I7882" s="23"/>
      <c r="J7882" s="35" t="str">
        <f t="shared" si="745"/>
        <v>➸</v>
      </c>
      <c r="K7882" s="117" t="str">
        <f>词典存放目录!$A$1&amp;L7882&amp;M7882</f>
        <v>F:\《自创文法查阅Excel》4.1备份\《B词汇·红宝书》\红宝书15版图片\8299-ぶんみゃく【文脈】.jpg</v>
      </c>
      <c r="L7882" s="9" t="s">
        <v>18120</v>
      </c>
      <c r="M7882" s="117" t="s">
        <v>25997</v>
      </c>
      <c r="N7882" s="36" t="str">
        <f t="shared" si="746"/>
        <v>▶</v>
      </c>
      <c r="O7882" s="37" t="s">
        <v>18024</v>
      </c>
      <c r="P7882" s="37">
        <v>96</v>
      </c>
      <c r="Q7882" s="37" t="s">
        <v>23</v>
      </c>
      <c r="R7882" s="9" t="str">
        <f>词典存放目录!$A$1&amp;O7882&amp;P7882&amp;Q7882</f>
        <v>F:\《自创文法查阅Excel》4.1备份\《B词汇·红宝书》\红宝书MP3分割\28 n2-ふ (96).mp3</v>
      </c>
      <c r="S7882" s="38"/>
      <c r="T7882" s="56"/>
      <c r="U7882" s="56"/>
      <c r="V7882" s="30" t="str">
        <f t="shared" si="743"/>
        <v/>
      </c>
      <c r="W7882" s="29"/>
      <c r="X7882" s="9" t="s">
        <v>329</v>
      </c>
    </row>
    <row r="7883" spans="1:24" s="57" customFormat="1" ht="24">
      <c r="A7883" s="31">
        <v>8300</v>
      </c>
      <c r="B7883" s="32">
        <f t="shared" ca="1" si="744"/>
        <v>9.0456289692591452E-2</v>
      </c>
      <c r="C7883" s="133" t="s">
        <v>14677</v>
      </c>
      <c r="D7883" s="126" t="s">
        <v>14678</v>
      </c>
      <c r="E7883" s="21"/>
      <c r="F7883" s="22"/>
      <c r="G7883" s="22"/>
      <c r="H7883" s="22"/>
      <c r="I7883" s="23"/>
      <c r="J7883" s="35" t="str">
        <f t="shared" si="745"/>
        <v>➸</v>
      </c>
      <c r="K7883" s="117" t="str">
        <f>词典存放目录!$A$1&amp;L7883&amp;M7883</f>
        <v>F:\《自创文法查阅Excel》4.1备份\《B词汇·红宝书》\红宝书15版图片\8300-ぶんめい【文明】.jpg</v>
      </c>
      <c r="L7883" s="9" t="s">
        <v>18120</v>
      </c>
      <c r="M7883" s="117" t="s">
        <v>25998</v>
      </c>
      <c r="N7883" s="36" t="str">
        <f t="shared" si="746"/>
        <v>▶</v>
      </c>
      <c r="O7883" s="37" t="s">
        <v>18024</v>
      </c>
      <c r="P7883" s="37">
        <v>97</v>
      </c>
      <c r="Q7883" s="37" t="s">
        <v>23</v>
      </c>
      <c r="R7883" s="9" t="str">
        <f>词典存放目录!$A$1&amp;O7883&amp;P7883&amp;Q7883</f>
        <v>F:\《自创文法查阅Excel》4.1备份\《B词汇·红宝书》\红宝书MP3分割\28 n2-ふ (97).mp3</v>
      </c>
      <c r="S7883" s="38"/>
      <c r="T7883" s="56"/>
      <c r="U7883" s="56"/>
      <c r="V7883" s="30" t="str">
        <f t="shared" si="743"/>
        <v/>
      </c>
      <c r="W7883" s="29"/>
      <c r="X7883" s="9" t="s">
        <v>329</v>
      </c>
    </row>
    <row r="7884" spans="1:24" s="57" customFormat="1" ht="24">
      <c r="A7884" s="31">
        <v>8301</v>
      </c>
      <c r="B7884" s="32">
        <f t="shared" ca="1" si="744"/>
        <v>0.712114679683021</v>
      </c>
      <c r="C7884" s="133" t="s">
        <v>14679</v>
      </c>
      <c r="D7884" s="126" t="s">
        <v>14680</v>
      </c>
      <c r="E7884" s="21"/>
      <c r="F7884" s="22"/>
      <c r="G7884" s="22"/>
      <c r="H7884" s="22"/>
      <c r="I7884" s="23"/>
      <c r="J7884" s="35" t="str">
        <f t="shared" si="745"/>
        <v>➸</v>
      </c>
      <c r="K7884" s="117" t="str">
        <f>词典存放目录!$A$1&amp;L7884&amp;M7884</f>
        <v>F:\《自创文法查阅Excel》4.1备份\《B词汇·红宝书》\红宝书15版图片\8301-ぶんや【分野】.jpg</v>
      </c>
      <c r="L7884" s="9" t="s">
        <v>18120</v>
      </c>
      <c r="M7884" s="117" t="s">
        <v>25999</v>
      </c>
      <c r="N7884" s="36" t="str">
        <f t="shared" si="746"/>
        <v>▶</v>
      </c>
      <c r="O7884" s="37" t="s">
        <v>18024</v>
      </c>
      <c r="P7884" s="37">
        <v>98</v>
      </c>
      <c r="Q7884" s="37" t="s">
        <v>23</v>
      </c>
      <c r="R7884" s="9" t="str">
        <f>词典存放目录!$A$1&amp;O7884&amp;P7884&amp;Q7884</f>
        <v>F:\《自创文法查阅Excel》4.1备份\《B词汇·红宝书》\红宝书MP3分割\28 n2-ふ (98).mp3</v>
      </c>
      <c r="S7884" s="38"/>
      <c r="T7884" s="56"/>
      <c r="U7884" s="56"/>
      <c r="V7884" s="30" t="str">
        <f t="shared" si="743"/>
        <v/>
      </c>
      <c r="W7884" s="29"/>
      <c r="X7884" s="9" t="s">
        <v>329</v>
      </c>
    </row>
    <row r="7885" spans="1:24" s="57" customFormat="1" ht="24">
      <c r="A7885" s="31">
        <v>8302</v>
      </c>
      <c r="B7885" s="32">
        <f t="shared" ca="1" si="744"/>
        <v>0.91474856561465789</v>
      </c>
      <c r="C7885" s="133" t="s">
        <v>14681</v>
      </c>
      <c r="D7885" s="126" t="s">
        <v>14682</v>
      </c>
      <c r="E7885" s="21"/>
      <c r="F7885" s="22"/>
      <c r="G7885" s="22"/>
      <c r="H7885" s="22"/>
      <c r="I7885" s="23"/>
      <c r="J7885" s="35" t="str">
        <f t="shared" si="745"/>
        <v>➸</v>
      </c>
      <c r="K7885" s="117" t="str">
        <f>词典存放目录!$A$1&amp;L7885&amp;M7885</f>
        <v>F:\《自创文法查阅Excel》4.1备份\《B词汇·红宝书》\红宝书15版图片\8302-ぶんり【分離】.jpg</v>
      </c>
      <c r="L7885" s="9" t="s">
        <v>18120</v>
      </c>
      <c r="M7885" s="117" t="s">
        <v>26000</v>
      </c>
      <c r="N7885" s="36" t="str">
        <f t="shared" si="746"/>
        <v>▶</v>
      </c>
      <c r="O7885" s="37" t="s">
        <v>18024</v>
      </c>
      <c r="P7885" s="37">
        <v>99</v>
      </c>
      <c r="Q7885" s="37" t="s">
        <v>23</v>
      </c>
      <c r="R7885" s="9" t="str">
        <f>词典存放目录!$A$1&amp;O7885&amp;P7885&amp;Q7885</f>
        <v>F:\《自创文法查阅Excel》4.1备份\《B词汇·红宝书》\红宝书MP3分割\28 n2-ふ (99).mp3</v>
      </c>
      <c r="S7885" s="38"/>
      <c r="T7885" s="56"/>
      <c r="U7885" s="56"/>
      <c r="V7885" s="30" t="str">
        <f t="shared" si="743"/>
        <v/>
      </c>
      <c r="W7885" s="29"/>
      <c r="X7885" s="9" t="s">
        <v>329</v>
      </c>
    </row>
    <row r="7886" spans="1:24" s="57" customFormat="1" ht="24">
      <c r="A7886" s="31">
        <v>8303</v>
      </c>
      <c r="B7886" s="32">
        <f t="shared" ca="1" si="744"/>
        <v>0.14878869152276142</v>
      </c>
      <c r="C7886" s="133" t="s">
        <v>14683</v>
      </c>
      <c r="D7886" s="126" t="s">
        <v>14684</v>
      </c>
      <c r="E7886" s="21"/>
      <c r="F7886" s="22"/>
      <c r="G7886" s="22"/>
      <c r="H7886" s="22"/>
      <c r="I7886" s="23"/>
      <c r="J7886" s="35" t="str">
        <f t="shared" si="745"/>
        <v>➸</v>
      </c>
      <c r="K7886" s="117" t="str">
        <f>词典存放目录!$A$1&amp;L7886&amp;M7886</f>
        <v>F:\《自创文法查阅Excel》4.1备份\《B词汇·红宝书》\红宝书15版图片\8303-ぶんりょう【分量】.jpg</v>
      </c>
      <c r="L7886" s="9" t="s">
        <v>18120</v>
      </c>
      <c r="M7886" s="117" t="s">
        <v>26001</v>
      </c>
      <c r="N7886" s="36" t="str">
        <f t="shared" si="746"/>
        <v>▶</v>
      </c>
      <c r="O7886" s="37" t="s">
        <v>18024</v>
      </c>
      <c r="P7886" s="37">
        <v>100</v>
      </c>
      <c r="Q7886" s="37" t="s">
        <v>23</v>
      </c>
      <c r="R7886" s="9" t="str">
        <f>词典存放目录!$A$1&amp;O7886&amp;P7886&amp;Q7886</f>
        <v>F:\《自创文法查阅Excel》4.1备份\《B词汇·红宝书》\红宝书MP3分割\28 n2-ふ (100).mp3</v>
      </c>
      <c r="S7886" s="38"/>
      <c r="T7886" s="56"/>
      <c r="U7886" s="56"/>
      <c r="V7886" s="30" t="str">
        <f t="shared" si="743"/>
        <v/>
      </c>
      <c r="W7886" s="29"/>
      <c r="X7886" s="9" t="s">
        <v>329</v>
      </c>
    </row>
    <row r="7887" spans="1:24" s="57" customFormat="1" ht="24">
      <c r="A7887" s="31">
        <v>8304</v>
      </c>
      <c r="B7887" s="32">
        <f t="shared" ca="1" si="744"/>
        <v>0.16882845883782949</v>
      </c>
      <c r="C7887" s="133" t="s">
        <v>14685</v>
      </c>
      <c r="D7887" s="126" t="s">
        <v>14686</v>
      </c>
      <c r="E7887" s="21"/>
      <c r="F7887" s="22"/>
      <c r="G7887" s="22"/>
      <c r="H7887" s="22"/>
      <c r="I7887" s="23"/>
      <c r="J7887" s="35" t="str">
        <f t="shared" si="745"/>
        <v>➸</v>
      </c>
      <c r="K7887" s="117" t="str">
        <f>词典存放目录!$A$1&amp;L7887&amp;M7887</f>
        <v>F:\《自创文法查阅Excel》4.1备份\《B词汇·红宝书》\红宝书15版图片\8304-ぶんるい【分類】.jpg</v>
      </c>
      <c r="L7887" s="9" t="s">
        <v>18120</v>
      </c>
      <c r="M7887" s="117" t="s">
        <v>26002</v>
      </c>
      <c r="N7887" s="36" t="str">
        <f t="shared" si="746"/>
        <v>▶</v>
      </c>
      <c r="O7887" s="37" t="s">
        <v>18024</v>
      </c>
      <c r="P7887" s="37">
        <v>101</v>
      </c>
      <c r="Q7887" s="37" t="s">
        <v>23</v>
      </c>
      <c r="R7887" s="9" t="str">
        <f>词典存放目录!$A$1&amp;O7887&amp;P7887&amp;Q7887</f>
        <v>F:\《自创文法查阅Excel》4.1备份\《B词汇·红宝书》\红宝书MP3分割\28 n2-ふ (101).mp3</v>
      </c>
      <c r="S7887" s="38"/>
      <c r="T7887" s="56"/>
      <c r="U7887" s="56"/>
      <c r="V7887" s="30" t="str">
        <f t="shared" si="743"/>
        <v/>
      </c>
      <c r="W7887" s="29"/>
      <c r="X7887" s="9" t="s">
        <v>329</v>
      </c>
    </row>
    <row r="7888" spans="1:24" s="57" customFormat="1" ht="24">
      <c r="A7888" s="31">
        <v>8305</v>
      </c>
      <c r="B7888" s="32">
        <f t="shared" ca="1" si="744"/>
        <v>0.93739442128330386</v>
      </c>
      <c r="C7888" s="133" t="s">
        <v>14687</v>
      </c>
      <c r="D7888" s="126"/>
      <c r="E7888" s="21"/>
      <c r="F7888" s="22"/>
      <c r="G7888" s="22"/>
      <c r="H7888" s="22"/>
      <c r="I7888" s="23"/>
      <c r="J7888" s="35" t="str">
        <f t="shared" si="745"/>
        <v>➸</v>
      </c>
      <c r="K7888" s="117" t="str">
        <f>词典存放目录!$A$1&amp;L7888&amp;M7888</f>
        <v>F:\《自创文法查阅Excel》4.1备份\《B词汇·红宝书》\红宝书15版图片\8305-ふんわり.jpg</v>
      </c>
      <c r="L7888" s="9" t="s">
        <v>18120</v>
      </c>
      <c r="M7888" s="117" t="s">
        <v>26003</v>
      </c>
      <c r="N7888" s="36" t="str">
        <f t="shared" si="746"/>
        <v>▶</v>
      </c>
      <c r="O7888" s="37" t="s">
        <v>18024</v>
      </c>
      <c r="P7888" s="37">
        <v>102</v>
      </c>
      <c r="Q7888" s="37" t="s">
        <v>23</v>
      </c>
      <c r="R7888" s="9" t="str">
        <f>词典存放目录!$A$1&amp;O7888&amp;P7888&amp;Q7888</f>
        <v>F:\《自创文法查阅Excel》4.1备份\《B词汇·红宝书》\红宝书MP3分割\28 n2-ふ (102).mp3</v>
      </c>
      <c r="S7888" s="38"/>
      <c r="T7888" s="56"/>
      <c r="U7888" s="56"/>
      <c r="V7888" s="30"/>
      <c r="W7888" s="29"/>
      <c r="X7888" s="9" t="s">
        <v>329</v>
      </c>
    </row>
    <row r="7889" spans="1:24" s="57" customFormat="1" ht="24">
      <c r="A7889" s="31">
        <v>8306</v>
      </c>
      <c r="B7889" s="32">
        <f t="shared" ca="1" si="744"/>
        <v>0.63786944750517061</v>
      </c>
      <c r="C7889" s="134" t="s">
        <v>14688</v>
      </c>
      <c r="D7889" s="128" t="s">
        <v>14689</v>
      </c>
      <c r="E7889" s="21"/>
      <c r="F7889" s="22"/>
      <c r="G7889" s="22"/>
      <c r="H7889" s="22"/>
      <c r="I7889" s="23"/>
      <c r="J7889" s="35" t="str">
        <f t="shared" si="745"/>
        <v>➸</v>
      </c>
      <c r="K7889" s="117" t="str">
        <f>词典存放目录!$A$1&amp;L7889&amp;M7889</f>
        <v>F:\《自创文法查阅Excel》4.1备份\《B词汇·红宝书》\红宝书15版图片\8306-ぶあいそう【無愛想】.jpg</v>
      </c>
      <c r="L7889" s="9" t="s">
        <v>18120</v>
      </c>
      <c r="M7889" s="117" t="s">
        <v>26004</v>
      </c>
      <c r="N7889" s="36" t="str">
        <f t="shared" si="746"/>
        <v>▶</v>
      </c>
      <c r="O7889" s="37" t="s">
        <v>18025</v>
      </c>
      <c r="P7889" s="37">
        <v>1</v>
      </c>
      <c r="Q7889" s="37" t="s">
        <v>23</v>
      </c>
      <c r="R7889" s="9" t="str">
        <f>词典存放目录!$A$1&amp;O7889&amp;P7889&amp;Q7889</f>
        <v>F:\《自创文法查阅Excel》4.1备份\《B词汇·红宝书》\红宝书MP3分割\28 n1-ふ (1).mp3</v>
      </c>
      <c r="S7889" s="38"/>
      <c r="T7889" s="56"/>
      <c r="U7889" s="56"/>
      <c r="V7889" s="30" t="str">
        <f t="shared" ref="V7889:V7900" si="747">IF(COUNTA(S7889:U7889)=0,"",COUNTIF(S7889:U7889,"0")/COUNTA(S7889:U7889))</f>
        <v/>
      </c>
      <c r="W7889" s="29"/>
      <c r="X7889" s="9" t="s">
        <v>464</v>
      </c>
    </row>
    <row r="7890" spans="1:24" s="57" customFormat="1" ht="24">
      <c r="A7890" s="31">
        <v>8307</v>
      </c>
      <c r="B7890" s="32">
        <f t="shared" ca="1" si="744"/>
        <v>0.82096617429407115</v>
      </c>
      <c r="C7890" s="134" t="s">
        <v>14690</v>
      </c>
      <c r="D7890" s="128" t="s">
        <v>14691</v>
      </c>
      <c r="E7890" s="21"/>
      <c r="F7890" s="22"/>
      <c r="G7890" s="22"/>
      <c r="H7890" s="22"/>
      <c r="I7890" s="23"/>
      <c r="J7890" s="35" t="str">
        <f t="shared" si="745"/>
        <v>➸</v>
      </c>
      <c r="K7890" s="117" t="str">
        <f>词典存放目录!$A$1&amp;L7890&amp;M7890</f>
        <v>F:\《自创文法查阅Excel》4.1备份\《B词汇·红宝书》\红宝书15版图片\8307-ファイト【fight】.jpg</v>
      </c>
      <c r="L7890" s="9" t="s">
        <v>18120</v>
      </c>
      <c r="M7890" s="117" t="s">
        <v>26005</v>
      </c>
      <c r="N7890" s="36" t="str">
        <f t="shared" si="746"/>
        <v>▶</v>
      </c>
      <c r="O7890" s="37" t="s">
        <v>18025</v>
      </c>
      <c r="P7890" s="37">
        <v>2</v>
      </c>
      <c r="Q7890" s="37" t="s">
        <v>23</v>
      </c>
      <c r="R7890" s="9" t="str">
        <f>词典存放目录!$A$1&amp;O7890&amp;P7890&amp;Q7890</f>
        <v>F:\《自创文法查阅Excel》4.1备份\《B词汇·红宝书》\红宝书MP3分割\28 n1-ふ (2).mp3</v>
      </c>
      <c r="S7890" s="38"/>
      <c r="T7890" s="56"/>
      <c r="U7890" s="56"/>
      <c r="V7890" s="30" t="str">
        <f t="shared" si="747"/>
        <v/>
      </c>
      <c r="W7890" s="29"/>
      <c r="X7890" s="9" t="s">
        <v>464</v>
      </c>
    </row>
    <row r="7891" spans="1:24" s="57" customFormat="1" ht="24">
      <c r="A7891" s="31">
        <v>8308</v>
      </c>
      <c r="B7891" s="32">
        <f t="shared" ca="1" si="744"/>
        <v>0.90995703200591616</v>
      </c>
      <c r="C7891" s="134" t="s">
        <v>14692</v>
      </c>
      <c r="D7891" s="128" t="s">
        <v>14693</v>
      </c>
      <c r="E7891" s="21" t="s">
        <v>459</v>
      </c>
      <c r="F7891" s="22"/>
      <c r="G7891" s="22"/>
      <c r="H7891" s="22"/>
      <c r="I7891" s="23"/>
      <c r="J7891" s="35" t="str">
        <f t="shared" si="745"/>
        <v>➸</v>
      </c>
      <c r="K7891" s="117" t="str">
        <f>词典存放目录!$A$1&amp;L7891&amp;M7891</f>
        <v>F:\《自创文法查阅Excel》4.1备份\《B词汇·红宝书》\红宝书15版图片\8308-ふあんない【不案内】.jpg</v>
      </c>
      <c r="L7891" s="9" t="s">
        <v>18120</v>
      </c>
      <c r="M7891" s="117" t="s">
        <v>26006</v>
      </c>
      <c r="N7891" s="36" t="str">
        <f t="shared" si="746"/>
        <v>▶</v>
      </c>
      <c r="O7891" s="37" t="s">
        <v>18025</v>
      </c>
      <c r="P7891" s="37">
        <v>3</v>
      </c>
      <c r="Q7891" s="37" t="s">
        <v>23</v>
      </c>
      <c r="R7891" s="9" t="str">
        <f>词典存放目录!$A$1&amp;O7891&amp;P7891&amp;Q7891</f>
        <v>F:\《自创文法查阅Excel》4.1备份\《B词汇·红宝书》\红宝书MP3分割\28 n1-ふ (3).mp3</v>
      </c>
      <c r="S7891" s="38"/>
      <c r="T7891" s="56"/>
      <c r="U7891" s="56"/>
      <c r="V7891" s="30" t="str">
        <f t="shared" si="747"/>
        <v/>
      </c>
      <c r="W7891" s="69"/>
      <c r="X7891" s="9" t="s">
        <v>464</v>
      </c>
    </row>
    <row r="7892" spans="1:24" s="57" customFormat="1" ht="24">
      <c r="A7892" s="31">
        <v>8309</v>
      </c>
      <c r="B7892" s="32">
        <f t="shared" ca="1" si="744"/>
        <v>0.16878632171577879</v>
      </c>
      <c r="C7892" s="134" t="s">
        <v>14694</v>
      </c>
      <c r="D7892" s="128" t="s">
        <v>14695</v>
      </c>
      <c r="E7892" s="21"/>
      <c r="F7892" s="22"/>
      <c r="G7892" s="22"/>
      <c r="H7892" s="22"/>
      <c r="I7892" s="23"/>
      <c r="J7892" s="35" t="str">
        <f t="shared" si="745"/>
        <v>➸</v>
      </c>
      <c r="K7892" s="117" t="str">
        <f>词典存放目录!$A$1&amp;L7892&amp;M7892</f>
        <v>F:\《自创文法查阅Excel》4.1备份\《B词汇·红宝书》\红宝书15版图片\8309-ふい【不意】.jpg</v>
      </c>
      <c r="L7892" s="9" t="s">
        <v>18120</v>
      </c>
      <c r="M7892" s="117" t="s">
        <v>26007</v>
      </c>
      <c r="N7892" s="36" t="str">
        <f t="shared" si="746"/>
        <v>▶</v>
      </c>
      <c r="O7892" s="37" t="s">
        <v>18025</v>
      </c>
      <c r="P7892" s="37">
        <v>4</v>
      </c>
      <c r="Q7892" s="37" t="s">
        <v>23</v>
      </c>
      <c r="R7892" s="9" t="str">
        <f>词典存放目录!$A$1&amp;O7892&amp;P7892&amp;Q7892</f>
        <v>F:\《自创文法查阅Excel》4.1备份\《B词汇·红宝书》\红宝书MP3分割\28 n1-ふ (4).mp3</v>
      </c>
      <c r="S7892" s="38"/>
      <c r="T7892" s="56"/>
      <c r="U7892" s="56"/>
      <c r="V7892" s="30" t="str">
        <f t="shared" si="747"/>
        <v/>
      </c>
      <c r="W7892" s="29"/>
      <c r="X7892" s="9" t="s">
        <v>464</v>
      </c>
    </row>
    <row r="7893" spans="1:24" s="57" customFormat="1" ht="24">
      <c r="A7893" s="31">
        <v>8310</v>
      </c>
      <c r="B7893" s="32">
        <f t="shared" ca="1" si="744"/>
        <v>0.6795124937789877</v>
      </c>
      <c r="C7893" s="134" t="s">
        <v>14696</v>
      </c>
      <c r="D7893" s="128" t="s">
        <v>14697</v>
      </c>
      <c r="E7893" s="21"/>
      <c r="F7893" s="22"/>
      <c r="G7893" s="22"/>
      <c r="H7893" s="22"/>
      <c r="I7893" s="23"/>
      <c r="J7893" s="35" t="str">
        <f t="shared" si="745"/>
        <v>➸</v>
      </c>
      <c r="K7893" s="117" t="str">
        <f>词典存放目录!$A$1&amp;L7893&amp;M7893</f>
        <v>F:\《自创文法查阅Excel》4.1备份\《B词汇·红宝书》\红宝书15版图片\8310-フィクション【fiction】.jpg</v>
      </c>
      <c r="L7893" s="9" t="s">
        <v>18120</v>
      </c>
      <c r="M7893" s="117" t="s">
        <v>26008</v>
      </c>
      <c r="N7893" s="36" t="str">
        <f t="shared" si="746"/>
        <v>▶</v>
      </c>
      <c r="O7893" s="37" t="s">
        <v>18025</v>
      </c>
      <c r="P7893" s="37">
        <v>5</v>
      </c>
      <c r="Q7893" s="37" t="s">
        <v>23</v>
      </c>
      <c r="R7893" s="9" t="str">
        <f>词典存放目录!$A$1&amp;O7893&amp;P7893&amp;Q7893</f>
        <v>F:\《自创文法查阅Excel》4.1备份\《B词汇·红宝书》\红宝书MP3分割\28 n1-ふ (5).mp3</v>
      </c>
      <c r="S7893" s="38"/>
      <c r="T7893" s="56"/>
      <c r="U7893" s="56"/>
      <c r="V7893" s="30" t="str">
        <f t="shared" si="747"/>
        <v/>
      </c>
      <c r="W7893" s="29"/>
      <c r="X7893" s="9" t="s">
        <v>464</v>
      </c>
    </row>
    <row r="7894" spans="1:24" s="57" customFormat="1" ht="24">
      <c r="A7894" s="31">
        <v>8311</v>
      </c>
      <c r="B7894" s="32">
        <f t="shared" ca="1" si="744"/>
        <v>0.29670400355818849</v>
      </c>
      <c r="C7894" s="134" t="s">
        <v>14698</v>
      </c>
      <c r="D7894" s="128" t="s">
        <v>14699</v>
      </c>
      <c r="E7894" s="21"/>
      <c r="F7894" s="22"/>
      <c r="G7894" s="22"/>
      <c r="H7894" s="22"/>
      <c r="I7894" s="23"/>
      <c r="J7894" s="35" t="str">
        <f t="shared" si="745"/>
        <v>➸</v>
      </c>
      <c r="K7894" s="117" t="str">
        <f>词典存放目录!$A$1&amp;L7894&amp;M7894</f>
        <v>F:\《自创文法查阅Excel》4.1备份\《B词汇·红宝书》\红宝书15版图片\8311-フィルター【filter】.jpg</v>
      </c>
      <c r="L7894" s="9" t="s">
        <v>18120</v>
      </c>
      <c r="M7894" s="117" t="s">
        <v>26009</v>
      </c>
      <c r="N7894" s="36" t="str">
        <f t="shared" si="746"/>
        <v>▶</v>
      </c>
      <c r="O7894" s="37" t="s">
        <v>18025</v>
      </c>
      <c r="P7894" s="37">
        <v>6</v>
      </c>
      <c r="Q7894" s="37" t="s">
        <v>23</v>
      </c>
      <c r="R7894" s="9" t="str">
        <f>词典存放目录!$A$1&amp;O7894&amp;P7894&amp;Q7894</f>
        <v>F:\《自创文法查阅Excel》4.1备份\《B词汇·红宝书》\红宝书MP3分割\28 n1-ふ (6).mp3</v>
      </c>
      <c r="S7894" s="38"/>
      <c r="T7894" s="56"/>
      <c r="U7894" s="56"/>
      <c r="V7894" s="30" t="str">
        <f t="shared" si="747"/>
        <v/>
      </c>
      <c r="W7894" s="29"/>
      <c r="X7894" s="9" t="s">
        <v>464</v>
      </c>
    </row>
    <row r="7895" spans="1:24" s="57" customFormat="1" ht="24">
      <c r="A7895" s="31">
        <v>8312</v>
      </c>
      <c r="B7895" s="32">
        <f t="shared" ca="1" si="744"/>
        <v>0.11809725376772995</v>
      </c>
      <c r="C7895" s="134" t="s">
        <v>14700</v>
      </c>
      <c r="D7895" s="128" t="s">
        <v>14701</v>
      </c>
      <c r="E7895" s="21"/>
      <c r="F7895" s="22"/>
      <c r="G7895" s="22"/>
      <c r="H7895" s="22"/>
      <c r="I7895" s="23"/>
      <c r="J7895" s="35" t="str">
        <f t="shared" si="745"/>
        <v>➸</v>
      </c>
      <c r="K7895" s="117" t="str">
        <f>词典存放目录!$A$1&amp;L7895&amp;M7895</f>
        <v>F:\《自创文法查阅Excel》4.1备份\《B词汇·红宝书》\红宝书15版图片\8312-ふうさ【封鎖】.jpg</v>
      </c>
      <c r="L7895" s="9" t="s">
        <v>18120</v>
      </c>
      <c r="M7895" s="117" t="s">
        <v>26010</v>
      </c>
      <c r="N7895" s="36" t="str">
        <f t="shared" si="746"/>
        <v>▶</v>
      </c>
      <c r="O7895" s="37" t="s">
        <v>18025</v>
      </c>
      <c r="P7895" s="37">
        <v>7</v>
      </c>
      <c r="Q7895" s="37" t="s">
        <v>23</v>
      </c>
      <c r="R7895" s="9" t="str">
        <f>词典存放目录!$A$1&amp;O7895&amp;P7895&amp;Q7895</f>
        <v>F:\《自创文法查阅Excel》4.1备份\《B词汇·红宝书》\红宝书MP3分割\28 n1-ふ (7).mp3</v>
      </c>
      <c r="S7895" s="38"/>
      <c r="T7895" s="56"/>
      <c r="U7895" s="56"/>
      <c r="V7895" s="30" t="str">
        <f t="shared" si="747"/>
        <v/>
      </c>
      <c r="W7895" s="29"/>
      <c r="X7895" s="9" t="s">
        <v>464</v>
      </c>
    </row>
    <row r="7896" spans="1:24" s="57" customFormat="1" ht="24">
      <c r="A7896" s="31">
        <v>8313</v>
      </c>
      <c r="B7896" s="32">
        <f t="shared" ca="1" si="744"/>
        <v>0.95483761969835534</v>
      </c>
      <c r="C7896" s="134" t="s">
        <v>14702</v>
      </c>
      <c r="D7896" s="128" t="s">
        <v>14703</v>
      </c>
      <c r="E7896" s="21"/>
      <c r="F7896" s="22"/>
      <c r="G7896" s="22"/>
      <c r="H7896" s="22"/>
      <c r="I7896" s="23"/>
      <c r="J7896" s="35" t="str">
        <f t="shared" si="745"/>
        <v>➸</v>
      </c>
      <c r="K7896" s="117" t="str">
        <f>词典存放目录!$A$1&amp;L7896&amp;M7896</f>
        <v>F:\《自创文法查阅Excel》4.1备份\《B词汇·红宝书》\红宝书15版图片\8313-ふうぞく【風俗】.jpg</v>
      </c>
      <c r="L7896" s="9" t="s">
        <v>18120</v>
      </c>
      <c r="M7896" s="117" t="s">
        <v>26011</v>
      </c>
      <c r="N7896" s="36" t="str">
        <f t="shared" si="746"/>
        <v>▶</v>
      </c>
      <c r="O7896" s="37" t="s">
        <v>18025</v>
      </c>
      <c r="P7896" s="37">
        <v>8</v>
      </c>
      <c r="Q7896" s="37" t="s">
        <v>23</v>
      </c>
      <c r="R7896" s="9" t="str">
        <f>词典存放目录!$A$1&amp;O7896&amp;P7896&amp;Q7896</f>
        <v>F:\《自创文法查阅Excel》4.1备份\《B词汇·红宝书》\红宝书MP3分割\28 n1-ふ (8).mp3</v>
      </c>
      <c r="S7896" s="38"/>
      <c r="T7896" s="56"/>
      <c r="U7896" s="56"/>
      <c r="V7896" s="30" t="str">
        <f t="shared" si="747"/>
        <v/>
      </c>
      <c r="W7896" s="29"/>
      <c r="X7896" s="9" t="s">
        <v>464</v>
      </c>
    </row>
    <row r="7897" spans="1:24" s="57" customFormat="1" ht="24">
      <c r="A7897" s="31">
        <v>8314</v>
      </c>
      <c r="B7897" s="32">
        <f t="shared" ca="1" si="744"/>
        <v>0.77733334072085614</v>
      </c>
      <c r="C7897" s="134" t="s">
        <v>14704</v>
      </c>
      <c r="D7897" s="128" t="s">
        <v>14705</v>
      </c>
      <c r="E7897" s="21"/>
      <c r="F7897" s="22"/>
      <c r="G7897" s="22"/>
      <c r="H7897" s="22"/>
      <c r="I7897" s="23"/>
      <c r="J7897" s="35" t="str">
        <f t="shared" si="745"/>
        <v>➸</v>
      </c>
      <c r="K7897" s="117" t="str">
        <f>词典存放目录!$A$1&amp;L7897&amp;M7897</f>
        <v>F:\《自创文法查阅Excel》4.1备份\《B词汇·红宝书》\红宝书15版图片\8314-ふえて【不得手】.jpg</v>
      </c>
      <c r="L7897" s="9" t="s">
        <v>18120</v>
      </c>
      <c r="M7897" s="117" t="s">
        <v>26012</v>
      </c>
      <c r="N7897" s="36" t="str">
        <f t="shared" si="746"/>
        <v>▶</v>
      </c>
      <c r="O7897" s="37" t="s">
        <v>18025</v>
      </c>
      <c r="P7897" s="37">
        <v>9</v>
      </c>
      <c r="Q7897" s="37" t="s">
        <v>23</v>
      </c>
      <c r="R7897" s="9" t="str">
        <f>词典存放目录!$A$1&amp;O7897&amp;P7897&amp;Q7897</f>
        <v>F:\《自创文法查阅Excel》4.1备份\《B词汇·红宝书》\红宝书MP3分割\28 n1-ふ (9).mp3</v>
      </c>
      <c r="S7897" s="38"/>
      <c r="T7897" s="56"/>
      <c r="U7897" s="56"/>
      <c r="V7897" s="30" t="str">
        <f t="shared" si="747"/>
        <v/>
      </c>
      <c r="W7897" s="29"/>
      <c r="X7897" s="9" t="s">
        <v>464</v>
      </c>
    </row>
    <row r="7898" spans="1:24" s="57" customFormat="1" ht="24">
      <c r="A7898" s="31">
        <v>8315</v>
      </c>
      <c r="B7898" s="32">
        <f t="shared" ca="1" si="744"/>
        <v>0.59496930692646866</v>
      </c>
      <c r="C7898" s="134" t="s">
        <v>14706</v>
      </c>
      <c r="D7898" s="128" t="s">
        <v>14707</v>
      </c>
      <c r="E7898" s="21"/>
      <c r="F7898" s="22"/>
      <c r="G7898" s="22"/>
      <c r="H7898" s="22"/>
      <c r="I7898" s="23"/>
      <c r="J7898" s="35" t="str">
        <f t="shared" si="745"/>
        <v>➸</v>
      </c>
      <c r="K7898" s="117" t="str">
        <f>词典存放目录!$A$1&amp;L7898&amp;M7898</f>
        <v>F:\《自创文法查阅Excel》4.1备份\《B词汇·红宝书》\红宝书15版图片\8315-ぶえんりょ【無遠慮】.jpg</v>
      </c>
      <c r="L7898" s="9" t="s">
        <v>18120</v>
      </c>
      <c r="M7898" s="117" t="s">
        <v>26013</v>
      </c>
      <c r="N7898" s="36" t="str">
        <f t="shared" si="746"/>
        <v>▶</v>
      </c>
      <c r="O7898" s="37" t="s">
        <v>18025</v>
      </c>
      <c r="P7898" s="37">
        <v>10</v>
      </c>
      <c r="Q7898" s="37" t="s">
        <v>23</v>
      </c>
      <c r="R7898" s="9" t="str">
        <f>词典存放目录!$A$1&amp;O7898&amp;P7898&amp;Q7898</f>
        <v>F:\《自创文法查阅Excel》4.1备份\《B词汇·红宝书》\红宝书MP3分割\28 n1-ふ (10).mp3</v>
      </c>
      <c r="S7898" s="38"/>
      <c r="T7898" s="56"/>
      <c r="U7898" s="56"/>
      <c r="V7898" s="30" t="str">
        <f t="shared" si="747"/>
        <v/>
      </c>
      <c r="W7898" s="69"/>
      <c r="X7898" s="9" t="s">
        <v>464</v>
      </c>
    </row>
    <row r="7899" spans="1:24" s="57" customFormat="1" ht="24">
      <c r="A7899" s="31">
        <v>8316</v>
      </c>
      <c r="B7899" s="32">
        <f t="shared" ca="1" si="744"/>
        <v>0.95220441256840727</v>
      </c>
      <c r="C7899" s="134" t="s">
        <v>14708</v>
      </c>
      <c r="D7899" s="128" t="s">
        <v>14709</v>
      </c>
      <c r="E7899" s="21"/>
      <c r="F7899" s="22"/>
      <c r="G7899" s="22"/>
      <c r="H7899" s="22"/>
      <c r="I7899" s="23"/>
      <c r="J7899" s="35" t="str">
        <f t="shared" si="745"/>
        <v>➸</v>
      </c>
      <c r="K7899" s="117" t="str">
        <f>词典存放目录!$A$1&amp;L7899&amp;M7899</f>
        <v>F:\《自创文法查阅Excel》4.1备份\《B词汇·红宝书》\红宝书15版图片\8316-フォーム【form】.jpg</v>
      </c>
      <c r="L7899" s="9" t="s">
        <v>18120</v>
      </c>
      <c r="M7899" s="117" t="s">
        <v>26014</v>
      </c>
      <c r="N7899" s="36" t="str">
        <f t="shared" si="746"/>
        <v>▶</v>
      </c>
      <c r="O7899" s="37" t="s">
        <v>18025</v>
      </c>
      <c r="P7899" s="37">
        <v>11</v>
      </c>
      <c r="Q7899" s="37" t="s">
        <v>23</v>
      </c>
      <c r="R7899" s="9" t="str">
        <f>词典存放目录!$A$1&amp;O7899&amp;P7899&amp;Q7899</f>
        <v>F:\《自创文法查阅Excel》4.1备份\《B词汇·红宝书》\红宝书MP3分割\28 n1-ふ (11).mp3</v>
      </c>
      <c r="S7899" s="38"/>
      <c r="T7899" s="56"/>
      <c r="U7899" s="56"/>
      <c r="V7899" s="30" t="str">
        <f t="shared" si="747"/>
        <v/>
      </c>
      <c r="W7899" s="29"/>
      <c r="X7899" s="9" t="s">
        <v>464</v>
      </c>
    </row>
    <row r="7900" spans="1:24" s="57" customFormat="1" ht="24">
      <c r="A7900" s="31">
        <v>8317</v>
      </c>
      <c r="B7900" s="32">
        <f t="shared" ca="1" si="744"/>
        <v>0.67938093917391063</v>
      </c>
      <c r="C7900" s="134" t="s">
        <v>14710</v>
      </c>
      <c r="D7900" s="128" t="s">
        <v>14711</v>
      </c>
      <c r="E7900" s="21"/>
      <c r="F7900" s="22"/>
      <c r="G7900" s="22"/>
      <c r="H7900" s="22"/>
      <c r="I7900" s="23"/>
      <c r="J7900" s="35" t="str">
        <f t="shared" si="745"/>
        <v>➸</v>
      </c>
      <c r="K7900" s="117" t="str">
        <f>词典存放目录!$A$1&amp;L7900&amp;M7900</f>
        <v>F:\《自创文法查阅Excel》4.1备份\《B词汇·红宝书》\红宝书15版图片\8317-フォロー【follow】.jpg</v>
      </c>
      <c r="L7900" s="9" t="s">
        <v>18120</v>
      </c>
      <c r="M7900" s="117" t="s">
        <v>26015</v>
      </c>
      <c r="N7900" s="36" t="str">
        <f t="shared" si="746"/>
        <v>▶</v>
      </c>
      <c r="O7900" s="37" t="s">
        <v>18025</v>
      </c>
      <c r="P7900" s="37">
        <v>12</v>
      </c>
      <c r="Q7900" s="37" t="s">
        <v>23</v>
      </c>
      <c r="R7900" s="9" t="str">
        <f>词典存放目录!$A$1&amp;O7900&amp;P7900&amp;Q7900</f>
        <v>F:\《自创文法查阅Excel》4.1备份\《B词汇·红宝书》\红宝书MP3分割\28 n1-ふ (12).mp3</v>
      </c>
      <c r="S7900" s="38"/>
      <c r="T7900" s="56"/>
      <c r="U7900" s="56"/>
      <c r="V7900" s="30" t="str">
        <f t="shared" si="747"/>
        <v/>
      </c>
      <c r="W7900" s="29"/>
      <c r="X7900" s="9" t="s">
        <v>464</v>
      </c>
    </row>
    <row r="7901" spans="1:24" s="57" customFormat="1" ht="24">
      <c r="A7901" s="31">
        <v>8318</v>
      </c>
      <c r="B7901" s="32">
        <f t="shared" ca="1" si="744"/>
        <v>0.58826372879838984</v>
      </c>
      <c r="C7901" s="134" t="s">
        <v>14712</v>
      </c>
      <c r="D7901" s="128" t="s">
        <v>14713</v>
      </c>
      <c r="E7901" s="21"/>
      <c r="F7901" s="22"/>
      <c r="G7901" s="22"/>
      <c r="H7901" s="22"/>
      <c r="I7901" s="23"/>
      <c r="J7901" s="35" t="str">
        <f t="shared" si="745"/>
        <v>➸</v>
      </c>
      <c r="K7901" s="117" t="str">
        <f>词典存放目录!$A$1&amp;L7901&amp;M7901</f>
        <v>F:\《自创文法查阅Excel》4.1备份\《B词汇·红宝书》\红宝书15版图片\8318-ふおん【不穏】.jpg</v>
      </c>
      <c r="L7901" s="9" t="s">
        <v>18120</v>
      </c>
      <c r="M7901" s="117" t="s">
        <v>26016</v>
      </c>
      <c r="N7901" s="36" t="str">
        <f t="shared" si="746"/>
        <v>▶</v>
      </c>
      <c r="O7901" s="37" t="s">
        <v>18025</v>
      </c>
      <c r="P7901" s="37">
        <v>13</v>
      </c>
      <c r="Q7901" s="37" t="s">
        <v>23</v>
      </c>
      <c r="R7901" s="9" t="str">
        <f>词典存放目录!$A$1&amp;O7901&amp;P7901&amp;Q7901</f>
        <v>F:\《自创文法查阅Excel》4.1备份\《B词汇·红宝书》\红宝书MP3分割\28 n1-ふ (13).mp3</v>
      </c>
      <c r="S7901" s="38"/>
      <c r="T7901" s="56"/>
      <c r="U7901" s="56"/>
      <c r="V7901" s="30"/>
      <c r="W7901" s="29"/>
      <c r="X7901" s="9" t="s">
        <v>464</v>
      </c>
    </row>
    <row r="7902" spans="1:24" s="57" customFormat="1" ht="24">
      <c r="A7902" s="31">
        <v>8319</v>
      </c>
      <c r="B7902" s="32">
        <f t="shared" ca="1" si="744"/>
        <v>0.59057467947107567</v>
      </c>
      <c r="C7902" s="134" t="s">
        <v>14714</v>
      </c>
      <c r="D7902" s="128" t="s">
        <v>14715</v>
      </c>
      <c r="E7902" s="21" t="s">
        <v>459</v>
      </c>
      <c r="F7902" s="22"/>
      <c r="G7902" s="22"/>
      <c r="H7902" s="22"/>
      <c r="I7902" s="23"/>
      <c r="J7902" s="35" t="str">
        <f t="shared" si="745"/>
        <v>➸</v>
      </c>
      <c r="K7902" s="117" t="str">
        <f>词典存放目录!$A$1&amp;L7902&amp;M7902</f>
        <v>F:\《自创文法查阅Excel》4.1备份\《B词汇·红宝书》\红宝书15版图片\8319-ふかかい【不可解】.jpg</v>
      </c>
      <c r="L7902" s="9" t="s">
        <v>18120</v>
      </c>
      <c r="M7902" s="117" t="s">
        <v>26017</v>
      </c>
      <c r="N7902" s="36" t="str">
        <f t="shared" si="746"/>
        <v>▶</v>
      </c>
      <c r="O7902" s="37" t="s">
        <v>18025</v>
      </c>
      <c r="P7902" s="37">
        <v>14</v>
      </c>
      <c r="Q7902" s="37" t="s">
        <v>23</v>
      </c>
      <c r="R7902" s="9" t="str">
        <f>词典存放目录!$A$1&amp;O7902&amp;P7902&amp;Q7902</f>
        <v>F:\《自创文法查阅Excel》4.1备份\《B词汇·红宝书》\红宝书MP3分割\28 n1-ふ (14).mp3</v>
      </c>
      <c r="S7902" s="38"/>
      <c r="T7902" s="56"/>
      <c r="U7902" s="56"/>
      <c r="V7902" s="30" t="str">
        <f>IF(COUNTA(S7902:U7902)=0,"",COUNTIF(S7902:U7902,"0")/COUNTA(S7902:U7902))</f>
        <v/>
      </c>
      <c r="W7902" s="29"/>
      <c r="X7902" s="9" t="s">
        <v>464</v>
      </c>
    </row>
    <row r="7903" spans="1:24" s="57" customFormat="1" ht="24">
      <c r="A7903" s="31">
        <v>8320</v>
      </c>
      <c r="B7903" s="32">
        <f t="shared" ca="1" si="744"/>
        <v>0.2161732308437716</v>
      </c>
      <c r="C7903" s="134" t="s">
        <v>14716</v>
      </c>
      <c r="D7903" s="128" t="s">
        <v>14717</v>
      </c>
      <c r="E7903" s="21"/>
      <c r="F7903" s="22"/>
      <c r="G7903" s="22"/>
      <c r="H7903" s="22"/>
      <c r="I7903" s="23"/>
      <c r="J7903" s="35" t="str">
        <f t="shared" si="745"/>
        <v>➸</v>
      </c>
      <c r="K7903" s="117" t="str">
        <f>词典存放目录!$A$1&amp;L7903&amp;M7903</f>
        <v>F:\《自创文法查阅Excel》4.1备份\《B词汇·红宝书》\红宝书15版图片\8320-ふかひ【不可避】.jpg</v>
      </c>
      <c r="L7903" s="9" t="s">
        <v>18120</v>
      </c>
      <c r="M7903" s="117" t="s">
        <v>26018</v>
      </c>
      <c r="N7903" s="36" t="str">
        <f t="shared" si="746"/>
        <v>▶</v>
      </c>
      <c r="O7903" s="37" t="s">
        <v>18025</v>
      </c>
      <c r="P7903" s="37">
        <v>15</v>
      </c>
      <c r="Q7903" s="37" t="s">
        <v>23</v>
      </c>
      <c r="R7903" s="9" t="str">
        <f>词典存放目录!$A$1&amp;O7903&amp;P7903&amp;Q7903</f>
        <v>F:\《自创文法查阅Excel》4.1备份\《B词汇·红宝书》\红宝书MP3分割\28 n1-ふ (15).mp3</v>
      </c>
      <c r="S7903" s="38"/>
      <c r="T7903" s="56"/>
      <c r="U7903" s="56"/>
      <c r="V7903" s="30" t="str">
        <f>IF(COUNTA(S7903:U7903)=0,"",COUNTIF(S7903:U7903,"0")/COUNTA(S7903:U7903))</f>
        <v/>
      </c>
      <c r="W7903" s="29"/>
      <c r="X7903" s="9" t="s">
        <v>464</v>
      </c>
    </row>
    <row r="7904" spans="1:24" s="57" customFormat="1" ht="24">
      <c r="A7904" s="31">
        <v>8321</v>
      </c>
      <c r="B7904" s="32">
        <f t="shared" ca="1" si="744"/>
        <v>0.83655609964595001</v>
      </c>
      <c r="C7904" s="134" t="s">
        <v>14718</v>
      </c>
      <c r="D7904" s="128"/>
      <c r="E7904" s="21"/>
      <c r="F7904" s="22"/>
      <c r="G7904" s="41" t="s">
        <v>99</v>
      </c>
      <c r="H7904" s="22" t="s">
        <v>159</v>
      </c>
      <c r="I7904" s="23"/>
      <c r="J7904" s="35" t="str">
        <f t="shared" si="745"/>
        <v>➸</v>
      </c>
      <c r="K7904" s="117" t="str">
        <f>词典存放目录!$A$1&amp;L7904&amp;M7904</f>
        <v>F:\《自创文法查阅Excel》4.1备份\《B词汇·红宝书》\红宝书15版图片\8321-ぶかぶか.jpg</v>
      </c>
      <c r="L7904" s="9" t="s">
        <v>18120</v>
      </c>
      <c r="M7904" s="117" t="s">
        <v>26019</v>
      </c>
      <c r="N7904" s="36" t="str">
        <f t="shared" si="746"/>
        <v>▶</v>
      </c>
      <c r="O7904" s="37" t="s">
        <v>18025</v>
      </c>
      <c r="P7904" s="37">
        <v>16</v>
      </c>
      <c r="Q7904" s="37" t="s">
        <v>23</v>
      </c>
      <c r="R7904" s="9" t="str">
        <f>词典存放目录!$A$1&amp;O7904&amp;P7904&amp;Q7904</f>
        <v>F:\《自创文法查阅Excel》4.1备份\《B词汇·红宝书》\红宝书MP3分割\28 n1-ふ (16).mp3</v>
      </c>
      <c r="S7904" s="38"/>
      <c r="T7904" s="56"/>
      <c r="U7904" s="56"/>
      <c r="V7904" s="30" t="str">
        <f>IF(COUNTA(S7904:U7904)=0,"",COUNTIF(S7904:U7904,"0")/COUNTA(S7904:U7904))</f>
        <v/>
      </c>
      <c r="W7904" s="29"/>
      <c r="X7904" s="9" t="s">
        <v>464</v>
      </c>
    </row>
    <row r="7905" spans="1:24" s="57" customFormat="1" ht="24">
      <c r="A7905" s="31">
        <v>8322</v>
      </c>
      <c r="B7905" s="32">
        <f t="shared" ca="1" si="744"/>
        <v>0.19783560493059493</v>
      </c>
      <c r="C7905" s="134" t="s">
        <v>14719</v>
      </c>
      <c r="D7905" s="128" t="s">
        <v>14720</v>
      </c>
      <c r="E7905" s="21"/>
      <c r="F7905" s="22"/>
      <c r="G7905" s="22"/>
      <c r="H7905" s="22"/>
      <c r="I7905" s="23"/>
      <c r="J7905" s="35" t="str">
        <f t="shared" si="745"/>
        <v>➸</v>
      </c>
      <c r="K7905" s="117" t="str">
        <f>词典存放目录!$A$1&amp;L7905&amp;M7905</f>
        <v>F:\《自创文法查阅Excel》4.1备份\《B词汇·红宝书》\红宝书15版图片\8322-ふかみ【深み】.jpg</v>
      </c>
      <c r="L7905" s="9" t="s">
        <v>18120</v>
      </c>
      <c r="M7905" s="117" t="s">
        <v>26020</v>
      </c>
      <c r="N7905" s="36" t="str">
        <f t="shared" si="746"/>
        <v>▶</v>
      </c>
      <c r="O7905" s="37" t="s">
        <v>18025</v>
      </c>
      <c r="P7905" s="37">
        <v>17</v>
      </c>
      <c r="Q7905" s="37" t="s">
        <v>23</v>
      </c>
      <c r="R7905" s="9" t="str">
        <f>词典存放目录!$A$1&amp;O7905&amp;P7905&amp;Q7905</f>
        <v>F:\《自创文法查阅Excel》4.1备份\《B词汇·红宝书》\红宝书MP3分割\28 n1-ふ (17).mp3</v>
      </c>
      <c r="S7905" s="38"/>
      <c r="T7905" s="56"/>
      <c r="U7905" s="56"/>
      <c r="V7905" s="30"/>
      <c r="W7905" s="102"/>
      <c r="X7905" s="9" t="s">
        <v>464</v>
      </c>
    </row>
    <row r="7906" spans="1:24" s="57" customFormat="1" ht="24">
      <c r="A7906" s="31">
        <v>8323</v>
      </c>
      <c r="B7906" s="32">
        <f t="shared" ca="1" si="744"/>
        <v>0.26404132403569203</v>
      </c>
      <c r="C7906" s="134" t="s">
        <v>14721</v>
      </c>
      <c r="D7906" s="128" t="s">
        <v>14722</v>
      </c>
      <c r="E7906" s="21"/>
      <c r="F7906" s="22"/>
      <c r="G7906" s="22"/>
      <c r="H7906" s="22"/>
      <c r="I7906" s="23"/>
      <c r="J7906" s="35" t="str">
        <f t="shared" si="745"/>
        <v>➸</v>
      </c>
      <c r="K7906" s="117" t="str">
        <f>词典存放目录!$A$1&amp;L7906&amp;M7906</f>
        <v>F:\《自创文法查阅Excel》4.1备份\《B词汇·红宝书》\红宝书15版图片\8323-ふきつ【不吉】.jpg</v>
      </c>
      <c r="L7906" s="9" t="s">
        <v>18120</v>
      </c>
      <c r="M7906" s="117" t="s">
        <v>26021</v>
      </c>
      <c r="N7906" s="36" t="str">
        <f t="shared" si="746"/>
        <v>▶</v>
      </c>
      <c r="O7906" s="37" t="s">
        <v>18025</v>
      </c>
      <c r="P7906" s="37">
        <v>18</v>
      </c>
      <c r="Q7906" s="37" t="s">
        <v>23</v>
      </c>
      <c r="R7906" s="9" t="str">
        <f>词典存放目录!$A$1&amp;O7906&amp;P7906&amp;Q7906</f>
        <v>F:\《自创文法查阅Excel》4.1备份\《B词汇·红宝书》\红宝书MP3分割\28 n1-ふ (18).mp3</v>
      </c>
      <c r="S7906" s="38"/>
      <c r="T7906" s="56"/>
      <c r="U7906" s="56"/>
      <c r="V7906" s="30" t="str">
        <f t="shared" ref="V7906:V7915" si="748">IF(COUNTA(S7906:U7906)=0,"",COUNTIF(S7906:U7906,"0")/COUNTA(S7906:U7906))</f>
        <v/>
      </c>
      <c r="W7906" s="29"/>
      <c r="X7906" s="9" t="s">
        <v>464</v>
      </c>
    </row>
    <row r="7907" spans="1:24" s="57" customFormat="1" ht="24">
      <c r="A7907" s="31">
        <v>8324</v>
      </c>
      <c r="B7907" s="32">
        <f t="shared" ca="1" si="744"/>
        <v>0.65056056306632859</v>
      </c>
      <c r="C7907" s="134" t="s">
        <v>14723</v>
      </c>
      <c r="D7907" s="128" t="s">
        <v>14724</v>
      </c>
      <c r="E7907" s="21"/>
      <c r="F7907" s="22"/>
      <c r="G7907" s="22"/>
      <c r="H7907" s="22"/>
      <c r="I7907" s="23"/>
      <c r="J7907" s="35" t="str">
        <f t="shared" si="745"/>
        <v>➸</v>
      </c>
      <c r="K7907" s="117" t="str">
        <f>词典存放目录!$A$1&amp;L7907&amp;M7907</f>
        <v>F:\《自创文法查阅Excel》4.1备份\《B词汇·红宝书》\红宝书15版图片\8324-ふくごう【複合】.jpg</v>
      </c>
      <c r="L7907" s="9" t="s">
        <v>18120</v>
      </c>
      <c r="M7907" s="117" t="s">
        <v>26022</v>
      </c>
      <c r="N7907" s="36" t="str">
        <f t="shared" si="746"/>
        <v>▶</v>
      </c>
      <c r="O7907" s="37" t="s">
        <v>18025</v>
      </c>
      <c r="P7907" s="37">
        <v>19</v>
      </c>
      <c r="Q7907" s="37" t="s">
        <v>23</v>
      </c>
      <c r="R7907" s="9" t="str">
        <f>词典存放目录!$A$1&amp;O7907&amp;P7907&amp;Q7907</f>
        <v>F:\《自创文法查阅Excel》4.1备份\《B词汇·红宝书》\红宝书MP3分割\28 n1-ふ (19).mp3</v>
      </c>
      <c r="S7907" s="38"/>
      <c r="T7907" s="56"/>
      <c r="U7907" s="56"/>
      <c r="V7907" s="30" t="str">
        <f t="shared" si="748"/>
        <v/>
      </c>
      <c r="W7907" s="29"/>
      <c r="X7907" s="9" t="s">
        <v>464</v>
      </c>
    </row>
    <row r="7908" spans="1:24" s="57" customFormat="1" ht="24">
      <c r="A7908" s="31">
        <v>8326</v>
      </c>
      <c r="B7908" s="32">
        <f t="shared" ca="1" si="744"/>
        <v>0.629956490498775</v>
      </c>
      <c r="C7908" s="134" t="s">
        <v>14725</v>
      </c>
      <c r="D7908" s="128" t="s">
        <v>14726</v>
      </c>
      <c r="E7908" s="21"/>
      <c r="F7908" s="22"/>
      <c r="G7908" s="22"/>
      <c r="H7908" s="22"/>
      <c r="I7908" s="23"/>
      <c r="J7908" s="35" t="str">
        <f t="shared" si="745"/>
        <v>➸</v>
      </c>
      <c r="K7908" s="117" t="str">
        <f>词典存放目录!$A$1&amp;L7908&amp;M7908</f>
        <v>F:\《自创文法查阅Excel》4.1备份\《B词汇·红宝书》\红宝书15版图片\8326-ふくする【服する】.jpg</v>
      </c>
      <c r="L7908" s="9" t="s">
        <v>18120</v>
      </c>
      <c r="M7908" s="117" t="s">
        <v>26023</v>
      </c>
      <c r="N7908" s="36" t="str">
        <f t="shared" si="746"/>
        <v>▶</v>
      </c>
      <c r="O7908" s="37" t="s">
        <v>18025</v>
      </c>
      <c r="P7908" s="37">
        <v>21</v>
      </c>
      <c r="Q7908" s="37" t="s">
        <v>23</v>
      </c>
      <c r="R7908" s="9" t="str">
        <f>词典存放目录!$A$1&amp;O7908&amp;P7908&amp;Q7908</f>
        <v>F:\《自创文法查阅Excel》4.1备份\《B词汇·红宝书》\红宝书MP3分割\28 n1-ふ (21).mp3</v>
      </c>
      <c r="S7908" s="38"/>
      <c r="T7908" s="56"/>
      <c r="U7908" s="56"/>
      <c r="V7908" s="30" t="str">
        <f t="shared" si="748"/>
        <v/>
      </c>
      <c r="W7908" s="29"/>
      <c r="X7908" s="9" t="s">
        <v>464</v>
      </c>
    </row>
    <row r="7909" spans="1:24" s="57" customFormat="1" ht="24">
      <c r="A7909" s="31">
        <v>8327</v>
      </c>
      <c r="B7909" s="32">
        <f t="shared" ca="1" si="744"/>
        <v>0.42158761145448476</v>
      </c>
      <c r="C7909" s="134" t="s">
        <v>14727</v>
      </c>
      <c r="D7909" s="128" t="s">
        <v>14728</v>
      </c>
      <c r="E7909" s="21"/>
      <c r="F7909" s="22"/>
      <c r="G7909" s="22"/>
      <c r="H7909" s="22"/>
      <c r="I7909" s="23"/>
      <c r="J7909" s="35" t="str">
        <f t="shared" si="745"/>
        <v>➸</v>
      </c>
      <c r="K7909" s="117" t="str">
        <f>词典存放目录!$A$1&amp;L7909&amp;M7909</f>
        <v>F:\《自创文法查阅Excel》4.1备份\《B词汇·红宝书》\红宝书15版图片\8327-ふくめん【覆面】.jpg</v>
      </c>
      <c r="L7909" s="9" t="s">
        <v>18120</v>
      </c>
      <c r="M7909" s="117" t="s">
        <v>26024</v>
      </c>
      <c r="N7909" s="36" t="str">
        <f t="shared" si="746"/>
        <v>▶</v>
      </c>
      <c r="O7909" s="37" t="s">
        <v>18025</v>
      </c>
      <c r="P7909" s="37">
        <v>22</v>
      </c>
      <c r="Q7909" s="37" t="s">
        <v>23</v>
      </c>
      <c r="R7909" s="9" t="str">
        <f>词典存放目录!$A$1&amp;O7909&amp;P7909&amp;Q7909</f>
        <v>F:\《自创文法查阅Excel》4.1备份\《B词汇·红宝书》\红宝书MP3分割\28 n1-ふ (22).mp3</v>
      </c>
      <c r="S7909" s="38"/>
      <c r="T7909" s="56"/>
      <c r="U7909" s="56"/>
      <c r="V7909" s="30" t="str">
        <f t="shared" si="748"/>
        <v/>
      </c>
      <c r="W7909" s="29"/>
      <c r="X7909" s="9" t="s">
        <v>464</v>
      </c>
    </row>
    <row r="7910" spans="1:24" s="57" customFormat="1" ht="24">
      <c r="A7910" s="31">
        <v>8328</v>
      </c>
      <c r="B7910" s="32">
        <f t="shared" ca="1" si="744"/>
        <v>0.90842829472343511</v>
      </c>
      <c r="C7910" s="134" t="s">
        <v>14729</v>
      </c>
      <c r="D7910" s="128" t="s">
        <v>14730</v>
      </c>
      <c r="E7910" s="21"/>
      <c r="F7910" s="22"/>
      <c r="G7910" s="22"/>
      <c r="H7910" s="22"/>
      <c r="I7910" s="23"/>
      <c r="J7910" s="35" t="str">
        <f t="shared" si="745"/>
        <v>➸</v>
      </c>
      <c r="K7910" s="117" t="str">
        <f>词典存放目录!$A$1&amp;L7910&amp;M7910</f>
        <v>F:\《自创文法查阅Excel》4.1备份\《B词汇·红宝书》\红宝书15版图片\8328-ふくり【福利】.jpg</v>
      </c>
      <c r="L7910" s="9" t="s">
        <v>18120</v>
      </c>
      <c r="M7910" s="117" t="s">
        <v>26025</v>
      </c>
      <c r="N7910" s="36" t="str">
        <f t="shared" si="746"/>
        <v>▶</v>
      </c>
      <c r="O7910" s="37" t="s">
        <v>18025</v>
      </c>
      <c r="P7910" s="37">
        <v>23</v>
      </c>
      <c r="Q7910" s="37" t="s">
        <v>23</v>
      </c>
      <c r="R7910" s="9" t="str">
        <f>词典存放目录!$A$1&amp;O7910&amp;P7910&amp;Q7910</f>
        <v>F:\《自创文法查阅Excel》4.1备份\《B词汇·红宝书》\红宝书MP3分割\28 n1-ふ (23).mp3</v>
      </c>
      <c r="S7910" s="38"/>
      <c r="T7910" s="56"/>
      <c r="U7910" s="56"/>
      <c r="V7910" s="30" t="str">
        <f t="shared" si="748"/>
        <v/>
      </c>
      <c r="W7910" s="29"/>
      <c r="X7910" s="9" t="s">
        <v>464</v>
      </c>
    </row>
    <row r="7911" spans="1:24" s="57" customFormat="1" ht="24">
      <c r="A7911" s="31">
        <v>8329</v>
      </c>
      <c r="B7911" s="32">
        <f t="shared" ca="1" si="744"/>
        <v>0.14350228851285141</v>
      </c>
      <c r="C7911" s="134" t="s">
        <v>14562</v>
      </c>
      <c r="D7911" s="128" t="s">
        <v>14731</v>
      </c>
      <c r="E7911" s="21"/>
      <c r="F7911" s="22"/>
      <c r="G7911" s="22"/>
      <c r="H7911" s="22"/>
      <c r="I7911" s="23"/>
      <c r="J7911" s="35" t="str">
        <f t="shared" si="745"/>
        <v>➸</v>
      </c>
      <c r="K7911" s="117" t="str">
        <f>词典存放目录!$A$1&amp;L7911&amp;M7911</f>
        <v>F:\《自创文法查阅Excel》4.1备份\《B词汇·红宝书》\红宝书15版图片\8329-ふける【耽る】.jpg</v>
      </c>
      <c r="L7911" s="9" t="s">
        <v>18120</v>
      </c>
      <c r="M7911" s="117" t="s">
        <v>26026</v>
      </c>
      <c r="N7911" s="36" t="str">
        <f t="shared" si="746"/>
        <v>▶</v>
      </c>
      <c r="O7911" s="37" t="s">
        <v>18025</v>
      </c>
      <c r="P7911" s="37">
        <v>24</v>
      </c>
      <c r="Q7911" s="37" t="s">
        <v>23</v>
      </c>
      <c r="R7911" s="9" t="str">
        <f>词典存放目录!$A$1&amp;O7911&amp;P7911&amp;Q7911</f>
        <v>F:\《自创文法查阅Excel》4.1备份\《B词汇·红宝书》\红宝书MP3分割\28 n1-ふ (24).mp3</v>
      </c>
      <c r="S7911" s="38"/>
      <c r="T7911" s="56"/>
      <c r="U7911" s="56"/>
      <c r="V7911" s="30" t="str">
        <f t="shared" si="748"/>
        <v/>
      </c>
      <c r="W7911" s="29"/>
      <c r="X7911" s="9" t="s">
        <v>464</v>
      </c>
    </row>
    <row r="7912" spans="1:24" s="57" customFormat="1" ht="24">
      <c r="A7912" s="31">
        <v>8330</v>
      </c>
      <c r="B7912" s="32">
        <f t="shared" ca="1" si="744"/>
        <v>0.28290799317019977</v>
      </c>
      <c r="C7912" s="134" t="s">
        <v>14564</v>
      </c>
      <c r="D7912" s="128" t="s">
        <v>14732</v>
      </c>
      <c r="E7912" s="21"/>
      <c r="F7912" s="22"/>
      <c r="G7912" s="22"/>
      <c r="H7912" s="22"/>
      <c r="I7912" s="23"/>
      <c r="J7912" s="35" t="str">
        <f t="shared" si="745"/>
        <v>➸</v>
      </c>
      <c r="K7912" s="117" t="str">
        <f>词典存放目录!$A$1&amp;L7912&amp;M7912</f>
        <v>F:\《自创文法查阅Excel》4.1备份\《B词汇·红宝书》\红宝书15版图片\8330-ふごう【富豪】.jpg</v>
      </c>
      <c r="L7912" s="9" t="s">
        <v>18120</v>
      </c>
      <c r="M7912" s="117" t="s">
        <v>26027</v>
      </c>
      <c r="N7912" s="36" t="str">
        <f t="shared" si="746"/>
        <v>▶</v>
      </c>
      <c r="O7912" s="37" t="s">
        <v>18025</v>
      </c>
      <c r="P7912" s="37">
        <v>25</v>
      </c>
      <c r="Q7912" s="37" t="s">
        <v>23</v>
      </c>
      <c r="R7912" s="9" t="str">
        <f>词典存放目录!$A$1&amp;O7912&amp;P7912&amp;Q7912</f>
        <v>F:\《自创文法查阅Excel》4.1备份\《B词汇·红宝书》\红宝书MP3分割\28 n1-ふ (25).mp3</v>
      </c>
      <c r="S7912" s="38"/>
      <c r="T7912" s="56"/>
      <c r="U7912" s="56"/>
      <c r="V7912" s="30" t="str">
        <f t="shared" si="748"/>
        <v/>
      </c>
      <c r="W7912" s="29"/>
      <c r="X7912" s="9" t="s">
        <v>464</v>
      </c>
    </row>
    <row r="7913" spans="1:24" s="57" customFormat="1" ht="24">
      <c r="A7913" s="31">
        <v>8331</v>
      </c>
      <c r="B7913" s="32">
        <f t="shared" ca="1" si="744"/>
        <v>0.43075890770736058</v>
      </c>
      <c r="C7913" s="134" t="s">
        <v>14733</v>
      </c>
      <c r="D7913" s="128" t="s">
        <v>14734</v>
      </c>
      <c r="E7913" s="21"/>
      <c r="F7913" s="22"/>
      <c r="G7913" s="22"/>
      <c r="H7913" s="22"/>
      <c r="I7913" s="23"/>
      <c r="J7913" s="35" t="str">
        <f t="shared" si="745"/>
        <v>➸</v>
      </c>
      <c r="K7913" s="117" t="str">
        <f>词典存放目录!$A$1&amp;L7913&amp;M7913</f>
        <v>F:\《自创文法查阅Excel》4.1备份\《B词汇·红宝书》\红宝书15版图片\8331-ふこく【布告】.jpg</v>
      </c>
      <c r="L7913" s="9" t="s">
        <v>18120</v>
      </c>
      <c r="M7913" s="117" t="s">
        <v>26028</v>
      </c>
      <c r="N7913" s="36" t="str">
        <f t="shared" si="746"/>
        <v>▶</v>
      </c>
      <c r="O7913" s="37" t="s">
        <v>18025</v>
      </c>
      <c r="P7913" s="37">
        <v>26</v>
      </c>
      <c r="Q7913" s="37" t="s">
        <v>23</v>
      </c>
      <c r="R7913" s="9" t="str">
        <f>词典存放目录!$A$1&amp;O7913&amp;P7913&amp;Q7913</f>
        <v>F:\《自创文法查阅Excel》4.1备份\《B词汇·红宝书》\红宝书MP3分割\28 n1-ふ (26).mp3</v>
      </c>
      <c r="S7913" s="38"/>
      <c r="T7913" s="56"/>
      <c r="U7913" s="56"/>
      <c r="V7913" s="30" t="str">
        <f t="shared" si="748"/>
        <v/>
      </c>
      <c r="W7913" s="29"/>
      <c r="X7913" s="9" t="s">
        <v>464</v>
      </c>
    </row>
    <row r="7914" spans="1:24" s="57" customFormat="1" ht="24">
      <c r="A7914" s="31">
        <v>8332</v>
      </c>
      <c r="B7914" s="32">
        <f t="shared" ca="1" si="744"/>
        <v>0.57597847301384986</v>
      </c>
      <c r="C7914" s="134" t="s">
        <v>14735</v>
      </c>
      <c r="D7914" s="128" t="s">
        <v>14736</v>
      </c>
      <c r="E7914" s="21"/>
      <c r="F7914" s="22"/>
      <c r="G7914" s="22"/>
      <c r="H7914" s="22"/>
      <c r="I7914" s="23"/>
      <c r="J7914" s="35" t="str">
        <f t="shared" si="745"/>
        <v>➸</v>
      </c>
      <c r="K7914" s="117" t="str">
        <f>词典存放目录!$A$1&amp;L7914&amp;M7914</f>
        <v>F:\《自创文法查阅Excel》4.1备份\《B词汇·红宝书》\红宝书15版图片\8332-ふさい【負債】.jpg</v>
      </c>
      <c r="L7914" s="9" t="s">
        <v>18120</v>
      </c>
      <c r="M7914" s="117" t="s">
        <v>26029</v>
      </c>
      <c r="N7914" s="36" t="str">
        <f t="shared" si="746"/>
        <v>▶</v>
      </c>
      <c r="O7914" s="37" t="s">
        <v>18025</v>
      </c>
      <c r="P7914" s="37">
        <v>27</v>
      </c>
      <c r="Q7914" s="37" t="s">
        <v>23</v>
      </c>
      <c r="R7914" s="9" t="str">
        <f>词典存放目录!$A$1&amp;O7914&amp;P7914&amp;Q7914</f>
        <v>F:\《自创文法查阅Excel》4.1备份\《B词汇·红宝书》\红宝书MP3分割\28 n1-ふ (27).mp3</v>
      </c>
      <c r="S7914" s="38"/>
      <c r="T7914" s="56"/>
      <c r="U7914" s="56"/>
      <c r="V7914" s="30" t="str">
        <f t="shared" si="748"/>
        <v/>
      </c>
      <c r="W7914" s="29"/>
      <c r="X7914" s="9" t="s">
        <v>464</v>
      </c>
    </row>
    <row r="7915" spans="1:24" s="57" customFormat="1" ht="24">
      <c r="A7915" s="31">
        <v>8333</v>
      </c>
      <c r="B7915" s="32">
        <f t="shared" ca="1" si="744"/>
        <v>0.55098078855742039</v>
      </c>
      <c r="C7915" s="134" t="s">
        <v>14737</v>
      </c>
      <c r="D7915" s="128" t="s">
        <v>14738</v>
      </c>
      <c r="E7915" s="21"/>
      <c r="F7915" s="22"/>
      <c r="G7915" s="22"/>
      <c r="H7915" s="22"/>
      <c r="I7915" s="23"/>
      <c r="J7915" s="35" t="str">
        <f t="shared" si="745"/>
        <v>➸</v>
      </c>
      <c r="K7915" s="117" t="str">
        <f>词典存放目录!$A$1&amp;L7915&amp;M7915</f>
        <v>F:\《自创文法查阅Excel》4.1备份\《B词汇·红宝书》\红宝书15版图片\8333-ふざい【不在】.jpg</v>
      </c>
      <c r="L7915" s="9" t="s">
        <v>18120</v>
      </c>
      <c r="M7915" s="117" t="s">
        <v>26030</v>
      </c>
      <c r="N7915" s="36" t="str">
        <f t="shared" si="746"/>
        <v>▶</v>
      </c>
      <c r="O7915" s="37" t="s">
        <v>18025</v>
      </c>
      <c r="P7915" s="37">
        <v>28</v>
      </c>
      <c r="Q7915" s="37" t="s">
        <v>23</v>
      </c>
      <c r="R7915" s="9" t="str">
        <f>词典存放目录!$A$1&amp;O7915&amp;P7915&amp;Q7915</f>
        <v>F:\《自创文法查阅Excel》4.1备份\《B词汇·红宝书》\红宝书MP3分割\28 n1-ふ (28).mp3</v>
      </c>
      <c r="S7915" s="38"/>
      <c r="T7915" s="56"/>
      <c r="U7915" s="56"/>
      <c r="V7915" s="30" t="str">
        <f t="shared" si="748"/>
        <v/>
      </c>
      <c r="W7915" s="29"/>
      <c r="X7915" s="9" t="s">
        <v>464</v>
      </c>
    </row>
    <row r="7916" spans="1:24" s="57" customFormat="1" ht="24">
      <c r="A7916" s="31">
        <v>8334</v>
      </c>
      <c r="B7916" s="32">
        <f t="shared" ca="1" si="744"/>
        <v>0.94941690706355131</v>
      </c>
      <c r="C7916" s="134" t="s">
        <v>14739</v>
      </c>
      <c r="D7916" s="128" t="s">
        <v>14740</v>
      </c>
      <c r="E7916" s="21" t="s">
        <v>32</v>
      </c>
      <c r="F7916" s="22"/>
      <c r="G7916" s="22"/>
      <c r="H7916" s="22"/>
      <c r="I7916" s="23"/>
      <c r="J7916" s="35" t="str">
        <f t="shared" si="745"/>
        <v>➸</v>
      </c>
      <c r="K7916" s="117" t="str">
        <f>词典存放目录!$A$1&amp;L7916&amp;M7916</f>
        <v>F:\《自创文法查阅Excel》4.1备份\《B词汇·红宝书》\红宝书15版图片\8334-ふさわしい【相応しい】.jpg</v>
      </c>
      <c r="L7916" s="9" t="s">
        <v>18120</v>
      </c>
      <c r="M7916" s="117" t="s">
        <v>26031</v>
      </c>
      <c r="N7916" s="36" t="str">
        <f t="shared" si="746"/>
        <v>▶</v>
      </c>
      <c r="O7916" s="37" t="s">
        <v>18025</v>
      </c>
      <c r="P7916" s="37">
        <v>29</v>
      </c>
      <c r="Q7916" s="37" t="s">
        <v>23</v>
      </c>
      <c r="R7916" s="9" t="str">
        <f>词典存放目录!$A$1&amp;O7916&amp;P7916&amp;Q7916</f>
        <v>F:\《自创文法查阅Excel》4.1备份\《B词汇·红宝书》\红宝书MP3分割\28 n1-ふ (29).mp3</v>
      </c>
      <c r="S7916" s="38"/>
      <c r="T7916" s="56"/>
      <c r="U7916" s="56"/>
      <c r="V7916" s="30"/>
      <c r="W7916" s="29"/>
      <c r="X7916" s="9" t="s">
        <v>464</v>
      </c>
    </row>
    <row r="7917" spans="1:24" s="57" customFormat="1" ht="24">
      <c r="A7917" s="31">
        <v>8335</v>
      </c>
      <c r="B7917" s="32">
        <f t="shared" ca="1" si="744"/>
        <v>0.55968578048953666</v>
      </c>
      <c r="C7917" s="134" t="s">
        <v>14741</v>
      </c>
      <c r="D7917" s="128" t="s">
        <v>14742</v>
      </c>
      <c r="E7917" s="21"/>
      <c r="F7917" s="22"/>
      <c r="G7917" s="22"/>
      <c r="H7917" s="22"/>
      <c r="I7917" s="23"/>
      <c r="J7917" s="35" t="str">
        <f t="shared" si="745"/>
        <v>➸</v>
      </c>
      <c r="K7917" s="117" t="str">
        <f>词典存放目录!$A$1&amp;L7917&amp;M7917</f>
        <v>F:\《自创文法查阅Excel》4.1备份\《B词汇·红宝书》\红宝书15版图片\8335-ふじ【不治】.jpg</v>
      </c>
      <c r="L7917" s="9" t="s">
        <v>18120</v>
      </c>
      <c r="M7917" s="117" t="s">
        <v>26032</v>
      </c>
      <c r="N7917" s="36" t="str">
        <f t="shared" si="746"/>
        <v>▶</v>
      </c>
      <c r="O7917" s="37" t="s">
        <v>18025</v>
      </c>
      <c r="P7917" s="37">
        <v>30</v>
      </c>
      <c r="Q7917" s="37" t="s">
        <v>23</v>
      </c>
      <c r="R7917" s="9" t="str">
        <f>词典存放目录!$A$1&amp;O7917&amp;P7917&amp;Q7917</f>
        <v>F:\《自创文法查阅Excel》4.1备份\《B词汇·红宝书》\红宝书MP3分割\28 n1-ふ (30).mp3</v>
      </c>
      <c r="S7917" s="38"/>
      <c r="T7917" s="56"/>
      <c r="U7917" s="56"/>
      <c r="V7917" s="30" t="str">
        <f t="shared" ref="V7917:V7941" si="749">IF(COUNTA(S7917:U7917)=0,"",COUNTIF(S7917:U7917,"0")/COUNTA(S7917:U7917))</f>
        <v/>
      </c>
      <c r="W7917" s="29"/>
      <c r="X7917" s="9" t="s">
        <v>464</v>
      </c>
    </row>
    <row r="7918" spans="1:24" s="57" customFormat="1" ht="24">
      <c r="A7918" s="31">
        <v>8336</v>
      </c>
      <c r="B7918" s="32">
        <f t="shared" ca="1" si="744"/>
        <v>0.17055068810236562</v>
      </c>
      <c r="C7918" s="134" t="s">
        <v>14743</v>
      </c>
      <c r="D7918" s="128" t="s">
        <v>14744</v>
      </c>
      <c r="E7918" s="21"/>
      <c r="F7918" s="22"/>
      <c r="G7918" s="22"/>
      <c r="H7918" s="22"/>
      <c r="I7918" s="23"/>
      <c r="J7918" s="35" t="str">
        <f t="shared" si="745"/>
        <v>➸</v>
      </c>
      <c r="K7918" s="117" t="str">
        <f>词典存放目录!$A$1&amp;L7918&amp;M7918</f>
        <v>F:\《自创文法查阅Excel》4.1备份\《B词汇·红宝书》\红宝书15版图片\8336-ふじゅん【不順】.jpg</v>
      </c>
      <c r="L7918" s="9" t="s">
        <v>18120</v>
      </c>
      <c r="M7918" s="117" t="s">
        <v>26033</v>
      </c>
      <c r="N7918" s="36" t="str">
        <f t="shared" si="746"/>
        <v>▶</v>
      </c>
      <c r="O7918" s="37" t="s">
        <v>18025</v>
      </c>
      <c r="P7918" s="37">
        <v>31</v>
      </c>
      <c r="Q7918" s="37" t="s">
        <v>23</v>
      </c>
      <c r="R7918" s="9" t="str">
        <f>词典存放目录!$A$1&amp;O7918&amp;P7918&amp;Q7918</f>
        <v>F:\《自创文法查阅Excel》4.1备份\《B词汇·红宝书》\红宝书MP3分割\28 n1-ふ (31).mp3</v>
      </c>
      <c r="S7918" s="38"/>
      <c r="T7918" s="56"/>
      <c r="U7918" s="56"/>
      <c r="V7918" s="30" t="str">
        <f t="shared" si="749"/>
        <v/>
      </c>
      <c r="W7918" s="29"/>
      <c r="X7918" s="9" t="s">
        <v>464</v>
      </c>
    </row>
    <row r="7919" spans="1:24" s="57" customFormat="1" ht="24">
      <c r="A7919" s="31">
        <v>8337</v>
      </c>
      <c r="B7919" s="32">
        <f t="shared" ca="1" si="744"/>
        <v>0.28606241329862747</v>
      </c>
      <c r="C7919" s="134" t="s">
        <v>14745</v>
      </c>
      <c r="D7919" s="128" t="s">
        <v>14746</v>
      </c>
      <c r="E7919" s="21"/>
      <c r="F7919" s="22"/>
      <c r="G7919" s="22"/>
      <c r="H7919" s="22"/>
      <c r="I7919" s="23"/>
      <c r="J7919" s="35" t="str">
        <f t="shared" si="745"/>
        <v>➸</v>
      </c>
      <c r="K7919" s="117" t="str">
        <f>词典存放目录!$A$1&amp;L7919&amp;M7919</f>
        <v>F:\《自创文法查阅Excel》4.1备份\《B词汇·红宝书》\红宝书15版图片\8337-ふしょうじ【不祥事】.jpg</v>
      </c>
      <c r="L7919" s="9" t="s">
        <v>18120</v>
      </c>
      <c r="M7919" s="117" t="s">
        <v>26034</v>
      </c>
      <c r="N7919" s="36" t="str">
        <f t="shared" si="746"/>
        <v>▶</v>
      </c>
      <c r="O7919" s="37" t="s">
        <v>18025</v>
      </c>
      <c r="P7919" s="37">
        <v>32</v>
      </c>
      <c r="Q7919" s="37" t="s">
        <v>23</v>
      </c>
      <c r="R7919" s="9" t="str">
        <f>词典存放目录!$A$1&amp;O7919&amp;P7919&amp;Q7919</f>
        <v>F:\《自创文法查阅Excel》4.1备份\《B词汇·红宝书》\红宝书MP3分割\28 n1-ふ (32).mp3</v>
      </c>
      <c r="S7919" s="38"/>
      <c r="T7919" s="56"/>
      <c r="U7919" s="56"/>
      <c r="V7919" s="30" t="str">
        <f t="shared" si="749"/>
        <v/>
      </c>
      <c r="W7919" s="29"/>
      <c r="X7919" s="9" t="s">
        <v>464</v>
      </c>
    </row>
    <row r="7920" spans="1:24" s="57" customFormat="1" ht="24">
      <c r="A7920" s="31">
        <v>8338</v>
      </c>
      <c r="B7920" s="32">
        <f t="shared" ca="1" si="744"/>
        <v>1.2452885085668775E-2</v>
      </c>
      <c r="C7920" s="134" t="s">
        <v>14747</v>
      </c>
      <c r="D7920" s="128" t="s">
        <v>14748</v>
      </c>
      <c r="E7920" s="21"/>
      <c r="F7920" s="22"/>
      <c r="G7920" s="22"/>
      <c r="H7920" s="22"/>
      <c r="I7920" s="23"/>
      <c r="J7920" s="35" t="str">
        <f t="shared" si="745"/>
        <v>➸</v>
      </c>
      <c r="K7920" s="117" t="str">
        <f>词典存放目录!$A$1&amp;L7920&amp;M7920</f>
        <v>F:\《自创文法查阅Excel》4.1备份\《B词汇·红宝书》\红宝书15版图片\8338-ぶじょく【侮辱】.jpg</v>
      </c>
      <c r="L7920" s="9" t="s">
        <v>18120</v>
      </c>
      <c r="M7920" s="117" t="s">
        <v>26035</v>
      </c>
      <c r="N7920" s="36" t="str">
        <f t="shared" si="746"/>
        <v>▶</v>
      </c>
      <c r="O7920" s="37" t="s">
        <v>18025</v>
      </c>
      <c r="P7920" s="37">
        <v>33</v>
      </c>
      <c r="Q7920" s="37" t="s">
        <v>23</v>
      </c>
      <c r="R7920" s="9" t="str">
        <f>词典存放目录!$A$1&amp;O7920&amp;P7920&amp;Q7920</f>
        <v>F:\《自创文法查阅Excel》4.1备份\《B词汇·红宝书》\红宝书MP3分割\28 n1-ふ (33).mp3</v>
      </c>
      <c r="S7920" s="38"/>
      <c r="T7920" s="56"/>
      <c r="U7920" s="56"/>
      <c r="V7920" s="30" t="str">
        <f t="shared" si="749"/>
        <v/>
      </c>
      <c r="W7920" s="29"/>
      <c r="X7920" s="9" t="s">
        <v>464</v>
      </c>
    </row>
    <row r="7921" spans="1:24" s="57" customFormat="1" ht="24">
      <c r="A7921" s="31">
        <v>8339</v>
      </c>
      <c r="B7921" s="32">
        <f t="shared" ca="1" si="744"/>
        <v>4.0826226915930963E-3</v>
      </c>
      <c r="C7921" s="134" t="s">
        <v>14749</v>
      </c>
      <c r="D7921" s="128" t="s">
        <v>14750</v>
      </c>
      <c r="E7921" s="21"/>
      <c r="F7921" s="22"/>
      <c r="G7921" s="22"/>
      <c r="H7921" s="22"/>
      <c r="I7921" s="23"/>
      <c r="J7921" s="35" t="str">
        <f t="shared" si="745"/>
        <v>➸</v>
      </c>
      <c r="K7921" s="117" t="str">
        <f>词典存放目录!$A$1&amp;L7921&amp;M7921</f>
        <v>F:\《自创文法查阅Excel》4.1备份\《B词汇·红宝书》\红宝书15版图片\8339-ふしん【不振】.jpg</v>
      </c>
      <c r="L7921" s="9" t="s">
        <v>18120</v>
      </c>
      <c r="M7921" s="117" t="s">
        <v>26036</v>
      </c>
      <c r="N7921" s="36" t="str">
        <f t="shared" si="746"/>
        <v>▶</v>
      </c>
      <c r="O7921" s="37" t="s">
        <v>18025</v>
      </c>
      <c r="P7921" s="37">
        <v>34</v>
      </c>
      <c r="Q7921" s="37" t="s">
        <v>23</v>
      </c>
      <c r="R7921" s="9" t="str">
        <f>词典存放目录!$A$1&amp;O7921&amp;P7921&amp;Q7921</f>
        <v>F:\《自创文法查阅Excel》4.1备份\《B词汇·红宝书》\红宝书MP3分割\28 n1-ふ (34).mp3</v>
      </c>
      <c r="S7921" s="38"/>
      <c r="T7921" s="56"/>
      <c r="U7921" s="56"/>
      <c r="V7921" s="30" t="str">
        <f t="shared" si="749"/>
        <v/>
      </c>
      <c r="W7921" s="29"/>
      <c r="X7921" s="9" t="s">
        <v>464</v>
      </c>
    </row>
    <row r="7922" spans="1:24" s="57" customFormat="1" ht="24">
      <c r="A7922" s="31">
        <v>8340</v>
      </c>
      <c r="B7922" s="32">
        <f t="shared" ca="1" si="744"/>
        <v>0.6970418676464667</v>
      </c>
      <c r="C7922" s="134" t="s">
        <v>14749</v>
      </c>
      <c r="D7922" s="128" t="s">
        <v>14751</v>
      </c>
      <c r="E7922" s="21"/>
      <c r="F7922" s="22"/>
      <c r="G7922" s="22"/>
      <c r="H7922" s="22"/>
      <c r="I7922" s="23"/>
      <c r="J7922" s="35" t="str">
        <f t="shared" si="745"/>
        <v>➸</v>
      </c>
      <c r="K7922" s="117" t="str">
        <f>词典存放目录!$A$1&amp;L7922&amp;M7922</f>
        <v>F:\《自创文法查阅Excel》4.1备份\《B词汇·红宝书》\红宝书15版图片\8340-ふしん【不審】.jpg</v>
      </c>
      <c r="L7922" s="9" t="s">
        <v>18120</v>
      </c>
      <c r="M7922" s="117" t="s">
        <v>26037</v>
      </c>
      <c r="N7922" s="36" t="str">
        <f t="shared" si="746"/>
        <v>▶</v>
      </c>
      <c r="O7922" s="37" t="s">
        <v>18025</v>
      </c>
      <c r="P7922" s="37">
        <v>35</v>
      </c>
      <c r="Q7922" s="37" t="s">
        <v>23</v>
      </c>
      <c r="R7922" s="9" t="str">
        <f>词典存放目录!$A$1&amp;O7922&amp;P7922&amp;Q7922</f>
        <v>F:\《自创文法查阅Excel》4.1备份\《B词汇·红宝书》\红宝书MP3分割\28 n1-ふ (35).mp3</v>
      </c>
      <c r="S7922" s="38"/>
      <c r="T7922" s="56"/>
      <c r="U7922" s="56"/>
      <c r="V7922" s="30" t="str">
        <f t="shared" si="749"/>
        <v/>
      </c>
      <c r="W7922" s="29"/>
      <c r="X7922" s="9" t="s">
        <v>464</v>
      </c>
    </row>
    <row r="7923" spans="1:24" s="57" customFormat="1" ht="24">
      <c r="A7923" s="31">
        <v>8341</v>
      </c>
      <c r="B7923" s="32">
        <f t="shared" ca="1" si="744"/>
        <v>0.81472177332922902</v>
      </c>
      <c r="C7923" s="134" t="s">
        <v>14752</v>
      </c>
      <c r="D7923" s="128" t="s">
        <v>14753</v>
      </c>
      <c r="E7923" s="21"/>
      <c r="F7923" s="22"/>
      <c r="G7923" s="22"/>
      <c r="H7923" s="22"/>
      <c r="I7923" s="23"/>
      <c r="J7923" s="35" t="str">
        <f t="shared" si="745"/>
        <v>➸</v>
      </c>
      <c r="K7923" s="117" t="str">
        <f>词典存放目录!$A$1&amp;L7923&amp;M7923</f>
        <v>F:\《自创文法查阅Excel》4.1备份\《B词汇·红宝书》\红宝书15版图片\8341-ふしんかん【不信感】.jpg</v>
      </c>
      <c r="L7923" s="9" t="s">
        <v>18120</v>
      </c>
      <c r="M7923" s="117" t="s">
        <v>26038</v>
      </c>
      <c r="N7923" s="36" t="str">
        <f t="shared" si="746"/>
        <v>▶</v>
      </c>
      <c r="O7923" s="37" t="s">
        <v>18025</v>
      </c>
      <c r="P7923" s="37">
        <v>36</v>
      </c>
      <c r="Q7923" s="37" t="s">
        <v>23</v>
      </c>
      <c r="R7923" s="9" t="str">
        <f>词典存放目录!$A$1&amp;O7923&amp;P7923&amp;Q7923</f>
        <v>F:\《自创文法查阅Excel》4.1备份\《B词汇·红宝书》\红宝书MP3分割\28 n1-ふ (36).mp3</v>
      </c>
      <c r="S7923" s="38"/>
      <c r="T7923" s="56"/>
      <c r="U7923" s="56"/>
      <c r="V7923" s="30" t="str">
        <f t="shared" si="749"/>
        <v/>
      </c>
      <c r="W7923" s="29"/>
      <c r="X7923" s="9" t="s">
        <v>464</v>
      </c>
    </row>
    <row r="7924" spans="1:24" s="57" customFormat="1" ht="24">
      <c r="A7924" s="31">
        <v>8342</v>
      </c>
      <c r="B7924" s="32">
        <f t="shared" ca="1" si="744"/>
        <v>0.69141596550958095</v>
      </c>
      <c r="C7924" s="134" t="s">
        <v>14754</v>
      </c>
      <c r="D7924" s="128" t="s">
        <v>14755</v>
      </c>
      <c r="E7924" s="21" t="s">
        <v>459</v>
      </c>
      <c r="F7924" s="22"/>
      <c r="G7924" s="22"/>
      <c r="H7924" s="22"/>
      <c r="I7924" s="23"/>
      <c r="J7924" s="35" t="str">
        <f t="shared" si="745"/>
        <v>➸</v>
      </c>
      <c r="K7924" s="117" t="str">
        <f>词典存放目录!$A$1&amp;L7924&amp;M7924</f>
        <v>F:\《自创文法查阅Excel》4.1备份\《B词汇·红宝书》\红宝书15版图片\8342-ふせっせい【不摂生】.jpg</v>
      </c>
      <c r="L7924" s="9" t="s">
        <v>18120</v>
      </c>
      <c r="M7924" s="117" t="s">
        <v>26039</v>
      </c>
      <c r="N7924" s="36" t="str">
        <f t="shared" si="746"/>
        <v>▶</v>
      </c>
      <c r="O7924" s="37" t="s">
        <v>18025</v>
      </c>
      <c r="P7924" s="37">
        <v>37</v>
      </c>
      <c r="Q7924" s="37" t="s">
        <v>23</v>
      </c>
      <c r="R7924" s="9" t="str">
        <f>词典存放目录!$A$1&amp;O7924&amp;P7924&amp;Q7924</f>
        <v>F:\《自创文法查阅Excel》4.1备份\《B词汇·红宝书》\红宝书MP3分割\28 n1-ふ (37).mp3</v>
      </c>
      <c r="S7924" s="38"/>
      <c r="T7924" s="56"/>
      <c r="U7924" s="56"/>
      <c r="V7924" s="30" t="str">
        <f t="shared" si="749"/>
        <v/>
      </c>
      <c r="W7924" s="29"/>
      <c r="X7924" s="9" t="s">
        <v>464</v>
      </c>
    </row>
    <row r="7925" spans="1:24" s="57" customFormat="1" ht="24">
      <c r="A7925" s="31">
        <v>8343</v>
      </c>
      <c r="B7925" s="32">
        <f t="shared" ca="1" si="744"/>
        <v>0.10270959029132765</v>
      </c>
      <c r="C7925" s="134" t="s">
        <v>14756</v>
      </c>
      <c r="D7925" s="128" t="s">
        <v>14757</v>
      </c>
      <c r="E7925" s="21"/>
      <c r="F7925" s="22"/>
      <c r="G7925" s="22"/>
      <c r="H7925" s="22"/>
      <c r="I7925" s="23"/>
      <c r="J7925" s="35" t="str">
        <f t="shared" si="745"/>
        <v>➸</v>
      </c>
      <c r="K7925" s="117" t="str">
        <f>词典存放目录!$A$1&amp;L7925&amp;M7925</f>
        <v>F:\《自创文法查阅Excel》4.1备份\《B词汇·红宝书》\红宝书15版图片\8343-ふせる【伏せる】.jpg</v>
      </c>
      <c r="L7925" s="9" t="s">
        <v>18120</v>
      </c>
      <c r="M7925" s="117" t="s">
        <v>26040</v>
      </c>
      <c r="N7925" s="36" t="str">
        <f t="shared" si="746"/>
        <v>▶</v>
      </c>
      <c r="O7925" s="37" t="s">
        <v>18025</v>
      </c>
      <c r="P7925" s="37">
        <v>38</v>
      </c>
      <c r="Q7925" s="37" t="s">
        <v>23</v>
      </c>
      <c r="R7925" s="9" t="str">
        <f>词典存放目录!$A$1&amp;O7925&amp;P7925&amp;Q7925</f>
        <v>F:\《自创文法查阅Excel》4.1备份\《B词汇·红宝书》\红宝书MP3分割\28 n1-ふ (38).mp3</v>
      </c>
      <c r="S7925" s="38"/>
      <c r="T7925" s="56"/>
      <c r="U7925" s="56"/>
      <c r="V7925" s="30" t="str">
        <f t="shared" si="749"/>
        <v/>
      </c>
      <c r="W7925" s="29"/>
      <c r="X7925" s="9" t="s">
        <v>464</v>
      </c>
    </row>
    <row r="7926" spans="1:24" s="57" customFormat="1" ht="24">
      <c r="A7926" s="31">
        <v>8344</v>
      </c>
      <c r="B7926" s="32">
        <f t="shared" ca="1" si="744"/>
        <v>0.59935604808172926</v>
      </c>
      <c r="C7926" s="134" t="s">
        <v>14758</v>
      </c>
      <c r="D7926" s="128" t="s">
        <v>14759</v>
      </c>
      <c r="E7926" s="21"/>
      <c r="F7926" s="22"/>
      <c r="G7926" s="22"/>
      <c r="H7926" s="22"/>
      <c r="I7926" s="23"/>
      <c r="J7926" s="35" t="str">
        <f t="shared" si="745"/>
        <v>➸</v>
      </c>
      <c r="K7926" s="117" t="str">
        <f>词典存放目录!$A$1&amp;L7926&amp;M7926</f>
        <v>F:\《自创文法查阅Excel》4.1备份\《B词汇·红宝书》\红宝书15版图片\8344-ふだんぎ【普段着】.jpg</v>
      </c>
      <c r="L7926" s="9" t="s">
        <v>18120</v>
      </c>
      <c r="M7926" s="117" t="s">
        <v>26041</v>
      </c>
      <c r="N7926" s="36" t="str">
        <f t="shared" si="746"/>
        <v>▶</v>
      </c>
      <c r="O7926" s="37" t="s">
        <v>18025</v>
      </c>
      <c r="P7926" s="37">
        <v>39</v>
      </c>
      <c r="Q7926" s="37" t="s">
        <v>23</v>
      </c>
      <c r="R7926" s="9" t="str">
        <f>词典存放目录!$A$1&amp;O7926&amp;P7926&amp;Q7926</f>
        <v>F:\《自创文法查阅Excel》4.1备份\《B词汇·红宝书》\红宝书MP3分割\28 n1-ふ (39).mp3</v>
      </c>
      <c r="S7926" s="38"/>
      <c r="T7926" s="56"/>
      <c r="U7926" s="56"/>
      <c r="V7926" s="30" t="str">
        <f t="shared" si="749"/>
        <v/>
      </c>
      <c r="W7926" s="102"/>
      <c r="X7926" s="9" t="s">
        <v>464</v>
      </c>
    </row>
    <row r="7927" spans="1:24" s="57" customFormat="1" ht="24">
      <c r="A7927" s="31">
        <v>8345</v>
      </c>
      <c r="B7927" s="32">
        <f t="shared" ca="1" si="744"/>
        <v>0.33714879808635401</v>
      </c>
      <c r="C7927" s="134" t="s">
        <v>14760</v>
      </c>
      <c r="D7927" s="128" t="s">
        <v>14761</v>
      </c>
      <c r="E7927" s="21"/>
      <c r="F7927" s="22"/>
      <c r="G7927" s="22"/>
      <c r="H7927" s="22"/>
      <c r="I7927" s="23"/>
      <c r="J7927" s="35" t="str">
        <f t="shared" si="745"/>
        <v>➸</v>
      </c>
      <c r="K7927" s="117" t="str">
        <f>词典存放目录!$A$1&amp;L7927&amp;M7927</f>
        <v>F:\《自创文法查阅Excel》4.1备份\《B词汇·红宝书》\红宝书15版图片\8345-ふちょう【不調】.jpg</v>
      </c>
      <c r="L7927" s="9" t="s">
        <v>18120</v>
      </c>
      <c r="M7927" s="117" t="s">
        <v>26042</v>
      </c>
      <c r="N7927" s="36" t="str">
        <f t="shared" si="746"/>
        <v>▶</v>
      </c>
      <c r="O7927" s="37" t="s">
        <v>18025</v>
      </c>
      <c r="P7927" s="37">
        <v>40</v>
      </c>
      <c r="Q7927" s="37" t="s">
        <v>23</v>
      </c>
      <c r="R7927" s="9" t="str">
        <f>词典存放目录!$A$1&amp;O7927&amp;P7927&amp;Q7927</f>
        <v>F:\《自创文法查阅Excel》4.1备份\《B词汇·红宝书》\红宝书MP3分割\28 n1-ふ (40).mp3</v>
      </c>
      <c r="S7927" s="38"/>
      <c r="T7927" s="56"/>
      <c r="U7927" s="56"/>
      <c r="V7927" s="30" t="str">
        <f t="shared" si="749"/>
        <v/>
      </c>
      <c r="W7927" s="29"/>
      <c r="X7927" s="9" t="s">
        <v>464</v>
      </c>
    </row>
    <row r="7928" spans="1:24" s="57" customFormat="1" ht="24">
      <c r="A7928" s="31">
        <v>8346</v>
      </c>
      <c r="B7928" s="32">
        <f t="shared" ca="1" si="744"/>
        <v>0.78885462718759547</v>
      </c>
      <c r="C7928" s="134" t="s">
        <v>14762</v>
      </c>
      <c r="D7928" s="128" t="s">
        <v>14763</v>
      </c>
      <c r="E7928" s="21"/>
      <c r="F7928" s="22"/>
      <c r="G7928" s="22"/>
      <c r="H7928" s="22"/>
      <c r="I7928" s="23"/>
      <c r="J7928" s="35" t="str">
        <f t="shared" si="745"/>
        <v>➸</v>
      </c>
      <c r="K7928" s="117" t="str">
        <f>词典存放目录!$A$1&amp;L7928&amp;M7928</f>
        <v>F:\《自创文法查阅Excel》4.1备份\《B词汇·红宝书》\红宝书15版图片\8346-ふっかつ【復活】.jpg</v>
      </c>
      <c r="L7928" s="9" t="s">
        <v>18120</v>
      </c>
      <c r="M7928" s="117" t="s">
        <v>26043</v>
      </c>
      <c r="N7928" s="36" t="str">
        <f t="shared" si="746"/>
        <v>▶</v>
      </c>
      <c r="O7928" s="37" t="s">
        <v>18025</v>
      </c>
      <c r="P7928" s="37">
        <v>41</v>
      </c>
      <c r="Q7928" s="37" t="s">
        <v>23</v>
      </c>
      <c r="R7928" s="9" t="str">
        <f>词典存放目录!$A$1&amp;O7928&amp;P7928&amp;Q7928</f>
        <v>F:\《自创文法查阅Excel》4.1备份\《B词汇·红宝书》\红宝书MP3分割\28 n1-ふ (41).mp3</v>
      </c>
      <c r="S7928" s="38"/>
      <c r="T7928" s="56"/>
      <c r="U7928" s="56"/>
      <c r="V7928" s="30" t="str">
        <f t="shared" si="749"/>
        <v/>
      </c>
      <c r="W7928" s="29"/>
      <c r="X7928" s="9" t="s">
        <v>464</v>
      </c>
    </row>
    <row r="7929" spans="1:24" s="57" customFormat="1" ht="24">
      <c r="A7929" s="31">
        <v>8347</v>
      </c>
      <c r="B7929" s="32">
        <f t="shared" ca="1" si="744"/>
        <v>0.30411105204490085</v>
      </c>
      <c r="C7929" s="134" t="s">
        <v>14764</v>
      </c>
      <c r="D7929" s="128" t="s">
        <v>14765</v>
      </c>
      <c r="E7929" s="21"/>
      <c r="F7929" s="22"/>
      <c r="G7929" s="22"/>
      <c r="H7929" s="22"/>
      <c r="I7929" s="23"/>
      <c r="J7929" s="35" t="str">
        <f t="shared" si="745"/>
        <v>➸</v>
      </c>
      <c r="K7929" s="117" t="str">
        <f>词典存放目录!$A$1&amp;L7929&amp;M7929</f>
        <v>F:\《自创文法查阅Excel》4.1备份\《B词汇·红宝书》\红宝书15版图片\8347-ぶつぎ【物議】.jpg</v>
      </c>
      <c r="L7929" s="9" t="s">
        <v>18120</v>
      </c>
      <c r="M7929" s="117" t="s">
        <v>26044</v>
      </c>
      <c r="N7929" s="36" t="str">
        <f t="shared" si="746"/>
        <v>▶</v>
      </c>
      <c r="O7929" s="37" t="s">
        <v>18025</v>
      </c>
      <c r="P7929" s="37">
        <v>42</v>
      </c>
      <c r="Q7929" s="37" t="s">
        <v>23</v>
      </c>
      <c r="R7929" s="9" t="str">
        <f>词典存放目录!$A$1&amp;O7929&amp;P7929&amp;Q7929</f>
        <v>F:\《自创文法查阅Excel》4.1备份\《B词汇·红宝书》\红宝书MP3分割\28 n1-ふ (42).mp3</v>
      </c>
      <c r="S7929" s="38"/>
      <c r="T7929" s="56"/>
      <c r="U7929" s="56"/>
      <c r="V7929" s="30" t="str">
        <f t="shared" si="749"/>
        <v/>
      </c>
      <c r="W7929" s="69"/>
      <c r="X7929" s="9" t="s">
        <v>464</v>
      </c>
    </row>
    <row r="7930" spans="1:24" s="57" customFormat="1" ht="24">
      <c r="A7930" s="31">
        <v>8348</v>
      </c>
      <c r="B7930" s="32">
        <f t="shared" ca="1" si="744"/>
        <v>0.93380916863254071</v>
      </c>
      <c r="C7930" s="134" t="s">
        <v>14766</v>
      </c>
      <c r="D7930" s="128" t="s">
        <v>14767</v>
      </c>
      <c r="E7930" s="21"/>
      <c r="F7930" s="22"/>
      <c r="G7930" s="22"/>
      <c r="H7930" s="22"/>
      <c r="I7930" s="23"/>
      <c r="J7930" s="35" t="str">
        <f t="shared" si="745"/>
        <v>➸</v>
      </c>
      <c r="K7930" s="117" t="str">
        <f>词典存放目录!$A$1&amp;L7930&amp;M7930</f>
        <v>F:\《自创文法查阅Excel》4.1备份\《B词汇·红宝书》\红宝书15版图片\8348-ふっきゅう【復旧】.jpg</v>
      </c>
      <c r="L7930" s="9" t="s">
        <v>18120</v>
      </c>
      <c r="M7930" s="117" t="s">
        <v>26045</v>
      </c>
      <c r="N7930" s="36" t="str">
        <f t="shared" si="746"/>
        <v>▶</v>
      </c>
      <c r="O7930" s="37" t="s">
        <v>18025</v>
      </c>
      <c r="P7930" s="37">
        <v>43</v>
      </c>
      <c r="Q7930" s="37" t="s">
        <v>23</v>
      </c>
      <c r="R7930" s="9" t="str">
        <f>词典存放目录!$A$1&amp;O7930&amp;P7930&amp;Q7930</f>
        <v>F:\《自创文法查阅Excel》4.1备份\《B词汇·红宝书》\红宝书MP3分割\28 n1-ふ (43).mp3</v>
      </c>
      <c r="S7930" s="38"/>
      <c r="T7930" s="56"/>
      <c r="U7930" s="56"/>
      <c r="V7930" s="30" t="str">
        <f t="shared" si="749"/>
        <v/>
      </c>
      <c r="W7930" s="29"/>
      <c r="X7930" s="9" t="s">
        <v>464</v>
      </c>
    </row>
    <row r="7931" spans="1:24" s="57" customFormat="1" ht="24">
      <c r="A7931" s="31">
        <v>8349</v>
      </c>
      <c r="B7931" s="32">
        <f t="shared" ref="B7931:B7994" ca="1" si="750">RAND()</f>
        <v>0.17694255110087354</v>
      </c>
      <c r="C7931" s="134" t="s">
        <v>14768</v>
      </c>
      <c r="D7931" s="128" t="s">
        <v>14769</v>
      </c>
      <c r="E7931" s="21"/>
      <c r="F7931" s="22"/>
      <c r="G7931" s="22"/>
      <c r="H7931" s="22"/>
      <c r="I7931" s="23"/>
      <c r="J7931" s="35" t="str">
        <f t="shared" ref="J7931:J7994" si="751">HYPERLINK(K7931,"➸")</f>
        <v>➸</v>
      </c>
      <c r="K7931" s="117" t="str">
        <f>词典存放目录!$A$1&amp;L7931&amp;M7931</f>
        <v>F:\《自创文法查阅Excel》4.1备份\《B词汇·红宝书》\红宝书15版图片\8349-ぶっけん【物件】.jpg</v>
      </c>
      <c r="L7931" s="9" t="s">
        <v>18120</v>
      </c>
      <c r="M7931" s="117" t="s">
        <v>26046</v>
      </c>
      <c r="N7931" s="36" t="str">
        <f t="shared" ref="N7931:N7994" si="752">HYPERLINK(R7931,"▶")</f>
        <v>▶</v>
      </c>
      <c r="O7931" s="37" t="s">
        <v>18025</v>
      </c>
      <c r="P7931" s="37">
        <v>44</v>
      </c>
      <c r="Q7931" s="37" t="s">
        <v>23</v>
      </c>
      <c r="R7931" s="9" t="str">
        <f>词典存放目录!$A$1&amp;O7931&amp;P7931&amp;Q7931</f>
        <v>F:\《自创文法查阅Excel》4.1备份\《B词汇·红宝书》\红宝书MP3分割\28 n1-ふ (44).mp3</v>
      </c>
      <c r="S7931" s="38"/>
      <c r="T7931" s="56"/>
      <c r="U7931" s="56"/>
      <c r="V7931" s="30" t="str">
        <f t="shared" si="749"/>
        <v/>
      </c>
      <c r="W7931" s="29"/>
      <c r="X7931" s="9" t="s">
        <v>464</v>
      </c>
    </row>
    <row r="7932" spans="1:24" s="57" customFormat="1" ht="24">
      <c r="A7932" s="31">
        <v>8350</v>
      </c>
      <c r="B7932" s="32">
        <f t="shared" ca="1" si="750"/>
        <v>0.41973863643587095</v>
      </c>
      <c r="C7932" s="134" t="s">
        <v>14770</v>
      </c>
      <c r="D7932" s="128" t="s">
        <v>14771</v>
      </c>
      <c r="E7932" s="21"/>
      <c r="F7932" s="22"/>
      <c r="G7932" s="22"/>
      <c r="H7932" s="22"/>
      <c r="I7932" s="23"/>
      <c r="J7932" s="35" t="str">
        <f t="shared" si="751"/>
        <v>➸</v>
      </c>
      <c r="K7932" s="117" t="str">
        <f>词典存放目录!$A$1&amp;L7932&amp;M7932</f>
        <v>F:\《自创文法查阅Excel》4.1备份\《B词汇·红宝书》\红宝书15版图片\8350-ぶっけんひ【物件費】.jpg</v>
      </c>
      <c r="L7932" s="9" t="s">
        <v>18120</v>
      </c>
      <c r="M7932" s="117" t="s">
        <v>26047</v>
      </c>
      <c r="N7932" s="36" t="str">
        <f t="shared" si="752"/>
        <v>▶</v>
      </c>
      <c r="O7932" s="37" t="s">
        <v>18025</v>
      </c>
      <c r="P7932" s="37">
        <v>45</v>
      </c>
      <c r="Q7932" s="37" t="s">
        <v>23</v>
      </c>
      <c r="R7932" s="9" t="str">
        <f>词典存放目录!$A$1&amp;O7932&amp;P7932&amp;Q7932</f>
        <v>F:\《自创文法查阅Excel》4.1备份\《B词汇·红宝书》\红宝书MP3分割\28 n1-ふ (45).mp3</v>
      </c>
      <c r="S7932" s="38"/>
      <c r="T7932" s="56"/>
      <c r="U7932" s="56"/>
      <c r="V7932" s="30" t="str">
        <f t="shared" si="749"/>
        <v/>
      </c>
      <c r="W7932" s="29"/>
      <c r="X7932" s="9" t="s">
        <v>464</v>
      </c>
    </row>
    <row r="7933" spans="1:24" s="57" customFormat="1" ht="24">
      <c r="A7933" s="31">
        <v>8351</v>
      </c>
      <c r="B7933" s="32">
        <f t="shared" ca="1" si="750"/>
        <v>6.7183446226501964E-2</v>
      </c>
      <c r="C7933" s="134" t="s">
        <v>14772</v>
      </c>
      <c r="D7933" s="128" t="s">
        <v>14773</v>
      </c>
      <c r="E7933" s="21"/>
      <c r="F7933" s="22"/>
      <c r="G7933" s="22"/>
      <c r="H7933" s="22"/>
      <c r="I7933" s="23"/>
      <c r="J7933" s="35" t="str">
        <f t="shared" si="751"/>
        <v>➸</v>
      </c>
      <c r="K7933" s="117" t="str">
        <f>词典存放目录!$A$1&amp;L7933&amp;M7933</f>
        <v>F:\《自创文法查阅Excel》4.1备份\《B词汇·红宝书》\红宝书15版图片\8351-ふっこう【復興】.jpg</v>
      </c>
      <c r="L7933" s="9" t="s">
        <v>18120</v>
      </c>
      <c r="M7933" s="117" t="s">
        <v>26048</v>
      </c>
      <c r="N7933" s="36" t="str">
        <f t="shared" si="752"/>
        <v>▶</v>
      </c>
      <c r="O7933" s="37" t="s">
        <v>18025</v>
      </c>
      <c r="P7933" s="37">
        <v>46</v>
      </c>
      <c r="Q7933" s="37" t="s">
        <v>23</v>
      </c>
      <c r="R7933" s="9" t="str">
        <f>词典存放目录!$A$1&amp;O7933&amp;P7933&amp;Q7933</f>
        <v>F:\《自创文法查阅Excel》4.1备份\《B词汇·红宝书》\红宝书MP3分割\28 n1-ふ (46).mp3</v>
      </c>
      <c r="S7933" s="38"/>
      <c r="T7933" s="56"/>
      <c r="U7933" s="56"/>
      <c r="V7933" s="30" t="str">
        <f t="shared" si="749"/>
        <v/>
      </c>
      <c r="W7933" s="29"/>
      <c r="X7933" s="9" t="s">
        <v>464</v>
      </c>
    </row>
    <row r="7934" spans="1:24" s="57" customFormat="1" ht="24">
      <c r="A7934" s="31">
        <v>8352</v>
      </c>
      <c r="B7934" s="32">
        <f t="shared" ca="1" si="750"/>
        <v>0.1864134804564842</v>
      </c>
      <c r="C7934" s="134" t="s">
        <v>14774</v>
      </c>
      <c r="D7934" s="128" t="s">
        <v>14775</v>
      </c>
      <c r="E7934" s="21"/>
      <c r="F7934" s="22"/>
      <c r="G7934" s="22"/>
      <c r="H7934" s="22"/>
      <c r="I7934" s="23"/>
      <c r="J7934" s="35" t="str">
        <f t="shared" si="751"/>
        <v>➸</v>
      </c>
      <c r="K7934" s="117" t="str">
        <f>词典存放目录!$A$1&amp;L7934&amp;M7934</f>
        <v>F:\《自创文法查阅Excel》4.1备份\《B词汇·红宝书》\红宝书15版图片\8352-ぶっし【物資】.jpg</v>
      </c>
      <c r="L7934" s="9" t="s">
        <v>18120</v>
      </c>
      <c r="M7934" s="117" t="s">
        <v>26049</v>
      </c>
      <c r="N7934" s="36" t="str">
        <f t="shared" si="752"/>
        <v>▶</v>
      </c>
      <c r="O7934" s="37" t="s">
        <v>18025</v>
      </c>
      <c r="P7934" s="37">
        <v>47</v>
      </c>
      <c r="Q7934" s="37" t="s">
        <v>23</v>
      </c>
      <c r="R7934" s="9" t="str">
        <f>词典存放目录!$A$1&amp;O7934&amp;P7934&amp;Q7934</f>
        <v>F:\《自创文法查阅Excel》4.1备份\《B词汇·红宝书》\红宝书MP3分割\28 n1-ふ (47).mp3</v>
      </c>
      <c r="S7934" s="38"/>
      <c r="T7934" s="56"/>
      <c r="U7934" s="56"/>
      <c r="V7934" s="30" t="str">
        <f t="shared" si="749"/>
        <v/>
      </c>
      <c r="W7934" s="29"/>
      <c r="X7934" s="9" t="s">
        <v>464</v>
      </c>
    </row>
    <row r="7935" spans="1:24" s="57" customFormat="1" ht="24">
      <c r="A7935" s="31">
        <v>8353</v>
      </c>
      <c r="B7935" s="32">
        <f t="shared" ca="1" si="750"/>
        <v>0.51166645393789045</v>
      </c>
      <c r="C7935" s="134" t="s">
        <v>14776</v>
      </c>
      <c r="D7935" s="128" t="s">
        <v>14777</v>
      </c>
      <c r="E7935" s="21"/>
      <c r="F7935" s="22"/>
      <c r="G7935" s="22"/>
      <c r="H7935" s="22"/>
      <c r="I7935" s="23"/>
      <c r="J7935" s="35" t="str">
        <f t="shared" si="751"/>
        <v>➸</v>
      </c>
      <c r="K7935" s="117" t="str">
        <f>词典存放目录!$A$1&amp;L7935&amp;M7935</f>
        <v>F:\《自创文法查阅Excel》4.1备份\《B词汇·红宝书》\红宝书15版图片\8353-ぶっしょく【物色】.jpg</v>
      </c>
      <c r="L7935" s="9" t="s">
        <v>18120</v>
      </c>
      <c r="M7935" s="117" t="s">
        <v>26050</v>
      </c>
      <c r="N7935" s="36" t="str">
        <f t="shared" si="752"/>
        <v>▶</v>
      </c>
      <c r="O7935" s="37" t="s">
        <v>18025</v>
      </c>
      <c r="P7935" s="37">
        <v>48</v>
      </c>
      <c r="Q7935" s="37" t="s">
        <v>23</v>
      </c>
      <c r="R7935" s="9" t="str">
        <f>词典存放目录!$A$1&amp;O7935&amp;P7935&amp;Q7935</f>
        <v>F:\《自创文法查阅Excel》4.1备份\《B词汇·红宝书》\红宝书MP3分割\28 n1-ふ (48).mp3</v>
      </c>
      <c r="S7935" s="38"/>
      <c r="T7935" s="56"/>
      <c r="U7935" s="56"/>
      <c r="V7935" s="30" t="str">
        <f t="shared" si="749"/>
        <v/>
      </c>
      <c r="W7935" s="29"/>
      <c r="X7935" s="9" t="s">
        <v>464</v>
      </c>
    </row>
    <row r="7936" spans="1:24" s="57" customFormat="1" ht="24">
      <c r="A7936" s="31">
        <v>8354</v>
      </c>
      <c r="B7936" s="32">
        <f t="shared" ca="1" si="750"/>
        <v>0.55212306425410806</v>
      </c>
      <c r="C7936" s="134" t="s">
        <v>14778</v>
      </c>
      <c r="D7936" s="128" t="s">
        <v>14779</v>
      </c>
      <c r="E7936" s="21"/>
      <c r="F7936" s="22"/>
      <c r="G7936" s="22"/>
      <c r="H7936" s="22"/>
      <c r="I7936" s="23"/>
      <c r="J7936" s="35" t="str">
        <f t="shared" si="751"/>
        <v>➸</v>
      </c>
      <c r="K7936" s="117" t="str">
        <f>词典存放目录!$A$1&amp;L7936&amp;M7936</f>
        <v>F:\《自创文法查阅Excel》4.1备份\《B词汇·红宝书》\红宝书15版图片\8354-ふとう【不当】.jpg</v>
      </c>
      <c r="L7936" s="9" t="s">
        <v>18120</v>
      </c>
      <c r="M7936" s="117" t="s">
        <v>26051</v>
      </c>
      <c r="N7936" s="36" t="str">
        <f t="shared" si="752"/>
        <v>▶</v>
      </c>
      <c r="O7936" s="37" t="s">
        <v>18025</v>
      </c>
      <c r="P7936" s="37">
        <v>49</v>
      </c>
      <c r="Q7936" s="37" t="s">
        <v>23</v>
      </c>
      <c r="R7936" s="9" t="str">
        <f>词典存放目录!$A$1&amp;O7936&amp;P7936&amp;Q7936</f>
        <v>F:\《自创文法查阅Excel》4.1备份\《B词汇·红宝书》\红宝书MP3分割\28 n1-ふ (49).mp3</v>
      </c>
      <c r="S7936" s="38"/>
      <c r="T7936" s="56"/>
      <c r="U7936" s="56"/>
      <c r="V7936" s="30" t="str">
        <f t="shared" si="749"/>
        <v/>
      </c>
      <c r="W7936" s="29"/>
      <c r="X7936" s="9" t="s">
        <v>464</v>
      </c>
    </row>
    <row r="7937" spans="1:24" s="57" customFormat="1" ht="24">
      <c r="A7937" s="31">
        <v>8355</v>
      </c>
      <c r="B7937" s="32">
        <f t="shared" ca="1" si="750"/>
        <v>0.65268892350308616</v>
      </c>
      <c r="C7937" s="134" t="s">
        <v>14780</v>
      </c>
      <c r="D7937" s="128" t="s">
        <v>14781</v>
      </c>
      <c r="E7937" s="21"/>
      <c r="F7937" s="22"/>
      <c r="G7937" s="22"/>
      <c r="H7937" s="22"/>
      <c r="I7937" s="23"/>
      <c r="J7937" s="35" t="str">
        <f t="shared" si="751"/>
        <v>➸</v>
      </c>
      <c r="K7937" s="117" t="str">
        <f>词典存放目录!$A$1&amp;L7937&amp;M7937</f>
        <v>F:\《自创文法查阅Excel》4.1备份\《B词汇·红宝书》\红宝书15版图片\8355-ぶなん【無難】.jpg</v>
      </c>
      <c r="L7937" s="9" t="s">
        <v>18120</v>
      </c>
      <c r="M7937" s="117" t="s">
        <v>26052</v>
      </c>
      <c r="N7937" s="36" t="str">
        <f t="shared" si="752"/>
        <v>▶</v>
      </c>
      <c r="O7937" s="37" t="s">
        <v>18025</v>
      </c>
      <c r="P7937" s="37">
        <v>50</v>
      </c>
      <c r="Q7937" s="37" t="s">
        <v>23</v>
      </c>
      <c r="R7937" s="9" t="str">
        <f>词典存放目录!$A$1&amp;O7937&amp;P7937&amp;Q7937</f>
        <v>F:\《自创文法查阅Excel》4.1备份\《B词汇·红宝书》\红宝书MP3分割\28 n1-ふ (50).mp3</v>
      </c>
      <c r="S7937" s="38"/>
      <c r="T7937" s="56"/>
      <c r="U7937" s="56"/>
      <c r="V7937" s="30" t="str">
        <f t="shared" si="749"/>
        <v/>
      </c>
      <c r="W7937" s="29"/>
      <c r="X7937" s="9" t="s">
        <v>464</v>
      </c>
    </row>
    <row r="7938" spans="1:24" s="57" customFormat="1" ht="24">
      <c r="A7938" s="31">
        <v>8356</v>
      </c>
      <c r="B7938" s="32">
        <f t="shared" ca="1" si="750"/>
        <v>0.32359613734323667</v>
      </c>
      <c r="C7938" s="134" t="s">
        <v>14782</v>
      </c>
      <c r="D7938" s="128" t="s">
        <v>14783</v>
      </c>
      <c r="E7938" s="21"/>
      <c r="F7938" s="22"/>
      <c r="G7938" s="22"/>
      <c r="H7938" s="22"/>
      <c r="I7938" s="23"/>
      <c r="J7938" s="35" t="str">
        <f t="shared" si="751"/>
        <v>➸</v>
      </c>
      <c r="K7938" s="117" t="str">
        <f>词典存放目录!$A$1&amp;L7938&amp;M7938</f>
        <v>F:\《自创文法查阅Excel》4.1备份\《B词汇·红宝书》\红宝书15版图片\8356-ふにん【赴任】.jpg</v>
      </c>
      <c r="L7938" s="9" t="s">
        <v>18120</v>
      </c>
      <c r="M7938" s="117" t="s">
        <v>26053</v>
      </c>
      <c r="N7938" s="36" t="str">
        <f t="shared" si="752"/>
        <v>▶</v>
      </c>
      <c r="O7938" s="37" t="s">
        <v>18025</v>
      </c>
      <c r="P7938" s="37">
        <v>51</v>
      </c>
      <c r="Q7938" s="37" t="s">
        <v>23</v>
      </c>
      <c r="R7938" s="9" t="str">
        <f>词典存放目录!$A$1&amp;O7938&amp;P7938&amp;Q7938</f>
        <v>F:\《自创文法查阅Excel》4.1备份\《B词汇·红宝书》\红宝书MP3分割\28 n1-ふ (51).mp3</v>
      </c>
      <c r="S7938" s="38"/>
      <c r="T7938" s="56"/>
      <c r="U7938" s="56"/>
      <c r="V7938" s="30" t="str">
        <f t="shared" si="749"/>
        <v/>
      </c>
      <c r="W7938" s="29"/>
      <c r="X7938" s="9" t="s">
        <v>464</v>
      </c>
    </row>
    <row r="7939" spans="1:24" s="57" customFormat="1" ht="24">
      <c r="A7939" s="31">
        <v>8357</v>
      </c>
      <c r="B7939" s="32">
        <f t="shared" ca="1" si="750"/>
        <v>0.86952083742790187</v>
      </c>
      <c r="C7939" s="134" t="s">
        <v>14784</v>
      </c>
      <c r="D7939" s="128" t="s">
        <v>14785</v>
      </c>
      <c r="E7939" s="21"/>
      <c r="F7939" s="22"/>
      <c r="G7939" s="22"/>
      <c r="H7939" s="22"/>
      <c r="I7939" s="23"/>
      <c r="J7939" s="35" t="str">
        <f t="shared" si="751"/>
        <v>➸</v>
      </c>
      <c r="K7939" s="117" t="str">
        <f>词典存放目录!$A$1&amp;L7939&amp;M7939</f>
        <v>F:\《自创文法查阅Excel》4.1备份\《B词汇·红宝书》\红宝书15版图片\8357-ふび【不備】.jpg</v>
      </c>
      <c r="L7939" s="9" t="s">
        <v>18120</v>
      </c>
      <c r="M7939" s="117" t="s">
        <v>26054</v>
      </c>
      <c r="N7939" s="36" t="str">
        <f t="shared" si="752"/>
        <v>▶</v>
      </c>
      <c r="O7939" s="37" t="s">
        <v>18025</v>
      </c>
      <c r="P7939" s="37">
        <v>52</v>
      </c>
      <c r="Q7939" s="37" t="s">
        <v>23</v>
      </c>
      <c r="R7939" s="9" t="str">
        <f>词典存放目录!$A$1&amp;O7939&amp;P7939&amp;Q7939</f>
        <v>F:\《自创文法查阅Excel》4.1备份\《B词汇·红宝书》\红宝书MP3分割\28 n1-ふ (52).mp3</v>
      </c>
      <c r="S7939" s="38"/>
      <c r="T7939" s="56"/>
      <c r="U7939" s="56"/>
      <c r="V7939" s="30" t="str">
        <f t="shared" si="749"/>
        <v/>
      </c>
      <c r="W7939" s="29"/>
      <c r="X7939" s="9" t="s">
        <v>464</v>
      </c>
    </row>
    <row r="7940" spans="1:24" s="57" customFormat="1" ht="24">
      <c r="A7940" s="31">
        <v>8358</v>
      </c>
      <c r="B7940" s="32">
        <f t="shared" ca="1" si="750"/>
        <v>0.3180493087030265</v>
      </c>
      <c r="C7940" s="134" t="s">
        <v>14786</v>
      </c>
      <c r="D7940" s="128" t="s">
        <v>14787</v>
      </c>
      <c r="E7940" s="21"/>
      <c r="F7940" s="22"/>
      <c r="G7940" s="22"/>
      <c r="H7940" s="22"/>
      <c r="I7940" s="23"/>
      <c r="J7940" s="35" t="str">
        <f t="shared" si="751"/>
        <v>➸</v>
      </c>
      <c r="K7940" s="117" t="str">
        <f>词典存放目录!$A$1&amp;L7940&amp;M7940</f>
        <v>F:\《自创文法查阅Excel》4.1备份\《B词汇·红宝书》\红宝书15版图片\8358-ふひょう【不評】.jpg</v>
      </c>
      <c r="L7940" s="9" t="s">
        <v>18120</v>
      </c>
      <c r="M7940" s="117" t="s">
        <v>26055</v>
      </c>
      <c r="N7940" s="36" t="str">
        <f t="shared" si="752"/>
        <v>▶</v>
      </c>
      <c r="O7940" s="37" t="s">
        <v>18025</v>
      </c>
      <c r="P7940" s="37">
        <v>53</v>
      </c>
      <c r="Q7940" s="37" t="s">
        <v>23</v>
      </c>
      <c r="R7940" s="9" t="str">
        <f>词典存放目录!$A$1&amp;O7940&amp;P7940&amp;Q7940</f>
        <v>F:\《自创文法查阅Excel》4.1备份\《B词汇·红宝书》\红宝书MP3分割\28 n1-ふ (53).mp3</v>
      </c>
      <c r="S7940" s="38"/>
      <c r="T7940" s="56"/>
      <c r="U7940" s="56"/>
      <c r="V7940" s="30" t="str">
        <f t="shared" si="749"/>
        <v/>
      </c>
      <c r="W7940" s="29"/>
      <c r="X7940" s="9" t="s">
        <v>464</v>
      </c>
    </row>
    <row r="7941" spans="1:24" s="57" customFormat="1" ht="24">
      <c r="A7941" s="31">
        <v>8359</v>
      </c>
      <c r="B7941" s="32">
        <f t="shared" ca="1" si="750"/>
        <v>0.84603653713744253</v>
      </c>
      <c r="C7941" s="134" t="s">
        <v>14788</v>
      </c>
      <c r="D7941" s="128" t="s">
        <v>14789</v>
      </c>
      <c r="E7941" s="21"/>
      <c r="F7941" s="22"/>
      <c r="G7941" s="22"/>
      <c r="H7941" s="22"/>
      <c r="I7941" s="23"/>
      <c r="J7941" s="35" t="str">
        <f t="shared" si="751"/>
        <v>➸</v>
      </c>
      <c r="K7941" s="117" t="str">
        <f>词典存放目录!$A$1&amp;L7941&amp;M7941</f>
        <v>F:\《自创文法查阅Excel》4.1备份\《B词汇·红宝书》\红宝书15版图片\8359-ふふく【不服】.jpg</v>
      </c>
      <c r="L7941" s="9" t="s">
        <v>18120</v>
      </c>
      <c r="M7941" s="117" t="s">
        <v>26056</v>
      </c>
      <c r="N7941" s="36" t="str">
        <f t="shared" si="752"/>
        <v>▶</v>
      </c>
      <c r="O7941" s="37" t="s">
        <v>18025</v>
      </c>
      <c r="P7941" s="37">
        <v>54</v>
      </c>
      <c r="Q7941" s="37" t="s">
        <v>23</v>
      </c>
      <c r="R7941" s="9" t="str">
        <f>词典存放目录!$A$1&amp;O7941&amp;P7941&amp;Q7941</f>
        <v>F:\《自创文法查阅Excel》4.1备份\《B词汇·红宝书》\红宝书MP3分割\28 n1-ふ (54).mp3</v>
      </c>
      <c r="S7941" s="38"/>
      <c r="T7941" s="56"/>
      <c r="U7941" s="56"/>
      <c r="V7941" s="30" t="str">
        <f t="shared" si="749"/>
        <v/>
      </c>
      <c r="W7941" s="29"/>
      <c r="X7941" s="9" t="s">
        <v>464</v>
      </c>
    </row>
    <row r="7942" spans="1:24" s="57" customFormat="1" ht="24">
      <c r="A7942" s="31">
        <v>8360</v>
      </c>
      <c r="B7942" s="32">
        <f t="shared" ca="1" si="750"/>
        <v>0.21715581073586632</v>
      </c>
      <c r="C7942" s="134" t="s">
        <v>14790</v>
      </c>
      <c r="D7942" s="128" t="s">
        <v>14791</v>
      </c>
      <c r="E7942" s="21" t="s">
        <v>459</v>
      </c>
      <c r="F7942" s="22"/>
      <c r="G7942" s="22"/>
      <c r="H7942" s="22"/>
      <c r="I7942" s="23"/>
      <c r="J7942" s="35" t="str">
        <f t="shared" si="751"/>
        <v>➸</v>
      </c>
      <c r="K7942" s="117" t="str">
        <f>词典存放目录!$A$1&amp;L7942&amp;M7942</f>
        <v>F:\《自创文法查阅Excel》4.1备份\《B词汇·红宝书》\红宝书15版图片\8360-ふほんい【不本意】.jpg</v>
      </c>
      <c r="L7942" s="9" t="s">
        <v>18120</v>
      </c>
      <c r="M7942" s="117" t="s">
        <v>26057</v>
      </c>
      <c r="N7942" s="36" t="str">
        <f t="shared" si="752"/>
        <v>▶</v>
      </c>
      <c r="O7942" s="37" t="s">
        <v>18025</v>
      </c>
      <c r="P7942" s="37">
        <v>55</v>
      </c>
      <c r="Q7942" s="37" t="s">
        <v>23</v>
      </c>
      <c r="R7942" s="9" t="str">
        <f>词典存放目录!$A$1&amp;O7942&amp;P7942&amp;Q7942</f>
        <v>F:\《自创文法查阅Excel》4.1备份\《B词汇·红宝书》\红宝书MP3分割\28 n1-ふ (55).mp3</v>
      </c>
      <c r="S7942" s="38"/>
      <c r="T7942" s="56"/>
      <c r="U7942" s="56"/>
      <c r="V7942" s="30"/>
      <c r="W7942" s="29"/>
      <c r="X7942" s="9" t="s">
        <v>464</v>
      </c>
    </row>
    <row r="7943" spans="1:24" s="57" customFormat="1" ht="24">
      <c r="A7943" s="31">
        <v>8361</v>
      </c>
      <c r="B7943" s="32">
        <f t="shared" ca="1" si="750"/>
        <v>2.2955453970431305E-2</v>
      </c>
      <c r="C7943" s="134" t="s">
        <v>14792</v>
      </c>
      <c r="D7943" s="128" t="s">
        <v>14793</v>
      </c>
      <c r="E7943" s="21"/>
      <c r="F7943" s="22"/>
      <c r="G7943" s="22"/>
      <c r="H7943" s="22"/>
      <c r="I7943" s="23"/>
      <c r="J7943" s="35" t="str">
        <f t="shared" si="751"/>
        <v>➸</v>
      </c>
      <c r="K7943" s="117" t="str">
        <f>词典存放目录!$A$1&amp;L7943&amp;M7943</f>
        <v>F:\《自创文法查阅Excel》4.1备份\《B词汇·红宝书》\红宝书15版图片\8361-ふまえる【踏まえる】.jpg</v>
      </c>
      <c r="L7943" s="9" t="s">
        <v>18120</v>
      </c>
      <c r="M7943" s="117" t="s">
        <v>26058</v>
      </c>
      <c r="N7943" s="36" t="str">
        <f t="shared" si="752"/>
        <v>▶</v>
      </c>
      <c r="O7943" s="37" t="s">
        <v>18025</v>
      </c>
      <c r="P7943" s="37">
        <v>56</v>
      </c>
      <c r="Q7943" s="37" t="s">
        <v>23</v>
      </c>
      <c r="R7943" s="9" t="str">
        <f>词典存放目录!$A$1&amp;O7943&amp;P7943&amp;Q7943</f>
        <v>F:\《自创文法查阅Excel》4.1备份\《B词汇·红宝书》\红宝书MP3分割\28 n1-ふ (56).mp3</v>
      </c>
      <c r="S7943" s="38"/>
      <c r="T7943" s="56"/>
      <c r="U7943" s="56"/>
      <c r="V7943" s="30" t="str">
        <f>IF(COUNTA(S7943:U7943)=0,"",COUNTIF(S7943:U7943,"0")/COUNTA(S7943:U7943))</f>
        <v/>
      </c>
      <c r="W7943" s="29"/>
      <c r="X7943" s="9" t="s">
        <v>464</v>
      </c>
    </row>
    <row r="7944" spans="1:24" s="57" customFormat="1" ht="24">
      <c r="A7944" s="31">
        <v>8362</v>
      </c>
      <c r="B7944" s="32">
        <f t="shared" ca="1" si="750"/>
        <v>0.70165483891816116</v>
      </c>
      <c r="C7944" s="134" t="s">
        <v>14794</v>
      </c>
      <c r="D7944" s="128" t="s">
        <v>14795</v>
      </c>
      <c r="E7944" s="21"/>
      <c r="F7944" s="22"/>
      <c r="G7944" s="22"/>
      <c r="H7944" s="22"/>
      <c r="I7944" s="23"/>
      <c r="J7944" s="35" t="str">
        <f t="shared" si="751"/>
        <v>➸</v>
      </c>
      <c r="K7944" s="117" t="str">
        <f>词典存放目录!$A$1&amp;L7944&amp;M7944</f>
        <v>F:\《自创文法查阅Excel》4.1备份\《B词汇·红宝书》\红宝书15版图片\8362-ふみこむ【踏み込む】.jpg</v>
      </c>
      <c r="L7944" s="9" t="s">
        <v>18120</v>
      </c>
      <c r="M7944" s="117" t="s">
        <v>26059</v>
      </c>
      <c r="N7944" s="36" t="str">
        <f t="shared" si="752"/>
        <v>▶</v>
      </c>
      <c r="O7944" s="37" t="s">
        <v>18025</v>
      </c>
      <c r="P7944" s="37">
        <v>57</v>
      </c>
      <c r="Q7944" s="37" t="s">
        <v>23</v>
      </c>
      <c r="R7944" s="9" t="str">
        <f>词典存放目录!$A$1&amp;O7944&amp;P7944&amp;Q7944</f>
        <v>F:\《自创文法查阅Excel》4.1备份\《B词汇·红宝书》\红宝书MP3分割\28 n1-ふ (57).mp3</v>
      </c>
      <c r="S7944" s="38"/>
      <c r="T7944" s="56"/>
      <c r="U7944" s="56"/>
      <c r="V7944" s="30" t="str">
        <f>IF(COUNTA(S7944:U7944)=0,"",COUNTIF(S7944:U7944,"0")/COUNTA(S7944:U7944))</f>
        <v/>
      </c>
      <c r="W7944" s="29"/>
      <c r="X7944" s="9" t="s">
        <v>464</v>
      </c>
    </row>
    <row r="7945" spans="1:24" s="57" customFormat="1" ht="24">
      <c r="A7945" s="31">
        <v>8363</v>
      </c>
      <c r="B7945" s="32">
        <f t="shared" ca="1" si="750"/>
        <v>0.48846741001576133</v>
      </c>
      <c r="C7945" s="134" t="s">
        <v>14796</v>
      </c>
      <c r="D7945" s="128" t="s">
        <v>14797</v>
      </c>
      <c r="E7945" s="21"/>
      <c r="F7945" s="22"/>
      <c r="G7945" s="22"/>
      <c r="H7945" s="22"/>
      <c r="I7945" s="23"/>
      <c r="J7945" s="35" t="str">
        <f t="shared" si="751"/>
        <v>➸</v>
      </c>
      <c r="K7945" s="117" t="str">
        <f>词典存放目录!$A$1&amp;L7945&amp;M7945</f>
        <v>F:\《自创文法查阅Excel》4.1备份\《B词汇·红宝书》\红宝书15版图片\8363-ふみば【踏み場】.jpg</v>
      </c>
      <c r="L7945" s="9" t="s">
        <v>18120</v>
      </c>
      <c r="M7945" s="117" t="s">
        <v>26060</v>
      </c>
      <c r="N7945" s="36" t="str">
        <f t="shared" si="752"/>
        <v>▶</v>
      </c>
      <c r="O7945" s="37" t="s">
        <v>18025</v>
      </c>
      <c r="P7945" s="37">
        <v>58</v>
      </c>
      <c r="Q7945" s="37" t="s">
        <v>23</v>
      </c>
      <c r="R7945" s="9" t="str">
        <f>词典存放目录!$A$1&amp;O7945&amp;P7945&amp;Q7945</f>
        <v>F:\《自创文法查阅Excel》4.1备份\《B词汇·红宝书》\红宝书MP3分割\28 n1-ふ (58).mp3</v>
      </c>
      <c r="S7945" s="38"/>
      <c r="T7945" s="56"/>
      <c r="U7945" s="56"/>
      <c r="V7945" s="30"/>
      <c r="W7945" s="29"/>
      <c r="X7945" s="9" t="s">
        <v>464</v>
      </c>
    </row>
    <row r="7946" spans="1:24" s="57" customFormat="1" ht="24">
      <c r="A7946" s="31">
        <v>8364</v>
      </c>
      <c r="B7946" s="32">
        <f t="shared" ca="1" si="750"/>
        <v>0.33997073204187989</v>
      </c>
      <c r="C7946" s="134" t="s">
        <v>14798</v>
      </c>
      <c r="D7946" s="128" t="s">
        <v>14799</v>
      </c>
      <c r="E7946" s="21"/>
      <c r="F7946" s="22"/>
      <c r="G7946" s="22"/>
      <c r="H7946" s="22"/>
      <c r="I7946" s="23"/>
      <c r="J7946" s="35" t="str">
        <f t="shared" si="751"/>
        <v>➸</v>
      </c>
      <c r="K7946" s="117" t="str">
        <f>词典存放目录!$A$1&amp;L7946&amp;M7946</f>
        <v>F:\《自创文法查阅Excel》4.1备份\《B词汇·红宝书》\红宝书15版图片\8364-ふみんしょう【不眠症】.jpg</v>
      </c>
      <c r="L7946" s="9" t="s">
        <v>18120</v>
      </c>
      <c r="M7946" s="117" t="s">
        <v>26061</v>
      </c>
      <c r="N7946" s="36" t="str">
        <f t="shared" si="752"/>
        <v>▶</v>
      </c>
      <c r="O7946" s="37" t="s">
        <v>18025</v>
      </c>
      <c r="P7946" s="37">
        <v>59</v>
      </c>
      <c r="Q7946" s="37" t="s">
        <v>23</v>
      </c>
      <c r="R7946" s="9" t="str">
        <f>词典存放目录!$A$1&amp;O7946&amp;P7946&amp;Q7946</f>
        <v>F:\《自创文法查阅Excel》4.1备份\《B词汇·红宝书》\红宝书MP3分割\28 n1-ふ (59).mp3</v>
      </c>
      <c r="S7946" s="38"/>
      <c r="T7946" s="56"/>
      <c r="U7946" s="56"/>
      <c r="V7946" s="30" t="str">
        <f>IF(COUNTA(S7946:U7946)=0,"",COUNTIF(S7946:U7946,"0")/COUNTA(S7946:U7946))</f>
        <v/>
      </c>
      <c r="W7946" s="29"/>
      <c r="X7946" s="9" t="s">
        <v>464</v>
      </c>
    </row>
    <row r="7947" spans="1:24" s="57" customFormat="1" ht="24">
      <c r="A7947" s="31">
        <v>8365</v>
      </c>
      <c r="B7947" s="32">
        <f t="shared" ca="1" si="750"/>
        <v>0.63685205622889185</v>
      </c>
      <c r="C7947" s="134" t="s">
        <v>14800</v>
      </c>
      <c r="D7947" s="128"/>
      <c r="E7947" s="21"/>
      <c r="F7947" s="22"/>
      <c r="G7947" s="22"/>
      <c r="H7947" s="22"/>
      <c r="I7947" s="23"/>
      <c r="J7947" s="35" t="str">
        <f t="shared" si="751"/>
        <v>➸</v>
      </c>
      <c r="K7947" s="117" t="str">
        <f>词典存放目录!$A$1&amp;L7947&amp;M7947</f>
        <v>F:\《自创文法查阅Excel》4.1备份\《B词汇·红宝书》\红宝书15版图片\8365-ふやける.jpg</v>
      </c>
      <c r="L7947" s="9" t="s">
        <v>18120</v>
      </c>
      <c r="M7947" s="117" t="s">
        <v>26062</v>
      </c>
      <c r="N7947" s="36" t="str">
        <f t="shared" si="752"/>
        <v>▶</v>
      </c>
      <c r="O7947" s="37" t="s">
        <v>18025</v>
      </c>
      <c r="P7947" s="37">
        <v>60</v>
      </c>
      <c r="Q7947" s="37" t="s">
        <v>23</v>
      </c>
      <c r="R7947" s="9" t="str">
        <f>词典存放目录!$A$1&amp;O7947&amp;P7947&amp;Q7947</f>
        <v>F:\《自创文法查阅Excel》4.1备份\《B词汇·红宝书》\红宝书MP3分割\28 n1-ふ (60).mp3</v>
      </c>
      <c r="S7947" s="38"/>
      <c r="T7947" s="56"/>
      <c r="U7947" s="56"/>
      <c r="V7947" s="30"/>
      <c r="W7947" s="29"/>
      <c r="X7947" s="9" t="s">
        <v>464</v>
      </c>
    </row>
    <row r="7948" spans="1:24" s="57" customFormat="1" ht="24">
      <c r="A7948" s="31">
        <v>8366</v>
      </c>
      <c r="B7948" s="32">
        <f t="shared" ca="1" si="750"/>
        <v>0.61561790535114846</v>
      </c>
      <c r="C7948" s="134" t="s">
        <v>14801</v>
      </c>
      <c r="D7948" s="128" t="s">
        <v>14802</v>
      </c>
      <c r="E7948" s="21"/>
      <c r="F7948" s="22"/>
      <c r="G7948" s="22"/>
      <c r="H7948" s="22"/>
      <c r="I7948" s="23"/>
      <c r="J7948" s="35" t="str">
        <f t="shared" si="751"/>
        <v>➸</v>
      </c>
      <c r="K7948" s="117" t="str">
        <f>词典存放目录!$A$1&amp;L7948&amp;M7948</f>
        <v>F:\《自创文法查阅Excel》4.1备份\《B词汇·红宝书》\红宝书15版图片\8366-ふゆやま【冬山】.jpg</v>
      </c>
      <c r="L7948" s="9" t="s">
        <v>18120</v>
      </c>
      <c r="M7948" s="117" t="s">
        <v>26063</v>
      </c>
      <c r="N7948" s="36" t="str">
        <f t="shared" si="752"/>
        <v>▶</v>
      </c>
      <c r="O7948" s="37" t="s">
        <v>18025</v>
      </c>
      <c r="P7948" s="37">
        <v>61</v>
      </c>
      <c r="Q7948" s="37" t="s">
        <v>23</v>
      </c>
      <c r="R7948" s="9" t="str">
        <f>词典存放目录!$A$1&amp;O7948&amp;P7948&amp;Q7948</f>
        <v>F:\《自创文法查阅Excel》4.1备份\《B词汇·红宝书》\红宝书MP3分割\28 n1-ふ (61).mp3</v>
      </c>
      <c r="S7948" s="38"/>
      <c r="T7948" s="56"/>
      <c r="U7948" s="56"/>
      <c r="V7948" s="30" t="str">
        <f t="shared" ref="V7948:V7953" si="753">IF(COUNTA(S7948:U7948)=0,"",COUNTIF(S7948:U7948,"0")/COUNTA(S7948:U7948))</f>
        <v/>
      </c>
      <c r="W7948" s="29"/>
      <c r="X7948" s="9" t="s">
        <v>464</v>
      </c>
    </row>
    <row r="7949" spans="1:24" s="57" customFormat="1" ht="24">
      <c r="A7949" s="31">
        <v>8367</v>
      </c>
      <c r="B7949" s="32">
        <f t="shared" ca="1" si="750"/>
        <v>0.39579718268098518</v>
      </c>
      <c r="C7949" s="134" t="s">
        <v>14803</v>
      </c>
      <c r="D7949" s="128" t="s">
        <v>14804</v>
      </c>
      <c r="E7949" s="21"/>
      <c r="F7949" s="22"/>
      <c r="G7949" s="22"/>
      <c r="H7949" s="22"/>
      <c r="I7949" s="23"/>
      <c r="J7949" s="35" t="str">
        <f t="shared" si="751"/>
        <v>➸</v>
      </c>
      <c r="K7949" s="117" t="str">
        <f>词典存放目录!$A$1&amp;L7949&amp;M7949</f>
        <v>F:\《自创文法查阅Excel》4.1备份\《B词汇·红宝书》\红宝书15版图片\8367-ふよう【扶養】.jpg</v>
      </c>
      <c r="L7949" s="9" t="s">
        <v>18120</v>
      </c>
      <c r="M7949" s="117" t="s">
        <v>26064</v>
      </c>
      <c r="N7949" s="36" t="str">
        <f t="shared" si="752"/>
        <v>▶</v>
      </c>
      <c r="O7949" s="37" t="s">
        <v>18025</v>
      </c>
      <c r="P7949" s="37">
        <v>62</v>
      </c>
      <c r="Q7949" s="37" t="s">
        <v>23</v>
      </c>
      <c r="R7949" s="9" t="str">
        <f>词典存放目录!$A$1&amp;O7949&amp;P7949&amp;Q7949</f>
        <v>F:\《自创文法查阅Excel》4.1备份\《B词汇·红宝书》\红宝书MP3分割\28 n1-ふ (62).mp3</v>
      </c>
      <c r="S7949" s="38"/>
      <c r="T7949" s="56"/>
      <c r="U7949" s="56"/>
      <c r="V7949" s="30" t="str">
        <f t="shared" si="753"/>
        <v/>
      </c>
      <c r="W7949" s="29"/>
      <c r="X7949" s="9" t="s">
        <v>464</v>
      </c>
    </row>
    <row r="7950" spans="1:24" s="57" customFormat="1" ht="24">
      <c r="A7950" s="31">
        <v>8368</v>
      </c>
      <c r="B7950" s="32">
        <f t="shared" ca="1" si="750"/>
        <v>0.54665629107565483</v>
      </c>
      <c r="C7950" s="134" t="s">
        <v>14803</v>
      </c>
      <c r="D7950" s="128" t="s">
        <v>14805</v>
      </c>
      <c r="E7950" s="21"/>
      <c r="F7950" s="22"/>
      <c r="G7950" s="22"/>
      <c r="H7950" s="22"/>
      <c r="I7950" s="23"/>
      <c r="J7950" s="35" t="str">
        <f t="shared" si="751"/>
        <v>➸</v>
      </c>
      <c r="K7950" s="117" t="str">
        <f>词典存放目录!$A$1&amp;L7950&amp;M7950</f>
        <v>F:\《自创文法查阅Excel》4.1备份\《B词汇·红宝书》\红宝书15版图片\8368-ふよう【不要】.jpg</v>
      </c>
      <c r="L7950" s="9" t="s">
        <v>18120</v>
      </c>
      <c r="M7950" s="117" t="s">
        <v>26065</v>
      </c>
      <c r="N7950" s="36" t="str">
        <f t="shared" si="752"/>
        <v>▶</v>
      </c>
      <c r="O7950" s="37" t="s">
        <v>18025</v>
      </c>
      <c r="P7950" s="37">
        <v>63</v>
      </c>
      <c r="Q7950" s="37" t="s">
        <v>23</v>
      </c>
      <c r="R7950" s="9" t="str">
        <f>词典存放目录!$A$1&amp;O7950&amp;P7950&amp;Q7950</f>
        <v>F:\《自创文法查阅Excel》4.1备份\《B词汇·红宝书》\红宝书MP3分割\28 n1-ふ (63).mp3</v>
      </c>
      <c r="S7950" s="38"/>
      <c r="T7950" s="56"/>
      <c r="U7950" s="56"/>
      <c r="V7950" s="30" t="str">
        <f t="shared" si="753"/>
        <v/>
      </c>
      <c r="W7950" s="29"/>
      <c r="X7950" s="9" t="s">
        <v>464</v>
      </c>
    </row>
    <row r="7951" spans="1:24" s="57" customFormat="1" ht="24">
      <c r="A7951" s="31">
        <v>8369</v>
      </c>
      <c r="B7951" s="32">
        <f t="shared" ca="1" si="750"/>
        <v>0.39818388968257845</v>
      </c>
      <c r="C7951" s="134" t="s">
        <v>14806</v>
      </c>
      <c r="D7951" s="128" t="s">
        <v>14807</v>
      </c>
      <c r="E7951" s="21"/>
      <c r="F7951" s="22"/>
      <c r="G7951" s="22"/>
      <c r="H7951" s="22"/>
      <c r="I7951" s="23"/>
      <c r="J7951" s="35" t="str">
        <f t="shared" si="751"/>
        <v>➸</v>
      </c>
      <c r="K7951" s="117" t="str">
        <f>词典存放目录!$A$1&amp;L7951&amp;M7951</f>
        <v>F:\《自创文法查阅Excel》4.1备份\《B词汇·红宝书》\红宝书15版图片\8369-プライド【pride】.jpg</v>
      </c>
      <c r="L7951" s="9" t="s">
        <v>18120</v>
      </c>
      <c r="M7951" s="117" t="s">
        <v>26066</v>
      </c>
      <c r="N7951" s="36" t="str">
        <f t="shared" si="752"/>
        <v>▶</v>
      </c>
      <c r="O7951" s="37" t="s">
        <v>18025</v>
      </c>
      <c r="P7951" s="37">
        <v>64</v>
      </c>
      <c r="Q7951" s="37" t="s">
        <v>23</v>
      </c>
      <c r="R7951" s="9" t="str">
        <f>词典存放目录!$A$1&amp;O7951&amp;P7951&amp;Q7951</f>
        <v>F:\《自创文法查阅Excel》4.1备份\《B词汇·红宝书》\红宝书MP3分割\28 n1-ふ (64).mp3</v>
      </c>
      <c r="S7951" s="38"/>
      <c r="T7951" s="56"/>
      <c r="U7951" s="56"/>
      <c r="V7951" s="30" t="str">
        <f t="shared" si="753"/>
        <v/>
      </c>
      <c r="W7951" s="29"/>
      <c r="X7951" s="9" t="s">
        <v>464</v>
      </c>
    </row>
    <row r="7952" spans="1:24" s="57" customFormat="1" ht="24">
      <c r="A7952" s="31">
        <v>8370</v>
      </c>
      <c r="B7952" s="32">
        <f t="shared" ca="1" si="750"/>
        <v>0.4861171106729103</v>
      </c>
      <c r="C7952" s="134" t="s">
        <v>14808</v>
      </c>
      <c r="D7952" s="128" t="s">
        <v>14809</v>
      </c>
      <c r="E7952" s="21"/>
      <c r="F7952" s="22"/>
      <c r="G7952" s="22"/>
      <c r="H7952" s="22"/>
      <c r="I7952" s="23"/>
      <c r="J7952" s="35" t="str">
        <f t="shared" si="751"/>
        <v>➸</v>
      </c>
      <c r="K7952" s="117" t="str">
        <f>词典存放目录!$A$1&amp;L7952&amp;M7952</f>
        <v>F:\《自创文法查阅Excel》4.1备份\《B词汇·红宝书》\红宝书15版图片\8370-プライバシー【privacy】.jpg</v>
      </c>
      <c r="L7952" s="9" t="s">
        <v>18120</v>
      </c>
      <c r="M7952" s="117" t="s">
        <v>26067</v>
      </c>
      <c r="N7952" s="36" t="str">
        <f t="shared" si="752"/>
        <v>▶</v>
      </c>
      <c r="O7952" s="37" t="s">
        <v>18025</v>
      </c>
      <c r="P7952" s="37">
        <v>65</v>
      </c>
      <c r="Q7952" s="37" t="s">
        <v>23</v>
      </c>
      <c r="R7952" s="9" t="str">
        <f>词典存放目录!$A$1&amp;O7952&amp;P7952&amp;Q7952</f>
        <v>F:\《自创文法查阅Excel》4.1备份\《B词汇·红宝书》\红宝书MP3分割\28 n1-ふ (65).mp3</v>
      </c>
      <c r="S7952" s="38"/>
      <c r="T7952" s="56"/>
      <c r="U7952" s="56"/>
      <c r="V7952" s="30" t="str">
        <f t="shared" si="753"/>
        <v/>
      </c>
      <c r="W7952" s="29"/>
      <c r="X7952" s="9" t="s">
        <v>464</v>
      </c>
    </row>
    <row r="7953" spans="1:24" s="57" customFormat="1" ht="24">
      <c r="A7953" s="31">
        <v>8371</v>
      </c>
      <c r="B7953" s="32">
        <f t="shared" ca="1" si="750"/>
        <v>0.99561394542169779</v>
      </c>
      <c r="C7953" s="134" t="s">
        <v>14810</v>
      </c>
      <c r="D7953" s="128"/>
      <c r="E7953" s="21"/>
      <c r="F7953" s="22"/>
      <c r="G7953" s="41" t="s">
        <v>99</v>
      </c>
      <c r="H7953" s="22" t="s">
        <v>159</v>
      </c>
      <c r="I7953" s="23"/>
      <c r="J7953" s="35" t="str">
        <f t="shared" si="751"/>
        <v>➸</v>
      </c>
      <c r="K7953" s="117" t="str">
        <f>词典存放目录!$A$1&amp;L7953&amp;M7953</f>
        <v>F:\《自创文法查阅Excel》4.1备份\《B词汇·红宝书》\红宝书15版图片\8371-ふらふら.jpg</v>
      </c>
      <c r="L7953" s="9" t="s">
        <v>18120</v>
      </c>
      <c r="M7953" s="117" t="s">
        <v>26068</v>
      </c>
      <c r="N7953" s="36" t="str">
        <f t="shared" si="752"/>
        <v>▶</v>
      </c>
      <c r="O7953" s="37" t="s">
        <v>18025</v>
      </c>
      <c r="P7953" s="37">
        <v>66</v>
      </c>
      <c r="Q7953" s="37" t="s">
        <v>23</v>
      </c>
      <c r="R7953" s="9" t="str">
        <f>词典存放目录!$A$1&amp;O7953&amp;P7953&amp;Q7953</f>
        <v>F:\《自创文法查阅Excel》4.1备份\《B词汇·红宝书》\红宝书MP3分割\28 n1-ふ (66).mp3</v>
      </c>
      <c r="S7953" s="38"/>
      <c r="T7953" s="56"/>
      <c r="U7953" s="56"/>
      <c r="V7953" s="30" t="str">
        <f t="shared" si="753"/>
        <v/>
      </c>
      <c r="W7953" s="29"/>
      <c r="X7953" s="9" t="s">
        <v>464</v>
      </c>
    </row>
    <row r="7954" spans="1:24" s="57" customFormat="1" ht="24">
      <c r="A7954" s="31">
        <v>8372</v>
      </c>
      <c r="B7954" s="32">
        <f t="shared" ca="1" si="750"/>
        <v>0.30515949002986287</v>
      </c>
      <c r="C7954" s="134" t="s">
        <v>14811</v>
      </c>
      <c r="D7954" s="128"/>
      <c r="E7954" s="21"/>
      <c r="F7954" s="22"/>
      <c r="G7954" s="41" t="s">
        <v>99</v>
      </c>
      <c r="H7954" s="22" t="s">
        <v>159</v>
      </c>
      <c r="I7954" s="23"/>
      <c r="J7954" s="35" t="str">
        <f t="shared" si="751"/>
        <v>➸</v>
      </c>
      <c r="K7954" s="117" t="str">
        <f>词典存放目录!$A$1&amp;L7954&amp;M7954</f>
        <v>F:\《自创文法查阅Excel》4.1备份\《B词汇·红宝书》\红宝书15版图片\8372-ぶらぶら.jpg</v>
      </c>
      <c r="L7954" s="9" t="s">
        <v>18120</v>
      </c>
      <c r="M7954" s="117" t="s">
        <v>26069</v>
      </c>
      <c r="N7954" s="36" t="str">
        <f t="shared" si="752"/>
        <v>▶</v>
      </c>
      <c r="O7954" s="37" t="s">
        <v>18025</v>
      </c>
      <c r="P7954" s="37">
        <v>67</v>
      </c>
      <c r="Q7954" s="37" t="s">
        <v>23</v>
      </c>
      <c r="R7954" s="9" t="str">
        <f>词典存放目录!$A$1&amp;O7954&amp;P7954&amp;Q7954</f>
        <v>F:\《自创文法查阅Excel》4.1备份\《B词汇·红宝书》\红宝书MP3分割\28 n1-ふ (67).mp3</v>
      </c>
      <c r="S7954" s="38"/>
      <c r="T7954" s="56"/>
      <c r="U7954" s="56"/>
      <c r="V7954" s="30"/>
      <c r="W7954" s="29"/>
      <c r="X7954" s="9" t="s">
        <v>464</v>
      </c>
    </row>
    <row r="7955" spans="1:24" s="57" customFormat="1" ht="24">
      <c r="A7955" s="31">
        <v>8373</v>
      </c>
      <c r="B7955" s="32">
        <f t="shared" ca="1" si="750"/>
        <v>7.866640852264295E-4</v>
      </c>
      <c r="C7955" s="134" t="s">
        <v>14812</v>
      </c>
      <c r="D7955" s="128" t="s">
        <v>14813</v>
      </c>
      <c r="E7955" s="21"/>
      <c r="F7955" s="22"/>
      <c r="G7955" s="22"/>
      <c r="H7955" s="22"/>
      <c r="I7955" s="23"/>
      <c r="J7955" s="35" t="str">
        <f t="shared" si="751"/>
        <v>➸</v>
      </c>
      <c r="K7955" s="117" t="str">
        <f>词典存放目录!$A$1&amp;L7955&amp;M7955</f>
        <v>F:\《自创文法查阅Excel》4.1备份\《B词汇·红宝书》\红宝书15版图片\8373-ブランク【blank】.jpg</v>
      </c>
      <c r="L7955" s="9" t="s">
        <v>18120</v>
      </c>
      <c r="M7955" s="117" t="s">
        <v>26070</v>
      </c>
      <c r="N7955" s="36" t="str">
        <f t="shared" si="752"/>
        <v>▶</v>
      </c>
      <c r="O7955" s="37" t="s">
        <v>18025</v>
      </c>
      <c r="P7955" s="37">
        <v>68</v>
      </c>
      <c r="Q7955" s="37" t="s">
        <v>23</v>
      </c>
      <c r="R7955" s="9" t="str">
        <f>词典存放目录!$A$1&amp;O7955&amp;P7955&amp;Q7955</f>
        <v>F:\《自创文法查阅Excel》4.1备份\《B词汇·红宝书》\红宝书MP3分割\28 n1-ふ (68).mp3</v>
      </c>
      <c r="S7955" s="38"/>
      <c r="T7955" s="56"/>
      <c r="U7955" s="56"/>
      <c r="V7955" s="30"/>
      <c r="W7955" s="29"/>
      <c r="X7955" s="9" t="s">
        <v>464</v>
      </c>
    </row>
    <row r="7956" spans="1:24" s="57" customFormat="1" ht="24">
      <c r="A7956" s="31">
        <v>8374</v>
      </c>
      <c r="B7956" s="32">
        <f t="shared" ca="1" si="750"/>
        <v>4.0359601835568859E-2</v>
      </c>
      <c r="C7956" s="134" t="s">
        <v>14814</v>
      </c>
      <c r="D7956" s="128" t="s">
        <v>14815</v>
      </c>
      <c r="E7956" s="21"/>
      <c r="F7956" s="22"/>
      <c r="G7956" s="22"/>
      <c r="H7956" s="22"/>
      <c r="I7956" s="23"/>
      <c r="J7956" s="35" t="str">
        <f t="shared" si="751"/>
        <v>➸</v>
      </c>
      <c r="K7956" s="117" t="str">
        <f>词典存放目录!$A$1&amp;L7956&amp;M7956</f>
        <v>F:\《自创文法查阅Excel》4.1备份\《B词汇·红宝书》\红宝书15版图片\8374-ブランド【brand】.jpg</v>
      </c>
      <c r="L7956" s="9" t="s">
        <v>18120</v>
      </c>
      <c r="M7956" s="117" t="s">
        <v>26071</v>
      </c>
      <c r="N7956" s="36" t="str">
        <f t="shared" si="752"/>
        <v>▶</v>
      </c>
      <c r="O7956" s="37" t="s">
        <v>18025</v>
      </c>
      <c r="P7956" s="37">
        <v>69</v>
      </c>
      <c r="Q7956" s="37" t="s">
        <v>23</v>
      </c>
      <c r="R7956" s="9" t="str">
        <f>词典存放目录!$A$1&amp;O7956&amp;P7956&amp;Q7956</f>
        <v>F:\《自创文法查阅Excel》4.1备份\《B词汇·红宝书》\红宝书MP3分割\28 n1-ふ (69).mp3</v>
      </c>
      <c r="S7956" s="38"/>
      <c r="T7956" s="56"/>
      <c r="U7956" s="56"/>
      <c r="V7956" s="30" t="str">
        <f t="shared" ref="V7956:V7972" si="754">IF(COUNTA(S7956:U7956)=0,"",COUNTIF(S7956:U7956,"0")/COUNTA(S7956:U7956))</f>
        <v/>
      </c>
      <c r="W7956" s="29"/>
      <c r="X7956" s="9" t="s">
        <v>464</v>
      </c>
    </row>
    <row r="7957" spans="1:24" s="57" customFormat="1" ht="24">
      <c r="A7957" s="31">
        <v>8375</v>
      </c>
      <c r="B7957" s="32">
        <f t="shared" ca="1" si="750"/>
        <v>0.88914092896061392</v>
      </c>
      <c r="C7957" s="134" t="s">
        <v>14816</v>
      </c>
      <c r="D7957" s="128" t="s">
        <v>14817</v>
      </c>
      <c r="E7957" s="21"/>
      <c r="F7957" s="22"/>
      <c r="G7957" s="22"/>
      <c r="H7957" s="22"/>
      <c r="I7957" s="23"/>
      <c r="J7957" s="35" t="str">
        <f t="shared" si="751"/>
        <v>➸</v>
      </c>
      <c r="K7957" s="117" t="str">
        <f>词典存放目录!$A$1&amp;L7957&amp;M7957</f>
        <v>F:\《自创文法查阅Excel》4.1备份\《B词汇·红宝书》\红宝书15版图片\8375-フリーズ【freeze】.jpg</v>
      </c>
      <c r="L7957" s="9" t="s">
        <v>18120</v>
      </c>
      <c r="M7957" s="117" t="s">
        <v>26072</v>
      </c>
      <c r="N7957" s="36" t="str">
        <f t="shared" si="752"/>
        <v>▶</v>
      </c>
      <c r="O7957" s="37" t="s">
        <v>18025</v>
      </c>
      <c r="P7957" s="37">
        <v>70</v>
      </c>
      <c r="Q7957" s="37" t="s">
        <v>23</v>
      </c>
      <c r="R7957" s="9" t="str">
        <f>词典存放目录!$A$1&amp;O7957&amp;P7957&amp;Q7957</f>
        <v>F:\《自创文法查阅Excel》4.1备份\《B词汇·红宝书》\红宝书MP3分割\28 n1-ふ (70).mp3</v>
      </c>
      <c r="S7957" s="38"/>
      <c r="T7957" s="56"/>
      <c r="U7957" s="56"/>
      <c r="V7957" s="30" t="str">
        <f t="shared" si="754"/>
        <v/>
      </c>
      <c r="W7957" s="29"/>
      <c r="X7957" s="9" t="s">
        <v>464</v>
      </c>
    </row>
    <row r="7958" spans="1:24" s="57" customFormat="1" ht="24">
      <c r="A7958" s="31">
        <v>8376</v>
      </c>
      <c r="B7958" s="32">
        <f t="shared" ca="1" si="750"/>
        <v>0.63137782792170472</v>
      </c>
      <c r="C7958" s="134" t="s">
        <v>14818</v>
      </c>
      <c r="D7958" s="128" t="s">
        <v>14819</v>
      </c>
      <c r="E7958" s="21"/>
      <c r="F7958" s="22"/>
      <c r="G7958" s="22"/>
      <c r="H7958" s="22"/>
      <c r="I7958" s="23"/>
      <c r="J7958" s="35" t="str">
        <f t="shared" si="751"/>
        <v>➸</v>
      </c>
      <c r="K7958" s="117" t="str">
        <f>词典存放目录!$A$1&amp;L7958&amp;M7958</f>
        <v>F:\《自创文法查阅Excel》4.1备份\《B词汇·红宝书》\红宝书15版图片\8376-ふりかえ【振り替え】.jpg</v>
      </c>
      <c r="L7958" s="9" t="s">
        <v>18120</v>
      </c>
      <c r="M7958" s="117" t="s">
        <v>26073</v>
      </c>
      <c r="N7958" s="36" t="str">
        <f t="shared" si="752"/>
        <v>▶</v>
      </c>
      <c r="O7958" s="37" t="s">
        <v>18025</v>
      </c>
      <c r="P7958" s="37">
        <v>71</v>
      </c>
      <c r="Q7958" s="37" t="s">
        <v>23</v>
      </c>
      <c r="R7958" s="9" t="str">
        <f>词典存放目录!$A$1&amp;O7958&amp;P7958&amp;Q7958</f>
        <v>F:\《自创文法查阅Excel》4.1备份\《B词汇·红宝书》\红宝书MP3分割\28 n1-ふ (71).mp3</v>
      </c>
      <c r="S7958" s="38"/>
      <c r="T7958" s="56"/>
      <c r="U7958" s="56"/>
      <c r="V7958" s="30" t="str">
        <f t="shared" si="754"/>
        <v/>
      </c>
      <c r="W7958" s="102"/>
      <c r="X7958" s="9" t="s">
        <v>464</v>
      </c>
    </row>
    <row r="7959" spans="1:24" s="57" customFormat="1" ht="24">
      <c r="A7959" s="31">
        <v>8377</v>
      </c>
      <c r="B7959" s="32">
        <f t="shared" ca="1" si="750"/>
        <v>0.38878968489115262</v>
      </c>
      <c r="C7959" s="134" t="s">
        <v>14820</v>
      </c>
      <c r="D7959" s="128" t="s">
        <v>14821</v>
      </c>
      <c r="E7959" s="21"/>
      <c r="F7959" s="22"/>
      <c r="G7959" s="22"/>
      <c r="H7959" s="22"/>
      <c r="I7959" s="23"/>
      <c r="J7959" s="35" t="str">
        <f t="shared" si="751"/>
        <v>➸</v>
      </c>
      <c r="K7959" s="117" t="str">
        <f>词典存放目录!$A$1&amp;L7959&amp;M7959</f>
        <v>F:\《自创文法查阅Excel》4.1备份\《B词汇·红宝书》\红宝书15版图片\8377-ふりかえる【振り返る】.jpg</v>
      </c>
      <c r="L7959" s="9" t="s">
        <v>18120</v>
      </c>
      <c r="M7959" s="117" t="s">
        <v>26074</v>
      </c>
      <c r="N7959" s="36" t="str">
        <f t="shared" si="752"/>
        <v>▶</v>
      </c>
      <c r="O7959" s="37" t="s">
        <v>18025</v>
      </c>
      <c r="P7959" s="37">
        <v>72</v>
      </c>
      <c r="Q7959" s="37" t="s">
        <v>23</v>
      </c>
      <c r="R7959" s="9" t="str">
        <f>词典存放目录!$A$1&amp;O7959&amp;P7959&amp;Q7959</f>
        <v>F:\《自创文法查阅Excel》4.1备份\《B词汇·红宝书》\红宝书MP3分割\28 n1-ふ (72).mp3</v>
      </c>
      <c r="S7959" s="38"/>
      <c r="T7959" s="56"/>
      <c r="U7959" s="56"/>
      <c r="V7959" s="30" t="str">
        <f t="shared" si="754"/>
        <v/>
      </c>
      <c r="W7959" s="29"/>
      <c r="X7959" s="9" t="s">
        <v>464</v>
      </c>
    </row>
    <row r="7960" spans="1:24" s="57" customFormat="1" ht="24">
      <c r="A7960" s="31">
        <v>8378</v>
      </c>
      <c r="B7960" s="32">
        <f t="shared" ca="1" si="750"/>
        <v>0.86200214998997127</v>
      </c>
      <c r="C7960" s="134" t="s">
        <v>14822</v>
      </c>
      <c r="D7960" s="128" t="s">
        <v>14823</v>
      </c>
      <c r="E7960" s="21"/>
      <c r="F7960" s="22"/>
      <c r="G7960" s="22"/>
      <c r="H7960" s="22"/>
      <c r="I7960" s="23"/>
      <c r="J7960" s="35" t="str">
        <f t="shared" si="751"/>
        <v>➸</v>
      </c>
      <c r="K7960" s="117" t="str">
        <f>词典存放目录!$A$1&amp;L7960&amp;M7960</f>
        <v>F:\《自创文法查阅Excel》4.1备份\《B词汇·红宝书》\红宝书15版图片\8378-ふりこみ【振り込み】.jpg</v>
      </c>
      <c r="L7960" s="9" t="s">
        <v>18120</v>
      </c>
      <c r="M7960" s="117" t="s">
        <v>26075</v>
      </c>
      <c r="N7960" s="36" t="str">
        <f t="shared" si="752"/>
        <v>▶</v>
      </c>
      <c r="O7960" s="37" t="s">
        <v>18025</v>
      </c>
      <c r="P7960" s="37">
        <v>73</v>
      </c>
      <c r="Q7960" s="37" t="s">
        <v>23</v>
      </c>
      <c r="R7960" s="9" t="str">
        <f>词典存放目录!$A$1&amp;O7960&amp;P7960&amp;Q7960</f>
        <v>F:\《自创文法查阅Excel》4.1备份\《B词汇·红宝书》\红宝书MP3分割\28 n1-ふ (73).mp3</v>
      </c>
      <c r="S7960" s="38"/>
      <c r="T7960" s="56"/>
      <c r="U7960" s="56"/>
      <c r="V7960" s="30" t="str">
        <f t="shared" si="754"/>
        <v/>
      </c>
      <c r="W7960" s="29"/>
      <c r="X7960" s="9" t="s">
        <v>464</v>
      </c>
    </row>
    <row r="7961" spans="1:24" s="57" customFormat="1" ht="24">
      <c r="A7961" s="31">
        <v>8379</v>
      </c>
      <c r="B7961" s="32">
        <f t="shared" ca="1" si="750"/>
        <v>0.8823458251778078</v>
      </c>
      <c r="C7961" s="134" t="s">
        <v>14824</v>
      </c>
      <c r="D7961" s="128" t="s">
        <v>14825</v>
      </c>
      <c r="E7961" s="21"/>
      <c r="F7961" s="22"/>
      <c r="G7961" s="22"/>
      <c r="H7961" s="22"/>
      <c r="I7961" s="23"/>
      <c r="J7961" s="35" t="str">
        <f t="shared" si="751"/>
        <v>➸</v>
      </c>
      <c r="K7961" s="117" t="str">
        <f>词典存放目录!$A$1&amp;L7961&amp;M7961</f>
        <v>F:\《自创文法查阅Excel》4.1备份\《B词汇·红宝书》\红宝书15版图片\8379-ふりだし【振り出し】.jpg</v>
      </c>
      <c r="L7961" s="9" t="s">
        <v>18120</v>
      </c>
      <c r="M7961" s="117" t="s">
        <v>26076</v>
      </c>
      <c r="N7961" s="36" t="str">
        <f t="shared" si="752"/>
        <v>▶</v>
      </c>
      <c r="O7961" s="37" t="s">
        <v>18025</v>
      </c>
      <c r="P7961" s="37">
        <v>74</v>
      </c>
      <c r="Q7961" s="37" t="s">
        <v>23</v>
      </c>
      <c r="R7961" s="9" t="str">
        <f>词典存放目录!$A$1&amp;O7961&amp;P7961&amp;Q7961</f>
        <v>F:\《自创文法查阅Excel》4.1备份\《B词汇·红宝书》\红宝书MP3分割\28 n1-ふ (74).mp3</v>
      </c>
      <c r="S7961" s="38"/>
      <c r="T7961" s="56"/>
      <c r="U7961" s="56"/>
      <c r="V7961" s="30" t="str">
        <f t="shared" si="754"/>
        <v/>
      </c>
      <c r="W7961" s="29"/>
      <c r="X7961" s="9" t="s">
        <v>464</v>
      </c>
    </row>
    <row r="7962" spans="1:24" s="57" customFormat="1" ht="24">
      <c r="A7962" s="31">
        <v>8380</v>
      </c>
      <c r="B7962" s="32">
        <f t="shared" ca="1" si="750"/>
        <v>0.29263714610482983</v>
      </c>
      <c r="C7962" s="134" t="s">
        <v>14826</v>
      </c>
      <c r="D7962" s="128" t="s">
        <v>14827</v>
      </c>
      <c r="E7962" s="21"/>
      <c r="F7962" s="22"/>
      <c r="G7962" s="22"/>
      <c r="H7962" s="22"/>
      <c r="I7962" s="23"/>
      <c r="J7962" s="35" t="str">
        <f t="shared" si="751"/>
        <v>➸</v>
      </c>
      <c r="K7962" s="117" t="str">
        <f>词典存放目录!$A$1&amp;L7962&amp;M7962</f>
        <v>F:\《自创文法查阅Excel》4.1备份\《B词汇·红宝书》\红宝书15版图片\8380-ぶりょく【武力】.jpg</v>
      </c>
      <c r="L7962" s="9" t="s">
        <v>18120</v>
      </c>
      <c r="M7962" s="117" t="s">
        <v>26077</v>
      </c>
      <c r="N7962" s="36" t="str">
        <f t="shared" si="752"/>
        <v>▶</v>
      </c>
      <c r="O7962" s="37" t="s">
        <v>18025</v>
      </c>
      <c r="P7962" s="37">
        <v>75</v>
      </c>
      <c r="Q7962" s="37" t="s">
        <v>23</v>
      </c>
      <c r="R7962" s="9" t="str">
        <f>词典存放目录!$A$1&amp;O7962&amp;P7962&amp;Q7962</f>
        <v>F:\《自创文法查阅Excel》4.1备份\《B词汇·红宝书》\红宝书MP3分割\28 n1-ふ (75).mp3</v>
      </c>
      <c r="S7962" s="38"/>
      <c r="T7962" s="56"/>
      <c r="U7962" s="56"/>
      <c r="V7962" s="30" t="str">
        <f t="shared" si="754"/>
        <v/>
      </c>
      <c r="W7962" s="29"/>
      <c r="X7962" s="9" t="s">
        <v>464</v>
      </c>
    </row>
    <row r="7963" spans="1:24" s="57" customFormat="1" ht="24">
      <c r="A7963" s="31">
        <v>8381</v>
      </c>
      <c r="B7963" s="32">
        <f t="shared" ca="1" si="750"/>
        <v>0.55630412882427649</v>
      </c>
      <c r="C7963" s="134" t="s">
        <v>14828</v>
      </c>
      <c r="D7963" s="128" t="s">
        <v>14829</v>
      </c>
      <c r="E7963" s="21"/>
      <c r="F7963" s="22"/>
      <c r="G7963" s="22"/>
      <c r="H7963" s="22"/>
      <c r="I7963" s="23"/>
      <c r="J7963" s="35" t="str">
        <f t="shared" si="751"/>
        <v>➸</v>
      </c>
      <c r="K7963" s="117" t="str">
        <f>词典存放目录!$A$1&amp;L7963&amp;M7963</f>
        <v>F:\《自创文法查阅Excel》4.1备份\《B词汇·红宝书》\红宝书15版图片\8381-フル【full】.jpg</v>
      </c>
      <c r="L7963" s="9" t="s">
        <v>18120</v>
      </c>
      <c r="M7963" s="117" t="s">
        <v>26078</v>
      </c>
      <c r="N7963" s="36" t="str">
        <f t="shared" si="752"/>
        <v>▶</v>
      </c>
      <c r="O7963" s="37" t="s">
        <v>18025</v>
      </c>
      <c r="P7963" s="37">
        <v>76</v>
      </c>
      <c r="Q7963" s="37" t="s">
        <v>23</v>
      </c>
      <c r="R7963" s="9" t="str">
        <f>词典存放目录!$A$1&amp;O7963&amp;P7963&amp;Q7963</f>
        <v>F:\《自创文法查阅Excel》4.1备份\《B词汇·红宝书》\红宝书MP3分割\28 n1-ふ (76).mp3</v>
      </c>
      <c r="S7963" s="38"/>
      <c r="T7963" s="56"/>
      <c r="U7963" s="56"/>
      <c r="V7963" s="30" t="str">
        <f t="shared" si="754"/>
        <v/>
      </c>
      <c r="W7963" s="29"/>
      <c r="X7963" s="9" t="s">
        <v>464</v>
      </c>
    </row>
    <row r="7964" spans="1:24" s="57" customFormat="1" ht="24">
      <c r="A7964" s="31">
        <v>8382</v>
      </c>
      <c r="B7964" s="32">
        <f t="shared" ca="1" si="750"/>
        <v>0.47019926781311394</v>
      </c>
      <c r="C7964" s="134" t="s">
        <v>14830</v>
      </c>
      <c r="D7964" s="128"/>
      <c r="E7964" s="21"/>
      <c r="F7964" s="22"/>
      <c r="G7964" s="22"/>
      <c r="H7964" s="22"/>
      <c r="I7964" s="23"/>
      <c r="J7964" s="35" t="str">
        <f t="shared" si="751"/>
        <v>➸</v>
      </c>
      <c r="K7964" s="117" t="str">
        <f>词典存放目录!$A$1&amp;L7964&amp;M7964</f>
        <v>F:\《自创文法查阅Excel》4.1备份\《B词汇·红宝书》\红宝书15版图片\8382-～ぶる.jpg</v>
      </c>
      <c r="L7964" s="9" t="s">
        <v>18120</v>
      </c>
      <c r="M7964" s="117" t="s">
        <v>26079</v>
      </c>
      <c r="N7964" s="36" t="str">
        <f t="shared" si="752"/>
        <v>▶</v>
      </c>
      <c r="O7964" s="37" t="s">
        <v>18025</v>
      </c>
      <c r="P7964" s="37">
        <v>77</v>
      </c>
      <c r="Q7964" s="37" t="s">
        <v>23</v>
      </c>
      <c r="R7964" s="9" t="str">
        <f>词典存放目录!$A$1&amp;O7964&amp;P7964&amp;Q7964</f>
        <v>F:\《自创文法查阅Excel》4.1备份\《B词汇·红宝书》\红宝书MP3分割\28 n1-ふ (77).mp3</v>
      </c>
      <c r="S7964" s="38"/>
      <c r="T7964" s="56"/>
      <c r="U7964" s="56"/>
      <c r="V7964" s="30" t="str">
        <f t="shared" si="754"/>
        <v/>
      </c>
      <c r="W7964" s="29"/>
      <c r="X7964" s="9" t="s">
        <v>464</v>
      </c>
    </row>
    <row r="7965" spans="1:24" s="57" customFormat="1" ht="24">
      <c r="A7965" s="31">
        <v>8383</v>
      </c>
      <c r="B7965" s="32">
        <f t="shared" ca="1" si="750"/>
        <v>0.23428470486594422</v>
      </c>
      <c r="C7965" s="134" t="s">
        <v>14831</v>
      </c>
      <c r="D7965" s="128" t="s">
        <v>14832</v>
      </c>
      <c r="E7965" s="21" t="s">
        <v>32</v>
      </c>
      <c r="F7965" s="22"/>
      <c r="G7965" s="22"/>
      <c r="H7965" s="22"/>
      <c r="I7965" s="23"/>
      <c r="J7965" s="35" t="str">
        <f t="shared" si="751"/>
        <v>➸</v>
      </c>
      <c r="K7965" s="117" t="str">
        <f>词典存放目录!$A$1&amp;L7965&amp;M7965</f>
        <v>F:\《自创文法查阅Excel》4.1备份\《B词汇·红宝书》\红宝书15版图片\8383-ふるめかしい【古めかしい】.jpg</v>
      </c>
      <c r="L7965" s="9" t="s">
        <v>18120</v>
      </c>
      <c r="M7965" s="117" t="s">
        <v>26080</v>
      </c>
      <c r="N7965" s="36" t="str">
        <f t="shared" si="752"/>
        <v>▶</v>
      </c>
      <c r="O7965" s="37" t="s">
        <v>18025</v>
      </c>
      <c r="P7965" s="37">
        <v>78</v>
      </c>
      <c r="Q7965" s="37" t="s">
        <v>23</v>
      </c>
      <c r="R7965" s="9" t="str">
        <f>词典存放目录!$A$1&amp;O7965&amp;P7965&amp;Q7965</f>
        <v>F:\《自创文法查阅Excel》4.1备份\《B词汇·红宝书》\红宝书MP3分割\28 n1-ふ (78).mp3</v>
      </c>
      <c r="S7965" s="38"/>
      <c r="T7965" s="56"/>
      <c r="U7965" s="56"/>
      <c r="V7965" s="30" t="str">
        <f t="shared" si="754"/>
        <v/>
      </c>
      <c r="W7965" s="29"/>
      <c r="X7965" s="9" t="s">
        <v>464</v>
      </c>
    </row>
    <row r="7966" spans="1:24" s="57" customFormat="1" ht="24">
      <c r="A7966" s="31">
        <v>8384</v>
      </c>
      <c r="B7966" s="32">
        <f t="shared" ca="1" si="750"/>
        <v>0.65431366349706443</v>
      </c>
      <c r="C7966" s="134" t="s">
        <v>14833</v>
      </c>
      <c r="D7966" s="128" t="s">
        <v>14834</v>
      </c>
      <c r="E7966" s="21"/>
      <c r="F7966" s="22"/>
      <c r="G7966" s="22"/>
      <c r="H7966" s="22"/>
      <c r="I7966" s="23"/>
      <c r="J7966" s="35" t="str">
        <f t="shared" si="751"/>
        <v>➸</v>
      </c>
      <c r="K7966" s="117" t="str">
        <f>词典存放目录!$A$1&amp;L7966&amp;M7966</f>
        <v>F:\《自创文法查阅Excel》4.1备份\《B词汇·红宝书》\红宝书15版图片\8384-ふれあい【触れ合い】.jpg</v>
      </c>
      <c r="L7966" s="9" t="s">
        <v>18120</v>
      </c>
      <c r="M7966" s="117" t="s">
        <v>26081</v>
      </c>
      <c r="N7966" s="36" t="str">
        <f t="shared" si="752"/>
        <v>▶</v>
      </c>
      <c r="O7966" s="37" t="s">
        <v>18025</v>
      </c>
      <c r="P7966" s="37">
        <v>79</v>
      </c>
      <c r="Q7966" s="37" t="s">
        <v>23</v>
      </c>
      <c r="R7966" s="9" t="str">
        <f>词典存放目录!$A$1&amp;O7966&amp;P7966&amp;Q7966</f>
        <v>F:\《自创文法查阅Excel》4.1备份\《B词汇·红宝书》\红宝书MP3分割\28 n1-ふ (79).mp3</v>
      </c>
      <c r="S7966" s="38"/>
      <c r="T7966" s="56"/>
      <c r="U7966" s="56"/>
      <c r="V7966" s="30" t="str">
        <f t="shared" si="754"/>
        <v/>
      </c>
      <c r="W7966" s="29"/>
      <c r="X7966" s="9" t="s">
        <v>464</v>
      </c>
    </row>
    <row r="7967" spans="1:24" s="57" customFormat="1" ht="24">
      <c r="A7967" s="31">
        <v>8385</v>
      </c>
      <c r="B7967" s="32">
        <f t="shared" ca="1" si="750"/>
        <v>0.50658132173910941</v>
      </c>
      <c r="C7967" s="134" t="s">
        <v>14835</v>
      </c>
      <c r="D7967" s="128" t="s">
        <v>14836</v>
      </c>
      <c r="E7967" s="21"/>
      <c r="F7967" s="22"/>
      <c r="G7967" s="22"/>
      <c r="H7967" s="22"/>
      <c r="I7967" s="23"/>
      <c r="J7967" s="35" t="str">
        <f t="shared" si="751"/>
        <v>➸</v>
      </c>
      <c r="K7967" s="117" t="str">
        <f>词典存放目录!$A$1&amp;L7967&amp;M7967</f>
        <v>F:\《自创文法查阅Excel》4.1备份\《B词汇·红宝书》\红宝书15版图片\8385-ぶれいこう【無礼講】.jpg</v>
      </c>
      <c r="L7967" s="9" t="s">
        <v>18120</v>
      </c>
      <c r="M7967" s="117" t="s">
        <v>26082</v>
      </c>
      <c r="N7967" s="36" t="str">
        <f t="shared" si="752"/>
        <v>▶</v>
      </c>
      <c r="O7967" s="37" t="s">
        <v>18025</v>
      </c>
      <c r="P7967" s="37">
        <v>80</v>
      </c>
      <c r="Q7967" s="37" t="s">
        <v>23</v>
      </c>
      <c r="R7967" s="9" t="str">
        <f>词典存放目录!$A$1&amp;O7967&amp;P7967&amp;Q7967</f>
        <v>F:\《自创文法查阅Excel》4.1备份\《B词汇·红宝书》\红宝书MP3分割\28 n1-ふ (80).mp3</v>
      </c>
      <c r="S7967" s="38"/>
      <c r="T7967" s="56"/>
      <c r="U7967" s="56"/>
      <c r="V7967" s="30" t="str">
        <f t="shared" si="754"/>
        <v/>
      </c>
      <c r="W7967" s="29"/>
      <c r="X7967" s="9" t="s">
        <v>464</v>
      </c>
    </row>
    <row r="7968" spans="1:24" s="57" customFormat="1" ht="24">
      <c r="A7968" s="31">
        <v>8386</v>
      </c>
      <c r="B7968" s="32">
        <f t="shared" ca="1" si="750"/>
        <v>0.71943495886178144</v>
      </c>
      <c r="C7968" s="134" t="s">
        <v>14837</v>
      </c>
      <c r="D7968" s="128" t="s">
        <v>14838</v>
      </c>
      <c r="E7968" s="21"/>
      <c r="F7968" s="22"/>
      <c r="G7968" s="22"/>
      <c r="H7968" s="22"/>
      <c r="I7968" s="23"/>
      <c r="J7968" s="35" t="str">
        <f t="shared" si="751"/>
        <v>➸</v>
      </c>
      <c r="K7968" s="117" t="str">
        <f>词典存放目录!$A$1&amp;L7968&amp;M7968</f>
        <v>F:\《自创文法查阅Excel》4.1备份\《B词汇·红宝书》\红宝书15版图片\8386-ブレーク【break】.jpg</v>
      </c>
      <c r="L7968" s="9" t="s">
        <v>18120</v>
      </c>
      <c r="M7968" s="117" t="s">
        <v>26083</v>
      </c>
      <c r="N7968" s="36" t="str">
        <f t="shared" si="752"/>
        <v>▶</v>
      </c>
      <c r="O7968" s="37" t="s">
        <v>18025</v>
      </c>
      <c r="P7968" s="37">
        <v>81</v>
      </c>
      <c r="Q7968" s="37" t="s">
        <v>23</v>
      </c>
      <c r="R7968" s="9" t="str">
        <f>词典存放目录!$A$1&amp;O7968&amp;P7968&amp;Q7968</f>
        <v>F:\《自创文法查阅Excel》4.1备份\《B词汇·红宝书》\红宝书MP3分割\28 n1-ふ (81).mp3</v>
      </c>
      <c r="S7968" s="38"/>
      <c r="T7968" s="56"/>
      <c r="U7968" s="56"/>
      <c r="V7968" s="30" t="str">
        <f t="shared" si="754"/>
        <v/>
      </c>
      <c r="W7968" s="29"/>
      <c r="X7968" s="9" t="s">
        <v>464</v>
      </c>
    </row>
    <row r="7969" spans="1:24" s="57" customFormat="1" ht="24">
      <c r="A7969" s="31">
        <v>8387</v>
      </c>
      <c r="B7969" s="32">
        <f t="shared" ca="1" si="750"/>
        <v>0.8539674034604714</v>
      </c>
      <c r="C7969" s="134" t="s">
        <v>14839</v>
      </c>
      <c r="D7969" s="128" t="s">
        <v>14840</v>
      </c>
      <c r="E7969" s="21"/>
      <c r="F7969" s="22"/>
      <c r="G7969" s="22"/>
      <c r="H7969" s="22"/>
      <c r="I7969" s="23"/>
      <c r="J7969" s="35" t="str">
        <f t="shared" si="751"/>
        <v>➸</v>
      </c>
      <c r="K7969" s="117" t="str">
        <f>词典存放目录!$A$1&amp;L7969&amp;M7969</f>
        <v>F:\《自创文法查阅Excel》4.1备份\《B词汇·红宝书》\红宝书15版图片\8387-プレゼン【presentation】.jpg</v>
      </c>
      <c r="L7969" s="9" t="s">
        <v>18120</v>
      </c>
      <c r="M7969" s="117" t="s">
        <v>26084</v>
      </c>
      <c r="N7969" s="36" t="str">
        <f t="shared" si="752"/>
        <v>▶</v>
      </c>
      <c r="O7969" s="37" t="s">
        <v>18025</v>
      </c>
      <c r="P7969" s="37">
        <v>82</v>
      </c>
      <c r="Q7969" s="37" t="s">
        <v>23</v>
      </c>
      <c r="R7969" s="9" t="str">
        <f>词典存放目录!$A$1&amp;O7969&amp;P7969&amp;Q7969</f>
        <v>F:\《自创文法查阅Excel》4.1备份\《B词汇·红宝书》\红宝书MP3分割\28 n1-ふ (82).mp3</v>
      </c>
      <c r="S7969" s="38"/>
      <c r="T7969" s="56"/>
      <c r="U7969" s="56"/>
      <c r="V7969" s="30" t="str">
        <f t="shared" si="754"/>
        <v/>
      </c>
      <c r="W7969" s="29"/>
      <c r="X7969" s="9" t="s">
        <v>464</v>
      </c>
    </row>
    <row r="7970" spans="1:24" s="57" customFormat="1" ht="24">
      <c r="A7970" s="31">
        <v>8388</v>
      </c>
      <c r="B7970" s="32">
        <f t="shared" ca="1" si="750"/>
        <v>0.59537741764993624</v>
      </c>
      <c r="C7970" s="134" t="s">
        <v>14841</v>
      </c>
      <c r="D7970" s="128" t="s">
        <v>14842</v>
      </c>
      <c r="E7970" s="21"/>
      <c r="F7970" s="22"/>
      <c r="G7970" s="22"/>
      <c r="H7970" s="22"/>
      <c r="I7970" s="23"/>
      <c r="J7970" s="35" t="str">
        <f t="shared" si="751"/>
        <v>➸</v>
      </c>
      <c r="K7970" s="117" t="str">
        <f>词典存放目录!$A$1&amp;L7970&amp;M7970</f>
        <v>F:\《自创文法查阅Excel》4.1备份\《B词汇·红宝书》\红宝书15版图片\8388-プレッシャー【pressure】.jpg</v>
      </c>
      <c r="L7970" s="9" t="s">
        <v>18120</v>
      </c>
      <c r="M7970" s="117" t="s">
        <v>26085</v>
      </c>
      <c r="N7970" s="36" t="str">
        <f t="shared" si="752"/>
        <v>▶</v>
      </c>
      <c r="O7970" s="37" t="s">
        <v>18025</v>
      </c>
      <c r="P7970" s="37">
        <v>83</v>
      </c>
      <c r="Q7970" s="37" t="s">
        <v>23</v>
      </c>
      <c r="R7970" s="9" t="str">
        <f>词典存放目录!$A$1&amp;O7970&amp;P7970&amp;Q7970</f>
        <v>F:\《自创文法查阅Excel》4.1备份\《B词汇·红宝书》\红宝书MP3分割\28 n1-ふ (83).mp3</v>
      </c>
      <c r="S7970" s="38"/>
      <c r="T7970" s="56"/>
      <c r="U7970" s="56"/>
      <c r="V7970" s="30" t="str">
        <f t="shared" si="754"/>
        <v/>
      </c>
      <c r="W7970" s="29"/>
      <c r="X7970" s="9" t="s">
        <v>464</v>
      </c>
    </row>
    <row r="7971" spans="1:24" s="57" customFormat="1" ht="24">
      <c r="A7971" s="31">
        <v>8389</v>
      </c>
      <c r="B7971" s="32">
        <f t="shared" ca="1" si="750"/>
        <v>0.76302171314397704</v>
      </c>
      <c r="C7971" s="134" t="s">
        <v>14843</v>
      </c>
      <c r="D7971" s="128" t="s">
        <v>14844</v>
      </c>
      <c r="E7971" s="21"/>
      <c r="F7971" s="22"/>
      <c r="G7971" s="22"/>
      <c r="H7971" s="22"/>
      <c r="I7971" s="23"/>
      <c r="J7971" s="35" t="str">
        <f t="shared" si="751"/>
        <v>➸</v>
      </c>
      <c r="K7971" s="117" t="str">
        <f>词典存放目录!$A$1&amp;L7971&amp;M7971</f>
        <v>F:\《自创文法查阅Excel》4.1备份\《B词汇·红宝书》\红宝书15版图片\8389-ふろく【付録】.jpg</v>
      </c>
      <c r="L7971" s="9" t="s">
        <v>18120</v>
      </c>
      <c r="M7971" s="117" t="s">
        <v>26086</v>
      </c>
      <c r="N7971" s="36" t="str">
        <f t="shared" si="752"/>
        <v>▶</v>
      </c>
      <c r="O7971" s="37" t="s">
        <v>18025</v>
      </c>
      <c r="P7971" s="37">
        <v>84</v>
      </c>
      <c r="Q7971" s="37" t="s">
        <v>23</v>
      </c>
      <c r="R7971" s="9" t="str">
        <f>词典存放目录!$A$1&amp;O7971&amp;P7971&amp;Q7971</f>
        <v>F:\《自创文法查阅Excel》4.1备份\《B词汇·红宝书》\红宝书MP3分割\28 n1-ふ (84).mp3</v>
      </c>
      <c r="S7971" s="38"/>
      <c r="T7971" s="56"/>
      <c r="U7971" s="56"/>
      <c r="V7971" s="30" t="str">
        <f t="shared" si="754"/>
        <v/>
      </c>
      <c r="W7971" s="102"/>
      <c r="X7971" s="9" t="s">
        <v>464</v>
      </c>
    </row>
    <row r="7972" spans="1:24" s="57" customFormat="1" ht="24">
      <c r="A7972" s="31">
        <v>8390</v>
      </c>
      <c r="B7972" s="32">
        <f t="shared" ca="1" si="750"/>
        <v>0.72678273922072312</v>
      </c>
      <c r="C7972" s="134" t="s">
        <v>14845</v>
      </c>
      <c r="D7972" s="128" t="s">
        <v>14846</v>
      </c>
      <c r="E7972" s="21"/>
      <c r="F7972" s="22"/>
      <c r="G7972" s="22"/>
      <c r="H7972" s="22"/>
      <c r="I7972" s="23"/>
      <c r="J7972" s="35" t="str">
        <f t="shared" si="751"/>
        <v>➸</v>
      </c>
      <c r="K7972" s="117" t="str">
        <f>词典存放目录!$A$1&amp;L7972&amp;M7972</f>
        <v>F:\《自创文法查阅Excel》4.1备份\《B词汇·红宝书》\红宝书15版图片\8390-プロセス【process】.jpg</v>
      </c>
      <c r="L7972" s="9" t="s">
        <v>18120</v>
      </c>
      <c r="M7972" s="117" t="s">
        <v>26087</v>
      </c>
      <c r="N7972" s="36" t="str">
        <f t="shared" si="752"/>
        <v>▶</v>
      </c>
      <c r="O7972" s="37" t="s">
        <v>18025</v>
      </c>
      <c r="P7972" s="37">
        <v>85</v>
      </c>
      <c r="Q7972" s="37" t="s">
        <v>23</v>
      </c>
      <c r="R7972" s="9" t="str">
        <f>词典存放目录!$A$1&amp;O7972&amp;P7972&amp;Q7972</f>
        <v>F:\《自创文法查阅Excel》4.1备份\《B词汇·红宝书》\红宝书MP3分割\28 n1-ふ (85).mp3</v>
      </c>
      <c r="S7972" s="38"/>
      <c r="T7972" s="56"/>
      <c r="U7972" s="56"/>
      <c r="V7972" s="30" t="str">
        <f t="shared" si="754"/>
        <v/>
      </c>
      <c r="W7972" s="29"/>
      <c r="X7972" s="9" t="s">
        <v>464</v>
      </c>
    </row>
    <row r="7973" spans="1:24" s="57" customFormat="1" ht="24">
      <c r="A7973" s="31">
        <v>8391</v>
      </c>
      <c r="B7973" s="32">
        <f t="shared" ca="1" si="750"/>
        <v>0.39479661688638135</v>
      </c>
      <c r="C7973" s="134" t="s">
        <v>14847</v>
      </c>
      <c r="D7973" s="128" t="s">
        <v>14848</v>
      </c>
      <c r="E7973" s="21"/>
      <c r="F7973" s="22"/>
      <c r="G7973" s="22"/>
      <c r="H7973" s="22"/>
      <c r="I7973" s="23"/>
      <c r="J7973" s="35" t="str">
        <f t="shared" si="751"/>
        <v>➸</v>
      </c>
      <c r="K7973" s="117" t="str">
        <f>词典存放目录!$A$1&amp;L7973&amp;M7973</f>
        <v>F:\《自创文法查阅Excel》4.1备份\《B词汇·红宝书》\红宝书15版图片\8391-ブロック【block】.jpg</v>
      </c>
      <c r="L7973" s="9" t="s">
        <v>18120</v>
      </c>
      <c r="M7973" s="117" t="s">
        <v>26088</v>
      </c>
      <c r="N7973" s="36" t="str">
        <f t="shared" si="752"/>
        <v>▶</v>
      </c>
      <c r="O7973" s="37" t="s">
        <v>18025</v>
      </c>
      <c r="P7973" s="37">
        <v>86</v>
      </c>
      <c r="Q7973" s="37" t="s">
        <v>23</v>
      </c>
      <c r="R7973" s="9" t="str">
        <f>词典存放目录!$A$1&amp;O7973&amp;P7973&amp;Q7973</f>
        <v>F:\《自创文法查阅Excel》4.1备份\《B词汇·红宝书》\红宝书MP3分割\28 n1-ふ (86).mp3</v>
      </c>
      <c r="S7973" s="38"/>
      <c r="T7973" s="56"/>
      <c r="U7973" s="56"/>
      <c r="V7973" s="30"/>
      <c r="W7973" s="29"/>
      <c r="X7973" s="9" t="s">
        <v>464</v>
      </c>
    </row>
    <row r="7974" spans="1:24" s="57" customFormat="1" ht="24">
      <c r="A7974" s="31">
        <v>8392</v>
      </c>
      <c r="B7974" s="32">
        <f t="shared" ca="1" si="750"/>
        <v>0.16767803949206217</v>
      </c>
      <c r="C7974" s="134" t="s">
        <v>14849</v>
      </c>
      <c r="D7974" s="128" t="s">
        <v>14850</v>
      </c>
      <c r="E7974" s="21"/>
      <c r="F7974" s="22"/>
      <c r="G7974" s="22"/>
      <c r="H7974" s="22"/>
      <c r="I7974" s="23"/>
      <c r="J7974" s="35" t="str">
        <f t="shared" si="751"/>
        <v>➸</v>
      </c>
      <c r="K7974" s="117" t="str">
        <f>词典存放目录!$A$1&amp;L7974&amp;M7974</f>
        <v>F:\《自创文法查阅Excel》4.1备份\《B词汇·红宝书》\红宝书15版图片\8392-ふんがい【憤慨】.jpg</v>
      </c>
      <c r="L7974" s="9" t="s">
        <v>18120</v>
      </c>
      <c r="M7974" s="117" t="s">
        <v>26089</v>
      </c>
      <c r="N7974" s="36" t="str">
        <f t="shared" si="752"/>
        <v>▶</v>
      </c>
      <c r="O7974" s="37" t="s">
        <v>18025</v>
      </c>
      <c r="P7974" s="37">
        <v>87</v>
      </c>
      <c r="Q7974" s="37" t="s">
        <v>23</v>
      </c>
      <c r="R7974" s="9" t="str">
        <f>词典存放目录!$A$1&amp;O7974&amp;P7974&amp;Q7974</f>
        <v>F:\《自创文法查阅Excel》4.1备份\《B词汇·红宝书》\红宝书MP3分割\28 n1-ふ (87).mp3</v>
      </c>
      <c r="S7974" s="38"/>
      <c r="T7974" s="56"/>
      <c r="U7974" s="56"/>
      <c r="V7974" s="30" t="str">
        <f t="shared" ref="V7974:V8014" si="755">IF(COUNTA(S7974:U7974)=0,"",COUNTIF(S7974:U7974,"0")/COUNTA(S7974:U7974))</f>
        <v/>
      </c>
      <c r="W7974" s="29"/>
      <c r="X7974" s="9" t="s">
        <v>464</v>
      </c>
    </row>
    <row r="7975" spans="1:24" s="57" customFormat="1" ht="24">
      <c r="A7975" s="31">
        <v>8393</v>
      </c>
      <c r="B7975" s="32">
        <f t="shared" ca="1" si="750"/>
        <v>0.34338790309721823</v>
      </c>
      <c r="C7975" s="134" t="s">
        <v>14851</v>
      </c>
      <c r="D7975" s="128" t="s">
        <v>14852</v>
      </c>
      <c r="E7975" s="21"/>
      <c r="F7975" s="22"/>
      <c r="G7975" s="22"/>
      <c r="H7975" s="22"/>
      <c r="I7975" s="23"/>
      <c r="J7975" s="35" t="str">
        <f t="shared" si="751"/>
        <v>➸</v>
      </c>
      <c r="K7975" s="117" t="str">
        <f>词典存放目录!$A$1&amp;L7975&amp;M7975</f>
        <v>F:\《自创文法查阅Excel》4.1备份\《B词汇·红宝书》\红宝书15版图片\8393-ぶんぎょう【分業】.jpg</v>
      </c>
      <c r="L7975" s="9" t="s">
        <v>18120</v>
      </c>
      <c r="M7975" s="117" t="s">
        <v>26090</v>
      </c>
      <c r="N7975" s="36" t="str">
        <f t="shared" si="752"/>
        <v>▶</v>
      </c>
      <c r="O7975" s="37" t="s">
        <v>18025</v>
      </c>
      <c r="P7975" s="37">
        <v>88</v>
      </c>
      <c r="Q7975" s="37" t="s">
        <v>23</v>
      </c>
      <c r="R7975" s="9" t="str">
        <f>词典存放目录!$A$1&amp;O7975&amp;P7975&amp;Q7975</f>
        <v>F:\《自创文法查阅Excel》4.1备份\《B词汇·红宝书》\红宝书MP3分割\28 n1-ふ (88).mp3</v>
      </c>
      <c r="S7975" s="38"/>
      <c r="T7975" s="56"/>
      <c r="U7975" s="56"/>
      <c r="V7975" s="30" t="str">
        <f t="shared" si="755"/>
        <v/>
      </c>
      <c r="W7975" s="29"/>
      <c r="X7975" s="9" t="s">
        <v>464</v>
      </c>
    </row>
    <row r="7976" spans="1:24" s="57" customFormat="1" ht="24">
      <c r="A7976" s="31">
        <v>8394</v>
      </c>
      <c r="B7976" s="32">
        <f t="shared" ca="1" si="750"/>
        <v>0.68791271961693023</v>
      </c>
      <c r="C7976" s="134" t="s">
        <v>14853</v>
      </c>
      <c r="D7976" s="128" t="s">
        <v>14854</v>
      </c>
      <c r="E7976" s="21"/>
      <c r="F7976" s="22"/>
      <c r="G7976" s="22"/>
      <c r="H7976" s="22"/>
      <c r="I7976" s="23"/>
      <c r="J7976" s="35" t="str">
        <f t="shared" si="751"/>
        <v>➸</v>
      </c>
      <c r="K7976" s="117" t="str">
        <f>词典存放目录!$A$1&amp;L7976&amp;M7976</f>
        <v>F:\《自创文法查阅Excel》4.1备份\《B词汇·红宝书》\红宝书15版图片\8394-ぶんさん【分散】.jpg</v>
      </c>
      <c r="L7976" s="9" t="s">
        <v>18120</v>
      </c>
      <c r="M7976" s="117" t="s">
        <v>26091</v>
      </c>
      <c r="N7976" s="36" t="str">
        <f t="shared" si="752"/>
        <v>▶</v>
      </c>
      <c r="O7976" s="37" t="s">
        <v>18025</v>
      </c>
      <c r="P7976" s="37">
        <v>89</v>
      </c>
      <c r="Q7976" s="37" t="s">
        <v>23</v>
      </c>
      <c r="R7976" s="9" t="str">
        <f>词典存放目录!$A$1&amp;O7976&amp;P7976&amp;Q7976</f>
        <v>F:\《自创文法查阅Excel》4.1备份\《B词汇·红宝书》\红宝书MP3分割\28 n1-ふ (89).mp3</v>
      </c>
      <c r="S7976" s="38"/>
      <c r="T7976" s="56"/>
      <c r="U7976" s="56"/>
      <c r="V7976" s="30" t="str">
        <f t="shared" si="755"/>
        <v/>
      </c>
      <c r="W7976" s="29"/>
      <c r="X7976" s="9" t="s">
        <v>464</v>
      </c>
    </row>
    <row r="7977" spans="1:24" s="57" customFormat="1" ht="24">
      <c r="A7977" s="31">
        <v>8395</v>
      </c>
      <c r="B7977" s="32">
        <f t="shared" ca="1" si="750"/>
        <v>0.87354643669879251</v>
      </c>
      <c r="C7977" s="134" t="s">
        <v>14855</v>
      </c>
      <c r="D7977" s="128" t="s">
        <v>14856</v>
      </c>
      <c r="E7977" s="21"/>
      <c r="F7977" s="22"/>
      <c r="G7977" s="22"/>
      <c r="H7977" s="22"/>
      <c r="I7977" s="23"/>
      <c r="J7977" s="35" t="str">
        <f t="shared" si="751"/>
        <v>➸</v>
      </c>
      <c r="K7977" s="117" t="str">
        <f>词典存放目录!$A$1&amp;L7977&amp;M7977</f>
        <v>F:\《自创文法查阅Excel》4.1备份\《B词汇·红宝书》\红宝书15版图片\8395-ふんとう【奮闘】.jpg</v>
      </c>
      <c r="L7977" s="9" t="s">
        <v>18120</v>
      </c>
      <c r="M7977" s="117" t="s">
        <v>26092</v>
      </c>
      <c r="N7977" s="36" t="str">
        <f t="shared" si="752"/>
        <v>▶</v>
      </c>
      <c r="O7977" s="37" t="s">
        <v>18025</v>
      </c>
      <c r="P7977" s="37">
        <v>90</v>
      </c>
      <c r="Q7977" s="37" t="s">
        <v>23</v>
      </c>
      <c r="R7977" s="9" t="str">
        <f>词典存放目录!$A$1&amp;O7977&amp;P7977&amp;Q7977</f>
        <v>F:\《自创文法查阅Excel》4.1备份\《B词汇·红宝书》\红宝书MP3分割\28 n1-ふ (90).mp3</v>
      </c>
      <c r="S7977" s="38"/>
      <c r="T7977" s="56"/>
      <c r="U7977" s="56"/>
      <c r="V7977" s="30" t="str">
        <f t="shared" si="755"/>
        <v/>
      </c>
      <c r="W7977" s="29"/>
      <c r="X7977" s="9" t="s">
        <v>464</v>
      </c>
    </row>
    <row r="7978" spans="1:24" s="57" customFormat="1" ht="24">
      <c r="A7978" s="31">
        <v>8396</v>
      </c>
      <c r="B7978" s="32">
        <f t="shared" ca="1" si="750"/>
        <v>0.73732733430834119</v>
      </c>
      <c r="C7978" s="134" t="s">
        <v>14857</v>
      </c>
      <c r="D7978" s="128" t="s">
        <v>14858</v>
      </c>
      <c r="E7978" s="21"/>
      <c r="F7978" s="22"/>
      <c r="G7978" s="22"/>
      <c r="H7978" s="22"/>
      <c r="I7978" s="23"/>
      <c r="J7978" s="35" t="str">
        <f t="shared" si="751"/>
        <v>➸</v>
      </c>
      <c r="K7978" s="117" t="str">
        <f>词典存放目录!$A$1&amp;L7978&amp;M7978</f>
        <v>F:\《自创文法查阅Excel》4.1备份\《B词汇·红宝书》\红宝书15版图片\8396-ふんまつ【粉末】.jpg</v>
      </c>
      <c r="L7978" s="9" t="s">
        <v>18120</v>
      </c>
      <c r="M7978" s="117" t="s">
        <v>26093</v>
      </c>
      <c r="N7978" s="36" t="str">
        <f t="shared" si="752"/>
        <v>▶</v>
      </c>
      <c r="O7978" s="37" t="s">
        <v>18025</v>
      </c>
      <c r="P7978" s="37">
        <v>91</v>
      </c>
      <c r="Q7978" s="37" t="s">
        <v>23</v>
      </c>
      <c r="R7978" s="9" t="str">
        <f>词典存放目录!$A$1&amp;O7978&amp;P7978&amp;Q7978</f>
        <v>F:\《自创文法查阅Excel》4.1备份\《B词汇·红宝书》\红宝书MP3分割\28 n1-ふ (91).mp3</v>
      </c>
      <c r="S7978" s="38"/>
      <c r="T7978" s="56"/>
      <c r="U7978" s="56"/>
      <c r="V7978" s="30" t="str">
        <f t="shared" si="755"/>
        <v/>
      </c>
      <c r="W7978" s="29"/>
      <c r="X7978" s="9" t="s">
        <v>464</v>
      </c>
    </row>
    <row r="7979" spans="1:24" s="57" customFormat="1" ht="24">
      <c r="A7979" s="31">
        <v>8397</v>
      </c>
      <c r="B7979" s="32">
        <f t="shared" ca="1" si="750"/>
        <v>0.64847079031470101</v>
      </c>
      <c r="C7979" s="134" t="s">
        <v>14859</v>
      </c>
      <c r="D7979" s="128" t="s">
        <v>14860</v>
      </c>
      <c r="E7979" s="21"/>
      <c r="F7979" s="22"/>
      <c r="G7979" s="22"/>
      <c r="H7979" s="22"/>
      <c r="I7979" s="23"/>
      <c r="J7979" s="35" t="str">
        <f t="shared" si="751"/>
        <v>➸</v>
      </c>
      <c r="K7979" s="117" t="str">
        <f>词典存放目录!$A$1&amp;L7979&amp;M7979</f>
        <v>F:\《自创文法查阅Excel》4.1备份\《B词汇·红宝书》\红宝书15版图片\8397-ぶんれつ【分裂】.jpg</v>
      </c>
      <c r="L7979" s="9" t="s">
        <v>18120</v>
      </c>
      <c r="M7979" s="117" t="s">
        <v>26094</v>
      </c>
      <c r="N7979" s="36" t="str">
        <f t="shared" si="752"/>
        <v>▶</v>
      </c>
      <c r="O7979" s="37" t="s">
        <v>18025</v>
      </c>
      <c r="P7979" s="37">
        <v>92</v>
      </c>
      <c r="Q7979" s="37" t="s">
        <v>23</v>
      </c>
      <c r="R7979" s="9" t="str">
        <f>词典存放目录!$A$1&amp;O7979&amp;P7979&amp;Q7979</f>
        <v>F:\《自创文法查阅Excel》4.1备份\《B词汇·红宝书》\红宝书MP3分割\28 n1-ふ (92).mp3</v>
      </c>
      <c r="S7979" s="38"/>
      <c r="T7979" s="56"/>
      <c r="U7979" s="56"/>
      <c r="V7979" s="30" t="str">
        <f t="shared" si="755"/>
        <v/>
      </c>
      <c r="W7979" s="29"/>
      <c r="X7979" s="9" t="s">
        <v>464</v>
      </c>
    </row>
    <row r="7980" spans="1:24" s="57" customFormat="1" ht="24">
      <c r="A7980" s="31">
        <v>8398</v>
      </c>
      <c r="B7980" s="32">
        <f t="shared" ca="1" si="750"/>
        <v>0.69004335937863881</v>
      </c>
      <c r="C7980" s="130" t="s">
        <v>14861</v>
      </c>
      <c r="D7980" s="120" t="s">
        <v>14862</v>
      </c>
      <c r="E7980" s="21"/>
      <c r="F7980" s="22"/>
      <c r="G7980" s="22"/>
      <c r="H7980" s="22"/>
      <c r="I7980" s="23"/>
      <c r="J7980" s="35" t="str">
        <f t="shared" si="751"/>
        <v>➸</v>
      </c>
      <c r="K7980" s="117" t="str">
        <f>词典存放目录!$A$1&amp;L7980&amp;M7980</f>
        <v>F:\《自创文法查阅Excel》4.1备份\《B词汇·红宝书》\红宝书15版图片\8398-ページ【page】.jpg</v>
      </c>
      <c r="L7980" s="9" t="s">
        <v>18120</v>
      </c>
      <c r="M7980" s="117" t="s">
        <v>26095</v>
      </c>
      <c r="N7980" s="36" t="str">
        <f t="shared" si="752"/>
        <v>▶</v>
      </c>
      <c r="O7980" s="37" t="s">
        <v>18026</v>
      </c>
      <c r="P7980" s="37">
        <v>1</v>
      </c>
      <c r="Q7980" s="37" t="s">
        <v>23</v>
      </c>
      <c r="R7980" s="9" t="str">
        <f>词典存放目录!$A$1&amp;O7980&amp;P7980&amp;Q7980</f>
        <v>F:\《自创文法查阅Excel》4.1备份\《B词汇·红宝书》\红宝书MP3分割\29 n5-へ (1).mp3</v>
      </c>
      <c r="S7980" s="38"/>
      <c r="T7980" s="56"/>
      <c r="U7980" s="56"/>
      <c r="V7980" s="30" t="str">
        <f t="shared" si="755"/>
        <v/>
      </c>
      <c r="W7980" s="29"/>
      <c r="X7980" s="9" t="s">
        <v>24</v>
      </c>
    </row>
    <row r="7981" spans="1:24" s="57" customFormat="1" ht="24">
      <c r="A7981" s="31">
        <v>8399</v>
      </c>
      <c r="B7981" s="32">
        <f t="shared" ca="1" si="750"/>
        <v>0.89660312026035183</v>
      </c>
      <c r="C7981" s="130" t="s">
        <v>14863</v>
      </c>
      <c r="D7981" s="120" t="s">
        <v>14864</v>
      </c>
      <c r="E7981" s="21"/>
      <c r="F7981" s="22"/>
      <c r="G7981" s="22"/>
      <c r="H7981" s="22"/>
      <c r="I7981" s="23"/>
      <c r="J7981" s="35" t="str">
        <f t="shared" si="751"/>
        <v>➸</v>
      </c>
      <c r="K7981" s="117" t="str">
        <f>词典存放目录!$A$1&amp;L7981&amp;M7981</f>
        <v>F:\《自创文法查阅Excel》4.1备份\《B词汇·红宝书》\红宝书15版图片\8399-へた【下手】.jpg</v>
      </c>
      <c r="L7981" s="9" t="s">
        <v>18120</v>
      </c>
      <c r="M7981" s="117" t="s">
        <v>26096</v>
      </c>
      <c r="N7981" s="36" t="str">
        <f t="shared" si="752"/>
        <v>▶</v>
      </c>
      <c r="O7981" s="37" t="s">
        <v>18026</v>
      </c>
      <c r="P7981" s="37">
        <v>2</v>
      </c>
      <c r="Q7981" s="37" t="s">
        <v>23</v>
      </c>
      <c r="R7981" s="9" t="str">
        <f>词典存放目录!$A$1&amp;O7981&amp;P7981&amp;Q7981</f>
        <v>F:\《自创文法查阅Excel》4.1备份\《B词汇·红宝书》\红宝书MP3分割\29 n5-へ (2).mp3</v>
      </c>
      <c r="S7981" s="38"/>
      <c r="T7981" s="56"/>
      <c r="U7981" s="56"/>
      <c r="V7981" s="30" t="str">
        <f t="shared" si="755"/>
        <v/>
      </c>
      <c r="W7981" s="29"/>
      <c r="X7981" s="9" t="s">
        <v>24</v>
      </c>
    </row>
    <row r="7982" spans="1:24" s="57" customFormat="1" ht="24">
      <c r="A7982" s="31">
        <v>8400</v>
      </c>
      <c r="B7982" s="32">
        <f t="shared" ca="1" si="750"/>
        <v>0.31177047170982075</v>
      </c>
      <c r="C7982" s="130" t="s">
        <v>14865</v>
      </c>
      <c r="D7982" s="120" t="s">
        <v>14866</v>
      </c>
      <c r="E7982" s="21"/>
      <c r="F7982" s="22"/>
      <c r="G7982" s="22"/>
      <c r="H7982" s="22"/>
      <c r="I7982" s="23"/>
      <c r="J7982" s="35" t="str">
        <f t="shared" si="751"/>
        <v>➸</v>
      </c>
      <c r="K7982" s="117" t="str">
        <f>词典存放目录!$A$1&amp;L7982&amp;M7982</f>
        <v>F:\《自创文法查阅Excel》4.1备份\《B词汇·红宝书》\红宝书15版图片\8400-ベッド【bed】.jpg</v>
      </c>
      <c r="L7982" s="9" t="s">
        <v>18120</v>
      </c>
      <c r="M7982" s="117" t="s">
        <v>26097</v>
      </c>
      <c r="N7982" s="36" t="str">
        <f t="shared" si="752"/>
        <v>▶</v>
      </c>
      <c r="O7982" s="37" t="s">
        <v>18026</v>
      </c>
      <c r="P7982" s="37">
        <v>3</v>
      </c>
      <c r="Q7982" s="37" t="s">
        <v>23</v>
      </c>
      <c r="R7982" s="9" t="str">
        <f>词典存放目录!$A$1&amp;O7982&amp;P7982&amp;Q7982</f>
        <v>F:\《自创文法查阅Excel》4.1备份\《B词汇·红宝书》\红宝书MP3分割\29 n5-へ (3).mp3</v>
      </c>
      <c r="S7982" s="38"/>
      <c r="T7982" s="56"/>
      <c r="U7982" s="56"/>
      <c r="V7982" s="30" t="str">
        <f t="shared" si="755"/>
        <v/>
      </c>
      <c r="W7982" s="29"/>
      <c r="X7982" s="9" t="s">
        <v>24</v>
      </c>
    </row>
    <row r="7983" spans="1:24" s="57" customFormat="1" ht="24">
      <c r="A7983" s="31">
        <v>8401</v>
      </c>
      <c r="B7983" s="32">
        <f t="shared" ca="1" si="750"/>
        <v>0.37909754405917584</v>
      </c>
      <c r="C7983" s="130" t="s">
        <v>14867</v>
      </c>
      <c r="D7983" s="120" t="s">
        <v>14868</v>
      </c>
      <c r="E7983" s="21"/>
      <c r="F7983" s="22"/>
      <c r="G7983" s="22"/>
      <c r="H7983" s="22"/>
      <c r="I7983" s="23"/>
      <c r="J7983" s="35" t="str">
        <f t="shared" si="751"/>
        <v>➸</v>
      </c>
      <c r="K7983" s="117" t="str">
        <f>词典存放目录!$A$1&amp;L7983&amp;M7983</f>
        <v>F:\《自创文法查阅Excel》4.1备份\《B词汇·红宝书》\红宝书15版图片\8401-ペット【pet】.jpg</v>
      </c>
      <c r="L7983" s="9" t="s">
        <v>18120</v>
      </c>
      <c r="M7983" s="117" t="s">
        <v>26098</v>
      </c>
      <c r="N7983" s="36" t="str">
        <f t="shared" si="752"/>
        <v>▶</v>
      </c>
      <c r="O7983" s="37" t="s">
        <v>18026</v>
      </c>
      <c r="P7983" s="37">
        <v>4</v>
      </c>
      <c r="Q7983" s="37" t="s">
        <v>23</v>
      </c>
      <c r="R7983" s="9" t="str">
        <f>词典存放目录!$A$1&amp;O7983&amp;P7983&amp;Q7983</f>
        <v>F:\《自创文法查阅Excel》4.1备份\《B词汇·红宝书》\红宝书MP3分割\29 n5-へ (4).mp3</v>
      </c>
      <c r="S7983" s="38"/>
      <c r="T7983" s="56"/>
      <c r="U7983" s="56"/>
      <c r="V7983" s="30" t="str">
        <f t="shared" si="755"/>
        <v/>
      </c>
      <c r="W7983" s="29"/>
      <c r="X7983" s="9" t="s">
        <v>24</v>
      </c>
    </row>
    <row r="7984" spans="1:24" s="57" customFormat="1" ht="24">
      <c r="A7984" s="31">
        <v>8402</v>
      </c>
      <c r="B7984" s="32">
        <f t="shared" ca="1" si="750"/>
        <v>0.15041467746391546</v>
      </c>
      <c r="C7984" s="130" t="s">
        <v>14869</v>
      </c>
      <c r="D7984" s="120" t="s">
        <v>14870</v>
      </c>
      <c r="E7984" s="21"/>
      <c r="F7984" s="22"/>
      <c r="G7984" s="22"/>
      <c r="H7984" s="22"/>
      <c r="I7984" s="23"/>
      <c r="J7984" s="35" t="str">
        <f t="shared" si="751"/>
        <v>➸</v>
      </c>
      <c r="K7984" s="117" t="str">
        <f>词典存放目录!$A$1&amp;L7984&amp;M7984</f>
        <v>F:\《自创文法查阅Excel》4.1备份\《B词汇·红宝书》\红宝书15版图片\8402-へや【部屋】.jpg</v>
      </c>
      <c r="L7984" s="9" t="s">
        <v>18120</v>
      </c>
      <c r="M7984" s="117" t="s">
        <v>26099</v>
      </c>
      <c r="N7984" s="36" t="str">
        <f t="shared" si="752"/>
        <v>▶</v>
      </c>
      <c r="O7984" s="37" t="s">
        <v>18026</v>
      </c>
      <c r="P7984" s="37">
        <v>5</v>
      </c>
      <c r="Q7984" s="37" t="s">
        <v>23</v>
      </c>
      <c r="R7984" s="9" t="str">
        <f>词典存放目录!$A$1&amp;O7984&amp;P7984&amp;Q7984</f>
        <v>F:\《自创文法查阅Excel》4.1备份\《B词汇·红宝书》\红宝书MP3分割\29 n5-へ (5).mp3</v>
      </c>
      <c r="S7984" s="38"/>
      <c r="T7984" s="56"/>
      <c r="U7984" s="56"/>
      <c r="V7984" s="30" t="str">
        <f t="shared" si="755"/>
        <v/>
      </c>
      <c r="W7984" s="29"/>
      <c r="X7984" s="9" t="s">
        <v>24</v>
      </c>
    </row>
    <row r="7985" spans="1:24" s="57" customFormat="1" ht="24">
      <c r="A7985" s="31">
        <v>8403</v>
      </c>
      <c r="B7985" s="32">
        <f t="shared" ca="1" si="750"/>
        <v>0.10896209196273066</v>
      </c>
      <c r="C7985" s="130" t="s">
        <v>14871</v>
      </c>
      <c r="D7985" s="120" t="s">
        <v>14872</v>
      </c>
      <c r="E7985" s="21"/>
      <c r="F7985" s="22"/>
      <c r="G7985" s="22"/>
      <c r="H7985" s="22"/>
      <c r="I7985" s="23"/>
      <c r="J7985" s="35" t="str">
        <f t="shared" si="751"/>
        <v>➸</v>
      </c>
      <c r="K7985" s="117" t="str">
        <f>词典存放目录!$A$1&amp;L7985&amp;M7985</f>
        <v>F:\《自创文法查阅Excel》4.1备份\《B词汇·红宝书》\红宝书15版图片\8403-へん【辺】.jpg</v>
      </c>
      <c r="L7985" s="9" t="s">
        <v>18120</v>
      </c>
      <c r="M7985" s="117" t="s">
        <v>26100</v>
      </c>
      <c r="N7985" s="36" t="str">
        <f t="shared" si="752"/>
        <v>▶</v>
      </c>
      <c r="O7985" s="37" t="s">
        <v>18026</v>
      </c>
      <c r="P7985" s="37">
        <v>6</v>
      </c>
      <c r="Q7985" s="37" t="s">
        <v>23</v>
      </c>
      <c r="R7985" s="9" t="str">
        <f>词典存放目录!$A$1&amp;O7985&amp;P7985&amp;Q7985</f>
        <v>F:\《自创文法查阅Excel》4.1备份\《B词汇·红宝书》\红宝书MP3分割\29 n5-へ (6).mp3</v>
      </c>
      <c r="S7985" s="38"/>
      <c r="T7985" s="56"/>
      <c r="U7985" s="56"/>
      <c r="V7985" s="30" t="str">
        <f t="shared" si="755"/>
        <v/>
      </c>
      <c r="W7985" s="29"/>
      <c r="X7985" s="9" t="s">
        <v>24</v>
      </c>
    </row>
    <row r="7986" spans="1:24" s="57" customFormat="1" ht="24">
      <c r="A7986" s="31">
        <v>8404</v>
      </c>
      <c r="B7986" s="32">
        <f t="shared" ca="1" si="750"/>
        <v>5.2859931770041779E-3</v>
      </c>
      <c r="C7986" s="130" t="s">
        <v>14873</v>
      </c>
      <c r="D7986" s="120" t="s">
        <v>14874</v>
      </c>
      <c r="E7986" s="21"/>
      <c r="F7986" s="22"/>
      <c r="G7986" s="22"/>
      <c r="H7986" s="22"/>
      <c r="I7986" s="23"/>
      <c r="J7986" s="35" t="str">
        <f t="shared" si="751"/>
        <v>➸</v>
      </c>
      <c r="K7986" s="117" t="str">
        <f>词典存放目录!$A$1&amp;L7986&amp;M7986</f>
        <v>F:\《自创文法查阅Excel》4.1备份\《B词汇·红宝书》\红宝书15版图片\8404-ペン【pen】.jpg</v>
      </c>
      <c r="L7986" s="9" t="s">
        <v>18120</v>
      </c>
      <c r="M7986" s="117" t="s">
        <v>26101</v>
      </c>
      <c r="N7986" s="36" t="str">
        <f t="shared" si="752"/>
        <v>▶</v>
      </c>
      <c r="O7986" s="37" t="s">
        <v>18026</v>
      </c>
      <c r="P7986" s="37">
        <v>7</v>
      </c>
      <c r="Q7986" s="37" t="s">
        <v>23</v>
      </c>
      <c r="R7986" s="9" t="str">
        <f>词典存放目录!$A$1&amp;O7986&amp;P7986&amp;Q7986</f>
        <v>F:\《自创文法查阅Excel》4.1备份\《B词汇·红宝书》\红宝书MP3分割\29 n5-へ (7).mp3</v>
      </c>
      <c r="S7986" s="38"/>
      <c r="T7986" s="56"/>
      <c r="U7986" s="56"/>
      <c r="V7986" s="30" t="str">
        <f t="shared" si="755"/>
        <v/>
      </c>
      <c r="W7986" s="29"/>
      <c r="X7986" s="9" t="s">
        <v>24</v>
      </c>
    </row>
    <row r="7987" spans="1:24" s="57" customFormat="1" ht="24">
      <c r="A7987" s="31">
        <v>8405</v>
      </c>
      <c r="B7987" s="32">
        <f t="shared" ca="1" si="750"/>
        <v>0.94315730702135636</v>
      </c>
      <c r="C7987" s="130" t="s">
        <v>14875</v>
      </c>
      <c r="D7987" s="120" t="s">
        <v>14876</v>
      </c>
      <c r="E7987" s="21"/>
      <c r="F7987" s="22"/>
      <c r="G7987" s="22"/>
      <c r="H7987" s="22"/>
      <c r="I7987" s="23"/>
      <c r="J7987" s="35" t="str">
        <f t="shared" si="751"/>
        <v>➸</v>
      </c>
      <c r="K7987" s="117" t="str">
        <f>词典存放目录!$A$1&amp;L7987&amp;M7987</f>
        <v>F:\《自创文法查阅Excel》4.1备份\《B词汇·红宝书》\红宝书15版图片\8405-べんきょう【勉強】.jpg</v>
      </c>
      <c r="L7987" s="9" t="s">
        <v>18120</v>
      </c>
      <c r="M7987" s="117" t="s">
        <v>26102</v>
      </c>
      <c r="N7987" s="36" t="str">
        <f t="shared" si="752"/>
        <v>▶</v>
      </c>
      <c r="O7987" s="37" t="s">
        <v>18026</v>
      </c>
      <c r="P7987" s="37">
        <v>8</v>
      </c>
      <c r="Q7987" s="37" t="s">
        <v>23</v>
      </c>
      <c r="R7987" s="9" t="str">
        <f>词典存放目录!$A$1&amp;O7987&amp;P7987&amp;Q7987</f>
        <v>F:\《自创文法查阅Excel》4.1备份\《B词汇·红宝书》\红宝书MP3分割\29 n5-へ (8).mp3</v>
      </c>
      <c r="S7987" s="38"/>
      <c r="T7987" s="56"/>
      <c r="U7987" s="56"/>
      <c r="V7987" s="30" t="str">
        <f t="shared" si="755"/>
        <v/>
      </c>
      <c r="W7987" s="29"/>
      <c r="X7987" s="9" t="s">
        <v>24</v>
      </c>
    </row>
    <row r="7988" spans="1:24" s="57" customFormat="1" ht="24">
      <c r="A7988" s="31">
        <v>8406</v>
      </c>
      <c r="B7988" s="32">
        <f t="shared" ca="1" si="750"/>
        <v>0.11458127370991256</v>
      </c>
      <c r="C7988" s="130" t="s">
        <v>14877</v>
      </c>
      <c r="D7988" s="120" t="s">
        <v>14878</v>
      </c>
      <c r="E7988" s="21"/>
      <c r="F7988" s="22"/>
      <c r="G7988" s="22"/>
      <c r="H7988" s="22"/>
      <c r="I7988" s="23"/>
      <c r="J7988" s="35" t="str">
        <f t="shared" si="751"/>
        <v>➸</v>
      </c>
      <c r="K7988" s="117" t="str">
        <f>词典存放目录!$A$1&amp;L7988&amp;M7988</f>
        <v>F:\《自创文法查阅Excel》4.1备份\《B词汇·红宝书》\红宝书15版图片\8406-べんとう【弁当】.jpg</v>
      </c>
      <c r="L7988" s="9" t="s">
        <v>18120</v>
      </c>
      <c r="M7988" s="117" t="s">
        <v>26103</v>
      </c>
      <c r="N7988" s="36" t="str">
        <f t="shared" si="752"/>
        <v>▶</v>
      </c>
      <c r="O7988" s="37" t="s">
        <v>18026</v>
      </c>
      <c r="P7988" s="37">
        <v>9</v>
      </c>
      <c r="Q7988" s="37" t="s">
        <v>23</v>
      </c>
      <c r="R7988" s="9" t="str">
        <f>词典存放目录!$A$1&amp;O7988&amp;P7988&amp;Q7988</f>
        <v>F:\《自创文法查阅Excel》4.1备份\《B词汇·红宝书》\红宝书MP3分割\29 n5-へ (9).mp3</v>
      </c>
      <c r="S7988" s="38"/>
      <c r="T7988" s="56"/>
      <c r="U7988" s="56"/>
      <c r="V7988" s="30" t="str">
        <f t="shared" si="755"/>
        <v/>
      </c>
      <c r="W7988" s="29"/>
      <c r="X7988" s="9" t="s">
        <v>24</v>
      </c>
    </row>
    <row r="7989" spans="1:24" s="57" customFormat="1" ht="24">
      <c r="A7989" s="31">
        <v>8407</v>
      </c>
      <c r="B7989" s="32">
        <f t="shared" ca="1" si="750"/>
        <v>0.2017664234682196</v>
      </c>
      <c r="C7989" s="130" t="s">
        <v>14879</v>
      </c>
      <c r="D7989" s="120" t="s">
        <v>14880</v>
      </c>
      <c r="E7989" s="21"/>
      <c r="F7989" s="22"/>
      <c r="G7989" s="22"/>
      <c r="H7989" s="22"/>
      <c r="I7989" s="23"/>
      <c r="J7989" s="35" t="str">
        <f t="shared" si="751"/>
        <v>➸</v>
      </c>
      <c r="K7989" s="117" t="str">
        <f>词典存放目录!$A$1&amp;L7989&amp;M7989</f>
        <v>F:\《自创文法查阅Excel》4.1备份\《B词汇·红宝书》\红宝书15版图片\8407-べんり【便利】.jpg</v>
      </c>
      <c r="L7989" s="9" t="s">
        <v>18120</v>
      </c>
      <c r="M7989" s="117" t="s">
        <v>26104</v>
      </c>
      <c r="N7989" s="36" t="str">
        <f t="shared" si="752"/>
        <v>▶</v>
      </c>
      <c r="O7989" s="37" t="s">
        <v>18026</v>
      </c>
      <c r="P7989" s="37">
        <v>10</v>
      </c>
      <c r="Q7989" s="37" t="s">
        <v>23</v>
      </c>
      <c r="R7989" s="9" t="str">
        <f>词典存放目录!$A$1&amp;O7989&amp;P7989&amp;Q7989</f>
        <v>F:\《自创文法查阅Excel》4.1备份\《B词汇·红宝书》\红宝书MP3分割\29 n5-へ (10).mp3</v>
      </c>
      <c r="S7989" s="38"/>
      <c r="T7989" s="56"/>
      <c r="U7989" s="56"/>
      <c r="V7989" s="30" t="str">
        <f t="shared" si="755"/>
        <v/>
      </c>
      <c r="W7989" s="29"/>
      <c r="X7989" s="9" t="s">
        <v>24</v>
      </c>
    </row>
    <row r="7990" spans="1:24" s="57" customFormat="1" ht="24">
      <c r="A7990" s="31">
        <v>8408</v>
      </c>
      <c r="B7990" s="32">
        <f t="shared" ca="1" si="750"/>
        <v>0.12968773522872967</v>
      </c>
      <c r="C7990" s="131" t="s">
        <v>14881</v>
      </c>
      <c r="D7990" s="122"/>
      <c r="E7990" s="21"/>
      <c r="F7990" s="22"/>
      <c r="G7990" s="22"/>
      <c r="H7990" s="22"/>
      <c r="I7990" s="23"/>
      <c r="J7990" s="35" t="str">
        <f t="shared" si="751"/>
        <v>➸</v>
      </c>
      <c r="K7990" s="117" t="str">
        <f>词典存放目录!$A$1&amp;L7990&amp;M7990</f>
        <v>F:\《自创文法查阅Excel》4.1备份\《B词汇·红宝书》\红宝书15版图片\8408-へえ.jpg</v>
      </c>
      <c r="L7990" s="9" t="s">
        <v>18120</v>
      </c>
      <c r="M7990" s="117" t="s">
        <v>26105</v>
      </c>
      <c r="N7990" s="36" t="str">
        <f t="shared" si="752"/>
        <v>▶</v>
      </c>
      <c r="O7990" s="37" t="s">
        <v>18027</v>
      </c>
      <c r="P7990" s="37">
        <v>1</v>
      </c>
      <c r="Q7990" s="37" t="s">
        <v>23</v>
      </c>
      <c r="R7990" s="9" t="str">
        <f>词典存放目录!$A$1&amp;O7990&amp;P7990&amp;Q7990</f>
        <v>F:\《自创文法查阅Excel》4.1备份\《B词汇·红宝书》\红宝书MP3分割\29 n4-へ (1).mp3</v>
      </c>
      <c r="S7990" s="38"/>
      <c r="T7990" s="56"/>
      <c r="U7990" s="56"/>
      <c r="V7990" s="30" t="str">
        <f t="shared" si="755"/>
        <v/>
      </c>
      <c r="W7990" s="29"/>
      <c r="X7990" s="9" t="s">
        <v>113</v>
      </c>
    </row>
    <row r="7991" spans="1:24" s="57" customFormat="1" ht="24">
      <c r="A7991" s="31">
        <v>8409</v>
      </c>
      <c r="B7991" s="32">
        <f t="shared" ca="1" si="750"/>
        <v>0.15391023605369691</v>
      </c>
      <c r="C7991" s="131" t="s">
        <v>14882</v>
      </c>
      <c r="D7991" s="122" t="s">
        <v>14883</v>
      </c>
      <c r="E7991" s="21"/>
      <c r="F7991" s="22"/>
      <c r="G7991" s="22"/>
      <c r="H7991" s="22"/>
      <c r="I7991" s="23"/>
      <c r="J7991" s="35" t="str">
        <f t="shared" si="751"/>
        <v>➸</v>
      </c>
      <c r="K7991" s="117" t="str">
        <f>词典存放目录!$A$1&amp;L7991&amp;M7991</f>
        <v>F:\《自创文法查阅Excel》4.1备份\《B词汇·红宝书》\红宝书15版图片\8409-べつ【別】.jpg</v>
      </c>
      <c r="L7991" s="9" t="s">
        <v>18120</v>
      </c>
      <c r="M7991" s="117" t="s">
        <v>26106</v>
      </c>
      <c r="N7991" s="36" t="str">
        <f t="shared" si="752"/>
        <v>▶</v>
      </c>
      <c r="O7991" s="37" t="s">
        <v>18027</v>
      </c>
      <c r="P7991" s="37">
        <v>2</v>
      </c>
      <c r="Q7991" s="37" t="s">
        <v>23</v>
      </c>
      <c r="R7991" s="9" t="str">
        <f>词典存放目录!$A$1&amp;O7991&amp;P7991&amp;Q7991</f>
        <v>F:\《自创文法查阅Excel》4.1备份\《B词汇·红宝书》\红宝书MP3分割\29 n4-へ (2).mp3</v>
      </c>
      <c r="S7991" s="38"/>
      <c r="T7991" s="56"/>
      <c r="U7991" s="56"/>
      <c r="V7991" s="30" t="str">
        <f t="shared" si="755"/>
        <v/>
      </c>
      <c r="W7991" s="29"/>
      <c r="X7991" s="9" t="s">
        <v>113</v>
      </c>
    </row>
    <row r="7992" spans="1:24" s="57" customFormat="1" ht="24">
      <c r="A7992" s="31">
        <v>8410</v>
      </c>
      <c r="B7992" s="32">
        <f t="shared" ca="1" si="750"/>
        <v>0.63114268191478051</v>
      </c>
      <c r="C7992" s="131" t="s">
        <v>14884</v>
      </c>
      <c r="D7992" s="122" t="s">
        <v>14885</v>
      </c>
      <c r="E7992" s="21"/>
      <c r="F7992" s="22"/>
      <c r="G7992" s="22"/>
      <c r="H7992" s="22"/>
      <c r="I7992" s="23"/>
      <c r="J7992" s="35" t="str">
        <f t="shared" si="751"/>
        <v>➸</v>
      </c>
      <c r="K7992" s="117" t="str">
        <f>词典存放目录!$A$1&amp;L7992&amp;M7992</f>
        <v>F:\《自创文法查阅Excel》4.1备份\《B词汇·红宝书》\红宝书15版图片\8410-ベル【bell】.jpg</v>
      </c>
      <c r="L7992" s="9" t="s">
        <v>18120</v>
      </c>
      <c r="M7992" s="117" t="s">
        <v>26107</v>
      </c>
      <c r="N7992" s="36" t="str">
        <f t="shared" si="752"/>
        <v>▶</v>
      </c>
      <c r="O7992" s="37" t="s">
        <v>18027</v>
      </c>
      <c r="P7992" s="37">
        <v>3</v>
      </c>
      <c r="Q7992" s="37" t="s">
        <v>23</v>
      </c>
      <c r="R7992" s="9" t="str">
        <f>词典存放目录!$A$1&amp;O7992&amp;P7992&amp;Q7992</f>
        <v>F:\《自创文法查阅Excel》4.1备份\《B词汇·红宝书》\红宝书MP3分割\29 n4-へ (3).mp3</v>
      </c>
      <c r="S7992" s="38"/>
      <c r="T7992" s="56"/>
      <c r="U7992" s="56"/>
      <c r="V7992" s="30" t="str">
        <f t="shared" si="755"/>
        <v/>
      </c>
      <c r="W7992" s="29"/>
      <c r="X7992" s="9" t="s">
        <v>113</v>
      </c>
    </row>
    <row r="7993" spans="1:24" s="57" customFormat="1" ht="24">
      <c r="A7993" s="31">
        <v>8411</v>
      </c>
      <c r="B7993" s="32">
        <f t="shared" ca="1" si="750"/>
        <v>0.90857780850823711</v>
      </c>
      <c r="C7993" s="131" t="s">
        <v>14871</v>
      </c>
      <c r="D7993" s="122" t="s">
        <v>14886</v>
      </c>
      <c r="E7993" s="21"/>
      <c r="F7993" s="22"/>
      <c r="G7993" s="22"/>
      <c r="H7993" s="22"/>
      <c r="I7993" s="23"/>
      <c r="J7993" s="35" t="str">
        <f t="shared" si="751"/>
        <v>➸</v>
      </c>
      <c r="K7993" s="117" t="str">
        <f>词典存放目录!$A$1&amp;L7993&amp;M7993</f>
        <v>F:\《自创文法查阅Excel》4.1备份\《B词汇·红宝书》\红宝书15版图片\8411-へん【変】.jpg</v>
      </c>
      <c r="L7993" s="9" t="s">
        <v>18120</v>
      </c>
      <c r="M7993" s="117" t="s">
        <v>26108</v>
      </c>
      <c r="N7993" s="36" t="str">
        <f t="shared" si="752"/>
        <v>▶</v>
      </c>
      <c r="O7993" s="37" t="s">
        <v>18027</v>
      </c>
      <c r="P7993" s="37">
        <v>4</v>
      </c>
      <c r="Q7993" s="37" t="s">
        <v>23</v>
      </c>
      <c r="R7993" s="9" t="str">
        <f>词典存放目录!$A$1&amp;O7993&amp;P7993&amp;Q7993</f>
        <v>F:\《自创文法查阅Excel》4.1备份\《B词汇·红宝书》\红宝书MP3分割\29 n4-へ (4).mp3</v>
      </c>
      <c r="S7993" s="38"/>
      <c r="T7993" s="56"/>
      <c r="U7993" s="56"/>
      <c r="V7993" s="30" t="str">
        <f t="shared" si="755"/>
        <v/>
      </c>
      <c r="W7993" s="29"/>
      <c r="X7993" s="9" t="s">
        <v>113</v>
      </c>
    </row>
    <row r="7994" spans="1:24" s="57" customFormat="1" ht="24">
      <c r="A7994" s="31">
        <v>8412</v>
      </c>
      <c r="B7994" s="32">
        <f t="shared" ca="1" si="750"/>
        <v>0.14973712536607109</v>
      </c>
      <c r="C7994" s="131" t="s">
        <v>14887</v>
      </c>
      <c r="D7994" s="122" t="s">
        <v>14888</v>
      </c>
      <c r="E7994" s="21"/>
      <c r="F7994" s="22"/>
      <c r="G7994" s="22"/>
      <c r="H7994" s="22"/>
      <c r="I7994" s="23"/>
      <c r="J7994" s="35" t="str">
        <f t="shared" si="751"/>
        <v>➸</v>
      </c>
      <c r="K7994" s="117" t="str">
        <f>词典存放目录!$A$1&amp;L7994&amp;M7994</f>
        <v>F:\《自创文法查阅Excel》4.1备份\《B词汇·红宝书》\红宝书15版图片\8412-へんか【変化】.jpg</v>
      </c>
      <c r="L7994" s="9" t="s">
        <v>18120</v>
      </c>
      <c r="M7994" s="117" t="s">
        <v>26109</v>
      </c>
      <c r="N7994" s="36" t="str">
        <f t="shared" si="752"/>
        <v>▶</v>
      </c>
      <c r="O7994" s="37" t="s">
        <v>18027</v>
      </c>
      <c r="P7994" s="37">
        <v>5</v>
      </c>
      <c r="Q7994" s="37" t="s">
        <v>23</v>
      </c>
      <c r="R7994" s="9" t="str">
        <f>词典存放目录!$A$1&amp;O7994&amp;P7994&amp;Q7994</f>
        <v>F:\《自创文法查阅Excel》4.1备份\《B词汇·红宝书》\红宝书MP3分割\29 n4-へ (5).mp3</v>
      </c>
      <c r="S7994" s="38"/>
      <c r="T7994" s="56"/>
      <c r="U7994" s="56"/>
      <c r="V7994" s="30" t="str">
        <f t="shared" si="755"/>
        <v/>
      </c>
      <c r="W7994" s="102"/>
      <c r="X7994" s="9" t="s">
        <v>113</v>
      </c>
    </row>
    <row r="7995" spans="1:24" s="57" customFormat="1" ht="24">
      <c r="A7995" s="31">
        <v>8413</v>
      </c>
      <c r="B7995" s="32">
        <f t="shared" ref="B7995:B8058" ca="1" si="756">RAND()</f>
        <v>0.79657667071019289</v>
      </c>
      <c r="C7995" s="131" t="s">
        <v>14889</v>
      </c>
      <c r="D7995" s="122" t="s">
        <v>14890</v>
      </c>
      <c r="E7995" s="21"/>
      <c r="F7995" s="22"/>
      <c r="G7995" s="22"/>
      <c r="H7995" s="22"/>
      <c r="I7995" s="23"/>
      <c r="J7995" s="35" t="str">
        <f t="shared" ref="J7995:J8058" si="757">HYPERLINK(K7995,"➸")</f>
        <v>➸</v>
      </c>
      <c r="K7995" s="117" t="str">
        <f>词典存放目录!$A$1&amp;L7995&amp;M7995</f>
        <v>F:\《自创文法查阅Excel》4.1备份\《B词汇·红宝书》\红宝书15版图片\8413-へんじ【返事】.jpg</v>
      </c>
      <c r="L7995" s="9" t="s">
        <v>18120</v>
      </c>
      <c r="M7995" s="117" t="s">
        <v>26110</v>
      </c>
      <c r="N7995" s="36" t="str">
        <f t="shared" ref="N7995:N8058" si="758">HYPERLINK(R7995,"▶")</f>
        <v>▶</v>
      </c>
      <c r="O7995" s="37" t="s">
        <v>18027</v>
      </c>
      <c r="P7995" s="37">
        <v>6</v>
      </c>
      <c r="Q7995" s="37" t="s">
        <v>23</v>
      </c>
      <c r="R7995" s="9" t="str">
        <f>词典存放目录!$A$1&amp;O7995&amp;P7995&amp;Q7995</f>
        <v>F:\《自创文法查阅Excel》4.1备份\《B词汇·红宝书》\红宝书MP3分割\29 n4-へ (6).mp3</v>
      </c>
      <c r="S7995" s="38"/>
      <c r="T7995" s="56"/>
      <c r="U7995" s="56"/>
      <c r="V7995" s="30" t="str">
        <f t="shared" si="755"/>
        <v/>
      </c>
      <c r="W7995" s="29"/>
      <c r="X7995" s="9" t="s">
        <v>113</v>
      </c>
    </row>
    <row r="7996" spans="1:24" s="57" customFormat="1" ht="24">
      <c r="A7996" s="31">
        <v>8414</v>
      </c>
      <c r="B7996" s="32">
        <f t="shared" ca="1" si="756"/>
        <v>0.1403264389565968</v>
      </c>
      <c r="C7996" s="132" t="s">
        <v>14891</v>
      </c>
      <c r="D7996" s="124" t="s">
        <v>14892</v>
      </c>
      <c r="E7996" s="21"/>
      <c r="F7996" s="22"/>
      <c r="G7996" s="22"/>
      <c r="H7996" s="22"/>
      <c r="I7996" s="23"/>
      <c r="J7996" s="35" t="str">
        <f t="shared" si="757"/>
        <v>➸</v>
      </c>
      <c r="K7996" s="117" t="str">
        <f>词典存放目录!$A$1&amp;L7996&amp;M7996</f>
        <v>F:\《自创文法查阅Excel》4.1备份\《B词汇·红宝书》\红宝书15版图片\8414-へいき【平気】.jpg</v>
      </c>
      <c r="L7996" s="9" t="s">
        <v>18120</v>
      </c>
      <c r="M7996" s="117" t="s">
        <v>26111</v>
      </c>
      <c r="N7996" s="36" t="str">
        <f t="shared" si="758"/>
        <v>▶</v>
      </c>
      <c r="O7996" s="37" t="s">
        <v>18028</v>
      </c>
      <c r="P7996" s="37">
        <v>1</v>
      </c>
      <c r="Q7996" s="37" t="s">
        <v>23</v>
      </c>
      <c r="R7996" s="9" t="str">
        <f>词典存放目录!$A$1&amp;O7996&amp;P7996&amp;Q7996</f>
        <v>F:\《自创文法查阅Excel》4.1备份\《B词汇·红宝书》\红宝书MP3分割\29 n3-へ (1).mp3</v>
      </c>
      <c r="S7996" s="38"/>
      <c r="T7996" s="56"/>
      <c r="U7996" s="56"/>
      <c r="V7996" s="30" t="str">
        <f t="shared" si="755"/>
        <v/>
      </c>
      <c r="W7996" s="29"/>
      <c r="X7996" s="9" t="s">
        <v>212</v>
      </c>
    </row>
    <row r="7997" spans="1:24" s="57" customFormat="1" ht="24">
      <c r="A7997" s="31">
        <v>8415</v>
      </c>
      <c r="B7997" s="32">
        <f t="shared" ca="1" si="756"/>
        <v>0.71049693294575822</v>
      </c>
      <c r="C7997" s="132" t="s">
        <v>14893</v>
      </c>
      <c r="D7997" s="124" t="s">
        <v>14894</v>
      </c>
      <c r="E7997" s="21"/>
      <c r="F7997" s="22"/>
      <c r="G7997" s="22"/>
      <c r="H7997" s="22"/>
      <c r="I7997" s="23"/>
      <c r="J7997" s="35" t="str">
        <f t="shared" si="757"/>
        <v>➸</v>
      </c>
      <c r="K7997" s="117" t="str">
        <f>词典存放目录!$A$1&amp;L7997&amp;M7997</f>
        <v>F:\《自创文法查阅Excel》4.1备份\《B词汇·红宝书》\红宝书15版图片\8415-へいきん【平均】.jpg</v>
      </c>
      <c r="L7997" s="9" t="s">
        <v>18120</v>
      </c>
      <c r="M7997" s="117" t="s">
        <v>26112</v>
      </c>
      <c r="N7997" s="36" t="str">
        <f t="shared" si="758"/>
        <v>▶</v>
      </c>
      <c r="O7997" s="37" t="s">
        <v>18028</v>
      </c>
      <c r="P7997" s="37">
        <v>2</v>
      </c>
      <c r="Q7997" s="37" t="s">
        <v>23</v>
      </c>
      <c r="R7997" s="9" t="str">
        <f>词典存放目录!$A$1&amp;O7997&amp;P7997&amp;Q7997</f>
        <v>F:\《自创文法查阅Excel》4.1备份\《B词汇·红宝书》\红宝书MP3分割\29 n3-へ (2).mp3</v>
      </c>
      <c r="S7997" s="38"/>
      <c r="T7997" s="56"/>
      <c r="U7997" s="56"/>
      <c r="V7997" s="30" t="str">
        <f t="shared" si="755"/>
        <v/>
      </c>
      <c r="W7997" s="29"/>
      <c r="X7997" s="9" t="s">
        <v>212</v>
      </c>
    </row>
    <row r="7998" spans="1:24" s="57" customFormat="1" ht="24">
      <c r="A7998" s="31">
        <v>8416</v>
      </c>
      <c r="B7998" s="32">
        <f t="shared" ca="1" si="756"/>
        <v>0.32993702254263613</v>
      </c>
      <c r="C7998" s="132" t="s">
        <v>14895</v>
      </c>
      <c r="D7998" s="124" t="s">
        <v>14896</v>
      </c>
      <c r="E7998" s="21"/>
      <c r="F7998" s="22"/>
      <c r="G7998" s="22"/>
      <c r="H7998" s="22"/>
      <c r="I7998" s="23"/>
      <c r="J7998" s="35" t="str">
        <f t="shared" si="757"/>
        <v>➸</v>
      </c>
      <c r="K7998" s="117" t="str">
        <f>词典存放目录!$A$1&amp;L7998&amp;M7998</f>
        <v>F:\《自创文法查阅Excel》4.1备份\《B词汇·红宝书》\红宝书15版图片\8416-へいじつ【平日】.jpg</v>
      </c>
      <c r="L7998" s="9" t="s">
        <v>18120</v>
      </c>
      <c r="M7998" s="117" t="s">
        <v>26113</v>
      </c>
      <c r="N7998" s="36" t="str">
        <f t="shared" si="758"/>
        <v>▶</v>
      </c>
      <c r="O7998" s="37" t="s">
        <v>18028</v>
      </c>
      <c r="P7998" s="37">
        <v>3</v>
      </c>
      <c r="Q7998" s="37" t="s">
        <v>23</v>
      </c>
      <c r="R7998" s="9" t="str">
        <f>词典存放目录!$A$1&amp;O7998&amp;P7998&amp;Q7998</f>
        <v>F:\《自创文法查阅Excel》4.1备份\《B词汇·红宝书》\红宝书MP3分割\29 n3-へ (3).mp3</v>
      </c>
      <c r="S7998" s="38"/>
      <c r="T7998" s="56"/>
      <c r="U7998" s="56"/>
      <c r="V7998" s="30" t="str">
        <f t="shared" si="755"/>
        <v/>
      </c>
      <c r="W7998" s="29"/>
      <c r="X7998" s="9" t="s">
        <v>212</v>
      </c>
    </row>
    <row r="7999" spans="1:24" s="57" customFormat="1" ht="24">
      <c r="A7999" s="31">
        <v>8417</v>
      </c>
      <c r="B7999" s="32">
        <f t="shared" ca="1" si="756"/>
        <v>0.46150364484160122</v>
      </c>
      <c r="C7999" s="132" t="s">
        <v>14897</v>
      </c>
      <c r="D7999" s="124" t="s">
        <v>14898</v>
      </c>
      <c r="E7999" s="21"/>
      <c r="F7999" s="22"/>
      <c r="G7999" s="22"/>
      <c r="H7999" s="22"/>
      <c r="I7999" s="23"/>
      <c r="J7999" s="35" t="str">
        <f t="shared" si="757"/>
        <v>➸</v>
      </c>
      <c r="K7999" s="117" t="str">
        <f>词典存放目录!$A$1&amp;L7999&amp;M7999</f>
        <v>F:\《自创文法查阅Excel》4.1备份\《B词汇·红宝书》\红宝书15版图片\8417-へいしゃ【弊社】.jpg</v>
      </c>
      <c r="L7999" s="9" t="s">
        <v>18120</v>
      </c>
      <c r="M7999" s="117" t="s">
        <v>26114</v>
      </c>
      <c r="N7999" s="36" t="str">
        <f t="shared" si="758"/>
        <v>▶</v>
      </c>
      <c r="O7999" s="37" t="s">
        <v>18028</v>
      </c>
      <c r="P7999" s="37">
        <v>4</v>
      </c>
      <c r="Q7999" s="37" t="s">
        <v>23</v>
      </c>
      <c r="R7999" s="9" t="str">
        <f>词典存放目录!$A$1&amp;O7999&amp;P7999&amp;Q7999</f>
        <v>F:\《自创文法查阅Excel》4.1备份\《B词汇·红宝书》\红宝书MP3分割\29 n3-へ (4).mp3</v>
      </c>
      <c r="S7999" s="38"/>
      <c r="T7999" s="56"/>
      <c r="U7999" s="56"/>
      <c r="V7999" s="30" t="str">
        <f t="shared" si="755"/>
        <v/>
      </c>
      <c r="W7999" s="29"/>
      <c r="X7999" s="9" t="s">
        <v>212</v>
      </c>
    </row>
    <row r="8000" spans="1:24" s="57" customFormat="1" ht="24">
      <c r="A8000" s="31">
        <v>8418</v>
      </c>
      <c r="B8000" s="32">
        <f t="shared" ca="1" si="756"/>
        <v>0.66522464382888979</v>
      </c>
      <c r="C8000" s="132" t="s">
        <v>14899</v>
      </c>
      <c r="D8000" s="124" t="s">
        <v>14900</v>
      </c>
      <c r="E8000" s="21"/>
      <c r="F8000" s="22"/>
      <c r="G8000" s="22"/>
      <c r="H8000" s="22"/>
      <c r="I8000" s="23"/>
      <c r="J8000" s="35" t="str">
        <f t="shared" si="757"/>
        <v>➸</v>
      </c>
      <c r="K8000" s="117" t="str">
        <f>词典存放目录!$A$1&amp;L8000&amp;M8000</f>
        <v>F:\《自创文法查阅Excel》4.1备份\《B词汇·红宝书》\红宝书15版图片\8418-へこむ【凹む】.jpg</v>
      </c>
      <c r="L8000" s="9" t="s">
        <v>18120</v>
      </c>
      <c r="M8000" s="117" t="s">
        <v>26115</v>
      </c>
      <c r="N8000" s="36" t="str">
        <f t="shared" si="758"/>
        <v>▶</v>
      </c>
      <c r="O8000" s="37" t="s">
        <v>18028</v>
      </c>
      <c r="P8000" s="37">
        <v>5</v>
      </c>
      <c r="Q8000" s="37" t="s">
        <v>23</v>
      </c>
      <c r="R8000" s="9" t="str">
        <f>词典存放目录!$A$1&amp;O8000&amp;P8000&amp;Q8000</f>
        <v>F:\《自创文法查阅Excel》4.1备份\《B词汇·红宝书》\红宝书MP3分割\29 n3-へ (5).mp3</v>
      </c>
      <c r="S8000" s="38"/>
      <c r="T8000" s="56"/>
      <c r="U8000" s="56"/>
      <c r="V8000" s="30" t="str">
        <f t="shared" si="755"/>
        <v/>
      </c>
      <c r="W8000" s="29"/>
      <c r="X8000" s="9" t="s">
        <v>212</v>
      </c>
    </row>
    <row r="8001" spans="1:24" s="57" customFormat="1" ht="24">
      <c r="A8001" s="31">
        <v>8419</v>
      </c>
      <c r="B8001" s="32">
        <f t="shared" ca="1" si="756"/>
        <v>0.57006513410961868</v>
      </c>
      <c r="C8001" s="132" t="s">
        <v>14901</v>
      </c>
      <c r="D8001" s="124" t="s">
        <v>14902</v>
      </c>
      <c r="E8001" s="21"/>
      <c r="F8001" s="22"/>
      <c r="G8001" s="22"/>
      <c r="H8001" s="22"/>
      <c r="I8001" s="23"/>
      <c r="J8001" s="35" t="str">
        <f t="shared" si="757"/>
        <v>➸</v>
      </c>
      <c r="K8001" s="117" t="str">
        <f>词典存放目录!$A$1&amp;L8001&amp;M8001</f>
        <v>F:\《自创文法查阅Excel》4.1备份\《B词汇·红宝书》\红宝书15版图片\8419-～べつ【～別】.jpg</v>
      </c>
      <c r="L8001" s="9" t="s">
        <v>18120</v>
      </c>
      <c r="M8001" s="117" t="s">
        <v>26116</v>
      </c>
      <c r="N8001" s="36" t="str">
        <f t="shared" si="758"/>
        <v>▶</v>
      </c>
      <c r="O8001" s="37" t="s">
        <v>18028</v>
      </c>
      <c r="P8001" s="37">
        <v>6</v>
      </c>
      <c r="Q8001" s="37" t="s">
        <v>23</v>
      </c>
      <c r="R8001" s="9" t="str">
        <f>词典存放目录!$A$1&amp;O8001&amp;P8001&amp;Q8001</f>
        <v>F:\《自创文法查阅Excel》4.1备份\《B词汇·红宝书》\红宝书MP3分割\29 n3-へ (6).mp3</v>
      </c>
      <c r="S8001" s="38"/>
      <c r="T8001" s="56"/>
      <c r="U8001" s="56"/>
      <c r="V8001" s="30" t="str">
        <f t="shared" si="755"/>
        <v/>
      </c>
      <c r="W8001" s="29"/>
      <c r="X8001" s="9" t="s">
        <v>212</v>
      </c>
    </row>
    <row r="8002" spans="1:24" s="57" customFormat="1" ht="24">
      <c r="A8002" s="31">
        <v>8420</v>
      </c>
      <c r="B8002" s="32">
        <f t="shared" ca="1" si="756"/>
        <v>0.65187254673021511</v>
      </c>
      <c r="C8002" s="132" t="s">
        <v>14903</v>
      </c>
      <c r="D8002" s="124" t="s">
        <v>14904</v>
      </c>
      <c r="E8002" s="21"/>
      <c r="F8002" s="22"/>
      <c r="G8002" s="22"/>
      <c r="H8002" s="22"/>
      <c r="I8002" s="23"/>
      <c r="J8002" s="35" t="str">
        <f t="shared" si="757"/>
        <v>➸</v>
      </c>
      <c r="K8002" s="117" t="str">
        <f>词典存放目录!$A$1&amp;L8002&amp;M8002</f>
        <v>F:\《自创文法查阅Excel》4.1备份\《B词汇·红宝书》\红宝书15版图片\8420-べっそう【別荘】.jpg</v>
      </c>
      <c r="L8002" s="9" t="s">
        <v>18120</v>
      </c>
      <c r="M8002" s="117" t="s">
        <v>26117</v>
      </c>
      <c r="N8002" s="36" t="str">
        <f t="shared" si="758"/>
        <v>▶</v>
      </c>
      <c r="O8002" s="37" t="s">
        <v>18028</v>
      </c>
      <c r="P8002" s="37">
        <v>7</v>
      </c>
      <c r="Q8002" s="37" t="s">
        <v>23</v>
      </c>
      <c r="R8002" s="9" t="str">
        <f>词典存放目录!$A$1&amp;O8002&amp;P8002&amp;Q8002</f>
        <v>F:\《自创文法查阅Excel》4.1备份\《B词汇·红宝书》\红宝书MP3分割\29 n3-へ (7).mp3</v>
      </c>
      <c r="S8002" s="38"/>
      <c r="T8002" s="56"/>
      <c r="U8002" s="56"/>
      <c r="V8002" s="30" t="str">
        <f t="shared" si="755"/>
        <v/>
      </c>
      <c r="W8002" s="29"/>
      <c r="X8002" s="9" t="s">
        <v>212</v>
      </c>
    </row>
    <row r="8003" spans="1:24" s="57" customFormat="1" ht="24">
      <c r="A8003" s="31">
        <v>8421</v>
      </c>
      <c r="B8003" s="32">
        <f t="shared" ca="1" si="756"/>
        <v>0.60026566210892063</v>
      </c>
      <c r="C8003" s="132" t="s">
        <v>14905</v>
      </c>
      <c r="D8003" s="124" t="s">
        <v>14906</v>
      </c>
      <c r="E8003" s="21"/>
      <c r="F8003" s="22"/>
      <c r="G8003" s="22"/>
      <c r="H8003" s="22"/>
      <c r="I8003" s="23"/>
      <c r="J8003" s="35" t="str">
        <f t="shared" si="757"/>
        <v>➸</v>
      </c>
      <c r="K8003" s="117" t="str">
        <f>词典存放目录!$A$1&amp;L8003&amp;M8003</f>
        <v>F:\《自创文法查阅Excel》4.1备份\《B词汇·红宝书》\红宝书15版图片\8421-べつに【別に】.jpg</v>
      </c>
      <c r="L8003" s="9" t="s">
        <v>18120</v>
      </c>
      <c r="M8003" s="117" t="s">
        <v>26118</v>
      </c>
      <c r="N8003" s="36" t="str">
        <f t="shared" si="758"/>
        <v>▶</v>
      </c>
      <c r="O8003" s="37" t="s">
        <v>18028</v>
      </c>
      <c r="P8003" s="37">
        <v>8</v>
      </c>
      <c r="Q8003" s="37" t="s">
        <v>23</v>
      </c>
      <c r="R8003" s="9" t="str">
        <f>词典存放目录!$A$1&amp;O8003&amp;P8003&amp;Q8003</f>
        <v>F:\《自创文法查阅Excel》4.1备份\《B词汇·红宝书》\红宝书MP3分割\29 n3-へ (8).mp3</v>
      </c>
      <c r="S8003" s="38"/>
      <c r="T8003" s="56"/>
      <c r="U8003" s="56"/>
      <c r="V8003" s="30" t="str">
        <f t="shared" si="755"/>
        <v/>
      </c>
      <c r="W8003" s="29"/>
      <c r="X8003" s="9" t="s">
        <v>212</v>
      </c>
    </row>
    <row r="8004" spans="1:24" s="57" customFormat="1" ht="24">
      <c r="A8004" s="31">
        <v>8422</v>
      </c>
      <c r="B8004" s="32">
        <f t="shared" ca="1" si="756"/>
        <v>0.67575988511384411</v>
      </c>
      <c r="C8004" s="132" t="s">
        <v>14907</v>
      </c>
      <c r="D8004" s="124" t="s">
        <v>14908</v>
      </c>
      <c r="E8004" s="21" t="s">
        <v>459</v>
      </c>
      <c r="F8004" s="22"/>
      <c r="G8004" s="41"/>
      <c r="H8004" s="22" t="s">
        <v>159</v>
      </c>
      <c r="I8004" s="23"/>
      <c r="J8004" s="35" t="str">
        <f t="shared" si="757"/>
        <v>➸</v>
      </c>
      <c r="K8004" s="117" t="str">
        <f>词典存放目录!$A$1&amp;L8004&amp;M8004</f>
        <v>F:\《自创文法查阅Excel》4.1备份\《B词汇·红宝书》\红宝书15版图片\8422-べつべつ【別々】.jpg</v>
      </c>
      <c r="L8004" s="9" t="s">
        <v>18120</v>
      </c>
      <c r="M8004" s="117" t="s">
        <v>26119</v>
      </c>
      <c r="N8004" s="36" t="str">
        <f t="shared" si="758"/>
        <v>▶</v>
      </c>
      <c r="O8004" s="37" t="s">
        <v>18028</v>
      </c>
      <c r="P8004" s="37">
        <v>9</v>
      </c>
      <c r="Q8004" s="37" t="s">
        <v>23</v>
      </c>
      <c r="R8004" s="9" t="str">
        <f>词典存放目录!$A$1&amp;O8004&amp;P8004&amp;Q8004</f>
        <v>F:\《自创文法查阅Excel》4.1备份\《B词汇·红宝书》\红宝书MP3分割\29 n3-へ (9).mp3</v>
      </c>
      <c r="S8004" s="38"/>
      <c r="T8004" s="56"/>
      <c r="U8004" s="56"/>
      <c r="V8004" s="30" t="str">
        <f t="shared" si="755"/>
        <v/>
      </c>
      <c r="W8004" s="29"/>
      <c r="X8004" s="9" t="s">
        <v>212</v>
      </c>
    </row>
    <row r="8005" spans="1:24" s="57" customFormat="1" ht="24">
      <c r="A8005" s="31">
        <v>8423</v>
      </c>
      <c r="B8005" s="32">
        <f t="shared" ca="1" si="756"/>
        <v>0.96063862225690888</v>
      </c>
      <c r="C8005" s="132" t="s">
        <v>14909</v>
      </c>
      <c r="D8005" s="124" t="s">
        <v>14910</v>
      </c>
      <c r="E8005" s="21"/>
      <c r="F8005" s="22"/>
      <c r="G8005" s="22"/>
      <c r="H8005" s="22"/>
      <c r="I8005" s="23"/>
      <c r="J8005" s="35" t="str">
        <f t="shared" si="757"/>
        <v>➸</v>
      </c>
      <c r="K8005" s="117" t="str">
        <f>词典存放目录!$A$1&amp;L8005&amp;M8005</f>
        <v>F:\《自创文法查阅Excel》4.1备份\《B词汇·红宝书》\红宝书15版图片\8423-へび【蛇】.jpg</v>
      </c>
      <c r="L8005" s="9" t="s">
        <v>18120</v>
      </c>
      <c r="M8005" s="117" t="s">
        <v>26120</v>
      </c>
      <c r="N8005" s="36" t="str">
        <f t="shared" si="758"/>
        <v>▶</v>
      </c>
      <c r="O8005" s="37" t="s">
        <v>18028</v>
      </c>
      <c r="P8005" s="37">
        <v>10</v>
      </c>
      <c r="Q8005" s="37" t="s">
        <v>23</v>
      </c>
      <c r="R8005" s="9" t="str">
        <f>词典存放目录!$A$1&amp;O8005&amp;P8005&amp;Q8005</f>
        <v>F:\《自创文法查阅Excel》4.1备份\《B词汇·红宝书》\红宝书MP3分割\29 n3-へ (10).mp3</v>
      </c>
      <c r="S8005" s="38"/>
      <c r="T8005" s="56"/>
      <c r="U8005" s="56"/>
      <c r="V8005" s="30" t="str">
        <f t="shared" si="755"/>
        <v/>
      </c>
      <c r="W8005" s="29"/>
      <c r="X8005" s="9" t="s">
        <v>212</v>
      </c>
    </row>
    <row r="8006" spans="1:24" s="57" customFormat="1" ht="24">
      <c r="A8006" s="31">
        <v>8424</v>
      </c>
      <c r="B8006" s="32">
        <f t="shared" ca="1" si="756"/>
        <v>0.17649718265516035</v>
      </c>
      <c r="C8006" s="132" t="s">
        <v>14911</v>
      </c>
      <c r="D8006" s="124" t="s">
        <v>14912</v>
      </c>
      <c r="E8006" s="21"/>
      <c r="F8006" s="22"/>
      <c r="G8006" s="22"/>
      <c r="H8006" s="22"/>
      <c r="I8006" s="23"/>
      <c r="J8006" s="35" t="str">
        <f t="shared" si="757"/>
        <v>➸</v>
      </c>
      <c r="K8006" s="117" t="str">
        <f>词典存放目录!$A$1&amp;L8006&amp;M8006</f>
        <v>F:\《自创文法查阅Excel》4.1备份\《B词汇·红宝书》\红宝书15版图片\8424-へらす【減らす】.jpg</v>
      </c>
      <c r="L8006" s="9" t="s">
        <v>18120</v>
      </c>
      <c r="M8006" s="117" t="s">
        <v>26121</v>
      </c>
      <c r="N8006" s="36" t="str">
        <f t="shared" si="758"/>
        <v>▶</v>
      </c>
      <c r="O8006" s="37" t="s">
        <v>18028</v>
      </c>
      <c r="P8006" s="37">
        <v>11</v>
      </c>
      <c r="Q8006" s="37" t="s">
        <v>23</v>
      </c>
      <c r="R8006" s="9" t="str">
        <f>词典存放目录!$A$1&amp;O8006&amp;P8006&amp;Q8006</f>
        <v>F:\《自创文法查阅Excel》4.1备份\《B词汇·红宝书》\红宝书MP3分割\29 n3-へ (11).mp3</v>
      </c>
      <c r="S8006" s="38"/>
      <c r="T8006" s="56"/>
      <c r="U8006" s="56"/>
      <c r="V8006" s="30" t="str">
        <f t="shared" si="755"/>
        <v/>
      </c>
      <c r="W8006" s="29"/>
      <c r="X8006" s="9" t="s">
        <v>212</v>
      </c>
    </row>
    <row r="8007" spans="1:24" s="57" customFormat="1" ht="24">
      <c r="A8007" s="31">
        <v>8425</v>
      </c>
      <c r="B8007" s="32">
        <f t="shared" ca="1" si="756"/>
        <v>0.50800546019518023</v>
      </c>
      <c r="C8007" s="132" t="s">
        <v>14913</v>
      </c>
      <c r="D8007" s="124"/>
      <c r="E8007" s="21"/>
      <c r="F8007" s="22"/>
      <c r="G8007" s="41" t="s">
        <v>99</v>
      </c>
      <c r="H8007" s="22" t="s">
        <v>159</v>
      </c>
      <c r="I8007" s="23"/>
      <c r="J8007" s="35" t="str">
        <f t="shared" si="757"/>
        <v>➸</v>
      </c>
      <c r="K8007" s="117" t="str">
        <f>词典存放目录!$A$1&amp;L8007&amp;M8007</f>
        <v>F:\《自创文法查阅Excel》4.1备份\《B词汇·红宝书》\红宝书15版图片\8425-ぺらぺら.jpg</v>
      </c>
      <c r="L8007" s="9" t="s">
        <v>18120</v>
      </c>
      <c r="M8007" s="117" t="s">
        <v>26122</v>
      </c>
      <c r="N8007" s="36" t="str">
        <f t="shared" si="758"/>
        <v>▶</v>
      </c>
      <c r="O8007" s="37" t="s">
        <v>18028</v>
      </c>
      <c r="P8007" s="37">
        <v>12</v>
      </c>
      <c r="Q8007" s="37" t="s">
        <v>23</v>
      </c>
      <c r="R8007" s="9" t="str">
        <f>词典存放目录!$A$1&amp;O8007&amp;P8007&amp;Q8007</f>
        <v>F:\《自创文法查阅Excel》4.1备份\《B词汇·红宝书》\红宝书MP3分割\29 n3-へ (12).mp3</v>
      </c>
      <c r="S8007" s="38"/>
      <c r="T8007" s="56"/>
      <c r="U8007" s="56"/>
      <c r="V8007" s="30" t="str">
        <f t="shared" si="755"/>
        <v/>
      </c>
      <c r="W8007" s="29"/>
      <c r="X8007" s="9" t="s">
        <v>212</v>
      </c>
    </row>
    <row r="8008" spans="1:24" s="57" customFormat="1" ht="24">
      <c r="A8008" s="31">
        <v>8426</v>
      </c>
      <c r="B8008" s="32">
        <f t="shared" ca="1" si="756"/>
        <v>0.13789057259967419</v>
      </c>
      <c r="C8008" s="132" t="s">
        <v>14914</v>
      </c>
      <c r="D8008" s="124" t="s">
        <v>14915</v>
      </c>
      <c r="E8008" s="21"/>
      <c r="F8008" s="22"/>
      <c r="G8008" s="22"/>
      <c r="H8008" s="22"/>
      <c r="I8008" s="23"/>
      <c r="J8008" s="35" t="str">
        <f t="shared" si="757"/>
        <v>➸</v>
      </c>
      <c r="K8008" s="117" t="str">
        <f>词典存放目录!$A$1&amp;L8008&amp;M8008</f>
        <v>F:\《自创文法查阅Excel》4.1备份\《B词汇·红宝书》\红宝书15版图片\8426-ベランダ【veranda】.jpg</v>
      </c>
      <c r="L8008" s="9" t="s">
        <v>18120</v>
      </c>
      <c r="M8008" s="117" t="s">
        <v>26123</v>
      </c>
      <c r="N8008" s="36" t="str">
        <f t="shared" si="758"/>
        <v>▶</v>
      </c>
      <c r="O8008" s="37" t="s">
        <v>18028</v>
      </c>
      <c r="P8008" s="37">
        <v>13</v>
      </c>
      <c r="Q8008" s="37" t="s">
        <v>23</v>
      </c>
      <c r="R8008" s="9" t="str">
        <f>词典存放目录!$A$1&amp;O8008&amp;P8008&amp;Q8008</f>
        <v>F:\《自创文法查阅Excel》4.1备份\《B词汇·红宝书》\红宝书MP3分割\29 n3-へ (13).mp3</v>
      </c>
      <c r="S8008" s="38"/>
      <c r="T8008" s="56"/>
      <c r="U8008" s="56"/>
      <c r="V8008" s="30" t="str">
        <f t="shared" si="755"/>
        <v/>
      </c>
      <c r="W8008" s="29"/>
      <c r="X8008" s="9" t="s">
        <v>212</v>
      </c>
    </row>
    <row r="8009" spans="1:24" s="57" customFormat="1" ht="24">
      <c r="A8009" s="31">
        <v>8427</v>
      </c>
      <c r="B8009" s="32">
        <f t="shared" ca="1" si="756"/>
        <v>3.2622489863287862E-2</v>
      </c>
      <c r="C8009" s="132" t="s">
        <v>14916</v>
      </c>
      <c r="D8009" s="124" t="s">
        <v>14917</v>
      </c>
      <c r="E8009" s="21"/>
      <c r="F8009" s="22"/>
      <c r="G8009" s="22"/>
      <c r="H8009" s="22"/>
      <c r="I8009" s="23"/>
      <c r="J8009" s="35" t="str">
        <f t="shared" si="757"/>
        <v>➸</v>
      </c>
      <c r="K8009" s="117" t="str">
        <f>词典存放目录!$A$1&amp;L8009&amp;M8009</f>
        <v>F:\《自创文法查阅Excel》4.1备份\《B词汇·红宝书》\红宝书15版图片\8427-へる【減る】.jpg</v>
      </c>
      <c r="L8009" s="9" t="s">
        <v>18120</v>
      </c>
      <c r="M8009" s="117" t="s">
        <v>26124</v>
      </c>
      <c r="N8009" s="36" t="str">
        <f t="shared" si="758"/>
        <v>▶</v>
      </c>
      <c r="O8009" s="37" t="s">
        <v>18028</v>
      </c>
      <c r="P8009" s="37">
        <v>14</v>
      </c>
      <c r="Q8009" s="37" t="s">
        <v>23</v>
      </c>
      <c r="R8009" s="9" t="str">
        <f>词典存放目录!$A$1&amp;O8009&amp;P8009&amp;Q8009</f>
        <v>F:\《自创文法查阅Excel》4.1备份\《B词汇·红宝书》\红宝书MP3分割\29 n3-へ (14).mp3</v>
      </c>
      <c r="S8009" s="38"/>
      <c r="T8009" s="56"/>
      <c r="U8009" s="56"/>
      <c r="V8009" s="30" t="str">
        <f t="shared" si="755"/>
        <v/>
      </c>
      <c r="W8009" s="29"/>
      <c r="X8009" s="9" t="s">
        <v>212</v>
      </c>
    </row>
    <row r="8010" spans="1:24" s="57" customFormat="1" ht="24">
      <c r="A8010" s="31">
        <v>8428</v>
      </c>
      <c r="B8010" s="32">
        <f t="shared" ca="1" si="756"/>
        <v>0.50559420105006747</v>
      </c>
      <c r="C8010" s="132" t="s">
        <v>14918</v>
      </c>
      <c r="D8010" s="124" t="s">
        <v>14919</v>
      </c>
      <c r="E8010" s="21"/>
      <c r="F8010" s="22"/>
      <c r="G8010" s="22"/>
      <c r="H8010" s="22"/>
      <c r="I8010" s="23"/>
      <c r="J8010" s="35" t="str">
        <f t="shared" si="757"/>
        <v>➸</v>
      </c>
      <c r="K8010" s="117" t="str">
        <f>词典存放目录!$A$1&amp;L8010&amp;M8010</f>
        <v>F:\《自创文法查阅Excel》4.1备份\《B词汇·红宝书》\红宝书15版图片\8428-ベルト【belt】.jpg</v>
      </c>
      <c r="L8010" s="9" t="s">
        <v>18120</v>
      </c>
      <c r="M8010" s="117" t="s">
        <v>26125</v>
      </c>
      <c r="N8010" s="36" t="str">
        <f t="shared" si="758"/>
        <v>▶</v>
      </c>
      <c r="O8010" s="37" t="s">
        <v>18028</v>
      </c>
      <c r="P8010" s="37">
        <v>15</v>
      </c>
      <c r="Q8010" s="37" t="s">
        <v>23</v>
      </c>
      <c r="R8010" s="9" t="str">
        <f>词典存放目录!$A$1&amp;O8010&amp;P8010&amp;Q8010</f>
        <v>F:\《自创文法查阅Excel》4.1备份\《B词汇·红宝书》\红宝书MP3分割\29 n3-へ (15).mp3</v>
      </c>
      <c r="S8010" s="38"/>
      <c r="T8010" s="56"/>
      <c r="U8010" s="56"/>
      <c r="V8010" s="30" t="str">
        <f t="shared" si="755"/>
        <v/>
      </c>
      <c r="W8010" s="29"/>
      <c r="X8010" s="9" t="s">
        <v>212</v>
      </c>
    </row>
    <row r="8011" spans="1:24" s="57" customFormat="1" ht="24">
      <c r="A8011" s="31">
        <v>8429</v>
      </c>
      <c r="B8011" s="32">
        <f t="shared" ca="1" si="756"/>
        <v>0.60195383759675858</v>
      </c>
      <c r="C8011" s="132" t="s">
        <v>14920</v>
      </c>
      <c r="D8011" s="124" t="s">
        <v>14921</v>
      </c>
      <c r="E8011" s="21"/>
      <c r="F8011" s="22"/>
      <c r="G8011" s="22"/>
      <c r="H8011" s="22"/>
      <c r="I8011" s="23"/>
      <c r="J8011" s="35" t="str">
        <f t="shared" si="757"/>
        <v>➸</v>
      </c>
      <c r="K8011" s="117" t="str">
        <f>词典存放目录!$A$1&amp;L8011&amp;M8011</f>
        <v>F:\《自创文法查阅Excel》4.1备份\《B词汇·红宝书》\红宝书15版图片\8429-へんかん【変換】.jpg</v>
      </c>
      <c r="L8011" s="9" t="s">
        <v>18120</v>
      </c>
      <c r="M8011" s="117" t="s">
        <v>26126</v>
      </c>
      <c r="N8011" s="36" t="str">
        <f t="shared" si="758"/>
        <v>▶</v>
      </c>
      <c r="O8011" s="37" t="s">
        <v>18028</v>
      </c>
      <c r="P8011" s="37">
        <v>16</v>
      </c>
      <c r="Q8011" s="37" t="s">
        <v>23</v>
      </c>
      <c r="R8011" s="9" t="str">
        <f>词典存放目录!$A$1&amp;O8011&amp;P8011&amp;Q8011</f>
        <v>F:\《自创文法查阅Excel》4.1备份\《B词汇·红宝书》\红宝书MP3分割\29 n3-へ (16).mp3</v>
      </c>
      <c r="S8011" s="38"/>
      <c r="T8011" s="56"/>
      <c r="U8011" s="56"/>
      <c r="V8011" s="30" t="str">
        <f t="shared" si="755"/>
        <v/>
      </c>
      <c r="W8011" s="29"/>
      <c r="X8011" s="9" t="s">
        <v>212</v>
      </c>
    </row>
    <row r="8012" spans="1:24" s="57" customFormat="1" ht="24">
      <c r="A8012" s="31">
        <v>8430</v>
      </c>
      <c r="B8012" s="32">
        <f t="shared" ca="1" si="756"/>
        <v>0.13185162260922001</v>
      </c>
      <c r="C8012" s="132" t="s">
        <v>14922</v>
      </c>
      <c r="D8012" s="124" t="s">
        <v>14923</v>
      </c>
      <c r="E8012" s="21"/>
      <c r="F8012" s="22"/>
      <c r="G8012" s="22"/>
      <c r="H8012" s="22"/>
      <c r="I8012" s="23"/>
      <c r="J8012" s="35" t="str">
        <f t="shared" si="757"/>
        <v>➸</v>
      </c>
      <c r="K8012" s="117" t="str">
        <f>词典存放目录!$A$1&amp;L8012&amp;M8012</f>
        <v>F:\《自创文法查阅Excel》4.1备份\《B词汇·红宝书》\红宝书15版图片\8430-ペンキ【(荷)-pek】.jpg</v>
      </c>
      <c r="L8012" s="9" t="s">
        <v>18120</v>
      </c>
      <c r="M8012" s="117" t="s">
        <v>26127</v>
      </c>
      <c r="N8012" s="36" t="str">
        <f t="shared" si="758"/>
        <v>▶</v>
      </c>
      <c r="O8012" s="37" t="s">
        <v>18028</v>
      </c>
      <c r="P8012" s="37">
        <v>17</v>
      </c>
      <c r="Q8012" s="37" t="s">
        <v>23</v>
      </c>
      <c r="R8012" s="9" t="str">
        <f>词典存放目录!$A$1&amp;O8012&amp;P8012&amp;Q8012</f>
        <v>F:\《自创文法查阅Excel》4.1备份\《B词汇·红宝书》\红宝书MP3分割\29 n3-へ (17).mp3</v>
      </c>
      <c r="S8012" s="38"/>
      <c r="T8012" s="56"/>
      <c r="U8012" s="56"/>
      <c r="V8012" s="30" t="str">
        <f t="shared" si="755"/>
        <v/>
      </c>
      <c r="W8012" s="29"/>
      <c r="X8012" s="9" t="s">
        <v>212</v>
      </c>
    </row>
    <row r="8013" spans="1:24" s="57" customFormat="1" ht="24">
      <c r="A8013" s="31">
        <v>8431</v>
      </c>
      <c r="B8013" s="32">
        <f t="shared" ca="1" si="756"/>
        <v>0.35342574000862148</v>
      </c>
      <c r="C8013" s="132" t="s">
        <v>14924</v>
      </c>
      <c r="D8013" s="124" t="s">
        <v>14925</v>
      </c>
      <c r="E8013" s="21"/>
      <c r="F8013" s="22"/>
      <c r="G8013" s="22"/>
      <c r="H8013" s="22"/>
      <c r="I8013" s="23"/>
      <c r="J8013" s="35" t="str">
        <f t="shared" si="757"/>
        <v>➸</v>
      </c>
      <c r="K8013" s="117" t="str">
        <f>词典存放目录!$A$1&amp;L8013&amp;M8013</f>
        <v>F:\《自创文法查阅Excel》4.1备份\《B词汇·红宝书》\红宝书15版图片\8431-へんこう【変更】.jpg</v>
      </c>
      <c r="L8013" s="9" t="s">
        <v>18120</v>
      </c>
      <c r="M8013" s="117" t="s">
        <v>26128</v>
      </c>
      <c r="N8013" s="36" t="str">
        <f t="shared" si="758"/>
        <v>▶</v>
      </c>
      <c r="O8013" s="37" t="s">
        <v>18028</v>
      </c>
      <c r="P8013" s="37">
        <v>18</v>
      </c>
      <c r="Q8013" s="37" t="s">
        <v>23</v>
      </c>
      <c r="R8013" s="9" t="str">
        <f>词典存放目录!$A$1&amp;O8013&amp;P8013&amp;Q8013</f>
        <v>F:\《自创文法查阅Excel》4.1备份\《B词汇·红宝书》\红宝书MP3分割\29 n3-へ (18).mp3</v>
      </c>
      <c r="S8013" s="38"/>
      <c r="T8013" s="56"/>
      <c r="U8013" s="56"/>
      <c r="V8013" s="30" t="str">
        <f t="shared" si="755"/>
        <v/>
      </c>
      <c r="W8013" s="29"/>
      <c r="X8013" s="9" t="s">
        <v>212</v>
      </c>
    </row>
    <row r="8014" spans="1:24" s="57" customFormat="1" ht="24">
      <c r="A8014" s="31">
        <v>8432</v>
      </c>
      <c r="B8014" s="32">
        <f t="shared" ca="1" si="756"/>
        <v>8.6183086404501785E-2</v>
      </c>
      <c r="C8014" s="132" t="s">
        <v>14926</v>
      </c>
      <c r="D8014" s="124" t="s">
        <v>14927</v>
      </c>
      <c r="E8014" s="21"/>
      <c r="F8014" s="22"/>
      <c r="G8014" s="22"/>
      <c r="H8014" s="22"/>
      <c r="I8014" s="23"/>
      <c r="J8014" s="35" t="str">
        <f t="shared" si="757"/>
        <v>➸</v>
      </c>
      <c r="K8014" s="117" t="str">
        <f>词典存放目录!$A$1&amp;L8014&amp;M8014</f>
        <v>F:\《自创文法查阅Excel》4.1备份\《B词汇·红宝书》\红宝书15版图片\8432-へんしん【返信】.jpg</v>
      </c>
      <c r="L8014" s="9" t="s">
        <v>18120</v>
      </c>
      <c r="M8014" s="117" t="s">
        <v>26129</v>
      </c>
      <c r="N8014" s="36" t="str">
        <f t="shared" si="758"/>
        <v>▶</v>
      </c>
      <c r="O8014" s="37" t="s">
        <v>18028</v>
      </c>
      <c r="P8014" s="37">
        <v>19</v>
      </c>
      <c r="Q8014" s="37" t="s">
        <v>23</v>
      </c>
      <c r="R8014" s="9" t="str">
        <f>词典存放目录!$A$1&amp;O8014&amp;P8014&amp;Q8014</f>
        <v>F:\《自创文法查阅Excel》4.1备份\《B词汇·红宝书》\红宝书MP3分割\29 n3-へ (19).mp3</v>
      </c>
      <c r="S8014" s="38"/>
      <c r="T8014" s="56"/>
      <c r="U8014" s="56"/>
      <c r="V8014" s="30" t="str">
        <f t="shared" si="755"/>
        <v/>
      </c>
      <c r="W8014" s="29"/>
      <c r="X8014" s="9" t="s">
        <v>212</v>
      </c>
    </row>
    <row r="8015" spans="1:24" s="57" customFormat="1" ht="24">
      <c r="A8015" s="31">
        <v>8433</v>
      </c>
      <c r="B8015" s="32">
        <f t="shared" ca="1" si="756"/>
        <v>0.53476114121720075</v>
      </c>
      <c r="C8015" s="132" t="s">
        <v>14928</v>
      </c>
      <c r="D8015" s="124" t="s">
        <v>14929</v>
      </c>
      <c r="E8015" s="21"/>
      <c r="F8015" s="22"/>
      <c r="G8015" s="22"/>
      <c r="H8015" s="22"/>
      <c r="I8015" s="23"/>
      <c r="J8015" s="35" t="str">
        <f t="shared" si="757"/>
        <v>➸</v>
      </c>
      <c r="K8015" s="117" t="str">
        <f>词典存放目录!$A$1&amp;L8015&amp;M8015</f>
        <v>F:\《自创文法查阅Excel》4.1备份\《B词汇·红宝书》\红宝书15版图片\8433-ベンチ【bench】.jpg</v>
      </c>
      <c r="L8015" s="9" t="s">
        <v>18120</v>
      </c>
      <c r="M8015" s="117" t="s">
        <v>26130</v>
      </c>
      <c r="N8015" s="36" t="str">
        <f t="shared" si="758"/>
        <v>▶</v>
      </c>
      <c r="O8015" s="37" t="s">
        <v>18028</v>
      </c>
      <c r="P8015" s="37">
        <v>20</v>
      </c>
      <c r="Q8015" s="37" t="s">
        <v>23</v>
      </c>
      <c r="R8015" s="9" t="str">
        <f>词典存放目录!$A$1&amp;O8015&amp;P8015&amp;Q8015</f>
        <v>F:\《自创文法查阅Excel》4.1备份\《B词汇·红宝书》\红宝书MP3分割\29 n3-へ (20).mp3</v>
      </c>
      <c r="S8015" s="38"/>
      <c r="T8015" s="56"/>
      <c r="U8015" s="56"/>
      <c r="V8015" s="30"/>
      <c r="W8015" s="29"/>
      <c r="X8015" s="9" t="s">
        <v>212</v>
      </c>
    </row>
    <row r="8016" spans="1:24" s="57" customFormat="1" ht="24">
      <c r="A8016" s="31">
        <v>8434</v>
      </c>
      <c r="B8016" s="32">
        <f t="shared" ca="1" si="756"/>
        <v>0.70158086947793186</v>
      </c>
      <c r="C8016" s="133" t="s">
        <v>14930</v>
      </c>
      <c r="D8016" s="126" t="s">
        <v>14931</v>
      </c>
      <c r="E8016" s="21"/>
      <c r="F8016" s="22"/>
      <c r="G8016" s="22"/>
      <c r="H8016" s="22"/>
      <c r="I8016" s="23"/>
      <c r="J8016" s="35" t="str">
        <f t="shared" si="757"/>
        <v>➸</v>
      </c>
      <c r="K8016" s="117" t="str">
        <f>词典存放目录!$A$1&amp;L8016&amp;M8016</f>
        <v>F:\《自创文法查阅Excel》4.1备份\《B词汇·红宝书》\红宝书15版图片\8434-へいかい【閉会】.jpg</v>
      </c>
      <c r="L8016" s="9" t="s">
        <v>18120</v>
      </c>
      <c r="M8016" s="117" t="s">
        <v>26131</v>
      </c>
      <c r="N8016" s="36" t="str">
        <f t="shared" si="758"/>
        <v>▶</v>
      </c>
      <c r="O8016" s="37" t="s">
        <v>18029</v>
      </c>
      <c r="P8016" s="37">
        <v>1</v>
      </c>
      <c r="Q8016" s="37" t="s">
        <v>23</v>
      </c>
      <c r="R8016" s="9" t="str">
        <f>词典存放目录!$A$1&amp;O8016&amp;P8016&amp;Q8016</f>
        <v>F:\《自创文法查阅Excel》4.1备份\《B词汇·红宝书》\红宝书MP3分割\29 n2-へ (1).mp3</v>
      </c>
      <c r="S8016" s="38"/>
      <c r="T8016" s="56"/>
      <c r="U8016" s="56"/>
      <c r="V8016" s="30" t="str">
        <f t="shared" ref="V8016:V8042" si="759">IF(COUNTA(S8016:U8016)=0,"",COUNTIF(S8016:U8016,"0")/COUNTA(S8016:U8016))</f>
        <v/>
      </c>
      <c r="W8016" s="69"/>
      <c r="X8016" s="9" t="s">
        <v>329</v>
      </c>
    </row>
    <row r="8017" spans="1:24" s="57" customFormat="1" ht="24">
      <c r="A8017" s="31">
        <v>8435</v>
      </c>
      <c r="B8017" s="32">
        <f t="shared" ca="1" si="756"/>
        <v>0.67256163334743524</v>
      </c>
      <c r="C8017" s="133" t="s">
        <v>14932</v>
      </c>
      <c r="D8017" s="126" t="s">
        <v>14933</v>
      </c>
      <c r="E8017" s="21"/>
      <c r="F8017" s="22"/>
      <c r="G8017" s="22"/>
      <c r="H8017" s="22"/>
      <c r="I8017" s="23"/>
      <c r="J8017" s="35" t="str">
        <f t="shared" si="757"/>
        <v>➸</v>
      </c>
      <c r="K8017" s="117" t="str">
        <f>词典存放目录!$A$1&amp;L8017&amp;M8017</f>
        <v>F:\《自创文法查阅Excel》4.1备份\《B词汇·红宝书》\红宝书15版图片\8435-へいかん【閉館】.jpg</v>
      </c>
      <c r="L8017" s="9" t="s">
        <v>18120</v>
      </c>
      <c r="M8017" s="117" t="s">
        <v>26132</v>
      </c>
      <c r="N8017" s="36" t="str">
        <f t="shared" si="758"/>
        <v>▶</v>
      </c>
      <c r="O8017" s="37" t="s">
        <v>18029</v>
      </c>
      <c r="P8017" s="37">
        <v>2</v>
      </c>
      <c r="Q8017" s="37" t="s">
        <v>23</v>
      </c>
      <c r="R8017" s="9" t="str">
        <f>词典存放目录!$A$1&amp;O8017&amp;P8017&amp;Q8017</f>
        <v>F:\《自创文法查阅Excel》4.1备份\《B词汇·红宝书》\红宝书MP3分割\29 n2-へ (2).mp3</v>
      </c>
      <c r="S8017" s="38"/>
      <c r="T8017" s="56"/>
      <c r="U8017" s="56"/>
      <c r="V8017" s="30" t="str">
        <f t="shared" si="759"/>
        <v/>
      </c>
      <c r="W8017" s="69"/>
      <c r="X8017" s="9" t="s">
        <v>329</v>
      </c>
    </row>
    <row r="8018" spans="1:24" s="57" customFormat="1" ht="24">
      <c r="A8018" s="31">
        <v>8436</v>
      </c>
      <c r="B8018" s="32">
        <f t="shared" ca="1" si="756"/>
        <v>0.90127088628126228</v>
      </c>
      <c r="C8018" s="133" t="s">
        <v>14934</v>
      </c>
      <c r="D8018" s="126" t="s">
        <v>14935</v>
      </c>
      <c r="E8018" s="21"/>
      <c r="F8018" s="22"/>
      <c r="G8018" s="22"/>
      <c r="H8018" s="22"/>
      <c r="I8018" s="23"/>
      <c r="J8018" s="35" t="str">
        <f t="shared" si="757"/>
        <v>➸</v>
      </c>
      <c r="K8018" s="117" t="str">
        <f>词典存放目录!$A$1&amp;L8018&amp;M8018</f>
        <v>F:\《自创文法查阅Excel》4.1备份\《B词汇·红宝书》\红宝书15版图片\8436-へいこう【平行】.jpg</v>
      </c>
      <c r="L8018" s="9" t="s">
        <v>18120</v>
      </c>
      <c r="M8018" s="117" t="s">
        <v>26133</v>
      </c>
      <c r="N8018" s="36" t="str">
        <f t="shared" si="758"/>
        <v>▶</v>
      </c>
      <c r="O8018" s="37" t="s">
        <v>18029</v>
      </c>
      <c r="P8018" s="37">
        <v>3</v>
      </c>
      <c r="Q8018" s="37" t="s">
        <v>23</v>
      </c>
      <c r="R8018" s="9" t="str">
        <f>词典存放目录!$A$1&amp;O8018&amp;P8018&amp;Q8018</f>
        <v>F:\《自创文法查阅Excel》4.1备份\《B词汇·红宝书》\红宝书MP3分割\29 n2-へ (3).mp3</v>
      </c>
      <c r="S8018" s="38"/>
      <c r="T8018" s="56"/>
      <c r="U8018" s="56"/>
      <c r="V8018" s="30" t="str">
        <f t="shared" si="759"/>
        <v/>
      </c>
      <c r="W8018" s="29"/>
      <c r="X8018" s="9" t="s">
        <v>329</v>
      </c>
    </row>
    <row r="8019" spans="1:24" s="57" customFormat="1" ht="24">
      <c r="A8019" s="31">
        <v>8437</v>
      </c>
      <c r="B8019" s="32">
        <f t="shared" ca="1" si="756"/>
        <v>0.44572831507676547</v>
      </c>
      <c r="C8019" s="133" t="s">
        <v>14934</v>
      </c>
      <c r="D8019" s="126" t="s">
        <v>14936</v>
      </c>
      <c r="E8019" s="21"/>
      <c r="F8019" s="22"/>
      <c r="G8019" s="22"/>
      <c r="H8019" s="22"/>
      <c r="I8019" s="23"/>
      <c r="J8019" s="35" t="str">
        <f t="shared" si="757"/>
        <v>➸</v>
      </c>
      <c r="K8019" s="117" t="str">
        <f>词典存放目录!$A$1&amp;L8019&amp;M8019</f>
        <v>F:\《自创文法查阅Excel》4.1备份\《B词汇·红宝书》\红宝书15版图片\8437-へいこう【閉口】.jpg</v>
      </c>
      <c r="L8019" s="9" t="s">
        <v>18120</v>
      </c>
      <c r="M8019" s="117" t="s">
        <v>26134</v>
      </c>
      <c r="N8019" s="36" t="str">
        <f t="shared" si="758"/>
        <v>▶</v>
      </c>
      <c r="O8019" s="37" t="s">
        <v>18029</v>
      </c>
      <c r="P8019" s="37">
        <v>4</v>
      </c>
      <c r="Q8019" s="37" t="s">
        <v>23</v>
      </c>
      <c r="R8019" s="9" t="str">
        <f>词典存放目录!$A$1&amp;O8019&amp;P8019&amp;Q8019</f>
        <v>F:\《自创文法查阅Excel》4.1备份\《B词汇·红宝书》\红宝书MP3分割\29 n2-へ (4).mp3</v>
      </c>
      <c r="S8019" s="38"/>
      <c r="T8019" s="56"/>
      <c r="U8019" s="56"/>
      <c r="V8019" s="30" t="str">
        <f t="shared" si="759"/>
        <v/>
      </c>
      <c r="W8019" s="69"/>
      <c r="X8019" s="9" t="s">
        <v>329</v>
      </c>
    </row>
    <row r="8020" spans="1:24" s="57" customFormat="1" ht="24">
      <c r="A8020" s="31">
        <v>8438</v>
      </c>
      <c r="B8020" s="32">
        <f t="shared" ca="1" si="756"/>
        <v>0.38085027134255256</v>
      </c>
      <c r="C8020" s="133" t="s">
        <v>14937</v>
      </c>
      <c r="D8020" s="126" t="s">
        <v>14938</v>
      </c>
      <c r="E8020" s="21"/>
      <c r="F8020" s="22"/>
      <c r="G8020" s="22"/>
      <c r="H8020" s="22"/>
      <c r="I8020" s="23"/>
      <c r="J8020" s="35" t="str">
        <f t="shared" si="757"/>
        <v>➸</v>
      </c>
      <c r="K8020" s="117" t="str">
        <f>词典存放目录!$A$1&amp;L8020&amp;M8020</f>
        <v>F:\《自创文法查阅Excel》4.1备份\《B词汇·红宝书》\红宝书15版图片\8438-へいさ【閉鎖】.jpg</v>
      </c>
      <c r="L8020" s="9" t="s">
        <v>18120</v>
      </c>
      <c r="M8020" s="117" t="s">
        <v>26135</v>
      </c>
      <c r="N8020" s="36" t="str">
        <f t="shared" si="758"/>
        <v>▶</v>
      </c>
      <c r="O8020" s="37" t="s">
        <v>18029</v>
      </c>
      <c r="P8020" s="37">
        <v>5</v>
      </c>
      <c r="Q8020" s="37" t="s">
        <v>23</v>
      </c>
      <c r="R8020" s="9" t="str">
        <f>词典存放目录!$A$1&amp;O8020&amp;P8020&amp;Q8020</f>
        <v>F:\《自创文法查阅Excel》4.1备份\《B词汇·红宝书》\红宝书MP3分割\29 n2-へ (5).mp3</v>
      </c>
      <c r="S8020" s="38"/>
      <c r="T8020" s="56"/>
      <c r="U8020" s="56"/>
      <c r="V8020" s="30" t="str">
        <f t="shared" si="759"/>
        <v/>
      </c>
      <c r="W8020" s="69"/>
      <c r="X8020" s="9" t="s">
        <v>329</v>
      </c>
    </row>
    <row r="8021" spans="1:24" s="57" customFormat="1" ht="24">
      <c r="A8021" s="31">
        <v>8439</v>
      </c>
      <c r="B8021" s="32">
        <f t="shared" ca="1" si="756"/>
        <v>0.85997363391931825</v>
      </c>
      <c r="C8021" s="133" t="s">
        <v>14939</v>
      </c>
      <c r="D8021" s="126" t="s">
        <v>14940</v>
      </c>
      <c r="E8021" s="21"/>
      <c r="F8021" s="22"/>
      <c r="G8021" s="22"/>
      <c r="H8021" s="22"/>
      <c r="I8021" s="23"/>
      <c r="J8021" s="35" t="str">
        <f t="shared" si="757"/>
        <v>➸</v>
      </c>
      <c r="K8021" s="117" t="str">
        <f>词典存放目录!$A$1&amp;L8021&amp;M8021</f>
        <v>F:\《自创文法查阅Excel》4.1备份\《B词汇·红宝书》\红宝书15版图片\8439-へいたい【兵隊】.jpg</v>
      </c>
      <c r="L8021" s="9" t="s">
        <v>18120</v>
      </c>
      <c r="M8021" s="117" t="s">
        <v>26136</v>
      </c>
      <c r="N8021" s="36" t="str">
        <f t="shared" si="758"/>
        <v>▶</v>
      </c>
      <c r="O8021" s="37" t="s">
        <v>18029</v>
      </c>
      <c r="P8021" s="37">
        <v>6</v>
      </c>
      <c r="Q8021" s="37" t="s">
        <v>23</v>
      </c>
      <c r="R8021" s="9" t="str">
        <f>词典存放目录!$A$1&amp;O8021&amp;P8021&amp;Q8021</f>
        <v>F:\《自创文法查阅Excel》4.1备份\《B词汇·红宝书》\红宝书MP3分割\29 n2-へ (6).mp3</v>
      </c>
      <c r="S8021" s="38"/>
      <c r="T8021" s="56"/>
      <c r="U8021" s="56"/>
      <c r="V8021" s="30" t="str">
        <f t="shared" si="759"/>
        <v/>
      </c>
      <c r="W8021" s="29"/>
      <c r="X8021" s="9" t="s">
        <v>329</v>
      </c>
    </row>
    <row r="8022" spans="1:24" s="57" customFormat="1" ht="24">
      <c r="A8022" s="31">
        <v>8440</v>
      </c>
      <c r="B8022" s="32">
        <f t="shared" ca="1" si="756"/>
        <v>0.77658276131346404</v>
      </c>
      <c r="C8022" s="133" t="s">
        <v>14941</v>
      </c>
      <c r="D8022" s="126" t="s">
        <v>14942</v>
      </c>
      <c r="E8022" s="21"/>
      <c r="F8022" s="22"/>
      <c r="G8022" s="22"/>
      <c r="H8022" s="22"/>
      <c r="I8022" s="23"/>
      <c r="J8022" s="35" t="str">
        <f t="shared" si="757"/>
        <v>➸</v>
      </c>
      <c r="K8022" s="117" t="str">
        <f>词典存放目录!$A$1&amp;L8022&amp;M8022</f>
        <v>F:\《自创文法查阅Excel》4.1备份\《B词汇·红宝书》\红宝书15版图片\8440-へいぼん【平凡】.jpg</v>
      </c>
      <c r="L8022" s="9" t="s">
        <v>18120</v>
      </c>
      <c r="M8022" s="117" t="s">
        <v>26137</v>
      </c>
      <c r="N8022" s="36" t="str">
        <f t="shared" si="758"/>
        <v>▶</v>
      </c>
      <c r="O8022" s="37" t="s">
        <v>18029</v>
      </c>
      <c r="P8022" s="37">
        <v>7</v>
      </c>
      <c r="Q8022" s="37" t="s">
        <v>23</v>
      </c>
      <c r="R8022" s="9" t="str">
        <f>词典存放目录!$A$1&amp;O8022&amp;P8022&amp;Q8022</f>
        <v>F:\《自创文法查阅Excel》4.1备份\《B词汇·红宝书》\红宝书MP3分割\29 n2-へ (7).mp3</v>
      </c>
      <c r="S8022" s="38"/>
      <c r="T8022" s="56"/>
      <c r="U8022" s="56"/>
      <c r="V8022" s="30" t="str">
        <f t="shared" si="759"/>
        <v/>
      </c>
      <c r="W8022" s="29"/>
      <c r="X8022" s="9" t="s">
        <v>329</v>
      </c>
    </row>
    <row r="8023" spans="1:24" s="57" customFormat="1" ht="24">
      <c r="A8023" s="31">
        <v>8441</v>
      </c>
      <c r="B8023" s="32">
        <f t="shared" ca="1" si="756"/>
        <v>0.50332559576421587</v>
      </c>
      <c r="C8023" s="133" t="s">
        <v>14943</v>
      </c>
      <c r="D8023" s="126" t="s">
        <v>14944</v>
      </c>
      <c r="E8023" s="21"/>
      <c r="F8023" s="22"/>
      <c r="G8023" s="22"/>
      <c r="H8023" s="22"/>
      <c r="I8023" s="23"/>
      <c r="J8023" s="35" t="str">
        <f t="shared" si="757"/>
        <v>➸</v>
      </c>
      <c r="K8023" s="117" t="str">
        <f>词典存放目录!$A$1&amp;L8023&amp;M8023</f>
        <v>F:\《自创文法查阅Excel》4.1备份\《B词汇·红宝书》\红宝书15版图片\8441-へいわ【平和】.jpg</v>
      </c>
      <c r="L8023" s="9" t="s">
        <v>18120</v>
      </c>
      <c r="M8023" s="117" t="s">
        <v>26138</v>
      </c>
      <c r="N8023" s="36" t="str">
        <f t="shared" si="758"/>
        <v>▶</v>
      </c>
      <c r="O8023" s="37" t="s">
        <v>18029</v>
      </c>
      <c r="P8023" s="37">
        <v>8</v>
      </c>
      <c r="Q8023" s="37" t="s">
        <v>23</v>
      </c>
      <c r="R8023" s="9" t="str">
        <f>词典存放目录!$A$1&amp;O8023&amp;P8023&amp;Q8023</f>
        <v>F:\《自创文法查阅Excel》4.1备份\《B词汇·红宝书》\红宝书MP3分割\29 n2-へ (8).mp3</v>
      </c>
      <c r="S8023" s="38"/>
      <c r="T8023" s="56"/>
      <c r="U8023" s="56"/>
      <c r="V8023" s="30" t="str">
        <f t="shared" si="759"/>
        <v/>
      </c>
      <c r="W8023" s="29"/>
      <c r="X8023" s="9" t="s">
        <v>329</v>
      </c>
    </row>
    <row r="8024" spans="1:24" s="57" customFormat="1" ht="24">
      <c r="A8024" s="31">
        <v>8442</v>
      </c>
      <c r="B8024" s="32">
        <f t="shared" ca="1" si="756"/>
        <v>0.60748782767896881</v>
      </c>
      <c r="C8024" s="133" t="s">
        <v>14945</v>
      </c>
      <c r="D8024" s="126" t="s">
        <v>14946</v>
      </c>
      <c r="E8024" s="21"/>
      <c r="F8024" s="22"/>
      <c r="G8024" s="22"/>
      <c r="H8024" s="22"/>
      <c r="I8024" s="23"/>
      <c r="J8024" s="35" t="str">
        <f t="shared" si="757"/>
        <v>➸</v>
      </c>
      <c r="K8024" s="117" t="str">
        <f>词典存放目录!$A$1&amp;L8024&amp;M8024</f>
        <v>F:\《自创文法查阅Excel》4.1备份\《B词汇·红宝书》\红宝书15版图片\8442-ベストセラー【best-seller】.jpg</v>
      </c>
      <c r="L8024" s="9" t="s">
        <v>18120</v>
      </c>
      <c r="M8024" s="117" t="s">
        <v>26139</v>
      </c>
      <c r="N8024" s="36" t="str">
        <f t="shared" si="758"/>
        <v>▶</v>
      </c>
      <c r="O8024" s="37" t="s">
        <v>18029</v>
      </c>
      <c r="P8024" s="37">
        <v>9</v>
      </c>
      <c r="Q8024" s="37" t="s">
        <v>23</v>
      </c>
      <c r="R8024" s="9" t="str">
        <f>词典存放目录!$A$1&amp;O8024&amp;P8024&amp;Q8024</f>
        <v>F:\《自创文法查阅Excel》4.1备份\《B词汇·红宝书》\红宝书MP3分割\29 n2-へ (9).mp3</v>
      </c>
      <c r="S8024" s="38"/>
      <c r="T8024" s="56"/>
      <c r="U8024" s="56"/>
      <c r="V8024" s="30" t="str">
        <f t="shared" si="759"/>
        <v/>
      </c>
      <c r="W8024" s="29"/>
      <c r="X8024" s="9" t="s">
        <v>329</v>
      </c>
    </row>
    <row r="8025" spans="1:24" s="57" customFormat="1" ht="24">
      <c r="A8025" s="31">
        <v>8443</v>
      </c>
      <c r="B8025" s="32">
        <f t="shared" ca="1" si="756"/>
        <v>0.85818449767246929</v>
      </c>
      <c r="C8025" s="133" t="s">
        <v>14947</v>
      </c>
      <c r="D8025" s="126" t="s">
        <v>14948</v>
      </c>
      <c r="E8025" s="21"/>
      <c r="F8025" s="22"/>
      <c r="G8025" s="22"/>
      <c r="H8025" s="22"/>
      <c r="I8025" s="23"/>
      <c r="J8025" s="35" t="str">
        <f t="shared" si="757"/>
        <v>➸</v>
      </c>
      <c r="K8025" s="117" t="str">
        <f>词典存放目录!$A$1&amp;L8025&amp;M8025</f>
        <v>F:\《自创文法查阅Excel》4.1备份\《B词汇·红宝书》\红宝书15版图片\8443-へそ【臍】.jpg</v>
      </c>
      <c r="L8025" s="9" t="s">
        <v>18120</v>
      </c>
      <c r="M8025" s="117" t="s">
        <v>26140</v>
      </c>
      <c r="N8025" s="36" t="str">
        <f t="shared" si="758"/>
        <v>▶</v>
      </c>
      <c r="O8025" s="37" t="s">
        <v>18029</v>
      </c>
      <c r="P8025" s="37">
        <v>10</v>
      </c>
      <c r="Q8025" s="37" t="s">
        <v>23</v>
      </c>
      <c r="R8025" s="9" t="str">
        <f>词典存放目录!$A$1&amp;O8025&amp;P8025&amp;Q8025</f>
        <v>F:\《自创文法查阅Excel》4.1备份\《B词汇·红宝书》\红宝书MP3分割\29 n2-へ (10).mp3</v>
      </c>
      <c r="S8025" s="38"/>
      <c r="T8025" s="56"/>
      <c r="U8025" s="56"/>
      <c r="V8025" s="30" t="str">
        <f t="shared" si="759"/>
        <v/>
      </c>
      <c r="W8025" s="29"/>
      <c r="X8025" s="9" t="s">
        <v>329</v>
      </c>
    </row>
    <row r="8026" spans="1:24" s="57" customFormat="1" ht="24">
      <c r="A8026" s="31">
        <v>8444</v>
      </c>
      <c r="B8026" s="32">
        <f t="shared" ca="1" si="756"/>
        <v>0.26590295412920395</v>
      </c>
      <c r="C8026" s="133" t="s">
        <v>14949</v>
      </c>
      <c r="D8026" s="126" t="s">
        <v>14950</v>
      </c>
      <c r="E8026" s="21"/>
      <c r="F8026" s="22"/>
      <c r="G8026" s="22"/>
      <c r="H8026" s="22"/>
      <c r="I8026" s="23"/>
      <c r="J8026" s="35" t="str">
        <f t="shared" si="757"/>
        <v>➸</v>
      </c>
      <c r="K8026" s="117" t="str">
        <f>词典存放目录!$A$1&amp;L8026&amp;M8026</f>
        <v>F:\《自创文法查阅Excel》4.1备份\《B词汇·红宝书》\红宝书15版图片\8444-へだたる【隔たる】.jpg</v>
      </c>
      <c r="L8026" s="9" t="s">
        <v>18120</v>
      </c>
      <c r="M8026" s="117" t="s">
        <v>26141</v>
      </c>
      <c r="N8026" s="36" t="str">
        <f t="shared" si="758"/>
        <v>▶</v>
      </c>
      <c r="O8026" s="37" t="s">
        <v>18029</v>
      </c>
      <c r="P8026" s="37">
        <v>11</v>
      </c>
      <c r="Q8026" s="37" t="s">
        <v>23</v>
      </c>
      <c r="R8026" s="9" t="str">
        <f>词典存放目录!$A$1&amp;O8026&amp;P8026&amp;Q8026</f>
        <v>F:\《自创文法查阅Excel》4.1备份\《B词汇·红宝书》\红宝书MP3分割\29 n2-へ (11).mp3</v>
      </c>
      <c r="S8026" s="38"/>
      <c r="T8026" s="56"/>
      <c r="U8026" s="56"/>
      <c r="V8026" s="30" t="str">
        <f t="shared" si="759"/>
        <v/>
      </c>
      <c r="W8026" s="29"/>
      <c r="X8026" s="9" t="s">
        <v>329</v>
      </c>
    </row>
    <row r="8027" spans="1:24" s="57" customFormat="1" ht="24">
      <c r="A8027" s="31">
        <v>8445</v>
      </c>
      <c r="B8027" s="32">
        <f t="shared" ca="1" si="756"/>
        <v>0.33944283157452282</v>
      </c>
      <c r="C8027" s="133" t="s">
        <v>14951</v>
      </c>
      <c r="D8027" s="126" t="s">
        <v>14952</v>
      </c>
      <c r="E8027" s="21"/>
      <c r="F8027" s="22"/>
      <c r="G8027" s="22"/>
      <c r="H8027" s="22"/>
      <c r="I8027" s="23"/>
      <c r="J8027" s="35" t="str">
        <f t="shared" si="757"/>
        <v>➸</v>
      </c>
      <c r="K8027" s="117" t="str">
        <f>词典存放目录!$A$1&amp;L8027&amp;M8027</f>
        <v>F:\《自创文法查阅Excel》4.1备份\《B词汇·红宝书》\红宝书15版图片\8445-べつじん【別人】.jpg</v>
      </c>
      <c r="L8027" s="9" t="s">
        <v>18120</v>
      </c>
      <c r="M8027" s="117" t="s">
        <v>26142</v>
      </c>
      <c r="N8027" s="36" t="str">
        <f t="shared" si="758"/>
        <v>▶</v>
      </c>
      <c r="O8027" s="37" t="s">
        <v>18029</v>
      </c>
      <c r="P8027" s="37">
        <v>12</v>
      </c>
      <c r="Q8027" s="37" t="s">
        <v>23</v>
      </c>
      <c r="R8027" s="9" t="str">
        <f>词典存放目录!$A$1&amp;O8027&amp;P8027&amp;Q8027</f>
        <v>F:\《自创文法查阅Excel》4.1备份\《B词汇·红宝书》\红宝书MP3分割\29 n2-へ (12).mp3</v>
      </c>
      <c r="S8027" s="38"/>
      <c r="T8027" s="56"/>
      <c r="U8027" s="56"/>
      <c r="V8027" s="30" t="str">
        <f t="shared" si="759"/>
        <v/>
      </c>
      <c r="W8027" s="29"/>
      <c r="X8027" s="9" t="s">
        <v>329</v>
      </c>
    </row>
    <row r="8028" spans="1:24" s="57" customFormat="1" ht="24">
      <c r="A8028" s="31">
        <v>8446</v>
      </c>
      <c r="B8028" s="32">
        <f t="shared" ca="1" si="756"/>
        <v>0.10303612204820523</v>
      </c>
      <c r="C8028" s="133" t="s">
        <v>14953</v>
      </c>
      <c r="D8028" s="126" t="s">
        <v>14954</v>
      </c>
      <c r="E8028" s="21"/>
      <c r="F8028" s="22"/>
      <c r="G8028" s="22"/>
      <c r="H8028" s="22"/>
      <c r="I8028" s="23"/>
      <c r="J8028" s="35" t="str">
        <f t="shared" si="757"/>
        <v>➸</v>
      </c>
      <c r="K8028" s="117" t="str">
        <f>词典存放目录!$A$1&amp;L8028&amp;M8028</f>
        <v>F:\《自创文法查阅Excel》4.1备份\《B词汇·红宝书》\红宝书15版图片\8446-ペットボトル【pet-bottle】.jpg</v>
      </c>
      <c r="L8028" s="9" t="s">
        <v>18120</v>
      </c>
      <c r="M8028" s="117" t="s">
        <v>26143</v>
      </c>
      <c r="N8028" s="36" t="str">
        <f t="shared" si="758"/>
        <v>▶</v>
      </c>
      <c r="O8028" s="37" t="s">
        <v>18029</v>
      </c>
      <c r="P8028" s="37">
        <v>13</v>
      </c>
      <c r="Q8028" s="37" t="s">
        <v>23</v>
      </c>
      <c r="R8028" s="9" t="str">
        <f>词典存放目录!$A$1&amp;O8028&amp;P8028&amp;Q8028</f>
        <v>F:\《自创文法查阅Excel》4.1备份\《B词汇·红宝书》\红宝书MP3分割\29 n2-へ (13).mp3</v>
      </c>
      <c r="S8028" s="38"/>
      <c r="T8028" s="56"/>
      <c r="U8028" s="56"/>
      <c r="V8028" s="30" t="str">
        <f t="shared" si="759"/>
        <v/>
      </c>
      <c r="W8028" s="29"/>
      <c r="X8028" s="9" t="s">
        <v>329</v>
      </c>
    </row>
    <row r="8029" spans="1:24" s="57" customFormat="1" ht="24">
      <c r="A8029" s="31">
        <v>8447</v>
      </c>
      <c r="B8029" s="32">
        <f t="shared" ca="1" si="756"/>
        <v>0.81839694120873874</v>
      </c>
      <c r="C8029" s="133" t="s">
        <v>14955</v>
      </c>
      <c r="D8029" s="126" t="s">
        <v>14956</v>
      </c>
      <c r="E8029" s="21"/>
      <c r="F8029" s="22"/>
      <c r="G8029" s="22"/>
      <c r="H8029" s="22"/>
      <c r="I8029" s="23"/>
      <c r="J8029" s="35" t="str">
        <f t="shared" si="757"/>
        <v>➸</v>
      </c>
      <c r="K8029" s="117" t="str">
        <f>词典存放目录!$A$1&amp;L8029&amp;M8029</f>
        <v>F:\《自创文法查阅Excel》4.1备份\《B词汇·红宝书》\红宝书15版图片\8447-ベテラン【veteran】.jpg</v>
      </c>
      <c r="L8029" s="9" t="s">
        <v>18120</v>
      </c>
      <c r="M8029" s="117" t="s">
        <v>26144</v>
      </c>
      <c r="N8029" s="36" t="str">
        <f t="shared" si="758"/>
        <v>▶</v>
      </c>
      <c r="O8029" s="37" t="s">
        <v>18029</v>
      </c>
      <c r="P8029" s="37">
        <v>14</v>
      </c>
      <c r="Q8029" s="37" t="s">
        <v>23</v>
      </c>
      <c r="R8029" s="9" t="str">
        <f>词典存放目录!$A$1&amp;O8029&amp;P8029&amp;Q8029</f>
        <v>F:\《自创文法查阅Excel》4.1备份\《B词汇·红宝书》\红宝书MP3分割\29 n2-へ (14).mp3</v>
      </c>
      <c r="S8029" s="38"/>
      <c r="T8029" s="56"/>
      <c r="U8029" s="56"/>
      <c r="V8029" s="30" t="str">
        <f t="shared" si="759"/>
        <v/>
      </c>
      <c r="W8029" s="29"/>
      <c r="X8029" s="9" t="s">
        <v>329</v>
      </c>
    </row>
    <row r="8030" spans="1:24" s="57" customFormat="1" ht="24">
      <c r="A8030" s="31">
        <v>8448</v>
      </c>
      <c r="B8030" s="32">
        <f t="shared" ca="1" si="756"/>
        <v>7.9707273899878195E-2</v>
      </c>
      <c r="C8030" s="133" t="s">
        <v>14957</v>
      </c>
      <c r="D8030" s="126" t="s">
        <v>14958</v>
      </c>
      <c r="E8030" s="21"/>
      <c r="F8030" s="22"/>
      <c r="G8030" s="22"/>
      <c r="H8030" s="22"/>
      <c r="I8030" s="23"/>
      <c r="J8030" s="35" t="str">
        <f t="shared" si="757"/>
        <v>➸</v>
      </c>
      <c r="K8030" s="117" t="str">
        <f>词典存放目录!$A$1&amp;L8030&amp;M8030</f>
        <v>F:\《自创文法查阅Excel》4.1备份\《B词汇·红宝书》\红宝书15版图片\8448-～へん【～編】.jpg</v>
      </c>
      <c r="L8030" s="9" t="s">
        <v>18120</v>
      </c>
      <c r="M8030" s="117" t="s">
        <v>26145</v>
      </c>
      <c r="N8030" s="36" t="str">
        <f t="shared" si="758"/>
        <v>▶</v>
      </c>
      <c r="O8030" s="37" t="s">
        <v>18029</v>
      </c>
      <c r="P8030" s="37">
        <v>15</v>
      </c>
      <c r="Q8030" s="37" t="s">
        <v>23</v>
      </c>
      <c r="R8030" s="9" t="str">
        <f>词典存放目录!$A$1&amp;O8030&amp;P8030&amp;Q8030</f>
        <v>F:\《自创文法查阅Excel》4.1备份\《B词汇·红宝书》\红宝书MP3分割\29 n2-へ (15).mp3</v>
      </c>
      <c r="S8030" s="38"/>
      <c r="T8030" s="56"/>
      <c r="U8030" s="56"/>
      <c r="V8030" s="30" t="str">
        <f t="shared" si="759"/>
        <v/>
      </c>
      <c r="W8030" s="29"/>
      <c r="X8030" s="9" t="s">
        <v>329</v>
      </c>
    </row>
    <row r="8031" spans="1:24" s="57" customFormat="1" ht="24">
      <c r="A8031" s="31">
        <v>8449</v>
      </c>
      <c r="B8031" s="32">
        <f t="shared" ca="1" si="756"/>
        <v>0.50542119994559265</v>
      </c>
      <c r="C8031" s="133" t="s">
        <v>14957</v>
      </c>
      <c r="D8031" s="126" t="s">
        <v>14959</v>
      </c>
      <c r="E8031" s="21"/>
      <c r="F8031" s="22"/>
      <c r="G8031" s="22"/>
      <c r="H8031" s="22"/>
      <c r="I8031" s="23"/>
      <c r="J8031" s="35" t="str">
        <f t="shared" si="757"/>
        <v>➸</v>
      </c>
      <c r="K8031" s="117" t="str">
        <f>词典存放目录!$A$1&amp;L8031&amp;M8031</f>
        <v>F:\《自创文法查阅Excel》4.1备份\《B词汇·红宝书》\红宝书15版图片\8449-～へん【～遍】.jpg</v>
      </c>
      <c r="L8031" s="9" t="s">
        <v>18120</v>
      </c>
      <c r="M8031" s="117" t="s">
        <v>26146</v>
      </c>
      <c r="N8031" s="36" t="str">
        <f t="shared" si="758"/>
        <v>▶</v>
      </c>
      <c r="O8031" s="37" t="s">
        <v>18029</v>
      </c>
      <c r="P8031" s="37">
        <v>16</v>
      </c>
      <c r="Q8031" s="37" t="s">
        <v>23</v>
      </c>
      <c r="R8031" s="9" t="str">
        <f>词典存放目录!$A$1&amp;O8031&amp;P8031&amp;Q8031</f>
        <v>F:\《自创文法查阅Excel》4.1备份\《B词汇·红宝书》\红宝书MP3分割\29 n2-へ (16).mp3</v>
      </c>
      <c r="S8031" s="38"/>
      <c r="T8031" s="56"/>
      <c r="U8031" s="56"/>
      <c r="V8031" s="30" t="str">
        <f t="shared" si="759"/>
        <v/>
      </c>
      <c r="W8031" s="29"/>
      <c r="X8031" s="9" t="s">
        <v>329</v>
      </c>
    </row>
    <row r="8032" spans="1:24" s="57" customFormat="1" ht="24">
      <c r="A8032" s="31">
        <v>8450</v>
      </c>
      <c r="B8032" s="32">
        <f t="shared" ca="1" si="756"/>
        <v>0.94146116832930127</v>
      </c>
      <c r="C8032" s="133" t="s">
        <v>14960</v>
      </c>
      <c r="D8032" s="126" t="s">
        <v>14961</v>
      </c>
      <c r="E8032" s="21"/>
      <c r="F8032" s="22"/>
      <c r="G8032" s="22"/>
      <c r="H8032" s="22"/>
      <c r="I8032" s="23"/>
      <c r="J8032" s="35" t="str">
        <f t="shared" si="757"/>
        <v>➸</v>
      </c>
      <c r="K8032" s="117" t="str">
        <f>词典存放目录!$A$1&amp;L8032&amp;M8032</f>
        <v>F:\《自创文法查阅Excel》4.1备份\《B词汇·红宝书》\红宝书15版图片\8450-へんかく【変革】.jpg</v>
      </c>
      <c r="L8032" s="9" t="s">
        <v>18120</v>
      </c>
      <c r="M8032" s="117" t="s">
        <v>26147</v>
      </c>
      <c r="N8032" s="36" t="str">
        <f t="shared" si="758"/>
        <v>▶</v>
      </c>
      <c r="O8032" s="37" t="s">
        <v>18029</v>
      </c>
      <c r="P8032" s="37">
        <v>17</v>
      </c>
      <c r="Q8032" s="37" t="s">
        <v>23</v>
      </c>
      <c r="R8032" s="9" t="str">
        <f>词典存放目录!$A$1&amp;O8032&amp;P8032&amp;Q8032</f>
        <v>F:\《自创文法查阅Excel》4.1备份\《B词汇·红宝书》\红宝书MP3分割\29 n2-へ (17).mp3</v>
      </c>
      <c r="S8032" s="38"/>
      <c r="T8032" s="56"/>
      <c r="U8032" s="56"/>
      <c r="V8032" s="30" t="str">
        <f t="shared" si="759"/>
        <v/>
      </c>
      <c r="W8032" s="29"/>
      <c r="X8032" s="9" t="s">
        <v>329</v>
      </c>
    </row>
    <row r="8033" spans="1:24" s="57" customFormat="1" ht="24">
      <c r="A8033" s="31">
        <v>8451</v>
      </c>
      <c r="B8033" s="32">
        <f t="shared" ca="1" si="756"/>
        <v>0.273801026537278</v>
      </c>
      <c r="C8033" s="133" t="s">
        <v>14962</v>
      </c>
      <c r="D8033" s="126" t="s">
        <v>14963</v>
      </c>
      <c r="E8033" s="21"/>
      <c r="F8033" s="22"/>
      <c r="G8033" s="22"/>
      <c r="H8033" s="22"/>
      <c r="I8033" s="23"/>
      <c r="J8033" s="35" t="str">
        <f t="shared" si="757"/>
        <v>➸</v>
      </c>
      <c r="K8033" s="117" t="str">
        <f>词典存放目录!$A$1&amp;L8033&amp;M8033</f>
        <v>F:\《自创文法查阅Excel》4.1备份\《B词汇·红宝书》\红宝书15版图片\8451-へんしゅう【編集】.jpg</v>
      </c>
      <c r="L8033" s="9" t="s">
        <v>18120</v>
      </c>
      <c r="M8033" s="117" t="s">
        <v>26148</v>
      </c>
      <c r="N8033" s="36" t="str">
        <f t="shared" si="758"/>
        <v>▶</v>
      </c>
      <c r="O8033" s="37" t="s">
        <v>18029</v>
      </c>
      <c r="P8033" s="37">
        <v>18</v>
      </c>
      <c r="Q8033" s="37" t="s">
        <v>23</v>
      </c>
      <c r="R8033" s="9" t="str">
        <f>词典存放目录!$A$1&amp;O8033&amp;P8033&amp;Q8033</f>
        <v>F:\《自创文法查阅Excel》4.1备份\《B词汇·红宝书》\红宝书MP3分割\29 n2-へ (18).mp3</v>
      </c>
      <c r="S8033" s="38"/>
      <c r="T8033" s="56"/>
      <c r="U8033" s="56"/>
      <c r="V8033" s="30" t="str">
        <f t="shared" si="759"/>
        <v/>
      </c>
      <c r="W8033" s="29"/>
      <c r="X8033" s="9" t="s">
        <v>329</v>
      </c>
    </row>
    <row r="8034" spans="1:24" s="57" customFormat="1" ht="24">
      <c r="A8034" s="31">
        <v>8452</v>
      </c>
      <c r="B8034" s="32">
        <f t="shared" ca="1" si="756"/>
        <v>0.38568666976886412</v>
      </c>
      <c r="C8034" s="133" t="s">
        <v>14964</v>
      </c>
      <c r="D8034" s="126" t="s">
        <v>14965</v>
      </c>
      <c r="E8034" s="21"/>
      <c r="F8034" s="22"/>
      <c r="G8034" s="22"/>
      <c r="H8034" s="22"/>
      <c r="I8034" s="23"/>
      <c r="J8034" s="35" t="str">
        <f t="shared" si="757"/>
        <v>➸</v>
      </c>
      <c r="K8034" s="117" t="str">
        <f>词典存放目录!$A$1&amp;L8034&amp;M8034</f>
        <v>F:\《自创文法查阅Excel》4.1备份\《B词汇·红宝书》\红宝书15版图片\8452-ペンチ【pinchers】.jpg</v>
      </c>
      <c r="L8034" s="9" t="s">
        <v>18120</v>
      </c>
      <c r="M8034" s="117" t="s">
        <v>26149</v>
      </c>
      <c r="N8034" s="36" t="str">
        <f t="shared" si="758"/>
        <v>▶</v>
      </c>
      <c r="O8034" s="37" t="s">
        <v>18029</v>
      </c>
      <c r="P8034" s="37">
        <v>19</v>
      </c>
      <c r="Q8034" s="37" t="s">
        <v>23</v>
      </c>
      <c r="R8034" s="9" t="str">
        <f>词典存放目录!$A$1&amp;O8034&amp;P8034&amp;Q8034</f>
        <v>F:\《自创文法查阅Excel》4.1备份\《B词汇·红宝书》\红宝书MP3分割\29 n2-へ (19).mp3</v>
      </c>
      <c r="S8034" s="38"/>
      <c r="T8034" s="56"/>
      <c r="U8034" s="56"/>
      <c r="V8034" s="30" t="str">
        <f t="shared" si="759"/>
        <v/>
      </c>
      <c r="W8034" s="29"/>
      <c r="X8034" s="9" t="s">
        <v>329</v>
      </c>
    </row>
    <row r="8035" spans="1:24" s="57" customFormat="1" ht="24">
      <c r="A8035" s="31">
        <v>8453</v>
      </c>
      <c r="B8035" s="32">
        <f t="shared" ca="1" si="756"/>
        <v>0.75999637635143247</v>
      </c>
      <c r="C8035" s="133" t="s">
        <v>14966</v>
      </c>
      <c r="D8035" s="126" t="s">
        <v>14967</v>
      </c>
      <c r="E8035" s="21"/>
      <c r="F8035" s="22"/>
      <c r="G8035" s="22"/>
      <c r="H8035" s="22"/>
      <c r="I8035" s="23"/>
      <c r="J8035" s="35" t="str">
        <f t="shared" si="757"/>
        <v>➸</v>
      </c>
      <c r="K8035" s="117" t="str">
        <f>词典存放目录!$A$1&amp;L8035&amp;M8035</f>
        <v>F:\《自创文法查阅Excel》4.1备份\《B词汇·红宝书》\红宝书15版图片\8453-へんどう【変動】.jpg</v>
      </c>
      <c r="L8035" s="9" t="s">
        <v>18120</v>
      </c>
      <c r="M8035" s="117" t="s">
        <v>26150</v>
      </c>
      <c r="N8035" s="36" t="str">
        <f t="shared" si="758"/>
        <v>▶</v>
      </c>
      <c r="O8035" s="37" t="s">
        <v>18029</v>
      </c>
      <c r="P8035" s="37">
        <v>20</v>
      </c>
      <c r="Q8035" s="37" t="s">
        <v>23</v>
      </c>
      <c r="R8035" s="9" t="str">
        <f>词典存放目录!$A$1&amp;O8035&amp;P8035&amp;Q8035</f>
        <v>F:\《自创文法查阅Excel》4.1备份\《B词汇·红宝书》\红宝书MP3分割\29 n2-へ (20).mp3</v>
      </c>
      <c r="S8035" s="38"/>
      <c r="T8035" s="56"/>
      <c r="U8035" s="56"/>
      <c r="V8035" s="30" t="str">
        <f t="shared" si="759"/>
        <v/>
      </c>
      <c r="W8035" s="29"/>
      <c r="X8035" s="9" t="s">
        <v>329</v>
      </c>
    </row>
    <row r="8036" spans="1:24" s="57" customFormat="1" ht="24">
      <c r="A8036" s="31">
        <v>8454</v>
      </c>
      <c r="B8036" s="32">
        <f t="shared" ca="1" si="756"/>
        <v>0.10577842808872551</v>
      </c>
      <c r="C8036" s="133" t="s">
        <v>14968</v>
      </c>
      <c r="D8036" s="126" t="s">
        <v>14969</v>
      </c>
      <c r="E8036" s="21"/>
      <c r="F8036" s="22"/>
      <c r="G8036" s="22"/>
      <c r="H8036" s="22"/>
      <c r="I8036" s="23"/>
      <c r="J8036" s="35" t="str">
        <f t="shared" si="757"/>
        <v>➸</v>
      </c>
      <c r="K8036" s="117" t="str">
        <f>词典存放目录!$A$1&amp;L8036&amp;M8036</f>
        <v>F:\《自创文法查阅Excel》4.1备份\《B词汇·红宝书》\红宝书15版图片\8454-べんろん【弁論】.jpg</v>
      </c>
      <c r="L8036" s="9" t="s">
        <v>18120</v>
      </c>
      <c r="M8036" s="117" t="s">
        <v>26151</v>
      </c>
      <c r="N8036" s="36" t="str">
        <f t="shared" si="758"/>
        <v>▶</v>
      </c>
      <c r="O8036" s="37" t="s">
        <v>18029</v>
      </c>
      <c r="P8036" s="37">
        <v>21</v>
      </c>
      <c r="Q8036" s="37" t="s">
        <v>23</v>
      </c>
      <c r="R8036" s="9" t="str">
        <f>词典存放目录!$A$1&amp;O8036&amp;P8036&amp;Q8036</f>
        <v>F:\《自创文法查阅Excel》4.1备份\《B词汇·红宝书》\红宝书MP3分割\29 n2-へ (21).mp3</v>
      </c>
      <c r="S8036" s="38"/>
      <c r="T8036" s="56"/>
      <c r="U8036" s="56"/>
      <c r="V8036" s="30" t="str">
        <f t="shared" si="759"/>
        <v/>
      </c>
      <c r="W8036" s="29"/>
      <c r="X8036" s="9" t="s">
        <v>329</v>
      </c>
    </row>
    <row r="8037" spans="1:24" s="57" customFormat="1" ht="24">
      <c r="A8037" s="31">
        <v>8455</v>
      </c>
      <c r="B8037" s="32">
        <f t="shared" ca="1" si="756"/>
        <v>0.66123157847334491</v>
      </c>
      <c r="C8037" s="134" t="s">
        <v>14970</v>
      </c>
      <c r="D8037" s="128" t="s">
        <v>14971</v>
      </c>
      <c r="E8037" s="21"/>
      <c r="F8037" s="22"/>
      <c r="G8037" s="22"/>
      <c r="H8037" s="22"/>
      <c r="I8037" s="23"/>
      <c r="J8037" s="35" t="str">
        <f t="shared" si="757"/>
        <v>➸</v>
      </c>
      <c r="K8037" s="117" t="str">
        <f>词典存放目录!$A$1&amp;L8037&amp;M8037</f>
        <v>F:\《自创文法查阅Excel》4.1备份\《B词汇·红宝书》\红宝书15版图片\8455-ペア【pair】.jpg</v>
      </c>
      <c r="L8037" s="9" t="s">
        <v>18120</v>
      </c>
      <c r="M8037" s="117" t="s">
        <v>26152</v>
      </c>
      <c r="N8037" s="36" t="str">
        <f t="shared" si="758"/>
        <v>▶</v>
      </c>
      <c r="O8037" s="37" t="s">
        <v>18030</v>
      </c>
      <c r="P8037" s="37">
        <v>1</v>
      </c>
      <c r="Q8037" s="37" t="s">
        <v>23</v>
      </c>
      <c r="R8037" s="9" t="str">
        <f>词典存放目录!$A$1&amp;O8037&amp;P8037&amp;Q8037</f>
        <v>F:\《自创文法查阅Excel》4.1备份\《B词汇·红宝书》\红宝书MP3分割\29 n1-へ (1).mp3</v>
      </c>
      <c r="S8037" s="38"/>
      <c r="T8037" s="56"/>
      <c r="U8037" s="56"/>
      <c r="V8037" s="30" t="str">
        <f t="shared" si="759"/>
        <v/>
      </c>
      <c r="W8037" s="29"/>
      <c r="X8037" s="9" t="s">
        <v>464</v>
      </c>
    </row>
    <row r="8038" spans="1:24" s="57" customFormat="1" ht="24">
      <c r="A8038" s="31">
        <v>8456</v>
      </c>
      <c r="B8038" s="32">
        <f t="shared" ca="1" si="756"/>
        <v>0.31422839565050154</v>
      </c>
      <c r="C8038" s="134" t="s">
        <v>14972</v>
      </c>
      <c r="D8038" s="128" t="s">
        <v>14973</v>
      </c>
      <c r="E8038" s="21"/>
      <c r="F8038" s="22"/>
      <c r="G8038" s="22"/>
      <c r="H8038" s="22"/>
      <c r="I8038" s="23"/>
      <c r="J8038" s="35" t="str">
        <f t="shared" si="757"/>
        <v>➸</v>
      </c>
      <c r="K8038" s="117" t="str">
        <f>词典存放目录!$A$1&amp;L8038&amp;M8038</f>
        <v>F:\《自创文法查阅Excel》4.1备份\《B词汇·红宝书》\红宝书15版图片\8456-へいがい【弊害】.jpg</v>
      </c>
      <c r="L8038" s="9" t="s">
        <v>18120</v>
      </c>
      <c r="M8038" s="117" t="s">
        <v>26153</v>
      </c>
      <c r="N8038" s="36" t="str">
        <f t="shared" si="758"/>
        <v>▶</v>
      </c>
      <c r="O8038" s="37" t="s">
        <v>18030</v>
      </c>
      <c r="P8038" s="37">
        <v>2</v>
      </c>
      <c r="Q8038" s="37" t="s">
        <v>23</v>
      </c>
      <c r="R8038" s="9" t="str">
        <f>词典存放目录!$A$1&amp;O8038&amp;P8038&amp;Q8038</f>
        <v>F:\《自创文法查阅Excel》4.1备份\《B词汇·红宝书》\红宝书MP3分割\29 n1-へ (2).mp3</v>
      </c>
      <c r="S8038" s="38"/>
      <c r="T8038" s="56"/>
      <c r="U8038" s="56"/>
      <c r="V8038" s="30" t="str">
        <f t="shared" si="759"/>
        <v/>
      </c>
      <c r="W8038" s="29"/>
      <c r="X8038" s="9" t="s">
        <v>464</v>
      </c>
    </row>
    <row r="8039" spans="1:24" s="57" customFormat="1" ht="24">
      <c r="A8039" s="31">
        <v>8457</v>
      </c>
      <c r="B8039" s="32">
        <f t="shared" ca="1" si="756"/>
        <v>0.71677102380105295</v>
      </c>
      <c r="C8039" s="134" t="s">
        <v>14934</v>
      </c>
      <c r="D8039" s="128" t="s">
        <v>14974</v>
      </c>
      <c r="E8039" s="21"/>
      <c r="F8039" s="22"/>
      <c r="G8039" s="22"/>
      <c r="H8039" s="22"/>
      <c r="I8039" s="23"/>
      <c r="J8039" s="35" t="str">
        <f t="shared" si="757"/>
        <v>➸</v>
      </c>
      <c r="K8039" s="117" t="str">
        <f>词典存放目录!$A$1&amp;L8039&amp;M8039</f>
        <v>F:\《自创文法查阅Excel》4.1备份\《B词汇·红宝书》\红宝书15版图片\8457-へいこう【平衡】.jpg</v>
      </c>
      <c r="L8039" s="9" t="s">
        <v>18120</v>
      </c>
      <c r="M8039" s="117" t="s">
        <v>26154</v>
      </c>
      <c r="N8039" s="36" t="str">
        <f t="shared" si="758"/>
        <v>▶</v>
      </c>
      <c r="O8039" s="37" t="s">
        <v>18030</v>
      </c>
      <c r="P8039" s="37">
        <v>3</v>
      </c>
      <c r="Q8039" s="37" t="s">
        <v>23</v>
      </c>
      <c r="R8039" s="9" t="str">
        <f>词典存放目录!$A$1&amp;O8039&amp;P8039&amp;Q8039</f>
        <v>F:\《自创文法查阅Excel》4.1备份\《B词汇·红宝书》\红宝书MP3分割\29 n1-へ (3).mp3</v>
      </c>
      <c r="S8039" s="38"/>
      <c r="T8039" s="56"/>
      <c r="U8039" s="56"/>
      <c r="V8039" s="30" t="str">
        <f t="shared" si="759"/>
        <v/>
      </c>
      <c r="W8039" s="29"/>
      <c r="X8039" s="9" t="s">
        <v>464</v>
      </c>
    </row>
    <row r="8040" spans="1:24" s="57" customFormat="1" ht="24">
      <c r="A8040" s="31">
        <v>8458</v>
      </c>
      <c r="B8040" s="32">
        <f t="shared" ca="1" si="756"/>
        <v>7.2175498963876317E-2</v>
      </c>
      <c r="C8040" s="134" t="s">
        <v>14934</v>
      </c>
      <c r="D8040" s="128" t="s">
        <v>14975</v>
      </c>
      <c r="E8040" s="21"/>
      <c r="F8040" s="22"/>
      <c r="G8040" s="22"/>
      <c r="H8040" s="22"/>
      <c r="I8040" s="23"/>
      <c r="J8040" s="35" t="str">
        <f t="shared" si="757"/>
        <v>➸</v>
      </c>
      <c r="K8040" s="117" t="str">
        <f>词典存放目录!$A$1&amp;L8040&amp;M8040</f>
        <v>F:\《自创文法查阅Excel》4.1备份\《B词汇·红宝书》\红宝书15版图片\8458-へいこう【並行】.jpg</v>
      </c>
      <c r="L8040" s="9" t="s">
        <v>18120</v>
      </c>
      <c r="M8040" s="117" t="s">
        <v>26155</v>
      </c>
      <c r="N8040" s="36" t="str">
        <f t="shared" si="758"/>
        <v>▶</v>
      </c>
      <c r="O8040" s="37" t="s">
        <v>18030</v>
      </c>
      <c r="P8040" s="37">
        <v>4</v>
      </c>
      <c r="Q8040" s="37" t="s">
        <v>23</v>
      </c>
      <c r="R8040" s="9" t="str">
        <f>词典存放目录!$A$1&amp;O8040&amp;P8040&amp;Q8040</f>
        <v>F:\《自创文法查阅Excel》4.1备份\《B词汇·红宝书》\红宝书MP3分割\29 n1-へ (4).mp3</v>
      </c>
      <c r="S8040" s="38"/>
      <c r="T8040" s="56"/>
      <c r="U8040" s="56"/>
      <c r="V8040" s="30" t="str">
        <f t="shared" si="759"/>
        <v/>
      </c>
      <c r="W8040" s="29"/>
      <c r="X8040" s="9" t="s">
        <v>464</v>
      </c>
    </row>
    <row r="8041" spans="1:24" s="57" customFormat="1" ht="24">
      <c r="A8041" s="31">
        <v>8459</v>
      </c>
      <c r="B8041" s="32">
        <f t="shared" ca="1" si="756"/>
        <v>0.25837909825810168</v>
      </c>
      <c r="C8041" s="134" t="s">
        <v>14976</v>
      </c>
      <c r="D8041" s="128" t="s">
        <v>14977</v>
      </c>
      <c r="E8041" s="21"/>
      <c r="F8041" s="22"/>
      <c r="G8041" s="22"/>
      <c r="H8041" s="22"/>
      <c r="I8041" s="23"/>
      <c r="J8041" s="35" t="str">
        <f t="shared" si="757"/>
        <v>➸</v>
      </c>
      <c r="K8041" s="117" t="str">
        <f>词典存放目录!$A$1&amp;L8041&amp;M8041</f>
        <v>F:\《自创文法查阅Excel》4.1备份\《B词汇·红宝书》\红宝书15版图片\8459-へいじょう【平常】.jpg</v>
      </c>
      <c r="L8041" s="9" t="s">
        <v>18120</v>
      </c>
      <c r="M8041" s="117" t="s">
        <v>26156</v>
      </c>
      <c r="N8041" s="36" t="str">
        <f t="shared" si="758"/>
        <v>▶</v>
      </c>
      <c r="O8041" s="37" t="s">
        <v>18030</v>
      </c>
      <c r="P8041" s="37">
        <v>5</v>
      </c>
      <c r="Q8041" s="37" t="s">
        <v>23</v>
      </c>
      <c r="R8041" s="9" t="str">
        <f>词典存放目录!$A$1&amp;O8041&amp;P8041&amp;Q8041</f>
        <v>F:\《自创文法查阅Excel》4.1备份\《B词汇·红宝书》\红宝书MP3分割\29 n1-へ (5).mp3</v>
      </c>
      <c r="S8041" s="38"/>
      <c r="T8041" s="56"/>
      <c r="U8041" s="56"/>
      <c r="V8041" s="30" t="str">
        <f t="shared" si="759"/>
        <v/>
      </c>
      <c r="W8041" s="102"/>
      <c r="X8041" s="9" t="s">
        <v>464</v>
      </c>
    </row>
    <row r="8042" spans="1:24" s="57" customFormat="1" ht="24">
      <c r="A8042" s="31">
        <v>8460</v>
      </c>
      <c r="B8042" s="32">
        <f t="shared" ca="1" si="756"/>
        <v>0.85018173658410634</v>
      </c>
      <c r="C8042" s="134" t="s">
        <v>14978</v>
      </c>
      <c r="D8042" s="128" t="s">
        <v>14979</v>
      </c>
      <c r="E8042" s="21"/>
      <c r="F8042" s="22"/>
      <c r="G8042" s="22"/>
      <c r="H8042" s="22"/>
      <c r="I8042" s="23"/>
      <c r="J8042" s="35" t="str">
        <f t="shared" si="757"/>
        <v>➸</v>
      </c>
      <c r="K8042" s="117" t="str">
        <f>词典存放目录!$A$1&amp;L8042&amp;M8042</f>
        <v>F:\《自创文法查阅Excel》4.1备份\《B词汇·红宝书》\红宝书15版图片\8460-へいじょうしん【平常心】.jpg</v>
      </c>
      <c r="L8042" s="9" t="s">
        <v>18120</v>
      </c>
      <c r="M8042" s="117" t="s">
        <v>26157</v>
      </c>
      <c r="N8042" s="36" t="str">
        <f t="shared" si="758"/>
        <v>▶</v>
      </c>
      <c r="O8042" s="37" t="s">
        <v>18030</v>
      </c>
      <c r="P8042" s="37">
        <v>6</v>
      </c>
      <c r="Q8042" s="37" t="s">
        <v>23</v>
      </c>
      <c r="R8042" s="9" t="str">
        <f>词典存放目录!$A$1&amp;O8042&amp;P8042&amp;Q8042</f>
        <v>F:\《自创文法查阅Excel》4.1备份\《B词汇·红宝书》\红宝书MP3分割\29 n1-へ (6).mp3</v>
      </c>
      <c r="S8042" s="38"/>
      <c r="T8042" s="56"/>
      <c r="U8042" s="56"/>
      <c r="V8042" s="30" t="str">
        <f t="shared" si="759"/>
        <v/>
      </c>
      <c r="W8042" s="102"/>
      <c r="X8042" s="9" t="s">
        <v>464</v>
      </c>
    </row>
    <row r="8043" spans="1:24" s="57" customFormat="1" ht="24">
      <c r="A8043" s="31">
        <v>8461</v>
      </c>
      <c r="B8043" s="32">
        <f t="shared" ca="1" si="756"/>
        <v>0.13432748979074627</v>
      </c>
      <c r="C8043" s="134" t="s">
        <v>14980</v>
      </c>
      <c r="D8043" s="128" t="s">
        <v>14981</v>
      </c>
      <c r="E8043" s="21"/>
      <c r="F8043" s="22"/>
      <c r="G8043" s="22"/>
      <c r="H8043" s="22"/>
      <c r="I8043" s="23"/>
      <c r="J8043" s="35" t="str">
        <f t="shared" si="757"/>
        <v>➸</v>
      </c>
      <c r="K8043" s="117" t="str">
        <f>词典存放目录!$A$1&amp;L8043&amp;M8043</f>
        <v>F:\《自创文法查阅Excel》4.1备份\《B词汇·红宝书》\红宝书15版图片\8461-へいせい【平静】.jpg</v>
      </c>
      <c r="L8043" s="9" t="s">
        <v>18120</v>
      </c>
      <c r="M8043" s="117" t="s">
        <v>26158</v>
      </c>
      <c r="N8043" s="36" t="str">
        <f t="shared" si="758"/>
        <v>▶</v>
      </c>
      <c r="O8043" s="37" t="s">
        <v>18030</v>
      </c>
      <c r="P8043" s="37">
        <v>7</v>
      </c>
      <c r="Q8043" s="37" t="s">
        <v>23</v>
      </c>
      <c r="R8043" s="9" t="str">
        <f>词典存放目录!$A$1&amp;O8043&amp;P8043&amp;Q8043</f>
        <v>F:\《自创文法查阅Excel》4.1备份\《B词汇·红宝书》\红宝书MP3分割\29 n1-へ (7).mp3</v>
      </c>
      <c r="S8043" s="38"/>
      <c r="T8043" s="56"/>
      <c r="U8043" s="56"/>
      <c r="V8043" s="30"/>
      <c r="W8043" s="69"/>
      <c r="X8043" s="9" t="s">
        <v>464</v>
      </c>
    </row>
    <row r="8044" spans="1:24" s="57" customFormat="1" ht="24">
      <c r="A8044" s="31">
        <v>8462</v>
      </c>
      <c r="B8044" s="32">
        <f t="shared" ca="1" si="756"/>
        <v>0.40495670678379803</v>
      </c>
      <c r="C8044" s="134" t="s">
        <v>14982</v>
      </c>
      <c r="D8044" s="128" t="s">
        <v>14983</v>
      </c>
      <c r="E8044" s="21"/>
      <c r="F8044" s="22"/>
      <c r="G8044" s="22"/>
      <c r="H8044" s="22"/>
      <c r="I8044" s="23"/>
      <c r="J8044" s="35" t="str">
        <f t="shared" si="757"/>
        <v>➸</v>
      </c>
      <c r="K8044" s="117" t="str">
        <f>词典存放目录!$A$1&amp;L8044&amp;M8044</f>
        <v>F:\《自创文法查阅Excel》4.1备份\《B词汇·红宝书》\红宝书15版图片\8462-へいねん【平年】.jpg</v>
      </c>
      <c r="L8044" s="9" t="s">
        <v>18120</v>
      </c>
      <c r="M8044" s="117" t="s">
        <v>26159</v>
      </c>
      <c r="N8044" s="36" t="str">
        <f t="shared" si="758"/>
        <v>▶</v>
      </c>
      <c r="O8044" s="37" t="s">
        <v>18030</v>
      </c>
      <c r="P8044" s="37">
        <v>8</v>
      </c>
      <c r="Q8044" s="37" t="s">
        <v>23</v>
      </c>
      <c r="R8044" s="9" t="str">
        <f>词典存放目录!$A$1&amp;O8044&amp;P8044&amp;Q8044</f>
        <v>F:\《自创文法查阅Excel》4.1备份\《B词汇·红宝书》\红宝书MP3分割\29 n1-へ (8).mp3</v>
      </c>
      <c r="S8044" s="38"/>
      <c r="T8044" s="56"/>
      <c r="U8044" s="56"/>
      <c r="V8044" s="30" t="str">
        <f>IF(COUNTA(S8044:U8044)=0,"",COUNTIF(S8044:U8044,"0")/COUNTA(S8044:U8044))</f>
        <v/>
      </c>
      <c r="W8044" s="29"/>
      <c r="X8044" s="9" t="s">
        <v>464</v>
      </c>
    </row>
    <row r="8045" spans="1:24" s="57" customFormat="1" ht="24">
      <c r="A8045" s="31">
        <v>8463</v>
      </c>
      <c r="B8045" s="32">
        <f t="shared" ca="1" si="756"/>
        <v>0.24826468717571881</v>
      </c>
      <c r="C8045" s="134" t="s">
        <v>14984</v>
      </c>
      <c r="D8045" s="128" t="s">
        <v>14985</v>
      </c>
      <c r="E8045" s="21"/>
      <c r="F8045" s="22"/>
      <c r="G8045" s="22"/>
      <c r="H8045" s="22"/>
      <c r="I8045" s="23"/>
      <c r="J8045" s="35" t="str">
        <f t="shared" si="757"/>
        <v>➸</v>
      </c>
      <c r="K8045" s="117" t="str">
        <f>词典存放目录!$A$1&amp;L8045&amp;M8045</f>
        <v>F:\《自创文法查阅Excel》4.1备份\《B词汇·红宝书》\红宝书15版图片\8463-へいれつ【並列】.jpg</v>
      </c>
      <c r="L8045" s="9" t="s">
        <v>18120</v>
      </c>
      <c r="M8045" s="117" t="s">
        <v>26160</v>
      </c>
      <c r="N8045" s="36" t="str">
        <f t="shared" si="758"/>
        <v>▶</v>
      </c>
      <c r="O8045" s="37" t="s">
        <v>18030</v>
      </c>
      <c r="P8045" s="37">
        <v>9</v>
      </c>
      <c r="Q8045" s="37" t="s">
        <v>23</v>
      </c>
      <c r="R8045" s="9" t="str">
        <f>词典存放目录!$A$1&amp;O8045&amp;P8045&amp;Q8045</f>
        <v>F:\《自创文法查阅Excel》4.1备份\《B词汇·红宝书》\红宝书MP3分割\29 n1-へ (9).mp3</v>
      </c>
      <c r="S8045" s="38"/>
      <c r="T8045" s="56"/>
      <c r="U8045" s="56"/>
      <c r="V8045" s="30"/>
      <c r="W8045" s="29"/>
      <c r="X8045" s="9" t="s">
        <v>464</v>
      </c>
    </row>
    <row r="8046" spans="1:24" s="57" customFormat="1" ht="24">
      <c r="A8046" s="31">
        <v>8464</v>
      </c>
      <c r="B8046" s="32">
        <f t="shared" ca="1" si="756"/>
        <v>0.99346628539988624</v>
      </c>
      <c r="C8046" s="134" t="s">
        <v>14986</v>
      </c>
      <c r="D8046" s="128" t="s">
        <v>14987</v>
      </c>
      <c r="E8046" s="21"/>
      <c r="F8046" s="22"/>
      <c r="G8046" s="22"/>
      <c r="H8046" s="22"/>
      <c r="I8046" s="23"/>
      <c r="J8046" s="35" t="str">
        <f t="shared" si="757"/>
        <v>➸</v>
      </c>
      <c r="K8046" s="117" t="str">
        <f>词典存放目录!$A$1&amp;L8046&amp;M8046</f>
        <v>F:\《自创文法查阅Excel》4.1备份\《B词汇·红宝书》\红宝书15版图片\8464-ベース【base】.jpg</v>
      </c>
      <c r="L8046" s="9" t="s">
        <v>18120</v>
      </c>
      <c r="M8046" s="117" t="s">
        <v>26161</v>
      </c>
      <c r="N8046" s="36" t="str">
        <f t="shared" si="758"/>
        <v>▶</v>
      </c>
      <c r="O8046" s="37" t="s">
        <v>18030</v>
      </c>
      <c r="P8046" s="37">
        <v>10</v>
      </c>
      <c r="Q8046" s="37" t="s">
        <v>23</v>
      </c>
      <c r="R8046" s="9" t="str">
        <f>词典存放目录!$A$1&amp;O8046&amp;P8046&amp;Q8046</f>
        <v>F:\《自创文法查阅Excel》4.1备份\《B词汇·红宝书》\红宝书MP3分割\29 n1-へ (10).mp3</v>
      </c>
      <c r="S8046" s="38"/>
      <c r="T8046" s="56"/>
      <c r="U8046" s="56"/>
      <c r="V8046" s="30" t="str">
        <f>IF(COUNTA(S8046:U8046)=0,"",COUNTIF(S8046:U8046,"0")/COUNTA(S8046:U8046))</f>
        <v/>
      </c>
      <c r="W8046" s="29"/>
      <c r="X8046" s="9" t="s">
        <v>464</v>
      </c>
    </row>
    <row r="8047" spans="1:24" s="57" customFormat="1" ht="24">
      <c r="A8047" s="31">
        <v>8465</v>
      </c>
      <c r="B8047" s="32">
        <f t="shared" ca="1" si="756"/>
        <v>0.7686900589108725</v>
      </c>
      <c r="C8047" s="134" t="s">
        <v>14988</v>
      </c>
      <c r="D8047" s="128" t="s">
        <v>14989</v>
      </c>
      <c r="E8047" s="21"/>
      <c r="F8047" s="22"/>
      <c r="G8047" s="22"/>
      <c r="H8047" s="22"/>
      <c r="I8047" s="23"/>
      <c r="J8047" s="35" t="str">
        <f t="shared" si="757"/>
        <v>➸</v>
      </c>
      <c r="K8047" s="117" t="str">
        <f>词典存放目录!$A$1&amp;L8047&amp;M8047</f>
        <v>F:\《自创文法查阅Excel》4.1备份\《B词汇·红宝书》\红宝书15版图片\8465-ペース【pace】.jpg</v>
      </c>
      <c r="L8047" s="9" t="s">
        <v>18120</v>
      </c>
      <c r="M8047" s="117" t="s">
        <v>26162</v>
      </c>
      <c r="N8047" s="36" t="str">
        <f t="shared" si="758"/>
        <v>▶</v>
      </c>
      <c r="O8047" s="37" t="s">
        <v>18030</v>
      </c>
      <c r="P8047" s="37">
        <v>11</v>
      </c>
      <c r="Q8047" s="37" t="s">
        <v>23</v>
      </c>
      <c r="R8047" s="9" t="str">
        <f>词典存放目录!$A$1&amp;O8047&amp;P8047&amp;Q8047</f>
        <v>F:\《自创文法查阅Excel》4.1备份\《B词汇·红宝书》\红宝书MP3分割\29 n1-へ (11).mp3</v>
      </c>
      <c r="S8047" s="38"/>
      <c r="T8047" s="56"/>
      <c r="U8047" s="56"/>
      <c r="V8047" s="30" t="str">
        <f>IF(COUNTA(S8047:U8047)=0,"",COUNTIF(S8047:U8047,"0")/COUNTA(S8047:U8047))</f>
        <v/>
      </c>
      <c r="W8047" s="29"/>
      <c r="X8047" s="9" t="s">
        <v>464</v>
      </c>
    </row>
    <row r="8048" spans="1:24" s="57" customFormat="1" ht="24">
      <c r="A8048" s="31">
        <v>8466</v>
      </c>
      <c r="B8048" s="32">
        <f t="shared" ca="1" si="756"/>
        <v>3.847010532586348E-2</v>
      </c>
      <c r="C8048" s="134" t="s">
        <v>14990</v>
      </c>
      <c r="D8048" s="128" t="s">
        <v>14991</v>
      </c>
      <c r="E8048" s="21"/>
      <c r="F8048" s="22"/>
      <c r="G8048" s="22"/>
      <c r="H8048" s="22"/>
      <c r="I8048" s="23"/>
      <c r="J8048" s="35" t="str">
        <f t="shared" si="757"/>
        <v>➸</v>
      </c>
      <c r="K8048" s="117" t="str">
        <f>词典存放目录!$A$1&amp;L8048&amp;M8048</f>
        <v>F:\《自创文法查阅Excel》4.1备份\《B词汇·红宝书》\红宝书15版图片\8466-へきえき【辟易】.jpg</v>
      </c>
      <c r="L8048" s="9" t="s">
        <v>18120</v>
      </c>
      <c r="M8048" s="117" t="s">
        <v>26163</v>
      </c>
      <c r="N8048" s="36" t="str">
        <f t="shared" si="758"/>
        <v>▶</v>
      </c>
      <c r="O8048" s="37" t="s">
        <v>18030</v>
      </c>
      <c r="P8048" s="37">
        <v>12</v>
      </c>
      <c r="Q8048" s="37" t="s">
        <v>23</v>
      </c>
      <c r="R8048" s="9" t="str">
        <f>词典存放目录!$A$1&amp;O8048&amp;P8048&amp;Q8048</f>
        <v>F:\《自创文法查阅Excel》4.1备份\《B词汇·红宝书》\红宝书MP3分割\29 n1-へ (12).mp3</v>
      </c>
      <c r="S8048" s="38"/>
      <c r="T8048" s="56"/>
      <c r="U8048" s="56"/>
      <c r="V8048" s="30" t="str">
        <f>IF(COUNTA(S8048:U8048)=0,"",COUNTIF(S8048:U8048,"0")/COUNTA(S8048:U8048))</f>
        <v/>
      </c>
      <c r="W8048" s="29"/>
      <c r="X8048" s="9" t="s">
        <v>464</v>
      </c>
    </row>
    <row r="8049" spans="1:24" s="57" customFormat="1" ht="24">
      <c r="A8049" s="31">
        <v>8467</v>
      </c>
      <c r="B8049" s="32">
        <f t="shared" ca="1" si="756"/>
        <v>0.72714360503817699</v>
      </c>
      <c r="C8049" s="134" t="s">
        <v>14992</v>
      </c>
      <c r="D8049" s="128"/>
      <c r="E8049" s="21"/>
      <c r="F8049" s="22"/>
      <c r="G8049" s="41" t="s">
        <v>99</v>
      </c>
      <c r="H8049" s="22" t="s">
        <v>159</v>
      </c>
      <c r="I8049" s="23"/>
      <c r="J8049" s="35" t="str">
        <f t="shared" si="757"/>
        <v>➸</v>
      </c>
      <c r="K8049" s="117" t="str">
        <f>词典存放目录!$A$1&amp;L8049&amp;M8049</f>
        <v>F:\《自创文法查阅Excel》4.1备份\《B词汇·红宝书》\红宝书15版图片\8467-ぺこぺこ.jpg</v>
      </c>
      <c r="L8049" s="9" t="s">
        <v>18120</v>
      </c>
      <c r="M8049" s="117" t="s">
        <v>26164</v>
      </c>
      <c r="N8049" s="36" t="str">
        <f t="shared" si="758"/>
        <v>▶</v>
      </c>
      <c r="O8049" s="37" t="s">
        <v>18030</v>
      </c>
      <c r="P8049" s="37">
        <v>13</v>
      </c>
      <c r="Q8049" s="37" t="s">
        <v>23</v>
      </c>
      <c r="R8049" s="9" t="str">
        <f>词典存放目录!$A$1&amp;O8049&amp;P8049&amp;Q8049</f>
        <v>F:\《自创文法查阅Excel》4.1备份\《B词汇·红宝书》\红宝书MP3分割\29 n1-へ (13).mp3</v>
      </c>
      <c r="S8049" s="38"/>
      <c r="T8049" s="56"/>
      <c r="U8049" s="56"/>
      <c r="V8049" s="30"/>
      <c r="W8049" s="29"/>
      <c r="X8049" s="9" t="s">
        <v>464</v>
      </c>
    </row>
    <row r="8050" spans="1:24" s="57" customFormat="1" ht="24">
      <c r="A8050" s="31">
        <v>8468</v>
      </c>
      <c r="B8050" s="32">
        <f t="shared" ca="1" si="756"/>
        <v>0.89854856690301521</v>
      </c>
      <c r="C8050" s="134" t="s">
        <v>14993</v>
      </c>
      <c r="D8050" s="128" t="s">
        <v>14994</v>
      </c>
      <c r="E8050" s="21"/>
      <c r="F8050" s="22"/>
      <c r="G8050" s="22"/>
      <c r="H8050" s="22"/>
      <c r="I8050" s="23"/>
      <c r="J8050" s="35" t="str">
        <f t="shared" si="757"/>
        <v>➸</v>
      </c>
      <c r="K8050" s="117" t="str">
        <f>词典存放目录!$A$1&amp;L8050&amp;M8050</f>
        <v>F:\《自创文法查阅Excel》4.1备份\《B词汇·红宝书》\红宝书15版图片\8468-ベスト【best】.jpg</v>
      </c>
      <c r="L8050" s="9" t="s">
        <v>18120</v>
      </c>
      <c r="M8050" s="117" t="s">
        <v>26165</v>
      </c>
      <c r="N8050" s="36" t="str">
        <f t="shared" si="758"/>
        <v>▶</v>
      </c>
      <c r="O8050" s="37" t="s">
        <v>18030</v>
      </c>
      <c r="P8050" s="37">
        <v>14</v>
      </c>
      <c r="Q8050" s="37" t="s">
        <v>23</v>
      </c>
      <c r="R8050" s="9" t="str">
        <f>词典存放目录!$A$1&amp;O8050&amp;P8050&amp;Q8050</f>
        <v>F:\《自创文法查阅Excel》4.1备份\《B词汇·红宝书》\红宝书MP3分割\29 n1-へ (14).mp3</v>
      </c>
      <c r="S8050" s="38"/>
      <c r="T8050" s="56"/>
      <c r="U8050" s="56"/>
      <c r="V8050" s="30"/>
      <c r="W8050" s="29"/>
      <c r="X8050" s="9" t="s">
        <v>464</v>
      </c>
    </row>
    <row r="8051" spans="1:24" s="57" customFormat="1" ht="24">
      <c r="A8051" s="31">
        <v>8469</v>
      </c>
      <c r="B8051" s="32">
        <f t="shared" ca="1" si="756"/>
        <v>0.46013696866828457</v>
      </c>
      <c r="C8051" s="134" t="s">
        <v>14995</v>
      </c>
      <c r="D8051" s="128" t="s">
        <v>14996</v>
      </c>
      <c r="E8051" s="21"/>
      <c r="F8051" s="22"/>
      <c r="G8051" s="22"/>
      <c r="H8051" s="22"/>
      <c r="I8051" s="23"/>
      <c r="J8051" s="35" t="str">
        <f t="shared" si="757"/>
        <v>➸</v>
      </c>
      <c r="K8051" s="117" t="str">
        <f>词典存放目录!$A$1&amp;L8051&amp;M8051</f>
        <v>F:\《自创文法查阅Excel》4.1备份\《B词汇·红宝书》\红宝书15版图片\8469-べっきょ【別居】.jpg</v>
      </c>
      <c r="L8051" s="9" t="s">
        <v>18120</v>
      </c>
      <c r="M8051" s="117" t="s">
        <v>26166</v>
      </c>
      <c r="N8051" s="36" t="str">
        <f t="shared" si="758"/>
        <v>▶</v>
      </c>
      <c r="O8051" s="37" t="s">
        <v>18030</v>
      </c>
      <c r="P8051" s="37">
        <v>15</v>
      </c>
      <c r="Q8051" s="37" t="s">
        <v>23</v>
      </c>
      <c r="R8051" s="9" t="str">
        <f>词典存放目录!$A$1&amp;O8051&amp;P8051&amp;Q8051</f>
        <v>F:\《自创文法查阅Excel》4.1备份\《B词汇·红宝书》\红宝书MP3分割\29 n1-へ (15).mp3</v>
      </c>
      <c r="S8051" s="38"/>
      <c r="T8051" s="56"/>
      <c r="U8051" s="56"/>
      <c r="V8051" s="30" t="str">
        <f t="shared" ref="V8051:V8056" si="760">IF(COUNTA(S8051:U8051)=0,"",COUNTIF(S8051:U8051,"0")/COUNTA(S8051:U8051))</f>
        <v/>
      </c>
      <c r="W8051" s="29"/>
      <c r="X8051" s="9" t="s">
        <v>464</v>
      </c>
    </row>
    <row r="8052" spans="1:24" s="57" customFormat="1" ht="24">
      <c r="A8052" s="31">
        <v>8471</v>
      </c>
      <c r="B8052" s="32">
        <f t="shared" ca="1" si="756"/>
        <v>0.62475467522441797</v>
      </c>
      <c r="C8052" s="134" t="s">
        <v>14997</v>
      </c>
      <c r="D8052" s="128" t="s">
        <v>14998</v>
      </c>
      <c r="E8052" s="21"/>
      <c r="F8052" s="22"/>
      <c r="G8052" s="22"/>
      <c r="H8052" s="22"/>
      <c r="I8052" s="23"/>
      <c r="J8052" s="35" t="str">
        <f t="shared" si="757"/>
        <v>➸</v>
      </c>
      <c r="K8052" s="117" t="str">
        <f>词典存放目录!$A$1&amp;L8052&amp;M8052</f>
        <v>F:\《自创文法查阅Excel》4.1备份\《B词汇·红宝书》\红宝书15版图片\8471-へりくだる【謙る·遜る】.jpg</v>
      </c>
      <c r="L8052" s="9" t="s">
        <v>18120</v>
      </c>
      <c r="M8052" s="117" t="s">
        <v>26167</v>
      </c>
      <c r="N8052" s="36" t="str">
        <f t="shared" si="758"/>
        <v>▶</v>
      </c>
      <c r="O8052" s="37" t="s">
        <v>18030</v>
      </c>
      <c r="P8052" s="37">
        <v>17</v>
      </c>
      <c r="Q8052" s="37" t="s">
        <v>23</v>
      </c>
      <c r="R8052" s="9" t="str">
        <f>词典存放目录!$A$1&amp;O8052&amp;P8052&amp;Q8052</f>
        <v>F:\《自创文法查阅Excel》4.1备份\《B词汇·红宝书》\红宝书MP3分割\29 n1-へ (17).mp3</v>
      </c>
      <c r="S8052" s="38"/>
      <c r="T8052" s="56"/>
      <c r="U8052" s="56"/>
      <c r="V8052" s="30" t="str">
        <f t="shared" si="760"/>
        <v/>
      </c>
      <c r="W8052" s="29"/>
      <c r="X8052" s="9" t="s">
        <v>464</v>
      </c>
    </row>
    <row r="8053" spans="1:24" s="57" customFormat="1" ht="24">
      <c r="A8053" s="31">
        <v>8472</v>
      </c>
      <c r="B8053" s="32">
        <f t="shared" ca="1" si="756"/>
        <v>2.404108767212898E-2</v>
      </c>
      <c r="C8053" s="134" t="s">
        <v>14916</v>
      </c>
      <c r="D8053" s="128" t="s">
        <v>14999</v>
      </c>
      <c r="E8053" s="21"/>
      <c r="F8053" s="22"/>
      <c r="G8053" s="22"/>
      <c r="H8053" s="22"/>
      <c r="I8053" s="23"/>
      <c r="J8053" s="35" t="str">
        <f t="shared" si="757"/>
        <v>➸</v>
      </c>
      <c r="K8053" s="117" t="str">
        <f>词典存放目录!$A$1&amp;L8053&amp;M8053</f>
        <v>F:\《自创文法查阅Excel》4.1备份\《B词汇·红宝书》\红宝书15版图片\8472-へる【経る】.jpg</v>
      </c>
      <c r="L8053" s="9" t="s">
        <v>18120</v>
      </c>
      <c r="M8053" s="117" t="s">
        <v>26168</v>
      </c>
      <c r="N8053" s="36" t="str">
        <f t="shared" si="758"/>
        <v>▶</v>
      </c>
      <c r="O8053" s="37" t="s">
        <v>18030</v>
      </c>
      <c r="P8053" s="37">
        <v>18</v>
      </c>
      <c r="Q8053" s="37" t="s">
        <v>23</v>
      </c>
      <c r="R8053" s="9" t="str">
        <f>词典存放目录!$A$1&amp;O8053&amp;P8053&amp;Q8053</f>
        <v>F:\《自创文法查阅Excel》4.1备份\《B词汇·红宝书》\红宝书MP3分割\29 n1-へ (18).mp3</v>
      </c>
      <c r="S8053" s="38"/>
      <c r="T8053" s="56"/>
      <c r="U8053" s="56"/>
      <c r="V8053" s="30" t="str">
        <f t="shared" si="760"/>
        <v/>
      </c>
      <c r="W8053" s="29"/>
      <c r="X8053" s="9" t="s">
        <v>464</v>
      </c>
    </row>
    <row r="8054" spans="1:24" s="57" customFormat="1" ht="24">
      <c r="A8054" s="31">
        <v>8473</v>
      </c>
      <c r="B8054" s="32">
        <f t="shared" ca="1" si="756"/>
        <v>0.80731887957544035</v>
      </c>
      <c r="C8054" s="134" t="s">
        <v>15000</v>
      </c>
      <c r="D8054" s="128" t="s">
        <v>15001</v>
      </c>
      <c r="E8054" s="21"/>
      <c r="F8054" s="22"/>
      <c r="G8054" s="22"/>
      <c r="H8054" s="22"/>
      <c r="I8054" s="23"/>
      <c r="J8054" s="35" t="str">
        <f t="shared" si="757"/>
        <v>➸</v>
      </c>
      <c r="K8054" s="117" t="str">
        <f>词典存放目录!$A$1&amp;L8054&amp;M8054</f>
        <v>F:\《自创文法查阅Excel》4.1备份\《B词汇·红宝书》\红宝书15版图片\8473-べんかい【弁解】.jpg</v>
      </c>
      <c r="L8054" s="9" t="s">
        <v>18120</v>
      </c>
      <c r="M8054" s="117" t="s">
        <v>26169</v>
      </c>
      <c r="N8054" s="36" t="str">
        <f t="shared" si="758"/>
        <v>▶</v>
      </c>
      <c r="O8054" s="37" t="s">
        <v>18030</v>
      </c>
      <c r="P8054" s="37">
        <v>19</v>
      </c>
      <c r="Q8054" s="37" t="s">
        <v>23</v>
      </c>
      <c r="R8054" s="9" t="str">
        <f>词典存放目录!$A$1&amp;O8054&amp;P8054&amp;Q8054</f>
        <v>F:\《自创文法查阅Excel》4.1备份\《B词汇·红宝书》\红宝书MP3分割\29 n1-へ (19).mp3</v>
      </c>
      <c r="S8054" s="38"/>
      <c r="T8054" s="56"/>
      <c r="U8054" s="56"/>
      <c r="V8054" s="30" t="str">
        <f t="shared" si="760"/>
        <v/>
      </c>
      <c r="W8054" s="29"/>
      <c r="X8054" s="9" t="s">
        <v>464</v>
      </c>
    </row>
    <row r="8055" spans="1:24" s="57" customFormat="1" ht="24">
      <c r="A8055" s="31">
        <v>8474</v>
      </c>
      <c r="B8055" s="32">
        <f t="shared" ca="1" si="756"/>
        <v>0.38145894564012972</v>
      </c>
      <c r="C8055" s="134" t="s">
        <v>14920</v>
      </c>
      <c r="D8055" s="128" t="s">
        <v>15002</v>
      </c>
      <c r="E8055" s="21"/>
      <c r="F8055" s="22"/>
      <c r="G8055" s="22"/>
      <c r="H8055" s="22"/>
      <c r="I8055" s="23"/>
      <c r="J8055" s="35" t="str">
        <f t="shared" si="757"/>
        <v>➸</v>
      </c>
      <c r="K8055" s="117" t="str">
        <f>词典存放目录!$A$1&amp;L8055&amp;M8055</f>
        <v>F:\《自创文法查阅Excel》4.1备份\《B词汇·红宝书》\红宝书15版图片\8474-へんかん【返還】.jpg</v>
      </c>
      <c r="L8055" s="9" t="s">
        <v>18120</v>
      </c>
      <c r="M8055" s="117" t="s">
        <v>26170</v>
      </c>
      <c r="N8055" s="36" t="str">
        <f t="shared" si="758"/>
        <v>▶</v>
      </c>
      <c r="O8055" s="37" t="s">
        <v>18030</v>
      </c>
      <c r="P8055" s="37">
        <v>20</v>
      </c>
      <c r="Q8055" s="37" t="s">
        <v>23</v>
      </c>
      <c r="R8055" s="9" t="str">
        <f>词典存放目录!$A$1&amp;O8055&amp;P8055&amp;Q8055</f>
        <v>F:\《自创文法查阅Excel》4.1备份\《B词汇·红宝书》\红宝书MP3分割\29 n1-へ (20).mp3</v>
      </c>
      <c r="S8055" s="38"/>
      <c r="T8055" s="56"/>
      <c r="U8055" s="56"/>
      <c r="V8055" s="30" t="str">
        <f t="shared" si="760"/>
        <v/>
      </c>
      <c r="W8055" s="29"/>
      <c r="X8055" s="9" t="s">
        <v>464</v>
      </c>
    </row>
    <row r="8056" spans="1:24" s="57" customFormat="1" ht="24">
      <c r="A8056" s="31">
        <v>8475</v>
      </c>
      <c r="B8056" s="32">
        <f t="shared" ca="1" si="756"/>
        <v>0.14350190309455713</v>
      </c>
      <c r="C8056" s="134" t="s">
        <v>15003</v>
      </c>
      <c r="D8056" s="128" t="s">
        <v>15004</v>
      </c>
      <c r="E8056" s="21"/>
      <c r="F8056" s="22"/>
      <c r="G8056" s="22"/>
      <c r="H8056" s="22"/>
      <c r="I8056" s="23"/>
      <c r="J8056" s="35" t="str">
        <f t="shared" si="757"/>
        <v>➸</v>
      </c>
      <c r="K8056" s="117" t="str">
        <f>词典存放目录!$A$1&amp;L8056&amp;M8056</f>
        <v>F:\《自创文法查阅Excel》4.1备份\《B词汇·红宝书》\红宝书15版图片\8475-べんぎ【便宜】.jpg</v>
      </c>
      <c r="L8056" s="9" t="s">
        <v>18120</v>
      </c>
      <c r="M8056" s="117" t="s">
        <v>26171</v>
      </c>
      <c r="N8056" s="36" t="str">
        <f t="shared" si="758"/>
        <v>▶</v>
      </c>
      <c r="O8056" s="37" t="s">
        <v>18030</v>
      </c>
      <c r="P8056" s="37">
        <v>21</v>
      </c>
      <c r="Q8056" s="37" t="s">
        <v>23</v>
      </c>
      <c r="R8056" s="9" t="str">
        <f>词典存放目录!$A$1&amp;O8056&amp;P8056&amp;Q8056</f>
        <v>F:\《自创文法查阅Excel》4.1备份\《B词汇·红宝书》\红宝书MP3分割\29 n1-へ (21).mp3</v>
      </c>
      <c r="S8056" s="38"/>
      <c r="T8056" s="56"/>
      <c r="U8056" s="56"/>
      <c r="V8056" s="30" t="str">
        <f t="shared" si="760"/>
        <v/>
      </c>
      <c r="W8056" s="29"/>
      <c r="X8056" s="9" t="s">
        <v>464</v>
      </c>
    </row>
    <row r="8057" spans="1:24" s="57" customFormat="1" ht="24">
      <c r="A8057" s="31">
        <v>8476</v>
      </c>
      <c r="B8057" s="32">
        <f t="shared" ca="1" si="756"/>
        <v>0.87992777631313068</v>
      </c>
      <c r="C8057" s="134" t="s">
        <v>15005</v>
      </c>
      <c r="D8057" s="128" t="s">
        <v>15006</v>
      </c>
      <c r="E8057" s="21"/>
      <c r="F8057" s="22"/>
      <c r="G8057" s="22"/>
      <c r="H8057" s="22"/>
      <c r="I8057" s="23"/>
      <c r="J8057" s="35" t="str">
        <f t="shared" si="757"/>
        <v>➸</v>
      </c>
      <c r="K8057" s="117" t="str">
        <f>词典存放目录!$A$1&amp;L8057&amp;M8057</f>
        <v>F:\《自创文法查阅Excel》4.1备份\《B词汇·红宝书》\红宝书15版图片\8476-へんきゃく【返却】.jpg</v>
      </c>
      <c r="L8057" s="9" t="s">
        <v>18120</v>
      </c>
      <c r="M8057" s="117" t="s">
        <v>26172</v>
      </c>
      <c r="N8057" s="36" t="str">
        <f t="shared" si="758"/>
        <v>▶</v>
      </c>
      <c r="O8057" s="37" t="s">
        <v>18030</v>
      </c>
      <c r="P8057" s="37">
        <v>22</v>
      </c>
      <c r="Q8057" s="37" t="s">
        <v>23</v>
      </c>
      <c r="R8057" s="9" t="str">
        <f>词典存放目录!$A$1&amp;O8057&amp;P8057&amp;Q8057</f>
        <v>F:\《自创文法查阅Excel》4.1备份\《B词汇·红宝书》\红宝书MP3分割\29 n1-へ (22).mp3</v>
      </c>
      <c r="S8057" s="38"/>
      <c r="T8057" s="56"/>
      <c r="U8057" s="56"/>
      <c r="V8057" s="30"/>
      <c r="W8057" s="29"/>
      <c r="X8057" s="9" t="s">
        <v>464</v>
      </c>
    </row>
    <row r="8058" spans="1:24" s="57" customFormat="1" ht="24">
      <c r="A8058" s="31">
        <v>8477</v>
      </c>
      <c r="B8058" s="32">
        <f t="shared" ca="1" si="756"/>
        <v>0.59797481524134988</v>
      </c>
      <c r="C8058" s="134" t="s">
        <v>15007</v>
      </c>
      <c r="D8058" s="128" t="s">
        <v>15008</v>
      </c>
      <c r="E8058" s="21"/>
      <c r="F8058" s="22"/>
      <c r="G8058" s="22"/>
      <c r="H8058" s="22"/>
      <c r="I8058" s="23"/>
      <c r="J8058" s="35" t="str">
        <f t="shared" si="757"/>
        <v>➸</v>
      </c>
      <c r="K8058" s="117" t="str">
        <f>词典存放目录!$A$1&amp;L8058&amp;M8058</f>
        <v>F:\《自创文法查阅Excel》4.1备份\《B词汇·红宝书》\红宝书15版图片\8477-へんけい【変形】.jpg</v>
      </c>
      <c r="L8058" s="9" t="s">
        <v>18120</v>
      </c>
      <c r="M8058" s="117" t="s">
        <v>26173</v>
      </c>
      <c r="N8058" s="36" t="str">
        <f t="shared" si="758"/>
        <v>▶</v>
      </c>
      <c r="O8058" s="37" t="s">
        <v>18030</v>
      </c>
      <c r="P8058" s="37">
        <v>23</v>
      </c>
      <c r="Q8058" s="37" t="s">
        <v>23</v>
      </c>
      <c r="R8058" s="9" t="str">
        <f>词典存放目录!$A$1&amp;O8058&amp;P8058&amp;Q8058</f>
        <v>F:\《自创文法查阅Excel》4.1备份\《B词汇·红宝书》\红宝书MP3分割\29 n1-へ (23).mp3</v>
      </c>
      <c r="S8058" s="38"/>
      <c r="T8058" s="56"/>
      <c r="U8058" s="56"/>
      <c r="V8058" s="30" t="str">
        <f>IF(COUNTA(S8058:U8058)=0,"",COUNTIF(S8058:U8058,"0")/COUNTA(S8058:U8058))</f>
        <v/>
      </c>
      <c r="W8058" s="29"/>
      <c r="X8058" s="9" t="s">
        <v>464</v>
      </c>
    </row>
    <row r="8059" spans="1:24" s="57" customFormat="1" ht="24">
      <c r="A8059" s="31">
        <v>8478</v>
      </c>
      <c r="B8059" s="32">
        <f t="shared" ref="B8059:B8122" ca="1" si="761">RAND()</f>
        <v>0.9393779802954636</v>
      </c>
      <c r="C8059" s="134" t="s">
        <v>15009</v>
      </c>
      <c r="D8059" s="128" t="s">
        <v>15010</v>
      </c>
      <c r="E8059" s="21"/>
      <c r="F8059" s="22"/>
      <c r="G8059" s="22"/>
      <c r="H8059" s="22"/>
      <c r="I8059" s="23"/>
      <c r="J8059" s="35" t="str">
        <f t="shared" ref="J8059:J8122" si="762">HYPERLINK(K8059,"➸")</f>
        <v>➸</v>
      </c>
      <c r="K8059" s="117" t="str">
        <f>词典存放目录!$A$1&amp;L8059&amp;M8059</f>
        <v>F:\《自创文法查阅Excel》4.1备份\《B词汇·红宝书》\红宝书15版图片\8478-へんけん【偏見】.jpg</v>
      </c>
      <c r="L8059" s="9" t="s">
        <v>18120</v>
      </c>
      <c r="M8059" s="117" t="s">
        <v>26174</v>
      </c>
      <c r="N8059" s="36" t="str">
        <f t="shared" ref="N8059:N8122" si="763">HYPERLINK(R8059,"▶")</f>
        <v>▶</v>
      </c>
      <c r="O8059" s="37" t="s">
        <v>18030</v>
      </c>
      <c r="P8059" s="37">
        <v>24</v>
      </c>
      <c r="Q8059" s="37" t="s">
        <v>23</v>
      </c>
      <c r="R8059" s="9" t="str">
        <f>词典存放目录!$A$1&amp;O8059&amp;P8059&amp;Q8059</f>
        <v>F:\《自创文法查阅Excel》4.1备份\《B词汇·红宝书》\红宝书MP3分割\29 n1-へ (24).mp3</v>
      </c>
      <c r="S8059" s="38"/>
      <c r="T8059" s="56"/>
      <c r="U8059" s="56"/>
      <c r="V8059" s="30" t="str">
        <f>IF(COUNTA(S8059:U8059)=0,"",COUNTIF(S8059:U8059,"0")/COUNTA(S8059:U8059))</f>
        <v/>
      </c>
      <c r="W8059" s="29"/>
      <c r="X8059" s="9" t="s">
        <v>464</v>
      </c>
    </row>
    <row r="8060" spans="1:24" s="57" customFormat="1" ht="24">
      <c r="A8060" s="31">
        <v>8479</v>
      </c>
      <c r="B8060" s="32">
        <f t="shared" ca="1" si="761"/>
        <v>0.48560151924215178</v>
      </c>
      <c r="C8060" s="134" t="s">
        <v>15011</v>
      </c>
      <c r="D8060" s="128" t="s">
        <v>15012</v>
      </c>
      <c r="E8060" s="21"/>
      <c r="F8060" s="22"/>
      <c r="G8060" s="22"/>
      <c r="H8060" s="22"/>
      <c r="I8060" s="23"/>
      <c r="J8060" s="35" t="str">
        <f t="shared" si="762"/>
        <v>➸</v>
      </c>
      <c r="K8060" s="117" t="str">
        <f>词典存放目录!$A$1&amp;L8060&amp;M8060</f>
        <v>F:\《自创文法查阅Excel》4.1备份\《B词汇·红宝书》\红宝书15版图片\8479-べんご【弁護】.jpg</v>
      </c>
      <c r="L8060" s="9" t="s">
        <v>18120</v>
      </c>
      <c r="M8060" s="117" t="s">
        <v>26175</v>
      </c>
      <c r="N8060" s="36" t="str">
        <f t="shared" si="763"/>
        <v>▶</v>
      </c>
      <c r="O8060" s="37" t="s">
        <v>18030</v>
      </c>
      <c r="P8060" s="37">
        <v>25</v>
      </c>
      <c r="Q8060" s="37" t="s">
        <v>23</v>
      </c>
      <c r="R8060" s="9" t="str">
        <f>词典存放目录!$A$1&amp;O8060&amp;P8060&amp;Q8060</f>
        <v>F:\《自创文法查阅Excel》4.1备份\《B词汇·红宝书》\红宝书MP3分割\29 n1-へ (25).mp3</v>
      </c>
      <c r="S8060" s="38"/>
      <c r="T8060" s="56"/>
      <c r="U8060" s="56"/>
      <c r="V8060" s="30" t="str">
        <f>IF(COUNTA(S8060:U8060)=0,"",COUNTIF(S8060:U8060,"0")/COUNTA(S8060:U8060))</f>
        <v/>
      </c>
      <c r="W8060" s="29"/>
      <c r="X8060" s="9" t="s">
        <v>464</v>
      </c>
    </row>
    <row r="8061" spans="1:24" s="57" customFormat="1" ht="24">
      <c r="A8061" s="31">
        <v>8480</v>
      </c>
      <c r="B8061" s="32">
        <f t="shared" ca="1" si="761"/>
        <v>0.18110398682699069</v>
      </c>
      <c r="C8061" s="134" t="s">
        <v>14924</v>
      </c>
      <c r="D8061" s="128" t="s">
        <v>15013</v>
      </c>
      <c r="E8061" s="21"/>
      <c r="F8061" s="22"/>
      <c r="G8061" s="22"/>
      <c r="H8061" s="22"/>
      <c r="I8061" s="23"/>
      <c r="J8061" s="35" t="str">
        <f t="shared" si="762"/>
        <v>➸</v>
      </c>
      <c r="K8061" s="117" t="str">
        <f>词典存放目录!$A$1&amp;L8061&amp;M8061</f>
        <v>F:\《自创文法查阅Excel》4.1备份\《B词汇·红宝书》\红宝书15版图片\8480-へんこう【偏向】.jpg</v>
      </c>
      <c r="L8061" s="9" t="s">
        <v>18120</v>
      </c>
      <c r="M8061" s="117" t="s">
        <v>26176</v>
      </c>
      <c r="N8061" s="36" t="str">
        <f t="shared" si="763"/>
        <v>▶</v>
      </c>
      <c r="O8061" s="37" t="s">
        <v>18030</v>
      </c>
      <c r="P8061" s="37">
        <v>26</v>
      </c>
      <c r="Q8061" s="37" t="s">
        <v>23</v>
      </c>
      <c r="R8061" s="9" t="str">
        <f>词典存放目录!$A$1&amp;O8061&amp;P8061&amp;Q8061</f>
        <v>F:\《自创文法查阅Excel》4.1备份\《B词汇·红宝书》\红宝书MP3分割\29 n1-へ (26).mp3</v>
      </c>
      <c r="S8061" s="38"/>
      <c r="T8061" s="56"/>
      <c r="U8061" s="56"/>
      <c r="V8061" s="30"/>
      <c r="W8061" s="29"/>
      <c r="X8061" s="9" t="s">
        <v>464</v>
      </c>
    </row>
    <row r="8062" spans="1:24" s="57" customFormat="1" ht="24">
      <c r="A8062" s="31">
        <v>8481</v>
      </c>
      <c r="B8062" s="32">
        <f t="shared" ca="1" si="761"/>
        <v>0.52665476896136454</v>
      </c>
      <c r="C8062" s="134" t="s">
        <v>15014</v>
      </c>
      <c r="D8062" s="128" t="s">
        <v>15015</v>
      </c>
      <c r="E8062" s="21"/>
      <c r="F8062" s="22"/>
      <c r="G8062" s="22"/>
      <c r="H8062" s="22"/>
      <c r="I8062" s="23"/>
      <c r="J8062" s="35" t="str">
        <f t="shared" si="762"/>
        <v>➸</v>
      </c>
      <c r="K8062" s="117" t="str">
        <f>词典存放目录!$A$1&amp;L8062&amp;M8062</f>
        <v>F:\《自创文法查阅Excel》4.1备份\《B词汇·红宝书》\红宝书15版图片\8481-へんさい【返済】.jpg</v>
      </c>
      <c r="L8062" s="9" t="s">
        <v>18120</v>
      </c>
      <c r="M8062" s="117" t="s">
        <v>26177</v>
      </c>
      <c r="N8062" s="36" t="str">
        <f t="shared" si="763"/>
        <v>▶</v>
      </c>
      <c r="O8062" s="37" t="s">
        <v>18030</v>
      </c>
      <c r="P8062" s="37">
        <v>27</v>
      </c>
      <c r="Q8062" s="37" t="s">
        <v>23</v>
      </c>
      <c r="R8062" s="9" t="str">
        <f>词典存放目录!$A$1&amp;O8062&amp;P8062&amp;Q8062</f>
        <v>F:\《自创文法查阅Excel》4.1备份\《B词汇·红宝书》\红宝书MP3分割\29 n1-へ (27).mp3</v>
      </c>
      <c r="S8062" s="38"/>
      <c r="T8062" s="56"/>
      <c r="U8062" s="56"/>
      <c r="V8062" s="30"/>
      <c r="W8062" s="29"/>
      <c r="X8062" s="9" t="s">
        <v>464</v>
      </c>
    </row>
    <row r="8063" spans="1:24" s="57" customFormat="1" ht="24">
      <c r="A8063" s="31">
        <v>8482</v>
      </c>
      <c r="B8063" s="32">
        <f t="shared" ca="1" si="761"/>
        <v>0.48334124073340468</v>
      </c>
      <c r="C8063" s="134" t="s">
        <v>15016</v>
      </c>
      <c r="D8063" s="128" t="s">
        <v>15017</v>
      </c>
      <c r="E8063" s="21"/>
      <c r="F8063" s="22"/>
      <c r="G8063" s="22"/>
      <c r="H8063" s="22"/>
      <c r="I8063" s="23"/>
      <c r="J8063" s="35" t="str">
        <f t="shared" si="762"/>
        <v>➸</v>
      </c>
      <c r="K8063" s="117" t="str">
        <f>词典存放目录!$A$1&amp;L8063&amp;M8063</f>
        <v>F:\《自创文法查阅Excel》4.1备份\《B词汇·红宝书》\红宝书15版图片\8482-へんじょう【返上】.jpg</v>
      </c>
      <c r="L8063" s="9" t="s">
        <v>18120</v>
      </c>
      <c r="M8063" s="117" t="s">
        <v>26178</v>
      </c>
      <c r="N8063" s="36" t="str">
        <f t="shared" si="763"/>
        <v>▶</v>
      </c>
      <c r="O8063" s="37" t="s">
        <v>18030</v>
      </c>
      <c r="P8063" s="37">
        <v>28</v>
      </c>
      <c r="Q8063" s="37" t="s">
        <v>23</v>
      </c>
      <c r="R8063" s="9" t="str">
        <f>词典存放目录!$A$1&amp;O8063&amp;P8063&amp;Q8063</f>
        <v>F:\《自创文法查阅Excel》4.1备份\《B词汇·红宝书》\红宝书MP3分割\29 n1-へ (28).mp3</v>
      </c>
      <c r="S8063" s="38"/>
      <c r="T8063" s="56"/>
      <c r="U8063" s="56"/>
      <c r="V8063" s="30" t="str">
        <f t="shared" ref="V8063:V8068" si="764">IF(COUNTA(S8063:U8063)=0,"",COUNTIF(S8063:U8063,"0")/COUNTA(S8063:U8063))</f>
        <v/>
      </c>
      <c r="W8063" s="29"/>
      <c r="X8063" s="9" t="s">
        <v>464</v>
      </c>
    </row>
    <row r="8064" spans="1:24" s="57" customFormat="1" ht="24">
      <c r="A8064" s="31">
        <v>8483</v>
      </c>
      <c r="B8064" s="32">
        <f t="shared" ca="1" si="761"/>
        <v>0.44188480916104644</v>
      </c>
      <c r="C8064" s="134" t="s">
        <v>15018</v>
      </c>
      <c r="D8064" s="128" t="s">
        <v>15019</v>
      </c>
      <c r="E8064" s="21"/>
      <c r="F8064" s="22"/>
      <c r="G8064" s="22"/>
      <c r="H8064" s="22"/>
      <c r="I8064" s="23"/>
      <c r="J8064" s="35" t="str">
        <f t="shared" si="762"/>
        <v>➸</v>
      </c>
      <c r="K8064" s="117" t="str">
        <f>词典存放目录!$A$1&amp;L8064&amp;M8064</f>
        <v>F:\《自创文法查阅Excel》4.1备份\《B词汇·红宝书》\红宝书15版图片\8483-べんしょう【弁償】.jpg</v>
      </c>
      <c r="L8064" s="9" t="s">
        <v>18120</v>
      </c>
      <c r="M8064" s="117" t="s">
        <v>26179</v>
      </c>
      <c r="N8064" s="36" t="str">
        <f t="shared" si="763"/>
        <v>▶</v>
      </c>
      <c r="O8064" s="37" t="s">
        <v>18030</v>
      </c>
      <c r="P8064" s="37">
        <v>29</v>
      </c>
      <c r="Q8064" s="37" t="s">
        <v>23</v>
      </c>
      <c r="R8064" s="9" t="str">
        <f>词典存放目录!$A$1&amp;O8064&amp;P8064&amp;Q8064</f>
        <v>F:\《自创文法查阅Excel》4.1备份\《B词汇·红宝书》\红宝书MP3分割\29 n1-へ (29).mp3</v>
      </c>
      <c r="S8064" s="38"/>
      <c r="T8064" s="56"/>
      <c r="U8064" s="56"/>
      <c r="V8064" s="30" t="str">
        <f t="shared" si="764"/>
        <v/>
      </c>
      <c r="W8064" s="29"/>
      <c r="X8064" s="9" t="s">
        <v>464</v>
      </c>
    </row>
    <row r="8065" spans="1:24" s="57" customFormat="1" ht="24">
      <c r="A8065" s="31">
        <v>8484</v>
      </c>
      <c r="B8065" s="32">
        <f t="shared" ca="1" si="761"/>
        <v>0.43644178605766004</v>
      </c>
      <c r="C8065" s="134" t="s">
        <v>14926</v>
      </c>
      <c r="D8065" s="128" t="s">
        <v>15020</v>
      </c>
      <c r="E8065" s="21"/>
      <c r="F8065" s="22"/>
      <c r="G8065" s="22"/>
      <c r="H8065" s="22"/>
      <c r="I8065" s="23"/>
      <c r="J8065" s="35" t="str">
        <f t="shared" si="762"/>
        <v>➸</v>
      </c>
      <c r="K8065" s="117" t="str">
        <f>词典存放目录!$A$1&amp;L8065&amp;M8065</f>
        <v>F:\《自创文法查阅Excel》4.1备份\《B词汇·红宝书》\红宝书15版图片\8484-へんしん【変身】.jpg</v>
      </c>
      <c r="L8065" s="9" t="s">
        <v>18120</v>
      </c>
      <c r="M8065" s="117" t="s">
        <v>26180</v>
      </c>
      <c r="N8065" s="36" t="str">
        <f t="shared" si="763"/>
        <v>▶</v>
      </c>
      <c r="O8065" s="37" t="s">
        <v>18030</v>
      </c>
      <c r="P8065" s="37">
        <v>30</v>
      </c>
      <c r="Q8065" s="37" t="s">
        <v>23</v>
      </c>
      <c r="R8065" s="9" t="str">
        <f>词典存放目录!$A$1&amp;O8065&amp;P8065&amp;Q8065</f>
        <v>F:\《自创文法查阅Excel》4.1备份\《B词汇·红宝书》\红宝书MP3分割\29 n1-へ (30).mp3</v>
      </c>
      <c r="S8065" s="38"/>
      <c r="T8065" s="56"/>
      <c r="U8065" s="56"/>
      <c r="V8065" s="30" t="str">
        <f t="shared" si="764"/>
        <v/>
      </c>
      <c r="W8065" s="29"/>
      <c r="X8065" s="9" t="s">
        <v>464</v>
      </c>
    </row>
    <row r="8066" spans="1:24" s="57" customFormat="1" ht="24">
      <c r="A8066" s="31">
        <v>8485</v>
      </c>
      <c r="B8066" s="32">
        <f t="shared" ca="1" si="761"/>
        <v>0.54204648824313817</v>
      </c>
      <c r="C8066" s="134" t="s">
        <v>15021</v>
      </c>
      <c r="D8066" s="128" t="s">
        <v>15022</v>
      </c>
      <c r="E8066" s="21"/>
      <c r="F8066" s="22"/>
      <c r="G8066" s="22"/>
      <c r="H8066" s="22"/>
      <c r="I8066" s="23"/>
      <c r="J8066" s="35" t="str">
        <f t="shared" si="762"/>
        <v>➸</v>
      </c>
      <c r="K8066" s="117" t="str">
        <f>词典存放目录!$A$1&amp;L8066&amp;M8066</f>
        <v>F:\《自创文法查阅Excel》4.1备份\《B词汇·红宝书》\红宝书15版图片\8485-へんせい【編成】.jpg</v>
      </c>
      <c r="L8066" s="9" t="s">
        <v>18120</v>
      </c>
      <c r="M8066" s="117" t="s">
        <v>26181</v>
      </c>
      <c r="N8066" s="36" t="str">
        <f t="shared" si="763"/>
        <v>▶</v>
      </c>
      <c r="O8066" s="37" t="s">
        <v>18030</v>
      </c>
      <c r="P8066" s="37">
        <v>31</v>
      </c>
      <c r="Q8066" s="37" t="s">
        <v>23</v>
      </c>
      <c r="R8066" s="9" t="str">
        <f>词典存放目录!$A$1&amp;O8066&amp;P8066&amp;Q8066</f>
        <v>F:\《自创文法查阅Excel》4.1备份\《B词汇·红宝书》\红宝书MP3分割\29 n1-へ (31).mp3</v>
      </c>
      <c r="S8066" s="38"/>
      <c r="T8066" s="56"/>
      <c r="U8066" s="56"/>
      <c r="V8066" s="30" t="str">
        <f t="shared" si="764"/>
        <v/>
      </c>
      <c r="W8066" s="29"/>
      <c r="X8066" s="9" t="s">
        <v>464</v>
      </c>
    </row>
    <row r="8067" spans="1:24" s="57" customFormat="1" ht="24">
      <c r="A8067" s="31">
        <v>8486</v>
      </c>
      <c r="B8067" s="32">
        <f t="shared" ca="1" si="761"/>
        <v>0.35830274351013247</v>
      </c>
      <c r="C8067" s="134" t="s">
        <v>15023</v>
      </c>
      <c r="D8067" s="128" t="s">
        <v>15024</v>
      </c>
      <c r="E8067" s="21"/>
      <c r="F8067" s="22"/>
      <c r="G8067" s="22"/>
      <c r="H8067" s="22"/>
      <c r="I8067" s="23"/>
      <c r="J8067" s="35" t="str">
        <f t="shared" si="762"/>
        <v>➸</v>
      </c>
      <c r="K8067" s="117" t="str">
        <f>词典存放目录!$A$1&amp;L8067&amp;M8067</f>
        <v>F:\《自创文法查阅Excel》4.1备份\《B词汇·红宝书》\红宝书15版图片\8486-へんせん【変遷】.jpg</v>
      </c>
      <c r="L8067" s="9" t="s">
        <v>18120</v>
      </c>
      <c r="M8067" s="117" t="s">
        <v>26182</v>
      </c>
      <c r="N8067" s="36" t="str">
        <f t="shared" si="763"/>
        <v>▶</v>
      </c>
      <c r="O8067" s="37" t="s">
        <v>18030</v>
      </c>
      <c r="P8067" s="37">
        <v>32</v>
      </c>
      <c r="Q8067" s="37" t="s">
        <v>23</v>
      </c>
      <c r="R8067" s="9" t="str">
        <f>词典存放目录!$A$1&amp;O8067&amp;P8067&amp;Q8067</f>
        <v>F:\《自创文法查阅Excel》4.1备份\《B词汇·红宝书》\红宝书MP3分割\29 n1-へ (32).mp3</v>
      </c>
      <c r="S8067" s="38"/>
      <c r="T8067" s="56"/>
      <c r="U8067" s="56"/>
      <c r="V8067" s="30" t="str">
        <f t="shared" si="764"/>
        <v/>
      </c>
      <c r="W8067" s="29"/>
      <c r="X8067" s="9" t="s">
        <v>464</v>
      </c>
    </row>
    <row r="8068" spans="1:24" s="57" customFormat="1" ht="24">
      <c r="A8068" s="31">
        <v>8487</v>
      </c>
      <c r="B8068" s="32">
        <f t="shared" ca="1" si="761"/>
        <v>0.58046661571175118</v>
      </c>
      <c r="C8068" s="134" t="s">
        <v>15025</v>
      </c>
      <c r="D8068" s="128" t="s">
        <v>15026</v>
      </c>
      <c r="E8068" s="21"/>
      <c r="F8068" s="22"/>
      <c r="G8068" s="22"/>
      <c r="H8068" s="22"/>
      <c r="I8068" s="23"/>
      <c r="J8068" s="35" t="str">
        <f t="shared" si="762"/>
        <v>➸</v>
      </c>
      <c r="K8068" s="117" t="str">
        <f>词典存放目录!$A$1&amp;L8068&amp;M8068</f>
        <v>F:\《自创文法查阅Excel》4.1备份\《B词汇·红宝书》\红宝书15版图片\8487-へんちょう【偏重】.jpg</v>
      </c>
      <c r="L8068" s="9" t="s">
        <v>18120</v>
      </c>
      <c r="M8068" s="117" t="s">
        <v>26183</v>
      </c>
      <c r="N8068" s="36" t="str">
        <f t="shared" si="763"/>
        <v>▶</v>
      </c>
      <c r="O8068" s="37" t="s">
        <v>18030</v>
      </c>
      <c r="P8068" s="37">
        <v>33</v>
      </c>
      <c r="Q8068" s="37" t="s">
        <v>23</v>
      </c>
      <c r="R8068" s="9" t="str">
        <f>词典存放目录!$A$1&amp;O8068&amp;P8068&amp;Q8068</f>
        <v>F:\《自创文法查阅Excel》4.1备份\《B词汇·红宝书》\红宝书MP3分割\29 n1-へ (33).mp3</v>
      </c>
      <c r="S8068" s="38"/>
      <c r="T8068" s="56"/>
      <c r="U8068" s="56"/>
      <c r="V8068" s="30" t="str">
        <f t="shared" si="764"/>
        <v/>
      </c>
      <c r="W8068" s="29"/>
      <c r="X8068" s="9" t="s">
        <v>464</v>
      </c>
    </row>
    <row r="8069" spans="1:24" s="57" customFormat="1" ht="24">
      <c r="A8069" s="31">
        <v>8488</v>
      </c>
      <c r="B8069" s="32">
        <f t="shared" ca="1" si="761"/>
        <v>0.95267823048594114</v>
      </c>
      <c r="C8069" s="134" t="s">
        <v>15027</v>
      </c>
      <c r="D8069" s="128" t="s">
        <v>15028</v>
      </c>
      <c r="E8069" s="21"/>
      <c r="F8069" s="22"/>
      <c r="G8069" s="22"/>
      <c r="H8069" s="22"/>
      <c r="I8069" s="23"/>
      <c r="J8069" s="35" t="str">
        <f t="shared" si="762"/>
        <v>➸</v>
      </c>
      <c r="K8069" s="117" t="str">
        <f>词典存放目录!$A$1&amp;L8069&amp;M8069</f>
        <v>F:\《自创文法查阅Excel》4.1备份\《B词汇·红宝书》\红宝书15版图片\8488-へんとう【返答】.jpg</v>
      </c>
      <c r="L8069" s="9" t="s">
        <v>18120</v>
      </c>
      <c r="M8069" s="117" t="s">
        <v>26184</v>
      </c>
      <c r="N8069" s="36" t="str">
        <f t="shared" si="763"/>
        <v>▶</v>
      </c>
      <c r="O8069" s="37" t="s">
        <v>18030</v>
      </c>
      <c r="P8069" s="37">
        <v>34</v>
      </c>
      <c r="Q8069" s="37" t="s">
        <v>23</v>
      </c>
      <c r="R8069" s="9" t="str">
        <f>词典存放目录!$A$1&amp;O8069&amp;P8069&amp;Q8069</f>
        <v>F:\《自创文法查阅Excel》4.1备份\《B词汇·红宝书》\红宝书MP3分割\29 n1-へ (34).mp3</v>
      </c>
      <c r="S8069" s="38"/>
      <c r="T8069" s="56"/>
      <c r="U8069" s="56"/>
      <c r="V8069" s="30"/>
      <c r="W8069" s="29"/>
      <c r="X8069" s="9" t="s">
        <v>464</v>
      </c>
    </row>
    <row r="8070" spans="1:24" s="57" customFormat="1" ht="24">
      <c r="A8070" s="31">
        <v>8489</v>
      </c>
      <c r="B8070" s="32">
        <f t="shared" ca="1" si="761"/>
        <v>0.86527621960888645</v>
      </c>
      <c r="C8070" s="134" t="s">
        <v>15029</v>
      </c>
      <c r="D8070" s="128" t="s">
        <v>15030</v>
      </c>
      <c r="E8070" s="21"/>
      <c r="F8070" s="22"/>
      <c r="G8070" s="22"/>
      <c r="H8070" s="22"/>
      <c r="I8070" s="23"/>
      <c r="J8070" s="35" t="str">
        <f t="shared" si="762"/>
        <v>➸</v>
      </c>
      <c r="K8070" s="117" t="str">
        <f>词典存放目录!$A$1&amp;L8070&amp;M8070</f>
        <v>F:\《自创文法查阅Excel》4.1备份\《B词汇·红宝书》\红宝书15版图片\8489-へんぴん【返品】.jpg</v>
      </c>
      <c r="L8070" s="9" t="s">
        <v>18120</v>
      </c>
      <c r="M8070" s="117" t="s">
        <v>26185</v>
      </c>
      <c r="N8070" s="36" t="str">
        <f t="shared" si="763"/>
        <v>▶</v>
      </c>
      <c r="O8070" s="37" t="s">
        <v>18030</v>
      </c>
      <c r="P8070" s="37">
        <v>35</v>
      </c>
      <c r="Q8070" s="37" t="s">
        <v>23</v>
      </c>
      <c r="R8070" s="9" t="str">
        <f>词典存放目录!$A$1&amp;O8070&amp;P8070&amp;Q8070</f>
        <v>F:\《自创文法查阅Excel》4.1备份\《B词汇·红宝书》\红宝书MP3分割\29 n1-へ (35).mp3</v>
      </c>
      <c r="S8070" s="38"/>
      <c r="T8070" s="56"/>
      <c r="U8070" s="56"/>
      <c r="V8070" s="30" t="str">
        <f t="shared" ref="V8070:V8083" si="765">IF(COUNTA(S8070:U8070)=0,"",COUNTIF(S8070:U8070,"0")/COUNTA(S8070:U8070))</f>
        <v/>
      </c>
      <c r="W8070" s="29"/>
      <c r="X8070" s="9" t="s">
        <v>464</v>
      </c>
    </row>
    <row r="8071" spans="1:24" s="57" customFormat="1" ht="24">
      <c r="A8071" s="31">
        <v>8490</v>
      </c>
      <c r="B8071" s="32">
        <f t="shared" ca="1" si="761"/>
        <v>0.59443317410921448</v>
      </c>
      <c r="C8071" s="134" t="s">
        <v>15031</v>
      </c>
      <c r="D8071" s="128" t="s">
        <v>15032</v>
      </c>
      <c r="E8071" s="21"/>
      <c r="F8071" s="22"/>
      <c r="G8071" s="22"/>
      <c r="H8071" s="22"/>
      <c r="I8071" s="23"/>
      <c r="J8071" s="35" t="str">
        <f t="shared" si="762"/>
        <v>➸</v>
      </c>
      <c r="K8071" s="117" t="str">
        <f>词典存放目录!$A$1&amp;L8071&amp;M8071</f>
        <v>F:\《自创文法查阅Excel》4.1备份\《B词汇·红宝书》\红宝书15版图片\8490-へんよう【変容】.jpg</v>
      </c>
      <c r="L8071" s="9" t="s">
        <v>18120</v>
      </c>
      <c r="M8071" s="117" t="s">
        <v>26186</v>
      </c>
      <c r="N8071" s="36" t="str">
        <f t="shared" si="763"/>
        <v>▶</v>
      </c>
      <c r="O8071" s="37" t="s">
        <v>18030</v>
      </c>
      <c r="P8071" s="37">
        <v>36</v>
      </c>
      <c r="Q8071" s="37" t="s">
        <v>23</v>
      </c>
      <c r="R8071" s="9" t="str">
        <f>词典存放目录!$A$1&amp;O8071&amp;P8071&amp;Q8071</f>
        <v>F:\《自创文法查阅Excel》4.1备份\《B词汇·红宝书》\红宝书MP3分割\29 n1-へ (36).mp3</v>
      </c>
      <c r="S8071" s="38"/>
      <c r="T8071" s="56"/>
      <c r="U8071" s="56"/>
      <c r="V8071" s="30" t="str">
        <f t="shared" si="765"/>
        <v/>
      </c>
      <c r="W8071" s="29"/>
      <c r="X8071" s="9" t="s">
        <v>464</v>
      </c>
    </row>
    <row r="8072" spans="1:24" s="57" customFormat="1" ht="24">
      <c r="A8072" s="31">
        <v>8491</v>
      </c>
      <c r="B8072" s="32">
        <f t="shared" ca="1" si="761"/>
        <v>0.63926407766214388</v>
      </c>
      <c r="C8072" s="130" t="s">
        <v>15033</v>
      </c>
      <c r="D8072" s="120" t="s">
        <v>2594</v>
      </c>
      <c r="E8072" s="21"/>
      <c r="F8072" s="22"/>
      <c r="G8072" s="22"/>
      <c r="H8072" s="22"/>
      <c r="I8072" s="23"/>
      <c r="J8072" s="35" t="str">
        <f t="shared" si="762"/>
        <v>➸</v>
      </c>
      <c r="K8072" s="117" t="str">
        <f>词典存放目录!$A$1&amp;L8072&amp;M8072</f>
        <v>F:\《自创文法查阅Excel》4.1备份\《B词汇·红宝书》\红宝书15版图片\8491-ほう【方】.jpg</v>
      </c>
      <c r="L8072" s="9" t="s">
        <v>18120</v>
      </c>
      <c r="M8072" s="117" t="s">
        <v>26187</v>
      </c>
      <c r="N8072" s="36" t="str">
        <f t="shared" si="763"/>
        <v>▶</v>
      </c>
      <c r="O8072" s="37" t="s">
        <v>18031</v>
      </c>
      <c r="P8072" s="37">
        <v>1</v>
      </c>
      <c r="Q8072" s="37" t="s">
        <v>23</v>
      </c>
      <c r="R8072" s="9" t="str">
        <f>词典存放目录!$A$1&amp;O8072&amp;P8072&amp;Q8072</f>
        <v>F:\《自创文法查阅Excel》4.1备份\《B词汇·红宝书》\红宝书MP3分割\30 n5-ほ (1).mp3</v>
      </c>
      <c r="S8072" s="38"/>
      <c r="T8072" s="56"/>
      <c r="U8072" s="56"/>
      <c r="V8072" s="30" t="str">
        <f t="shared" si="765"/>
        <v/>
      </c>
      <c r="W8072" s="29"/>
      <c r="X8072" s="9" t="s">
        <v>24</v>
      </c>
    </row>
    <row r="8073" spans="1:24" s="57" customFormat="1" ht="24">
      <c r="A8073" s="31">
        <v>8492</v>
      </c>
      <c r="B8073" s="32">
        <f t="shared" ca="1" si="761"/>
        <v>0.62905852752448188</v>
      </c>
      <c r="C8073" s="130" t="s">
        <v>15034</v>
      </c>
      <c r="D8073" s="120" t="s">
        <v>15035</v>
      </c>
      <c r="E8073" s="21"/>
      <c r="F8073" s="22"/>
      <c r="G8073" s="22"/>
      <c r="H8073" s="22"/>
      <c r="I8073" s="23"/>
      <c r="J8073" s="35" t="str">
        <f t="shared" si="762"/>
        <v>➸</v>
      </c>
      <c r="K8073" s="117" t="str">
        <f>词典存放目录!$A$1&amp;L8073&amp;M8073</f>
        <v>F:\《自创文法查阅Excel》4.1备份\《B词汇·红宝书》\红宝书15版图片\8492-ぼうし【帽子】.jpg</v>
      </c>
      <c r="L8073" s="9" t="s">
        <v>18120</v>
      </c>
      <c r="M8073" s="117" t="s">
        <v>26188</v>
      </c>
      <c r="N8073" s="36" t="str">
        <f t="shared" si="763"/>
        <v>▶</v>
      </c>
      <c r="O8073" s="37" t="s">
        <v>18031</v>
      </c>
      <c r="P8073" s="37">
        <v>2</v>
      </c>
      <c r="Q8073" s="37" t="s">
        <v>23</v>
      </c>
      <c r="R8073" s="9" t="str">
        <f>词典存放目录!$A$1&amp;O8073&amp;P8073&amp;Q8073</f>
        <v>F:\《自创文法查阅Excel》4.1备份\《B词汇·红宝书》\红宝书MP3分割\30 n5-ほ (2).mp3</v>
      </c>
      <c r="S8073" s="38"/>
      <c r="T8073" s="56"/>
      <c r="U8073" s="56"/>
      <c r="V8073" s="30" t="str">
        <f t="shared" si="765"/>
        <v/>
      </c>
      <c r="W8073" s="29"/>
      <c r="X8073" s="9" t="s">
        <v>24</v>
      </c>
    </row>
    <row r="8074" spans="1:24" s="57" customFormat="1" ht="24">
      <c r="A8074" s="31">
        <v>8493</v>
      </c>
      <c r="B8074" s="32">
        <f t="shared" ca="1" si="761"/>
        <v>0.75606217615435789</v>
      </c>
      <c r="C8074" s="130" t="s">
        <v>15036</v>
      </c>
      <c r="D8074" s="120" t="s">
        <v>15037</v>
      </c>
      <c r="E8074" s="21"/>
      <c r="F8074" s="22"/>
      <c r="G8074" s="22"/>
      <c r="H8074" s="22"/>
      <c r="I8074" s="23"/>
      <c r="J8074" s="35" t="str">
        <f t="shared" si="762"/>
        <v>➸</v>
      </c>
      <c r="K8074" s="117" t="str">
        <f>词典存放目录!$A$1&amp;L8074&amp;M8074</f>
        <v>F:\《自创文法查阅Excel》4.1备份\《B词汇·红宝书》\红宝书15版图片\8493-ボート【boat】.jpg</v>
      </c>
      <c r="L8074" s="9" t="s">
        <v>18120</v>
      </c>
      <c r="M8074" s="117" t="s">
        <v>26189</v>
      </c>
      <c r="N8074" s="36" t="str">
        <f t="shared" si="763"/>
        <v>▶</v>
      </c>
      <c r="O8074" s="37" t="s">
        <v>18031</v>
      </c>
      <c r="P8074" s="37">
        <v>3</v>
      </c>
      <c r="Q8074" s="37" t="s">
        <v>23</v>
      </c>
      <c r="R8074" s="9" t="str">
        <f>词典存放目录!$A$1&amp;O8074&amp;P8074&amp;Q8074</f>
        <v>F:\《自创文法查阅Excel》4.1备份\《B词汇·红宝书》\红宝书MP3分割\30 n5-ほ (3).mp3</v>
      </c>
      <c r="S8074" s="38"/>
      <c r="T8074" s="56"/>
      <c r="U8074" s="56"/>
      <c r="V8074" s="30" t="str">
        <f t="shared" si="765"/>
        <v/>
      </c>
      <c r="W8074" s="29"/>
      <c r="X8074" s="9" t="s">
        <v>24</v>
      </c>
    </row>
    <row r="8075" spans="1:24" s="57" customFormat="1" ht="24">
      <c r="A8075" s="31">
        <v>8494</v>
      </c>
      <c r="B8075" s="32">
        <f t="shared" ca="1" si="761"/>
        <v>0.34140836031712163</v>
      </c>
      <c r="C8075" s="130" t="s">
        <v>15038</v>
      </c>
      <c r="D8075" s="120" t="s">
        <v>15039</v>
      </c>
      <c r="E8075" s="21"/>
      <c r="F8075" s="22"/>
      <c r="G8075" s="22"/>
      <c r="H8075" s="22"/>
      <c r="I8075" s="23"/>
      <c r="J8075" s="35" t="str">
        <f t="shared" si="762"/>
        <v>➸</v>
      </c>
      <c r="K8075" s="117" t="str">
        <f>词典存放目录!$A$1&amp;L8075&amp;M8075</f>
        <v>F:\《自创文法查阅Excel》4.1备份\《B词汇·红宝书》\红宝书15版图片\8494-ボールペン【ball-pen】.jpg</v>
      </c>
      <c r="L8075" s="9" t="s">
        <v>18120</v>
      </c>
      <c r="M8075" s="117" t="s">
        <v>26190</v>
      </c>
      <c r="N8075" s="36" t="str">
        <f t="shared" si="763"/>
        <v>▶</v>
      </c>
      <c r="O8075" s="37" t="s">
        <v>18031</v>
      </c>
      <c r="P8075" s="37">
        <v>4</v>
      </c>
      <c r="Q8075" s="37" t="s">
        <v>23</v>
      </c>
      <c r="R8075" s="9" t="str">
        <f>词典存放目录!$A$1&amp;O8075&amp;P8075&amp;Q8075</f>
        <v>F:\《自创文法查阅Excel》4.1备份\《B词汇·红宝书》\红宝书MP3分割\30 n5-ほ (4).mp3</v>
      </c>
      <c r="S8075" s="38"/>
      <c r="T8075" s="56"/>
      <c r="U8075" s="56"/>
      <c r="V8075" s="30" t="str">
        <f t="shared" si="765"/>
        <v/>
      </c>
      <c r="W8075" s="29"/>
      <c r="X8075" s="9" t="s">
        <v>24</v>
      </c>
    </row>
    <row r="8076" spans="1:24" s="57" customFormat="1" ht="24">
      <c r="A8076" s="31">
        <v>8495</v>
      </c>
      <c r="B8076" s="32">
        <f t="shared" ca="1" si="761"/>
        <v>0.33683135601197201</v>
      </c>
      <c r="C8076" s="130" t="s">
        <v>15040</v>
      </c>
      <c r="D8076" s="120" t="s">
        <v>15041</v>
      </c>
      <c r="E8076" s="21"/>
      <c r="F8076" s="22"/>
      <c r="G8076" s="22"/>
      <c r="H8076" s="22"/>
      <c r="I8076" s="23"/>
      <c r="J8076" s="35" t="str">
        <f t="shared" si="762"/>
        <v>➸</v>
      </c>
      <c r="K8076" s="117" t="str">
        <f>词典存放目录!$A$1&amp;L8076&amp;M8076</f>
        <v>F:\《自创文法查阅Excel》4.1备份\《B词汇·红宝书》\红宝书15版图片\8495-ほか【他·外】.jpg</v>
      </c>
      <c r="L8076" s="9" t="s">
        <v>18120</v>
      </c>
      <c r="M8076" s="117" t="s">
        <v>26191</v>
      </c>
      <c r="N8076" s="36" t="str">
        <f t="shared" si="763"/>
        <v>▶</v>
      </c>
      <c r="O8076" s="37" t="s">
        <v>18031</v>
      </c>
      <c r="P8076" s="37">
        <v>5</v>
      </c>
      <c r="Q8076" s="37" t="s">
        <v>23</v>
      </c>
      <c r="R8076" s="9" t="str">
        <f>词典存放目录!$A$1&amp;O8076&amp;P8076&amp;Q8076</f>
        <v>F:\《自创文法查阅Excel》4.1备份\《B词汇·红宝书》\红宝书MP3分割\30 n5-ほ (5).mp3</v>
      </c>
      <c r="S8076" s="38"/>
      <c r="T8076" s="56"/>
      <c r="U8076" s="56"/>
      <c r="V8076" s="30" t="str">
        <f t="shared" si="765"/>
        <v/>
      </c>
      <c r="W8076" s="29"/>
      <c r="X8076" s="9" t="s">
        <v>24</v>
      </c>
    </row>
    <row r="8077" spans="1:24" s="57" customFormat="1" ht="24">
      <c r="A8077" s="31">
        <v>8496</v>
      </c>
      <c r="B8077" s="32">
        <f t="shared" ca="1" si="761"/>
        <v>8.0320806473754836E-2</v>
      </c>
      <c r="C8077" s="130" t="s">
        <v>15042</v>
      </c>
      <c r="D8077" s="120" t="s">
        <v>15043</v>
      </c>
      <c r="E8077" s="21"/>
      <c r="F8077" s="22"/>
      <c r="G8077" s="22"/>
      <c r="H8077" s="22"/>
      <c r="I8077" s="23"/>
      <c r="J8077" s="35" t="str">
        <f t="shared" si="762"/>
        <v>➸</v>
      </c>
      <c r="K8077" s="117" t="str">
        <f>词典存放目录!$A$1&amp;L8077&amp;M8077</f>
        <v>F:\《自创文法查阅Excel》4.1备份\《B词汇·红宝书》\红宝书15版图片\8496-ぼく【僕】.jpg</v>
      </c>
      <c r="L8077" s="9" t="s">
        <v>18120</v>
      </c>
      <c r="M8077" s="117" t="s">
        <v>26192</v>
      </c>
      <c r="N8077" s="36" t="str">
        <f t="shared" si="763"/>
        <v>▶</v>
      </c>
      <c r="O8077" s="37" t="s">
        <v>18031</v>
      </c>
      <c r="P8077" s="37">
        <v>6</v>
      </c>
      <c r="Q8077" s="37" t="s">
        <v>23</v>
      </c>
      <c r="R8077" s="9" t="str">
        <f>词典存放目录!$A$1&amp;O8077&amp;P8077&amp;Q8077</f>
        <v>F:\《自创文法查阅Excel》4.1备份\《B词汇·红宝书》\红宝书MP3分割\30 n5-ほ (6).mp3</v>
      </c>
      <c r="S8077" s="38"/>
      <c r="T8077" s="56"/>
      <c r="U8077" s="56"/>
      <c r="V8077" s="30" t="str">
        <f t="shared" si="765"/>
        <v/>
      </c>
      <c r="W8077" s="29"/>
      <c r="X8077" s="9" t="s">
        <v>24</v>
      </c>
    </row>
    <row r="8078" spans="1:24" s="57" customFormat="1" ht="24">
      <c r="A8078" s="31">
        <v>8497</v>
      </c>
      <c r="B8078" s="32">
        <f t="shared" ca="1" si="761"/>
        <v>0.35440699463840919</v>
      </c>
      <c r="C8078" s="130" t="s">
        <v>15044</v>
      </c>
      <c r="D8078" s="120" t="s">
        <v>15045</v>
      </c>
      <c r="E8078" s="21"/>
      <c r="F8078" s="22"/>
      <c r="G8078" s="22"/>
      <c r="H8078" s="22"/>
      <c r="I8078" s="23"/>
      <c r="J8078" s="35" t="str">
        <f t="shared" si="762"/>
        <v>➸</v>
      </c>
      <c r="K8078" s="117" t="str">
        <f>词典存放目录!$A$1&amp;L8078&amp;M8078</f>
        <v>F:\《自创文法查阅Excel》4.1备份\《B词汇·红宝书》\红宝书15版图片\8497-ポケット【pocket】.jpg</v>
      </c>
      <c r="L8078" s="9" t="s">
        <v>18120</v>
      </c>
      <c r="M8078" s="117" t="s">
        <v>26193</v>
      </c>
      <c r="N8078" s="36" t="str">
        <f t="shared" si="763"/>
        <v>▶</v>
      </c>
      <c r="O8078" s="37" t="s">
        <v>18031</v>
      </c>
      <c r="P8078" s="37">
        <v>7</v>
      </c>
      <c r="Q8078" s="37" t="s">
        <v>23</v>
      </c>
      <c r="R8078" s="9" t="str">
        <f>词典存放目录!$A$1&amp;O8078&amp;P8078&amp;Q8078</f>
        <v>F:\《自创文法查阅Excel》4.1备份\《B词汇·红宝书》\红宝书MP3分割\30 n5-ほ (7).mp3</v>
      </c>
      <c r="S8078" s="38"/>
      <c r="T8078" s="56"/>
      <c r="U8078" s="56"/>
      <c r="V8078" s="30" t="str">
        <f t="shared" si="765"/>
        <v/>
      </c>
      <c r="W8078" s="29"/>
      <c r="X8078" s="9" t="s">
        <v>24</v>
      </c>
    </row>
    <row r="8079" spans="1:24" s="57" customFormat="1" ht="24">
      <c r="A8079" s="31">
        <v>8498</v>
      </c>
      <c r="B8079" s="32">
        <f t="shared" ca="1" si="761"/>
        <v>0.41357377864137956</v>
      </c>
      <c r="C8079" s="130" t="s">
        <v>15046</v>
      </c>
      <c r="D8079" s="120" t="s">
        <v>15047</v>
      </c>
      <c r="E8079" s="21" t="s">
        <v>32</v>
      </c>
      <c r="F8079" s="22"/>
      <c r="G8079" s="22"/>
      <c r="H8079" s="22"/>
      <c r="I8079" s="23"/>
      <c r="J8079" s="35" t="str">
        <f t="shared" si="762"/>
        <v>➸</v>
      </c>
      <c r="K8079" s="117" t="str">
        <f>词典存放目录!$A$1&amp;L8079&amp;M8079</f>
        <v>F:\《自创文法查阅Excel》4.1备份\《B词汇·红宝书》\红宝书15版图片\8498-ほしい【欲しい】.jpg</v>
      </c>
      <c r="L8079" s="9" t="s">
        <v>18120</v>
      </c>
      <c r="M8079" s="117" t="s">
        <v>26194</v>
      </c>
      <c r="N8079" s="36" t="str">
        <f t="shared" si="763"/>
        <v>▶</v>
      </c>
      <c r="O8079" s="37" t="s">
        <v>18031</v>
      </c>
      <c r="P8079" s="37">
        <v>8</v>
      </c>
      <c r="Q8079" s="37" t="s">
        <v>23</v>
      </c>
      <c r="R8079" s="9" t="str">
        <f>词典存放目录!$A$1&amp;O8079&amp;P8079&amp;Q8079</f>
        <v>F:\《自创文法查阅Excel》4.1备份\《B词汇·红宝书》\红宝书MP3分割\30 n5-ほ (8).mp3</v>
      </c>
      <c r="S8079" s="38"/>
      <c r="T8079" s="56"/>
      <c r="U8079" s="56"/>
      <c r="V8079" s="30" t="str">
        <f t="shared" si="765"/>
        <v/>
      </c>
      <c r="W8079" s="29"/>
      <c r="X8079" s="9" t="s">
        <v>24</v>
      </c>
    </row>
    <row r="8080" spans="1:24" s="57" customFormat="1" ht="24">
      <c r="A8080" s="31">
        <v>8499</v>
      </c>
      <c r="B8080" s="32">
        <f t="shared" ca="1" si="761"/>
        <v>0.59737151176010639</v>
      </c>
      <c r="C8080" s="130" t="s">
        <v>15048</v>
      </c>
      <c r="D8080" s="120" t="s">
        <v>15049</v>
      </c>
      <c r="E8080" s="21"/>
      <c r="F8080" s="22"/>
      <c r="G8080" s="22"/>
      <c r="H8080" s="22"/>
      <c r="I8080" s="23"/>
      <c r="J8080" s="35" t="str">
        <f t="shared" si="762"/>
        <v>➸</v>
      </c>
      <c r="K8080" s="117" t="str">
        <f>词典存放目录!$A$1&amp;L8080&amp;M8080</f>
        <v>F:\《自创文法查阅Excel》4.1备份\《B词汇·红宝书》\红宝书15版图片\8499-ポスト【post】.jpg</v>
      </c>
      <c r="L8080" s="9" t="s">
        <v>18120</v>
      </c>
      <c r="M8080" s="117" t="s">
        <v>26195</v>
      </c>
      <c r="N8080" s="36" t="str">
        <f t="shared" si="763"/>
        <v>▶</v>
      </c>
      <c r="O8080" s="37" t="s">
        <v>18031</v>
      </c>
      <c r="P8080" s="37">
        <v>9</v>
      </c>
      <c r="Q8080" s="37" t="s">
        <v>23</v>
      </c>
      <c r="R8080" s="9" t="str">
        <f>词典存放目录!$A$1&amp;O8080&amp;P8080&amp;Q8080</f>
        <v>F:\《自创文法查阅Excel》4.1备份\《B词汇·红宝书》\红宝书MP3分割\30 n5-ほ (9).mp3</v>
      </c>
      <c r="S8080" s="38"/>
      <c r="T8080" s="56"/>
      <c r="U8080" s="56"/>
      <c r="V8080" s="30" t="str">
        <f t="shared" si="765"/>
        <v/>
      </c>
      <c r="W8080" s="29"/>
      <c r="X8080" s="9" t="s">
        <v>24</v>
      </c>
    </row>
    <row r="8081" spans="1:24" s="57" customFormat="1" ht="24">
      <c r="A8081" s="31">
        <v>8500</v>
      </c>
      <c r="B8081" s="32">
        <f t="shared" ca="1" si="761"/>
        <v>0.65445907690235117</v>
      </c>
      <c r="C8081" s="130" t="s">
        <v>15050</v>
      </c>
      <c r="D8081" s="120" t="s">
        <v>15051</v>
      </c>
      <c r="E8081" s="21" t="s">
        <v>32</v>
      </c>
      <c r="F8081" s="22"/>
      <c r="G8081" s="22"/>
      <c r="H8081" s="22"/>
      <c r="I8081" s="23"/>
      <c r="J8081" s="35" t="str">
        <f t="shared" si="762"/>
        <v>➸</v>
      </c>
      <c r="K8081" s="117" t="str">
        <f>词典存放目录!$A$1&amp;L8081&amp;M8081</f>
        <v>F:\《自创文法查阅Excel》4.1备份\《B词汇·红宝书》\红宝书15版图片\8500-ほそい【細い】.jpg</v>
      </c>
      <c r="L8081" s="9" t="s">
        <v>18120</v>
      </c>
      <c r="M8081" s="117" t="s">
        <v>26196</v>
      </c>
      <c r="N8081" s="36" t="str">
        <f t="shared" si="763"/>
        <v>▶</v>
      </c>
      <c r="O8081" s="37" t="s">
        <v>18031</v>
      </c>
      <c r="P8081" s="37">
        <v>10</v>
      </c>
      <c r="Q8081" s="37" t="s">
        <v>23</v>
      </c>
      <c r="R8081" s="9" t="str">
        <f>词典存放目录!$A$1&amp;O8081&amp;P8081&amp;Q8081</f>
        <v>F:\《自创文法查阅Excel》4.1备份\《B词汇·红宝书》\红宝书MP3分割\30 n5-ほ (10).mp3</v>
      </c>
      <c r="S8081" s="38"/>
      <c r="T8081" s="56"/>
      <c r="U8081" s="56"/>
      <c r="V8081" s="30" t="str">
        <f t="shared" si="765"/>
        <v/>
      </c>
      <c r="W8081" s="29"/>
      <c r="X8081" s="9" t="s">
        <v>24</v>
      </c>
    </row>
    <row r="8082" spans="1:24" s="57" customFormat="1" ht="24">
      <c r="A8082" s="31">
        <v>8501</v>
      </c>
      <c r="B8082" s="32">
        <f t="shared" ca="1" si="761"/>
        <v>0.11438904102959979</v>
      </c>
      <c r="C8082" s="130" t="s">
        <v>15052</v>
      </c>
      <c r="D8082" s="120" t="s">
        <v>15053</v>
      </c>
      <c r="E8082" s="21"/>
      <c r="F8082" s="22"/>
      <c r="G8082" s="22"/>
      <c r="H8082" s="22"/>
      <c r="I8082" s="23"/>
      <c r="J8082" s="35" t="str">
        <f t="shared" si="762"/>
        <v>➸</v>
      </c>
      <c r="K8082" s="117" t="str">
        <f>词典存放目录!$A$1&amp;L8082&amp;M8082</f>
        <v>F:\《自创文法查阅Excel》4.1备份\《B词汇·红宝书》\红宝书15版图片\8501-ボタン【button】.jpg</v>
      </c>
      <c r="L8082" s="9" t="s">
        <v>18120</v>
      </c>
      <c r="M8082" s="117" t="s">
        <v>26197</v>
      </c>
      <c r="N8082" s="36" t="str">
        <f t="shared" si="763"/>
        <v>▶</v>
      </c>
      <c r="O8082" s="37" t="s">
        <v>18031</v>
      </c>
      <c r="P8082" s="37">
        <v>11</v>
      </c>
      <c r="Q8082" s="37" t="s">
        <v>23</v>
      </c>
      <c r="R8082" s="9" t="str">
        <f>词典存放目录!$A$1&amp;O8082&amp;P8082&amp;Q8082</f>
        <v>F:\《自创文法查阅Excel》4.1备份\《B词汇·红宝书》\红宝书MP3分割\30 n5-ほ (11).mp3</v>
      </c>
      <c r="S8082" s="38"/>
      <c r="T8082" s="56"/>
      <c r="U8082" s="56"/>
      <c r="V8082" s="30" t="str">
        <f t="shared" si="765"/>
        <v/>
      </c>
      <c r="W8082" s="29"/>
      <c r="X8082" s="9" t="s">
        <v>24</v>
      </c>
    </row>
    <row r="8083" spans="1:24" s="57" customFormat="1" ht="24">
      <c r="A8083" s="31">
        <v>8502</v>
      </c>
      <c r="B8083" s="32">
        <f t="shared" ca="1" si="761"/>
        <v>0.53053110442688711</v>
      </c>
      <c r="C8083" s="130" t="s">
        <v>15054</v>
      </c>
      <c r="D8083" s="120" t="s">
        <v>15055</v>
      </c>
      <c r="E8083" s="21"/>
      <c r="F8083" s="22"/>
      <c r="G8083" s="22"/>
      <c r="H8083" s="22"/>
      <c r="I8083" s="23"/>
      <c r="J8083" s="35" t="str">
        <f t="shared" si="762"/>
        <v>➸</v>
      </c>
      <c r="K8083" s="117" t="str">
        <f>词典存放目录!$A$1&amp;L8083&amp;M8083</f>
        <v>F:\《自创文法查阅Excel》4.1备份\《B词汇·红宝书》\红宝书15版图片\8502-ポテト【potato】.jpg</v>
      </c>
      <c r="L8083" s="9" t="s">
        <v>18120</v>
      </c>
      <c r="M8083" s="117" t="s">
        <v>26198</v>
      </c>
      <c r="N8083" s="36" t="str">
        <f t="shared" si="763"/>
        <v>▶</v>
      </c>
      <c r="O8083" s="37" t="s">
        <v>18031</v>
      </c>
      <c r="P8083" s="37">
        <v>12</v>
      </c>
      <c r="Q8083" s="37" t="s">
        <v>23</v>
      </c>
      <c r="R8083" s="9" t="str">
        <f>词典存放目录!$A$1&amp;O8083&amp;P8083&amp;Q8083</f>
        <v>F:\《自创文法查阅Excel》4.1备份\《B词汇·红宝书》\红宝书MP3分割\30 n5-ほ (12).mp3</v>
      </c>
      <c r="S8083" s="38"/>
      <c r="T8083" s="56"/>
      <c r="U8083" s="56"/>
      <c r="V8083" s="30" t="str">
        <f t="shared" si="765"/>
        <v/>
      </c>
      <c r="W8083" s="29"/>
      <c r="X8083" s="9" t="s">
        <v>24</v>
      </c>
    </row>
    <row r="8084" spans="1:24" s="57" customFormat="1" ht="24">
      <c r="A8084" s="31">
        <v>8503</v>
      </c>
      <c r="B8084" s="32">
        <f t="shared" ca="1" si="761"/>
        <v>0.89801269962907182</v>
      </c>
      <c r="C8084" s="130" t="s">
        <v>15056</v>
      </c>
      <c r="D8084" s="120" t="s">
        <v>15057</v>
      </c>
      <c r="E8084" s="21"/>
      <c r="F8084" s="22"/>
      <c r="G8084" s="22"/>
      <c r="H8084" s="22"/>
      <c r="I8084" s="23"/>
      <c r="J8084" s="35" t="str">
        <f t="shared" si="762"/>
        <v>➸</v>
      </c>
      <c r="K8084" s="117" t="str">
        <f>词典存放目录!$A$1&amp;L8084&amp;M8084</f>
        <v>F:\《自创文法查阅Excel》4.1备份\《B词汇·红宝书》\红宝书15版图片\8503-ホテル【hotel】.jpg</v>
      </c>
      <c r="L8084" s="9" t="s">
        <v>18120</v>
      </c>
      <c r="M8084" s="117" t="s">
        <v>26199</v>
      </c>
      <c r="N8084" s="36" t="str">
        <f t="shared" si="763"/>
        <v>▶</v>
      </c>
      <c r="O8084" s="37" t="s">
        <v>18031</v>
      </c>
      <c r="P8084" s="37">
        <v>13</v>
      </c>
      <c r="Q8084" s="37" t="s">
        <v>23</v>
      </c>
      <c r="R8084" s="9" t="str">
        <f>词典存放目录!$A$1&amp;O8084&amp;P8084&amp;Q8084</f>
        <v>F:\《自创文法查阅Excel》4.1备份\《B词汇·红宝书》\红宝书MP3分割\30 n5-ほ (13).mp3</v>
      </c>
      <c r="S8084" s="38"/>
      <c r="T8084" s="56"/>
      <c r="U8084" s="56"/>
      <c r="V8084" s="30"/>
      <c r="W8084" s="29"/>
      <c r="X8084" s="9" t="s">
        <v>24</v>
      </c>
    </row>
    <row r="8085" spans="1:24" s="57" customFormat="1" ht="24">
      <c r="A8085" s="31">
        <v>8504</v>
      </c>
      <c r="B8085" s="32">
        <f t="shared" ca="1" si="761"/>
        <v>0.90926382614674017</v>
      </c>
      <c r="C8085" s="130" t="s">
        <v>15058</v>
      </c>
      <c r="D8085" s="120" t="s">
        <v>15059</v>
      </c>
      <c r="E8085" s="21"/>
      <c r="F8085" s="22"/>
      <c r="G8085" s="22"/>
      <c r="H8085" s="22"/>
      <c r="I8085" s="23"/>
      <c r="J8085" s="35" t="str">
        <f t="shared" si="762"/>
        <v>➸</v>
      </c>
      <c r="K8085" s="117" t="str">
        <f>词典存放目录!$A$1&amp;L8085&amp;M8085</f>
        <v>F:\《自创文法查阅Excel》4.1备份\《B词汇·红宝书》\红宝书15版图片\8504-ほん【本】.jpg</v>
      </c>
      <c r="L8085" s="9" t="s">
        <v>18120</v>
      </c>
      <c r="M8085" s="117" t="s">
        <v>26200</v>
      </c>
      <c r="N8085" s="36" t="str">
        <f t="shared" si="763"/>
        <v>▶</v>
      </c>
      <c r="O8085" s="37" t="s">
        <v>18031</v>
      </c>
      <c r="P8085" s="37">
        <v>14</v>
      </c>
      <c r="Q8085" s="37" t="s">
        <v>23</v>
      </c>
      <c r="R8085" s="9" t="str">
        <f>词典存放目录!$A$1&amp;O8085&amp;P8085&amp;Q8085</f>
        <v>F:\《自创文法查阅Excel》4.1备份\《B词汇·红宝书》\红宝书MP3分割\30 n5-ほ (14).mp3</v>
      </c>
      <c r="S8085" s="38"/>
      <c r="T8085" s="56"/>
      <c r="U8085" s="56"/>
      <c r="V8085" s="30" t="str">
        <f t="shared" ref="V8085:V8114" si="766">IF(COUNTA(S8085:U8085)=0,"",COUNTIF(S8085:U8085,"0")/COUNTA(S8085:U8085))</f>
        <v/>
      </c>
      <c r="W8085" s="29"/>
      <c r="X8085" s="9" t="s">
        <v>24</v>
      </c>
    </row>
    <row r="8086" spans="1:24" s="57" customFormat="1" ht="24">
      <c r="A8086" s="31">
        <v>8505</v>
      </c>
      <c r="B8086" s="32">
        <f t="shared" ca="1" si="761"/>
        <v>0.58421513670046255</v>
      </c>
      <c r="C8086" s="130" t="s">
        <v>15060</v>
      </c>
      <c r="D8086" s="120" t="s">
        <v>15061</v>
      </c>
      <c r="E8086" s="21"/>
      <c r="F8086" s="22"/>
      <c r="G8086" s="22"/>
      <c r="H8086" s="22"/>
      <c r="I8086" s="23"/>
      <c r="J8086" s="35" t="str">
        <f t="shared" si="762"/>
        <v>➸</v>
      </c>
      <c r="K8086" s="117" t="str">
        <f>词典存放目录!$A$1&amp;L8086&amp;M8086</f>
        <v>F:\《自创文法查阅Excel》4.1备份\《B词汇·红宝书》\红宝书15版图片\8505-～ほん【～本】.jpg</v>
      </c>
      <c r="L8086" s="9" t="s">
        <v>18120</v>
      </c>
      <c r="M8086" s="117" t="s">
        <v>26201</v>
      </c>
      <c r="N8086" s="36" t="str">
        <f t="shared" si="763"/>
        <v>▶</v>
      </c>
      <c r="O8086" s="37" t="s">
        <v>18031</v>
      </c>
      <c r="P8086" s="37">
        <v>15</v>
      </c>
      <c r="Q8086" s="37" t="s">
        <v>23</v>
      </c>
      <c r="R8086" s="9" t="str">
        <f>词典存放目录!$A$1&amp;O8086&amp;P8086&amp;Q8086</f>
        <v>F:\《自创文法查阅Excel》4.1备份\《B词汇·红宝书》\红宝书MP3分割\30 n5-ほ (15).mp3</v>
      </c>
      <c r="S8086" s="38"/>
      <c r="T8086" s="56"/>
      <c r="U8086" s="56"/>
      <c r="V8086" s="30" t="str">
        <f t="shared" si="766"/>
        <v/>
      </c>
      <c r="W8086" s="29"/>
      <c r="X8086" s="9" t="s">
        <v>24</v>
      </c>
    </row>
    <row r="8087" spans="1:24" s="57" customFormat="1" ht="24">
      <c r="A8087" s="31">
        <v>8506</v>
      </c>
      <c r="B8087" s="32">
        <f t="shared" ca="1" si="761"/>
        <v>0.37527407896917842</v>
      </c>
      <c r="C8087" s="130" t="s">
        <v>15062</v>
      </c>
      <c r="D8087" s="120" t="s">
        <v>15063</v>
      </c>
      <c r="E8087" s="21"/>
      <c r="F8087" s="22"/>
      <c r="G8087" s="22"/>
      <c r="H8087" s="22"/>
      <c r="I8087" s="23"/>
      <c r="J8087" s="35" t="str">
        <f t="shared" si="762"/>
        <v>➸</v>
      </c>
      <c r="K8087" s="117" t="str">
        <f>词典存放目录!$A$1&amp;L8087&amp;M8087</f>
        <v>F:\《自创文法查阅Excel》4.1备份\《B词汇·红宝书》\红宝书15版图片\8506-ほんだな【本棚】.jpg</v>
      </c>
      <c r="L8087" s="9" t="s">
        <v>18120</v>
      </c>
      <c r="M8087" s="117" t="s">
        <v>26202</v>
      </c>
      <c r="N8087" s="36" t="str">
        <f t="shared" si="763"/>
        <v>▶</v>
      </c>
      <c r="O8087" s="37" t="s">
        <v>18031</v>
      </c>
      <c r="P8087" s="37">
        <v>16</v>
      </c>
      <c r="Q8087" s="37" t="s">
        <v>23</v>
      </c>
      <c r="R8087" s="9" t="str">
        <f>词典存放目录!$A$1&amp;O8087&amp;P8087&amp;Q8087</f>
        <v>F:\《自创文法查阅Excel》4.1备份\《B词汇·红宝书》\红宝书MP3分割\30 n5-ほ (16).mp3</v>
      </c>
      <c r="S8087" s="38"/>
      <c r="T8087" s="56"/>
      <c r="U8087" s="56"/>
      <c r="V8087" s="30" t="str">
        <f t="shared" si="766"/>
        <v/>
      </c>
      <c r="W8087" s="29"/>
      <c r="X8087" s="9" t="s">
        <v>24</v>
      </c>
    </row>
    <row r="8088" spans="1:24" s="57" customFormat="1" ht="24">
      <c r="A8088" s="31">
        <v>8507</v>
      </c>
      <c r="B8088" s="32">
        <f t="shared" ca="1" si="761"/>
        <v>0.90279972303265132</v>
      </c>
      <c r="C8088" s="130" t="s">
        <v>15064</v>
      </c>
      <c r="D8088" s="120" t="s">
        <v>15065</v>
      </c>
      <c r="E8088" s="21"/>
      <c r="F8088" s="22"/>
      <c r="G8088" s="22"/>
      <c r="H8088" s="22"/>
      <c r="I8088" s="23"/>
      <c r="J8088" s="35" t="str">
        <f t="shared" si="762"/>
        <v>➸</v>
      </c>
      <c r="K8088" s="117" t="str">
        <f>词典存放目录!$A$1&amp;L8088&amp;M8088</f>
        <v>F:\《自创文法查阅Excel》4.1备份\《B词汇·红宝书》\红宝书15版图片\8507-ほんとう【本当】.jpg</v>
      </c>
      <c r="L8088" s="9" t="s">
        <v>18120</v>
      </c>
      <c r="M8088" s="117" t="s">
        <v>26203</v>
      </c>
      <c r="N8088" s="36" t="str">
        <f t="shared" si="763"/>
        <v>▶</v>
      </c>
      <c r="O8088" s="37" t="s">
        <v>18031</v>
      </c>
      <c r="P8088" s="37">
        <v>17</v>
      </c>
      <c r="Q8088" s="37" t="s">
        <v>23</v>
      </c>
      <c r="R8088" s="9" t="str">
        <f>词典存放目录!$A$1&amp;O8088&amp;P8088&amp;Q8088</f>
        <v>F:\《自创文法查阅Excel》4.1备份\《B词汇·红宝书》\红宝书MP3分割\30 n5-ほ (17).mp3</v>
      </c>
      <c r="S8088" s="38"/>
      <c r="T8088" s="56"/>
      <c r="U8088" s="56"/>
      <c r="V8088" s="30" t="str">
        <f t="shared" si="766"/>
        <v/>
      </c>
      <c r="W8088" s="29"/>
      <c r="X8088" s="9" t="s">
        <v>24</v>
      </c>
    </row>
    <row r="8089" spans="1:24" s="57" customFormat="1" ht="24">
      <c r="A8089" s="31">
        <v>8508</v>
      </c>
      <c r="B8089" s="32">
        <f t="shared" ca="1" si="761"/>
        <v>7.0945016059847155E-2</v>
      </c>
      <c r="C8089" s="130" t="s">
        <v>15066</v>
      </c>
      <c r="D8089" s="120" t="s">
        <v>15067</v>
      </c>
      <c r="E8089" s="21"/>
      <c r="F8089" s="22"/>
      <c r="G8089" s="22"/>
      <c r="H8089" s="22"/>
      <c r="I8089" s="23"/>
      <c r="J8089" s="35" t="str">
        <f t="shared" si="762"/>
        <v>➸</v>
      </c>
      <c r="K8089" s="117" t="str">
        <f>词典存放目录!$A$1&amp;L8089&amp;M8089</f>
        <v>F:\《自创文法查阅Excel》4.1备份\《B词汇·红宝书》\红宝书15版图片\8508-ほんとうに【本当に】.jpg</v>
      </c>
      <c r="L8089" s="9" t="s">
        <v>18120</v>
      </c>
      <c r="M8089" s="117" t="s">
        <v>26204</v>
      </c>
      <c r="N8089" s="36" t="str">
        <f t="shared" si="763"/>
        <v>▶</v>
      </c>
      <c r="O8089" s="37" t="s">
        <v>18031</v>
      </c>
      <c r="P8089" s="37">
        <v>18</v>
      </c>
      <c r="Q8089" s="37" t="s">
        <v>23</v>
      </c>
      <c r="R8089" s="9" t="str">
        <f>词典存放目录!$A$1&amp;O8089&amp;P8089&amp;Q8089</f>
        <v>F:\《自创文法查阅Excel》4.1备份\《B词汇·红宝书》\红宝书MP3分割\30 n5-ほ (18).mp3</v>
      </c>
      <c r="S8089" s="38"/>
      <c r="T8089" s="56"/>
      <c r="U8089" s="56"/>
      <c r="V8089" s="30" t="str">
        <f t="shared" si="766"/>
        <v/>
      </c>
      <c r="W8089" s="29"/>
      <c r="X8089" s="9" t="s">
        <v>24</v>
      </c>
    </row>
    <row r="8090" spans="1:24" s="57" customFormat="1" ht="24">
      <c r="A8090" s="31">
        <v>8509</v>
      </c>
      <c r="B8090" s="32">
        <f t="shared" ca="1" si="761"/>
        <v>0.13063072028892431</v>
      </c>
      <c r="C8090" s="131" t="s">
        <v>15068</v>
      </c>
      <c r="D8090" s="122" t="s">
        <v>15069</v>
      </c>
      <c r="E8090" s="21"/>
      <c r="F8090" s="22"/>
      <c r="G8090" s="22"/>
      <c r="H8090" s="22"/>
      <c r="I8090" s="23"/>
      <c r="J8090" s="35" t="str">
        <f t="shared" si="762"/>
        <v>➸</v>
      </c>
      <c r="K8090" s="117" t="str">
        <f>词典存放目录!$A$1&amp;L8090&amp;M8090</f>
        <v>F:\《自创文法查阅Excel》4.1备份\《B词汇·红宝书》\红宝书15版图片\8509-ぼうえき【貿易】.jpg</v>
      </c>
      <c r="L8090" s="9" t="s">
        <v>18120</v>
      </c>
      <c r="M8090" s="117" t="s">
        <v>26205</v>
      </c>
      <c r="N8090" s="36" t="str">
        <f t="shared" si="763"/>
        <v>▶</v>
      </c>
      <c r="O8090" s="37" t="s">
        <v>18032</v>
      </c>
      <c r="P8090" s="37">
        <v>1</v>
      </c>
      <c r="Q8090" s="37" t="s">
        <v>23</v>
      </c>
      <c r="R8090" s="9" t="str">
        <f>词典存放目录!$A$1&amp;O8090&amp;P8090&amp;Q8090</f>
        <v>F:\《自创文法查阅Excel》4.1备份\《B词汇·红宝书》\红宝书MP3分割\30 n4-ほ (1).mp3</v>
      </c>
      <c r="S8090" s="38"/>
      <c r="T8090" s="56"/>
      <c r="U8090" s="56"/>
      <c r="V8090" s="30" t="str">
        <f t="shared" si="766"/>
        <v/>
      </c>
      <c r="W8090" s="29"/>
      <c r="X8090" s="9" t="s">
        <v>113</v>
      </c>
    </row>
    <row r="8091" spans="1:24" s="57" customFormat="1" ht="24">
      <c r="A8091" s="31">
        <v>8510</v>
      </c>
      <c r="B8091" s="32">
        <f t="shared" ca="1" si="761"/>
        <v>9.6024627319203359E-2</v>
      </c>
      <c r="C8091" s="131" t="s">
        <v>15070</v>
      </c>
      <c r="D8091" s="122" t="s">
        <v>15071</v>
      </c>
      <c r="E8091" s="21"/>
      <c r="F8091" s="22"/>
      <c r="G8091" s="22"/>
      <c r="H8091" s="22"/>
      <c r="I8091" s="23"/>
      <c r="J8091" s="35" t="str">
        <f t="shared" si="762"/>
        <v>➸</v>
      </c>
      <c r="K8091" s="117" t="str">
        <f>词典存放目录!$A$1&amp;L8091&amp;M8091</f>
        <v>F:\《自创文法查阅Excel》4.1备份\《B词汇·红宝书》\红宝书15版图片\8510-ほうこう【方向】.jpg</v>
      </c>
      <c r="L8091" s="9" t="s">
        <v>18120</v>
      </c>
      <c r="M8091" s="117" t="s">
        <v>26206</v>
      </c>
      <c r="N8091" s="36" t="str">
        <f t="shared" si="763"/>
        <v>▶</v>
      </c>
      <c r="O8091" s="37" t="s">
        <v>18032</v>
      </c>
      <c r="P8091" s="37">
        <v>2</v>
      </c>
      <c r="Q8091" s="37" t="s">
        <v>23</v>
      </c>
      <c r="R8091" s="9" t="str">
        <f>词典存放目录!$A$1&amp;O8091&amp;P8091&amp;Q8091</f>
        <v>F:\《自创文法查阅Excel》4.1备份\《B词汇·红宝书》\红宝书MP3分割\30 n4-ほ (2).mp3</v>
      </c>
      <c r="S8091" s="38"/>
      <c r="T8091" s="56"/>
      <c r="U8091" s="56"/>
      <c r="V8091" s="30" t="str">
        <f t="shared" si="766"/>
        <v/>
      </c>
      <c r="W8091" s="29"/>
      <c r="X8091" s="9" t="s">
        <v>113</v>
      </c>
    </row>
    <row r="8092" spans="1:24" s="57" customFormat="1" ht="24">
      <c r="A8092" s="31">
        <v>8511</v>
      </c>
      <c r="B8092" s="32">
        <f t="shared" ca="1" si="761"/>
        <v>0.79144585999036188</v>
      </c>
      <c r="C8092" s="131" t="s">
        <v>15072</v>
      </c>
      <c r="D8092" s="122" t="s">
        <v>15073</v>
      </c>
      <c r="E8092" s="21"/>
      <c r="F8092" s="22"/>
      <c r="G8092" s="22"/>
      <c r="H8092" s="22"/>
      <c r="I8092" s="23"/>
      <c r="J8092" s="35" t="str">
        <f t="shared" si="762"/>
        <v>➸</v>
      </c>
      <c r="K8092" s="117" t="str">
        <f>词典存放目录!$A$1&amp;L8092&amp;M8092</f>
        <v>F:\《自创文法查阅Excel》4.1备份\《B词汇·红宝书》\红宝书15版图片\8511-ほうこく【報告】.jpg</v>
      </c>
      <c r="L8092" s="9" t="s">
        <v>18120</v>
      </c>
      <c r="M8092" s="117" t="s">
        <v>26207</v>
      </c>
      <c r="N8092" s="36" t="str">
        <f t="shared" si="763"/>
        <v>▶</v>
      </c>
      <c r="O8092" s="37" t="s">
        <v>18032</v>
      </c>
      <c r="P8092" s="37">
        <v>3</v>
      </c>
      <c r="Q8092" s="37" t="s">
        <v>23</v>
      </c>
      <c r="R8092" s="9" t="str">
        <f>词典存放目录!$A$1&amp;O8092&amp;P8092&amp;Q8092</f>
        <v>F:\《自创文法查阅Excel》4.1备份\《B词汇·红宝书》\红宝书MP3分割\30 n4-ほ (3).mp3</v>
      </c>
      <c r="S8092" s="38"/>
      <c r="T8092" s="56"/>
      <c r="U8092" s="56"/>
      <c r="V8092" s="30" t="str">
        <f t="shared" si="766"/>
        <v/>
      </c>
      <c r="W8092" s="29"/>
      <c r="X8092" s="9" t="s">
        <v>113</v>
      </c>
    </row>
    <row r="8093" spans="1:24" s="57" customFormat="1" ht="24">
      <c r="A8093" s="31">
        <v>8512</v>
      </c>
      <c r="B8093" s="32">
        <f t="shared" ca="1" si="761"/>
        <v>0.73537327089394866</v>
      </c>
      <c r="C8093" s="131" t="s">
        <v>15074</v>
      </c>
      <c r="D8093" s="122" t="s">
        <v>15075</v>
      </c>
      <c r="E8093" s="21"/>
      <c r="F8093" s="22"/>
      <c r="G8093" s="22"/>
      <c r="H8093" s="22"/>
      <c r="I8093" s="23"/>
      <c r="J8093" s="35" t="str">
        <f t="shared" si="762"/>
        <v>➸</v>
      </c>
      <c r="K8093" s="117" t="str">
        <f>词典存放目录!$A$1&amp;L8093&amp;M8093</f>
        <v>F:\《自创文法查阅Excel》4.1备份\《B词汇·红宝书》\红宝书15版图片\8512-ほうそう【放送】.jpg</v>
      </c>
      <c r="L8093" s="9" t="s">
        <v>18120</v>
      </c>
      <c r="M8093" s="117" t="s">
        <v>26208</v>
      </c>
      <c r="N8093" s="36" t="str">
        <f t="shared" si="763"/>
        <v>▶</v>
      </c>
      <c r="O8093" s="37" t="s">
        <v>18032</v>
      </c>
      <c r="P8093" s="37">
        <v>4</v>
      </c>
      <c r="Q8093" s="37" t="s">
        <v>23</v>
      </c>
      <c r="R8093" s="9" t="str">
        <f>词典存放目录!$A$1&amp;O8093&amp;P8093&amp;Q8093</f>
        <v>F:\《自创文法查阅Excel》4.1备份\《B词汇·红宝书》\红宝书MP3分割\30 n4-ほ (4).mp3</v>
      </c>
      <c r="S8093" s="38"/>
      <c r="T8093" s="56"/>
      <c r="U8093" s="56"/>
      <c r="V8093" s="30" t="str">
        <f t="shared" si="766"/>
        <v/>
      </c>
      <c r="W8093" s="69"/>
      <c r="X8093" s="9" t="s">
        <v>113</v>
      </c>
    </row>
    <row r="8094" spans="1:24" s="57" customFormat="1" ht="24">
      <c r="A8094" s="31">
        <v>8513</v>
      </c>
      <c r="B8094" s="32">
        <f t="shared" ca="1" si="761"/>
        <v>0.73576081062287724</v>
      </c>
      <c r="C8094" s="131" t="s">
        <v>15076</v>
      </c>
      <c r="D8094" s="122" t="s">
        <v>15077</v>
      </c>
      <c r="E8094" s="21"/>
      <c r="F8094" s="22"/>
      <c r="G8094" s="22"/>
      <c r="H8094" s="22"/>
      <c r="I8094" s="23"/>
      <c r="J8094" s="35" t="str">
        <f t="shared" si="762"/>
        <v>➸</v>
      </c>
      <c r="K8094" s="117" t="str">
        <f>词典存放目录!$A$1&amp;L8094&amp;M8094</f>
        <v>F:\《自创文法查阅Excel》4.1备份\《B词汇·红宝书》\红宝书15版图片\8513-ほうそうきょく【放送局】.jpg</v>
      </c>
      <c r="L8094" s="9" t="s">
        <v>18120</v>
      </c>
      <c r="M8094" s="117" t="s">
        <v>26209</v>
      </c>
      <c r="N8094" s="36" t="str">
        <f t="shared" si="763"/>
        <v>▶</v>
      </c>
      <c r="O8094" s="37" t="s">
        <v>18032</v>
      </c>
      <c r="P8094" s="37">
        <v>5</v>
      </c>
      <c r="Q8094" s="37" t="s">
        <v>23</v>
      </c>
      <c r="R8094" s="9" t="str">
        <f>词典存放目录!$A$1&amp;O8094&amp;P8094&amp;Q8094</f>
        <v>F:\《自创文法查阅Excel》4.1备份\《B词汇·红宝书》\红宝书MP3分割\30 n4-ほ (5).mp3</v>
      </c>
      <c r="S8094" s="38"/>
      <c r="T8094" s="56"/>
      <c r="U8094" s="56"/>
      <c r="V8094" s="30" t="str">
        <f t="shared" si="766"/>
        <v/>
      </c>
      <c r="W8094" s="69"/>
      <c r="X8094" s="9" t="s">
        <v>113</v>
      </c>
    </row>
    <row r="8095" spans="1:24" s="57" customFormat="1" ht="24">
      <c r="A8095" s="31">
        <v>8514</v>
      </c>
      <c r="B8095" s="32">
        <f t="shared" ca="1" si="761"/>
        <v>0.2239046417443159</v>
      </c>
      <c r="C8095" s="131" t="s">
        <v>15078</v>
      </c>
      <c r="D8095" s="122" t="s">
        <v>15079</v>
      </c>
      <c r="E8095" s="21"/>
      <c r="F8095" s="22"/>
      <c r="G8095" s="41"/>
      <c r="H8095" s="22" t="s">
        <v>159</v>
      </c>
      <c r="I8095" s="23"/>
      <c r="J8095" s="35" t="str">
        <f t="shared" si="762"/>
        <v>➸</v>
      </c>
      <c r="K8095" s="117" t="str">
        <f>词典存放目录!$A$1&amp;L8095&amp;M8095</f>
        <v>F:\《自创文法查阅Excel》4.1备份\《B词汇·红宝书》\红宝书15版图片\8514-ほうほう【方法】.jpg</v>
      </c>
      <c r="L8095" s="9" t="s">
        <v>18120</v>
      </c>
      <c r="M8095" s="117" t="s">
        <v>26210</v>
      </c>
      <c r="N8095" s="36" t="str">
        <f t="shared" si="763"/>
        <v>▶</v>
      </c>
      <c r="O8095" s="37" t="s">
        <v>18032</v>
      </c>
      <c r="P8095" s="37">
        <v>6</v>
      </c>
      <c r="Q8095" s="37" t="s">
        <v>23</v>
      </c>
      <c r="R8095" s="9" t="str">
        <f>词典存放目录!$A$1&amp;O8095&amp;P8095&amp;Q8095</f>
        <v>F:\《自创文法查阅Excel》4.1备份\《B词汇·红宝书》\红宝书MP3分割\30 n4-ほ (6).mp3</v>
      </c>
      <c r="S8095" s="38"/>
      <c r="T8095" s="56"/>
      <c r="U8095" s="56"/>
      <c r="V8095" s="30" t="str">
        <f t="shared" si="766"/>
        <v/>
      </c>
      <c r="W8095" s="29"/>
      <c r="X8095" s="9" t="s">
        <v>113</v>
      </c>
    </row>
    <row r="8096" spans="1:24" s="57" customFormat="1" ht="24">
      <c r="A8096" s="31">
        <v>8515</v>
      </c>
      <c r="B8096" s="32">
        <f t="shared" ca="1" si="761"/>
        <v>0.29746402204428724</v>
      </c>
      <c r="C8096" s="131" t="s">
        <v>15080</v>
      </c>
      <c r="D8096" s="122" t="s">
        <v>15081</v>
      </c>
      <c r="E8096" s="21"/>
      <c r="F8096" s="22"/>
      <c r="G8096" s="22"/>
      <c r="H8096" s="22"/>
      <c r="I8096" s="23"/>
      <c r="J8096" s="35" t="str">
        <f t="shared" si="762"/>
        <v>➸</v>
      </c>
      <c r="K8096" s="117" t="str">
        <f>词典存放目录!$A$1&amp;L8096&amp;M8096</f>
        <v>F:\《自创文法查阅Excel》4.1备份\《B词汇·红宝书》\红宝书15版图片\8515-ほうりつ【法律】.jpg</v>
      </c>
      <c r="L8096" s="9" t="s">
        <v>18120</v>
      </c>
      <c r="M8096" s="117" t="s">
        <v>26211</v>
      </c>
      <c r="N8096" s="36" t="str">
        <f t="shared" si="763"/>
        <v>▶</v>
      </c>
      <c r="O8096" s="37" t="s">
        <v>18032</v>
      </c>
      <c r="P8096" s="37">
        <v>7</v>
      </c>
      <c r="Q8096" s="37" t="s">
        <v>23</v>
      </c>
      <c r="R8096" s="9" t="str">
        <f>词典存放目录!$A$1&amp;O8096&amp;P8096&amp;Q8096</f>
        <v>F:\《自创文法查阅Excel》4.1备份\《B词汇·红宝书》\红宝书MP3分割\30 n4-ほ (7).mp3</v>
      </c>
      <c r="S8096" s="38"/>
      <c r="T8096" s="56"/>
      <c r="U8096" s="56"/>
      <c r="V8096" s="30" t="str">
        <f t="shared" si="766"/>
        <v/>
      </c>
      <c r="W8096" s="29"/>
      <c r="X8096" s="9" t="s">
        <v>113</v>
      </c>
    </row>
    <row r="8097" spans="1:24" s="57" customFormat="1" ht="24">
      <c r="A8097" s="31">
        <v>8516</v>
      </c>
      <c r="B8097" s="32">
        <f t="shared" ca="1" si="761"/>
        <v>0.45171699039793378</v>
      </c>
      <c r="C8097" s="131" t="s">
        <v>15082</v>
      </c>
      <c r="D8097" s="122" t="s">
        <v>15083</v>
      </c>
      <c r="E8097" s="21"/>
      <c r="F8097" s="22"/>
      <c r="G8097" s="22"/>
      <c r="H8097" s="22"/>
      <c r="I8097" s="23"/>
      <c r="J8097" s="35" t="str">
        <f t="shared" si="762"/>
        <v>➸</v>
      </c>
      <c r="K8097" s="117" t="str">
        <f>词典存放目录!$A$1&amp;L8097&amp;M8097</f>
        <v>F:\《自创文法查阅Excel》4.1备份\《B词汇·红宝书》\红宝书15版图片\8516-ほうれんそう【法蓮草·報連相】.jpg</v>
      </c>
      <c r="L8097" s="9" t="s">
        <v>18120</v>
      </c>
      <c r="M8097" s="117" t="s">
        <v>26212</v>
      </c>
      <c r="N8097" s="36" t="str">
        <f t="shared" si="763"/>
        <v>▶</v>
      </c>
      <c r="O8097" s="37" t="s">
        <v>18032</v>
      </c>
      <c r="P8097" s="37">
        <v>8</v>
      </c>
      <c r="Q8097" s="37" t="s">
        <v>23</v>
      </c>
      <c r="R8097" s="9" t="str">
        <f>词典存放目录!$A$1&amp;O8097&amp;P8097&amp;Q8097</f>
        <v>F:\《自创文法查阅Excel》4.1备份\《B词汇·红宝书》\红宝书MP3分割\30 n4-ほ (8).mp3</v>
      </c>
      <c r="S8097" s="38"/>
      <c r="T8097" s="56"/>
      <c r="U8097" s="56"/>
      <c r="V8097" s="30" t="str">
        <f t="shared" si="766"/>
        <v/>
      </c>
      <c r="W8097" s="29"/>
      <c r="X8097" s="9" t="s">
        <v>113</v>
      </c>
    </row>
    <row r="8098" spans="1:24" s="57" customFormat="1" ht="24">
      <c r="A8098" s="31">
        <v>8517</v>
      </c>
      <c r="B8098" s="32">
        <f t="shared" ca="1" si="761"/>
        <v>0.15617373993883599</v>
      </c>
      <c r="C8098" s="131" t="s">
        <v>15084</v>
      </c>
      <c r="D8098" s="122" t="s">
        <v>15085</v>
      </c>
      <c r="E8098" s="21"/>
      <c r="F8098" s="22"/>
      <c r="G8098" s="22"/>
      <c r="H8098" s="22"/>
      <c r="I8098" s="23"/>
      <c r="J8098" s="35" t="str">
        <f t="shared" si="762"/>
        <v>➸</v>
      </c>
      <c r="K8098" s="117" t="str">
        <f>词典存放目录!$A$1&amp;L8098&amp;M8098</f>
        <v>F:\《自创文法查阅Excel》4.1备份\《B词汇·红宝书》\红宝书15版图片\8517-ボール【ball】.jpg</v>
      </c>
      <c r="L8098" s="9" t="s">
        <v>18120</v>
      </c>
      <c r="M8098" s="117" t="s">
        <v>26213</v>
      </c>
      <c r="N8098" s="36" t="str">
        <f t="shared" si="763"/>
        <v>▶</v>
      </c>
      <c r="O8098" s="37" t="s">
        <v>18032</v>
      </c>
      <c r="P8098" s="37">
        <v>9</v>
      </c>
      <c r="Q8098" s="37" t="s">
        <v>23</v>
      </c>
      <c r="R8098" s="9" t="str">
        <f>词典存放目录!$A$1&amp;O8098&amp;P8098&amp;Q8098</f>
        <v>F:\《自创文法查阅Excel》4.1备份\《B词汇·红宝书》\红宝书MP3分割\30 n4-ほ (9).mp3</v>
      </c>
      <c r="S8098" s="38"/>
      <c r="T8098" s="56"/>
      <c r="U8098" s="56"/>
      <c r="V8098" s="30" t="str">
        <f t="shared" si="766"/>
        <v/>
      </c>
      <c r="W8098" s="29"/>
      <c r="X8098" s="9" t="s">
        <v>113</v>
      </c>
    </row>
    <row r="8099" spans="1:24" s="57" customFormat="1" ht="24">
      <c r="A8099" s="31">
        <v>8518</v>
      </c>
      <c r="B8099" s="32">
        <f t="shared" ca="1" si="761"/>
        <v>0.67355547696146179</v>
      </c>
      <c r="C8099" s="131" t="s">
        <v>15086</v>
      </c>
      <c r="D8099" s="122" t="s">
        <v>15087</v>
      </c>
      <c r="E8099" s="21"/>
      <c r="F8099" s="22"/>
      <c r="G8099" s="22"/>
      <c r="H8099" s="22"/>
      <c r="I8099" s="23"/>
      <c r="J8099" s="35" t="str">
        <f t="shared" si="762"/>
        <v>➸</v>
      </c>
      <c r="K8099" s="117" t="str">
        <f>词典存放目录!$A$1&amp;L8099&amp;M8099</f>
        <v>F:\《自创文法查阅Excel》4.1备份\《B词汇·红宝书》\红宝书15版图片\8518-ほし【星】.jpg</v>
      </c>
      <c r="L8099" s="9" t="s">
        <v>18120</v>
      </c>
      <c r="M8099" s="117" t="s">
        <v>26214</v>
      </c>
      <c r="N8099" s="36" t="str">
        <f t="shared" si="763"/>
        <v>▶</v>
      </c>
      <c r="O8099" s="37" t="s">
        <v>18032</v>
      </c>
      <c r="P8099" s="37">
        <v>10</v>
      </c>
      <c r="Q8099" s="37" t="s">
        <v>23</v>
      </c>
      <c r="R8099" s="9" t="str">
        <f>词典存放目录!$A$1&amp;O8099&amp;P8099&amp;Q8099</f>
        <v>F:\《自创文法查阅Excel》4.1备份\《B词汇·红宝书》\红宝书MP3分割\30 n4-ほ (10).mp3</v>
      </c>
      <c r="S8099" s="38"/>
      <c r="T8099" s="56"/>
      <c r="U8099" s="56"/>
      <c r="V8099" s="30" t="str">
        <f t="shared" si="766"/>
        <v/>
      </c>
      <c r="W8099" s="29"/>
      <c r="X8099" s="9" t="s">
        <v>113</v>
      </c>
    </row>
    <row r="8100" spans="1:24" s="57" customFormat="1" ht="24">
      <c r="A8100" s="31">
        <v>8519</v>
      </c>
      <c r="B8100" s="32">
        <f t="shared" ca="1" si="761"/>
        <v>0.4827343574703632</v>
      </c>
      <c r="C8100" s="131" t="s">
        <v>15088</v>
      </c>
      <c r="D8100" s="122" t="s">
        <v>15089</v>
      </c>
      <c r="E8100" s="21"/>
      <c r="F8100" s="22"/>
      <c r="G8100" s="22"/>
      <c r="H8100" s="22"/>
      <c r="I8100" s="23"/>
      <c r="J8100" s="35" t="str">
        <f t="shared" si="762"/>
        <v>➸</v>
      </c>
      <c r="K8100" s="117" t="str">
        <f>词典存放目录!$A$1&amp;L8100&amp;M8100</f>
        <v>F:\《自创文法查阅Excel》4.1备份\《B词汇·红宝书》\红宝书15版图片\8519-ほど【程】.jpg</v>
      </c>
      <c r="L8100" s="9" t="s">
        <v>18120</v>
      </c>
      <c r="M8100" s="117" t="s">
        <v>26215</v>
      </c>
      <c r="N8100" s="36" t="str">
        <f t="shared" si="763"/>
        <v>▶</v>
      </c>
      <c r="O8100" s="37" t="s">
        <v>18032</v>
      </c>
      <c r="P8100" s="37">
        <v>11</v>
      </c>
      <c r="Q8100" s="37" t="s">
        <v>23</v>
      </c>
      <c r="R8100" s="9" t="str">
        <f>词典存放目录!$A$1&amp;O8100&amp;P8100&amp;Q8100</f>
        <v>F:\《自创文法查阅Excel》4.1备份\《B词汇·红宝书》\红宝书MP3分割\30 n4-ほ (11).mp3</v>
      </c>
      <c r="S8100" s="38"/>
      <c r="T8100" s="56"/>
      <c r="U8100" s="56"/>
      <c r="V8100" s="30" t="str">
        <f t="shared" si="766"/>
        <v/>
      </c>
      <c r="W8100" s="29"/>
      <c r="X8100" s="9" t="s">
        <v>113</v>
      </c>
    </row>
    <row r="8101" spans="1:24" s="57" customFormat="1" ht="24">
      <c r="A8101" s="31">
        <v>8520</v>
      </c>
      <c r="B8101" s="32">
        <f t="shared" ca="1" si="761"/>
        <v>0.21500485307310191</v>
      </c>
      <c r="C8101" s="131" t="s">
        <v>15090</v>
      </c>
      <c r="D8101" s="122" t="s">
        <v>15091</v>
      </c>
      <c r="E8101" s="21"/>
      <c r="F8101" s="22"/>
      <c r="G8101" s="22"/>
      <c r="H8101" s="22"/>
      <c r="I8101" s="23"/>
      <c r="J8101" s="35" t="str">
        <f t="shared" si="762"/>
        <v>➸</v>
      </c>
      <c r="K8101" s="117" t="str">
        <f>词典存放目录!$A$1&amp;L8101&amp;M8101</f>
        <v>F:\《自创文法查阅Excel》4.1备份\《B词汇·红宝书》\红宝书15版图片\8520-ほとんど【殆ど】.jpg</v>
      </c>
      <c r="L8101" s="9" t="s">
        <v>18120</v>
      </c>
      <c r="M8101" s="117" t="s">
        <v>26216</v>
      </c>
      <c r="N8101" s="36" t="str">
        <f t="shared" si="763"/>
        <v>▶</v>
      </c>
      <c r="O8101" s="37" t="s">
        <v>18032</v>
      </c>
      <c r="P8101" s="37">
        <v>12</v>
      </c>
      <c r="Q8101" s="37" t="s">
        <v>23</v>
      </c>
      <c r="R8101" s="9" t="str">
        <f>词典存放目录!$A$1&amp;O8101&amp;P8101&amp;Q8101</f>
        <v>F:\《自创文法查阅Excel》4.1备份\《B词汇·红宝书》\红宝书MP3分割\30 n4-ほ (12).mp3</v>
      </c>
      <c r="S8101" s="38"/>
      <c r="T8101" s="56"/>
      <c r="U8101" s="56"/>
      <c r="V8101" s="30" t="str">
        <f t="shared" si="766"/>
        <v/>
      </c>
      <c r="W8101" s="29"/>
      <c r="X8101" s="9" t="s">
        <v>113</v>
      </c>
    </row>
    <row r="8102" spans="1:24" s="57" customFormat="1" ht="24">
      <c r="A8102" s="31">
        <v>8521</v>
      </c>
      <c r="B8102" s="32">
        <f t="shared" ca="1" si="761"/>
        <v>0.16171816891597557</v>
      </c>
      <c r="C8102" s="131" t="s">
        <v>15092</v>
      </c>
      <c r="D8102" s="122" t="s">
        <v>15093</v>
      </c>
      <c r="E8102" s="21"/>
      <c r="F8102" s="22"/>
      <c r="G8102" s="22"/>
      <c r="H8102" s="22"/>
      <c r="I8102" s="23"/>
      <c r="J8102" s="35" t="str">
        <f t="shared" si="762"/>
        <v>➸</v>
      </c>
      <c r="K8102" s="117" t="str">
        <f>词典存放目录!$A$1&amp;L8102&amp;M8102</f>
        <v>F:\《自创文法查阅Excel》4.1备份\《B词汇·红宝书》\红宝书15版图片\8521-ほめる【褒める】.jpg</v>
      </c>
      <c r="L8102" s="9" t="s">
        <v>18120</v>
      </c>
      <c r="M8102" s="117" t="s">
        <v>26217</v>
      </c>
      <c r="N8102" s="36" t="str">
        <f t="shared" si="763"/>
        <v>▶</v>
      </c>
      <c r="O8102" s="37" t="s">
        <v>18032</v>
      </c>
      <c r="P8102" s="37">
        <v>13</v>
      </c>
      <c r="Q8102" s="37" t="s">
        <v>23</v>
      </c>
      <c r="R8102" s="9" t="str">
        <f>词典存放目录!$A$1&amp;O8102&amp;P8102&amp;Q8102</f>
        <v>F:\《自创文法查阅Excel》4.1备份\《B词汇·红宝书》\红宝书MP3分割\30 n4-ほ (13).mp3</v>
      </c>
      <c r="S8102" s="38"/>
      <c r="T8102" s="56"/>
      <c r="U8102" s="56"/>
      <c r="V8102" s="30" t="str">
        <f t="shared" si="766"/>
        <v/>
      </c>
      <c r="W8102" s="29"/>
      <c r="X8102" s="9" t="s">
        <v>113</v>
      </c>
    </row>
    <row r="8103" spans="1:24" s="57" customFormat="1" ht="24">
      <c r="A8103" s="31">
        <v>8522</v>
      </c>
      <c r="B8103" s="32">
        <f t="shared" ca="1" si="761"/>
        <v>1.7875613874705709E-2</v>
      </c>
      <c r="C8103" s="131" t="s">
        <v>15094</v>
      </c>
      <c r="D8103" s="122"/>
      <c r="E8103" s="21"/>
      <c r="F8103" s="22"/>
      <c r="G8103" s="22"/>
      <c r="H8103" s="22"/>
      <c r="I8103" s="23"/>
      <c r="J8103" s="35" t="str">
        <f t="shared" si="762"/>
        <v>➸</v>
      </c>
      <c r="K8103" s="117" t="str">
        <f>词典存放目录!$A$1&amp;L8103&amp;M8103</f>
        <v>F:\《自创文法查阅Excel》4.1备份\《B词汇·红宝书》\红宝书15版图片\8522-ほら.jpg</v>
      </c>
      <c r="L8103" s="9" t="s">
        <v>18120</v>
      </c>
      <c r="M8103" s="117" t="s">
        <v>26218</v>
      </c>
      <c r="N8103" s="36" t="str">
        <f t="shared" si="763"/>
        <v>▶</v>
      </c>
      <c r="O8103" s="37" t="s">
        <v>18032</v>
      </c>
      <c r="P8103" s="37">
        <v>14</v>
      </c>
      <c r="Q8103" s="37" t="s">
        <v>23</v>
      </c>
      <c r="R8103" s="9" t="str">
        <f>词典存放目录!$A$1&amp;O8103&amp;P8103&amp;Q8103</f>
        <v>F:\《自创文法查阅Excel》4.1备份\《B词汇·红宝书》\红宝书MP3分割\30 n4-ほ (14).mp3</v>
      </c>
      <c r="S8103" s="38"/>
      <c r="T8103" s="56"/>
      <c r="U8103" s="56"/>
      <c r="V8103" s="30" t="str">
        <f t="shared" si="766"/>
        <v/>
      </c>
      <c r="W8103" s="29"/>
      <c r="X8103" s="9" t="s">
        <v>113</v>
      </c>
    </row>
    <row r="8104" spans="1:24" s="57" customFormat="1" ht="24">
      <c r="A8104" s="31">
        <v>8523</v>
      </c>
      <c r="B8104" s="32">
        <f t="shared" ca="1" si="761"/>
        <v>4.4694530889191952E-2</v>
      </c>
      <c r="C8104" s="131" t="s">
        <v>15095</v>
      </c>
      <c r="D8104" s="122" t="s">
        <v>15096</v>
      </c>
      <c r="E8104" s="21"/>
      <c r="F8104" s="22"/>
      <c r="G8104" s="22"/>
      <c r="H8104" s="22"/>
      <c r="I8104" s="23"/>
      <c r="J8104" s="35" t="str">
        <f t="shared" si="762"/>
        <v>➸</v>
      </c>
      <c r="K8104" s="117" t="str">
        <f>词典存放目录!$A$1&amp;L8104&amp;M8104</f>
        <v>F:\《自创文法查阅Excel》4.1备份\《B词汇·红宝书》\红宝书15版图片\8523-ほんやく【翻訳】.jpg</v>
      </c>
      <c r="L8104" s="9" t="s">
        <v>18120</v>
      </c>
      <c r="M8104" s="117" t="s">
        <v>26219</v>
      </c>
      <c r="N8104" s="36" t="str">
        <f t="shared" si="763"/>
        <v>▶</v>
      </c>
      <c r="O8104" s="37" t="s">
        <v>18032</v>
      </c>
      <c r="P8104" s="37">
        <v>15</v>
      </c>
      <c r="Q8104" s="37" t="s">
        <v>23</v>
      </c>
      <c r="R8104" s="9" t="str">
        <f>词典存放目录!$A$1&amp;O8104&amp;P8104&amp;Q8104</f>
        <v>F:\《自创文法查阅Excel》4.1备份\《B词汇·红宝书》\红宝书MP3分割\30 n4-ほ (15).mp3</v>
      </c>
      <c r="S8104" s="38"/>
      <c r="T8104" s="56"/>
      <c r="U8104" s="56"/>
      <c r="V8104" s="30" t="str">
        <f t="shared" si="766"/>
        <v/>
      </c>
      <c r="W8104" s="29"/>
      <c r="X8104" s="9" t="s">
        <v>113</v>
      </c>
    </row>
    <row r="8105" spans="1:24" s="57" customFormat="1" ht="24">
      <c r="A8105" s="31">
        <v>8524</v>
      </c>
      <c r="B8105" s="32">
        <f t="shared" ca="1" si="761"/>
        <v>0.91279833271937783</v>
      </c>
      <c r="C8105" s="132" t="s">
        <v>15034</v>
      </c>
      <c r="D8105" s="124" t="s">
        <v>15097</v>
      </c>
      <c r="E8105" s="21"/>
      <c r="F8105" s="22"/>
      <c r="G8105" s="22"/>
      <c r="H8105" s="22"/>
      <c r="I8105" s="23"/>
      <c r="J8105" s="35" t="str">
        <f t="shared" si="762"/>
        <v>➸</v>
      </c>
      <c r="K8105" s="117" t="str">
        <f>词典存放目录!$A$1&amp;L8105&amp;M8105</f>
        <v>F:\《自创文法查阅Excel》4.1备份\《B词汇·红宝书》\红宝书15版图片\8524-ぼうし【防止】.jpg</v>
      </c>
      <c r="L8105" s="9" t="s">
        <v>18120</v>
      </c>
      <c r="M8105" s="117" t="s">
        <v>26220</v>
      </c>
      <c r="N8105" s="36" t="str">
        <f t="shared" si="763"/>
        <v>▶</v>
      </c>
      <c r="O8105" s="37" t="s">
        <v>18033</v>
      </c>
      <c r="P8105" s="37">
        <v>1</v>
      </c>
      <c r="Q8105" s="37" t="s">
        <v>23</v>
      </c>
      <c r="R8105" s="9" t="str">
        <f>词典存放目录!$A$1&amp;O8105&amp;P8105&amp;Q8105</f>
        <v>F:\《自创文法查阅Excel》4.1备份\《B词汇·红宝书》\红宝书MP3分割\30 n3-ほ (1).mp3</v>
      </c>
      <c r="S8105" s="38"/>
      <c r="T8105" s="56"/>
      <c r="U8105" s="56"/>
      <c r="V8105" s="30" t="str">
        <f t="shared" si="766"/>
        <v/>
      </c>
      <c r="W8105" s="29"/>
      <c r="X8105" s="9" t="s">
        <v>212</v>
      </c>
    </row>
    <row r="8106" spans="1:24" s="57" customFormat="1" ht="24">
      <c r="A8106" s="31">
        <v>8525</v>
      </c>
      <c r="B8106" s="32">
        <f t="shared" ca="1" si="761"/>
        <v>0.38603580657608882</v>
      </c>
      <c r="C8106" s="132" t="s">
        <v>15074</v>
      </c>
      <c r="D8106" s="124" t="s">
        <v>15098</v>
      </c>
      <c r="E8106" s="21"/>
      <c r="F8106" s="22"/>
      <c r="G8106" s="22"/>
      <c r="H8106" s="22"/>
      <c r="I8106" s="23"/>
      <c r="J8106" s="35" t="str">
        <f t="shared" si="762"/>
        <v>➸</v>
      </c>
      <c r="K8106" s="117" t="str">
        <f>词典存放目录!$A$1&amp;L8106&amp;M8106</f>
        <v>F:\《自创文法查阅Excel》4.1备份\《B词汇·红宝书》\红宝书15版图片\8525-ほうそう【包装】.jpg</v>
      </c>
      <c r="L8106" s="9" t="s">
        <v>18120</v>
      </c>
      <c r="M8106" s="117" t="s">
        <v>26221</v>
      </c>
      <c r="N8106" s="36" t="str">
        <f t="shared" si="763"/>
        <v>▶</v>
      </c>
      <c r="O8106" s="37" t="s">
        <v>18033</v>
      </c>
      <c r="P8106" s="37">
        <v>2</v>
      </c>
      <c r="Q8106" s="37" t="s">
        <v>23</v>
      </c>
      <c r="R8106" s="9" t="str">
        <f>词典存放目录!$A$1&amp;O8106&amp;P8106&amp;Q8106</f>
        <v>F:\《自创文法查阅Excel》4.1备份\《B词汇·红宝书》\红宝书MP3分割\30 n3-ほ (2).mp3</v>
      </c>
      <c r="S8106" s="38"/>
      <c r="T8106" s="56"/>
      <c r="U8106" s="56"/>
      <c r="V8106" s="30" t="str">
        <f t="shared" si="766"/>
        <v/>
      </c>
      <c r="W8106" s="29"/>
      <c r="X8106" s="9" t="s">
        <v>212</v>
      </c>
    </row>
    <row r="8107" spans="1:24" s="57" customFormat="1" ht="24">
      <c r="A8107" s="31">
        <v>8526</v>
      </c>
      <c r="B8107" s="32">
        <f t="shared" ca="1" si="761"/>
        <v>0.2998371114108711</v>
      </c>
      <c r="C8107" s="132" t="s">
        <v>15099</v>
      </c>
      <c r="D8107" s="124" t="s">
        <v>15100</v>
      </c>
      <c r="E8107" s="21" t="s">
        <v>3624</v>
      </c>
      <c r="F8107" s="22"/>
      <c r="G8107" s="22"/>
      <c r="H8107" s="22"/>
      <c r="I8107" s="23"/>
      <c r="J8107" s="35" t="str">
        <f t="shared" si="762"/>
        <v>➸</v>
      </c>
      <c r="K8107" s="117" t="str">
        <f>词典存放目录!$A$1&amp;L8107&amp;M8107</f>
        <v>F:\《自创文法查阅Excel》4.1备份\《B词汇·红宝书》\红宝书15版图片\8526-～ほうだい【～放題】.jpg</v>
      </c>
      <c r="L8107" s="9" t="s">
        <v>18120</v>
      </c>
      <c r="M8107" s="117" t="s">
        <v>26222</v>
      </c>
      <c r="N8107" s="36" t="str">
        <f t="shared" si="763"/>
        <v>▶</v>
      </c>
      <c r="O8107" s="37" t="s">
        <v>18033</v>
      </c>
      <c r="P8107" s="37">
        <v>3</v>
      </c>
      <c r="Q8107" s="37" t="s">
        <v>23</v>
      </c>
      <c r="R8107" s="9" t="str">
        <f>词典存放目录!$A$1&amp;O8107&amp;P8107&amp;Q8107</f>
        <v>F:\《自创文法查阅Excel》4.1备份\《B词汇·红宝书》\红宝书MP3分割\30 n3-ほ (3).mp3</v>
      </c>
      <c r="S8107" s="38"/>
      <c r="T8107" s="56"/>
      <c r="U8107" s="56"/>
      <c r="V8107" s="30" t="str">
        <f t="shared" si="766"/>
        <v/>
      </c>
      <c r="W8107" s="69"/>
      <c r="X8107" s="9" t="s">
        <v>212</v>
      </c>
    </row>
    <row r="8108" spans="1:24" s="57" customFormat="1" ht="24">
      <c r="A8108" s="31">
        <v>8527</v>
      </c>
      <c r="B8108" s="32">
        <f t="shared" ca="1" si="761"/>
        <v>0.80094957884556461</v>
      </c>
      <c r="C8108" s="132" t="s">
        <v>15101</v>
      </c>
      <c r="D8108" s="124" t="s">
        <v>15102</v>
      </c>
      <c r="E8108" s="21"/>
      <c r="F8108" s="22"/>
      <c r="G8108" s="22"/>
      <c r="H8108" s="22"/>
      <c r="I8108" s="23"/>
      <c r="J8108" s="35" t="str">
        <f t="shared" si="762"/>
        <v>➸</v>
      </c>
      <c r="K8108" s="117" t="str">
        <f>词典存放目录!$A$1&amp;L8108&amp;M8108</f>
        <v>F:\《自创文法查阅Excel》4.1备份\《B词汇·红宝书》\红宝书15版图片\8527-ほうちょう【包丁】.jpg</v>
      </c>
      <c r="L8108" s="9" t="s">
        <v>18120</v>
      </c>
      <c r="M8108" s="117" t="s">
        <v>26223</v>
      </c>
      <c r="N8108" s="36" t="str">
        <f t="shared" si="763"/>
        <v>▶</v>
      </c>
      <c r="O8108" s="37" t="s">
        <v>18033</v>
      </c>
      <c r="P8108" s="37">
        <v>4</v>
      </c>
      <c r="Q8108" s="37" t="s">
        <v>23</v>
      </c>
      <c r="R8108" s="9" t="str">
        <f>词典存放目录!$A$1&amp;O8108&amp;P8108&amp;Q8108</f>
        <v>F:\《自创文法查阅Excel》4.1备份\《B词汇·红宝书》\红宝书MP3分割\30 n3-ほ (4).mp3</v>
      </c>
      <c r="S8108" s="38"/>
      <c r="T8108" s="56"/>
      <c r="U8108" s="56"/>
      <c r="V8108" s="30" t="str">
        <f t="shared" si="766"/>
        <v/>
      </c>
      <c r="W8108" s="29"/>
      <c r="X8108" s="9" t="s">
        <v>212</v>
      </c>
    </row>
    <row r="8109" spans="1:24" s="57" customFormat="1" ht="24">
      <c r="A8109" s="31">
        <v>8528</v>
      </c>
      <c r="B8109" s="32">
        <f t="shared" ca="1" si="761"/>
        <v>0.47175448676717979</v>
      </c>
      <c r="C8109" s="132" t="s">
        <v>15103</v>
      </c>
      <c r="D8109" s="124" t="s">
        <v>15104</v>
      </c>
      <c r="E8109" s="21"/>
      <c r="F8109" s="22"/>
      <c r="G8109" s="22"/>
      <c r="H8109" s="22"/>
      <c r="I8109" s="23"/>
      <c r="J8109" s="35" t="str">
        <f t="shared" si="762"/>
        <v>➸</v>
      </c>
      <c r="K8109" s="117" t="str">
        <f>词典存放目录!$A$1&amp;L8109&amp;M8109</f>
        <v>F:\《自创文法查阅Excel》4.1备份\《B词汇·红宝书》\红宝书15版图片\8528-～ほうめん【～方面】.jpg</v>
      </c>
      <c r="L8109" s="9" t="s">
        <v>18120</v>
      </c>
      <c r="M8109" s="117" t="s">
        <v>26224</v>
      </c>
      <c r="N8109" s="36" t="str">
        <f t="shared" si="763"/>
        <v>▶</v>
      </c>
      <c r="O8109" s="37" t="s">
        <v>18033</v>
      </c>
      <c r="P8109" s="37">
        <v>5</v>
      </c>
      <c r="Q8109" s="37" t="s">
        <v>23</v>
      </c>
      <c r="R8109" s="9" t="str">
        <f>词典存放目录!$A$1&amp;O8109&amp;P8109&amp;Q8109</f>
        <v>F:\《自创文法查阅Excel》4.1备份\《B词汇·红宝书》\红宝书MP3分割\30 n3-ほ (5).mp3</v>
      </c>
      <c r="S8109" s="38"/>
      <c r="T8109" s="56"/>
      <c r="U8109" s="56"/>
      <c r="V8109" s="30" t="str">
        <f t="shared" si="766"/>
        <v/>
      </c>
      <c r="W8109" s="29"/>
      <c r="X8109" s="9" t="s">
        <v>212</v>
      </c>
    </row>
    <row r="8110" spans="1:24" s="57" customFormat="1" ht="24">
      <c r="A8110" s="31">
        <v>8529</v>
      </c>
      <c r="B8110" s="32">
        <f t="shared" ca="1" si="761"/>
        <v>0.91182702869930865</v>
      </c>
      <c r="C8110" s="132" t="s">
        <v>15105</v>
      </c>
      <c r="D8110" s="124" t="s">
        <v>15106</v>
      </c>
      <c r="E8110" s="21"/>
      <c r="F8110" s="22"/>
      <c r="G8110" s="22"/>
      <c r="H8110" s="22"/>
      <c r="I8110" s="23"/>
      <c r="J8110" s="35" t="str">
        <f t="shared" si="762"/>
        <v>➸</v>
      </c>
      <c r="K8110" s="117" t="str">
        <f>词典存放目录!$A$1&amp;L8110&amp;M8110</f>
        <v>F:\《自创文法查阅Excel》4.1备份\《B词汇·红宝书》\红宝书15版图片\8529-ほうもん【訪問】.jpg</v>
      </c>
      <c r="L8110" s="9" t="s">
        <v>18120</v>
      </c>
      <c r="M8110" s="117" t="s">
        <v>26225</v>
      </c>
      <c r="N8110" s="36" t="str">
        <f t="shared" si="763"/>
        <v>▶</v>
      </c>
      <c r="O8110" s="37" t="s">
        <v>18033</v>
      </c>
      <c r="P8110" s="37">
        <v>6</v>
      </c>
      <c r="Q8110" s="37" t="s">
        <v>23</v>
      </c>
      <c r="R8110" s="9" t="str">
        <f>词典存放目录!$A$1&amp;O8110&amp;P8110&amp;Q8110</f>
        <v>F:\《自创文法查阅Excel》4.1备份\《B词汇·红宝书》\红宝书MP3分割\30 n3-ほ (6).mp3</v>
      </c>
      <c r="S8110" s="38"/>
      <c r="T8110" s="56"/>
      <c r="U8110" s="56"/>
      <c r="V8110" s="30" t="str">
        <f t="shared" si="766"/>
        <v/>
      </c>
      <c r="W8110" s="29"/>
      <c r="X8110" s="9" t="s">
        <v>212</v>
      </c>
    </row>
    <row r="8111" spans="1:24" s="57" customFormat="1" ht="24">
      <c r="A8111" s="31">
        <v>8530</v>
      </c>
      <c r="B8111" s="32">
        <f t="shared" ca="1" si="761"/>
        <v>0.83869498462873071</v>
      </c>
      <c r="C8111" s="132" t="s">
        <v>15107</v>
      </c>
      <c r="D8111" s="124" t="s">
        <v>15108</v>
      </c>
      <c r="E8111" s="21"/>
      <c r="F8111" s="22"/>
      <c r="G8111" s="22"/>
      <c r="H8111" s="22"/>
      <c r="I8111" s="23"/>
      <c r="J8111" s="35" t="str">
        <f t="shared" si="762"/>
        <v>➸</v>
      </c>
      <c r="K8111" s="117" t="str">
        <f>词典存放目录!$A$1&amp;L8111&amp;M8111</f>
        <v>F:\《自创文法查阅Excel》4.1备份\《B词汇·红宝书》\红宝书15版图片\8530-ほうる【放る】.jpg</v>
      </c>
      <c r="L8111" s="9" t="s">
        <v>18120</v>
      </c>
      <c r="M8111" s="117" t="s">
        <v>26226</v>
      </c>
      <c r="N8111" s="36" t="str">
        <f t="shared" si="763"/>
        <v>▶</v>
      </c>
      <c r="O8111" s="37" t="s">
        <v>18033</v>
      </c>
      <c r="P8111" s="37">
        <v>7</v>
      </c>
      <c r="Q8111" s="37" t="s">
        <v>23</v>
      </c>
      <c r="R8111" s="9" t="str">
        <f>词典存放目录!$A$1&amp;O8111&amp;P8111&amp;Q8111</f>
        <v>F:\《自创文法查阅Excel》4.1备份\《B词汇·红宝书》\红宝书MP3分割\30 n3-ほ (7).mp3</v>
      </c>
      <c r="S8111" s="38"/>
      <c r="T8111" s="56"/>
      <c r="U8111" s="56"/>
      <c r="V8111" s="30" t="str">
        <f t="shared" si="766"/>
        <v/>
      </c>
      <c r="W8111" s="69"/>
      <c r="X8111" s="9" t="s">
        <v>212</v>
      </c>
    </row>
    <row r="8112" spans="1:24" s="57" customFormat="1" ht="24">
      <c r="A8112" s="31">
        <v>8531</v>
      </c>
      <c r="B8112" s="32">
        <f t="shared" ca="1" si="761"/>
        <v>0.45791227486350516</v>
      </c>
      <c r="C8112" s="132" t="s">
        <v>15109</v>
      </c>
      <c r="D8112" s="124" t="s">
        <v>15110</v>
      </c>
      <c r="E8112" s="21"/>
      <c r="F8112" s="22"/>
      <c r="G8112" s="22"/>
      <c r="H8112" s="22"/>
      <c r="I8112" s="23"/>
      <c r="J8112" s="35" t="str">
        <f t="shared" si="762"/>
        <v>➸</v>
      </c>
      <c r="K8112" s="117" t="str">
        <f>词典存放目录!$A$1&amp;L8112&amp;M8112</f>
        <v>F:\《自创文法查阅Excel》4.1备份\《B词汇·红宝书》\红宝书15版图片\8531-ほお【頬·ほほ】.jpg</v>
      </c>
      <c r="L8112" s="9" t="s">
        <v>18120</v>
      </c>
      <c r="M8112" s="117" t="s">
        <v>26227</v>
      </c>
      <c r="N8112" s="36" t="str">
        <f t="shared" si="763"/>
        <v>▶</v>
      </c>
      <c r="O8112" s="37" t="s">
        <v>18033</v>
      </c>
      <c r="P8112" s="37">
        <v>8</v>
      </c>
      <c r="Q8112" s="37" t="s">
        <v>23</v>
      </c>
      <c r="R8112" s="9" t="str">
        <f>词典存放目录!$A$1&amp;O8112&amp;P8112&amp;Q8112</f>
        <v>F:\《自创文法查阅Excel》4.1备份\《B词汇·红宝书》\红宝书MP3分割\30 n3-ほ (8).mp3</v>
      </c>
      <c r="S8112" s="38"/>
      <c r="T8112" s="56"/>
      <c r="U8112" s="56"/>
      <c r="V8112" s="30" t="str">
        <f t="shared" si="766"/>
        <v/>
      </c>
      <c r="W8112" s="29"/>
      <c r="X8112" s="9" t="s">
        <v>212</v>
      </c>
    </row>
    <row r="8113" spans="1:24" s="57" customFormat="1" ht="24">
      <c r="A8113" s="31">
        <v>8533</v>
      </c>
      <c r="B8113" s="32">
        <f t="shared" ca="1" si="761"/>
        <v>0.88824953923386285</v>
      </c>
      <c r="C8113" s="132" t="s">
        <v>15111</v>
      </c>
      <c r="D8113" s="124" t="s">
        <v>15112</v>
      </c>
      <c r="E8113" s="21"/>
      <c r="F8113" s="22"/>
      <c r="G8113" s="22"/>
      <c r="H8113" s="22"/>
      <c r="I8113" s="23"/>
      <c r="J8113" s="35" t="str">
        <f t="shared" si="762"/>
        <v>➸</v>
      </c>
      <c r="K8113" s="117" t="str">
        <f>词典存放目录!$A$1&amp;L8113&amp;M8113</f>
        <v>F:\《自创文法查阅Excel》4.1备份\《B词汇·红宝书》\红宝书15版图片\8533-ボーナス【bonus】.jpg</v>
      </c>
      <c r="L8113" s="9" t="s">
        <v>18120</v>
      </c>
      <c r="M8113" s="117" t="s">
        <v>26228</v>
      </c>
      <c r="N8113" s="36" t="str">
        <f t="shared" si="763"/>
        <v>▶</v>
      </c>
      <c r="O8113" s="37" t="s">
        <v>18033</v>
      </c>
      <c r="P8113" s="37">
        <v>10</v>
      </c>
      <c r="Q8113" s="37" t="s">
        <v>23</v>
      </c>
      <c r="R8113" s="9" t="str">
        <f>词典存放目录!$A$1&amp;O8113&amp;P8113&amp;Q8113</f>
        <v>F:\《自创文法查阅Excel》4.1备份\《B词汇·红宝书》\红宝书MP3分割\30 n3-ほ (10).mp3</v>
      </c>
      <c r="S8113" s="38"/>
      <c r="T8113" s="56"/>
      <c r="U8113" s="56"/>
      <c r="V8113" s="30" t="str">
        <f t="shared" si="766"/>
        <v/>
      </c>
      <c r="W8113" s="29"/>
      <c r="X8113" s="9" t="s">
        <v>212</v>
      </c>
    </row>
    <row r="8114" spans="1:24" s="57" customFormat="1" ht="24">
      <c r="A8114" s="31">
        <v>8534</v>
      </c>
      <c r="B8114" s="32">
        <f t="shared" ca="1" si="761"/>
        <v>0.90470645486222501</v>
      </c>
      <c r="C8114" s="132" t="s">
        <v>15113</v>
      </c>
      <c r="D8114" s="124" t="s">
        <v>15114</v>
      </c>
      <c r="E8114" s="21"/>
      <c r="F8114" s="22"/>
      <c r="G8114" s="22"/>
      <c r="H8114" s="22"/>
      <c r="I8114" s="23"/>
      <c r="J8114" s="35" t="str">
        <f t="shared" si="762"/>
        <v>➸</v>
      </c>
      <c r="K8114" s="117" t="str">
        <f>词典存放目录!$A$1&amp;L8114&amp;M8114</f>
        <v>F:\《自创文法查阅Excel》4.1备份\《B词汇·红宝书》\红宝书15版图片\8534-ホームページ【home-page】.jpg</v>
      </c>
      <c r="L8114" s="9" t="s">
        <v>18120</v>
      </c>
      <c r="M8114" s="117" t="s">
        <v>26229</v>
      </c>
      <c r="N8114" s="36" t="str">
        <f t="shared" si="763"/>
        <v>▶</v>
      </c>
      <c r="O8114" s="37" t="s">
        <v>18033</v>
      </c>
      <c r="P8114" s="37">
        <v>11</v>
      </c>
      <c r="Q8114" s="37" t="s">
        <v>23</v>
      </c>
      <c r="R8114" s="9" t="str">
        <f>词典存放目录!$A$1&amp;O8114&amp;P8114&amp;Q8114</f>
        <v>F:\《自创文法查阅Excel》4.1备份\《B词汇·红宝书》\红宝书MP3分割\30 n3-ほ (11).mp3</v>
      </c>
      <c r="S8114" s="38"/>
      <c r="T8114" s="56"/>
      <c r="U8114" s="56"/>
      <c r="V8114" s="30" t="str">
        <f t="shared" si="766"/>
        <v/>
      </c>
      <c r="W8114" s="29"/>
      <c r="X8114" s="9" t="s">
        <v>212</v>
      </c>
    </row>
    <row r="8115" spans="1:24" s="57" customFormat="1" ht="24">
      <c r="A8115" s="31">
        <v>8535</v>
      </c>
      <c r="B8115" s="32">
        <f t="shared" ca="1" si="761"/>
        <v>0.14813802312846169</v>
      </c>
      <c r="C8115" s="132" t="s">
        <v>15115</v>
      </c>
      <c r="D8115" s="124" t="s">
        <v>15116</v>
      </c>
      <c r="E8115" s="21"/>
      <c r="F8115" s="22"/>
      <c r="G8115" s="22"/>
      <c r="H8115" s="22"/>
      <c r="I8115" s="23"/>
      <c r="J8115" s="35" t="str">
        <f t="shared" si="762"/>
        <v>➸</v>
      </c>
      <c r="K8115" s="117" t="str">
        <f>词典存放目录!$A$1&amp;L8115&amp;M8115</f>
        <v>F:\《自创文法查阅Excel》4.1备份\《B词汇·红宝书》\红宝书15版图片\8535-ボーリング【bowling】.jpg</v>
      </c>
      <c r="L8115" s="9" t="s">
        <v>18120</v>
      </c>
      <c r="M8115" s="117" t="s">
        <v>26230</v>
      </c>
      <c r="N8115" s="36" t="str">
        <f t="shared" si="763"/>
        <v>▶</v>
      </c>
      <c r="O8115" s="37" t="s">
        <v>18033</v>
      </c>
      <c r="P8115" s="37">
        <v>12</v>
      </c>
      <c r="Q8115" s="37" t="s">
        <v>23</v>
      </c>
      <c r="R8115" s="9" t="str">
        <f>词典存放目录!$A$1&amp;O8115&amp;P8115&amp;Q8115</f>
        <v>F:\《自创文法查阅Excel》4.1备份\《B词汇·红宝书》\红宝书MP3分割\30 n3-ほ (12).mp3</v>
      </c>
      <c r="S8115" s="38"/>
      <c r="T8115" s="56"/>
      <c r="U8115" s="56"/>
      <c r="V8115" s="30"/>
      <c r="W8115" s="29"/>
      <c r="X8115" s="9" t="s">
        <v>212</v>
      </c>
    </row>
    <row r="8116" spans="1:24" s="57" customFormat="1" ht="24">
      <c r="A8116" s="31">
        <v>8536</v>
      </c>
      <c r="B8116" s="32">
        <f t="shared" ca="1" si="761"/>
        <v>0.49376382693372711</v>
      </c>
      <c r="C8116" s="132" t="s">
        <v>15117</v>
      </c>
      <c r="D8116" s="124" t="s">
        <v>15118</v>
      </c>
      <c r="E8116" s="21"/>
      <c r="F8116" s="22"/>
      <c r="G8116" s="22"/>
      <c r="H8116" s="22"/>
      <c r="I8116" s="23"/>
      <c r="J8116" s="35" t="str">
        <f t="shared" si="762"/>
        <v>➸</v>
      </c>
      <c r="K8116" s="117" t="str">
        <f>词典存放目录!$A$1&amp;L8116&amp;M8116</f>
        <v>F:\《自创文法查阅Excel》4.1备份\《B词汇·红宝书》\红宝书15版图片\8536-ホール【hall】.jpg</v>
      </c>
      <c r="L8116" s="9" t="s">
        <v>18120</v>
      </c>
      <c r="M8116" s="117" t="s">
        <v>26231</v>
      </c>
      <c r="N8116" s="36" t="str">
        <f t="shared" si="763"/>
        <v>▶</v>
      </c>
      <c r="O8116" s="37" t="s">
        <v>18033</v>
      </c>
      <c r="P8116" s="37">
        <v>13</v>
      </c>
      <c r="Q8116" s="37" t="s">
        <v>23</v>
      </c>
      <c r="R8116" s="9" t="str">
        <f>词典存放目录!$A$1&amp;O8116&amp;P8116&amp;Q8116</f>
        <v>F:\《自创文法查阅Excel》4.1备份\《B词汇·红宝书》\红宝书MP3分割\30 n3-ほ (13).mp3</v>
      </c>
      <c r="S8116" s="38"/>
      <c r="T8116" s="56"/>
      <c r="U8116" s="56"/>
      <c r="V8116" s="30" t="str">
        <f t="shared" ref="V8116:V8133" si="767">IF(COUNTA(S8116:U8116)=0,"",COUNTIF(S8116:U8116,"0")/COUNTA(S8116:U8116))</f>
        <v/>
      </c>
      <c r="W8116" s="29"/>
      <c r="X8116" s="9" t="s">
        <v>212</v>
      </c>
    </row>
    <row r="8117" spans="1:24" s="57" customFormat="1" ht="24">
      <c r="A8117" s="31">
        <v>8537</v>
      </c>
      <c r="B8117" s="32">
        <f t="shared" ca="1" si="761"/>
        <v>0.64022895653973322</v>
      </c>
      <c r="C8117" s="132" t="s">
        <v>15119</v>
      </c>
      <c r="D8117" s="124" t="s">
        <v>15120</v>
      </c>
      <c r="E8117" s="21" t="s">
        <v>18114</v>
      </c>
      <c r="F8117" s="22"/>
      <c r="G8117" s="22"/>
      <c r="H8117" s="22"/>
      <c r="I8117" s="23"/>
      <c r="J8117" s="35" t="str">
        <f t="shared" si="762"/>
        <v>➸</v>
      </c>
      <c r="K8117" s="117" t="str">
        <f>词典存放目录!$A$1&amp;L8117&amp;M8117</f>
        <v>F:\《自创文法查阅Excel》4.1备份\《B词汇·红宝书》\红宝书15版图片\8537-ほがらか【朗らか】.jpg</v>
      </c>
      <c r="L8117" s="9" t="s">
        <v>18120</v>
      </c>
      <c r="M8117" s="117" t="s">
        <v>26232</v>
      </c>
      <c r="N8117" s="36" t="str">
        <f t="shared" si="763"/>
        <v>▶</v>
      </c>
      <c r="O8117" s="37" t="s">
        <v>18033</v>
      </c>
      <c r="P8117" s="37">
        <v>14</v>
      </c>
      <c r="Q8117" s="37" t="s">
        <v>23</v>
      </c>
      <c r="R8117" s="9" t="str">
        <f>词典存放目录!$A$1&amp;O8117&amp;P8117&amp;Q8117</f>
        <v>F:\《自创文法查阅Excel》4.1备份\《B词汇·红宝书》\红宝书MP3分割\30 n3-ほ (14).mp3</v>
      </c>
      <c r="S8117" s="38"/>
      <c r="T8117" s="56"/>
      <c r="U8117" s="56"/>
      <c r="V8117" s="30" t="str">
        <f t="shared" si="767"/>
        <v/>
      </c>
      <c r="W8117" s="29"/>
      <c r="X8117" s="9" t="s">
        <v>212</v>
      </c>
    </row>
    <row r="8118" spans="1:24" s="57" customFormat="1" ht="24">
      <c r="A8118" s="31">
        <v>8538</v>
      </c>
      <c r="B8118" s="32">
        <f t="shared" ca="1" si="761"/>
        <v>0.10616724594286198</v>
      </c>
      <c r="C8118" s="132" t="s">
        <v>15121</v>
      </c>
      <c r="D8118" s="124" t="s">
        <v>15122</v>
      </c>
      <c r="E8118" s="21"/>
      <c r="F8118" s="22"/>
      <c r="G8118" s="22"/>
      <c r="H8118" s="22"/>
      <c r="I8118" s="23"/>
      <c r="J8118" s="35" t="str">
        <f t="shared" si="762"/>
        <v>➸</v>
      </c>
      <c r="K8118" s="117" t="str">
        <f>词典存放目录!$A$1&amp;L8118&amp;M8118</f>
        <v>F:\《自创文法查阅Excel》4.1备份\《B词汇·红宝书》\红宝书15版图片\8538-ほこうしゃ【歩行者】.jpg</v>
      </c>
      <c r="L8118" s="9" t="s">
        <v>18120</v>
      </c>
      <c r="M8118" s="117" t="s">
        <v>26233</v>
      </c>
      <c r="N8118" s="36" t="str">
        <f t="shared" si="763"/>
        <v>▶</v>
      </c>
      <c r="O8118" s="37" t="s">
        <v>18033</v>
      </c>
      <c r="P8118" s="37">
        <v>15</v>
      </c>
      <c r="Q8118" s="37" t="s">
        <v>23</v>
      </c>
      <c r="R8118" s="9" t="str">
        <f>词典存放目录!$A$1&amp;O8118&amp;P8118&amp;Q8118</f>
        <v>F:\《自创文法查阅Excel》4.1备份\《B词汇·红宝书》\红宝书MP3分割\30 n3-ほ (15).mp3</v>
      </c>
      <c r="S8118" s="38"/>
      <c r="T8118" s="56"/>
      <c r="U8118" s="56"/>
      <c r="V8118" s="30" t="str">
        <f t="shared" si="767"/>
        <v/>
      </c>
      <c r="W8118" s="29"/>
      <c r="X8118" s="9" t="s">
        <v>212</v>
      </c>
    </row>
    <row r="8119" spans="1:24" s="57" customFormat="1" ht="24">
      <c r="A8119" s="31">
        <v>8539</v>
      </c>
      <c r="B8119" s="32">
        <f t="shared" ca="1" si="761"/>
        <v>0.74837303244986242</v>
      </c>
      <c r="C8119" s="132" t="s">
        <v>15123</v>
      </c>
      <c r="D8119" s="124" t="s">
        <v>15124</v>
      </c>
      <c r="E8119" s="21"/>
      <c r="F8119" s="22"/>
      <c r="G8119" s="22"/>
      <c r="H8119" s="22"/>
      <c r="I8119" s="23"/>
      <c r="J8119" s="35" t="str">
        <f t="shared" si="762"/>
        <v>➸</v>
      </c>
      <c r="K8119" s="117" t="str">
        <f>词典存放目录!$A$1&amp;L8119&amp;M8119</f>
        <v>F:\《自创文法查阅Excel》4.1备份\《B词汇·红宝书》\红宝书15版图片\8539-ほこり【埃】.jpg</v>
      </c>
      <c r="L8119" s="9" t="s">
        <v>18120</v>
      </c>
      <c r="M8119" s="117" t="s">
        <v>26234</v>
      </c>
      <c r="N8119" s="36" t="str">
        <f t="shared" si="763"/>
        <v>▶</v>
      </c>
      <c r="O8119" s="37" t="s">
        <v>18033</v>
      </c>
      <c r="P8119" s="37">
        <v>16</v>
      </c>
      <c r="Q8119" s="37" t="s">
        <v>23</v>
      </c>
      <c r="R8119" s="9" t="str">
        <f>词典存放目录!$A$1&amp;O8119&amp;P8119&amp;Q8119</f>
        <v>F:\《自创文法查阅Excel》4.1备份\《B词汇·红宝书》\红宝书MP3分割\30 n3-ほ (16).mp3</v>
      </c>
      <c r="S8119" s="38"/>
      <c r="T8119" s="56"/>
      <c r="U8119" s="56"/>
      <c r="V8119" s="30" t="str">
        <f t="shared" si="767"/>
        <v/>
      </c>
      <c r="W8119" s="29"/>
      <c r="X8119" s="9" t="s">
        <v>212</v>
      </c>
    </row>
    <row r="8120" spans="1:24" s="57" customFormat="1" ht="24">
      <c r="A8120" s="31">
        <v>8540</v>
      </c>
      <c r="B8120" s="32">
        <f t="shared" ca="1" si="761"/>
        <v>0.3395871587206023</v>
      </c>
      <c r="C8120" s="132" t="s">
        <v>15125</v>
      </c>
      <c r="D8120" s="124" t="s">
        <v>15126</v>
      </c>
      <c r="E8120" s="21"/>
      <c r="F8120" s="22"/>
      <c r="G8120" s="22"/>
      <c r="H8120" s="22"/>
      <c r="I8120" s="23"/>
      <c r="J8120" s="35" t="str">
        <f t="shared" si="762"/>
        <v>➸</v>
      </c>
      <c r="K8120" s="117" t="str">
        <f>词典存放目录!$A$1&amp;L8120&amp;M8120</f>
        <v>F:\《自创文法查阅Excel》4.1备份\《B词汇·红宝书》\红宝书15版图片\8540-ほしぞら【星空】.jpg</v>
      </c>
      <c r="L8120" s="9" t="s">
        <v>18120</v>
      </c>
      <c r="M8120" s="117" t="s">
        <v>26235</v>
      </c>
      <c r="N8120" s="36" t="str">
        <f t="shared" si="763"/>
        <v>▶</v>
      </c>
      <c r="O8120" s="37" t="s">
        <v>18033</v>
      </c>
      <c r="P8120" s="37">
        <v>17</v>
      </c>
      <c r="Q8120" s="37" t="s">
        <v>23</v>
      </c>
      <c r="R8120" s="9" t="str">
        <f>词典存放目录!$A$1&amp;O8120&amp;P8120&amp;Q8120</f>
        <v>F:\《自创文法查阅Excel》4.1备份\《B词汇·红宝书》\红宝书MP3分割\30 n3-ほ (17).mp3</v>
      </c>
      <c r="S8120" s="38"/>
      <c r="T8120" s="56"/>
      <c r="U8120" s="56"/>
      <c r="V8120" s="30" t="str">
        <f t="shared" si="767"/>
        <v/>
      </c>
      <c r="W8120" s="29"/>
      <c r="X8120" s="9" t="s">
        <v>212</v>
      </c>
    </row>
    <row r="8121" spans="1:24" s="57" customFormat="1" ht="24">
      <c r="A8121" s="31">
        <v>8541</v>
      </c>
      <c r="B8121" s="32">
        <f t="shared" ca="1" si="761"/>
        <v>0.46885468379232287</v>
      </c>
      <c r="C8121" s="132" t="s">
        <v>15127</v>
      </c>
      <c r="D8121" s="124" t="s">
        <v>15128</v>
      </c>
      <c r="E8121" s="21"/>
      <c r="F8121" s="22"/>
      <c r="G8121" s="22"/>
      <c r="H8121" s="22"/>
      <c r="I8121" s="23"/>
      <c r="J8121" s="35" t="str">
        <f t="shared" si="762"/>
        <v>➸</v>
      </c>
      <c r="K8121" s="117" t="str">
        <f>词典存放目录!$A$1&amp;L8121&amp;M8121</f>
        <v>F:\《自创文法查阅Excel》4.1备份\《B词汇·红宝书》\红宝书15版图片\8541-ぼしゅう【募集】.jpg</v>
      </c>
      <c r="L8121" s="9" t="s">
        <v>18120</v>
      </c>
      <c r="M8121" s="117" t="s">
        <v>26236</v>
      </c>
      <c r="N8121" s="36" t="str">
        <f t="shared" si="763"/>
        <v>▶</v>
      </c>
      <c r="O8121" s="37" t="s">
        <v>18033</v>
      </c>
      <c r="P8121" s="37">
        <v>18</v>
      </c>
      <c r="Q8121" s="37" t="s">
        <v>23</v>
      </c>
      <c r="R8121" s="9" t="str">
        <f>词典存放目录!$A$1&amp;O8121&amp;P8121&amp;Q8121</f>
        <v>F:\《自创文法查阅Excel》4.1备份\《B词汇·红宝书》\红宝书MP3分割\30 n3-ほ (18).mp3</v>
      </c>
      <c r="S8121" s="38"/>
      <c r="T8121" s="56"/>
      <c r="U8121" s="56"/>
      <c r="V8121" s="30" t="str">
        <f t="shared" si="767"/>
        <v/>
      </c>
      <c r="W8121" s="29"/>
      <c r="X8121" s="9" t="s">
        <v>212</v>
      </c>
    </row>
    <row r="8122" spans="1:24" s="57" customFormat="1" ht="24">
      <c r="A8122" s="31">
        <v>8542</v>
      </c>
      <c r="B8122" s="32">
        <f t="shared" ca="1" si="761"/>
        <v>0.53394228258124488</v>
      </c>
      <c r="C8122" s="132" t="s">
        <v>15129</v>
      </c>
      <c r="D8122" s="124" t="s">
        <v>15130</v>
      </c>
      <c r="E8122" s="21"/>
      <c r="F8122" s="22"/>
      <c r="G8122" s="22"/>
      <c r="H8122" s="22"/>
      <c r="I8122" s="23"/>
      <c r="J8122" s="35" t="str">
        <f t="shared" si="762"/>
        <v>➸</v>
      </c>
      <c r="K8122" s="117" t="str">
        <f>词典存放目录!$A$1&amp;L8122&amp;M8122</f>
        <v>F:\《自创文法查阅Excel》4.1备份\《B词汇·红宝书》\红宝书15版图片\8542-ほしょう【保証】.jpg</v>
      </c>
      <c r="L8122" s="9" t="s">
        <v>18120</v>
      </c>
      <c r="M8122" s="117" t="s">
        <v>26237</v>
      </c>
      <c r="N8122" s="36" t="str">
        <f t="shared" si="763"/>
        <v>▶</v>
      </c>
      <c r="O8122" s="37" t="s">
        <v>18033</v>
      </c>
      <c r="P8122" s="37">
        <v>19</v>
      </c>
      <c r="Q8122" s="37" t="s">
        <v>23</v>
      </c>
      <c r="R8122" s="9" t="str">
        <f>词典存放目录!$A$1&amp;O8122&amp;P8122&amp;Q8122</f>
        <v>F:\《自创文法查阅Excel》4.1备份\《B词汇·红宝书》\红宝书MP3分割\30 n3-ほ (19).mp3</v>
      </c>
      <c r="S8122" s="38"/>
      <c r="T8122" s="56"/>
      <c r="U8122" s="56"/>
      <c r="V8122" s="30" t="str">
        <f t="shared" si="767"/>
        <v/>
      </c>
      <c r="W8122" s="29"/>
      <c r="X8122" s="9" t="s">
        <v>212</v>
      </c>
    </row>
    <row r="8123" spans="1:24" s="57" customFormat="1" ht="24">
      <c r="A8123" s="31">
        <v>8543</v>
      </c>
      <c r="B8123" s="32">
        <f t="shared" ref="B8123:B8186" ca="1" si="768">RAND()</f>
        <v>3.722497800579827E-2</v>
      </c>
      <c r="C8123" s="132" t="s">
        <v>15131</v>
      </c>
      <c r="D8123" s="124" t="s">
        <v>15132</v>
      </c>
      <c r="E8123" s="21"/>
      <c r="F8123" s="22"/>
      <c r="G8123" s="22"/>
      <c r="H8123" s="22"/>
      <c r="I8123" s="23"/>
      <c r="J8123" s="35" t="str">
        <f t="shared" ref="J8123:J8186" si="769">HYPERLINK(K8123,"➸")</f>
        <v>➸</v>
      </c>
      <c r="K8123" s="117" t="str">
        <f>词典存放目录!$A$1&amp;L8123&amp;M8123</f>
        <v>F:\《自创文法查阅Excel》4.1备份\《B词汇·红宝书》\红宝书15版图片\8543-ほす【干す】.jpg</v>
      </c>
      <c r="L8123" s="9" t="s">
        <v>18120</v>
      </c>
      <c r="M8123" s="117" t="s">
        <v>26238</v>
      </c>
      <c r="N8123" s="36" t="str">
        <f t="shared" ref="N8123:N8186" si="770">HYPERLINK(R8123,"▶")</f>
        <v>▶</v>
      </c>
      <c r="O8123" s="37" t="s">
        <v>18033</v>
      </c>
      <c r="P8123" s="37">
        <v>20</v>
      </c>
      <c r="Q8123" s="37" t="s">
        <v>23</v>
      </c>
      <c r="R8123" s="9" t="str">
        <f>词典存放目录!$A$1&amp;O8123&amp;P8123&amp;Q8123</f>
        <v>F:\《自创文法查阅Excel》4.1备份\《B词汇·红宝书》\红宝书MP3分割\30 n3-ほ (20).mp3</v>
      </c>
      <c r="S8123" s="38"/>
      <c r="T8123" s="56"/>
      <c r="U8123" s="56"/>
      <c r="V8123" s="30" t="str">
        <f t="shared" si="767"/>
        <v/>
      </c>
      <c r="W8123" s="29"/>
      <c r="X8123" s="9" t="s">
        <v>212</v>
      </c>
    </row>
    <row r="8124" spans="1:24" s="57" customFormat="1" ht="24">
      <c r="A8124" s="31">
        <v>8544</v>
      </c>
      <c r="B8124" s="32">
        <f t="shared" ca="1" si="768"/>
        <v>0.13992351011851656</v>
      </c>
      <c r="C8124" s="132" t="s">
        <v>15133</v>
      </c>
      <c r="D8124" s="124" t="s">
        <v>15134</v>
      </c>
      <c r="E8124" s="21"/>
      <c r="F8124" s="22"/>
      <c r="G8124" s="22"/>
      <c r="H8124" s="22"/>
      <c r="I8124" s="23"/>
      <c r="J8124" s="35" t="str">
        <f t="shared" si="769"/>
        <v>➸</v>
      </c>
      <c r="K8124" s="117" t="str">
        <f>词典存放目录!$A$1&amp;L8124&amp;M8124</f>
        <v>F:\《自创文法查阅Excel》4.1备份\《B词汇·红宝书》\红宝书15版图片\8544-ポスター【poster】.jpg</v>
      </c>
      <c r="L8124" s="9" t="s">
        <v>18120</v>
      </c>
      <c r="M8124" s="117" t="s">
        <v>26239</v>
      </c>
      <c r="N8124" s="36" t="str">
        <f t="shared" si="770"/>
        <v>▶</v>
      </c>
      <c r="O8124" s="37" t="s">
        <v>18033</v>
      </c>
      <c r="P8124" s="37">
        <v>21</v>
      </c>
      <c r="Q8124" s="37" t="s">
        <v>23</v>
      </c>
      <c r="R8124" s="9" t="str">
        <f>词典存放目录!$A$1&amp;O8124&amp;P8124&amp;Q8124</f>
        <v>F:\《自创文法查阅Excel》4.1备份\《B词汇·红宝书》\红宝书MP3分割\30 n3-ほ (21).mp3</v>
      </c>
      <c r="S8124" s="38"/>
      <c r="T8124" s="56"/>
      <c r="U8124" s="56"/>
      <c r="V8124" s="30" t="str">
        <f t="shared" si="767"/>
        <v/>
      </c>
      <c r="W8124" s="29"/>
      <c r="X8124" s="9" t="s">
        <v>212</v>
      </c>
    </row>
    <row r="8125" spans="1:24" s="57" customFormat="1" ht="24">
      <c r="A8125" s="31">
        <v>8545</v>
      </c>
      <c r="B8125" s="32">
        <f t="shared" ca="1" si="768"/>
        <v>0.56268820700277045</v>
      </c>
      <c r="C8125" s="132" t="s">
        <v>15135</v>
      </c>
      <c r="D8125" s="124" t="s">
        <v>15136</v>
      </c>
      <c r="E8125" s="21" t="s">
        <v>32</v>
      </c>
      <c r="F8125" s="22"/>
      <c r="G8125" s="22"/>
      <c r="H8125" s="22"/>
      <c r="I8125" s="23"/>
      <c r="J8125" s="35" t="str">
        <f t="shared" si="769"/>
        <v>➸</v>
      </c>
      <c r="K8125" s="117" t="str">
        <f>词典存放目录!$A$1&amp;L8125&amp;M8125</f>
        <v>F:\《自创文法查阅Excel》4.1备份\《B词汇·红宝书》\红宝书15版图片\8545-ほそながい【細長い】.jpg</v>
      </c>
      <c r="L8125" s="9" t="s">
        <v>18120</v>
      </c>
      <c r="M8125" s="117" t="s">
        <v>26240</v>
      </c>
      <c r="N8125" s="36" t="str">
        <f t="shared" si="770"/>
        <v>▶</v>
      </c>
      <c r="O8125" s="37" t="s">
        <v>18033</v>
      </c>
      <c r="P8125" s="37">
        <v>22</v>
      </c>
      <c r="Q8125" s="37" t="s">
        <v>23</v>
      </c>
      <c r="R8125" s="9" t="str">
        <f>词典存放目录!$A$1&amp;O8125&amp;P8125&amp;Q8125</f>
        <v>F:\《自创文法查阅Excel》4.1备份\《B词汇·红宝书》\红宝书MP3分割\30 n3-ほ (22).mp3</v>
      </c>
      <c r="S8125" s="38"/>
      <c r="T8125" s="56"/>
      <c r="U8125" s="56"/>
      <c r="V8125" s="30" t="str">
        <f t="shared" si="767"/>
        <v/>
      </c>
      <c r="W8125" s="29"/>
      <c r="X8125" s="9" t="s">
        <v>212</v>
      </c>
    </row>
    <row r="8126" spans="1:24" s="57" customFormat="1" ht="24">
      <c r="A8126" s="31">
        <v>8546</v>
      </c>
      <c r="B8126" s="32">
        <f t="shared" ca="1" si="768"/>
        <v>0.69365468747337944</v>
      </c>
      <c r="C8126" s="132" t="s">
        <v>15137</v>
      </c>
      <c r="D8126" s="124" t="s">
        <v>15138</v>
      </c>
      <c r="E8126" s="21"/>
      <c r="F8126" s="22"/>
      <c r="G8126" s="22"/>
      <c r="H8126" s="22"/>
      <c r="I8126" s="23"/>
      <c r="J8126" s="35" t="str">
        <f t="shared" si="769"/>
        <v>➸</v>
      </c>
      <c r="K8126" s="117" t="str">
        <f>词典存放目录!$A$1&amp;L8126&amp;M8126</f>
        <v>F:\《自创文法查阅Excel》4.1备份\《B词汇·红宝书》\红宝书15版图片\8546-ほぞん【保存】.jpg</v>
      </c>
      <c r="L8126" s="9" t="s">
        <v>18120</v>
      </c>
      <c r="M8126" s="117" t="s">
        <v>26241</v>
      </c>
      <c r="N8126" s="36" t="str">
        <f t="shared" si="770"/>
        <v>▶</v>
      </c>
      <c r="O8126" s="37" t="s">
        <v>18033</v>
      </c>
      <c r="P8126" s="37">
        <v>23</v>
      </c>
      <c r="Q8126" s="37" t="s">
        <v>23</v>
      </c>
      <c r="R8126" s="9" t="str">
        <f>词典存放目录!$A$1&amp;O8126&amp;P8126&amp;Q8126</f>
        <v>F:\《自创文法查阅Excel》4.1备份\《B词汇·红宝书》\红宝书MP3分割\30 n3-ほ (23).mp3</v>
      </c>
      <c r="S8126" s="38"/>
      <c r="T8126" s="56"/>
      <c r="U8126" s="56"/>
      <c r="V8126" s="30" t="str">
        <f t="shared" si="767"/>
        <v/>
      </c>
      <c r="W8126" s="29"/>
      <c r="X8126" s="9" t="s">
        <v>212</v>
      </c>
    </row>
    <row r="8127" spans="1:24" s="57" customFormat="1" ht="24">
      <c r="A8127" s="31">
        <v>8547</v>
      </c>
      <c r="B8127" s="32">
        <f t="shared" ca="1" si="768"/>
        <v>0.51993114782167116</v>
      </c>
      <c r="C8127" s="132" t="s">
        <v>15139</v>
      </c>
      <c r="D8127" s="124" t="s">
        <v>15140</v>
      </c>
      <c r="E8127" s="21"/>
      <c r="F8127" s="22"/>
      <c r="G8127" s="22"/>
      <c r="H8127" s="22"/>
      <c r="I8127" s="23"/>
      <c r="J8127" s="35" t="str">
        <f t="shared" si="769"/>
        <v>➸</v>
      </c>
      <c r="K8127" s="117" t="str">
        <f>词典存放目录!$A$1&amp;L8127&amp;M8127</f>
        <v>F:\《自创文法查阅Excel》4.1备份\《B词汇·红宝书》\红宝书15版图片\8547-ぼっちゃん【坊ちゃん】.jpg</v>
      </c>
      <c r="L8127" s="9" t="s">
        <v>18120</v>
      </c>
      <c r="M8127" s="117" t="s">
        <v>26242</v>
      </c>
      <c r="N8127" s="36" t="str">
        <f t="shared" si="770"/>
        <v>▶</v>
      </c>
      <c r="O8127" s="37" t="s">
        <v>18033</v>
      </c>
      <c r="P8127" s="37">
        <v>24</v>
      </c>
      <c r="Q8127" s="37" t="s">
        <v>23</v>
      </c>
      <c r="R8127" s="9" t="str">
        <f>词典存放目录!$A$1&amp;O8127&amp;P8127&amp;Q8127</f>
        <v>F:\《自创文法查阅Excel》4.1备份\《B词汇·红宝书》\红宝书MP3分割\30 n3-ほ (24).mp3</v>
      </c>
      <c r="S8127" s="38"/>
      <c r="T8127" s="56"/>
      <c r="U8127" s="56"/>
      <c r="V8127" s="30" t="str">
        <f t="shared" si="767"/>
        <v/>
      </c>
      <c r="W8127" s="29"/>
      <c r="X8127" s="9" t="s">
        <v>212</v>
      </c>
    </row>
    <row r="8128" spans="1:24" s="57" customFormat="1" ht="24">
      <c r="A8128" s="31">
        <v>8548</v>
      </c>
      <c r="B8128" s="32">
        <f t="shared" ca="1" si="768"/>
        <v>0.56509467612049225</v>
      </c>
      <c r="C8128" s="132" t="s">
        <v>15141</v>
      </c>
      <c r="D8128" s="124" t="s">
        <v>15142</v>
      </c>
      <c r="E8128" s="21"/>
      <c r="F8128" s="22"/>
      <c r="G8128" s="22"/>
      <c r="H8128" s="22"/>
      <c r="I8128" s="23"/>
      <c r="J8128" s="35" t="str">
        <f t="shared" si="769"/>
        <v>➸</v>
      </c>
      <c r="K8128" s="117" t="str">
        <f>词典存放目录!$A$1&amp;L8128&amp;M8128</f>
        <v>F:\《自创文法查阅Excel》4.1备份\《B词汇·红宝书》\红宝书15版图片\8548-ポット【pot】.jpg</v>
      </c>
      <c r="L8128" s="9" t="s">
        <v>18120</v>
      </c>
      <c r="M8128" s="117" t="s">
        <v>26243</v>
      </c>
      <c r="N8128" s="36" t="str">
        <f t="shared" si="770"/>
        <v>▶</v>
      </c>
      <c r="O8128" s="37" t="s">
        <v>18033</v>
      </c>
      <c r="P8128" s="37">
        <v>25</v>
      </c>
      <c r="Q8128" s="37" t="s">
        <v>23</v>
      </c>
      <c r="R8128" s="9" t="str">
        <f>词典存放目录!$A$1&amp;O8128&amp;P8128&amp;Q8128</f>
        <v>F:\《自创文法查阅Excel》4.1备份\《B词汇·红宝书》\红宝书MP3分割\30 n3-ほ (25).mp3</v>
      </c>
      <c r="S8128" s="38"/>
      <c r="T8128" s="56"/>
      <c r="U8128" s="56"/>
      <c r="V8128" s="30" t="str">
        <f t="shared" si="767"/>
        <v/>
      </c>
      <c r="W8128" s="29"/>
      <c r="X8128" s="9" t="s">
        <v>212</v>
      </c>
    </row>
    <row r="8129" spans="1:24" s="57" customFormat="1" ht="24">
      <c r="A8129" s="31">
        <v>8549</v>
      </c>
      <c r="B8129" s="32">
        <f t="shared" ca="1" si="768"/>
        <v>0.25328677352794227</v>
      </c>
      <c r="C8129" s="132" t="s">
        <v>15143</v>
      </c>
      <c r="D8129" s="124" t="s">
        <v>15144</v>
      </c>
      <c r="E8129" s="21"/>
      <c r="F8129" s="22"/>
      <c r="G8129" s="22"/>
      <c r="H8129" s="22"/>
      <c r="I8129" s="23"/>
      <c r="J8129" s="35" t="str">
        <f t="shared" si="769"/>
        <v>➸</v>
      </c>
      <c r="K8129" s="117" t="str">
        <f>词典存放目录!$A$1&amp;L8129&amp;M8129</f>
        <v>F:\《自创文法查阅Excel》4.1备份\《B词汇·红宝书》\红宝书15版图片\8549-ほどう【歩道】.jpg</v>
      </c>
      <c r="L8129" s="9" t="s">
        <v>18120</v>
      </c>
      <c r="M8129" s="117" t="s">
        <v>26244</v>
      </c>
      <c r="N8129" s="36" t="str">
        <f t="shared" si="770"/>
        <v>▶</v>
      </c>
      <c r="O8129" s="37" t="s">
        <v>18033</v>
      </c>
      <c r="P8129" s="37">
        <v>26</v>
      </c>
      <c r="Q8129" s="37" t="s">
        <v>23</v>
      </c>
      <c r="R8129" s="9" t="str">
        <f>词典存放目录!$A$1&amp;O8129&amp;P8129&amp;Q8129</f>
        <v>F:\《自创文法查阅Excel》4.1备份\《B词汇·红宝书》\红宝书MP3分割\30 n3-ほ (26).mp3</v>
      </c>
      <c r="S8129" s="38"/>
      <c r="T8129" s="56"/>
      <c r="U8129" s="56"/>
      <c r="V8129" s="30" t="str">
        <f t="shared" si="767"/>
        <v/>
      </c>
      <c r="W8129" s="29"/>
      <c r="X8129" s="9" t="s">
        <v>212</v>
      </c>
    </row>
    <row r="8130" spans="1:24" s="57" customFormat="1" ht="24">
      <c r="A8130" s="31">
        <v>8550</v>
      </c>
      <c r="B8130" s="32">
        <f t="shared" ca="1" si="768"/>
        <v>0.56991837576151028</v>
      </c>
      <c r="C8130" s="132" t="s">
        <v>15145</v>
      </c>
      <c r="D8130" s="124" t="s">
        <v>11751</v>
      </c>
      <c r="E8130" s="21"/>
      <c r="F8130" s="22"/>
      <c r="G8130" s="22"/>
      <c r="H8130" s="22"/>
      <c r="I8130" s="23"/>
      <c r="J8130" s="35" t="str">
        <f t="shared" si="769"/>
        <v>➸</v>
      </c>
      <c r="K8130" s="117" t="str">
        <f>词典存放目录!$A$1&amp;L8130&amp;M8130</f>
        <v>F:\《自创文法查阅Excel》4.1备份\《B词汇·红宝书》\红宝书15版图片\8550-ほどく【解く】.jpg</v>
      </c>
      <c r="L8130" s="9" t="s">
        <v>18120</v>
      </c>
      <c r="M8130" s="117" t="s">
        <v>26245</v>
      </c>
      <c r="N8130" s="36" t="str">
        <f t="shared" si="770"/>
        <v>▶</v>
      </c>
      <c r="O8130" s="37" t="s">
        <v>18033</v>
      </c>
      <c r="P8130" s="37">
        <v>27</v>
      </c>
      <c r="Q8130" s="37" t="s">
        <v>23</v>
      </c>
      <c r="R8130" s="9" t="str">
        <f>词典存放目录!$A$1&amp;O8130&amp;P8130&amp;Q8130</f>
        <v>F:\《自创文法查阅Excel》4.1备份\《B词汇·红宝书》\红宝书MP3分割\30 n3-ほ (27).mp3</v>
      </c>
      <c r="S8130" s="38"/>
      <c r="T8130" s="56"/>
      <c r="U8130" s="56"/>
      <c r="V8130" s="30" t="str">
        <f t="shared" si="767"/>
        <v/>
      </c>
      <c r="W8130" s="29"/>
      <c r="X8130" s="9" t="s">
        <v>212</v>
      </c>
    </row>
    <row r="8131" spans="1:24" s="57" customFormat="1" ht="24">
      <c r="A8131" s="31">
        <v>8551</v>
      </c>
      <c r="B8131" s="32">
        <f t="shared" ca="1" si="768"/>
        <v>0.93540901989129721</v>
      </c>
      <c r="C8131" s="132" t="s">
        <v>15146</v>
      </c>
      <c r="D8131" s="124" t="s">
        <v>5850</v>
      </c>
      <c r="E8131" s="21"/>
      <c r="F8131" s="22"/>
      <c r="G8131" s="22"/>
      <c r="H8131" s="22"/>
      <c r="I8131" s="23"/>
      <c r="J8131" s="35" t="str">
        <f t="shared" si="769"/>
        <v>➸</v>
      </c>
      <c r="K8131" s="117" t="str">
        <f>词典存放目录!$A$1&amp;L8131&amp;M8131</f>
        <v>F:\《自创文法查阅Excel》4.1备份\《B词汇·红宝书》\红宝书15版图片\8551-ほね【骨】.jpg</v>
      </c>
      <c r="L8131" s="9" t="s">
        <v>18120</v>
      </c>
      <c r="M8131" s="117" t="s">
        <v>26246</v>
      </c>
      <c r="N8131" s="36" t="str">
        <f t="shared" si="770"/>
        <v>▶</v>
      </c>
      <c r="O8131" s="37" t="s">
        <v>18033</v>
      </c>
      <c r="P8131" s="37">
        <v>28</v>
      </c>
      <c r="Q8131" s="37" t="s">
        <v>23</v>
      </c>
      <c r="R8131" s="9" t="str">
        <f>词典存放目录!$A$1&amp;O8131&amp;P8131&amp;Q8131</f>
        <v>F:\《自创文法查阅Excel》4.1备份\《B词汇·红宝书》\红宝书MP3分割\30 n3-ほ (28).mp3</v>
      </c>
      <c r="S8131" s="38"/>
      <c r="T8131" s="56"/>
      <c r="U8131" s="56"/>
      <c r="V8131" s="30" t="str">
        <f t="shared" si="767"/>
        <v/>
      </c>
      <c r="W8131" s="29"/>
      <c r="X8131" s="9" t="s">
        <v>212</v>
      </c>
    </row>
    <row r="8132" spans="1:24" s="57" customFormat="1" ht="24">
      <c r="A8132" s="31">
        <v>8552</v>
      </c>
      <c r="B8132" s="32">
        <f t="shared" ca="1" si="768"/>
        <v>0.28187972223966684</v>
      </c>
      <c r="C8132" s="132" t="s">
        <v>15147</v>
      </c>
      <c r="D8132" s="124" t="s">
        <v>15148</v>
      </c>
      <c r="E8132" s="21"/>
      <c r="F8132" s="22"/>
      <c r="G8132" s="22"/>
      <c r="H8132" s="22"/>
      <c r="I8132" s="23"/>
      <c r="J8132" s="35" t="str">
        <f t="shared" si="769"/>
        <v>➸</v>
      </c>
      <c r="K8132" s="117" t="str">
        <f>词典存放目录!$A$1&amp;L8132&amp;M8132</f>
        <v>F:\《自创文法查阅Excel》4.1备份\《B词汇·红宝书》\红宝书15版图片\8552-ほほえみ【微笑み】.jpg</v>
      </c>
      <c r="L8132" s="9" t="s">
        <v>18120</v>
      </c>
      <c r="M8132" s="117" t="s">
        <v>26247</v>
      </c>
      <c r="N8132" s="36" t="str">
        <f t="shared" si="770"/>
        <v>▶</v>
      </c>
      <c r="O8132" s="37" t="s">
        <v>18033</v>
      </c>
      <c r="P8132" s="37">
        <v>29</v>
      </c>
      <c r="Q8132" s="37" t="s">
        <v>23</v>
      </c>
      <c r="R8132" s="9" t="str">
        <f>词典存放目录!$A$1&amp;O8132&amp;P8132&amp;Q8132</f>
        <v>F:\《自创文法查阅Excel》4.1备份\《B词汇·红宝书》\红宝书MP3分割\30 n3-ほ (29).mp3</v>
      </c>
      <c r="S8132" s="38"/>
      <c r="T8132" s="56"/>
      <c r="U8132" s="56"/>
      <c r="V8132" s="30" t="str">
        <f t="shared" si="767"/>
        <v/>
      </c>
      <c r="W8132" s="29"/>
      <c r="X8132" s="9" t="s">
        <v>212</v>
      </c>
    </row>
    <row r="8133" spans="1:24" s="57" customFormat="1" ht="24">
      <c r="A8133" s="31">
        <v>8553</v>
      </c>
      <c r="B8133" s="32">
        <f t="shared" ca="1" si="768"/>
        <v>0.70255884890714082</v>
      </c>
      <c r="C8133" s="132" t="s">
        <v>15149</v>
      </c>
      <c r="D8133" s="124" t="s">
        <v>15150</v>
      </c>
      <c r="E8133" s="21"/>
      <c r="F8133" s="22"/>
      <c r="G8133" s="22"/>
      <c r="H8133" s="22"/>
      <c r="I8133" s="23"/>
      <c r="J8133" s="35" t="str">
        <f t="shared" si="769"/>
        <v>➸</v>
      </c>
      <c r="K8133" s="117" t="str">
        <f>词典存放目录!$A$1&amp;L8133&amp;M8133</f>
        <v>F:\《自创文法查阅Excel》4.1备份\《B词汇·红宝书》\红宝书15版图片\8553-ほほえむ【微笑む】.jpg</v>
      </c>
      <c r="L8133" s="9" t="s">
        <v>18120</v>
      </c>
      <c r="M8133" s="117" t="s">
        <v>26248</v>
      </c>
      <c r="N8133" s="36" t="str">
        <f t="shared" si="770"/>
        <v>▶</v>
      </c>
      <c r="O8133" s="37" t="s">
        <v>18033</v>
      </c>
      <c r="P8133" s="37">
        <v>30</v>
      </c>
      <c r="Q8133" s="37" t="s">
        <v>23</v>
      </c>
      <c r="R8133" s="9" t="str">
        <f>词典存放目录!$A$1&amp;O8133&amp;P8133&amp;Q8133</f>
        <v>F:\《自创文法查阅Excel》4.1备份\《B词汇·红宝书》\红宝书MP3分割\30 n3-ほ (30).mp3</v>
      </c>
      <c r="S8133" s="38"/>
      <c r="T8133" s="56"/>
      <c r="U8133" s="56"/>
      <c r="V8133" s="30" t="str">
        <f t="shared" si="767"/>
        <v/>
      </c>
      <c r="W8133" s="29"/>
      <c r="X8133" s="9" t="s">
        <v>212</v>
      </c>
    </row>
    <row r="8134" spans="1:24" s="57" customFormat="1" ht="24">
      <c r="A8134" s="31">
        <v>8554</v>
      </c>
      <c r="B8134" s="32">
        <f t="shared" ca="1" si="768"/>
        <v>0.64088906286369307</v>
      </c>
      <c r="C8134" s="132" t="s">
        <v>15151</v>
      </c>
      <c r="D8134" s="124" t="s">
        <v>15152</v>
      </c>
      <c r="E8134" s="21"/>
      <c r="F8134" s="22"/>
      <c r="G8134" s="22"/>
      <c r="H8134" s="22"/>
      <c r="I8134" s="23"/>
      <c r="J8134" s="35" t="str">
        <f t="shared" si="769"/>
        <v>➸</v>
      </c>
      <c r="K8134" s="117" t="str">
        <f>词典存放目录!$A$1&amp;L8134&amp;M8134</f>
        <v>F:\《自创文法查阅Excel》4.1备份\《B词汇·红宝书》\红宝书15版图片\8554-ホラー【horror】.jpg</v>
      </c>
      <c r="L8134" s="9" t="s">
        <v>18120</v>
      </c>
      <c r="M8134" s="117" t="s">
        <v>26249</v>
      </c>
      <c r="N8134" s="36" t="str">
        <f t="shared" si="770"/>
        <v>▶</v>
      </c>
      <c r="O8134" s="37" t="s">
        <v>18033</v>
      </c>
      <c r="P8134" s="37">
        <v>31</v>
      </c>
      <c r="Q8134" s="37" t="s">
        <v>23</v>
      </c>
      <c r="R8134" s="9" t="str">
        <f>词典存放目录!$A$1&amp;O8134&amp;P8134&amp;Q8134</f>
        <v>F:\《自创文法查阅Excel》4.1备份\《B词汇·红宝书》\红宝书MP3分割\30 n3-ほ (31).mp3</v>
      </c>
      <c r="S8134" s="38"/>
      <c r="T8134" s="56"/>
      <c r="U8134" s="56"/>
      <c r="V8134" s="30"/>
      <c r="W8134" s="29"/>
      <c r="X8134" s="9" t="s">
        <v>212</v>
      </c>
    </row>
    <row r="8135" spans="1:24" s="57" customFormat="1" ht="24">
      <c r="A8135" s="31">
        <v>8555</v>
      </c>
      <c r="B8135" s="32">
        <f t="shared" ca="1" si="768"/>
        <v>0.76300413107255394</v>
      </c>
      <c r="C8135" s="132" t="s">
        <v>15153</v>
      </c>
      <c r="D8135" s="124" t="s">
        <v>15154</v>
      </c>
      <c r="E8135" s="21"/>
      <c r="F8135" s="22"/>
      <c r="G8135" s="22"/>
      <c r="H8135" s="22"/>
      <c r="I8135" s="23"/>
      <c r="J8135" s="35" t="str">
        <f t="shared" si="769"/>
        <v>➸</v>
      </c>
      <c r="K8135" s="117" t="str">
        <f>词典存放目录!$A$1&amp;L8135&amp;M8135</f>
        <v>F:\《自创文法查阅Excel》4.1备份\《B词汇·红宝书》\红宝书15版图片\8555-ほる【掘る】.jpg</v>
      </c>
      <c r="L8135" s="9" t="s">
        <v>18120</v>
      </c>
      <c r="M8135" s="117" t="s">
        <v>26250</v>
      </c>
      <c r="N8135" s="36" t="str">
        <f t="shared" si="770"/>
        <v>▶</v>
      </c>
      <c r="O8135" s="37" t="s">
        <v>18033</v>
      </c>
      <c r="P8135" s="37">
        <v>32</v>
      </c>
      <c r="Q8135" s="37" t="s">
        <v>23</v>
      </c>
      <c r="R8135" s="9" t="str">
        <f>词典存放目录!$A$1&amp;O8135&amp;P8135&amp;Q8135</f>
        <v>F:\《自创文法查阅Excel》4.1备份\《B词汇·红宝书》\红宝书MP3分割\30 n3-ほ (32).mp3</v>
      </c>
      <c r="S8135" s="38"/>
      <c r="T8135" s="56"/>
      <c r="U8135" s="56"/>
      <c r="V8135" s="30" t="str">
        <f t="shared" ref="V8135:V8149" si="771">IF(COUNTA(S8135:U8135)=0,"",COUNTIF(S8135:U8135,"0")/COUNTA(S8135:U8135))</f>
        <v/>
      </c>
      <c r="W8135" s="29"/>
      <c r="X8135" s="9" t="s">
        <v>212</v>
      </c>
    </row>
    <row r="8136" spans="1:24" s="57" customFormat="1" ht="24">
      <c r="A8136" s="31">
        <v>8556</v>
      </c>
      <c r="B8136" s="32">
        <f t="shared" ca="1" si="768"/>
        <v>5.3582173655685739E-2</v>
      </c>
      <c r="C8136" s="132" t="s">
        <v>15155</v>
      </c>
      <c r="D8136" s="124" t="s">
        <v>15156</v>
      </c>
      <c r="E8136" s="21"/>
      <c r="F8136" s="22"/>
      <c r="G8136" s="22"/>
      <c r="H8136" s="22"/>
      <c r="I8136" s="23"/>
      <c r="J8136" s="35" t="str">
        <f t="shared" si="769"/>
        <v>➸</v>
      </c>
      <c r="K8136" s="117" t="str">
        <f>词典存放目录!$A$1&amp;L8136&amp;M8136</f>
        <v>F:\《自创文法查阅Excel》4.1备份\《B词汇·红宝书》\红宝书15版图片\8556-ほんじつ【本日】.jpg</v>
      </c>
      <c r="L8136" s="9" t="s">
        <v>18120</v>
      </c>
      <c r="M8136" s="117" t="s">
        <v>26251</v>
      </c>
      <c r="N8136" s="36" t="str">
        <f t="shared" si="770"/>
        <v>▶</v>
      </c>
      <c r="O8136" s="37" t="s">
        <v>18033</v>
      </c>
      <c r="P8136" s="37">
        <v>33</v>
      </c>
      <c r="Q8136" s="37" t="s">
        <v>23</v>
      </c>
      <c r="R8136" s="9" t="str">
        <f>词典存放目录!$A$1&amp;O8136&amp;P8136&amp;Q8136</f>
        <v>F:\《自创文法查阅Excel》4.1备份\《B词汇·红宝书》\红宝书MP3分割\30 n3-ほ (33).mp3</v>
      </c>
      <c r="S8136" s="38"/>
      <c r="T8136" s="56"/>
      <c r="U8136" s="56"/>
      <c r="V8136" s="30" t="str">
        <f t="shared" si="771"/>
        <v/>
      </c>
      <c r="W8136" s="29"/>
      <c r="X8136" s="9" t="s">
        <v>212</v>
      </c>
    </row>
    <row r="8137" spans="1:24" s="57" customFormat="1" ht="24">
      <c r="A8137" s="31">
        <v>8557</v>
      </c>
      <c r="B8137" s="32">
        <f t="shared" ca="1" si="768"/>
        <v>0.18773510324540932</v>
      </c>
      <c r="C8137" s="132" t="s">
        <v>15157</v>
      </c>
      <c r="D8137" s="124" t="s">
        <v>15158</v>
      </c>
      <c r="E8137" s="21"/>
      <c r="F8137" s="22"/>
      <c r="G8137" s="22"/>
      <c r="H8137" s="22"/>
      <c r="I8137" s="23"/>
      <c r="J8137" s="35" t="str">
        <f t="shared" si="769"/>
        <v>➸</v>
      </c>
      <c r="K8137" s="117" t="str">
        <f>词典存放目录!$A$1&amp;L8137&amp;M8137</f>
        <v>F:\《自创文法查阅Excel》4.1备份\《B词汇·红宝书》\红宝书15版图片\8557-ほんしゃ【本社】.jpg</v>
      </c>
      <c r="L8137" s="9" t="s">
        <v>18120</v>
      </c>
      <c r="M8137" s="117" t="s">
        <v>26252</v>
      </c>
      <c r="N8137" s="36" t="str">
        <f t="shared" si="770"/>
        <v>▶</v>
      </c>
      <c r="O8137" s="37" t="s">
        <v>18033</v>
      </c>
      <c r="P8137" s="37">
        <v>34</v>
      </c>
      <c r="Q8137" s="37" t="s">
        <v>23</v>
      </c>
      <c r="R8137" s="9" t="str">
        <f>词典存放目录!$A$1&amp;O8137&amp;P8137&amp;Q8137</f>
        <v>F:\《自创文法查阅Excel》4.1备份\《B词汇·红宝书》\红宝书MP3分割\30 n3-ほ (34).mp3</v>
      </c>
      <c r="S8137" s="38"/>
      <c r="T8137" s="56"/>
      <c r="U8137" s="56"/>
      <c r="V8137" s="30" t="str">
        <f t="shared" si="771"/>
        <v/>
      </c>
      <c r="W8137" s="29"/>
      <c r="X8137" s="9" t="s">
        <v>212</v>
      </c>
    </row>
    <row r="8138" spans="1:24" s="57" customFormat="1" ht="24">
      <c r="A8138" s="31">
        <v>8558</v>
      </c>
      <c r="B8138" s="32">
        <f t="shared" ca="1" si="768"/>
        <v>0.89970423192762916</v>
      </c>
      <c r="C8138" s="132" t="s">
        <v>15159</v>
      </c>
      <c r="D8138" s="124" t="s">
        <v>15160</v>
      </c>
      <c r="E8138" s="21"/>
      <c r="F8138" s="22"/>
      <c r="G8138" s="22"/>
      <c r="H8138" s="22"/>
      <c r="I8138" s="23"/>
      <c r="J8138" s="35" t="str">
        <f t="shared" si="769"/>
        <v>➸</v>
      </c>
      <c r="K8138" s="117" t="str">
        <f>词典存放目录!$A$1&amp;L8138&amp;M8138</f>
        <v>F:\《自创文法查阅Excel》4.1备份\《B词汇·红宝书》\红宝书15版图片\8558-ほんてん【本店】.jpg</v>
      </c>
      <c r="L8138" s="9" t="s">
        <v>18120</v>
      </c>
      <c r="M8138" s="117" t="s">
        <v>26253</v>
      </c>
      <c r="N8138" s="36" t="str">
        <f t="shared" si="770"/>
        <v>▶</v>
      </c>
      <c r="O8138" s="37" t="s">
        <v>18033</v>
      </c>
      <c r="P8138" s="37">
        <v>35</v>
      </c>
      <c r="Q8138" s="37" t="s">
        <v>23</v>
      </c>
      <c r="R8138" s="9" t="str">
        <f>词典存放目录!$A$1&amp;O8138&amp;P8138&amp;Q8138</f>
        <v>F:\《自创文法查阅Excel》4.1备份\《B词汇·红宝书》\红宝书MP3分割\30 n3-ほ (35).mp3</v>
      </c>
      <c r="S8138" s="38"/>
      <c r="T8138" s="56"/>
      <c r="U8138" s="56"/>
      <c r="V8138" s="30" t="str">
        <f t="shared" si="771"/>
        <v/>
      </c>
      <c r="W8138" s="29"/>
      <c r="X8138" s="9" t="s">
        <v>212</v>
      </c>
    </row>
    <row r="8139" spans="1:24" s="57" customFormat="1" ht="24">
      <c r="A8139" s="31">
        <v>8559</v>
      </c>
      <c r="B8139" s="32">
        <f t="shared" ca="1" si="768"/>
        <v>0.93054282487793682</v>
      </c>
      <c r="C8139" s="132" t="s">
        <v>15161</v>
      </c>
      <c r="D8139" s="124" t="s">
        <v>15162</v>
      </c>
      <c r="E8139" s="21"/>
      <c r="F8139" s="22"/>
      <c r="G8139" s="22"/>
      <c r="H8139" s="22"/>
      <c r="I8139" s="23"/>
      <c r="J8139" s="35" t="str">
        <f t="shared" si="769"/>
        <v>➸</v>
      </c>
      <c r="K8139" s="117" t="str">
        <f>词典存放目录!$A$1&amp;L8139&amp;M8139</f>
        <v>F:\《自创文法查阅Excel》4.1备份\《B词汇·红宝书》\红宝书15版图片\8559-ほんにん【本人】.jpg</v>
      </c>
      <c r="L8139" s="9" t="s">
        <v>18120</v>
      </c>
      <c r="M8139" s="117" t="s">
        <v>26254</v>
      </c>
      <c r="N8139" s="36" t="str">
        <f t="shared" si="770"/>
        <v>▶</v>
      </c>
      <c r="O8139" s="37" t="s">
        <v>18033</v>
      </c>
      <c r="P8139" s="37">
        <v>36</v>
      </c>
      <c r="Q8139" s="37" t="s">
        <v>23</v>
      </c>
      <c r="R8139" s="9" t="str">
        <f>词典存放目录!$A$1&amp;O8139&amp;P8139&amp;Q8139</f>
        <v>F:\《自创文法查阅Excel》4.1备份\《B词汇·红宝书》\红宝书MP3分割\30 n3-ほ (36).mp3</v>
      </c>
      <c r="S8139" s="38"/>
      <c r="T8139" s="56"/>
      <c r="U8139" s="56"/>
      <c r="V8139" s="30" t="str">
        <f t="shared" si="771"/>
        <v/>
      </c>
      <c r="W8139" s="29"/>
      <c r="X8139" s="9" t="s">
        <v>212</v>
      </c>
    </row>
    <row r="8140" spans="1:24" s="57" customFormat="1" ht="24">
      <c r="A8140" s="31">
        <v>8560</v>
      </c>
      <c r="B8140" s="32">
        <f t="shared" ca="1" si="768"/>
        <v>0.81090113365885064</v>
      </c>
      <c r="C8140" s="132" t="s">
        <v>15163</v>
      </c>
      <c r="D8140" s="124" t="s">
        <v>15164</v>
      </c>
      <c r="E8140" s="21"/>
      <c r="F8140" s="22"/>
      <c r="G8140" s="22"/>
      <c r="H8140" s="22"/>
      <c r="I8140" s="23"/>
      <c r="J8140" s="35" t="str">
        <f t="shared" si="769"/>
        <v>➸</v>
      </c>
      <c r="K8140" s="117" t="str">
        <f>词典存放目录!$A$1&amp;L8140&amp;M8140</f>
        <v>F:\《自创文法查阅Excel》4.1备份\《B词汇·红宝书》\红宝书15版图片\8560-ほんの【本の】.jpg</v>
      </c>
      <c r="L8140" s="9" t="s">
        <v>18120</v>
      </c>
      <c r="M8140" s="117" t="s">
        <v>26255</v>
      </c>
      <c r="N8140" s="36" t="str">
        <f t="shared" si="770"/>
        <v>▶</v>
      </c>
      <c r="O8140" s="37" t="s">
        <v>18033</v>
      </c>
      <c r="P8140" s="37">
        <v>37</v>
      </c>
      <c r="Q8140" s="37" t="s">
        <v>23</v>
      </c>
      <c r="R8140" s="9" t="str">
        <f>词典存放目录!$A$1&amp;O8140&amp;P8140&amp;Q8140</f>
        <v>F:\《自创文法查阅Excel》4.1备份\《B词汇·红宝书》\红宝书MP3分割\30 n3-ほ (37).mp3</v>
      </c>
      <c r="S8140" s="38"/>
      <c r="T8140" s="56"/>
      <c r="U8140" s="56"/>
      <c r="V8140" s="30" t="str">
        <f t="shared" si="771"/>
        <v/>
      </c>
      <c r="W8140" s="29"/>
      <c r="X8140" s="9" t="s">
        <v>212</v>
      </c>
    </row>
    <row r="8141" spans="1:24" s="57" customFormat="1" ht="24">
      <c r="A8141" s="31">
        <v>8561</v>
      </c>
      <c r="B8141" s="32">
        <f t="shared" ca="1" si="768"/>
        <v>0.84665905154319898</v>
      </c>
      <c r="C8141" s="132" t="s">
        <v>15165</v>
      </c>
      <c r="D8141" s="124" t="s">
        <v>15166</v>
      </c>
      <c r="E8141" s="21"/>
      <c r="F8141" s="22"/>
      <c r="G8141" s="22"/>
      <c r="H8141" s="22"/>
      <c r="I8141" s="23"/>
      <c r="J8141" s="35" t="str">
        <f t="shared" si="769"/>
        <v>➸</v>
      </c>
      <c r="K8141" s="117" t="str">
        <f>词典存放目录!$A$1&amp;L8141&amp;M8141</f>
        <v>F:\《自创文法查阅Excel》4.1备份\《B词汇·红宝书》\红宝书15版图片\8561-ほんぶ【本部】.jpg</v>
      </c>
      <c r="L8141" s="9" t="s">
        <v>18120</v>
      </c>
      <c r="M8141" s="117" t="s">
        <v>26256</v>
      </c>
      <c r="N8141" s="36" t="str">
        <f t="shared" si="770"/>
        <v>▶</v>
      </c>
      <c r="O8141" s="37" t="s">
        <v>18033</v>
      </c>
      <c r="P8141" s="37">
        <v>38</v>
      </c>
      <c r="Q8141" s="37" t="s">
        <v>23</v>
      </c>
      <c r="R8141" s="9" t="str">
        <f>词典存放目录!$A$1&amp;O8141&amp;P8141&amp;Q8141</f>
        <v>F:\《自创文法查阅Excel》4.1备份\《B词汇·红宝书》\红宝书MP3分割\30 n3-ほ (38).mp3</v>
      </c>
      <c r="S8141" s="38"/>
      <c r="T8141" s="56"/>
      <c r="U8141" s="56"/>
      <c r="V8141" s="30" t="str">
        <f t="shared" si="771"/>
        <v/>
      </c>
      <c r="W8141" s="29"/>
      <c r="X8141" s="9" t="s">
        <v>212</v>
      </c>
    </row>
    <row r="8142" spans="1:24" s="57" customFormat="1" ht="24">
      <c r="A8142" s="31">
        <v>8562</v>
      </c>
      <c r="B8142" s="32">
        <f t="shared" ca="1" si="768"/>
        <v>0.28659475661904665</v>
      </c>
      <c r="C8142" s="132" t="s">
        <v>15167</v>
      </c>
      <c r="D8142" s="124" t="s">
        <v>15168</v>
      </c>
      <c r="E8142" s="21"/>
      <c r="F8142" s="22"/>
      <c r="G8142" s="22"/>
      <c r="H8142" s="22"/>
      <c r="I8142" s="23"/>
      <c r="J8142" s="35" t="str">
        <f t="shared" si="769"/>
        <v>➸</v>
      </c>
      <c r="K8142" s="117" t="str">
        <f>词典存放目录!$A$1&amp;L8142&amp;M8142</f>
        <v>F:\《自创文法查阅Excel》4.1备份\《B词汇·红宝书》\红宝书15版图片\8562-ほんぶん【本文】.jpg</v>
      </c>
      <c r="L8142" s="9" t="s">
        <v>18120</v>
      </c>
      <c r="M8142" s="117" t="s">
        <v>26257</v>
      </c>
      <c r="N8142" s="36" t="str">
        <f t="shared" si="770"/>
        <v>▶</v>
      </c>
      <c r="O8142" s="37" t="s">
        <v>18033</v>
      </c>
      <c r="P8142" s="37">
        <v>39</v>
      </c>
      <c r="Q8142" s="37" t="s">
        <v>23</v>
      </c>
      <c r="R8142" s="9" t="str">
        <f>词典存放目录!$A$1&amp;O8142&amp;P8142&amp;Q8142</f>
        <v>F:\《自创文法查阅Excel》4.1备份\《B词汇·红宝书》\红宝书MP3分割\30 n3-ほ (39).mp3</v>
      </c>
      <c r="S8142" s="38"/>
      <c r="T8142" s="56"/>
      <c r="U8142" s="56"/>
      <c r="V8142" s="30" t="str">
        <f t="shared" si="771"/>
        <v/>
      </c>
      <c r="W8142" s="29"/>
      <c r="X8142" s="9" t="s">
        <v>212</v>
      </c>
    </row>
    <row r="8143" spans="1:24" s="57" customFormat="1" ht="24">
      <c r="A8143" s="31">
        <v>8563</v>
      </c>
      <c r="B8143" s="32">
        <f t="shared" ca="1" si="768"/>
        <v>0.71497985849875423</v>
      </c>
      <c r="C8143" s="132" t="s">
        <v>15169</v>
      </c>
      <c r="D8143" s="124" t="s">
        <v>15170</v>
      </c>
      <c r="E8143" s="21"/>
      <c r="F8143" s="22"/>
      <c r="G8143" s="22"/>
      <c r="H8143" s="22"/>
      <c r="I8143" s="23"/>
      <c r="J8143" s="35" t="str">
        <f t="shared" si="769"/>
        <v>➸</v>
      </c>
      <c r="K8143" s="117" t="str">
        <f>词典存放目录!$A$1&amp;L8143&amp;M8143</f>
        <v>F:\《自创文法查阅Excel》4.1备份\《B词汇·红宝书》\红宝书15版图片\8563-ほんもの【本物】.jpg</v>
      </c>
      <c r="L8143" s="9" t="s">
        <v>18120</v>
      </c>
      <c r="M8143" s="117" t="s">
        <v>26258</v>
      </c>
      <c r="N8143" s="36" t="str">
        <f t="shared" si="770"/>
        <v>▶</v>
      </c>
      <c r="O8143" s="37" t="s">
        <v>18033</v>
      </c>
      <c r="P8143" s="37">
        <v>40</v>
      </c>
      <c r="Q8143" s="37" t="s">
        <v>23</v>
      </c>
      <c r="R8143" s="9" t="str">
        <f>词典存放目录!$A$1&amp;O8143&amp;P8143&amp;Q8143</f>
        <v>F:\《自创文法查阅Excel》4.1备份\《B词汇·红宝书》\红宝书MP3分割\30 n3-ほ (40).mp3</v>
      </c>
      <c r="S8143" s="38"/>
      <c r="T8143" s="56"/>
      <c r="U8143" s="56"/>
      <c r="V8143" s="30" t="str">
        <f t="shared" si="771"/>
        <v/>
      </c>
      <c r="W8143" s="29"/>
      <c r="X8143" s="9" t="s">
        <v>212</v>
      </c>
    </row>
    <row r="8144" spans="1:24" s="57" customFormat="1" ht="24">
      <c r="A8144" s="31">
        <v>8564</v>
      </c>
      <c r="B8144" s="32">
        <f t="shared" ca="1" si="768"/>
        <v>0.31507727307727018</v>
      </c>
      <c r="C8144" s="133" t="s">
        <v>15033</v>
      </c>
      <c r="D8144" s="126" t="s">
        <v>15171</v>
      </c>
      <c r="E8144" s="21"/>
      <c r="F8144" s="22"/>
      <c r="G8144" s="22"/>
      <c r="H8144" s="22"/>
      <c r="I8144" s="23"/>
      <c r="J8144" s="35" t="str">
        <f t="shared" si="769"/>
        <v>➸</v>
      </c>
      <c r="K8144" s="117" t="str">
        <f>词典存放目录!$A$1&amp;L8144&amp;M8144</f>
        <v>F:\《自创文法查阅Excel》4.1备份\《B词汇·红宝书》\红宝书15版图片\8564-ほう【法】.jpg</v>
      </c>
      <c r="L8144" s="9" t="s">
        <v>18120</v>
      </c>
      <c r="M8144" s="117" t="s">
        <v>26259</v>
      </c>
      <c r="N8144" s="36" t="str">
        <f t="shared" si="770"/>
        <v>▶</v>
      </c>
      <c r="O8144" s="37" t="s">
        <v>18034</v>
      </c>
      <c r="P8144" s="37">
        <v>1</v>
      </c>
      <c r="Q8144" s="37" t="s">
        <v>23</v>
      </c>
      <c r="R8144" s="9" t="str">
        <f>词典存放目录!$A$1&amp;O8144&amp;P8144&amp;Q8144</f>
        <v>F:\《自创文法查阅Excel》4.1备份\《B词汇·红宝书》\红宝书MP3分割\30 n2-ほ (1).mp3</v>
      </c>
      <c r="S8144" s="38"/>
      <c r="T8144" s="56"/>
      <c r="U8144" s="56"/>
      <c r="V8144" s="30" t="str">
        <f t="shared" si="771"/>
        <v/>
      </c>
      <c r="W8144" s="29"/>
      <c r="X8144" s="9" t="s">
        <v>329</v>
      </c>
    </row>
    <row r="8145" spans="1:24" s="57" customFormat="1" ht="24">
      <c r="A8145" s="31">
        <v>8565</v>
      </c>
      <c r="B8145" s="32">
        <f t="shared" ca="1" si="768"/>
        <v>0.68538461311315879</v>
      </c>
      <c r="C8145" s="133" t="s">
        <v>15172</v>
      </c>
      <c r="D8145" s="126" t="s">
        <v>15173</v>
      </c>
      <c r="E8145" s="21"/>
      <c r="F8145" s="22"/>
      <c r="G8145" s="22"/>
      <c r="H8145" s="22"/>
      <c r="I8145" s="23"/>
      <c r="J8145" s="35" t="str">
        <f t="shared" si="769"/>
        <v>➸</v>
      </c>
      <c r="K8145" s="117" t="str">
        <f>词典存放目录!$A$1&amp;L8145&amp;M8145</f>
        <v>F:\《自创文法查阅Excel》4.1备份\《B词汇·红宝书》\红宝书15版图片\8565-ほうあん【法案】.jpg</v>
      </c>
      <c r="L8145" s="9" t="s">
        <v>18120</v>
      </c>
      <c r="M8145" s="117" t="s">
        <v>26260</v>
      </c>
      <c r="N8145" s="36" t="str">
        <f t="shared" si="770"/>
        <v>▶</v>
      </c>
      <c r="O8145" s="37" t="s">
        <v>18034</v>
      </c>
      <c r="P8145" s="37">
        <v>2</v>
      </c>
      <c r="Q8145" s="37" t="s">
        <v>23</v>
      </c>
      <c r="R8145" s="9" t="str">
        <f>词典存放目录!$A$1&amp;O8145&amp;P8145&amp;Q8145</f>
        <v>F:\《自创文法查阅Excel》4.1备份\《B词汇·红宝书》\红宝书MP3分割\30 n2-ほ (2).mp3</v>
      </c>
      <c r="S8145" s="38"/>
      <c r="T8145" s="56"/>
      <c r="U8145" s="56"/>
      <c r="V8145" s="30" t="str">
        <f t="shared" si="771"/>
        <v/>
      </c>
      <c r="W8145" s="69"/>
      <c r="X8145" s="9" t="s">
        <v>329</v>
      </c>
    </row>
    <row r="8146" spans="1:24" s="57" customFormat="1" ht="24">
      <c r="A8146" s="31">
        <v>8567</v>
      </c>
      <c r="B8146" s="32">
        <f t="shared" ca="1" si="768"/>
        <v>0.17340080994572515</v>
      </c>
      <c r="C8146" s="133" t="s">
        <v>15174</v>
      </c>
      <c r="D8146" s="126" t="s">
        <v>15175</v>
      </c>
      <c r="E8146" s="21"/>
      <c r="F8146" s="22"/>
      <c r="G8146" s="22"/>
      <c r="H8146" s="22"/>
      <c r="I8146" s="23"/>
      <c r="J8146" s="35" t="str">
        <f t="shared" si="769"/>
        <v>➸</v>
      </c>
      <c r="K8146" s="117" t="str">
        <f>词典存放目录!$A$1&amp;L8146&amp;M8146</f>
        <v>F:\《自创文法查阅Excel》4.1备份\《B词汇·红宝书》\红宝书15版图片\8567-ぼうえんきょう【望遠鏡】.jpg</v>
      </c>
      <c r="L8146" s="9" t="s">
        <v>18120</v>
      </c>
      <c r="M8146" s="117" t="s">
        <v>26261</v>
      </c>
      <c r="N8146" s="36" t="str">
        <f t="shared" si="770"/>
        <v>▶</v>
      </c>
      <c r="O8146" s="37" t="s">
        <v>18034</v>
      </c>
      <c r="P8146" s="37">
        <v>4</v>
      </c>
      <c r="Q8146" s="37" t="s">
        <v>23</v>
      </c>
      <c r="R8146" s="9" t="str">
        <f>词典存放目录!$A$1&amp;O8146&amp;P8146&amp;Q8146</f>
        <v>F:\《自创文法查阅Excel》4.1备份\《B词汇·红宝书》\红宝书MP3分割\30 n2-ほ (4).mp3</v>
      </c>
      <c r="S8146" s="38"/>
      <c r="T8146" s="56"/>
      <c r="U8146" s="56"/>
      <c r="V8146" s="30" t="str">
        <f t="shared" si="771"/>
        <v/>
      </c>
      <c r="W8146" s="69"/>
      <c r="X8146" s="9" t="s">
        <v>329</v>
      </c>
    </row>
    <row r="8147" spans="1:24" s="57" customFormat="1" ht="24">
      <c r="A8147" s="31">
        <v>8568</v>
      </c>
      <c r="B8147" s="32">
        <f t="shared" ca="1" si="768"/>
        <v>0.86294434464756042</v>
      </c>
      <c r="C8147" s="133" t="s">
        <v>15176</v>
      </c>
      <c r="D8147" s="126" t="s">
        <v>15177</v>
      </c>
      <c r="E8147" s="21"/>
      <c r="F8147" s="22"/>
      <c r="G8147" s="22"/>
      <c r="H8147" s="22"/>
      <c r="I8147" s="23"/>
      <c r="J8147" s="35" t="str">
        <f t="shared" si="769"/>
        <v>➸</v>
      </c>
      <c r="K8147" s="117" t="str">
        <f>词典存放目录!$A$1&amp;L8147&amp;M8147</f>
        <v>F:\《自创文法查阅Excel》4.1备份\《B词汇·红宝书》\红宝书15版图片\8568-ほうがく【方角】.jpg</v>
      </c>
      <c r="L8147" s="9" t="s">
        <v>18120</v>
      </c>
      <c r="M8147" s="117" t="s">
        <v>26262</v>
      </c>
      <c r="N8147" s="36" t="str">
        <f t="shared" si="770"/>
        <v>▶</v>
      </c>
      <c r="O8147" s="37" t="s">
        <v>18034</v>
      </c>
      <c r="P8147" s="37">
        <v>5</v>
      </c>
      <c r="Q8147" s="37" t="s">
        <v>23</v>
      </c>
      <c r="R8147" s="9" t="str">
        <f>词典存放目录!$A$1&amp;O8147&amp;P8147&amp;Q8147</f>
        <v>F:\《自创文法查阅Excel》4.1备份\《B词汇·红宝书》\红宝书MP3分割\30 n2-ほ (5).mp3</v>
      </c>
      <c r="S8147" s="38"/>
      <c r="T8147" s="56"/>
      <c r="U8147" s="56"/>
      <c r="V8147" s="30" t="str">
        <f t="shared" si="771"/>
        <v/>
      </c>
      <c r="W8147" s="29"/>
      <c r="X8147" s="9" t="s">
        <v>329</v>
      </c>
    </row>
    <row r="8148" spans="1:24" s="57" customFormat="1" ht="24">
      <c r="A8148" s="31">
        <v>8569</v>
      </c>
      <c r="B8148" s="32">
        <f t="shared" ca="1" si="768"/>
        <v>0.49337016586546079</v>
      </c>
      <c r="C8148" s="133" t="s">
        <v>15178</v>
      </c>
      <c r="D8148" s="126" t="s">
        <v>15179</v>
      </c>
      <c r="E8148" s="21"/>
      <c r="F8148" s="22"/>
      <c r="G8148" s="22"/>
      <c r="H8148" s="22"/>
      <c r="I8148" s="23"/>
      <c r="J8148" s="35" t="str">
        <f t="shared" si="769"/>
        <v>➸</v>
      </c>
      <c r="K8148" s="117" t="str">
        <f>词典存放目录!$A$1&amp;L8148&amp;M8148</f>
        <v>F:\《自创文法查阅Excel》4.1备份\《B词汇·红宝书》\红宝书15版图片\8569-ぼうけん【冒険】.jpg</v>
      </c>
      <c r="L8148" s="9" t="s">
        <v>18120</v>
      </c>
      <c r="M8148" s="117" t="s">
        <v>26263</v>
      </c>
      <c r="N8148" s="36" t="str">
        <f t="shared" si="770"/>
        <v>▶</v>
      </c>
      <c r="O8148" s="37" t="s">
        <v>18034</v>
      </c>
      <c r="P8148" s="37">
        <v>6</v>
      </c>
      <c r="Q8148" s="37" t="s">
        <v>23</v>
      </c>
      <c r="R8148" s="9" t="str">
        <f>词典存放目录!$A$1&amp;O8148&amp;P8148&amp;Q8148</f>
        <v>F:\《自创文法查阅Excel》4.1备份\《B词汇·红宝书》\红宝书MP3分割\30 n2-ほ (6).mp3</v>
      </c>
      <c r="S8148" s="38"/>
      <c r="T8148" s="56"/>
      <c r="U8148" s="56"/>
      <c r="V8148" s="30" t="str">
        <f t="shared" si="771"/>
        <v/>
      </c>
      <c r="W8148" s="69"/>
      <c r="X8148" s="9" t="s">
        <v>329</v>
      </c>
    </row>
    <row r="8149" spans="1:24" s="57" customFormat="1" ht="24">
      <c r="A8149" s="31">
        <v>8570</v>
      </c>
      <c r="B8149" s="32">
        <f t="shared" ca="1" si="768"/>
        <v>0.37829000770101195</v>
      </c>
      <c r="C8149" s="133" t="s">
        <v>15180</v>
      </c>
      <c r="D8149" s="126" t="s">
        <v>15181</v>
      </c>
      <c r="E8149" s="21"/>
      <c r="F8149" s="22"/>
      <c r="G8149" s="22"/>
      <c r="H8149" s="22"/>
      <c r="I8149" s="23"/>
      <c r="J8149" s="35" t="str">
        <f t="shared" si="769"/>
        <v>➸</v>
      </c>
      <c r="K8149" s="117" t="str">
        <f>词典存放目录!$A$1&amp;L8149&amp;M8149</f>
        <v>F:\《自创文法查阅Excel》4.1备份\《B词汇·红宝书》\红宝书15版图片\8570-ほうげん【方言】.jpg</v>
      </c>
      <c r="L8149" s="9" t="s">
        <v>18120</v>
      </c>
      <c r="M8149" s="117" t="s">
        <v>26264</v>
      </c>
      <c r="N8149" s="36" t="str">
        <f t="shared" si="770"/>
        <v>▶</v>
      </c>
      <c r="O8149" s="37" t="s">
        <v>18034</v>
      </c>
      <c r="P8149" s="37">
        <v>7</v>
      </c>
      <c r="Q8149" s="37" t="s">
        <v>23</v>
      </c>
      <c r="R8149" s="9" t="str">
        <f>词典存放目录!$A$1&amp;O8149&amp;P8149&amp;Q8149</f>
        <v>F:\《自创文法查阅Excel》4.1备份\《B词汇·红宝书》\红宝书MP3分割\30 n2-ほ (7).mp3</v>
      </c>
      <c r="S8149" s="38"/>
      <c r="T8149" s="56"/>
      <c r="U8149" s="56"/>
      <c r="V8149" s="30" t="str">
        <f t="shared" si="771"/>
        <v/>
      </c>
      <c r="W8149" s="29"/>
      <c r="X8149" s="9" t="s">
        <v>329</v>
      </c>
    </row>
    <row r="8150" spans="1:24" s="57" customFormat="1" ht="24">
      <c r="A8150" s="31">
        <v>8571</v>
      </c>
      <c r="B8150" s="32">
        <f t="shared" ca="1" si="768"/>
        <v>0.28378390370040119</v>
      </c>
      <c r="C8150" s="133" t="s">
        <v>15182</v>
      </c>
      <c r="D8150" s="126" t="s">
        <v>15183</v>
      </c>
      <c r="E8150" s="21"/>
      <c r="F8150" s="22"/>
      <c r="G8150" s="22"/>
      <c r="H8150" s="22"/>
      <c r="I8150" s="23"/>
      <c r="J8150" s="35" t="str">
        <f t="shared" si="769"/>
        <v>➸</v>
      </c>
      <c r="K8150" s="117" t="str">
        <f>词典存放目录!$A$1&amp;L8150&amp;M8150</f>
        <v>F:\《自创文法查阅Excel》4.1备份\《B词汇·红宝书》\红宝书15版图片\8571-ぼうさい【防災】.jpg</v>
      </c>
      <c r="L8150" s="9" t="s">
        <v>18120</v>
      </c>
      <c r="M8150" s="117" t="s">
        <v>26265</v>
      </c>
      <c r="N8150" s="36" t="str">
        <f t="shared" si="770"/>
        <v>▶</v>
      </c>
      <c r="O8150" s="37" t="s">
        <v>18034</v>
      </c>
      <c r="P8150" s="37">
        <v>8</v>
      </c>
      <c r="Q8150" s="37" t="s">
        <v>23</v>
      </c>
      <c r="R8150" s="9" t="str">
        <f>词典存放目录!$A$1&amp;O8150&amp;P8150&amp;Q8150</f>
        <v>F:\《自创文法查阅Excel》4.1备份\《B词汇·红宝书》\红宝书MP3分割\30 n2-ほ (8).mp3</v>
      </c>
      <c r="S8150" s="38"/>
      <c r="T8150" s="56"/>
      <c r="U8150" s="56"/>
      <c r="V8150" s="30"/>
      <c r="W8150" s="29"/>
      <c r="X8150" s="9" t="s">
        <v>329</v>
      </c>
    </row>
    <row r="8151" spans="1:24" s="57" customFormat="1" ht="24">
      <c r="A8151" s="31">
        <v>8572</v>
      </c>
      <c r="B8151" s="32">
        <f t="shared" ca="1" si="768"/>
        <v>0.7027001830109354</v>
      </c>
      <c r="C8151" s="133" t="s">
        <v>15184</v>
      </c>
      <c r="D8151" s="126" t="s">
        <v>15185</v>
      </c>
      <c r="E8151" s="21"/>
      <c r="F8151" s="22"/>
      <c r="G8151" s="22"/>
      <c r="H8151" s="22"/>
      <c r="I8151" s="23"/>
      <c r="J8151" s="35" t="str">
        <f t="shared" si="769"/>
        <v>➸</v>
      </c>
      <c r="K8151" s="117" t="str">
        <f>词典存放目录!$A$1&amp;L8151&amp;M8151</f>
        <v>F:\《自创文法查阅Excel》4.1备份\《B词汇·红宝书》\红宝书15版图片\8572-ほうさく【豊作】.jpg</v>
      </c>
      <c r="L8151" s="9" t="s">
        <v>18120</v>
      </c>
      <c r="M8151" s="117" t="s">
        <v>26266</v>
      </c>
      <c r="N8151" s="36" t="str">
        <f t="shared" si="770"/>
        <v>▶</v>
      </c>
      <c r="O8151" s="37" t="s">
        <v>18034</v>
      </c>
      <c r="P8151" s="37">
        <v>9</v>
      </c>
      <c r="Q8151" s="37" t="s">
        <v>23</v>
      </c>
      <c r="R8151" s="9" t="str">
        <f>词典存放目录!$A$1&amp;O8151&amp;P8151&amp;Q8151</f>
        <v>F:\《自创文法查阅Excel》4.1备份\《B词汇·红宝书》\红宝书MP3分割\30 n2-ほ (9).mp3</v>
      </c>
      <c r="S8151" s="38"/>
      <c r="T8151" s="56"/>
      <c r="U8151" s="56"/>
      <c r="V8151" s="30" t="str">
        <f t="shared" ref="V8151:V8167" si="772">IF(COUNTA(S8151:U8151)=0,"",COUNTIF(S8151:U8151,"0")/COUNTA(S8151:U8151))</f>
        <v/>
      </c>
      <c r="W8151" s="29"/>
      <c r="X8151" s="9" t="s">
        <v>329</v>
      </c>
    </row>
    <row r="8152" spans="1:24" s="57" customFormat="1" ht="24">
      <c r="A8152" s="31">
        <v>8573</v>
      </c>
      <c r="B8152" s="32">
        <f t="shared" ca="1" si="768"/>
        <v>0.39907087323605595</v>
      </c>
      <c r="C8152" s="133" t="s">
        <v>15186</v>
      </c>
      <c r="D8152" s="126" t="s">
        <v>15187</v>
      </c>
      <c r="E8152" s="21"/>
      <c r="F8152" s="22"/>
      <c r="G8152" s="22"/>
      <c r="H8152" s="22"/>
      <c r="I8152" s="23"/>
      <c r="J8152" s="35" t="str">
        <f t="shared" si="769"/>
        <v>➸</v>
      </c>
      <c r="K8152" s="117" t="str">
        <f>词典存放目录!$A$1&amp;L8152&amp;M8152</f>
        <v>F:\《自创文法查阅Excel》4.1备份\《B词汇·红宝书》\红宝书15版图片\8573-ぼうさん【坊さん】.jpg</v>
      </c>
      <c r="L8152" s="9" t="s">
        <v>18120</v>
      </c>
      <c r="M8152" s="117" t="s">
        <v>26267</v>
      </c>
      <c r="N8152" s="36" t="str">
        <f t="shared" si="770"/>
        <v>▶</v>
      </c>
      <c r="O8152" s="37" t="s">
        <v>18034</v>
      </c>
      <c r="P8152" s="37">
        <v>10</v>
      </c>
      <c r="Q8152" s="37" t="s">
        <v>23</v>
      </c>
      <c r="R8152" s="9" t="str">
        <f>词典存放目录!$A$1&amp;O8152&amp;P8152&amp;Q8152</f>
        <v>F:\《自创文法查阅Excel》4.1备份\《B词汇·红宝书》\红宝书MP3分割\30 n2-ほ (10).mp3</v>
      </c>
      <c r="S8152" s="38"/>
      <c r="T8152" s="56"/>
      <c r="U8152" s="56"/>
      <c r="V8152" s="30" t="str">
        <f t="shared" si="772"/>
        <v/>
      </c>
      <c r="W8152" s="29"/>
      <c r="X8152" s="9" t="s">
        <v>329</v>
      </c>
    </row>
    <row r="8153" spans="1:24" s="57" customFormat="1" ht="24">
      <c r="A8153" s="31">
        <v>8574</v>
      </c>
      <c r="B8153" s="32">
        <f t="shared" ca="1" si="768"/>
        <v>0.55265022520414953</v>
      </c>
      <c r="C8153" s="133" t="s">
        <v>15188</v>
      </c>
      <c r="D8153" s="126" t="s">
        <v>15189</v>
      </c>
      <c r="E8153" s="21"/>
      <c r="F8153" s="22"/>
      <c r="G8153" s="22"/>
      <c r="H8153" s="22"/>
      <c r="I8153" s="23"/>
      <c r="J8153" s="35" t="str">
        <f t="shared" si="769"/>
        <v>➸</v>
      </c>
      <c r="K8153" s="117" t="str">
        <f>词典存放目录!$A$1&amp;L8153&amp;M8153</f>
        <v>F:\《自创文法查阅Excel》4.1备份\《B词汇·红宝书》\红宝书15版图片\8574-ほうしき【方式】.jpg</v>
      </c>
      <c r="L8153" s="9" t="s">
        <v>18120</v>
      </c>
      <c r="M8153" s="117" t="s">
        <v>26268</v>
      </c>
      <c r="N8153" s="36" t="str">
        <f t="shared" si="770"/>
        <v>▶</v>
      </c>
      <c r="O8153" s="37" t="s">
        <v>18034</v>
      </c>
      <c r="P8153" s="37">
        <v>11</v>
      </c>
      <c r="Q8153" s="37" t="s">
        <v>23</v>
      </c>
      <c r="R8153" s="9" t="str">
        <f>词典存放目录!$A$1&amp;O8153&amp;P8153&amp;Q8153</f>
        <v>F:\《自创文法查阅Excel》4.1备份\《B词汇·红宝书》\红宝书MP3分割\30 n2-ほ (11).mp3</v>
      </c>
      <c r="S8153" s="38"/>
      <c r="T8153" s="56"/>
      <c r="U8153" s="56"/>
      <c r="V8153" s="30" t="str">
        <f t="shared" si="772"/>
        <v/>
      </c>
      <c r="W8153" s="29"/>
      <c r="X8153" s="9" t="s">
        <v>329</v>
      </c>
    </row>
    <row r="8154" spans="1:24" s="57" customFormat="1" ht="24">
      <c r="A8154" s="31">
        <v>8575</v>
      </c>
      <c r="B8154" s="32">
        <f t="shared" ca="1" si="768"/>
        <v>0.51994620954189485</v>
      </c>
      <c r="C8154" s="133" t="s">
        <v>15190</v>
      </c>
      <c r="D8154" s="126" t="s">
        <v>15191</v>
      </c>
      <c r="E8154" s="21"/>
      <c r="F8154" s="22"/>
      <c r="G8154" s="22"/>
      <c r="H8154" s="22"/>
      <c r="I8154" s="23"/>
      <c r="J8154" s="35" t="str">
        <f t="shared" si="769"/>
        <v>➸</v>
      </c>
      <c r="K8154" s="117" t="str">
        <f>词典存放目录!$A$1&amp;L8154&amp;M8154</f>
        <v>F:\《自创文法查阅Excel》4.1备份\《B词汇·红宝书》\红宝书15版图片\8575-ほうしん【方針】.jpg</v>
      </c>
      <c r="L8154" s="9" t="s">
        <v>18120</v>
      </c>
      <c r="M8154" s="117" t="s">
        <v>26269</v>
      </c>
      <c r="N8154" s="36" t="str">
        <f t="shared" si="770"/>
        <v>▶</v>
      </c>
      <c r="O8154" s="37" t="s">
        <v>18034</v>
      </c>
      <c r="P8154" s="37">
        <v>12</v>
      </c>
      <c r="Q8154" s="37" t="s">
        <v>23</v>
      </c>
      <c r="R8154" s="9" t="str">
        <f>词典存放目录!$A$1&amp;O8154&amp;P8154&amp;Q8154</f>
        <v>F:\《自创文法查阅Excel》4.1备份\《B词汇·红宝书》\红宝书MP3分割\30 n2-ほ (12).mp3</v>
      </c>
      <c r="S8154" s="38"/>
      <c r="T8154" s="56"/>
      <c r="U8154" s="56"/>
      <c r="V8154" s="30" t="str">
        <f t="shared" si="772"/>
        <v/>
      </c>
      <c r="W8154" s="29"/>
      <c r="X8154" s="9" t="s">
        <v>329</v>
      </c>
    </row>
    <row r="8155" spans="1:24" s="57" customFormat="1" ht="24">
      <c r="A8155" s="31">
        <v>8576</v>
      </c>
      <c r="B8155" s="32">
        <f t="shared" ca="1" si="768"/>
        <v>0.36641738345199759</v>
      </c>
      <c r="C8155" s="133" t="s">
        <v>15192</v>
      </c>
      <c r="D8155" s="126" t="s">
        <v>15193</v>
      </c>
      <c r="E8155" s="21"/>
      <c r="F8155" s="22"/>
      <c r="G8155" s="22"/>
      <c r="H8155" s="22"/>
      <c r="I8155" s="23"/>
      <c r="J8155" s="35" t="str">
        <f t="shared" si="769"/>
        <v>➸</v>
      </c>
      <c r="K8155" s="117" t="str">
        <f>词典存放目录!$A$1&amp;L8155&amp;M8155</f>
        <v>F:\《自创文法查阅Excel》4.1备份\《B词汇·红宝书》\红宝书15版图片\8576-ほうせき【宝石】.jpg</v>
      </c>
      <c r="L8155" s="9" t="s">
        <v>18120</v>
      </c>
      <c r="M8155" s="117" t="s">
        <v>26270</v>
      </c>
      <c r="N8155" s="36" t="str">
        <f t="shared" si="770"/>
        <v>▶</v>
      </c>
      <c r="O8155" s="37" t="s">
        <v>18034</v>
      </c>
      <c r="P8155" s="37">
        <v>13</v>
      </c>
      <c r="Q8155" s="37" t="s">
        <v>23</v>
      </c>
      <c r="R8155" s="9" t="str">
        <f>词典存放目录!$A$1&amp;O8155&amp;P8155&amp;Q8155</f>
        <v>F:\《自创文法查阅Excel》4.1备份\《B词汇·红宝书》\红宝书MP3分割\30 n2-ほ (13).mp3</v>
      </c>
      <c r="S8155" s="38"/>
      <c r="T8155" s="56"/>
      <c r="U8155" s="56"/>
      <c r="V8155" s="30" t="str">
        <f t="shared" si="772"/>
        <v/>
      </c>
      <c r="W8155" s="69"/>
      <c r="X8155" s="9" t="s">
        <v>329</v>
      </c>
    </row>
    <row r="8156" spans="1:24" s="57" customFormat="1" ht="24">
      <c r="A8156" s="31">
        <v>8577</v>
      </c>
      <c r="B8156" s="32">
        <f t="shared" ca="1" si="768"/>
        <v>0.96910718745601809</v>
      </c>
      <c r="C8156" s="133" t="s">
        <v>15194</v>
      </c>
      <c r="D8156" s="126" t="s">
        <v>15195</v>
      </c>
      <c r="E8156" s="21"/>
      <c r="F8156" s="22"/>
      <c r="G8156" s="22"/>
      <c r="H8156" s="22"/>
      <c r="I8156" s="23"/>
      <c r="J8156" s="35" t="str">
        <f t="shared" si="769"/>
        <v>➸</v>
      </c>
      <c r="K8156" s="117" t="str">
        <f>词典存放目录!$A$1&amp;L8156&amp;M8156</f>
        <v>F:\《自创文法查阅Excel》4.1备份\《B词汇·红宝书》\红宝书15版图片\8577-ほうそく【法則】.jpg</v>
      </c>
      <c r="L8156" s="9" t="s">
        <v>18120</v>
      </c>
      <c r="M8156" s="117" t="s">
        <v>26271</v>
      </c>
      <c r="N8156" s="36" t="str">
        <f t="shared" si="770"/>
        <v>▶</v>
      </c>
      <c r="O8156" s="37" t="s">
        <v>18034</v>
      </c>
      <c r="P8156" s="37">
        <v>14</v>
      </c>
      <c r="Q8156" s="37" t="s">
        <v>23</v>
      </c>
      <c r="R8156" s="9" t="str">
        <f>词典存放目录!$A$1&amp;O8156&amp;P8156&amp;Q8156</f>
        <v>F:\《自创文法查阅Excel》4.1备份\《B词汇·红宝书》\红宝书MP3分割\30 n2-ほ (14).mp3</v>
      </c>
      <c r="S8156" s="38"/>
      <c r="T8156" s="56"/>
      <c r="U8156" s="56"/>
      <c r="V8156" s="30" t="str">
        <f t="shared" si="772"/>
        <v/>
      </c>
      <c r="W8156" s="29"/>
      <c r="X8156" s="9" t="s">
        <v>329</v>
      </c>
    </row>
    <row r="8157" spans="1:24" s="57" customFormat="1" ht="24">
      <c r="A8157" s="31">
        <v>8578</v>
      </c>
      <c r="B8157" s="32">
        <f t="shared" ca="1" si="768"/>
        <v>0.83403935691145226</v>
      </c>
      <c r="C8157" s="133" t="s">
        <v>15196</v>
      </c>
      <c r="D8157" s="126" t="s">
        <v>15197</v>
      </c>
      <c r="E8157" s="21"/>
      <c r="F8157" s="22"/>
      <c r="G8157" s="22"/>
      <c r="H8157" s="22"/>
      <c r="I8157" s="23"/>
      <c r="J8157" s="35" t="str">
        <f t="shared" si="769"/>
        <v>➸</v>
      </c>
      <c r="K8157" s="117" t="str">
        <f>词典存放目录!$A$1&amp;L8157&amp;M8157</f>
        <v>F:\《自创文法查阅Excel》4.1备份\《B词汇·红宝书》\红宝书15版图片\8578-ほうたい【包帯】.jpg</v>
      </c>
      <c r="L8157" s="9" t="s">
        <v>18120</v>
      </c>
      <c r="M8157" s="117" t="s">
        <v>26272</v>
      </c>
      <c r="N8157" s="36" t="str">
        <f t="shared" si="770"/>
        <v>▶</v>
      </c>
      <c r="O8157" s="37" t="s">
        <v>18034</v>
      </c>
      <c r="P8157" s="37">
        <v>15</v>
      </c>
      <c r="Q8157" s="37" t="s">
        <v>23</v>
      </c>
      <c r="R8157" s="9" t="str">
        <f>词典存放目录!$A$1&amp;O8157&amp;P8157&amp;Q8157</f>
        <v>F:\《自创文法查阅Excel》4.1备份\《B词汇·红宝书》\红宝书MP3分割\30 n2-ほ (15).mp3</v>
      </c>
      <c r="S8157" s="38"/>
      <c r="T8157" s="56"/>
      <c r="U8157" s="56"/>
      <c r="V8157" s="30" t="str">
        <f t="shared" si="772"/>
        <v/>
      </c>
      <c r="W8157" s="29"/>
      <c r="X8157" s="9" t="s">
        <v>329</v>
      </c>
    </row>
    <row r="8158" spans="1:24" s="57" customFormat="1" ht="24">
      <c r="A8158" s="31">
        <v>8579</v>
      </c>
      <c r="B8158" s="32">
        <f t="shared" ca="1" si="768"/>
        <v>0.27860969025697568</v>
      </c>
      <c r="C8158" s="133" t="s">
        <v>15198</v>
      </c>
      <c r="D8158" s="126" t="s">
        <v>15199</v>
      </c>
      <c r="E8158" s="21" t="s">
        <v>459</v>
      </c>
      <c r="F8158" s="22"/>
      <c r="G8158" s="22"/>
      <c r="H8158" s="22"/>
      <c r="I8158" s="23"/>
      <c r="J8158" s="35" t="str">
        <f t="shared" si="769"/>
        <v>➸</v>
      </c>
      <c r="K8158" s="117" t="str">
        <f>词典存放目录!$A$1&amp;L8158&amp;M8158</f>
        <v>F:\《自创文法查阅Excel》4.1备份\《B词汇·红宝书》\红宝书15版图片\8579-ぼうだい【膨大·厖大】.jpg</v>
      </c>
      <c r="L8158" s="9" t="s">
        <v>18120</v>
      </c>
      <c r="M8158" s="117" t="s">
        <v>26273</v>
      </c>
      <c r="N8158" s="36" t="str">
        <f t="shared" si="770"/>
        <v>▶</v>
      </c>
      <c r="O8158" s="37" t="s">
        <v>18034</v>
      </c>
      <c r="P8158" s="37">
        <v>16</v>
      </c>
      <c r="Q8158" s="37" t="s">
        <v>23</v>
      </c>
      <c r="R8158" s="9" t="str">
        <f>词典存放目录!$A$1&amp;O8158&amp;P8158&amp;Q8158</f>
        <v>F:\《自创文法查阅Excel》4.1备份\《B词汇·红宝书》\红宝书MP3分割\30 n2-ほ (16).mp3</v>
      </c>
      <c r="S8158" s="38"/>
      <c r="T8158" s="56"/>
      <c r="U8158" s="56"/>
      <c r="V8158" s="30" t="str">
        <f t="shared" si="772"/>
        <v/>
      </c>
      <c r="W8158" s="29"/>
      <c r="X8158" s="9" t="s">
        <v>329</v>
      </c>
    </row>
    <row r="8159" spans="1:24" s="57" customFormat="1" ht="24">
      <c r="A8159" s="31">
        <v>8580</v>
      </c>
      <c r="B8159" s="32">
        <f t="shared" ca="1" si="768"/>
        <v>0.64736022393053794</v>
      </c>
      <c r="C8159" s="133" t="s">
        <v>15200</v>
      </c>
      <c r="D8159" s="126" t="s">
        <v>15201</v>
      </c>
      <c r="E8159" s="21"/>
      <c r="F8159" s="22"/>
      <c r="G8159" s="22"/>
      <c r="H8159" s="22"/>
      <c r="I8159" s="23"/>
      <c r="J8159" s="35" t="str">
        <f t="shared" si="769"/>
        <v>➸</v>
      </c>
      <c r="K8159" s="117" t="str">
        <f>词典存放目录!$A$1&amp;L8159&amp;M8159</f>
        <v>F:\《自创文法查阅Excel》4.1备份\《B词汇·红宝书》\红宝书15版图片\8580-ほうっておく【放って置く】.jpg</v>
      </c>
      <c r="L8159" s="9" t="s">
        <v>18120</v>
      </c>
      <c r="M8159" s="117" t="s">
        <v>26274</v>
      </c>
      <c r="N8159" s="36" t="str">
        <f t="shared" si="770"/>
        <v>▶</v>
      </c>
      <c r="O8159" s="37" t="s">
        <v>18034</v>
      </c>
      <c r="P8159" s="37">
        <v>17</v>
      </c>
      <c r="Q8159" s="37" t="s">
        <v>23</v>
      </c>
      <c r="R8159" s="9" t="str">
        <f>词典存放目录!$A$1&amp;O8159&amp;P8159&amp;Q8159</f>
        <v>F:\《自创文法查阅Excel》4.1备份\《B词汇·红宝书》\红宝书MP3分割\30 n2-ほ (17).mp3</v>
      </c>
      <c r="S8159" s="38"/>
      <c r="T8159" s="56"/>
      <c r="U8159" s="56"/>
      <c r="V8159" s="30" t="str">
        <f t="shared" si="772"/>
        <v/>
      </c>
      <c r="W8159" s="69"/>
      <c r="X8159" s="9" t="s">
        <v>329</v>
      </c>
    </row>
    <row r="8160" spans="1:24" s="57" customFormat="1" ht="24">
      <c r="A8160" s="31">
        <v>8581</v>
      </c>
      <c r="B8160" s="32">
        <f t="shared" ca="1" si="768"/>
        <v>0.99284325588345601</v>
      </c>
      <c r="C8160" s="133" t="s">
        <v>15202</v>
      </c>
      <c r="D8160" s="126"/>
      <c r="E8160" s="21"/>
      <c r="F8160" s="22"/>
      <c r="G8160" s="22" t="s">
        <v>4</v>
      </c>
      <c r="H8160" s="22"/>
      <c r="I8160" s="42" t="s">
        <v>533</v>
      </c>
      <c r="J8160" s="35" t="str">
        <f t="shared" si="769"/>
        <v>➸</v>
      </c>
      <c r="K8160" s="117" t="str">
        <f>词典存放目录!$A$1&amp;L8160&amp;M8160</f>
        <v>F:\《自创文法查阅Excel》4.1备份\《B词汇·红宝书》\红宝书15版图片\8581-ぼうっと.jpg</v>
      </c>
      <c r="L8160" s="9" t="s">
        <v>18120</v>
      </c>
      <c r="M8160" s="117" t="s">
        <v>26275</v>
      </c>
      <c r="N8160" s="36" t="str">
        <f t="shared" si="770"/>
        <v>▶</v>
      </c>
      <c r="O8160" s="37" t="s">
        <v>18034</v>
      </c>
      <c r="P8160" s="37">
        <v>18</v>
      </c>
      <c r="Q8160" s="37" t="s">
        <v>23</v>
      </c>
      <c r="R8160" s="9" t="str">
        <f>词典存放目录!$A$1&amp;O8160&amp;P8160&amp;Q8160</f>
        <v>F:\《自创文法查阅Excel》4.1备份\《B词汇·红宝书》\红宝书MP3分割\30 n2-ほ (18).mp3</v>
      </c>
      <c r="S8160" s="38"/>
      <c r="T8160" s="56"/>
      <c r="U8160" s="56"/>
      <c r="V8160" s="30" t="str">
        <f t="shared" si="772"/>
        <v/>
      </c>
      <c r="W8160" s="29"/>
      <c r="X8160" s="9" t="s">
        <v>329</v>
      </c>
    </row>
    <row r="8161" spans="1:24" s="57" customFormat="1" ht="24">
      <c r="A8161" s="31">
        <v>8582</v>
      </c>
      <c r="B8161" s="32">
        <f t="shared" ca="1" si="768"/>
        <v>0.94097785856864147</v>
      </c>
      <c r="C8161" s="133" t="s">
        <v>15203</v>
      </c>
      <c r="D8161" s="126" t="s">
        <v>15204</v>
      </c>
      <c r="E8161" s="21"/>
      <c r="F8161" s="22"/>
      <c r="G8161" s="22"/>
      <c r="H8161" s="22"/>
      <c r="I8161" s="23"/>
      <c r="J8161" s="35" t="str">
        <f t="shared" si="769"/>
        <v>➸</v>
      </c>
      <c r="K8161" s="117" t="str">
        <f>词典存放目录!$A$1&amp;L8161&amp;M8161</f>
        <v>F:\《自创文法查阅Excel》4.1备份\《B词汇·红宝书》\红宝书15版图片\8582-ほうていしき【方程式】.jpg</v>
      </c>
      <c r="L8161" s="9" t="s">
        <v>18120</v>
      </c>
      <c r="M8161" s="117" t="s">
        <v>26276</v>
      </c>
      <c r="N8161" s="36" t="str">
        <f t="shared" si="770"/>
        <v>▶</v>
      </c>
      <c r="O8161" s="37" t="s">
        <v>18034</v>
      </c>
      <c r="P8161" s="37">
        <v>19</v>
      </c>
      <c r="Q8161" s="37" t="s">
        <v>23</v>
      </c>
      <c r="R8161" s="9" t="str">
        <f>词典存放目录!$A$1&amp;O8161&amp;P8161&amp;Q8161</f>
        <v>F:\《自创文法查阅Excel》4.1备份\《B词汇·红宝书》\红宝书MP3分割\30 n2-ほ (19).mp3</v>
      </c>
      <c r="S8161" s="38"/>
      <c r="T8161" s="56"/>
      <c r="U8161" s="56"/>
      <c r="V8161" s="30" t="str">
        <f t="shared" si="772"/>
        <v/>
      </c>
      <c r="W8161" s="29"/>
      <c r="X8161" s="9" t="s">
        <v>329</v>
      </c>
    </row>
    <row r="8162" spans="1:24" s="57" customFormat="1" ht="24">
      <c r="A8162" s="31">
        <v>8583</v>
      </c>
      <c r="B8162" s="32">
        <f t="shared" ca="1" si="768"/>
        <v>0.42351465982748393</v>
      </c>
      <c r="C8162" s="133" t="s">
        <v>15205</v>
      </c>
      <c r="D8162" s="126" t="s">
        <v>15206</v>
      </c>
      <c r="E8162" s="21"/>
      <c r="F8162" s="22"/>
      <c r="G8162" s="22"/>
      <c r="H8162" s="22"/>
      <c r="I8162" s="23"/>
      <c r="J8162" s="35" t="str">
        <f t="shared" si="769"/>
        <v>➸</v>
      </c>
      <c r="K8162" s="117" t="str">
        <f>词典存放目录!$A$1&amp;L8162&amp;M8162</f>
        <v>F:\《自创文法查阅Excel》4.1备份\《B词汇·红宝书》\红宝书15版图片\8583-ぼうはん【防犯】.jpg</v>
      </c>
      <c r="L8162" s="9" t="s">
        <v>18120</v>
      </c>
      <c r="M8162" s="117" t="s">
        <v>26277</v>
      </c>
      <c r="N8162" s="36" t="str">
        <f t="shared" si="770"/>
        <v>▶</v>
      </c>
      <c r="O8162" s="37" t="s">
        <v>18034</v>
      </c>
      <c r="P8162" s="37">
        <v>20</v>
      </c>
      <c r="Q8162" s="37" t="s">
        <v>23</v>
      </c>
      <c r="R8162" s="9" t="str">
        <f>词典存放目录!$A$1&amp;O8162&amp;P8162&amp;Q8162</f>
        <v>F:\《自创文法查阅Excel》4.1备份\《B词汇·红宝书》\红宝书MP3分割\30 n2-ほ (20).mp3</v>
      </c>
      <c r="S8162" s="38"/>
      <c r="T8162" s="56"/>
      <c r="U8162" s="56"/>
      <c r="V8162" s="30" t="str">
        <f t="shared" si="772"/>
        <v/>
      </c>
      <c r="W8162" s="29"/>
      <c r="X8162" s="9" t="s">
        <v>329</v>
      </c>
    </row>
    <row r="8163" spans="1:24" s="57" customFormat="1" ht="24">
      <c r="A8163" s="31">
        <v>8584</v>
      </c>
      <c r="B8163" s="32">
        <f t="shared" ca="1" si="768"/>
        <v>0.7770594730003203</v>
      </c>
      <c r="C8163" s="133" t="s">
        <v>15207</v>
      </c>
      <c r="D8163" s="126" t="s">
        <v>15208</v>
      </c>
      <c r="E8163" s="21"/>
      <c r="F8163" s="22"/>
      <c r="G8163" s="22"/>
      <c r="H8163" s="22"/>
      <c r="I8163" s="23"/>
      <c r="J8163" s="35" t="str">
        <f t="shared" si="769"/>
        <v>➸</v>
      </c>
      <c r="K8163" s="117" t="str">
        <f>词典存放目录!$A$1&amp;L8163&amp;M8163</f>
        <v>F:\《自创文法查阅Excel》4.1备份\《B词汇·红宝书》\红宝书15版图片\8584-ほうふ【豊富】.jpg</v>
      </c>
      <c r="L8163" s="9" t="s">
        <v>18120</v>
      </c>
      <c r="M8163" s="117" t="s">
        <v>26278</v>
      </c>
      <c r="N8163" s="36" t="str">
        <f t="shared" si="770"/>
        <v>▶</v>
      </c>
      <c r="O8163" s="37" t="s">
        <v>18034</v>
      </c>
      <c r="P8163" s="37">
        <v>21</v>
      </c>
      <c r="Q8163" s="37" t="s">
        <v>23</v>
      </c>
      <c r="R8163" s="9" t="str">
        <f>词典存放目录!$A$1&amp;O8163&amp;P8163&amp;Q8163</f>
        <v>F:\《自创文法查阅Excel》4.1备份\《B词汇·红宝书》\红宝书MP3分割\30 n2-ほ (21).mp3</v>
      </c>
      <c r="S8163" s="38"/>
      <c r="T8163" s="56"/>
      <c r="U8163" s="56"/>
      <c r="V8163" s="30" t="str">
        <f t="shared" si="772"/>
        <v/>
      </c>
      <c r="W8163" s="29"/>
      <c r="X8163" s="9" t="s">
        <v>329</v>
      </c>
    </row>
    <row r="8164" spans="1:24" s="57" customFormat="1" ht="24">
      <c r="A8164" s="31">
        <v>8585</v>
      </c>
      <c r="B8164" s="32">
        <f t="shared" ca="1" si="768"/>
        <v>0.27547713287004993</v>
      </c>
      <c r="C8164" s="133" t="s">
        <v>15209</v>
      </c>
      <c r="D8164" s="126" t="s">
        <v>2961</v>
      </c>
      <c r="E8164" s="21"/>
      <c r="F8164" s="22"/>
      <c r="G8164" s="22"/>
      <c r="H8164" s="22"/>
      <c r="I8164" s="23"/>
      <c r="J8164" s="35" t="str">
        <f t="shared" si="769"/>
        <v>➸</v>
      </c>
      <c r="K8164" s="117" t="str">
        <f>词典存放目录!$A$1&amp;L8164&amp;M8164</f>
        <v>F:\《自创文法查阅Excel》4.1备份\《B词汇·红宝书》\红宝书15版图片\8585-ほうぼう【方々】.jpg</v>
      </c>
      <c r="L8164" s="9" t="s">
        <v>18120</v>
      </c>
      <c r="M8164" s="117" t="s">
        <v>26279</v>
      </c>
      <c r="N8164" s="36" t="str">
        <f t="shared" si="770"/>
        <v>▶</v>
      </c>
      <c r="O8164" s="37" t="s">
        <v>18034</v>
      </c>
      <c r="P8164" s="37">
        <v>22</v>
      </c>
      <c r="Q8164" s="37" t="s">
        <v>23</v>
      </c>
      <c r="R8164" s="9" t="str">
        <f>词典存放目录!$A$1&amp;O8164&amp;P8164&amp;Q8164</f>
        <v>F:\《自创文法查阅Excel》4.1备份\《B词汇·红宝书》\红宝书MP3分割\30 n2-ほ (22).mp3</v>
      </c>
      <c r="S8164" s="38"/>
      <c r="T8164" s="56"/>
      <c r="U8164" s="56"/>
      <c r="V8164" s="30" t="str">
        <f t="shared" si="772"/>
        <v/>
      </c>
      <c r="W8164" s="29"/>
      <c r="X8164" s="9" t="s">
        <v>329</v>
      </c>
    </row>
    <row r="8165" spans="1:24" s="57" customFormat="1" ht="24">
      <c r="A8165" s="31">
        <v>8587</v>
      </c>
      <c r="B8165" s="32">
        <f t="shared" ca="1" si="768"/>
        <v>0.90392984149079081</v>
      </c>
      <c r="C8165" s="133" t="s">
        <v>15210</v>
      </c>
      <c r="D8165" s="126" t="s">
        <v>15211</v>
      </c>
      <c r="E8165" s="21"/>
      <c r="F8165" s="22"/>
      <c r="G8165" s="22"/>
      <c r="H8165" s="22"/>
      <c r="I8165" s="23"/>
      <c r="J8165" s="35" t="str">
        <f t="shared" si="769"/>
        <v>➸</v>
      </c>
      <c r="K8165" s="117" t="str">
        <f>词典存放目录!$A$1&amp;L8165&amp;M8165</f>
        <v>F:\《自创文法查阅Excel》4.1备份\《B词汇·红宝书》\红宝书15版图片\8587-ぼうや【坊や】.jpg</v>
      </c>
      <c r="L8165" s="9" t="s">
        <v>18120</v>
      </c>
      <c r="M8165" s="117" t="s">
        <v>26280</v>
      </c>
      <c r="N8165" s="36" t="str">
        <f t="shared" si="770"/>
        <v>▶</v>
      </c>
      <c r="O8165" s="37" t="s">
        <v>18034</v>
      </c>
      <c r="P8165" s="37">
        <v>24</v>
      </c>
      <c r="Q8165" s="37" t="s">
        <v>23</v>
      </c>
      <c r="R8165" s="9" t="str">
        <f>词典存放目录!$A$1&amp;O8165&amp;P8165&amp;Q8165</f>
        <v>F:\《自创文法查阅Excel》4.1备份\《B词汇·红宝书》\红宝书MP3分割\30 n2-ほ (24).mp3</v>
      </c>
      <c r="S8165" s="38"/>
      <c r="T8165" s="56"/>
      <c r="U8165" s="56"/>
      <c r="V8165" s="30" t="str">
        <f t="shared" si="772"/>
        <v/>
      </c>
      <c r="W8165" s="29"/>
      <c r="X8165" s="9" t="s">
        <v>329</v>
      </c>
    </row>
    <row r="8166" spans="1:24" s="57" customFormat="1" ht="24">
      <c r="A8166" s="31">
        <v>8588</v>
      </c>
      <c r="B8166" s="32">
        <f t="shared" ca="1" si="768"/>
        <v>0.36701344609164865</v>
      </c>
      <c r="C8166" s="133" t="s">
        <v>15212</v>
      </c>
      <c r="D8166" s="126" t="s">
        <v>15213</v>
      </c>
      <c r="E8166" s="21"/>
      <c r="F8166" s="22"/>
      <c r="G8166" s="22"/>
      <c r="H8166" s="22"/>
      <c r="I8166" s="23"/>
      <c r="J8166" s="35" t="str">
        <f t="shared" si="769"/>
        <v>➸</v>
      </c>
      <c r="K8166" s="117" t="str">
        <f>词典存放目录!$A$1&amp;L8166&amp;M8166</f>
        <v>F:\《自创文法查阅Excel》4.1备份\《B词汇·红宝书》\红宝书15版图片\8588-ほうりだす【放り出す】.jpg</v>
      </c>
      <c r="L8166" s="9" t="s">
        <v>18120</v>
      </c>
      <c r="M8166" s="117" t="s">
        <v>26281</v>
      </c>
      <c r="N8166" s="36" t="str">
        <f t="shared" si="770"/>
        <v>▶</v>
      </c>
      <c r="O8166" s="37" t="s">
        <v>18034</v>
      </c>
      <c r="P8166" s="37">
        <v>25</v>
      </c>
      <c r="Q8166" s="37" t="s">
        <v>23</v>
      </c>
      <c r="R8166" s="9" t="str">
        <f>词典存放目录!$A$1&amp;O8166&amp;P8166&amp;Q8166</f>
        <v>F:\《自创文法查阅Excel》4.1备份\《B词汇·红宝书》\红宝书MP3分割\30 n2-ほ (25).mp3</v>
      </c>
      <c r="S8166" s="38"/>
      <c r="T8166" s="56"/>
      <c r="U8166" s="56"/>
      <c r="V8166" s="30" t="str">
        <f t="shared" si="772"/>
        <v/>
      </c>
      <c r="W8166" s="69"/>
      <c r="X8166" s="9" t="s">
        <v>329</v>
      </c>
    </row>
    <row r="8167" spans="1:24" s="57" customFormat="1" ht="24">
      <c r="A8167" s="31">
        <v>8589</v>
      </c>
      <c r="B8167" s="32">
        <f t="shared" ca="1" si="768"/>
        <v>0.13694276992635335</v>
      </c>
      <c r="C8167" s="133" t="s">
        <v>15214</v>
      </c>
      <c r="D8167" s="126" t="s">
        <v>15215</v>
      </c>
      <c r="E8167" s="21"/>
      <c r="F8167" s="22"/>
      <c r="G8167" s="22"/>
      <c r="H8167" s="22"/>
      <c r="I8167" s="23"/>
      <c r="J8167" s="35" t="str">
        <f t="shared" si="769"/>
        <v>➸</v>
      </c>
      <c r="K8167" s="117" t="str">
        <f>词典存放目录!$A$1&amp;L8167&amp;M8167</f>
        <v>F:\《自创文法查阅Excel》4.1备份\《B词汇·红宝书》\红宝书15版图片\8589-ぼうりょく【暴力】.jpg</v>
      </c>
      <c r="L8167" s="9" t="s">
        <v>18120</v>
      </c>
      <c r="M8167" s="117" t="s">
        <v>26282</v>
      </c>
      <c r="N8167" s="36" t="str">
        <f t="shared" si="770"/>
        <v>▶</v>
      </c>
      <c r="O8167" s="37" t="s">
        <v>18034</v>
      </c>
      <c r="P8167" s="37">
        <v>26</v>
      </c>
      <c r="Q8167" s="37" t="s">
        <v>23</v>
      </c>
      <c r="R8167" s="9" t="str">
        <f>词典存放目录!$A$1&amp;O8167&amp;P8167&amp;Q8167</f>
        <v>F:\《自创文法查阅Excel》4.1备份\《B词汇·红宝书》\红宝书MP3分割\30 n2-ほ (26).mp3</v>
      </c>
      <c r="S8167" s="38"/>
      <c r="T8167" s="56"/>
      <c r="U8167" s="56"/>
      <c r="V8167" s="30" t="str">
        <f t="shared" si="772"/>
        <v/>
      </c>
      <c r="W8167" s="29"/>
      <c r="X8167" s="9" t="s">
        <v>329</v>
      </c>
    </row>
    <row r="8168" spans="1:24" s="57" customFormat="1" ht="24">
      <c r="A8168" s="31">
        <v>8590</v>
      </c>
      <c r="B8168" s="32">
        <f t="shared" ca="1" si="768"/>
        <v>0.64143296254463389</v>
      </c>
      <c r="C8168" s="133" t="s">
        <v>15216</v>
      </c>
      <c r="D8168" s="126" t="s">
        <v>15217</v>
      </c>
      <c r="E8168" s="21"/>
      <c r="F8168" s="22"/>
      <c r="G8168" s="22"/>
      <c r="H8168" s="22"/>
      <c r="I8168" s="23"/>
      <c r="J8168" s="35" t="str">
        <f t="shared" si="769"/>
        <v>➸</v>
      </c>
      <c r="K8168" s="117" t="str">
        <f>词典存放目录!$A$1&amp;L8168&amp;M8168</f>
        <v>F:\《自创文法查阅Excel》4.1备份\《B词汇·红宝书》\红宝书15版图片\8590-ほえる【吠える】.jpg</v>
      </c>
      <c r="L8168" s="9" t="s">
        <v>18120</v>
      </c>
      <c r="M8168" s="117" t="s">
        <v>26283</v>
      </c>
      <c r="N8168" s="36" t="str">
        <f t="shared" si="770"/>
        <v>▶</v>
      </c>
      <c r="O8168" s="37" t="s">
        <v>18034</v>
      </c>
      <c r="P8168" s="37">
        <v>27</v>
      </c>
      <c r="Q8168" s="37" t="s">
        <v>23</v>
      </c>
      <c r="R8168" s="9" t="str">
        <f>词典存放目录!$A$1&amp;O8168&amp;P8168&amp;Q8168</f>
        <v>F:\《自创文法查阅Excel》4.1备份\《B词汇·红宝书》\红宝书MP3分割\30 n2-ほ (27).mp3</v>
      </c>
      <c r="S8168" s="38"/>
      <c r="T8168" s="56"/>
      <c r="U8168" s="56"/>
      <c r="V8168" s="30"/>
      <c r="W8168" s="29"/>
      <c r="X8168" s="9" t="s">
        <v>329</v>
      </c>
    </row>
    <row r="8169" spans="1:24" s="57" customFormat="1" ht="24">
      <c r="A8169" s="31">
        <v>8591</v>
      </c>
      <c r="B8169" s="32">
        <f t="shared" ca="1" si="768"/>
        <v>0.66640857461076575</v>
      </c>
      <c r="C8169" s="133" t="s">
        <v>15218</v>
      </c>
      <c r="D8169" s="126" t="s">
        <v>15219</v>
      </c>
      <c r="E8169" s="21"/>
      <c r="F8169" s="22"/>
      <c r="G8169" s="22"/>
      <c r="H8169" s="22"/>
      <c r="I8169" s="23"/>
      <c r="J8169" s="35" t="str">
        <f t="shared" si="769"/>
        <v>➸</v>
      </c>
      <c r="K8169" s="117" t="str">
        <f>词典存放目录!$A$1&amp;L8169&amp;M8169</f>
        <v>F:\《自创文法查阅Excel》4.1备份\《B词汇·红宝书》\红宝书15版图片\8591-ほかん【保管】.jpg</v>
      </c>
      <c r="L8169" s="9" t="s">
        <v>18120</v>
      </c>
      <c r="M8169" s="117" t="s">
        <v>26284</v>
      </c>
      <c r="N8169" s="36" t="str">
        <f t="shared" si="770"/>
        <v>▶</v>
      </c>
      <c r="O8169" s="37" t="s">
        <v>18034</v>
      </c>
      <c r="P8169" s="37">
        <v>28</v>
      </c>
      <c r="Q8169" s="37" t="s">
        <v>23</v>
      </c>
      <c r="R8169" s="9" t="str">
        <f>词典存放目录!$A$1&amp;O8169&amp;P8169&amp;Q8169</f>
        <v>F:\《自创文法查阅Excel》4.1备份\《B词汇·红宝书》\红宝书MP3分割\30 n2-ほ (28).mp3</v>
      </c>
      <c r="S8169" s="38"/>
      <c r="T8169" s="56"/>
      <c r="U8169" s="56"/>
      <c r="V8169" s="30" t="str">
        <f t="shared" ref="V8169:V8193" si="773">IF(COUNTA(S8169:U8169)=0,"",COUNTIF(S8169:U8169,"0")/COUNTA(S8169:U8169))</f>
        <v/>
      </c>
      <c r="W8169" s="29"/>
      <c r="X8169" s="9" t="s">
        <v>329</v>
      </c>
    </row>
    <row r="8170" spans="1:24" s="57" customFormat="1" ht="24">
      <c r="A8170" s="31">
        <v>8592</v>
      </c>
      <c r="B8170" s="32">
        <f t="shared" ca="1" si="768"/>
        <v>0.24116269174962257</v>
      </c>
      <c r="C8170" s="133" t="s">
        <v>15220</v>
      </c>
      <c r="D8170" s="126" t="s">
        <v>15221</v>
      </c>
      <c r="E8170" s="21"/>
      <c r="F8170" s="22"/>
      <c r="G8170" s="22"/>
      <c r="H8170" s="22"/>
      <c r="I8170" s="23"/>
      <c r="J8170" s="35" t="str">
        <f t="shared" si="769"/>
        <v>➸</v>
      </c>
      <c r="K8170" s="117" t="str">
        <f>词典存放目录!$A$1&amp;L8170&amp;M8170</f>
        <v>F:\《自创文法查阅Excel》4.1备份\《B词汇·红宝书》\红宝书15版图片\8592-ぼくじょう【牧場】.jpg</v>
      </c>
      <c r="L8170" s="9" t="s">
        <v>18120</v>
      </c>
      <c r="M8170" s="117" t="s">
        <v>26285</v>
      </c>
      <c r="N8170" s="36" t="str">
        <f t="shared" si="770"/>
        <v>▶</v>
      </c>
      <c r="O8170" s="37" t="s">
        <v>18034</v>
      </c>
      <c r="P8170" s="37">
        <v>29</v>
      </c>
      <c r="Q8170" s="37" t="s">
        <v>23</v>
      </c>
      <c r="R8170" s="9" t="str">
        <f>词典存放目录!$A$1&amp;O8170&amp;P8170&amp;Q8170</f>
        <v>F:\《自创文法查阅Excel》4.1备份\《B词汇·红宝书》\红宝书MP3分割\30 n2-ほ (29).mp3</v>
      </c>
      <c r="S8170" s="38"/>
      <c r="T8170" s="56"/>
      <c r="U8170" s="56"/>
      <c r="V8170" s="30" t="str">
        <f t="shared" si="773"/>
        <v/>
      </c>
      <c r="W8170" s="29"/>
      <c r="X8170" s="9" t="s">
        <v>329</v>
      </c>
    </row>
    <row r="8171" spans="1:24" s="57" customFormat="1" ht="24">
      <c r="A8171" s="31">
        <v>8593</v>
      </c>
      <c r="B8171" s="32">
        <f t="shared" ca="1" si="768"/>
        <v>0.78513574830488131</v>
      </c>
      <c r="C8171" s="133" t="s">
        <v>15222</v>
      </c>
      <c r="D8171" s="126" t="s">
        <v>15223</v>
      </c>
      <c r="E8171" s="21"/>
      <c r="F8171" s="22"/>
      <c r="G8171" s="22"/>
      <c r="H8171" s="22"/>
      <c r="I8171" s="23"/>
      <c r="J8171" s="35" t="str">
        <f t="shared" si="769"/>
        <v>➸</v>
      </c>
      <c r="K8171" s="117" t="str">
        <f>词典存放目录!$A$1&amp;L8171&amp;M8171</f>
        <v>F:\《自创文法查阅Excel》4.1备份\《B词汇·红宝书》\红宝书15版图片\8593-ぼくちく【牧畜】.jpg</v>
      </c>
      <c r="L8171" s="9" t="s">
        <v>18120</v>
      </c>
      <c r="M8171" s="117" t="s">
        <v>26286</v>
      </c>
      <c r="N8171" s="36" t="str">
        <f t="shared" si="770"/>
        <v>▶</v>
      </c>
      <c r="O8171" s="37" t="s">
        <v>18034</v>
      </c>
      <c r="P8171" s="37">
        <v>30</v>
      </c>
      <c r="Q8171" s="37" t="s">
        <v>23</v>
      </c>
      <c r="R8171" s="9" t="str">
        <f>词典存放目录!$A$1&amp;O8171&amp;P8171&amp;Q8171</f>
        <v>F:\《自创文法查阅Excel》4.1备份\《B词汇·红宝书》\红宝书MP3分割\30 n2-ほ (30).mp3</v>
      </c>
      <c r="S8171" s="38"/>
      <c r="T8171" s="56"/>
      <c r="U8171" s="56"/>
      <c r="V8171" s="30" t="str">
        <f t="shared" si="773"/>
        <v/>
      </c>
      <c r="W8171" s="29"/>
      <c r="X8171" s="9" t="s">
        <v>329</v>
      </c>
    </row>
    <row r="8172" spans="1:24" s="57" customFormat="1" ht="24">
      <c r="A8172" s="31">
        <v>8594</v>
      </c>
      <c r="B8172" s="32">
        <f t="shared" ca="1" si="768"/>
        <v>3.0282939413044496E-2</v>
      </c>
      <c r="C8172" s="133" t="s">
        <v>15224</v>
      </c>
      <c r="D8172" s="126" t="s">
        <v>15225</v>
      </c>
      <c r="E8172" s="21"/>
      <c r="F8172" s="22"/>
      <c r="G8172" s="22"/>
      <c r="H8172" s="22"/>
      <c r="I8172" s="23"/>
      <c r="J8172" s="35" t="str">
        <f t="shared" si="769"/>
        <v>➸</v>
      </c>
      <c r="K8172" s="117" t="str">
        <f>词典存放目录!$A$1&amp;L8172&amp;M8172</f>
        <v>F:\《自创文法查阅Excel》4.1备份\《B词汇·红宝书》\红宝书15版图片\8594-ほけん【保健】.jpg</v>
      </c>
      <c r="L8172" s="9" t="s">
        <v>18120</v>
      </c>
      <c r="M8172" s="117" t="s">
        <v>26287</v>
      </c>
      <c r="N8172" s="36" t="str">
        <f t="shared" si="770"/>
        <v>▶</v>
      </c>
      <c r="O8172" s="37" t="s">
        <v>18034</v>
      </c>
      <c r="P8172" s="37">
        <v>31</v>
      </c>
      <c r="Q8172" s="37" t="s">
        <v>23</v>
      </c>
      <c r="R8172" s="9" t="str">
        <f>词典存放目录!$A$1&amp;O8172&amp;P8172&amp;Q8172</f>
        <v>F:\《自创文法查阅Excel》4.1备份\《B词汇·红宝书》\红宝书MP3分割\30 n2-ほ (31).mp3</v>
      </c>
      <c r="S8172" s="38"/>
      <c r="T8172" s="56"/>
      <c r="U8172" s="56"/>
      <c r="V8172" s="30" t="str">
        <f t="shared" si="773"/>
        <v/>
      </c>
      <c r="W8172" s="29"/>
      <c r="X8172" s="9" t="s">
        <v>329</v>
      </c>
    </row>
    <row r="8173" spans="1:24" s="57" customFormat="1" ht="24">
      <c r="A8173" s="31">
        <v>8595</v>
      </c>
      <c r="B8173" s="32">
        <f t="shared" ca="1" si="768"/>
        <v>0.83375609745165302</v>
      </c>
      <c r="C8173" s="133" t="s">
        <v>15224</v>
      </c>
      <c r="D8173" s="126" t="s">
        <v>15226</v>
      </c>
      <c r="E8173" s="21"/>
      <c r="F8173" s="22"/>
      <c r="G8173" s="22"/>
      <c r="H8173" s="22"/>
      <c r="I8173" s="23"/>
      <c r="J8173" s="35" t="str">
        <f t="shared" si="769"/>
        <v>➸</v>
      </c>
      <c r="K8173" s="117" t="str">
        <f>词典存放目录!$A$1&amp;L8173&amp;M8173</f>
        <v>F:\《自创文法查阅Excel》4.1备份\《B词汇·红宝书》\红宝书15版图片\8595-ほけん【保険】.jpg</v>
      </c>
      <c r="L8173" s="9" t="s">
        <v>18120</v>
      </c>
      <c r="M8173" s="117" t="s">
        <v>26288</v>
      </c>
      <c r="N8173" s="36" t="str">
        <f t="shared" si="770"/>
        <v>▶</v>
      </c>
      <c r="O8173" s="37" t="s">
        <v>18034</v>
      </c>
      <c r="P8173" s="37">
        <v>32</v>
      </c>
      <c r="Q8173" s="37" t="s">
        <v>23</v>
      </c>
      <c r="R8173" s="9" t="str">
        <f>词典存放目录!$A$1&amp;O8173&amp;P8173&amp;Q8173</f>
        <v>F:\《自创文法查阅Excel》4.1备份\《B词汇·红宝书》\红宝书MP3分割\30 n2-ほ (32).mp3</v>
      </c>
      <c r="S8173" s="38"/>
      <c r="T8173" s="56"/>
      <c r="U8173" s="56"/>
      <c r="V8173" s="30" t="str">
        <f t="shared" si="773"/>
        <v/>
      </c>
      <c r="W8173" s="69"/>
      <c r="X8173" s="9" t="s">
        <v>329</v>
      </c>
    </row>
    <row r="8174" spans="1:24" s="57" customFormat="1" ht="24">
      <c r="A8174" s="31">
        <v>8596</v>
      </c>
      <c r="B8174" s="32">
        <f t="shared" ca="1" si="768"/>
        <v>0.44603856056279545</v>
      </c>
      <c r="C8174" s="133" t="s">
        <v>15227</v>
      </c>
      <c r="D8174" s="126" t="s">
        <v>15228</v>
      </c>
      <c r="E8174" s="21"/>
      <c r="F8174" s="22"/>
      <c r="G8174" s="22"/>
      <c r="H8174" s="22"/>
      <c r="I8174" s="23"/>
      <c r="J8174" s="35" t="str">
        <f t="shared" si="769"/>
        <v>➸</v>
      </c>
      <c r="K8174" s="117" t="str">
        <f>词典存放目录!$A$1&amp;L8174&amp;M8174</f>
        <v>F:\《自创文法查阅Excel》4.1备份\《B词汇·红宝书》\红宝书15版图片\8596-ほご【保護】.jpg</v>
      </c>
      <c r="L8174" s="9" t="s">
        <v>18120</v>
      </c>
      <c r="M8174" s="117" t="s">
        <v>26289</v>
      </c>
      <c r="N8174" s="36" t="str">
        <f t="shared" si="770"/>
        <v>▶</v>
      </c>
      <c r="O8174" s="37" t="s">
        <v>18034</v>
      </c>
      <c r="P8174" s="37">
        <v>33</v>
      </c>
      <c r="Q8174" s="37" t="s">
        <v>23</v>
      </c>
      <c r="R8174" s="9" t="str">
        <f>词典存放目录!$A$1&amp;O8174&amp;P8174&amp;Q8174</f>
        <v>F:\《自创文法查阅Excel》4.1备份\《B词汇·红宝书》\红宝书MP3分割\30 n2-ほ (33).mp3</v>
      </c>
      <c r="S8174" s="38"/>
      <c r="T8174" s="56"/>
      <c r="U8174" s="56"/>
      <c r="V8174" s="30" t="str">
        <f t="shared" si="773"/>
        <v/>
      </c>
      <c r="W8174" s="29"/>
      <c r="X8174" s="9" t="s">
        <v>329</v>
      </c>
    </row>
    <row r="8175" spans="1:24" s="57" customFormat="1" ht="24">
      <c r="A8175" s="31">
        <v>8597</v>
      </c>
      <c r="B8175" s="32">
        <f t="shared" ca="1" si="768"/>
        <v>0.63746832283032684</v>
      </c>
      <c r="C8175" s="133" t="s">
        <v>15229</v>
      </c>
      <c r="D8175" s="126" t="s">
        <v>15230</v>
      </c>
      <c r="E8175" s="21"/>
      <c r="F8175" s="22"/>
      <c r="G8175" s="22"/>
      <c r="H8175" s="22"/>
      <c r="I8175" s="23"/>
      <c r="J8175" s="35" t="str">
        <f t="shared" si="769"/>
        <v>➸</v>
      </c>
      <c r="K8175" s="117" t="str">
        <f>词典存放目录!$A$1&amp;L8175&amp;M8175</f>
        <v>F:\《自创文法查阅Excel》4.1备份\《B词汇·红宝书》\红宝书15版图片\8597-ぼこう【母校】.jpg</v>
      </c>
      <c r="L8175" s="9" t="s">
        <v>18120</v>
      </c>
      <c r="M8175" s="117" t="s">
        <v>26290</v>
      </c>
      <c r="N8175" s="36" t="str">
        <f t="shared" si="770"/>
        <v>▶</v>
      </c>
      <c r="O8175" s="37" t="s">
        <v>18034</v>
      </c>
      <c r="P8175" s="37">
        <v>34</v>
      </c>
      <c r="Q8175" s="37" t="s">
        <v>23</v>
      </c>
      <c r="R8175" s="9" t="str">
        <f>词典存放目录!$A$1&amp;O8175&amp;P8175&amp;Q8175</f>
        <v>F:\《自创文法查阅Excel》4.1备份\《B词汇·红宝书》\红宝书MP3分割\30 n2-ほ (34).mp3</v>
      </c>
      <c r="S8175" s="38"/>
      <c r="T8175" s="56"/>
      <c r="U8175" s="56"/>
      <c r="V8175" s="30" t="str">
        <f t="shared" si="773"/>
        <v/>
      </c>
      <c r="W8175" s="29"/>
      <c r="X8175" s="9" t="s">
        <v>329</v>
      </c>
    </row>
    <row r="8176" spans="1:24" s="57" customFormat="1" ht="24">
      <c r="A8176" s="31">
        <v>8598</v>
      </c>
      <c r="B8176" s="32">
        <f t="shared" ca="1" si="768"/>
        <v>0.1744062013837403</v>
      </c>
      <c r="C8176" s="133" t="s">
        <v>15231</v>
      </c>
      <c r="D8176" s="126" t="s">
        <v>15232</v>
      </c>
      <c r="E8176" s="21"/>
      <c r="F8176" s="22"/>
      <c r="G8176" s="22"/>
      <c r="H8176" s="22"/>
      <c r="I8176" s="23"/>
      <c r="J8176" s="35" t="str">
        <f t="shared" si="769"/>
        <v>➸</v>
      </c>
      <c r="K8176" s="117" t="str">
        <f>词典存放目录!$A$1&amp;L8176&amp;M8176</f>
        <v>F:\《自创文法查阅Excel》4.1备份\《B词汇·红宝书》\红宝书15版图片\8598-ぼこく【母国】.jpg</v>
      </c>
      <c r="L8176" s="9" t="s">
        <v>18120</v>
      </c>
      <c r="M8176" s="117" t="s">
        <v>26291</v>
      </c>
      <c r="N8176" s="36" t="str">
        <f t="shared" si="770"/>
        <v>▶</v>
      </c>
      <c r="O8176" s="37" t="s">
        <v>18034</v>
      </c>
      <c r="P8176" s="37">
        <v>35</v>
      </c>
      <c r="Q8176" s="37" t="s">
        <v>23</v>
      </c>
      <c r="R8176" s="9" t="str">
        <f>词典存放目录!$A$1&amp;O8176&amp;P8176&amp;Q8176</f>
        <v>F:\《自创文法查阅Excel》4.1备份\《B词汇·红宝书》\红宝书MP3分割\30 n2-ほ (35).mp3</v>
      </c>
      <c r="S8176" s="38"/>
      <c r="T8176" s="56"/>
      <c r="U8176" s="56"/>
      <c r="V8176" s="30" t="str">
        <f t="shared" si="773"/>
        <v/>
      </c>
      <c r="W8176" s="29"/>
      <c r="X8176" s="9" t="s">
        <v>329</v>
      </c>
    </row>
    <row r="8177" spans="1:24" s="57" customFormat="1" ht="24">
      <c r="A8177" s="31">
        <v>8600</v>
      </c>
      <c r="B8177" s="32">
        <f t="shared" ca="1" si="768"/>
        <v>0.99230925786627833</v>
      </c>
      <c r="C8177" s="133" t="s">
        <v>15233</v>
      </c>
      <c r="D8177" s="126" t="s">
        <v>15234</v>
      </c>
      <c r="E8177" s="21"/>
      <c r="F8177" s="22"/>
      <c r="G8177" s="22"/>
      <c r="H8177" s="22"/>
      <c r="I8177" s="23"/>
      <c r="J8177" s="35" t="str">
        <f t="shared" si="769"/>
        <v>➸</v>
      </c>
      <c r="K8177" s="117" t="str">
        <f>词典存放目录!$A$1&amp;L8177&amp;M8177</f>
        <v>F:\《自创文法查阅Excel》4.1备份\《B词汇·红宝书》\红宝书15版图片\8600-ほこる【誇る】.jpg</v>
      </c>
      <c r="L8177" s="9" t="s">
        <v>18120</v>
      </c>
      <c r="M8177" s="117" t="s">
        <v>26292</v>
      </c>
      <c r="N8177" s="36" t="str">
        <f t="shared" si="770"/>
        <v>▶</v>
      </c>
      <c r="O8177" s="37" t="s">
        <v>18034</v>
      </c>
      <c r="P8177" s="37">
        <v>37</v>
      </c>
      <c r="Q8177" s="37" t="s">
        <v>23</v>
      </c>
      <c r="R8177" s="9" t="str">
        <f>词典存放目录!$A$1&amp;O8177&amp;P8177&amp;Q8177</f>
        <v>F:\《自创文法查阅Excel》4.1备份\《B词汇·红宝书》\红宝书MP3分割\30 n2-ほ (37).mp3</v>
      </c>
      <c r="S8177" s="38"/>
      <c r="T8177" s="56"/>
      <c r="U8177" s="56"/>
      <c r="V8177" s="30" t="str">
        <f t="shared" si="773"/>
        <v/>
      </c>
      <c r="W8177" s="29"/>
      <c r="X8177" s="9" t="s">
        <v>329</v>
      </c>
    </row>
    <row r="8178" spans="1:24" s="57" customFormat="1" ht="24">
      <c r="A8178" s="31">
        <v>8601</v>
      </c>
      <c r="B8178" s="32">
        <f t="shared" ca="1" si="768"/>
        <v>0.7704591779428579</v>
      </c>
      <c r="C8178" s="133" t="s">
        <v>15235</v>
      </c>
      <c r="D8178" s="126" t="s">
        <v>15236</v>
      </c>
      <c r="E8178" s="21"/>
      <c r="F8178" s="22"/>
      <c r="G8178" s="22"/>
      <c r="H8178" s="22"/>
      <c r="I8178" s="23"/>
      <c r="J8178" s="35" t="str">
        <f t="shared" si="769"/>
        <v>➸</v>
      </c>
      <c r="K8178" s="117" t="str">
        <f>词典存放目录!$A$1&amp;L8178&amp;M8178</f>
        <v>F:\《自创文法查阅Excel》4.1备份\《B词汇·红宝书》\红宝书15版图片\8601-ほしゅてき【保守的】.jpg</v>
      </c>
      <c r="L8178" s="9" t="s">
        <v>18120</v>
      </c>
      <c r="M8178" s="117" t="s">
        <v>26293</v>
      </c>
      <c r="N8178" s="36" t="str">
        <f t="shared" si="770"/>
        <v>▶</v>
      </c>
      <c r="O8178" s="37" t="s">
        <v>18034</v>
      </c>
      <c r="P8178" s="37">
        <v>38</v>
      </c>
      <c r="Q8178" s="37" t="s">
        <v>23</v>
      </c>
      <c r="R8178" s="9" t="str">
        <f>词典存放目录!$A$1&amp;O8178&amp;P8178&amp;Q8178</f>
        <v>F:\《自创文法查阅Excel》4.1备份\《B词汇·红宝书》\红宝书MP3分割\30 n2-ほ (38).mp3</v>
      </c>
      <c r="S8178" s="38"/>
      <c r="T8178" s="56"/>
      <c r="U8178" s="56"/>
      <c r="V8178" s="30" t="str">
        <f t="shared" si="773"/>
        <v/>
      </c>
      <c r="W8178" s="29"/>
      <c r="X8178" s="9" t="s">
        <v>329</v>
      </c>
    </row>
    <row r="8179" spans="1:24" s="57" customFormat="1" ht="24">
      <c r="A8179" s="31">
        <v>8602</v>
      </c>
      <c r="B8179" s="32">
        <f t="shared" ca="1" si="768"/>
        <v>0.62675254641115619</v>
      </c>
      <c r="C8179" s="133" t="s">
        <v>15129</v>
      </c>
      <c r="D8179" s="126" t="s">
        <v>15237</v>
      </c>
      <c r="E8179" s="21"/>
      <c r="F8179" s="22"/>
      <c r="G8179" s="22"/>
      <c r="H8179" s="22"/>
      <c r="I8179" s="23"/>
      <c r="J8179" s="35" t="str">
        <f t="shared" si="769"/>
        <v>➸</v>
      </c>
      <c r="K8179" s="117" t="str">
        <f>词典存放目录!$A$1&amp;L8179&amp;M8179</f>
        <v>F:\《自创文法查阅Excel》4.1备份\《B词汇·红宝书》\红宝书15版图片\8602-ほしょう【保障】.jpg</v>
      </c>
      <c r="L8179" s="9" t="s">
        <v>18120</v>
      </c>
      <c r="M8179" s="117" t="s">
        <v>26294</v>
      </c>
      <c r="N8179" s="36" t="str">
        <f t="shared" si="770"/>
        <v>▶</v>
      </c>
      <c r="O8179" s="37" t="s">
        <v>18034</v>
      </c>
      <c r="P8179" s="37">
        <v>39</v>
      </c>
      <c r="Q8179" s="37" t="s">
        <v>23</v>
      </c>
      <c r="R8179" s="9" t="str">
        <f>词典存放目录!$A$1&amp;O8179&amp;P8179&amp;Q8179</f>
        <v>F:\《自创文法查阅Excel》4.1备份\《B词汇·红宝书》\红宝书MP3分割\30 n2-ほ (39).mp3</v>
      </c>
      <c r="S8179" s="38"/>
      <c r="T8179" s="56"/>
      <c r="U8179" s="56"/>
      <c r="V8179" s="30" t="str">
        <f t="shared" si="773"/>
        <v/>
      </c>
      <c r="W8179" s="29"/>
      <c r="X8179" s="9" t="s">
        <v>329</v>
      </c>
    </row>
    <row r="8180" spans="1:24" s="57" customFormat="1" ht="24">
      <c r="A8180" s="31">
        <v>8603</v>
      </c>
      <c r="B8180" s="32">
        <f t="shared" ca="1" si="768"/>
        <v>2.4275296537886959E-2</v>
      </c>
      <c r="C8180" s="133" t="s">
        <v>15238</v>
      </c>
      <c r="D8180" s="126" t="s">
        <v>15239</v>
      </c>
      <c r="E8180" s="21"/>
      <c r="F8180" s="22"/>
      <c r="G8180" s="22"/>
      <c r="H8180" s="22"/>
      <c r="I8180" s="23"/>
      <c r="J8180" s="35" t="str">
        <f t="shared" si="769"/>
        <v>➸</v>
      </c>
      <c r="K8180" s="117" t="str">
        <f>词典存放目录!$A$1&amp;L8180&amp;M8180</f>
        <v>F:\《自创文法查阅Excel》4.1备份\《B词汇·红宝书》\红宝书15版图片\8603-ほそう【舗装】.jpg</v>
      </c>
      <c r="L8180" s="9" t="s">
        <v>18120</v>
      </c>
      <c r="M8180" s="117" t="s">
        <v>26295</v>
      </c>
      <c r="N8180" s="36" t="str">
        <f t="shared" si="770"/>
        <v>▶</v>
      </c>
      <c r="O8180" s="37" t="s">
        <v>18034</v>
      </c>
      <c r="P8180" s="37">
        <v>40</v>
      </c>
      <c r="Q8180" s="37" t="s">
        <v>23</v>
      </c>
      <c r="R8180" s="9" t="str">
        <f>词典存放目录!$A$1&amp;O8180&amp;P8180&amp;Q8180</f>
        <v>F:\《自创文法查阅Excel》4.1备份\《B词汇·红宝书》\红宝书MP3分割\30 n2-ほ (40).mp3</v>
      </c>
      <c r="S8180" s="38"/>
      <c r="T8180" s="56"/>
      <c r="U8180" s="56"/>
      <c r="V8180" s="30" t="str">
        <f t="shared" si="773"/>
        <v/>
      </c>
      <c r="W8180" s="29"/>
      <c r="X8180" s="9" t="s">
        <v>329</v>
      </c>
    </row>
    <row r="8181" spans="1:24" s="57" customFormat="1" ht="24">
      <c r="A8181" s="31">
        <v>8604</v>
      </c>
      <c r="B8181" s="32">
        <f t="shared" ca="1" si="768"/>
        <v>0.64244438042197383</v>
      </c>
      <c r="C8181" s="133" t="s">
        <v>15240</v>
      </c>
      <c r="D8181" s="126"/>
      <c r="E8181" s="21"/>
      <c r="F8181" s="22"/>
      <c r="G8181" s="22" t="s">
        <v>4</v>
      </c>
      <c r="H8181" s="22"/>
      <c r="I8181" s="42" t="s">
        <v>533</v>
      </c>
      <c r="J8181" s="35" t="str">
        <f t="shared" si="769"/>
        <v>➸</v>
      </c>
      <c r="K8181" s="117" t="str">
        <f>词典存放目录!$A$1&amp;L8181&amp;M8181</f>
        <v>F:\《自创文法查阅Excel》4.1备份\《B词汇·红宝书》\红宝书15版图片\8604-ほっと.jpg</v>
      </c>
      <c r="L8181" s="9" t="s">
        <v>18120</v>
      </c>
      <c r="M8181" s="117" t="s">
        <v>26296</v>
      </c>
      <c r="N8181" s="36" t="str">
        <f t="shared" si="770"/>
        <v>▶</v>
      </c>
      <c r="O8181" s="37" t="s">
        <v>18034</v>
      </c>
      <c r="P8181" s="37">
        <v>41</v>
      </c>
      <c r="Q8181" s="37" t="s">
        <v>23</v>
      </c>
      <c r="R8181" s="9" t="str">
        <f>词典存放目录!$A$1&amp;O8181&amp;P8181&amp;Q8181</f>
        <v>F:\《自创文法查阅Excel》4.1备份\《B词汇·红宝书》\红宝书MP3分割\30 n2-ほ (41).mp3</v>
      </c>
      <c r="S8181" s="38"/>
      <c r="T8181" s="56"/>
      <c r="U8181" s="56"/>
      <c r="V8181" s="30" t="str">
        <f t="shared" si="773"/>
        <v/>
      </c>
      <c r="W8181" s="29"/>
      <c r="X8181" s="9" t="s">
        <v>329</v>
      </c>
    </row>
    <row r="8182" spans="1:24" s="57" customFormat="1" ht="24">
      <c r="A8182" s="31">
        <v>8606</v>
      </c>
      <c r="B8182" s="32">
        <f t="shared" ca="1" si="768"/>
        <v>1.0396962579158564E-2</v>
      </c>
      <c r="C8182" s="133" t="s">
        <v>15241</v>
      </c>
      <c r="D8182" s="126" t="s">
        <v>15242</v>
      </c>
      <c r="E8182" s="21"/>
      <c r="F8182" s="22"/>
      <c r="G8182" s="22"/>
      <c r="H8182" s="22"/>
      <c r="I8182" s="23"/>
      <c r="J8182" s="35" t="str">
        <f t="shared" si="769"/>
        <v>➸</v>
      </c>
      <c r="K8182" s="117" t="str">
        <f>词典存放目录!$A$1&amp;L8182&amp;M8182</f>
        <v>F:\《自创文法查阅Excel》4.1备份\《B词汇·红宝书》\红宝书15版图片\8606-ほとり【畔】.jpg</v>
      </c>
      <c r="L8182" s="9" t="s">
        <v>18120</v>
      </c>
      <c r="M8182" s="117" t="s">
        <v>26297</v>
      </c>
      <c r="N8182" s="36" t="str">
        <f t="shared" si="770"/>
        <v>▶</v>
      </c>
      <c r="O8182" s="37" t="s">
        <v>18034</v>
      </c>
      <c r="P8182" s="37">
        <v>43</v>
      </c>
      <c r="Q8182" s="37" t="s">
        <v>23</v>
      </c>
      <c r="R8182" s="9" t="str">
        <f>词典存放目录!$A$1&amp;O8182&amp;P8182&amp;Q8182</f>
        <v>F:\《自创文法查阅Excel》4.1备份\《B词汇·红宝书》\红宝书MP3分割\30 n2-ほ (43).mp3</v>
      </c>
      <c r="S8182" s="38"/>
      <c r="T8182" s="56"/>
      <c r="U8182" s="56"/>
      <c r="V8182" s="30" t="str">
        <f t="shared" si="773"/>
        <v/>
      </c>
      <c r="W8182" s="29"/>
      <c r="X8182" s="9" t="s">
        <v>329</v>
      </c>
    </row>
    <row r="8183" spans="1:24" s="57" customFormat="1" ht="24">
      <c r="A8183" s="31">
        <v>8607</v>
      </c>
      <c r="B8183" s="32">
        <f t="shared" ca="1" si="768"/>
        <v>0.11251994537946064</v>
      </c>
      <c r="C8183" s="133" t="s">
        <v>15243</v>
      </c>
      <c r="D8183" s="126" t="s">
        <v>15244</v>
      </c>
      <c r="E8183" s="21"/>
      <c r="F8183" s="22"/>
      <c r="G8183" s="22"/>
      <c r="H8183" s="22"/>
      <c r="I8183" s="23"/>
      <c r="J8183" s="35" t="str">
        <f t="shared" si="769"/>
        <v>➸</v>
      </c>
      <c r="K8183" s="117" t="str">
        <f>词典存放目录!$A$1&amp;L8183&amp;M8183</f>
        <v>F:\《自创文法查阅Excel》4.1备份\《B词汇·红宝书》\红宝书15版图片\8607-ほのお【炎】.jpg</v>
      </c>
      <c r="L8183" s="9" t="s">
        <v>18120</v>
      </c>
      <c r="M8183" s="117" t="s">
        <v>26298</v>
      </c>
      <c r="N8183" s="36" t="str">
        <f t="shared" si="770"/>
        <v>▶</v>
      </c>
      <c r="O8183" s="37" t="s">
        <v>18034</v>
      </c>
      <c r="P8183" s="37">
        <v>44</v>
      </c>
      <c r="Q8183" s="37" t="s">
        <v>23</v>
      </c>
      <c r="R8183" s="9" t="str">
        <f>词典存放目录!$A$1&amp;O8183&amp;P8183&amp;Q8183</f>
        <v>F:\《自创文法查阅Excel》4.1备份\《B词汇·红宝书》\红宝书MP3分割\30 n2-ほ (44).mp3</v>
      </c>
      <c r="S8183" s="38"/>
      <c r="T8183" s="56"/>
      <c r="U8183" s="56"/>
      <c r="V8183" s="30" t="str">
        <f t="shared" si="773"/>
        <v/>
      </c>
      <c r="W8183" s="69"/>
      <c r="X8183" s="9" t="s">
        <v>329</v>
      </c>
    </row>
    <row r="8184" spans="1:24" s="57" customFormat="1" ht="24">
      <c r="A8184" s="31">
        <v>8608</v>
      </c>
      <c r="B8184" s="32">
        <f t="shared" ca="1" si="768"/>
        <v>0.97479439019297232</v>
      </c>
      <c r="C8184" s="133" t="s">
        <v>15245</v>
      </c>
      <c r="D8184" s="126" t="s">
        <v>15246</v>
      </c>
      <c r="E8184" s="21"/>
      <c r="F8184" s="22"/>
      <c r="G8184" s="22"/>
      <c r="H8184" s="22"/>
      <c r="I8184" s="23"/>
      <c r="J8184" s="35" t="str">
        <f t="shared" si="769"/>
        <v>➸</v>
      </c>
      <c r="K8184" s="117" t="str">
        <f>词典存放目录!$A$1&amp;L8184&amp;M8184</f>
        <v>F:\《自创文法查阅Excel》4.1备份\《B词汇·红宝书》\红宝书15版图片\8608-ほぼ【略】.jpg</v>
      </c>
      <c r="L8184" s="9" t="s">
        <v>18120</v>
      </c>
      <c r="M8184" s="117" t="s">
        <v>26299</v>
      </c>
      <c r="N8184" s="36" t="str">
        <f t="shared" si="770"/>
        <v>▶</v>
      </c>
      <c r="O8184" s="37" t="s">
        <v>18034</v>
      </c>
      <c r="P8184" s="37">
        <v>45</v>
      </c>
      <c r="Q8184" s="37" t="s">
        <v>23</v>
      </c>
      <c r="R8184" s="9" t="str">
        <f>词典存放目录!$A$1&amp;O8184&amp;P8184&amp;Q8184</f>
        <v>F:\《自创文法查阅Excel》4.1备份\《B词汇·红宝书》\红宝书MP3分割\30 n2-ほ (45).mp3</v>
      </c>
      <c r="S8184" s="38"/>
      <c r="T8184" s="56"/>
      <c r="U8184" s="56"/>
      <c r="V8184" s="30" t="str">
        <f t="shared" si="773"/>
        <v/>
      </c>
      <c r="W8184" s="29"/>
      <c r="X8184" s="9" t="s">
        <v>329</v>
      </c>
    </row>
    <row r="8185" spans="1:24" s="57" customFormat="1" ht="24">
      <c r="A8185" s="31">
        <v>8609</v>
      </c>
      <c r="B8185" s="32">
        <f t="shared" ca="1" si="768"/>
        <v>0.64237564778734058</v>
      </c>
      <c r="C8185" s="133" t="s">
        <v>15247</v>
      </c>
      <c r="D8185" s="126" t="s">
        <v>15248</v>
      </c>
      <c r="E8185" s="21"/>
      <c r="F8185" s="22"/>
      <c r="G8185" s="22"/>
      <c r="H8185" s="22"/>
      <c r="I8185" s="23"/>
      <c r="J8185" s="35" t="str">
        <f t="shared" si="769"/>
        <v>➸</v>
      </c>
      <c r="K8185" s="117" t="str">
        <f>词典存放目录!$A$1&amp;L8185&amp;M8185</f>
        <v>F:\《自创文法查阅Excel》4.1备份\《B词汇·红宝书》\红宝书15版图片\8609-ほり【堀·濠】.jpg</v>
      </c>
      <c r="L8185" s="9" t="s">
        <v>18120</v>
      </c>
      <c r="M8185" s="117" t="s">
        <v>26300</v>
      </c>
      <c r="N8185" s="36" t="str">
        <f t="shared" si="770"/>
        <v>▶</v>
      </c>
      <c r="O8185" s="37" t="s">
        <v>18034</v>
      </c>
      <c r="P8185" s="37">
        <v>46</v>
      </c>
      <c r="Q8185" s="37" t="s">
        <v>23</v>
      </c>
      <c r="R8185" s="9" t="str">
        <f>词典存放目录!$A$1&amp;O8185&amp;P8185&amp;Q8185</f>
        <v>F:\《自创文法查阅Excel》4.1备份\《B词汇·红宝书》\红宝书MP3分割\30 n2-ほ (46).mp3</v>
      </c>
      <c r="S8185" s="38"/>
      <c r="T8185" s="56"/>
      <c r="U8185" s="56"/>
      <c r="V8185" s="30" t="str">
        <f t="shared" si="773"/>
        <v/>
      </c>
      <c r="W8185" s="29"/>
      <c r="X8185" s="9" t="s">
        <v>329</v>
      </c>
    </row>
    <row r="8186" spans="1:24" s="57" customFormat="1" ht="24">
      <c r="A8186" s="31">
        <v>8610</v>
      </c>
      <c r="B8186" s="32">
        <f t="shared" ca="1" si="768"/>
        <v>0.2149343774124759</v>
      </c>
      <c r="C8186" s="133" t="s">
        <v>15249</v>
      </c>
      <c r="D8186" s="126" t="s">
        <v>15250</v>
      </c>
      <c r="E8186" s="21"/>
      <c r="F8186" s="22"/>
      <c r="G8186" s="22"/>
      <c r="H8186" s="22"/>
      <c r="I8186" s="23"/>
      <c r="J8186" s="35" t="str">
        <f t="shared" si="769"/>
        <v>➸</v>
      </c>
      <c r="K8186" s="117" t="str">
        <f>词典存放目录!$A$1&amp;L8186&amp;M8186</f>
        <v>F:\《自创文法查阅Excel》4.1备份\《B词汇·红宝书》\红宝书15版图片\8610-ぼろ～【襤褸～】.jpg</v>
      </c>
      <c r="L8186" s="9" t="s">
        <v>18120</v>
      </c>
      <c r="M8186" s="117" t="s">
        <v>26301</v>
      </c>
      <c r="N8186" s="36" t="str">
        <f t="shared" si="770"/>
        <v>▶</v>
      </c>
      <c r="O8186" s="37" t="s">
        <v>18034</v>
      </c>
      <c r="P8186" s="37">
        <v>47</v>
      </c>
      <c r="Q8186" s="37" t="s">
        <v>23</v>
      </c>
      <c r="R8186" s="9" t="str">
        <f>词典存放目录!$A$1&amp;O8186&amp;P8186&amp;Q8186</f>
        <v>F:\《自创文法查阅Excel》4.1备份\《B词汇·红宝书》\红宝书MP3分割\30 n2-ほ (47).mp3</v>
      </c>
      <c r="S8186" s="38"/>
      <c r="T8186" s="56"/>
      <c r="U8186" s="56"/>
      <c r="V8186" s="30" t="str">
        <f t="shared" si="773"/>
        <v/>
      </c>
      <c r="W8186" s="29"/>
      <c r="X8186" s="9" t="s">
        <v>329</v>
      </c>
    </row>
    <row r="8187" spans="1:24" s="57" customFormat="1" ht="24">
      <c r="A8187" s="31">
        <v>8611</v>
      </c>
      <c r="B8187" s="32">
        <f t="shared" ref="B8187:B8250" ca="1" si="774">RAND()</f>
        <v>0.80245086496076123</v>
      </c>
      <c r="C8187" s="133" t="s">
        <v>15251</v>
      </c>
      <c r="D8187" s="126"/>
      <c r="E8187" s="21"/>
      <c r="F8187" s="22"/>
      <c r="G8187" s="41" t="s">
        <v>99</v>
      </c>
      <c r="H8187" s="22" t="s">
        <v>159</v>
      </c>
      <c r="I8187" s="23"/>
      <c r="J8187" s="35" t="str">
        <f t="shared" ref="J8187:J8250" si="775">HYPERLINK(K8187,"➸")</f>
        <v>➸</v>
      </c>
      <c r="K8187" s="117" t="str">
        <f>词典存放目录!$A$1&amp;L8187&amp;M8187</f>
        <v>F:\《自创文法查阅Excel》4.1备份\《B词汇·红宝书》\红宝书15版图片\8611-ぼろぼろ.jpg</v>
      </c>
      <c r="L8187" s="9" t="s">
        <v>18120</v>
      </c>
      <c r="M8187" s="117" t="s">
        <v>26302</v>
      </c>
      <c r="N8187" s="36" t="str">
        <f t="shared" ref="N8187:N8250" si="776">HYPERLINK(R8187,"▶")</f>
        <v>▶</v>
      </c>
      <c r="O8187" s="37" t="s">
        <v>18034</v>
      </c>
      <c r="P8187" s="37">
        <v>48</v>
      </c>
      <c r="Q8187" s="37" t="s">
        <v>23</v>
      </c>
      <c r="R8187" s="9" t="str">
        <f>词典存放目录!$A$1&amp;O8187&amp;P8187&amp;Q8187</f>
        <v>F:\《自创文法查阅Excel》4.1备份\《B词汇·红宝书》\红宝书MP3分割\30 n2-ほ (48).mp3</v>
      </c>
      <c r="S8187" s="38"/>
      <c r="T8187" s="56"/>
      <c r="U8187" s="56"/>
      <c r="V8187" s="30" t="str">
        <f t="shared" si="773"/>
        <v/>
      </c>
      <c r="W8187" s="29"/>
      <c r="X8187" s="9" t="s">
        <v>329</v>
      </c>
    </row>
    <row r="8188" spans="1:24" s="57" customFormat="1" ht="24">
      <c r="A8188" s="31">
        <v>8612</v>
      </c>
      <c r="B8188" s="32">
        <f t="shared" ca="1" si="774"/>
        <v>8.5109711589297476E-2</v>
      </c>
      <c r="C8188" s="133" t="s">
        <v>15252</v>
      </c>
      <c r="D8188" s="126" t="s">
        <v>15253</v>
      </c>
      <c r="E8188" s="21"/>
      <c r="F8188" s="22"/>
      <c r="G8188" s="22"/>
      <c r="H8188" s="22"/>
      <c r="I8188" s="23"/>
      <c r="J8188" s="35" t="str">
        <f t="shared" si="775"/>
        <v>➸</v>
      </c>
      <c r="K8188" s="117" t="str">
        <f>词典存放目录!$A$1&amp;L8188&amp;M8188</f>
        <v>F:\《自创文法查阅Excel》4.1备份\《B词汇·红宝书》\红宝书15版图片\8612-ぼん【盆】.jpg</v>
      </c>
      <c r="L8188" s="9" t="s">
        <v>18120</v>
      </c>
      <c r="M8188" s="117" t="s">
        <v>26303</v>
      </c>
      <c r="N8188" s="36" t="str">
        <f t="shared" si="776"/>
        <v>▶</v>
      </c>
      <c r="O8188" s="37" t="s">
        <v>18034</v>
      </c>
      <c r="P8188" s="37">
        <v>49</v>
      </c>
      <c r="Q8188" s="37" t="s">
        <v>23</v>
      </c>
      <c r="R8188" s="9" t="str">
        <f>词典存放目录!$A$1&amp;O8188&amp;P8188&amp;Q8188</f>
        <v>F:\《自创文法查阅Excel》4.1备份\《B词汇·红宝书》\红宝书MP3分割\30 n2-ほ (49).mp3</v>
      </c>
      <c r="S8188" s="38"/>
      <c r="T8188" s="56"/>
      <c r="U8188" s="56"/>
      <c r="V8188" s="30" t="str">
        <f t="shared" si="773"/>
        <v/>
      </c>
      <c r="W8188" s="29"/>
      <c r="X8188" s="9" t="s">
        <v>329</v>
      </c>
    </row>
    <row r="8189" spans="1:24" s="57" customFormat="1" ht="24">
      <c r="A8189" s="31">
        <v>8613</v>
      </c>
      <c r="B8189" s="32">
        <f t="shared" ca="1" si="774"/>
        <v>0.24448430171867985</v>
      </c>
      <c r="C8189" s="133" t="s">
        <v>15254</v>
      </c>
      <c r="D8189" s="126" t="s">
        <v>15255</v>
      </c>
      <c r="E8189" s="21"/>
      <c r="F8189" s="22"/>
      <c r="G8189" s="22"/>
      <c r="H8189" s="22"/>
      <c r="I8189" s="23"/>
      <c r="J8189" s="35" t="str">
        <f t="shared" si="775"/>
        <v>➸</v>
      </c>
      <c r="K8189" s="117" t="str">
        <f>词典存放目录!$A$1&amp;L8189&amp;M8189</f>
        <v>F:\《自创文法查阅Excel》4.1备份\《B词汇·红宝书》\红宝书15版图片\8613-ほんかくてき【本格的】.jpg</v>
      </c>
      <c r="L8189" s="9" t="s">
        <v>18120</v>
      </c>
      <c r="M8189" s="117" t="s">
        <v>26304</v>
      </c>
      <c r="N8189" s="36" t="str">
        <f t="shared" si="776"/>
        <v>▶</v>
      </c>
      <c r="O8189" s="37" t="s">
        <v>18034</v>
      </c>
      <c r="P8189" s="37">
        <v>50</v>
      </c>
      <c r="Q8189" s="37" t="s">
        <v>23</v>
      </c>
      <c r="R8189" s="9" t="str">
        <f>词典存放目录!$A$1&amp;O8189&amp;P8189&amp;Q8189</f>
        <v>F:\《自创文法查阅Excel》4.1备份\《B词汇·红宝书》\红宝书MP3分割\30 n2-ほ (50).mp3</v>
      </c>
      <c r="S8189" s="38"/>
      <c r="T8189" s="56"/>
      <c r="U8189" s="56"/>
      <c r="V8189" s="30" t="str">
        <f t="shared" si="773"/>
        <v/>
      </c>
      <c r="W8189" s="29"/>
      <c r="X8189" s="9" t="s">
        <v>329</v>
      </c>
    </row>
    <row r="8190" spans="1:24" s="57" customFormat="1" ht="24">
      <c r="A8190" s="31">
        <v>8614</v>
      </c>
      <c r="B8190" s="32">
        <f t="shared" ca="1" si="774"/>
        <v>0.87450468269448201</v>
      </c>
      <c r="C8190" s="133" t="s">
        <v>15256</v>
      </c>
      <c r="D8190" s="126" t="s">
        <v>15257</v>
      </c>
      <c r="E8190" s="21"/>
      <c r="F8190" s="22"/>
      <c r="G8190" s="22"/>
      <c r="H8190" s="22"/>
      <c r="I8190" s="23"/>
      <c r="J8190" s="35" t="str">
        <f t="shared" si="775"/>
        <v>➸</v>
      </c>
      <c r="K8190" s="117" t="str">
        <f>词典存放目录!$A$1&amp;L8190&amp;M8190</f>
        <v>F:\《自创文法查阅Excel》4.1备份\《B词汇·红宝书》\红宝书15版图片\8614-ほんごく【本国】.jpg</v>
      </c>
      <c r="L8190" s="9" t="s">
        <v>18120</v>
      </c>
      <c r="M8190" s="117" t="s">
        <v>26305</v>
      </c>
      <c r="N8190" s="36" t="str">
        <f t="shared" si="776"/>
        <v>▶</v>
      </c>
      <c r="O8190" s="37" t="s">
        <v>18034</v>
      </c>
      <c r="P8190" s="37">
        <v>51</v>
      </c>
      <c r="Q8190" s="37" t="s">
        <v>23</v>
      </c>
      <c r="R8190" s="9" t="str">
        <f>词典存放目录!$A$1&amp;O8190&amp;P8190&amp;Q8190</f>
        <v>F:\《自创文法查阅Excel》4.1备份\《B词汇·红宝书》\红宝书MP3分割\30 n2-ほ (51).mp3</v>
      </c>
      <c r="S8190" s="38"/>
      <c r="T8190" s="56"/>
      <c r="U8190" s="56"/>
      <c r="V8190" s="30" t="str">
        <f t="shared" si="773"/>
        <v/>
      </c>
      <c r="W8190" s="29"/>
      <c r="X8190" s="9" t="s">
        <v>329</v>
      </c>
    </row>
    <row r="8191" spans="1:24" s="57" customFormat="1" ht="24">
      <c r="A8191" s="31">
        <v>8615</v>
      </c>
      <c r="B8191" s="32">
        <f t="shared" ca="1" si="774"/>
        <v>0.13989199697221422</v>
      </c>
      <c r="C8191" s="133" t="s">
        <v>15258</v>
      </c>
      <c r="D8191" s="126" t="s">
        <v>15259</v>
      </c>
      <c r="E8191" s="21"/>
      <c r="F8191" s="22"/>
      <c r="G8191" s="22"/>
      <c r="H8191" s="22"/>
      <c r="I8191" s="23"/>
      <c r="J8191" s="35" t="str">
        <f t="shared" si="775"/>
        <v>➸</v>
      </c>
      <c r="K8191" s="117" t="str">
        <f>词典存放目录!$A$1&amp;L8191&amp;M8191</f>
        <v>F:\《自创文法查阅Excel》4.1备份\《B词汇·红宝书》\红宝书15版图片\8615-ほんしつ【本質】.jpg</v>
      </c>
      <c r="L8191" s="9" t="s">
        <v>18120</v>
      </c>
      <c r="M8191" s="117" t="s">
        <v>26306</v>
      </c>
      <c r="N8191" s="36" t="str">
        <f t="shared" si="776"/>
        <v>▶</v>
      </c>
      <c r="O8191" s="37" t="s">
        <v>18034</v>
      </c>
      <c r="P8191" s="37">
        <v>52</v>
      </c>
      <c r="Q8191" s="37" t="s">
        <v>23</v>
      </c>
      <c r="R8191" s="9" t="str">
        <f>词典存放目录!$A$1&amp;O8191&amp;P8191&amp;Q8191</f>
        <v>F:\《自创文法查阅Excel》4.1备份\《B词汇·红宝书》\红宝书MP3分割\30 n2-ほ (52).mp3</v>
      </c>
      <c r="S8191" s="38"/>
      <c r="T8191" s="56"/>
      <c r="U8191" s="56"/>
      <c r="V8191" s="30" t="str">
        <f t="shared" si="773"/>
        <v/>
      </c>
      <c r="W8191" s="29"/>
      <c r="X8191" s="9" t="s">
        <v>329</v>
      </c>
    </row>
    <row r="8192" spans="1:24" s="57" customFormat="1" ht="24">
      <c r="A8192" s="31">
        <v>8616</v>
      </c>
      <c r="B8192" s="32">
        <f t="shared" ca="1" si="774"/>
        <v>0.97929353511585948</v>
      </c>
      <c r="C8192" s="133" t="s">
        <v>15260</v>
      </c>
      <c r="D8192" s="126" t="s">
        <v>15261</v>
      </c>
      <c r="E8192" s="21"/>
      <c r="F8192" s="22"/>
      <c r="G8192" s="22"/>
      <c r="H8192" s="22"/>
      <c r="I8192" s="23"/>
      <c r="J8192" s="35" t="str">
        <f t="shared" si="775"/>
        <v>➸</v>
      </c>
      <c r="K8192" s="117" t="str">
        <f>词典存放目录!$A$1&amp;L8192&amp;M8192</f>
        <v>F:\《自创文法查阅Excel》4.1备份\《B词汇·红宝书》\红宝书15版图片\8616-ほんしつてき【本質的】.jpg</v>
      </c>
      <c r="L8192" s="9" t="s">
        <v>18120</v>
      </c>
      <c r="M8192" s="117" t="s">
        <v>26307</v>
      </c>
      <c r="N8192" s="36" t="str">
        <f t="shared" si="776"/>
        <v>▶</v>
      </c>
      <c r="O8192" s="37" t="s">
        <v>18034</v>
      </c>
      <c r="P8192" s="37">
        <v>53</v>
      </c>
      <c r="Q8192" s="37" t="s">
        <v>23</v>
      </c>
      <c r="R8192" s="9" t="str">
        <f>词典存放目录!$A$1&amp;O8192&amp;P8192&amp;Q8192</f>
        <v>F:\《自创文法查阅Excel》4.1备份\《B词汇·红宝书》\红宝书MP3分割\30 n2-ほ (53).mp3</v>
      </c>
      <c r="S8192" s="38"/>
      <c r="T8192" s="56"/>
      <c r="U8192" s="56"/>
      <c r="V8192" s="30" t="str">
        <f t="shared" si="773"/>
        <v/>
      </c>
      <c r="W8192" s="29"/>
      <c r="X8192" s="9" t="s">
        <v>329</v>
      </c>
    </row>
    <row r="8193" spans="1:24" s="57" customFormat="1" ht="24">
      <c r="A8193" s="31">
        <v>8617</v>
      </c>
      <c r="B8193" s="32">
        <f t="shared" ca="1" si="774"/>
        <v>0.56386887675211572</v>
      </c>
      <c r="C8193" s="133" t="s">
        <v>15262</v>
      </c>
      <c r="D8193" s="126" t="s">
        <v>15263</v>
      </c>
      <c r="E8193" s="21"/>
      <c r="F8193" s="22"/>
      <c r="G8193" s="22"/>
      <c r="H8193" s="22"/>
      <c r="I8193" s="23"/>
      <c r="J8193" s="35" t="str">
        <f t="shared" si="775"/>
        <v>➸</v>
      </c>
      <c r="K8193" s="117" t="str">
        <f>词典存放目录!$A$1&amp;L8193&amp;M8193</f>
        <v>F:\《自创文法查阅Excel》4.1备份\《B词汇·红宝书》\红宝书15版图片\8617-ぼんち【盆地】.jpg</v>
      </c>
      <c r="L8193" s="9" t="s">
        <v>18120</v>
      </c>
      <c r="M8193" s="117" t="s">
        <v>26308</v>
      </c>
      <c r="N8193" s="36" t="str">
        <f t="shared" si="776"/>
        <v>▶</v>
      </c>
      <c r="O8193" s="37" t="s">
        <v>18034</v>
      </c>
      <c r="P8193" s="37">
        <v>54</v>
      </c>
      <c r="Q8193" s="37" t="s">
        <v>23</v>
      </c>
      <c r="R8193" s="9" t="str">
        <f>词典存放目录!$A$1&amp;O8193&amp;P8193&amp;Q8193</f>
        <v>F:\《自创文法查阅Excel》4.1备份\《B词汇·红宝书》\红宝书MP3分割\30 n2-ほ (54).mp3</v>
      </c>
      <c r="S8193" s="38"/>
      <c r="T8193" s="56"/>
      <c r="U8193" s="56"/>
      <c r="V8193" s="30" t="str">
        <f t="shared" si="773"/>
        <v/>
      </c>
      <c r="W8193" s="29"/>
      <c r="X8193" s="9" t="s">
        <v>329</v>
      </c>
    </row>
    <row r="8194" spans="1:24" s="57" customFormat="1" ht="24">
      <c r="A8194" s="31">
        <v>8618</v>
      </c>
      <c r="B8194" s="32">
        <f t="shared" ca="1" si="774"/>
        <v>0.11347813932690798</v>
      </c>
      <c r="C8194" s="133" t="s">
        <v>15264</v>
      </c>
      <c r="D8194" s="126"/>
      <c r="E8194" s="21"/>
      <c r="F8194" s="22"/>
      <c r="G8194" s="22"/>
      <c r="H8194" s="22"/>
      <c r="I8194" s="23"/>
      <c r="J8194" s="35" t="str">
        <f t="shared" si="775"/>
        <v>➸</v>
      </c>
      <c r="K8194" s="117" t="str">
        <f>词典存放目录!$A$1&amp;L8194&amp;M8194</f>
        <v>F:\《自创文法查阅Excel》4.1备份\《B词汇·红宝书》\红宝书15版图片\8618-ぼんやり.jpg</v>
      </c>
      <c r="L8194" s="9" t="s">
        <v>18120</v>
      </c>
      <c r="M8194" s="117" t="s">
        <v>26309</v>
      </c>
      <c r="N8194" s="36" t="str">
        <f t="shared" si="776"/>
        <v>▶</v>
      </c>
      <c r="O8194" s="37" t="s">
        <v>18034</v>
      </c>
      <c r="P8194" s="37">
        <v>55</v>
      </c>
      <c r="Q8194" s="37" t="s">
        <v>23</v>
      </c>
      <c r="R8194" s="9" t="str">
        <f>词典存放目录!$A$1&amp;O8194&amp;P8194&amp;Q8194</f>
        <v>F:\《自创文法查阅Excel》4.1备份\《B词汇·红宝书》\红宝书MP3分割\30 n2-ほ (55).mp3</v>
      </c>
      <c r="S8194" s="38"/>
      <c r="T8194" s="56"/>
      <c r="U8194" s="56"/>
      <c r="V8194" s="30"/>
      <c r="W8194" s="29"/>
      <c r="X8194" s="9" t="s">
        <v>329</v>
      </c>
    </row>
    <row r="8195" spans="1:24" s="57" customFormat="1" ht="24">
      <c r="A8195" s="31">
        <v>8619</v>
      </c>
      <c r="B8195" s="32">
        <f t="shared" ca="1" si="774"/>
        <v>0.9199397426978333</v>
      </c>
      <c r="C8195" s="133" t="s">
        <v>15265</v>
      </c>
      <c r="D8195" s="126" t="s">
        <v>15266</v>
      </c>
      <c r="E8195" s="21"/>
      <c r="F8195" s="22"/>
      <c r="G8195" s="22"/>
      <c r="H8195" s="22"/>
      <c r="I8195" s="23"/>
      <c r="J8195" s="35" t="str">
        <f t="shared" si="775"/>
        <v>➸</v>
      </c>
      <c r="K8195" s="117" t="str">
        <f>词典存放目录!$A$1&amp;L8195&amp;M8195</f>
        <v>F:\《自创文法查阅Excel》4.1备份\《B词汇·红宝书》\红宝书15版图片\8619-ほんらい【本来】.jpg</v>
      </c>
      <c r="L8195" s="9" t="s">
        <v>18120</v>
      </c>
      <c r="M8195" s="117" t="s">
        <v>26310</v>
      </c>
      <c r="N8195" s="36" t="str">
        <f t="shared" si="776"/>
        <v>▶</v>
      </c>
      <c r="O8195" s="37" t="s">
        <v>18034</v>
      </c>
      <c r="P8195" s="37">
        <v>56</v>
      </c>
      <c r="Q8195" s="37" t="s">
        <v>23</v>
      </c>
      <c r="R8195" s="9" t="str">
        <f>词典存放目录!$A$1&amp;O8195&amp;P8195&amp;Q8195</f>
        <v>F:\《自创文法查阅Excel》4.1备份\《B词汇·红宝书》\红宝书MP3分割\30 n2-ほ (56).mp3</v>
      </c>
      <c r="S8195" s="38"/>
      <c r="T8195" s="56"/>
      <c r="U8195" s="56"/>
      <c r="V8195" s="30" t="str">
        <f t="shared" ref="V8195:V8235" si="777">IF(COUNTA(S8195:U8195)=0,"",COUNTIF(S8195:U8195,"0")/COUNTA(S8195:U8195))</f>
        <v/>
      </c>
      <c r="W8195" s="29"/>
      <c r="X8195" s="9" t="s">
        <v>329</v>
      </c>
    </row>
    <row r="8196" spans="1:24" s="57" customFormat="1" ht="24">
      <c r="A8196" s="31">
        <v>8620</v>
      </c>
      <c r="B8196" s="32">
        <f t="shared" ca="1" si="774"/>
        <v>0.43219062080459525</v>
      </c>
      <c r="C8196" s="133" t="s">
        <v>15267</v>
      </c>
      <c r="D8196" s="126" t="s">
        <v>15268</v>
      </c>
      <c r="E8196" s="21"/>
      <c r="F8196" s="22"/>
      <c r="G8196" s="22"/>
      <c r="H8196" s="22"/>
      <c r="I8196" s="23"/>
      <c r="J8196" s="35" t="str">
        <f t="shared" si="775"/>
        <v>➸</v>
      </c>
      <c r="K8196" s="117" t="str">
        <f>词典存放目录!$A$1&amp;L8196&amp;M8196</f>
        <v>F:\《自创文法查阅Excel》4.1备份\《B词汇·红宝书》\红宝书15版图片\8620-ほんらいならば【本来ならば】.jpg</v>
      </c>
      <c r="L8196" s="9" t="s">
        <v>18120</v>
      </c>
      <c r="M8196" s="117" t="s">
        <v>26311</v>
      </c>
      <c r="N8196" s="36" t="str">
        <f t="shared" si="776"/>
        <v>▶</v>
      </c>
      <c r="O8196" s="37" t="s">
        <v>18034</v>
      </c>
      <c r="P8196" s="37">
        <v>57</v>
      </c>
      <c r="Q8196" s="37" t="s">
        <v>23</v>
      </c>
      <c r="R8196" s="9" t="str">
        <f>词典存放目录!$A$1&amp;O8196&amp;P8196&amp;Q8196</f>
        <v>F:\《自创文法查阅Excel》4.1备份\《B词汇·红宝书》\红宝书MP3分割\30 n2-ほ (57).mp3</v>
      </c>
      <c r="S8196" s="38"/>
      <c r="T8196" s="56"/>
      <c r="U8196" s="56"/>
      <c r="V8196" s="30" t="str">
        <f t="shared" si="777"/>
        <v/>
      </c>
      <c r="W8196" s="29"/>
      <c r="X8196" s="9" t="s">
        <v>329</v>
      </c>
    </row>
    <row r="8197" spans="1:24" s="57" customFormat="1" ht="24">
      <c r="A8197" s="31">
        <v>8621</v>
      </c>
      <c r="B8197" s="32">
        <f t="shared" ca="1" si="774"/>
        <v>0.10309830658546404</v>
      </c>
      <c r="C8197" s="134" t="s">
        <v>1772</v>
      </c>
      <c r="D8197" s="128" t="s">
        <v>15269</v>
      </c>
      <c r="E8197" s="21"/>
      <c r="F8197" s="22"/>
      <c r="G8197" s="22"/>
      <c r="H8197" s="22"/>
      <c r="I8197" s="23"/>
      <c r="J8197" s="35" t="str">
        <f t="shared" si="775"/>
        <v>➸</v>
      </c>
      <c r="K8197" s="117" t="str">
        <f>词典存放目录!$A$1&amp;L8197&amp;M8197</f>
        <v>F:\《自创文法查阅Excel》4.1备份\《B词汇·红宝书》\红宝书15版图片\8621-ほ【穂】.jpg</v>
      </c>
      <c r="L8197" s="9" t="s">
        <v>18120</v>
      </c>
      <c r="M8197" s="117" t="s">
        <v>26312</v>
      </c>
      <c r="N8197" s="36" t="str">
        <f t="shared" si="776"/>
        <v>▶</v>
      </c>
      <c r="O8197" s="37" t="s">
        <v>18035</v>
      </c>
      <c r="P8197" s="37">
        <v>1</v>
      </c>
      <c r="Q8197" s="37" t="s">
        <v>23</v>
      </c>
      <c r="R8197" s="9" t="str">
        <f>词典存放目录!$A$1&amp;O8197&amp;P8197&amp;Q8197</f>
        <v>F:\《自创文法查阅Excel》4.1备份\《B词汇·红宝书》\红宝书MP3分割\30 n1-ほ (1).mp3</v>
      </c>
      <c r="S8197" s="38"/>
      <c r="T8197" s="56"/>
      <c r="U8197" s="56"/>
      <c r="V8197" s="30" t="str">
        <f t="shared" si="777"/>
        <v/>
      </c>
      <c r="W8197" s="29"/>
      <c r="X8197" s="9" t="s">
        <v>464</v>
      </c>
    </row>
    <row r="8198" spans="1:24" s="57" customFormat="1" ht="24">
      <c r="A8198" s="31">
        <v>8622</v>
      </c>
      <c r="B8198" s="32">
        <f t="shared" ca="1" si="774"/>
        <v>0.57431197064753114</v>
      </c>
      <c r="C8198" s="134" t="s">
        <v>15270</v>
      </c>
      <c r="D8198" s="128" t="s">
        <v>15271</v>
      </c>
      <c r="E8198" s="21"/>
      <c r="F8198" s="22"/>
      <c r="G8198" s="22"/>
      <c r="H8198" s="22"/>
      <c r="I8198" s="23"/>
      <c r="J8198" s="35" t="str">
        <f t="shared" si="775"/>
        <v>➸</v>
      </c>
      <c r="K8198" s="117" t="str">
        <f>词典存放目录!$A$1&amp;L8198&amp;M8198</f>
        <v>F:\《自创文法查阅Excel》4.1备份\《B词汇·红宝书》\红宝书15版图片\8622-ボイコット【boycott】.jpg</v>
      </c>
      <c r="L8198" s="9" t="s">
        <v>18120</v>
      </c>
      <c r="M8198" s="117" t="s">
        <v>26313</v>
      </c>
      <c r="N8198" s="36" t="str">
        <f t="shared" si="776"/>
        <v>▶</v>
      </c>
      <c r="O8198" s="37" t="s">
        <v>18035</v>
      </c>
      <c r="P8198" s="37">
        <v>2</v>
      </c>
      <c r="Q8198" s="37" t="s">
        <v>23</v>
      </c>
      <c r="R8198" s="9" t="str">
        <f>词典存放目录!$A$1&amp;O8198&amp;P8198&amp;Q8198</f>
        <v>F:\《自创文法查阅Excel》4.1备份\《B词汇·红宝书》\红宝书MP3分割\30 n1-ほ (2).mp3</v>
      </c>
      <c r="S8198" s="38"/>
      <c r="T8198" s="56"/>
      <c r="U8198" s="56"/>
      <c r="V8198" s="30" t="str">
        <f t="shared" si="777"/>
        <v/>
      </c>
      <c r="W8198" s="29"/>
      <c r="X8198" s="9" t="s">
        <v>464</v>
      </c>
    </row>
    <row r="8199" spans="1:24" s="57" customFormat="1" ht="24">
      <c r="A8199" s="31">
        <v>8623</v>
      </c>
      <c r="B8199" s="32">
        <f t="shared" ca="1" si="774"/>
        <v>0.27259780706164149</v>
      </c>
      <c r="C8199" s="134" t="s">
        <v>15272</v>
      </c>
      <c r="D8199" s="128" t="s">
        <v>15273</v>
      </c>
      <c r="E8199" s="21"/>
      <c r="F8199" s="22"/>
      <c r="G8199" s="22"/>
      <c r="H8199" s="22"/>
      <c r="I8199" s="23"/>
      <c r="J8199" s="35" t="str">
        <f t="shared" si="775"/>
        <v>➸</v>
      </c>
      <c r="K8199" s="117" t="str">
        <f>词典存放目录!$A$1&amp;L8199&amp;M8199</f>
        <v>F:\《自创文法查阅Excel》4.1备份\《B词汇·红宝书》\红宝书15版图片\8623-ぼうえい【防衛】.jpg</v>
      </c>
      <c r="L8199" s="9" t="s">
        <v>18120</v>
      </c>
      <c r="M8199" s="117" t="s">
        <v>26314</v>
      </c>
      <c r="N8199" s="36" t="str">
        <f t="shared" si="776"/>
        <v>▶</v>
      </c>
      <c r="O8199" s="37" t="s">
        <v>18035</v>
      </c>
      <c r="P8199" s="37">
        <v>3</v>
      </c>
      <c r="Q8199" s="37" t="s">
        <v>23</v>
      </c>
      <c r="R8199" s="9" t="str">
        <f>词典存放目录!$A$1&amp;O8199&amp;P8199&amp;Q8199</f>
        <v>F:\《自创文法查阅Excel》4.1备份\《B词汇·红宝书》\红宝书MP3分割\30 n1-ほ (3).mp3</v>
      </c>
      <c r="S8199" s="38"/>
      <c r="T8199" s="56"/>
      <c r="U8199" s="56"/>
      <c r="V8199" s="30" t="str">
        <f t="shared" si="777"/>
        <v/>
      </c>
      <c r="W8199" s="29"/>
      <c r="X8199" s="9" t="s">
        <v>464</v>
      </c>
    </row>
    <row r="8200" spans="1:24" s="57" customFormat="1" ht="24">
      <c r="A8200" s="31">
        <v>8624</v>
      </c>
      <c r="B8200" s="32">
        <f t="shared" ca="1" si="774"/>
        <v>2.1350475915390743E-2</v>
      </c>
      <c r="C8200" s="134" t="s">
        <v>15274</v>
      </c>
      <c r="D8200" s="128" t="s">
        <v>15275</v>
      </c>
      <c r="E8200" s="21"/>
      <c r="F8200" s="22"/>
      <c r="G8200" s="22"/>
      <c r="H8200" s="22"/>
      <c r="I8200" s="23"/>
      <c r="J8200" s="35" t="str">
        <f t="shared" si="775"/>
        <v>➸</v>
      </c>
      <c r="K8200" s="117" t="str">
        <f>词典存放目录!$A$1&amp;L8200&amp;M8200</f>
        <v>F:\《自创文法查阅Excel》4.1备份\《B词汇·红宝书》\红宝书15版图片\8624-ほうかい【崩壊】.jpg</v>
      </c>
      <c r="L8200" s="9" t="s">
        <v>18120</v>
      </c>
      <c r="M8200" s="117" t="s">
        <v>26315</v>
      </c>
      <c r="N8200" s="36" t="str">
        <f t="shared" si="776"/>
        <v>▶</v>
      </c>
      <c r="O8200" s="37" t="s">
        <v>18035</v>
      </c>
      <c r="P8200" s="37">
        <v>4</v>
      </c>
      <c r="Q8200" s="37" t="s">
        <v>23</v>
      </c>
      <c r="R8200" s="9" t="str">
        <f>词典存放目录!$A$1&amp;O8200&amp;P8200&amp;Q8200</f>
        <v>F:\《自创文法查阅Excel》4.1备份\《B词汇·红宝书》\红宝书MP3分割\30 n1-ほ (4).mp3</v>
      </c>
      <c r="S8200" s="38"/>
      <c r="T8200" s="56"/>
      <c r="U8200" s="56"/>
      <c r="V8200" s="30" t="str">
        <f t="shared" si="777"/>
        <v/>
      </c>
      <c r="W8200" s="29"/>
      <c r="X8200" s="9" t="s">
        <v>464</v>
      </c>
    </row>
    <row r="8201" spans="1:24" s="57" customFormat="1" ht="24">
      <c r="A8201" s="31">
        <v>8625</v>
      </c>
      <c r="B8201" s="32">
        <f t="shared" ca="1" si="774"/>
        <v>3.6481012903854859E-2</v>
      </c>
      <c r="C8201" s="134" t="s">
        <v>15276</v>
      </c>
      <c r="D8201" s="128" t="s">
        <v>15277</v>
      </c>
      <c r="E8201" s="21"/>
      <c r="F8201" s="22"/>
      <c r="G8201" s="22"/>
      <c r="H8201" s="22"/>
      <c r="I8201" s="23"/>
      <c r="J8201" s="35" t="str">
        <f t="shared" si="775"/>
        <v>➸</v>
      </c>
      <c r="K8201" s="117" t="str">
        <f>词典存放目录!$A$1&amp;L8201&amp;M8201</f>
        <v>F:\《自创文法查阅Excel》4.1备份\《B词汇·红宝书》\红宝书15版图片\8625-ぼうがい【妨害】.jpg</v>
      </c>
      <c r="L8201" s="9" t="s">
        <v>18120</v>
      </c>
      <c r="M8201" s="117" t="s">
        <v>26316</v>
      </c>
      <c r="N8201" s="36" t="str">
        <f t="shared" si="776"/>
        <v>▶</v>
      </c>
      <c r="O8201" s="37" t="s">
        <v>18035</v>
      </c>
      <c r="P8201" s="37">
        <v>5</v>
      </c>
      <c r="Q8201" s="37" t="s">
        <v>23</v>
      </c>
      <c r="R8201" s="9" t="str">
        <f>词典存放目录!$A$1&amp;O8201&amp;P8201&amp;Q8201</f>
        <v>F:\《自创文法查阅Excel》4.1备份\《B词汇·红宝书》\红宝书MP3分割\30 n1-ほ (5).mp3</v>
      </c>
      <c r="S8201" s="38"/>
      <c r="T8201" s="56"/>
      <c r="U8201" s="56"/>
      <c r="V8201" s="30" t="str">
        <f t="shared" si="777"/>
        <v/>
      </c>
      <c r="W8201" s="29"/>
      <c r="X8201" s="9" t="s">
        <v>464</v>
      </c>
    </row>
    <row r="8202" spans="1:24" s="57" customFormat="1" ht="24">
      <c r="A8202" s="31">
        <v>8626</v>
      </c>
      <c r="B8202" s="32">
        <f t="shared" ca="1" si="774"/>
        <v>0.50210776913462707</v>
      </c>
      <c r="C8202" s="134" t="s">
        <v>15278</v>
      </c>
      <c r="D8202" s="128" t="s">
        <v>15279</v>
      </c>
      <c r="E8202" s="21"/>
      <c r="F8202" s="22"/>
      <c r="G8202" s="22"/>
      <c r="H8202" s="22"/>
      <c r="I8202" s="23"/>
      <c r="J8202" s="35" t="str">
        <f t="shared" si="775"/>
        <v>➸</v>
      </c>
      <c r="K8202" s="117" t="str">
        <f>词典存放目录!$A$1&amp;L8202&amp;M8202</f>
        <v>F:\《自创文法查阅Excel》4.1备份\《B词汇·红宝书》\红宝书15版图片\8626-ほうき【放棄】.jpg</v>
      </c>
      <c r="L8202" s="9" t="s">
        <v>18120</v>
      </c>
      <c r="M8202" s="117" t="s">
        <v>26317</v>
      </c>
      <c r="N8202" s="36" t="str">
        <f t="shared" si="776"/>
        <v>▶</v>
      </c>
      <c r="O8202" s="37" t="s">
        <v>18035</v>
      </c>
      <c r="P8202" s="37">
        <v>6</v>
      </c>
      <c r="Q8202" s="37" t="s">
        <v>23</v>
      </c>
      <c r="R8202" s="9" t="str">
        <f>词典存放目录!$A$1&amp;O8202&amp;P8202&amp;Q8202</f>
        <v>F:\《自创文法查阅Excel》4.1备份\《B词汇·红宝书》\红宝书MP3分割\30 n1-ほ (6).mp3</v>
      </c>
      <c r="S8202" s="38"/>
      <c r="T8202" s="56"/>
      <c r="U8202" s="56"/>
      <c r="V8202" s="30" t="str">
        <f t="shared" si="777"/>
        <v/>
      </c>
      <c r="W8202" s="69"/>
      <c r="X8202" s="9" t="s">
        <v>464</v>
      </c>
    </row>
    <row r="8203" spans="1:24" s="57" customFormat="1" ht="24">
      <c r="A8203" s="31">
        <v>8627</v>
      </c>
      <c r="B8203" s="32">
        <f t="shared" ca="1" si="774"/>
        <v>0.33087727841281733</v>
      </c>
      <c r="C8203" s="134" t="s">
        <v>15184</v>
      </c>
      <c r="D8203" s="128" t="s">
        <v>15280</v>
      </c>
      <c r="E8203" s="21"/>
      <c r="F8203" s="22"/>
      <c r="G8203" s="22"/>
      <c r="H8203" s="22"/>
      <c r="I8203" s="23"/>
      <c r="J8203" s="35" t="str">
        <f t="shared" si="775"/>
        <v>➸</v>
      </c>
      <c r="K8203" s="117" t="str">
        <f>词典存放目录!$A$1&amp;L8203&amp;M8203</f>
        <v>F:\《自创文法查阅Excel》4.1备份\《B词汇·红宝书》\红宝书15版图片\8627-ほうさく【方策】.jpg</v>
      </c>
      <c r="L8203" s="9" t="s">
        <v>18120</v>
      </c>
      <c r="M8203" s="117" t="s">
        <v>26318</v>
      </c>
      <c r="N8203" s="36" t="str">
        <f t="shared" si="776"/>
        <v>▶</v>
      </c>
      <c r="O8203" s="37" t="s">
        <v>18035</v>
      </c>
      <c r="P8203" s="37">
        <v>7</v>
      </c>
      <c r="Q8203" s="37" t="s">
        <v>23</v>
      </c>
      <c r="R8203" s="9" t="str">
        <f>词典存放目录!$A$1&amp;O8203&amp;P8203&amp;Q8203</f>
        <v>F:\《自创文法查阅Excel》4.1备份\《B词汇·红宝书》\红宝书MP3分割\30 n1-ほ (7).mp3</v>
      </c>
      <c r="S8203" s="38"/>
      <c r="T8203" s="56"/>
      <c r="U8203" s="56"/>
      <c r="V8203" s="30" t="str">
        <f t="shared" si="777"/>
        <v/>
      </c>
      <c r="W8203" s="29"/>
      <c r="X8203" s="9" t="s">
        <v>464</v>
      </c>
    </row>
    <row r="8204" spans="1:24" s="57" customFormat="1" ht="24">
      <c r="A8204" s="31">
        <v>8628</v>
      </c>
      <c r="B8204" s="32">
        <f t="shared" ca="1" si="774"/>
        <v>0.43281782747024411</v>
      </c>
      <c r="C8204" s="134" t="s">
        <v>15281</v>
      </c>
      <c r="D8204" s="128" t="s">
        <v>15282</v>
      </c>
      <c r="E8204" s="21"/>
      <c r="F8204" s="22"/>
      <c r="G8204" s="22"/>
      <c r="H8204" s="22"/>
      <c r="I8204" s="23"/>
      <c r="J8204" s="35" t="str">
        <f t="shared" si="775"/>
        <v>➸</v>
      </c>
      <c r="K8204" s="117" t="str">
        <f>词典存放目录!$A$1&amp;L8204&amp;M8204</f>
        <v>F:\《自创文法查阅Excel》4.1备份\《B词汇·红宝书》\红宝书15版图片\8628-ほうし【奉仕】.jpg</v>
      </c>
      <c r="L8204" s="9" t="s">
        <v>18120</v>
      </c>
      <c r="M8204" s="117" t="s">
        <v>26319</v>
      </c>
      <c r="N8204" s="36" t="str">
        <f t="shared" si="776"/>
        <v>▶</v>
      </c>
      <c r="O8204" s="37" t="s">
        <v>18035</v>
      </c>
      <c r="P8204" s="37">
        <v>8</v>
      </c>
      <c r="Q8204" s="37" t="s">
        <v>23</v>
      </c>
      <c r="R8204" s="9" t="str">
        <f>词典存放目录!$A$1&amp;O8204&amp;P8204&amp;Q8204</f>
        <v>F:\《自创文法查阅Excel》4.1备份\《B词汇·红宝书》\红宝书MP3分割\30 n1-ほ (8).mp3</v>
      </c>
      <c r="S8204" s="38"/>
      <c r="T8204" s="56"/>
      <c r="U8204" s="56"/>
      <c r="V8204" s="30" t="str">
        <f t="shared" si="777"/>
        <v/>
      </c>
      <c r="W8204" s="29"/>
      <c r="X8204" s="9" t="s">
        <v>464</v>
      </c>
    </row>
    <row r="8205" spans="1:24" s="57" customFormat="1" ht="24">
      <c r="A8205" s="31">
        <v>8629</v>
      </c>
      <c r="B8205" s="32">
        <f t="shared" ca="1" si="774"/>
        <v>4.377162264003287E-2</v>
      </c>
      <c r="C8205" s="134" t="s">
        <v>15283</v>
      </c>
      <c r="D8205" s="128" t="s">
        <v>15284</v>
      </c>
      <c r="E8205" s="21"/>
      <c r="F8205" s="22"/>
      <c r="G8205" s="22"/>
      <c r="H8205" s="22"/>
      <c r="I8205" s="23"/>
      <c r="J8205" s="35" t="str">
        <f t="shared" si="775"/>
        <v>➸</v>
      </c>
      <c r="K8205" s="117" t="str">
        <f>词典存放目录!$A$1&amp;L8205&amp;M8205</f>
        <v>F:\《自创文法查阅Excel》4.1备份\《B词汇·红宝书》\红宝书15版图片\8629-ほうしゃ【放射】.jpg</v>
      </c>
      <c r="L8205" s="9" t="s">
        <v>18120</v>
      </c>
      <c r="M8205" s="117" t="s">
        <v>26320</v>
      </c>
      <c r="N8205" s="36" t="str">
        <f t="shared" si="776"/>
        <v>▶</v>
      </c>
      <c r="O8205" s="37" t="s">
        <v>18035</v>
      </c>
      <c r="P8205" s="37">
        <v>9</v>
      </c>
      <c r="Q8205" s="37" t="s">
        <v>23</v>
      </c>
      <c r="R8205" s="9" t="str">
        <f>词典存放目录!$A$1&amp;O8205&amp;P8205&amp;Q8205</f>
        <v>F:\《自创文法查阅Excel》4.1备份\《B词汇·红宝书》\红宝书MP3分割\30 n1-ほ (9).mp3</v>
      </c>
      <c r="S8205" s="38"/>
      <c r="T8205" s="56"/>
      <c r="U8205" s="56"/>
      <c r="V8205" s="30" t="str">
        <f t="shared" si="777"/>
        <v/>
      </c>
      <c r="W8205" s="69"/>
      <c r="X8205" s="9" t="s">
        <v>464</v>
      </c>
    </row>
    <row r="8206" spans="1:24" s="57" customFormat="1" ht="24">
      <c r="A8206" s="31">
        <v>8630</v>
      </c>
      <c r="B8206" s="32">
        <f t="shared" ca="1" si="774"/>
        <v>0.51226419130636913</v>
      </c>
      <c r="C8206" s="134" t="s">
        <v>15285</v>
      </c>
      <c r="D8206" s="128" t="s">
        <v>15286</v>
      </c>
      <c r="E8206" s="21"/>
      <c r="F8206" s="22"/>
      <c r="G8206" s="22"/>
      <c r="H8206" s="22"/>
      <c r="I8206" s="23"/>
      <c r="J8206" s="35" t="str">
        <f t="shared" si="775"/>
        <v>➸</v>
      </c>
      <c r="K8206" s="117" t="str">
        <f>词典存放目录!$A$1&amp;L8206&amp;M8206</f>
        <v>F:\《自创文法查阅Excel》4.1备份\《B词汇·红宝书》\红宝书15版图片\8630-ほうしゅう【報酬】.jpg</v>
      </c>
      <c r="L8206" s="9" t="s">
        <v>18120</v>
      </c>
      <c r="M8206" s="117" t="s">
        <v>26321</v>
      </c>
      <c r="N8206" s="36" t="str">
        <f t="shared" si="776"/>
        <v>▶</v>
      </c>
      <c r="O8206" s="37" t="s">
        <v>18035</v>
      </c>
      <c r="P8206" s="37">
        <v>10</v>
      </c>
      <c r="Q8206" s="37" t="s">
        <v>23</v>
      </c>
      <c r="R8206" s="9" t="str">
        <f>词典存放目录!$A$1&amp;O8206&amp;P8206&amp;Q8206</f>
        <v>F:\《自创文法查阅Excel》4.1备份\《B词汇·红宝书》\红宝书MP3分割\30 n1-ほ (10).mp3</v>
      </c>
      <c r="S8206" s="38"/>
      <c r="T8206" s="56"/>
      <c r="U8206" s="56"/>
      <c r="V8206" s="30" t="str">
        <f t="shared" si="777"/>
        <v/>
      </c>
      <c r="W8206" s="29"/>
      <c r="X8206" s="9" t="s">
        <v>464</v>
      </c>
    </row>
    <row r="8207" spans="1:24" s="57" customFormat="1" ht="24">
      <c r="A8207" s="31">
        <v>8631</v>
      </c>
      <c r="B8207" s="32">
        <f t="shared" ca="1" si="774"/>
        <v>2.6058568636708856E-2</v>
      </c>
      <c r="C8207" s="134" t="s">
        <v>15287</v>
      </c>
      <c r="D8207" s="128" t="s">
        <v>15288</v>
      </c>
      <c r="E8207" s="21"/>
      <c r="F8207" s="22"/>
      <c r="G8207" s="22"/>
      <c r="H8207" s="22"/>
      <c r="I8207" s="23"/>
      <c r="J8207" s="35" t="str">
        <f t="shared" si="775"/>
        <v>➸</v>
      </c>
      <c r="K8207" s="117" t="str">
        <f>词典存放目录!$A$1&amp;L8207&amp;M8207</f>
        <v>F:\《自创文法查阅Excel》4.1备份\《B词汇·红宝书》\红宝书15版图片\8631-ほうしゅつ【放出】.jpg</v>
      </c>
      <c r="L8207" s="9" t="s">
        <v>18120</v>
      </c>
      <c r="M8207" s="117" t="s">
        <v>26322</v>
      </c>
      <c r="N8207" s="36" t="str">
        <f t="shared" si="776"/>
        <v>▶</v>
      </c>
      <c r="O8207" s="37" t="s">
        <v>18035</v>
      </c>
      <c r="P8207" s="37">
        <v>11</v>
      </c>
      <c r="Q8207" s="37" t="s">
        <v>23</v>
      </c>
      <c r="R8207" s="9" t="str">
        <f>词典存放目录!$A$1&amp;O8207&amp;P8207&amp;Q8207</f>
        <v>F:\《自创文法查阅Excel》4.1备份\《B词汇·红宝书》\红宝书MP3分割\30 n1-ほ (11).mp3</v>
      </c>
      <c r="S8207" s="38"/>
      <c r="T8207" s="56"/>
      <c r="U8207" s="56"/>
      <c r="V8207" s="30" t="str">
        <f t="shared" si="777"/>
        <v/>
      </c>
      <c r="W8207" s="69"/>
      <c r="X8207" s="9" t="s">
        <v>464</v>
      </c>
    </row>
    <row r="8208" spans="1:24" s="57" customFormat="1" ht="24">
      <c r="A8208" s="31">
        <v>8632</v>
      </c>
      <c r="B8208" s="32">
        <f t="shared" ca="1" si="774"/>
        <v>0.71217696086393423</v>
      </c>
      <c r="C8208" s="134" t="s">
        <v>15289</v>
      </c>
      <c r="D8208" s="128" t="s">
        <v>15290</v>
      </c>
      <c r="E8208" s="21"/>
      <c r="F8208" s="22"/>
      <c r="G8208" s="22"/>
      <c r="H8208" s="22"/>
      <c r="I8208" s="23"/>
      <c r="J8208" s="35" t="str">
        <f t="shared" si="775"/>
        <v>➸</v>
      </c>
      <c r="K8208" s="117" t="str">
        <f>词典存放目录!$A$1&amp;L8208&amp;M8208</f>
        <v>F:\《自创文法查阅Excel》4.1备份\《B词汇·红宝书》\红宝书15版图片\8632-ほうじる【報じる】.jpg</v>
      </c>
      <c r="L8208" s="9" t="s">
        <v>18120</v>
      </c>
      <c r="M8208" s="117" t="s">
        <v>26323</v>
      </c>
      <c r="N8208" s="36" t="str">
        <f t="shared" si="776"/>
        <v>▶</v>
      </c>
      <c r="O8208" s="37" t="s">
        <v>18035</v>
      </c>
      <c r="P8208" s="37">
        <v>12</v>
      </c>
      <c r="Q8208" s="37" t="s">
        <v>23</v>
      </c>
      <c r="R8208" s="9" t="str">
        <f>词典存放目录!$A$1&amp;O8208&amp;P8208&amp;Q8208</f>
        <v>F:\《自创文法查阅Excel》4.1备份\《B词汇·红宝书》\红宝书MP3分割\30 n1-ほ (12).mp3</v>
      </c>
      <c r="S8208" s="38"/>
      <c r="T8208" s="56"/>
      <c r="U8208" s="56"/>
      <c r="V8208" s="30" t="str">
        <f t="shared" si="777"/>
        <v/>
      </c>
      <c r="W8208" s="29"/>
      <c r="X8208" s="9" t="s">
        <v>464</v>
      </c>
    </row>
    <row r="8209" spans="1:24" s="57" customFormat="1" ht="24">
      <c r="A8209" s="31">
        <v>8633</v>
      </c>
      <c r="B8209" s="32">
        <f t="shared" ca="1" si="774"/>
        <v>0.13621863687305291</v>
      </c>
      <c r="C8209" s="134" t="s">
        <v>15291</v>
      </c>
      <c r="D8209" s="128" t="s">
        <v>15292</v>
      </c>
      <c r="E8209" s="21"/>
      <c r="F8209" s="22"/>
      <c r="G8209" s="22"/>
      <c r="H8209" s="22"/>
      <c r="I8209" s="23"/>
      <c r="J8209" s="35" t="str">
        <f t="shared" si="775"/>
        <v>➸</v>
      </c>
      <c r="K8209" s="117" t="str">
        <f>词典存放目录!$A$1&amp;L8209&amp;M8209</f>
        <v>F:\《自创文法查阅Excel》4.1备份\《B词汇·红宝书》\红宝书15版图片\8633-ほうじん【法人】.jpg</v>
      </c>
      <c r="L8209" s="9" t="s">
        <v>18120</v>
      </c>
      <c r="M8209" s="117" t="s">
        <v>26324</v>
      </c>
      <c r="N8209" s="36" t="str">
        <f t="shared" si="776"/>
        <v>▶</v>
      </c>
      <c r="O8209" s="37" t="s">
        <v>18035</v>
      </c>
      <c r="P8209" s="37">
        <v>13</v>
      </c>
      <c r="Q8209" s="37" t="s">
        <v>23</v>
      </c>
      <c r="R8209" s="9" t="str">
        <f>词典存放目录!$A$1&amp;O8209&amp;P8209&amp;Q8209</f>
        <v>F:\《自创文法查阅Excel》4.1备份\《B词汇·红宝书》\红宝书MP3分割\30 n1-ほ (13).mp3</v>
      </c>
      <c r="S8209" s="38"/>
      <c r="T8209" s="56"/>
      <c r="U8209" s="56"/>
      <c r="V8209" s="30" t="str">
        <f t="shared" si="777"/>
        <v/>
      </c>
      <c r="W8209" s="29"/>
      <c r="X8209" s="9" t="s">
        <v>464</v>
      </c>
    </row>
    <row r="8210" spans="1:24" s="57" customFormat="1" ht="24">
      <c r="A8210" s="31">
        <v>8634</v>
      </c>
      <c r="B8210" s="32">
        <f t="shared" ca="1" si="774"/>
        <v>0.26943687084047452</v>
      </c>
      <c r="C8210" s="134" t="s">
        <v>15291</v>
      </c>
      <c r="D8210" s="128" t="s">
        <v>15293</v>
      </c>
      <c r="E8210" s="21"/>
      <c r="F8210" s="22"/>
      <c r="G8210" s="22"/>
      <c r="H8210" s="22"/>
      <c r="I8210" s="23"/>
      <c r="J8210" s="35" t="str">
        <f t="shared" si="775"/>
        <v>➸</v>
      </c>
      <c r="K8210" s="117" t="str">
        <f>词典存放目录!$A$1&amp;L8210&amp;M8210</f>
        <v>F:\《自创文法查阅Excel》4.1备份\《B词汇·红宝书》\红宝书15版图片\8634-ほうじん【邦人】.jpg</v>
      </c>
      <c r="L8210" s="9" t="s">
        <v>18120</v>
      </c>
      <c r="M8210" s="117" t="s">
        <v>26325</v>
      </c>
      <c r="N8210" s="36" t="str">
        <f t="shared" si="776"/>
        <v>▶</v>
      </c>
      <c r="O8210" s="37" t="s">
        <v>18035</v>
      </c>
      <c r="P8210" s="37">
        <v>14</v>
      </c>
      <c r="Q8210" s="37" t="s">
        <v>23</v>
      </c>
      <c r="R8210" s="9" t="str">
        <f>词典存放目录!$A$1&amp;O8210&amp;P8210&amp;Q8210</f>
        <v>F:\《自创文法查阅Excel》4.1备份\《B词汇·红宝书》\红宝书MP3分割\30 n1-ほ (14).mp3</v>
      </c>
      <c r="S8210" s="38"/>
      <c r="T8210" s="56"/>
      <c r="U8210" s="56"/>
      <c r="V8210" s="30" t="str">
        <f t="shared" si="777"/>
        <v/>
      </c>
      <c r="W8210" s="29"/>
      <c r="X8210" s="9" t="s">
        <v>464</v>
      </c>
    </row>
    <row r="8211" spans="1:24" s="57" customFormat="1" ht="24">
      <c r="A8211" s="31">
        <v>8635</v>
      </c>
      <c r="B8211" s="32">
        <f t="shared" ca="1" si="774"/>
        <v>6.9388839999089846E-2</v>
      </c>
      <c r="C8211" s="134" t="s">
        <v>15294</v>
      </c>
      <c r="D8211" s="128" t="s">
        <v>15295</v>
      </c>
      <c r="E8211" s="21"/>
      <c r="F8211" s="22"/>
      <c r="G8211" s="22"/>
      <c r="H8211" s="22"/>
      <c r="I8211" s="23"/>
      <c r="J8211" s="35" t="str">
        <f t="shared" si="775"/>
        <v>➸</v>
      </c>
      <c r="K8211" s="117" t="str">
        <f>词典存放目录!$A$1&amp;L8211&amp;M8211</f>
        <v>F:\《自创文法查阅Excel》4.1备份\《B词汇·红宝书》\红宝书15版图片\8635-ぼうぜん【呆然】.jpg</v>
      </c>
      <c r="L8211" s="9" t="s">
        <v>18120</v>
      </c>
      <c r="M8211" s="117" t="s">
        <v>26326</v>
      </c>
      <c r="N8211" s="36" t="str">
        <f t="shared" si="776"/>
        <v>▶</v>
      </c>
      <c r="O8211" s="37" t="s">
        <v>18035</v>
      </c>
      <c r="P8211" s="37">
        <v>15</v>
      </c>
      <c r="Q8211" s="37" t="s">
        <v>23</v>
      </c>
      <c r="R8211" s="9" t="str">
        <f>词典存放目录!$A$1&amp;O8211&amp;P8211&amp;Q8211</f>
        <v>F:\《自创文法查阅Excel》4.1备份\《B词汇·红宝书》\红宝书MP3分割\30 n1-ほ (15).mp3</v>
      </c>
      <c r="S8211" s="38"/>
      <c r="T8211" s="56"/>
      <c r="U8211" s="56"/>
      <c r="V8211" s="30" t="str">
        <f t="shared" si="777"/>
        <v/>
      </c>
      <c r="W8211" s="29"/>
      <c r="X8211" s="9" t="s">
        <v>464</v>
      </c>
    </row>
    <row r="8212" spans="1:24" s="57" customFormat="1" ht="24">
      <c r="A8212" s="31">
        <v>8636</v>
      </c>
      <c r="B8212" s="32">
        <f t="shared" ca="1" si="774"/>
        <v>0.70684983838889548</v>
      </c>
      <c r="C8212" s="134" t="s">
        <v>15296</v>
      </c>
      <c r="D8212" s="128" t="s">
        <v>15297</v>
      </c>
      <c r="E8212" s="21"/>
      <c r="F8212" s="22"/>
      <c r="G8212" s="22"/>
      <c r="H8212" s="22"/>
      <c r="I8212" s="23"/>
      <c r="J8212" s="35" t="str">
        <f t="shared" si="775"/>
        <v>➸</v>
      </c>
      <c r="K8212" s="117" t="str">
        <f>词典存放目录!$A$1&amp;L8212&amp;M8212</f>
        <v>F:\《自创文法查阅Excel》4.1备份\《B词汇·红宝书》\红宝书15版图片\8636-ほうち【放置】.jpg</v>
      </c>
      <c r="L8212" s="9" t="s">
        <v>18120</v>
      </c>
      <c r="M8212" s="117" t="s">
        <v>26327</v>
      </c>
      <c r="N8212" s="36" t="str">
        <f t="shared" si="776"/>
        <v>▶</v>
      </c>
      <c r="O8212" s="37" t="s">
        <v>18035</v>
      </c>
      <c r="P8212" s="37">
        <v>16</v>
      </c>
      <c r="Q8212" s="37" t="s">
        <v>23</v>
      </c>
      <c r="R8212" s="9" t="str">
        <f>词典存放目录!$A$1&amp;O8212&amp;P8212&amp;Q8212</f>
        <v>F:\《自创文法查阅Excel》4.1备份\《B词汇·红宝书》\红宝书MP3分割\30 n1-ほ (16).mp3</v>
      </c>
      <c r="S8212" s="38"/>
      <c r="T8212" s="56"/>
      <c r="U8212" s="56"/>
      <c r="V8212" s="30" t="str">
        <f t="shared" si="777"/>
        <v/>
      </c>
      <c r="W8212" s="69"/>
      <c r="X8212" s="9" t="s">
        <v>464</v>
      </c>
    </row>
    <row r="8213" spans="1:24" s="57" customFormat="1" ht="24">
      <c r="A8213" s="31">
        <v>8637</v>
      </c>
      <c r="B8213" s="32">
        <f t="shared" ca="1" si="774"/>
        <v>0.68980063740234443</v>
      </c>
      <c r="C8213" s="134" t="s">
        <v>15298</v>
      </c>
      <c r="D8213" s="128" t="s">
        <v>15299</v>
      </c>
      <c r="E8213" s="21"/>
      <c r="F8213" s="22"/>
      <c r="G8213" s="22"/>
      <c r="H8213" s="22"/>
      <c r="I8213" s="23"/>
      <c r="J8213" s="35" t="str">
        <f t="shared" si="775"/>
        <v>➸</v>
      </c>
      <c r="K8213" s="117" t="str">
        <f>词典存放目录!$A$1&amp;L8213&amp;M8213</f>
        <v>F:\《自创文法查阅Excel》4.1备份\《B词汇·红宝书》\红宝书15版图片\8637-ぼうちょう【膨張·膨脹】.jpg</v>
      </c>
      <c r="L8213" s="9" t="s">
        <v>18120</v>
      </c>
      <c r="M8213" s="117" t="s">
        <v>26328</v>
      </c>
      <c r="N8213" s="36" t="str">
        <f t="shared" si="776"/>
        <v>▶</v>
      </c>
      <c r="O8213" s="37" t="s">
        <v>18035</v>
      </c>
      <c r="P8213" s="37">
        <v>17</v>
      </c>
      <c r="Q8213" s="37" t="s">
        <v>23</v>
      </c>
      <c r="R8213" s="9" t="str">
        <f>词典存放目录!$A$1&amp;O8213&amp;P8213&amp;Q8213</f>
        <v>F:\《自创文法查阅Excel》4.1备份\《B词汇·红宝书》\红宝书MP3分割\30 n1-ほ (17).mp3</v>
      </c>
      <c r="S8213" s="38"/>
      <c r="T8213" s="56"/>
      <c r="U8213" s="56"/>
      <c r="V8213" s="30" t="str">
        <f t="shared" si="777"/>
        <v/>
      </c>
      <c r="W8213" s="29"/>
      <c r="X8213" s="9" t="s">
        <v>464</v>
      </c>
    </row>
    <row r="8214" spans="1:24" s="57" customFormat="1" ht="24">
      <c r="A8214" s="31">
        <v>8639</v>
      </c>
      <c r="B8214" s="32">
        <f t="shared" ca="1" si="774"/>
        <v>0.5762757754567509</v>
      </c>
      <c r="C8214" s="134" t="s">
        <v>15300</v>
      </c>
      <c r="D8214" s="128" t="s">
        <v>15301</v>
      </c>
      <c r="E8214" s="21"/>
      <c r="F8214" s="22"/>
      <c r="G8214" s="22"/>
      <c r="H8214" s="22"/>
      <c r="I8214" s="23"/>
      <c r="J8214" s="35" t="str">
        <f t="shared" si="775"/>
        <v>➸</v>
      </c>
      <c r="K8214" s="117" t="str">
        <f>词典存放目录!$A$1&amp;L8214&amp;M8214</f>
        <v>F:\《自创文法查阅Excel》4.1备份\《B词汇·红宝书》\红宝书15版图片\8639-ほうてい【法廷】.jpg</v>
      </c>
      <c r="L8214" s="9" t="s">
        <v>18120</v>
      </c>
      <c r="M8214" s="117" t="s">
        <v>26329</v>
      </c>
      <c r="N8214" s="36" t="str">
        <f t="shared" si="776"/>
        <v>▶</v>
      </c>
      <c r="O8214" s="37" t="s">
        <v>18035</v>
      </c>
      <c r="P8214" s="37">
        <v>19</v>
      </c>
      <c r="Q8214" s="37" t="s">
        <v>23</v>
      </c>
      <c r="R8214" s="9" t="str">
        <f>词典存放目录!$A$1&amp;O8214&amp;P8214&amp;Q8214</f>
        <v>F:\《自创文法查阅Excel》4.1备份\《B词汇·红宝书》\红宝书MP3分割\30 n1-ほ (19).mp3</v>
      </c>
      <c r="S8214" s="38"/>
      <c r="T8214" s="56"/>
      <c r="U8214" s="56"/>
      <c r="V8214" s="30" t="str">
        <f t="shared" si="777"/>
        <v/>
      </c>
      <c r="W8214" s="29"/>
      <c r="X8214" s="9" t="s">
        <v>464</v>
      </c>
    </row>
    <row r="8215" spans="1:24" s="57" customFormat="1" ht="24">
      <c r="A8215" s="31">
        <v>8640</v>
      </c>
      <c r="B8215" s="32">
        <f t="shared" ca="1" si="774"/>
        <v>0.62305335088947</v>
      </c>
      <c r="C8215" s="134" t="s">
        <v>15302</v>
      </c>
      <c r="D8215" s="128" t="s">
        <v>15303</v>
      </c>
      <c r="E8215" s="21"/>
      <c r="F8215" s="22"/>
      <c r="G8215" s="22"/>
      <c r="H8215" s="22"/>
      <c r="I8215" s="23"/>
      <c r="J8215" s="35" t="str">
        <f t="shared" si="775"/>
        <v>➸</v>
      </c>
      <c r="K8215" s="117" t="str">
        <f>词典存放目录!$A$1&amp;L8215&amp;M8215</f>
        <v>F:\《自创文法查阅Excel》4.1备份\《B词汇·红宝书》\红宝书15版图片\8640-ぼうとう【冒頭】.jpg</v>
      </c>
      <c r="L8215" s="9" t="s">
        <v>18120</v>
      </c>
      <c r="M8215" s="117" t="s">
        <v>26330</v>
      </c>
      <c r="N8215" s="36" t="str">
        <f t="shared" si="776"/>
        <v>▶</v>
      </c>
      <c r="O8215" s="37" t="s">
        <v>18035</v>
      </c>
      <c r="P8215" s="37">
        <v>20</v>
      </c>
      <c r="Q8215" s="37" t="s">
        <v>23</v>
      </c>
      <c r="R8215" s="9" t="str">
        <f>词典存放目录!$A$1&amp;O8215&amp;P8215&amp;Q8215</f>
        <v>F:\《自创文法查阅Excel》4.1备份\《B词汇·红宝书》\红宝书MP3分割\30 n1-ほ (20).mp3</v>
      </c>
      <c r="S8215" s="38"/>
      <c r="T8215" s="56"/>
      <c r="U8215" s="56"/>
      <c r="V8215" s="30" t="str">
        <f t="shared" si="777"/>
        <v/>
      </c>
      <c r="W8215" s="29"/>
      <c r="X8215" s="9" t="s">
        <v>464</v>
      </c>
    </row>
    <row r="8216" spans="1:24" s="57" customFormat="1" ht="24">
      <c r="A8216" s="31">
        <v>8641</v>
      </c>
      <c r="B8216" s="32">
        <f t="shared" ca="1" si="774"/>
        <v>0.75879997881383232</v>
      </c>
      <c r="C8216" s="134" t="s">
        <v>15302</v>
      </c>
      <c r="D8216" s="128" t="s">
        <v>15304</v>
      </c>
      <c r="E8216" s="21"/>
      <c r="F8216" s="22"/>
      <c r="G8216" s="22"/>
      <c r="H8216" s="22"/>
      <c r="I8216" s="23"/>
      <c r="J8216" s="35" t="str">
        <f t="shared" si="775"/>
        <v>➸</v>
      </c>
      <c r="K8216" s="117" t="str">
        <f>词典存放目录!$A$1&amp;L8216&amp;M8216</f>
        <v>F:\《自创文法查阅Excel》4.1备份\《B词汇·红宝书》\红宝书15版图片\8641-ぼうとう【暴騰】.jpg</v>
      </c>
      <c r="L8216" s="9" t="s">
        <v>18120</v>
      </c>
      <c r="M8216" s="117" t="s">
        <v>26331</v>
      </c>
      <c r="N8216" s="36" t="str">
        <f t="shared" si="776"/>
        <v>▶</v>
      </c>
      <c r="O8216" s="37" t="s">
        <v>18035</v>
      </c>
      <c r="P8216" s="37">
        <v>21</v>
      </c>
      <c r="Q8216" s="37" t="s">
        <v>23</v>
      </c>
      <c r="R8216" s="9" t="str">
        <f>词典存放目录!$A$1&amp;O8216&amp;P8216&amp;Q8216</f>
        <v>F:\《自创文法查阅Excel》4.1备份\《B词汇·红宝书》\红宝书MP3分割\30 n1-ほ (21).mp3</v>
      </c>
      <c r="S8216" s="38"/>
      <c r="T8216" s="56"/>
      <c r="U8216" s="56"/>
      <c r="V8216" s="30" t="str">
        <f t="shared" si="777"/>
        <v/>
      </c>
      <c r="W8216" s="29"/>
      <c r="X8216" s="9" t="s">
        <v>464</v>
      </c>
    </row>
    <row r="8217" spans="1:24" s="57" customFormat="1" ht="24">
      <c r="A8217" s="31">
        <v>8642</v>
      </c>
      <c r="B8217" s="32">
        <f t="shared" ca="1" si="774"/>
        <v>0.9804323907152741</v>
      </c>
      <c r="C8217" s="134" t="s">
        <v>15305</v>
      </c>
      <c r="D8217" s="128" t="s">
        <v>15306</v>
      </c>
      <c r="E8217" s="21"/>
      <c r="F8217" s="22"/>
      <c r="G8217" s="22"/>
      <c r="H8217" s="22"/>
      <c r="I8217" s="23"/>
      <c r="J8217" s="35" t="str">
        <f t="shared" si="775"/>
        <v>➸</v>
      </c>
      <c r="K8217" s="117" t="str">
        <f>词典存放目录!$A$1&amp;L8217&amp;M8217</f>
        <v>F:\《自创文法查阅Excel》4.1备份\《B词汇·红宝书》\红宝书15版图片\8642-ぼうどう【暴動】.jpg</v>
      </c>
      <c r="L8217" s="9" t="s">
        <v>18120</v>
      </c>
      <c r="M8217" s="117" t="s">
        <v>26332</v>
      </c>
      <c r="N8217" s="36" t="str">
        <f t="shared" si="776"/>
        <v>▶</v>
      </c>
      <c r="O8217" s="37" t="s">
        <v>18035</v>
      </c>
      <c r="P8217" s="37">
        <v>22</v>
      </c>
      <c r="Q8217" s="37" t="s">
        <v>23</v>
      </c>
      <c r="R8217" s="9" t="str">
        <f>词典存放目录!$A$1&amp;O8217&amp;P8217&amp;Q8217</f>
        <v>F:\《自创文法查阅Excel》4.1备份\《B词汇·红宝书》\红宝书MP3分割\30 n1-ほ (22).mp3</v>
      </c>
      <c r="S8217" s="38"/>
      <c r="T8217" s="56"/>
      <c r="U8217" s="56"/>
      <c r="V8217" s="30" t="str">
        <f t="shared" si="777"/>
        <v/>
      </c>
      <c r="W8217" s="29"/>
      <c r="X8217" s="9" t="s">
        <v>464</v>
      </c>
    </row>
    <row r="8218" spans="1:24" s="57" customFormat="1" ht="24">
      <c r="A8218" s="31">
        <v>8643</v>
      </c>
      <c r="B8218" s="32">
        <f t="shared" ca="1" si="774"/>
        <v>0.22456270204177653</v>
      </c>
      <c r="C8218" s="134" t="s">
        <v>15307</v>
      </c>
      <c r="D8218" s="128" t="s">
        <v>15308</v>
      </c>
      <c r="E8218" s="21"/>
      <c r="F8218" s="22"/>
      <c r="G8218" s="22"/>
      <c r="H8218" s="22"/>
      <c r="I8218" s="23"/>
      <c r="J8218" s="35" t="str">
        <f t="shared" si="775"/>
        <v>➸</v>
      </c>
      <c r="K8218" s="117" t="str">
        <f>词典存放目录!$A$1&amp;L8218&amp;M8218</f>
        <v>F:\《自创文法查阅Excel》4.1备份\《B词汇·红宝书》\红宝书15版图片\8643-ほうび【褒美】.jpg</v>
      </c>
      <c r="L8218" s="9" t="s">
        <v>18120</v>
      </c>
      <c r="M8218" s="117" t="s">
        <v>26333</v>
      </c>
      <c r="N8218" s="36" t="str">
        <f t="shared" si="776"/>
        <v>▶</v>
      </c>
      <c r="O8218" s="37" t="s">
        <v>18035</v>
      </c>
      <c r="P8218" s="37">
        <v>23</v>
      </c>
      <c r="Q8218" s="37" t="s">
        <v>23</v>
      </c>
      <c r="R8218" s="9" t="str">
        <f>词典存放目录!$A$1&amp;O8218&amp;P8218&amp;Q8218</f>
        <v>F:\《自创文法查阅Excel》4.1备份\《B词汇·红宝书》\红宝书MP3分割\30 n1-ほ (23).mp3</v>
      </c>
      <c r="S8218" s="38"/>
      <c r="T8218" s="56"/>
      <c r="U8218" s="56"/>
      <c r="V8218" s="30" t="str">
        <f t="shared" si="777"/>
        <v/>
      </c>
      <c r="W8218" s="29"/>
      <c r="X8218" s="9" t="s">
        <v>464</v>
      </c>
    </row>
    <row r="8219" spans="1:24" s="57" customFormat="1" ht="24">
      <c r="A8219" s="31">
        <v>8644</v>
      </c>
      <c r="B8219" s="32">
        <f t="shared" ca="1" si="774"/>
        <v>0.60472482971794372</v>
      </c>
      <c r="C8219" s="134" t="s">
        <v>15309</v>
      </c>
      <c r="D8219" s="128" t="s">
        <v>15310</v>
      </c>
      <c r="E8219" s="21"/>
      <c r="F8219" s="22"/>
      <c r="G8219" s="22"/>
      <c r="H8219" s="22"/>
      <c r="I8219" s="23"/>
      <c r="J8219" s="35" t="str">
        <f t="shared" si="775"/>
        <v>➸</v>
      </c>
      <c r="K8219" s="117" t="str">
        <f>词典存放目录!$A$1&amp;L8219&amp;M8219</f>
        <v>F:\《自创文法查阅Excel》4.1备份\《B词汇·红宝书》\红宝书15版图片\8644-ほうむる【葬る】.jpg</v>
      </c>
      <c r="L8219" s="9" t="s">
        <v>18120</v>
      </c>
      <c r="M8219" s="117" t="s">
        <v>26334</v>
      </c>
      <c r="N8219" s="36" t="str">
        <f t="shared" si="776"/>
        <v>▶</v>
      </c>
      <c r="O8219" s="37" t="s">
        <v>18035</v>
      </c>
      <c r="P8219" s="37">
        <v>24</v>
      </c>
      <c r="Q8219" s="37" t="s">
        <v>23</v>
      </c>
      <c r="R8219" s="9" t="str">
        <f>词典存放目录!$A$1&amp;O8219&amp;P8219&amp;Q8219</f>
        <v>F:\《自创文法查阅Excel》4.1备份\《B词汇·红宝书》\红宝书MP3分割\30 n1-ほ (24).mp3</v>
      </c>
      <c r="S8219" s="38"/>
      <c r="T8219" s="56"/>
      <c r="U8219" s="56"/>
      <c r="V8219" s="30" t="str">
        <f t="shared" si="777"/>
        <v/>
      </c>
      <c r="W8219" s="29"/>
      <c r="X8219" s="9" t="s">
        <v>464</v>
      </c>
    </row>
    <row r="8220" spans="1:24" s="57" customFormat="1" ht="24">
      <c r="A8220" s="31">
        <v>8645</v>
      </c>
      <c r="B8220" s="32">
        <f t="shared" ca="1" si="774"/>
        <v>1.4625011879304539E-3</v>
      </c>
      <c r="C8220" s="134" t="s">
        <v>15311</v>
      </c>
      <c r="D8220" s="128" t="s">
        <v>15312</v>
      </c>
      <c r="E8220" s="21"/>
      <c r="F8220" s="22"/>
      <c r="G8220" s="22"/>
      <c r="H8220" s="22"/>
      <c r="I8220" s="23"/>
      <c r="J8220" s="35" t="str">
        <f t="shared" si="775"/>
        <v>➸</v>
      </c>
      <c r="K8220" s="117" t="str">
        <f>词典存放目录!$A$1&amp;L8220&amp;M8220</f>
        <v>F:\《自创文法查阅Excel》4.1备份\《B词汇·红宝书》\红宝书15版图片\8645-ほうりこむ【放り込む】.jpg</v>
      </c>
      <c r="L8220" s="9" t="s">
        <v>18120</v>
      </c>
      <c r="M8220" s="117" t="s">
        <v>26335</v>
      </c>
      <c r="N8220" s="36" t="str">
        <f t="shared" si="776"/>
        <v>▶</v>
      </c>
      <c r="O8220" s="37" t="s">
        <v>18035</v>
      </c>
      <c r="P8220" s="37">
        <v>25</v>
      </c>
      <c r="Q8220" s="37" t="s">
        <v>23</v>
      </c>
      <c r="R8220" s="9" t="str">
        <f>词典存放目录!$A$1&amp;O8220&amp;P8220&amp;Q8220</f>
        <v>F:\《自创文法查阅Excel》4.1备份\《B词汇·红宝书》\红宝书MP3分割\30 n1-ほ (25).mp3</v>
      </c>
      <c r="S8220" s="38"/>
      <c r="T8220" s="56"/>
      <c r="U8220" s="56"/>
      <c r="V8220" s="30" t="str">
        <f t="shared" si="777"/>
        <v/>
      </c>
      <c r="W8220" s="69"/>
      <c r="X8220" s="9" t="s">
        <v>464</v>
      </c>
    </row>
    <row r="8221" spans="1:24" s="57" customFormat="1" ht="24">
      <c r="A8221" s="31">
        <v>8646</v>
      </c>
      <c r="B8221" s="32">
        <f t="shared" ca="1" si="774"/>
        <v>0.68404103697354812</v>
      </c>
      <c r="C8221" s="134" t="s">
        <v>15313</v>
      </c>
      <c r="D8221" s="128" t="s">
        <v>15314</v>
      </c>
      <c r="E8221" s="21"/>
      <c r="F8221" s="22"/>
      <c r="G8221" s="22"/>
      <c r="H8221" s="22"/>
      <c r="I8221" s="23"/>
      <c r="J8221" s="35" t="str">
        <f t="shared" si="775"/>
        <v>➸</v>
      </c>
      <c r="K8221" s="117" t="str">
        <f>词典存放目录!$A$1&amp;L8221&amp;M8221</f>
        <v>F:\《自创文法查阅Excel》4.1备份\《B词汇·红宝书》\红宝书15版图片\8646-ほうわ【飽和】.jpg</v>
      </c>
      <c r="L8221" s="9" t="s">
        <v>18120</v>
      </c>
      <c r="M8221" s="117" t="s">
        <v>26336</v>
      </c>
      <c r="N8221" s="36" t="str">
        <f t="shared" si="776"/>
        <v>▶</v>
      </c>
      <c r="O8221" s="37" t="s">
        <v>18035</v>
      </c>
      <c r="P8221" s="37">
        <v>26</v>
      </c>
      <c r="Q8221" s="37" t="s">
        <v>23</v>
      </c>
      <c r="R8221" s="9" t="str">
        <f>词典存放目录!$A$1&amp;O8221&amp;P8221&amp;Q8221</f>
        <v>F:\《自创文法查阅Excel》4.1备份\《B词汇·红宝书》\红宝书MP3分割\30 n1-ほ (26).mp3</v>
      </c>
      <c r="S8221" s="38"/>
      <c r="T8221" s="56"/>
      <c r="U8221" s="56"/>
      <c r="V8221" s="30" t="str">
        <f t="shared" si="777"/>
        <v/>
      </c>
      <c r="W8221" s="29"/>
      <c r="X8221" s="9" t="s">
        <v>464</v>
      </c>
    </row>
    <row r="8222" spans="1:24" s="57" customFormat="1" ht="24">
      <c r="A8222" s="31">
        <v>8647</v>
      </c>
      <c r="B8222" s="32">
        <f t="shared" ca="1" si="774"/>
        <v>0.80447157498395994</v>
      </c>
      <c r="C8222" s="134" t="s">
        <v>15315</v>
      </c>
      <c r="D8222" s="128" t="s">
        <v>15316</v>
      </c>
      <c r="E8222" s="21"/>
      <c r="F8222" s="22"/>
      <c r="G8222" s="22"/>
      <c r="H8222" s="22"/>
      <c r="I8222" s="23"/>
      <c r="J8222" s="35" t="str">
        <f t="shared" si="775"/>
        <v>➸</v>
      </c>
      <c r="K8222" s="117" t="str">
        <f>词典存放目录!$A$1&amp;L8222&amp;M8222</f>
        <v>F:\《自创文法查阅Excel》4.1备份\《B词汇·红宝书》\红宝书15版图片\8647-ポーズ【pose】.jpg</v>
      </c>
      <c r="L8222" s="9" t="s">
        <v>18120</v>
      </c>
      <c r="M8222" s="117" t="s">
        <v>26337</v>
      </c>
      <c r="N8222" s="36" t="str">
        <f t="shared" si="776"/>
        <v>▶</v>
      </c>
      <c r="O8222" s="37" t="s">
        <v>18035</v>
      </c>
      <c r="P8222" s="37">
        <v>27</v>
      </c>
      <c r="Q8222" s="37" t="s">
        <v>23</v>
      </c>
      <c r="R8222" s="9" t="str">
        <f>词典存放目录!$A$1&amp;O8222&amp;P8222&amp;Q8222</f>
        <v>F:\《自创文法查阅Excel》4.1备份\《B词汇·红宝书》\红宝书MP3分割\30 n1-ほ (27).mp3</v>
      </c>
      <c r="S8222" s="38"/>
      <c r="T8222" s="56"/>
      <c r="U8222" s="56"/>
      <c r="V8222" s="30" t="str">
        <f t="shared" si="777"/>
        <v/>
      </c>
      <c r="W8222" s="29"/>
      <c r="X8222" s="9" t="s">
        <v>464</v>
      </c>
    </row>
    <row r="8223" spans="1:24" s="57" customFormat="1" ht="24">
      <c r="A8223" s="31">
        <v>8648</v>
      </c>
      <c r="B8223" s="32">
        <f t="shared" ca="1" si="774"/>
        <v>0.35779755033437244</v>
      </c>
      <c r="C8223" s="134" t="s">
        <v>15317</v>
      </c>
      <c r="D8223" s="128" t="s">
        <v>15318</v>
      </c>
      <c r="E8223" s="21"/>
      <c r="F8223" s="22"/>
      <c r="G8223" s="22"/>
      <c r="H8223" s="22"/>
      <c r="I8223" s="23"/>
      <c r="J8223" s="35" t="str">
        <f t="shared" si="775"/>
        <v>➸</v>
      </c>
      <c r="K8223" s="117" t="str">
        <f>词典存放目录!$A$1&amp;L8223&amp;M8223</f>
        <v>F:\《自创文法查阅Excel》4.1备份\《B词汇·红宝书》\红宝书15版图片\8648-ホームシック【homesick】.jpg</v>
      </c>
      <c r="L8223" s="9" t="s">
        <v>18120</v>
      </c>
      <c r="M8223" s="117" t="s">
        <v>26338</v>
      </c>
      <c r="N8223" s="36" t="str">
        <f t="shared" si="776"/>
        <v>▶</v>
      </c>
      <c r="O8223" s="37" t="s">
        <v>18035</v>
      </c>
      <c r="P8223" s="37">
        <v>28</v>
      </c>
      <c r="Q8223" s="37" t="s">
        <v>23</v>
      </c>
      <c r="R8223" s="9" t="str">
        <f>词典存放目录!$A$1&amp;O8223&amp;P8223&amp;Q8223</f>
        <v>F:\《自创文法查阅Excel》4.1备份\《B词汇·红宝书》\红宝书MP3分割\30 n1-ほ (28).mp3</v>
      </c>
      <c r="S8223" s="38"/>
      <c r="T8223" s="56"/>
      <c r="U8223" s="56"/>
      <c r="V8223" s="30" t="str">
        <f t="shared" si="777"/>
        <v/>
      </c>
      <c r="W8223" s="29"/>
      <c r="X8223" s="9" t="s">
        <v>464</v>
      </c>
    </row>
    <row r="8224" spans="1:24" s="57" customFormat="1" ht="24">
      <c r="A8224" s="31">
        <v>8649</v>
      </c>
      <c r="B8224" s="32">
        <f t="shared" ca="1" si="774"/>
        <v>0.63544994840040414</v>
      </c>
      <c r="C8224" s="134" t="s">
        <v>15319</v>
      </c>
      <c r="D8224" s="128" t="s">
        <v>15320</v>
      </c>
      <c r="E8224" s="21"/>
      <c r="F8224" s="22"/>
      <c r="G8224" s="22"/>
      <c r="H8224" s="22"/>
      <c r="I8224" s="23"/>
      <c r="J8224" s="35" t="str">
        <f t="shared" si="775"/>
        <v>➸</v>
      </c>
      <c r="K8224" s="117" t="str">
        <f>词典存放目录!$A$1&amp;L8224&amp;M8224</f>
        <v>F:\《自创文法查阅Excel》4.1备份\《B词汇·红宝书》\红宝书15版图片\8649-ホームレス【homeless】.jpg</v>
      </c>
      <c r="L8224" s="9" t="s">
        <v>18120</v>
      </c>
      <c r="M8224" s="117" t="s">
        <v>26339</v>
      </c>
      <c r="N8224" s="36" t="str">
        <f t="shared" si="776"/>
        <v>▶</v>
      </c>
      <c r="O8224" s="37" t="s">
        <v>18035</v>
      </c>
      <c r="P8224" s="37">
        <v>29</v>
      </c>
      <c r="Q8224" s="37" t="s">
        <v>23</v>
      </c>
      <c r="R8224" s="9" t="str">
        <f>词典存放目录!$A$1&amp;O8224&amp;P8224&amp;Q8224</f>
        <v>F:\《自创文法查阅Excel》4.1备份\《B词汇·红宝书》\红宝书MP3分割\30 n1-ほ (29).mp3</v>
      </c>
      <c r="S8224" s="38"/>
      <c r="T8224" s="56"/>
      <c r="U8224" s="56"/>
      <c r="V8224" s="30" t="str">
        <f t="shared" si="777"/>
        <v/>
      </c>
      <c r="W8224" s="29"/>
      <c r="X8224" s="9" t="s">
        <v>464</v>
      </c>
    </row>
    <row r="8225" spans="1:24" s="57" customFormat="1" ht="24">
      <c r="A8225" s="31">
        <v>8650</v>
      </c>
      <c r="B8225" s="32">
        <f t="shared" ca="1" si="774"/>
        <v>3.3138344807820408E-3</v>
      </c>
      <c r="C8225" s="134" t="s">
        <v>15321</v>
      </c>
      <c r="D8225" s="128" t="s">
        <v>15322</v>
      </c>
      <c r="E8225" s="21"/>
      <c r="F8225" s="22"/>
      <c r="G8225" s="22"/>
      <c r="H8225" s="22"/>
      <c r="I8225" s="23"/>
      <c r="J8225" s="35" t="str">
        <f t="shared" si="775"/>
        <v>➸</v>
      </c>
      <c r="K8225" s="117" t="str">
        <f>词典存放目录!$A$1&amp;L8225&amp;M8225</f>
        <v>F:\《自创文法查阅Excel》4.1备份\《B词汇·红宝书》\红宝书15版图片\8650-ほかく【捕獲】.jpg</v>
      </c>
      <c r="L8225" s="9" t="s">
        <v>18120</v>
      </c>
      <c r="M8225" s="117" t="s">
        <v>26340</v>
      </c>
      <c r="N8225" s="36" t="str">
        <f t="shared" si="776"/>
        <v>▶</v>
      </c>
      <c r="O8225" s="37" t="s">
        <v>18035</v>
      </c>
      <c r="P8225" s="37">
        <v>30</v>
      </c>
      <c r="Q8225" s="37" t="s">
        <v>23</v>
      </c>
      <c r="R8225" s="9" t="str">
        <f>词典存放目录!$A$1&amp;O8225&amp;P8225&amp;Q8225</f>
        <v>F:\《自创文法查阅Excel》4.1备份\《B词汇·红宝书》\红宝书MP3分割\30 n1-ほ (30).mp3</v>
      </c>
      <c r="S8225" s="38"/>
      <c r="T8225" s="56"/>
      <c r="U8225" s="56"/>
      <c r="V8225" s="30" t="str">
        <f t="shared" si="777"/>
        <v/>
      </c>
      <c r="W8225" s="29"/>
      <c r="X8225" s="9" t="s">
        <v>464</v>
      </c>
    </row>
    <row r="8226" spans="1:24" s="57" customFormat="1" ht="24">
      <c r="A8226" s="31">
        <v>8651</v>
      </c>
      <c r="B8226" s="32">
        <f t="shared" ca="1" si="774"/>
        <v>0.86371902064105144</v>
      </c>
      <c r="C8226" s="134" t="s">
        <v>15323</v>
      </c>
      <c r="D8226" s="128" t="s">
        <v>15324</v>
      </c>
      <c r="E8226" s="21"/>
      <c r="F8226" s="22"/>
      <c r="G8226" s="22"/>
      <c r="H8226" s="22"/>
      <c r="I8226" s="23"/>
      <c r="J8226" s="35" t="str">
        <f t="shared" si="775"/>
        <v>➸</v>
      </c>
      <c r="K8226" s="117" t="str">
        <f>词典存放目录!$A$1&amp;L8226&amp;M8226</f>
        <v>F:\《自创文法查阅Excel》4.1备份\《B词汇·红宝书》\红宝书15版图片\8651-ほきゅう【補給】.jpg</v>
      </c>
      <c r="L8226" s="9" t="s">
        <v>18120</v>
      </c>
      <c r="M8226" s="117" t="s">
        <v>26341</v>
      </c>
      <c r="N8226" s="36" t="str">
        <f t="shared" si="776"/>
        <v>▶</v>
      </c>
      <c r="O8226" s="37" t="s">
        <v>18035</v>
      </c>
      <c r="P8226" s="37">
        <v>31</v>
      </c>
      <c r="Q8226" s="37" t="s">
        <v>23</v>
      </c>
      <c r="R8226" s="9" t="str">
        <f>词典存放目录!$A$1&amp;O8226&amp;P8226&amp;Q8226</f>
        <v>F:\《自创文法查阅Excel》4.1备份\《B词汇·红宝书》\红宝书MP3分割\30 n1-ほ (31).mp3</v>
      </c>
      <c r="S8226" s="38"/>
      <c r="T8226" s="56"/>
      <c r="U8226" s="56"/>
      <c r="V8226" s="30" t="str">
        <f t="shared" si="777"/>
        <v/>
      </c>
      <c r="W8226" s="29"/>
      <c r="X8226" s="9" t="s">
        <v>464</v>
      </c>
    </row>
    <row r="8227" spans="1:24" s="57" customFormat="1" ht="24">
      <c r="A8227" s="31">
        <v>8652</v>
      </c>
      <c r="B8227" s="32">
        <f t="shared" ca="1" si="774"/>
        <v>0.98251193788677282</v>
      </c>
      <c r="C8227" s="134" t="s">
        <v>15325</v>
      </c>
      <c r="D8227" s="128" t="s">
        <v>15326</v>
      </c>
      <c r="E8227" s="21"/>
      <c r="F8227" s="22"/>
      <c r="G8227" s="22"/>
      <c r="H8227" s="22"/>
      <c r="I8227" s="23"/>
      <c r="J8227" s="35" t="str">
        <f t="shared" si="775"/>
        <v>➸</v>
      </c>
      <c r="K8227" s="117" t="str">
        <f>词典存放目录!$A$1&amp;L8227&amp;M8227</f>
        <v>F:\《自创文法查阅Excel》4.1备份\《B词汇·红宝书》\红宝书15版图片\8652-ほきょう【補強】.jpg</v>
      </c>
      <c r="L8227" s="9" t="s">
        <v>18120</v>
      </c>
      <c r="M8227" s="117" t="s">
        <v>26342</v>
      </c>
      <c r="N8227" s="36" t="str">
        <f t="shared" si="776"/>
        <v>▶</v>
      </c>
      <c r="O8227" s="37" t="s">
        <v>18035</v>
      </c>
      <c r="P8227" s="37">
        <v>32</v>
      </c>
      <c r="Q8227" s="37" t="s">
        <v>23</v>
      </c>
      <c r="R8227" s="9" t="str">
        <f>词典存放目录!$A$1&amp;O8227&amp;P8227&amp;Q8227</f>
        <v>F:\《自创文法查阅Excel》4.1备份\《B词汇·红宝书》\红宝书MP3分割\30 n1-ほ (32).mp3</v>
      </c>
      <c r="S8227" s="38"/>
      <c r="T8227" s="56"/>
      <c r="U8227" s="56"/>
      <c r="V8227" s="30" t="str">
        <f t="shared" si="777"/>
        <v/>
      </c>
      <c r="W8227" s="29"/>
      <c r="X8227" s="9" t="s">
        <v>464</v>
      </c>
    </row>
    <row r="8228" spans="1:24" s="57" customFormat="1" ht="24">
      <c r="A8228" s="31">
        <v>8653</v>
      </c>
      <c r="B8228" s="32">
        <f t="shared" ca="1" si="774"/>
        <v>0.16041232789591775</v>
      </c>
      <c r="C8228" s="134" t="s">
        <v>15327</v>
      </c>
      <c r="D8228" s="128" t="s">
        <v>15328</v>
      </c>
      <c r="E8228" s="21"/>
      <c r="F8228" s="22"/>
      <c r="G8228" s="22"/>
      <c r="H8228" s="22"/>
      <c r="I8228" s="23"/>
      <c r="J8228" s="35" t="str">
        <f t="shared" si="775"/>
        <v>➸</v>
      </c>
      <c r="K8228" s="117" t="str">
        <f>词典存放目录!$A$1&amp;L8228&amp;M8228</f>
        <v>F:\《自创文法查阅Excel》4.1备份\《B词汇·红宝书》\红宝书15版图片\8653-ぼきん【募金】.jpg</v>
      </c>
      <c r="L8228" s="9" t="s">
        <v>18120</v>
      </c>
      <c r="M8228" s="117" t="s">
        <v>26343</v>
      </c>
      <c r="N8228" s="36" t="str">
        <f t="shared" si="776"/>
        <v>▶</v>
      </c>
      <c r="O8228" s="37" t="s">
        <v>18035</v>
      </c>
      <c r="P8228" s="37">
        <v>33</v>
      </c>
      <c r="Q8228" s="37" t="s">
        <v>23</v>
      </c>
      <c r="R8228" s="9" t="str">
        <f>词典存放目录!$A$1&amp;O8228&amp;P8228&amp;Q8228</f>
        <v>F:\《自创文法查阅Excel》4.1备份\《B词汇·红宝书》\红宝书MP3分割\30 n1-ほ (33).mp3</v>
      </c>
      <c r="S8228" s="38"/>
      <c r="T8228" s="56"/>
      <c r="U8228" s="56"/>
      <c r="V8228" s="30" t="str">
        <f t="shared" si="777"/>
        <v/>
      </c>
      <c r="W8228" s="69"/>
      <c r="X8228" s="9" t="s">
        <v>464</v>
      </c>
    </row>
    <row r="8229" spans="1:24" s="57" customFormat="1" ht="24">
      <c r="A8229" s="31">
        <v>8654</v>
      </c>
      <c r="B8229" s="32">
        <f t="shared" ca="1" si="774"/>
        <v>0.67703013638545184</v>
      </c>
      <c r="C8229" s="134" t="s">
        <v>15329</v>
      </c>
      <c r="D8229" s="128" t="s">
        <v>15330</v>
      </c>
      <c r="E8229" s="21"/>
      <c r="F8229" s="22"/>
      <c r="G8229" s="22"/>
      <c r="H8229" s="22"/>
      <c r="I8229" s="23"/>
      <c r="J8229" s="35" t="str">
        <f t="shared" si="775"/>
        <v>➸</v>
      </c>
      <c r="K8229" s="117" t="str">
        <f>词典存放目录!$A$1&amp;L8229&amp;M8229</f>
        <v>F:\《自创文法查阅Excel》4.1备份\《B词汇·红宝书》\红宝书15版图片\8654-ボクシング【boxing】.jpg</v>
      </c>
      <c r="L8229" s="9" t="s">
        <v>18120</v>
      </c>
      <c r="M8229" s="117" t="s">
        <v>26344</v>
      </c>
      <c r="N8229" s="36" t="str">
        <f t="shared" si="776"/>
        <v>▶</v>
      </c>
      <c r="O8229" s="37" t="s">
        <v>18035</v>
      </c>
      <c r="P8229" s="37">
        <v>34</v>
      </c>
      <c r="Q8229" s="37" t="s">
        <v>23</v>
      </c>
      <c r="R8229" s="9" t="str">
        <f>词典存放目录!$A$1&amp;O8229&amp;P8229&amp;Q8229</f>
        <v>F:\《自创文法查阅Excel》4.1备份\《B词汇·红宝书》\红宝书MP3分割\30 n1-ほ (34).mp3</v>
      </c>
      <c r="S8229" s="38"/>
      <c r="T8229" s="56"/>
      <c r="U8229" s="56"/>
      <c r="V8229" s="30" t="str">
        <f t="shared" si="777"/>
        <v/>
      </c>
      <c r="W8229" s="29"/>
      <c r="X8229" s="9" t="s">
        <v>464</v>
      </c>
    </row>
    <row r="8230" spans="1:24" s="57" customFormat="1" ht="24">
      <c r="A8230" s="31">
        <v>8655</v>
      </c>
      <c r="B8230" s="32">
        <f t="shared" ca="1" si="774"/>
        <v>7.6502581469914843E-2</v>
      </c>
      <c r="C8230" s="134" t="s">
        <v>15331</v>
      </c>
      <c r="D8230" s="128" t="s">
        <v>15332</v>
      </c>
      <c r="E8230" s="21"/>
      <c r="F8230" s="22"/>
      <c r="G8230" s="22"/>
      <c r="H8230" s="22"/>
      <c r="I8230" s="23"/>
      <c r="J8230" s="35" t="str">
        <f t="shared" si="775"/>
        <v>➸</v>
      </c>
      <c r="K8230" s="117" t="str">
        <f>词典存放目录!$A$1&amp;L8230&amp;M8230</f>
        <v>F:\《自创文法查阅Excel》4.1备份\《B词汇·红宝书》\红宝书15版图片\8655-ぼけ【惚け·呆け·（耄け）】.jpg</v>
      </c>
      <c r="L8230" s="9" t="s">
        <v>18120</v>
      </c>
      <c r="M8230" s="117" t="s">
        <v>26345</v>
      </c>
      <c r="N8230" s="36" t="str">
        <f t="shared" si="776"/>
        <v>▶</v>
      </c>
      <c r="O8230" s="37" t="s">
        <v>18035</v>
      </c>
      <c r="P8230" s="37">
        <v>35</v>
      </c>
      <c r="Q8230" s="37" t="s">
        <v>23</v>
      </c>
      <c r="R8230" s="9" t="str">
        <f>词典存放目录!$A$1&amp;O8230&amp;P8230&amp;Q8230</f>
        <v>F:\《自创文法查阅Excel》4.1备份\《B词汇·红宝书》\红宝书MP3分割\30 n1-ほ (35).mp3</v>
      </c>
      <c r="S8230" s="38"/>
      <c r="T8230" s="56"/>
      <c r="U8230" s="56"/>
      <c r="V8230" s="30" t="str">
        <f t="shared" si="777"/>
        <v/>
      </c>
      <c r="W8230" s="29"/>
      <c r="X8230" s="9" t="s">
        <v>464</v>
      </c>
    </row>
    <row r="8231" spans="1:24" s="57" customFormat="1" ht="24">
      <c r="A8231" s="31">
        <v>8656</v>
      </c>
      <c r="B8231" s="32">
        <f t="shared" ca="1" si="774"/>
        <v>0.34166595096500307</v>
      </c>
      <c r="C8231" s="134" t="s">
        <v>15333</v>
      </c>
      <c r="D8231" s="128" t="s">
        <v>15334</v>
      </c>
      <c r="E8231" s="21"/>
      <c r="F8231" s="22"/>
      <c r="G8231" s="22"/>
      <c r="H8231" s="22"/>
      <c r="I8231" s="23"/>
      <c r="J8231" s="35" t="str">
        <f t="shared" si="775"/>
        <v>➸</v>
      </c>
      <c r="K8231" s="117" t="str">
        <f>词典存放目录!$A$1&amp;L8231&amp;M8231</f>
        <v>F:\《自创文法查阅Excel》4.1备份\《B词汇·红宝书》\红宝书15版图片\8656-ぼける【惚·呆ける（耄ける）】.jpg</v>
      </c>
      <c r="L8231" s="9" t="s">
        <v>18120</v>
      </c>
      <c r="M8231" s="117" t="s">
        <v>26346</v>
      </c>
      <c r="N8231" s="36" t="str">
        <f t="shared" si="776"/>
        <v>▶</v>
      </c>
      <c r="O8231" s="37" t="s">
        <v>18035</v>
      </c>
      <c r="P8231" s="37">
        <v>36</v>
      </c>
      <c r="Q8231" s="37" t="s">
        <v>23</v>
      </c>
      <c r="R8231" s="9" t="str">
        <f>词典存放目录!$A$1&amp;O8231&amp;P8231&amp;Q8231</f>
        <v>F:\《自创文法查阅Excel》4.1备份\《B词汇·红宝书》\红宝书MP3分割\30 n1-ほ (36).mp3</v>
      </c>
      <c r="S8231" s="38"/>
      <c r="T8231" s="56"/>
      <c r="U8231" s="56"/>
      <c r="V8231" s="30" t="str">
        <f t="shared" si="777"/>
        <v/>
      </c>
      <c r="W8231" s="29"/>
      <c r="X8231" s="9" t="s">
        <v>464</v>
      </c>
    </row>
    <row r="8232" spans="1:24" s="57" customFormat="1" ht="24">
      <c r="A8232" s="31">
        <v>8657</v>
      </c>
      <c r="B8232" s="32">
        <f t="shared" ca="1" si="774"/>
        <v>0.92800936600744732</v>
      </c>
      <c r="C8232" s="134" t="s">
        <v>15335</v>
      </c>
      <c r="D8232" s="128" t="s">
        <v>15336</v>
      </c>
      <c r="E8232" s="21"/>
      <c r="F8232" s="22"/>
      <c r="G8232" s="22"/>
      <c r="H8232" s="22"/>
      <c r="I8232" s="23"/>
      <c r="J8232" s="35" t="str">
        <f t="shared" si="775"/>
        <v>➸</v>
      </c>
      <c r="K8232" s="117" t="str">
        <f>词典存放目录!$A$1&amp;L8232&amp;M8232</f>
        <v>F:\《自创文法查阅Excel》4.1备份\《B词汇·红宝书》\红宝书15版图片\8657-ほころびる【綻びる】.jpg</v>
      </c>
      <c r="L8232" s="9" t="s">
        <v>18120</v>
      </c>
      <c r="M8232" s="117" t="s">
        <v>26347</v>
      </c>
      <c r="N8232" s="36" t="str">
        <f t="shared" si="776"/>
        <v>▶</v>
      </c>
      <c r="O8232" s="37" t="s">
        <v>18035</v>
      </c>
      <c r="P8232" s="37">
        <v>37</v>
      </c>
      <c r="Q8232" s="37" t="s">
        <v>23</v>
      </c>
      <c r="R8232" s="9" t="str">
        <f>词典存放目录!$A$1&amp;O8232&amp;P8232&amp;Q8232</f>
        <v>F:\《自创文法查阅Excel》4.1备份\《B词汇·红宝书》\红宝书MP3分割\30 n1-ほ (37).mp3</v>
      </c>
      <c r="S8232" s="38"/>
      <c r="T8232" s="56"/>
      <c r="U8232" s="56"/>
      <c r="V8232" s="30" t="str">
        <f t="shared" si="777"/>
        <v/>
      </c>
      <c r="W8232" s="29"/>
      <c r="X8232" s="9" t="s">
        <v>464</v>
      </c>
    </row>
    <row r="8233" spans="1:24" s="57" customFormat="1" ht="24">
      <c r="A8233" s="31">
        <v>8658</v>
      </c>
      <c r="B8233" s="32">
        <f t="shared" ca="1" si="774"/>
        <v>0.79277749482887783</v>
      </c>
      <c r="C8233" s="134" t="s">
        <v>15337</v>
      </c>
      <c r="D8233" s="128" t="s">
        <v>15338</v>
      </c>
      <c r="E8233" s="21"/>
      <c r="F8233" s="22"/>
      <c r="G8233" s="22"/>
      <c r="H8233" s="22"/>
      <c r="I8233" s="23"/>
      <c r="J8233" s="35" t="str">
        <f t="shared" si="775"/>
        <v>➸</v>
      </c>
      <c r="K8233" s="117" t="str">
        <f>词典存放目录!$A$1&amp;L8233&amp;M8233</f>
        <v>F:\《自创文法查阅Excel》4.1备份\《B词汇·红宝书》\红宝书15版图片\8658-～ぼし【～干し】.jpg</v>
      </c>
      <c r="L8233" s="9" t="s">
        <v>18120</v>
      </c>
      <c r="M8233" s="117" t="s">
        <v>26348</v>
      </c>
      <c r="N8233" s="36" t="str">
        <f t="shared" si="776"/>
        <v>▶</v>
      </c>
      <c r="O8233" s="37" t="s">
        <v>18035</v>
      </c>
      <c r="P8233" s="37">
        <v>38</v>
      </c>
      <c r="Q8233" s="37" t="s">
        <v>23</v>
      </c>
      <c r="R8233" s="9" t="str">
        <f>词典存放目录!$A$1&amp;O8233&amp;P8233&amp;Q8233</f>
        <v>F:\《自创文法查阅Excel》4.1备份\《B词汇·红宝书》\红宝书MP3分割\30 n1-ほ (38).mp3</v>
      </c>
      <c r="S8233" s="38"/>
      <c r="T8233" s="56"/>
      <c r="U8233" s="56"/>
      <c r="V8233" s="30" t="str">
        <f t="shared" si="777"/>
        <v/>
      </c>
      <c r="W8233" s="29"/>
      <c r="X8233" s="9" t="s">
        <v>464</v>
      </c>
    </row>
    <row r="8234" spans="1:24" s="57" customFormat="1" ht="24">
      <c r="A8234" s="31">
        <v>8659</v>
      </c>
      <c r="B8234" s="32">
        <f t="shared" ca="1" si="774"/>
        <v>0.99763685736658791</v>
      </c>
      <c r="C8234" s="134" t="s">
        <v>15339</v>
      </c>
      <c r="D8234" s="128" t="s">
        <v>15340</v>
      </c>
      <c r="E8234" s="21"/>
      <c r="F8234" s="22"/>
      <c r="G8234" s="22"/>
      <c r="H8234" s="22"/>
      <c r="I8234" s="23"/>
      <c r="J8234" s="35" t="str">
        <f t="shared" si="775"/>
        <v>➸</v>
      </c>
      <c r="K8234" s="117" t="str">
        <f>词典存放目录!$A$1&amp;L8234&amp;M8234</f>
        <v>F:\《自创文法查阅Excel》4.1备份\《B词汇·红宝书》\红宝书15版图片\8659-ポジション【position】.jpg</v>
      </c>
      <c r="L8234" s="9" t="s">
        <v>18120</v>
      </c>
      <c r="M8234" s="117" t="s">
        <v>26349</v>
      </c>
      <c r="N8234" s="36" t="str">
        <f t="shared" si="776"/>
        <v>▶</v>
      </c>
      <c r="O8234" s="37" t="s">
        <v>18035</v>
      </c>
      <c r="P8234" s="37">
        <v>39</v>
      </c>
      <c r="Q8234" s="37" t="s">
        <v>23</v>
      </c>
      <c r="R8234" s="9" t="str">
        <f>词典存放目录!$A$1&amp;O8234&amp;P8234&amp;Q8234</f>
        <v>F:\《自创文法查阅Excel》4.1备份\《B词汇·红宝书》\红宝书MP3分割\30 n1-ほ (39).mp3</v>
      </c>
      <c r="S8234" s="38"/>
      <c r="T8234" s="56"/>
      <c r="U8234" s="56"/>
      <c r="V8234" s="30" t="str">
        <f t="shared" si="777"/>
        <v/>
      </c>
      <c r="W8234" s="29"/>
      <c r="X8234" s="9" t="s">
        <v>464</v>
      </c>
    </row>
    <row r="8235" spans="1:24" s="57" customFormat="1" ht="24">
      <c r="A8235" s="31">
        <v>8660</v>
      </c>
      <c r="B8235" s="32">
        <f t="shared" ca="1" si="774"/>
        <v>0.24943554974800319</v>
      </c>
      <c r="C8235" s="134" t="s">
        <v>15341</v>
      </c>
      <c r="D8235" s="128" t="s">
        <v>15342</v>
      </c>
      <c r="E8235" s="21"/>
      <c r="F8235" s="22"/>
      <c r="G8235" s="22"/>
      <c r="H8235" s="22"/>
      <c r="I8235" s="23"/>
      <c r="J8235" s="35" t="str">
        <f t="shared" si="775"/>
        <v>➸</v>
      </c>
      <c r="K8235" s="117" t="str">
        <f>词典存放目录!$A$1&amp;L8235&amp;M8235</f>
        <v>F:\《自创文法查阅Excel》4.1备份\《B词汇·红宝书》\红宝书15版图片\8660-ほじゅう【補充】.jpg</v>
      </c>
      <c r="L8235" s="9" t="s">
        <v>18120</v>
      </c>
      <c r="M8235" s="117" t="s">
        <v>26350</v>
      </c>
      <c r="N8235" s="36" t="str">
        <f t="shared" si="776"/>
        <v>▶</v>
      </c>
      <c r="O8235" s="37" t="s">
        <v>18035</v>
      </c>
      <c r="P8235" s="37">
        <v>40</v>
      </c>
      <c r="Q8235" s="37" t="s">
        <v>23</v>
      </c>
      <c r="R8235" s="9" t="str">
        <f>词典存放目录!$A$1&amp;O8235&amp;P8235&amp;Q8235</f>
        <v>F:\《自创文法查阅Excel》4.1备份\《B词汇·红宝书》\红宝书MP3分割\30 n1-ほ (40).mp3</v>
      </c>
      <c r="S8235" s="38"/>
      <c r="T8235" s="56"/>
      <c r="U8235" s="56"/>
      <c r="V8235" s="30" t="str">
        <f t="shared" si="777"/>
        <v/>
      </c>
      <c r="W8235" s="29"/>
      <c r="X8235" s="9" t="s">
        <v>464</v>
      </c>
    </row>
    <row r="8236" spans="1:24" s="57" customFormat="1" ht="24">
      <c r="A8236" s="31">
        <v>8661</v>
      </c>
      <c r="B8236" s="32">
        <f t="shared" ca="1" si="774"/>
        <v>0.54254716636824907</v>
      </c>
      <c r="C8236" s="134" t="s">
        <v>15343</v>
      </c>
      <c r="D8236" s="128" t="s">
        <v>15344</v>
      </c>
      <c r="E8236" s="21"/>
      <c r="F8236" s="22"/>
      <c r="G8236" s="22"/>
      <c r="H8236" s="22"/>
      <c r="I8236" s="23"/>
      <c r="J8236" s="35" t="str">
        <f t="shared" si="775"/>
        <v>➸</v>
      </c>
      <c r="K8236" s="117" t="str">
        <f>词典存放目录!$A$1&amp;L8236&amp;M8236</f>
        <v>F:\《自创文法查阅Excel》4.1备份\《B词汇·红宝书》\红宝书15版图片\8661-ほじょ【補助】.jpg</v>
      </c>
      <c r="L8236" s="9" t="s">
        <v>18120</v>
      </c>
      <c r="M8236" s="117" t="s">
        <v>26351</v>
      </c>
      <c r="N8236" s="36" t="str">
        <f t="shared" si="776"/>
        <v>▶</v>
      </c>
      <c r="O8236" s="37" t="s">
        <v>18035</v>
      </c>
      <c r="P8236" s="37">
        <v>41</v>
      </c>
      <c r="Q8236" s="37" t="s">
        <v>23</v>
      </c>
      <c r="R8236" s="9" t="str">
        <f>词典存放目录!$A$1&amp;O8236&amp;P8236&amp;Q8236</f>
        <v>F:\《自创文法查阅Excel》4.1备份\《B词汇·红宝书》\红宝书MP3分割\30 n1-ほ (41).mp3</v>
      </c>
      <c r="S8236" s="38"/>
      <c r="T8236" s="56"/>
      <c r="U8236" s="56"/>
      <c r="V8236" s="30"/>
      <c r="W8236" s="29"/>
      <c r="X8236" s="9" t="s">
        <v>464</v>
      </c>
    </row>
    <row r="8237" spans="1:24" s="57" customFormat="1" ht="24">
      <c r="A8237" s="31">
        <v>8662</v>
      </c>
      <c r="B8237" s="32">
        <f t="shared" ca="1" si="774"/>
        <v>0.98608458052965564</v>
      </c>
      <c r="C8237" s="134" t="s">
        <v>15129</v>
      </c>
      <c r="D8237" s="128" t="s">
        <v>15345</v>
      </c>
      <c r="E8237" s="21"/>
      <c r="F8237" s="22"/>
      <c r="G8237" s="22"/>
      <c r="H8237" s="22"/>
      <c r="I8237" s="23"/>
      <c r="J8237" s="35" t="str">
        <f t="shared" si="775"/>
        <v>➸</v>
      </c>
      <c r="K8237" s="117" t="str">
        <f>词典存放目录!$A$1&amp;L8237&amp;M8237</f>
        <v>F:\《自创文法查阅Excel》4.1备份\《B词汇·红宝书》\红宝书15版图片\8662-ほしょう【補償】.jpg</v>
      </c>
      <c r="L8237" s="9" t="s">
        <v>18120</v>
      </c>
      <c r="M8237" s="117" t="s">
        <v>26352</v>
      </c>
      <c r="N8237" s="36" t="str">
        <f t="shared" si="776"/>
        <v>▶</v>
      </c>
      <c r="O8237" s="37" t="s">
        <v>18035</v>
      </c>
      <c r="P8237" s="37">
        <v>42</v>
      </c>
      <c r="Q8237" s="37" t="s">
        <v>23</v>
      </c>
      <c r="R8237" s="9" t="str">
        <f>词典存放目录!$A$1&amp;O8237&amp;P8237&amp;Q8237</f>
        <v>F:\《自创文法查阅Excel》4.1备份\《B词汇·红宝书》\红宝书MP3分割\30 n1-ほ (42).mp3</v>
      </c>
      <c r="S8237" s="38"/>
      <c r="T8237" s="56"/>
      <c r="U8237" s="56"/>
      <c r="V8237" s="30" t="str">
        <f>IF(COUNTA(S8237:U8237)=0,"",COUNTIF(S8237:U8237,"0")/COUNTA(S8237:U8237))</f>
        <v/>
      </c>
      <c r="W8237" s="29"/>
      <c r="X8237" s="9" t="s">
        <v>464</v>
      </c>
    </row>
    <row r="8238" spans="1:24" s="57" customFormat="1" ht="24">
      <c r="A8238" s="31">
        <v>8663</v>
      </c>
      <c r="B8238" s="32">
        <f t="shared" ca="1" si="774"/>
        <v>2.0507651445229813E-2</v>
      </c>
      <c r="C8238" s="134" t="s">
        <v>15346</v>
      </c>
      <c r="D8238" s="128" t="s">
        <v>15347</v>
      </c>
      <c r="E8238" s="21"/>
      <c r="F8238" s="22"/>
      <c r="G8238" s="22"/>
      <c r="H8238" s="22"/>
      <c r="I8238" s="23"/>
      <c r="J8238" s="35" t="str">
        <f t="shared" si="775"/>
        <v>➸</v>
      </c>
      <c r="K8238" s="117" t="str">
        <f>词典存放目录!$A$1&amp;L8238&amp;M8238</f>
        <v>F:\《自创文法查阅Excel》4.1备份\《B词汇·红宝书》\红宝书15版图片\8663-ホステス【hostess】.jpg</v>
      </c>
      <c r="L8238" s="9" t="s">
        <v>18120</v>
      </c>
      <c r="M8238" s="117" t="s">
        <v>26353</v>
      </c>
      <c r="N8238" s="36" t="str">
        <f t="shared" si="776"/>
        <v>▶</v>
      </c>
      <c r="O8238" s="37" t="s">
        <v>18035</v>
      </c>
      <c r="P8238" s="37">
        <v>43</v>
      </c>
      <c r="Q8238" s="37" t="s">
        <v>23</v>
      </c>
      <c r="R8238" s="9" t="str">
        <f>词典存放目录!$A$1&amp;O8238&amp;P8238&amp;Q8238</f>
        <v>F:\《自创文法查阅Excel》4.1备份\《B词汇·红宝书》\红宝书MP3分割\30 n1-ほ (43).mp3</v>
      </c>
      <c r="S8238" s="38"/>
      <c r="T8238" s="56"/>
      <c r="U8238" s="56"/>
      <c r="V8238" s="30" t="str">
        <f>IF(COUNTA(S8238:U8238)=0,"",COUNTIF(S8238:U8238,"0")/COUNTA(S8238:U8238))</f>
        <v/>
      </c>
      <c r="W8238" s="29"/>
      <c r="X8238" s="9" t="s">
        <v>464</v>
      </c>
    </row>
    <row r="8239" spans="1:24" s="57" customFormat="1" ht="24">
      <c r="A8239" s="31">
        <v>8664</v>
      </c>
      <c r="B8239" s="32">
        <f t="shared" ca="1" si="774"/>
        <v>0.68032584173734656</v>
      </c>
      <c r="C8239" s="134" t="s">
        <v>15348</v>
      </c>
      <c r="D8239" s="128" t="s">
        <v>15349</v>
      </c>
      <c r="E8239" s="21"/>
      <c r="F8239" s="22"/>
      <c r="G8239" s="22"/>
      <c r="H8239" s="22"/>
      <c r="I8239" s="23"/>
      <c r="J8239" s="35" t="str">
        <f t="shared" si="775"/>
        <v>➸</v>
      </c>
      <c r="K8239" s="117" t="str">
        <f>词典存放目录!$A$1&amp;L8239&amp;M8239</f>
        <v>F:\《自创文法查阅Excel》4.1备份\《B词汇·红宝书》\红宝书15版图片\8664-ホスト【host】.jpg</v>
      </c>
      <c r="L8239" s="9" t="s">
        <v>18120</v>
      </c>
      <c r="M8239" s="117" t="s">
        <v>26354</v>
      </c>
      <c r="N8239" s="36" t="str">
        <f t="shared" si="776"/>
        <v>▶</v>
      </c>
      <c r="O8239" s="37" t="s">
        <v>18035</v>
      </c>
      <c r="P8239" s="37">
        <v>44</v>
      </c>
      <c r="Q8239" s="37" t="s">
        <v>23</v>
      </c>
      <c r="R8239" s="9" t="str">
        <f>词典存放目录!$A$1&amp;O8239&amp;P8239&amp;Q8239</f>
        <v>F:\《自创文法查阅Excel》4.1备份\《B词汇·红宝书》\红宝书MP3分割\30 n1-ほ (44).mp3</v>
      </c>
      <c r="S8239" s="38"/>
      <c r="T8239" s="56"/>
      <c r="U8239" s="56"/>
      <c r="V8239" s="30" t="str">
        <f>IF(COUNTA(S8239:U8239)=0,"",COUNTIF(S8239:U8239,"0")/COUNTA(S8239:U8239))</f>
        <v/>
      </c>
      <c r="W8239" s="29"/>
      <c r="X8239" s="9" t="s">
        <v>464</v>
      </c>
    </row>
    <row r="8240" spans="1:24" s="57" customFormat="1" ht="24">
      <c r="A8240" s="31">
        <v>8665</v>
      </c>
      <c r="B8240" s="32">
        <f t="shared" ca="1" si="774"/>
        <v>0.82287788873195811</v>
      </c>
      <c r="C8240" s="134" t="s">
        <v>15350</v>
      </c>
      <c r="D8240" s="128" t="s">
        <v>15351</v>
      </c>
      <c r="E8240" s="21"/>
      <c r="F8240" s="22"/>
      <c r="G8240" s="22"/>
      <c r="H8240" s="22"/>
      <c r="I8240" s="23"/>
      <c r="J8240" s="35" t="str">
        <f t="shared" si="775"/>
        <v>➸</v>
      </c>
      <c r="K8240" s="117" t="str">
        <f>词典存放目录!$A$1&amp;L8240&amp;M8240</f>
        <v>F:\《自创文法查阅Excel》4.1备份\《B词汇·红宝书》\红宝书15版图片\8665-ほそく【補足】.jpg</v>
      </c>
      <c r="L8240" s="9" t="s">
        <v>18120</v>
      </c>
      <c r="M8240" s="117" t="s">
        <v>26355</v>
      </c>
      <c r="N8240" s="36" t="str">
        <f t="shared" si="776"/>
        <v>▶</v>
      </c>
      <c r="O8240" s="37" t="s">
        <v>18035</v>
      </c>
      <c r="P8240" s="37">
        <v>45</v>
      </c>
      <c r="Q8240" s="37" t="s">
        <v>23</v>
      </c>
      <c r="R8240" s="9" t="str">
        <f>词典存放目录!$A$1&amp;O8240&amp;P8240&amp;Q8240</f>
        <v>F:\《自创文法查阅Excel》4.1备份\《B词汇·红宝书》\红宝书MP3分割\30 n1-ほ (45).mp3</v>
      </c>
      <c r="S8240" s="38"/>
      <c r="T8240" s="56"/>
      <c r="U8240" s="56"/>
      <c r="V8240" s="30"/>
      <c r="W8240" s="29"/>
      <c r="X8240" s="9" t="s">
        <v>464</v>
      </c>
    </row>
    <row r="8241" spans="1:24" s="57" customFormat="1" ht="24">
      <c r="A8241" s="31">
        <v>8666</v>
      </c>
      <c r="B8241" s="32">
        <f t="shared" ca="1" si="774"/>
        <v>0.94189794780912883</v>
      </c>
      <c r="C8241" s="134" t="s">
        <v>15352</v>
      </c>
      <c r="D8241" s="128"/>
      <c r="E8241" s="21"/>
      <c r="F8241" s="22"/>
      <c r="G8241" s="41" t="s">
        <v>99</v>
      </c>
      <c r="H8241" s="22" t="s">
        <v>159</v>
      </c>
      <c r="I8241" s="23"/>
      <c r="J8241" s="35" t="str">
        <f t="shared" si="775"/>
        <v>➸</v>
      </c>
      <c r="K8241" s="117" t="str">
        <f>词典存放目录!$A$1&amp;L8241&amp;M8241</f>
        <v>F:\《自创文法查阅Excel》4.1备份\《B词汇·红宝书》\红宝书15版图片\8666-ぼそぼそ.jpg</v>
      </c>
      <c r="L8241" s="9" t="s">
        <v>18120</v>
      </c>
      <c r="M8241" s="117" t="s">
        <v>26356</v>
      </c>
      <c r="N8241" s="36" t="str">
        <f t="shared" si="776"/>
        <v>▶</v>
      </c>
      <c r="O8241" s="37" t="s">
        <v>18035</v>
      </c>
      <c r="P8241" s="37">
        <v>46</v>
      </c>
      <c r="Q8241" s="37" t="s">
        <v>23</v>
      </c>
      <c r="R8241" s="9" t="str">
        <f>词典存放目录!$A$1&amp;O8241&amp;P8241&amp;Q8241</f>
        <v>F:\《自创文法查阅Excel》4.1备份\《B词汇·红宝书》\红宝书MP3分割\30 n1-ほ (46).mp3</v>
      </c>
      <c r="S8241" s="38"/>
      <c r="T8241" s="56"/>
      <c r="U8241" s="56"/>
      <c r="V8241" s="30" t="str">
        <f>IF(COUNTA(S8241:U8241)=0,"",COUNTIF(S8241:U8241,"0")/COUNTA(S8241:U8241))</f>
        <v/>
      </c>
      <c r="W8241" s="29"/>
      <c r="X8241" s="9" t="s">
        <v>464</v>
      </c>
    </row>
    <row r="8242" spans="1:24" s="57" customFormat="1" ht="24">
      <c r="A8242" s="31">
        <v>8667</v>
      </c>
      <c r="B8242" s="32">
        <f t="shared" ca="1" si="774"/>
        <v>0.19414678617880288</v>
      </c>
      <c r="C8242" s="134" t="s">
        <v>15353</v>
      </c>
      <c r="D8242" s="128"/>
      <c r="E8242" s="21"/>
      <c r="F8242" s="22"/>
      <c r="G8242" s="41" t="s">
        <v>99</v>
      </c>
      <c r="H8242" s="22" t="s">
        <v>159</v>
      </c>
      <c r="I8242" s="23"/>
      <c r="J8242" s="35" t="str">
        <f t="shared" si="775"/>
        <v>➸</v>
      </c>
      <c r="K8242" s="117" t="str">
        <f>词典存放目录!$A$1&amp;L8242&amp;M8242</f>
        <v>F:\《自创文法查阅Excel》4.1备份\《B词汇·红宝书》\红宝书15版图片\8667-ぼちぼち.jpg</v>
      </c>
      <c r="L8242" s="9" t="s">
        <v>18120</v>
      </c>
      <c r="M8242" s="117" t="s">
        <v>26357</v>
      </c>
      <c r="N8242" s="36" t="str">
        <f t="shared" si="776"/>
        <v>▶</v>
      </c>
      <c r="O8242" s="37" t="s">
        <v>18035</v>
      </c>
      <c r="P8242" s="37">
        <v>47</v>
      </c>
      <c r="Q8242" s="37" t="s">
        <v>23</v>
      </c>
      <c r="R8242" s="9" t="str">
        <f>词典存放目录!$A$1&amp;O8242&amp;P8242&amp;Q8242</f>
        <v>F:\《自创文法查阅Excel》4.1备份\《B词汇·红宝书》\红宝书MP3分割\30 n1-ほ (47).mp3</v>
      </c>
      <c r="S8242" s="38"/>
      <c r="T8242" s="56"/>
      <c r="U8242" s="56"/>
      <c r="V8242" s="30" t="str">
        <f>IF(COUNTA(S8242:U8242)=0,"",COUNTIF(S8242:U8242,"0")/COUNTA(S8242:U8242))</f>
        <v/>
      </c>
      <c r="W8242" s="29"/>
      <c r="X8242" s="9" t="s">
        <v>464</v>
      </c>
    </row>
    <row r="8243" spans="1:24" s="57" customFormat="1" ht="24">
      <c r="A8243" s="31">
        <v>8668</v>
      </c>
      <c r="B8243" s="32">
        <f t="shared" ca="1" si="774"/>
        <v>0.12152120570627445</v>
      </c>
      <c r="C8243" s="134" t="s">
        <v>15354</v>
      </c>
      <c r="D8243" s="128" t="s">
        <v>15355</v>
      </c>
      <c r="E8243" s="21"/>
      <c r="F8243" s="22"/>
      <c r="G8243" s="22"/>
      <c r="H8243" s="22"/>
      <c r="I8243" s="23"/>
      <c r="J8243" s="35" t="str">
        <f t="shared" si="775"/>
        <v>➸</v>
      </c>
      <c r="K8243" s="117" t="str">
        <f>词典存放目录!$A$1&amp;L8243&amp;M8243</f>
        <v>F:\《自创文法查阅Excel》4.1备份\《B词汇·红宝书》\红宝书15版图片\8668-ほちょう【歩調】.jpg</v>
      </c>
      <c r="L8243" s="9" t="s">
        <v>18120</v>
      </c>
      <c r="M8243" s="117" t="s">
        <v>26358</v>
      </c>
      <c r="N8243" s="36" t="str">
        <f t="shared" si="776"/>
        <v>▶</v>
      </c>
      <c r="O8243" s="37" t="s">
        <v>18035</v>
      </c>
      <c r="P8243" s="37">
        <v>48</v>
      </c>
      <c r="Q8243" s="37" t="s">
        <v>23</v>
      </c>
      <c r="R8243" s="9" t="str">
        <f>词典存放目录!$A$1&amp;O8243&amp;P8243&amp;Q8243</f>
        <v>F:\《自创文法查阅Excel》4.1备份\《B词汇·红宝书》\红宝书MP3分割\30 n1-ほ (48).mp3</v>
      </c>
      <c r="S8243" s="38"/>
      <c r="T8243" s="56"/>
      <c r="U8243" s="56"/>
      <c r="V8243" s="30" t="str">
        <f>IF(COUNTA(S8243:U8243)=0,"",COUNTIF(S8243:U8243,"0")/COUNTA(S8243:U8243))</f>
        <v/>
      </c>
      <c r="W8243" s="29"/>
      <c r="X8243" s="9" t="s">
        <v>464</v>
      </c>
    </row>
    <row r="8244" spans="1:24" s="57" customFormat="1" ht="24">
      <c r="A8244" s="31">
        <v>8669</v>
      </c>
      <c r="B8244" s="32">
        <f t="shared" ca="1" si="774"/>
        <v>0.86236256996298577</v>
      </c>
      <c r="C8244" s="134" t="s">
        <v>15356</v>
      </c>
      <c r="D8244" s="128" t="s">
        <v>15357</v>
      </c>
      <c r="E8244" s="21"/>
      <c r="F8244" s="22"/>
      <c r="G8244" s="22"/>
      <c r="H8244" s="22"/>
      <c r="I8244" s="23"/>
      <c r="J8244" s="35" t="str">
        <f t="shared" si="775"/>
        <v>➸</v>
      </c>
      <c r="K8244" s="117" t="str">
        <f>词典存放目录!$A$1&amp;L8244&amp;M8244</f>
        <v>F:\《自创文法查阅Excel》4.1备份\《B词汇·红宝书》\红宝书15版图片\8669-ほっさ【発作】.jpg</v>
      </c>
      <c r="L8244" s="9" t="s">
        <v>18120</v>
      </c>
      <c r="M8244" s="117" t="s">
        <v>26359</v>
      </c>
      <c r="N8244" s="36" t="str">
        <f t="shared" si="776"/>
        <v>▶</v>
      </c>
      <c r="O8244" s="37" t="s">
        <v>18035</v>
      </c>
      <c r="P8244" s="37">
        <v>49</v>
      </c>
      <c r="Q8244" s="37" t="s">
        <v>23</v>
      </c>
      <c r="R8244" s="9" t="str">
        <f>词典存放目录!$A$1&amp;O8244&amp;P8244&amp;Q8244</f>
        <v>F:\《自创文法查阅Excel》4.1备份\《B词汇·红宝书》\红宝书MP3分割\30 n1-ほ (49).mp3</v>
      </c>
      <c r="S8244" s="38"/>
      <c r="T8244" s="56"/>
      <c r="U8244" s="56"/>
      <c r="V8244" s="30" t="str">
        <f>IF(COUNTA(S8244:U8244)=0,"",COUNTIF(S8244:U8244,"0")/COUNTA(S8244:U8244))</f>
        <v/>
      </c>
      <c r="W8244" s="29"/>
      <c r="X8244" s="9" t="s">
        <v>464</v>
      </c>
    </row>
    <row r="8245" spans="1:24" s="57" customFormat="1" ht="24">
      <c r="A8245" s="31">
        <v>8670</v>
      </c>
      <c r="B8245" s="32">
        <f t="shared" ca="1" si="774"/>
        <v>0.63817153446325026</v>
      </c>
      <c r="C8245" s="134" t="s">
        <v>15358</v>
      </c>
      <c r="D8245" s="128" t="s">
        <v>15359</v>
      </c>
      <c r="E8245" s="21"/>
      <c r="F8245" s="22"/>
      <c r="G8245" s="22"/>
      <c r="H8245" s="22"/>
      <c r="I8245" s="23"/>
      <c r="J8245" s="35" t="str">
        <f t="shared" si="775"/>
        <v>➸</v>
      </c>
      <c r="K8245" s="117" t="str">
        <f>词典存放目录!$A$1&amp;L8245&amp;M8245</f>
        <v>F:\《自创文法查阅Excel》4.1备份\《B词汇·红宝书》\红宝书15版图片\8670-ぼっしゅう【没収】.jpg</v>
      </c>
      <c r="L8245" s="9" t="s">
        <v>18120</v>
      </c>
      <c r="M8245" s="117" t="s">
        <v>26360</v>
      </c>
      <c r="N8245" s="36" t="str">
        <f t="shared" si="776"/>
        <v>▶</v>
      </c>
      <c r="O8245" s="37" t="s">
        <v>18035</v>
      </c>
      <c r="P8245" s="37">
        <v>50</v>
      </c>
      <c r="Q8245" s="37" t="s">
        <v>23</v>
      </c>
      <c r="R8245" s="9" t="str">
        <f>词典存放目录!$A$1&amp;O8245&amp;P8245&amp;Q8245</f>
        <v>F:\《自创文法查阅Excel》4.1备份\《B词汇·红宝书》\红宝书MP3分割\30 n1-ほ (50).mp3</v>
      </c>
      <c r="S8245" s="38"/>
      <c r="T8245" s="56"/>
      <c r="U8245" s="56"/>
      <c r="V8245" s="30"/>
      <c r="W8245" s="29"/>
      <c r="X8245" s="9" t="s">
        <v>464</v>
      </c>
    </row>
    <row r="8246" spans="1:24" s="57" customFormat="1" ht="24">
      <c r="A8246" s="31">
        <v>8671</v>
      </c>
      <c r="B8246" s="32">
        <f t="shared" ca="1" si="774"/>
        <v>2.5019067861801192E-2</v>
      </c>
      <c r="C8246" s="134" t="s">
        <v>15360</v>
      </c>
      <c r="D8246" s="128" t="s">
        <v>15361</v>
      </c>
      <c r="E8246" s="21"/>
      <c r="F8246" s="22"/>
      <c r="G8246" s="22"/>
      <c r="H8246" s="22"/>
      <c r="I8246" s="23"/>
      <c r="J8246" s="35" t="str">
        <f t="shared" si="775"/>
        <v>➸</v>
      </c>
      <c r="K8246" s="117" t="str">
        <f>词典存放目录!$A$1&amp;L8246&amp;M8246</f>
        <v>F:\《自创文法查阅Excel》4.1备份\《B词汇·红宝书》\红宝书15版图片\8671-ほっそく【発足·はっそく】.jpg</v>
      </c>
      <c r="L8246" s="9" t="s">
        <v>18120</v>
      </c>
      <c r="M8246" s="117" t="s">
        <v>26361</v>
      </c>
      <c r="N8246" s="36" t="str">
        <f t="shared" si="776"/>
        <v>▶</v>
      </c>
      <c r="O8246" s="37" t="s">
        <v>18035</v>
      </c>
      <c r="P8246" s="37">
        <v>51</v>
      </c>
      <c r="Q8246" s="37" t="s">
        <v>23</v>
      </c>
      <c r="R8246" s="9" t="str">
        <f>词典存放目录!$A$1&amp;O8246&amp;P8246&amp;Q8246</f>
        <v>F:\《自创文法查阅Excel》4.1备份\《B词汇·红宝书》\红宝书MP3分割\30 n1-ほ (51).mp3</v>
      </c>
      <c r="S8246" s="38"/>
      <c r="T8246" s="56"/>
      <c r="U8246" s="56"/>
      <c r="V8246" s="30" t="str">
        <f>IF(COUNTA(S8246:U8246)=0,"",COUNTIF(S8246:U8246,"0")/COUNTA(S8246:U8246))</f>
        <v/>
      </c>
      <c r="W8246" s="29"/>
      <c r="X8246" s="9" t="s">
        <v>464</v>
      </c>
    </row>
    <row r="8247" spans="1:24" s="57" customFormat="1" ht="24">
      <c r="A8247" s="31">
        <v>8672</v>
      </c>
      <c r="B8247" s="32">
        <f t="shared" ca="1" si="774"/>
        <v>0.37588653776417769</v>
      </c>
      <c r="C8247" s="134" t="s">
        <v>15362</v>
      </c>
      <c r="D8247" s="128" t="s">
        <v>15363</v>
      </c>
      <c r="E8247" s="21"/>
      <c r="F8247" s="22"/>
      <c r="G8247" s="22"/>
      <c r="H8247" s="22"/>
      <c r="I8247" s="23"/>
      <c r="J8247" s="35" t="str">
        <f t="shared" si="775"/>
        <v>➸</v>
      </c>
      <c r="K8247" s="117" t="str">
        <f>词典存放目录!$A$1&amp;L8247&amp;M8247</f>
        <v>F:\《自创文法查阅Excel》4.1备份\《B词汇·红宝书》\红宝书15版图片\8672-ほったん【発端】.jpg</v>
      </c>
      <c r="L8247" s="9" t="s">
        <v>18120</v>
      </c>
      <c r="M8247" s="117" t="s">
        <v>26362</v>
      </c>
      <c r="N8247" s="36" t="str">
        <f t="shared" si="776"/>
        <v>▶</v>
      </c>
      <c r="O8247" s="37" t="s">
        <v>18035</v>
      </c>
      <c r="P8247" s="37">
        <v>52</v>
      </c>
      <c r="Q8247" s="37" t="s">
        <v>23</v>
      </c>
      <c r="R8247" s="9" t="str">
        <f>词典存放目录!$A$1&amp;O8247&amp;P8247&amp;Q8247</f>
        <v>F:\《自创文法查阅Excel》4.1备份\《B词汇·红宝书》\红宝书MP3分割\30 n1-ほ (52).mp3</v>
      </c>
      <c r="S8247" s="38"/>
      <c r="T8247" s="56"/>
      <c r="U8247" s="56"/>
      <c r="V8247" s="30"/>
      <c r="W8247" s="29"/>
      <c r="X8247" s="9" t="s">
        <v>464</v>
      </c>
    </row>
    <row r="8248" spans="1:24" s="57" customFormat="1" ht="24">
      <c r="A8248" s="31">
        <v>8673</v>
      </c>
      <c r="B8248" s="32">
        <f t="shared" ca="1" si="774"/>
        <v>0.63711595119332087</v>
      </c>
      <c r="C8248" s="134" t="s">
        <v>15364</v>
      </c>
      <c r="D8248" s="128"/>
      <c r="E8248" s="21"/>
      <c r="F8248" s="22"/>
      <c r="G8248" s="22" t="s">
        <v>4</v>
      </c>
      <c r="H8248" s="22"/>
      <c r="I8248" s="42" t="s">
        <v>533</v>
      </c>
      <c r="J8248" s="35" t="str">
        <f t="shared" si="775"/>
        <v>➸</v>
      </c>
      <c r="K8248" s="117" t="str">
        <f>词典存放目录!$A$1&amp;L8248&amp;M8248</f>
        <v>F:\《自创文法查阅Excel》4.1备份\《B词汇·红宝书》\红宝书15版图片\8673-ぼっと.jpg</v>
      </c>
      <c r="L8248" s="9" t="s">
        <v>18120</v>
      </c>
      <c r="M8248" s="117" t="s">
        <v>26363</v>
      </c>
      <c r="N8248" s="36" t="str">
        <f t="shared" si="776"/>
        <v>▶</v>
      </c>
      <c r="O8248" s="37" t="s">
        <v>18035</v>
      </c>
      <c r="P8248" s="37">
        <v>53</v>
      </c>
      <c r="Q8248" s="37" t="s">
        <v>23</v>
      </c>
      <c r="R8248" s="9" t="str">
        <f>词典存放目录!$A$1&amp;O8248&amp;P8248&amp;Q8248</f>
        <v>F:\《自创文法查阅Excel》4.1备份\《B词汇·红宝书》\红宝书MP3分割\30 n1-ほ (53).mp3</v>
      </c>
      <c r="S8248" s="38"/>
      <c r="T8248" s="56"/>
      <c r="U8248" s="56"/>
      <c r="V8248" s="30" t="str">
        <f>IF(COUNTA(S8248:U8248)=0,"",COUNTIF(S8248:U8248,"0")/COUNTA(S8248:U8248))</f>
        <v/>
      </c>
      <c r="W8248" s="29"/>
      <c r="X8248" s="9" t="s">
        <v>464</v>
      </c>
    </row>
    <row r="8249" spans="1:24" s="57" customFormat="1" ht="24">
      <c r="A8249" s="31">
        <v>8674</v>
      </c>
      <c r="B8249" s="32">
        <f t="shared" ca="1" si="774"/>
        <v>0.53800918489455929</v>
      </c>
      <c r="C8249" s="134" t="s">
        <v>15365</v>
      </c>
      <c r="D8249" s="128" t="s">
        <v>15366</v>
      </c>
      <c r="E8249" s="21"/>
      <c r="F8249" s="22"/>
      <c r="G8249" s="22"/>
      <c r="H8249" s="22"/>
      <c r="I8249" s="23"/>
      <c r="J8249" s="35" t="str">
        <f t="shared" si="775"/>
        <v>➸</v>
      </c>
      <c r="K8249" s="117" t="str">
        <f>词典存放目录!$A$1&amp;L8249&amp;M8249</f>
        <v>F:\《自创文法查阅Excel》4.1备份\《B词汇·红宝书》\红宝书15版图片\8674-ぼっとう【没頭】.jpg</v>
      </c>
      <c r="L8249" s="9" t="s">
        <v>18120</v>
      </c>
      <c r="M8249" s="117" t="s">
        <v>26364</v>
      </c>
      <c r="N8249" s="36" t="str">
        <f t="shared" si="776"/>
        <v>▶</v>
      </c>
      <c r="O8249" s="37" t="s">
        <v>18035</v>
      </c>
      <c r="P8249" s="37">
        <v>54</v>
      </c>
      <c r="Q8249" s="37" t="s">
        <v>23</v>
      </c>
      <c r="R8249" s="9" t="str">
        <f>词典存放目录!$A$1&amp;O8249&amp;P8249&amp;Q8249</f>
        <v>F:\《自创文法查阅Excel》4.1备份\《B词汇·红宝书》\红宝书MP3分割\30 n1-ほ (54).mp3</v>
      </c>
      <c r="S8249" s="38"/>
      <c r="T8249" s="56"/>
      <c r="U8249" s="56"/>
      <c r="V8249" s="30" t="str">
        <f>IF(COUNTA(S8249:U8249)=0,"",COUNTIF(S8249:U8249,"0")/COUNTA(S8249:U8249))</f>
        <v/>
      </c>
      <c r="W8249" s="29"/>
      <c r="X8249" s="9" t="s">
        <v>464</v>
      </c>
    </row>
    <row r="8250" spans="1:24" s="57" customFormat="1" ht="24">
      <c r="A8250" s="31">
        <v>8675</v>
      </c>
      <c r="B8250" s="32">
        <f t="shared" ca="1" si="774"/>
        <v>0.45642201144589223</v>
      </c>
      <c r="C8250" s="134" t="s">
        <v>15367</v>
      </c>
      <c r="D8250" s="128"/>
      <c r="E8250" s="21"/>
      <c r="F8250" s="22"/>
      <c r="G8250" s="41" t="s">
        <v>99</v>
      </c>
      <c r="H8250" s="22" t="s">
        <v>159</v>
      </c>
      <c r="I8250" s="23"/>
      <c r="J8250" s="35" t="str">
        <f t="shared" si="775"/>
        <v>➸</v>
      </c>
      <c r="K8250" s="117" t="str">
        <f>词典存放目录!$A$1&amp;L8250&amp;M8250</f>
        <v>F:\《自创文法查阅Excel》4.1备份\《B词汇·红宝书》\红宝书15版图片\8675-ぼつぼつ.jpg</v>
      </c>
      <c r="L8250" s="9" t="s">
        <v>18120</v>
      </c>
      <c r="M8250" s="117" t="s">
        <v>26365</v>
      </c>
      <c r="N8250" s="36" t="str">
        <f t="shared" si="776"/>
        <v>▶</v>
      </c>
      <c r="O8250" s="37" t="s">
        <v>18035</v>
      </c>
      <c r="P8250" s="37">
        <v>55</v>
      </c>
      <c r="Q8250" s="37" t="s">
        <v>23</v>
      </c>
      <c r="R8250" s="9" t="str">
        <f>词典存放目录!$A$1&amp;O8250&amp;P8250&amp;Q8250</f>
        <v>F:\《自创文法查阅Excel》4.1备份\《B词汇·红宝书》\红宝书MP3分割\30 n1-ほ (55).mp3</v>
      </c>
      <c r="S8250" s="38"/>
      <c r="T8250" s="56"/>
      <c r="U8250" s="56"/>
      <c r="V8250" s="30"/>
      <c r="W8250" s="29"/>
      <c r="X8250" s="9" t="s">
        <v>464</v>
      </c>
    </row>
    <row r="8251" spans="1:24" s="57" customFormat="1" ht="24">
      <c r="A8251" s="31">
        <v>8676</v>
      </c>
      <c r="B8251" s="32">
        <f t="shared" ref="B8251:B8314" ca="1" si="778">RAND()</f>
        <v>0.13283150598098203</v>
      </c>
      <c r="C8251" s="134" t="s">
        <v>15368</v>
      </c>
      <c r="D8251" s="128" t="s">
        <v>15369</v>
      </c>
      <c r="E8251" s="21"/>
      <c r="F8251" s="22"/>
      <c r="G8251" s="22"/>
      <c r="H8251" s="22"/>
      <c r="I8251" s="23"/>
      <c r="J8251" s="35" t="str">
        <f t="shared" ref="J8251:J8314" si="779">HYPERLINK(K8251,"➸")</f>
        <v>➸</v>
      </c>
      <c r="K8251" s="117" t="str">
        <f>词典存放目录!$A$1&amp;L8251&amp;M8251</f>
        <v>F:\《自创文法查阅Excel》4.1备份\《B词汇·红宝书》\红宝书15版图片\8676-ぼつらく【没落】.jpg</v>
      </c>
      <c r="L8251" s="9" t="s">
        <v>18120</v>
      </c>
      <c r="M8251" s="117" t="s">
        <v>26366</v>
      </c>
      <c r="N8251" s="36" t="str">
        <f t="shared" ref="N8251:N8314" si="780">HYPERLINK(R8251,"▶")</f>
        <v>▶</v>
      </c>
      <c r="O8251" s="37" t="s">
        <v>18035</v>
      </c>
      <c r="P8251" s="37">
        <v>56</v>
      </c>
      <c r="Q8251" s="37" t="s">
        <v>23</v>
      </c>
      <c r="R8251" s="9" t="str">
        <f>词典存放目录!$A$1&amp;O8251&amp;P8251&amp;Q8251</f>
        <v>F:\《自创文法查阅Excel》4.1备份\《B词汇·红宝书》\红宝书MP3分割\30 n1-ほ (56).mp3</v>
      </c>
      <c r="S8251" s="38"/>
      <c r="T8251" s="56"/>
      <c r="U8251" s="56"/>
      <c r="V8251" s="30" t="str">
        <f>IF(COUNTA(S8251:U8251)=0,"",COUNTIF(S8251:U8251,"0")/COUNTA(S8251:U8251))</f>
        <v/>
      </c>
      <c r="W8251" s="69"/>
      <c r="X8251" s="9" t="s">
        <v>464</v>
      </c>
    </row>
    <row r="8252" spans="1:24" s="57" customFormat="1" ht="24">
      <c r="A8252" s="31">
        <v>8677</v>
      </c>
      <c r="B8252" s="32">
        <f t="shared" ca="1" si="778"/>
        <v>0.85030060822248232</v>
      </c>
      <c r="C8252" s="134" t="s">
        <v>15370</v>
      </c>
      <c r="D8252" s="128" t="s">
        <v>11771</v>
      </c>
      <c r="E8252" s="21"/>
      <c r="F8252" s="22"/>
      <c r="G8252" s="22"/>
      <c r="H8252" s="22"/>
      <c r="I8252" s="23"/>
      <c r="J8252" s="35" t="str">
        <f t="shared" si="779"/>
        <v>➸</v>
      </c>
      <c r="K8252" s="117" t="str">
        <f>词典存放目录!$A$1&amp;L8252&amp;M8252</f>
        <v>F:\《自创文法查阅Excel》4.1备份\《B词汇·红宝书》\红宝书15版图片\8677-ほどける【解ける】.jpg</v>
      </c>
      <c r="L8252" s="9" t="s">
        <v>18120</v>
      </c>
      <c r="M8252" s="117" t="s">
        <v>26367</v>
      </c>
      <c r="N8252" s="36" t="str">
        <f t="shared" si="780"/>
        <v>▶</v>
      </c>
      <c r="O8252" s="37" t="s">
        <v>18035</v>
      </c>
      <c r="P8252" s="37">
        <v>57</v>
      </c>
      <c r="Q8252" s="37" t="s">
        <v>23</v>
      </c>
      <c r="R8252" s="9" t="str">
        <f>词典存放目录!$A$1&amp;O8252&amp;P8252&amp;Q8252</f>
        <v>F:\《自创文法查阅Excel》4.1备份\《B词汇·红宝书》\红宝书MP3分割\30 n1-ほ (57).mp3</v>
      </c>
      <c r="S8252" s="38"/>
      <c r="T8252" s="56"/>
      <c r="U8252" s="56"/>
      <c r="V8252" s="30"/>
      <c r="W8252" s="29"/>
      <c r="X8252" s="9" t="s">
        <v>464</v>
      </c>
    </row>
    <row r="8253" spans="1:24" s="57" customFormat="1" ht="24">
      <c r="A8253" s="31">
        <v>8678</v>
      </c>
      <c r="B8253" s="32">
        <f t="shared" ca="1" si="778"/>
        <v>0.89130055846654932</v>
      </c>
      <c r="C8253" s="134" t="s">
        <v>15371</v>
      </c>
      <c r="D8253" s="128" t="s">
        <v>15372</v>
      </c>
      <c r="E8253" s="21"/>
      <c r="F8253" s="22"/>
      <c r="G8253" s="22"/>
      <c r="H8253" s="22"/>
      <c r="I8253" s="23"/>
      <c r="J8253" s="35" t="str">
        <f t="shared" si="779"/>
        <v>➸</v>
      </c>
      <c r="K8253" s="117" t="str">
        <f>词典存放目录!$A$1&amp;L8253&amp;M8253</f>
        <v>F:\《自创文法查阅Excel》4.1备份\《B词汇·红宝书》\红宝书15版图片\8678-ほどこす【施す】.jpg</v>
      </c>
      <c r="L8253" s="9" t="s">
        <v>18120</v>
      </c>
      <c r="M8253" s="117" t="s">
        <v>26368</v>
      </c>
      <c r="N8253" s="36" t="str">
        <f t="shared" si="780"/>
        <v>▶</v>
      </c>
      <c r="O8253" s="37" t="s">
        <v>18035</v>
      </c>
      <c r="P8253" s="37">
        <v>58</v>
      </c>
      <c r="Q8253" s="37" t="s">
        <v>23</v>
      </c>
      <c r="R8253" s="9" t="str">
        <f>词典存放目录!$A$1&amp;O8253&amp;P8253&amp;Q8253</f>
        <v>F:\《自创文法查阅Excel》4.1备份\《B词汇·红宝书》\红宝书MP3分割\30 n1-ほ (58).mp3</v>
      </c>
      <c r="S8253" s="38"/>
      <c r="T8253" s="56"/>
      <c r="U8253" s="56"/>
      <c r="V8253" s="30"/>
      <c r="W8253" s="29"/>
      <c r="X8253" s="9" t="s">
        <v>464</v>
      </c>
    </row>
    <row r="8254" spans="1:24" s="57" customFormat="1" ht="24">
      <c r="A8254" s="31">
        <v>8679</v>
      </c>
      <c r="B8254" s="32">
        <f t="shared" ca="1" si="778"/>
        <v>0.13338511415074938</v>
      </c>
      <c r="C8254" s="134" t="s">
        <v>15373</v>
      </c>
      <c r="D8254" s="128" t="s">
        <v>15374</v>
      </c>
      <c r="E8254" s="21"/>
      <c r="F8254" s="22"/>
      <c r="G8254" s="22"/>
      <c r="H8254" s="22"/>
      <c r="I8254" s="23"/>
      <c r="J8254" s="35" t="str">
        <f t="shared" si="779"/>
        <v>➸</v>
      </c>
      <c r="K8254" s="117" t="str">
        <f>词典存放目录!$A$1&amp;L8254&amp;M8254</f>
        <v>F:\《自创文法查阅Excel》4.1备份\《B词汇·红宝书》\红宝书15版图片\8679-ほめたたえる【褒め称える】.jpg</v>
      </c>
      <c r="L8254" s="9" t="s">
        <v>18120</v>
      </c>
      <c r="M8254" s="117" t="s">
        <v>26369</v>
      </c>
      <c r="N8254" s="36" t="str">
        <f t="shared" si="780"/>
        <v>▶</v>
      </c>
      <c r="O8254" s="37" t="s">
        <v>18035</v>
      </c>
      <c r="P8254" s="37">
        <v>59</v>
      </c>
      <c r="Q8254" s="37" t="s">
        <v>23</v>
      </c>
      <c r="R8254" s="9" t="str">
        <f>词典存放目录!$A$1&amp;O8254&amp;P8254&amp;Q8254</f>
        <v>F:\《自创文法查阅Excel》4.1备份\《B词汇·红宝书》\红宝书MP3分割\30 n1-ほ (59).mp3</v>
      </c>
      <c r="S8254" s="38"/>
      <c r="T8254" s="56"/>
      <c r="U8254" s="56"/>
      <c r="V8254" s="30" t="str">
        <f t="shared" ref="V8254:V8261" si="781">IF(COUNTA(S8254:U8254)=0,"",COUNTIF(S8254:U8254,"0")/COUNTA(S8254:U8254))</f>
        <v/>
      </c>
      <c r="W8254" s="29"/>
      <c r="X8254" s="9" t="s">
        <v>464</v>
      </c>
    </row>
    <row r="8255" spans="1:24" s="57" customFormat="1" ht="24">
      <c r="A8255" s="31">
        <v>8680</v>
      </c>
      <c r="B8255" s="32">
        <f t="shared" ca="1" si="778"/>
        <v>0.68900233093511698</v>
      </c>
      <c r="C8255" s="134" t="s">
        <v>15375</v>
      </c>
      <c r="D8255" s="128"/>
      <c r="E8255" s="21"/>
      <c r="F8255" s="22"/>
      <c r="G8255" s="22"/>
      <c r="H8255" s="22"/>
      <c r="I8255" s="23"/>
      <c r="J8255" s="35" t="str">
        <f t="shared" si="779"/>
        <v>➸</v>
      </c>
      <c r="K8255" s="117" t="str">
        <f>词典存放目录!$A$1&amp;L8255&amp;M8255</f>
        <v>F:\《自创文法查阅Excel》4.1备份\《B词汇·红宝书》\红宝书15版图片\8680-ぼやく.jpg</v>
      </c>
      <c r="L8255" s="9" t="s">
        <v>18120</v>
      </c>
      <c r="M8255" s="117" t="s">
        <v>26370</v>
      </c>
      <c r="N8255" s="36" t="str">
        <f t="shared" si="780"/>
        <v>▶</v>
      </c>
      <c r="O8255" s="37" t="s">
        <v>18035</v>
      </c>
      <c r="P8255" s="37">
        <v>60</v>
      </c>
      <c r="Q8255" s="37" t="s">
        <v>23</v>
      </c>
      <c r="R8255" s="9" t="str">
        <f>词典存放目录!$A$1&amp;O8255&amp;P8255&amp;Q8255</f>
        <v>F:\《自创文法查阅Excel》4.1备份\《B词汇·红宝书》\红宝书MP3分割\30 n1-ほ (60).mp3</v>
      </c>
      <c r="S8255" s="38"/>
      <c r="T8255" s="56"/>
      <c r="U8255" s="56"/>
      <c r="V8255" s="30" t="str">
        <f t="shared" si="781"/>
        <v/>
      </c>
      <c r="W8255" s="29"/>
      <c r="X8255" s="9" t="s">
        <v>464</v>
      </c>
    </row>
    <row r="8256" spans="1:24" s="57" customFormat="1" ht="24">
      <c r="A8256" s="31">
        <v>8681</v>
      </c>
      <c r="B8256" s="32">
        <f t="shared" ca="1" si="778"/>
        <v>0.14981997032461181</v>
      </c>
      <c r="C8256" s="134" t="s">
        <v>15376</v>
      </c>
      <c r="D8256" s="128"/>
      <c r="E8256" s="21"/>
      <c r="F8256" s="22"/>
      <c r="G8256" s="22"/>
      <c r="H8256" s="22"/>
      <c r="I8256" s="23"/>
      <c r="J8256" s="35" t="str">
        <f t="shared" si="779"/>
        <v>➸</v>
      </c>
      <c r="K8256" s="117" t="str">
        <f>词典存放目录!$A$1&amp;L8256&amp;M8256</f>
        <v>F:\《自创文法查阅Excel》4.1备份\《B词汇·红宝书》\红宝书15版图片\8681-ぼやける.jpg</v>
      </c>
      <c r="L8256" s="9" t="s">
        <v>18120</v>
      </c>
      <c r="M8256" s="117" t="s">
        <v>26371</v>
      </c>
      <c r="N8256" s="36" t="str">
        <f t="shared" si="780"/>
        <v>▶</v>
      </c>
      <c r="O8256" s="37" t="s">
        <v>18035</v>
      </c>
      <c r="P8256" s="37">
        <v>61</v>
      </c>
      <c r="Q8256" s="37" t="s">
        <v>23</v>
      </c>
      <c r="R8256" s="9" t="str">
        <f>词典存放目录!$A$1&amp;O8256&amp;P8256&amp;Q8256</f>
        <v>F:\《自创文法查阅Excel》4.1备份\《B词汇·红宝书》\红宝书MP3分割\30 n1-ほ (61).mp3</v>
      </c>
      <c r="S8256" s="38"/>
      <c r="T8256" s="56"/>
      <c r="U8256" s="56"/>
      <c r="V8256" s="30" t="str">
        <f t="shared" si="781"/>
        <v/>
      </c>
      <c r="W8256" s="29"/>
      <c r="X8256" s="9" t="s">
        <v>464</v>
      </c>
    </row>
    <row r="8257" spans="1:24" s="57" customFormat="1" ht="24">
      <c r="A8257" s="31">
        <v>8682</v>
      </c>
      <c r="B8257" s="32">
        <f t="shared" ca="1" si="778"/>
        <v>0.60911732507059635</v>
      </c>
      <c r="C8257" s="134" t="s">
        <v>15377</v>
      </c>
      <c r="D8257" s="128" t="s">
        <v>15378</v>
      </c>
      <c r="E8257" s="21"/>
      <c r="F8257" s="22"/>
      <c r="G8257" s="22"/>
      <c r="H8257" s="22"/>
      <c r="I8257" s="23"/>
      <c r="J8257" s="35" t="str">
        <f t="shared" si="779"/>
        <v>➸</v>
      </c>
      <c r="K8257" s="117" t="str">
        <f>词典存放目录!$A$1&amp;L8257&amp;M8257</f>
        <v>F:\《自创文法查阅Excel》4.1备份\《B词汇·红宝书》\红宝书15版图片\8682-ほよう【保養】.jpg</v>
      </c>
      <c r="L8257" s="9" t="s">
        <v>18120</v>
      </c>
      <c r="M8257" s="117" t="s">
        <v>26372</v>
      </c>
      <c r="N8257" s="36" t="str">
        <f t="shared" si="780"/>
        <v>▶</v>
      </c>
      <c r="O8257" s="37" t="s">
        <v>18035</v>
      </c>
      <c r="P8257" s="37">
        <v>62</v>
      </c>
      <c r="Q8257" s="37" t="s">
        <v>23</v>
      </c>
      <c r="R8257" s="9" t="str">
        <f>词典存放目录!$A$1&amp;O8257&amp;P8257&amp;Q8257</f>
        <v>F:\《自创文法查阅Excel》4.1备份\《B词汇·红宝书》\红宝书MP3分割\30 n1-ほ (62).mp3</v>
      </c>
      <c r="S8257" s="38"/>
      <c r="T8257" s="56"/>
      <c r="U8257" s="56"/>
      <c r="V8257" s="30" t="str">
        <f t="shared" si="781"/>
        <v/>
      </c>
      <c r="W8257" s="29"/>
      <c r="X8257" s="9" t="s">
        <v>464</v>
      </c>
    </row>
    <row r="8258" spans="1:24" s="57" customFormat="1" ht="24">
      <c r="A8258" s="31">
        <v>8683</v>
      </c>
      <c r="B8258" s="32">
        <f t="shared" ca="1" si="778"/>
        <v>0.60435475254972926</v>
      </c>
      <c r="C8258" s="134" t="s">
        <v>15379</v>
      </c>
      <c r="D8258" s="128" t="s">
        <v>15380</v>
      </c>
      <c r="E8258" s="21"/>
      <c r="F8258" s="22"/>
      <c r="G8258" s="22"/>
      <c r="H8258" s="22"/>
      <c r="I8258" s="23"/>
      <c r="J8258" s="35" t="str">
        <f t="shared" si="779"/>
        <v>➸</v>
      </c>
      <c r="K8258" s="117" t="str">
        <f>词典存放目录!$A$1&amp;L8258&amp;M8258</f>
        <v>F:\《自创文法查阅Excel》4.1备份\《B词汇·红宝书》\红宝书15版图片\8683-ホルモン【hormone】.jpg</v>
      </c>
      <c r="L8258" s="9" t="s">
        <v>18120</v>
      </c>
      <c r="M8258" s="117" t="s">
        <v>26373</v>
      </c>
      <c r="N8258" s="36" t="str">
        <f t="shared" si="780"/>
        <v>▶</v>
      </c>
      <c r="O8258" s="37" t="s">
        <v>18035</v>
      </c>
      <c r="P8258" s="37">
        <v>63</v>
      </c>
      <c r="Q8258" s="37" t="s">
        <v>23</v>
      </c>
      <c r="R8258" s="9" t="str">
        <f>词典存放目录!$A$1&amp;O8258&amp;P8258&amp;Q8258</f>
        <v>F:\《自创文法查阅Excel》4.1备份\《B词汇·红宝书》\红宝书MP3分割\30 n1-ほ (63).mp3</v>
      </c>
      <c r="S8258" s="38"/>
      <c r="T8258" s="56"/>
      <c r="U8258" s="56"/>
      <c r="V8258" s="30" t="str">
        <f t="shared" si="781"/>
        <v/>
      </c>
      <c r="W8258" s="29"/>
      <c r="X8258" s="9" t="s">
        <v>464</v>
      </c>
    </row>
    <row r="8259" spans="1:24" s="57" customFormat="1" ht="24">
      <c r="A8259" s="31">
        <v>8684</v>
      </c>
      <c r="B8259" s="32">
        <f t="shared" ca="1" si="778"/>
        <v>0.31544276611452882</v>
      </c>
      <c r="C8259" s="134" t="s">
        <v>15381</v>
      </c>
      <c r="D8259" s="128" t="s">
        <v>15382</v>
      </c>
      <c r="E8259" s="21"/>
      <c r="F8259" s="22"/>
      <c r="G8259" s="22"/>
      <c r="H8259" s="22"/>
      <c r="I8259" s="23"/>
      <c r="J8259" s="35" t="str">
        <f t="shared" si="779"/>
        <v>➸</v>
      </c>
      <c r="K8259" s="117" t="str">
        <f>词典存放目录!$A$1&amp;L8259&amp;M8259</f>
        <v>F:\《自创文法查阅Excel》4.1备份\《B词汇·红宝书》\红宝书15版图片\8684-ほろびる【滅びる】.jpg</v>
      </c>
      <c r="L8259" s="9" t="s">
        <v>18120</v>
      </c>
      <c r="M8259" s="117" t="s">
        <v>26374</v>
      </c>
      <c r="N8259" s="36" t="str">
        <f t="shared" si="780"/>
        <v>▶</v>
      </c>
      <c r="O8259" s="37" t="s">
        <v>18035</v>
      </c>
      <c r="P8259" s="37">
        <v>64</v>
      </c>
      <c r="Q8259" s="37" t="s">
        <v>23</v>
      </c>
      <c r="R8259" s="9" t="str">
        <f>词典存放目录!$A$1&amp;O8259&amp;P8259&amp;Q8259</f>
        <v>F:\《自创文法查阅Excel》4.1备份\《B词汇·红宝书》\红宝书MP3分割\30 n1-ほ (64).mp3</v>
      </c>
      <c r="S8259" s="38"/>
      <c r="T8259" s="56"/>
      <c r="U8259" s="56"/>
      <c r="V8259" s="30" t="str">
        <f t="shared" si="781"/>
        <v/>
      </c>
      <c r="W8259" s="29"/>
      <c r="X8259" s="9" t="s">
        <v>464</v>
      </c>
    </row>
    <row r="8260" spans="1:24" s="57" customFormat="1" ht="24">
      <c r="A8260" s="31">
        <v>8685</v>
      </c>
      <c r="B8260" s="32">
        <f t="shared" ca="1" si="778"/>
        <v>0.1460163921202271</v>
      </c>
      <c r="C8260" s="134" t="s">
        <v>15383</v>
      </c>
      <c r="D8260" s="128" t="s">
        <v>15384</v>
      </c>
      <c r="E8260" s="21"/>
      <c r="F8260" s="22"/>
      <c r="G8260" s="22"/>
      <c r="H8260" s="22"/>
      <c r="I8260" s="23"/>
      <c r="J8260" s="35" t="str">
        <f t="shared" si="779"/>
        <v>➸</v>
      </c>
      <c r="K8260" s="117" t="str">
        <f>词典存放目录!$A$1&amp;L8260&amp;M8260</f>
        <v>F:\《自创文法查阅Excel》4.1备份\《B词汇·红宝书》\红宝书15版图片\8685-ほろぶ【滅ぶ】.jpg</v>
      </c>
      <c r="L8260" s="9" t="s">
        <v>18120</v>
      </c>
      <c r="M8260" s="117" t="s">
        <v>26375</v>
      </c>
      <c r="N8260" s="36" t="str">
        <f t="shared" si="780"/>
        <v>▶</v>
      </c>
      <c r="O8260" s="37" t="s">
        <v>18035</v>
      </c>
      <c r="P8260" s="37">
        <v>65</v>
      </c>
      <c r="Q8260" s="37" t="s">
        <v>23</v>
      </c>
      <c r="R8260" s="9" t="str">
        <f>词典存放目录!$A$1&amp;O8260&amp;P8260&amp;Q8260</f>
        <v>F:\《自创文法查阅Excel》4.1备份\《B词汇·红宝书》\红宝书MP3分割\30 n1-ほ (65).mp3</v>
      </c>
      <c r="S8260" s="38"/>
      <c r="T8260" s="56"/>
      <c r="U8260" s="56"/>
      <c r="V8260" s="30" t="str">
        <f t="shared" si="781"/>
        <v/>
      </c>
      <c r="W8260" s="29"/>
      <c r="X8260" s="9" t="s">
        <v>464</v>
      </c>
    </row>
    <row r="8261" spans="1:24" s="57" customFormat="1" ht="24">
      <c r="A8261" s="31">
        <v>8686</v>
      </c>
      <c r="B8261" s="32">
        <f t="shared" ca="1" si="778"/>
        <v>0.33086052435496938</v>
      </c>
      <c r="C8261" s="134" t="s">
        <v>15385</v>
      </c>
      <c r="D8261" s="128" t="s">
        <v>15386</v>
      </c>
      <c r="E8261" s="21"/>
      <c r="F8261" s="22"/>
      <c r="G8261" s="22"/>
      <c r="H8261" s="22"/>
      <c r="I8261" s="23"/>
      <c r="J8261" s="35" t="str">
        <f t="shared" si="779"/>
        <v>➸</v>
      </c>
      <c r="K8261" s="117" t="str">
        <f>词典存放目录!$A$1&amp;L8261&amp;M8261</f>
        <v>F:\《自创文法查阅Excel》4.1备份\《B词汇·红宝书》\红宝书15版图片\8686-ほろぼす【滅ぼす】.jpg</v>
      </c>
      <c r="L8261" s="9" t="s">
        <v>18120</v>
      </c>
      <c r="M8261" s="117" t="s">
        <v>26376</v>
      </c>
      <c r="N8261" s="36" t="str">
        <f t="shared" si="780"/>
        <v>▶</v>
      </c>
      <c r="O8261" s="37" t="s">
        <v>18035</v>
      </c>
      <c r="P8261" s="37">
        <v>66</v>
      </c>
      <c r="Q8261" s="37" t="s">
        <v>23</v>
      </c>
      <c r="R8261" s="9" t="str">
        <f>词典存放目录!$A$1&amp;O8261&amp;P8261&amp;Q8261</f>
        <v>F:\《自创文法查阅Excel》4.1备份\《B词汇·红宝书》\红宝书MP3分割\30 n1-ほ (66).mp3</v>
      </c>
      <c r="S8261" s="38"/>
      <c r="T8261" s="56"/>
      <c r="U8261" s="56"/>
      <c r="V8261" s="30" t="str">
        <f t="shared" si="781"/>
        <v/>
      </c>
      <c r="W8261" s="29"/>
      <c r="X8261" s="9" t="s">
        <v>464</v>
      </c>
    </row>
    <row r="8262" spans="1:24" s="57" customFormat="1" ht="24">
      <c r="A8262" s="31">
        <v>8687</v>
      </c>
      <c r="B8262" s="32">
        <f t="shared" ca="1" si="778"/>
        <v>4.8071304609450971E-2</v>
      </c>
      <c r="C8262" s="134" t="s">
        <v>15251</v>
      </c>
      <c r="D8262" s="128" t="s">
        <v>15387</v>
      </c>
      <c r="E8262" s="21"/>
      <c r="F8262" s="22"/>
      <c r="G8262" s="41" t="s">
        <v>99</v>
      </c>
      <c r="H8262" s="22" t="s">
        <v>159</v>
      </c>
      <c r="I8262" s="23"/>
      <c r="J8262" s="35" t="str">
        <f t="shared" si="779"/>
        <v>➸</v>
      </c>
      <c r="K8262" s="117" t="str">
        <f>词典存放目录!$A$1&amp;L8262&amp;M8262</f>
        <v>F:\《自创文法查阅Excel》4.1备份\《B词汇·红宝书》\红宝书15版图片\8687-ぼろぼろ【襤褸襤褸】.jpg</v>
      </c>
      <c r="L8262" s="9" t="s">
        <v>18120</v>
      </c>
      <c r="M8262" s="117" t="s">
        <v>26377</v>
      </c>
      <c r="N8262" s="36" t="str">
        <f t="shared" si="780"/>
        <v>▶</v>
      </c>
      <c r="O8262" s="37" t="s">
        <v>18035</v>
      </c>
      <c r="P8262" s="37">
        <v>67</v>
      </c>
      <c r="Q8262" s="37" t="s">
        <v>23</v>
      </c>
      <c r="R8262" s="9" t="str">
        <f>词典存放目录!$A$1&amp;O8262&amp;P8262&amp;Q8262</f>
        <v>F:\《自创文法查阅Excel》4.1备份\《B词汇·红宝书》\红宝书MP3分割\30 n1-ほ (67).mp3</v>
      </c>
      <c r="S8262" s="38"/>
      <c r="T8262" s="56"/>
      <c r="U8262" s="56"/>
      <c r="V8262" s="30"/>
      <c r="W8262" s="29"/>
      <c r="X8262" s="9" t="s">
        <v>464</v>
      </c>
    </row>
    <row r="8263" spans="1:24" s="57" customFormat="1" ht="24">
      <c r="A8263" s="31">
        <v>8688</v>
      </c>
      <c r="B8263" s="32">
        <f t="shared" ca="1" si="778"/>
        <v>0.47587369817227021</v>
      </c>
      <c r="C8263" s="134" t="s">
        <v>15388</v>
      </c>
      <c r="D8263" s="128" t="s">
        <v>15389</v>
      </c>
      <c r="E8263" s="21"/>
      <c r="F8263" s="22"/>
      <c r="G8263" s="22"/>
      <c r="H8263" s="22"/>
      <c r="I8263" s="23"/>
      <c r="J8263" s="35" t="str">
        <f t="shared" si="779"/>
        <v>➸</v>
      </c>
      <c r="K8263" s="117" t="str">
        <f>词典存放目录!$A$1&amp;L8263&amp;M8263</f>
        <v>F:\《自创文法查阅Excel》4.1备份\《B词汇·红宝书》\红宝书15版图片\8688-ほんき【本気】.jpg</v>
      </c>
      <c r="L8263" s="9" t="s">
        <v>18120</v>
      </c>
      <c r="M8263" s="117" t="s">
        <v>26378</v>
      </c>
      <c r="N8263" s="36" t="str">
        <f t="shared" si="780"/>
        <v>▶</v>
      </c>
      <c r="O8263" s="37" t="s">
        <v>18035</v>
      </c>
      <c r="P8263" s="37">
        <v>68</v>
      </c>
      <c r="Q8263" s="37" t="s">
        <v>23</v>
      </c>
      <c r="R8263" s="9" t="str">
        <f>词典存放目录!$A$1&amp;O8263&amp;P8263&amp;Q8263</f>
        <v>F:\《自创文法查阅Excel》4.1备份\《B词汇·红宝书》\红宝书MP3分割\30 n1-ほ (68).mp3</v>
      </c>
      <c r="S8263" s="38"/>
      <c r="T8263" s="56"/>
      <c r="U8263" s="56"/>
      <c r="V8263" s="30" t="str">
        <f t="shared" ref="V8263:V8294" si="782">IF(COUNTA(S8263:U8263)=0,"",COUNTIF(S8263:U8263,"0")/COUNTA(S8263:U8263))</f>
        <v/>
      </c>
      <c r="W8263" s="29"/>
      <c r="X8263" s="9" t="s">
        <v>464</v>
      </c>
    </row>
    <row r="8264" spans="1:24" s="57" customFormat="1" ht="24">
      <c r="A8264" s="31">
        <v>8689</v>
      </c>
      <c r="B8264" s="32">
        <f t="shared" ca="1" si="778"/>
        <v>0.61612295787946181</v>
      </c>
      <c r="C8264" s="134" t="s">
        <v>15390</v>
      </c>
      <c r="D8264" s="128" t="s">
        <v>15391</v>
      </c>
      <c r="E8264" s="21"/>
      <c r="F8264" s="22"/>
      <c r="G8264" s="22"/>
      <c r="H8264" s="22"/>
      <c r="I8264" s="23"/>
      <c r="J8264" s="35" t="str">
        <f t="shared" si="779"/>
        <v>➸</v>
      </c>
      <c r="K8264" s="117" t="str">
        <f>词典存放目录!$A$1&amp;L8264&amp;M8264</f>
        <v>F:\《自创文法查阅Excel》4.1备份\《B词汇·红宝书》\红宝书15版图片\8689-ほんすじ【本筋】.jpg</v>
      </c>
      <c r="L8264" s="9" t="s">
        <v>18120</v>
      </c>
      <c r="M8264" s="117" t="s">
        <v>26379</v>
      </c>
      <c r="N8264" s="36" t="str">
        <f t="shared" si="780"/>
        <v>▶</v>
      </c>
      <c r="O8264" s="37" t="s">
        <v>18035</v>
      </c>
      <c r="P8264" s="37">
        <v>69</v>
      </c>
      <c r="Q8264" s="37" t="s">
        <v>23</v>
      </c>
      <c r="R8264" s="9" t="str">
        <f>词典存放目录!$A$1&amp;O8264&amp;P8264&amp;Q8264</f>
        <v>F:\《自创文法查阅Excel》4.1备份\《B词汇·红宝书》\红宝书MP3分割\30 n1-ほ (69).mp3</v>
      </c>
      <c r="S8264" s="38"/>
      <c r="T8264" s="56"/>
      <c r="U8264" s="56"/>
      <c r="V8264" s="30" t="str">
        <f t="shared" si="782"/>
        <v/>
      </c>
      <c r="W8264" s="29"/>
      <c r="X8264" s="9" t="s">
        <v>464</v>
      </c>
    </row>
    <row r="8265" spans="1:24" s="57" customFormat="1" ht="24">
      <c r="A8265" s="31">
        <v>8690</v>
      </c>
      <c r="B8265" s="32">
        <f t="shared" ca="1" si="778"/>
        <v>0.67876302218355267</v>
      </c>
      <c r="C8265" s="134" t="s">
        <v>15392</v>
      </c>
      <c r="D8265" s="128" t="s">
        <v>15393</v>
      </c>
      <c r="E8265" s="21"/>
      <c r="F8265" s="22"/>
      <c r="G8265" s="22"/>
      <c r="H8265" s="22"/>
      <c r="I8265" s="23"/>
      <c r="J8265" s="35" t="str">
        <f t="shared" si="779"/>
        <v>➸</v>
      </c>
      <c r="K8265" s="117" t="str">
        <f>词典存放目录!$A$1&amp;L8265&amp;M8265</f>
        <v>F:\《自创文法查阅Excel》4.1备份\《B词汇·红宝书》\红宝书15版图片\8690-ほんね【本音】.jpg</v>
      </c>
      <c r="L8265" s="9" t="s">
        <v>18120</v>
      </c>
      <c r="M8265" s="117" t="s">
        <v>26380</v>
      </c>
      <c r="N8265" s="36" t="str">
        <f t="shared" si="780"/>
        <v>▶</v>
      </c>
      <c r="O8265" s="37" t="s">
        <v>18035</v>
      </c>
      <c r="P8265" s="37">
        <v>70</v>
      </c>
      <c r="Q8265" s="37" t="s">
        <v>23</v>
      </c>
      <c r="R8265" s="9" t="str">
        <f>词典存放目录!$A$1&amp;O8265&amp;P8265&amp;Q8265</f>
        <v>F:\《自创文法查阅Excel》4.1备份\《B词汇·红宝书》\红宝书MP3分割\30 n1-ほ (70).mp3</v>
      </c>
      <c r="S8265" s="38"/>
      <c r="T8265" s="56"/>
      <c r="U8265" s="56"/>
      <c r="V8265" s="30" t="str">
        <f t="shared" si="782"/>
        <v/>
      </c>
      <c r="W8265" s="29"/>
      <c r="X8265" s="9" t="s">
        <v>464</v>
      </c>
    </row>
    <row r="8266" spans="1:24" s="57" customFormat="1" ht="24">
      <c r="A8266" s="31">
        <v>8691</v>
      </c>
      <c r="B8266" s="32">
        <f t="shared" ca="1" si="778"/>
        <v>0.99567770113859766</v>
      </c>
      <c r="C8266" s="134" t="s">
        <v>15394</v>
      </c>
      <c r="D8266" s="128" t="s">
        <v>15395</v>
      </c>
      <c r="E8266" s="21"/>
      <c r="F8266" s="22"/>
      <c r="G8266" s="22"/>
      <c r="H8266" s="22"/>
      <c r="I8266" s="23"/>
      <c r="J8266" s="35" t="str">
        <f t="shared" si="779"/>
        <v>➸</v>
      </c>
      <c r="K8266" s="117" t="str">
        <f>词典存放目录!$A$1&amp;L8266&amp;M8266</f>
        <v>F:\《自创文法查阅Excel》4.1备份\《B词汇·红宝书》\红宝书15版图片\8691-ほんのう【本能】.jpg</v>
      </c>
      <c r="L8266" s="9" t="s">
        <v>18120</v>
      </c>
      <c r="M8266" s="117" t="s">
        <v>26381</v>
      </c>
      <c r="N8266" s="36" t="str">
        <f t="shared" si="780"/>
        <v>▶</v>
      </c>
      <c r="O8266" s="37" t="s">
        <v>18035</v>
      </c>
      <c r="P8266" s="37">
        <v>71</v>
      </c>
      <c r="Q8266" s="37" t="s">
        <v>23</v>
      </c>
      <c r="R8266" s="9" t="str">
        <f>词典存放目录!$A$1&amp;O8266&amp;P8266&amp;Q8266</f>
        <v>F:\《自创文法查阅Excel》4.1备份\《B词汇·红宝书》\红宝书MP3分割\30 n1-ほ (71).mp3</v>
      </c>
      <c r="S8266" s="38"/>
      <c r="T8266" s="56"/>
      <c r="U8266" s="56"/>
      <c r="V8266" s="30" t="str">
        <f t="shared" si="782"/>
        <v/>
      </c>
      <c r="W8266" s="29"/>
      <c r="X8266" s="9" t="s">
        <v>464</v>
      </c>
    </row>
    <row r="8267" spans="1:24" s="57" customFormat="1" ht="24">
      <c r="A8267" s="31">
        <v>8692</v>
      </c>
      <c r="B8267" s="32">
        <f t="shared" ca="1" si="778"/>
        <v>0.36065350818733133</v>
      </c>
      <c r="C8267" s="134" t="s">
        <v>15396</v>
      </c>
      <c r="D8267" s="128" t="s">
        <v>15397</v>
      </c>
      <c r="E8267" s="21"/>
      <c r="F8267" s="22"/>
      <c r="G8267" s="22"/>
      <c r="H8267" s="22"/>
      <c r="I8267" s="23"/>
      <c r="J8267" s="35" t="str">
        <f t="shared" si="779"/>
        <v>➸</v>
      </c>
      <c r="K8267" s="117" t="str">
        <f>词典存放目录!$A$1&amp;L8267&amp;M8267</f>
        <v>F:\《自创文法查阅Excel》4.1备份\《B词汇·红宝书》\红宝书15版图片\8692-ほんば【本場】.jpg</v>
      </c>
      <c r="L8267" s="9" t="s">
        <v>18120</v>
      </c>
      <c r="M8267" s="117" t="s">
        <v>26382</v>
      </c>
      <c r="N8267" s="36" t="str">
        <f t="shared" si="780"/>
        <v>▶</v>
      </c>
      <c r="O8267" s="37" t="s">
        <v>18035</v>
      </c>
      <c r="P8267" s="37">
        <v>72</v>
      </c>
      <c r="Q8267" s="37" t="s">
        <v>23</v>
      </c>
      <c r="R8267" s="9" t="str">
        <f>词典存放目录!$A$1&amp;O8267&amp;P8267&amp;Q8267</f>
        <v>F:\《自创文法查阅Excel》4.1备份\《B词汇·红宝书》\红宝书MP3分割\30 n1-ほ (72).mp3</v>
      </c>
      <c r="S8267" s="38"/>
      <c r="T8267" s="56"/>
      <c r="U8267" s="56"/>
      <c r="V8267" s="30" t="str">
        <f t="shared" si="782"/>
        <v/>
      </c>
      <c r="W8267" s="29"/>
      <c r="X8267" s="9" t="s">
        <v>464</v>
      </c>
    </row>
    <row r="8268" spans="1:24" s="57" customFormat="1" ht="24">
      <c r="A8268" s="31">
        <v>8693</v>
      </c>
      <c r="B8268" s="32">
        <f t="shared" ca="1" si="778"/>
        <v>0.52477782779056925</v>
      </c>
      <c r="C8268" s="134" t="s">
        <v>15398</v>
      </c>
      <c r="D8268" s="128" t="s">
        <v>15399</v>
      </c>
      <c r="E8268" s="21"/>
      <c r="F8268" s="22"/>
      <c r="G8268" s="22"/>
      <c r="H8268" s="22"/>
      <c r="I8268" s="23"/>
      <c r="J8268" s="35" t="str">
        <f t="shared" si="779"/>
        <v>➸</v>
      </c>
      <c r="K8268" s="117" t="str">
        <f>词典存放目录!$A$1&amp;L8268&amp;M8268</f>
        <v>F:\《自创文法查阅Excel》4.1备份\《B词汇·红宝书》\红宝书15版图片\8693-ポンプ【pump】.jpg</v>
      </c>
      <c r="L8268" s="9" t="s">
        <v>18120</v>
      </c>
      <c r="M8268" s="117" t="s">
        <v>26383</v>
      </c>
      <c r="N8268" s="36" t="str">
        <f t="shared" si="780"/>
        <v>▶</v>
      </c>
      <c r="O8268" s="37" t="s">
        <v>18035</v>
      </c>
      <c r="P8268" s="37">
        <v>73</v>
      </c>
      <c r="Q8268" s="37" t="s">
        <v>23</v>
      </c>
      <c r="R8268" s="9" t="str">
        <f>词典存放目录!$A$1&amp;O8268&amp;P8268&amp;Q8268</f>
        <v>F:\《自创文法查阅Excel》4.1备份\《B词汇·红宝书》\红宝书MP3分割\30 n1-ほ (73).mp3</v>
      </c>
      <c r="S8268" s="38"/>
      <c r="T8268" s="56"/>
      <c r="U8268" s="56"/>
      <c r="V8268" s="30" t="str">
        <f t="shared" si="782"/>
        <v/>
      </c>
      <c r="W8268" s="29"/>
      <c r="X8268" s="9" t="s">
        <v>464</v>
      </c>
    </row>
    <row r="8269" spans="1:24" s="57" customFormat="1" ht="24">
      <c r="A8269" s="31">
        <v>8694</v>
      </c>
      <c r="B8269" s="32">
        <f t="shared" ca="1" si="778"/>
        <v>0.56783354906041772</v>
      </c>
      <c r="C8269" s="134" t="s">
        <v>15400</v>
      </c>
      <c r="D8269" s="128" t="s">
        <v>15401</v>
      </c>
      <c r="E8269" s="21"/>
      <c r="F8269" s="22"/>
      <c r="G8269" s="22"/>
      <c r="H8269" s="22"/>
      <c r="I8269" s="23"/>
      <c r="J8269" s="35" t="str">
        <f t="shared" si="779"/>
        <v>➸</v>
      </c>
      <c r="K8269" s="117" t="str">
        <f>词典存放目录!$A$1&amp;L8269&amp;M8269</f>
        <v>F:\《自创文法查阅Excel》4.1备份\《B词汇·红宝书》\红宝书15版图片\8694-ほんみょう【本名】.jpg</v>
      </c>
      <c r="L8269" s="9" t="s">
        <v>18120</v>
      </c>
      <c r="M8269" s="117" t="s">
        <v>26384</v>
      </c>
      <c r="N8269" s="36" t="str">
        <f t="shared" si="780"/>
        <v>▶</v>
      </c>
      <c r="O8269" s="37" t="s">
        <v>18035</v>
      </c>
      <c r="P8269" s="37">
        <v>74</v>
      </c>
      <c r="Q8269" s="37" t="s">
        <v>23</v>
      </c>
      <c r="R8269" s="9" t="str">
        <f>词典存放目录!$A$1&amp;O8269&amp;P8269&amp;Q8269</f>
        <v>F:\《自创文法查阅Excel》4.1备份\《B词汇·红宝书》\红宝书MP3分割\30 n1-ほ (74).mp3</v>
      </c>
      <c r="S8269" s="38"/>
      <c r="T8269" s="56"/>
      <c r="U8269" s="56"/>
      <c r="V8269" s="30" t="str">
        <f t="shared" si="782"/>
        <v/>
      </c>
      <c r="W8269" s="29"/>
      <c r="X8269" s="9" t="s">
        <v>464</v>
      </c>
    </row>
    <row r="8270" spans="1:24" s="57" customFormat="1" ht="24">
      <c r="A8270" s="31">
        <v>8695</v>
      </c>
      <c r="B8270" s="32">
        <f t="shared" ca="1" si="778"/>
        <v>9.9836518996304968E-2</v>
      </c>
      <c r="C8270" s="130" t="s">
        <v>15402</v>
      </c>
      <c r="D8270" s="120" t="s">
        <v>15403</v>
      </c>
      <c r="E8270" s="21"/>
      <c r="F8270" s="22"/>
      <c r="G8270" s="22"/>
      <c r="H8270" s="22"/>
      <c r="I8270" s="23"/>
      <c r="J8270" s="35" t="str">
        <f t="shared" si="779"/>
        <v>➸</v>
      </c>
      <c r="K8270" s="117" t="str">
        <f>词典存放目录!$A$1&amp;L8270&amp;M8270</f>
        <v>F:\《自创文法查阅Excel》4.1备份\《B词汇·红宝书》\红宝书15版图片\8695-マージャン【麻雀】.jpg</v>
      </c>
      <c r="L8270" s="9" t="s">
        <v>18120</v>
      </c>
      <c r="M8270" s="117" t="s">
        <v>26385</v>
      </c>
      <c r="N8270" s="36" t="str">
        <f t="shared" si="780"/>
        <v>▶</v>
      </c>
      <c r="O8270" s="37" t="s">
        <v>18036</v>
      </c>
      <c r="P8270" s="37">
        <v>1</v>
      </c>
      <c r="Q8270" s="37" t="s">
        <v>23</v>
      </c>
      <c r="R8270" s="9" t="str">
        <f>词典存放目录!$A$1&amp;O8270&amp;P8270&amp;Q8270</f>
        <v>F:\《自创文法查阅Excel》4.1备份\《B词汇·红宝书》\红宝书MP3分割\31 n5-ま (1).mp3</v>
      </c>
      <c r="S8270" s="38"/>
      <c r="T8270" s="56"/>
      <c r="U8270" s="56"/>
      <c r="V8270" s="30" t="str">
        <f t="shared" si="782"/>
        <v/>
      </c>
      <c r="W8270" s="29"/>
      <c r="X8270" s="9" t="s">
        <v>24</v>
      </c>
    </row>
    <row r="8271" spans="1:24" s="57" customFormat="1" ht="24">
      <c r="A8271" s="31">
        <v>8696</v>
      </c>
      <c r="B8271" s="32">
        <f t="shared" ca="1" si="778"/>
        <v>0.80658047865354399</v>
      </c>
      <c r="C8271" s="130" t="s">
        <v>15404</v>
      </c>
      <c r="D8271" s="120" t="s">
        <v>15405</v>
      </c>
      <c r="E8271" s="21"/>
      <c r="F8271" s="22"/>
      <c r="G8271" s="22"/>
      <c r="H8271" s="22"/>
      <c r="I8271" s="23"/>
      <c r="J8271" s="35" t="str">
        <f t="shared" si="779"/>
        <v>➸</v>
      </c>
      <c r="K8271" s="117" t="str">
        <f>词典存放目录!$A$1&amp;L8271&amp;M8271</f>
        <v>F:\《自创文法查阅Excel》4.1备份\《B词汇·红宝书》\红宝书15版图片\8696-まい～【毎～】.jpg</v>
      </c>
      <c r="L8271" s="9" t="s">
        <v>18120</v>
      </c>
      <c r="M8271" s="117" t="s">
        <v>26386</v>
      </c>
      <c r="N8271" s="36" t="str">
        <f t="shared" si="780"/>
        <v>▶</v>
      </c>
      <c r="O8271" s="37" t="s">
        <v>18036</v>
      </c>
      <c r="P8271" s="37">
        <v>2</v>
      </c>
      <c r="Q8271" s="37" t="s">
        <v>23</v>
      </c>
      <c r="R8271" s="9" t="str">
        <f>词典存放目录!$A$1&amp;O8271&amp;P8271&amp;Q8271</f>
        <v>F:\《自创文法查阅Excel》4.1备份\《B词汇·红宝书》\红宝书MP3分割\31 n5-ま (2).mp3</v>
      </c>
      <c r="S8271" s="38"/>
      <c r="T8271" s="56"/>
      <c r="U8271" s="56"/>
      <c r="V8271" s="30" t="str">
        <f t="shared" si="782"/>
        <v/>
      </c>
      <c r="W8271" s="29"/>
      <c r="X8271" s="9" t="s">
        <v>24</v>
      </c>
    </row>
    <row r="8272" spans="1:24" s="57" customFormat="1" ht="24">
      <c r="A8272" s="31">
        <v>8697</v>
      </c>
      <c r="B8272" s="32">
        <f t="shared" ca="1" si="778"/>
        <v>0.60300759450496866</v>
      </c>
      <c r="C8272" s="130" t="s">
        <v>15406</v>
      </c>
      <c r="D8272" s="120" t="s">
        <v>15407</v>
      </c>
      <c r="E8272" s="21"/>
      <c r="F8272" s="22"/>
      <c r="G8272" s="22"/>
      <c r="H8272" s="22"/>
      <c r="I8272" s="23"/>
      <c r="J8272" s="35" t="str">
        <f t="shared" si="779"/>
        <v>➸</v>
      </c>
      <c r="K8272" s="117" t="str">
        <f>词典存放目录!$A$1&amp;L8272&amp;M8272</f>
        <v>F:\《自创文法查阅Excel》4.1备份\《B词汇·红宝书》\红宝书15版图片\8697-～まい【～枚】.jpg</v>
      </c>
      <c r="L8272" s="9" t="s">
        <v>18120</v>
      </c>
      <c r="M8272" s="117" t="s">
        <v>26387</v>
      </c>
      <c r="N8272" s="36" t="str">
        <f t="shared" si="780"/>
        <v>▶</v>
      </c>
      <c r="O8272" s="37" t="s">
        <v>18036</v>
      </c>
      <c r="P8272" s="37">
        <v>3</v>
      </c>
      <c r="Q8272" s="37" t="s">
        <v>23</v>
      </c>
      <c r="R8272" s="9" t="str">
        <f>词典存放目录!$A$1&amp;O8272&amp;P8272&amp;Q8272</f>
        <v>F:\《自创文法查阅Excel》4.1备份\《B词汇·红宝书》\红宝书MP3分割\31 n5-ま (3).mp3</v>
      </c>
      <c r="S8272" s="38"/>
      <c r="T8272" s="56"/>
      <c r="U8272" s="56"/>
      <c r="V8272" s="30" t="str">
        <f t="shared" si="782"/>
        <v/>
      </c>
      <c r="W8272" s="29"/>
      <c r="X8272" s="9" t="s">
        <v>24</v>
      </c>
    </row>
    <row r="8273" spans="1:24" s="57" customFormat="1" ht="24">
      <c r="A8273" s="31">
        <v>8698</v>
      </c>
      <c r="B8273" s="32">
        <f t="shared" ca="1" si="778"/>
        <v>0.51810336837192794</v>
      </c>
      <c r="C8273" s="130" t="s">
        <v>15408</v>
      </c>
      <c r="D8273" s="120" t="s">
        <v>15409</v>
      </c>
      <c r="E8273" s="21"/>
      <c r="F8273" s="22"/>
      <c r="G8273" s="22"/>
      <c r="H8273" s="22"/>
      <c r="I8273" s="23"/>
      <c r="J8273" s="35" t="str">
        <f t="shared" si="779"/>
        <v>➸</v>
      </c>
      <c r="K8273" s="117" t="str">
        <f>词典存放目录!$A$1&amp;L8273&amp;M8273</f>
        <v>F:\《自创文法查阅Excel》4.1备份\《B词汇·红宝书》\红宝书15版图片\8698-まいあさ【毎朝】.jpg</v>
      </c>
      <c r="L8273" s="9" t="s">
        <v>18120</v>
      </c>
      <c r="M8273" s="117" t="s">
        <v>26388</v>
      </c>
      <c r="N8273" s="36" t="str">
        <f t="shared" si="780"/>
        <v>▶</v>
      </c>
      <c r="O8273" s="37" t="s">
        <v>18036</v>
      </c>
      <c r="P8273" s="37">
        <v>4</v>
      </c>
      <c r="Q8273" s="37" t="s">
        <v>23</v>
      </c>
      <c r="R8273" s="9" t="str">
        <f>词典存放目录!$A$1&amp;O8273&amp;P8273&amp;Q8273</f>
        <v>F:\《自创文法查阅Excel》4.1备份\《B词汇·红宝书》\红宝书MP3分割\31 n5-ま (4).mp3</v>
      </c>
      <c r="S8273" s="38"/>
      <c r="T8273" s="56"/>
      <c r="U8273" s="56"/>
      <c r="V8273" s="30" t="str">
        <f t="shared" si="782"/>
        <v/>
      </c>
      <c r="W8273" s="29"/>
      <c r="X8273" s="9" t="s">
        <v>24</v>
      </c>
    </row>
    <row r="8274" spans="1:24" s="57" customFormat="1" ht="24">
      <c r="A8274" s="31">
        <v>8699</v>
      </c>
      <c r="B8274" s="32">
        <f t="shared" ca="1" si="778"/>
        <v>0.13862318588717026</v>
      </c>
      <c r="C8274" s="130" t="s">
        <v>15410</v>
      </c>
      <c r="D8274" s="120" t="s">
        <v>15411</v>
      </c>
      <c r="E8274" s="21"/>
      <c r="F8274" s="22"/>
      <c r="G8274" s="22"/>
      <c r="H8274" s="22"/>
      <c r="I8274" s="23"/>
      <c r="J8274" s="35" t="str">
        <f t="shared" si="779"/>
        <v>➸</v>
      </c>
      <c r="K8274" s="117" t="str">
        <f>词典存放目录!$A$1&amp;L8274&amp;M8274</f>
        <v>F:\《自创文法查阅Excel》4.1备份\《B词汇·红宝书》\红宝书15版图片\8699-まいかい【毎回】.jpg</v>
      </c>
      <c r="L8274" s="9" t="s">
        <v>18120</v>
      </c>
      <c r="M8274" s="117" t="s">
        <v>26389</v>
      </c>
      <c r="N8274" s="36" t="str">
        <f t="shared" si="780"/>
        <v>▶</v>
      </c>
      <c r="O8274" s="37" t="s">
        <v>18036</v>
      </c>
      <c r="P8274" s="37">
        <v>5</v>
      </c>
      <c r="Q8274" s="37" t="s">
        <v>23</v>
      </c>
      <c r="R8274" s="9" t="str">
        <f>词典存放目录!$A$1&amp;O8274&amp;P8274&amp;Q8274</f>
        <v>F:\《自创文法查阅Excel》4.1备份\《B词汇·红宝书》\红宝书MP3分割\31 n5-ま (5).mp3</v>
      </c>
      <c r="S8274" s="38"/>
      <c r="T8274" s="56"/>
      <c r="U8274" s="56"/>
      <c r="V8274" s="30" t="str">
        <f t="shared" si="782"/>
        <v/>
      </c>
      <c r="W8274" s="29"/>
      <c r="X8274" s="9" t="s">
        <v>24</v>
      </c>
    </row>
    <row r="8275" spans="1:24" s="57" customFormat="1" ht="24">
      <c r="A8275" s="31">
        <v>8700</v>
      </c>
      <c r="B8275" s="32">
        <f t="shared" ca="1" si="778"/>
        <v>0.66483463872784632</v>
      </c>
      <c r="C8275" s="130" t="s">
        <v>15412</v>
      </c>
      <c r="D8275" s="120" t="s">
        <v>15413</v>
      </c>
      <c r="E8275" s="21"/>
      <c r="F8275" s="22"/>
      <c r="G8275" s="22"/>
      <c r="H8275" s="22"/>
      <c r="I8275" s="23"/>
      <c r="J8275" s="35" t="str">
        <f t="shared" si="779"/>
        <v>➸</v>
      </c>
      <c r="K8275" s="117" t="str">
        <f>词典存放目录!$A$1&amp;L8275&amp;M8275</f>
        <v>F:\《自创文法查阅Excel》4.1备份\《B词汇·红宝书》\红宝书15版图片\8700-まいげつ【毎月·まいつき】.jpg</v>
      </c>
      <c r="L8275" s="9" t="s">
        <v>18120</v>
      </c>
      <c r="M8275" s="117" t="s">
        <v>26390</v>
      </c>
      <c r="N8275" s="36" t="str">
        <f t="shared" si="780"/>
        <v>▶</v>
      </c>
      <c r="O8275" s="37" t="s">
        <v>18036</v>
      </c>
      <c r="P8275" s="37">
        <v>6</v>
      </c>
      <c r="Q8275" s="37" t="s">
        <v>23</v>
      </c>
      <c r="R8275" s="9" t="str">
        <f>词典存放目录!$A$1&amp;O8275&amp;P8275&amp;Q8275</f>
        <v>F:\《自创文法查阅Excel》4.1备份\《B词汇·红宝书》\红宝书MP3分割\31 n5-ま (6).mp3</v>
      </c>
      <c r="S8275" s="38"/>
      <c r="T8275" s="56"/>
      <c r="U8275" s="56"/>
      <c r="V8275" s="30" t="str">
        <f t="shared" si="782"/>
        <v/>
      </c>
      <c r="W8275" s="29"/>
      <c r="X8275" s="9" t="s">
        <v>24</v>
      </c>
    </row>
    <row r="8276" spans="1:24" s="57" customFormat="1" ht="24">
      <c r="A8276" s="31">
        <v>8701</v>
      </c>
      <c r="B8276" s="32">
        <f t="shared" ca="1" si="778"/>
        <v>0.73546933577356455</v>
      </c>
      <c r="C8276" s="130" t="s">
        <v>15414</v>
      </c>
      <c r="D8276" s="120" t="s">
        <v>15415</v>
      </c>
      <c r="E8276" s="21"/>
      <c r="F8276" s="22"/>
      <c r="G8276" s="22"/>
      <c r="H8276" s="22"/>
      <c r="I8276" s="23"/>
      <c r="J8276" s="35" t="str">
        <f t="shared" si="779"/>
        <v>➸</v>
      </c>
      <c r="K8276" s="117" t="str">
        <f>词典存放目录!$A$1&amp;L8276&amp;M8276</f>
        <v>F:\《自创文法查阅Excel》4.1备份\《B词汇·红宝书》\红宝书15版图片\8701-まいご【迷子】.jpg</v>
      </c>
      <c r="L8276" s="9" t="s">
        <v>18120</v>
      </c>
      <c r="M8276" s="117" t="s">
        <v>26391</v>
      </c>
      <c r="N8276" s="36" t="str">
        <f t="shared" si="780"/>
        <v>▶</v>
      </c>
      <c r="O8276" s="37" t="s">
        <v>18036</v>
      </c>
      <c r="P8276" s="37">
        <v>7</v>
      </c>
      <c r="Q8276" s="37" t="s">
        <v>23</v>
      </c>
      <c r="R8276" s="9" t="str">
        <f>词典存放目录!$A$1&amp;O8276&amp;P8276&amp;Q8276</f>
        <v>F:\《自创文法查阅Excel》4.1备份\《B词汇·红宝书》\红宝书MP3分割\31 n5-ま (7).mp3</v>
      </c>
      <c r="S8276" s="38"/>
      <c r="T8276" s="56"/>
      <c r="U8276" s="56"/>
      <c r="V8276" s="30" t="str">
        <f t="shared" si="782"/>
        <v/>
      </c>
      <c r="W8276" s="29"/>
      <c r="X8276" s="9" t="s">
        <v>24</v>
      </c>
    </row>
    <row r="8277" spans="1:24" s="57" customFormat="1" ht="24">
      <c r="A8277" s="31">
        <v>8702</v>
      </c>
      <c r="B8277" s="32">
        <f t="shared" ca="1" si="778"/>
        <v>0.84413929850551894</v>
      </c>
      <c r="C8277" s="130" t="s">
        <v>15416</v>
      </c>
      <c r="D8277" s="120" t="s">
        <v>15417</v>
      </c>
      <c r="E8277" s="21"/>
      <c r="F8277" s="22"/>
      <c r="G8277" s="22"/>
      <c r="H8277" s="22"/>
      <c r="I8277" s="23"/>
      <c r="J8277" s="35" t="str">
        <f t="shared" si="779"/>
        <v>➸</v>
      </c>
      <c r="K8277" s="117" t="str">
        <f>词典存放目录!$A$1&amp;L8277&amp;M8277</f>
        <v>F:\《自创文法查阅Excel》4.1备份\《B词汇·红宝书》\红宝书15版图片\8702-まいしゅう【毎週】.jpg</v>
      </c>
      <c r="L8277" s="9" t="s">
        <v>18120</v>
      </c>
      <c r="M8277" s="117" t="s">
        <v>26392</v>
      </c>
      <c r="N8277" s="36" t="str">
        <f t="shared" si="780"/>
        <v>▶</v>
      </c>
      <c r="O8277" s="37" t="s">
        <v>18036</v>
      </c>
      <c r="P8277" s="37">
        <v>8</v>
      </c>
      <c r="Q8277" s="37" t="s">
        <v>23</v>
      </c>
      <c r="R8277" s="9" t="str">
        <f>词典存放目录!$A$1&amp;O8277&amp;P8277&amp;Q8277</f>
        <v>F:\《自创文法查阅Excel》4.1备份\《B词汇·红宝书》\红宝书MP3分割\31 n5-ま (8).mp3</v>
      </c>
      <c r="S8277" s="38"/>
      <c r="T8277" s="56"/>
      <c r="U8277" s="56"/>
      <c r="V8277" s="30" t="str">
        <f t="shared" si="782"/>
        <v/>
      </c>
      <c r="W8277" s="29"/>
      <c r="X8277" s="9" t="s">
        <v>24</v>
      </c>
    </row>
    <row r="8278" spans="1:24" s="57" customFormat="1" ht="24">
      <c r="A8278" s="31">
        <v>8703</v>
      </c>
      <c r="B8278" s="32">
        <f t="shared" ca="1" si="778"/>
        <v>3.2832678993174103E-2</v>
      </c>
      <c r="C8278" s="130" t="s">
        <v>15418</v>
      </c>
      <c r="D8278" s="120" t="s">
        <v>15419</v>
      </c>
      <c r="E8278" s="21"/>
      <c r="F8278" s="22"/>
      <c r="G8278" s="22"/>
      <c r="H8278" s="22"/>
      <c r="I8278" s="23"/>
      <c r="J8278" s="35" t="str">
        <f t="shared" si="779"/>
        <v>➸</v>
      </c>
      <c r="K8278" s="117" t="str">
        <f>词典存放目录!$A$1&amp;L8278&amp;M8278</f>
        <v>F:\《自创文法查阅Excel》4.1备份\《B词汇·红宝书》\红宝书15版图片\8703-まいとし【毎年·まいねん】.jpg</v>
      </c>
      <c r="L8278" s="9" t="s">
        <v>18120</v>
      </c>
      <c r="M8278" s="117" t="s">
        <v>26393</v>
      </c>
      <c r="N8278" s="36" t="str">
        <f t="shared" si="780"/>
        <v>▶</v>
      </c>
      <c r="O8278" s="37" t="s">
        <v>18036</v>
      </c>
      <c r="P8278" s="37">
        <v>9</v>
      </c>
      <c r="Q8278" s="37" t="s">
        <v>23</v>
      </c>
      <c r="R8278" s="9" t="str">
        <f>词典存放目录!$A$1&amp;O8278&amp;P8278&amp;Q8278</f>
        <v>F:\《自创文法查阅Excel》4.1备份\《B词汇·红宝书》\红宝书MP3分割\31 n5-ま (9).mp3</v>
      </c>
      <c r="S8278" s="38"/>
      <c r="T8278" s="56"/>
      <c r="U8278" s="56"/>
      <c r="V8278" s="30" t="str">
        <f t="shared" si="782"/>
        <v/>
      </c>
      <c r="W8278" s="29"/>
      <c r="X8278" s="9" t="s">
        <v>24</v>
      </c>
    </row>
    <row r="8279" spans="1:24" s="57" customFormat="1" ht="24">
      <c r="A8279" s="31">
        <v>8704</v>
      </c>
      <c r="B8279" s="32">
        <f t="shared" ca="1" si="778"/>
        <v>0.64930661595738037</v>
      </c>
      <c r="C8279" s="130" t="s">
        <v>15420</v>
      </c>
      <c r="D8279" s="120" t="s">
        <v>15421</v>
      </c>
      <c r="E8279" s="21"/>
      <c r="F8279" s="22"/>
      <c r="G8279" s="22"/>
      <c r="H8279" s="22"/>
      <c r="I8279" s="23"/>
      <c r="J8279" s="35" t="str">
        <f t="shared" si="779"/>
        <v>➸</v>
      </c>
      <c r="K8279" s="117" t="str">
        <f>词典存放目录!$A$1&amp;L8279&amp;M8279</f>
        <v>F:\《自创文法查阅Excel》4.1备份\《B词汇·红宝书》\红宝书15版图片\8704-まいにち【毎日】.jpg</v>
      </c>
      <c r="L8279" s="9" t="s">
        <v>18120</v>
      </c>
      <c r="M8279" s="117" t="s">
        <v>26394</v>
      </c>
      <c r="N8279" s="36" t="str">
        <f t="shared" si="780"/>
        <v>▶</v>
      </c>
      <c r="O8279" s="37" t="s">
        <v>18036</v>
      </c>
      <c r="P8279" s="37">
        <v>10</v>
      </c>
      <c r="Q8279" s="37" t="s">
        <v>23</v>
      </c>
      <c r="R8279" s="9" t="str">
        <f>词典存放目录!$A$1&amp;O8279&amp;P8279&amp;Q8279</f>
        <v>F:\《自创文法查阅Excel》4.1备份\《B词汇·红宝书》\红宝书MP3分割\31 n5-ま (10).mp3</v>
      </c>
      <c r="S8279" s="38"/>
      <c r="T8279" s="56"/>
      <c r="U8279" s="56"/>
      <c r="V8279" s="30" t="str">
        <f t="shared" si="782"/>
        <v/>
      </c>
      <c r="W8279" s="29"/>
      <c r="X8279" s="9" t="s">
        <v>24</v>
      </c>
    </row>
    <row r="8280" spans="1:24" s="57" customFormat="1" ht="24">
      <c r="A8280" s="31">
        <v>8705</v>
      </c>
      <c r="B8280" s="32">
        <f t="shared" ca="1" si="778"/>
        <v>0.60113732821218535</v>
      </c>
      <c r="C8280" s="130" t="s">
        <v>15422</v>
      </c>
      <c r="D8280" s="120" t="s">
        <v>15423</v>
      </c>
      <c r="E8280" s="21"/>
      <c r="F8280" s="22"/>
      <c r="G8280" s="22"/>
      <c r="H8280" s="22"/>
      <c r="I8280" s="23"/>
      <c r="J8280" s="35" t="str">
        <f t="shared" si="779"/>
        <v>➸</v>
      </c>
      <c r="K8280" s="117" t="str">
        <f>词典存放目录!$A$1&amp;L8280&amp;M8280</f>
        <v>F:\《自创文法查阅Excel》4.1备份\《B词汇·红宝书》\红宝书15版图片\8705-まいばん【毎晩】.jpg</v>
      </c>
      <c r="L8280" s="9" t="s">
        <v>18120</v>
      </c>
      <c r="M8280" s="117" t="s">
        <v>26395</v>
      </c>
      <c r="N8280" s="36" t="str">
        <f t="shared" si="780"/>
        <v>▶</v>
      </c>
      <c r="O8280" s="37" t="s">
        <v>18036</v>
      </c>
      <c r="P8280" s="37">
        <v>11</v>
      </c>
      <c r="Q8280" s="37" t="s">
        <v>23</v>
      </c>
      <c r="R8280" s="9" t="str">
        <f>词典存放目录!$A$1&amp;O8280&amp;P8280&amp;Q8280</f>
        <v>F:\《自创文法查阅Excel》4.1备份\《B词汇·红宝书》\红宝书MP3分割\31 n5-ま (11).mp3</v>
      </c>
      <c r="S8280" s="38"/>
      <c r="T8280" s="56"/>
      <c r="U8280" s="56"/>
      <c r="V8280" s="30" t="str">
        <f t="shared" si="782"/>
        <v/>
      </c>
      <c r="W8280" s="29"/>
      <c r="X8280" s="9" t="s">
        <v>24</v>
      </c>
    </row>
    <row r="8281" spans="1:24" s="57" customFormat="1" ht="24">
      <c r="A8281" s="31">
        <v>8706</v>
      </c>
      <c r="B8281" s="32">
        <f t="shared" ca="1" si="778"/>
        <v>0.88764907097689338</v>
      </c>
      <c r="C8281" s="130" t="s">
        <v>15424</v>
      </c>
      <c r="D8281" s="120" t="s">
        <v>15425</v>
      </c>
      <c r="E8281" s="21"/>
      <c r="F8281" s="22"/>
      <c r="G8281" s="22"/>
      <c r="H8281" s="22"/>
      <c r="I8281" s="23"/>
      <c r="J8281" s="35" t="str">
        <f t="shared" si="779"/>
        <v>➸</v>
      </c>
      <c r="K8281" s="117" t="str">
        <f>词典存放目录!$A$1&amp;L8281&amp;M8281</f>
        <v>F:\《自创文法查阅Excel》4.1备份\《B词汇·红宝书》\红宝书15版图片\8706-まえ【前】.jpg</v>
      </c>
      <c r="L8281" s="9" t="s">
        <v>18120</v>
      </c>
      <c r="M8281" s="117" t="s">
        <v>26396</v>
      </c>
      <c r="N8281" s="36" t="str">
        <f t="shared" si="780"/>
        <v>▶</v>
      </c>
      <c r="O8281" s="37" t="s">
        <v>18036</v>
      </c>
      <c r="P8281" s="37">
        <v>12</v>
      </c>
      <c r="Q8281" s="37" t="s">
        <v>23</v>
      </c>
      <c r="R8281" s="9" t="str">
        <f>词典存放目录!$A$1&amp;O8281&amp;P8281&amp;Q8281</f>
        <v>F:\《自创文法查阅Excel》4.1备份\《B词汇·红宝书》\红宝书MP3分割\31 n5-ま (12).mp3</v>
      </c>
      <c r="S8281" s="38"/>
      <c r="T8281" s="56"/>
      <c r="U8281" s="56"/>
      <c r="V8281" s="30" t="str">
        <f t="shared" si="782"/>
        <v/>
      </c>
      <c r="W8281" s="29"/>
      <c r="X8281" s="9" t="s">
        <v>24</v>
      </c>
    </row>
    <row r="8282" spans="1:24" s="57" customFormat="1" ht="24">
      <c r="A8282" s="31">
        <v>8707</v>
      </c>
      <c r="B8282" s="32">
        <f t="shared" ca="1" si="778"/>
        <v>0.27939980855936564</v>
      </c>
      <c r="C8282" s="130" t="s">
        <v>15426</v>
      </c>
      <c r="D8282" s="120" t="s">
        <v>9114</v>
      </c>
      <c r="E8282" s="21"/>
      <c r="F8282" s="22"/>
      <c r="G8282" s="22"/>
      <c r="H8282" s="22"/>
      <c r="I8282" s="23"/>
      <c r="J8282" s="35" t="str">
        <f t="shared" si="779"/>
        <v>➸</v>
      </c>
      <c r="K8282" s="117" t="str">
        <f>词典存放目录!$A$1&amp;L8282&amp;M8282</f>
        <v>F:\《自创文法查阅Excel》4.1备份\《B词汇·红宝书》\红宝书15版图片\8707-～まえ【～前】.jpg</v>
      </c>
      <c r="L8282" s="9" t="s">
        <v>18120</v>
      </c>
      <c r="M8282" s="117" t="s">
        <v>26397</v>
      </c>
      <c r="N8282" s="36" t="str">
        <f t="shared" si="780"/>
        <v>▶</v>
      </c>
      <c r="O8282" s="37" t="s">
        <v>18036</v>
      </c>
      <c r="P8282" s="37">
        <v>13</v>
      </c>
      <c r="Q8282" s="37" t="s">
        <v>23</v>
      </c>
      <c r="R8282" s="9" t="str">
        <f>词典存放目录!$A$1&amp;O8282&amp;P8282&amp;Q8282</f>
        <v>F:\《自创文法查阅Excel》4.1备份\《B词汇·红宝书》\红宝书MP3分割\31 n5-ま (13).mp3</v>
      </c>
      <c r="S8282" s="38"/>
      <c r="T8282" s="56"/>
      <c r="U8282" s="56"/>
      <c r="V8282" s="30" t="str">
        <f t="shared" si="782"/>
        <v/>
      </c>
      <c r="W8282" s="29"/>
      <c r="X8282" s="9" t="s">
        <v>24</v>
      </c>
    </row>
    <row r="8283" spans="1:24" s="57" customFormat="1" ht="24">
      <c r="A8283" s="31">
        <v>8708</v>
      </c>
      <c r="B8283" s="32">
        <f t="shared" ca="1" si="778"/>
        <v>9.7325773953020445E-2</v>
      </c>
      <c r="C8283" s="130" t="s">
        <v>15427</v>
      </c>
      <c r="D8283" s="120" t="s">
        <v>15428</v>
      </c>
      <c r="E8283" s="21"/>
      <c r="F8283" s="22"/>
      <c r="G8283" s="22"/>
      <c r="H8283" s="22"/>
      <c r="I8283" s="23"/>
      <c r="J8283" s="35" t="str">
        <f t="shared" si="779"/>
        <v>➸</v>
      </c>
      <c r="K8283" s="117" t="str">
        <f>词典存放目录!$A$1&amp;L8283&amp;M8283</f>
        <v>F:\《自创文法查阅Excel》4.1备份\《B词汇·红宝书》\红宝书15版图片\8708-まがる【曲がる】.jpg</v>
      </c>
      <c r="L8283" s="9" t="s">
        <v>18120</v>
      </c>
      <c r="M8283" s="117" t="s">
        <v>26398</v>
      </c>
      <c r="N8283" s="36" t="str">
        <f t="shared" si="780"/>
        <v>▶</v>
      </c>
      <c r="O8283" s="37" t="s">
        <v>18036</v>
      </c>
      <c r="P8283" s="37">
        <v>14</v>
      </c>
      <c r="Q8283" s="37" t="s">
        <v>23</v>
      </c>
      <c r="R8283" s="9" t="str">
        <f>词典存放目录!$A$1&amp;O8283&amp;P8283&amp;Q8283</f>
        <v>F:\《自创文法查阅Excel》4.1备份\《B词汇·红宝书》\红宝书MP3分割\31 n5-ま (14).mp3</v>
      </c>
      <c r="S8283" s="38"/>
      <c r="T8283" s="56"/>
      <c r="U8283" s="56"/>
      <c r="V8283" s="30" t="str">
        <f t="shared" si="782"/>
        <v/>
      </c>
      <c r="W8283" s="29"/>
      <c r="X8283" s="9" t="s">
        <v>24</v>
      </c>
    </row>
    <row r="8284" spans="1:24" s="57" customFormat="1" ht="24">
      <c r="A8284" s="31">
        <v>8709</v>
      </c>
      <c r="B8284" s="32">
        <f t="shared" ca="1" si="778"/>
        <v>0.32030772538614183</v>
      </c>
      <c r="C8284" s="130" t="s">
        <v>15429</v>
      </c>
      <c r="D8284" s="120" t="s">
        <v>15430</v>
      </c>
      <c r="E8284" s="21"/>
      <c r="F8284" s="22"/>
      <c r="G8284" s="22"/>
      <c r="H8284" s="22"/>
      <c r="I8284" s="23"/>
      <c r="J8284" s="35" t="str">
        <f t="shared" si="779"/>
        <v>➸</v>
      </c>
      <c r="K8284" s="117" t="str">
        <f>词典存放目录!$A$1&amp;L8284&amp;M8284</f>
        <v>F:\《自创文法查阅Excel》4.1备份\《B词汇·红宝书》\红宝书15版图片\8709-まず【先ず】.jpg</v>
      </c>
      <c r="L8284" s="9" t="s">
        <v>18120</v>
      </c>
      <c r="M8284" s="117" t="s">
        <v>26399</v>
      </c>
      <c r="N8284" s="36" t="str">
        <f t="shared" si="780"/>
        <v>▶</v>
      </c>
      <c r="O8284" s="37" t="s">
        <v>18036</v>
      </c>
      <c r="P8284" s="37">
        <v>15</v>
      </c>
      <c r="Q8284" s="37" t="s">
        <v>23</v>
      </c>
      <c r="R8284" s="9" t="str">
        <f>词典存放目录!$A$1&amp;O8284&amp;P8284&amp;Q8284</f>
        <v>F:\《自创文法查阅Excel》4.1备份\《B词汇·红宝书》\红宝书MP3分割\31 n5-ま (15).mp3</v>
      </c>
      <c r="S8284" s="38"/>
      <c r="T8284" s="56"/>
      <c r="U8284" s="56"/>
      <c r="V8284" s="30" t="str">
        <f t="shared" si="782"/>
        <v/>
      </c>
      <c r="W8284" s="29"/>
      <c r="X8284" s="9" t="s">
        <v>24</v>
      </c>
    </row>
    <row r="8285" spans="1:24" s="57" customFormat="1" ht="24">
      <c r="A8285" s="31">
        <v>8710</v>
      </c>
      <c r="B8285" s="32">
        <f t="shared" ca="1" si="778"/>
        <v>7.1250356871520593E-2</v>
      </c>
      <c r="C8285" s="130" t="s">
        <v>15431</v>
      </c>
      <c r="D8285" s="120" t="s">
        <v>15432</v>
      </c>
      <c r="E8285" s="21" t="s">
        <v>32</v>
      </c>
      <c r="F8285" s="22"/>
      <c r="G8285" s="22"/>
      <c r="H8285" s="22"/>
      <c r="I8285" s="23"/>
      <c r="J8285" s="35" t="str">
        <f t="shared" si="779"/>
        <v>➸</v>
      </c>
      <c r="K8285" s="117" t="str">
        <f>词典存放目录!$A$1&amp;L8285&amp;M8285</f>
        <v>F:\《自创文法查阅Excel》4.1备份\《B词汇·红宝书》\红宝书15版图片\8710-まずい【不味い】.jpg</v>
      </c>
      <c r="L8285" s="9" t="s">
        <v>18120</v>
      </c>
      <c r="M8285" s="117" t="s">
        <v>26400</v>
      </c>
      <c r="N8285" s="36" t="str">
        <f t="shared" si="780"/>
        <v>▶</v>
      </c>
      <c r="O8285" s="37" t="s">
        <v>18036</v>
      </c>
      <c r="P8285" s="37">
        <v>16</v>
      </c>
      <c r="Q8285" s="37" t="s">
        <v>23</v>
      </c>
      <c r="R8285" s="9" t="str">
        <f>词典存放目录!$A$1&amp;O8285&amp;P8285&amp;Q8285</f>
        <v>F:\《自创文法查阅Excel》4.1备份\《B词汇·红宝书》\红宝书MP3分割\31 n5-ま (16).mp3</v>
      </c>
      <c r="S8285" s="38"/>
      <c r="T8285" s="56"/>
      <c r="U8285" s="56"/>
      <c r="V8285" s="30" t="str">
        <f t="shared" si="782"/>
        <v/>
      </c>
      <c r="W8285" s="29"/>
      <c r="X8285" s="9" t="s">
        <v>24</v>
      </c>
    </row>
    <row r="8286" spans="1:24" s="57" customFormat="1" ht="24">
      <c r="A8286" s="31">
        <v>8711</v>
      </c>
      <c r="B8286" s="32">
        <f t="shared" ca="1" si="778"/>
        <v>0.74577204024363075</v>
      </c>
      <c r="C8286" s="130" t="s">
        <v>15433</v>
      </c>
      <c r="D8286" s="120" t="s">
        <v>15434</v>
      </c>
      <c r="E8286" s="21"/>
      <c r="F8286" s="22"/>
      <c r="G8286" s="22"/>
      <c r="H8286" s="22"/>
      <c r="I8286" s="23"/>
      <c r="J8286" s="35" t="str">
        <f t="shared" si="779"/>
        <v>➸</v>
      </c>
      <c r="K8286" s="117" t="str">
        <f>词典存放目录!$A$1&amp;L8286&amp;M8286</f>
        <v>F:\《自创文法查阅Excel》4.1备份\《B词汇·红宝书》\红宝书15版图片\8711-また【（又·復·亦）】.jpg</v>
      </c>
      <c r="L8286" s="9" t="s">
        <v>18120</v>
      </c>
      <c r="M8286" s="117" t="s">
        <v>26401</v>
      </c>
      <c r="N8286" s="36" t="str">
        <f t="shared" si="780"/>
        <v>▶</v>
      </c>
      <c r="O8286" s="37" t="s">
        <v>18036</v>
      </c>
      <c r="P8286" s="37">
        <v>17</v>
      </c>
      <c r="Q8286" s="37" t="s">
        <v>23</v>
      </c>
      <c r="R8286" s="9" t="str">
        <f>词典存放目录!$A$1&amp;O8286&amp;P8286&amp;Q8286</f>
        <v>F:\《自创文法查阅Excel》4.1备份\《B词汇·红宝书》\红宝书MP3分割\31 n5-ま (17).mp3</v>
      </c>
      <c r="S8286" s="38"/>
      <c r="T8286" s="56"/>
      <c r="U8286" s="56"/>
      <c r="V8286" s="30" t="str">
        <f t="shared" si="782"/>
        <v/>
      </c>
      <c r="W8286" s="29"/>
      <c r="X8286" s="9" t="s">
        <v>24</v>
      </c>
    </row>
    <row r="8287" spans="1:24" s="57" customFormat="1" ht="24">
      <c r="A8287" s="31">
        <v>8712</v>
      </c>
      <c r="B8287" s="32">
        <f t="shared" ca="1" si="778"/>
        <v>0.26271407319894846</v>
      </c>
      <c r="C8287" s="130" t="s">
        <v>15435</v>
      </c>
      <c r="D8287" s="120"/>
      <c r="E8287" s="21"/>
      <c r="F8287" s="22"/>
      <c r="G8287" s="22"/>
      <c r="H8287" s="22"/>
      <c r="I8287" s="23"/>
      <c r="J8287" s="35" t="str">
        <f t="shared" si="779"/>
        <v>➸</v>
      </c>
      <c r="K8287" s="117" t="str">
        <f>词典存放目录!$A$1&amp;L8287&amp;M8287</f>
        <v>F:\《自创文法查阅Excel》4.1备份\《B词汇·红宝书》\红宝书15版图片\8712-また.jpg</v>
      </c>
      <c r="L8287" s="9" t="s">
        <v>18120</v>
      </c>
      <c r="M8287" s="117" t="s">
        <v>26402</v>
      </c>
      <c r="N8287" s="36" t="str">
        <f t="shared" si="780"/>
        <v>▶</v>
      </c>
      <c r="O8287" s="37" t="s">
        <v>18036</v>
      </c>
      <c r="P8287" s="37">
        <v>18</v>
      </c>
      <c r="Q8287" s="37" t="s">
        <v>23</v>
      </c>
      <c r="R8287" s="9" t="str">
        <f>词典存放目录!$A$1&amp;O8287&amp;P8287&amp;Q8287</f>
        <v>F:\《自创文法查阅Excel》4.1备份\《B词汇·红宝书》\红宝书MP3分割\31 n5-ま (18).mp3</v>
      </c>
      <c r="S8287" s="38"/>
      <c r="T8287" s="56"/>
      <c r="U8287" s="56"/>
      <c r="V8287" s="30" t="str">
        <f t="shared" si="782"/>
        <v/>
      </c>
      <c r="W8287" s="29"/>
      <c r="X8287" s="9" t="s">
        <v>24</v>
      </c>
    </row>
    <row r="8288" spans="1:24" s="57" customFormat="1" ht="24">
      <c r="A8288" s="31">
        <v>8713</v>
      </c>
      <c r="B8288" s="32">
        <f t="shared" ca="1" si="778"/>
        <v>0.55563702937215098</v>
      </c>
      <c r="C8288" s="130" t="s">
        <v>15436</v>
      </c>
      <c r="D8288" s="120" t="s">
        <v>1283</v>
      </c>
      <c r="E8288" s="21"/>
      <c r="F8288" s="22"/>
      <c r="G8288" s="22"/>
      <c r="H8288" s="22"/>
      <c r="I8288" s="23"/>
      <c r="J8288" s="35" t="str">
        <f t="shared" si="779"/>
        <v>➸</v>
      </c>
      <c r="K8288" s="117" t="str">
        <f>词典存放目录!$A$1&amp;L8288&amp;M8288</f>
        <v>F:\《自创文法查阅Excel》4.1备份\《B词汇·红宝书》\红宝书15版图片\8713-まだ【未だ】.jpg</v>
      </c>
      <c r="L8288" s="9" t="s">
        <v>18120</v>
      </c>
      <c r="M8288" s="117" t="s">
        <v>26403</v>
      </c>
      <c r="N8288" s="36" t="str">
        <f t="shared" si="780"/>
        <v>▶</v>
      </c>
      <c r="O8288" s="37" t="s">
        <v>18036</v>
      </c>
      <c r="P8288" s="37">
        <v>19</v>
      </c>
      <c r="Q8288" s="37" t="s">
        <v>23</v>
      </c>
      <c r="R8288" s="9" t="str">
        <f>词典存放目录!$A$1&amp;O8288&amp;P8288&amp;Q8288</f>
        <v>F:\《自创文法查阅Excel》4.1备份\《B词汇·红宝书》\红宝书MP3分割\31 n5-ま (19).mp3</v>
      </c>
      <c r="S8288" s="38"/>
      <c r="T8288" s="56"/>
      <c r="U8288" s="56"/>
      <c r="V8288" s="30" t="str">
        <f t="shared" si="782"/>
        <v/>
      </c>
      <c r="W8288" s="29"/>
      <c r="X8288" s="9" t="s">
        <v>24</v>
      </c>
    </row>
    <row r="8289" spans="1:24" s="57" customFormat="1" ht="24">
      <c r="A8289" s="31">
        <v>8714</v>
      </c>
      <c r="B8289" s="32">
        <f t="shared" ca="1" si="778"/>
        <v>0.80369536866017444</v>
      </c>
      <c r="C8289" s="130" t="s">
        <v>15437</v>
      </c>
      <c r="D8289" s="120" t="s">
        <v>15438</v>
      </c>
      <c r="E8289" s="21"/>
      <c r="F8289" s="22"/>
      <c r="G8289" s="22"/>
      <c r="H8289" s="22"/>
      <c r="I8289" s="23"/>
      <c r="J8289" s="35" t="str">
        <f t="shared" si="779"/>
        <v>➸</v>
      </c>
      <c r="K8289" s="117" t="str">
        <f>词典存放目录!$A$1&amp;L8289&amp;M8289</f>
        <v>F:\《自创文法查阅Excel》4.1备份\《B词汇·红宝书》\红宝书15版图片\8714-まち【町】.jpg</v>
      </c>
      <c r="L8289" s="9" t="s">
        <v>18120</v>
      </c>
      <c r="M8289" s="117" t="s">
        <v>26404</v>
      </c>
      <c r="N8289" s="36" t="str">
        <f t="shared" si="780"/>
        <v>▶</v>
      </c>
      <c r="O8289" s="37" t="s">
        <v>18036</v>
      </c>
      <c r="P8289" s="37">
        <v>20</v>
      </c>
      <c r="Q8289" s="37" t="s">
        <v>23</v>
      </c>
      <c r="R8289" s="9" t="str">
        <f>词典存放目录!$A$1&amp;O8289&amp;P8289&amp;Q8289</f>
        <v>F:\《自创文法查阅Excel》4.1备份\《B词汇·红宝书》\红宝书MP3分割\31 n5-ま (20).mp3</v>
      </c>
      <c r="S8289" s="38"/>
      <c r="T8289" s="56"/>
      <c r="U8289" s="56"/>
      <c r="V8289" s="30" t="str">
        <f t="shared" si="782"/>
        <v/>
      </c>
      <c r="W8289" s="29"/>
      <c r="X8289" s="9" t="s">
        <v>24</v>
      </c>
    </row>
    <row r="8290" spans="1:24" s="57" customFormat="1" ht="24">
      <c r="A8290" s="31">
        <v>8715</v>
      </c>
      <c r="B8290" s="32">
        <f t="shared" ca="1" si="778"/>
        <v>0.40831261592505486</v>
      </c>
      <c r="C8290" s="130" t="s">
        <v>15437</v>
      </c>
      <c r="D8290" s="120" t="s">
        <v>15439</v>
      </c>
      <c r="E8290" s="21"/>
      <c r="F8290" s="22"/>
      <c r="G8290" s="22"/>
      <c r="H8290" s="22"/>
      <c r="I8290" s="23"/>
      <c r="J8290" s="35" t="str">
        <f t="shared" si="779"/>
        <v>➸</v>
      </c>
      <c r="K8290" s="117" t="str">
        <f>词典存放目录!$A$1&amp;L8290&amp;M8290</f>
        <v>F:\《自创文法查阅Excel》4.1备份\《B词汇·红宝书》\红宝书15版图片\8715-まち【街】.jpg</v>
      </c>
      <c r="L8290" s="9" t="s">
        <v>18120</v>
      </c>
      <c r="M8290" s="117" t="s">
        <v>26405</v>
      </c>
      <c r="N8290" s="36" t="str">
        <f t="shared" si="780"/>
        <v>▶</v>
      </c>
      <c r="O8290" s="37" t="s">
        <v>18036</v>
      </c>
      <c r="P8290" s="37">
        <v>21</v>
      </c>
      <c r="Q8290" s="37" t="s">
        <v>23</v>
      </c>
      <c r="R8290" s="9" t="str">
        <f>词典存放目录!$A$1&amp;O8290&amp;P8290&amp;Q8290</f>
        <v>F:\《自创文法查阅Excel》4.1备份\《B词汇·红宝书》\红宝书MP3分割\31 n5-ま (21).mp3</v>
      </c>
      <c r="S8290" s="38"/>
      <c r="T8290" s="56"/>
      <c r="U8290" s="56"/>
      <c r="V8290" s="30" t="str">
        <f t="shared" si="782"/>
        <v/>
      </c>
      <c r="W8290" s="29"/>
      <c r="X8290" s="9" t="s">
        <v>24</v>
      </c>
    </row>
    <row r="8291" spans="1:24" s="57" customFormat="1" ht="24">
      <c r="A8291" s="31">
        <v>8716</v>
      </c>
      <c r="B8291" s="32">
        <f t="shared" ca="1" si="778"/>
        <v>0.95950211755879844</v>
      </c>
      <c r="C8291" s="130" t="s">
        <v>15440</v>
      </c>
      <c r="D8291" s="120" t="s">
        <v>15441</v>
      </c>
      <c r="E8291" s="21"/>
      <c r="F8291" s="22"/>
      <c r="G8291" s="22"/>
      <c r="H8291" s="22"/>
      <c r="I8291" s="23"/>
      <c r="J8291" s="35" t="str">
        <f t="shared" si="779"/>
        <v>➸</v>
      </c>
      <c r="K8291" s="117" t="str">
        <f>词典存放目录!$A$1&amp;L8291&amp;M8291</f>
        <v>F:\《自创文法查阅Excel》4.1备份\《B词汇·红宝书》\红宝书15版图片\8716-まつ【待つ】.jpg</v>
      </c>
      <c r="L8291" s="9" t="s">
        <v>18120</v>
      </c>
      <c r="M8291" s="117" t="s">
        <v>26406</v>
      </c>
      <c r="N8291" s="36" t="str">
        <f t="shared" si="780"/>
        <v>▶</v>
      </c>
      <c r="O8291" s="37" t="s">
        <v>18036</v>
      </c>
      <c r="P8291" s="37">
        <v>22</v>
      </c>
      <c r="Q8291" s="37" t="s">
        <v>23</v>
      </c>
      <c r="R8291" s="9" t="str">
        <f>词典存放目录!$A$1&amp;O8291&amp;P8291&amp;Q8291</f>
        <v>F:\《自创文法查阅Excel》4.1备份\《B词汇·红宝书》\红宝书MP3分割\31 n5-ま (22).mp3</v>
      </c>
      <c r="S8291" s="38"/>
      <c r="T8291" s="56"/>
      <c r="U8291" s="56"/>
      <c r="V8291" s="30" t="str">
        <f t="shared" si="782"/>
        <v/>
      </c>
      <c r="W8291" s="29"/>
      <c r="X8291" s="9" t="s">
        <v>24</v>
      </c>
    </row>
    <row r="8292" spans="1:24" s="57" customFormat="1" ht="24">
      <c r="A8292" s="31">
        <v>8717</v>
      </c>
      <c r="B8292" s="32">
        <f t="shared" ca="1" si="778"/>
        <v>0.37874537530187002</v>
      </c>
      <c r="C8292" s="130" t="s">
        <v>15440</v>
      </c>
      <c r="D8292" s="120" t="s">
        <v>15442</v>
      </c>
      <c r="E8292" s="21"/>
      <c r="F8292" s="22"/>
      <c r="G8292" s="22"/>
      <c r="H8292" s="22"/>
      <c r="I8292" s="23"/>
      <c r="J8292" s="35" t="str">
        <f t="shared" si="779"/>
        <v>➸</v>
      </c>
      <c r="K8292" s="117" t="str">
        <f>词典存放目录!$A$1&amp;L8292&amp;M8292</f>
        <v>F:\《自创文法查阅Excel》4.1备份\《B词汇·红宝书》\红宝书15版图片\8717-まつ【松】.jpg</v>
      </c>
      <c r="L8292" s="9" t="s">
        <v>18120</v>
      </c>
      <c r="M8292" s="117" t="s">
        <v>26407</v>
      </c>
      <c r="N8292" s="36" t="str">
        <f t="shared" si="780"/>
        <v>▶</v>
      </c>
      <c r="O8292" s="37" t="s">
        <v>18036</v>
      </c>
      <c r="P8292" s="37">
        <v>23</v>
      </c>
      <c r="Q8292" s="37" t="s">
        <v>23</v>
      </c>
      <c r="R8292" s="9" t="str">
        <f>词典存放目录!$A$1&amp;O8292&amp;P8292&amp;Q8292</f>
        <v>F:\《自创文法查阅Excel》4.1备份\《B词汇·红宝书》\红宝书MP3分割\31 n5-ま (23).mp3</v>
      </c>
      <c r="S8292" s="38"/>
      <c r="T8292" s="56"/>
      <c r="U8292" s="56"/>
      <c r="V8292" s="30" t="str">
        <f t="shared" si="782"/>
        <v/>
      </c>
      <c r="W8292" s="29"/>
      <c r="X8292" s="9" t="s">
        <v>24</v>
      </c>
    </row>
    <row r="8293" spans="1:24" s="57" customFormat="1" ht="24">
      <c r="A8293" s="31">
        <v>8718</v>
      </c>
      <c r="B8293" s="32">
        <f t="shared" ca="1" si="778"/>
        <v>2.6383007901467082E-3</v>
      </c>
      <c r="C8293" s="130" t="s">
        <v>15443</v>
      </c>
      <c r="D8293" s="120" t="s">
        <v>15444</v>
      </c>
      <c r="E8293" s="21"/>
      <c r="F8293" s="22"/>
      <c r="G8293" s="22"/>
      <c r="H8293" s="22"/>
      <c r="I8293" s="23"/>
      <c r="J8293" s="35" t="str">
        <f t="shared" si="779"/>
        <v>➸</v>
      </c>
      <c r="K8293" s="117" t="str">
        <f>词典存放目录!$A$1&amp;L8293&amp;M8293</f>
        <v>F:\《自创文法查阅Excel》4.1备份\《B词汇·红宝书》\红宝书15版图片\8718-～まつ【～末】.jpg</v>
      </c>
      <c r="L8293" s="9" t="s">
        <v>18120</v>
      </c>
      <c r="M8293" s="117" t="s">
        <v>26408</v>
      </c>
      <c r="N8293" s="36" t="str">
        <f t="shared" si="780"/>
        <v>▶</v>
      </c>
      <c r="O8293" s="37" t="s">
        <v>18036</v>
      </c>
      <c r="P8293" s="37">
        <v>24</v>
      </c>
      <c r="Q8293" s="37" t="s">
        <v>23</v>
      </c>
      <c r="R8293" s="9" t="str">
        <f>词典存放目录!$A$1&amp;O8293&amp;P8293&amp;Q8293</f>
        <v>F:\《自创文法查阅Excel》4.1备份\《B词汇·红宝书》\红宝书MP3分割\31 n5-ま (24).mp3</v>
      </c>
      <c r="S8293" s="38"/>
      <c r="T8293" s="56"/>
      <c r="U8293" s="56"/>
      <c r="V8293" s="30" t="str">
        <f t="shared" si="782"/>
        <v/>
      </c>
      <c r="W8293" s="29"/>
      <c r="X8293" s="9" t="s">
        <v>24</v>
      </c>
    </row>
    <row r="8294" spans="1:24" s="57" customFormat="1" ht="24">
      <c r="A8294" s="31">
        <v>8719</v>
      </c>
      <c r="B8294" s="32">
        <f t="shared" ca="1" si="778"/>
        <v>3.1876085893438155E-2</v>
      </c>
      <c r="C8294" s="130" t="s">
        <v>15445</v>
      </c>
      <c r="D8294" s="120" t="s">
        <v>15446</v>
      </c>
      <c r="E8294" s="21"/>
      <c r="F8294" s="22"/>
      <c r="G8294" s="22"/>
      <c r="H8294" s="22"/>
      <c r="I8294" s="23"/>
      <c r="J8294" s="35" t="str">
        <f t="shared" si="779"/>
        <v>➸</v>
      </c>
      <c r="K8294" s="117" t="str">
        <f>词典存放目录!$A$1&amp;L8294&amp;M8294</f>
        <v>F:\《自创文法查阅Excel》4.1备份\《B词汇·红宝书》\红宝书15版图片\8719-まっすぐ【真っ直ぐ】.jpg</v>
      </c>
      <c r="L8294" s="9" t="s">
        <v>18120</v>
      </c>
      <c r="M8294" s="117" t="s">
        <v>26409</v>
      </c>
      <c r="N8294" s="36" t="str">
        <f t="shared" si="780"/>
        <v>▶</v>
      </c>
      <c r="O8294" s="37" t="s">
        <v>18036</v>
      </c>
      <c r="P8294" s="37">
        <v>25</v>
      </c>
      <c r="Q8294" s="37" t="s">
        <v>23</v>
      </c>
      <c r="R8294" s="9" t="str">
        <f>词典存放目录!$A$1&amp;O8294&amp;P8294&amp;Q8294</f>
        <v>F:\《自创文法查阅Excel》4.1备份\《B词汇·红宝书》\红宝书MP3分割\31 n5-ま (25).mp3</v>
      </c>
      <c r="S8294" s="38"/>
      <c r="T8294" s="56"/>
      <c r="U8294" s="56"/>
      <c r="V8294" s="30" t="str">
        <f t="shared" si="782"/>
        <v/>
      </c>
      <c r="W8294" s="29"/>
      <c r="X8294" s="9" t="s">
        <v>24</v>
      </c>
    </row>
    <row r="8295" spans="1:24" s="57" customFormat="1" ht="24">
      <c r="A8295" s="31">
        <v>8720</v>
      </c>
      <c r="B8295" s="32">
        <f t="shared" ca="1" si="778"/>
        <v>4.3280565275658045E-2</v>
      </c>
      <c r="C8295" s="130" t="s">
        <v>15447</v>
      </c>
      <c r="D8295" s="120" t="s">
        <v>15448</v>
      </c>
      <c r="E8295" s="21"/>
      <c r="F8295" s="22"/>
      <c r="G8295" s="22"/>
      <c r="H8295" s="22"/>
      <c r="I8295" s="23"/>
      <c r="J8295" s="35" t="str">
        <f t="shared" si="779"/>
        <v>➸</v>
      </c>
      <c r="K8295" s="117" t="str">
        <f>词典存放目录!$A$1&amp;L8295&amp;M8295</f>
        <v>F:\《自创文法查阅Excel》4.1备份\《B词汇·红宝书》\红宝书15版图片\8720-マッチ【match·（燐寸）】.jpg</v>
      </c>
      <c r="L8295" s="9" t="s">
        <v>18120</v>
      </c>
      <c r="M8295" s="117" t="s">
        <v>26410</v>
      </c>
      <c r="N8295" s="36" t="str">
        <f t="shared" si="780"/>
        <v>▶</v>
      </c>
      <c r="O8295" s="37" t="s">
        <v>18036</v>
      </c>
      <c r="P8295" s="37">
        <v>26</v>
      </c>
      <c r="Q8295" s="37" t="s">
        <v>23</v>
      </c>
      <c r="R8295" s="9" t="str">
        <f>词典存放目录!$A$1&amp;O8295&amp;P8295&amp;Q8295</f>
        <v>F:\《自创文法查阅Excel》4.1备份\《B词汇·红宝书》\红宝书MP3分割\31 n5-ま (26).mp3</v>
      </c>
      <c r="S8295" s="38"/>
      <c r="T8295" s="56"/>
      <c r="U8295" s="56"/>
      <c r="V8295" s="30" t="str">
        <f t="shared" ref="V8295:V8325" si="783">IF(COUNTA(S8295:U8295)=0,"",COUNTIF(S8295:U8295,"0")/COUNTA(S8295:U8295))</f>
        <v/>
      </c>
      <c r="W8295" s="29"/>
      <c r="X8295" s="9" t="s">
        <v>24</v>
      </c>
    </row>
    <row r="8296" spans="1:24" s="57" customFormat="1" ht="24">
      <c r="A8296" s="31">
        <v>8721</v>
      </c>
      <c r="B8296" s="32">
        <f t="shared" ca="1" si="778"/>
        <v>0.44532761472467797</v>
      </c>
      <c r="C8296" s="130" t="s">
        <v>15449</v>
      </c>
      <c r="D8296" s="120" t="s">
        <v>15450</v>
      </c>
      <c r="E8296" s="21"/>
      <c r="F8296" s="22"/>
      <c r="G8296" s="22"/>
      <c r="H8296" s="22"/>
      <c r="I8296" s="23"/>
      <c r="J8296" s="35" t="str">
        <f t="shared" si="779"/>
        <v>➸</v>
      </c>
      <c r="K8296" s="117" t="str">
        <f>词典存放目录!$A$1&amp;L8296&amp;M8296</f>
        <v>F:\《自创文法查阅Excel》4.1备份\《B词汇·红宝书》\红宝书15版图片\8721-まど【窓】.jpg</v>
      </c>
      <c r="L8296" s="9" t="s">
        <v>18120</v>
      </c>
      <c r="M8296" s="117" t="s">
        <v>26411</v>
      </c>
      <c r="N8296" s="36" t="str">
        <f t="shared" si="780"/>
        <v>▶</v>
      </c>
      <c r="O8296" s="37" t="s">
        <v>18036</v>
      </c>
      <c r="P8296" s="37">
        <v>27</v>
      </c>
      <c r="Q8296" s="37" t="s">
        <v>23</v>
      </c>
      <c r="R8296" s="9" t="str">
        <f>词典存放目录!$A$1&amp;O8296&amp;P8296&amp;Q8296</f>
        <v>F:\《自创文法查阅Excel》4.1备份\《B词汇·红宝书》\红宝书MP3分割\31 n5-ま (27).mp3</v>
      </c>
      <c r="S8296" s="38"/>
      <c r="T8296" s="56"/>
      <c r="U8296" s="56"/>
      <c r="V8296" s="30" t="str">
        <f t="shared" si="783"/>
        <v/>
      </c>
      <c r="W8296" s="102"/>
      <c r="X8296" s="9" t="s">
        <v>24</v>
      </c>
    </row>
    <row r="8297" spans="1:24" s="57" customFormat="1" ht="24">
      <c r="A8297" s="31">
        <v>8722</v>
      </c>
      <c r="B8297" s="32">
        <f t="shared" ca="1" si="778"/>
        <v>0.58243983701094937</v>
      </c>
      <c r="C8297" s="130" t="s">
        <v>15451</v>
      </c>
      <c r="D8297" s="120" t="s">
        <v>15452</v>
      </c>
      <c r="E8297" s="21"/>
      <c r="F8297" s="22"/>
      <c r="G8297" s="22"/>
      <c r="H8297" s="22"/>
      <c r="I8297" s="23"/>
      <c r="J8297" s="35" t="str">
        <f t="shared" si="779"/>
        <v>➸</v>
      </c>
      <c r="K8297" s="117" t="str">
        <f>词典存放目录!$A$1&amp;L8297&amp;M8297</f>
        <v>F:\《自创文法查阅Excel》4.1备份\《B词汇·红宝书》\红宝书15版图片\8722-まよう【迷う】.jpg</v>
      </c>
      <c r="L8297" s="9" t="s">
        <v>18120</v>
      </c>
      <c r="M8297" s="117" t="s">
        <v>26412</v>
      </c>
      <c r="N8297" s="36" t="str">
        <f t="shared" si="780"/>
        <v>▶</v>
      </c>
      <c r="O8297" s="37" t="s">
        <v>18036</v>
      </c>
      <c r="P8297" s="37">
        <v>28</v>
      </c>
      <c r="Q8297" s="37" t="s">
        <v>23</v>
      </c>
      <c r="R8297" s="9" t="str">
        <f>词典存放目录!$A$1&amp;O8297&amp;P8297&amp;Q8297</f>
        <v>F:\《自创文法查阅Excel》4.1备份\《B词汇·红宝书》\红宝书MP3分割\31 n5-ま (28).mp3</v>
      </c>
      <c r="S8297" s="38"/>
      <c r="T8297" s="56"/>
      <c r="U8297" s="56"/>
      <c r="V8297" s="30" t="str">
        <f t="shared" si="783"/>
        <v/>
      </c>
      <c r="W8297" s="29"/>
      <c r="X8297" s="9" t="s">
        <v>24</v>
      </c>
    </row>
    <row r="8298" spans="1:24" s="57" customFormat="1" ht="24">
      <c r="A8298" s="31">
        <v>8723</v>
      </c>
      <c r="B8298" s="32">
        <f t="shared" ca="1" si="778"/>
        <v>0.80194563096505822</v>
      </c>
      <c r="C8298" s="130" t="s">
        <v>15453</v>
      </c>
      <c r="D8298" s="120" t="s">
        <v>15454</v>
      </c>
      <c r="E8298" s="21" t="s">
        <v>32</v>
      </c>
      <c r="F8298" s="22"/>
      <c r="G8298" s="22"/>
      <c r="H8298" s="22"/>
      <c r="I8298" s="23"/>
      <c r="J8298" s="35" t="str">
        <f t="shared" si="779"/>
        <v>➸</v>
      </c>
      <c r="K8298" s="117" t="str">
        <f>词典存放目录!$A$1&amp;L8298&amp;M8298</f>
        <v>F:\《自创文法查阅Excel》4.1备份\《B词汇·红宝书》\红宝书15版图片\8723-まるい【丸い·円い】.jpg</v>
      </c>
      <c r="L8298" s="9" t="s">
        <v>18120</v>
      </c>
      <c r="M8298" s="117" t="s">
        <v>26413</v>
      </c>
      <c r="N8298" s="36" t="str">
        <f t="shared" si="780"/>
        <v>▶</v>
      </c>
      <c r="O8298" s="37" t="s">
        <v>18036</v>
      </c>
      <c r="P8298" s="37">
        <v>29</v>
      </c>
      <c r="Q8298" s="37" t="s">
        <v>23</v>
      </c>
      <c r="R8298" s="9" t="str">
        <f>词典存放目录!$A$1&amp;O8298&amp;P8298&amp;Q8298</f>
        <v>F:\《自创文法查阅Excel》4.1备份\《B词汇·红宝书》\红宝书MP3分割\31 n5-ま (29).mp3</v>
      </c>
      <c r="S8298" s="38"/>
      <c r="T8298" s="56"/>
      <c r="U8298" s="56"/>
      <c r="V8298" s="30" t="str">
        <f t="shared" si="783"/>
        <v/>
      </c>
      <c r="W8298" s="69"/>
      <c r="X8298" s="9" t="s">
        <v>24</v>
      </c>
    </row>
    <row r="8299" spans="1:24" s="57" customFormat="1" ht="24">
      <c r="A8299" s="31">
        <v>8724</v>
      </c>
      <c r="B8299" s="32">
        <f t="shared" ca="1" si="778"/>
        <v>0.47622584267762824</v>
      </c>
      <c r="C8299" s="130" t="s">
        <v>15455</v>
      </c>
      <c r="D8299" s="120" t="s">
        <v>15456</v>
      </c>
      <c r="E8299" s="21"/>
      <c r="F8299" s="22"/>
      <c r="G8299" s="22"/>
      <c r="H8299" s="22"/>
      <c r="I8299" s="23"/>
      <c r="J8299" s="35" t="str">
        <f t="shared" si="779"/>
        <v>➸</v>
      </c>
      <c r="K8299" s="117" t="str">
        <f>词典存放目录!$A$1&amp;L8299&amp;M8299</f>
        <v>F:\《自创文法查阅Excel》4.1备份\《B词汇·红宝书》\红宝书15版图片\8724-まん【万】.jpg</v>
      </c>
      <c r="L8299" s="9" t="s">
        <v>18120</v>
      </c>
      <c r="M8299" s="117" t="s">
        <v>26414</v>
      </c>
      <c r="N8299" s="36" t="str">
        <f t="shared" si="780"/>
        <v>▶</v>
      </c>
      <c r="O8299" s="37" t="s">
        <v>18036</v>
      </c>
      <c r="P8299" s="37">
        <v>30</v>
      </c>
      <c r="Q8299" s="37" t="s">
        <v>23</v>
      </c>
      <c r="R8299" s="9" t="str">
        <f>词典存放目录!$A$1&amp;O8299&amp;P8299&amp;Q8299</f>
        <v>F:\《自创文法查阅Excel》4.1备份\《B词汇·红宝书》\红宝书MP3分割\31 n5-ま (30).mp3</v>
      </c>
      <c r="S8299" s="38"/>
      <c r="T8299" s="56"/>
      <c r="U8299" s="56"/>
      <c r="V8299" s="30" t="str">
        <f t="shared" si="783"/>
        <v/>
      </c>
      <c r="W8299" s="29"/>
      <c r="X8299" s="9" t="s">
        <v>24</v>
      </c>
    </row>
    <row r="8300" spans="1:24" s="57" customFormat="1" ht="24">
      <c r="A8300" s="31">
        <v>8725</v>
      </c>
      <c r="B8300" s="32">
        <f t="shared" ca="1" si="778"/>
        <v>0.6054056905803864</v>
      </c>
      <c r="C8300" s="130" t="s">
        <v>15457</v>
      </c>
      <c r="D8300" s="120" t="s">
        <v>15458</v>
      </c>
      <c r="E8300" s="21"/>
      <c r="F8300" s="22"/>
      <c r="G8300" s="22"/>
      <c r="H8300" s="22"/>
      <c r="I8300" s="23"/>
      <c r="J8300" s="35" t="str">
        <f t="shared" si="779"/>
        <v>➸</v>
      </c>
      <c r="K8300" s="117" t="str">
        <f>词典存放目录!$A$1&amp;L8300&amp;M8300</f>
        <v>F:\《自创文法查阅Excel》4.1备份\《B词汇·红宝书》\红宝书15版图片\8725-マンション【mansion】.jpg</v>
      </c>
      <c r="L8300" s="9" t="s">
        <v>18120</v>
      </c>
      <c r="M8300" s="117" t="s">
        <v>26415</v>
      </c>
      <c r="N8300" s="36" t="str">
        <f t="shared" si="780"/>
        <v>▶</v>
      </c>
      <c r="O8300" s="37" t="s">
        <v>18036</v>
      </c>
      <c r="P8300" s="37">
        <v>31</v>
      </c>
      <c r="Q8300" s="37" t="s">
        <v>23</v>
      </c>
      <c r="R8300" s="9" t="str">
        <f>词典存放目录!$A$1&amp;O8300&amp;P8300&amp;Q8300</f>
        <v>F:\《自创文法查阅Excel》4.1备份\《B词汇·红宝书》\红宝书MP3分割\31 n5-ま (31).mp3</v>
      </c>
      <c r="S8300" s="38"/>
      <c r="T8300" s="56"/>
      <c r="U8300" s="56"/>
      <c r="V8300" s="30" t="str">
        <f t="shared" si="783"/>
        <v/>
      </c>
      <c r="W8300" s="29"/>
      <c r="X8300" s="9" t="s">
        <v>24</v>
      </c>
    </row>
    <row r="8301" spans="1:24" s="57" customFormat="1" ht="24">
      <c r="A8301" s="31">
        <v>8726</v>
      </c>
      <c r="B8301" s="32">
        <f t="shared" ca="1" si="778"/>
        <v>0.92635940364820413</v>
      </c>
      <c r="C8301" s="130" t="s">
        <v>15459</v>
      </c>
      <c r="D8301" s="120" t="s">
        <v>15460</v>
      </c>
      <c r="E8301" s="21"/>
      <c r="F8301" s="22"/>
      <c r="G8301" s="22"/>
      <c r="H8301" s="22"/>
      <c r="I8301" s="23"/>
      <c r="J8301" s="35" t="str">
        <f t="shared" si="779"/>
        <v>➸</v>
      </c>
      <c r="K8301" s="117" t="str">
        <f>词典存放目录!$A$1&amp;L8301&amp;M8301</f>
        <v>F:\《自创文法查阅Excel》4.1备份\《B词汇·红宝书》\红宝书15版图片\8726-まんねんひつ【万年筆】.jpg</v>
      </c>
      <c r="L8301" s="9" t="s">
        <v>18120</v>
      </c>
      <c r="M8301" s="117" t="s">
        <v>26416</v>
      </c>
      <c r="N8301" s="36" t="str">
        <f t="shared" si="780"/>
        <v>▶</v>
      </c>
      <c r="O8301" s="37" t="s">
        <v>18036</v>
      </c>
      <c r="P8301" s="37">
        <v>32</v>
      </c>
      <c r="Q8301" s="37" t="s">
        <v>23</v>
      </c>
      <c r="R8301" s="9" t="str">
        <f>词典存放目录!$A$1&amp;O8301&amp;P8301&amp;Q8301</f>
        <v>F:\《自创文法查阅Excel》4.1备份\《B词汇·红宝书》\红宝书MP3分割\31 n5-ま (32).mp3</v>
      </c>
      <c r="S8301" s="38"/>
      <c r="T8301" s="56"/>
      <c r="U8301" s="56"/>
      <c r="V8301" s="30" t="str">
        <f t="shared" si="783"/>
        <v/>
      </c>
      <c r="W8301" s="29"/>
      <c r="X8301" s="9" t="s">
        <v>24</v>
      </c>
    </row>
    <row r="8302" spans="1:24" s="57" customFormat="1" ht="24">
      <c r="A8302" s="31">
        <v>8727</v>
      </c>
      <c r="B8302" s="32">
        <f t="shared" ca="1" si="778"/>
        <v>0.52986102937854151</v>
      </c>
      <c r="C8302" s="131" t="s">
        <v>15461</v>
      </c>
      <c r="D8302" s="122" t="s">
        <v>15462</v>
      </c>
      <c r="E8302" s="21"/>
      <c r="F8302" s="22"/>
      <c r="G8302" s="22"/>
      <c r="H8302" s="22"/>
      <c r="I8302" s="23"/>
      <c r="J8302" s="35" t="str">
        <f t="shared" si="779"/>
        <v>➸</v>
      </c>
      <c r="K8302" s="117" t="str">
        <f>词典存放目录!$A$1&amp;L8302&amp;M8302</f>
        <v>F:\《自创文法查阅Excel》4.1备份\《B词汇·红宝书》\红宝书15版图片\8727-マーク【mark】.jpg</v>
      </c>
      <c r="L8302" s="9" t="s">
        <v>18120</v>
      </c>
      <c r="M8302" s="117" t="s">
        <v>26417</v>
      </c>
      <c r="N8302" s="36" t="str">
        <f t="shared" si="780"/>
        <v>▶</v>
      </c>
      <c r="O8302" s="37" t="s">
        <v>18037</v>
      </c>
      <c r="P8302" s="37">
        <v>1</v>
      </c>
      <c r="Q8302" s="37" t="s">
        <v>23</v>
      </c>
      <c r="R8302" s="9" t="str">
        <f>词典存放目录!$A$1&amp;O8302&amp;P8302&amp;Q8302</f>
        <v>F:\《自创文法查阅Excel》4.1备份\《B词汇·红宝书》\红宝书MP3分割\31 n4-ま (1).mp3</v>
      </c>
      <c r="S8302" s="38"/>
      <c r="T8302" s="56"/>
      <c r="U8302" s="56"/>
      <c r="V8302" s="30" t="str">
        <f t="shared" si="783"/>
        <v/>
      </c>
      <c r="W8302" s="29"/>
      <c r="X8302" s="9" t="s">
        <v>113</v>
      </c>
    </row>
    <row r="8303" spans="1:24" s="57" customFormat="1" ht="24">
      <c r="A8303" s="31">
        <v>8728</v>
      </c>
      <c r="B8303" s="32">
        <f t="shared" ca="1" si="778"/>
        <v>0.72960078921449079</v>
      </c>
      <c r="C8303" s="131" t="s">
        <v>15463</v>
      </c>
      <c r="D8303" s="122" t="s">
        <v>15464</v>
      </c>
      <c r="E8303" s="21"/>
      <c r="F8303" s="22"/>
      <c r="G8303" s="22"/>
      <c r="H8303" s="22"/>
      <c r="I8303" s="23"/>
      <c r="J8303" s="35" t="str">
        <f t="shared" si="779"/>
        <v>➸</v>
      </c>
      <c r="K8303" s="117" t="str">
        <f>词典存放目录!$A$1&amp;L8303&amp;M8303</f>
        <v>F:\《自创文法查阅Excel》4.1备份\《B词汇·红宝书》\红宝书15版图片\8728-まいる【参る】.jpg</v>
      </c>
      <c r="L8303" s="9" t="s">
        <v>18120</v>
      </c>
      <c r="M8303" s="117" t="s">
        <v>26418</v>
      </c>
      <c r="N8303" s="36" t="str">
        <f t="shared" si="780"/>
        <v>▶</v>
      </c>
      <c r="O8303" s="37" t="s">
        <v>18037</v>
      </c>
      <c r="P8303" s="37">
        <v>2</v>
      </c>
      <c r="Q8303" s="37" t="s">
        <v>23</v>
      </c>
      <c r="R8303" s="9" t="str">
        <f>词典存放目录!$A$1&amp;O8303&amp;P8303&amp;Q8303</f>
        <v>F:\《自创文法查阅Excel》4.1备份\《B词汇·红宝书》\红宝书MP3分割\31 n4-ま (2).mp3</v>
      </c>
      <c r="S8303" s="38"/>
      <c r="T8303" s="56"/>
      <c r="U8303" s="56"/>
      <c r="V8303" s="30" t="str">
        <f t="shared" si="783"/>
        <v/>
      </c>
      <c r="W8303" s="29"/>
      <c r="X8303" s="9" t="s">
        <v>113</v>
      </c>
    </row>
    <row r="8304" spans="1:24" s="57" customFormat="1" ht="24">
      <c r="A8304" s="31">
        <v>8729</v>
      </c>
      <c r="B8304" s="32">
        <f t="shared" ca="1" si="778"/>
        <v>0.63134863397047358</v>
      </c>
      <c r="C8304" s="131" t="s">
        <v>15465</v>
      </c>
      <c r="D8304" s="122" t="s">
        <v>15466</v>
      </c>
      <c r="E8304" s="21"/>
      <c r="F8304" s="22"/>
      <c r="G8304" s="22"/>
      <c r="H8304" s="22"/>
      <c r="I8304" s="23"/>
      <c r="J8304" s="35" t="str">
        <f t="shared" si="779"/>
        <v>➸</v>
      </c>
      <c r="K8304" s="117" t="str">
        <f>词典存放目录!$A$1&amp;L8304&amp;M8304</f>
        <v>F:\《自创文法查阅Excel》4.1备份\《B词汇·红宝书》\红宝书15版图片\8729-まえに【前に】.jpg</v>
      </c>
      <c r="L8304" s="9" t="s">
        <v>18120</v>
      </c>
      <c r="M8304" s="117" t="s">
        <v>26419</v>
      </c>
      <c r="N8304" s="36" t="str">
        <f t="shared" si="780"/>
        <v>▶</v>
      </c>
      <c r="O8304" s="37" t="s">
        <v>18037</v>
      </c>
      <c r="P8304" s="37">
        <v>3</v>
      </c>
      <c r="Q8304" s="37" t="s">
        <v>23</v>
      </c>
      <c r="R8304" s="9" t="str">
        <f>词典存放目录!$A$1&amp;O8304&amp;P8304&amp;Q8304</f>
        <v>F:\《自创文法查阅Excel》4.1备份\《B词汇·红宝书》\红宝书MP3分割\31 n4-ま (3).mp3</v>
      </c>
      <c r="S8304" s="38"/>
      <c r="T8304" s="56"/>
      <c r="U8304" s="56"/>
      <c r="V8304" s="30" t="str">
        <f t="shared" si="783"/>
        <v/>
      </c>
      <c r="W8304" s="29"/>
      <c r="X8304" s="9" t="s">
        <v>113</v>
      </c>
    </row>
    <row r="8305" spans="1:24" s="57" customFormat="1" ht="24">
      <c r="A8305" s="31">
        <v>8730</v>
      </c>
      <c r="B8305" s="32">
        <f t="shared" ca="1" si="778"/>
        <v>0.78639380825325012</v>
      </c>
      <c r="C8305" s="131" t="s">
        <v>15467</v>
      </c>
      <c r="D8305" s="122" t="s">
        <v>15468</v>
      </c>
      <c r="E8305" s="21"/>
      <c r="F8305" s="22"/>
      <c r="G8305" s="22"/>
      <c r="H8305" s="22"/>
      <c r="I8305" s="23"/>
      <c r="J8305" s="35" t="str">
        <f t="shared" si="779"/>
        <v>➸</v>
      </c>
      <c r="K8305" s="117" t="str">
        <f>词典存放目录!$A$1&amp;L8305&amp;M8305</f>
        <v>F:\《自创文法查阅Excel》4.1备份\《B词汇·红宝书》\红宝书15版图片\8730-まかせる【任せる】.jpg</v>
      </c>
      <c r="L8305" s="9" t="s">
        <v>18120</v>
      </c>
      <c r="M8305" s="117" t="s">
        <v>26420</v>
      </c>
      <c r="N8305" s="36" t="str">
        <f t="shared" si="780"/>
        <v>▶</v>
      </c>
      <c r="O8305" s="37" t="s">
        <v>18037</v>
      </c>
      <c r="P8305" s="37">
        <v>4</v>
      </c>
      <c r="Q8305" s="37" t="s">
        <v>23</v>
      </c>
      <c r="R8305" s="9" t="str">
        <f>词典存放目录!$A$1&amp;O8305&amp;P8305&amp;Q8305</f>
        <v>F:\《自创文法查阅Excel》4.1备份\《B词汇·红宝书》\红宝书MP3分割\31 n4-ま (4).mp3</v>
      </c>
      <c r="S8305" s="38"/>
      <c r="T8305" s="56"/>
      <c r="U8305" s="56"/>
      <c r="V8305" s="30" t="str">
        <f t="shared" si="783"/>
        <v/>
      </c>
      <c r="W8305" s="29"/>
      <c r="X8305" s="9" t="s">
        <v>113</v>
      </c>
    </row>
    <row r="8306" spans="1:24" s="57" customFormat="1" ht="24">
      <c r="A8306" s="31">
        <v>8731</v>
      </c>
      <c r="B8306" s="32">
        <f t="shared" ca="1" si="778"/>
        <v>0.37269141063169708</v>
      </c>
      <c r="C8306" s="131" t="s">
        <v>15469</v>
      </c>
      <c r="D8306" s="122" t="s">
        <v>15470</v>
      </c>
      <c r="E8306" s="21"/>
      <c r="F8306" s="22"/>
      <c r="G8306" s="22"/>
      <c r="H8306" s="22"/>
      <c r="I8306" s="23"/>
      <c r="J8306" s="35" t="str">
        <f t="shared" si="779"/>
        <v>➸</v>
      </c>
      <c r="K8306" s="117" t="str">
        <f>词典存放目录!$A$1&amp;L8306&amp;M8306</f>
        <v>F:\《自创文法查阅Excel》4.1备份\《B词汇·红宝书》\红宝书15版图片\8731-まける【負ける】.jpg</v>
      </c>
      <c r="L8306" s="9" t="s">
        <v>18120</v>
      </c>
      <c r="M8306" s="117" t="s">
        <v>26421</v>
      </c>
      <c r="N8306" s="36" t="str">
        <f t="shared" si="780"/>
        <v>▶</v>
      </c>
      <c r="O8306" s="37" t="s">
        <v>18037</v>
      </c>
      <c r="P8306" s="37">
        <v>5</v>
      </c>
      <c r="Q8306" s="37" t="s">
        <v>23</v>
      </c>
      <c r="R8306" s="9" t="str">
        <f>词典存放目录!$A$1&amp;O8306&amp;P8306&amp;Q8306</f>
        <v>F:\《自创文法查阅Excel》4.1备份\《B词汇·红宝书》\红宝书MP3分割\31 n4-ま (5).mp3</v>
      </c>
      <c r="S8306" s="38"/>
      <c r="T8306" s="56"/>
      <c r="U8306" s="56"/>
      <c r="V8306" s="30" t="str">
        <f t="shared" si="783"/>
        <v/>
      </c>
      <c r="W8306" s="29"/>
      <c r="X8306" s="9" t="s">
        <v>113</v>
      </c>
    </row>
    <row r="8307" spans="1:24" s="57" customFormat="1" ht="24">
      <c r="A8307" s="31">
        <v>8732</v>
      </c>
      <c r="B8307" s="32">
        <f t="shared" ca="1" si="778"/>
        <v>0.63719204751489966</v>
      </c>
      <c r="C8307" s="131" t="s">
        <v>15471</v>
      </c>
      <c r="D8307" s="122" t="s">
        <v>15472</v>
      </c>
      <c r="E8307" s="21"/>
      <c r="F8307" s="22"/>
      <c r="G8307" s="22"/>
      <c r="H8307" s="22"/>
      <c r="I8307" s="23"/>
      <c r="J8307" s="35" t="str">
        <f t="shared" si="779"/>
        <v>➸</v>
      </c>
      <c r="K8307" s="117" t="str">
        <f>词典存放目录!$A$1&amp;L8307&amp;M8307</f>
        <v>F:\《自创文法查阅Excel》4.1备份\《B词汇·红宝书》\红宝书15版图片\8732-まことに【誠に】.jpg</v>
      </c>
      <c r="L8307" s="9" t="s">
        <v>18120</v>
      </c>
      <c r="M8307" s="117" t="s">
        <v>26422</v>
      </c>
      <c r="N8307" s="36" t="str">
        <f t="shared" si="780"/>
        <v>▶</v>
      </c>
      <c r="O8307" s="37" t="s">
        <v>18037</v>
      </c>
      <c r="P8307" s="37">
        <v>6</v>
      </c>
      <c r="Q8307" s="37" t="s">
        <v>23</v>
      </c>
      <c r="R8307" s="9" t="str">
        <f>词典存放目录!$A$1&amp;O8307&amp;P8307&amp;Q8307</f>
        <v>F:\《自创文法查阅Excel》4.1备份\《B词汇·红宝书》\红宝书MP3分割\31 n4-ま (6).mp3</v>
      </c>
      <c r="S8307" s="38"/>
      <c r="T8307" s="56"/>
      <c r="U8307" s="56"/>
      <c r="V8307" s="30" t="str">
        <f t="shared" si="783"/>
        <v/>
      </c>
      <c r="W8307" s="29"/>
      <c r="X8307" s="9" t="s">
        <v>113</v>
      </c>
    </row>
    <row r="8308" spans="1:24" s="57" customFormat="1" ht="24">
      <c r="A8308" s="31">
        <v>8733</v>
      </c>
      <c r="B8308" s="32">
        <f t="shared" ca="1" si="778"/>
        <v>0.25622663461139561</v>
      </c>
      <c r="C8308" s="131" t="s">
        <v>15473</v>
      </c>
      <c r="D8308" s="122" t="s">
        <v>15474</v>
      </c>
      <c r="E8308" s="21"/>
      <c r="F8308" s="22"/>
      <c r="G8308" s="22"/>
      <c r="H8308" s="22"/>
      <c r="I8308" s="23"/>
      <c r="J8308" s="35" t="str">
        <f t="shared" si="779"/>
        <v>➸</v>
      </c>
      <c r="K8308" s="117" t="str">
        <f>词典存放目录!$A$1&amp;L8308&amp;M8308</f>
        <v>F:\《自创文法查阅Excel》4.1备份\《B词汇·红宝书》\红宝书15版图片\8733-まじめ【真面目】.jpg</v>
      </c>
      <c r="L8308" s="9" t="s">
        <v>18120</v>
      </c>
      <c r="M8308" s="117" t="s">
        <v>26423</v>
      </c>
      <c r="N8308" s="36" t="str">
        <f t="shared" si="780"/>
        <v>▶</v>
      </c>
      <c r="O8308" s="37" t="s">
        <v>18037</v>
      </c>
      <c r="P8308" s="37">
        <v>7</v>
      </c>
      <c r="Q8308" s="37" t="s">
        <v>23</v>
      </c>
      <c r="R8308" s="9" t="str">
        <f>词典存放目录!$A$1&amp;O8308&amp;P8308&amp;Q8308</f>
        <v>F:\《自创文法查阅Excel》4.1备份\《B词汇·红宝书》\红宝书MP3分割\31 n4-ま (7).mp3</v>
      </c>
      <c r="S8308" s="38"/>
      <c r="T8308" s="56"/>
      <c r="U8308" s="56"/>
      <c r="V8308" s="30" t="str">
        <f t="shared" si="783"/>
        <v/>
      </c>
      <c r="W8308" s="29"/>
      <c r="X8308" s="9" t="s">
        <v>113</v>
      </c>
    </row>
    <row r="8309" spans="1:24" s="57" customFormat="1" ht="24">
      <c r="A8309" s="31">
        <v>8735</v>
      </c>
      <c r="B8309" s="32">
        <f t="shared" ca="1" si="778"/>
        <v>0.60385943966576883</v>
      </c>
      <c r="C8309" s="131" t="s">
        <v>15475</v>
      </c>
      <c r="D8309" s="122" t="s">
        <v>15476</v>
      </c>
      <c r="E8309" s="21"/>
      <c r="F8309" s="22"/>
      <c r="G8309" s="22"/>
      <c r="H8309" s="22"/>
      <c r="I8309" s="23"/>
      <c r="J8309" s="35" t="str">
        <f t="shared" si="779"/>
        <v>➸</v>
      </c>
      <c r="K8309" s="117" t="str">
        <f>词典存放目录!$A$1&amp;L8309&amp;M8309</f>
        <v>F:\《自创文法查阅Excel》4.1备份\《B词汇·红宝书》\红宝书15版图片\8735-または【又は】.jpg</v>
      </c>
      <c r="L8309" s="9" t="s">
        <v>18120</v>
      </c>
      <c r="M8309" s="117" t="s">
        <v>26424</v>
      </c>
      <c r="N8309" s="36" t="str">
        <f t="shared" si="780"/>
        <v>▶</v>
      </c>
      <c r="O8309" s="37" t="s">
        <v>18037</v>
      </c>
      <c r="P8309" s="37">
        <v>9</v>
      </c>
      <c r="Q8309" s="37" t="s">
        <v>23</v>
      </c>
      <c r="R8309" s="9" t="str">
        <f>词典存放目录!$A$1&amp;O8309&amp;P8309&amp;Q8309</f>
        <v>F:\《自创文法查阅Excel》4.1备份\《B词汇·红宝书》\红宝书MP3分割\31 n4-ま (9).mp3</v>
      </c>
      <c r="S8309" s="38"/>
      <c r="T8309" s="56"/>
      <c r="U8309" s="56"/>
      <c r="V8309" s="30" t="str">
        <f t="shared" si="783"/>
        <v/>
      </c>
      <c r="W8309" s="29"/>
      <c r="X8309" s="9" t="s">
        <v>113</v>
      </c>
    </row>
    <row r="8310" spans="1:24" s="57" customFormat="1" ht="24">
      <c r="A8310" s="31">
        <v>8736</v>
      </c>
      <c r="B8310" s="32">
        <f t="shared" ca="1" si="778"/>
        <v>0.82673508684552566</v>
      </c>
      <c r="C8310" s="131" t="s">
        <v>15477</v>
      </c>
      <c r="D8310" s="122"/>
      <c r="E8310" s="21"/>
      <c r="F8310" s="22"/>
      <c r="G8310" s="41" t="s">
        <v>99</v>
      </c>
      <c r="H8310" s="22" t="s">
        <v>159</v>
      </c>
      <c r="I8310" s="23"/>
      <c r="J8310" s="35" t="str">
        <f t="shared" si="779"/>
        <v>➸</v>
      </c>
      <c r="K8310" s="117" t="str">
        <f>词典存放目录!$A$1&amp;L8310&amp;M8310</f>
        <v>F:\《自创文法查阅Excel》4.1备份\《B词汇·红宝书》\红宝书15版图片\8736-まだまだ.jpg</v>
      </c>
      <c r="L8310" s="9" t="s">
        <v>18120</v>
      </c>
      <c r="M8310" s="117" t="s">
        <v>26425</v>
      </c>
      <c r="N8310" s="36" t="str">
        <f t="shared" si="780"/>
        <v>▶</v>
      </c>
      <c r="O8310" s="37" t="s">
        <v>18037</v>
      </c>
      <c r="P8310" s="37">
        <v>10</v>
      </c>
      <c r="Q8310" s="37" t="s">
        <v>23</v>
      </c>
      <c r="R8310" s="9" t="str">
        <f>词典存放目录!$A$1&amp;O8310&amp;P8310&amp;Q8310</f>
        <v>F:\《自创文法查阅Excel》4.1备份\《B词汇·红宝书》\红宝书MP3分割\31 n4-ま (10).mp3</v>
      </c>
      <c r="S8310" s="38"/>
      <c r="T8310" s="56"/>
      <c r="U8310" s="56"/>
      <c r="V8310" s="30" t="str">
        <f t="shared" si="783"/>
        <v/>
      </c>
      <c r="W8310" s="29"/>
      <c r="X8310" s="9" t="s">
        <v>113</v>
      </c>
    </row>
    <row r="8311" spans="1:24" s="57" customFormat="1" ht="24">
      <c r="A8311" s="31">
        <v>8737</v>
      </c>
      <c r="B8311" s="32">
        <f t="shared" ca="1" si="778"/>
        <v>0.10995887843105723</v>
      </c>
      <c r="C8311" s="131" t="s">
        <v>15478</v>
      </c>
      <c r="D8311" s="122" t="s">
        <v>15479</v>
      </c>
      <c r="E8311" s="21"/>
      <c r="F8311" s="22"/>
      <c r="G8311" s="22"/>
      <c r="H8311" s="22"/>
      <c r="I8311" s="23"/>
      <c r="J8311" s="35" t="str">
        <f t="shared" si="779"/>
        <v>➸</v>
      </c>
      <c r="K8311" s="117" t="str">
        <f>词典存放目录!$A$1&amp;L8311&amp;M8311</f>
        <v>F:\《自创文法查阅Excel》4.1备份\《B词汇·红宝书》\红宝书15版图片\8737-まちがう【間違う】.jpg</v>
      </c>
      <c r="L8311" s="9" t="s">
        <v>18120</v>
      </c>
      <c r="M8311" s="117" t="s">
        <v>26426</v>
      </c>
      <c r="N8311" s="36" t="str">
        <f t="shared" si="780"/>
        <v>▶</v>
      </c>
      <c r="O8311" s="37" t="s">
        <v>18037</v>
      </c>
      <c r="P8311" s="37">
        <v>11</v>
      </c>
      <c r="Q8311" s="37" t="s">
        <v>23</v>
      </c>
      <c r="R8311" s="9" t="str">
        <f>词典存放目录!$A$1&amp;O8311&amp;P8311&amp;Q8311</f>
        <v>F:\《自创文法查阅Excel》4.1备份\《B词汇·红宝书》\红宝书MP3分割\31 n4-ま (11).mp3</v>
      </c>
      <c r="S8311" s="38"/>
      <c r="T8311" s="56"/>
      <c r="U8311" s="56"/>
      <c r="V8311" s="30" t="str">
        <f t="shared" si="783"/>
        <v/>
      </c>
      <c r="W8311" s="29"/>
      <c r="X8311" s="9" t="s">
        <v>113</v>
      </c>
    </row>
    <row r="8312" spans="1:24" s="57" customFormat="1" ht="24">
      <c r="A8312" s="31">
        <v>8738</v>
      </c>
      <c r="B8312" s="32">
        <f t="shared" ca="1" si="778"/>
        <v>0.9315889741236737</v>
      </c>
      <c r="C8312" s="131" t="s">
        <v>15480</v>
      </c>
      <c r="D8312" s="122" t="s">
        <v>15481</v>
      </c>
      <c r="E8312" s="21"/>
      <c r="F8312" s="22"/>
      <c r="G8312" s="22"/>
      <c r="H8312" s="22"/>
      <c r="I8312" s="23"/>
      <c r="J8312" s="35" t="str">
        <f t="shared" si="779"/>
        <v>➸</v>
      </c>
      <c r="K8312" s="117" t="str">
        <f>词典存放目录!$A$1&amp;L8312&amp;M8312</f>
        <v>F:\《自创文法查阅Excel》4.1备份\《B词汇·红宝书》\红宝书15版图片\8738-まちがえる【間違える】.jpg</v>
      </c>
      <c r="L8312" s="9" t="s">
        <v>18120</v>
      </c>
      <c r="M8312" s="117" t="s">
        <v>26427</v>
      </c>
      <c r="N8312" s="36" t="str">
        <f t="shared" si="780"/>
        <v>▶</v>
      </c>
      <c r="O8312" s="37" t="s">
        <v>18037</v>
      </c>
      <c r="P8312" s="37">
        <v>12</v>
      </c>
      <c r="Q8312" s="37" t="s">
        <v>23</v>
      </c>
      <c r="R8312" s="9" t="str">
        <f>词典存放目录!$A$1&amp;O8312&amp;P8312&amp;Q8312</f>
        <v>F:\《自创文法查阅Excel》4.1备份\《B词汇·红宝书》\红宝书MP3分割\31 n4-ま (12).mp3</v>
      </c>
      <c r="S8312" s="38"/>
      <c r="T8312" s="56"/>
      <c r="U8312" s="56"/>
      <c r="V8312" s="30" t="str">
        <f t="shared" si="783"/>
        <v/>
      </c>
      <c r="W8312" s="29"/>
      <c r="X8312" s="9" t="s">
        <v>113</v>
      </c>
    </row>
    <row r="8313" spans="1:24" s="57" customFormat="1" ht="24">
      <c r="A8313" s="31">
        <v>8739</v>
      </c>
      <c r="B8313" s="32">
        <f t="shared" ca="1" si="778"/>
        <v>0.88928433369802173</v>
      </c>
      <c r="C8313" s="131" t="s">
        <v>15482</v>
      </c>
      <c r="D8313" s="122" t="s">
        <v>15483</v>
      </c>
      <c r="E8313" s="21"/>
      <c r="F8313" s="22"/>
      <c r="G8313" s="22"/>
      <c r="H8313" s="22"/>
      <c r="I8313" s="23"/>
      <c r="J8313" s="35" t="str">
        <f t="shared" si="779"/>
        <v>➸</v>
      </c>
      <c r="K8313" s="117" t="str">
        <f>词典存放目录!$A$1&amp;L8313&amp;M8313</f>
        <v>F:\《自创文法查阅Excel》4.1备份\《B词汇·红宝书》\红宝书15版图片\8739-マナー【manner】.jpg</v>
      </c>
      <c r="L8313" s="9" t="s">
        <v>18120</v>
      </c>
      <c r="M8313" s="117" t="s">
        <v>26428</v>
      </c>
      <c r="N8313" s="36" t="str">
        <f t="shared" si="780"/>
        <v>▶</v>
      </c>
      <c r="O8313" s="37" t="s">
        <v>18037</v>
      </c>
      <c r="P8313" s="37">
        <v>13</v>
      </c>
      <c r="Q8313" s="37" t="s">
        <v>23</v>
      </c>
      <c r="R8313" s="9" t="str">
        <f>词典存放目录!$A$1&amp;O8313&amp;P8313&amp;Q8313</f>
        <v>F:\《自创文法查阅Excel》4.1备份\《B词汇·红宝书》\红宝书MP3分割\31 n4-ま (13).mp3</v>
      </c>
      <c r="S8313" s="38"/>
      <c r="T8313" s="56"/>
      <c r="U8313" s="56"/>
      <c r="V8313" s="30" t="str">
        <f t="shared" si="783"/>
        <v/>
      </c>
      <c r="W8313" s="29"/>
      <c r="X8313" s="9" t="s">
        <v>113</v>
      </c>
    </row>
    <row r="8314" spans="1:24" s="57" customFormat="1" ht="24">
      <c r="A8314" s="31">
        <v>8740</v>
      </c>
      <c r="B8314" s="32">
        <f t="shared" ca="1" si="778"/>
        <v>0.73834295047675003</v>
      </c>
      <c r="C8314" s="131" t="s">
        <v>15484</v>
      </c>
      <c r="D8314" s="122" t="s">
        <v>15485</v>
      </c>
      <c r="E8314" s="21"/>
      <c r="F8314" s="22"/>
      <c r="G8314" s="22"/>
      <c r="H8314" s="22"/>
      <c r="I8314" s="23"/>
      <c r="J8314" s="35" t="str">
        <f t="shared" si="779"/>
        <v>➸</v>
      </c>
      <c r="K8314" s="117" t="str">
        <f>词典存放目录!$A$1&amp;L8314&amp;M8314</f>
        <v>F:\《自创文法查阅Excel》4.1备份\《B词汇·红宝书》\红宝书15版图片\8740-まにあう【間に合う】.jpg</v>
      </c>
      <c r="L8314" s="9" t="s">
        <v>18120</v>
      </c>
      <c r="M8314" s="117" t="s">
        <v>26429</v>
      </c>
      <c r="N8314" s="36" t="str">
        <f t="shared" si="780"/>
        <v>▶</v>
      </c>
      <c r="O8314" s="37" t="s">
        <v>18037</v>
      </c>
      <c r="P8314" s="37">
        <v>14</v>
      </c>
      <c r="Q8314" s="37" t="s">
        <v>23</v>
      </c>
      <c r="R8314" s="9" t="str">
        <f>词典存放目录!$A$1&amp;O8314&amp;P8314&amp;Q8314</f>
        <v>F:\《自创文法查阅Excel》4.1备份\《B词汇·红宝书》\红宝书MP3分割\31 n4-ま (14).mp3</v>
      </c>
      <c r="S8314" s="38"/>
      <c r="T8314" s="56"/>
      <c r="U8314" s="56"/>
      <c r="V8314" s="30" t="str">
        <f t="shared" si="783"/>
        <v/>
      </c>
      <c r="W8314" s="29"/>
      <c r="X8314" s="9" t="s">
        <v>113</v>
      </c>
    </row>
    <row r="8315" spans="1:24" s="57" customFormat="1" ht="24">
      <c r="A8315" s="31">
        <v>8741</v>
      </c>
      <c r="B8315" s="32">
        <f t="shared" ref="B8315:B8378" ca="1" si="784">RAND()</f>
        <v>0.31951485273058466</v>
      </c>
      <c r="C8315" s="131" t="s">
        <v>15486</v>
      </c>
      <c r="D8315" s="122" t="s">
        <v>15487</v>
      </c>
      <c r="E8315" s="21"/>
      <c r="F8315" s="22"/>
      <c r="G8315" s="22"/>
      <c r="H8315" s="22"/>
      <c r="I8315" s="23"/>
      <c r="J8315" s="35" t="str">
        <f t="shared" ref="J8315:J8378" si="785">HYPERLINK(K8315,"➸")</f>
        <v>➸</v>
      </c>
      <c r="K8315" s="117" t="str">
        <f>词典存放目录!$A$1&amp;L8315&amp;M8315</f>
        <v>F:\《自创文法查阅Excel》4.1备份\《B词汇·红宝书》\红宝书15版图片\8741-まめ【豆】.jpg</v>
      </c>
      <c r="L8315" s="9" t="s">
        <v>18120</v>
      </c>
      <c r="M8315" s="117" t="s">
        <v>26430</v>
      </c>
      <c r="N8315" s="36" t="str">
        <f t="shared" ref="N8315:N8378" si="786">HYPERLINK(R8315,"▶")</f>
        <v>▶</v>
      </c>
      <c r="O8315" s="37" t="s">
        <v>18037</v>
      </c>
      <c r="P8315" s="37">
        <v>15</v>
      </c>
      <c r="Q8315" s="37" t="s">
        <v>23</v>
      </c>
      <c r="R8315" s="9" t="str">
        <f>词典存放目录!$A$1&amp;O8315&amp;P8315&amp;Q8315</f>
        <v>F:\《自创文法查阅Excel》4.1备份\《B词汇·红宝书》\红宝书MP3分割\31 n4-ま (15).mp3</v>
      </c>
      <c r="S8315" s="38"/>
      <c r="T8315" s="56"/>
      <c r="U8315" s="56"/>
      <c r="V8315" s="30" t="str">
        <f t="shared" si="783"/>
        <v/>
      </c>
      <c r="W8315" s="29"/>
      <c r="X8315" s="9" t="s">
        <v>113</v>
      </c>
    </row>
    <row r="8316" spans="1:24" s="57" customFormat="1" ht="24">
      <c r="A8316" s="31">
        <v>8742</v>
      </c>
      <c r="B8316" s="32">
        <f t="shared" ca="1" si="784"/>
        <v>0.84811785256219063</v>
      </c>
      <c r="C8316" s="131" t="s">
        <v>15488</v>
      </c>
      <c r="D8316" s="122" t="s">
        <v>15489</v>
      </c>
      <c r="E8316" s="21"/>
      <c r="F8316" s="22"/>
      <c r="G8316" s="22"/>
      <c r="H8316" s="22"/>
      <c r="I8316" s="23"/>
      <c r="J8316" s="35" t="str">
        <f t="shared" si="785"/>
        <v>➸</v>
      </c>
      <c r="K8316" s="117" t="str">
        <f>词典存放目录!$A$1&amp;L8316&amp;M8316</f>
        <v>F:\《自创文法查阅Excel》4.1备份\《B词汇·红宝书》\红宝书15版图片\8742-まもる【守る】.jpg</v>
      </c>
      <c r="L8316" s="9" t="s">
        <v>18120</v>
      </c>
      <c r="M8316" s="117" t="s">
        <v>26431</v>
      </c>
      <c r="N8316" s="36" t="str">
        <f t="shared" si="786"/>
        <v>▶</v>
      </c>
      <c r="O8316" s="37" t="s">
        <v>18037</v>
      </c>
      <c r="P8316" s="37">
        <v>16</v>
      </c>
      <c r="Q8316" s="37" t="s">
        <v>23</v>
      </c>
      <c r="R8316" s="9" t="str">
        <f>词典存放目录!$A$1&amp;O8316&amp;P8316&amp;Q8316</f>
        <v>F:\《自创文法查阅Excel》4.1备份\《B词汇·红宝书》\红宝书MP3分割\31 n4-ま (16).mp3</v>
      </c>
      <c r="S8316" s="38"/>
      <c r="T8316" s="56"/>
      <c r="U8316" s="56"/>
      <c r="V8316" s="30" t="str">
        <f t="shared" si="783"/>
        <v/>
      </c>
      <c r="W8316" s="29"/>
      <c r="X8316" s="9" t="s">
        <v>113</v>
      </c>
    </row>
    <row r="8317" spans="1:24" s="57" customFormat="1" ht="24">
      <c r="A8317" s="31">
        <v>8743</v>
      </c>
      <c r="B8317" s="32">
        <f t="shared" ca="1" si="784"/>
        <v>0.95425421672198252</v>
      </c>
      <c r="C8317" s="131" t="s">
        <v>15490</v>
      </c>
      <c r="D8317" s="122" t="s">
        <v>15491</v>
      </c>
      <c r="E8317" s="21"/>
      <c r="F8317" s="22"/>
      <c r="G8317" s="22"/>
      <c r="H8317" s="22"/>
      <c r="I8317" s="23"/>
      <c r="J8317" s="35" t="str">
        <f t="shared" si="785"/>
        <v>➸</v>
      </c>
      <c r="K8317" s="117" t="str">
        <f>词典存放目录!$A$1&amp;L8317&amp;M8317</f>
        <v>F:\《自创文法查阅Excel》4.1备份\《B词汇·红宝书》\红宝书15版图片\8743-マヨネーズ【mayonnaise】.jpg</v>
      </c>
      <c r="L8317" s="9" t="s">
        <v>18120</v>
      </c>
      <c r="M8317" s="117" t="s">
        <v>26432</v>
      </c>
      <c r="N8317" s="36" t="str">
        <f t="shared" si="786"/>
        <v>▶</v>
      </c>
      <c r="O8317" s="37" t="s">
        <v>18037</v>
      </c>
      <c r="P8317" s="37">
        <v>17</v>
      </c>
      <c r="Q8317" s="37" t="s">
        <v>23</v>
      </c>
      <c r="R8317" s="9" t="str">
        <f>词典存放目录!$A$1&amp;O8317&amp;P8317&amp;Q8317</f>
        <v>F:\《自创文法查阅Excel》4.1备份\《B词汇·红宝书》\红宝书MP3分割\31 n4-ま (17).mp3</v>
      </c>
      <c r="S8317" s="38"/>
      <c r="T8317" s="56"/>
      <c r="U8317" s="56"/>
      <c r="V8317" s="30" t="str">
        <f t="shared" si="783"/>
        <v/>
      </c>
      <c r="W8317" s="29"/>
      <c r="X8317" s="9" t="s">
        <v>113</v>
      </c>
    </row>
    <row r="8318" spans="1:24" s="57" customFormat="1" ht="24">
      <c r="A8318" s="31">
        <v>8744</v>
      </c>
      <c r="B8318" s="32">
        <f t="shared" ca="1" si="784"/>
        <v>0.58156311986544862</v>
      </c>
      <c r="C8318" s="131" t="s">
        <v>15492</v>
      </c>
      <c r="D8318" s="122" t="s">
        <v>15493</v>
      </c>
      <c r="E8318" s="21"/>
      <c r="F8318" s="22"/>
      <c r="G8318" s="22"/>
      <c r="H8318" s="22"/>
      <c r="I8318" s="23"/>
      <c r="J8318" s="35" t="str">
        <f t="shared" si="785"/>
        <v>➸</v>
      </c>
      <c r="K8318" s="117" t="str">
        <f>词典存放目录!$A$1&amp;L8318&amp;M8318</f>
        <v>F:\《自创文法查阅Excel》4.1备份\《B词汇·红宝书》\红宝书15版图片\8744-まるで【丸で】.jpg</v>
      </c>
      <c r="L8318" s="9" t="s">
        <v>18120</v>
      </c>
      <c r="M8318" s="117" t="s">
        <v>26433</v>
      </c>
      <c r="N8318" s="36" t="str">
        <f t="shared" si="786"/>
        <v>▶</v>
      </c>
      <c r="O8318" s="37" t="s">
        <v>18037</v>
      </c>
      <c r="P8318" s="37">
        <v>18</v>
      </c>
      <c r="Q8318" s="37" t="s">
        <v>23</v>
      </c>
      <c r="R8318" s="9" t="str">
        <f>词典存放目录!$A$1&amp;O8318&amp;P8318&amp;Q8318</f>
        <v>F:\《自创文法查阅Excel》4.1备份\《B词汇·红宝书》\红宝书MP3分割\31 n4-ま (18).mp3</v>
      </c>
      <c r="S8318" s="38"/>
      <c r="T8318" s="56"/>
      <c r="U8318" s="56"/>
      <c r="V8318" s="30" t="str">
        <f t="shared" si="783"/>
        <v/>
      </c>
      <c r="W8318" s="29"/>
      <c r="X8318" s="9" t="s">
        <v>113</v>
      </c>
    </row>
    <row r="8319" spans="1:24" s="57" customFormat="1" ht="24">
      <c r="A8319" s="31">
        <v>8745</v>
      </c>
      <c r="B8319" s="32">
        <f t="shared" ca="1" si="784"/>
        <v>0.70499031864801243</v>
      </c>
      <c r="C8319" s="131" t="s">
        <v>15494</v>
      </c>
      <c r="D8319" s="122" t="s">
        <v>15495</v>
      </c>
      <c r="E8319" s="21"/>
      <c r="F8319" s="22"/>
      <c r="G8319" s="22"/>
      <c r="H8319" s="22"/>
      <c r="I8319" s="23"/>
      <c r="J8319" s="35" t="str">
        <f t="shared" si="785"/>
        <v>➸</v>
      </c>
      <c r="K8319" s="117" t="str">
        <f>词典存放目录!$A$1&amp;L8319&amp;M8319</f>
        <v>F:\《自创文法查阅Excel》4.1备份\《B词汇·红宝书》\红宝书15版图片\8745-まわり【周り】.jpg</v>
      </c>
      <c r="L8319" s="9" t="s">
        <v>18120</v>
      </c>
      <c r="M8319" s="117" t="s">
        <v>26434</v>
      </c>
      <c r="N8319" s="36" t="str">
        <f t="shared" si="786"/>
        <v>▶</v>
      </c>
      <c r="O8319" s="37" t="s">
        <v>18037</v>
      </c>
      <c r="P8319" s="37">
        <v>19</v>
      </c>
      <c r="Q8319" s="37" t="s">
        <v>23</v>
      </c>
      <c r="R8319" s="9" t="str">
        <f>词典存放目录!$A$1&amp;O8319&amp;P8319&amp;Q8319</f>
        <v>F:\《自创文法查阅Excel》4.1备份\《B词汇·红宝书》\红宝书MP3分割\31 n4-ま (19).mp3</v>
      </c>
      <c r="S8319" s="38"/>
      <c r="T8319" s="56"/>
      <c r="U8319" s="56"/>
      <c r="V8319" s="30" t="str">
        <f t="shared" si="783"/>
        <v/>
      </c>
      <c r="W8319" s="29"/>
      <c r="X8319" s="9" t="s">
        <v>113</v>
      </c>
    </row>
    <row r="8320" spans="1:24" s="57" customFormat="1" ht="24">
      <c r="A8320" s="31">
        <v>8746</v>
      </c>
      <c r="B8320" s="32">
        <f t="shared" ca="1" si="784"/>
        <v>0.29912876641996844</v>
      </c>
      <c r="C8320" s="131" t="s">
        <v>15496</v>
      </c>
      <c r="D8320" s="122" t="s">
        <v>15497</v>
      </c>
      <c r="E8320" s="21"/>
      <c r="F8320" s="22"/>
      <c r="G8320" s="22"/>
      <c r="H8320" s="22"/>
      <c r="I8320" s="23"/>
      <c r="J8320" s="35" t="str">
        <f t="shared" si="785"/>
        <v>➸</v>
      </c>
      <c r="K8320" s="117" t="str">
        <f>词典存放目录!$A$1&amp;L8320&amp;M8320</f>
        <v>F:\《自创文法查阅Excel》4.1备份\《B词汇·红宝书》\红宝书15版图片\8746-まわる【回る】.jpg</v>
      </c>
      <c r="L8320" s="9" t="s">
        <v>18120</v>
      </c>
      <c r="M8320" s="117" t="s">
        <v>26435</v>
      </c>
      <c r="N8320" s="36" t="str">
        <f t="shared" si="786"/>
        <v>▶</v>
      </c>
      <c r="O8320" s="37" t="s">
        <v>18037</v>
      </c>
      <c r="P8320" s="37">
        <v>20</v>
      </c>
      <c r="Q8320" s="37" t="s">
        <v>23</v>
      </c>
      <c r="R8320" s="9" t="str">
        <f>词典存放目录!$A$1&amp;O8320&amp;P8320&amp;Q8320</f>
        <v>F:\《自创文法查阅Excel》4.1备份\《B词汇·红宝书》\红宝书MP3分割\31 n4-ま (20).mp3</v>
      </c>
      <c r="S8320" s="38"/>
      <c r="T8320" s="56"/>
      <c r="U8320" s="56"/>
      <c r="V8320" s="30" t="str">
        <f t="shared" si="783"/>
        <v/>
      </c>
      <c r="W8320" s="29"/>
      <c r="X8320" s="9" t="s">
        <v>113</v>
      </c>
    </row>
    <row r="8321" spans="1:24" s="57" customFormat="1" ht="24">
      <c r="A8321" s="31">
        <v>8747</v>
      </c>
      <c r="B8321" s="32">
        <f t="shared" ca="1" si="784"/>
        <v>0.43759369421330907</v>
      </c>
      <c r="C8321" s="131" t="s">
        <v>15498</v>
      </c>
      <c r="D8321" s="122" t="s">
        <v>15499</v>
      </c>
      <c r="E8321" s="21"/>
      <c r="F8321" s="22"/>
      <c r="G8321" s="22"/>
      <c r="H8321" s="22"/>
      <c r="I8321" s="23"/>
      <c r="J8321" s="35" t="str">
        <f t="shared" si="785"/>
        <v>➸</v>
      </c>
      <c r="K8321" s="117" t="str">
        <f>词典存放目录!$A$1&amp;L8321&amp;M8321</f>
        <v>F:\《自创文法查阅Excel》4.1备份\《B词汇·红宝书》\红宝书15版图片\8747-まんいん【満員】.jpg</v>
      </c>
      <c r="L8321" s="9" t="s">
        <v>18120</v>
      </c>
      <c r="M8321" s="117" t="s">
        <v>26436</v>
      </c>
      <c r="N8321" s="36" t="str">
        <f t="shared" si="786"/>
        <v>▶</v>
      </c>
      <c r="O8321" s="37" t="s">
        <v>18037</v>
      </c>
      <c r="P8321" s="37">
        <v>21</v>
      </c>
      <c r="Q8321" s="37" t="s">
        <v>23</v>
      </c>
      <c r="R8321" s="9" t="str">
        <f>词典存放目录!$A$1&amp;O8321&amp;P8321&amp;Q8321</f>
        <v>F:\《自创文法查阅Excel》4.1备份\《B词汇·红宝书》\红宝书MP3分割\31 n4-ま (21).mp3</v>
      </c>
      <c r="S8321" s="38"/>
      <c r="T8321" s="56"/>
      <c r="U8321" s="56"/>
      <c r="V8321" s="30" t="str">
        <f t="shared" si="783"/>
        <v/>
      </c>
      <c r="W8321" s="29"/>
      <c r="X8321" s="9" t="s">
        <v>113</v>
      </c>
    </row>
    <row r="8322" spans="1:24" s="57" customFormat="1" ht="24">
      <c r="A8322" s="31">
        <v>8748</v>
      </c>
      <c r="B8322" s="32">
        <f t="shared" ca="1" si="784"/>
        <v>0.80779176610914349</v>
      </c>
      <c r="C8322" s="131" t="s">
        <v>15500</v>
      </c>
      <c r="D8322" s="122" t="s">
        <v>15501</v>
      </c>
      <c r="E8322" s="21"/>
      <c r="F8322" s="22"/>
      <c r="G8322" s="22"/>
      <c r="H8322" s="22"/>
      <c r="I8322" s="23"/>
      <c r="J8322" s="35" t="str">
        <f t="shared" si="785"/>
        <v>➸</v>
      </c>
      <c r="K8322" s="117" t="str">
        <f>词典存放目录!$A$1&amp;L8322&amp;M8322</f>
        <v>F:\《自创文法查阅Excel》4.1备份\《B词汇·红宝书》\红宝书15版图片\8748-まんが【漫画】.jpg</v>
      </c>
      <c r="L8322" s="9" t="s">
        <v>18120</v>
      </c>
      <c r="M8322" s="117" t="s">
        <v>26437</v>
      </c>
      <c r="N8322" s="36" t="str">
        <f t="shared" si="786"/>
        <v>▶</v>
      </c>
      <c r="O8322" s="37" t="s">
        <v>18037</v>
      </c>
      <c r="P8322" s="37">
        <v>22</v>
      </c>
      <c r="Q8322" s="37" t="s">
        <v>23</v>
      </c>
      <c r="R8322" s="9" t="str">
        <f>词典存放目录!$A$1&amp;O8322&amp;P8322&amp;Q8322</f>
        <v>F:\《自创文法查阅Excel》4.1备份\《B词汇·红宝书》\红宝书MP3分割\31 n4-ま (22).mp3</v>
      </c>
      <c r="S8322" s="38"/>
      <c r="T8322" s="56"/>
      <c r="U8322" s="56"/>
      <c r="V8322" s="30" t="str">
        <f t="shared" si="783"/>
        <v/>
      </c>
      <c r="W8322" s="29"/>
      <c r="X8322" s="9" t="s">
        <v>113</v>
      </c>
    </row>
    <row r="8323" spans="1:24" s="57" customFormat="1" ht="24">
      <c r="A8323" s="31">
        <v>8749</v>
      </c>
      <c r="B8323" s="32">
        <f t="shared" ca="1" si="784"/>
        <v>0.19953313691870322</v>
      </c>
      <c r="C8323" s="131" t="s">
        <v>15502</v>
      </c>
      <c r="D8323" s="122" t="s">
        <v>15503</v>
      </c>
      <c r="E8323" s="21"/>
      <c r="F8323" s="22"/>
      <c r="G8323" s="22"/>
      <c r="H8323" s="22"/>
      <c r="I8323" s="23"/>
      <c r="J8323" s="35" t="str">
        <f t="shared" si="785"/>
        <v>➸</v>
      </c>
      <c r="K8323" s="117" t="str">
        <f>词典存放目录!$A$1&amp;L8323&amp;M8323</f>
        <v>F:\《自创文法查阅Excel》4.1备份\《B词汇·红宝书》\红宝书15版图片\8749-マンゴー【芒果·mango】.jpg</v>
      </c>
      <c r="L8323" s="9" t="s">
        <v>18120</v>
      </c>
      <c r="M8323" s="117" t="s">
        <v>26438</v>
      </c>
      <c r="N8323" s="36" t="str">
        <f t="shared" si="786"/>
        <v>▶</v>
      </c>
      <c r="O8323" s="37" t="s">
        <v>18037</v>
      </c>
      <c r="P8323" s="37">
        <v>23</v>
      </c>
      <c r="Q8323" s="37" t="s">
        <v>23</v>
      </c>
      <c r="R8323" s="9" t="str">
        <f>词典存放目录!$A$1&amp;O8323&amp;P8323&amp;Q8323</f>
        <v>F:\《自创文法查阅Excel》4.1备份\《B词汇·红宝书》\红宝书MP3分割\31 n4-ま (23).mp3</v>
      </c>
      <c r="S8323" s="38"/>
      <c r="T8323" s="56"/>
      <c r="U8323" s="56"/>
      <c r="V8323" s="30" t="str">
        <f t="shared" si="783"/>
        <v/>
      </c>
      <c r="W8323" s="29"/>
      <c r="X8323" s="9" t="s">
        <v>113</v>
      </c>
    </row>
    <row r="8324" spans="1:24" s="57" customFormat="1" ht="24">
      <c r="A8324" s="31">
        <v>8750</v>
      </c>
      <c r="B8324" s="32">
        <f t="shared" ca="1" si="784"/>
        <v>0.50793720754779104</v>
      </c>
      <c r="C8324" s="131" t="s">
        <v>15504</v>
      </c>
      <c r="D8324" s="122" t="s">
        <v>15505</v>
      </c>
      <c r="E8324" s="21"/>
      <c r="F8324" s="22"/>
      <c r="G8324" s="22"/>
      <c r="H8324" s="22"/>
      <c r="I8324" s="23"/>
      <c r="J8324" s="35" t="str">
        <f t="shared" si="785"/>
        <v>➸</v>
      </c>
      <c r="K8324" s="117" t="str">
        <f>词典存放目录!$A$1&amp;L8324&amp;M8324</f>
        <v>F:\《自创文法查阅Excel》4.1备份\《B词汇·红宝书》\红宝书15版图片\8750-まんなか【真ん中】.jpg</v>
      </c>
      <c r="L8324" s="9" t="s">
        <v>18120</v>
      </c>
      <c r="M8324" s="117" t="s">
        <v>26439</v>
      </c>
      <c r="N8324" s="36" t="str">
        <f t="shared" si="786"/>
        <v>▶</v>
      </c>
      <c r="O8324" s="37" t="s">
        <v>18037</v>
      </c>
      <c r="P8324" s="37">
        <v>24</v>
      </c>
      <c r="Q8324" s="37" t="s">
        <v>23</v>
      </c>
      <c r="R8324" s="9" t="str">
        <f>词典存放目录!$A$1&amp;O8324&amp;P8324&amp;Q8324</f>
        <v>F:\《自创文法查阅Excel》4.1备份\《B词汇·红宝书》\红宝书MP3分割\31 n4-ま (24).mp3</v>
      </c>
      <c r="S8324" s="38"/>
      <c r="T8324" s="56"/>
      <c r="U8324" s="56"/>
      <c r="V8324" s="30" t="str">
        <f t="shared" si="783"/>
        <v/>
      </c>
      <c r="W8324" s="29"/>
      <c r="X8324" s="9" t="s">
        <v>113</v>
      </c>
    </row>
    <row r="8325" spans="1:24" s="57" customFormat="1" ht="24">
      <c r="A8325" s="31">
        <v>8751</v>
      </c>
      <c r="B8325" s="32">
        <f t="shared" ca="1" si="784"/>
        <v>0.17460933126501565</v>
      </c>
      <c r="C8325" s="132" t="s">
        <v>407</v>
      </c>
      <c r="D8325" s="124" t="s">
        <v>121</v>
      </c>
      <c r="E8325" s="21"/>
      <c r="F8325" s="22"/>
      <c r="G8325" s="22"/>
      <c r="H8325" s="22"/>
      <c r="I8325" s="23"/>
      <c r="J8325" s="35" t="str">
        <f t="shared" si="785"/>
        <v>➸</v>
      </c>
      <c r="K8325" s="117" t="str">
        <f>词典存放目录!$A$1&amp;L8325&amp;M8325</f>
        <v>F:\《自创文法查阅Excel》4.1备份\《B词汇·红宝书》\红宝书15版图片\8751-ま【間】.jpg</v>
      </c>
      <c r="L8325" s="9" t="s">
        <v>18120</v>
      </c>
      <c r="M8325" s="117" t="s">
        <v>26440</v>
      </c>
      <c r="N8325" s="36" t="str">
        <f t="shared" si="786"/>
        <v>▶</v>
      </c>
      <c r="O8325" s="37" t="s">
        <v>18038</v>
      </c>
      <c r="P8325" s="37">
        <v>1</v>
      </c>
      <c r="Q8325" s="37" t="s">
        <v>23</v>
      </c>
      <c r="R8325" s="9" t="str">
        <f>词典存放目录!$A$1&amp;O8325&amp;P8325&amp;Q8325</f>
        <v>F:\《自创文法查阅Excel》4.1备份\《B词汇·红宝书》\红宝书MP3分割\31 n3-ま (1).mp3</v>
      </c>
      <c r="S8325" s="38"/>
      <c r="T8325" s="56"/>
      <c r="U8325" s="56"/>
      <c r="V8325" s="30" t="str">
        <f t="shared" si="783"/>
        <v/>
      </c>
      <c r="W8325" s="29"/>
      <c r="X8325" s="9" t="s">
        <v>212</v>
      </c>
    </row>
    <row r="8326" spans="1:24" s="57" customFormat="1" ht="24">
      <c r="A8326" s="31">
        <v>8752</v>
      </c>
      <c r="B8326" s="32">
        <f t="shared" ca="1" si="784"/>
        <v>0.58909444298486957</v>
      </c>
      <c r="C8326" s="132" t="s">
        <v>15506</v>
      </c>
      <c r="D8326" s="124"/>
      <c r="E8326" s="21"/>
      <c r="F8326" s="22"/>
      <c r="G8326" s="22"/>
      <c r="H8326" s="22"/>
      <c r="I8326" s="23"/>
      <c r="J8326" s="35" t="str">
        <f t="shared" si="785"/>
        <v>➸</v>
      </c>
      <c r="K8326" s="117" t="str">
        <f>词典存放目录!$A$1&amp;L8326&amp;M8326</f>
        <v>F:\《自创文法查阅Excel》4.1备份\《B词汇·红宝书》\红宝书15版图片\8752-まあ.jpg</v>
      </c>
      <c r="L8326" s="9" t="s">
        <v>18120</v>
      </c>
      <c r="M8326" s="117" t="s">
        <v>26441</v>
      </c>
      <c r="N8326" s="36" t="str">
        <f t="shared" si="786"/>
        <v>▶</v>
      </c>
      <c r="O8326" s="37" t="s">
        <v>18038</v>
      </c>
      <c r="P8326" s="37">
        <v>2</v>
      </c>
      <c r="Q8326" s="37" t="s">
        <v>23</v>
      </c>
      <c r="R8326" s="9" t="str">
        <f>词典存放目录!$A$1&amp;O8326&amp;P8326&amp;Q8326</f>
        <v>F:\《自创文法查阅Excel》4.1备份\《B词汇·红宝书》\红宝书MP3分割\31 n3-ま (2).mp3</v>
      </c>
      <c r="S8326" s="38"/>
      <c r="T8326" s="56"/>
      <c r="U8326" s="56"/>
      <c r="V8326" s="30"/>
      <c r="W8326" s="29"/>
      <c r="X8326" s="9" t="s">
        <v>212</v>
      </c>
    </row>
    <row r="8327" spans="1:24" s="57" customFormat="1" ht="24">
      <c r="A8327" s="31">
        <v>8753</v>
      </c>
      <c r="B8327" s="32">
        <f t="shared" ca="1" si="784"/>
        <v>0.18067027934819568</v>
      </c>
      <c r="C8327" s="132" t="s">
        <v>15507</v>
      </c>
      <c r="D8327" s="124"/>
      <c r="E8327" s="21"/>
      <c r="F8327" s="22"/>
      <c r="G8327" s="41" t="s">
        <v>99</v>
      </c>
      <c r="H8327" s="22" t="s">
        <v>159</v>
      </c>
      <c r="I8327" s="23"/>
      <c r="J8327" s="35" t="str">
        <f t="shared" si="785"/>
        <v>➸</v>
      </c>
      <c r="K8327" s="117" t="str">
        <f>词典存放目录!$A$1&amp;L8327&amp;M8327</f>
        <v>F:\《自创文法查阅Excel》4.1备份\《B词汇·红宝书》\红宝书15版图片\8753-まあまあ.jpg</v>
      </c>
      <c r="L8327" s="9" t="s">
        <v>18120</v>
      </c>
      <c r="M8327" s="117" t="s">
        <v>26442</v>
      </c>
      <c r="N8327" s="36" t="str">
        <f t="shared" si="786"/>
        <v>▶</v>
      </c>
      <c r="O8327" s="37" t="s">
        <v>18038</v>
      </c>
      <c r="P8327" s="37">
        <v>3</v>
      </c>
      <c r="Q8327" s="37" t="s">
        <v>23</v>
      </c>
      <c r="R8327" s="9" t="str">
        <f>词典存放目录!$A$1&amp;O8327&amp;P8327&amp;Q8327</f>
        <v>F:\《自创文法查阅Excel》4.1备份\《B词汇·红宝书》\红宝书MP3分割\31 n3-ま (3).mp3</v>
      </c>
      <c r="S8327" s="38"/>
      <c r="T8327" s="56"/>
      <c r="U8327" s="56"/>
      <c r="V8327" s="30" t="str">
        <f t="shared" ref="V8327:V8367" si="787">IF(COUNTA(S8327:U8327)=0,"",COUNTIF(S8327:U8327,"0")/COUNTA(S8327:U8327))</f>
        <v/>
      </c>
      <c r="W8327" s="29"/>
      <c r="X8327" s="9" t="s">
        <v>212</v>
      </c>
    </row>
    <row r="8328" spans="1:24" s="57" customFormat="1" ht="24">
      <c r="A8328" s="31">
        <v>8755</v>
      </c>
      <c r="B8328" s="32">
        <f t="shared" ca="1" si="784"/>
        <v>0.63118684233955169</v>
      </c>
      <c r="C8328" s="132" t="s">
        <v>15508</v>
      </c>
      <c r="D8328" s="124" t="s">
        <v>15509</v>
      </c>
      <c r="E8328" s="21"/>
      <c r="F8328" s="22"/>
      <c r="G8328" s="22"/>
      <c r="H8328" s="22"/>
      <c r="I8328" s="23"/>
      <c r="J8328" s="35" t="str">
        <f t="shared" si="785"/>
        <v>➸</v>
      </c>
      <c r="K8328" s="117" t="str">
        <f>词典存放目录!$A$1&amp;L8328&amp;M8328</f>
        <v>F:\《自创文法查阅Excel》4.1备份\《B词汇·红宝书》\红宝书15版图片\8755-まいど【毎度】.jpg</v>
      </c>
      <c r="L8328" s="9" t="s">
        <v>18120</v>
      </c>
      <c r="M8328" s="117" t="s">
        <v>26443</v>
      </c>
      <c r="N8328" s="36" t="str">
        <f t="shared" si="786"/>
        <v>▶</v>
      </c>
      <c r="O8328" s="37" t="s">
        <v>18038</v>
      </c>
      <c r="P8328" s="37">
        <v>5</v>
      </c>
      <c r="Q8328" s="37" t="s">
        <v>23</v>
      </c>
      <c r="R8328" s="9" t="str">
        <f>词典存放目录!$A$1&amp;O8328&amp;P8328&amp;Q8328</f>
        <v>F:\《自创文法查阅Excel》4.1备份\《B词汇·红宝书》\红宝书MP3分割\31 n3-ま (5).mp3</v>
      </c>
      <c r="S8328" s="38"/>
      <c r="T8328" s="56"/>
      <c r="U8328" s="56"/>
      <c r="V8328" s="30" t="str">
        <f t="shared" si="787"/>
        <v/>
      </c>
      <c r="W8328" s="29"/>
      <c r="X8328" s="9" t="s">
        <v>212</v>
      </c>
    </row>
    <row r="8329" spans="1:24" s="57" customFormat="1" ht="24">
      <c r="A8329" s="31">
        <v>8756</v>
      </c>
      <c r="B8329" s="32">
        <f t="shared" ca="1" si="784"/>
        <v>0.72025533015592846</v>
      </c>
      <c r="C8329" s="132" t="s">
        <v>15510</v>
      </c>
      <c r="D8329" s="124" t="s">
        <v>15511</v>
      </c>
      <c r="E8329" s="21"/>
      <c r="F8329" s="22"/>
      <c r="G8329" s="22"/>
      <c r="H8329" s="22"/>
      <c r="I8329" s="23"/>
      <c r="J8329" s="35" t="str">
        <f t="shared" si="785"/>
        <v>➸</v>
      </c>
      <c r="K8329" s="117" t="str">
        <f>词典存放目录!$A$1&amp;L8329&amp;M8329</f>
        <v>F:\《自创文法查阅Excel》4.1备份\《B词汇·红宝书》\红宝书15版图片\8756-マイナス【minus】.jpg</v>
      </c>
      <c r="L8329" s="9" t="s">
        <v>18120</v>
      </c>
      <c r="M8329" s="117" t="s">
        <v>26444</v>
      </c>
      <c r="N8329" s="36" t="str">
        <f t="shared" si="786"/>
        <v>▶</v>
      </c>
      <c r="O8329" s="37" t="s">
        <v>18038</v>
      </c>
      <c r="P8329" s="37">
        <v>6</v>
      </c>
      <c r="Q8329" s="37" t="s">
        <v>23</v>
      </c>
      <c r="R8329" s="9" t="str">
        <f>词典存放目录!$A$1&amp;O8329&amp;P8329&amp;Q8329</f>
        <v>F:\《自创文法查阅Excel》4.1备份\《B词汇·红宝书》\红宝书MP3分割\31 n3-ま (6).mp3</v>
      </c>
      <c r="S8329" s="38"/>
      <c r="T8329" s="56"/>
      <c r="U8329" s="56"/>
      <c r="V8329" s="30" t="str">
        <f t="shared" si="787"/>
        <v/>
      </c>
      <c r="W8329" s="29"/>
      <c r="X8329" s="9" t="s">
        <v>212</v>
      </c>
    </row>
    <row r="8330" spans="1:24" s="57" customFormat="1" ht="24">
      <c r="A8330" s="31">
        <v>8757</v>
      </c>
      <c r="B8330" s="32">
        <f t="shared" ca="1" si="784"/>
        <v>0.23735752807450305</v>
      </c>
      <c r="C8330" s="132" t="s">
        <v>15512</v>
      </c>
      <c r="D8330" s="124" t="s">
        <v>15513</v>
      </c>
      <c r="E8330" s="21"/>
      <c r="F8330" s="22"/>
      <c r="G8330" s="22"/>
      <c r="H8330" s="22"/>
      <c r="I8330" s="23"/>
      <c r="J8330" s="35" t="str">
        <f t="shared" si="785"/>
        <v>➸</v>
      </c>
      <c r="K8330" s="117" t="str">
        <f>词典存放目录!$A$1&amp;L8330&amp;M8330</f>
        <v>F:\《自创文法查阅Excel》4.1备份\《B词汇·红宝书》\红宝书15版图片\8757-マイホーム【my-home】.jpg</v>
      </c>
      <c r="L8330" s="9" t="s">
        <v>18120</v>
      </c>
      <c r="M8330" s="117" t="s">
        <v>26445</v>
      </c>
      <c r="N8330" s="36" t="str">
        <f t="shared" si="786"/>
        <v>▶</v>
      </c>
      <c r="O8330" s="37" t="s">
        <v>18038</v>
      </c>
      <c r="P8330" s="37">
        <v>7</v>
      </c>
      <c r="Q8330" s="37" t="s">
        <v>23</v>
      </c>
      <c r="R8330" s="9" t="str">
        <f>词典存放目录!$A$1&amp;O8330&amp;P8330&amp;Q8330</f>
        <v>F:\《自创文法查阅Excel》4.1备份\《B词汇·红宝书》\红宝书MP3分割\31 n3-ま (7).mp3</v>
      </c>
      <c r="S8330" s="38"/>
      <c r="T8330" s="56"/>
      <c r="U8330" s="56"/>
      <c r="V8330" s="30" t="str">
        <f t="shared" si="787"/>
        <v/>
      </c>
      <c r="W8330" s="29"/>
      <c r="X8330" s="9" t="s">
        <v>212</v>
      </c>
    </row>
    <row r="8331" spans="1:24" s="57" customFormat="1" ht="24">
      <c r="A8331" s="31">
        <v>8759</v>
      </c>
      <c r="B8331" s="32">
        <f t="shared" ca="1" si="784"/>
        <v>0.19079338337737795</v>
      </c>
      <c r="C8331" s="132" t="s">
        <v>15514</v>
      </c>
      <c r="D8331" s="124" t="s">
        <v>15515</v>
      </c>
      <c r="E8331" s="21"/>
      <c r="F8331" s="22"/>
      <c r="G8331" s="22"/>
      <c r="H8331" s="22"/>
      <c r="I8331" s="23"/>
      <c r="J8331" s="35" t="str">
        <f t="shared" si="785"/>
        <v>➸</v>
      </c>
      <c r="K8331" s="117" t="str">
        <f>词典存放目录!$A$1&amp;L8331&amp;M8331</f>
        <v>F:\《自创文法查阅Excel》4.1备份\《B词汇·红宝书》\红宝书15版图片\8759-まきこむ【巻き込む】.jpg</v>
      </c>
      <c r="L8331" s="9" t="s">
        <v>18120</v>
      </c>
      <c r="M8331" s="117" t="s">
        <v>26446</v>
      </c>
      <c r="N8331" s="36" t="str">
        <f t="shared" si="786"/>
        <v>▶</v>
      </c>
      <c r="O8331" s="37" t="s">
        <v>18038</v>
      </c>
      <c r="P8331" s="37">
        <v>9</v>
      </c>
      <c r="Q8331" s="37" t="s">
        <v>23</v>
      </c>
      <c r="R8331" s="9" t="str">
        <f>词典存放目录!$A$1&amp;O8331&amp;P8331&amp;Q8331</f>
        <v>F:\《自创文法查阅Excel》4.1备份\《B词汇·红宝书》\红宝书MP3分割\31 n3-ま (9).mp3</v>
      </c>
      <c r="S8331" s="38"/>
      <c r="T8331" s="56"/>
      <c r="U8331" s="56"/>
      <c r="V8331" s="30" t="str">
        <f t="shared" si="787"/>
        <v/>
      </c>
      <c r="W8331" s="29"/>
      <c r="X8331" s="9" t="s">
        <v>212</v>
      </c>
    </row>
    <row r="8332" spans="1:24" s="57" customFormat="1" ht="24">
      <c r="A8332" s="31">
        <v>8760</v>
      </c>
      <c r="B8332" s="32">
        <f t="shared" ca="1" si="784"/>
        <v>6.0510934788480242E-2</v>
      </c>
      <c r="C8332" s="132" t="s">
        <v>15516</v>
      </c>
      <c r="D8332" s="124" t="s">
        <v>15517</v>
      </c>
      <c r="E8332" s="21"/>
      <c r="F8332" s="22"/>
      <c r="G8332" s="22"/>
      <c r="H8332" s="22"/>
      <c r="I8332" s="23"/>
      <c r="J8332" s="35" t="str">
        <f t="shared" si="785"/>
        <v>➸</v>
      </c>
      <c r="K8332" s="117" t="str">
        <f>词典存放目录!$A$1&amp;L8332&amp;M8332</f>
        <v>F:\《自创文法查阅Excel》4.1备份\《B词汇·红宝书》\红宝书15版图片\8760-まく【巻く】.jpg</v>
      </c>
      <c r="L8332" s="9" t="s">
        <v>18120</v>
      </c>
      <c r="M8332" s="117" t="s">
        <v>26447</v>
      </c>
      <c r="N8332" s="36" t="str">
        <f t="shared" si="786"/>
        <v>▶</v>
      </c>
      <c r="O8332" s="37" t="s">
        <v>18038</v>
      </c>
      <c r="P8332" s="37">
        <v>10</v>
      </c>
      <c r="Q8332" s="37" t="s">
        <v>23</v>
      </c>
      <c r="R8332" s="9" t="str">
        <f>词典存放目录!$A$1&amp;O8332&amp;P8332&amp;Q8332</f>
        <v>F:\《自创文法查阅Excel》4.1备份\《B词汇·红宝书》\红宝书MP3分割\31 n3-ま (10).mp3</v>
      </c>
      <c r="S8332" s="38"/>
      <c r="T8332" s="56"/>
      <c r="U8332" s="56"/>
      <c r="V8332" s="30" t="str">
        <f t="shared" si="787"/>
        <v/>
      </c>
      <c r="W8332" s="29"/>
      <c r="X8332" s="9" t="s">
        <v>212</v>
      </c>
    </row>
    <row r="8333" spans="1:24" s="57" customFormat="1" ht="24">
      <c r="A8333" s="31">
        <v>8761</v>
      </c>
      <c r="B8333" s="32">
        <f t="shared" ca="1" si="784"/>
        <v>0.21321286800170813</v>
      </c>
      <c r="C8333" s="132" t="s">
        <v>15516</v>
      </c>
      <c r="D8333" s="124" t="s">
        <v>15518</v>
      </c>
      <c r="E8333" s="21"/>
      <c r="F8333" s="22"/>
      <c r="G8333" s="22"/>
      <c r="H8333" s="22"/>
      <c r="I8333" s="23"/>
      <c r="J8333" s="35" t="str">
        <f t="shared" si="785"/>
        <v>➸</v>
      </c>
      <c r="K8333" s="117" t="str">
        <f>词典存放目录!$A$1&amp;L8333&amp;M8333</f>
        <v>F:\《自创文法查阅Excel》4.1备份\《B词汇·红宝书》\红宝书15版图片\8761-まく【蒔く·撒く·（播く）】.jpg</v>
      </c>
      <c r="L8333" s="9" t="s">
        <v>18120</v>
      </c>
      <c r="M8333" s="117" t="s">
        <v>26448</v>
      </c>
      <c r="N8333" s="36" t="str">
        <f t="shared" si="786"/>
        <v>▶</v>
      </c>
      <c r="O8333" s="37" t="s">
        <v>18038</v>
      </c>
      <c r="P8333" s="37">
        <v>11</v>
      </c>
      <c r="Q8333" s="37" t="s">
        <v>23</v>
      </c>
      <c r="R8333" s="9" t="str">
        <f>词典存放目录!$A$1&amp;O8333&amp;P8333&amp;Q8333</f>
        <v>F:\《自创文法查阅Excel》4.1备份\《B词汇·红宝书》\红宝书MP3分割\31 n3-ま (11).mp3</v>
      </c>
      <c r="S8333" s="38"/>
      <c r="T8333" s="56"/>
      <c r="U8333" s="56"/>
      <c r="V8333" s="30" t="str">
        <f t="shared" si="787"/>
        <v/>
      </c>
      <c r="W8333" s="29"/>
      <c r="X8333" s="9" t="s">
        <v>212</v>
      </c>
    </row>
    <row r="8334" spans="1:24" s="57" customFormat="1" ht="24">
      <c r="A8334" s="31">
        <v>8762</v>
      </c>
      <c r="B8334" s="32">
        <f t="shared" ca="1" si="784"/>
        <v>0.14228906754838477</v>
      </c>
      <c r="C8334" s="132" t="s">
        <v>15519</v>
      </c>
      <c r="D8334" s="124" t="s">
        <v>15520</v>
      </c>
      <c r="E8334" s="21"/>
      <c r="F8334" s="22"/>
      <c r="G8334" s="22"/>
      <c r="H8334" s="22"/>
      <c r="I8334" s="23"/>
      <c r="J8334" s="35" t="str">
        <f t="shared" si="785"/>
        <v>➸</v>
      </c>
      <c r="K8334" s="117" t="str">
        <f>词典存放目录!$A$1&amp;L8334&amp;M8334</f>
        <v>F:\《自创文法查阅Excel》4.1备份\《B词汇·红宝书》\红宝书15版图片\8762-まくら【枕】.jpg</v>
      </c>
      <c r="L8334" s="9" t="s">
        <v>18120</v>
      </c>
      <c r="M8334" s="117" t="s">
        <v>26449</v>
      </c>
      <c r="N8334" s="36" t="str">
        <f t="shared" si="786"/>
        <v>▶</v>
      </c>
      <c r="O8334" s="37" t="s">
        <v>18038</v>
      </c>
      <c r="P8334" s="37">
        <v>12</v>
      </c>
      <c r="Q8334" s="37" t="s">
        <v>23</v>
      </c>
      <c r="R8334" s="9" t="str">
        <f>词典存放目录!$A$1&amp;O8334&amp;P8334&amp;Q8334</f>
        <v>F:\《自创文法查阅Excel》4.1备份\《B词汇·红宝书》\红宝书MP3分割\31 n3-ま (12).mp3</v>
      </c>
      <c r="S8334" s="38"/>
      <c r="T8334" s="56"/>
      <c r="U8334" s="56"/>
      <c r="V8334" s="30" t="str">
        <f t="shared" si="787"/>
        <v/>
      </c>
      <c r="W8334" s="29"/>
      <c r="X8334" s="9" t="s">
        <v>212</v>
      </c>
    </row>
    <row r="8335" spans="1:24" s="57" customFormat="1" ht="24">
      <c r="A8335" s="31">
        <v>8763</v>
      </c>
      <c r="B8335" s="32">
        <f t="shared" ca="1" si="784"/>
        <v>0.55514227219347412</v>
      </c>
      <c r="C8335" s="132" t="s">
        <v>15521</v>
      </c>
      <c r="D8335" s="124" t="s">
        <v>15522</v>
      </c>
      <c r="E8335" s="21"/>
      <c r="F8335" s="22"/>
      <c r="G8335" s="22"/>
      <c r="H8335" s="22"/>
      <c r="I8335" s="23"/>
      <c r="J8335" s="35" t="str">
        <f t="shared" si="785"/>
        <v>➸</v>
      </c>
      <c r="K8335" s="117" t="str">
        <f>词典存放目录!$A$1&amp;L8335&amp;M8335</f>
        <v>F:\《自创文法查阅Excel》4.1备份\《B词汇·红宝书》\红宝书15版图片\8763-まげる【曲げる】.jpg</v>
      </c>
      <c r="L8335" s="9" t="s">
        <v>18120</v>
      </c>
      <c r="M8335" s="117" t="s">
        <v>26450</v>
      </c>
      <c r="N8335" s="36" t="str">
        <f t="shared" si="786"/>
        <v>▶</v>
      </c>
      <c r="O8335" s="37" t="s">
        <v>18038</v>
      </c>
      <c r="P8335" s="37">
        <v>13</v>
      </c>
      <c r="Q8335" s="37" t="s">
        <v>23</v>
      </c>
      <c r="R8335" s="9" t="str">
        <f>词典存放目录!$A$1&amp;O8335&amp;P8335&amp;Q8335</f>
        <v>F:\《自创文法查阅Excel》4.1备份\《B词汇·红宝书》\红宝书MP3分割\31 n3-ま (13).mp3</v>
      </c>
      <c r="S8335" s="38"/>
      <c r="T8335" s="56"/>
      <c r="U8335" s="56"/>
      <c r="V8335" s="30" t="str">
        <f t="shared" si="787"/>
        <v/>
      </c>
      <c r="W8335" s="29"/>
      <c r="X8335" s="9" t="s">
        <v>212</v>
      </c>
    </row>
    <row r="8336" spans="1:24" s="57" customFormat="1" ht="24">
      <c r="A8336" s="31">
        <v>8764</v>
      </c>
      <c r="B8336" s="32">
        <f t="shared" ca="1" si="784"/>
        <v>0.67195920480476456</v>
      </c>
      <c r="C8336" s="132" t="s">
        <v>15523</v>
      </c>
      <c r="D8336" s="124" t="s">
        <v>15524</v>
      </c>
      <c r="E8336" s="21"/>
      <c r="F8336" s="22"/>
      <c r="G8336" s="22"/>
      <c r="H8336" s="22"/>
      <c r="I8336" s="23"/>
      <c r="J8336" s="35" t="str">
        <f t="shared" si="785"/>
        <v>➸</v>
      </c>
      <c r="K8336" s="117" t="str">
        <f>词典存放目录!$A$1&amp;L8336&amp;M8336</f>
        <v>F:\《自创文法查阅Excel》4.1备份\《B词汇·红宝书》\红宝书15版图片\8764-まご【孫】.jpg</v>
      </c>
      <c r="L8336" s="9" t="s">
        <v>18120</v>
      </c>
      <c r="M8336" s="117" t="s">
        <v>26451</v>
      </c>
      <c r="N8336" s="36" t="str">
        <f t="shared" si="786"/>
        <v>▶</v>
      </c>
      <c r="O8336" s="37" t="s">
        <v>18038</v>
      </c>
      <c r="P8336" s="37">
        <v>14</v>
      </c>
      <c r="Q8336" s="37" t="s">
        <v>23</v>
      </c>
      <c r="R8336" s="9" t="str">
        <f>词典存放目录!$A$1&amp;O8336&amp;P8336&amp;Q8336</f>
        <v>F:\《自创文法查阅Excel》4.1备份\《B词汇·红宝书》\红宝书MP3分割\31 n3-ま (14).mp3</v>
      </c>
      <c r="S8336" s="38"/>
      <c r="T8336" s="56"/>
      <c r="U8336" s="56"/>
      <c r="V8336" s="30" t="str">
        <f t="shared" si="787"/>
        <v/>
      </c>
      <c r="W8336" s="29"/>
      <c r="X8336" s="9" t="s">
        <v>212</v>
      </c>
    </row>
    <row r="8337" spans="1:24" s="57" customFormat="1" ht="24">
      <c r="A8337" s="31">
        <v>8765</v>
      </c>
      <c r="B8337" s="32">
        <f t="shared" ca="1" si="784"/>
        <v>0.19015044991653218</v>
      </c>
      <c r="C8337" s="132" t="s">
        <v>15525</v>
      </c>
      <c r="D8337" s="124" t="s">
        <v>15526</v>
      </c>
      <c r="E8337" s="21"/>
      <c r="F8337" s="22"/>
      <c r="G8337" s="22"/>
      <c r="H8337" s="22"/>
      <c r="I8337" s="23"/>
      <c r="J8337" s="35" t="str">
        <f t="shared" si="785"/>
        <v>➸</v>
      </c>
      <c r="K8337" s="117" t="str">
        <f>词典存放目录!$A$1&amp;L8337&amp;M8337</f>
        <v>F:\《自创文法查阅Excel》4.1备份\《B词汇·红宝书》\红宝书15版图片\8765-まさか【（真逆）】.jpg</v>
      </c>
      <c r="L8337" s="9" t="s">
        <v>18120</v>
      </c>
      <c r="M8337" s="117" t="s">
        <v>26452</v>
      </c>
      <c r="N8337" s="36" t="str">
        <f t="shared" si="786"/>
        <v>▶</v>
      </c>
      <c r="O8337" s="37" t="s">
        <v>18038</v>
      </c>
      <c r="P8337" s="37">
        <v>15</v>
      </c>
      <c r="Q8337" s="37" t="s">
        <v>23</v>
      </c>
      <c r="R8337" s="9" t="str">
        <f>词典存放目录!$A$1&amp;O8337&amp;P8337&amp;Q8337</f>
        <v>F:\《自创文法查阅Excel》4.1备份\《B词汇·红宝书》\红宝书MP3分割\31 n3-ま (15).mp3</v>
      </c>
      <c r="S8337" s="38"/>
      <c r="T8337" s="56"/>
      <c r="U8337" s="56"/>
      <c r="V8337" s="30" t="str">
        <f t="shared" si="787"/>
        <v/>
      </c>
      <c r="W8337" s="29"/>
      <c r="X8337" s="9" t="s">
        <v>212</v>
      </c>
    </row>
    <row r="8338" spans="1:24" s="57" customFormat="1" ht="24">
      <c r="A8338" s="31">
        <v>8766</v>
      </c>
      <c r="B8338" s="32">
        <f t="shared" ca="1" si="784"/>
        <v>0.6755300376533705</v>
      </c>
      <c r="C8338" s="132" t="s">
        <v>15527</v>
      </c>
      <c r="D8338" s="124" t="s">
        <v>15528</v>
      </c>
      <c r="E8338" s="21"/>
      <c r="F8338" s="22"/>
      <c r="G8338" s="22"/>
      <c r="H8338" s="22"/>
      <c r="I8338" s="23"/>
      <c r="J8338" s="35" t="str">
        <f t="shared" si="785"/>
        <v>➸</v>
      </c>
      <c r="K8338" s="117" t="str">
        <f>词典存放目录!$A$1&amp;L8338&amp;M8338</f>
        <v>F:\《自创文法查阅Excel》4.1备份\《B词汇·红宝书》\红宝书15版图片\8766-まし【増し】.jpg</v>
      </c>
      <c r="L8338" s="9" t="s">
        <v>18120</v>
      </c>
      <c r="M8338" s="117" t="s">
        <v>26453</v>
      </c>
      <c r="N8338" s="36" t="str">
        <f t="shared" si="786"/>
        <v>▶</v>
      </c>
      <c r="O8338" s="37" t="s">
        <v>18038</v>
      </c>
      <c r="P8338" s="37">
        <v>16</v>
      </c>
      <c r="Q8338" s="37" t="s">
        <v>23</v>
      </c>
      <c r="R8338" s="9" t="str">
        <f>词典存放目录!$A$1&amp;O8338&amp;P8338&amp;Q8338</f>
        <v>F:\《自创文法查阅Excel》4.1备份\《B词汇·红宝书》\红宝书MP3分割\31 n3-ま (16).mp3</v>
      </c>
      <c r="S8338" s="38"/>
      <c r="T8338" s="56"/>
      <c r="U8338" s="56"/>
      <c r="V8338" s="30" t="str">
        <f t="shared" si="787"/>
        <v/>
      </c>
      <c r="W8338" s="102"/>
      <c r="X8338" s="9" t="s">
        <v>212</v>
      </c>
    </row>
    <row r="8339" spans="1:24" s="57" customFormat="1" ht="24">
      <c r="A8339" s="31">
        <v>8767</v>
      </c>
      <c r="B8339" s="32">
        <f t="shared" ca="1" si="784"/>
        <v>0.96061860805513066</v>
      </c>
      <c r="C8339" s="132" t="s">
        <v>15529</v>
      </c>
      <c r="D8339" s="124" t="s">
        <v>15530</v>
      </c>
      <c r="E8339" s="21"/>
      <c r="F8339" s="22"/>
      <c r="G8339" s="22"/>
      <c r="H8339" s="22"/>
      <c r="I8339" s="23"/>
      <c r="J8339" s="35" t="str">
        <f t="shared" si="785"/>
        <v>➸</v>
      </c>
      <c r="K8339" s="117" t="str">
        <f>词典存放目录!$A$1&amp;L8339&amp;M8339</f>
        <v>F:\《自创文法查阅Excel》4.1备份\《B词汇·红宝书》\红宝书15版图片\8767-マスク【mask】.jpg</v>
      </c>
      <c r="L8339" s="9" t="s">
        <v>18120</v>
      </c>
      <c r="M8339" s="117" t="s">
        <v>26454</v>
      </c>
      <c r="N8339" s="36" t="str">
        <f t="shared" si="786"/>
        <v>▶</v>
      </c>
      <c r="O8339" s="37" t="s">
        <v>18038</v>
      </c>
      <c r="P8339" s="37">
        <v>17</v>
      </c>
      <c r="Q8339" s="37" t="s">
        <v>23</v>
      </c>
      <c r="R8339" s="9" t="str">
        <f>词典存放目录!$A$1&amp;O8339&amp;P8339&amp;Q8339</f>
        <v>F:\《自创文法查阅Excel》4.1备份\《B词汇·红宝书》\红宝书MP3分割\31 n3-ま (17).mp3</v>
      </c>
      <c r="S8339" s="38"/>
      <c r="T8339" s="56"/>
      <c r="U8339" s="56"/>
      <c r="V8339" s="30" t="str">
        <f t="shared" si="787"/>
        <v/>
      </c>
      <c r="W8339" s="29"/>
      <c r="X8339" s="9" t="s">
        <v>212</v>
      </c>
    </row>
    <row r="8340" spans="1:24" s="57" customFormat="1" ht="24">
      <c r="A8340" s="31">
        <v>8768</v>
      </c>
      <c r="B8340" s="32">
        <f t="shared" ca="1" si="784"/>
        <v>0.27062395560516461</v>
      </c>
      <c r="C8340" s="132" t="s">
        <v>15531</v>
      </c>
      <c r="D8340" s="124" t="s">
        <v>15532</v>
      </c>
      <c r="E8340" s="21" t="s">
        <v>32</v>
      </c>
      <c r="F8340" s="22"/>
      <c r="G8340" s="22"/>
      <c r="H8340" s="22"/>
      <c r="I8340" s="23"/>
      <c r="J8340" s="35" t="str">
        <f t="shared" si="785"/>
        <v>➸</v>
      </c>
      <c r="K8340" s="117" t="str">
        <f>词典存放目录!$A$1&amp;L8340&amp;M8340</f>
        <v>F:\《自创文法查阅Excel》4.1备份\《B词汇·红宝书》\红宝书15版图片\8768-まずしい【貧しい】.jpg</v>
      </c>
      <c r="L8340" s="9" t="s">
        <v>18120</v>
      </c>
      <c r="M8340" s="117" t="s">
        <v>26455</v>
      </c>
      <c r="N8340" s="36" t="str">
        <f t="shared" si="786"/>
        <v>▶</v>
      </c>
      <c r="O8340" s="37" t="s">
        <v>18038</v>
      </c>
      <c r="P8340" s="37">
        <v>18</v>
      </c>
      <c r="Q8340" s="37" t="s">
        <v>23</v>
      </c>
      <c r="R8340" s="9" t="str">
        <f>词典存放目录!$A$1&amp;O8340&amp;P8340&amp;Q8340</f>
        <v>F:\《自创文法查阅Excel》4.1备份\《B词汇·红宝书》\红宝书MP3分割\31 n3-ま (18).mp3</v>
      </c>
      <c r="S8340" s="38"/>
      <c r="T8340" s="56"/>
      <c r="U8340" s="56"/>
      <c r="V8340" s="30" t="str">
        <f t="shared" si="787"/>
        <v/>
      </c>
      <c r="W8340" s="29"/>
      <c r="X8340" s="9" t="s">
        <v>212</v>
      </c>
    </row>
    <row r="8341" spans="1:24" s="57" customFormat="1" ht="24">
      <c r="A8341" s="31">
        <v>8769</v>
      </c>
      <c r="B8341" s="32">
        <f t="shared" ca="1" si="784"/>
        <v>0.70473719657797751</v>
      </c>
      <c r="C8341" s="132" t="s">
        <v>15533</v>
      </c>
      <c r="D8341" s="124" t="s">
        <v>15534</v>
      </c>
      <c r="E8341" s="21"/>
      <c r="F8341" s="22"/>
      <c r="G8341" s="41" t="s">
        <v>99</v>
      </c>
      <c r="H8341" s="22" t="s">
        <v>159</v>
      </c>
      <c r="I8341" s="23"/>
      <c r="J8341" s="35" t="str">
        <f t="shared" si="785"/>
        <v>➸</v>
      </c>
      <c r="K8341" s="117" t="str">
        <f>词典存放目录!$A$1&amp;L8341&amp;M8341</f>
        <v>F:\《自创文法查阅Excel》4.1备份\《B词汇·红宝书》\红宝书15版图片\8769-ますます【益々】.jpg</v>
      </c>
      <c r="L8341" s="9" t="s">
        <v>18120</v>
      </c>
      <c r="M8341" s="117" t="s">
        <v>26456</v>
      </c>
      <c r="N8341" s="36" t="str">
        <f t="shared" si="786"/>
        <v>▶</v>
      </c>
      <c r="O8341" s="37" t="s">
        <v>18038</v>
      </c>
      <c r="P8341" s="37">
        <v>19</v>
      </c>
      <c r="Q8341" s="37" t="s">
        <v>23</v>
      </c>
      <c r="R8341" s="9" t="str">
        <f>词典存放目录!$A$1&amp;O8341&amp;P8341&amp;Q8341</f>
        <v>F:\《自创文法查阅Excel》4.1备份\《B词汇·红宝书》\红宝书MP3分割\31 n3-ま (19).mp3</v>
      </c>
      <c r="S8341" s="38"/>
      <c r="T8341" s="56"/>
      <c r="U8341" s="56"/>
      <c r="V8341" s="30" t="str">
        <f t="shared" si="787"/>
        <v/>
      </c>
      <c r="W8341" s="29"/>
      <c r="X8341" s="9" t="s">
        <v>212</v>
      </c>
    </row>
    <row r="8342" spans="1:24" s="57" customFormat="1" ht="24">
      <c r="A8342" s="31">
        <v>8770</v>
      </c>
      <c r="B8342" s="32">
        <f t="shared" ca="1" si="784"/>
        <v>0.16967057442890388</v>
      </c>
      <c r="C8342" s="132" t="s">
        <v>15535</v>
      </c>
      <c r="D8342" s="124" t="s">
        <v>15536</v>
      </c>
      <c r="E8342" s="21"/>
      <c r="F8342" s="22"/>
      <c r="G8342" s="22"/>
      <c r="H8342" s="22"/>
      <c r="I8342" s="23"/>
      <c r="J8342" s="35" t="str">
        <f t="shared" si="785"/>
        <v>➸</v>
      </c>
      <c r="K8342" s="117" t="str">
        <f>词典存放目录!$A$1&amp;L8342&amp;M8342</f>
        <v>F:\《自创文法查阅Excel》4.1备份\《B词汇·红宝书》\红宝书15版图片\8770-まぜる【混ぜる】.jpg</v>
      </c>
      <c r="L8342" s="9" t="s">
        <v>18120</v>
      </c>
      <c r="M8342" s="117" t="s">
        <v>26457</v>
      </c>
      <c r="N8342" s="36" t="str">
        <f t="shared" si="786"/>
        <v>▶</v>
      </c>
      <c r="O8342" s="37" t="s">
        <v>18038</v>
      </c>
      <c r="P8342" s="37">
        <v>20</v>
      </c>
      <c r="Q8342" s="37" t="s">
        <v>23</v>
      </c>
      <c r="R8342" s="9" t="str">
        <f>词典存放目录!$A$1&amp;O8342&amp;P8342&amp;Q8342</f>
        <v>F:\《自创文法查阅Excel》4.1备份\《B词汇·红宝书》\红宝书MP3分割\31 n3-ま (20).mp3</v>
      </c>
      <c r="S8342" s="38"/>
      <c r="T8342" s="56"/>
      <c r="U8342" s="56"/>
      <c r="V8342" s="30" t="str">
        <f t="shared" si="787"/>
        <v/>
      </c>
      <c r="W8342" s="29"/>
      <c r="X8342" s="9" t="s">
        <v>212</v>
      </c>
    </row>
    <row r="8343" spans="1:24" s="57" customFormat="1" ht="24">
      <c r="A8343" s="31">
        <v>8771</v>
      </c>
      <c r="B8343" s="32">
        <f t="shared" ca="1" si="784"/>
        <v>0.21663957645794807</v>
      </c>
      <c r="C8343" s="132" t="s">
        <v>15537</v>
      </c>
      <c r="D8343" s="124" t="s">
        <v>15538</v>
      </c>
      <c r="E8343" s="21"/>
      <c r="F8343" s="22"/>
      <c r="G8343" s="22"/>
      <c r="H8343" s="22"/>
      <c r="I8343" s="23"/>
      <c r="J8343" s="35" t="str">
        <f t="shared" si="785"/>
        <v>➸</v>
      </c>
      <c r="K8343" s="117" t="str">
        <f>词典存放目录!$A$1&amp;L8343&amp;M8343</f>
        <v>F:\《自创文法查阅Excel》4.1备份\《B词汇·红宝书》\红宝书15版图片\8771-まちあいしつ【待合室】.jpg</v>
      </c>
      <c r="L8343" s="9" t="s">
        <v>18120</v>
      </c>
      <c r="M8343" s="117" t="s">
        <v>26458</v>
      </c>
      <c r="N8343" s="36" t="str">
        <f t="shared" si="786"/>
        <v>▶</v>
      </c>
      <c r="O8343" s="37" t="s">
        <v>18038</v>
      </c>
      <c r="P8343" s="37">
        <v>21</v>
      </c>
      <c r="Q8343" s="37" t="s">
        <v>23</v>
      </c>
      <c r="R8343" s="9" t="str">
        <f>词典存放目录!$A$1&amp;O8343&amp;P8343&amp;Q8343</f>
        <v>F:\《自创文法查阅Excel》4.1备份\《B词汇·红宝书》\红宝书MP3分割\31 n3-ま (21).mp3</v>
      </c>
      <c r="S8343" s="38"/>
      <c r="T8343" s="56"/>
      <c r="U8343" s="56"/>
      <c r="V8343" s="30" t="str">
        <f t="shared" si="787"/>
        <v/>
      </c>
      <c r="W8343" s="29"/>
      <c r="X8343" s="9" t="s">
        <v>212</v>
      </c>
    </row>
    <row r="8344" spans="1:24" s="57" customFormat="1" ht="24">
      <c r="A8344" s="31">
        <v>8772</v>
      </c>
      <c r="B8344" s="32">
        <f t="shared" ca="1" si="784"/>
        <v>7.7396174080771929E-2</v>
      </c>
      <c r="C8344" s="132" t="s">
        <v>15539</v>
      </c>
      <c r="D8344" s="124" t="s">
        <v>15540</v>
      </c>
      <c r="E8344" s="21"/>
      <c r="F8344" s="22"/>
      <c r="G8344" s="22"/>
      <c r="H8344" s="22"/>
      <c r="I8344" s="23"/>
      <c r="J8344" s="35" t="str">
        <f t="shared" si="785"/>
        <v>➸</v>
      </c>
      <c r="K8344" s="117" t="str">
        <f>词典存放目录!$A$1&amp;L8344&amp;M8344</f>
        <v>F:\《自创文法查阅Excel》4.1备份\《B词汇·红宝书》\红宝书15版图片\8772-まちあわせる【待ち合わせる】.jpg</v>
      </c>
      <c r="L8344" s="9" t="s">
        <v>18120</v>
      </c>
      <c r="M8344" s="117" t="s">
        <v>26459</v>
      </c>
      <c r="N8344" s="36" t="str">
        <f t="shared" si="786"/>
        <v>▶</v>
      </c>
      <c r="O8344" s="37" t="s">
        <v>18038</v>
      </c>
      <c r="P8344" s="37">
        <v>22</v>
      </c>
      <c r="Q8344" s="37" t="s">
        <v>23</v>
      </c>
      <c r="R8344" s="9" t="str">
        <f>词典存放目录!$A$1&amp;O8344&amp;P8344&amp;Q8344</f>
        <v>F:\《自创文法查阅Excel》4.1备份\《B词汇·红宝书》\红宝书MP3分割\31 n3-ま (22).mp3</v>
      </c>
      <c r="S8344" s="38"/>
      <c r="T8344" s="56"/>
      <c r="U8344" s="56"/>
      <c r="V8344" s="30" t="str">
        <f t="shared" si="787"/>
        <v/>
      </c>
      <c r="W8344" s="29"/>
      <c r="X8344" s="9" t="s">
        <v>212</v>
      </c>
    </row>
    <row r="8345" spans="1:24" s="57" customFormat="1" ht="24">
      <c r="A8345" s="31">
        <v>8773</v>
      </c>
      <c r="B8345" s="32">
        <f t="shared" ca="1" si="784"/>
        <v>0.48696770911850051</v>
      </c>
      <c r="C8345" s="132" t="s">
        <v>15541</v>
      </c>
      <c r="D8345" s="124" t="s">
        <v>15542</v>
      </c>
      <c r="E8345" s="21"/>
      <c r="F8345" s="22"/>
      <c r="G8345" s="22"/>
      <c r="H8345" s="22"/>
      <c r="I8345" s="23"/>
      <c r="J8345" s="35" t="str">
        <f t="shared" si="785"/>
        <v>➸</v>
      </c>
      <c r="K8345" s="117" t="str">
        <f>词典存放目录!$A$1&amp;L8345&amp;M8345</f>
        <v>F:\《自创文法查阅Excel》4.1备份\《B词汇·红宝书》\红宝书15版图片\8773-まちがい【間違い】.jpg</v>
      </c>
      <c r="L8345" s="9" t="s">
        <v>18120</v>
      </c>
      <c r="M8345" s="117" t="s">
        <v>26460</v>
      </c>
      <c r="N8345" s="36" t="str">
        <f t="shared" si="786"/>
        <v>▶</v>
      </c>
      <c r="O8345" s="37" t="s">
        <v>18038</v>
      </c>
      <c r="P8345" s="37">
        <v>23</v>
      </c>
      <c r="Q8345" s="37" t="s">
        <v>23</v>
      </c>
      <c r="R8345" s="9" t="str">
        <f>词典存放目录!$A$1&amp;O8345&amp;P8345&amp;Q8345</f>
        <v>F:\《自创文法查阅Excel》4.1备份\《B词汇·红宝书》\红宝书MP3分割\31 n3-ま (23).mp3</v>
      </c>
      <c r="S8345" s="38"/>
      <c r="T8345" s="56"/>
      <c r="U8345" s="56"/>
      <c r="V8345" s="30" t="str">
        <f t="shared" si="787"/>
        <v/>
      </c>
      <c r="W8345" s="29"/>
      <c r="X8345" s="9" t="s">
        <v>212</v>
      </c>
    </row>
    <row r="8346" spans="1:24" s="57" customFormat="1" ht="24">
      <c r="A8346" s="31">
        <v>8775</v>
      </c>
      <c r="B8346" s="32">
        <f t="shared" ca="1" si="784"/>
        <v>0.89242740304046619</v>
      </c>
      <c r="C8346" s="132" t="s">
        <v>15543</v>
      </c>
      <c r="D8346" s="124" t="s">
        <v>15544</v>
      </c>
      <c r="E8346" s="21"/>
      <c r="F8346" s="22"/>
      <c r="G8346" s="22"/>
      <c r="H8346" s="22"/>
      <c r="I8346" s="23"/>
      <c r="J8346" s="35" t="str">
        <f t="shared" si="785"/>
        <v>➸</v>
      </c>
      <c r="K8346" s="117" t="str">
        <f>词典存放目录!$A$1&amp;L8346&amp;M8346</f>
        <v>F:\《自创文法查阅Excel》4.1备份\《B词汇·红宝书》\红宝书15版图片\8775-まっか【真っ赤】.jpg</v>
      </c>
      <c r="L8346" s="9" t="s">
        <v>18120</v>
      </c>
      <c r="M8346" s="117" t="s">
        <v>26461</v>
      </c>
      <c r="N8346" s="36" t="str">
        <f t="shared" si="786"/>
        <v>▶</v>
      </c>
      <c r="O8346" s="37" t="s">
        <v>18038</v>
      </c>
      <c r="P8346" s="37">
        <v>25</v>
      </c>
      <c r="Q8346" s="37" t="s">
        <v>23</v>
      </c>
      <c r="R8346" s="9" t="str">
        <f>词典存放目录!$A$1&amp;O8346&amp;P8346&amp;Q8346</f>
        <v>F:\《自创文法查阅Excel》4.1备份\《B词汇·红宝书》\红宝书MP3分割\31 n3-ま (25).mp3</v>
      </c>
      <c r="S8346" s="38"/>
      <c r="T8346" s="56"/>
      <c r="U8346" s="56"/>
      <c r="V8346" s="30" t="str">
        <f t="shared" si="787"/>
        <v/>
      </c>
      <c r="W8346" s="29"/>
      <c r="X8346" s="9" t="s">
        <v>212</v>
      </c>
    </row>
    <row r="8347" spans="1:24" s="57" customFormat="1" ht="24">
      <c r="A8347" s="31">
        <v>8776</v>
      </c>
      <c r="B8347" s="32">
        <f t="shared" ca="1" si="784"/>
        <v>0.89763157917164993</v>
      </c>
      <c r="C8347" s="132" t="s">
        <v>15545</v>
      </c>
      <c r="D8347" s="124" t="s">
        <v>15546</v>
      </c>
      <c r="E8347" s="21"/>
      <c r="F8347" s="22"/>
      <c r="G8347" s="22"/>
      <c r="H8347" s="22"/>
      <c r="I8347" s="23"/>
      <c r="J8347" s="35" t="str">
        <f t="shared" si="785"/>
        <v>➸</v>
      </c>
      <c r="K8347" s="117" t="str">
        <f>词典存放目录!$A$1&amp;L8347&amp;M8347</f>
        <v>F:\《自创文法查阅Excel》4.1备份\《B词汇·红宝书》\红宝书15版图片\8776-まっくら【真っ暗】.jpg</v>
      </c>
      <c r="L8347" s="9" t="s">
        <v>18120</v>
      </c>
      <c r="M8347" s="117" t="s">
        <v>26462</v>
      </c>
      <c r="N8347" s="36" t="str">
        <f t="shared" si="786"/>
        <v>▶</v>
      </c>
      <c r="O8347" s="37" t="s">
        <v>18038</v>
      </c>
      <c r="P8347" s="37">
        <v>26</v>
      </c>
      <c r="Q8347" s="37" t="s">
        <v>23</v>
      </c>
      <c r="R8347" s="9" t="str">
        <f>词典存放目录!$A$1&amp;O8347&amp;P8347&amp;Q8347</f>
        <v>F:\《自创文法查阅Excel》4.1备份\《B词汇·红宝书》\红宝书MP3分割\31 n3-ま (26).mp3</v>
      </c>
      <c r="S8347" s="38"/>
      <c r="T8347" s="56"/>
      <c r="U8347" s="56"/>
      <c r="V8347" s="30" t="str">
        <f t="shared" si="787"/>
        <v/>
      </c>
      <c r="W8347" s="29"/>
      <c r="X8347" s="9" t="s">
        <v>212</v>
      </c>
    </row>
    <row r="8348" spans="1:24" s="57" customFormat="1" ht="24">
      <c r="A8348" s="31">
        <v>8777</v>
      </c>
      <c r="B8348" s="32">
        <f t="shared" ca="1" si="784"/>
        <v>0.79045858231855304</v>
      </c>
      <c r="C8348" s="132" t="s">
        <v>15547</v>
      </c>
      <c r="D8348" s="124" t="s">
        <v>15548</v>
      </c>
      <c r="E8348" s="21"/>
      <c r="F8348" s="22"/>
      <c r="G8348" s="22"/>
      <c r="H8348" s="22"/>
      <c r="I8348" s="23"/>
      <c r="J8348" s="35" t="str">
        <f t="shared" si="785"/>
        <v>➸</v>
      </c>
      <c r="K8348" s="117" t="str">
        <f>词典存放目录!$A$1&amp;L8348&amp;M8348</f>
        <v>F:\《自创文法查阅Excel》4.1备份\《B词汇·红宝书》\红宝书15版图片\8777-まっくろ【真っ黒】.jpg</v>
      </c>
      <c r="L8348" s="9" t="s">
        <v>18120</v>
      </c>
      <c r="M8348" s="117" t="s">
        <v>26463</v>
      </c>
      <c r="N8348" s="36" t="str">
        <f t="shared" si="786"/>
        <v>▶</v>
      </c>
      <c r="O8348" s="37" t="s">
        <v>18038</v>
      </c>
      <c r="P8348" s="37">
        <v>27</v>
      </c>
      <c r="Q8348" s="37" t="s">
        <v>23</v>
      </c>
      <c r="R8348" s="9" t="str">
        <f>词典存放目录!$A$1&amp;O8348&amp;P8348&amp;Q8348</f>
        <v>F:\《自创文法查阅Excel》4.1备份\《B词汇·红宝书》\红宝书MP3分割\31 n3-ま (27).mp3</v>
      </c>
      <c r="S8348" s="38"/>
      <c r="T8348" s="56"/>
      <c r="U8348" s="56"/>
      <c r="V8348" s="30" t="str">
        <f t="shared" si="787"/>
        <v/>
      </c>
      <c r="W8348" s="29"/>
      <c r="X8348" s="9" t="s">
        <v>212</v>
      </c>
    </row>
    <row r="8349" spans="1:24" s="57" customFormat="1" ht="24">
      <c r="A8349" s="31">
        <v>8778</v>
      </c>
      <c r="B8349" s="32">
        <f t="shared" ca="1" si="784"/>
        <v>0.77263025626001536</v>
      </c>
      <c r="C8349" s="132" t="s">
        <v>15549</v>
      </c>
      <c r="D8349" s="124" t="s">
        <v>15550</v>
      </c>
      <c r="E8349" s="21"/>
      <c r="F8349" s="22"/>
      <c r="G8349" s="22"/>
      <c r="H8349" s="22"/>
      <c r="I8349" s="23"/>
      <c r="J8349" s="35" t="str">
        <f t="shared" si="785"/>
        <v>➸</v>
      </c>
      <c r="K8349" s="117" t="str">
        <f>词典存放目录!$A$1&amp;L8349&amp;M8349</f>
        <v>F:\《自创文法查阅Excel》4.1备份\《B词汇·红宝书》\红宝书15版图片\8778-まつげ【睫毛】.jpg</v>
      </c>
      <c r="L8349" s="9" t="s">
        <v>18120</v>
      </c>
      <c r="M8349" s="117" t="s">
        <v>26464</v>
      </c>
      <c r="N8349" s="36" t="str">
        <f t="shared" si="786"/>
        <v>▶</v>
      </c>
      <c r="O8349" s="37" t="s">
        <v>18038</v>
      </c>
      <c r="P8349" s="37">
        <v>28</v>
      </c>
      <c r="Q8349" s="37" t="s">
        <v>23</v>
      </c>
      <c r="R8349" s="9" t="str">
        <f>词典存放目录!$A$1&amp;O8349&amp;P8349&amp;Q8349</f>
        <v>F:\《自创文法查阅Excel》4.1备份\《B词汇·红宝书》\红宝书MP3分割\31 n3-ま (28).mp3</v>
      </c>
      <c r="S8349" s="38"/>
      <c r="T8349" s="56"/>
      <c r="U8349" s="56"/>
      <c r="V8349" s="30" t="str">
        <f t="shared" si="787"/>
        <v/>
      </c>
      <c r="W8349" s="29"/>
      <c r="X8349" s="9" t="s">
        <v>212</v>
      </c>
    </row>
    <row r="8350" spans="1:24" s="57" customFormat="1" ht="24">
      <c r="A8350" s="31">
        <v>8779</v>
      </c>
      <c r="B8350" s="32">
        <f t="shared" ca="1" si="784"/>
        <v>0.1875358244032157</v>
      </c>
      <c r="C8350" s="132" t="s">
        <v>15551</v>
      </c>
      <c r="D8350" s="124" t="s">
        <v>15552</v>
      </c>
      <c r="E8350" s="21"/>
      <c r="F8350" s="22"/>
      <c r="G8350" s="22"/>
      <c r="H8350" s="22"/>
      <c r="I8350" s="23"/>
      <c r="J8350" s="35" t="str">
        <f t="shared" si="785"/>
        <v>➸</v>
      </c>
      <c r="K8350" s="117" t="str">
        <f>词典存放目录!$A$1&amp;L8350&amp;M8350</f>
        <v>F:\《自创文法查阅Excel》4.1备份\《B词汇·红宝书》\红宝书15版图片\8779-まっさお【真っ青】.jpg</v>
      </c>
      <c r="L8350" s="9" t="s">
        <v>18120</v>
      </c>
      <c r="M8350" s="117" t="s">
        <v>26465</v>
      </c>
      <c r="N8350" s="36" t="str">
        <f t="shared" si="786"/>
        <v>▶</v>
      </c>
      <c r="O8350" s="37" t="s">
        <v>18038</v>
      </c>
      <c r="P8350" s="37">
        <v>29</v>
      </c>
      <c r="Q8350" s="37" t="s">
        <v>23</v>
      </c>
      <c r="R8350" s="9" t="str">
        <f>词典存放目录!$A$1&amp;O8350&amp;P8350&amp;Q8350</f>
        <v>F:\《自创文法查阅Excel》4.1备份\《B词汇·红宝书》\红宝书MP3分割\31 n3-ま (29).mp3</v>
      </c>
      <c r="S8350" s="38"/>
      <c r="T8350" s="56"/>
      <c r="U8350" s="56"/>
      <c r="V8350" s="30" t="str">
        <f t="shared" si="787"/>
        <v/>
      </c>
      <c r="W8350" s="29"/>
      <c r="X8350" s="9" t="s">
        <v>212</v>
      </c>
    </row>
    <row r="8351" spans="1:24" s="57" customFormat="1" ht="24">
      <c r="A8351" s="31">
        <v>8780</v>
      </c>
      <c r="B8351" s="32">
        <f t="shared" ca="1" si="784"/>
        <v>0.31279326485436221</v>
      </c>
      <c r="C8351" s="132" t="s">
        <v>15553</v>
      </c>
      <c r="D8351" s="124" t="s">
        <v>15554</v>
      </c>
      <c r="E8351" s="21"/>
      <c r="F8351" s="22"/>
      <c r="G8351" s="22"/>
      <c r="H8351" s="22"/>
      <c r="I8351" s="23"/>
      <c r="J8351" s="35" t="str">
        <f t="shared" si="785"/>
        <v>➸</v>
      </c>
      <c r="K8351" s="117" t="str">
        <f>词典存放目录!$A$1&amp;L8351&amp;M8351</f>
        <v>F:\《自创文法查阅Excel》4.1备份\《B词汇·红宝书》\红宝书15版图片\8780-まっさきに【真っ先に】.jpg</v>
      </c>
      <c r="L8351" s="9" t="s">
        <v>18120</v>
      </c>
      <c r="M8351" s="117" t="s">
        <v>26466</v>
      </c>
      <c r="N8351" s="36" t="str">
        <f t="shared" si="786"/>
        <v>▶</v>
      </c>
      <c r="O8351" s="37" t="s">
        <v>18038</v>
      </c>
      <c r="P8351" s="37">
        <v>30</v>
      </c>
      <c r="Q8351" s="37" t="s">
        <v>23</v>
      </c>
      <c r="R8351" s="9" t="str">
        <f>词典存放目录!$A$1&amp;O8351&amp;P8351&amp;Q8351</f>
        <v>F:\《自创文法查阅Excel》4.1备份\《B词汇·红宝书》\红宝书MP3分割\31 n3-ま (30).mp3</v>
      </c>
      <c r="S8351" s="38"/>
      <c r="T8351" s="56"/>
      <c r="U8351" s="56"/>
      <c r="V8351" s="30" t="str">
        <f t="shared" si="787"/>
        <v/>
      </c>
      <c r="W8351" s="29"/>
      <c r="X8351" s="9" t="s">
        <v>212</v>
      </c>
    </row>
    <row r="8352" spans="1:24" s="57" customFormat="1" ht="24">
      <c r="A8352" s="31">
        <v>8781</v>
      </c>
      <c r="B8352" s="32">
        <f t="shared" ca="1" si="784"/>
        <v>0.55034379536445099</v>
      </c>
      <c r="C8352" s="132" t="s">
        <v>15555</v>
      </c>
      <c r="D8352" s="124" t="s">
        <v>15556</v>
      </c>
      <c r="E8352" s="21"/>
      <c r="F8352" s="22"/>
      <c r="G8352" s="22"/>
      <c r="H8352" s="22"/>
      <c r="I8352" s="23"/>
      <c r="J8352" s="35" t="str">
        <f t="shared" si="785"/>
        <v>➸</v>
      </c>
      <c r="K8352" s="117" t="str">
        <f>词典存放目录!$A$1&amp;L8352&amp;M8352</f>
        <v>F:\《自创文法查阅Excel》4.1备份\《B词汇·红宝书》\红宝书15版图片\8781-まっしろ【真っ白】.jpg</v>
      </c>
      <c r="L8352" s="9" t="s">
        <v>18120</v>
      </c>
      <c r="M8352" s="117" t="s">
        <v>26467</v>
      </c>
      <c r="N8352" s="36" t="str">
        <f t="shared" si="786"/>
        <v>▶</v>
      </c>
      <c r="O8352" s="37" t="s">
        <v>18038</v>
      </c>
      <c r="P8352" s="37">
        <v>31</v>
      </c>
      <c r="Q8352" s="37" t="s">
        <v>23</v>
      </c>
      <c r="R8352" s="9" t="str">
        <f>词典存放目录!$A$1&amp;O8352&amp;P8352&amp;Q8352</f>
        <v>F:\《自创文法查阅Excel》4.1备份\《B词汇·红宝书》\红宝书MP3分割\31 n3-ま (31).mp3</v>
      </c>
      <c r="S8352" s="38"/>
      <c r="T8352" s="56"/>
      <c r="U8352" s="56"/>
      <c r="V8352" s="30" t="str">
        <f t="shared" si="787"/>
        <v/>
      </c>
      <c r="W8352" s="29"/>
      <c r="X8352" s="9" t="s">
        <v>212</v>
      </c>
    </row>
    <row r="8353" spans="1:24" s="57" customFormat="1" ht="24">
      <c r="A8353" s="31">
        <v>8782</v>
      </c>
      <c r="B8353" s="32">
        <f t="shared" ca="1" si="784"/>
        <v>0.17927056802732777</v>
      </c>
      <c r="C8353" s="132" t="s">
        <v>15557</v>
      </c>
      <c r="D8353" s="124" t="s">
        <v>15558</v>
      </c>
      <c r="E8353" s="21"/>
      <c r="F8353" s="22"/>
      <c r="G8353" s="22"/>
      <c r="H8353" s="22"/>
      <c r="I8353" s="23"/>
      <c r="J8353" s="35" t="str">
        <f t="shared" si="785"/>
        <v>➸</v>
      </c>
      <c r="K8353" s="117" t="str">
        <f>词典存放目录!$A$1&amp;L8353&amp;M8353</f>
        <v>F:\《自创文法查阅Excel》4.1备份\《B词汇·红宝书》\红宝书15版图片\8782-まったく【全く】.jpg</v>
      </c>
      <c r="L8353" s="9" t="s">
        <v>18120</v>
      </c>
      <c r="M8353" s="117" t="s">
        <v>26468</v>
      </c>
      <c r="N8353" s="36" t="str">
        <f t="shared" si="786"/>
        <v>▶</v>
      </c>
      <c r="O8353" s="37" t="s">
        <v>18038</v>
      </c>
      <c r="P8353" s="37">
        <v>32</v>
      </c>
      <c r="Q8353" s="37" t="s">
        <v>23</v>
      </c>
      <c r="R8353" s="9" t="str">
        <f>词典存放目录!$A$1&amp;O8353&amp;P8353&amp;Q8353</f>
        <v>F:\《自创文法查阅Excel》4.1备份\《B词汇·红宝书》\红宝书MP3分割\31 n3-ま (32).mp3</v>
      </c>
      <c r="S8353" s="38"/>
      <c r="T8353" s="56"/>
      <c r="U8353" s="56"/>
      <c r="V8353" s="30" t="str">
        <f t="shared" si="787"/>
        <v/>
      </c>
      <c r="W8353" s="29"/>
      <c r="X8353" s="9" t="s">
        <v>212</v>
      </c>
    </row>
    <row r="8354" spans="1:24" s="57" customFormat="1" ht="24">
      <c r="A8354" s="31">
        <v>8783</v>
      </c>
      <c r="B8354" s="32">
        <f t="shared" ca="1" si="784"/>
        <v>0.72492957155947757</v>
      </c>
      <c r="C8354" s="132" t="s">
        <v>15559</v>
      </c>
      <c r="D8354" s="124" t="s">
        <v>15560</v>
      </c>
      <c r="E8354" s="21"/>
      <c r="F8354" s="22"/>
      <c r="G8354" s="22"/>
      <c r="H8354" s="22"/>
      <c r="I8354" s="23"/>
      <c r="J8354" s="35" t="str">
        <f t="shared" si="785"/>
        <v>➸</v>
      </c>
      <c r="K8354" s="117" t="str">
        <f>词典存放目录!$A$1&amp;L8354&amp;M8354</f>
        <v>F:\《自创文法查阅Excel》4.1备份\《B词汇·红宝书》\红宝书15版图片\8783-まどぐち【窓口】.jpg</v>
      </c>
      <c r="L8354" s="9" t="s">
        <v>18120</v>
      </c>
      <c r="M8354" s="117" t="s">
        <v>26469</v>
      </c>
      <c r="N8354" s="36" t="str">
        <f t="shared" si="786"/>
        <v>▶</v>
      </c>
      <c r="O8354" s="37" t="s">
        <v>18038</v>
      </c>
      <c r="P8354" s="37">
        <v>33</v>
      </c>
      <c r="Q8354" s="37" t="s">
        <v>23</v>
      </c>
      <c r="R8354" s="9" t="str">
        <f>词典存放目录!$A$1&amp;O8354&amp;P8354&amp;Q8354</f>
        <v>F:\《自创文法查阅Excel》4.1备份\《B词汇·红宝书》\红宝书MP3分割\31 n3-ま (33).mp3</v>
      </c>
      <c r="S8354" s="38"/>
      <c r="T8354" s="56"/>
      <c r="U8354" s="56"/>
      <c r="V8354" s="30" t="str">
        <f t="shared" si="787"/>
        <v/>
      </c>
      <c r="W8354" s="102"/>
      <c r="X8354" s="9" t="s">
        <v>212</v>
      </c>
    </row>
    <row r="8355" spans="1:24" s="57" customFormat="1" ht="24">
      <c r="A8355" s="31">
        <v>8784</v>
      </c>
      <c r="B8355" s="32">
        <f t="shared" ca="1" si="784"/>
        <v>0.66358961325257326</v>
      </c>
      <c r="C8355" s="132" t="s">
        <v>15561</v>
      </c>
      <c r="D8355" s="124" t="s">
        <v>15562</v>
      </c>
      <c r="E8355" s="21"/>
      <c r="F8355" s="22"/>
      <c r="G8355" s="22"/>
      <c r="H8355" s="22"/>
      <c r="I8355" s="23"/>
      <c r="J8355" s="35" t="str">
        <f t="shared" si="785"/>
        <v>➸</v>
      </c>
      <c r="K8355" s="117" t="str">
        <f>词典存放目录!$A$1&amp;L8355&amp;M8355</f>
        <v>F:\《自创文法查阅Excel》4.1备份\《B词汇·红宝书》\红宝书15版图片\8784-まとまる【纏まる】.jpg</v>
      </c>
      <c r="L8355" s="9" t="s">
        <v>18120</v>
      </c>
      <c r="M8355" s="117" t="s">
        <v>26470</v>
      </c>
      <c r="N8355" s="36" t="str">
        <f t="shared" si="786"/>
        <v>▶</v>
      </c>
      <c r="O8355" s="37" t="s">
        <v>18038</v>
      </c>
      <c r="P8355" s="37">
        <v>34</v>
      </c>
      <c r="Q8355" s="37" t="s">
        <v>23</v>
      </c>
      <c r="R8355" s="9" t="str">
        <f>词典存放目录!$A$1&amp;O8355&amp;P8355&amp;Q8355</f>
        <v>F:\《自创文法查阅Excel》4.1备份\《B词汇·红宝书》\红宝书MP3分割\31 n3-ま (34).mp3</v>
      </c>
      <c r="S8355" s="38"/>
      <c r="T8355" s="56"/>
      <c r="U8355" s="56"/>
      <c r="V8355" s="30" t="str">
        <f t="shared" si="787"/>
        <v/>
      </c>
      <c r="W8355" s="29"/>
      <c r="X8355" s="9" t="s">
        <v>212</v>
      </c>
    </row>
    <row r="8356" spans="1:24" s="57" customFormat="1" ht="24">
      <c r="A8356" s="31">
        <v>8785</v>
      </c>
      <c r="B8356" s="32">
        <f t="shared" ca="1" si="784"/>
        <v>0.99432251058979437</v>
      </c>
      <c r="C8356" s="132" t="s">
        <v>15563</v>
      </c>
      <c r="D8356" s="124" t="s">
        <v>15564</v>
      </c>
      <c r="E8356" s="21"/>
      <c r="F8356" s="22"/>
      <c r="G8356" s="22"/>
      <c r="H8356" s="22"/>
      <c r="I8356" s="23"/>
      <c r="J8356" s="35" t="str">
        <f t="shared" si="785"/>
        <v>➸</v>
      </c>
      <c r="K8356" s="117" t="str">
        <f>词典存放目录!$A$1&amp;L8356&amp;M8356</f>
        <v>F:\《自创文法查阅Excel》4.1备份\《B词汇·红宝书》\红宝书15版图片\8785-まとめる【纏める】.jpg</v>
      </c>
      <c r="L8356" s="9" t="s">
        <v>18120</v>
      </c>
      <c r="M8356" s="117" t="s">
        <v>26471</v>
      </c>
      <c r="N8356" s="36" t="str">
        <f t="shared" si="786"/>
        <v>▶</v>
      </c>
      <c r="O8356" s="37" t="s">
        <v>18038</v>
      </c>
      <c r="P8356" s="37">
        <v>35</v>
      </c>
      <c r="Q8356" s="37" t="s">
        <v>23</v>
      </c>
      <c r="R8356" s="9" t="str">
        <f>词典存放目录!$A$1&amp;O8356&amp;P8356&amp;Q8356</f>
        <v>F:\《自创文法查阅Excel》4.1备份\《B词汇·红宝书》\红宝书MP3分割\31 n3-ま (35).mp3</v>
      </c>
      <c r="S8356" s="38"/>
      <c r="T8356" s="56"/>
      <c r="U8356" s="56"/>
      <c r="V8356" s="30" t="str">
        <f t="shared" si="787"/>
        <v/>
      </c>
      <c r="W8356" s="29"/>
      <c r="X8356" s="9" t="s">
        <v>212</v>
      </c>
    </row>
    <row r="8357" spans="1:24" s="57" customFormat="1" ht="24">
      <c r="A8357" s="31">
        <v>8787</v>
      </c>
      <c r="B8357" s="32">
        <f t="shared" ca="1" si="784"/>
        <v>0.92188824291935767</v>
      </c>
      <c r="C8357" s="132" t="s">
        <v>15565</v>
      </c>
      <c r="D8357" s="124" t="s">
        <v>15566</v>
      </c>
      <c r="E8357" s="21"/>
      <c r="F8357" s="22"/>
      <c r="G8357" s="22"/>
      <c r="H8357" s="22"/>
      <c r="I8357" s="23"/>
      <c r="J8357" s="35" t="str">
        <f t="shared" si="785"/>
        <v>➸</v>
      </c>
      <c r="K8357" s="117" t="str">
        <f>词典存放目录!$A$1&amp;L8357&amp;M8357</f>
        <v>F:\《自创文法查阅Excel》4.1备份\《B词汇·红宝书》\红宝书15版图片\8787-まなぶ【学ぶ】.jpg</v>
      </c>
      <c r="L8357" s="9" t="s">
        <v>18120</v>
      </c>
      <c r="M8357" s="117" t="s">
        <v>26472</v>
      </c>
      <c r="N8357" s="36" t="str">
        <f t="shared" si="786"/>
        <v>▶</v>
      </c>
      <c r="O8357" s="37" t="s">
        <v>18038</v>
      </c>
      <c r="P8357" s="37">
        <v>37</v>
      </c>
      <c r="Q8357" s="37" t="s">
        <v>23</v>
      </c>
      <c r="R8357" s="9" t="str">
        <f>词典存放目录!$A$1&amp;O8357&amp;P8357&amp;Q8357</f>
        <v>F:\《自创文法查阅Excel》4.1备份\《B词汇·红宝书》\红宝书MP3分割\31 n3-ま (37).mp3</v>
      </c>
      <c r="S8357" s="38"/>
      <c r="T8357" s="56"/>
      <c r="U8357" s="56"/>
      <c r="V8357" s="30" t="str">
        <f t="shared" si="787"/>
        <v/>
      </c>
      <c r="W8357" s="29"/>
      <c r="X8357" s="9" t="s">
        <v>212</v>
      </c>
    </row>
    <row r="8358" spans="1:24" s="57" customFormat="1" ht="24">
      <c r="A8358" s="31">
        <v>8788</v>
      </c>
      <c r="B8358" s="32">
        <f t="shared" ca="1" si="784"/>
        <v>0.49352589321940687</v>
      </c>
      <c r="C8358" s="132" t="s">
        <v>15567</v>
      </c>
      <c r="D8358" s="124" t="s">
        <v>15568</v>
      </c>
      <c r="E8358" s="21"/>
      <c r="F8358" s="22"/>
      <c r="G8358" s="22"/>
      <c r="H8358" s="22"/>
      <c r="I8358" s="23"/>
      <c r="J8358" s="35" t="str">
        <f t="shared" si="785"/>
        <v>➸</v>
      </c>
      <c r="K8358" s="117" t="str">
        <f>词典存放目录!$A$1&amp;L8358&amp;M8358</f>
        <v>F:\《自创文法查阅Excel》4.1备份\《B词汇·红宝书》\红宝书15版图片\8788-まね【真似】.jpg</v>
      </c>
      <c r="L8358" s="9" t="s">
        <v>18120</v>
      </c>
      <c r="M8358" s="117" t="s">
        <v>26473</v>
      </c>
      <c r="N8358" s="36" t="str">
        <f t="shared" si="786"/>
        <v>▶</v>
      </c>
      <c r="O8358" s="37" t="s">
        <v>18038</v>
      </c>
      <c r="P8358" s="37">
        <v>38</v>
      </c>
      <c r="Q8358" s="37" t="s">
        <v>23</v>
      </c>
      <c r="R8358" s="9" t="str">
        <f>词典存放目录!$A$1&amp;O8358&amp;P8358&amp;Q8358</f>
        <v>F:\《自创文法查阅Excel》4.1备份\《B词汇·红宝书》\红宝书MP3分割\31 n3-ま (38).mp3</v>
      </c>
      <c r="S8358" s="38"/>
      <c r="T8358" s="56"/>
      <c r="U8358" s="56"/>
      <c r="V8358" s="30" t="str">
        <f t="shared" si="787"/>
        <v/>
      </c>
      <c r="W8358" s="29"/>
      <c r="X8358" s="9" t="s">
        <v>212</v>
      </c>
    </row>
    <row r="8359" spans="1:24" s="57" customFormat="1" ht="24">
      <c r="A8359" s="31">
        <v>8789</v>
      </c>
      <c r="B8359" s="32">
        <f t="shared" ca="1" si="784"/>
        <v>0.48205894026798102</v>
      </c>
      <c r="C8359" s="132" t="s">
        <v>15569</v>
      </c>
      <c r="D8359" s="124" t="s">
        <v>15570</v>
      </c>
      <c r="E8359" s="21" t="s">
        <v>32</v>
      </c>
      <c r="F8359" s="22"/>
      <c r="G8359" s="22"/>
      <c r="H8359" s="22"/>
      <c r="I8359" s="23"/>
      <c r="J8359" s="35" t="str">
        <f t="shared" si="785"/>
        <v>➸</v>
      </c>
      <c r="K8359" s="117" t="str">
        <f>词典存放目录!$A$1&amp;L8359&amp;M8359</f>
        <v>F:\《自创文法查阅Excel》4.1备份\《B词汇·红宝书》\红宝书15版图片\8789-まぶしい【眩しい】.jpg</v>
      </c>
      <c r="L8359" s="9" t="s">
        <v>18120</v>
      </c>
      <c r="M8359" s="117" t="s">
        <v>26474</v>
      </c>
      <c r="N8359" s="36" t="str">
        <f t="shared" si="786"/>
        <v>▶</v>
      </c>
      <c r="O8359" s="37" t="s">
        <v>18038</v>
      </c>
      <c r="P8359" s="37">
        <v>39</v>
      </c>
      <c r="Q8359" s="37" t="s">
        <v>23</v>
      </c>
      <c r="R8359" s="9" t="str">
        <f>词典存放目录!$A$1&amp;O8359&amp;P8359&amp;Q8359</f>
        <v>F:\《自创文法查阅Excel》4.1备份\《B词汇·红宝书》\红宝书MP3分割\31 n3-ま (39).mp3</v>
      </c>
      <c r="S8359" s="38"/>
      <c r="T8359" s="56"/>
      <c r="U8359" s="56"/>
      <c r="V8359" s="30" t="str">
        <f t="shared" si="787"/>
        <v/>
      </c>
      <c r="W8359" s="29"/>
      <c r="X8359" s="9" t="s">
        <v>212</v>
      </c>
    </row>
    <row r="8360" spans="1:24" s="57" customFormat="1" ht="24">
      <c r="A8360" s="31">
        <v>8790</v>
      </c>
      <c r="B8360" s="32">
        <f t="shared" ca="1" si="784"/>
        <v>0.770276719734455</v>
      </c>
      <c r="C8360" s="132" t="s">
        <v>15571</v>
      </c>
      <c r="D8360" s="124" t="s">
        <v>15572</v>
      </c>
      <c r="E8360" s="21"/>
      <c r="F8360" s="22"/>
      <c r="G8360" s="22"/>
      <c r="H8360" s="22"/>
      <c r="I8360" s="23"/>
      <c r="J8360" s="35" t="str">
        <f t="shared" si="785"/>
        <v>➸</v>
      </c>
      <c r="K8360" s="117" t="str">
        <f>词典存放目录!$A$1&amp;L8360&amp;M8360</f>
        <v>F:\《自创文法查阅Excel》4.1备份\《B词汇·红宝书》\红宝书15版图片\8790-マフラー【muffler】.jpg</v>
      </c>
      <c r="L8360" s="9" t="s">
        <v>18120</v>
      </c>
      <c r="M8360" s="117" t="s">
        <v>26475</v>
      </c>
      <c r="N8360" s="36" t="str">
        <f t="shared" si="786"/>
        <v>▶</v>
      </c>
      <c r="O8360" s="37" t="s">
        <v>18038</v>
      </c>
      <c r="P8360" s="37">
        <v>40</v>
      </c>
      <c r="Q8360" s="37" t="s">
        <v>23</v>
      </c>
      <c r="R8360" s="9" t="str">
        <f>词典存放目录!$A$1&amp;O8360&amp;P8360&amp;Q8360</f>
        <v>F:\《自创文法查阅Excel》4.1备份\《B词汇·红宝书》\红宝书MP3分割\31 n3-ま (40).mp3</v>
      </c>
      <c r="S8360" s="38"/>
      <c r="T8360" s="56"/>
      <c r="U8360" s="56"/>
      <c r="V8360" s="30" t="str">
        <f t="shared" si="787"/>
        <v/>
      </c>
      <c r="W8360" s="29"/>
      <c r="X8360" s="9" t="s">
        <v>212</v>
      </c>
    </row>
    <row r="8361" spans="1:24" s="57" customFormat="1" ht="24">
      <c r="A8361" s="31">
        <v>8792</v>
      </c>
      <c r="B8361" s="32">
        <f t="shared" ca="1" si="784"/>
        <v>0.32020446476680975</v>
      </c>
      <c r="C8361" s="132" t="s">
        <v>15573</v>
      </c>
      <c r="D8361" s="124" t="s">
        <v>15574</v>
      </c>
      <c r="E8361" s="21"/>
      <c r="F8361" s="22"/>
      <c r="G8361" s="22"/>
      <c r="H8361" s="22"/>
      <c r="I8361" s="23"/>
      <c r="J8361" s="35" t="str">
        <f t="shared" si="785"/>
        <v>➸</v>
      </c>
      <c r="K8361" s="117" t="str">
        <f>词典存放目录!$A$1&amp;L8361&amp;M8361</f>
        <v>F:\《自创文法查阅Excel》4.1备份\《B词汇·红宝书》\红宝书15版图片\8792-まもなく【間も無く】.jpg</v>
      </c>
      <c r="L8361" s="9" t="s">
        <v>18120</v>
      </c>
      <c r="M8361" s="117" t="s">
        <v>26476</v>
      </c>
      <c r="N8361" s="36" t="str">
        <f t="shared" si="786"/>
        <v>▶</v>
      </c>
      <c r="O8361" s="37" t="s">
        <v>18038</v>
      </c>
      <c r="P8361" s="37">
        <v>42</v>
      </c>
      <c r="Q8361" s="37" t="s">
        <v>23</v>
      </c>
      <c r="R8361" s="9" t="str">
        <f>词典存放目录!$A$1&amp;O8361&amp;P8361&amp;Q8361</f>
        <v>F:\《自创文法查阅Excel》4.1备份\《B词汇·红宝书》\红宝书MP3分割\31 n3-ま (42).mp3</v>
      </c>
      <c r="S8361" s="38"/>
      <c r="T8361" s="56"/>
      <c r="U8361" s="56"/>
      <c r="V8361" s="30" t="str">
        <f t="shared" si="787"/>
        <v/>
      </c>
      <c r="W8361" s="29"/>
      <c r="X8361" s="9" t="s">
        <v>212</v>
      </c>
    </row>
    <row r="8362" spans="1:24" s="57" customFormat="1" ht="24">
      <c r="A8362" s="31">
        <v>8793</v>
      </c>
      <c r="B8362" s="32">
        <f t="shared" ca="1" si="784"/>
        <v>0.68448802627469141</v>
      </c>
      <c r="C8362" s="132" t="s">
        <v>15575</v>
      </c>
      <c r="D8362" s="124" t="s">
        <v>15576</v>
      </c>
      <c r="E8362" s="21"/>
      <c r="F8362" s="22"/>
      <c r="G8362" s="22"/>
      <c r="H8362" s="22"/>
      <c r="I8362" s="23"/>
      <c r="J8362" s="35" t="str">
        <f t="shared" si="785"/>
        <v>➸</v>
      </c>
      <c r="K8362" s="117" t="str">
        <f>词典存放目录!$A$1&amp;L8362&amp;M8362</f>
        <v>F:\《自创文法查阅Excel》4.1备份\《B词汇·红宝书》\红宝书15版图片\8793-まゆ【眉】.jpg</v>
      </c>
      <c r="L8362" s="9" t="s">
        <v>18120</v>
      </c>
      <c r="M8362" s="117" t="s">
        <v>26477</v>
      </c>
      <c r="N8362" s="36" t="str">
        <f t="shared" si="786"/>
        <v>▶</v>
      </c>
      <c r="O8362" s="37" t="s">
        <v>18038</v>
      </c>
      <c r="P8362" s="37">
        <v>43</v>
      </c>
      <c r="Q8362" s="37" t="s">
        <v>23</v>
      </c>
      <c r="R8362" s="9" t="str">
        <f>词典存放目录!$A$1&amp;O8362&amp;P8362&amp;Q8362</f>
        <v>F:\《自创文法查阅Excel》4.1备份\《B词汇·红宝书》\红宝书MP3分割\31 n3-ま (43).mp3</v>
      </c>
      <c r="S8362" s="38"/>
      <c r="T8362" s="56"/>
      <c r="U8362" s="56"/>
      <c r="V8362" s="30" t="str">
        <f t="shared" si="787"/>
        <v/>
      </c>
      <c r="W8362" s="29"/>
      <c r="X8362" s="9" t="s">
        <v>212</v>
      </c>
    </row>
    <row r="8363" spans="1:24" s="57" customFormat="1" ht="24">
      <c r="A8363" s="31">
        <v>8795</v>
      </c>
      <c r="B8363" s="32">
        <f t="shared" ca="1" si="784"/>
        <v>0.66996920882322741</v>
      </c>
      <c r="C8363" s="132" t="s">
        <v>15577</v>
      </c>
      <c r="D8363" s="124" t="s">
        <v>15578</v>
      </c>
      <c r="E8363" s="21"/>
      <c r="F8363" s="22"/>
      <c r="G8363" s="22"/>
      <c r="H8363" s="22"/>
      <c r="I8363" s="23"/>
      <c r="J8363" s="35" t="str">
        <f t="shared" si="785"/>
        <v>➸</v>
      </c>
      <c r="K8363" s="117" t="str">
        <f>词典存放目录!$A$1&amp;L8363&amp;M8363</f>
        <v>F:\《自创文法查阅Excel》4.1备份\《B词汇·红宝书》\红宝书15版图片\8795-マラソン【marathon】.jpg</v>
      </c>
      <c r="L8363" s="9" t="s">
        <v>18120</v>
      </c>
      <c r="M8363" s="117" t="s">
        <v>26478</v>
      </c>
      <c r="N8363" s="36" t="str">
        <f t="shared" si="786"/>
        <v>▶</v>
      </c>
      <c r="O8363" s="37" t="s">
        <v>18038</v>
      </c>
      <c r="P8363" s="37">
        <v>45</v>
      </c>
      <c r="Q8363" s="37" t="s">
        <v>23</v>
      </c>
      <c r="R8363" s="9" t="str">
        <f>词典存放目录!$A$1&amp;O8363&amp;P8363&amp;Q8363</f>
        <v>F:\《自创文法查阅Excel》4.1备份\《B词汇·红宝书》\红宝书MP3分割\31 n3-ま (45).mp3</v>
      </c>
      <c r="S8363" s="38"/>
      <c r="T8363" s="56"/>
      <c r="U8363" s="56"/>
      <c r="V8363" s="30" t="str">
        <f t="shared" si="787"/>
        <v/>
      </c>
      <c r="W8363" s="29"/>
      <c r="X8363" s="9" t="s">
        <v>212</v>
      </c>
    </row>
    <row r="8364" spans="1:24" s="57" customFormat="1" ht="24">
      <c r="A8364" s="31">
        <v>8796</v>
      </c>
      <c r="B8364" s="32">
        <f t="shared" ca="1" si="784"/>
        <v>0.51143728810271671</v>
      </c>
      <c r="C8364" s="132" t="s">
        <v>15579</v>
      </c>
      <c r="D8364" s="124" t="s">
        <v>15580</v>
      </c>
      <c r="E8364" s="21"/>
      <c r="F8364" s="22"/>
      <c r="G8364" s="22"/>
      <c r="H8364" s="22"/>
      <c r="I8364" s="23"/>
      <c r="J8364" s="35" t="str">
        <f t="shared" si="785"/>
        <v>➸</v>
      </c>
      <c r="K8364" s="117" t="str">
        <f>词典存放目录!$A$1&amp;L8364&amp;M8364</f>
        <v>F:\《自创文法查阅Excel》4.1备份\《B词汇·红宝书》\红宝书15版图片\8796-まわす【回す】.jpg</v>
      </c>
      <c r="L8364" s="9" t="s">
        <v>18120</v>
      </c>
      <c r="M8364" s="117" t="s">
        <v>26479</v>
      </c>
      <c r="N8364" s="36" t="str">
        <f t="shared" si="786"/>
        <v>▶</v>
      </c>
      <c r="O8364" s="37" t="s">
        <v>18038</v>
      </c>
      <c r="P8364" s="37">
        <v>46</v>
      </c>
      <c r="Q8364" s="37" t="s">
        <v>23</v>
      </c>
      <c r="R8364" s="9" t="str">
        <f>词典存放目录!$A$1&amp;O8364&amp;P8364&amp;Q8364</f>
        <v>F:\《自创文法查阅Excel》4.1备份\《B词汇·红宝书》\红宝书MP3分割\31 n3-ま (46).mp3</v>
      </c>
      <c r="S8364" s="38"/>
      <c r="T8364" s="56"/>
      <c r="U8364" s="56"/>
      <c r="V8364" s="30" t="str">
        <f t="shared" si="787"/>
        <v/>
      </c>
      <c r="W8364" s="29"/>
      <c r="X8364" s="9" t="s">
        <v>212</v>
      </c>
    </row>
    <row r="8365" spans="1:24" s="57" customFormat="1" ht="24">
      <c r="A8365" s="31">
        <v>8797</v>
      </c>
      <c r="B8365" s="32">
        <f t="shared" ca="1" si="784"/>
        <v>0.83313282744698847</v>
      </c>
      <c r="C8365" s="132" t="s">
        <v>15494</v>
      </c>
      <c r="D8365" s="124" t="s">
        <v>15581</v>
      </c>
      <c r="E8365" s="21"/>
      <c r="F8365" s="22"/>
      <c r="G8365" s="22"/>
      <c r="H8365" s="22"/>
      <c r="I8365" s="23"/>
      <c r="J8365" s="35" t="str">
        <f t="shared" si="785"/>
        <v>➸</v>
      </c>
      <c r="K8365" s="117" t="str">
        <f>词典存放目录!$A$1&amp;L8365&amp;M8365</f>
        <v>F:\《自创文法查阅Excel》4.1备份\《B词汇·红宝书》\红宝书15版图片\8797-まわり【回り】.jpg</v>
      </c>
      <c r="L8365" s="9" t="s">
        <v>18120</v>
      </c>
      <c r="M8365" s="117" t="s">
        <v>26480</v>
      </c>
      <c r="N8365" s="36" t="str">
        <f t="shared" si="786"/>
        <v>▶</v>
      </c>
      <c r="O8365" s="37" t="s">
        <v>18038</v>
      </c>
      <c r="P8365" s="37">
        <v>47</v>
      </c>
      <c r="Q8365" s="37" t="s">
        <v>23</v>
      </c>
      <c r="R8365" s="9" t="str">
        <f>词典存放目录!$A$1&amp;O8365&amp;P8365&amp;Q8365</f>
        <v>F:\《自创文法查阅Excel》4.1备份\《B词汇·红宝书》\红宝书MP3分割\31 n3-ま (47).mp3</v>
      </c>
      <c r="S8365" s="38"/>
      <c r="T8365" s="56"/>
      <c r="U8365" s="56"/>
      <c r="V8365" s="30" t="str">
        <f t="shared" si="787"/>
        <v/>
      </c>
      <c r="W8365" s="29"/>
      <c r="X8365" s="9" t="s">
        <v>212</v>
      </c>
    </row>
    <row r="8366" spans="1:24" s="57" customFormat="1" ht="24">
      <c r="A8366" s="31">
        <v>8798</v>
      </c>
      <c r="B8366" s="32">
        <f t="shared" ca="1" si="784"/>
        <v>0.15799897080220149</v>
      </c>
      <c r="C8366" s="132" t="s">
        <v>15582</v>
      </c>
      <c r="D8366" s="124" t="s">
        <v>15583</v>
      </c>
      <c r="E8366" s="21"/>
      <c r="F8366" s="22"/>
      <c r="G8366" s="22"/>
      <c r="H8366" s="22"/>
      <c r="I8366" s="23"/>
      <c r="J8366" s="35" t="str">
        <f t="shared" si="785"/>
        <v>➸</v>
      </c>
      <c r="K8366" s="117" t="str">
        <f>词典存放目录!$A$1&amp;L8366&amp;M8366</f>
        <v>F:\《自创文法查阅Excel》4.1备份\《B词汇·红宝书》\红宝书15版图片\8798-まわりみち【回り道】.jpg</v>
      </c>
      <c r="L8366" s="9" t="s">
        <v>18120</v>
      </c>
      <c r="M8366" s="117" t="s">
        <v>26481</v>
      </c>
      <c r="N8366" s="36" t="str">
        <f t="shared" si="786"/>
        <v>▶</v>
      </c>
      <c r="O8366" s="37" t="s">
        <v>18038</v>
      </c>
      <c r="P8366" s="37">
        <v>48</v>
      </c>
      <c r="Q8366" s="37" t="s">
        <v>23</v>
      </c>
      <c r="R8366" s="9" t="str">
        <f>词典存放目录!$A$1&amp;O8366&amp;P8366&amp;Q8366</f>
        <v>F:\《自创文法查阅Excel》4.1备份\《B词汇·红宝书》\红宝书MP3分割\31 n3-ま (48).mp3</v>
      </c>
      <c r="S8366" s="38"/>
      <c r="T8366" s="56"/>
      <c r="U8366" s="56"/>
      <c r="V8366" s="30" t="str">
        <f t="shared" si="787"/>
        <v/>
      </c>
      <c r="W8366" s="29"/>
      <c r="X8366" s="9" t="s">
        <v>212</v>
      </c>
    </row>
    <row r="8367" spans="1:24" s="57" customFormat="1" ht="24">
      <c r="A8367" s="31">
        <v>8799</v>
      </c>
      <c r="B8367" s="32">
        <f t="shared" ca="1" si="784"/>
        <v>0.6936039661840776</v>
      </c>
      <c r="C8367" s="132" t="s">
        <v>15584</v>
      </c>
      <c r="D8367" s="124" t="s">
        <v>15585</v>
      </c>
      <c r="E8367" s="21"/>
      <c r="F8367" s="22"/>
      <c r="G8367" s="22"/>
      <c r="H8367" s="22"/>
      <c r="I8367" s="23"/>
      <c r="J8367" s="35" t="str">
        <f t="shared" si="785"/>
        <v>➸</v>
      </c>
      <c r="K8367" s="117" t="str">
        <f>词典存放目录!$A$1&amp;L8367&amp;M8367</f>
        <v>F:\《自创文法查阅Excel》4.1备份\《B词汇·红宝书》\红宝书15版图片\8799-まんかい【満開】.jpg</v>
      </c>
      <c r="L8367" s="9" t="s">
        <v>18120</v>
      </c>
      <c r="M8367" s="117" t="s">
        <v>26482</v>
      </c>
      <c r="N8367" s="36" t="str">
        <f t="shared" si="786"/>
        <v>▶</v>
      </c>
      <c r="O8367" s="37" t="s">
        <v>18038</v>
      </c>
      <c r="P8367" s="37">
        <v>49</v>
      </c>
      <c r="Q8367" s="37" t="s">
        <v>23</v>
      </c>
      <c r="R8367" s="9" t="str">
        <f>词典存放目录!$A$1&amp;O8367&amp;P8367&amp;Q8367</f>
        <v>F:\《自创文法查阅Excel》4.1备份\《B词汇·红宝书》\红宝书MP3分割\31 n3-ま (49).mp3</v>
      </c>
      <c r="S8367" s="38"/>
      <c r="T8367" s="56"/>
      <c r="U8367" s="56"/>
      <c r="V8367" s="30" t="str">
        <f t="shared" si="787"/>
        <v/>
      </c>
      <c r="W8367" s="29"/>
      <c r="X8367" s="9" t="s">
        <v>212</v>
      </c>
    </row>
    <row r="8368" spans="1:24" s="57" customFormat="1" ht="24">
      <c r="A8368" s="31">
        <v>8800</v>
      </c>
      <c r="B8368" s="32">
        <f t="shared" ca="1" si="784"/>
        <v>0.63290876833741205</v>
      </c>
      <c r="C8368" s="132" t="s">
        <v>15586</v>
      </c>
      <c r="D8368" s="124" t="s">
        <v>15587</v>
      </c>
      <c r="E8368" s="21"/>
      <c r="F8368" s="22"/>
      <c r="G8368" s="22"/>
      <c r="H8368" s="22"/>
      <c r="I8368" s="23"/>
      <c r="J8368" s="35" t="str">
        <f t="shared" si="785"/>
        <v>➸</v>
      </c>
      <c r="K8368" s="117" t="str">
        <f>词典存放目录!$A$1&amp;L8368&amp;M8368</f>
        <v>F:\《自创文法查阅Excel》4.1备份\《B词汇·红宝书》\红宝书15版图片\8800-まんせき【満席】.jpg</v>
      </c>
      <c r="L8368" s="9" t="s">
        <v>18120</v>
      </c>
      <c r="M8368" s="117" t="s">
        <v>26483</v>
      </c>
      <c r="N8368" s="36" t="str">
        <f t="shared" si="786"/>
        <v>▶</v>
      </c>
      <c r="O8368" s="37" t="s">
        <v>18038</v>
      </c>
      <c r="P8368" s="37">
        <v>50</v>
      </c>
      <c r="Q8368" s="37" t="s">
        <v>23</v>
      </c>
      <c r="R8368" s="9" t="str">
        <f>词典存放目录!$A$1&amp;O8368&amp;P8368&amp;Q8368</f>
        <v>F:\《自创文法查阅Excel》4.1备份\《B词汇·红宝书》\红宝书MP3分割\31 n3-ま (50).mp3</v>
      </c>
      <c r="S8368" s="38"/>
      <c r="T8368" s="56"/>
      <c r="U8368" s="56"/>
      <c r="V8368" s="30"/>
      <c r="W8368" s="102"/>
      <c r="X8368" s="9" t="s">
        <v>212</v>
      </c>
    </row>
    <row r="8369" spans="1:24" s="57" customFormat="1" ht="24">
      <c r="A8369" s="31">
        <v>8801</v>
      </c>
      <c r="B8369" s="32">
        <f t="shared" ca="1" si="784"/>
        <v>9.7989853014968653E-2</v>
      </c>
      <c r="C8369" s="132" t="s">
        <v>15588</v>
      </c>
      <c r="D8369" s="124" t="s">
        <v>15589</v>
      </c>
      <c r="E8369" s="21"/>
      <c r="F8369" s="22"/>
      <c r="G8369" s="22"/>
      <c r="H8369" s="22"/>
      <c r="I8369" s="23"/>
      <c r="J8369" s="35" t="str">
        <f t="shared" si="785"/>
        <v>➸</v>
      </c>
      <c r="K8369" s="117" t="str">
        <f>词典存放目录!$A$1&amp;L8369&amp;M8369</f>
        <v>F:\《自创文法查阅Excel》4.1备份\《B词汇·红宝书》\红宝书15版图片\8801-まんぞく【満足】.jpg</v>
      </c>
      <c r="L8369" s="9" t="s">
        <v>18120</v>
      </c>
      <c r="M8369" s="117" t="s">
        <v>26484</v>
      </c>
      <c r="N8369" s="36" t="str">
        <f t="shared" si="786"/>
        <v>▶</v>
      </c>
      <c r="O8369" s="37" t="s">
        <v>18038</v>
      </c>
      <c r="P8369" s="37">
        <v>51</v>
      </c>
      <c r="Q8369" s="37" t="s">
        <v>23</v>
      </c>
      <c r="R8369" s="9" t="str">
        <f>词典存放目录!$A$1&amp;O8369&amp;P8369&amp;Q8369</f>
        <v>F:\《自创文法查阅Excel》4.1备份\《B词汇·红宝书》\红宝书MP3分割\31 n3-ま (51).mp3</v>
      </c>
      <c r="S8369" s="38"/>
      <c r="T8369" s="56"/>
      <c r="U8369" s="56"/>
      <c r="V8369" s="30" t="str">
        <f>IF(COUNTA(S8369:U8369)=0,"",COUNTIF(S8369:U8369,"0")/COUNTA(S8369:U8369))</f>
        <v/>
      </c>
      <c r="W8369" s="29"/>
      <c r="X8369" s="9" t="s">
        <v>212</v>
      </c>
    </row>
    <row r="8370" spans="1:24" s="57" customFormat="1" ht="24">
      <c r="A8370" s="31">
        <v>8802</v>
      </c>
      <c r="B8370" s="32">
        <f t="shared" ca="1" si="784"/>
        <v>0.73583919902348027</v>
      </c>
      <c r="C8370" s="132" t="s">
        <v>15590</v>
      </c>
      <c r="D8370" s="124" t="s">
        <v>15591</v>
      </c>
      <c r="E8370" s="21"/>
      <c r="F8370" s="22"/>
      <c r="G8370" s="22"/>
      <c r="H8370" s="22"/>
      <c r="I8370" s="23"/>
      <c r="J8370" s="35" t="str">
        <f t="shared" si="785"/>
        <v>➸</v>
      </c>
      <c r="K8370" s="117" t="str">
        <f>词典存放目录!$A$1&amp;L8370&amp;M8370</f>
        <v>F:\《自创文法查阅Excel》4.1备份\《B词汇·红宝书》\红宝书15版图片\8802-まんてん【満点】.jpg</v>
      </c>
      <c r="L8370" s="9" t="s">
        <v>18120</v>
      </c>
      <c r="M8370" s="117" t="s">
        <v>26485</v>
      </c>
      <c r="N8370" s="36" t="str">
        <f t="shared" si="786"/>
        <v>▶</v>
      </c>
      <c r="O8370" s="37" t="s">
        <v>18038</v>
      </c>
      <c r="P8370" s="37">
        <v>52</v>
      </c>
      <c r="Q8370" s="37" t="s">
        <v>23</v>
      </c>
      <c r="R8370" s="9" t="str">
        <f>词典存放目录!$A$1&amp;O8370&amp;P8370&amp;Q8370</f>
        <v>F:\《自创文法查阅Excel》4.1备份\《B词汇·红宝书》\红宝书MP3分割\31 n3-ま (52).mp3</v>
      </c>
      <c r="S8370" s="38"/>
      <c r="T8370" s="56"/>
      <c r="U8370" s="56"/>
      <c r="V8370" s="30" t="str">
        <f>IF(COUNTA(S8370:U8370)=0,"",COUNTIF(S8370:U8370,"0")/COUNTA(S8370:U8370))</f>
        <v/>
      </c>
      <c r="W8370" s="29"/>
      <c r="X8370" s="9" t="s">
        <v>212</v>
      </c>
    </row>
    <row r="8371" spans="1:24" s="57" customFormat="1" ht="24">
      <c r="A8371" s="31">
        <v>8804</v>
      </c>
      <c r="B8371" s="32">
        <f t="shared" ca="1" si="784"/>
        <v>0.64810365193290098</v>
      </c>
      <c r="C8371" s="133" t="s">
        <v>15592</v>
      </c>
      <c r="D8371" s="126" t="s">
        <v>15593</v>
      </c>
      <c r="E8371" s="21"/>
      <c r="F8371" s="22"/>
      <c r="G8371" s="22"/>
      <c r="H8371" s="22"/>
      <c r="I8371" s="23"/>
      <c r="J8371" s="35" t="str">
        <f t="shared" si="785"/>
        <v>➸</v>
      </c>
      <c r="K8371" s="117" t="str">
        <f>词典存放目录!$A$1&amp;L8371&amp;M8371</f>
        <v>F:\《自创文法查阅Excel》4.1备份\《B词汇·红宝书》\红宝书15版图片\8804-マーケット【market】.jpg</v>
      </c>
      <c r="L8371" s="9" t="s">
        <v>18120</v>
      </c>
      <c r="M8371" s="117" t="s">
        <v>26486</v>
      </c>
      <c r="N8371" s="36" t="str">
        <f t="shared" si="786"/>
        <v>▶</v>
      </c>
      <c r="O8371" s="37" t="s">
        <v>18039</v>
      </c>
      <c r="P8371" s="37">
        <v>2</v>
      </c>
      <c r="Q8371" s="37" t="s">
        <v>23</v>
      </c>
      <c r="R8371" s="9" t="str">
        <f>词典存放目录!$A$1&amp;O8371&amp;P8371&amp;Q8371</f>
        <v>F:\《自创文法查阅Excel》4.1备份\《B词汇·红宝书》\红宝书MP3分割\31 n2-ま (2).mp3</v>
      </c>
      <c r="S8371" s="38"/>
      <c r="T8371" s="56"/>
      <c r="U8371" s="56"/>
      <c r="V8371" s="30" t="str">
        <f>IF(COUNTA(S8371:U8371)=0,"",COUNTIF(S8371:U8371,"0")/COUNTA(S8371:U8371))</f>
        <v/>
      </c>
      <c r="W8371" s="29"/>
      <c r="X8371" s="9" t="s">
        <v>329</v>
      </c>
    </row>
    <row r="8372" spans="1:24" s="57" customFormat="1" ht="24">
      <c r="A8372" s="31">
        <v>8805</v>
      </c>
      <c r="B8372" s="32">
        <f t="shared" ca="1" si="784"/>
        <v>1.2166098364920663E-2</v>
      </c>
      <c r="C8372" s="133" t="s">
        <v>15594</v>
      </c>
      <c r="D8372" s="126" t="s">
        <v>15595</v>
      </c>
      <c r="E8372" s="21"/>
      <c r="F8372" s="22"/>
      <c r="G8372" s="22"/>
      <c r="H8372" s="22"/>
      <c r="I8372" s="23"/>
      <c r="J8372" s="35" t="str">
        <f t="shared" si="785"/>
        <v>➸</v>
      </c>
      <c r="K8372" s="117" t="str">
        <f>词典存放目录!$A$1&amp;L8372&amp;M8372</f>
        <v>F:\《自创文法查阅Excel》4.1备份\《B词汇·红宝书》\红宝书15版图片\8805-マイク【microphone】.jpg</v>
      </c>
      <c r="L8372" s="9" t="s">
        <v>18120</v>
      </c>
      <c r="M8372" s="117" t="s">
        <v>26487</v>
      </c>
      <c r="N8372" s="36" t="str">
        <f t="shared" si="786"/>
        <v>▶</v>
      </c>
      <c r="O8372" s="37" t="s">
        <v>18039</v>
      </c>
      <c r="P8372" s="37">
        <v>3</v>
      </c>
      <c r="Q8372" s="37" t="s">
        <v>23</v>
      </c>
      <c r="R8372" s="9" t="str">
        <f>词典存放目录!$A$1&amp;O8372&amp;P8372&amp;Q8372</f>
        <v>F:\《自创文法查阅Excel》4.1备份\《B词汇·红宝书》\红宝书MP3分割\31 n2-ま (3).mp3</v>
      </c>
      <c r="S8372" s="38"/>
      <c r="T8372" s="56"/>
      <c r="U8372" s="56"/>
      <c r="V8372" s="30" t="str">
        <f>IF(COUNTA(S8372:U8372)=0,"",COUNTIF(S8372:U8372,"0")/COUNTA(S8372:U8372))</f>
        <v/>
      </c>
      <c r="W8372" s="29"/>
      <c r="X8372" s="9" t="s">
        <v>329</v>
      </c>
    </row>
    <row r="8373" spans="1:24" s="57" customFormat="1" ht="24">
      <c r="A8373" s="31">
        <v>8806</v>
      </c>
      <c r="B8373" s="32">
        <f t="shared" ca="1" si="784"/>
        <v>0.15964807911109924</v>
      </c>
      <c r="C8373" s="133" t="s">
        <v>15596</v>
      </c>
      <c r="D8373" s="126" t="s">
        <v>15597</v>
      </c>
      <c r="E8373" s="21"/>
      <c r="F8373" s="22"/>
      <c r="G8373" s="22"/>
      <c r="H8373" s="22"/>
      <c r="I8373" s="23"/>
      <c r="J8373" s="35" t="str">
        <f t="shared" si="785"/>
        <v>➸</v>
      </c>
      <c r="K8373" s="117" t="str">
        <f>词典存放目录!$A$1&amp;L8373&amp;M8373</f>
        <v>F:\《自创文法查阅Excel》4.1备份\《B词汇·红宝书》\红宝书15版图片\8806-まいすう【枚数】.jpg</v>
      </c>
      <c r="L8373" s="9" t="s">
        <v>18120</v>
      </c>
      <c r="M8373" s="117" t="s">
        <v>26488</v>
      </c>
      <c r="N8373" s="36" t="str">
        <f t="shared" si="786"/>
        <v>▶</v>
      </c>
      <c r="O8373" s="37" t="s">
        <v>18039</v>
      </c>
      <c r="P8373" s="37">
        <v>4</v>
      </c>
      <c r="Q8373" s="37" t="s">
        <v>23</v>
      </c>
      <c r="R8373" s="9" t="str">
        <f>词典存放目录!$A$1&amp;O8373&amp;P8373&amp;Q8373</f>
        <v>F:\《自创文法查阅Excel》4.1备份\《B词汇·红宝书》\红宝书MP3分割\31 n2-ま (4).mp3</v>
      </c>
      <c r="S8373" s="38"/>
      <c r="T8373" s="56"/>
      <c r="U8373" s="56"/>
      <c r="V8373" s="30" t="str">
        <f>IF(COUNTA(S8373:U8373)=0,"",COUNTIF(S8373:U8373,"0")/COUNTA(S8373:U8373))</f>
        <v/>
      </c>
      <c r="W8373" s="29"/>
      <c r="X8373" s="9" t="s">
        <v>329</v>
      </c>
    </row>
    <row r="8374" spans="1:24" s="57" customFormat="1" ht="24">
      <c r="A8374" s="31">
        <v>8807</v>
      </c>
      <c r="B8374" s="32">
        <f t="shared" ca="1" si="784"/>
        <v>0.85647228828841404</v>
      </c>
      <c r="C8374" s="133" t="s">
        <v>15598</v>
      </c>
      <c r="D8374" s="126" t="s">
        <v>15599</v>
      </c>
      <c r="E8374" s="21"/>
      <c r="F8374" s="22"/>
      <c r="G8374" s="22"/>
      <c r="H8374" s="22"/>
      <c r="I8374" s="23"/>
      <c r="J8374" s="35" t="str">
        <f t="shared" si="785"/>
        <v>➸</v>
      </c>
      <c r="K8374" s="117" t="str">
        <f>词典存放目录!$A$1&amp;L8374&amp;M8374</f>
        <v>F:\《自创文法查阅Excel》4.1备份\《B词汇·红宝书》\红宝书15版图片\8807-マイペース【My-pace】.jpg</v>
      </c>
      <c r="L8374" s="9" t="s">
        <v>18120</v>
      </c>
      <c r="M8374" s="117" t="s">
        <v>26489</v>
      </c>
      <c r="N8374" s="36" t="str">
        <f t="shared" si="786"/>
        <v>▶</v>
      </c>
      <c r="O8374" s="37" t="s">
        <v>18039</v>
      </c>
      <c r="P8374" s="37">
        <v>5</v>
      </c>
      <c r="Q8374" s="37" t="s">
        <v>23</v>
      </c>
      <c r="R8374" s="9" t="str">
        <f>词典存放目录!$A$1&amp;O8374&amp;P8374&amp;Q8374</f>
        <v>F:\《自创文法查阅Excel》4.1备份\《B词汇·红宝书》\红宝书MP3分割\31 n2-ま (5).mp3</v>
      </c>
      <c r="S8374" s="38"/>
      <c r="T8374" s="56"/>
      <c r="U8374" s="56"/>
      <c r="V8374" s="30"/>
      <c r="W8374" s="29"/>
      <c r="X8374" s="9" t="s">
        <v>329</v>
      </c>
    </row>
    <row r="8375" spans="1:24" s="57" customFormat="1" ht="24">
      <c r="A8375" s="31">
        <v>8809</v>
      </c>
      <c r="B8375" s="32">
        <f t="shared" ca="1" si="784"/>
        <v>0.45717887365869281</v>
      </c>
      <c r="C8375" s="133" t="s">
        <v>15600</v>
      </c>
      <c r="D8375" s="126" t="s">
        <v>15601</v>
      </c>
      <c r="E8375" s="21"/>
      <c r="F8375" s="22"/>
      <c r="G8375" s="22"/>
      <c r="H8375" s="22"/>
      <c r="I8375" s="23"/>
      <c r="J8375" s="35" t="str">
        <f t="shared" si="785"/>
        <v>➸</v>
      </c>
      <c r="K8375" s="117" t="str">
        <f>词典存放目录!$A$1&amp;L8375&amp;M8375</f>
        <v>F:\《自创文法查阅Excel》4.1备份\《B词汇·红宝书》\红宝书15版图片\8809-まかす【負かす】.jpg</v>
      </c>
      <c r="L8375" s="9" t="s">
        <v>18120</v>
      </c>
      <c r="M8375" s="117" t="s">
        <v>26490</v>
      </c>
      <c r="N8375" s="36" t="str">
        <f t="shared" si="786"/>
        <v>▶</v>
      </c>
      <c r="O8375" s="37" t="s">
        <v>18039</v>
      </c>
      <c r="P8375" s="37">
        <v>7</v>
      </c>
      <c r="Q8375" s="37" t="s">
        <v>23</v>
      </c>
      <c r="R8375" s="9" t="str">
        <f>词典存放目录!$A$1&amp;O8375&amp;P8375&amp;Q8375</f>
        <v>F:\《自创文法查阅Excel》4.1备份\《B词汇·红宝书》\红宝书MP3分割\31 n2-ま (7).mp3</v>
      </c>
      <c r="S8375" s="38"/>
      <c r="T8375" s="56"/>
      <c r="U8375" s="56"/>
      <c r="V8375" s="30" t="str">
        <f t="shared" ref="V8375:V8406" si="788">IF(COUNTA(S8375:U8375)=0,"",COUNTIF(S8375:U8375,"0")/COUNTA(S8375:U8375))</f>
        <v/>
      </c>
      <c r="W8375" s="29"/>
      <c r="X8375" s="9" t="s">
        <v>329</v>
      </c>
    </row>
    <row r="8376" spans="1:24" s="57" customFormat="1" ht="24">
      <c r="A8376" s="31">
        <v>8810</v>
      </c>
      <c r="B8376" s="32">
        <f t="shared" ca="1" si="784"/>
        <v>0.10891801317383609</v>
      </c>
      <c r="C8376" s="133" t="s">
        <v>15516</v>
      </c>
      <c r="D8376" s="126" t="s">
        <v>15602</v>
      </c>
      <c r="E8376" s="21"/>
      <c r="F8376" s="22"/>
      <c r="G8376" s="22"/>
      <c r="H8376" s="22"/>
      <c r="I8376" s="23"/>
      <c r="J8376" s="35" t="str">
        <f t="shared" si="785"/>
        <v>➸</v>
      </c>
      <c r="K8376" s="117" t="str">
        <f>词典存放目录!$A$1&amp;L8376&amp;M8376</f>
        <v>F:\《自创文法查阅Excel》4.1备份\《B词汇·红宝书》\红宝书15版图片\8810-まく【幕】.jpg</v>
      </c>
      <c r="L8376" s="9" t="s">
        <v>18120</v>
      </c>
      <c r="M8376" s="117" t="s">
        <v>26491</v>
      </c>
      <c r="N8376" s="36" t="str">
        <f t="shared" si="786"/>
        <v>▶</v>
      </c>
      <c r="O8376" s="37" t="s">
        <v>18039</v>
      </c>
      <c r="P8376" s="37">
        <v>8</v>
      </c>
      <c r="Q8376" s="37" t="s">
        <v>23</v>
      </c>
      <c r="R8376" s="9" t="str">
        <f>词典存放目录!$A$1&amp;O8376&amp;P8376&amp;Q8376</f>
        <v>F:\《自创文法查阅Excel》4.1备份\《B词汇·红宝书》\红宝书MP3分割\31 n2-ま (8).mp3</v>
      </c>
      <c r="S8376" s="38"/>
      <c r="T8376" s="56"/>
      <c r="U8376" s="56"/>
      <c r="V8376" s="30" t="str">
        <f t="shared" si="788"/>
        <v/>
      </c>
      <c r="W8376" s="29"/>
      <c r="X8376" s="9" t="s">
        <v>329</v>
      </c>
    </row>
    <row r="8377" spans="1:24" s="57" customFormat="1" ht="24">
      <c r="A8377" s="31">
        <v>8812</v>
      </c>
      <c r="B8377" s="32">
        <f t="shared" ca="1" si="784"/>
        <v>0.95412239155309175</v>
      </c>
      <c r="C8377" s="133" t="s">
        <v>15603</v>
      </c>
      <c r="D8377" s="126" t="s">
        <v>15604</v>
      </c>
      <c r="E8377" s="21"/>
      <c r="F8377" s="22"/>
      <c r="G8377" s="22"/>
      <c r="H8377" s="22"/>
      <c r="I8377" s="23"/>
      <c r="J8377" s="35" t="str">
        <f t="shared" si="785"/>
        <v>➸</v>
      </c>
      <c r="K8377" s="117" t="str">
        <f>词典存放目录!$A$1&amp;L8377&amp;M8377</f>
        <v>F:\《自创文法查阅Excel》4.1备份\《B词汇·红宝书》\红宝书15版图片\8812-まけ【負け】.jpg</v>
      </c>
      <c r="L8377" s="9" t="s">
        <v>18120</v>
      </c>
      <c r="M8377" s="117" t="s">
        <v>26492</v>
      </c>
      <c r="N8377" s="36" t="str">
        <f t="shared" si="786"/>
        <v>▶</v>
      </c>
      <c r="O8377" s="37" t="s">
        <v>18039</v>
      </c>
      <c r="P8377" s="37">
        <v>10</v>
      </c>
      <c r="Q8377" s="37" t="s">
        <v>23</v>
      </c>
      <c r="R8377" s="9" t="str">
        <f>词典存放目录!$A$1&amp;O8377&amp;P8377&amp;Q8377</f>
        <v>F:\《自创文法查阅Excel》4.1备份\《B词汇·红宝书》\红宝书MP3分割\31 n2-ま (10).mp3</v>
      </c>
      <c r="S8377" s="38"/>
      <c r="T8377" s="56"/>
      <c r="U8377" s="56"/>
      <c r="V8377" s="30" t="str">
        <f t="shared" si="788"/>
        <v/>
      </c>
      <c r="W8377" s="29"/>
      <c r="X8377" s="9" t="s">
        <v>329</v>
      </c>
    </row>
    <row r="8378" spans="1:24" s="57" customFormat="1" ht="24">
      <c r="A8378" s="31">
        <v>8814</v>
      </c>
      <c r="B8378" s="32">
        <f t="shared" ca="1" si="784"/>
        <v>0.82908948338040689</v>
      </c>
      <c r="C8378" s="133" t="s">
        <v>15605</v>
      </c>
      <c r="D8378" s="126"/>
      <c r="E8378" s="21"/>
      <c r="F8378" s="22"/>
      <c r="G8378" s="41" t="s">
        <v>99</v>
      </c>
      <c r="H8378" s="22" t="s">
        <v>159</v>
      </c>
      <c r="I8378" s="23"/>
      <c r="J8378" s="35" t="str">
        <f t="shared" si="785"/>
        <v>➸</v>
      </c>
      <c r="K8378" s="117" t="str">
        <f>词典存放目录!$A$1&amp;L8378&amp;M8378</f>
        <v>F:\《自创文法查阅Excel》4.1备份\《B词汇·红宝书》\红宝书15版图片\8814-まごまご.jpg</v>
      </c>
      <c r="L8378" s="9" t="s">
        <v>18120</v>
      </c>
      <c r="M8378" s="117" t="s">
        <v>26493</v>
      </c>
      <c r="N8378" s="36" t="str">
        <f t="shared" si="786"/>
        <v>▶</v>
      </c>
      <c r="O8378" s="37" t="s">
        <v>18039</v>
      </c>
      <c r="P8378" s="37">
        <v>12</v>
      </c>
      <c r="Q8378" s="37" t="s">
        <v>23</v>
      </c>
      <c r="R8378" s="9" t="str">
        <f>词典存放目录!$A$1&amp;O8378&amp;P8378&amp;Q8378</f>
        <v>F:\《自创文法查阅Excel》4.1备份\《B词汇·红宝书》\红宝书MP3分割\31 n2-ま (12).mp3</v>
      </c>
      <c r="S8378" s="38"/>
      <c r="T8378" s="56"/>
      <c r="U8378" s="56"/>
      <c r="V8378" s="30" t="str">
        <f t="shared" si="788"/>
        <v/>
      </c>
      <c r="W8378" s="29"/>
      <c r="X8378" s="9" t="s">
        <v>329</v>
      </c>
    </row>
    <row r="8379" spans="1:24" s="57" customFormat="1" ht="24">
      <c r="A8379" s="31">
        <v>8815</v>
      </c>
      <c r="B8379" s="32">
        <f t="shared" ref="B8379:B8442" ca="1" si="789">RAND()</f>
        <v>0.69841599487089001</v>
      </c>
      <c r="C8379" s="133" t="s">
        <v>15606</v>
      </c>
      <c r="D8379" s="126" t="s">
        <v>15607</v>
      </c>
      <c r="E8379" s="21"/>
      <c r="F8379" s="22"/>
      <c r="G8379" s="22"/>
      <c r="H8379" s="22"/>
      <c r="I8379" s="23"/>
      <c r="J8379" s="35" t="str">
        <f t="shared" ref="J8379:J8442" si="790">HYPERLINK(K8379,"➸")</f>
        <v>➸</v>
      </c>
      <c r="K8379" s="117" t="str">
        <f>词典存放目录!$A$1&amp;L8379&amp;M8379</f>
        <v>F:\《自创文法查阅Excel》4.1备份\《B词汇·红宝书》\红宝书15版图片\8815-まさつ【摩擦】.jpg</v>
      </c>
      <c r="L8379" s="9" t="s">
        <v>18120</v>
      </c>
      <c r="M8379" s="117" t="s">
        <v>26494</v>
      </c>
      <c r="N8379" s="36" t="str">
        <f t="shared" ref="N8379:N8442" si="791">HYPERLINK(R8379,"▶")</f>
        <v>▶</v>
      </c>
      <c r="O8379" s="37" t="s">
        <v>18039</v>
      </c>
      <c r="P8379" s="37">
        <v>13</v>
      </c>
      <c r="Q8379" s="37" t="s">
        <v>23</v>
      </c>
      <c r="R8379" s="9" t="str">
        <f>词典存放目录!$A$1&amp;O8379&amp;P8379&amp;Q8379</f>
        <v>F:\《自创文法查阅Excel》4.1备份\《B词汇·红宝书》\红宝书MP3分割\31 n2-ま (13).mp3</v>
      </c>
      <c r="S8379" s="38"/>
      <c r="T8379" s="56"/>
      <c r="U8379" s="56"/>
      <c r="V8379" s="30" t="str">
        <f t="shared" si="788"/>
        <v/>
      </c>
      <c r="W8379" s="29"/>
      <c r="X8379" s="9" t="s">
        <v>329</v>
      </c>
    </row>
    <row r="8380" spans="1:24" s="57" customFormat="1" ht="24">
      <c r="A8380" s="31">
        <v>8816</v>
      </c>
      <c r="B8380" s="32">
        <f t="shared" ca="1" si="789"/>
        <v>0.95740341315310085</v>
      </c>
      <c r="C8380" s="133" t="s">
        <v>15608</v>
      </c>
      <c r="D8380" s="126" t="s">
        <v>15609</v>
      </c>
      <c r="E8380" s="21"/>
      <c r="F8380" s="22"/>
      <c r="G8380" s="22"/>
      <c r="H8380" s="22"/>
      <c r="I8380" s="23"/>
      <c r="J8380" s="35" t="str">
        <f t="shared" si="790"/>
        <v>➸</v>
      </c>
      <c r="K8380" s="117" t="str">
        <f>词典存放目录!$A$1&amp;L8380&amp;M8380</f>
        <v>F:\《自创文法查阅Excel》4.1备份\《B词汇·红宝书》\红宝书15版图片\8816-まさに【正に】.jpg</v>
      </c>
      <c r="L8380" s="9" t="s">
        <v>18120</v>
      </c>
      <c r="M8380" s="117" t="s">
        <v>26495</v>
      </c>
      <c r="N8380" s="36" t="str">
        <f t="shared" si="791"/>
        <v>▶</v>
      </c>
      <c r="O8380" s="37" t="s">
        <v>18039</v>
      </c>
      <c r="P8380" s="37">
        <v>14</v>
      </c>
      <c r="Q8380" s="37" t="s">
        <v>23</v>
      </c>
      <c r="R8380" s="9" t="str">
        <f>词典存放目录!$A$1&amp;O8380&amp;P8380&amp;Q8380</f>
        <v>F:\《自创文法查阅Excel》4.1备份\《B词汇·红宝书》\红宝书MP3分割\31 n2-ま (14).mp3</v>
      </c>
      <c r="S8380" s="38"/>
      <c r="T8380" s="56"/>
      <c r="U8380" s="56"/>
      <c r="V8380" s="30" t="str">
        <f t="shared" si="788"/>
        <v/>
      </c>
      <c r="W8380" s="29"/>
      <c r="X8380" s="9" t="s">
        <v>329</v>
      </c>
    </row>
    <row r="8381" spans="1:24" s="57" customFormat="1" ht="24">
      <c r="A8381" s="31">
        <v>8817</v>
      </c>
      <c r="B8381" s="32">
        <f t="shared" ca="1" si="789"/>
        <v>0.27373808319329662</v>
      </c>
      <c r="C8381" s="133" t="s">
        <v>15610</v>
      </c>
      <c r="D8381" s="126" t="s">
        <v>15611</v>
      </c>
      <c r="E8381" s="21"/>
      <c r="F8381" s="22"/>
      <c r="G8381" s="22"/>
      <c r="H8381" s="22"/>
      <c r="I8381" s="23"/>
      <c r="J8381" s="35" t="str">
        <f t="shared" si="790"/>
        <v>➸</v>
      </c>
      <c r="K8381" s="117" t="str">
        <f>词典存放目录!$A$1&amp;L8381&amp;M8381</f>
        <v>F:\《自创文法查阅Excel》4.1备份\《B词汇·红宝书》\红宝书15版图片\8817-まざる【混ざる·交ざる·雑ざる】.jpg</v>
      </c>
      <c r="L8381" s="9" t="s">
        <v>18120</v>
      </c>
      <c r="M8381" s="117" t="s">
        <v>26496</v>
      </c>
      <c r="N8381" s="36" t="str">
        <f t="shared" si="791"/>
        <v>▶</v>
      </c>
      <c r="O8381" s="37" t="s">
        <v>18039</v>
      </c>
      <c r="P8381" s="37">
        <v>15</v>
      </c>
      <c r="Q8381" s="37" t="s">
        <v>23</v>
      </c>
      <c r="R8381" s="9" t="str">
        <f>词典存放目录!$A$1&amp;O8381&amp;P8381&amp;Q8381</f>
        <v>F:\《自创文法查阅Excel》4.1备份\《B词汇·红宝书》\红宝书MP3分割\31 n2-ま (15).mp3</v>
      </c>
      <c r="S8381" s="38"/>
      <c r="T8381" s="56"/>
      <c r="U8381" s="56"/>
      <c r="V8381" s="30" t="str">
        <f t="shared" si="788"/>
        <v/>
      </c>
      <c r="W8381" s="29"/>
      <c r="X8381" s="9" t="s">
        <v>329</v>
      </c>
    </row>
    <row r="8382" spans="1:24" s="57" customFormat="1" ht="24">
      <c r="A8382" s="31">
        <v>8818</v>
      </c>
      <c r="B8382" s="32">
        <f t="shared" ca="1" si="789"/>
        <v>0.42677275613232502</v>
      </c>
      <c r="C8382" s="133" t="s">
        <v>15612</v>
      </c>
      <c r="D8382" s="126" t="s">
        <v>15613</v>
      </c>
      <c r="E8382" s="21"/>
      <c r="F8382" s="22"/>
      <c r="G8382" s="22"/>
      <c r="H8382" s="22"/>
      <c r="I8382" s="23"/>
      <c r="J8382" s="35" t="str">
        <f t="shared" si="790"/>
        <v>➸</v>
      </c>
      <c r="K8382" s="117" t="str">
        <f>词典存放目录!$A$1&amp;L8382&amp;M8382</f>
        <v>F:\《自创文法查阅Excel》4.1备份\《B词汇·红宝书》\红宝书15版图片\8818-まして【況して】.jpg</v>
      </c>
      <c r="L8382" s="9" t="s">
        <v>18120</v>
      </c>
      <c r="M8382" s="117" t="s">
        <v>26497</v>
      </c>
      <c r="N8382" s="36" t="str">
        <f t="shared" si="791"/>
        <v>▶</v>
      </c>
      <c r="O8382" s="37" t="s">
        <v>18039</v>
      </c>
      <c r="P8382" s="37">
        <v>16</v>
      </c>
      <c r="Q8382" s="37" t="s">
        <v>23</v>
      </c>
      <c r="R8382" s="9" t="str">
        <f>词典存放目录!$A$1&amp;O8382&amp;P8382&amp;Q8382</f>
        <v>F:\《自创文法查阅Excel》4.1备份\《B词汇·红宝书》\红宝书MP3分割\31 n2-ま (16).mp3</v>
      </c>
      <c r="S8382" s="38"/>
      <c r="T8382" s="56"/>
      <c r="U8382" s="56"/>
      <c r="V8382" s="30" t="str">
        <f t="shared" si="788"/>
        <v/>
      </c>
      <c r="W8382" s="29"/>
      <c r="X8382" s="9" t="s">
        <v>329</v>
      </c>
    </row>
    <row r="8383" spans="1:24" s="57" customFormat="1" ht="24">
      <c r="A8383" s="31">
        <v>8819</v>
      </c>
      <c r="B8383" s="32">
        <f t="shared" ca="1" si="789"/>
        <v>0.14157339964971949</v>
      </c>
      <c r="C8383" s="133" t="s">
        <v>15614</v>
      </c>
      <c r="D8383" s="126" t="s">
        <v>15615</v>
      </c>
      <c r="E8383" s="21"/>
      <c r="F8383" s="22"/>
      <c r="G8383" s="22"/>
      <c r="H8383" s="22"/>
      <c r="I8383" s="23"/>
      <c r="J8383" s="35" t="str">
        <f t="shared" si="790"/>
        <v>➸</v>
      </c>
      <c r="K8383" s="117" t="str">
        <f>词典存放目录!$A$1&amp;L8383&amp;M8383</f>
        <v>F:\《自创文法查阅Excel》4.1备份\《B词汇·红宝书》\红宝书15版图片\8819-ます【増す】.jpg</v>
      </c>
      <c r="L8383" s="9" t="s">
        <v>18120</v>
      </c>
      <c r="M8383" s="117" t="s">
        <v>26498</v>
      </c>
      <c r="N8383" s="36" t="str">
        <f t="shared" si="791"/>
        <v>▶</v>
      </c>
      <c r="O8383" s="37" t="s">
        <v>18039</v>
      </c>
      <c r="P8383" s="37">
        <v>17</v>
      </c>
      <c r="Q8383" s="37" t="s">
        <v>23</v>
      </c>
      <c r="R8383" s="9" t="str">
        <f>词典存放目录!$A$1&amp;O8383&amp;P8383&amp;Q8383</f>
        <v>F:\《自创文法查阅Excel》4.1备份\《B词汇·红宝书》\红宝书MP3分割\31 n2-ま (17).mp3</v>
      </c>
      <c r="S8383" s="38"/>
      <c r="T8383" s="56"/>
      <c r="U8383" s="56"/>
      <c r="V8383" s="30" t="str">
        <f t="shared" si="788"/>
        <v/>
      </c>
      <c r="W8383" s="102"/>
      <c r="X8383" s="9" t="s">
        <v>329</v>
      </c>
    </row>
    <row r="8384" spans="1:24" s="57" customFormat="1" ht="24">
      <c r="A8384" s="31">
        <v>8820</v>
      </c>
      <c r="B8384" s="32">
        <f t="shared" ca="1" si="789"/>
        <v>0.438876202234459</v>
      </c>
      <c r="C8384" s="133" t="s">
        <v>15616</v>
      </c>
      <c r="D8384" s="126" t="s">
        <v>15617</v>
      </c>
      <c r="E8384" s="21"/>
      <c r="F8384" s="22"/>
      <c r="G8384" s="22"/>
      <c r="H8384" s="22"/>
      <c r="I8384" s="23"/>
      <c r="J8384" s="35" t="str">
        <f t="shared" si="790"/>
        <v>➸</v>
      </c>
      <c r="K8384" s="117" t="str">
        <f>词典存放目录!$A$1&amp;L8384&amp;M8384</f>
        <v>F:\《自创文法查阅Excel》4.1备份\《B词汇·红宝书》\红宝书15版图片\8820-マスコミ【mass-communication】.jpg</v>
      </c>
      <c r="L8384" s="9" t="s">
        <v>18120</v>
      </c>
      <c r="M8384" s="117" t="s">
        <v>26499</v>
      </c>
      <c r="N8384" s="36" t="str">
        <f t="shared" si="791"/>
        <v>▶</v>
      </c>
      <c r="O8384" s="37" t="s">
        <v>18039</v>
      </c>
      <c r="P8384" s="37">
        <v>18</v>
      </c>
      <c r="Q8384" s="37" t="s">
        <v>23</v>
      </c>
      <c r="R8384" s="9" t="str">
        <f>词典存放目录!$A$1&amp;O8384&amp;P8384&amp;Q8384</f>
        <v>F:\《自创文法查阅Excel》4.1备份\《B词汇·红宝书》\红宝书MP3分割\31 n2-ま (18).mp3</v>
      </c>
      <c r="S8384" s="38"/>
      <c r="T8384" s="56"/>
      <c r="U8384" s="56"/>
      <c r="V8384" s="30" t="str">
        <f t="shared" si="788"/>
        <v/>
      </c>
      <c r="W8384" s="29"/>
      <c r="X8384" s="9" t="s">
        <v>329</v>
      </c>
    </row>
    <row r="8385" spans="1:24" s="57" customFormat="1" ht="24">
      <c r="A8385" s="31">
        <v>8821</v>
      </c>
      <c r="B8385" s="32">
        <f t="shared" ca="1" si="789"/>
        <v>0.20000974460618737</v>
      </c>
      <c r="C8385" s="133" t="s">
        <v>15618</v>
      </c>
      <c r="D8385" s="126" t="s">
        <v>15619</v>
      </c>
      <c r="E8385" s="21"/>
      <c r="F8385" s="22"/>
      <c r="G8385" s="22"/>
      <c r="H8385" s="22"/>
      <c r="I8385" s="23"/>
      <c r="J8385" s="35" t="str">
        <f t="shared" si="790"/>
        <v>➸</v>
      </c>
      <c r="K8385" s="117" t="str">
        <f>词典存放目录!$A$1&amp;L8385&amp;M8385</f>
        <v>F:\《自创文法查阅Excel》4.1备份\《B词汇·红宝书》\红宝书15版图片\8821-マスター【master】.jpg</v>
      </c>
      <c r="L8385" s="9" t="s">
        <v>18120</v>
      </c>
      <c r="M8385" s="117" t="s">
        <v>26500</v>
      </c>
      <c r="N8385" s="36" t="str">
        <f t="shared" si="791"/>
        <v>▶</v>
      </c>
      <c r="O8385" s="37" t="s">
        <v>18039</v>
      </c>
      <c r="P8385" s="37">
        <v>19</v>
      </c>
      <c r="Q8385" s="37" t="s">
        <v>23</v>
      </c>
      <c r="R8385" s="9" t="str">
        <f>词典存放目录!$A$1&amp;O8385&amp;P8385&amp;Q8385</f>
        <v>F:\《自创文法查阅Excel》4.1备份\《B词汇·红宝书》\红宝书MP3分割\31 n2-ま (19).mp3</v>
      </c>
      <c r="S8385" s="38"/>
      <c r="T8385" s="56"/>
      <c r="U8385" s="56"/>
      <c r="V8385" s="30" t="str">
        <f t="shared" si="788"/>
        <v/>
      </c>
      <c r="W8385" s="29"/>
      <c r="X8385" s="9" t="s">
        <v>329</v>
      </c>
    </row>
    <row r="8386" spans="1:24" s="57" customFormat="1" ht="24">
      <c r="A8386" s="31">
        <v>8822</v>
      </c>
      <c r="B8386" s="32">
        <f t="shared" ca="1" si="789"/>
        <v>0.48648857173222704</v>
      </c>
      <c r="C8386" s="133" t="s">
        <v>15620</v>
      </c>
      <c r="D8386" s="126" t="s">
        <v>15621</v>
      </c>
      <c r="E8386" s="21"/>
      <c r="F8386" s="22"/>
      <c r="G8386" s="22"/>
      <c r="H8386" s="22"/>
      <c r="I8386" s="23"/>
      <c r="J8386" s="35" t="str">
        <f t="shared" si="790"/>
        <v>➸</v>
      </c>
      <c r="K8386" s="117" t="str">
        <f>词典存放目录!$A$1&amp;L8386&amp;M8386</f>
        <v>F:\《自创文法查阅Excel》4.1备份\《B词汇·红宝书》\红宝书15版图片\8822-またぐ【跨ぐ】.jpg</v>
      </c>
      <c r="L8386" s="9" t="s">
        <v>18120</v>
      </c>
      <c r="M8386" s="117" t="s">
        <v>26501</v>
      </c>
      <c r="N8386" s="36" t="str">
        <f t="shared" si="791"/>
        <v>▶</v>
      </c>
      <c r="O8386" s="37" t="s">
        <v>18039</v>
      </c>
      <c r="P8386" s="37">
        <v>20</v>
      </c>
      <c r="Q8386" s="37" t="s">
        <v>23</v>
      </c>
      <c r="R8386" s="9" t="str">
        <f>词典存放目录!$A$1&amp;O8386&amp;P8386&amp;Q8386</f>
        <v>F:\《自创文法查阅Excel》4.1备份\《B词汇·红宝书》\红宝书MP3分割\31 n2-ま (20).mp3</v>
      </c>
      <c r="S8386" s="38"/>
      <c r="T8386" s="56"/>
      <c r="U8386" s="56"/>
      <c r="V8386" s="30" t="str">
        <f t="shared" si="788"/>
        <v/>
      </c>
      <c r="W8386" s="29"/>
      <c r="X8386" s="9" t="s">
        <v>329</v>
      </c>
    </row>
    <row r="8387" spans="1:24" s="57" customFormat="1" ht="24">
      <c r="A8387" s="31">
        <v>8823</v>
      </c>
      <c r="B8387" s="32">
        <f t="shared" ca="1" si="789"/>
        <v>0.9921567828350033</v>
      </c>
      <c r="C8387" s="133" t="s">
        <v>15622</v>
      </c>
      <c r="D8387" s="126" t="s">
        <v>15623</v>
      </c>
      <c r="E8387" s="21"/>
      <c r="F8387" s="22"/>
      <c r="G8387" s="22"/>
      <c r="H8387" s="22"/>
      <c r="I8387" s="23"/>
      <c r="J8387" s="35" t="str">
        <f t="shared" si="790"/>
        <v>➸</v>
      </c>
      <c r="K8387" s="117" t="str">
        <f>词典存放目录!$A$1&amp;L8387&amp;M8387</f>
        <v>F:\《自创文法查阅Excel》4.1备份\《B词汇·红宝书》\红宝书15版图片\8823-まちあわせ【待ち合わせ】.jpg</v>
      </c>
      <c r="L8387" s="9" t="s">
        <v>18120</v>
      </c>
      <c r="M8387" s="117" t="s">
        <v>26502</v>
      </c>
      <c r="N8387" s="36" t="str">
        <f t="shared" si="791"/>
        <v>▶</v>
      </c>
      <c r="O8387" s="37" t="s">
        <v>18039</v>
      </c>
      <c r="P8387" s="37">
        <v>21</v>
      </c>
      <c r="Q8387" s="37" t="s">
        <v>23</v>
      </c>
      <c r="R8387" s="9" t="str">
        <f>词典存放目录!$A$1&amp;O8387&amp;P8387&amp;Q8387</f>
        <v>F:\《自创文法查阅Excel》4.1备份\《B词汇·红宝书》\红宝书MP3分割\31 n2-ま (21).mp3</v>
      </c>
      <c r="S8387" s="38"/>
      <c r="T8387" s="56"/>
      <c r="U8387" s="56"/>
      <c r="V8387" s="30" t="str">
        <f t="shared" si="788"/>
        <v/>
      </c>
      <c r="W8387" s="29"/>
      <c r="X8387" s="9" t="s">
        <v>329</v>
      </c>
    </row>
    <row r="8388" spans="1:24" s="57" customFormat="1" ht="24">
      <c r="A8388" s="31">
        <v>8824</v>
      </c>
      <c r="B8388" s="32">
        <f t="shared" ca="1" si="789"/>
        <v>0.49382413059999619</v>
      </c>
      <c r="C8388" s="133" t="s">
        <v>15624</v>
      </c>
      <c r="D8388" s="126" t="s">
        <v>15625</v>
      </c>
      <c r="E8388" s="21"/>
      <c r="F8388" s="22"/>
      <c r="G8388" s="22"/>
      <c r="H8388" s="22"/>
      <c r="I8388" s="23"/>
      <c r="J8388" s="35" t="str">
        <f t="shared" si="790"/>
        <v>➸</v>
      </c>
      <c r="K8388" s="117" t="str">
        <f>词典存放目录!$A$1&amp;L8388&amp;M8388</f>
        <v>F:\《自创文法查阅Excel》4.1备份\《B词汇·红宝书》\红宝书15版图片\8824-まぢか【間近】.jpg</v>
      </c>
      <c r="L8388" s="9" t="s">
        <v>18120</v>
      </c>
      <c r="M8388" s="117" t="s">
        <v>26503</v>
      </c>
      <c r="N8388" s="36" t="str">
        <f t="shared" si="791"/>
        <v>▶</v>
      </c>
      <c r="O8388" s="37" t="s">
        <v>18039</v>
      </c>
      <c r="P8388" s="37">
        <v>22</v>
      </c>
      <c r="Q8388" s="37" t="s">
        <v>23</v>
      </c>
      <c r="R8388" s="9" t="str">
        <f>词典存放目录!$A$1&amp;O8388&amp;P8388&amp;Q8388</f>
        <v>F:\《自创文法查阅Excel》4.1备份\《B词汇·红宝书》\红宝书MP3分割\31 n2-ま (22).mp3</v>
      </c>
      <c r="S8388" s="38"/>
      <c r="T8388" s="56"/>
      <c r="U8388" s="56"/>
      <c r="V8388" s="30" t="str">
        <f t="shared" si="788"/>
        <v/>
      </c>
      <c r="W8388" s="69"/>
      <c r="X8388" s="9" t="s">
        <v>329</v>
      </c>
    </row>
    <row r="8389" spans="1:24" s="57" customFormat="1" ht="24">
      <c r="A8389" s="31">
        <v>8825</v>
      </c>
      <c r="B8389" s="32">
        <f t="shared" ca="1" si="789"/>
        <v>0.16271609608918802</v>
      </c>
      <c r="C8389" s="133" t="s">
        <v>15626</v>
      </c>
      <c r="D8389" s="126" t="s">
        <v>15627</v>
      </c>
      <c r="E8389" s="21"/>
      <c r="F8389" s="22"/>
      <c r="G8389" s="22"/>
      <c r="H8389" s="22"/>
      <c r="I8389" s="23"/>
      <c r="J8389" s="35" t="str">
        <f t="shared" si="790"/>
        <v>➸</v>
      </c>
      <c r="K8389" s="117" t="str">
        <f>词典存放目录!$A$1&amp;L8389&amp;M8389</f>
        <v>F:\《自创文法查阅Excel》4.1备份\《B词汇·红宝书》\红宝书15版图片\8825-まちかど【街角】.jpg</v>
      </c>
      <c r="L8389" s="9" t="s">
        <v>18120</v>
      </c>
      <c r="M8389" s="117" t="s">
        <v>26504</v>
      </c>
      <c r="N8389" s="36" t="str">
        <f t="shared" si="791"/>
        <v>▶</v>
      </c>
      <c r="O8389" s="37" t="s">
        <v>18039</v>
      </c>
      <c r="P8389" s="37">
        <v>23</v>
      </c>
      <c r="Q8389" s="37" t="s">
        <v>23</v>
      </c>
      <c r="R8389" s="9" t="str">
        <f>词典存放目录!$A$1&amp;O8389&amp;P8389&amp;Q8389</f>
        <v>F:\《自创文法查阅Excel》4.1备份\《B词汇·红宝书》\红宝书MP3分割\31 n2-ま (23).mp3</v>
      </c>
      <c r="S8389" s="38"/>
      <c r="T8389" s="56"/>
      <c r="U8389" s="56"/>
      <c r="V8389" s="30" t="str">
        <f t="shared" si="788"/>
        <v/>
      </c>
      <c r="W8389" s="29"/>
      <c r="X8389" s="9" t="s">
        <v>329</v>
      </c>
    </row>
    <row r="8390" spans="1:24" s="57" customFormat="1" ht="24">
      <c r="A8390" s="31">
        <v>8826</v>
      </c>
      <c r="B8390" s="32">
        <f t="shared" ca="1" si="789"/>
        <v>0.7582469834476232</v>
      </c>
      <c r="C8390" s="133" t="s">
        <v>15628</v>
      </c>
      <c r="D8390" s="126" t="s">
        <v>15629</v>
      </c>
      <c r="E8390" s="21"/>
      <c r="F8390" s="22"/>
      <c r="G8390" s="22"/>
      <c r="H8390" s="22"/>
      <c r="I8390" s="23"/>
      <c r="J8390" s="35" t="str">
        <f t="shared" si="790"/>
        <v>➸</v>
      </c>
      <c r="K8390" s="117" t="str">
        <f>词典存放目录!$A$1&amp;L8390&amp;M8390</f>
        <v>F:\《自创文法查阅Excel》4.1备份\《B词汇·红宝书》\红宝书15版图片\8826-まちのぞむ【待ち望む】.jpg</v>
      </c>
      <c r="L8390" s="9" t="s">
        <v>18120</v>
      </c>
      <c r="M8390" s="117" t="s">
        <v>26505</v>
      </c>
      <c r="N8390" s="36" t="str">
        <f t="shared" si="791"/>
        <v>▶</v>
      </c>
      <c r="O8390" s="37" t="s">
        <v>18039</v>
      </c>
      <c r="P8390" s="37">
        <v>24</v>
      </c>
      <c r="Q8390" s="37" t="s">
        <v>23</v>
      </c>
      <c r="R8390" s="9" t="str">
        <f>词典存放目录!$A$1&amp;O8390&amp;P8390&amp;Q8390</f>
        <v>F:\《自创文法查阅Excel》4.1备份\《B词汇·红宝书》\红宝书MP3分割\31 n2-ま (24).mp3</v>
      </c>
      <c r="S8390" s="38"/>
      <c r="T8390" s="56"/>
      <c r="U8390" s="56"/>
      <c r="V8390" s="30" t="str">
        <f t="shared" si="788"/>
        <v/>
      </c>
      <c r="W8390" s="29"/>
      <c r="X8390" s="9" t="s">
        <v>329</v>
      </c>
    </row>
    <row r="8391" spans="1:24" s="57" customFormat="1" ht="24">
      <c r="A8391" s="31">
        <v>8827</v>
      </c>
      <c r="B8391" s="32">
        <f t="shared" ca="1" si="789"/>
        <v>0.23367808616742791</v>
      </c>
      <c r="C8391" s="133" t="s">
        <v>15630</v>
      </c>
      <c r="D8391" s="126" t="s">
        <v>15631</v>
      </c>
      <c r="E8391" s="21"/>
      <c r="F8391" s="22"/>
      <c r="G8391" s="22"/>
      <c r="H8391" s="22"/>
      <c r="I8391" s="23"/>
      <c r="J8391" s="35" t="str">
        <f t="shared" si="790"/>
        <v>➸</v>
      </c>
      <c r="K8391" s="117" t="str">
        <f>词典存放目录!$A$1&amp;L8391&amp;M8391</f>
        <v>F:\《自创文法查阅Excel》4.1备份\《B词汇·红宝书》\红宝书15版图片\8827-マッサージ【massage】.jpg</v>
      </c>
      <c r="L8391" s="9" t="s">
        <v>18120</v>
      </c>
      <c r="M8391" s="117" t="s">
        <v>26506</v>
      </c>
      <c r="N8391" s="36" t="str">
        <f t="shared" si="791"/>
        <v>▶</v>
      </c>
      <c r="O8391" s="37" t="s">
        <v>18039</v>
      </c>
      <c r="P8391" s="37">
        <v>25</v>
      </c>
      <c r="Q8391" s="37" t="s">
        <v>23</v>
      </c>
      <c r="R8391" s="9" t="str">
        <f>词典存放目录!$A$1&amp;O8391&amp;P8391&amp;Q8391</f>
        <v>F:\《自创文法查阅Excel》4.1备份\《B词汇·红宝书》\红宝书MP3分割\31 n2-ま (25).mp3</v>
      </c>
      <c r="S8391" s="38"/>
      <c r="T8391" s="56"/>
      <c r="U8391" s="56"/>
      <c r="V8391" s="30" t="str">
        <f t="shared" si="788"/>
        <v/>
      </c>
      <c r="W8391" s="29"/>
      <c r="X8391" s="9" t="s">
        <v>329</v>
      </c>
    </row>
    <row r="8392" spans="1:24" s="57" customFormat="1" ht="24">
      <c r="A8392" s="31">
        <v>8828</v>
      </c>
      <c r="B8392" s="32">
        <f t="shared" ca="1" si="789"/>
        <v>0.48714307360753195</v>
      </c>
      <c r="C8392" s="133" t="s">
        <v>15632</v>
      </c>
      <c r="D8392" s="126" t="s">
        <v>15633</v>
      </c>
      <c r="E8392" s="21"/>
      <c r="F8392" s="22"/>
      <c r="G8392" s="22"/>
      <c r="H8392" s="22"/>
      <c r="I8392" s="23"/>
      <c r="J8392" s="35" t="str">
        <f t="shared" si="790"/>
        <v>➸</v>
      </c>
      <c r="K8392" s="117" t="str">
        <f>词典存放目录!$A$1&amp;L8392&amp;M8392</f>
        <v>F:\《自创文法查阅Excel》4.1备份\《B词汇·红宝书》\红宝书15版图片\8828-マニュアル【manual】.jpg</v>
      </c>
      <c r="L8392" s="9" t="s">
        <v>18120</v>
      </c>
      <c r="M8392" s="117" t="s">
        <v>26507</v>
      </c>
      <c r="N8392" s="36" t="str">
        <f t="shared" si="791"/>
        <v>▶</v>
      </c>
      <c r="O8392" s="37" t="s">
        <v>18039</v>
      </c>
      <c r="P8392" s="37">
        <v>26</v>
      </c>
      <c r="Q8392" s="37" t="s">
        <v>23</v>
      </c>
      <c r="R8392" s="9" t="str">
        <f>词典存放目录!$A$1&amp;O8392&amp;P8392&amp;Q8392</f>
        <v>F:\《自创文法查阅Excel》4.1备份\《B词汇·红宝书》\红宝书MP3分割\31 n2-ま (26).mp3</v>
      </c>
      <c r="S8392" s="38"/>
      <c r="T8392" s="56"/>
      <c r="U8392" s="56"/>
      <c r="V8392" s="30" t="str">
        <f t="shared" si="788"/>
        <v/>
      </c>
      <c r="W8392" s="29"/>
      <c r="X8392" s="9" t="s">
        <v>329</v>
      </c>
    </row>
    <row r="8393" spans="1:24" s="57" customFormat="1" ht="24">
      <c r="A8393" s="31">
        <v>8829</v>
      </c>
      <c r="B8393" s="32">
        <f t="shared" ca="1" si="789"/>
        <v>0.30102471998879454</v>
      </c>
      <c r="C8393" s="133" t="s">
        <v>15634</v>
      </c>
      <c r="D8393" s="126" t="s">
        <v>15635</v>
      </c>
      <c r="E8393" s="21"/>
      <c r="F8393" s="22"/>
      <c r="G8393" s="22"/>
      <c r="H8393" s="22"/>
      <c r="I8393" s="23"/>
      <c r="J8393" s="35" t="str">
        <f t="shared" si="790"/>
        <v>➸</v>
      </c>
      <c r="K8393" s="117" t="str">
        <f>词典存放目录!$A$1&amp;L8393&amp;M8393</f>
        <v>F:\《自创文法查阅Excel》4.1备份\《B词汇·红宝书》\红宝书15版图片\8829-まねき【招き】.jpg</v>
      </c>
      <c r="L8393" s="9" t="s">
        <v>18120</v>
      </c>
      <c r="M8393" s="117" t="s">
        <v>26508</v>
      </c>
      <c r="N8393" s="36" t="str">
        <f t="shared" si="791"/>
        <v>▶</v>
      </c>
      <c r="O8393" s="37" t="s">
        <v>18039</v>
      </c>
      <c r="P8393" s="37">
        <v>27</v>
      </c>
      <c r="Q8393" s="37" t="s">
        <v>23</v>
      </c>
      <c r="R8393" s="9" t="str">
        <f>词典存放目录!$A$1&amp;O8393&amp;P8393&amp;Q8393</f>
        <v>F:\《自创文法查阅Excel》4.1备份\《B词汇·红宝书》\红宝书MP3分割\31 n2-ま (27).mp3</v>
      </c>
      <c r="S8393" s="38"/>
      <c r="T8393" s="56"/>
      <c r="U8393" s="56"/>
      <c r="V8393" s="30" t="str">
        <f t="shared" si="788"/>
        <v/>
      </c>
      <c r="W8393" s="29"/>
      <c r="X8393" s="9" t="s">
        <v>329</v>
      </c>
    </row>
    <row r="8394" spans="1:24" s="57" customFormat="1" ht="24">
      <c r="A8394" s="31">
        <v>8830</v>
      </c>
      <c r="B8394" s="32">
        <f t="shared" ca="1" si="789"/>
        <v>0.37358269623256268</v>
      </c>
      <c r="C8394" s="133" t="s">
        <v>15636</v>
      </c>
      <c r="D8394" s="126" t="s">
        <v>15637</v>
      </c>
      <c r="E8394" s="21"/>
      <c r="F8394" s="22"/>
      <c r="G8394" s="22"/>
      <c r="H8394" s="22"/>
      <c r="I8394" s="23"/>
      <c r="J8394" s="35" t="str">
        <f t="shared" si="790"/>
        <v>➸</v>
      </c>
      <c r="K8394" s="117" t="str">
        <f>词典存放目录!$A$1&amp;L8394&amp;M8394</f>
        <v>F:\《自创文法查阅Excel》4.1备份\《B词汇·红宝书》\红宝书15版图片\8830-まぶた【瞼·（目蓋）】.jpg</v>
      </c>
      <c r="L8394" s="9" t="s">
        <v>18120</v>
      </c>
      <c r="M8394" s="117" t="s">
        <v>26509</v>
      </c>
      <c r="N8394" s="36" t="str">
        <f t="shared" si="791"/>
        <v>▶</v>
      </c>
      <c r="O8394" s="37" t="s">
        <v>18039</v>
      </c>
      <c r="P8394" s="37">
        <v>28</v>
      </c>
      <c r="Q8394" s="37" t="s">
        <v>23</v>
      </c>
      <c r="R8394" s="9" t="str">
        <f>词典存放目录!$A$1&amp;O8394&amp;P8394&amp;Q8394</f>
        <v>F:\《自创文法查阅Excel》4.1备份\《B词汇·红宝书》\红宝书MP3分割\31 n2-ま (28).mp3</v>
      </c>
      <c r="S8394" s="38"/>
      <c r="T8394" s="56"/>
      <c r="U8394" s="56"/>
      <c r="V8394" s="30" t="str">
        <f t="shared" si="788"/>
        <v/>
      </c>
      <c r="W8394" s="29"/>
      <c r="X8394" s="9" t="s">
        <v>329</v>
      </c>
    </row>
    <row r="8395" spans="1:24" s="57" customFormat="1" ht="24">
      <c r="A8395" s="31">
        <v>8831</v>
      </c>
      <c r="B8395" s="32">
        <f t="shared" ca="1" si="789"/>
        <v>0.27991449401852753</v>
      </c>
      <c r="C8395" s="133" t="s">
        <v>15638</v>
      </c>
      <c r="D8395" s="126"/>
      <c r="E8395" s="21"/>
      <c r="F8395" s="22"/>
      <c r="G8395" s="22"/>
      <c r="H8395" s="22"/>
      <c r="I8395" s="23"/>
      <c r="J8395" s="35" t="str">
        <f t="shared" si="790"/>
        <v>➸</v>
      </c>
      <c r="K8395" s="117" t="str">
        <f>词典存放目录!$A$1&amp;L8395&amp;M8395</f>
        <v>F:\《自创文法查阅Excel》4.1备份\《B词汇·红宝书》\红宝书15版图片\8831-まめに.jpg</v>
      </c>
      <c r="L8395" s="9" t="s">
        <v>18120</v>
      </c>
      <c r="M8395" s="117" t="s">
        <v>26510</v>
      </c>
      <c r="N8395" s="36" t="str">
        <f t="shared" si="791"/>
        <v>▶</v>
      </c>
      <c r="O8395" s="37" t="s">
        <v>18039</v>
      </c>
      <c r="P8395" s="37">
        <v>29</v>
      </c>
      <c r="Q8395" s="37" t="s">
        <v>23</v>
      </c>
      <c r="R8395" s="9" t="str">
        <f>词典存放目录!$A$1&amp;O8395&amp;P8395&amp;Q8395</f>
        <v>F:\《自创文法查阅Excel》4.1备份\《B词汇·红宝书》\红宝书MP3分割\31 n2-ま (29).mp3</v>
      </c>
      <c r="S8395" s="38"/>
      <c r="T8395" s="56"/>
      <c r="U8395" s="56"/>
      <c r="V8395" s="30" t="str">
        <f t="shared" si="788"/>
        <v/>
      </c>
      <c r="W8395" s="29"/>
      <c r="X8395" s="9" t="s">
        <v>329</v>
      </c>
    </row>
    <row r="8396" spans="1:24" s="57" customFormat="1" ht="24">
      <c r="A8396" s="31">
        <v>8832</v>
      </c>
      <c r="B8396" s="32">
        <f t="shared" ca="1" si="789"/>
        <v>0.1200448317992221</v>
      </c>
      <c r="C8396" s="133" t="s">
        <v>15639</v>
      </c>
      <c r="D8396" s="126" t="s">
        <v>15640</v>
      </c>
      <c r="E8396" s="21"/>
      <c r="F8396" s="22"/>
      <c r="G8396" s="22"/>
      <c r="H8396" s="22"/>
      <c r="I8396" s="23"/>
      <c r="J8396" s="35" t="str">
        <f t="shared" si="790"/>
        <v>➸</v>
      </c>
      <c r="K8396" s="117" t="str">
        <f>词典存放目录!$A$1&amp;L8396&amp;M8396</f>
        <v>F:\《自创文法查阅Excel》4.1备份\《B词汇·红宝书》\红宝书15版图片\8832-まるごと【丸ごと】.jpg</v>
      </c>
      <c r="L8396" s="9" t="s">
        <v>18120</v>
      </c>
      <c r="M8396" s="117" t="s">
        <v>26511</v>
      </c>
      <c r="N8396" s="36" t="str">
        <f t="shared" si="791"/>
        <v>▶</v>
      </c>
      <c r="O8396" s="37" t="s">
        <v>18039</v>
      </c>
      <c r="P8396" s="37">
        <v>30</v>
      </c>
      <c r="Q8396" s="37" t="s">
        <v>23</v>
      </c>
      <c r="R8396" s="9" t="str">
        <f>词典存放目录!$A$1&amp;O8396&amp;P8396&amp;Q8396</f>
        <v>F:\《自创文法查阅Excel》4.1备份\《B词汇·红宝书》\红宝书MP3分割\31 n2-ま (30).mp3</v>
      </c>
      <c r="S8396" s="38"/>
      <c r="T8396" s="56"/>
      <c r="U8396" s="56"/>
      <c r="V8396" s="30" t="str">
        <f t="shared" si="788"/>
        <v/>
      </c>
      <c r="W8396" s="29"/>
      <c r="X8396" s="9" t="s">
        <v>329</v>
      </c>
    </row>
    <row r="8397" spans="1:24" s="57" customFormat="1" ht="24">
      <c r="A8397" s="31">
        <v>8833</v>
      </c>
      <c r="B8397" s="32">
        <f t="shared" ca="1" si="789"/>
        <v>0.79533242883598032</v>
      </c>
      <c r="C8397" s="133" t="s">
        <v>15641</v>
      </c>
      <c r="D8397" s="126" t="s">
        <v>15642</v>
      </c>
      <c r="E8397" s="21"/>
      <c r="F8397" s="22"/>
      <c r="G8397" s="22"/>
      <c r="H8397" s="22"/>
      <c r="I8397" s="23"/>
      <c r="J8397" s="35" t="str">
        <f t="shared" si="790"/>
        <v>➸</v>
      </c>
      <c r="K8397" s="117" t="str">
        <f>词典存放目录!$A$1&amp;L8397&amp;M8397</f>
        <v>F:\《自创文法查阅Excel》4.1备份\《B词汇·红宝书》\红宝书15版图片\8833-まれ【稀】.jpg</v>
      </c>
      <c r="L8397" s="9" t="s">
        <v>18120</v>
      </c>
      <c r="M8397" s="117" t="s">
        <v>26512</v>
      </c>
      <c r="N8397" s="36" t="str">
        <f t="shared" si="791"/>
        <v>▶</v>
      </c>
      <c r="O8397" s="37" t="s">
        <v>18039</v>
      </c>
      <c r="P8397" s="37">
        <v>31</v>
      </c>
      <c r="Q8397" s="37" t="s">
        <v>23</v>
      </c>
      <c r="R8397" s="9" t="str">
        <f>词典存放目录!$A$1&amp;O8397&amp;P8397&amp;Q8397</f>
        <v>F:\《自创文法查阅Excel》4.1备份\《B词汇·红宝书》\红宝书MP3分割\31 n2-ま (31).mp3</v>
      </c>
      <c r="S8397" s="38"/>
      <c r="T8397" s="56"/>
      <c r="U8397" s="56"/>
      <c r="V8397" s="30" t="str">
        <f t="shared" si="788"/>
        <v/>
      </c>
      <c r="W8397" s="29"/>
      <c r="X8397" s="9" t="s">
        <v>329</v>
      </c>
    </row>
    <row r="8398" spans="1:24" s="57" customFormat="1" ht="24">
      <c r="A8398" s="31">
        <v>8834</v>
      </c>
      <c r="B8398" s="32">
        <f t="shared" ca="1" si="789"/>
        <v>0.20056189080669007</v>
      </c>
      <c r="C8398" s="133" t="s">
        <v>15643</v>
      </c>
      <c r="D8398" s="126" t="s">
        <v>15644</v>
      </c>
      <c r="E8398" s="21"/>
      <c r="F8398" s="22"/>
      <c r="G8398" s="22"/>
      <c r="H8398" s="22"/>
      <c r="I8398" s="23"/>
      <c r="J8398" s="35" t="str">
        <f t="shared" si="790"/>
        <v>➸</v>
      </c>
      <c r="K8398" s="117" t="str">
        <f>词典存放目录!$A$1&amp;L8398&amp;M8398</f>
        <v>F:\《自创文法查阅Excel》4.1备份\《B词汇·红宝书》\红宝书15版图片\8834-まん～【満～】.jpg</v>
      </c>
      <c r="L8398" s="9" t="s">
        <v>18120</v>
      </c>
      <c r="M8398" s="117" t="s">
        <v>26513</v>
      </c>
      <c r="N8398" s="36" t="str">
        <f t="shared" si="791"/>
        <v>▶</v>
      </c>
      <c r="O8398" s="37" t="s">
        <v>18039</v>
      </c>
      <c r="P8398" s="37">
        <v>32</v>
      </c>
      <c r="Q8398" s="37" t="s">
        <v>23</v>
      </c>
      <c r="R8398" s="9" t="str">
        <f>词典存放目录!$A$1&amp;O8398&amp;P8398&amp;Q8398</f>
        <v>F:\《自创文法查阅Excel》4.1备份\《B词汇·红宝书》\红宝书MP3分割\31 n2-ま (32).mp3</v>
      </c>
      <c r="S8398" s="38"/>
      <c r="T8398" s="56"/>
      <c r="U8398" s="56"/>
      <c r="V8398" s="30" t="str">
        <f t="shared" si="788"/>
        <v/>
      </c>
      <c r="W8398" s="29"/>
      <c r="X8398" s="9" t="s">
        <v>329</v>
      </c>
    </row>
    <row r="8399" spans="1:24" s="57" customFormat="1" ht="24">
      <c r="A8399" s="31">
        <v>8835</v>
      </c>
      <c r="B8399" s="32">
        <f t="shared" ca="1" si="789"/>
        <v>0.32507116503234801</v>
      </c>
      <c r="C8399" s="133" t="s">
        <v>15645</v>
      </c>
      <c r="D8399" s="126" t="s">
        <v>15646</v>
      </c>
      <c r="E8399" s="21"/>
      <c r="F8399" s="22"/>
      <c r="G8399" s="22"/>
      <c r="H8399" s="22"/>
      <c r="I8399" s="23"/>
      <c r="J8399" s="35" t="str">
        <f t="shared" si="790"/>
        <v>➸</v>
      </c>
      <c r="K8399" s="117" t="str">
        <f>词典存放目录!$A$1&amp;L8399&amp;M8399</f>
        <v>F:\《自创文法查阅Excel》4.1备份\《B词汇·红宝书》\红宝书15版图片\8835-まんいち【万一】.jpg</v>
      </c>
      <c r="L8399" s="9" t="s">
        <v>18120</v>
      </c>
      <c r="M8399" s="117" t="s">
        <v>26514</v>
      </c>
      <c r="N8399" s="36" t="str">
        <f t="shared" si="791"/>
        <v>▶</v>
      </c>
      <c r="O8399" s="37" t="s">
        <v>18039</v>
      </c>
      <c r="P8399" s="37">
        <v>33</v>
      </c>
      <c r="Q8399" s="37" t="s">
        <v>23</v>
      </c>
      <c r="R8399" s="9" t="str">
        <f>词典存放目录!$A$1&amp;O8399&amp;P8399&amp;Q8399</f>
        <v>F:\《自创文法查阅Excel》4.1备份\《B词汇·红宝书》\红宝书MP3分割\31 n2-ま (33).mp3</v>
      </c>
      <c r="S8399" s="38"/>
      <c r="T8399" s="56"/>
      <c r="U8399" s="56"/>
      <c r="V8399" s="30" t="str">
        <f t="shared" si="788"/>
        <v/>
      </c>
      <c r="W8399" s="29"/>
      <c r="X8399" s="9" t="s">
        <v>329</v>
      </c>
    </row>
    <row r="8400" spans="1:24" s="57" customFormat="1" ht="24">
      <c r="A8400" s="31">
        <v>8836</v>
      </c>
      <c r="B8400" s="32">
        <f t="shared" ca="1" si="789"/>
        <v>0.59515662037134809</v>
      </c>
      <c r="C8400" s="133" t="s">
        <v>15647</v>
      </c>
      <c r="D8400" s="126" t="s">
        <v>15648</v>
      </c>
      <c r="E8400" s="21"/>
      <c r="F8400" s="22"/>
      <c r="G8400" s="22"/>
      <c r="H8400" s="22"/>
      <c r="I8400" s="23"/>
      <c r="J8400" s="35" t="str">
        <f t="shared" si="790"/>
        <v>➸</v>
      </c>
      <c r="K8400" s="117" t="str">
        <f>词典存放目录!$A$1&amp;L8400&amp;M8400</f>
        <v>F:\《自创文法查阅Excel》4.1备份\《B词汇·红宝书》\红宝书15版图片\8836-まんまえ【真ん前】.jpg</v>
      </c>
      <c r="L8400" s="9" t="s">
        <v>18120</v>
      </c>
      <c r="M8400" s="117" t="s">
        <v>26515</v>
      </c>
      <c r="N8400" s="36" t="str">
        <f t="shared" si="791"/>
        <v>▶</v>
      </c>
      <c r="O8400" s="37" t="s">
        <v>18039</v>
      </c>
      <c r="P8400" s="37">
        <v>34</v>
      </c>
      <c r="Q8400" s="37" t="s">
        <v>23</v>
      </c>
      <c r="R8400" s="9" t="str">
        <f>词典存放目录!$A$1&amp;O8400&amp;P8400&amp;Q8400</f>
        <v>F:\《自创文法查阅Excel》4.1备份\《B词汇·红宝书》\红宝书MP3分割\31 n2-ま (34).mp3</v>
      </c>
      <c r="S8400" s="38"/>
      <c r="T8400" s="56"/>
      <c r="U8400" s="56"/>
      <c r="V8400" s="30" t="str">
        <f t="shared" si="788"/>
        <v/>
      </c>
      <c r="W8400" s="29"/>
      <c r="X8400" s="9" t="s">
        <v>329</v>
      </c>
    </row>
    <row r="8401" spans="1:24" s="57" customFormat="1" ht="24">
      <c r="A8401" s="31">
        <v>8837</v>
      </c>
      <c r="B8401" s="32">
        <f t="shared" ca="1" si="789"/>
        <v>0.29097070352037124</v>
      </c>
      <c r="C8401" s="134" t="s">
        <v>15649</v>
      </c>
      <c r="D8401" s="128" t="s">
        <v>15650</v>
      </c>
      <c r="E8401" s="21"/>
      <c r="F8401" s="22"/>
      <c r="G8401" s="22"/>
      <c r="H8401" s="22"/>
      <c r="I8401" s="23"/>
      <c r="J8401" s="35" t="str">
        <f t="shared" si="790"/>
        <v>➸</v>
      </c>
      <c r="K8401" s="117" t="str">
        <f>词典存放目录!$A$1&amp;L8401&amp;M8401</f>
        <v>F:\《自创文法查阅Excel》4.1备份\《B词汇·红宝书》\红宝书15版图片\8837-マイ～【my～】.jpg</v>
      </c>
      <c r="L8401" s="9" t="s">
        <v>18120</v>
      </c>
      <c r="M8401" s="117" t="s">
        <v>26516</v>
      </c>
      <c r="N8401" s="36" t="str">
        <f t="shared" si="791"/>
        <v>▶</v>
      </c>
      <c r="O8401" s="37" t="s">
        <v>18040</v>
      </c>
      <c r="P8401" s="37">
        <v>1</v>
      </c>
      <c r="Q8401" s="37" t="s">
        <v>23</v>
      </c>
      <c r="R8401" s="9" t="str">
        <f>词典存放目录!$A$1&amp;O8401&amp;P8401&amp;Q8401</f>
        <v>F:\《自创文法查阅Excel》4.1备份\《B词汇·红宝书》\红宝书MP3分割\31 n1-ま (1).mp3</v>
      </c>
      <c r="S8401" s="38"/>
      <c r="T8401" s="56"/>
      <c r="U8401" s="56"/>
      <c r="V8401" s="30" t="str">
        <f t="shared" si="788"/>
        <v/>
      </c>
      <c r="W8401" s="29"/>
      <c r="X8401" s="9" t="s">
        <v>464</v>
      </c>
    </row>
    <row r="8402" spans="1:24" s="57" customFormat="1" ht="24">
      <c r="A8402" s="31">
        <v>8838</v>
      </c>
      <c r="B8402" s="32">
        <f t="shared" ca="1" si="789"/>
        <v>0.65219404082207211</v>
      </c>
      <c r="C8402" s="134" t="s">
        <v>15651</v>
      </c>
      <c r="D8402" s="128" t="s">
        <v>15652</v>
      </c>
      <c r="E8402" s="21"/>
      <c r="F8402" s="22"/>
      <c r="G8402" s="22"/>
      <c r="H8402" s="22"/>
      <c r="I8402" s="23"/>
      <c r="J8402" s="35" t="str">
        <f t="shared" si="790"/>
        <v>➸</v>
      </c>
      <c r="K8402" s="117" t="str">
        <f>词典存放目录!$A$1&amp;L8402&amp;M8402</f>
        <v>F:\《自创文法查阅Excel》4.1备份\《B词汇·红宝书》\红宝书15版图片\8838-まいあがる【舞い上がる】.jpg</v>
      </c>
      <c r="L8402" s="9" t="s">
        <v>18120</v>
      </c>
      <c r="M8402" s="117" t="s">
        <v>26517</v>
      </c>
      <c r="N8402" s="36" t="str">
        <f t="shared" si="791"/>
        <v>▶</v>
      </c>
      <c r="O8402" s="37" t="s">
        <v>18040</v>
      </c>
      <c r="P8402" s="37">
        <v>2</v>
      </c>
      <c r="Q8402" s="37" t="s">
        <v>23</v>
      </c>
      <c r="R8402" s="9" t="str">
        <f>词典存放目录!$A$1&amp;O8402&amp;P8402&amp;Q8402</f>
        <v>F:\《自创文法查阅Excel》4.1备份\《B词汇·红宝书》\红宝书MP3分割\31 n1-ま (2).mp3</v>
      </c>
      <c r="S8402" s="38"/>
      <c r="T8402" s="56"/>
      <c r="U8402" s="56"/>
      <c r="V8402" s="30" t="str">
        <f t="shared" si="788"/>
        <v/>
      </c>
      <c r="W8402" s="29"/>
      <c r="X8402" s="9" t="s">
        <v>464</v>
      </c>
    </row>
    <row r="8403" spans="1:24" s="57" customFormat="1" ht="24">
      <c r="A8403" s="31">
        <v>8839</v>
      </c>
      <c r="B8403" s="32">
        <f t="shared" ca="1" si="789"/>
        <v>0.83697998618859415</v>
      </c>
      <c r="C8403" s="134" t="s">
        <v>15653</v>
      </c>
      <c r="D8403" s="128" t="s">
        <v>15654</v>
      </c>
      <c r="E8403" s="21"/>
      <c r="F8403" s="22"/>
      <c r="G8403" s="22"/>
      <c r="H8403" s="22"/>
      <c r="I8403" s="23"/>
      <c r="J8403" s="35" t="str">
        <f t="shared" si="790"/>
        <v>➸</v>
      </c>
      <c r="K8403" s="117" t="str">
        <f>词典存放目录!$A$1&amp;L8403&amp;M8403</f>
        <v>F:\《自创文法查阅Excel》4.1备份\《B词汇·红宝书》\红宝书15版图片\8839-マイクロ～【micro～】.jpg</v>
      </c>
      <c r="L8403" s="9" t="s">
        <v>18120</v>
      </c>
      <c r="M8403" s="117" t="s">
        <v>26518</v>
      </c>
      <c r="N8403" s="36" t="str">
        <f t="shared" si="791"/>
        <v>▶</v>
      </c>
      <c r="O8403" s="37" t="s">
        <v>18040</v>
      </c>
      <c r="P8403" s="37">
        <v>3</v>
      </c>
      <c r="Q8403" s="37" t="s">
        <v>23</v>
      </c>
      <c r="R8403" s="9" t="str">
        <f>词典存放目录!$A$1&amp;O8403&amp;P8403&amp;Q8403</f>
        <v>F:\《自创文法查阅Excel》4.1备份\《B词汇·红宝书》\红宝书MP3分割\31 n1-ま (3).mp3</v>
      </c>
      <c r="S8403" s="38"/>
      <c r="T8403" s="56"/>
      <c r="U8403" s="56"/>
      <c r="V8403" s="30" t="str">
        <f t="shared" si="788"/>
        <v/>
      </c>
      <c r="W8403" s="29"/>
      <c r="X8403" s="9" t="s">
        <v>464</v>
      </c>
    </row>
    <row r="8404" spans="1:24" s="57" customFormat="1" ht="24">
      <c r="A8404" s="31">
        <v>8840</v>
      </c>
      <c r="B8404" s="32">
        <f t="shared" ca="1" si="789"/>
        <v>0.60950537050320175</v>
      </c>
      <c r="C8404" s="134" t="s">
        <v>15655</v>
      </c>
      <c r="D8404" s="128" t="s">
        <v>15656</v>
      </c>
      <c r="E8404" s="21"/>
      <c r="F8404" s="22"/>
      <c r="G8404" s="22"/>
      <c r="H8404" s="22"/>
      <c r="I8404" s="23"/>
      <c r="J8404" s="35" t="str">
        <f t="shared" si="790"/>
        <v>➸</v>
      </c>
      <c r="K8404" s="117" t="str">
        <f>词典存放目录!$A$1&amp;L8404&amp;M8404</f>
        <v>F:\《自创文法查阅Excel》4.1备份\《B词汇·红宝书》\红宝书15版图片\8840-まいぞう【埋蔵】.jpg</v>
      </c>
      <c r="L8404" s="9" t="s">
        <v>18120</v>
      </c>
      <c r="M8404" s="117" t="s">
        <v>26519</v>
      </c>
      <c r="N8404" s="36" t="str">
        <f t="shared" si="791"/>
        <v>▶</v>
      </c>
      <c r="O8404" s="37" t="s">
        <v>18040</v>
      </c>
      <c r="P8404" s="37">
        <v>4</v>
      </c>
      <c r="Q8404" s="37" t="s">
        <v>23</v>
      </c>
      <c r="R8404" s="9" t="str">
        <f>词典存放目录!$A$1&amp;O8404&amp;P8404&amp;Q8404</f>
        <v>F:\《自创文法查阅Excel》4.1备份\《B词汇·红宝书》\红宝书MP3分割\31 n1-ま (4).mp3</v>
      </c>
      <c r="S8404" s="38"/>
      <c r="T8404" s="56"/>
      <c r="U8404" s="56"/>
      <c r="V8404" s="30" t="str">
        <f t="shared" si="788"/>
        <v/>
      </c>
      <c r="W8404" s="29"/>
      <c r="X8404" s="9" t="s">
        <v>464</v>
      </c>
    </row>
    <row r="8405" spans="1:24" s="57" customFormat="1" ht="24">
      <c r="A8405" s="31">
        <v>8841</v>
      </c>
      <c r="B8405" s="32">
        <f t="shared" ca="1" si="789"/>
        <v>0.33930972350231525</v>
      </c>
      <c r="C8405" s="134" t="s">
        <v>15657</v>
      </c>
      <c r="D8405" s="128" t="s">
        <v>15658</v>
      </c>
      <c r="E8405" s="21"/>
      <c r="F8405" s="22"/>
      <c r="G8405" s="22"/>
      <c r="H8405" s="22"/>
      <c r="I8405" s="23"/>
      <c r="J8405" s="35" t="str">
        <f t="shared" si="790"/>
        <v>➸</v>
      </c>
      <c r="K8405" s="117" t="str">
        <f>词典存放目录!$A$1&amp;L8405&amp;M8405</f>
        <v>F:\《自创文法查阅Excel》4.1备份\《B词汇·红宝书》\红宝书15版图片\8841-まう【舞う】.jpg</v>
      </c>
      <c r="L8405" s="9" t="s">
        <v>18120</v>
      </c>
      <c r="M8405" s="117" t="s">
        <v>26520</v>
      </c>
      <c r="N8405" s="36" t="str">
        <f t="shared" si="791"/>
        <v>▶</v>
      </c>
      <c r="O8405" s="37" t="s">
        <v>18040</v>
      </c>
      <c r="P8405" s="37">
        <v>5</v>
      </c>
      <c r="Q8405" s="37" t="s">
        <v>23</v>
      </c>
      <c r="R8405" s="9" t="str">
        <f>词典存放目录!$A$1&amp;O8405&amp;P8405&amp;Q8405</f>
        <v>F:\《自创文法查阅Excel》4.1备份\《B词汇·红宝书》\红宝书MP3分割\31 n1-ま (5).mp3</v>
      </c>
      <c r="S8405" s="38"/>
      <c r="T8405" s="56"/>
      <c r="U8405" s="56"/>
      <c r="V8405" s="30" t="str">
        <f t="shared" si="788"/>
        <v/>
      </c>
      <c r="W8405" s="29"/>
      <c r="X8405" s="9" t="s">
        <v>464</v>
      </c>
    </row>
    <row r="8406" spans="1:24" s="57" customFormat="1" ht="24">
      <c r="A8406" s="31">
        <v>8842</v>
      </c>
      <c r="B8406" s="32">
        <f t="shared" ca="1" si="789"/>
        <v>0.2433205225223174</v>
      </c>
      <c r="C8406" s="134" t="s">
        <v>15659</v>
      </c>
      <c r="D8406" s="128" t="s">
        <v>15660</v>
      </c>
      <c r="E8406" s="21"/>
      <c r="F8406" s="22"/>
      <c r="G8406" s="22"/>
      <c r="H8406" s="22"/>
      <c r="I8406" s="23"/>
      <c r="J8406" s="35" t="str">
        <f t="shared" si="790"/>
        <v>➸</v>
      </c>
      <c r="K8406" s="117" t="str">
        <f>词典存放目录!$A$1&amp;L8406&amp;M8406</f>
        <v>F:\《自创文法查阅Excel》4.1备份\《B词汇·红宝书》\红宝书15版图片\8842-まうえ【真上】.jpg</v>
      </c>
      <c r="L8406" s="9" t="s">
        <v>18120</v>
      </c>
      <c r="M8406" s="117" t="s">
        <v>26521</v>
      </c>
      <c r="N8406" s="36" t="str">
        <f t="shared" si="791"/>
        <v>▶</v>
      </c>
      <c r="O8406" s="37" t="s">
        <v>18040</v>
      </c>
      <c r="P8406" s="37">
        <v>6</v>
      </c>
      <c r="Q8406" s="37" t="s">
        <v>23</v>
      </c>
      <c r="R8406" s="9" t="str">
        <f>词典存放目录!$A$1&amp;O8406&amp;P8406&amp;Q8406</f>
        <v>F:\《自创文法查阅Excel》4.1备份\《B词汇·红宝书》\红宝书MP3分割\31 n1-ま (6).mp3</v>
      </c>
      <c r="S8406" s="38"/>
      <c r="T8406" s="56"/>
      <c r="U8406" s="56"/>
      <c r="V8406" s="30" t="str">
        <f t="shared" si="788"/>
        <v/>
      </c>
      <c r="W8406" s="29"/>
      <c r="X8406" s="9" t="s">
        <v>464</v>
      </c>
    </row>
    <row r="8407" spans="1:24" s="57" customFormat="1" ht="24">
      <c r="A8407" s="31">
        <v>8843</v>
      </c>
      <c r="B8407" s="32">
        <f t="shared" ca="1" si="789"/>
        <v>0.97167876497316175</v>
      </c>
      <c r="C8407" s="134" t="s">
        <v>15661</v>
      </c>
      <c r="D8407" s="128" t="s">
        <v>15662</v>
      </c>
      <c r="E8407" s="21"/>
      <c r="F8407" s="22"/>
      <c r="G8407" s="22"/>
      <c r="H8407" s="22"/>
      <c r="I8407" s="23"/>
      <c r="J8407" s="35" t="str">
        <f t="shared" si="790"/>
        <v>➸</v>
      </c>
      <c r="K8407" s="117" t="str">
        <f>词典存放目录!$A$1&amp;L8407&amp;M8407</f>
        <v>F:\《自创文法查阅Excel》4.1备份\《B词汇·红宝书》\红宝书15版图片\8843-まえうり【前売り】.jpg</v>
      </c>
      <c r="L8407" s="9" t="s">
        <v>18120</v>
      </c>
      <c r="M8407" s="117" t="s">
        <v>26522</v>
      </c>
      <c r="N8407" s="36" t="str">
        <f t="shared" si="791"/>
        <v>▶</v>
      </c>
      <c r="O8407" s="37" t="s">
        <v>18040</v>
      </c>
      <c r="P8407" s="37">
        <v>7</v>
      </c>
      <c r="Q8407" s="37" t="s">
        <v>23</v>
      </c>
      <c r="R8407" s="9" t="str">
        <f>词典存放目录!$A$1&amp;O8407&amp;P8407&amp;Q8407</f>
        <v>F:\《自创文法查阅Excel》4.1备份\《B词汇·红宝书》\红宝书MP3分割\31 n1-ま (7).mp3</v>
      </c>
      <c r="S8407" s="38"/>
      <c r="T8407" s="56"/>
      <c r="U8407" s="56"/>
      <c r="V8407" s="30" t="str">
        <f t="shared" ref="V8407:V8428" si="792">IF(COUNTA(S8407:U8407)=0,"",COUNTIF(S8407:U8407,"0")/COUNTA(S8407:U8407))</f>
        <v/>
      </c>
      <c r="W8407" s="29"/>
      <c r="X8407" s="9" t="s">
        <v>464</v>
      </c>
    </row>
    <row r="8408" spans="1:24" s="57" customFormat="1" ht="24">
      <c r="A8408" s="31">
        <v>8844</v>
      </c>
      <c r="B8408" s="32">
        <f t="shared" ca="1" si="789"/>
        <v>0.55756502619822745</v>
      </c>
      <c r="C8408" s="134" t="s">
        <v>15663</v>
      </c>
      <c r="D8408" s="128" t="s">
        <v>15664</v>
      </c>
      <c r="E8408" s="21"/>
      <c r="F8408" s="22"/>
      <c r="G8408" s="22"/>
      <c r="H8408" s="22"/>
      <c r="I8408" s="23"/>
      <c r="J8408" s="35" t="str">
        <f t="shared" si="790"/>
        <v>➸</v>
      </c>
      <c r="K8408" s="117" t="str">
        <f>词典存放目录!$A$1&amp;L8408&amp;M8408</f>
        <v>F:\《自创文法查阅Excel》4.1备份\《B词汇·红宝书》\红宝书15版图片\8844-まえおき【前置き】.jpg</v>
      </c>
      <c r="L8408" s="9" t="s">
        <v>18120</v>
      </c>
      <c r="M8408" s="117" t="s">
        <v>26523</v>
      </c>
      <c r="N8408" s="36" t="str">
        <f t="shared" si="791"/>
        <v>▶</v>
      </c>
      <c r="O8408" s="37" t="s">
        <v>18040</v>
      </c>
      <c r="P8408" s="37">
        <v>8</v>
      </c>
      <c r="Q8408" s="37" t="s">
        <v>23</v>
      </c>
      <c r="R8408" s="9" t="str">
        <f>词典存放目录!$A$1&amp;O8408&amp;P8408&amp;Q8408</f>
        <v>F:\《自创文法查阅Excel》4.1备份\《B词汇·红宝书》\红宝书MP3分割\31 n1-ま (8).mp3</v>
      </c>
      <c r="S8408" s="38"/>
      <c r="T8408" s="56"/>
      <c r="U8408" s="56"/>
      <c r="V8408" s="30" t="str">
        <f t="shared" si="792"/>
        <v/>
      </c>
      <c r="W8408" s="29"/>
      <c r="X8408" s="9" t="s">
        <v>464</v>
      </c>
    </row>
    <row r="8409" spans="1:24" s="57" customFormat="1" ht="24">
      <c r="A8409" s="31">
        <v>8845</v>
      </c>
      <c r="B8409" s="32">
        <f t="shared" ca="1" si="789"/>
        <v>0.15770331930794423</v>
      </c>
      <c r="C8409" s="134" t="s">
        <v>15665</v>
      </c>
      <c r="D8409" s="128" t="s">
        <v>15666</v>
      </c>
      <c r="E8409" s="21"/>
      <c r="F8409" s="22"/>
      <c r="G8409" s="22"/>
      <c r="H8409" s="22"/>
      <c r="I8409" s="23"/>
      <c r="J8409" s="35" t="str">
        <f t="shared" si="790"/>
        <v>➸</v>
      </c>
      <c r="K8409" s="117" t="str">
        <f>词典存放目录!$A$1&amp;L8409&amp;M8409</f>
        <v>F:\《自创文法查阅Excel》4.1备份\《B词汇·红宝书》\红宝书15版图片\8845-まえがき【前書き】.jpg</v>
      </c>
      <c r="L8409" s="9" t="s">
        <v>18120</v>
      </c>
      <c r="M8409" s="117" t="s">
        <v>26524</v>
      </c>
      <c r="N8409" s="36" t="str">
        <f t="shared" si="791"/>
        <v>▶</v>
      </c>
      <c r="O8409" s="37" t="s">
        <v>18040</v>
      </c>
      <c r="P8409" s="37">
        <v>9</v>
      </c>
      <c r="Q8409" s="37" t="s">
        <v>23</v>
      </c>
      <c r="R8409" s="9" t="str">
        <f>词典存放目录!$A$1&amp;O8409&amp;P8409&amp;Q8409</f>
        <v>F:\《自创文法查阅Excel》4.1备份\《B词汇·红宝书》\红宝书MP3分割\31 n1-ま (9).mp3</v>
      </c>
      <c r="S8409" s="38"/>
      <c r="T8409" s="56"/>
      <c r="U8409" s="56"/>
      <c r="V8409" s="30" t="str">
        <f t="shared" si="792"/>
        <v/>
      </c>
      <c r="W8409" s="29"/>
      <c r="X8409" s="9" t="s">
        <v>464</v>
      </c>
    </row>
    <row r="8410" spans="1:24" s="57" customFormat="1" ht="24">
      <c r="A8410" s="31">
        <v>8846</v>
      </c>
      <c r="B8410" s="32">
        <f t="shared" ca="1" si="789"/>
        <v>0.49825024732849565</v>
      </c>
      <c r="C8410" s="134" t="s">
        <v>15667</v>
      </c>
      <c r="D8410" s="128" t="s">
        <v>15668</v>
      </c>
      <c r="E8410" s="21"/>
      <c r="F8410" s="22"/>
      <c r="G8410" s="22"/>
      <c r="H8410" s="22"/>
      <c r="I8410" s="23"/>
      <c r="J8410" s="35" t="str">
        <f t="shared" si="790"/>
        <v>➸</v>
      </c>
      <c r="K8410" s="117" t="str">
        <f>词典存放目录!$A$1&amp;L8410&amp;M8410</f>
        <v>F:\《自创文法查阅Excel》4.1备份\《B词汇·红宝书》\红宝书15版图片\8846-まえむき【前向き】.jpg</v>
      </c>
      <c r="L8410" s="9" t="s">
        <v>18120</v>
      </c>
      <c r="M8410" s="117" t="s">
        <v>26525</v>
      </c>
      <c r="N8410" s="36" t="str">
        <f t="shared" si="791"/>
        <v>▶</v>
      </c>
      <c r="O8410" s="37" t="s">
        <v>18040</v>
      </c>
      <c r="P8410" s="37">
        <v>10</v>
      </c>
      <c r="Q8410" s="37" t="s">
        <v>23</v>
      </c>
      <c r="R8410" s="9" t="str">
        <f>词典存放目录!$A$1&amp;O8410&amp;P8410&amp;Q8410</f>
        <v>F:\《自创文法查阅Excel》4.1备份\《B词汇·红宝书》\红宝书MP3分割\31 n1-ま (10).mp3</v>
      </c>
      <c r="S8410" s="38"/>
      <c r="T8410" s="56"/>
      <c r="U8410" s="56"/>
      <c r="V8410" s="30" t="str">
        <f t="shared" si="792"/>
        <v/>
      </c>
      <c r="W8410" s="29"/>
      <c r="X8410" s="9" t="s">
        <v>464</v>
      </c>
    </row>
    <row r="8411" spans="1:24" s="57" customFormat="1" ht="24">
      <c r="A8411" s="31">
        <v>8847</v>
      </c>
      <c r="B8411" s="32">
        <f t="shared" ca="1" si="789"/>
        <v>0.4011935571117401</v>
      </c>
      <c r="C8411" s="134" t="s">
        <v>15669</v>
      </c>
      <c r="D8411" s="128" t="s">
        <v>15670</v>
      </c>
      <c r="E8411" s="21"/>
      <c r="F8411" s="22"/>
      <c r="G8411" s="22"/>
      <c r="H8411" s="22"/>
      <c r="I8411" s="23"/>
      <c r="J8411" s="35" t="str">
        <f t="shared" si="790"/>
        <v>➸</v>
      </c>
      <c r="K8411" s="117" t="str">
        <f>词典存放目录!$A$1&amp;L8411&amp;M8411</f>
        <v>F:\《自创文法查阅Excel》4.1备份\《B词汇·红宝书》\红宝书15版图片\8847-まえもって【前もって】.jpg</v>
      </c>
      <c r="L8411" s="9" t="s">
        <v>18120</v>
      </c>
      <c r="M8411" s="117" t="s">
        <v>26526</v>
      </c>
      <c r="N8411" s="36" t="str">
        <f t="shared" si="791"/>
        <v>▶</v>
      </c>
      <c r="O8411" s="37" t="s">
        <v>18040</v>
      </c>
      <c r="P8411" s="37">
        <v>11</v>
      </c>
      <c r="Q8411" s="37" t="s">
        <v>23</v>
      </c>
      <c r="R8411" s="9" t="str">
        <f>词典存放目录!$A$1&amp;O8411&amp;P8411&amp;Q8411</f>
        <v>F:\《自创文法查阅Excel》4.1备份\《B词汇·红宝书》\红宝书MP3分割\31 n1-ま (11).mp3</v>
      </c>
      <c r="S8411" s="38"/>
      <c r="T8411" s="56"/>
      <c r="U8411" s="56"/>
      <c r="V8411" s="30" t="str">
        <f t="shared" si="792"/>
        <v/>
      </c>
      <c r="W8411" s="29"/>
      <c r="X8411" s="9" t="s">
        <v>464</v>
      </c>
    </row>
    <row r="8412" spans="1:24" s="57" customFormat="1" ht="24">
      <c r="A8412" s="31">
        <v>8848</v>
      </c>
      <c r="B8412" s="32">
        <f t="shared" ca="1" si="789"/>
        <v>8.9440242887808385E-2</v>
      </c>
      <c r="C8412" s="134" t="s">
        <v>15600</v>
      </c>
      <c r="D8412" s="128" t="s">
        <v>15671</v>
      </c>
      <c r="E8412" s="21"/>
      <c r="F8412" s="22"/>
      <c r="G8412" s="22"/>
      <c r="H8412" s="22"/>
      <c r="I8412" s="23"/>
      <c r="J8412" s="35" t="str">
        <f t="shared" si="790"/>
        <v>➸</v>
      </c>
      <c r="K8412" s="117" t="str">
        <f>词典存放目录!$A$1&amp;L8412&amp;M8412</f>
        <v>F:\《自创文法查阅Excel》4.1备份\《B词汇·红宝书》\红宝书15版图片\8848-まかす【任す】.jpg</v>
      </c>
      <c r="L8412" s="9" t="s">
        <v>18120</v>
      </c>
      <c r="M8412" s="117" t="s">
        <v>26527</v>
      </c>
      <c r="N8412" s="36" t="str">
        <f t="shared" si="791"/>
        <v>▶</v>
      </c>
      <c r="O8412" s="37" t="s">
        <v>18040</v>
      </c>
      <c r="P8412" s="37">
        <v>12</v>
      </c>
      <c r="Q8412" s="37" t="s">
        <v>23</v>
      </c>
      <c r="R8412" s="9" t="str">
        <f>词典存放目录!$A$1&amp;O8412&amp;P8412&amp;Q8412</f>
        <v>F:\《自创文法查阅Excel》4.1备份\《B词汇·红宝书》\红宝书MP3分割\31 n1-ま (12).mp3</v>
      </c>
      <c r="S8412" s="38"/>
      <c r="T8412" s="56"/>
      <c r="U8412" s="56"/>
      <c r="V8412" s="30" t="str">
        <f t="shared" si="792"/>
        <v/>
      </c>
      <c r="W8412" s="29"/>
      <c r="X8412" s="9" t="s">
        <v>464</v>
      </c>
    </row>
    <row r="8413" spans="1:24" s="57" customFormat="1" ht="24">
      <c r="A8413" s="31">
        <v>8849</v>
      </c>
      <c r="B8413" s="32">
        <f t="shared" ca="1" si="789"/>
        <v>0.76655727839769927</v>
      </c>
      <c r="C8413" s="134" t="s">
        <v>15672</v>
      </c>
      <c r="D8413" s="128" t="s">
        <v>15673</v>
      </c>
      <c r="E8413" s="21"/>
      <c r="F8413" s="22"/>
      <c r="G8413" s="22"/>
      <c r="H8413" s="22"/>
      <c r="I8413" s="23"/>
      <c r="J8413" s="35" t="str">
        <f t="shared" si="790"/>
        <v>➸</v>
      </c>
      <c r="K8413" s="117" t="str">
        <f>词典存放目录!$A$1&amp;L8413&amp;M8413</f>
        <v>F:\《自创文法查阅Excel》4.1备份\《B词汇·红宝书》\红宝书15版图片\8849-まかなう【賄う】.jpg</v>
      </c>
      <c r="L8413" s="9" t="s">
        <v>18120</v>
      </c>
      <c r="M8413" s="117" t="s">
        <v>26528</v>
      </c>
      <c r="N8413" s="36" t="str">
        <f t="shared" si="791"/>
        <v>▶</v>
      </c>
      <c r="O8413" s="37" t="s">
        <v>18040</v>
      </c>
      <c r="P8413" s="37">
        <v>13</v>
      </c>
      <c r="Q8413" s="37" t="s">
        <v>23</v>
      </c>
      <c r="R8413" s="9" t="str">
        <f>词典存放目录!$A$1&amp;O8413&amp;P8413&amp;Q8413</f>
        <v>F:\《自创文法查阅Excel》4.1备份\《B词汇·红宝书》\红宝书MP3分割\31 n1-ま (13).mp3</v>
      </c>
      <c r="S8413" s="38"/>
      <c r="T8413" s="56"/>
      <c r="U8413" s="56"/>
      <c r="V8413" s="30" t="str">
        <f t="shared" si="792"/>
        <v/>
      </c>
      <c r="W8413" s="29"/>
      <c r="X8413" s="9" t="s">
        <v>464</v>
      </c>
    </row>
    <row r="8414" spans="1:24" s="57" customFormat="1" ht="24">
      <c r="A8414" s="31">
        <v>8850</v>
      </c>
      <c r="B8414" s="32">
        <f t="shared" ca="1" si="789"/>
        <v>0.77806978075156163</v>
      </c>
      <c r="C8414" s="134" t="s">
        <v>15674</v>
      </c>
      <c r="D8414" s="128" t="s">
        <v>15675</v>
      </c>
      <c r="E8414" s="21" t="s">
        <v>32</v>
      </c>
      <c r="F8414" s="22"/>
      <c r="G8414" s="22"/>
      <c r="H8414" s="22"/>
      <c r="I8414" s="23"/>
      <c r="J8414" s="35" t="str">
        <f t="shared" si="790"/>
        <v>➸</v>
      </c>
      <c r="K8414" s="117" t="str">
        <f>词典存放目录!$A$1&amp;L8414&amp;M8414</f>
        <v>F:\《自创文法查阅Excel》4.1备份\《B词汇·红宝书》\红宝书15版图片\8850-まぎらわしい【紛らわしい】.jpg</v>
      </c>
      <c r="L8414" s="9" t="s">
        <v>18120</v>
      </c>
      <c r="M8414" s="117" t="s">
        <v>26529</v>
      </c>
      <c r="N8414" s="36" t="str">
        <f t="shared" si="791"/>
        <v>▶</v>
      </c>
      <c r="O8414" s="37" t="s">
        <v>18040</v>
      </c>
      <c r="P8414" s="37">
        <v>14</v>
      </c>
      <c r="Q8414" s="37" t="s">
        <v>23</v>
      </c>
      <c r="R8414" s="9" t="str">
        <f>词典存放目录!$A$1&amp;O8414&amp;P8414&amp;Q8414</f>
        <v>F:\《自创文法查阅Excel》4.1备份\《B词汇·红宝书》\红宝书MP3分割\31 n1-ま (14).mp3</v>
      </c>
      <c r="S8414" s="38"/>
      <c r="T8414" s="56"/>
      <c r="U8414" s="56"/>
      <c r="V8414" s="30" t="str">
        <f t="shared" si="792"/>
        <v/>
      </c>
      <c r="W8414" s="29"/>
      <c r="X8414" s="9" t="s">
        <v>464</v>
      </c>
    </row>
    <row r="8415" spans="1:24" s="57" customFormat="1" ht="24">
      <c r="A8415" s="31">
        <v>8851</v>
      </c>
      <c r="B8415" s="32">
        <f t="shared" ca="1" si="789"/>
        <v>0.83702330923661294</v>
      </c>
      <c r="C8415" s="134" t="s">
        <v>15676</v>
      </c>
      <c r="D8415" s="128" t="s">
        <v>15677</v>
      </c>
      <c r="E8415" s="21"/>
      <c r="F8415" s="22"/>
      <c r="G8415" s="22"/>
      <c r="H8415" s="22"/>
      <c r="I8415" s="23"/>
      <c r="J8415" s="35" t="str">
        <f t="shared" si="790"/>
        <v>➸</v>
      </c>
      <c r="K8415" s="117" t="str">
        <f>词典存放目录!$A$1&amp;L8415&amp;M8415</f>
        <v>F:\《自创文法查阅Excel》4.1备份\《B词汇·红宝书》\红宝书15版图片\8851-まぎれる【紛れる】.jpg</v>
      </c>
      <c r="L8415" s="9" t="s">
        <v>18120</v>
      </c>
      <c r="M8415" s="117" t="s">
        <v>26530</v>
      </c>
      <c r="N8415" s="36" t="str">
        <f t="shared" si="791"/>
        <v>▶</v>
      </c>
      <c r="O8415" s="37" t="s">
        <v>18040</v>
      </c>
      <c r="P8415" s="37">
        <v>15</v>
      </c>
      <c r="Q8415" s="37" t="s">
        <v>23</v>
      </c>
      <c r="R8415" s="9" t="str">
        <f>词典存放目录!$A$1&amp;O8415&amp;P8415&amp;Q8415</f>
        <v>F:\《自创文法查阅Excel》4.1备份\《B词汇·红宝书》\红宝书MP3分割\31 n1-ま (15).mp3</v>
      </c>
      <c r="S8415" s="38"/>
      <c r="T8415" s="56"/>
      <c r="U8415" s="56"/>
      <c r="V8415" s="30" t="str">
        <f t="shared" si="792"/>
        <v/>
      </c>
      <c r="W8415" s="29"/>
      <c r="X8415" s="9" t="s">
        <v>464</v>
      </c>
    </row>
    <row r="8416" spans="1:24" s="57" customFormat="1" ht="24">
      <c r="A8416" s="31">
        <v>8852</v>
      </c>
      <c r="B8416" s="32">
        <f t="shared" ca="1" si="789"/>
        <v>0.1793090990187125</v>
      </c>
      <c r="C8416" s="134" t="s">
        <v>15678</v>
      </c>
      <c r="D8416" s="128" t="s">
        <v>15679</v>
      </c>
      <c r="E8416" s="21"/>
      <c r="F8416" s="22"/>
      <c r="G8416" s="22"/>
      <c r="H8416" s="22"/>
      <c r="I8416" s="23"/>
      <c r="J8416" s="35" t="str">
        <f t="shared" si="790"/>
        <v>➸</v>
      </c>
      <c r="K8416" s="117" t="str">
        <f>词典存放目录!$A$1&amp;L8416&amp;M8416</f>
        <v>F:\《自创文法查阅Excel》4.1备份\《B词汇·红宝书》\红宝书15版图片\8852-まぎわ【間際】.jpg</v>
      </c>
      <c r="L8416" s="9" t="s">
        <v>18120</v>
      </c>
      <c r="M8416" s="117" t="s">
        <v>26531</v>
      </c>
      <c r="N8416" s="36" t="str">
        <f t="shared" si="791"/>
        <v>▶</v>
      </c>
      <c r="O8416" s="37" t="s">
        <v>18040</v>
      </c>
      <c r="P8416" s="37">
        <v>16</v>
      </c>
      <c r="Q8416" s="37" t="s">
        <v>23</v>
      </c>
      <c r="R8416" s="9" t="str">
        <f>词典存放目录!$A$1&amp;O8416&amp;P8416&amp;Q8416</f>
        <v>F:\《自创文法查阅Excel》4.1备份\《B词汇·红宝书》\红宝书MP3分割\31 n1-ま (16).mp3</v>
      </c>
      <c r="S8416" s="38"/>
      <c r="T8416" s="56"/>
      <c r="U8416" s="56"/>
      <c r="V8416" s="30" t="str">
        <f t="shared" si="792"/>
        <v/>
      </c>
      <c r="W8416" s="29"/>
      <c r="X8416" s="9" t="s">
        <v>464</v>
      </c>
    </row>
    <row r="8417" spans="1:24" s="57" customFormat="1" ht="24">
      <c r="A8417" s="31">
        <v>8853</v>
      </c>
      <c r="B8417" s="32">
        <f t="shared" ca="1" si="789"/>
        <v>0.13931444405221627</v>
      </c>
      <c r="C8417" s="134" t="s">
        <v>15680</v>
      </c>
      <c r="D8417" s="128" t="s">
        <v>15681</v>
      </c>
      <c r="E8417" s="21"/>
      <c r="F8417" s="22"/>
      <c r="G8417" s="22"/>
      <c r="H8417" s="22"/>
      <c r="I8417" s="23"/>
      <c r="J8417" s="35" t="str">
        <f t="shared" si="790"/>
        <v>➸</v>
      </c>
      <c r="K8417" s="117" t="str">
        <f>词典存放目录!$A$1&amp;L8417&amp;M8417</f>
        <v>F:\《自创文法查阅Excel》4.1备份\《B词汇·红宝书》\红宝书15版图片\8853-まごころ【真心】.jpg</v>
      </c>
      <c r="L8417" s="9" t="s">
        <v>18120</v>
      </c>
      <c r="M8417" s="117" t="s">
        <v>26532</v>
      </c>
      <c r="N8417" s="36" t="str">
        <f t="shared" si="791"/>
        <v>▶</v>
      </c>
      <c r="O8417" s="37" t="s">
        <v>18040</v>
      </c>
      <c r="P8417" s="37">
        <v>17</v>
      </c>
      <c r="Q8417" s="37" t="s">
        <v>23</v>
      </c>
      <c r="R8417" s="9" t="str">
        <f>词典存放目录!$A$1&amp;O8417&amp;P8417&amp;Q8417</f>
        <v>F:\《自创文法查阅Excel》4.1备份\《B词汇·红宝书》\红宝书MP3分割\31 n1-ま (17).mp3</v>
      </c>
      <c r="S8417" s="38"/>
      <c r="T8417" s="56"/>
      <c r="U8417" s="56"/>
      <c r="V8417" s="30" t="str">
        <f t="shared" si="792"/>
        <v/>
      </c>
      <c r="W8417" s="29"/>
      <c r="X8417" s="9" t="s">
        <v>464</v>
      </c>
    </row>
    <row r="8418" spans="1:24" s="57" customFormat="1" ht="24">
      <c r="A8418" s="31">
        <v>8854</v>
      </c>
      <c r="B8418" s="32">
        <f t="shared" ca="1" si="789"/>
        <v>2.4404637808746799E-2</v>
      </c>
      <c r="C8418" s="134" t="s">
        <v>15682</v>
      </c>
      <c r="D8418" s="128" t="s">
        <v>15683</v>
      </c>
      <c r="E8418" s="21"/>
      <c r="F8418" s="22"/>
      <c r="G8418" s="22"/>
      <c r="H8418" s="22"/>
      <c r="I8418" s="23"/>
      <c r="J8418" s="35" t="str">
        <f t="shared" si="790"/>
        <v>➸</v>
      </c>
      <c r="K8418" s="117" t="str">
        <f>词典存放目录!$A$1&amp;L8418&amp;M8418</f>
        <v>F:\《自创文法查阅Excel》4.1备份\《B词汇·红宝书》\红宝书15版图片\8854-まごつく【（間誤付く）】.jpg</v>
      </c>
      <c r="L8418" s="9" t="s">
        <v>18120</v>
      </c>
      <c r="M8418" s="117" t="s">
        <v>26533</v>
      </c>
      <c r="N8418" s="36" t="str">
        <f t="shared" si="791"/>
        <v>▶</v>
      </c>
      <c r="O8418" s="37" t="s">
        <v>18040</v>
      </c>
      <c r="P8418" s="37">
        <v>18</v>
      </c>
      <c r="Q8418" s="37" t="s">
        <v>23</v>
      </c>
      <c r="R8418" s="9" t="str">
        <f>词典存放目录!$A$1&amp;O8418&amp;P8418&amp;Q8418</f>
        <v>F:\《自创文法查阅Excel》4.1备份\《B词汇·红宝书》\红宝书MP3分割\31 n1-ま (18).mp3</v>
      </c>
      <c r="S8418" s="38"/>
      <c r="T8418" s="56"/>
      <c r="U8418" s="56"/>
      <c r="V8418" s="30" t="str">
        <f t="shared" si="792"/>
        <v/>
      </c>
      <c r="W8418" s="102"/>
      <c r="X8418" s="9" t="s">
        <v>464</v>
      </c>
    </row>
    <row r="8419" spans="1:24" s="57" customFormat="1" ht="24">
      <c r="A8419" s="31">
        <v>8855</v>
      </c>
      <c r="B8419" s="32">
        <f t="shared" ca="1" si="789"/>
        <v>0.47344916507516022</v>
      </c>
      <c r="C8419" s="134" t="s">
        <v>15684</v>
      </c>
      <c r="D8419" s="128" t="s">
        <v>15685</v>
      </c>
      <c r="E8419" s="21"/>
      <c r="F8419" s="22"/>
      <c r="G8419" s="22"/>
      <c r="H8419" s="22"/>
      <c r="I8419" s="23"/>
      <c r="J8419" s="35" t="str">
        <f t="shared" si="790"/>
        <v>➸</v>
      </c>
      <c r="K8419" s="117" t="str">
        <f>词典存放目录!$A$1&amp;L8419&amp;M8419</f>
        <v>F:\《自创文法查阅Excel》4.1备份\《B词汇·红宝书》\红宝书15版图片\8855-まさしく【正しく】.jpg</v>
      </c>
      <c r="L8419" s="9" t="s">
        <v>18120</v>
      </c>
      <c r="M8419" s="117" t="s">
        <v>26534</v>
      </c>
      <c r="N8419" s="36" t="str">
        <f t="shared" si="791"/>
        <v>▶</v>
      </c>
      <c r="O8419" s="37" t="s">
        <v>18040</v>
      </c>
      <c r="P8419" s="37">
        <v>19</v>
      </c>
      <c r="Q8419" s="37" t="s">
        <v>23</v>
      </c>
      <c r="R8419" s="9" t="str">
        <f>词典存放目录!$A$1&amp;O8419&amp;P8419&amp;Q8419</f>
        <v>F:\《自创文法查阅Excel》4.1备份\《B词汇·红宝书》\红宝书MP3分割\31 n1-ま (19).mp3</v>
      </c>
      <c r="S8419" s="38"/>
      <c r="T8419" s="56"/>
      <c r="U8419" s="56"/>
      <c r="V8419" s="30" t="str">
        <f t="shared" si="792"/>
        <v/>
      </c>
      <c r="W8419" s="29"/>
      <c r="X8419" s="9" t="s">
        <v>464</v>
      </c>
    </row>
    <row r="8420" spans="1:24" s="57" customFormat="1" ht="24">
      <c r="A8420" s="31">
        <v>8856</v>
      </c>
      <c r="B8420" s="32">
        <f t="shared" ca="1" si="789"/>
        <v>0.37805933885562049</v>
      </c>
      <c r="C8420" s="134" t="s">
        <v>15686</v>
      </c>
      <c r="D8420" s="128" t="s">
        <v>15687</v>
      </c>
      <c r="E8420" s="21"/>
      <c r="F8420" s="22"/>
      <c r="G8420" s="22"/>
      <c r="H8420" s="22"/>
      <c r="I8420" s="23"/>
      <c r="J8420" s="35" t="str">
        <f t="shared" si="790"/>
        <v>➸</v>
      </c>
      <c r="K8420" s="117" t="str">
        <f>词典存放目录!$A$1&amp;L8420&amp;M8420</f>
        <v>F:\《自创文法查阅Excel》4.1备份\《B词汇·红宝书》\红宝书15版图片\8856-まさる【勝る】.jpg</v>
      </c>
      <c r="L8420" s="9" t="s">
        <v>18120</v>
      </c>
      <c r="M8420" s="117" t="s">
        <v>26535</v>
      </c>
      <c r="N8420" s="36" t="str">
        <f t="shared" si="791"/>
        <v>▶</v>
      </c>
      <c r="O8420" s="37" t="s">
        <v>18040</v>
      </c>
      <c r="P8420" s="37">
        <v>20</v>
      </c>
      <c r="Q8420" s="37" t="s">
        <v>23</v>
      </c>
      <c r="R8420" s="9" t="str">
        <f>词典存放目录!$A$1&amp;O8420&amp;P8420&amp;Q8420</f>
        <v>F:\《自创文法查阅Excel》4.1备份\《B词汇·红宝书》\红宝书MP3分割\31 n1-ま (20).mp3</v>
      </c>
      <c r="S8420" s="38"/>
      <c r="T8420" s="56"/>
      <c r="U8420" s="56"/>
      <c r="V8420" s="30" t="str">
        <f t="shared" si="792"/>
        <v/>
      </c>
      <c r="W8420" s="29"/>
      <c r="X8420" s="9" t="s">
        <v>464</v>
      </c>
    </row>
    <row r="8421" spans="1:24" s="57" customFormat="1" ht="24">
      <c r="A8421" s="31">
        <v>8857</v>
      </c>
      <c r="B8421" s="32">
        <f t="shared" ca="1" si="789"/>
        <v>0.27087227391396851</v>
      </c>
      <c r="C8421" s="134" t="s">
        <v>15688</v>
      </c>
      <c r="D8421" s="128" t="s">
        <v>15689</v>
      </c>
      <c r="E8421" s="21"/>
      <c r="F8421" s="22"/>
      <c r="G8421" s="22"/>
      <c r="H8421" s="22"/>
      <c r="I8421" s="23"/>
      <c r="J8421" s="35" t="str">
        <f t="shared" si="790"/>
        <v>➸</v>
      </c>
      <c r="K8421" s="117" t="str">
        <f>词典存放目录!$A$1&amp;L8421&amp;M8421</f>
        <v>F:\《自创文法查阅Excel》4.1备份\《B词汇·红宝书》\红宝书15版图片\8857-～まし【～増し】.jpg</v>
      </c>
      <c r="L8421" s="9" t="s">
        <v>18120</v>
      </c>
      <c r="M8421" s="117" t="s">
        <v>26536</v>
      </c>
      <c r="N8421" s="36" t="str">
        <f t="shared" si="791"/>
        <v>▶</v>
      </c>
      <c r="O8421" s="37" t="s">
        <v>18040</v>
      </c>
      <c r="P8421" s="37">
        <v>21</v>
      </c>
      <c r="Q8421" s="37" t="s">
        <v>23</v>
      </c>
      <c r="R8421" s="9" t="str">
        <f>词典存放目录!$A$1&amp;O8421&amp;P8421&amp;Q8421</f>
        <v>F:\《自创文法查阅Excel》4.1备份\《B词汇·红宝书》\红宝书MP3分割\31 n1-ま (21).mp3</v>
      </c>
      <c r="S8421" s="38"/>
      <c r="T8421" s="56"/>
      <c r="U8421" s="56"/>
      <c r="V8421" s="30" t="str">
        <f t="shared" si="792"/>
        <v/>
      </c>
      <c r="W8421" s="102"/>
      <c r="X8421" s="9" t="s">
        <v>464</v>
      </c>
    </row>
    <row r="8422" spans="1:24" s="57" customFormat="1" ht="24">
      <c r="A8422" s="31">
        <v>8858</v>
      </c>
      <c r="B8422" s="32">
        <f t="shared" ca="1" si="789"/>
        <v>0.39140493226565987</v>
      </c>
      <c r="C8422" s="134" t="s">
        <v>15690</v>
      </c>
      <c r="D8422" s="128" t="s">
        <v>15691</v>
      </c>
      <c r="E8422" s="21"/>
      <c r="F8422" s="22"/>
      <c r="G8422" s="22"/>
      <c r="H8422" s="22"/>
      <c r="I8422" s="23"/>
      <c r="J8422" s="35" t="str">
        <f t="shared" si="790"/>
        <v>➸</v>
      </c>
      <c r="K8422" s="117" t="str">
        <f>词典存放目录!$A$1&amp;L8422&amp;M8422</f>
        <v>F:\《自创文法查阅Excel》4.1备份\《B词汇·红宝书》\红宝书15版图片\8858-まじえる【交える】.jpg</v>
      </c>
      <c r="L8422" s="9" t="s">
        <v>18120</v>
      </c>
      <c r="M8422" s="117" t="s">
        <v>26537</v>
      </c>
      <c r="N8422" s="36" t="str">
        <f t="shared" si="791"/>
        <v>▶</v>
      </c>
      <c r="O8422" s="37" t="s">
        <v>18040</v>
      </c>
      <c r="P8422" s="37">
        <v>22</v>
      </c>
      <c r="Q8422" s="37" t="s">
        <v>23</v>
      </c>
      <c r="R8422" s="9" t="str">
        <f>词典存放目录!$A$1&amp;O8422&amp;P8422&amp;Q8422</f>
        <v>F:\《自创文法查阅Excel》4.1备份\《B词汇·红宝书》\红宝书MP3分割\31 n1-ま (22).mp3</v>
      </c>
      <c r="S8422" s="38"/>
      <c r="T8422" s="56"/>
      <c r="U8422" s="56"/>
      <c r="V8422" s="30" t="str">
        <f t="shared" si="792"/>
        <v/>
      </c>
      <c r="W8422" s="29"/>
      <c r="X8422" s="9" t="s">
        <v>464</v>
      </c>
    </row>
    <row r="8423" spans="1:24" s="57" customFormat="1" ht="24">
      <c r="A8423" s="31">
        <v>8859</v>
      </c>
      <c r="B8423" s="32">
        <f t="shared" ca="1" si="789"/>
        <v>0.34633177184217456</v>
      </c>
      <c r="C8423" s="134" t="s">
        <v>15692</v>
      </c>
      <c r="D8423" s="128" t="s">
        <v>15693</v>
      </c>
      <c r="E8423" s="21"/>
      <c r="F8423" s="22"/>
      <c r="G8423" s="22"/>
      <c r="H8423" s="22"/>
      <c r="I8423" s="23"/>
      <c r="J8423" s="35" t="str">
        <f t="shared" si="790"/>
        <v>➸</v>
      </c>
      <c r="K8423" s="117" t="str">
        <f>词典存放目录!$A$1&amp;L8423&amp;M8423</f>
        <v>F:\《自创文法查阅Excel》4.1备份\《B词汇·红宝书》\红宝书15版图片\8859-ました【真下】.jpg</v>
      </c>
      <c r="L8423" s="9" t="s">
        <v>18120</v>
      </c>
      <c r="M8423" s="117" t="s">
        <v>26538</v>
      </c>
      <c r="N8423" s="36" t="str">
        <f t="shared" si="791"/>
        <v>▶</v>
      </c>
      <c r="O8423" s="37" t="s">
        <v>18040</v>
      </c>
      <c r="P8423" s="37">
        <v>23</v>
      </c>
      <c r="Q8423" s="37" t="s">
        <v>23</v>
      </c>
      <c r="R8423" s="9" t="str">
        <f>词典存放目录!$A$1&amp;O8423&amp;P8423&amp;Q8423</f>
        <v>F:\《自创文法查阅Excel》4.1备份\《B词汇·红宝书》\红宝书MP3分割\31 n1-ま (23).mp3</v>
      </c>
      <c r="S8423" s="38"/>
      <c r="T8423" s="56"/>
      <c r="U8423" s="56"/>
      <c r="V8423" s="30" t="str">
        <f t="shared" si="792"/>
        <v/>
      </c>
      <c r="W8423" s="29"/>
      <c r="X8423" s="9" t="s">
        <v>464</v>
      </c>
    </row>
    <row r="8424" spans="1:24" s="57" customFormat="1" ht="24">
      <c r="A8424" s="31">
        <v>8861</v>
      </c>
      <c r="B8424" s="32">
        <f t="shared" ca="1" si="789"/>
        <v>0.11850852633881992</v>
      </c>
      <c r="C8424" s="134" t="s">
        <v>15694</v>
      </c>
      <c r="D8424" s="128" t="s">
        <v>15695</v>
      </c>
      <c r="E8424" s="21"/>
      <c r="F8424" s="22"/>
      <c r="G8424" s="22"/>
      <c r="H8424" s="22"/>
      <c r="I8424" s="23"/>
      <c r="J8424" s="35" t="str">
        <f t="shared" si="790"/>
        <v>➸</v>
      </c>
      <c r="K8424" s="117" t="str">
        <f>词典存放目录!$A$1&amp;L8424&amp;M8424</f>
        <v>F:\《自创文法查阅Excel》4.1备份\《B词汇·红宝书》\红宝书15版图片\8861-まじわる【交わる】.jpg</v>
      </c>
      <c r="L8424" s="9" t="s">
        <v>18120</v>
      </c>
      <c r="M8424" s="117" t="s">
        <v>26539</v>
      </c>
      <c r="N8424" s="36" t="str">
        <f t="shared" si="791"/>
        <v>▶</v>
      </c>
      <c r="O8424" s="37" t="s">
        <v>18040</v>
      </c>
      <c r="P8424" s="37">
        <v>25</v>
      </c>
      <c r="Q8424" s="37" t="s">
        <v>23</v>
      </c>
      <c r="R8424" s="9" t="str">
        <f>词典存放目录!$A$1&amp;O8424&amp;P8424&amp;Q8424</f>
        <v>F:\《自创文法查阅Excel》4.1备份\《B词汇·红宝书》\红宝书MP3分割\31 n1-ま (25).mp3</v>
      </c>
      <c r="S8424" s="38"/>
      <c r="T8424" s="56"/>
      <c r="U8424" s="56"/>
      <c r="V8424" s="30" t="str">
        <f t="shared" si="792"/>
        <v/>
      </c>
      <c r="W8424" s="29"/>
      <c r="X8424" s="9" t="s">
        <v>464</v>
      </c>
    </row>
    <row r="8425" spans="1:24" s="57" customFormat="1" ht="24">
      <c r="A8425" s="31">
        <v>8862</v>
      </c>
      <c r="B8425" s="32">
        <f t="shared" ca="1" si="789"/>
        <v>0.39011408723471031</v>
      </c>
      <c r="C8425" s="134" t="s">
        <v>15696</v>
      </c>
      <c r="D8425" s="128" t="s">
        <v>15697</v>
      </c>
      <c r="E8425" s="21"/>
      <c r="F8425" s="22"/>
      <c r="G8425" s="22"/>
      <c r="H8425" s="22"/>
      <c r="I8425" s="23"/>
      <c r="J8425" s="35" t="str">
        <f t="shared" si="790"/>
        <v>➸</v>
      </c>
      <c r="K8425" s="117" t="str">
        <f>词典存放目录!$A$1&amp;L8425&amp;M8425</f>
        <v>F:\《自创文法查阅Excel》4.1备份\《B词汇·红宝书》\红宝书15版图片\8862-またがる【跨る】.jpg</v>
      </c>
      <c r="L8425" s="9" t="s">
        <v>18120</v>
      </c>
      <c r="M8425" s="117" t="s">
        <v>26540</v>
      </c>
      <c r="N8425" s="36" t="str">
        <f t="shared" si="791"/>
        <v>▶</v>
      </c>
      <c r="O8425" s="37" t="s">
        <v>18040</v>
      </c>
      <c r="P8425" s="37">
        <v>26</v>
      </c>
      <c r="Q8425" s="37" t="s">
        <v>23</v>
      </c>
      <c r="R8425" s="9" t="str">
        <f>词典存放目录!$A$1&amp;O8425&amp;P8425&amp;Q8425</f>
        <v>F:\《自创文法查阅Excel》4.1备份\《B词汇·红宝书》\红宝书MP3分割\31 n1-ま (26).mp3</v>
      </c>
      <c r="S8425" s="38"/>
      <c r="T8425" s="56"/>
      <c r="U8425" s="56"/>
      <c r="V8425" s="30" t="str">
        <f t="shared" si="792"/>
        <v/>
      </c>
      <c r="W8425" s="29"/>
      <c r="X8425" s="9" t="s">
        <v>464</v>
      </c>
    </row>
    <row r="8426" spans="1:24" s="57" customFormat="1" ht="24">
      <c r="A8426" s="31">
        <v>8863</v>
      </c>
      <c r="B8426" s="32">
        <f t="shared" ca="1" si="789"/>
        <v>0.93223505443576993</v>
      </c>
      <c r="C8426" s="134" t="s">
        <v>15698</v>
      </c>
      <c r="D8426" s="128" t="s">
        <v>15699</v>
      </c>
      <c r="E8426" s="21"/>
      <c r="F8426" s="22"/>
      <c r="G8426" s="22"/>
      <c r="H8426" s="22"/>
      <c r="I8426" s="23"/>
      <c r="J8426" s="35" t="str">
        <f t="shared" si="790"/>
        <v>➸</v>
      </c>
      <c r="K8426" s="117" t="str">
        <f>词典存放目录!$A$1&amp;L8426&amp;M8426</f>
        <v>F:\《自创文法查阅Excel》4.1备份\《B词汇·红宝书》\红宝书15版图片\8863-またたく【瞬く】.jpg</v>
      </c>
      <c r="L8426" s="9" t="s">
        <v>18120</v>
      </c>
      <c r="M8426" s="117" t="s">
        <v>26541</v>
      </c>
      <c r="N8426" s="36" t="str">
        <f t="shared" si="791"/>
        <v>▶</v>
      </c>
      <c r="O8426" s="37" t="s">
        <v>18040</v>
      </c>
      <c r="P8426" s="37">
        <v>27</v>
      </c>
      <c r="Q8426" s="37" t="s">
        <v>23</v>
      </c>
      <c r="R8426" s="9" t="str">
        <f>词典存放目录!$A$1&amp;O8426&amp;P8426&amp;Q8426</f>
        <v>F:\《自创文法查阅Excel》4.1备份\《B词汇·红宝书》\红宝书MP3分割\31 n1-ま (27).mp3</v>
      </c>
      <c r="S8426" s="38"/>
      <c r="T8426" s="56"/>
      <c r="U8426" s="56"/>
      <c r="V8426" s="30" t="str">
        <f t="shared" si="792"/>
        <v/>
      </c>
      <c r="W8426" s="29"/>
      <c r="X8426" s="9" t="s">
        <v>464</v>
      </c>
    </row>
    <row r="8427" spans="1:24" s="57" customFormat="1" ht="24">
      <c r="A8427" s="31">
        <v>8864</v>
      </c>
      <c r="B8427" s="32">
        <f t="shared" ca="1" si="789"/>
        <v>0.4900244523471986</v>
      </c>
      <c r="C8427" s="134" t="s">
        <v>15700</v>
      </c>
      <c r="D8427" s="128" t="s">
        <v>15701</v>
      </c>
      <c r="E8427" s="21"/>
      <c r="F8427" s="22"/>
      <c r="G8427" s="22"/>
      <c r="H8427" s="22"/>
      <c r="I8427" s="23"/>
      <c r="J8427" s="35" t="str">
        <f t="shared" si="790"/>
        <v>➸</v>
      </c>
      <c r="K8427" s="117" t="str">
        <f>词典存放目录!$A$1&amp;L8427&amp;M8427</f>
        <v>F:\《自创文法查阅Excel》4.1备份\《B词汇·红宝书》\红宝书15版图片\8864-マタニティー【maternity】.jpg</v>
      </c>
      <c r="L8427" s="9" t="s">
        <v>18120</v>
      </c>
      <c r="M8427" s="117" t="s">
        <v>26542</v>
      </c>
      <c r="N8427" s="36" t="str">
        <f t="shared" si="791"/>
        <v>▶</v>
      </c>
      <c r="O8427" s="37" t="s">
        <v>18040</v>
      </c>
      <c r="P8427" s="37">
        <v>28</v>
      </c>
      <c r="Q8427" s="37" t="s">
        <v>23</v>
      </c>
      <c r="R8427" s="9" t="str">
        <f>词典存放目录!$A$1&amp;O8427&amp;P8427&amp;Q8427</f>
        <v>F:\《自创文法查阅Excel》4.1备份\《B词汇·红宝书》\红宝书MP3分割\31 n1-ま (28).mp3</v>
      </c>
      <c r="S8427" s="38"/>
      <c r="T8427" s="56"/>
      <c r="U8427" s="56"/>
      <c r="V8427" s="30" t="str">
        <f t="shared" si="792"/>
        <v/>
      </c>
      <c r="W8427" s="29"/>
      <c r="X8427" s="9" t="s">
        <v>464</v>
      </c>
    </row>
    <row r="8428" spans="1:24" s="57" customFormat="1" ht="24">
      <c r="A8428" s="31">
        <v>8865</v>
      </c>
      <c r="B8428" s="32">
        <f t="shared" ca="1" si="789"/>
        <v>0.11326589711567037</v>
      </c>
      <c r="C8428" s="134" t="s">
        <v>15702</v>
      </c>
      <c r="D8428" s="128" t="s">
        <v>15703</v>
      </c>
      <c r="E8428" s="21" t="s">
        <v>32</v>
      </c>
      <c r="F8428" s="22"/>
      <c r="G8428" s="22"/>
      <c r="H8428" s="22"/>
      <c r="I8428" s="23"/>
      <c r="J8428" s="35" t="str">
        <f t="shared" si="790"/>
        <v>➸</v>
      </c>
      <c r="K8428" s="117" t="str">
        <f>词典存放目录!$A$1&amp;L8428&amp;M8428</f>
        <v>F:\《自创文法查阅Excel》4.1备份\《B词汇·红宝书》\红宝书15版图片\8865-まちどおしい【待ち遠しい】.jpg</v>
      </c>
      <c r="L8428" s="9" t="s">
        <v>18120</v>
      </c>
      <c r="M8428" s="117" t="s">
        <v>26543</v>
      </c>
      <c r="N8428" s="36" t="str">
        <f t="shared" si="791"/>
        <v>▶</v>
      </c>
      <c r="O8428" s="37" t="s">
        <v>18040</v>
      </c>
      <c r="P8428" s="37">
        <v>29</v>
      </c>
      <c r="Q8428" s="37" t="s">
        <v>23</v>
      </c>
      <c r="R8428" s="9" t="str">
        <f>词典存放目录!$A$1&amp;O8428&amp;P8428&amp;Q8428</f>
        <v>F:\《自创文法查阅Excel》4.1备份\《B词汇·红宝书》\红宝书MP3分割\31 n1-ま (29).mp3</v>
      </c>
      <c r="S8428" s="38"/>
      <c r="T8428" s="56"/>
      <c r="U8428" s="56"/>
      <c r="V8428" s="30" t="str">
        <f t="shared" si="792"/>
        <v/>
      </c>
      <c r="W8428" s="69"/>
      <c r="X8428" s="9" t="s">
        <v>464</v>
      </c>
    </row>
    <row r="8429" spans="1:24" s="57" customFormat="1" ht="24">
      <c r="A8429" s="31">
        <v>8866</v>
      </c>
      <c r="B8429" s="32">
        <f t="shared" ca="1" si="789"/>
        <v>0.58506711660708632</v>
      </c>
      <c r="C8429" s="134" t="s">
        <v>15704</v>
      </c>
      <c r="D8429" s="128"/>
      <c r="E8429" s="21"/>
      <c r="F8429" s="22"/>
      <c r="G8429" s="41" t="s">
        <v>99</v>
      </c>
      <c r="H8429" s="22" t="s">
        <v>159</v>
      </c>
      <c r="I8429" s="23"/>
      <c r="J8429" s="35" t="str">
        <f t="shared" si="790"/>
        <v>➸</v>
      </c>
      <c r="K8429" s="117" t="str">
        <f>词典存放目录!$A$1&amp;L8429&amp;M8429</f>
        <v>F:\《自创文法查阅Excel》4.1备份\《B词汇·红宝书》\红宝书15版图片\8866-まちまち.jpg</v>
      </c>
      <c r="L8429" s="9" t="s">
        <v>18120</v>
      </c>
      <c r="M8429" s="117" t="s">
        <v>26544</v>
      </c>
      <c r="N8429" s="36" t="str">
        <f t="shared" si="791"/>
        <v>▶</v>
      </c>
      <c r="O8429" s="37" t="s">
        <v>18040</v>
      </c>
      <c r="P8429" s="37">
        <v>30</v>
      </c>
      <c r="Q8429" s="37" t="s">
        <v>23</v>
      </c>
      <c r="R8429" s="9" t="str">
        <f>词典存放目录!$A$1&amp;O8429&amp;P8429&amp;Q8429</f>
        <v>F:\《自创文法查阅Excel》4.1备份\《B词汇·红宝书》\红宝书MP3分割\31 n1-ま (30).mp3</v>
      </c>
      <c r="S8429" s="38"/>
      <c r="T8429" s="56"/>
      <c r="U8429" s="56"/>
      <c r="V8429" s="30"/>
      <c r="W8429" s="29"/>
      <c r="X8429" s="9" t="s">
        <v>464</v>
      </c>
    </row>
    <row r="8430" spans="1:24" s="57" customFormat="1" ht="24">
      <c r="A8430" s="31">
        <v>8868</v>
      </c>
      <c r="B8430" s="32">
        <f t="shared" ca="1" si="789"/>
        <v>0.60474990227236169</v>
      </c>
      <c r="C8430" s="134" t="s">
        <v>15705</v>
      </c>
      <c r="D8430" s="128" t="s">
        <v>15706</v>
      </c>
      <c r="E8430" s="21"/>
      <c r="F8430" s="22"/>
      <c r="G8430" s="22"/>
      <c r="H8430" s="22"/>
      <c r="I8430" s="23"/>
      <c r="J8430" s="35" t="str">
        <f t="shared" si="790"/>
        <v>➸</v>
      </c>
      <c r="K8430" s="117" t="str">
        <f>词典存放目录!$A$1&amp;L8430&amp;M8430</f>
        <v>F:\《自创文法查阅Excel》4.1备份\《B词汇·红宝书》\红宝书15版图片\8868-まっき【末期】.jpg</v>
      </c>
      <c r="L8430" s="9" t="s">
        <v>18120</v>
      </c>
      <c r="M8430" s="117" t="s">
        <v>26545</v>
      </c>
      <c r="N8430" s="36" t="str">
        <f t="shared" si="791"/>
        <v>▶</v>
      </c>
      <c r="O8430" s="37" t="s">
        <v>18040</v>
      </c>
      <c r="P8430" s="37">
        <v>32</v>
      </c>
      <c r="Q8430" s="37" t="s">
        <v>23</v>
      </c>
      <c r="R8430" s="9" t="str">
        <f>词典存放目录!$A$1&amp;O8430&amp;P8430&amp;Q8430</f>
        <v>F:\《自创文法查阅Excel》4.1备份\《B词汇·红宝书》\红宝书MP3分割\31 n1-ま (32).mp3</v>
      </c>
      <c r="S8430" s="38"/>
      <c r="T8430" s="56"/>
      <c r="U8430" s="56"/>
      <c r="V8430" s="30" t="str">
        <f t="shared" ref="V8430:V8461" si="793">IF(COUNTA(S8430:U8430)=0,"",COUNTIF(S8430:U8430,"0")/COUNTA(S8430:U8430))</f>
        <v/>
      </c>
      <c r="W8430" s="29"/>
      <c r="X8430" s="9" t="s">
        <v>464</v>
      </c>
    </row>
    <row r="8431" spans="1:24" s="57" customFormat="1" ht="24">
      <c r="A8431" s="31">
        <v>8869</v>
      </c>
      <c r="B8431" s="32">
        <f t="shared" ca="1" si="789"/>
        <v>0.3216460407884153</v>
      </c>
      <c r="C8431" s="134" t="s">
        <v>15707</v>
      </c>
      <c r="D8431" s="128" t="s">
        <v>15708</v>
      </c>
      <c r="E8431" s="21"/>
      <c r="F8431" s="22"/>
      <c r="G8431" s="22"/>
      <c r="H8431" s="22"/>
      <c r="I8431" s="23"/>
      <c r="J8431" s="35" t="str">
        <f t="shared" si="790"/>
        <v>➸</v>
      </c>
      <c r="K8431" s="117" t="str">
        <f>词典存放目录!$A$1&amp;L8431&amp;M8431</f>
        <v>F:\《自创文法查阅Excel》4.1备份\《B词汇·红宝书》\红宝书15版图片\8869-まっとうする【全うする】.jpg</v>
      </c>
      <c r="L8431" s="9" t="s">
        <v>18120</v>
      </c>
      <c r="M8431" s="117" t="s">
        <v>26546</v>
      </c>
      <c r="N8431" s="36" t="str">
        <f t="shared" si="791"/>
        <v>▶</v>
      </c>
      <c r="O8431" s="37" t="s">
        <v>18040</v>
      </c>
      <c r="P8431" s="37">
        <v>33</v>
      </c>
      <c r="Q8431" s="37" t="s">
        <v>23</v>
      </c>
      <c r="R8431" s="9" t="str">
        <f>词典存放目录!$A$1&amp;O8431&amp;P8431&amp;Q8431</f>
        <v>F:\《自创文法查阅Excel》4.1备份\《B词汇·红宝书》\红宝书MP3分割\31 n1-ま (33).mp3</v>
      </c>
      <c r="S8431" s="38"/>
      <c r="T8431" s="56"/>
      <c r="U8431" s="56"/>
      <c r="V8431" s="30" t="str">
        <f t="shared" si="793"/>
        <v/>
      </c>
      <c r="W8431" s="29"/>
      <c r="X8431" s="9" t="s">
        <v>464</v>
      </c>
    </row>
    <row r="8432" spans="1:24" s="57" customFormat="1" ht="24">
      <c r="A8432" s="31">
        <v>8870</v>
      </c>
      <c r="B8432" s="32">
        <f t="shared" ca="1" si="789"/>
        <v>0.91308215372865431</v>
      </c>
      <c r="C8432" s="134" t="s">
        <v>15709</v>
      </c>
      <c r="D8432" s="128" t="s">
        <v>15710</v>
      </c>
      <c r="E8432" s="21"/>
      <c r="F8432" s="22"/>
      <c r="G8432" s="22"/>
      <c r="H8432" s="22"/>
      <c r="I8432" s="23"/>
      <c r="J8432" s="35" t="str">
        <f t="shared" si="790"/>
        <v>➸</v>
      </c>
      <c r="K8432" s="117" t="str">
        <f>词典存放目录!$A$1&amp;L8432&amp;M8432</f>
        <v>F:\《自创文法查阅Excel》4.1备份\《B词汇·红宝书》\红宝书15版图片\8870-まっぷたつ【真っ二つ】.jpg</v>
      </c>
      <c r="L8432" s="9" t="s">
        <v>18120</v>
      </c>
      <c r="M8432" s="117" t="s">
        <v>26547</v>
      </c>
      <c r="N8432" s="36" t="str">
        <f t="shared" si="791"/>
        <v>▶</v>
      </c>
      <c r="O8432" s="37" t="s">
        <v>18040</v>
      </c>
      <c r="P8432" s="37">
        <v>34</v>
      </c>
      <c r="Q8432" s="37" t="s">
        <v>23</v>
      </c>
      <c r="R8432" s="9" t="str">
        <f>词典存放目录!$A$1&amp;O8432&amp;P8432&amp;Q8432</f>
        <v>F:\《自创文法查阅Excel》4.1备份\《B词汇·红宝书》\红宝书MP3分割\31 n1-ま (34).mp3</v>
      </c>
      <c r="S8432" s="38"/>
      <c r="T8432" s="56"/>
      <c r="U8432" s="56"/>
      <c r="V8432" s="30" t="str">
        <f t="shared" si="793"/>
        <v/>
      </c>
      <c r="W8432" s="29"/>
      <c r="X8432" s="9" t="s">
        <v>464</v>
      </c>
    </row>
    <row r="8433" spans="1:24" s="57" customFormat="1" ht="24">
      <c r="A8433" s="31">
        <v>8871</v>
      </c>
      <c r="B8433" s="32">
        <f t="shared" ca="1" si="789"/>
        <v>0.87210134345528112</v>
      </c>
      <c r="C8433" s="134" t="s">
        <v>15711</v>
      </c>
      <c r="D8433" s="128" t="s">
        <v>15712</v>
      </c>
      <c r="E8433" s="21"/>
      <c r="F8433" s="22"/>
      <c r="G8433" s="22"/>
      <c r="H8433" s="22"/>
      <c r="I8433" s="23"/>
      <c r="J8433" s="35" t="str">
        <f t="shared" si="790"/>
        <v>➸</v>
      </c>
      <c r="K8433" s="117" t="str">
        <f>词典存放目录!$A$1&amp;L8433&amp;M8433</f>
        <v>F:\《自创文法查阅Excel》4.1备份\《B词汇·红宝书》\红宝书15版图片\8871-まと【的】.jpg</v>
      </c>
      <c r="L8433" s="9" t="s">
        <v>18120</v>
      </c>
      <c r="M8433" s="117" t="s">
        <v>26548</v>
      </c>
      <c r="N8433" s="36" t="str">
        <f t="shared" si="791"/>
        <v>▶</v>
      </c>
      <c r="O8433" s="37" t="s">
        <v>18040</v>
      </c>
      <c r="P8433" s="37">
        <v>35</v>
      </c>
      <c r="Q8433" s="37" t="s">
        <v>23</v>
      </c>
      <c r="R8433" s="9" t="str">
        <f>词典存放目录!$A$1&amp;O8433&amp;P8433&amp;Q8433</f>
        <v>F:\《自创文法查阅Excel》4.1备份\《B词汇·红宝书》\红宝书MP3分割\31 n1-ま (35).mp3</v>
      </c>
      <c r="S8433" s="38"/>
      <c r="T8433" s="56"/>
      <c r="U8433" s="56"/>
      <c r="V8433" s="30" t="str">
        <f t="shared" si="793"/>
        <v/>
      </c>
      <c r="W8433" s="29"/>
      <c r="X8433" s="9" t="s">
        <v>464</v>
      </c>
    </row>
    <row r="8434" spans="1:24" s="57" customFormat="1" ht="24">
      <c r="A8434" s="31">
        <v>8872</v>
      </c>
      <c r="B8434" s="32">
        <f t="shared" ca="1" si="789"/>
        <v>0.22014696018420787</v>
      </c>
      <c r="C8434" s="134" t="s">
        <v>15713</v>
      </c>
      <c r="D8434" s="128" t="s">
        <v>15714</v>
      </c>
      <c r="E8434" s="21"/>
      <c r="F8434" s="22"/>
      <c r="G8434" s="22"/>
      <c r="H8434" s="22"/>
      <c r="I8434" s="23"/>
      <c r="J8434" s="35" t="str">
        <f t="shared" si="790"/>
        <v>➸</v>
      </c>
      <c r="K8434" s="117" t="str">
        <f>词典存放目录!$A$1&amp;L8434&amp;M8434</f>
        <v>F:\《自创文法查阅Excel》4.1备份\《B词汇·红宝书》\红宝书15版图片\8872-まとまり【纏まり】.jpg</v>
      </c>
      <c r="L8434" s="9" t="s">
        <v>18120</v>
      </c>
      <c r="M8434" s="117" t="s">
        <v>26549</v>
      </c>
      <c r="N8434" s="36" t="str">
        <f t="shared" si="791"/>
        <v>▶</v>
      </c>
      <c r="O8434" s="37" t="s">
        <v>18040</v>
      </c>
      <c r="P8434" s="37">
        <v>36</v>
      </c>
      <c r="Q8434" s="37" t="s">
        <v>23</v>
      </c>
      <c r="R8434" s="9" t="str">
        <f>词典存放目录!$A$1&amp;O8434&amp;P8434&amp;Q8434</f>
        <v>F:\《自创文法查阅Excel》4.1备份\《B词汇·红宝书》\红宝书MP3分割\31 n1-ま (36).mp3</v>
      </c>
      <c r="S8434" s="38"/>
      <c r="T8434" s="56"/>
      <c r="U8434" s="56"/>
      <c r="V8434" s="30" t="str">
        <f t="shared" si="793"/>
        <v/>
      </c>
      <c r="W8434" s="29"/>
      <c r="X8434" s="9" t="s">
        <v>464</v>
      </c>
    </row>
    <row r="8435" spans="1:24" s="57" customFormat="1" ht="24">
      <c r="A8435" s="31">
        <v>8873</v>
      </c>
      <c r="B8435" s="32">
        <f t="shared" ca="1" si="789"/>
        <v>0.30132510073258567</v>
      </c>
      <c r="C8435" s="134" t="s">
        <v>15715</v>
      </c>
      <c r="D8435" s="128" t="s">
        <v>27728</v>
      </c>
      <c r="E8435" s="21"/>
      <c r="F8435" s="22"/>
      <c r="G8435" s="22"/>
      <c r="H8435" s="22"/>
      <c r="I8435" s="23"/>
      <c r="J8435" s="35" t="str">
        <f t="shared" si="790"/>
        <v>➸</v>
      </c>
      <c r="K8435" s="117" t="str">
        <f>词典存放目录!$A$1&amp;L8435&amp;M8435</f>
        <v>F:\《自创文法查阅Excel》4.1备份\《B词汇·红宝书》\红宝书15版图片\8873-まとも【真面】.jpg</v>
      </c>
      <c r="L8435" s="9" t="s">
        <v>18120</v>
      </c>
      <c r="M8435" s="117" t="s">
        <v>26550</v>
      </c>
      <c r="N8435" s="36" t="str">
        <f t="shared" si="791"/>
        <v>▶</v>
      </c>
      <c r="O8435" s="37" t="s">
        <v>18040</v>
      </c>
      <c r="P8435" s="37">
        <v>37</v>
      </c>
      <c r="Q8435" s="37" t="s">
        <v>23</v>
      </c>
      <c r="R8435" s="9" t="str">
        <f>词典存放目录!$A$1&amp;O8435&amp;P8435&amp;Q8435</f>
        <v>F:\《自创文法查阅Excel》4.1备份\《B词汇·红宝书》\红宝书MP3分割\31 n1-ま (37).mp3</v>
      </c>
      <c r="S8435" s="38"/>
      <c r="T8435" s="56"/>
      <c r="U8435" s="56"/>
      <c r="V8435" s="30" t="str">
        <f t="shared" si="793"/>
        <v/>
      </c>
      <c r="W8435" s="29"/>
      <c r="X8435" s="9" t="s">
        <v>464</v>
      </c>
    </row>
    <row r="8436" spans="1:24" s="57" customFormat="1" ht="24">
      <c r="A8436" s="31">
        <v>8874</v>
      </c>
      <c r="B8436" s="32">
        <f t="shared" ca="1" si="789"/>
        <v>0.33771904592111435</v>
      </c>
      <c r="C8436" s="134" t="s">
        <v>15716</v>
      </c>
      <c r="D8436" s="128" t="s">
        <v>15717</v>
      </c>
      <c r="E8436" s="21"/>
      <c r="F8436" s="22"/>
      <c r="G8436" s="22"/>
      <c r="H8436" s="22"/>
      <c r="I8436" s="23"/>
      <c r="J8436" s="35" t="str">
        <f t="shared" si="790"/>
        <v>➸</v>
      </c>
      <c r="K8436" s="117" t="str">
        <f>词典存放目录!$A$1&amp;L8436&amp;M8436</f>
        <v>F:\《自创文法查阅Excel》4.1备份\《B词汇·红宝书》\红宝书15版图片\8874-まなざし【眼差し】.jpg</v>
      </c>
      <c r="L8436" s="9" t="s">
        <v>18120</v>
      </c>
      <c r="M8436" s="117" t="s">
        <v>26551</v>
      </c>
      <c r="N8436" s="36" t="str">
        <f t="shared" si="791"/>
        <v>▶</v>
      </c>
      <c r="O8436" s="37" t="s">
        <v>18040</v>
      </c>
      <c r="P8436" s="37">
        <v>38</v>
      </c>
      <c r="Q8436" s="37" t="s">
        <v>23</v>
      </c>
      <c r="R8436" s="9" t="str">
        <f>词典存放目录!$A$1&amp;O8436&amp;P8436&amp;Q8436</f>
        <v>F:\《自创文法查阅Excel》4.1备份\《B词汇·红宝书》\红宝书MP3分割\31 n1-ま (38).mp3</v>
      </c>
      <c r="S8436" s="38"/>
      <c r="T8436" s="56"/>
      <c r="U8436" s="56"/>
      <c r="V8436" s="30" t="str">
        <f t="shared" si="793"/>
        <v/>
      </c>
      <c r="W8436" s="29"/>
      <c r="X8436" s="9" t="s">
        <v>464</v>
      </c>
    </row>
    <row r="8437" spans="1:24" s="57" customFormat="1" ht="24">
      <c r="A8437" s="31">
        <v>8875</v>
      </c>
      <c r="B8437" s="32">
        <f t="shared" ca="1" si="789"/>
        <v>0.18327962886074489</v>
      </c>
      <c r="C8437" s="134" t="s">
        <v>15718</v>
      </c>
      <c r="D8437" s="128" t="s">
        <v>15719</v>
      </c>
      <c r="E8437" s="21"/>
      <c r="F8437" s="22"/>
      <c r="G8437" s="22"/>
      <c r="H8437" s="22"/>
      <c r="I8437" s="23"/>
      <c r="J8437" s="35" t="str">
        <f t="shared" si="790"/>
        <v>➸</v>
      </c>
      <c r="K8437" s="117" t="str">
        <f>词典存放目录!$A$1&amp;L8437&amp;M8437</f>
        <v>F:\《自创文法查阅Excel》4.1备份\《B词汇·红宝书》\红宝书15版图片\8875-マニア【mania】.jpg</v>
      </c>
      <c r="L8437" s="9" t="s">
        <v>18120</v>
      </c>
      <c r="M8437" s="117" t="s">
        <v>26552</v>
      </c>
      <c r="N8437" s="36" t="str">
        <f t="shared" si="791"/>
        <v>▶</v>
      </c>
      <c r="O8437" s="37" t="s">
        <v>18040</v>
      </c>
      <c r="P8437" s="37">
        <v>39</v>
      </c>
      <c r="Q8437" s="37" t="s">
        <v>23</v>
      </c>
      <c r="R8437" s="9" t="str">
        <f>词典存放目录!$A$1&amp;O8437&amp;P8437&amp;Q8437</f>
        <v>F:\《自创文法查阅Excel》4.1备份\《B词汇·红宝书》\红宝书MP3分割\31 n1-ま (39).mp3</v>
      </c>
      <c r="S8437" s="38"/>
      <c r="T8437" s="56"/>
      <c r="U8437" s="56"/>
      <c r="V8437" s="30" t="str">
        <f t="shared" si="793"/>
        <v/>
      </c>
      <c r="W8437" s="29"/>
      <c r="X8437" s="9" t="s">
        <v>464</v>
      </c>
    </row>
    <row r="8438" spans="1:24" s="57" customFormat="1" ht="24">
      <c r="A8438" s="31">
        <v>8876</v>
      </c>
      <c r="B8438" s="32">
        <f t="shared" ca="1" si="789"/>
        <v>0.59840853498142776</v>
      </c>
      <c r="C8438" s="134" t="s">
        <v>15720</v>
      </c>
      <c r="D8438" s="128" t="s">
        <v>15721</v>
      </c>
      <c r="E8438" s="21"/>
      <c r="F8438" s="22"/>
      <c r="G8438" s="22"/>
      <c r="H8438" s="22"/>
      <c r="I8438" s="23"/>
      <c r="J8438" s="35" t="str">
        <f t="shared" si="790"/>
        <v>➸</v>
      </c>
      <c r="K8438" s="117" t="str">
        <f>词典存放目录!$A$1&amp;L8438&amp;M8438</f>
        <v>F:\《自创文法查阅Excel》4.1备份\《B词汇·红宝书》\红宝书15版图片\8876-まぬがれる【免れる·まぬかれる】.jpg</v>
      </c>
      <c r="L8438" s="9" t="s">
        <v>18120</v>
      </c>
      <c r="M8438" s="117" t="s">
        <v>26553</v>
      </c>
      <c r="N8438" s="36" t="str">
        <f t="shared" si="791"/>
        <v>▶</v>
      </c>
      <c r="O8438" s="37" t="s">
        <v>18040</v>
      </c>
      <c r="P8438" s="37">
        <v>40</v>
      </c>
      <c r="Q8438" s="37" t="s">
        <v>23</v>
      </c>
      <c r="R8438" s="9" t="str">
        <f>词典存放目录!$A$1&amp;O8438&amp;P8438&amp;Q8438</f>
        <v>F:\《自创文法查阅Excel》4.1备份\《B词汇·红宝书》\红宝书MP3分割\31 n1-ま (40).mp3</v>
      </c>
      <c r="S8438" s="38"/>
      <c r="T8438" s="56"/>
      <c r="U8438" s="56"/>
      <c r="V8438" s="30" t="str">
        <f t="shared" si="793"/>
        <v/>
      </c>
      <c r="W8438" s="29"/>
      <c r="X8438" s="9" t="s">
        <v>464</v>
      </c>
    </row>
    <row r="8439" spans="1:24" s="57" customFormat="1" ht="24">
      <c r="A8439" s="31">
        <v>8877</v>
      </c>
      <c r="B8439" s="32">
        <f t="shared" ca="1" si="789"/>
        <v>0.22357490432547866</v>
      </c>
      <c r="C8439" s="134" t="s">
        <v>15722</v>
      </c>
      <c r="D8439" s="128" t="s">
        <v>15723</v>
      </c>
      <c r="E8439" s="21"/>
      <c r="F8439" s="22"/>
      <c r="G8439" s="22"/>
      <c r="H8439" s="22"/>
      <c r="I8439" s="23"/>
      <c r="J8439" s="35" t="str">
        <f t="shared" si="790"/>
        <v>➸</v>
      </c>
      <c r="K8439" s="117" t="str">
        <f>词典存放目录!$A$1&amp;L8439&amp;M8439</f>
        <v>F:\《自创文法查阅Excel》4.1备份\《B词汇·红宝书》\红宝书15版图片\8877-まばたき【瞬き】.jpg</v>
      </c>
      <c r="L8439" s="9" t="s">
        <v>18120</v>
      </c>
      <c r="M8439" s="117" t="s">
        <v>26554</v>
      </c>
      <c r="N8439" s="36" t="str">
        <f t="shared" si="791"/>
        <v>▶</v>
      </c>
      <c r="O8439" s="37" t="s">
        <v>18040</v>
      </c>
      <c r="P8439" s="37">
        <v>41</v>
      </c>
      <c r="Q8439" s="37" t="s">
        <v>23</v>
      </c>
      <c r="R8439" s="9" t="str">
        <f>词典存放目录!$A$1&amp;O8439&amp;P8439&amp;Q8439</f>
        <v>F:\《自创文法查阅Excel》4.1备份\《B词汇·红宝书》\红宝书MP3分割\31 n1-ま (41).mp3</v>
      </c>
      <c r="S8439" s="38"/>
      <c r="T8439" s="56"/>
      <c r="U8439" s="56"/>
      <c r="V8439" s="30" t="str">
        <f t="shared" si="793"/>
        <v/>
      </c>
      <c r="W8439" s="29"/>
      <c r="X8439" s="9" t="s">
        <v>464</v>
      </c>
    </row>
    <row r="8440" spans="1:24" s="57" customFormat="1" ht="24">
      <c r="A8440" s="31">
        <v>8878</v>
      </c>
      <c r="B8440" s="32">
        <f t="shared" ca="1" si="789"/>
        <v>0.19193241423393625</v>
      </c>
      <c r="C8440" s="134" t="s">
        <v>15724</v>
      </c>
      <c r="D8440" s="128" t="s">
        <v>15725</v>
      </c>
      <c r="E8440" s="21"/>
      <c r="F8440" s="22"/>
      <c r="G8440" s="22"/>
      <c r="H8440" s="22"/>
      <c r="I8440" s="23"/>
      <c r="J8440" s="35" t="str">
        <f t="shared" si="790"/>
        <v>➸</v>
      </c>
      <c r="K8440" s="117" t="str">
        <f>词典存放目录!$A$1&amp;L8440&amp;M8440</f>
        <v>F:\《自创文法查阅Excel》4.1备份\《B词汇·红宝书》\红宝书15版图片\8878-まばら【疎ら】.jpg</v>
      </c>
      <c r="L8440" s="9" t="s">
        <v>18120</v>
      </c>
      <c r="M8440" s="117" t="s">
        <v>26555</v>
      </c>
      <c r="N8440" s="36" t="str">
        <f t="shared" si="791"/>
        <v>▶</v>
      </c>
      <c r="O8440" s="37" t="s">
        <v>18040</v>
      </c>
      <c r="P8440" s="37">
        <v>42</v>
      </c>
      <c r="Q8440" s="37" t="s">
        <v>23</v>
      </c>
      <c r="R8440" s="9" t="str">
        <f>词典存放目录!$A$1&amp;O8440&amp;P8440&amp;Q8440</f>
        <v>F:\《自创文法查阅Excel》4.1备份\《B词汇·红宝书》\红宝书MP3分割\31 n1-ま (42).mp3</v>
      </c>
      <c r="S8440" s="38"/>
      <c r="T8440" s="56"/>
      <c r="U8440" s="56"/>
      <c r="V8440" s="30" t="str">
        <f t="shared" si="793"/>
        <v/>
      </c>
      <c r="W8440" s="29"/>
      <c r="X8440" s="9" t="s">
        <v>464</v>
      </c>
    </row>
    <row r="8441" spans="1:24" s="57" customFormat="1" ht="24">
      <c r="A8441" s="31">
        <v>8879</v>
      </c>
      <c r="B8441" s="32">
        <f t="shared" ca="1" si="789"/>
        <v>0.26520346426966956</v>
      </c>
      <c r="C8441" s="134" t="s">
        <v>15726</v>
      </c>
      <c r="D8441" s="128" t="s">
        <v>15727</v>
      </c>
      <c r="E8441" s="21"/>
      <c r="F8441" s="22"/>
      <c r="G8441" s="22"/>
      <c r="H8441" s="22"/>
      <c r="I8441" s="23"/>
      <c r="J8441" s="35" t="str">
        <f t="shared" si="790"/>
        <v>➸</v>
      </c>
      <c r="K8441" s="117" t="str">
        <f>词典存放目录!$A$1&amp;L8441&amp;M8441</f>
        <v>F:\《自创文法查阅Excel》4.1备份\《B词汇·红宝书》\红宝书15版图片\8879-まひ【麻痺】.jpg</v>
      </c>
      <c r="L8441" s="9" t="s">
        <v>18120</v>
      </c>
      <c r="M8441" s="117" t="s">
        <v>26556</v>
      </c>
      <c r="N8441" s="36" t="str">
        <f t="shared" si="791"/>
        <v>▶</v>
      </c>
      <c r="O8441" s="37" t="s">
        <v>18040</v>
      </c>
      <c r="P8441" s="37">
        <v>43</v>
      </c>
      <c r="Q8441" s="37" t="s">
        <v>23</v>
      </c>
      <c r="R8441" s="9" t="str">
        <f>词典存放目录!$A$1&amp;O8441&amp;P8441&amp;Q8441</f>
        <v>F:\《自创文法查阅Excel》4.1备份\《B词汇·红宝书》\红宝书MP3分割\31 n1-ま (43).mp3</v>
      </c>
      <c r="S8441" s="38"/>
      <c r="T8441" s="56"/>
      <c r="U8441" s="56"/>
      <c r="V8441" s="30" t="str">
        <f t="shared" si="793"/>
        <v/>
      </c>
      <c r="W8441" s="29"/>
      <c r="X8441" s="9" t="s">
        <v>464</v>
      </c>
    </row>
    <row r="8442" spans="1:24" s="57" customFormat="1" ht="24">
      <c r="A8442" s="31">
        <v>8880</v>
      </c>
      <c r="B8442" s="32">
        <f t="shared" ca="1" si="789"/>
        <v>0.6627430367716578</v>
      </c>
      <c r="C8442" s="134" t="s">
        <v>15728</v>
      </c>
      <c r="D8442" s="128" t="s">
        <v>15729</v>
      </c>
      <c r="E8442" s="21"/>
      <c r="F8442" s="22"/>
      <c r="G8442" s="22"/>
      <c r="H8442" s="22"/>
      <c r="I8442" s="23"/>
      <c r="J8442" s="35" t="str">
        <f t="shared" si="790"/>
        <v>➸</v>
      </c>
      <c r="K8442" s="117" t="str">
        <f>词典存放目录!$A$1&amp;L8442&amp;M8442</f>
        <v>F:\《自创文法查阅Excel》4.1备份\《B词汇·红宝书》\红宝书15版图片\8880-まゆげ【眉毛】.jpg</v>
      </c>
      <c r="L8442" s="9" t="s">
        <v>18120</v>
      </c>
      <c r="M8442" s="117" t="s">
        <v>26557</v>
      </c>
      <c r="N8442" s="36" t="str">
        <f t="shared" si="791"/>
        <v>▶</v>
      </c>
      <c r="O8442" s="37" t="s">
        <v>18040</v>
      </c>
      <c r="P8442" s="37">
        <v>44</v>
      </c>
      <c r="Q8442" s="37" t="s">
        <v>23</v>
      </c>
      <c r="R8442" s="9" t="str">
        <f>词典存放目录!$A$1&amp;O8442&amp;P8442&amp;Q8442</f>
        <v>F:\《自创文法查阅Excel》4.1备份\《B词汇·红宝书》\红宝书MP3分割\31 n1-ま (44).mp3</v>
      </c>
      <c r="S8442" s="38"/>
      <c r="T8442" s="56"/>
      <c r="U8442" s="56"/>
      <c r="V8442" s="30" t="str">
        <f t="shared" si="793"/>
        <v/>
      </c>
      <c r="W8442" s="29"/>
      <c r="X8442" s="9" t="s">
        <v>464</v>
      </c>
    </row>
    <row r="8443" spans="1:24" s="57" customFormat="1" ht="24">
      <c r="A8443" s="31">
        <v>8881</v>
      </c>
      <c r="B8443" s="32">
        <f t="shared" ref="B8443:B8506" ca="1" si="794">RAND()</f>
        <v>0.96611685322582086</v>
      </c>
      <c r="C8443" s="134" t="s">
        <v>15730</v>
      </c>
      <c r="D8443" s="128" t="s">
        <v>15731</v>
      </c>
      <c r="E8443" s="21"/>
      <c r="F8443" s="22"/>
      <c r="G8443" s="22"/>
      <c r="H8443" s="22"/>
      <c r="I8443" s="23"/>
      <c r="J8443" s="35" t="str">
        <f t="shared" ref="J8443:J8506" si="795">HYPERLINK(K8443,"➸")</f>
        <v>➸</v>
      </c>
      <c r="K8443" s="117" t="str">
        <f>词典存放目录!$A$1&amp;L8443&amp;M8443</f>
        <v>F:\《自创文法查阅Excel》4.1备份\《B词汇·红宝书》\红宝书15版图片\8881-まるきり【丸きり】.jpg</v>
      </c>
      <c r="L8443" s="9" t="s">
        <v>18120</v>
      </c>
      <c r="M8443" s="117" t="s">
        <v>26558</v>
      </c>
      <c r="N8443" s="36" t="str">
        <f t="shared" ref="N8443:N8506" si="796">HYPERLINK(R8443,"▶")</f>
        <v>▶</v>
      </c>
      <c r="O8443" s="37" t="s">
        <v>18040</v>
      </c>
      <c r="P8443" s="37">
        <v>45</v>
      </c>
      <c r="Q8443" s="37" t="s">
        <v>23</v>
      </c>
      <c r="R8443" s="9" t="str">
        <f>词典存放目录!$A$1&amp;O8443&amp;P8443&amp;Q8443</f>
        <v>F:\《自创文法查阅Excel》4.1备份\《B词汇·红宝书》\红宝书MP3分割\31 n1-ま (45).mp3</v>
      </c>
      <c r="S8443" s="38"/>
      <c r="T8443" s="56"/>
      <c r="U8443" s="56"/>
      <c r="V8443" s="30" t="str">
        <f t="shared" si="793"/>
        <v/>
      </c>
      <c r="W8443" s="29"/>
      <c r="X8443" s="9" t="s">
        <v>464</v>
      </c>
    </row>
    <row r="8444" spans="1:24" s="57" customFormat="1" ht="24">
      <c r="A8444" s="31">
        <v>8882</v>
      </c>
      <c r="B8444" s="32">
        <f t="shared" ca="1" si="794"/>
        <v>0.36639562408749415</v>
      </c>
      <c r="C8444" s="134" t="s">
        <v>15732</v>
      </c>
      <c r="D8444" s="128" t="s">
        <v>15733</v>
      </c>
      <c r="E8444" s="21"/>
      <c r="F8444" s="22"/>
      <c r="G8444" s="22"/>
      <c r="H8444" s="22"/>
      <c r="I8444" s="23"/>
      <c r="J8444" s="35" t="str">
        <f t="shared" si="795"/>
        <v>➸</v>
      </c>
      <c r="K8444" s="117" t="str">
        <f>词典存放目录!$A$1&amp;L8444&amp;M8444</f>
        <v>F:\《自创文法查阅Excel》4.1备份\《B词汇·红宝书》\红宝书15版图片\8882-マルチ～【multi～】.jpg</v>
      </c>
      <c r="L8444" s="9" t="s">
        <v>18120</v>
      </c>
      <c r="M8444" s="117" t="s">
        <v>26559</v>
      </c>
      <c r="N8444" s="36" t="str">
        <f t="shared" si="796"/>
        <v>▶</v>
      </c>
      <c r="O8444" s="37" t="s">
        <v>18040</v>
      </c>
      <c r="P8444" s="37">
        <v>46</v>
      </c>
      <c r="Q8444" s="37" t="s">
        <v>23</v>
      </c>
      <c r="R8444" s="9" t="str">
        <f>词典存放目录!$A$1&amp;O8444&amp;P8444&amp;Q8444</f>
        <v>F:\《自创文法查阅Excel》4.1备份\《B词汇·红宝书》\红宝书MP3分割\31 n1-ま (46).mp3</v>
      </c>
      <c r="S8444" s="38"/>
      <c r="T8444" s="56"/>
      <c r="U8444" s="56"/>
      <c r="V8444" s="30" t="str">
        <f t="shared" si="793"/>
        <v/>
      </c>
      <c r="W8444" s="29"/>
      <c r="X8444" s="9" t="s">
        <v>464</v>
      </c>
    </row>
    <row r="8445" spans="1:24" s="57" customFormat="1" ht="24">
      <c r="A8445" s="31">
        <v>8883</v>
      </c>
      <c r="B8445" s="32">
        <f t="shared" ca="1" si="794"/>
        <v>0.4527925371614735</v>
      </c>
      <c r="C8445" s="134" t="s">
        <v>15734</v>
      </c>
      <c r="D8445" s="128" t="s">
        <v>15735</v>
      </c>
      <c r="E8445" s="21"/>
      <c r="F8445" s="22"/>
      <c r="G8445" s="41" t="s">
        <v>99</v>
      </c>
      <c r="H8445" s="22" t="s">
        <v>159</v>
      </c>
      <c r="I8445" s="23"/>
      <c r="J8445" s="35" t="str">
        <f t="shared" si="795"/>
        <v>➸</v>
      </c>
      <c r="K8445" s="117" t="str">
        <f>词典存放目录!$A$1&amp;L8445&amp;M8445</f>
        <v>F:\《自创文法查阅Excel》4.1备份\《B词汇·红宝书》\红宝书15版图片\8883-まるまる【丸々】.jpg</v>
      </c>
      <c r="L8445" s="9" t="s">
        <v>18120</v>
      </c>
      <c r="M8445" s="117" t="s">
        <v>26560</v>
      </c>
      <c r="N8445" s="36" t="str">
        <f t="shared" si="796"/>
        <v>▶</v>
      </c>
      <c r="O8445" s="37" t="s">
        <v>18040</v>
      </c>
      <c r="P8445" s="37">
        <v>47</v>
      </c>
      <c r="Q8445" s="37" t="s">
        <v>23</v>
      </c>
      <c r="R8445" s="9" t="str">
        <f>词典存放目录!$A$1&amp;O8445&amp;P8445&amp;Q8445</f>
        <v>F:\《自创文法查阅Excel》4.1备份\《B词汇·红宝书》\红宝书MP3分割\31 n1-ま (47).mp3</v>
      </c>
      <c r="S8445" s="38"/>
      <c r="T8445" s="56"/>
      <c r="U8445" s="56"/>
      <c r="V8445" s="30" t="str">
        <f t="shared" si="793"/>
        <v/>
      </c>
      <c r="W8445" s="29"/>
      <c r="X8445" s="9" t="s">
        <v>464</v>
      </c>
    </row>
    <row r="8446" spans="1:24" s="57" customFormat="1" ht="24">
      <c r="A8446" s="31">
        <v>8884</v>
      </c>
      <c r="B8446" s="32">
        <f t="shared" ca="1" si="794"/>
        <v>0.57591828430057135</v>
      </c>
      <c r="C8446" s="134" t="s">
        <v>15736</v>
      </c>
      <c r="D8446" s="128" t="s">
        <v>15737</v>
      </c>
      <c r="E8446" s="21"/>
      <c r="F8446" s="22"/>
      <c r="G8446" s="22"/>
      <c r="H8446" s="22"/>
      <c r="I8446" s="23"/>
      <c r="J8446" s="35" t="str">
        <f t="shared" si="795"/>
        <v>➸</v>
      </c>
      <c r="K8446" s="117" t="str">
        <f>词典存放目录!$A$1&amp;L8446&amp;M8446</f>
        <v>F:\《自创文法查阅Excel》4.1备份\《B词汇·红宝书》\红宝书15版图片\8884-まるめる【丸める】.jpg</v>
      </c>
      <c r="L8446" s="9" t="s">
        <v>18120</v>
      </c>
      <c r="M8446" s="117" t="s">
        <v>26561</v>
      </c>
      <c r="N8446" s="36" t="str">
        <f t="shared" si="796"/>
        <v>▶</v>
      </c>
      <c r="O8446" s="37" t="s">
        <v>18040</v>
      </c>
      <c r="P8446" s="37">
        <v>48</v>
      </c>
      <c r="Q8446" s="37" t="s">
        <v>23</v>
      </c>
      <c r="R8446" s="9" t="str">
        <f>词典存放目录!$A$1&amp;O8446&amp;P8446&amp;Q8446</f>
        <v>F:\《自创文法查阅Excel》4.1备份\《B词汇·红宝书》\红宝书MP3分割\31 n1-ま (48).mp3</v>
      </c>
      <c r="S8446" s="38"/>
      <c r="T8446" s="56"/>
      <c r="U8446" s="56"/>
      <c r="V8446" s="30" t="str">
        <f t="shared" si="793"/>
        <v/>
      </c>
      <c r="W8446" s="29"/>
      <c r="X8446" s="9" t="s">
        <v>464</v>
      </c>
    </row>
    <row r="8447" spans="1:24" s="57" customFormat="1" ht="24">
      <c r="A8447" s="31">
        <v>8885</v>
      </c>
      <c r="B8447" s="32">
        <f t="shared" ca="1" si="794"/>
        <v>0.38580758748561161</v>
      </c>
      <c r="C8447" s="134" t="s">
        <v>15738</v>
      </c>
      <c r="D8447" s="128" t="s">
        <v>27729</v>
      </c>
      <c r="E8447" s="21" t="s">
        <v>32</v>
      </c>
      <c r="F8447" s="22"/>
      <c r="G8447" s="22"/>
      <c r="H8447" s="22"/>
      <c r="I8447" s="23"/>
      <c r="J8447" s="35" t="str">
        <f t="shared" si="795"/>
        <v>➸</v>
      </c>
      <c r="K8447" s="117" t="str">
        <f>词典存放目录!$A$1&amp;L8447&amp;M8447</f>
        <v>F:\《自创文法查阅Excel》4.1备份\《B词汇·红宝书》\红宝书15版图片\8885-まわりくどい【回り諄い】.jpg</v>
      </c>
      <c r="L8447" s="9" t="s">
        <v>18120</v>
      </c>
      <c r="M8447" s="117" t="s">
        <v>26562</v>
      </c>
      <c r="N8447" s="36" t="str">
        <f t="shared" si="796"/>
        <v>▶</v>
      </c>
      <c r="O8447" s="37" t="s">
        <v>18040</v>
      </c>
      <c r="P8447" s="37">
        <v>49</v>
      </c>
      <c r="Q8447" s="37" t="s">
        <v>23</v>
      </c>
      <c r="R8447" s="9" t="str">
        <f>词典存放目录!$A$1&amp;O8447&amp;P8447&amp;Q8447</f>
        <v>F:\《自创文法查阅Excel》4.1备份\《B词汇·红宝书》\红宝书MP3分割\31 n1-ま (49).mp3</v>
      </c>
      <c r="S8447" s="38"/>
      <c r="T8447" s="56"/>
      <c r="U8447" s="56"/>
      <c r="V8447" s="30" t="str">
        <f t="shared" si="793"/>
        <v/>
      </c>
      <c r="W8447" s="29"/>
      <c r="X8447" s="9" t="s">
        <v>464</v>
      </c>
    </row>
    <row r="8448" spans="1:24" s="57" customFormat="1" ht="24">
      <c r="A8448" s="31">
        <v>8886</v>
      </c>
      <c r="B8448" s="32">
        <f t="shared" ca="1" si="794"/>
        <v>0.41578250851197107</v>
      </c>
      <c r="C8448" s="134" t="s">
        <v>15739</v>
      </c>
      <c r="D8448" s="128" t="s">
        <v>15740</v>
      </c>
      <c r="E8448" s="21"/>
      <c r="F8448" s="22"/>
      <c r="G8448" s="22"/>
      <c r="H8448" s="22"/>
      <c r="I8448" s="23"/>
      <c r="J8448" s="35" t="str">
        <f t="shared" si="795"/>
        <v>➸</v>
      </c>
      <c r="K8448" s="117" t="str">
        <f>词典存放目录!$A$1&amp;L8448&amp;M8448</f>
        <v>F:\《自创文法查阅Excel》4.1备份\《B词汇·红宝书》\红宝书15版图片\8886-まんきつ【満喫】.jpg</v>
      </c>
      <c r="L8448" s="9" t="s">
        <v>18120</v>
      </c>
      <c r="M8448" s="117" t="s">
        <v>26563</v>
      </c>
      <c r="N8448" s="36" t="str">
        <f t="shared" si="796"/>
        <v>▶</v>
      </c>
      <c r="O8448" s="37" t="s">
        <v>18040</v>
      </c>
      <c r="P8448" s="37">
        <v>50</v>
      </c>
      <c r="Q8448" s="37" t="s">
        <v>23</v>
      </c>
      <c r="R8448" s="9" t="str">
        <f>词典存放目录!$A$1&amp;O8448&amp;P8448&amp;Q8448</f>
        <v>F:\《自创文法查阅Excel》4.1备份\《B词汇·红宝书》\红宝书MP3分割\31 n1-ま (50).mp3</v>
      </c>
      <c r="S8448" s="38"/>
      <c r="T8448" s="56"/>
      <c r="U8448" s="56"/>
      <c r="V8448" s="30" t="str">
        <f t="shared" si="793"/>
        <v/>
      </c>
      <c r="W8448" s="102"/>
      <c r="X8448" s="9" t="s">
        <v>464</v>
      </c>
    </row>
    <row r="8449" spans="1:24" s="57" customFormat="1" ht="24">
      <c r="A8449" s="31">
        <v>8887</v>
      </c>
      <c r="B8449" s="32">
        <f t="shared" ca="1" si="794"/>
        <v>0.58014854717798892</v>
      </c>
      <c r="C8449" s="134" t="s">
        <v>15741</v>
      </c>
      <c r="D8449" s="128" t="s">
        <v>15742</v>
      </c>
      <c r="E8449" s="21"/>
      <c r="F8449" s="22"/>
      <c r="G8449" s="22"/>
      <c r="H8449" s="22"/>
      <c r="I8449" s="23"/>
      <c r="J8449" s="35" t="str">
        <f t="shared" si="795"/>
        <v>➸</v>
      </c>
      <c r="K8449" s="117" t="str">
        <f>词典存放目录!$A$1&amp;L8449&amp;M8449</f>
        <v>F:\《自创文法查阅Excel》4.1备份\《B词汇·红宝书》\红宝书15版图片\8887-まんげつ【満月】.jpg</v>
      </c>
      <c r="L8449" s="9" t="s">
        <v>18120</v>
      </c>
      <c r="M8449" s="117" t="s">
        <v>26564</v>
      </c>
      <c r="N8449" s="36" t="str">
        <f t="shared" si="796"/>
        <v>▶</v>
      </c>
      <c r="O8449" s="37" t="s">
        <v>18040</v>
      </c>
      <c r="P8449" s="37">
        <v>51</v>
      </c>
      <c r="Q8449" s="37" t="s">
        <v>23</v>
      </c>
      <c r="R8449" s="9" t="str">
        <f>词典存放目录!$A$1&amp;O8449&amp;P8449&amp;Q8449</f>
        <v>F:\《自创文法查阅Excel》4.1备份\《B词汇·红宝书》\红宝书MP3分割\31 n1-ま (51).mp3</v>
      </c>
      <c r="S8449" s="38"/>
      <c r="T8449" s="56"/>
      <c r="U8449" s="56"/>
      <c r="V8449" s="30" t="str">
        <f t="shared" si="793"/>
        <v/>
      </c>
      <c r="W8449" s="29"/>
      <c r="X8449" s="9" t="s">
        <v>464</v>
      </c>
    </row>
    <row r="8450" spans="1:24" s="57" customFormat="1" ht="24">
      <c r="A8450" s="31">
        <v>8888</v>
      </c>
      <c r="B8450" s="32">
        <f t="shared" ca="1" si="794"/>
        <v>0.27863278018563387</v>
      </c>
      <c r="C8450" s="134" t="s">
        <v>15743</v>
      </c>
      <c r="D8450" s="128" t="s">
        <v>15744</v>
      </c>
      <c r="E8450" s="21"/>
      <c r="F8450" s="22"/>
      <c r="G8450" s="22"/>
      <c r="H8450" s="22"/>
      <c r="I8450" s="23"/>
      <c r="J8450" s="35" t="str">
        <f t="shared" si="795"/>
        <v>➸</v>
      </c>
      <c r="K8450" s="117" t="str">
        <f>词典存放目录!$A$1&amp;L8450&amp;M8450</f>
        <v>F:\《自创文法查阅Excel》4.1备份\《B词汇·红宝书》\红宝书15版图片\8888-まんざい【漫才】.jpg</v>
      </c>
      <c r="L8450" s="9" t="s">
        <v>18120</v>
      </c>
      <c r="M8450" s="117" t="s">
        <v>26565</v>
      </c>
      <c r="N8450" s="36" t="str">
        <f t="shared" si="796"/>
        <v>▶</v>
      </c>
      <c r="O8450" s="37" t="s">
        <v>18040</v>
      </c>
      <c r="P8450" s="37">
        <v>52</v>
      </c>
      <c r="Q8450" s="37" t="s">
        <v>23</v>
      </c>
      <c r="R8450" s="9" t="str">
        <f>词典存放目录!$A$1&amp;O8450&amp;P8450&amp;Q8450</f>
        <v>F:\《自创文法查阅Excel》4.1备份\《B词汇·红宝书》\红宝书MP3分割\31 n1-ま (52).mp3</v>
      </c>
      <c r="S8450" s="38"/>
      <c r="T8450" s="56"/>
      <c r="U8450" s="56"/>
      <c r="V8450" s="30" t="str">
        <f t="shared" si="793"/>
        <v/>
      </c>
      <c r="W8450" s="29"/>
      <c r="X8450" s="9" t="s">
        <v>464</v>
      </c>
    </row>
    <row r="8451" spans="1:24" s="57" customFormat="1" ht="24">
      <c r="A8451" s="31">
        <v>8889</v>
      </c>
      <c r="B8451" s="32">
        <f t="shared" ca="1" si="794"/>
        <v>0.5407317202700912</v>
      </c>
      <c r="C8451" s="134" t="s">
        <v>15745</v>
      </c>
      <c r="D8451" s="128" t="s">
        <v>15746</v>
      </c>
      <c r="E8451" s="21"/>
      <c r="F8451" s="22"/>
      <c r="G8451" s="22"/>
      <c r="H8451" s="22"/>
      <c r="I8451" s="23"/>
      <c r="J8451" s="35" t="str">
        <f t="shared" si="795"/>
        <v>➸</v>
      </c>
      <c r="K8451" s="117" t="str">
        <f>词典存放目录!$A$1&amp;L8451&amp;M8451</f>
        <v>F:\《自创文法查阅Excel》4.1备份\《B词汇·红宝书》\红宝书15版图片\8889-まんざら【満更】.jpg</v>
      </c>
      <c r="L8451" s="9" t="s">
        <v>18120</v>
      </c>
      <c r="M8451" s="117" t="s">
        <v>26566</v>
      </c>
      <c r="N8451" s="36" t="str">
        <f t="shared" si="796"/>
        <v>▶</v>
      </c>
      <c r="O8451" s="37" t="s">
        <v>18040</v>
      </c>
      <c r="P8451" s="37">
        <v>53</v>
      </c>
      <c r="Q8451" s="37" t="s">
        <v>23</v>
      </c>
      <c r="R8451" s="9" t="str">
        <f>词典存放目录!$A$1&amp;O8451&amp;P8451&amp;Q8451</f>
        <v>F:\《自创文法查阅Excel》4.1备份\《B词汇·红宝书》\红宝书MP3分割\31 n1-ま (53).mp3</v>
      </c>
      <c r="S8451" s="38"/>
      <c r="T8451" s="56"/>
      <c r="U8451" s="56"/>
      <c r="V8451" s="30" t="str">
        <f t="shared" si="793"/>
        <v/>
      </c>
      <c r="W8451" s="29"/>
      <c r="X8451" s="9" t="s">
        <v>464</v>
      </c>
    </row>
    <row r="8452" spans="1:24" s="57" customFormat="1" ht="24">
      <c r="A8452" s="31">
        <v>8890</v>
      </c>
      <c r="B8452" s="32">
        <f t="shared" ca="1" si="794"/>
        <v>8.2309041637368852E-2</v>
      </c>
      <c r="C8452" s="134" t="s">
        <v>15747</v>
      </c>
      <c r="D8452" s="128" t="s">
        <v>15748</v>
      </c>
      <c r="E8452" s="21"/>
      <c r="F8452" s="22"/>
      <c r="G8452" s="22"/>
      <c r="H8452" s="22"/>
      <c r="I8452" s="23"/>
      <c r="J8452" s="35" t="str">
        <f t="shared" si="795"/>
        <v>➸</v>
      </c>
      <c r="K8452" s="117" t="str">
        <f>词典存放目录!$A$1&amp;L8452&amp;M8452</f>
        <v>F:\《自创文法查阅Excel》4.1备份\《B词汇·红宝书》\红宝书15版图片\8890-まんじょう【満場】.jpg</v>
      </c>
      <c r="L8452" s="9" t="s">
        <v>18120</v>
      </c>
      <c r="M8452" s="117" t="s">
        <v>26567</v>
      </c>
      <c r="N8452" s="36" t="str">
        <f t="shared" si="796"/>
        <v>▶</v>
      </c>
      <c r="O8452" s="37" t="s">
        <v>18040</v>
      </c>
      <c r="P8452" s="37">
        <v>54</v>
      </c>
      <c r="Q8452" s="37" t="s">
        <v>23</v>
      </c>
      <c r="R8452" s="9" t="str">
        <f>词典存放目录!$A$1&amp;O8452&amp;P8452&amp;Q8452</f>
        <v>F:\《自创文法查阅Excel》4.1备份\《B词汇·红宝书》\红宝书MP3分割\31 n1-ま (54).mp3</v>
      </c>
      <c r="S8452" s="38"/>
      <c r="T8452" s="56"/>
      <c r="U8452" s="56"/>
      <c r="V8452" s="30" t="str">
        <f t="shared" si="793"/>
        <v/>
      </c>
      <c r="W8452" s="29"/>
      <c r="X8452" s="9" t="s">
        <v>464</v>
      </c>
    </row>
    <row r="8453" spans="1:24" s="57" customFormat="1" ht="24">
      <c r="A8453" s="31">
        <v>8891</v>
      </c>
      <c r="B8453" s="32">
        <f t="shared" ca="1" si="794"/>
        <v>0.53915180859178535</v>
      </c>
      <c r="C8453" s="134" t="s">
        <v>15749</v>
      </c>
      <c r="D8453" s="128" t="s">
        <v>15750</v>
      </c>
      <c r="E8453" s="21"/>
      <c r="F8453" s="22"/>
      <c r="G8453" s="22"/>
      <c r="H8453" s="22"/>
      <c r="I8453" s="23"/>
      <c r="J8453" s="35" t="str">
        <f t="shared" si="795"/>
        <v>➸</v>
      </c>
      <c r="K8453" s="117" t="str">
        <f>词典存放目录!$A$1&amp;L8453&amp;M8453</f>
        <v>F:\《自创文法查阅Excel》4.1备份\《B词汇·红宝书》\红宝书15版图片\8891-マンネリ【mannerism】.jpg</v>
      </c>
      <c r="L8453" s="9" t="s">
        <v>18120</v>
      </c>
      <c r="M8453" s="117" t="s">
        <v>26568</v>
      </c>
      <c r="N8453" s="36" t="str">
        <f t="shared" si="796"/>
        <v>▶</v>
      </c>
      <c r="O8453" s="37" t="s">
        <v>18040</v>
      </c>
      <c r="P8453" s="37">
        <v>55</v>
      </c>
      <c r="Q8453" s="37" t="s">
        <v>23</v>
      </c>
      <c r="R8453" s="9" t="str">
        <f>词典存放目录!$A$1&amp;O8453&amp;P8453&amp;Q8453</f>
        <v>F:\《自创文法查阅Excel》4.1备份\《B词汇·红宝书》\红宝书MP3分割\31 n1-ま (55).mp3</v>
      </c>
      <c r="S8453" s="38"/>
      <c r="T8453" s="56"/>
      <c r="U8453" s="56"/>
      <c r="V8453" s="30" t="str">
        <f t="shared" si="793"/>
        <v/>
      </c>
      <c r="W8453" s="29"/>
      <c r="X8453" s="9" t="s">
        <v>464</v>
      </c>
    </row>
    <row r="8454" spans="1:24" s="57" customFormat="1" ht="24">
      <c r="A8454" s="31">
        <v>8892</v>
      </c>
      <c r="B8454" s="32">
        <f t="shared" ca="1" si="794"/>
        <v>0.66610805745493196</v>
      </c>
      <c r="C8454" s="134" t="s">
        <v>15751</v>
      </c>
      <c r="D8454" s="128" t="s">
        <v>15752</v>
      </c>
      <c r="E8454" s="21"/>
      <c r="F8454" s="22"/>
      <c r="G8454" s="22"/>
      <c r="H8454" s="22"/>
      <c r="I8454" s="23"/>
      <c r="J8454" s="35" t="str">
        <f t="shared" si="795"/>
        <v>➸</v>
      </c>
      <c r="K8454" s="117" t="str">
        <f>词典存放目录!$A$1&amp;L8454&amp;M8454</f>
        <v>F:\《自创文法查阅Excel》4.1备份\《B词汇·红宝书》\红宝书15版图片\8892-まんびき【万引き】.jpg</v>
      </c>
      <c r="L8454" s="9" t="s">
        <v>18120</v>
      </c>
      <c r="M8454" s="117" t="s">
        <v>26569</v>
      </c>
      <c r="N8454" s="36" t="str">
        <f t="shared" si="796"/>
        <v>▶</v>
      </c>
      <c r="O8454" s="37" t="s">
        <v>18040</v>
      </c>
      <c r="P8454" s="37">
        <v>56</v>
      </c>
      <c r="Q8454" s="37" t="s">
        <v>23</v>
      </c>
      <c r="R8454" s="9" t="str">
        <f>词典存放目录!$A$1&amp;O8454&amp;P8454&amp;Q8454</f>
        <v>F:\《自创文法查阅Excel》4.1备份\《B词汇·红宝书》\红宝书MP3分割\31 n1-ま (56).mp3</v>
      </c>
      <c r="S8454" s="38"/>
      <c r="T8454" s="56"/>
      <c r="U8454" s="56"/>
      <c r="V8454" s="30" t="str">
        <f t="shared" si="793"/>
        <v/>
      </c>
      <c r="W8454" s="29"/>
      <c r="X8454" s="9" t="s">
        <v>464</v>
      </c>
    </row>
    <row r="8455" spans="1:24" s="57" customFormat="1" ht="24">
      <c r="A8455" s="31">
        <v>8893</v>
      </c>
      <c r="B8455" s="32">
        <f t="shared" ca="1" si="794"/>
        <v>0.35840692919152561</v>
      </c>
      <c r="C8455" s="134" t="s">
        <v>15753</v>
      </c>
      <c r="D8455" s="128" t="s">
        <v>15754</v>
      </c>
      <c r="E8455" s="21" t="s">
        <v>32</v>
      </c>
      <c r="F8455" s="22"/>
      <c r="G8455" s="22"/>
      <c r="H8455" s="22"/>
      <c r="I8455" s="23"/>
      <c r="J8455" s="35" t="str">
        <f t="shared" si="795"/>
        <v>➸</v>
      </c>
      <c r="K8455" s="117" t="str">
        <f>词典存放目录!$A$1&amp;L8455&amp;M8455</f>
        <v>F:\《自创文法查阅Excel》4.1备份\《B词汇·红宝书》\红宝书15版图片\8893-まんまるい【真ん丸い】.jpg</v>
      </c>
      <c r="L8455" s="9" t="s">
        <v>18120</v>
      </c>
      <c r="M8455" s="117" t="s">
        <v>26570</v>
      </c>
      <c r="N8455" s="36" t="str">
        <f t="shared" si="796"/>
        <v>▶</v>
      </c>
      <c r="O8455" s="37" t="s">
        <v>18040</v>
      </c>
      <c r="P8455" s="37">
        <v>57</v>
      </c>
      <c r="Q8455" s="37" t="s">
        <v>23</v>
      </c>
      <c r="R8455" s="9" t="str">
        <f>词典存放目录!$A$1&amp;O8455&amp;P8455&amp;Q8455</f>
        <v>F:\《自创文法查阅Excel》4.1备份\《B词汇·红宝书》\红宝书MP3分割\31 n1-ま (57).mp3</v>
      </c>
      <c r="S8455" s="38"/>
      <c r="T8455" s="56"/>
      <c r="U8455" s="56"/>
      <c r="V8455" s="30" t="str">
        <f t="shared" si="793"/>
        <v/>
      </c>
      <c r="W8455" s="29"/>
      <c r="X8455" s="9" t="s">
        <v>464</v>
      </c>
    </row>
    <row r="8456" spans="1:24" s="57" customFormat="1" ht="24">
      <c r="A8456" s="31">
        <v>8894</v>
      </c>
      <c r="B8456" s="32">
        <f t="shared" ca="1" si="794"/>
        <v>0.94895544861859771</v>
      </c>
      <c r="C8456" s="130" t="s">
        <v>15755</v>
      </c>
      <c r="D8456" s="120" t="s">
        <v>15756</v>
      </c>
      <c r="E8456" s="21"/>
      <c r="F8456" s="22"/>
      <c r="G8456" s="22"/>
      <c r="H8456" s="22"/>
      <c r="I8456" s="23"/>
      <c r="J8456" s="35" t="str">
        <f t="shared" si="795"/>
        <v>➸</v>
      </c>
      <c r="K8456" s="117" t="str">
        <f>词典存放目录!$A$1&amp;L8456&amp;M8456</f>
        <v>F:\《自创文法查阅Excel》4.1备份\《B词汇·红宝书》\红宝书15版图片\8894-みおくり【見送り】.jpg</v>
      </c>
      <c r="L8456" s="9" t="s">
        <v>18120</v>
      </c>
      <c r="M8456" s="117" t="s">
        <v>26571</v>
      </c>
      <c r="N8456" s="36" t="str">
        <f t="shared" si="796"/>
        <v>▶</v>
      </c>
      <c r="O8456" s="37" t="s">
        <v>18041</v>
      </c>
      <c r="P8456" s="37">
        <v>1</v>
      </c>
      <c r="Q8456" s="37" t="s">
        <v>23</v>
      </c>
      <c r="R8456" s="9" t="str">
        <f>词典存放目录!$A$1&amp;O8456&amp;P8456&amp;Q8456</f>
        <v>F:\《自创文法查阅Excel》4.1备份\《B词汇·红宝书》\红宝书MP3分割\32 n5-み (1).mp3</v>
      </c>
      <c r="S8456" s="38"/>
      <c r="T8456" s="56"/>
      <c r="U8456" s="56"/>
      <c r="V8456" s="30" t="str">
        <f t="shared" si="793"/>
        <v/>
      </c>
      <c r="W8456" s="29"/>
      <c r="X8456" s="9" t="s">
        <v>24</v>
      </c>
    </row>
    <row r="8457" spans="1:24" s="57" customFormat="1" ht="24">
      <c r="A8457" s="31">
        <v>8895</v>
      </c>
      <c r="B8457" s="32">
        <f t="shared" ca="1" si="794"/>
        <v>0.55492591499594901</v>
      </c>
      <c r="C8457" s="130" t="s">
        <v>15757</v>
      </c>
      <c r="D8457" s="120" t="s">
        <v>15758</v>
      </c>
      <c r="E8457" s="21"/>
      <c r="F8457" s="22"/>
      <c r="G8457" s="22"/>
      <c r="H8457" s="22"/>
      <c r="I8457" s="23"/>
      <c r="J8457" s="35" t="str">
        <f t="shared" si="795"/>
        <v>➸</v>
      </c>
      <c r="K8457" s="117" t="str">
        <f>词典存放目录!$A$1&amp;L8457&amp;M8457</f>
        <v>F:\《自创文法查阅Excel》4.1备份\《B词汇·红宝书》\红宝书15版图片\8895-みおくる【見送る】.jpg</v>
      </c>
      <c r="L8457" s="9" t="s">
        <v>18120</v>
      </c>
      <c r="M8457" s="117" t="s">
        <v>26572</v>
      </c>
      <c r="N8457" s="36" t="str">
        <f t="shared" si="796"/>
        <v>▶</v>
      </c>
      <c r="O8457" s="37" t="s">
        <v>18041</v>
      </c>
      <c r="P8457" s="37">
        <v>2</v>
      </c>
      <c r="Q8457" s="37" t="s">
        <v>23</v>
      </c>
      <c r="R8457" s="9" t="str">
        <f>词典存放目录!$A$1&amp;O8457&amp;P8457&amp;Q8457</f>
        <v>F:\《自创文法查阅Excel》4.1备份\《B词汇·红宝书》\红宝书MP3分割\32 n5-み (2).mp3</v>
      </c>
      <c r="S8457" s="38"/>
      <c r="T8457" s="56"/>
      <c r="U8457" s="56"/>
      <c r="V8457" s="30" t="str">
        <f t="shared" si="793"/>
        <v/>
      </c>
      <c r="W8457" s="29"/>
      <c r="X8457" s="9" t="s">
        <v>24</v>
      </c>
    </row>
    <row r="8458" spans="1:24" s="57" customFormat="1" ht="24">
      <c r="A8458" s="31">
        <v>8896</v>
      </c>
      <c r="B8458" s="32">
        <f t="shared" ca="1" si="794"/>
        <v>2.0386812576529856E-2</v>
      </c>
      <c r="C8458" s="130" t="s">
        <v>15759</v>
      </c>
      <c r="D8458" s="120" t="s">
        <v>15760</v>
      </c>
      <c r="E8458" s="21"/>
      <c r="F8458" s="22"/>
      <c r="G8458" s="22"/>
      <c r="H8458" s="22"/>
      <c r="I8458" s="23"/>
      <c r="J8458" s="35" t="str">
        <f t="shared" si="795"/>
        <v>➸</v>
      </c>
      <c r="K8458" s="117" t="str">
        <f>词典存放目录!$A$1&amp;L8458&amp;M8458</f>
        <v>F:\《自创文法查阅Excel》4.1备份\《B词汇·红宝书》\红宝书15版图片\8896-みがく【磨く】.jpg</v>
      </c>
      <c r="L8458" s="9" t="s">
        <v>18120</v>
      </c>
      <c r="M8458" s="117" t="s">
        <v>26573</v>
      </c>
      <c r="N8458" s="36" t="str">
        <f t="shared" si="796"/>
        <v>▶</v>
      </c>
      <c r="O8458" s="37" t="s">
        <v>18041</v>
      </c>
      <c r="P8458" s="37">
        <v>3</v>
      </c>
      <c r="Q8458" s="37" t="s">
        <v>23</v>
      </c>
      <c r="R8458" s="9" t="str">
        <f>词典存放目录!$A$1&amp;O8458&amp;P8458&amp;Q8458</f>
        <v>F:\《自创文法查阅Excel》4.1备份\《B词汇·红宝书》\红宝书MP3分割\32 n5-み (3).mp3</v>
      </c>
      <c r="S8458" s="38"/>
      <c r="T8458" s="56"/>
      <c r="U8458" s="56"/>
      <c r="V8458" s="30" t="str">
        <f t="shared" si="793"/>
        <v/>
      </c>
      <c r="W8458" s="29"/>
      <c r="X8458" s="9" t="s">
        <v>24</v>
      </c>
    </row>
    <row r="8459" spans="1:24" s="57" customFormat="1" ht="24">
      <c r="A8459" s="31">
        <v>8897</v>
      </c>
      <c r="B8459" s="32">
        <f t="shared" ca="1" si="794"/>
        <v>0.36951679637560264</v>
      </c>
      <c r="C8459" s="130" t="s">
        <v>15761</v>
      </c>
      <c r="D8459" s="120" t="s">
        <v>15762</v>
      </c>
      <c r="E8459" s="21"/>
      <c r="F8459" s="22"/>
      <c r="G8459" s="22"/>
      <c r="H8459" s="22"/>
      <c r="I8459" s="23"/>
      <c r="J8459" s="35" t="str">
        <f t="shared" si="795"/>
        <v>➸</v>
      </c>
      <c r="K8459" s="117" t="str">
        <f>词典存放目录!$A$1&amp;L8459&amp;M8459</f>
        <v>F:\《自创文法查阅Excel》4.1备份\《B词汇·红宝书》\红宝书15版图片\8897-みぎ【右】.jpg</v>
      </c>
      <c r="L8459" s="9" t="s">
        <v>18120</v>
      </c>
      <c r="M8459" s="117" t="s">
        <v>26574</v>
      </c>
      <c r="N8459" s="36" t="str">
        <f t="shared" si="796"/>
        <v>▶</v>
      </c>
      <c r="O8459" s="37" t="s">
        <v>18041</v>
      </c>
      <c r="P8459" s="37">
        <v>4</v>
      </c>
      <c r="Q8459" s="37" t="s">
        <v>23</v>
      </c>
      <c r="R8459" s="9" t="str">
        <f>词典存放目录!$A$1&amp;O8459&amp;P8459&amp;Q8459</f>
        <v>F:\《自创文法查阅Excel》4.1备份\《B词汇·红宝书》\红宝书MP3分割\32 n5-み (4).mp3</v>
      </c>
      <c r="S8459" s="38"/>
      <c r="T8459" s="56"/>
      <c r="U8459" s="56"/>
      <c r="V8459" s="30" t="str">
        <f t="shared" si="793"/>
        <v/>
      </c>
      <c r="W8459" s="29"/>
      <c r="X8459" s="9" t="s">
        <v>24</v>
      </c>
    </row>
    <row r="8460" spans="1:24" s="57" customFormat="1" ht="24">
      <c r="A8460" s="31">
        <v>8898</v>
      </c>
      <c r="B8460" s="32">
        <f t="shared" ca="1" si="794"/>
        <v>0.56532543733870722</v>
      </c>
      <c r="C8460" s="130" t="s">
        <v>15763</v>
      </c>
      <c r="D8460" s="120" t="s">
        <v>15764</v>
      </c>
      <c r="E8460" s="21" t="s">
        <v>32</v>
      </c>
      <c r="F8460" s="22"/>
      <c r="G8460" s="22"/>
      <c r="H8460" s="22"/>
      <c r="I8460" s="23"/>
      <c r="J8460" s="35" t="str">
        <f t="shared" si="795"/>
        <v>➸</v>
      </c>
      <c r="K8460" s="117" t="str">
        <f>词典存放目录!$A$1&amp;L8460&amp;M8460</f>
        <v>F:\《自创文法查阅Excel》4.1备份\《B词汇·红宝书》\红宝书15版图片\8898-みじかい【短い】.jpg</v>
      </c>
      <c r="L8460" s="9" t="s">
        <v>18120</v>
      </c>
      <c r="M8460" s="117" t="s">
        <v>26575</v>
      </c>
      <c r="N8460" s="36" t="str">
        <f t="shared" si="796"/>
        <v>▶</v>
      </c>
      <c r="O8460" s="37" t="s">
        <v>18041</v>
      </c>
      <c r="P8460" s="37">
        <v>5</v>
      </c>
      <c r="Q8460" s="37" t="s">
        <v>23</v>
      </c>
      <c r="R8460" s="9" t="str">
        <f>词典存放目录!$A$1&amp;O8460&amp;P8460&amp;Q8460</f>
        <v>F:\《自创文法查阅Excel》4.1备份\《B词汇·红宝书》\红宝书MP3分割\32 n5-み (5).mp3</v>
      </c>
      <c r="S8460" s="38"/>
      <c r="T8460" s="56"/>
      <c r="U8460" s="56"/>
      <c r="V8460" s="30" t="str">
        <f t="shared" si="793"/>
        <v/>
      </c>
      <c r="W8460" s="29"/>
      <c r="X8460" s="9" t="s">
        <v>24</v>
      </c>
    </row>
    <row r="8461" spans="1:24" s="57" customFormat="1" ht="24">
      <c r="A8461" s="31">
        <v>8899</v>
      </c>
      <c r="B8461" s="32">
        <f t="shared" ca="1" si="794"/>
        <v>0.61164624414508695</v>
      </c>
      <c r="C8461" s="130" t="s">
        <v>15765</v>
      </c>
      <c r="D8461" s="120" t="s">
        <v>15766</v>
      </c>
      <c r="E8461" s="21"/>
      <c r="F8461" s="22"/>
      <c r="G8461" s="22"/>
      <c r="H8461" s="22"/>
      <c r="I8461" s="23"/>
      <c r="J8461" s="35" t="str">
        <f t="shared" si="795"/>
        <v>➸</v>
      </c>
      <c r="K8461" s="117" t="str">
        <f>词典存放目录!$A$1&amp;L8461&amp;M8461</f>
        <v>F:\《自创文法查阅Excel》4.1备份\《B词汇·红宝书》\红宝书15版图片\8899-みず【水】.jpg</v>
      </c>
      <c r="L8461" s="9" t="s">
        <v>18120</v>
      </c>
      <c r="M8461" s="117" t="s">
        <v>26576</v>
      </c>
      <c r="N8461" s="36" t="str">
        <f t="shared" si="796"/>
        <v>▶</v>
      </c>
      <c r="O8461" s="37" t="s">
        <v>18041</v>
      </c>
      <c r="P8461" s="37">
        <v>6</v>
      </c>
      <c r="Q8461" s="37" t="s">
        <v>23</v>
      </c>
      <c r="R8461" s="9" t="str">
        <f>词典存放目录!$A$1&amp;O8461&amp;P8461&amp;Q8461</f>
        <v>F:\《自创文法查阅Excel》4.1备份\《B词汇·红宝书》\红宝书MP3分割\32 n5-み (6).mp3</v>
      </c>
      <c r="S8461" s="38"/>
      <c r="T8461" s="56"/>
      <c r="U8461" s="56"/>
      <c r="V8461" s="30" t="str">
        <f t="shared" si="793"/>
        <v/>
      </c>
      <c r="W8461" s="29"/>
      <c r="X8461" s="9" t="s">
        <v>24</v>
      </c>
    </row>
    <row r="8462" spans="1:24" s="57" customFormat="1" ht="24">
      <c r="A8462" s="31">
        <v>8900</v>
      </c>
      <c r="B8462" s="32">
        <f t="shared" ca="1" si="794"/>
        <v>0.21870815381479058</v>
      </c>
      <c r="C8462" s="130" t="s">
        <v>15767</v>
      </c>
      <c r="D8462" s="120" t="s">
        <v>15768</v>
      </c>
      <c r="E8462" s="21"/>
      <c r="F8462" s="22"/>
      <c r="G8462" s="22"/>
      <c r="H8462" s="22"/>
      <c r="I8462" s="23"/>
      <c r="J8462" s="35" t="str">
        <f t="shared" si="795"/>
        <v>➸</v>
      </c>
      <c r="K8462" s="117" t="str">
        <f>词典存放目录!$A$1&amp;L8462&amp;M8462</f>
        <v>F:\《自创文法查阅Excel》4.1备份\《B词汇·红宝书》\红宝书15版图片\8900-みせ【店】.jpg</v>
      </c>
      <c r="L8462" s="9" t="s">
        <v>18120</v>
      </c>
      <c r="M8462" s="117" t="s">
        <v>26577</v>
      </c>
      <c r="N8462" s="36" t="str">
        <f t="shared" si="796"/>
        <v>▶</v>
      </c>
      <c r="O8462" s="37" t="s">
        <v>18041</v>
      </c>
      <c r="P8462" s="37">
        <v>7</v>
      </c>
      <c r="Q8462" s="37" t="s">
        <v>23</v>
      </c>
      <c r="R8462" s="9" t="str">
        <f>词典存放目录!$A$1&amp;O8462&amp;P8462&amp;Q8462</f>
        <v>F:\《自创文法查阅Excel》4.1备份\《B词汇·红宝书》\红宝书MP3分割\32 n5-み (7).mp3</v>
      </c>
      <c r="S8462" s="38"/>
      <c r="T8462" s="56"/>
      <c r="U8462" s="56"/>
      <c r="V8462" s="30" t="str">
        <f t="shared" ref="V8462:V8487" si="797">IF(COUNTA(S8462:U8462)=0,"",COUNTIF(S8462:U8462,"0")/COUNTA(S8462:U8462))</f>
        <v/>
      </c>
      <c r="W8462" s="29"/>
      <c r="X8462" s="9" t="s">
        <v>24</v>
      </c>
    </row>
    <row r="8463" spans="1:24" s="57" customFormat="1" ht="24">
      <c r="A8463" s="31">
        <v>8901</v>
      </c>
      <c r="B8463" s="32">
        <f t="shared" ca="1" si="794"/>
        <v>0.18355997810344982</v>
      </c>
      <c r="C8463" s="130" t="s">
        <v>15769</v>
      </c>
      <c r="D8463" s="120" t="s">
        <v>15770</v>
      </c>
      <c r="E8463" s="21"/>
      <c r="F8463" s="22"/>
      <c r="G8463" s="22"/>
      <c r="H8463" s="22"/>
      <c r="I8463" s="23"/>
      <c r="J8463" s="35" t="str">
        <f t="shared" si="795"/>
        <v>➸</v>
      </c>
      <c r="K8463" s="117" t="str">
        <f>词典存放目录!$A$1&amp;L8463&amp;M8463</f>
        <v>F:\《自创文法查阅Excel》4.1备份\《B词汇·红宝书》\红宝书15版图片\8901-みせる【見せる】.jpg</v>
      </c>
      <c r="L8463" s="9" t="s">
        <v>18120</v>
      </c>
      <c r="M8463" s="117" t="s">
        <v>26578</v>
      </c>
      <c r="N8463" s="36" t="str">
        <f t="shared" si="796"/>
        <v>▶</v>
      </c>
      <c r="O8463" s="37" t="s">
        <v>18041</v>
      </c>
      <c r="P8463" s="37">
        <v>8</v>
      </c>
      <c r="Q8463" s="37" t="s">
        <v>23</v>
      </c>
      <c r="R8463" s="9" t="str">
        <f>词典存放目录!$A$1&amp;O8463&amp;P8463&amp;Q8463</f>
        <v>F:\《自创文法查阅Excel》4.1备份\《B词汇·红宝书》\红宝书MP3分割\32 n5-み (8).mp3</v>
      </c>
      <c r="S8463" s="38"/>
      <c r="T8463" s="56"/>
      <c r="U8463" s="56"/>
      <c r="V8463" s="30" t="str">
        <f t="shared" si="797"/>
        <v/>
      </c>
      <c r="W8463" s="29"/>
      <c r="X8463" s="9" t="s">
        <v>24</v>
      </c>
    </row>
    <row r="8464" spans="1:24" s="57" customFormat="1" ht="24">
      <c r="A8464" s="31">
        <v>8902</v>
      </c>
      <c r="B8464" s="32">
        <f t="shared" ca="1" si="794"/>
        <v>0.82756595092139018</v>
      </c>
      <c r="C8464" s="130" t="s">
        <v>15771</v>
      </c>
      <c r="D8464" s="120" t="s">
        <v>15772</v>
      </c>
      <c r="E8464" s="21"/>
      <c r="F8464" s="22"/>
      <c r="G8464" s="22"/>
      <c r="H8464" s="22"/>
      <c r="I8464" s="23"/>
      <c r="J8464" s="35" t="str">
        <f t="shared" si="795"/>
        <v>➸</v>
      </c>
      <c r="K8464" s="117" t="str">
        <f>词典存放目录!$A$1&amp;L8464&amp;M8464</f>
        <v>F:\《自创文法查阅Excel》4.1备份\《B词汇·红宝书》\红宝书15版图片\8902-みそしる【味噌汁】.jpg</v>
      </c>
      <c r="L8464" s="9" t="s">
        <v>18120</v>
      </c>
      <c r="M8464" s="117" t="s">
        <v>26579</v>
      </c>
      <c r="N8464" s="36" t="str">
        <f t="shared" si="796"/>
        <v>▶</v>
      </c>
      <c r="O8464" s="37" t="s">
        <v>18041</v>
      </c>
      <c r="P8464" s="37">
        <v>9</v>
      </c>
      <c r="Q8464" s="37" t="s">
        <v>23</v>
      </c>
      <c r="R8464" s="9" t="str">
        <f>词典存放目录!$A$1&amp;O8464&amp;P8464&amp;Q8464</f>
        <v>F:\《自创文法查阅Excel》4.1备份\《B词汇·红宝书》\红宝书MP3分割\32 n5-み (9).mp3</v>
      </c>
      <c r="S8464" s="38"/>
      <c r="T8464" s="56"/>
      <c r="U8464" s="56"/>
      <c r="V8464" s="30" t="str">
        <f t="shared" si="797"/>
        <v/>
      </c>
      <c r="W8464" s="29"/>
      <c r="X8464" s="9" t="s">
        <v>24</v>
      </c>
    </row>
    <row r="8465" spans="1:24" s="57" customFormat="1" ht="24">
      <c r="A8465" s="31">
        <v>8903</v>
      </c>
      <c r="B8465" s="32">
        <f t="shared" ca="1" si="794"/>
        <v>0.27749144989003027</v>
      </c>
      <c r="C8465" s="130" t="s">
        <v>15773</v>
      </c>
      <c r="D8465" s="120" t="s">
        <v>15774</v>
      </c>
      <c r="E8465" s="21"/>
      <c r="F8465" s="22"/>
      <c r="G8465" s="22"/>
      <c r="H8465" s="22"/>
      <c r="I8465" s="23"/>
      <c r="J8465" s="35" t="str">
        <f t="shared" si="795"/>
        <v>➸</v>
      </c>
      <c r="K8465" s="117" t="str">
        <f>词典存放目录!$A$1&amp;L8465&amp;M8465</f>
        <v>F:\《自创文法查阅Excel》4.1备份\《B词汇·红宝书》\红宝书15版图片\8903-みち【道】.jpg</v>
      </c>
      <c r="L8465" s="9" t="s">
        <v>18120</v>
      </c>
      <c r="M8465" s="117" t="s">
        <v>26580</v>
      </c>
      <c r="N8465" s="36" t="str">
        <f t="shared" si="796"/>
        <v>▶</v>
      </c>
      <c r="O8465" s="37" t="s">
        <v>18041</v>
      </c>
      <c r="P8465" s="37">
        <v>10</v>
      </c>
      <c r="Q8465" s="37" t="s">
        <v>23</v>
      </c>
      <c r="R8465" s="9" t="str">
        <f>词典存放目录!$A$1&amp;O8465&amp;P8465&amp;Q8465</f>
        <v>F:\《自创文法查阅Excel》4.1备份\《B词汇·红宝书》\红宝书MP3分割\32 n5-み (10).mp3</v>
      </c>
      <c r="S8465" s="38"/>
      <c r="T8465" s="56"/>
      <c r="U8465" s="56"/>
      <c r="V8465" s="30" t="str">
        <f t="shared" si="797"/>
        <v/>
      </c>
      <c r="W8465" s="29"/>
      <c r="X8465" s="9" t="s">
        <v>24</v>
      </c>
    </row>
    <row r="8466" spans="1:24" s="57" customFormat="1" ht="24">
      <c r="A8466" s="31">
        <v>8904</v>
      </c>
      <c r="B8466" s="32">
        <f t="shared" ca="1" si="794"/>
        <v>0.87760521186534102</v>
      </c>
      <c r="C8466" s="130" t="s">
        <v>15775</v>
      </c>
      <c r="D8466" s="120" t="s">
        <v>15776</v>
      </c>
      <c r="E8466" s="21"/>
      <c r="F8466" s="22"/>
      <c r="G8466" s="22"/>
      <c r="H8466" s="22"/>
      <c r="I8466" s="23"/>
      <c r="J8466" s="35" t="str">
        <f t="shared" si="795"/>
        <v>➸</v>
      </c>
      <c r="K8466" s="117" t="str">
        <f>词典存放目录!$A$1&amp;L8466&amp;M8466</f>
        <v>F:\《自创文法查阅Excel》4.1备份\《B词汇·红宝书》\红宝书15版图片\8904-みっか【三日】.jpg</v>
      </c>
      <c r="L8466" s="9" t="s">
        <v>18120</v>
      </c>
      <c r="M8466" s="117" t="s">
        <v>26581</v>
      </c>
      <c r="N8466" s="36" t="str">
        <f t="shared" si="796"/>
        <v>▶</v>
      </c>
      <c r="O8466" s="37" t="s">
        <v>18041</v>
      </c>
      <c r="P8466" s="37">
        <v>11</v>
      </c>
      <c r="Q8466" s="37" t="s">
        <v>23</v>
      </c>
      <c r="R8466" s="9" t="str">
        <f>词典存放目录!$A$1&amp;O8466&amp;P8466&amp;Q8466</f>
        <v>F:\《自创文法查阅Excel》4.1备份\《B词汇·红宝书》\红宝书MP3分割\32 n5-み (11).mp3</v>
      </c>
      <c r="S8466" s="38"/>
      <c r="T8466" s="56"/>
      <c r="U8466" s="56"/>
      <c r="V8466" s="30" t="str">
        <f t="shared" si="797"/>
        <v/>
      </c>
      <c r="W8466" s="29"/>
      <c r="X8466" s="9" t="s">
        <v>24</v>
      </c>
    </row>
    <row r="8467" spans="1:24" s="57" customFormat="1" ht="24">
      <c r="A8467" s="31">
        <v>8905</v>
      </c>
      <c r="B8467" s="32">
        <f t="shared" ca="1" si="794"/>
        <v>0.37472517068013234</v>
      </c>
      <c r="C8467" s="130" t="s">
        <v>15777</v>
      </c>
      <c r="D8467" s="120" t="s">
        <v>15778</v>
      </c>
      <c r="E8467" s="21"/>
      <c r="F8467" s="22"/>
      <c r="G8467" s="22"/>
      <c r="H8467" s="22"/>
      <c r="I8467" s="23"/>
      <c r="J8467" s="35" t="str">
        <f t="shared" si="795"/>
        <v>➸</v>
      </c>
      <c r="K8467" s="117" t="str">
        <f>词典存放目录!$A$1&amp;L8467&amp;M8467</f>
        <v>F:\《自创文法查阅Excel》4.1备份\《B词汇·红宝书》\红宝书15版图片\8905-みっつ【三つ】.jpg</v>
      </c>
      <c r="L8467" s="9" t="s">
        <v>18120</v>
      </c>
      <c r="M8467" s="117" t="s">
        <v>26582</v>
      </c>
      <c r="N8467" s="36" t="str">
        <f t="shared" si="796"/>
        <v>▶</v>
      </c>
      <c r="O8467" s="37" t="s">
        <v>18041</v>
      </c>
      <c r="P8467" s="37">
        <v>12</v>
      </c>
      <c r="Q8467" s="37" t="s">
        <v>23</v>
      </c>
      <c r="R8467" s="9" t="str">
        <f>词典存放目录!$A$1&amp;O8467&amp;P8467&amp;Q8467</f>
        <v>F:\《自创文法查阅Excel》4.1备份\《B词汇·红宝书》\红宝书MP3分割\32 n5-み (12).mp3</v>
      </c>
      <c r="S8467" s="38"/>
      <c r="T8467" s="56"/>
      <c r="U8467" s="56"/>
      <c r="V8467" s="30" t="str">
        <f t="shared" si="797"/>
        <v/>
      </c>
      <c r="W8467" s="29"/>
      <c r="X8467" s="9" t="s">
        <v>24</v>
      </c>
    </row>
    <row r="8468" spans="1:24" s="57" customFormat="1" ht="24">
      <c r="A8468" s="31">
        <v>8906</v>
      </c>
      <c r="B8468" s="32">
        <f t="shared" ca="1" si="794"/>
        <v>6.5234628075741208E-2</v>
      </c>
      <c r="C8468" s="130" t="s">
        <v>15779</v>
      </c>
      <c r="D8468" s="120" t="s">
        <v>15780</v>
      </c>
      <c r="E8468" s="21"/>
      <c r="F8468" s="22"/>
      <c r="G8468" s="22"/>
      <c r="H8468" s="22"/>
      <c r="I8468" s="23"/>
      <c r="J8468" s="35" t="str">
        <f t="shared" si="795"/>
        <v>➸</v>
      </c>
      <c r="K8468" s="117" t="str">
        <f>词典存放目录!$A$1&amp;L8468&amp;M8468</f>
        <v>F:\《自创文法查阅Excel》4.1备份\《B词汇·红宝书》\红宝书15版图片\8906-みどり【緑】.jpg</v>
      </c>
      <c r="L8468" s="9" t="s">
        <v>18120</v>
      </c>
      <c r="M8468" s="117" t="s">
        <v>26583</v>
      </c>
      <c r="N8468" s="36" t="str">
        <f t="shared" si="796"/>
        <v>▶</v>
      </c>
      <c r="O8468" s="37" t="s">
        <v>18041</v>
      </c>
      <c r="P8468" s="37">
        <v>13</v>
      </c>
      <c r="Q8468" s="37" t="s">
        <v>23</v>
      </c>
      <c r="R8468" s="9" t="str">
        <f>词典存放目录!$A$1&amp;O8468&amp;P8468&amp;Q8468</f>
        <v>F:\《自创文法查阅Excel》4.1备份\《B词汇·红宝书》\红宝书MP3分割\32 n5-み (13).mp3</v>
      </c>
      <c r="S8468" s="38"/>
      <c r="T8468" s="56"/>
      <c r="U8468" s="56"/>
      <c r="V8468" s="30" t="str">
        <f t="shared" si="797"/>
        <v/>
      </c>
      <c r="W8468" s="29"/>
      <c r="X8468" s="9" t="s">
        <v>24</v>
      </c>
    </row>
    <row r="8469" spans="1:24" s="57" customFormat="1" ht="24">
      <c r="A8469" s="31">
        <v>8907</v>
      </c>
      <c r="B8469" s="32">
        <f t="shared" ca="1" si="794"/>
        <v>0.23078476034002837</v>
      </c>
      <c r="C8469" s="130" t="s">
        <v>15781</v>
      </c>
      <c r="D8469" s="120" t="s">
        <v>15782</v>
      </c>
      <c r="E8469" s="21"/>
      <c r="F8469" s="22"/>
      <c r="G8469" s="22"/>
      <c r="H8469" s="22"/>
      <c r="I8469" s="23"/>
      <c r="J8469" s="35" t="str">
        <f t="shared" si="795"/>
        <v>➸</v>
      </c>
      <c r="K8469" s="117" t="str">
        <f>词典存放目录!$A$1&amp;L8469&amp;M8469</f>
        <v>F:\《自创文法查阅Excel》4.1备份\《B词汇·红宝书》\红宝书15版图片\8907-みなさん【皆さん】.jpg</v>
      </c>
      <c r="L8469" s="9" t="s">
        <v>18120</v>
      </c>
      <c r="M8469" s="117" t="s">
        <v>26584</v>
      </c>
      <c r="N8469" s="36" t="str">
        <f t="shared" si="796"/>
        <v>▶</v>
      </c>
      <c r="O8469" s="37" t="s">
        <v>18041</v>
      </c>
      <c r="P8469" s="37">
        <v>14</v>
      </c>
      <c r="Q8469" s="37" t="s">
        <v>23</v>
      </c>
      <c r="R8469" s="9" t="str">
        <f>词典存放目录!$A$1&amp;O8469&amp;P8469&amp;Q8469</f>
        <v>F:\《自创文法查阅Excel》4.1备份\《B词汇·红宝书》\红宝书MP3分割\32 n5-み (14).mp3</v>
      </c>
      <c r="S8469" s="38"/>
      <c r="T8469" s="56"/>
      <c r="U8469" s="56"/>
      <c r="V8469" s="30" t="str">
        <f t="shared" si="797"/>
        <v/>
      </c>
      <c r="W8469" s="29"/>
      <c r="X8469" s="9" t="s">
        <v>24</v>
      </c>
    </row>
    <row r="8470" spans="1:24" s="57" customFormat="1" ht="24">
      <c r="A8470" s="31">
        <v>8908</v>
      </c>
      <c r="B8470" s="32">
        <f t="shared" ca="1" si="794"/>
        <v>0.49372895002785144</v>
      </c>
      <c r="C8470" s="130" t="s">
        <v>15783</v>
      </c>
      <c r="D8470" s="120" t="s">
        <v>15784</v>
      </c>
      <c r="E8470" s="21"/>
      <c r="F8470" s="22"/>
      <c r="G8470" s="22"/>
      <c r="H8470" s="22"/>
      <c r="I8470" s="23"/>
      <c r="J8470" s="35" t="str">
        <f t="shared" si="795"/>
        <v>➸</v>
      </c>
      <c r="K8470" s="117" t="str">
        <f>词典存放目录!$A$1&amp;L8470&amp;M8470</f>
        <v>F:\《自创文法查阅Excel》4.1备份\《B词汇·红宝书》\红宝书15版图片\8908-みなみ【南】.jpg</v>
      </c>
      <c r="L8470" s="9" t="s">
        <v>18120</v>
      </c>
      <c r="M8470" s="117" t="s">
        <v>26585</v>
      </c>
      <c r="N8470" s="36" t="str">
        <f t="shared" si="796"/>
        <v>▶</v>
      </c>
      <c r="O8470" s="37" t="s">
        <v>18041</v>
      </c>
      <c r="P8470" s="37">
        <v>15</v>
      </c>
      <c r="Q8470" s="37" t="s">
        <v>23</v>
      </c>
      <c r="R8470" s="9" t="str">
        <f>词典存放目录!$A$1&amp;O8470&amp;P8470&amp;Q8470</f>
        <v>F:\《自创文法查阅Excel》4.1备份\《B词汇·红宝书》\红宝书MP3分割\32 n5-み (15).mp3</v>
      </c>
      <c r="S8470" s="38"/>
      <c r="T8470" s="56"/>
      <c r="U8470" s="56"/>
      <c r="V8470" s="30" t="str">
        <f t="shared" si="797"/>
        <v/>
      </c>
      <c r="W8470" s="29"/>
      <c r="X8470" s="9" t="s">
        <v>24</v>
      </c>
    </row>
    <row r="8471" spans="1:24" s="57" customFormat="1" ht="24">
      <c r="A8471" s="31">
        <v>8909</v>
      </c>
      <c r="B8471" s="32">
        <f t="shared" ca="1" si="794"/>
        <v>0.2590513160616299</v>
      </c>
      <c r="C8471" s="130" t="s">
        <v>15785</v>
      </c>
      <c r="D8471" s="120" t="s">
        <v>15786</v>
      </c>
      <c r="E8471" s="21"/>
      <c r="F8471" s="22"/>
      <c r="G8471" s="22"/>
      <c r="H8471" s="22"/>
      <c r="I8471" s="23"/>
      <c r="J8471" s="35" t="str">
        <f t="shared" si="795"/>
        <v>➸</v>
      </c>
      <c r="K8471" s="117" t="str">
        <f>词典存放目录!$A$1&amp;L8471&amp;M8471</f>
        <v>F:\《自创文法查阅Excel》4.1备份\《B词汇·红宝书》\红宝书15版图片\8909-みみ【耳】.jpg</v>
      </c>
      <c r="L8471" s="9" t="s">
        <v>18120</v>
      </c>
      <c r="M8471" s="117" t="s">
        <v>26586</v>
      </c>
      <c r="N8471" s="36" t="str">
        <f t="shared" si="796"/>
        <v>▶</v>
      </c>
      <c r="O8471" s="37" t="s">
        <v>18041</v>
      </c>
      <c r="P8471" s="37">
        <v>16</v>
      </c>
      <c r="Q8471" s="37" t="s">
        <v>23</v>
      </c>
      <c r="R8471" s="9" t="str">
        <f>词典存放目录!$A$1&amp;O8471&amp;P8471&amp;Q8471</f>
        <v>F:\《自创文法查阅Excel》4.1备份\《B词汇·红宝书》\红宝书MP3分割\32 n5-み (16).mp3</v>
      </c>
      <c r="S8471" s="38"/>
      <c r="T8471" s="56"/>
      <c r="U8471" s="56"/>
      <c r="V8471" s="30" t="str">
        <f t="shared" si="797"/>
        <v/>
      </c>
      <c r="W8471" s="29"/>
      <c r="X8471" s="9" t="s">
        <v>24</v>
      </c>
    </row>
    <row r="8472" spans="1:24" s="57" customFormat="1" ht="24">
      <c r="A8472" s="31">
        <v>8910</v>
      </c>
      <c r="B8472" s="32">
        <f t="shared" ca="1" si="794"/>
        <v>7.1916629322202885E-2</v>
      </c>
      <c r="C8472" s="130" t="s">
        <v>15787</v>
      </c>
      <c r="D8472" s="120" t="s">
        <v>15788</v>
      </c>
      <c r="E8472" s="21"/>
      <c r="F8472" s="22"/>
      <c r="G8472" s="22"/>
      <c r="H8472" s="22"/>
      <c r="I8472" s="23"/>
      <c r="J8472" s="35" t="str">
        <f t="shared" si="795"/>
        <v>➸</v>
      </c>
      <c r="K8472" s="117" t="str">
        <f>词典存放目录!$A$1&amp;L8472&amp;M8472</f>
        <v>F:\《自创文法查阅Excel》4.1备份\《B词汇·红宝书》\红宝书15版图片\8910-みる【見る】.jpg</v>
      </c>
      <c r="L8472" s="9" t="s">
        <v>18120</v>
      </c>
      <c r="M8472" s="117" t="s">
        <v>26587</v>
      </c>
      <c r="N8472" s="36" t="str">
        <f t="shared" si="796"/>
        <v>▶</v>
      </c>
      <c r="O8472" s="37" t="s">
        <v>18041</v>
      </c>
      <c r="P8472" s="37">
        <v>17</v>
      </c>
      <c r="Q8472" s="37" t="s">
        <v>23</v>
      </c>
      <c r="R8472" s="9" t="str">
        <f>词典存放目录!$A$1&amp;O8472&amp;P8472&amp;Q8472</f>
        <v>F:\《自创文法查阅Excel》4.1备份\《B词汇·红宝书》\红宝书MP3分割\32 n5-み (17).mp3</v>
      </c>
      <c r="S8472" s="38"/>
      <c r="T8472" s="56"/>
      <c r="U8472" s="56"/>
      <c r="V8472" s="30" t="str">
        <f t="shared" si="797"/>
        <v/>
      </c>
      <c r="W8472" s="29"/>
      <c r="X8472" s="9" t="s">
        <v>24</v>
      </c>
    </row>
    <row r="8473" spans="1:24" s="57" customFormat="1" ht="24">
      <c r="A8473" s="31">
        <v>8911</v>
      </c>
      <c r="B8473" s="32">
        <f t="shared" ca="1" si="794"/>
        <v>0.84967102068840472</v>
      </c>
      <c r="C8473" s="130" t="s">
        <v>15789</v>
      </c>
      <c r="D8473" s="120" t="s">
        <v>15790</v>
      </c>
      <c r="E8473" s="21"/>
      <c r="F8473" s="22"/>
      <c r="G8473" s="22"/>
      <c r="H8473" s="22"/>
      <c r="I8473" s="23"/>
      <c r="J8473" s="35" t="str">
        <f t="shared" si="795"/>
        <v>➸</v>
      </c>
      <c r="K8473" s="117" t="str">
        <f>词典存放目录!$A$1&amp;L8473&amp;M8473</f>
        <v>F:\《自创文法查阅Excel》4.1备份\《B词汇·红宝书》\红宝书15版图片\8911-みんな【皆】.jpg</v>
      </c>
      <c r="L8473" s="9" t="s">
        <v>18120</v>
      </c>
      <c r="M8473" s="117" t="s">
        <v>26588</v>
      </c>
      <c r="N8473" s="36" t="str">
        <f t="shared" si="796"/>
        <v>▶</v>
      </c>
      <c r="O8473" s="37" t="s">
        <v>18041</v>
      </c>
      <c r="P8473" s="37">
        <v>18</v>
      </c>
      <c r="Q8473" s="37" t="s">
        <v>23</v>
      </c>
      <c r="R8473" s="9" t="str">
        <f>词典存放目录!$A$1&amp;O8473&amp;P8473&amp;Q8473</f>
        <v>F:\《自创文法查阅Excel》4.1备份\《B词汇·红宝书》\红宝书MP3分割\32 n5-み (18).mp3</v>
      </c>
      <c r="S8473" s="38"/>
      <c r="T8473" s="56"/>
      <c r="U8473" s="56"/>
      <c r="V8473" s="30" t="str">
        <f t="shared" si="797"/>
        <v/>
      </c>
      <c r="W8473" s="29"/>
      <c r="X8473" s="9" t="s">
        <v>24</v>
      </c>
    </row>
    <row r="8474" spans="1:24" s="57" customFormat="1" ht="24">
      <c r="A8474" s="31">
        <v>8912</v>
      </c>
      <c r="B8474" s="32">
        <f t="shared" ca="1" si="794"/>
        <v>0.13855009202187751</v>
      </c>
      <c r="C8474" s="131" t="s">
        <v>15791</v>
      </c>
      <c r="D8474" s="122" t="s">
        <v>15792</v>
      </c>
      <c r="E8474" s="21"/>
      <c r="F8474" s="22"/>
      <c r="G8474" s="22"/>
      <c r="H8474" s="22"/>
      <c r="I8474" s="23"/>
      <c r="J8474" s="35" t="str">
        <f t="shared" si="795"/>
        <v>➸</v>
      </c>
      <c r="K8474" s="117" t="str">
        <f>词典存放目录!$A$1&amp;L8474&amp;M8474</f>
        <v>F:\《自创文法查阅Excel》4.1备份\《B词汇·红宝书》\红宝书15版图片\8912-ミーティング【meeting】.jpg</v>
      </c>
      <c r="L8474" s="9" t="s">
        <v>18120</v>
      </c>
      <c r="M8474" s="117" t="s">
        <v>26589</v>
      </c>
      <c r="N8474" s="36" t="str">
        <f t="shared" si="796"/>
        <v>▶</v>
      </c>
      <c r="O8474" s="37" t="s">
        <v>18042</v>
      </c>
      <c r="P8474" s="37">
        <v>1</v>
      </c>
      <c r="Q8474" s="37" t="s">
        <v>23</v>
      </c>
      <c r="R8474" s="9" t="str">
        <f>词典存放目录!$A$1&amp;O8474&amp;P8474&amp;Q8474</f>
        <v>F:\《自创文法查阅Excel》4.1备份\《B词汇·红宝书》\红宝书MP3分割\32 n4-み (1).mp3</v>
      </c>
      <c r="S8474" s="38"/>
      <c r="T8474" s="56"/>
      <c r="U8474" s="56"/>
      <c r="V8474" s="30" t="str">
        <f t="shared" si="797"/>
        <v/>
      </c>
      <c r="W8474" s="29"/>
      <c r="X8474" s="9" t="s">
        <v>113</v>
      </c>
    </row>
    <row r="8475" spans="1:24" s="57" customFormat="1" ht="24">
      <c r="A8475" s="31">
        <v>8913</v>
      </c>
      <c r="B8475" s="32">
        <f t="shared" ca="1" si="794"/>
        <v>0.61361814307604512</v>
      </c>
      <c r="C8475" s="131" t="s">
        <v>15793</v>
      </c>
      <c r="D8475" s="122" t="s">
        <v>15794</v>
      </c>
      <c r="E8475" s="21"/>
      <c r="F8475" s="22"/>
      <c r="G8475" s="22"/>
      <c r="H8475" s="22"/>
      <c r="I8475" s="23"/>
      <c r="J8475" s="35" t="str">
        <f t="shared" si="795"/>
        <v>➸</v>
      </c>
      <c r="K8475" s="117" t="str">
        <f>词典存放目录!$A$1&amp;L8475&amp;M8475</f>
        <v>F:\《自创文法查阅Excel》4.1备份\《B词汇·红宝书》\红宝书15版图片\8913-みえる【見える】.jpg</v>
      </c>
      <c r="L8475" s="9" t="s">
        <v>18120</v>
      </c>
      <c r="M8475" s="117" t="s">
        <v>26590</v>
      </c>
      <c r="N8475" s="36" t="str">
        <f t="shared" si="796"/>
        <v>▶</v>
      </c>
      <c r="O8475" s="37" t="s">
        <v>18042</v>
      </c>
      <c r="P8475" s="37">
        <v>2</v>
      </c>
      <c r="Q8475" s="37" t="s">
        <v>23</v>
      </c>
      <c r="R8475" s="9" t="str">
        <f>词典存放目录!$A$1&amp;O8475&amp;P8475&amp;Q8475</f>
        <v>F:\《自创文法查阅Excel》4.1备份\《B词汇·红宝书》\红宝书MP3分割\32 n4-み (2).mp3</v>
      </c>
      <c r="S8475" s="38"/>
      <c r="T8475" s="56"/>
      <c r="U8475" s="56"/>
      <c r="V8475" s="30" t="str">
        <f t="shared" si="797"/>
        <v/>
      </c>
      <c r="W8475" s="29"/>
      <c r="X8475" s="9" t="s">
        <v>113</v>
      </c>
    </row>
    <row r="8476" spans="1:24" s="57" customFormat="1" ht="24">
      <c r="A8476" s="31">
        <v>8914</v>
      </c>
      <c r="B8476" s="32">
        <f t="shared" ca="1" si="794"/>
        <v>0.85746601001968503</v>
      </c>
      <c r="C8476" s="131" t="s">
        <v>15795</v>
      </c>
      <c r="D8476" s="122" t="s">
        <v>15796</v>
      </c>
      <c r="E8476" s="21"/>
      <c r="F8476" s="22"/>
      <c r="G8476" s="22"/>
      <c r="H8476" s="22"/>
      <c r="I8476" s="23"/>
      <c r="J8476" s="35" t="str">
        <f t="shared" si="795"/>
        <v>➸</v>
      </c>
      <c r="K8476" s="117" t="str">
        <f>词典存放目录!$A$1&amp;L8476&amp;M8476</f>
        <v>F:\《自创文法查阅Excel》4.1备份\《B词汇·红宝书》\红宝书15版图片\8914-みかん【蜜柑】.jpg</v>
      </c>
      <c r="L8476" s="9" t="s">
        <v>18120</v>
      </c>
      <c r="M8476" s="117" t="s">
        <v>26591</v>
      </c>
      <c r="N8476" s="36" t="str">
        <f t="shared" si="796"/>
        <v>▶</v>
      </c>
      <c r="O8476" s="37" t="s">
        <v>18042</v>
      </c>
      <c r="P8476" s="37">
        <v>3</v>
      </c>
      <c r="Q8476" s="37" t="s">
        <v>23</v>
      </c>
      <c r="R8476" s="9" t="str">
        <f>词典存放目录!$A$1&amp;O8476&amp;P8476&amp;Q8476</f>
        <v>F:\《自创文法查阅Excel》4.1备份\《B词汇·红宝书》\红宝书MP3分割\32 n4-み (3).mp3</v>
      </c>
      <c r="S8476" s="38"/>
      <c r="T8476" s="56"/>
      <c r="U8476" s="56"/>
      <c r="V8476" s="30" t="str">
        <f t="shared" si="797"/>
        <v/>
      </c>
      <c r="W8476" s="29"/>
      <c r="X8476" s="9" t="s">
        <v>113</v>
      </c>
    </row>
    <row r="8477" spans="1:24" s="57" customFormat="1" ht="24">
      <c r="A8477" s="31">
        <v>8915</v>
      </c>
      <c r="B8477" s="32">
        <f t="shared" ca="1" si="794"/>
        <v>0.20766037781336555</v>
      </c>
      <c r="C8477" s="131" t="s">
        <v>15797</v>
      </c>
      <c r="D8477" s="122" t="s">
        <v>15798</v>
      </c>
      <c r="E8477" s="21"/>
      <c r="F8477" s="22"/>
      <c r="G8477" s="22"/>
      <c r="H8477" s="22"/>
      <c r="I8477" s="23"/>
      <c r="J8477" s="35" t="str">
        <f t="shared" si="795"/>
        <v>➸</v>
      </c>
      <c r="K8477" s="117" t="str">
        <f>词典存放目录!$A$1&amp;L8477&amp;M8477</f>
        <v>F:\《自创文法查阅Excel》4.1备份\《B词汇·红宝书》\红宝书15版图片\8915-みこむ【見込む】.jpg</v>
      </c>
      <c r="L8477" s="9" t="s">
        <v>18120</v>
      </c>
      <c r="M8477" s="117" t="s">
        <v>26592</v>
      </c>
      <c r="N8477" s="36" t="str">
        <f t="shared" si="796"/>
        <v>▶</v>
      </c>
      <c r="O8477" s="37" t="s">
        <v>18042</v>
      </c>
      <c r="P8477" s="37">
        <v>4</v>
      </c>
      <c r="Q8477" s="37" t="s">
        <v>23</v>
      </c>
      <c r="R8477" s="9" t="str">
        <f>词典存放目录!$A$1&amp;O8477&amp;P8477&amp;Q8477</f>
        <v>F:\《自创文法查阅Excel》4.1备份\《B词汇·红宝书》\红宝书MP3分割\32 n4-み (4).mp3</v>
      </c>
      <c r="S8477" s="38"/>
      <c r="T8477" s="56"/>
      <c r="U8477" s="56"/>
      <c r="V8477" s="30" t="str">
        <f t="shared" si="797"/>
        <v/>
      </c>
      <c r="W8477" s="29"/>
      <c r="X8477" s="9" t="s">
        <v>113</v>
      </c>
    </row>
    <row r="8478" spans="1:24" s="57" customFormat="1" ht="24">
      <c r="A8478" s="31">
        <v>8916</v>
      </c>
      <c r="B8478" s="32">
        <f t="shared" ca="1" si="794"/>
        <v>0.27468058111548277</v>
      </c>
      <c r="C8478" s="131" t="s">
        <v>15799</v>
      </c>
      <c r="D8478" s="122" t="s">
        <v>15800</v>
      </c>
      <c r="E8478" s="21"/>
      <c r="F8478" s="22"/>
      <c r="G8478" s="22"/>
      <c r="H8478" s="22"/>
      <c r="I8478" s="23"/>
      <c r="J8478" s="35" t="str">
        <f t="shared" si="795"/>
        <v>➸</v>
      </c>
      <c r="K8478" s="117" t="str">
        <f>词典存放目录!$A$1&amp;L8478&amp;M8478</f>
        <v>F:\《自创文法查阅Excel》4.1备份\《B词汇·红宝书》\红宝书15版图片\8916-みそ【味噌】.jpg</v>
      </c>
      <c r="L8478" s="9" t="s">
        <v>18120</v>
      </c>
      <c r="M8478" s="117" t="s">
        <v>26593</v>
      </c>
      <c r="N8478" s="36" t="str">
        <f t="shared" si="796"/>
        <v>▶</v>
      </c>
      <c r="O8478" s="37" t="s">
        <v>18042</v>
      </c>
      <c r="P8478" s="37">
        <v>5</v>
      </c>
      <c r="Q8478" s="37" t="s">
        <v>23</v>
      </c>
      <c r="R8478" s="9" t="str">
        <f>词典存放目录!$A$1&amp;O8478&amp;P8478&amp;Q8478</f>
        <v>F:\《自创文法查阅Excel》4.1备份\《B词汇·红宝书》\红宝书MP3分割\32 n4-み (5).mp3</v>
      </c>
      <c r="S8478" s="38"/>
      <c r="T8478" s="56"/>
      <c r="U8478" s="56"/>
      <c r="V8478" s="30" t="str">
        <f t="shared" si="797"/>
        <v/>
      </c>
      <c r="W8478" s="29"/>
      <c r="X8478" s="9" t="s">
        <v>113</v>
      </c>
    </row>
    <row r="8479" spans="1:24" s="57" customFormat="1" ht="24">
      <c r="A8479" s="31">
        <v>8917</v>
      </c>
      <c r="B8479" s="32">
        <f t="shared" ca="1" si="794"/>
        <v>0.72571762595249945</v>
      </c>
      <c r="C8479" s="131" t="s">
        <v>15801</v>
      </c>
      <c r="D8479" s="122" t="s">
        <v>15802</v>
      </c>
      <c r="E8479" s="21"/>
      <c r="F8479" s="22"/>
      <c r="G8479" s="22"/>
      <c r="H8479" s="22"/>
      <c r="I8479" s="23"/>
      <c r="J8479" s="35" t="str">
        <f t="shared" si="795"/>
        <v>➸</v>
      </c>
      <c r="K8479" s="117" t="str">
        <f>词典存放目录!$A$1&amp;L8479&amp;M8479</f>
        <v>F:\《自创文法查阅Excel》4.1备份\《B词汇·红宝书》\红宝书15版图片\8917-みつかる【見つかる】.jpg</v>
      </c>
      <c r="L8479" s="9" t="s">
        <v>18120</v>
      </c>
      <c r="M8479" s="117" t="s">
        <v>26594</v>
      </c>
      <c r="N8479" s="36" t="str">
        <f t="shared" si="796"/>
        <v>▶</v>
      </c>
      <c r="O8479" s="37" t="s">
        <v>18042</v>
      </c>
      <c r="P8479" s="37">
        <v>6</v>
      </c>
      <c r="Q8479" s="37" t="s">
        <v>23</v>
      </c>
      <c r="R8479" s="9" t="str">
        <f>词典存放目录!$A$1&amp;O8479&amp;P8479&amp;Q8479</f>
        <v>F:\《自创文法查阅Excel》4.1备份\《B词汇·红宝书》\红宝书MP3分割\32 n4-み (6).mp3</v>
      </c>
      <c r="S8479" s="38"/>
      <c r="T8479" s="56"/>
      <c r="U8479" s="56"/>
      <c r="V8479" s="30" t="str">
        <f t="shared" si="797"/>
        <v/>
      </c>
      <c r="W8479" s="29"/>
      <c r="X8479" s="9" t="s">
        <v>113</v>
      </c>
    </row>
    <row r="8480" spans="1:24" s="57" customFormat="1" ht="24">
      <c r="A8480" s="31">
        <v>8918</v>
      </c>
      <c r="B8480" s="32">
        <f t="shared" ca="1" si="794"/>
        <v>0.37600029918982492</v>
      </c>
      <c r="C8480" s="131" t="s">
        <v>15803</v>
      </c>
      <c r="D8480" s="122" t="s">
        <v>15804</v>
      </c>
      <c r="E8480" s="21"/>
      <c r="F8480" s="22"/>
      <c r="G8480" s="22"/>
      <c r="H8480" s="22"/>
      <c r="I8480" s="23"/>
      <c r="J8480" s="35" t="str">
        <f t="shared" si="795"/>
        <v>➸</v>
      </c>
      <c r="K8480" s="117" t="str">
        <f>词典存放目录!$A$1&amp;L8480&amp;M8480</f>
        <v>F:\《自创文法查阅Excel》4.1备份\《B词汇·红宝书》\红宝书15版图片\8918-みつける【見つける】.jpg</v>
      </c>
      <c r="L8480" s="9" t="s">
        <v>18120</v>
      </c>
      <c r="M8480" s="117" t="s">
        <v>26595</v>
      </c>
      <c r="N8480" s="36" t="str">
        <f t="shared" si="796"/>
        <v>▶</v>
      </c>
      <c r="O8480" s="37" t="s">
        <v>18042</v>
      </c>
      <c r="P8480" s="37">
        <v>7</v>
      </c>
      <c r="Q8480" s="37" t="s">
        <v>23</v>
      </c>
      <c r="R8480" s="9" t="str">
        <f>词典存放目录!$A$1&amp;O8480&amp;P8480&amp;Q8480</f>
        <v>F:\《自创文法查阅Excel》4.1备份\《B词汇·红宝书》\红宝书MP3分割\32 n4-み (7).mp3</v>
      </c>
      <c r="S8480" s="38"/>
      <c r="T8480" s="56"/>
      <c r="U8480" s="56"/>
      <c r="V8480" s="30" t="str">
        <f t="shared" si="797"/>
        <v/>
      </c>
      <c r="W8480" s="29"/>
      <c r="X8480" s="9" t="s">
        <v>113</v>
      </c>
    </row>
    <row r="8481" spans="1:24" s="57" customFormat="1" ht="24">
      <c r="A8481" s="31">
        <v>8919</v>
      </c>
      <c r="B8481" s="32">
        <f t="shared" ca="1" si="794"/>
        <v>0.91783858577767063</v>
      </c>
      <c r="C8481" s="131" t="s">
        <v>15805</v>
      </c>
      <c r="D8481" s="122" t="s">
        <v>15806</v>
      </c>
      <c r="E8481" s="21"/>
      <c r="F8481" s="22"/>
      <c r="G8481" s="22"/>
      <c r="H8481" s="22"/>
      <c r="I8481" s="23"/>
      <c r="J8481" s="35" t="str">
        <f t="shared" si="795"/>
        <v>➸</v>
      </c>
      <c r="K8481" s="117" t="str">
        <f>词典存放目录!$A$1&amp;L8481&amp;M8481</f>
        <v>F:\《自创文法查阅Excel》4.1备份\《B词汇·红宝书》\红宝书15版图片\8919-みとめる【認める】.jpg</v>
      </c>
      <c r="L8481" s="9" t="s">
        <v>18120</v>
      </c>
      <c r="M8481" s="117" t="s">
        <v>26596</v>
      </c>
      <c r="N8481" s="36" t="str">
        <f t="shared" si="796"/>
        <v>▶</v>
      </c>
      <c r="O8481" s="37" t="s">
        <v>18042</v>
      </c>
      <c r="P8481" s="37">
        <v>8</v>
      </c>
      <c r="Q8481" s="37" t="s">
        <v>23</v>
      </c>
      <c r="R8481" s="9" t="str">
        <f>词典存放目录!$A$1&amp;O8481&amp;P8481&amp;Q8481</f>
        <v>F:\《自创文法查阅Excel》4.1备份\《B词汇·红宝书》\红宝书MP3分割\32 n4-み (8).mp3</v>
      </c>
      <c r="S8481" s="38"/>
      <c r="T8481" s="56"/>
      <c r="U8481" s="56"/>
      <c r="V8481" s="30" t="str">
        <f t="shared" si="797"/>
        <v/>
      </c>
      <c r="W8481" s="29"/>
      <c r="X8481" s="9" t="s">
        <v>113</v>
      </c>
    </row>
    <row r="8482" spans="1:24" s="57" customFormat="1" ht="24">
      <c r="A8482" s="31">
        <v>8920</v>
      </c>
      <c r="B8482" s="32">
        <f t="shared" ca="1" si="794"/>
        <v>0.94180357766265899</v>
      </c>
      <c r="C8482" s="131" t="s">
        <v>15807</v>
      </c>
      <c r="D8482" s="122" t="s">
        <v>15790</v>
      </c>
      <c r="E8482" s="21"/>
      <c r="F8482" s="22"/>
      <c r="G8482" s="22"/>
      <c r="H8482" s="22"/>
      <c r="I8482" s="23"/>
      <c r="J8482" s="35" t="str">
        <f t="shared" si="795"/>
        <v>➸</v>
      </c>
      <c r="K8482" s="117" t="str">
        <f>词典存放目录!$A$1&amp;L8482&amp;M8482</f>
        <v>F:\《自创文法查阅Excel》4.1备份\《B词汇·红宝书》\红宝书15版图片\8920-みな【皆】.jpg</v>
      </c>
      <c r="L8482" s="9" t="s">
        <v>18120</v>
      </c>
      <c r="M8482" s="117" t="s">
        <v>26597</v>
      </c>
      <c r="N8482" s="36" t="str">
        <f t="shared" si="796"/>
        <v>▶</v>
      </c>
      <c r="O8482" s="37" t="s">
        <v>18042</v>
      </c>
      <c r="P8482" s="37">
        <v>9</v>
      </c>
      <c r="Q8482" s="37" t="s">
        <v>23</v>
      </c>
      <c r="R8482" s="9" t="str">
        <f>词典存放目录!$A$1&amp;O8482&amp;P8482&amp;Q8482</f>
        <v>F:\《自创文法查阅Excel》4.1备份\《B词汇·红宝书》\红宝书MP3分割\32 n4-み (9).mp3</v>
      </c>
      <c r="S8482" s="38"/>
      <c r="T8482" s="56"/>
      <c r="U8482" s="56"/>
      <c r="V8482" s="30" t="str">
        <f t="shared" si="797"/>
        <v/>
      </c>
      <c r="W8482" s="29"/>
      <c r="X8482" s="9" t="s">
        <v>113</v>
      </c>
    </row>
    <row r="8483" spans="1:24" s="57" customFormat="1" ht="24">
      <c r="A8483" s="31">
        <v>8921</v>
      </c>
      <c r="B8483" s="32">
        <f t="shared" ca="1" si="794"/>
        <v>0.11437292472077498</v>
      </c>
      <c r="C8483" s="131" t="s">
        <v>15808</v>
      </c>
      <c r="D8483" s="122" t="s">
        <v>15809</v>
      </c>
      <c r="E8483" s="21"/>
      <c r="F8483" s="22"/>
      <c r="G8483" s="22"/>
      <c r="H8483" s="22"/>
      <c r="I8483" s="23"/>
      <c r="J8483" s="35" t="str">
        <f t="shared" si="795"/>
        <v>➸</v>
      </c>
      <c r="K8483" s="117" t="str">
        <f>词典存放目录!$A$1&amp;L8483&amp;M8483</f>
        <v>F:\《自创文法查阅Excel》4.1备份\《B词汇·红宝书》\红宝书15版图片\8921-みなと【港】.jpg</v>
      </c>
      <c r="L8483" s="9" t="s">
        <v>18120</v>
      </c>
      <c r="M8483" s="117" t="s">
        <v>26598</v>
      </c>
      <c r="N8483" s="36" t="str">
        <f t="shared" si="796"/>
        <v>▶</v>
      </c>
      <c r="O8483" s="37" t="s">
        <v>18042</v>
      </c>
      <c r="P8483" s="37">
        <v>10</v>
      </c>
      <c r="Q8483" s="37" t="s">
        <v>23</v>
      </c>
      <c r="R8483" s="9" t="str">
        <f>词典存放目录!$A$1&amp;O8483&amp;P8483&amp;Q8483</f>
        <v>F:\《自创文法查阅Excel》4.1备份\《B词汇·红宝书》\红宝书MP3分割\32 n4-み (10).mp3</v>
      </c>
      <c r="S8483" s="38"/>
      <c r="T8483" s="56"/>
      <c r="U8483" s="56"/>
      <c r="V8483" s="30" t="str">
        <f t="shared" si="797"/>
        <v/>
      </c>
      <c r="W8483" s="69"/>
      <c r="X8483" s="9" t="s">
        <v>113</v>
      </c>
    </row>
    <row r="8484" spans="1:24" s="57" customFormat="1" ht="24">
      <c r="A8484" s="31">
        <v>8922</v>
      </c>
      <c r="B8484" s="32">
        <f t="shared" ca="1" si="794"/>
        <v>0.73581195687633982</v>
      </c>
      <c r="C8484" s="131" t="s">
        <v>15810</v>
      </c>
      <c r="D8484" s="122" t="s">
        <v>15811</v>
      </c>
      <c r="E8484" s="21"/>
      <c r="F8484" s="22"/>
      <c r="G8484" s="22"/>
      <c r="H8484" s="22"/>
      <c r="I8484" s="23"/>
      <c r="J8484" s="35" t="str">
        <f t="shared" si="795"/>
        <v>➸</v>
      </c>
      <c r="K8484" s="117" t="str">
        <f>词典存放目录!$A$1&amp;L8484&amp;M8484</f>
        <v>F:\《自创文法查阅Excel》4.1备份\《B词汇·红宝书》\红宝书15版图片\8922-みやげ【土産】.jpg</v>
      </c>
      <c r="L8484" s="9" t="s">
        <v>18120</v>
      </c>
      <c r="M8484" s="117" t="s">
        <v>26599</v>
      </c>
      <c r="N8484" s="36" t="str">
        <f t="shared" si="796"/>
        <v>▶</v>
      </c>
      <c r="O8484" s="37" t="s">
        <v>18042</v>
      </c>
      <c r="P8484" s="37">
        <v>11</v>
      </c>
      <c r="Q8484" s="37" t="s">
        <v>23</v>
      </c>
      <c r="R8484" s="9" t="str">
        <f>词典存放目录!$A$1&amp;O8484&amp;P8484&amp;Q8484</f>
        <v>F:\《自创文法查阅Excel》4.1备份\《B词汇·红宝书》\红宝书MP3分割\32 n4-み (11).mp3</v>
      </c>
      <c r="S8484" s="38"/>
      <c r="T8484" s="56"/>
      <c r="U8484" s="56"/>
      <c r="V8484" s="30" t="str">
        <f t="shared" si="797"/>
        <v/>
      </c>
      <c r="W8484" s="29"/>
      <c r="X8484" s="9" t="s">
        <v>113</v>
      </c>
    </row>
    <row r="8485" spans="1:24" s="57" customFormat="1" ht="24">
      <c r="A8485" s="31">
        <v>8923</v>
      </c>
      <c r="B8485" s="32">
        <f t="shared" ca="1" si="794"/>
        <v>0.67463147415635727</v>
      </c>
      <c r="C8485" s="131" t="s">
        <v>15812</v>
      </c>
      <c r="D8485" s="122" t="s">
        <v>15813</v>
      </c>
      <c r="E8485" s="21"/>
      <c r="F8485" s="22"/>
      <c r="G8485" s="22"/>
      <c r="H8485" s="22"/>
      <c r="I8485" s="23"/>
      <c r="J8485" s="35" t="str">
        <f t="shared" si="795"/>
        <v>➸</v>
      </c>
      <c r="K8485" s="117" t="str">
        <f>词典存放目录!$A$1&amp;L8485&amp;M8485</f>
        <v>F:\《自创文法查阅Excel》4.1备份\《B词汇·红宝书》\红宝书15版图片\8923-ミリ【milli】.jpg</v>
      </c>
      <c r="L8485" s="9" t="s">
        <v>18120</v>
      </c>
      <c r="M8485" s="117" t="s">
        <v>26600</v>
      </c>
      <c r="N8485" s="36" t="str">
        <f t="shared" si="796"/>
        <v>▶</v>
      </c>
      <c r="O8485" s="37" t="s">
        <v>18042</v>
      </c>
      <c r="P8485" s="37">
        <v>12</v>
      </c>
      <c r="Q8485" s="37" t="s">
        <v>23</v>
      </c>
      <c r="R8485" s="9" t="str">
        <f>词典存放目录!$A$1&amp;O8485&amp;P8485&amp;Q8485</f>
        <v>F:\《自创文法查阅Excel》4.1备份\《B词汇·红宝书》\红宝书MP3分割\32 n4-み (12).mp3</v>
      </c>
      <c r="S8485" s="38"/>
      <c r="T8485" s="56"/>
      <c r="U8485" s="56"/>
      <c r="V8485" s="30" t="str">
        <f t="shared" si="797"/>
        <v/>
      </c>
      <c r="W8485" s="29"/>
      <c r="X8485" s="9" t="s">
        <v>113</v>
      </c>
    </row>
    <row r="8486" spans="1:24" s="57" customFormat="1" ht="24">
      <c r="A8486" s="31">
        <v>8924</v>
      </c>
      <c r="B8486" s="32">
        <f t="shared" ca="1" si="794"/>
        <v>0.99367158432822311</v>
      </c>
      <c r="C8486" s="131" t="s">
        <v>15814</v>
      </c>
      <c r="D8486" s="122" t="s">
        <v>15815</v>
      </c>
      <c r="E8486" s="21"/>
      <c r="F8486" s="22"/>
      <c r="G8486" s="22"/>
      <c r="H8486" s="22"/>
      <c r="I8486" s="23"/>
      <c r="J8486" s="35" t="str">
        <f t="shared" si="795"/>
        <v>➸</v>
      </c>
      <c r="K8486" s="117" t="str">
        <f>词典存放目录!$A$1&amp;L8486&amp;M8486</f>
        <v>F:\《自创文法查阅Excel》4.1备份\《B词汇·红宝书》\红宝书15版图片\8924-ミルク【milk】.jpg</v>
      </c>
      <c r="L8486" s="9" t="s">
        <v>18120</v>
      </c>
      <c r="M8486" s="117" t="s">
        <v>26601</v>
      </c>
      <c r="N8486" s="36" t="str">
        <f t="shared" si="796"/>
        <v>▶</v>
      </c>
      <c r="O8486" s="37" t="s">
        <v>18042</v>
      </c>
      <c r="P8486" s="37">
        <v>13</v>
      </c>
      <c r="Q8486" s="37" t="s">
        <v>23</v>
      </c>
      <c r="R8486" s="9" t="str">
        <f>词典存放目录!$A$1&amp;O8486&amp;P8486&amp;Q8486</f>
        <v>F:\《自创文法查阅Excel》4.1备份\《B词汇·红宝书》\红宝书MP3分割\32 n4-み (13).mp3</v>
      </c>
      <c r="S8486" s="38"/>
      <c r="T8486" s="56"/>
      <c r="U8486" s="56"/>
      <c r="V8486" s="30" t="str">
        <f t="shared" si="797"/>
        <v/>
      </c>
      <c r="W8486" s="29"/>
      <c r="X8486" s="9" t="s">
        <v>113</v>
      </c>
    </row>
    <row r="8487" spans="1:24" s="57" customFormat="1" ht="24">
      <c r="A8487" s="31">
        <v>8925</v>
      </c>
      <c r="B8487" s="32">
        <f t="shared" ca="1" si="794"/>
        <v>0.37777954574940742</v>
      </c>
      <c r="C8487" s="132" t="s">
        <v>15816</v>
      </c>
      <c r="D8487" s="124"/>
      <c r="E8487" s="21"/>
      <c r="F8487" s="22"/>
      <c r="G8487" s="22"/>
      <c r="H8487" s="22"/>
      <c r="I8487" s="23"/>
      <c r="J8487" s="35" t="str">
        <f t="shared" si="795"/>
        <v>➸</v>
      </c>
      <c r="K8487" s="117" t="str">
        <f>词典存放目录!$A$1&amp;L8487&amp;M8487</f>
        <v>F:\《自创文法查阅Excel》4.1备份\《B词汇·红宝书》\红宝书15版图片\8925-～み.jpg</v>
      </c>
      <c r="L8487" s="9" t="s">
        <v>18120</v>
      </c>
      <c r="M8487" s="117" t="s">
        <v>26602</v>
      </c>
      <c r="N8487" s="36" t="str">
        <f t="shared" si="796"/>
        <v>▶</v>
      </c>
      <c r="O8487" s="37" t="s">
        <v>18043</v>
      </c>
      <c r="P8487" s="37">
        <v>1</v>
      </c>
      <c r="Q8487" s="37" t="s">
        <v>23</v>
      </c>
      <c r="R8487" s="9" t="str">
        <f>词典存放目录!$A$1&amp;O8487&amp;P8487&amp;Q8487</f>
        <v>F:\《自创文法查阅Excel》4.1备份\《B词汇·红宝书》\红宝书MP3分割\32 n3-み (1).mp3</v>
      </c>
      <c r="S8487" s="38"/>
      <c r="T8487" s="56"/>
      <c r="U8487" s="56"/>
      <c r="V8487" s="30" t="str">
        <f t="shared" si="797"/>
        <v/>
      </c>
      <c r="W8487" s="29"/>
      <c r="X8487" s="9" t="s">
        <v>212</v>
      </c>
    </row>
    <row r="8488" spans="1:24" s="57" customFormat="1" ht="24">
      <c r="A8488" s="31">
        <v>8926</v>
      </c>
      <c r="B8488" s="32">
        <f t="shared" ca="1" si="794"/>
        <v>0.86531839985574155</v>
      </c>
      <c r="C8488" s="132" t="s">
        <v>281</v>
      </c>
      <c r="D8488" s="124" t="s">
        <v>15817</v>
      </c>
      <c r="E8488" s="21"/>
      <c r="F8488" s="22"/>
      <c r="G8488" s="22"/>
      <c r="H8488" s="22"/>
      <c r="I8488" s="23"/>
      <c r="J8488" s="35" t="str">
        <f t="shared" si="795"/>
        <v>➸</v>
      </c>
      <c r="K8488" s="117" t="str">
        <f>词典存放目录!$A$1&amp;L8488&amp;M8488</f>
        <v>F:\《自创文法查阅Excel》4.1备份\《B词汇·红宝书》\红宝书15版图片\8926-み【身】.jpg</v>
      </c>
      <c r="L8488" s="9" t="s">
        <v>18120</v>
      </c>
      <c r="M8488" s="117" t="s">
        <v>26603</v>
      </c>
      <c r="N8488" s="36" t="str">
        <f t="shared" si="796"/>
        <v>▶</v>
      </c>
      <c r="O8488" s="37" t="s">
        <v>18043</v>
      </c>
      <c r="P8488" s="37">
        <v>2</v>
      </c>
      <c r="Q8488" s="37" t="s">
        <v>23</v>
      </c>
      <c r="R8488" s="9" t="str">
        <f>词典存放目录!$A$1&amp;O8488&amp;P8488&amp;Q8488</f>
        <v>F:\《自创文法查阅Excel》4.1备份\《B词汇·红宝书》\红宝书MP3分割\32 n3-み (2).mp3</v>
      </c>
      <c r="S8488" s="38"/>
      <c r="T8488" s="56"/>
      <c r="U8488" s="56"/>
      <c r="V8488" s="30"/>
      <c r="W8488" s="29"/>
      <c r="X8488" s="9" t="s">
        <v>212</v>
      </c>
    </row>
    <row r="8489" spans="1:24" s="57" customFormat="1" ht="24">
      <c r="A8489" s="31">
        <v>8927</v>
      </c>
      <c r="B8489" s="32">
        <f t="shared" ca="1" si="794"/>
        <v>0.98733859978938621</v>
      </c>
      <c r="C8489" s="132" t="s">
        <v>281</v>
      </c>
      <c r="D8489" s="124" t="s">
        <v>8039</v>
      </c>
      <c r="E8489" s="21"/>
      <c r="F8489" s="22"/>
      <c r="G8489" s="22"/>
      <c r="H8489" s="22"/>
      <c r="I8489" s="23"/>
      <c r="J8489" s="35" t="str">
        <f t="shared" si="795"/>
        <v>➸</v>
      </c>
      <c r="K8489" s="117" t="str">
        <f>词典存放目录!$A$1&amp;L8489&amp;M8489</f>
        <v>F:\《自创文法查阅Excel》4.1备份\《B词汇·红宝书》\红宝书15版图片\8927-み【実】.jpg</v>
      </c>
      <c r="L8489" s="9" t="s">
        <v>18120</v>
      </c>
      <c r="M8489" s="117" t="s">
        <v>26604</v>
      </c>
      <c r="N8489" s="36" t="str">
        <f t="shared" si="796"/>
        <v>▶</v>
      </c>
      <c r="O8489" s="37" t="s">
        <v>18043</v>
      </c>
      <c r="P8489" s="37">
        <v>3</v>
      </c>
      <c r="Q8489" s="37" t="s">
        <v>23</v>
      </c>
      <c r="R8489" s="9" t="str">
        <f>词典存放目录!$A$1&amp;O8489&amp;P8489&amp;Q8489</f>
        <v>F:\《自创文法查阅Excel》4.1备份\《B词汇·红宝书》\红宝书MP3分割\32 n3-み (3).mp3</v>
      </c>
      <c r="S8489" s="38"/>
      <c r="T8489" s="56"/>
      <c r="U8489" s="56"/>
      <c r="V8489" s="30"/>
      <c r="W8489" s="29"/>
      <c r="X8489" s="9" t="s">
        <v>212</v>
      </c>
    </row>
    <row r="8490" spans="1:24" s="57" customFormat="1" ht="24">
      <c r="A8490" s="31">
        <v>8928</v>
      </c>
      <c r="B8490" s="32">
        <f t="shared" ca="1" si="794"/>
        <v>4.3996428261733667E-2</v>
      </c>
      <c r="C8490" s="132" t="s">
        <v>15818</v>
      </c>
      <c r="D8490" s="124" t="s">
        <v>15819</v>
      </c>
      <c r="E8490" s="21"/>
      <c r="F8490" s="22"/>
      <c r="G8490" s="22"/>
      <c r="H8490" s="22"/>
      <c r="I8490" s="23"/>
      <c r="J8490" s="35" t="str">
        <f t="shared" si="795"/>
        <v>➸</v>
      </c>
      <c r="K8490" s="117" t="str">
        <f>词典存放目录!$A$1&amp;L8490&amp;M8490</f>
        <v>F:\《自创文法查阅Excel》4.1备份\《B词汇·红宝书》\红宝书15版图片\8928-みあい【見合い】.jpg</v>
      </c>
      <c r="L8490" s="9" t="s">
        <v>18120</v>
      </c>
      <c r="M8490" s="117" t="s">
        <v>26605</v>
      </c>
      <c r="N8490" s="36" t="str">
        <f t="shared" si="796"/>
        <v>▶</v>
      </c>
      <c r="O8490" s="37" t="s">
        <v>18043</v>
      </c>
      <c r="P8490" s="37">
        <v>4</v>
      </c>
      <c r="Q8490" s="37" t="s">
        <v>23</v>
      </c>
      <c r="R8490" s="9" t="str">
        <f>词典存放目录!$A$1&amp;O8490&amp;P8490&amp;Q8490</f>
        <v>F:\《自创文法查阅Excel》4.1备份\《B词汇·红宝书》\红宝书MP3分割\32 n3-み (4).mp3</v>
      </c>
      <c r="S8490" s="38"/>
      <c r="T8490" s="56"/>
      <c r="U8490" s="56"/>
      <c r="V8490" s="30"/>
      <c r="W8490" s="29"/>
      <c r="X8490" s="9" t="s">
        <v>212</v>
      </c>
    </row>
    <row r="8491" spans="1:24" s="57" customFormat="1" ht="24">
      <c r="A8491" s="31">
        <v>8929</v>
      </c>
      <c r="B8491" s="32">
        <f t="shared" ca="1" si="794"/>
        <v>3.4066587930485448E-2</v>
      </c>
      <c r="C8491" s="132" t="s">
        <v>15820</v>
      </c>
      <c r="D8491" s="124" t="s">
        <v>15821</v>
      </c>
      <c r="E8491" s="21"/>
      <c r="F8491" s="22"/>
      <c r="G8491" s="22"/>
      <c r="H8491" s="22"/>
      <c r="I8491" s="23"/>
      <c r="J8491" s="35" t="str">
        <f t="shared" si="795"/>
        <v>➸</v>
      </c>
      <c r="K8491" s="117" t="str">
        <f>词典存放目录!$A$1&amp;L8491&amp;M8491</f>
        <v>F:\《自创文法查阅Excel》4.1备份\《B词汇·红宝书》\红宝书15版图片\8929-みあげる【見上げる】.jpg</v>
      </c>
      <c r="L8491" s="9" t="s">
        <v>18120</v>
      </c>
      <c r="M8491" s="117" t="s">
        <v>26606</v>
      </c>
      <c r="N8491" s="36" t="str">
        <f t="shared" si="796"/>
        <v>▶</v>
      </c>
      <c r="O8491" s="37" t="s">
        <v>18043</v>
      </c>
      <c r="P8491" s="37">
        <v>5</v>
      </c>
      <c r="Q8491" s="37" t="s">
        <v>23</v>
      </c>
      <c r="R8491" s="9" t="str">
        <f>词典存放目录!$A$1&amp;O8491&amp;P8491&amp;Q8491</f>
        <v>F:\《自创文法查阅Excel》4.1备份\《B词汇·红宝书》\红宝书MP3分割\32 n3-み (5).mp3</v>
      </c>
      <c r="S8491" s="38"/>
      <c r="T8491" s="56"/>
      <c r="U8491" s="56"/>
      <c r="V8491" s="30" t="str">
        <f>IF(COUNTA(S8491:U8491)=0,"",COUNTIF(S8491:U8491,"0")/COUNTA(S8491:U8491))</f>
        <v/>
      </c>
      <c r="W8491" s="29"/>
      <c r="X8491" s="9" t="s">
        <v>212</v>
      </c>
    </row>
    <row r="8492" spans="1:24" s="57" customFormat="1" ht="24">
      <c r="A8492" s="31">
        <v>8931</v>
      </c>
      <c r="B8492" s="32">
        <f t="shared" ca="1" si="794"/>
        <v>0.14332270433142202</v>
      </c>
      <c r="C8492" s="132" t="s">
        <v>15822</v>
      </c>
      <c r="D8492" s="124" t="s">
        <v>15823</v>
      </c>
      <c r="E8492" s="21"/>
      <c r="F8492" s="22"/>
      <c r="G8492" s="22"/>
      <c r="H8492" s="22"/>
      <c r="I8492" s="23"/>
      <c r="J8492" s="35" t="str">
        <f t="shared" si="795"/>
        <v>➸</v>
      </c>
      <c r="K8492" s="117" t="str">
        <f>词典存放目录!$A$1&amp;L8492&amp;M8492</f>
        <v>F:\《自创文法查阅Excel》4.1备份\《B词汇·红宝书》\红宝书15版图片\8931-みおろす【見下ろす】.jpg</v>
      </c>
      <c r="L8492" s="9" t="s">
        <v>18120</v>
      </c>
      <c r="M8492" s="117" t="s">
        <v>26607</v>
      </c>
      <c r="N8492" s="36" t="str">
        <f t="shared" si="796"/>
        <v>▶</v>
      </c>
      <c r="O8492" s="37" t="s">
        <v>18043</v>
      </c>
      <c r="P8492" s="37">
        <v>7</v>
      </c>
      <c r="Q8492" s="37" t="s">
        <v>23</v>
      </c>
      <c r="R8492" s="9" t="str">
        <f>词典存放目录!$A$1&amp;O8492&amp;P8492&amp;Q8492</f>
        <v>F:\《自创文法查阅Excel》4.1备份\《B词汇·红宝书》\红宝书MP3分割\32 n3-み (7).mp3</v>
      </c>
      <c r="S8492" s="38"/>
      <c r="T8492" s="56"/>
      <c r="U8492" s="56"/>
      <c r="V8492" s="30" t="str">
        <f>IF(COUNTA(S8492:U8492)=0,"",COUNTIF(S8492:U8492,"0")/COUNTA(S8492:U8492))</f>
        <v/>
      </c>
      <c r="W8492" s="29"/>
      <c r="X8492" s="9" t="s">
        <v>212</v>
      </c>
    </row>
    <row r="8493" spans="1:24" s="57" customFormat="1" ht="24">
      <c r="A8493" s="31">
        <v>8932</v>
      </c>
      <c r="B8493" s="32">
        <f t="shared" ca="1" si="794"/>
        <v>0.57192171758128862</v>
      </c>
      <c r="C8493" s="132" t="s">
        <v>15824</v>
      </c>
      <c r="D8493" s="124" t="s">
        <v>15825</v>
      </c>
      <c r="E8493" s="21"/>
      <c r="F8493" s="22"/>
      <c r="G8493" s="22"/>
      <c r="H8493" s="22"/>
      <c r="I8493" s="23"/>
      <c r="J8493" s="35" t="str">
        <f t="shared" si="795"/>
        <v>➸</v>
      </c>
      <c r="K8493" s="117" t="str">
        <f>词典存放目录!$A$1&amp;L8493&amp;M8493</f>
        <v>F:\《自创文法查阅Excel》4.1备份\《B词汇·红宝书》\红宝书15版图片\8932-みかけ【見掛け】.jpg</v>
      </c>
      <c r="L8493" s="9" t="s">
        <v>18120</v>
      </c>
      <c r="M8493" s="117" t="s">
        <v>26608</v>
      </c>
      <c r="N8493" s="36" t="str">
        <f t="shared" si="796"/>
        <v>▶</v>
      </c>
      <c r="O8493" s="37" t="s">
        <v>18043</v>
      </c>
      <c r="P8493" s="37">
        <v>8</v>
      </c>
      <c r="Q8493" s="37" t="s">
        <v>23</v>
      </c>
      <c r="R8493" s="9" t="str">
        <f>词典存放目录!$A$1&amp;O8493&amp;P8493&amp;Q8493</f>
        <v>F:\《自创文法查阅Excel》4.1备份\《B词汇·红宝书》\红宝书MP3分割\32 n3-み (8).mp3</v>
      </c>
      <c r="S8493" s="38"/>
      <c r="T8493" s="56"/>
      <c r="U8493" s="56"/>
      <c r="V8493" s="30" t="str">
        <f>IF(COUNTA(S8493:U8493)=0,"",COUNTIF(S8493:U8493,"0")/COUNTA(S8493:U8493))</f>
        <v/>
      </c>
      <c r="W8493" s="29"/>
      <c r="X8493" s="9" t="s">
        <v>212</v>
      </c>
    </row>
    <row r="8494" spans="1:24" s="57" customFormat="1" ht="24">
      <c r="A8494" s="31">
        <v>8933</v>
      </c>
      <c r="B8494" s="32">
        <f t="shared" ca="1" si="794"/>
        <v>0.58035678951898773</v>
      </c>
      <c r="C8494" s="132" t="s">
        <v>15826</v>
      </c>
      <c r="D8494" s="124" t="s">
        <v>15827</v>
      </c>
      <c r="E8494" s="21"/>
      <c r="F8494" s="22"/>
      <c r="G8494" s="22"/>
      <c r="H8494" s="22"/>
      <c r="I8494" s="23"/>
      <c r="J8494" s="35" t="str">
        <f t="shared" si="795"/>
        <v>➸</v>
      </c>
      <c r="K8494" s="117" t="str">
        <f>词典存放目录!$A$1&amp;L8494&amp;M8494</f>
        <v>F:\《自创文法查阅Excel》4.1备份\《B词汇·红宝书》\红宝书15版图片\8933-みかける【見掛ける】.jpg</v>
      </c>
      <c r="L8494" s="9" t="s">
        <v>18120</v>
      </c>
      <c r="M8494" s="117" t="s">
        <v>26609</v>
      </c>
      <c r="N8494" s="36" t="str">
        <f t="shared" si="796"/>
        <v>▶</v>
      </c>
      <c r="O8494" s="37" t="s">
        <v>18043</v>
      </c>
      <c r="P8494" s="37">
        <v>9</v>
      </c>
      <c r="Q8494" s="37" t="s">
        <v>23</v>
      </c>
      <c r="R8494" s="9" t="str">
        <f>词典存放目录!$A$1&amp;O8494&amp;P8494&amp;Q8494</f>
        <v>F:\《自创文法查阅Excel》4.1备份\《B词汇·红宝书》\红宝书MP3分割\32 n3-み (9).mp3</v>
      </c>
      <c r="S8494" s="38"/>
      <c r="T8494" s="56"/>
      <c r="U8494" s="56"/>
      <c r="V8494" s="30" t="str">
        <f>IF(COUNTA(S8494:U8494)=0,"",COUNTIF(S8494:U8494,"0")/COUNTA(S8494:U8494))</f>
        <v/>
      </c>
      <c r="W8494" s="29"/>
      <c r="X8494" s="9" t="s">
        <v>212</v>
      </c>
    </row>
    <row r="8495" spans="1:24" s="57" customFormat="1" ht="24">
      <c r="A8495" s="31">
        <v>8934</v>
      </c>
      <c r="B8495" s="32">
        <f t="shared" ca="1" si="794"/>
        <v>4.5275672020986701E-2</v>
      </c>
      <c r="C8495" s="132" t="s">
        <v>15828</v>
      </c>
      <c r="D8495" s="124" t="s">
        <v>15829</v>
      </c>
      <c r="E8495" s="21"/>
      <c r="F8495" s="22"/>
      <c r="G8495" s="22"/>
      <c r="H8495" s="22"/>
      <c r="I8495" s="23"/>
      <c r="J8495" s="35" t="str">
        <f t="shared" si="795"/>
        <v>➸</v>
      </c>
      <c r="K8495" s="117" t="str">
        <f>词典存放目录!$A$1&amp;L8495&amp;M8495</f>
        <v>F:\《自创文法查阅Excel》4.1备份\《B词汇·红宝书》\红宝书15版图片\8934-みぎあし【右足】.jpg</v>
      </c>
      <c r="L8495" s="9" t="s">
        <v>18120</v>
      </c>
      <c r="M8495" s="117" t="s">
        <v>26610</v>
      </c>
      <c r="N8495" s="36" t="str">
        <f t="shared" si="796"/>
        <v>▶</v>
      </c>
      <c r="O8495" s="37" t="s">
        <v>18043</v>
      </c>
      <c r="P8495" s="37">
        <v>10</v>
      </c>
      <c r="Q8495" s="37" t="s">
        <v>23</v>
      </c>
      <c r="R8495" s="9" t="str">
        <f>词典存放目录!$A$1&amp;O8495&amp;P8495&amp;Q8495</f>
        <v>F:\《自创文法查阅Excel》4.1备份\《B词汇·红宝书》\红宝书MP3分割\32 n3-み (10).mp3</v>
      </c>
      <c r="S8495" s="38"/>
      <c r="T8495" s="56"/>
      <c r="U8495" s="56"/>
      <c r="V8495" s="30"/>
      <c r="W8495" s="29"/>
      <c r="X8495" s="9" t="s">
        <v>212</v>
      </c>
    </row>
    <row r="8496" spans="1:24" s="57" customFormat="1" ht="24">
      <c r="A8496" s="31">
        <v>8935</v>
      </c>
      <c r="B8496" s="32">
        <f t="shared" ca="1" si="794"/>
        <v>0.30850673142765161</v>
      </c>
      <c r="C8496" s="132" t="s">
        <v>15830</v>
      </c>
      <c r="D8496" s="124" t="s">
        <v>15831</v>
      </c>
      <c r="E8496" s="21"/>
      <c r="F8496" s="22"/>
      <c r="G8496" s="22"/>
      <c r="H8496" s="22"/>
      <c r="I8496" s="23"/>
      <c r="J8496" s="35" t="str">
        <f t="shared" si="795"/>
        <v>➸</v>
      </c>
      <c r="K8496" s="117" t="str">
        <f>词典存放目录!$A$1&amp;L8496&amp;M8496</f>
        <v>F:\《自创文法查阅Excel》4.1备份\《B词汇·红宝书》\红宝书15版图片\8935-みぎがわ【右側】.jpg</v>
      </c>
      <c r="L8496" s="9" t="s">
        <v>18120</v>
      </c>
      <c r="M8496" s="117" t="s">
        <v>26611</v>
      </c>
      <c r="N8496" s="36" t="str">
        <f t="shared" si="796"/>
        <v>▶</v>
      </c>
      <c r="O8496" s="37" t="s">
        <v>18043</v>
      </c>
      <c r="P8496" s="37">
        <v>11</v>
      </c>
      <c r="Q8496" s="37" t="s">
        <v>23</v>
      </c>
      <c r="R8496" s="9" t="str">
        <f>词典存放目录!$A$1&amp;O8496&amp;P8496&amp;Q8496</f>
        <v>F:\《自创文法查阅Excel》4.1备份\《B词汇·红宝书》\红宝书MP3分割\32 n3-み (11).mp3</v>
      </c>
      <c r="S8496" s="38"/>
      <c r="T8496" s="56"/>
      <c r="U8496" s="56"/>
      <c r="V8496" s="30"/>
      <c r="W8496" s="102"/>
      <c r="X8496" s="9" t="s">
        <v>212</v>
      </c>
    </row>
    <row r="8497" spans="1:24" s="57" customFormat="1" ht="24">
      <c r="A8497" s="31">
        <v>8936</v>
      </c>
      <c r="B8497" s="32">
        <f t="shared" ca="1" si="794"/>
        <v>0.61397175297267437</v>
      </c>
      <c r="C8497" s="132" t="s">
        <v>15832</v>
      </c>
      <c r="D8497" s="124" t="s">
        <v>15833</v>
      </c>
      <c r="E8497" s="21"/>
      <c r="F8497" s="22"/>
      <c r="G8497" s="22"/>
      <c r="H8497" s="22"/>
      <c r="I8497" s="23"/>
      <c r="J8497" s="35" t="str">
        <f t="shared" si="795"/>
        <v>➸</v>
      </c>
      <c r="K8497" s="117" t="str">
        <f>词典存放目录!$A$1&amp;L8497&amp;M8497</f>
        <v>F:\《自创文法查阅Excel》4.1备份\《B词汇·红宝书》\红宝书15版图片\8936-みぎて【右手】.jpg</v>
      </c>
      <c r="L8497" s="9" t="s">
        <v>18120</v>
      </c>
      <c r="M8497" s="117" t="s">
        <v>26612</v>
      </c>
      <c r="N8497" s="36" t="str">
        <f t="shared" si="796"/>
        <v>▶</v>
      </c>
      <c r="O8497" s="37" t="s">
        <v>18043</v>
      </c>
      <c r="P8497" s="37">
        <v>12</v>
      </c>
      <c r="Q8497" s="37" t="s">
        <v>23</v>
      </c>
      <c r="R8497" s="9" t="str">
        <f>词典存放目录!$A$1&amp;O8497&amp;P8497&amp;Q8497</f>
        <v>F:\《自创文法查阅Excel》4.1备份\《B词汇·红宝书》\红宝书MP3分割\32 n3-み (12).mp3</v>
      </c>
      <c r="S8497" s="38"/>
      <c r="T8497" s="56"/>
      <c r="U8497" s="56"/>
      <c r="V8497" s="30"/>
      <c r="W8497" s="29"/>
      <c r="X8497" s="9" t="s">
        <v>212</v>
      </c>
    </row>
    <row r="8498" spans="1:24" s="57" customFormat="1" ht="24">
      <c r="A8498" s="31">
        <v>8937</v>
      </c>
      <c r="B8498" s="32">
        <f t="shared" ca="1" si="794"/>
        <v>0.61532548958497901</v>
      </c>
      <c r="C8498" s="132" t="s">
        <v>15834</v>
      </c>
      <c r="D8498" s="124" t="s">
        <v>15835</v>
      </c>
      <c r="E8498" s="21"/>
      <c r="F8498" s="22"/>
      <c r="G8498" s="22"/>
      <c r="H8498" s="22"/>
      <c r="I8498" s="23"/>
      <c r="J8498" s="35" t="str">
        <f t="shared" si="795"/>
        <v>➸</v>
      </c>
      <c r="K8498" s="117" t="str">
        <f>词典存放目录!$A$1&amp;L8498&amp;M8498</f>
        <v>F:\《自创文法查阅Excel》4.1备份\《B词汇·红宝书》\红宝书15版图片\8937-みじめ【惨め】.jpg</v>
      </c>
      <c r="L8498" s="9" t="s">
        <v>18120</v>
      </c>
      <c r="M8498" s="117" t="s">
        <v>26613</v>
      </c>
      <c r="N8498" s="36" t="str">
        <f t="shared" si="796"/>
        <v>▶</v>
      </c>
      <c r="O8498" s="37" t="s">
        <v>18043</v>
      </c>
      <c r="P8498" s="37">
        <v>13</v>
      </c>
      <c r="Q8498" s="37" t="s">
        <v>23</v>
      </c>
      <c r="R8498" s="9" t="str">
        <f>词典存放目录!$A$1&amp;O8498&amp;P8498&amp;Q8498</f>
        <v>F:\《自创文法查阅Excel》4.1备份\《B词汇·红宝书》\红宝书MP3分割\32 n3-み (13).mp3</v>
      </c>
      <c r="S8498" s="38"/>
      <c r="T8498" s="56"/>
      <c r="U8498" s="56"/>
      <c r="V8498" s="30" t="str">
        <f t="shared" ref="V8498:V8509" si="798">IF(COUNTA(S8498:U8498)=0,"",COUNTIF(S8498:U8498,"0")/COUNTA(S8498:U8498))</f>
        <v/>
      </c>
      <c r="W8498" s="29"/>
      <c r="X8498" s="9" t="s">
        <v>212</v>
      </c>
    </row>
    <row r="8499" spans="1:24" s="57" customFormat="1" ht="24">
      <c r="A8499" s="31">
        <v>8938</v>
      </c>
      <c r="B8499" s="32">
        <f t="shared" ca="1" si="794"/>
        <v>0.2154270132327708</v>
      </c>
      <c r="C8499" s="132" t="s">
        <v>15836</v>
      </c>
      <c r="D8499" s="124" t="s">
        <v>15837</v>
      </c>
      <c r="E8499" s="21"/>
      <c r="F8499" s="22"/>
      <c r="G8499" s="22"/>
      <c r="H8499" s="22"/>
      <c r="I8499" s="23"/>
      <c r="J8499" s="35" t="str">
        <f t="shared" si="795"/>
        <v>➸</v>
      </c>
      <c r="K8499" s="117" t="str">
        <f>词典存放目录!$A$1&amp;L8499&amp;M8499</f>
        <v>F:\《自创文法查阅Excel》4.1备份\《B词汇·红宝书》\红宝书15版图片\8938-みずぎ【水着】.jpg</v>
      </c>
      <c r="L8499" s="9" t="s">
        <v>18120</v>
      </c>
      <c r="M8499" s="117" t="s">
        <v>26614</v>
      </c>
      <c r="N8499" s="36" t="str">
        <f t="shared" si="796"/>
        <v>▶</v>
      </c>
      <c r="O8499" s="37" t="s">
        <v>18043</v>
      </c>
      <c r="P8499" s="37">
        <v>14</v>
      </c>
      <c r="Q8499" s="37" t="s">
        <v>23</v>
      </c>
      <c r="R8499" s="9" t="str">
        <f>词典存放目录!$A$1&amp;O8499&amp;P8499&amp;Q8499</f>
        <v>F:\《自创文法查阅Excel》4.1备份\《B词汇·红宝书》\红宝书MP3分割\32 n3-み (14).mp3</v>
      </c>
      <c r="S8499" s="38"/>
      <c r="T8499" s="56"/>
      <c r="U8499" s="56"/>
      <c r="V8499" s="30" t="str">
        <f t="shared" si="798"/>
        <v/>
      </c>
      <c r="W8499" s="29"/>
      <c r="X8499" s="9" t="s">
        <v>212</v>
      </c>
    </row>
    <row r="8500" spans="1:24" s="57" customFormat="1" ht="24">
      <c r="A8500" s="31">
        <v>8939</v>
      </c>
      <c r="B8500" s="32">
        <f t="shared" ca="1" si="794"/>
        <v>6.4136644633796647E-2</v>
      </c>
      <c r="C8500" s="132" t="s">
        <v>15838</v>
      </c>
      <c r="D8500" s="124" t="s">
        <v>15839</v>
      </c>
      <c r="E8500" s="21"/>
      <c r="F8500" s="22"/>
      <c r="G8500" s="22"/>
      <c r="H8500" s="22"/>
      <c r="I8500" s="23"/>
      <c r="J8500" s="35" t="str">
        <f t="shared" si="795"/>
        <v>➸</v>
      </c>
      <c r="K8500" s="117" t="str">
        <f>词典存放目录!$A$1&amp;L8500&amp;M8500</f>
        <v>F:\《自创文法查阅Excel》4.1备份\《B词汇·红宝书》\红宝书15版图片\8939-ミステリー【mystery】.jpg</v>
      </c>
      <c r="L8500" s="9" t="s">
        <v>18120</v>
      </c>
      <c r="M8500" s="117" t="s">
        <v>26615</v>
      </c>
      <c r="N8500" s="36" t="str">
        <f t="shared" si="796"/>
        <v>▶</v>
      </c>
      <c r="O8500" s="37" t="s">
        <v>18043</v>
      </c>
      <c r="P8500" s="37">
        <v>15</v>
      </c>
      <c r="Q8500" s="37" t="s">
        <v>23</v>
      </c>
      <c r="R8500" s="9" t="str">
        <f>词典存放目录!$A$1&amp;O8500&amp;P8500&amp;Q8500</f>
        <v>F:\《自创文法查阅Excel》4.1备份\《B词汇·红宝书》\红宝书MP3分割\32 n3-み (15).mp3</v>
      </c>
      <c r="S8500" s="38"/>
      <c r="T8500" s="56"/>
      <c r="U8500" s="56"/>
      <c r="V8500" s="30" t="str">
        <f t="shared" si="798"/>
        <v/>
      </c>
      <c r="W8500" s="29"/>
      <c r="X8500" s="9" t="s">
        <v>212</v>
      </c>
    </row>
    <row r="8501" spans="1:24" s="57" customFormat="1" ht="24">
      <c r="A8501" s="31">
        <v>8940</v>
      </c>
      <c r="B8501" s="32">
        <f t="shared" ca="1" si="794"/>
        <v>0.3267643636069042</v>
      </c>
      <c r="C8501" s="132" t="s">
        <v>15840</v>
      </c>
      <c r="D8501" s="124" t="s">
        <v>15841</v>
      </c>
      <c r="E8501" s="21"/>
      <c r="F8501" s="22"/>
      <c r="G8501" s="22"/>
      <c r="H8501" s="22"/>
      <c r="I8501" s="23"/>
      <c r="J8501" s="35" t="str">
        <f t="shared" si="795"/>
        <v>➸</v>
      </c>
      <c r="K8501" s="117" t="str">
        <f>词典存放目录!$A$1&amp;L8501&amp;M8501</f>
        <v>F:\《自创文法查阅Excel》4.1备份\《B词汇·红宝书》\红宝书15版图片\8940-みせいねん【未成年】.jpg</v>
      </c>
      <c r="L8501" s="9" t="s">
        <v>18120</v>
      </c>
      <c r="M8501" s="117" t="s">
        <v>26616</v>
      </c>
      <c r="N8501" s="36" t="str">
        <f t="shared" si="796"/>
        <v>▶</v>
      </c>
      <c r="O8501" s="37" t="s">
        <v>18043</v>
      </c>
      <c r="P8501" s="37">
        <v>16</v>
      </c>
      <c r="Q8501" s="37" t="s">
        <v>23</v>
      </c>
      <c r="R8501" s="9" t="str">
        <f>词典存放目录!$A$1&amp;O8501&amp;P8501&amp;Q8501</f>
        <v>F:\《自创文法查阅Excel》4.1备份\《B词汇·红宝书》\红宝书MP3分割\32 n3-み (16).mp3</v>
      </c>
      <c r="S8501" s="38"/>
      <c r="T8501" s="56"/>
      <c r="U8501" s="56"/>
      <c r="V8501" s="30" t="str">
        <f t="shared" si="798"/>
        <v/>
      </c>
      <c r="W8501" s="29"/>
      <c r="X8501" s="9" t="s">
        <v>212</v>
      </c>
    </row>
    <row r="8502" spans="1:24" s="57" customFormat="1" ht="24">
      <c r="A8502" s="31">
        <v>8942</v>
      </c>
      <c r="B8502" s="32">
        <f t="shared" ca="1" si="794"/>
        <v>0.34362581115085788</v>
      </c>
      <c r="C8502" s="132" t="s">
        <v>15842</v>
      </c>
      <c r="D8502" s="124" t="s">
        <v>15843</v>
      </c>
      <c r="E8502" s="21"/>
      <c r="F8502" s="22"/>
      <c r="G8502" s="22"/>
      <c r="H8502" s="22"/>
      <c r="I8502" s="23"/>
      <c r="J8502" s="35" t="str">
        <f t="shared" si="795"/>
        <v>➸</v>
      </c>
      <c r="K8502" s="117" t="str">
        <f>词典存放目录!$A$1&amp;L8502&amp;M8502</f>
        <v>F:\《自创文法查阅Excel》4.1备份\《B词汇·红宝书》\红宝书15版图片\8942-みつめる【見詰める】.jpg</v>
      </c>
      <c r="L8502" s="9" t="s">
        <v>18120</v>
      </c>
      <c r="M8502" s="117" t="s">
        <v>26617</v>
      </c>
      <c r="N8502" s="36" t="str">
        <f t="shared" si="796"/>
        <v>▶</v>
      </c>
      <c r="O8502" s="37" t="s">
        <v>18043</v>
      </c>
      <c r="P8502" s="37">
        <v>18</v>
      </c>
      <c r="Q8502" s="37" t="s">
        <v>23</v>
      </c>
      <c r="R8502" s="9" t="str">
        <f>词典存放目录!$A$1&amp;O8502&amp;P8502&amp;Q8502</f>
        <v>F:\《自创文法查阅Excel》4.1备份\《B词汇·红宝书》\红宝书MP3分割\32 n3-み (18).mp3</v>
      </c>
      <c r="S8502" s="38"/>
      <c r="T8502" s="56"/>
      <c r="U8502" s="56"/>
      <c r="V8502" s="30" t="str">
        <f t="shared" si="798"/>
        <v/>
      </c>
      <c r="W8502" s="29"/>
      <c r="X8502" s="9" t="s">
        <v>212</v>
      </c>
    </row>
    <row r="8503" spans="1:24" s="57" customFormat="1" ht="24">
      <c r="A8503" s="31">
        <v>8943</v>
      </c>
      <c r="B8503" s="32">
        <f t="shared" ca="1" si="794"/>
        <v>0.67762117499581442</v>
      </c>
      <c r="C8503" s="132" t="s">
        <v>15844</v>
      </c>
      <c r="D8503" s="124" t="s">
        <v>15845</v>
      </c>
      <c r="E8503" s="21"/>
      <c r="F8503" s="22"/>
      <c r="G8503" s="22"/>
      <c r="H8503" s="22"/>
      <c r="I8503" s="23"/>
      <c r="J8503" s="35" t="str">
        <f t="shared" si="795"/>
        <v>➸</v>
      </c>
      <c r="K8503" s="117" t="str">
        <f>词典存放目录!$A$1&amp;L8503&amp;M8503</f>
        <v>F:\《自创文法查阅Excel》4.1备份\《B词汇·红宝书》\红宝书15版图片\8943-みなおす【見直す】.jpg</v>
      </c>
      <c r="L8503" s="9" t="s">
        <v>18120</v>
      </c>
      <c r="M8503" s="117" t="s">
        <v>26618</v>
      </c>
      <c r="N8503" s="36" t="str">
        <f t="shared" si="796"/>
        <v>▶</v>
      </c>
      <c r="O8503" s="37" t="s">
        <v>18043</v>
      </c>
      <c r="P8503" s="37">
        <v>19</v>
      </c>
      <c r="Q8503" s="37" t="s">
        <v>23</v>
      </c>
      <c r="R8503" s="9" t="str">
        <f>词典存放目录!$A$1&amp;O8503&amp;P8503&amp;Q8503</f>
        <v>F:\《自创文法查阅Excel》4.1备份\《B词汇·红宝书》\红宝书MP3分割\32 n3-み (19).mp3</v>
      </c>
      <c r="S8503" s="38"/>
      <c r="T8503" s="56"/>
      <c r="U8503" s="56"/>
      <c r="V8503" s="30" t="str">
        <f t="shared" si="798"/>
        <v/>
      </c>
      <c r="W8503" s="29"/>
      <c r="X8503" s="9" t="s">
        <v>212</v>
      </c>
    </row>
    <row r="8504" spans="1:24" s="57" customFormat="1" ht="24">
      <c r="A8504" s="31">
        <v>8944</v>
      </c>
      <c r="B8504" s="32">
        <f t="shared" ca="1" si="794"/>
        <v>0.98973747750890084</v>
      </c>
      <c r="C8504" s="132" t="s">
        <v>15846</v>
      </c>
      <c r="D8504" s="124" t="s">
        <v>15847</v>
      </c>
      <c r="E8504" s="21"/>
      <c r="F8504" s="22"/>
      <c r="G8504" s="22"/>
      <c r="H8504" s="22"/>
      <c r="I8504" s="23"/>
      <c r="J8504" s="35" t="str">
        <f t="shared" si="795"/>
        <v>➸</v>
      </c>
      <c r="K8504" s="117" t="str">
        <f>词典存放目录!$A$1&amp;L8504&amp;M8504</f>
        <v>F:\《自创文法查阅Excel》4.1备份\《B词汇·红宝书》\红宝书15版图片\8944-みなみがわ【南側】.jpg</v>
      </c>
      <c r="L8504" s="9" t="s">
        <v>18120</v>
      </c>
      <c r="M8504" s="117" t="s">
        <v>26619</v>
      </c>
      <c r="N8504" s="36" t="str">
        <f t="shared" si="796"/>
        <v>▶</v>
      </c>
      <c r="O8504" s="37" t="s">
        <v>18043</v>
      </c>
      <c r="P8504" s="37">
        <v>20</v>
      </c>
      <c r="Q8504" s="37" t="s">
        <v>23</v>
      </c>
      <c r="R8504" s="9" t="str">
        <f>词典存放目录!$A$1&amp;O8504&amp;P8504&amp;Q8504</f>
        <v>F:\《自创文法查阅Excel》4.1备份\《B词汇·红宝书》\红宝书MP3分割\32 n3-み (20).mp3</v>
      </c>
      <c r="S8504" s="38"/>
      <c r="T8504" s="56"/>
      <c r="U8504" s="56"/>
      <c r="V8504" s="30" t="str">
        <f t="shared" si="798"/>
        <v/>
      </c>
      <c r="W8504" s="102"/>
      <c r="X8504" s="9" t="s">
        <v>212</v>
      </c>
    </row>
    <row r="8505" spans="1:24" s="57" customFormat="1" ht="24">
      <c r="A8505" s="31">
        <v>8945</v>
      </c>
      <c r="B8505" s="32">
        <f t="shared" ca="1" si="794"/>
        <v>0.81288485651761211</v>
      </c>
      <c r="C8505" s="132" t="s">
        <v>15848</v>
      </c>
      <c r="D8505" s="124" t="s">
        <v>15849</v>
      </c>
      <c r="E8505" s="21" t="s">
        <v>32</v>
      </c>
      <c r="F8505" s="22"/>
      <c r="G8505" s="22"/>
      <c r="H8505" s="22"/>
      <c r="I8505" s="23"/>
      <c r="J8505" s="35" t="str">
        <f t="shared" si="795"/>
        <v>➸</v>
      </c>
      <c r="K8505" s="117" t="str">
        <f>词典存放目录!$A$1&amp;L8505&amp;M8505</f>
        <v>F:\《自创文法查阅Excel》4.1备份\《B词汇·红宝书》\红宝书15版图片\8945-みにくい【醜い】.jpg</v>
      </c>
      <c r="L8505" s="9" t="s">
        <v>18120</v>
      </c>
      <c r="M8505" s="117" t="s">
        <v>26620</v>
      </c>
      <c r="N8505" s="36" t="str">
        <f t="shared" si="796"/>
        <v>▶</v>
      </c>
      <c r="O8505" s="37" t="s">
        <v>18043</v>
      </c>
      <c r="P8505" s="37">
        <v>21</v>
      </c>
      <c r="Q8505" s="37" t="s">
        <v>23</v>
      </c>
      <c r="R8505" s="9" t="str">
        <f>词典存放目录!$A$1&amp;O8505&amp;P8505&amp;Q8505</f>
        <v>F:\《自创文法查阅Excel》4.1备份\《B词汇·红宝书》\红宝书MP3分割\32 n3-み (21).mp3</v>
      </c>
      <c r="S8505" s="38"/>
      <c r="T8505" s="56"/>
      <c r="U8505" s="56"/>
      <c r="V8505" s="30" t="str">
        <f t="shared" si="798"/>
        <v/>
      </c>
      <c r="W8505" s="29"/>
      <c r="X8505" s="9" t="s">
        <v>212</v>
      </c>
    </row>
    <row r="8506" spans="1:24" s="57" customFormat="1" ht="24">
      <c r="A8506" s="31">
        <v>8946</v>
      </c>
      <c r="B8506" s="32">
        <f t="shared" ca="1" si="794"/>
        <v>0.5622888188727635</v>
      </c>
      <c r="C8506" s="132" t="s">
        <v>15850</v>
      </c>
      <c r="D8506" s="124" t="s">
        <v>15851</v>
      </c>
      <c r="E8506" s="21"/>
      <c r="F8506" s="22"/>
      <c r="G8506" s="22"/>
      <c r="H8506" s="22"/>
      <c r="I8506" s="23"/>
      <c r="J8506" s="35" t="str">
        <f t="shared" si="795"/>
        <v>➸</v>
      </c>
      <c r="K8506" s="117" t="str">
        <f>词典存放目录!$A$1&amp;L8506&amp;M8506</f>
        <v>F:\《自创文法查阅Excel》4.1备份\《B词汇·红宝书》\红宝书15版图片\8946-みのる【実る】.jpg</v>
      </c>
      <c r="L8506" s="9" t="s">
        <v>18120</v>
      </c>
      <c r="M8506" s="117" t="s">
        <v>26621</v>
      </c>
      <c r="N8506" s="36" t="str">
        <f t="shared" si="796"/>
        <v>▶</v>
      </c>
      <c r="O8506" s="37" t="s">
        <v>18043</v>
      </c>
      <c r="P8506" s="37">
        <v>22</v>
      </c>
      <c r="Q8506" s="37" t="s">
        <v>23</v>
      </c>
      <c r="R8506" s="9" t="str">
        <f>词典存放目录!$A$1&amp;O8506&amp;P8506&amp;Q8506</f>
        <v>F:\《自创文法查阅Excel》4.1备份\《B词汇·红宝书》\红宝书MP3分割\32 n3-み (22).mp3</v>
      </c>
      <c r="S8506" s="38"/>
      <c r="T8506" s="56"/>
      <c r="U8506" s="56"/>
      <c r="V8506" s="30" t="str">
        <f t="shared" si="798"/>
        <v/>
      </c>
      <c r="W8506" s="29"/>
      <c r="X8506" s="9" t="s">
        <v>212</v>
      </c>
    </row>
    <row r="8507" spans="1:24" s="57" customFormat="1" ht="24">
      <c r="A8507" s="31">
        <v>8947</v>
      </c>
      <c r="B8507" s="32">
        <f t="shared" ref="B8507:B8570" ca="1" si="799">RAND()</f>
        <v>0.30284450588368139</v>
      </c>
      <c r="C8507" s="132" t="s">
        <v>15852</v>
      </c>
      <c r="D8507" s="124" t="s">
        <v>15853</v>
      </c>
      <c r="E8507" s="21"/>
      <c r="F8507" s="22"/>
      <c r="G8507" s="22"/>
      <c r="H8507" s="22"/>
      <c r="I8507" s="23"/>
      <c r="J8507" s="35" t="str">
        <f t="shared" ref="J8507:J8570" si="800">HYPERLINK(K8507,"➸")</f>
        <v>➸</v>
      </c>
      <c r="K8507" s="117" t="str">
        <f>词典存放目录!$A$1&amp;L8507&amp;M8507</f>
        <v>F:\《自创文法查阅Excel》4.1备份\《B词汇·红宝书》\红宝书15版图片\8947-みぶん【身分】.jpg</v>
      </c>
      <c r="L8507" s="9" t="s">
        <v>18120</v>
      </c>
      <c r="M8507" s="117" t="s">
        <v>26622</v>
      </c>
      <c r="N8507" s="36" t="str">
        <f t="shared" ref="N8507:N8570" si="801">HYPERLINK(R8507,"▶")</f>
        <v>▶</v>
      </c>
      <c r="O8507" s="37" t="s">
        <v>18043</v>
      </c>
      <c r="P8507" s="37">
        <v>23</v>
      </c>
      <c r="Q8507" s="37" t="s">
        <v>23</v>
      </c>
      <c r="R8507" s="9" t="str">
        <f>词典存放目录!$A$1&amp;O8507&amp;P8507&amp;Q8507</f>
        <v>F:\《自创文法查阅Excel》4.1备份\《B词汇·红宝书》\红宝书MP3分割\32 n3-み (23).mp3</v>
      </c>
      <c r="S8507" s="38"/>
      <c r="T8507" s="56"/>
      <c r="U8507" s="56"/>
      <c r="V8507" s="30" t="str">
        <f t="shared" si="798"/>
        <v/>
      </c>
      <c r="W8507" s="29"/>
      <c r="X8507" s="9" t="s">
        <v>212</v>
      </c>
    </row>
    <row r="8508" spans="1:24" s="57" customFormat="1" ht="24">
      <c r="A8508" s="31">
        <v>8948</v>
      </c>
      <c r="B8508" s="32">
        <f t="shared" ca="1" si="799"/>
        <v>0.84838641121029046</v>
      </c>
      <c r="C8508" s="132" t="s">
        <v>15854</v>
      </c>
      <c r="D8508" s="124" t="s">
        <v>15855</v>
      </c>
      <c r="E8508" s="21"/>
      <c r="F8508" s="22"/>
      <c r="G8508" s="22"/>
      <c r="H8508" s="22"/>
      <c r="I8508" s="23"/>
      <c r="J8508" s="35" t="str">
        <f t="shared" si="800"/>
        <v>➸</v>
      </c>
      <c r="K8508" s="117" t="str">
        <f>词典存放目录!$A$1&amp;L8508&amp;M8508</f>
        <v>F:\《自创文法查阅Excel》4.1备份\《B词汇·红宝书》\红宝书15版图片\8948-みまい【見舞い】.jpg</v>
      </c>
      <c r="L8508" s="9" t="s">
        <v>18120</v>
      </c>
      <c r="M8508" s="117" t="s">
        <v>26623</v>
      </c>
      <c r="N8508" s="36" t="str">
        <f t="shared" si="801"/>
        <v>▶</v>
      </c>
      <c r="O8508" s="37" t="s">
        <v>18043</v>
      </c>
      <c r="P8508" s="37">
        <v>24</v>
      </c>
      <c r="Q8508" s="37" t="s">
        <v>23</v>
      </c>
      <c r="R8508" s="9" t="str">
        <f>词典存放目录!$A$1&amp;O8508&amp;P8508&amp;Q8508</f>
        <v>F:\《自创文法查阅Excel》4.1备份\《B词汇·红宝书》\红宝书MP3分割\32 n3-み (24).mp3</v>
      </c>
      <c r="S8508" s="38"/>
      <c r="T8508" s="56"/>
      <c r="U8508" s="56"/>
      <c r="V8508" s="30" t="str">
        <f t="shared" si="798"/>
        <v/>
      </c>
      <c r="W8508" s="29"/>
      <c r="X8508" s="9" t="s">
        <v>212</v>
      </c>
    </row>
    <row r="8509" spans="1:24" s="57" customFormat="1" ht="24">
      <c r="A8509" s="31">
        <v>8949</v>
      </c>
      <c r="B8509" s="32">
        <f t="shared" ca="1" si="799"/>
        <v>4.8588577317394854E-2</v>
      </c>
      <c r="C8509" s="132" t="s">
        <v>15856</v>
      </c>
      <c r="D8509" s="124" t="s">
        <v>15857</v>
      </c>
      <c r="E8509" s="21"/>
      <c r="F8509" s="22"/>
      <c r="G8509" s="22"/>
      <c r="H8509" s="22"/>
      <c r="I8509" s="23"/>
      <c r="J8509" s="35" t="str">
        <f t="shared" si="800"/>
        <v>➸</v>
      </c>
      <c r="K8509" s="117" t="str">
        <f>词典存放目录!$A$1&amp;L8509&amp;M8509</f>
        <v>F:\《自创文法查阅Excel》4.1备份\《B词汇·红宝书》\红宝书15版图片\8949-みまう【見舞う】.jpg</v>
      </c>
      <c r="L8509" s="9" t="s">
        <v>18120</v>
      </c>
      <c r="M8509" s="117" t="s">
        <v>26624</v>
      </c>
      <c r="N8509" s="36" t="str">
        <f t="shared" si="801"/>
        <v>▶</v>
      </c>
      <c r="O8509" s="37" t="s">
        <v>18043</v>
      </c>
      <c r="P8509" s="37">
        <v>25</v>
      </c>
      <c r="Q8509" s="37" t="s">
        <v>23</v>
      </c>
      <c r="R8509" s="9" t="str">
        <f>词典存放目录!$A$1&amp;O8509&amp;P8509&amp;Q8509</f>
        <v>F:\《自创文法查阅Excel》4.1备份\《B词汇·红宝书》\红宝书MP3分割\32 n3-み (25).mp3</v>
      </c>
      <c r="S8509" s="38"/>
      <c r="T8509" s="56"/>
      <c r="U8509" s="56"/>
      <c r="V8509" s="30" t="str">
        <f t="shared" si="798"/>
        <v/>
      </c>
      <c r="W8509" s="29"/>
      <c r="X8509" s="9" t="s">
        <v>212</v>
      </c>
    </row>
    <row r="8510" spans="1:24" s="57" customFormat="1" ht="24">
      <c r="A8510" s="31">
        <v>8950</v>
      </c>
      <c r="B8510" s="32">
        <f t="shared" ca="1" si="799"/>
        <v>0.60246547000136541</v>
      </c>
      <c r="C8510" s="132" t="s">
        <v>15858</v>
      </c>
      <c r="D8510" s="124" t="s">
        <v>15859</v>
      </c>
      <c r="E8510" s="21"/>
      <c r="F8510" s="22"/>
      <c r="G8510" s="22"/>
      <c r="H8510" s="22"/>
      <c r="I8510" s="23"/>
      <c r="J8510" s="35" t="str">
        <f t="shared" si="800"/>
        <v>➸</v>
      </c>
      <c r="K8510" s="117" t="str">
        <f>词典存放目录!$A$1&amp;L8510&amp;M8510</f>
        <v>F:\《自创文法查阅Excel》4.1备份\《B词汇·红宝书》\红宝书15版图片\8950-みらい【未来】.jpg</v>
      </c>
      <c r="L8510" s="9" t="s">
        <v>18120</v>
      </c>
      <c r="M8510" s="117" t="s">
        <v>26625</v>
      </c>
      <c r="N8510" s="36" t="str">
        <f t="shared" si="801"/>
        <v>▶</v>
      </c>
      <c r="O8510" s="37" t="s">
        <v>18043</v>
      </c>
      <c r="P8510" s="37">
        <v>26</v>
      </c>
      <c r="Q8510" s="37" t="s">
        <v>23</v>
      </c>
      <c r="R8510" s="9" t="str">
        <f>词典存放目录!$A$1&amp;O8510&amp;P8510&amp;Q8510</f>
        <v>F:\《自创文法查阅Excel》4.1备份\《B词汇·红宝书》\红宝书MP3分割\32 n3-み (26).mp3</v>
      </c>
      <c r="S8510" s="38"/>
      <c r="T8510" s="56"/>
      <c r="U8510" s="56"/>
      <c r="V8510" s="30"/>
      <c r="W8510" s="29"/>
      <c r="X8510" s="9" t="s">
        <v>212</v>
      </c>
    </row>
    <row r="8511" spans="1:24" s="57" customFormat="1" ht="24">
      <c r="A8511" s="31">
        <v>8951</v>
      </c>
      <c r="B8511" s="32">
        <f t="shared" ca="1" si="799"/>
        <v>6.2063639985342589E-2</v>
      </c>
      <c r="C8511" s="132" t="s">
        <v>15860</v>
      </c>
      <c r="D8511" s="124" t="s">
        <v>15861</v>
      </c>
      <c r="E8511" s="21"/>
      <c r="F8511" s="22"/>
      <c r="G8511" s="22"/>
      <c r="H8511" s="22"/>
      <c r="I8511" s="23"/>
      <c r="J8511" s="35" t="str">
        <f t="shared" si="800"/>
        <v>➸</v>
      </c>
      <c r="K8511" s="117" t="str">
        <f>词典存放目录!$A$1&amp;L8511&amp;M8511</f>
        <v>F:\《自创文法查阅Excel》4.1备份\《B词汇·红宝书》\红宝书15版图片\8951-ミリメートル【millimeter】.jpg</v>
      </c>
      <c r="L8511" s="9" t="s">
        <v>18120</v>
      </c>
      <c r="M8511" s="117" t="s">
        <v>26626</v>
      </c>
      <c r="N8511" s="36" t="str">
        <f t="shared" si="801"/>
        <v>▶</v>
      </c>
      <c r="O8511" s="37" t="s">
        <v>18043</v>
      </c>
      <c r="P8511" s="37">
        <v>27</v>
      </c>
      <c r="Q8511" s="37" t="s">
        <v>23</v>
      </c>
      <c r="R8511" s="9" t="str">
        <f>词典存放目录!$A$1&amp;O8511&amp;P8511&amp;Q8511</f>
        <v>F:\《自创文法查阅Excel》4.1备份\《B词汇·红宝书》\红宝书MP3分割\32 n3-み (27).mp3</v>
      </c>
      <c r="S8511" s="38"/>
      <c r="T8511" s="56"/>
      <c r="U8511" s="56"/>
      <c r="V8511" s="30" t="str">
        <f t="shared" ref="V8511:V8519" si="802">IF(COUNTA(S8511:U8511)=0,"",COUNTIF(S8511:U8511,"0")/COUNTA(S8511:U8511))</f>
        <v/>
      </c>
      <c r="W8511" s="29"/>
      <c r="X8511" s="9" t="s">
        <v>212</v>
      </c>
    </row>
    <row r="8512" spans="1:24" s="57" customFormat="1" ht="24">
      <c r="A8512" s="31">
        <v>8952</v>
      </c>
      <c r="B8512" s="32">
        <f t="shared" ca="1" si="799"/>
        <v>9.641275094791657E-2</v>
      </c>
      <c r="C8512" s="132" t="s">
        <v>15862</v>
      </c>
      <c r="D8512" s="124" t="s">
        <v>15863</v>
      </c>
      <c r="E8512" s="21"/>
      <c r="F8512" s="22"/>
      <c r="G8512" s="22"/>
      <c r="H8512" s="22"/>
      <c r="I8512" s="23"/>
      <c r="J8512" s="35" t="str">
        <f t="shared" si="800"/>
        <v>➸</v>
      </c>
      <c r="K8512" s="117" t="str">
        <f>词典存放目录!$A$1&amp;L8512&amp;M8512</f>
        <v>F:\《自创文法查阅Excel》4.1备份\《B词汇·红宝书》\红宝书15版图片\8952-みりょく【魅力】.jpg</v>
      </c>
      <c r="L8512" s="9" t="s">
        <v>18120</v>
      </c>
      <c r="M8512" s="117" t="s">
        <v>26627</v>
      </c>
      <c r="N8512" s="36" t="str">
        <f t="shared" si="801"/>
        <v>▶</v>
      </c>
      <c r="O8512" s="37" t="s">
        <v>18043</v>
      </c>
      <c r="P8512" s="37">
        <v>28</v>
      </c>
      <c r="Q8512" s="37" t="s">
        <v>23</v>
      </c>
      <c r="R8512" s="9" t="str">
        <f>词典存放目录!$A$1&amp;O8512&amp;P8512&amp;Q8512</f>
        <v>F:\《自创文法查阅Excel》4.1备份\《B词汇·红宝书》\红宝书MP3分割\32 n3-み (28).mp3</v>
      </c>
      <c r="S8512" s="38"/>
      <c r="T8512" s="56"/>
      <c r="U8512" s="56"/>
      <c r="V8512" s="30" t="str">
        <f t="shared" si="802"/>
        <v/>
      </c>
      <c r="W8512" s="29"/>
      <c r="X8512" s="9" t="s">
        <v>212</v>
      </c>
    </row>
    <row r="8513" spans="1:24" s="57" customFormat="1" ht="24">
      <c r="A8513" s="31">
        <v>8953</v>
      </c>
      <c r="B8513" s="32">
        <f t="shared" ca="1" si="799"/>
        <v>0.33651964197882756</v>
      </c>
      <c r="C8513" s="132" t="s">
        <v>15864</v>
      </c>
      <c r="D8513" s="124" t="s">
        <v>15865</v>
      </c>
      <c r="E8513" s="21"/>
      <c r="F8513" s="22"/>
      <c r="G8513" s="41" t="s">
        <v>99</v>
      </c>
      <c r="H8513" s="22" t="s">
        <v>159</v>
      </c>
      <c r="I8513" s="23"/>
      <c r="J8513" s="35" t="str">
        <f t="shared" si="800"/>
        <v>➸</v>
      </c>
      <c r="K8513" s="117" t="str">
        <f>词典存放目录!$A$1&amp;L8513&amp;M8513</f>
        <v>F:\《自创文法查阅Excel》4.1备份\《B词汇·红宝书》\红宝书15版图片\8953-みるみるうちに【見る見るうちに】.jpg</v>
      </c>
      <c r="L8513" s="9" t="s">
        <v>18120</v>
      </c>
      <c r="M8513" s="117" t="s">
        <v>26628</v>
      </c>
      <c r="N8513" s="36" t="str">
        <f t="shared" si="801"/>
        <v>▶</v>
      </c>
      <c r="O8513" s="37" t="s">
        <v>18043</v>
      </c>
      <c r="P8513" s="37">
        <v>29</v>
      </c>
      <c r="Q8513" s="37" t="s">
        <v>23</v>
      </c>
      <c r="R8513" s="9" t="str">
        <f>词典存放目录!$A$1&amp;O8513&amp;P8513&amp;Q8513</f>
        <v>F:\《自创文法查阅Excel》4.1备份\《B词汇·红宝书》\红宝书MP3分割\32 n3-み (29).mp3</v>
      </c>
      <c r="S8513" s="38"/>
      <c r="T8513" s="56"/>
      <c r="U8513" s="56"/>
      <c r="V8513" s="30" t="str">
        <f t="shared" si="802"/>
        <v/>
      </c>
      <c r="W8513" s="29"/>
      <c r="X8513" s="9" t="s">
        <v>212</v>
      </c>
    </row>
    <row r="8514" spans="1:24" s="57" customFormat="1" ht="24">
      <c r="A8514" s="31">
        <v>8954</v>
      </c>
      <c r="B8514" s="32">
        <f t="shared" ca="1" si="799"/>
        <v>0.44052767149604155</v>
      </c>
      <c r="C8514" s="132" t="s">
        <v>15866</v>
      </c>
      <c r="D8514" s="124" t="s">
        <v>15867</v>
      </c>
      <c r="E8514" s="21"/>
      <c r="F8514" s="22"/>
      <c r="G8514" s="22"/>
      <c r="H8514" s="22"/>
      <c r="I8514" s="23"/>
      <c r="J8514" s="35" t="str">
        <f t="shared" si="800"/>
        <v>➸</v>
      </c>
      <c r="K8514" s="117" t="str">
        <f>词典存放目录!$A$1&amp;L8514&amp;M8514</f>
        <v>F:\《自创文法查阅Excel》4.1备份\《B词汇·红宝书》\红宝书15版图片\8954-みんかん【民間】.jpg</v>
      </c>
      <c r="L8514" s="9" t="s">
        <v>18120</v>
      </c>
      <c r="M8514" s="117" t="s">
        <v>26629</v>
      </c>
      <c r="N8514" s="36" t="str">
        <f t="shared" si="801"/>
        <v>▶</v>
      </c>
      <c r="O8514" s="37" t="s">
        <v>18043</v>
      </c>
      <c r="P8514" s="37">
        <v>30</v>
      </c>
      <c r="Q8514" s="37" t="s">
        <v>23</v>
      </c>
      <c r="R8514" s="9" t="str">
        <f>词典存放目录!$A$1&amp;O8514&amp;P8514&amp;Q8514</f>
        <v>F:\《自创文法查阅Excel》4.1备份\《B词汇·红宝书》\红宝书MP3分割\32 n3-み (30).mp3</v>
      </c>
      <c r="S8514" s="38"/>
      <c r="T8514" s="56"/>
      <c r="U8514" s="56"/>
      <c r="V8514" s="30" t="str">
        <f t="shared" si="802"/>
        <v/>
      </c>
      <c r="W8514" s="29"/>
      <c r="X8514" s="9" t="s">
        <v>212</v>
      </c>
    </row>
    <row r="8515" spans="1:24" s="57" customFormat="1" ht="24">
      <c r="A8515" s="31">
        <v>8955</v>
      </c>
      <c r="B8515" s="32">
        <f t="shared" ca="1" si="799"/>
        <v>0.79851819237747812</v>
      </c>
      <c r="C8515" s="132" t="s">
        <v>15868</v>
      </c>
      <c r="D8515" s="124" t="s">
        <v>15869</v>
      </c>
      <c r="E8515" s="21"/>
      <c r="F8515" s="22"/>
      <c r="G8515" s="22"/>
      <c r="H8515" s="22"/>
      <c r="I8515" s="23"/>
      <c r="J8515" s="35" t="str">
        <f t="shared" si="800"/>
        <v>➸</v>
      </c>
      <c r="K8515" s="117" t="str">
        <f>词典存放目录!$A$1&amp;L8515&amp;M8515</f>
        <v>F:\《自创文法查阅Excel》4.1备份\《B词汇·红宝书》\红宝书15版图片\8955-みんぞく【民族】.jpg</v>
      </c>
      <c r="L8515" s="9" t="s">
        <v>18120</v>
      </c>
      <c r="M8515" s="117" t="s">
        <v>26630</v>
      </c>
      <c r="N8515" s="36" t="str">
        <f t="shared" si="801"/>
        <v>▶</v>
      </c>
      <c r="O8515" s="37" t="s">
        <v>18043</v>
      </c>
      <c r="P8515" s="37">
        <v>31</v>
      </c>
      <c r="Q8515" s="37" t="s">
        <v>23</v>
      </c>
      <c r="R8515" s="9" t="str">
        <f>词典存放目录!$A$1&amp;O8515&amp;P8515&amp;Q8515</f>
        <v>F:\《自创文法查阅Excel》4.1备份\《B词汇·红宝书》\红宝书MP3分割\32 n3-み (31).mp3</v>
      </c>
      <c r="S8515" s="38"/>
      <c r="T8515" s="56"/>
      <c r="U8515" s="56"/>
      <c r="V8515" s="30" t="str">
        <f t="shared" si="802"/>
        <v/>
      </c>
      <c r="W8515" s="29"/>
      <c r="X8515" s="9" t="s">
        <v>212</v>
      </c>
    </row>
    <row r="8516" spans="1:24" s="57" customFormat="1" ht="24">
      <c r="A8516" s="31">
        <v>8956</v>
      </c>
      <c r="B8516" s="32">
        <f t="shared" ca="1" si="799"/>
        <v>0.41898016528269844</v>
      </c>
      <c r="C8516" s="133" t="s">
        <v>15870</v>
      </c>
      <c r="D8516" s="126" t="s">
        <v>15871</v>
      </c>
      <c r="E8516" s="21"/>
      <c r="F8516" s="22"/>
      <c r="G8516" s="22"/>
      <c r="H8516" s="22"/>
      <c r="I8516" s="23"/>
      <c r="J8516" s="35" t="str">
        <f t="shared" si="800"/>
        <v>➸</v>
      </c>
      <c r="K8516" s="117" t="str">
        <f>词典存放目录!$A$1&amp;L8516&amp;M8516</f>
        <v>F:\《自创文法查阅Excel》4.1备份\《B词汇·红宝书》\红宝书15版图片\8956-み～【未～】.jpg</v>
      </c>
      <c r="L8516" s="9" t="s">
        <v>18120</v>
      </c>
      <c r="M8516" s="117" t="s">
        <v>26631</v>
      </c>
      <c r="N8516" s="36" t="str">
        <f t="shared" si="801"/>
        <v>▶</v>
      </c>
      <c r="O8516" s="37" t="s">
        <v>18044</v>
      </c>
      <c r="P8516" s="37">
        <v>1</v>
      </c>
      <c r="Q8516" s="37" t="s">
        <v>23</v>
      </c>
      <c r="R8516" s="9" t="str">
        <f>词典存放目录!$A$1&amp;O8516&amp;P8516&amp;Q8516</f>
        <v>F:\《自创文法查阅Excel》4.1备份\《B词汇·红宝书》\红宝书MP3分割\32 n2-み (1).mp3</v>
      </c>
      <c r="S8516" s="38"/>
      <c r="T8516" s="56"/>
      <c r="U8516" s="56"/>
      <c r="V8516" s="30" t="str">
        <f t="shared" si="802"/>
        <v/>
      </c>
      <c r="W8516" s="29"/>
      <c r="X8516" s="9" t="s">
        <v>329</v>
      </c>
    </row>
    <row r="8517" spans="1:24" s="57" customFormat="1" ht="24">
      <c r="A8517" s="31">
        <v>8958</v>
      </c>
      <c r="B8517" s="32">
        <f t="shared" ca="1" si="799"/>
        <v>0.51623510989526233</v>
      </c>
      <c r="C8517" s="133" t="s">
        <v>15872</v>
      </c>
      <c r="D8517" s="126" t="s">
        <v>15873</v>
      </c>
      <c r="E8517" s="21"/>
      <c r="F8517" s="22"/>
      <c r="G8517" s="22"/>
      <c r="H8517" s="22"/>
      <c r="I8517" s="23"/>
      <c r="J8517" s="35" t="str">
        <f t="shared" si="800"/>
        <v>➸</v>
      </c>
      <c r="K8517" s="117" t="str">
        <f>词典存放目录!$A$1&amp;L8517&amp;M8517</f>
        <v>F:\《自创文法查阅Excel》4.1备份\《B词汇·红宝书》\红宝书15版图片\8958-みおぼえ【見覚え】.jpg</v>
      </c>
      <c r="L8517" s="9" t="s">
        <v>18120</v>
      </c>
      <c r="M8517" s="117" t="s">
        <v>26632</v>
      </c>
      <c r="N8517" s="36" t="str">
        <f t="shared" si="801"/>
        <v>▶</v>
      </c>
      <c r="O8517" s="37" t="s">
        <v>18044</v>
      </c>
      <c r="P8517" s="37">
        <v>3</v>
      </c>
      <c r="Q8517" s="37" t="s">
        <v>23</v>
      </c>
      <c r="R8517" s="9" t="str">
        <f>词典存放目录!$A$1&amp;O8517&amp;P8517&amp;Q8517</f>
        <v>F:\《自创文法查阅Excel》4.1备份\《B词汇·红宝书》\红宝书MP3分割\32 n2-み (3).mp3</v>
      </c>
      <c r="S8517" s="38"/>
      <c r="T8517" s="56"/>
      <c r="U8517" s="56"/>
      <c r="V8517" s="30" t="str">
        <f t="shared" si="802"/>
        <v/>
      </c>
      <c r="W8517" s="29"/>
      <c r="X8517" s="9" t="s">
        <v>329</v>
      </c>
    </row>
    <row r="8518" spans="1:24" s="57" customFormat="1" ht="24">
      <c r="A8518" s="31">
        <v>8959</v>
      </c>
      <c r="B8518" s="32">
        <f t="shared" ca="1" si="799"/>
        <v>0.46435194488243114</v>
      </c>
      <c r="C8518" s="133" t="s">
        <v>15874</v>
      </c>
      <c r="D8518" s="126" t="s">
        <v>15875</v>
      </c>
      <c r="E8518" s="21"/>
      <c r="F8518" s="22"/>
      <c r="G8518" s="22"/>
      <c r="H8518" s="22"/>
      <c r="I8518" s="23"/>
      <c r="J8518" s="35" t="str">
        <f t="shared" si="800"/>
        <v>➸</v>
      </c>
      <c r="K8518" s="117" t="str">
        <f>词典存放目录!$A$1&amp;L8518&amp;M8518</f>
        <v>F:\《自创文法查阅Excel》4.1备份\《B词汇·红宝书》\红宝书15版图片\8959-みかた【味方】.jpg</v>
      </c>
      <c r="L8518" s="9" t="s">
        <v>18120</v>
      </c>
      <c r="M8518" s="117" t="s">
        <v>26633</v>
      </c>
      <c r="N8518" s="36" t="str">
        <f t="shared" si="801"/>
        <v>▶</v>
      </c>
      <c r="O8518" s="37" t="s">
        <v>18044</v>
      </c>
      <c r="P8518" s="37">
        <v>4</v>
      </c>
      <c r="Q8518" s="37" t="s">
        <v>23</v>
      </c>
      <c r="R8518" s="9" t="str">
        <f>词典存放目录!$A$1&amp;O8518&amp;P8518&amp;Q8518</f>
        <v>F:\《自创文法查阅Excel》4.1备份\《B词汇·红宝书》\红宝书MP3分割\32 n2-み (4).mp3</v>
      </c>
      <c r="S8518" s="38"/>
      <c r="T8518" s="56"/>
      <c r="U8518" s="56"/>
      <c r="V8518" s="30" t="str">
        <f t="shared" si="802"/>
        <v/>
      </c>
      <c r="W8518" s="29"/>
      <c r="X8518" s="9" t="s">
        <v>329</v>
      </c>
    </row>
    <row r="8519" spans="1:24" s="57" customFormat="1" ht="24">
      <c r="A8519" s="31">
        <v>8960</v>
      </c>
      <c r="B8519" s="32">
        <f t="shared" ca="1" si="799"/>
        <v>0.60356464704017421</v>
      </c>
      <c r="C8519" s="133" t="s">
        <v>15876</v>
      </c>
      <c r="D8519" s="126" t="s">
        <v>15877</v>
      </c>
      <c r="E8519" s="21"/>
      <c r="F8519" s="22"/>
      <c r="G8519" s="22"/>
      <c r="H8519" s="22"/>
      <c r="I8519" s="23"/>
      <c r="J8519" s="35" t="str">
        <f t="shared" si="800"/>
        <v>➸</v>
      </c>
      <c r="K8519" s="117" t="str">
        <f>词典存放目录!$A$1&amp;L8519&amp;M8519</f>
        <v>F:\《自创文法查阅Excel》4.1备份\《B词汇·红宝书》\红宝书15版图片\8960-みかづき【三日月】.jpg</v>
      </c>
      <c r="L8519" s="9" t="s">
        <v>18120</v>
      </c>
      <c r="M8519" s="117" t="s">
        <v>26634</v>
      </c>
      <c r="N8519" s="36" t="str">
        <f t="shared" si="801"/>
        <v>▶</v>
      </c>
      <c r="O8519" s="37" t="s">
        <v>18044</v>
      </c>
      <c r="P8519" s="37">
        <v>5</v>
      </c>
      <c r="Q8519" s="37" t="s">
        <v>23</v>
      </c>
      <c r="R8519" s="9" t="str">
        <f>词典存放目录!$A$1&amp;O8519&amp;P8519&amp;Q8519</f>
        <v>F:\《自创文法查阅Excel》4.1备份\《B词汇·红宝书》\红宝书MP3分割\32 n2-み (5).mp3</v>
      </c>
      <c r="S8519" s="38"/>
      <c r="T8519" s="56"/>
      <c r="U8519" s="56"/>
      <c r="V8519" s="30" t="str">
        <f t="shared" si="802"/>
        <v/>
      </c>
      <c r="W8519" s="29"/>
      <c r="X8519" s="9" t="s">
        <v>329</v>
      </c>
    </row>
    <row r="8520" spans="1:24" s="57" customFormat="1" ht="24">
      <c r="A8520" s="31">
        <v>8961</v>
      </c>
      <c r="B8520" s="32">
        <f t="shared" ca="1" si="799"/>
        <v>0.17441637791651099</v>
      </c>
      <c r="C8520" s="133" t="s">
        <v>15878</v>
      </c>
      <c r="D8520" s="126" t="s">
        <v>15879</v>
      </c>
      <c r="E8520" s="21"/>
      <c r="F8520" s="22"/>
      <c r="G8520" s="22"/>
      <c r="H8520" s="22"/>
      <c r="I8520" s="23"/>
      <c r="J8520" s="35" t="str">
        <f t="shared" si="800"/>
        <v>➸</v>
      </c>
      <c r="K8520" s="117" t="str">
        <f>词典存放目录!$A$1&amp;L8520&amp;M8520</f>
        <v>F:\《自创文法查阅Excel》4.1备份\《B词汇·红宝书》\红宝书15版图片\8961-みごと【見事】.jpg</v>
      </c>
      <c r="L8520" s="9" t="s">
        <v>18120</v>
      </c>
      <c r="M8520" s="117" t="s">
        <v>26635</v>
      </c>
      <c r="N8520" s="36" t="str">
        <f t="shared" si="801"/>
        <v>▶</v>
      </c>
      <c r="O8520" s="37" t="s">
        <v>18044</v>
      </c>
      <c r="P8520" s="37">
        <v>6</v>
      </c>
      <c r="Q8520" s="37" t="s">
        <v>23</v>
      </c>
      <c r="R8520" s="9" t="str">
        <f>词典存放目录!$A$1&amp;O8520&amp;P8520&amp;Q8520</f>
        <v>F:\《自创文法查阅Excel》4.1备份\《B词汇·红宝书》\红宝书MP3分割\32 n2-み (6).mp3</v>
      </c>
      <c r="S8520" s="38"/>
      <c r="T8520" s="56"/>
      <c r="U8520" s="56"/>
      <c r="V8520" s="30"/>
      <c r="W8520" s="29"/>
      <c r="X8520" s="9" t="s">
        <v>329</v>
      </c>
    </row>
    <row r="8521" spans="1:24" s="57" customFormat="1" ht="24">
      <c r="A8521" s="31">
        <v>8962</v>
      </c>
      <c r="B8521" s="32">
        <f t="shared" ca="1" si="799"/>
        <v>0.74797685588956031</v>
      </c>
      <c r="C8521" s="133" t="s">
        <v>15880</v>
      </c>
      <c r="D8521" s="126" t="s">
        <v>15881</v>
      </c>
      <c r="E8521" s="21"/>
      <c r="F8521" s="22"/>
      <c r="G8521" s="22"/>
      <c r="H8521" s="22"/>
      <c r="I8521" s="23"/>
      <c r="J8521" s="35" t="str">
        <f t="shared" si="800"/>
        <v>➸</v>
      </c>
      <c r="K8521" s="117" t="str">
        <f>词典存放目录!$A$1&amp;L8521&amp;M8521</f>
        <v>F:\《自创文法查阅Excel》4.1备份\《B词汇·红宝书》\红宝书15版图片\8962-みさき【岬】.jpg</v>
      </c>
      <c r="L8521" s="9" t="s">
        <v>18120</v>
      </c>
      <c r="M8521" s="117" t="s">
        <v>26636</v>
      </c>
      <c r="N8521" s="36" t="str">
        <f t="shared" si="801"/>
        <v>▶</v>
      </c>
      <c r="O8521" s="37" t="s">
        <v>18044</v>
      </c>
      <c r="P8521" s="37">
        <v>7</v>
      </c>
      <c r="Q8521" s="37" t="s">
        <v>23</v>
      </c>
      <c r="R8521" s="9" t="str">
        <f>词典存放目录!$A$1&amp;O8521&amp;P8521&amp;Q8521</f>
        <v>F:\《自创文法查阅Excel》4.1备份\《B词汇·红宝书》\红宝书MP3分割\32 n2-み (7).mp3</v>
      </c>
      <c r="S8521" s="38"/>
      <c r="T8521" s="56"/>
      <c r="U8521" s="56"/>
      <c r="V8521" s="30" t="str">
        <f t="shared" ref="V8521:V8558" si="803">IF(COUNTA(S8521:U8521)=0,"",COUNTIF(S8521:U8521,"0")/COUNTA(S8521:U8521))</f>
        <v/>
      </c>
      <c r="W8521" s="29"/>
      <c r="X8521" s="9" t="s">
        <v>329</v>
      </c>
    </row>
    <row r="8522" spans="1:24" s="57" customFormat="1" ht="24">
      <c r="A8522" s="31">
        <v>8963</v>
      </c>
      <c r="B8522" s="32">
        <f t="shared" ca="1" si="799"/>
        <v>0.13906294955480014</v>
      </c>
      <c r="C8522" s="133" t="s">
        <v>15882</v>
      </c>
      <c r="D8522" s="126" t="s">
        <v>15883</v>
      </c>
      <c r="E8522" s="21"/>
      <c r="F8522" s="22"/>
      <c r="G8522" s="22"/>
      <c r="H8522" s="22"/>
      <c r="I8522" s="23"/>
      <c r="J8522" s="35" t="str">
        <f t="shared" si="800"/>
        <v>➸</v>
      </c>
      <c r="K8522" s="117" t="str">
        <f>词典存放目录!$A$1&amp;L8522&amp;M8522</f>
        <v>F:\《自创文法查阅Excel》4.1备份\《B词汇·红宝书》\红宝书15版图片\8963-ミシン【sewing-machine】.jpg</v>
      </c>
      <c r="L8522" s="9" t="s">
        <v>18120</v>
      </c>
      <c r="M8522" s="117" t="s">
        <v>26637</v>
      </c>
      <c r="N8522" s="36" t="str">
        <f t="shared" si="801"/>
        <v>▶</v>
      </c>
      <c r="O8522" s="37" t="s">
        <v>18044</v>
      </c>
      <c r="P8522" s="37">
        <v>8</v>
      </c>
      <c r="Q8522" s="37" t="s">
        <v>23</v>
      </c>
      <c r="R8522" s="9" t="str">
        <f>词典存放目录!$A$1&amp;O8522&amp;P8522&amp;Q8522</f>
        <v>F:\《自创文法查阅Excel》4.1备份\《B词汇·红宝书》\红宝书MP3分割\32 n2-み (8).mp3</v>
      </c>
      <c r="S8522" s="38"/>
      <c r="T8522" s="56"/>
      <c r="U8522" s="56"/>
      <c r="V8522" s="30" t="str">
        <f t="shared" si="803"/>
        <v/>
      </c>
      <c r="W8522" s="29"/>
      <c r="X8522" s="9" t="s">
        <v>329</v>
      </c>
    </row>
    <row r="8523" spans="1:24" s="57" customFormat="1" ht="24">
      <c r="A8523" s="31">
        <v>8964</v>
      </c>
      <c r="B8523" s="32">
        <f t="shared" ca="1" si="799"/>
        <v>0.56263927218863952</v>
      </c>
      <c r="C8523" s="133" t="s">
        <v>15884</v>
      </c>
      <c r="D8523" s="126" t="s">
        <v>15885</v>
      </c>
      <c r="E8523" s="21"/>
      <c r="F8523" s="22"/>
      <c r="G8523" s="22"/>
      <c r="H8523" s="22"/>
      <c r="I8523" s="23"/>
      <c r="J8523" s="35" t="str">
        <f t="shared" si="800"/>
        <v>➸</v>
      </c>
      <c r="K8523" s="117" t="str">
        <f>词典存放目录!$A$1&amp;L8523&amp;M8523</f>
        <v>F:\《自创文法查阅Excel》4.1备份\《B词汇·红宝书》\红宝书15版图片\8964-みずから【自ら】.jpg</v>
      </c>
      <c r="L8523" s="9" t="s">
        <v>18120</v>
      </c>
      <c r="M8523" s="117" t="s">
        <v>26638</v>
      </c>
      <c r="N8523" s="36" t="str">
        <f t="shared" si="801"/>
        <v>▶</v>
      </c>
      <c r="O8523" s="37" t="s">
        <v>18044</v>
      </c>
      <c r="P8523" s="37">
        <v>9</v>
      </c>
      <c r="Q8523" s="37" t="s">
        <v>23</v>
      </c>
      <c r="R8523" s="9" t="str">
        <f>词典存放目录!$A$1&amp;O8523&amp;P8523&amp;Q8523</f>
        <v>F:\《自创文法查阅Excel》4.1备份\《B词汇·红宝书》\红宝书MP3分割\32 n2-み (9).mp3</v>
      </c>
      <c r="S8523" s="38"/>
      <c r="T8523" s="56"/>
      <c r="U8523" s="56"/>
      <c r="V8523" s="30" t="str">
        <f t="shared" si="803"/>
        <v/>
      </c>
      <c r="W8523" s="29"/>
      <c r="X8523" s="9" t="s">
        <v>329</v>
      </c>
    </row>
    <row r="8524" spans="1:24" s="57" customFormat="1" ht="24">
      <c r="A8524" s="31">
        <v>8965</v>
      </c>
      <c r="B8524" s="32">
        <f t="shared" ca="1" si="799"/>
        <v>0.1717505492898086</v>
      </c>
      <c r="C8524" s="133" t="s">
        <v>15886</v>
      </c>
      <c r="D8524" s="126" t="s">
        <v>15887</v>
      </c>
      <c r="E8524" s="21" t="s">
        <v>32</v>
      </c>
      <c r="F8524" s="22"/>
      <c r="G8524" s="22"/>
      <c r="H8524" s="22"/>
      <c r="I8524" s="23"/>
      <c r="J8524" s="35" t="str">
        <f t="shared" si="800"/>
        <v>➸</v>
      </c>
      <c r="K8524" s="117" t="str">
        <f>词典存放目录!$A$1&amp;L8524&amp;M8524</f>
        <v>F:\《自创文法查阅Excel》4.1备份\《B词汇·红宝书》\红宝书15版图片\8965-みずっぽい【水っぽい】.jpg</v>
      </c>
      <c r="L8524" s="9" t="s">
        <v>18120</v>
      </c>
      <c r="M8524" s="117" t="s">
        <v>26639</v>
      </c>
      <c r="N8524" s="36" t="str">
        <f t="shared" si="801"/>
        <v>▶</v>
      </c>
      <c r="O8524" s="37" t="s">
        <v>18044</v>
      </c>
      <c r="P8524" s="37">
        <v>10</v>
      </c>
      <c r="Q8524" s="37" t="s">
        <v>23</v>
      </c>
      <c r="R8524" s="9" t="str">
        <f>词典存放目录!$A$1&amp;O8524&amp;P8524&amp;Q8524</f>
        <v>F:\《自创文法查阅Excel》4.1备份\《B词汇·红宝书》\红宝书MP3分割\32 n2-み (10).mp3</v>
      </c>
      <c r="S8524" s="38"/>
      <c r="T8524" s="56"/>
      <c r="U8524" s="56"/>
      <c r="V8524" s="30" t="str">
        <f t="shared" si="803"/>
        <v/>
      </c>
      <c r="W8524" s="29"/>
      <c r="X8524" s="9" t="s">
        <v>329</v>
      </c>
    </row>
    <row r="8525" spans="1:24" s="57" customFormat="1" ht="24">
      <c r="A8525" s="31">
        <v>8966</v>
      </c>
      <c r="B8525" s="32">
        <f t="shared" ca="1" si="799"/>
        <v>7.2929953833264394E-2</v>
      </c>
      <c r="C8525" s="133" t="s">
        <v>15888</v>
      </c>
      <c r="D8525" s="126" t="s">
        <v>15889</v>
      </c>
      <c r="E8525" s="21"/>
      <c r="F8525" s="22"/>
      <c r="G8525" s="22"/>
      <c r="H8525" s="22"/>
      <c r="I8525" s="23"/>
      <c r="J8525" s="35" t="str">
        <f t="shared" si="800"/>
        <v>➸</v>
      </c>
      <c r="K8525" s="117" t="str">
        <f>词典存放目录!$A$1&amp;L8525&amp;M8525</f>
        <v>F:\《自创文法查阅Excel》4.1备份\《B词汇·红宝书》\红宝书15版图片\8966-みすてる【見捨てる】.jpg</v>
      </c>
      <c r="L8525" s="9" t="s">
        <v>18120</v>
      </c>
      <c r="M8525" s="117" t="s">
        <v>26640</v>
      </c>
      <c r="N8525" s="36" t="str">
        <f t="shared" si="801"/>
        <v>▶</v>
      </c>
      <c r="O8525" s="37" t="s">
        <v>18044</v>
      </c>
      <c r="P8525" s="37">
        <v>11</v>
      </c>
      <c r="Q8525" s="37" t="s">
        <v>23</v>
      </c>
      <c r="R8525" s="9" t="str">
        <f>词典存放目录!$A$1&amp;O8525&amp;P8525&amp;Q8525</f>
        <v>F:\《自创文法查阅Excel》4.1备份\《B词汇·红宝书》\红宝书MP3分割\32 n2-み (11).mp3</v>
      </c>
      <c r="S8525" s="38"/>
      <c r="T8525" s="56"/>
      <c r="U8525" s="56"/>
      <c r="V8525" s="30" t="str">
        <f t="shared" si="803"/>
        <v/>
      </c>
      <c r="W8525" s="69"/>
      <c r="X8525" s="9" t="s">
        <v>329</v>
      </c>
    </row>
    <row r="8526" spans="1:24" s="57" customFormat="1" ht="24">
      <c r="A8526" s="31">
        <v>8967</v>
      </c>
      <c r="B8526" s="32">
        <f t="shared" ca="1" si="799"/>
        <v>0.39100319717254695</v>
      </c>
      <c r="C8526" s="133" t="s">
        <v>15890</v>
      </c>
      <c r="D8526" s="126" t="s">
        <v>15891</v>
      </c>
      <c r="E8526" s="21"/>
      <c r="F8526" s="22"/>
      <c r="G8526" s="22"/>
      <c r="H8526" s="22"/>
      <c r="I8526" s="23"/>
      <c r="J8526" s="35" t="str">
        <f t="shared" si="800"/>
        <v>➸</v>
      </c>
      <c r="K8526" s="117" t="str">
        <f>词典存放目录!$A$1&amp;L8526&amp;M8526</f>
        <v>F:\《自创文法查阅Excel》4.1备份\《B词汇·红宝书》\红宝书15版图片\8967-みせや【店屋】.jpg</v>
      </c>
      <c r="L8526" s="9" t="s">
        <v>18120</v>
      </c>
      <c r="M8526" s="117" t="s">
        <v>26641</v>
      </c>
      <c r="N8526" s="36" t="str">
        <f t="shared" si="801"/>
        <v>▶</v>
      </c>
      <c r="O8526" s="37" t="s">
        <v>18044</v>
      </c>
      <c r="P8526" s="37">
        <v>12</v>
      </c>
      <c r="Q8526" s="37" t="s">
        <v>23</v>
      </c>
      <c r="R8526" s="9" t="str">
        <f>词典存放目录!$A$1&amp;O8526&amp;P8526&amp;Q8526</f>
        <v>F:\《自创文法查阅Excel》4.1备份\《B词汇·红宝书》\红宝书MP3分割\32 n2-み (12).mp3</v>
      </c>
      <c r="S8526" s="38"/>
      <c r="T8526" s="56"/>
      <c r="U8526" s="56"/>
      <c r="V8526" s="30" t="str">
        <f t="shared" si="803"/>
        <v/>
      </c>
      <c r="W8526" s="29"/>
      <c r="X8526" s="9" t="s">
        <v>329</v>
      </c>
    </row>
    <row r="8527" spans="1:24" s="57" customFormat="1" ht="24">
      <c r="A8527" s="31">
        <v>8968</v>
      </c>
      <c r="B8527" s="32">
        <f t="shared" ca="1" si="799"/>
        <v>6.6083231315743785E-2</v>
      </c>
      <c r="C8527" s="133" t="s">
        <v>15892</v>
      </c>
      <c r="D8527" s="126" t="s">
        <v>15893</v>
      </c>
      <c r="E8527" s="21"/>
      <c r="F8527" s="22"/>
      <c r="G8527" s="22"/>
      <c r="H8527" s="22"/>
      <c r="I8527" s="23"/>
      <c r="J8527" s="35" t="str">
        <f t="shared" si="800"/>
        <v>➸</v>
      </c>
      <c r="K8527" s="117" t="str">
        <f>词典存放目录!$A$1&amp;L8527&amp;M8527</f>
        <v>F:\《自创文法查阅Excel》4.1备份\《B词汇·红宝书》\红宝书15版图片\8968-みだす【見出し】.jpg</v>
      </c>
      <c r="L8527" s="9" t="s">
        <v>18120</v>
      </c>
      <c r="M8527" s="117" t="s">
        <v>26642</v>
      </c>
      <c r="N8527" s="36" t="str">
        <f t="shared" si="801"/>
        <v>▶</v>
      </c>
      <c r="O8527" s="37" t="s">
        <v>18044</v>
      </c>
      <c r="P8527" s="37">
        <v>13</v>
      </c>
      <c r="Q8527" s="37" t="s">
        <v>23</v>
      </c>
      <c r="R8527" s="9" t="str">
        <f>词典存放目录!$A$1&amp;O8527&amp;P8527&amp;Q8527</f>
        <v>F:\《自创文法查阅Excel》4.1备份\《B词汇·红宝书》\红宝书MP3分割\32 n2-み (13).mp3</v>
      </c>
      <c r="S8527" s="38"/>
      <c r="T8527" s="56"/>
      <c r="U8527" s="56"/>
      <c r="V8527" s="30" t="str">
        <f t="shared" si="803"/>
        <v/>
      </c>
      <c r="W8527" s="29"/>
      <c r="X8527" s="9" t="s">
        <v>329</v>
      </c>
    </row>
    <row r="8528" spans="1:24" s="57" customFormat="1" ht="24">
      <c r="A8528" s="31">
        <v>8969</v>
      </c>
      <c r="B8528" s="32">
        <f t="shared" ca="1" si="799"/>
        <v>0.69897529312441353</v>
      </c>
      <c r="C8528" s="133" t="s">
        <v>15894</v>
      </c>
      <c r="D8528" s="126" t="s">
        <v>15895</v>
      </c>
      <c r="E8528" s="21"/>
      <c r="F8528" s="22"/>
      <c r="G8528" s="22"/>
      <c r="H8528" s="22"/>
      <c r="I8528" s="23"/>
      <c r="J8528" s="35" t="str">
        <f t="shared" si="800"/>
        <v>➸</v>
      </c>
      <c r="K8528" s="117" t="str">
        <f>词典存放目录!$A$1&amp;L8528&amp;M8528</f>
        <v>F:\《自创文法查阅Excel》4.1备份\《B词汇·红宝书》\红宝书15版图片\8969-みたす【満たす】.jpg</v>
      </c>
      <c r="L8528" s="9" t="s">
        <v>18120</v>
      </c>
      <c r="M8528" s="117" t="s">
        <v>26643</v>
      </c>
      <c r="N8528" s="36" t="str">
        <f t="shared" si="801"/>
        <v>▶</v>
      </c>
      <c r="O8528" s="37" t="s">
        <v>18044</v>
      </c>
      <c r="P8528" s="37">
        <v>14</v>
      </c>
      <c r="Q8528" s="37" t="s">
        <v>23</v>
      </c>
      <c r="R8528" s="9" t="str">
        <f>词典存放目录!$A$1&amp;O8528&amp;P8528&amp;Q8528</f>
        <v>F:\《自创文法查阅Excel》4.1备份\《B词汇·红宝书》\红宝书MP3分割\32 n2-み (14).mp3</v>
      </c>
      <c r="S8528" s="38"/>
      <c r="T8528" s="56"/>
      <c r="U8528" s="56"/>
      <c r="V8528" s="30" t="str">
        <f t="shared" si="803"/>
        <v/>
      </c>
      <c r="W8528" s="29"/>
      <c r="X8528" s="9" t="s">
        <v>329</v>
      </c>
    </row>
    <row r="8529" spans="1:24" s="57" customFormat="1" ht="24">
      <c r="A8529" s="31">
        <v>8970</v>
      </c>
      <c r="B8529" s="32">
        <f t="shared" ca="1" si="799"/>
        <v>0.20171561765265489</v>
      </c>
      <c r="C8529" s="133" t="s">
        <v>15896</v>
      </c>
      <c r="D8529" s="126" t="s">
        <v>15897</v>
      </c>
      <c r="E8529" s="21"/>
      <c r="F8529" s="22"/>
      <c r="G8529" s="22"/>
      <c r="H8529" s="22"/>
      <c r="I8529" s="23"/>
      <c r="J8529" s="35" t="str">
        <f t="shared" si="800"/>
        <v>➸</v>
      </c>
      <c r="K8529" s="117" t="str">
        <f>词典存放目录!$A$1&amp;L8529&amp;M8529</f>
        <v>F:\《自创文法查阅Excel》4.1备份\《B词汇·红宝书》\红宝书15版图片\8970-みだりに【妄りに·濫りに】.jpg</v>
      </c>
      <c r="L8529" s="9" t="s">
        <v>18120</v>
      </c>
      <c r="M8529" s="117" t="s">
        <v>26644</v>
      </c>
      <c r="N8529" s="36" t="str">
        <f t="shared" si="801"/>
        <v>▶</v>
      </c>
      <c r="O8529" s="37" t="s">
        <v>18044</v>
      </c>
      <c r="P8529" s="37">
        <v>15</v>
      </c>
      <c r="Q8529" s="37" t="s">
        <v>23</v>
      </c>
      <c r="R8529" s="9" t="str">
        <f>词典存放目录!$A$1&amp;O8529&amp;P8529&amp;Q8529</f>
        <v>F:\《自创文法查阅Excel》4.1备份\《B词汇·红宝书》\红宝书MP3分割\32 n2-み (15).mp3</v>
      </c>
      <c r="S8529" s="38"/>
      <c r="T8529" s="56"/>
      <c r="U8529" s="56"/>
      <c r="V8529" s="30" t="str">
        <f t="shared" si="803"/>
        <v/>
      </c>
      <c r="W8529" s="29"/>
      <c r="X8529" s="9" t="s">
        <v>329</v>
      </c>
    </row>
    <row r="8530" spans="1:24" s="57" customFormat="1" ht="24">
      <c r="A8530" s="31">
        <v>8971</v>
      </c>
      <c r="B8530" s="32">
        <f t="shared" ca="1" si="799"/>
        <v>0.99434917551088553</v>
      </c>
      <c r="C8530" s="133" t="s">
        <v>15898</v>
      </c>
      <c r="D8530" s="126" t="s">
        <v>15899</v>
      </c>
      <c r="E8530" s="21"/>
      <c r="F8530" s="22"/>
      <c r="G8530" s="22"/>
      <c r="H8530" s="22"/>
      <c r="I8530" s="23"/>
      <c r="J8530" s="35" t="str">
        <f t="shared" si="800"/>
        <v>➸</v>
      </c>
      <c r="K8530" s="117" t="str">
        <f>词典存放目录!$A$1&amp;L8530&amp;M8530</f>
        <v>F:\《自创文法查阅Excel》4.1备份\《B词汇·红宝书》\红宝书15版图片\8971-みだれる【乱れる】.jpg</v>
      </c>
      <c r="L8530" s="9" t="s">
        <v>18120</v>
      </c>
      <c r="M8530" s="117" t="s">
        <v>26645</v>
      </c>
      <c r="N8530" s="36" t="str">
        <f t="shared" si="801"/>
        <v>▶</v>
      </c>
      <c r="O8530" s="37" t="s">
        <v>18044</v>
      </c>
      <c r="P8530" s="37">
        <v>16</v>
      </c>
      <c r="Q8530" s="37" t="s">
        <v>23</v>
      </c>
      <c r="R8530" s="9" t="str">
        <f>词典存放目录!$A$1&amp;O8530&amp;P8530&amp;Q8530</f>
        <v>F:\《自创文法查阅Excel》4.1备份\《B词汇·红宝书》\红宝书MP3分割\32 n2-み (16).mp3</v>
      </c>
      <c r="S8530" s="38"/>
      <c r="T8530" s="56"/>
      <c r="U8530" s="56"/>
      <c r="V8530" s="30" t="str">
        <f t="shared" si="803"/>
        <v/>
      </c>
      <c r="W8530" s="29"/>
      <c r="X8530" s="9" t="s">
        <v>329</v>
      </c>
    </row>
    <row r="8531" spans="1:24" s="57" customFormat="1" ht="24">
      <c r="A8531" s="31">
        <v>8972</v>
      </c>
      <c r="B8531" s="32">
        <f t="shared" ca="1" si="799"/>
        <v>0.75800086751191231</v>
      </c>
      <c r="C8531" s="133" t="s">
        <v>15900</v>
      </c>
      <c r="D8531" s="126" t="s">
        <v>15901</v>
      </c>
      <c r="E8531" s="21"/>
      <c r="F8531" s="22"/>
      <c r="G8531" s="22"/>
      <c r="H8531" s="22"/>
      <c r="I8531" s="23"/>
      <c r="J8531" s="35" t="str">
        <f t="shared" si="800"/>
        <v>➸</v>
      </c>
      <c r="K8531" s="117" t="str">
        <f>词典存放目录!$A$1&amp;L8531&amp;M8531</f>
        <v>F:\《自创文法查阅Excel》4.1备份\《B词汇·红宝书》\红宝书15版图片\8972-みちがえる【見違える】.jpg</v>
      </c>
      <c r="L8531" s="9" t="s">
        <v>18120</v>
      </c>
      <c r="M8531" s="117" t="s">
        <v>26646</v>
      </c>
      <c r="N8531" s="36" t="str">
        <f t="shared" si="801"/>
        <v>▶</v>
      </c>
      <c r="O8531" s="37" t="s">
        <v>18044</v>
      </c>
      <c r="P8531" s="37">
        <v>17</v>
      </c>
      <c r="Q8531" s="37" t="s">
        <v>23</v>
      </c>
      <c r="R8531" s="9" t="str">
        <f>词典存放目录!$A$1&amp;O8531&amp;P8531&amp;Q8531</f>
        <v>F:\《自创文法查阅Excel》4.1备份\《B词汇·红宝书》\红宝书MP3分割\32 n2-み (17).mp3</v>
      </c>
      <c r="S8531" s="38"/>
      <c r="T8531" s="56"/>
      <c r="U8531" s="56"/>
      <c r="V8531" s="30" t="str">
        <f t="shared" si="803"/>
        <v/>
      </c>
      <c r="W8531" s="29"/>
      <c r="X8531" s="9" t="s">
        <v>329</v>
      </c>
    </row>
    <row r="8532" spans="1:24" s="57" customFormat="1" ht="24">
      <c r="A8532" s="31">
        <v>8973</v>
      </c>
      <c r="B8532" s="32">
        <f t="shared" ca="1" si="799"/>
        <v>2.8616457553222951E-2</v>
      </c>
      <c r="C8532" s="133" t="s">
        <v>15902</v>
      </c>
      <c r="D8532" s="126" t="s">
        <v>15903</v>
      </c>
      <c r="E8532" s="21"/>
      <c r="F8532" s="22"/>
      <c r="G8532" s="22"/>
      <c r="H8532" s="22"/>
      <c r="I8532" s="23"/>
      <c r="J8532" s="35" t="str">
        <f t="shared" si="800"/>
        <v>➸</v>
      </c>
      <c r="K8532" s="117" t="str">
        <f>词典存放目录!$A$1&amp;L8532&amp;M8532</f>
        <v>F:\《自创文法查阅Excel》4.1备份\《B词汇·红宝书》\红宝书15版图片\8973-みちじゅん【道順】.jpg</v>
      </c>
      <c r="L8532" s="9" t="s">
        <v>18120</v>
      </c>
      <c r="M8532" s="117" t="s">
        <v>26647</v>
      </c>
      <c r="N8532" s="36" t="str">
        <f t="shared" si="801"/>
        <v>▶</v>
      </c>
      <c r="O8532" s="37" t="s">
        <v>18044</v>
      </c>
      <c r="P8532" s="37">
        <v>18</v>
      </c>
      <c r="Q8532" s="37" t="s">
        <v>23</v>
      </c>
      <c r="R8532" s="9" t="str">
        <f>词典存放目录!$A$1&amp;O8532&amp;P8532&amp;Q8532</f>
        <v>F:\《自创文法查阅Excel》4.1备份\《B词汇·红宝书》\红宝书MP3分割\32 n2-み (18).mp3</v>
      </c>
      <c r="S8532" s="38"/>
      <c r="T8532" s="56"/>
      <c r="U8532" s="56"/>
      <c r="V8532" s="30" t="str">
        <f t="shared" si="803"/>
        <v/>
      </c>
      <c r="W8532" s="29"/>
      <c r="X8532" s="9" t="s">
        <v>329</v>
      </c>
    </row>
    <row r="8533" spans="1:24" s="57" customFormat="1" ht="24">
      <c r="A8533" s="31">
        <v>8974</v>
      </c>
      <c r="B8533" s="32">
        <f t="shared" ca="1" si="799"/>
        <v>0.22343897545172953</v>
      </c>
      <c r="C8533" s="133" t="s">
        <v>15904</v>
      </c>
      <c r="D8533" s="126" t="s">
        <v>15905</v>
      </c>
      <c r="E8533" s="21"/>
      <c r="F8533" s="22"/>
      <c r="G8533" s="22"/>
      <c r="H8533" s="22"/>
      <c r="I8533" s="23"/>
      <c r="J8533" s="35" t="str">
        <f t="shared" si="800"/>
        <v>➸</v>
      </c>
      <c r="K8533" s="117" t="str">
        <f>词典存放目录!$A$1&amp;L8533&amp;M8533</f>
        <v>F:\《自创文法查阅Excel》4.1备份\《B词汇·红宝书》\红宝书15版图片\8974-みちばた【道端】.jpg</v>
      </c>
      <c r="L8533" s="9" t="s">
        <v>18120</v>
      </c>
      <c r="M8533" s="117" t="s">
        <v>26648</v>
      </c>
      <c r="N8533" s="36" t="str">
        <f t="shared" si="801"/>
        <v>▶</v>
      </c>
      <c r="O8533" s="37" t="s">
        <v>18044</v>
      </c>
      <c r="P8533" s="37">
        <v>19</v>
      </c>
      <c r="Q8533" s="37" t="s">
        <v>23</v>
      </c>
      <c r="R8533" s="9" t="str">
        <f>词典存放目录!$A$1&amp;O8533&amp;P8533&amp;Q8533</f>
        <v>F:\《自创文法查阅Excel》4.1备份\《B词汇·红宝书》\红宝书MP3分割\32 n2-み (19).mp3</v>
      </c>
      <c r="S8533" s="38"/>
      <c r="T8533" s="56"/>
      <c r="U8533" s="56"/>
      <c r="V8533" s="30" t="str">
        <f t="shared" si="803"/>
        <v/>
      </c>
      <c r="W8533" s="29"/>
      <c r="X8533" s="9" t="s">
        <v>329</v>
      </c>
    </row>
    <row r="8534" spans="1:24" s="57" customFormat="1" ht="24">
      <c r="A8534" s="31">
        <v>8975</v>
      </c>
      <c r="B8534" s="32">
        <f t="shared" ca="1" si="799"/>
        <v>0.22075697334675326</v>
      </c>
      <c r="C8534" s="133" t="s">
        <v>15906</v>
      </c>
      <c r="D8534" s="126" t="s">
        <v>15907</v>
      </c>
      <c r="E8534" s="21"/>
      <c r="F8534" s="22"/>
      <c r="G8534" s="22"/>
      <c r="H8534" s="22"/>
      <c r="I8534" s="23"/>
      <c r="J8534" s="35" t="str">
        <f t="shared" si="800"/>
        <v>➸</v>
      </c>
      <c r="K8534" s="117" t="str">
        <f>词典存放目录!$A$1&amp;L8534&amp;M8534</f>
        <v>F:\《自创文法查阅Excel》4.1备份\《B词汇·红宝书》\红宝书15版图片\8975-みちる【満ちる】.jpg</v>
      </c>
      <c r="L8534" s="9" t="s">
        <v>18120</v>
      </c>
      <c r="M8534" s="117" t="s">
        <v>26649</v>
      </c>
      <c r="N8534" s="36" t="str">
        <f t="shared" si="801"/>
        <v>▶</v>
      </c>
      <c r="O8534" s="37" t="s">
        <v>18044</v>
      </c>
      <c r="P8534" s="37">
        <v>20</v>
      </c>
      <c r="Q8534" s="37" t="s">
        <v>23</v>
      </c>
      <c r="R8534" s="9" t="str">
        <f>词典存放目录!$A$1&amp;O8534&amp;P8534&amp;Q8534</f>
        <v>F:\《自创文法查阅Excel》4.1备份\《B词汇·红宝书》\红宝书MP3分割\32 n2-み (20).mp3</v>
      </c>
      <c r="S8534" s="38"/>
      <c r="T8534" s="56"/>
      <c r="U8534" s="56"/>
      <c r="V8534" s="30" t="str">
        <f t="shared" si="803"/>
        <v/>
      </c>
      <c r="W8534" s="29"/>
      <c r="X8534" s="9" t="s">
        <v>329</v>
      </c>
    </row>
    <row r="8535" spans="1:24" s="57" customFormat="1" ht="24">
      <c r="A8535" s="31">
        <v>8976</v>
      </c>
      <c r="B8535" s="32">
        <f t="shared" ca="1" si="799"/>
        <v>0.55998505967865275</v>
      </c>
      <c r="C8535" s="133" t="s">
        <v>15908</v>
      </c>
      <c r="D8535" s="126" t="s">
        <v>15909</v>
      </c>
      <c r="E8535" s="21"/>
      <c r="F8535" s="22"/>
      <c r="G8535" s="22"/>
      <c r="H8535" s="22"/>
      <c r="I8535" s="23"/>
      <c r="J8535" s="35" t="str">
        <f t="shared" si="800"/>
        <v>➸</v>
      </c>
      <c r="K8535" s="117" t="str">
        <f>词典存放目录!$A$1&amp;L8535&amp;M8535</f>
        <v>F:\《自创文法查阅Excel》4.1备份\《B词汇·红宝书》\红宝书15版图片\8976-みつ【蜜】.jpg</v>
      </c>
      <c r="L8535" s="9" t="s">
        <v>18120</v>
      </c>
      <c r="M8535" s="117" t="s">
        <v>26650</v>
      </c>
      <c r="N8535" s="36" t="str">
        <f t="shared" si="801"/>
        <v>▶</v>
      </c>
      <c r="O8535" s="37" t="s">
        <v>18044</v>
      </c>
      <c r="P8535" s="37">
        <v>21</v>
      </c>
      <c r="Q8535" s="37" t="s">
        <v>23</v>
      </c>
      <c r="R8535" s="9" t="str">
        <f>词典存放目录!$A$1&amp;O8535&amp;P8535&amp;Q8535</f>
        <v>F:\《自创文法查阅Excel》4.1备份\《B词汇·红宝书》\红宝书MP3分割\32 n2-み (21).mp3</v>
      </c>
      <c r="S8535" s="38"/>
      <c r="T8535" s="56"/>
      <c r="U8535" s="56"/>
      <c r="V8535" s="30" t="str">
        <f t="shared" si="803"/>
        <v/>
      </c>
      <c r="W8535" s="29"/>
      <c r="X8535" s="9" t="s">
        <v>329</v>
      </c>
    </row>
    <row r="8536" spans="1:24" s="57" customFormat="1" ht="24">
      <c r="A8536" s="31">
        <v>8977</v>
      </c>
      <c r="B8536" s="32">
        <f t="shared" ca="1" si="799"/>
        <v>0.46203476041681968</v>
      </c>
      <c r="C8536" s="133" t="s">
        <v>27730</v>
      </c>
      <c r="D8536" s="126" t="s">
        <v>15910</v>
      </c>
      <c r="E8536" s="21" t="s">
        <v>32</v>
      </c>
      <c r="F8536" s="22"/>
      <c r="G8536" s="22"/>
      <c r="H8536" s="22"/>
      <c r="I8536" s="23"/>
      <c r="J8536" s="35" t="str">
        <f t="shared" si="800"/>
        <v>➸</v>
      </c>
      <c r="K8536" s="117" t="str">
        <f>词典存放目录!$A$1&amp;L8536&amp;M8536</f>
        <v>F:\《自创文法查阅Excel》4.1备份\《B词汇·红宝书》\红宝书15版图片\8977-みっともない【見っとも無い】.jpg</v>
      </c>
      <c r="L8536" s="9" t="s">
        <v>18120</v>
      </c>
      <c r="M8536" s="117" t="s">
        <v>26651</v>
      </c>
      <c r="N8536" s="36" t="str">
        <f t="shared" si="801"/>
        <v>▶</v>
      </c>
      <c r="O8536" s="37" t="s">
        <v>18044</v>
      </c>
      <c r="P8536" s="37">
        <v>22</v>
      </c>
      <c r="Q8536" s="37" t="s">
        <v>23</v>
      </c>
      <c r="R8536" s="9" t="str">
        <f>词典存放目录!$A$1&amp;O8536&amp;P8536&amp;Q8536</f>
        <v>F:\《自创文法查阅Excel》4.1备份\《B词汇·红宝书》\红宝书MP3分割\32 n2-み (22).mp3</v>
      </c>
      <c r="S8536" s="38"/>
      <c r="T8536" s="56"/>
      <c r="U8536" s="56"/>
      <c r="V8536" s="30" t="str">
        <f t="shared" si="803"/>
        <v/>
      </c>
      <c r="W8536" s="29"/>
      <c r="X8536" s="9" t="s">
        <v>329</v>
      </c>
    </row>
    <row r="8537" spans="1:24" s="57" customFormat="1" ht="24">
      <c r="A8537" s="31">
        <v>8978</v>
      </c>
      <c r="B8537" s="32">
        <f t="shared" ca="1" si="799"/>
        <v>0.46305918151201608</v>
      </c>
      <c r="C8537" s="133" t="s">
        <v>15911</v>
      </c>
      <c r="D8537" s="126" t="s">
        <v>15912</v>
      </c>
      <c r="E8537" s="21"/>
      <c r="F8537" s="22"/>
      <c r="G8537" s="22"/>
      <c r="H8537" s="22"/>
      <c r="I8537" s="23"/>
      <c r="J8537" s="35" t="str">
        <f t="shared" si="800"/>
        <v>➸</v>
      </c>
      <c r="K8537" s="117" t="str">
        <f>词典存放目录!$A$1&amp;L8537&amp;M8537</f>
        <v>F:\《自创文法查阅Excel》4.1备份\《B词汇·红宝书》\红宝书15版图片\8978-みつもり【見積もり】.jpg</v>
      </c>
      <c r="L8537" s="9" t="s">
        <v>18120</v>
      </c>
      <c r="M8537" s="117" t="s">
        <v>26652</v>
      </c>
      <c r="N8537" s="36" t="str">
        <f t="shared" si="801"/>
        <v>▶</v>
      </c>
      <c r="O8537" s="37" t="s">
        <v>18044</v>
      </c>
      <c r="P8537" s="37">
        <v>23</v>
      </c>
      <c r="Q8537" s="37" t="s">
        <v>23</v>
      </c>
      <c r="R8537" s="9" t="str">
        <f>词典存放目录!$A$1&amp;O8537&amp;P8537&amp;Q8537</f>
        <v>F:\《自创文法查阅Excel》4.1备份\《B词汇·红宝书》\红宝书MP3分割\32 n2-み (23).mp3</v>
      </c>
      <c r="S8537" s="38"/>
      <c r="T8537" s="56"/>
      <c r="U8537" s="56"/>
      <c r="V8537" s="30" t="str">
        <f t="shared" si="803"/>
        <v/>
      </c>
      <c r="W8537" s="29"/>
      <c r="X8537" s="9" t="s">
        <v>329</v>
      </c>
    </row>
    <row r="8538" spans="1:24" s="57" customFormat="1" ht="24">
      <c r="A8538" s="31">
        <v>8979</v>
      </c>
      <c r="B8538" s="32">
        <f t="shared" ca="1" si="799"/>
        <v>1.6930313606250857E-2</v>
      </c>
      <c r="C8538" s="133" t="s">
        <v>15913</v>
      </c>
      <c r="D8538" s="126" t="s">
        <v>15914</v>
      </c>
      <c r="E8538" s="21"/>
      <c r="F8538" s="22"/>
      <c r="G8538" s="22"/>
      <c r="H8538" s="22"/>
      <c r="I8538" s="23"/>
      <c r="J8538" s="35" t="str">
        <f t="shared" si="800"/>
        <v>➸</v>
      </c>
      <c r="K8538" s="117" t="str">
        <f>词典存放目录!$A$1&amp;L8538&amp;M8538</f>
        <v>F:\《自创文法查阅Excel》4.1备份\《B词汇·红宝书》\红宝书15版图片\8979-みなれる【見慣れる】.jpg</v>
      </c>
      <c r="L8538" s="9" t="s">
        <v>18120</v>
      </c>
      <c r="M8538" s="117" t="s">
        <v>26653</v>
      </c>
      <c r="N8538" s="36" t="str">
        <f t="shared" si="801"/>
        <v>▶</v>
      </c>
      <c r="O8538" s="37" t="s">
        <v>18044</v>
      </c>
      <c r="P8538" s="37">
        <v>24</v>
      </c>
      <c r="Q8538" s="37" t="s">
        <v>23</v>
      </c>
      <c r="R8538" s="9" t="str">
        <f>词典存放目录!$A$1&amp;O8538&amp;P8538&amp;Q8538</f>
        <v>F:\《自创文法查阅Excel》4.1备份\《B词汇·红宝书》\红宝书MP3分割\32 n2-み (24).mp3</v>
      </c>
      <c r="S8538" s="38"/>
      <c r="T8538" s="56"/>
      <c r="U8538" s="56"/>
      <c r="V8538" s="30" t="str">
        <f t="shared" si="803"/>
        <v/>
      </c>
      <c r="W8538" s="29"/>
      <c r="X8538" s="9" t="s">
        <v>329</v>
      </c>
    </row>
    <row r="8539" spans="1:24" s="57" customFormat="1" ht="24">
      <c r="A8539" s="31">
        <v>8980</v>
      </c>
      <c r="B8539" s="32">
        <f t="shared" ca="1" si="799"/>
        <v>0.97137299343169925</v>
      </c>
      <c r="C8539" s="133" t="s">
        <v>15915</v>
      </c>
      <c r="D8539" s="126" t="s">
        <v>15916</v>
      </c>
      <c r="E8539" s="21"/>
      <c r="F8539" s="22"/>
      <c r="G8539" s="22"/>
      <c r="H8539" s="22"/>
      <c r="I8539" s="23"/>
      <c r="J8539" s="35" t="str">
        <f t="shared" si="800"/>
        <v>➸</v>
      </c>
      <c r="K8539" s="117" t="str">
        <f>词典存放目录!$A$1&amp;L8539&amp;M8539</f>
        <v>F:\《自创文法查阅Excel》4.1备份\《B词汇·红宝书》\红宝书15版图片\8980-ミニ～【mini～】.jpg</v>
      </c>
      <c r="L8539" s="9" t="s">
        <v>18120</v>
      </c>
      <c r="M8539" s="117" t="s">
        <v>26654</v>
      </c>
      <c r="N8539" s="36" t="str">
        <f t="shared" si="801"/>
        <v>▶</v>
      </c>
      <c r="O8539" s="37" t="s">
        <v>18044</v>
      </c>
      <c r="P8539" s="37">
        <v>25</v>
      </c>
      <c r="Q8539" s="37" t="s">
        <v>23</v>
      </c>
      <c r="R8539" s="9" t="str">
        <f>词典存放目录!$A$1&amp;O8539&amp;P8539&amp;Q8539</f>
        <v>F:\《自创文法查阅Excel》4.1备份\《B词汇·红宝书》\红宝书MP3分割\32 n2-み (25).mp3</v>
      </c>
      <c r="S8539" s="38"/>
      <c r="T8539" s="56"/>
      <c r="U8539" s="56"/>
      <c r="V8539" s="30" t="str">
        <f t="shared" si="803"/>
        <v/>
      </c>
      <c r="W8539" s="29"/>
      <c r="X8539" s="9" t="s">
        <v>329</v>
      </c>
    </row>
    <row r="8540" spans="1:24" s="57" customFormat="1" ht="24">
      <c r="A8540" s="31">
        <v>8981</v>
      </c>
      <c r="B8540" s="32">
        <f t="shared" ca="1" si="799"/>
        <v>0.85676609525514325</v>
      </c>
      <c r="C8540" s="133" t="s">
        <v>15917</v>
      </c>
      <c r="D8540" s="126" t="s">
        <v>15918</v>
      </c>
      <c r="E8540" s="21"/>
      <c r="F8540" s="22"/>
      <c r="G8540" s="22"/>
      <c r="H8540" s="22"/>
      <c r="I8540" s="23"/>
      <c r="J8540" s="35" t="str">
        <f t="shared" si="800"/>
        <v>➸</v>
      </c>
      <c r="K8540" s="117" t="str">
        <f>词典存放目录!$A$1&amp;L8540&amp;M8540</f>
        <v>F:\《自创文法查阅Excel》4.1备份\《B词汇·红宝书》\红宝书15版图片\8981-みぬく【見抜く】.jpg</v>
      </c>
      <c r="L8540" s="9" t="s">
        <v>18120</v>
      </c>
      <c r="M8540" s="117" t="s">
        <v>26655</v>
      </c>
      <c r="N8540" s="36" t="str">
        <f t="shared" si="801"/>
        <v>▶</v>
      </c>
      <c r="O8540" s="37" t="s">
        <v>18044</v>
      </c>
      <c r="P8540" s="37">
        <v>26</v>
      </c>
      <c r="Q8540" s="37" t="s">
        <v>23</v>
      </c>
      <c r="R8540" s="9" t="str">
        <f>词典存放目录!$A$1&amp;O8540&amp;P8540&amp;Q8540</f>
        <v>F:\《自创文法查阅Excel》4.1备份\《B词汇·红宝书》\红宝书MP3分割\32 n2-み (26).mp3</v>
      </c>
      <c r="S8540" s="38"/>
      <c r="T8540" s="56"/>
      <c r="U8540" s="56"/>
      <c r="V8540" s="30" t="str">
        <f t="shared" si="803"/>
        <v/>
      </c>
      <c r="W8540" s="29"/>
      <c r="X8540" s="9" t="s">
        <v>329</v>
      </c>
    </row>
    <row r="8541" spans="1:24" s="57" customFormat="1" ht="24">
      <c r="A8541" s="31">
        <v>8982</v>
      </c>
      <c r="B8541" s="32">
        <f t="shared" ca="1" si="799"/>
        <v>0.67194770501628986</v>
      </c>
      <c r="C8541" s="133" t="s">
        <v>15919</v>
      </c>
      <c r="D8541" s="126" t="s">
        <v>15920</v>
      </c>
      <c r="E8541" s="21"/>
      <c r="F8541" s="22"/>
      <c r="G8541" s="22"/>
      <c r="H8541" s="22"/>
      <c r="I8541" s="23"/>
      <c r="J8541" s="35" t="str">
        <f t="shared" si="800"/>
        <v>➸</v>
      </c>
      <c r="K8541" s="117" t="str">
        <f>词典存放目录!$A$1&amp;L8541&amp;M8541</f>
        <v>F:\《自创文法查阅Excel》4.1备份\《B词汇·红宝书》\红宝书15版图片\8982-みね【峰】.jpg</v>
      </c>
      <c r="L8541" s="9" t="s">
        <v>18120</v>
      </c>
      <c r="M8541" s="117" t="s">
        <v>26656</v>
      </c>
      <c r="N8541" s="36" t="str">
        <f t="shared" si="801"/>
        <v>▶</v>
      </c>
      <c r="O8541" s="37" t="s">
        <v>18044</v>
      </c>
      <c r="P8541" s="37">
        <v>27</v>
      </c>
      <c r="Q8541" s="37" t="s">
        <v>23</v>
      </c>
      <c r="R8541" s="9" t="str">
        <f>词典存放目录!$A$1&amp;O8541&amp;P8541&amp;Q8541</f>
        <v>F:\《自创文法查阅Excel》4.1备份\《B词汇·红宝书》\红宝书MP3分割\32 n2-み (27).mp3</v>
      </c>
      <c r="S8541" s="38"/>
      <c r="T8541" s="56"/>
      <c r="U8541" s="56"/>
      <c r="V8541" s="30" t="str">
        <f t="shared" si="803"/>
        <v/>
      </c>
      <c r="W8541" s="29"/>
      <c r="X8541" s="9" t="s">
        <v>329</v>
      </c>
    </row>
    <row r="8542" spans="1:24" s="57" customFormat="1" ht="24">
      <c r="A8542" s="31">
        <v>8984</v>
      </c>
      <c r="B8542" s="32">
        <f t="shared" ca="1" si="799"/>
        <v>0.87217162386853331</v>
      </c>
      <c r="C8542" s="133" t="s">
        <v>15921</v>
      </c>
      <c r="D8542" s="126" t="s">
        <v>15922</v>
      </c>
      <c r="E8542" s="21"/>
      <c r="F8542" s="22"/>
      <c r="G8542" s="22"/>
      <c r="H8542" s="22"/>
      <c r="I8542" s="23"/>
      <c r="J8542" s="35" t="str">
        <f t="shared" si="800"/>
        <v>➸</v>
      </c>
      <c r="K8542" s="117" t="str">
        <f>词典存放目录!$A$1&amp;L8542&amp;M8542</f>
        <v>F:\《自创文法查阅Excel》4.1备份\《B词汇·红宝书》\红宝书15版图片\8984-みほん【見本】.jpg</v>
      </c>
      <c r="L8542" s="9" t="s">
        <v>18120</v>
      </c>
      <c r="M8542" s="117" t="s">
        <v>26657</v>
      </c>
      <c r="N8542" s="36" t="str">
        <f t="shared" si="801"/>
        <v>▶</v>
      </c>
      <c r="O8542" s="37" t="s">
        <v>18044</v>
      </c>
      <c r="P8542" s="37">
        <v>29</v>
      </c>
      <c r="Q8542" s="37" t="s">
        <v>23</v>
      </c>
      <c r="R8542" s="9" t="str">
        <f>词典存放目录!$A$1&amp;O8542&amp;P8542&amp;Q8542</f>
        <v>F:\《自创文法查阅Excel》4.1备份\《B词汇·红宝书》\红宝书MP3分割\32 n2-み (29).mp3</v>
      </c>
      <c r="S8542" s="38"/>
      <c r="T8542" s="56"/>
      <c r="U8542" s="56"/>
      <c r="V8542" s="30" t="str">
        <f t="shared" si="803"/>
        <v/>
      </c>
      <c r="W8542" s="29"/>
      <c r="X8542" s="9" t="s">
        <v>329</v>
      </c>
    </row>
    <row r="8543" spans="1:24" s="57" customFormat="1" ht="24">
      <c r="A8543" s="31">
        <v>8985</v>
      </c>
      <c r="B8543" s="32">
        <f t="shared" ca="1" si="799"/>
        <v>0.52990553202978796</v>
      </c>
      <c r="C8543" s="133" t="s">
        <v>15923</v>
      </c>
      <c r="D8543" s="126" t="s">
        <v>15924</v>
      </c>
      <c r="E8543" s="21"/>
      <c r="F8543" s="22"/>
      <c r="G8543" s="22"/>
      <c r="H8543" s="22"/>
      <c r="I8543" s="23"/>
      <c r="J8543" s="35" t="str">
        <f t="shared" si="800"/>
        <v>➸</v>
      </c>
      <c r="K8543" s="117" t="str">
        <f>词典存放目录!$A$1&amp;L8543&amp;M8543</f>
        <v>F:\《自创文法查阅Excel》4.1备份\《B词汇·红宝书》\红宝书15版图片\8985-みまもる【見守る】.jpg</v>
      </c>
      <c r="L8543" s="9" t="s">
        <v>18120</v>
      </c>
      <c r="M8543" s="117" t="s">
        <v>26658</v>
      </c>
      <c r="N8543" s="36" t="str">
        <f t="shared" si="801"/>
        <v>▶</v>
      </c>
      <c r="O8543" s="37" t="s">
        <v>18044</v>
      </c>
      <c r="P8543" s="37">
        <v>30</v>
      </c>
      <c r="Q8543" s="37" t="s">
        <v>23</v>
      </c>
      <c r="R8543" s="9" t="str">
        <f>词典存放目录!$A$1&amp;O8543&amp;P8543&amp;Q8543</f>
        <v>F:\《自创文法查阅Excel》4.1备份\《B词汇·红宝书》\红宝书MP3分割\32 n2-み (30).mp3</v>
      </c>
      <c r="S8543" s="38"/>
      <c r="T8543" s="56"/>
      <c r="U8543" s="56"/>
      <c r="V8543" s="30" t="str">
        <f t="shared" si="803"/>
        <v/>
      </c>
      <c r="W8543" s="29"/>
      <c r="X8543" s="9" t="s">
        <v>329</v>
      </c>
    </row>
    <row r="8544" spans="1:24" s="57" customFormat="1" ht="24">
      <c r="A8544" s="31">
        <v>8986</v>
      </c>
      <c r="B8544" s="32">
        <f t="shared" ca="1" si="799"/>
        <v>0.95569814911728179</v>
      </c>
      <c r="C8544" s="133" t="s">
        <v>15925</v>
      </c>
      <c r="D8544" s="126" t="s">
        <v>15926</v>
      </c>
      <c r="E8544" s="21"/>
      <c r="F8544" s="22"/>
      <c r="G8544" s="22"/>
      <c r="H8544" s="22"/>
      <c r="I8544" s="23"/>
      <c r="J8544" s="35" t="str">
        <f t="shared" si="800"/>
        <v>➸</v>
      </c>
      <c r="K8544" s="117" t="str">
        <f>词典存放目录!$A$1&amp;L8544&amp;M8544</f>
        <v>F:\《自创文法查阅Excel》4.1备份\《B词汇·红宝书》\红宝书15版图片\8986-みまわす【見回す】.jpg</v>
      </c>
      <c r="L8544" s="9" t="s">
        <v>18120</v>
      </c>
      <c r="M8544" s="117" t="s">
        <v>26659</v>
      </c>
      <c r="N8544" s="36" t="str">
        <f t="shared" si="801"/>
        <v>▶</v>
      </c>
      <c r="O8544" s="37" t="s">
        <v>18044</v>
      </c>
      <c r="P8544" s="37">
        <v>31</v>
      </c>
      <c r="Q8544" s="37" t="s">
        <v>23</v>
      </c>
      <c r="R8544" s="9" t="str">
        <f>词典存放目录!$A$1&amp;O8544&amp;P8544&amp;Q8544</f>
        <v>F:\《自创文法查阅Excel》4.1备份\《B词汇·红宝书》\红宝书MP3分割\32 n2-み (31).mp3</v>
      </c>
      <c r="S8544" s="38"/>
      <c r="T8544" s="56"/>
      <c r="U8544" s="56"/>
      <c r="V8544" s="30" t="str">
        <f t="shared" si="803"/>
        <v/>
      </c>
      <c r="W8544" s="29"/>
      <c r="X8544" s="9" t="s">
        <v>329</v>
      </c>
    </row>
    <row r="8545" spans="1:24" s="57" customFormat="1" ht="24">
      <c r="A8545" s="31">
        <v>8987</v>
      </c>
      <c r="B8545" s="32">
        <f t="shared" ca="1" si="799"/>
        <v>0.6939005619291071</v>
      </c>
      <c r="C8545" s="133" t="s">
        <v>15927</v>
      </c>
      <c r="D8545" s="126" t="s">
        <v>15928</v>
      </c>
      <c r="E8545" s="21"/>
      <c r="F8545" s="22"/>
      <c r="G8545" s="22"/>
      <c r="H8545" s="22"/>
      <c r="I8545" s="23"/>
      <c r="J8545" s="35" t="str">
        <f t="shared" si="800"/>
        <v>➸</v>
      </c>
      <c r="K8545" s="117" t="str">
        <f>词典存放目录!$A$1&amp;L8545&amp;M8545</f>
        <v>F:\《自创文法查阅Excel》4.1备份\《B词汇·红宝书》\红宝书15版图片\8987-みまわる【見回る】.jpg</v>
      </c>
      <c r="L8545" s="9" t="s">
        <v>18120</v>
      </c>
      <c r="M8545" s="117" t="s">
        <v>26660</v>
      </c>
      <c r="N8545" s="36" t="str">
        <f t="shared" si="801"/>
        <v>▶</v>
      </c>
      <c r="O8545" s="37" t="s">
        <v>18044</v>
      </c>
      <c r="P8545" s="37">
        <v>32</v>
      </c>
      <c r="Q8545" s="37" t="s">
        <v>23</v>
      </c>
      <c r="R8545" s="9" t="str">
        <f>词典存放目录!$A$1&amp;O8545&amp;P8545&amp;Q8545</f>
        <v>F:\《自创文法查阅Excel》4.1备份\《B词汇·红宝书》\红宝书MP3分割\32 n2-み (32).mp3</v>
      </c>
      <c r="S8545" s="38"/>
      <c r="T8545" s="56"/>
      <c r="U8545" s="56"/>
      <c r="V8545" s="30" t="str">
        <f t="shared" si="803"/>
        <v/>
      </c>
      <c r="W8545" s="29"/>
      <c r="X8545" s="9" t="s">
        <v>329</v>
      </c>
    </row>
    <row r="8546" spans="1:24" s="57" customFormat="1" ht="24">
      <c r="A8546" s="31">
        <v>8988</v>
      </c>
      <c r="B8546" s="32">
        <f t="shared" ca="1" si="799"/>
        <v>5.227503304243597E-3</v>
      </c>
      <c r="C8546" s="133" t="s">
        <v>15929</v>
      </c>
      <c r="D8546" s="126" t="s">
        <v>15930</v>
      </c>
      <c r="E8546" s="21"/>
      <c r="F8546" s="22"/>
      <c r="G8546" s="22"/>
      <c r="H8546" s="22"/>
      <c r="I8546" s="23"/>
      <c r="J8546" s="35" t="str">
        <f t="shared" si="800"/>
        <v>➸</v>
      </c>
      <c r="K8546" s="117" t="str">
        <f>词典存放目录!$A$1&amp;L8546&amp;M8546</f>
        <v>F:\《自创文法查阅Excel》4.1备份\《B词汇·红宝书》\红宝书15版图片\8988-～みまん【～未満】.jpg</v>
      </c>
      <c r="L8546" s="9" t="s">
        <v>18120</v>
      </c>
      <c r="M8546" s="117" t="s">
        <v>26661</v>
      </c>
      <c r="N8546" s="36" t="str">
        <f t="shared" si="801"/>
        <v>▶</v>
      </c>
      <c r="O8546" s="37" t="s">
        <v>18044</v>
      </c>
      <c r="P8546" s="37">
        <v>33</v>
      </c>
      <c r="Q8546" s="37" t="s">
        <v>23</v>
      </c>
      <c r="R8546" s="9" t="str">
        <f>词典存放目录!$A$1&amp;O8546&amp;P8546&amp;Q8546</f>
        <v>F:\《自创文法查阅Excel》4.1备份\《B词汇·红宝书》\红宝书MP3分割\32 n2-み (33).mp3</v>
      </c>
      <c r="S8546" s="38"/>
      <c r="T8546" s="56"/>
      <c r="U8546" s="56"/>
      <c r="V8546" s="30" t="str">
        <f t="shared" si="803"/>
        <v/>
      </c>
      <c r="W8546" s="29"/>
      <c r="X8546" s="9" t="s">
        <v>329</v>
      </c>
    </row>
    <row r="8547" spans="1:24" s="57" customFormat="1" ht="24">
      <c r="A8547" s="31">
        <v>8989</v>
      </c>
      <c r="B8547" s="32">
        <f t="shared" ca="1" si="799"/>
        <v>0.73511415427642768</v>
      </c>
      <c r="C8547" s="133" t="s">
        <v>15931</v>
      </c>
      <c r="D8547" s="126" t="s">
        <v>11640</v>
      </c>
      <c r="E8547" s="21"/>
      <c r="F8547" s="22"/>
      <c r="G8547" s="22"/>
      <c r="H8547" s="22"/>
      <c r="I8547" s="23"/>
      <c r="J8547" s="35" t="str">
        <f t="shared" si="800"/>
        <v>➸</v>
      </c>
      <c r="K8547" s="117" t="str">
        <f>词典存放目录!$A$1&amp;L8547&amp;M8547</f>
        <v>F:\《自创文法查阅Excel》4.1备份\《B词汇·红宝书》\红宝书15版图片\8989-みやこ【都】.jpg</v>
      </c>
      <c r="L8547" s="9" t="s">
        <v>18120</v>
      </c>
      <c r="M8547" s="117" t="s">
        <v>26662</v>
      </c>
      <c r="N8547" s="36" t="str">
        <f t="shared" si="801"/>
        <v>▶</v>
      </c>
      <c r="O8547" s="37" t="s">
        <v>18044</v>
      </c>
      <c r="P8547" s="37">
        <v>34</v>
      </c>
      <c r="Q8547" s="37" t="s">
        <v>23</v>
      </c>
      <c r="R8547" s="9" t="str">
        <f>词典存放目录!$A$1&amp;O8547&amp;P8547&amp;Q8547</f>
        <v>F:\《自创文法查阅Excel》4.1备份\《B词汇·红宝书》\红宝书MP3分割\32 n2-み (34).mp3</v>
      </c>
      <c r="S8547" s="38"/>
      <c r="T8547" s="56"/>
      <c r="U8547" s="56"/>
      <c r="V8547" s="30" t="str">
        <f t="shared" si="803"/>
        <v/>
      </c>
      <c r="W8547" s="29"/>
      <c r="X8547" s="9" t="s">
        <v>329</v>
      </c>
    </row>
    <row r="8548" spans="1:24" s="57" customFormat="1" ht="24">
      <c r="A8548" s="31">
        <v>8990</v>
      </c>
      <c r="B8548" s="32">
        <f t="shared" ca="1" si="799"/>
        <v>0.29137515256106039</v>
      </c>
      <c r="C8548" s="133" t="s">
        <v>15932</v>
      </c>
      <c r="D8548" s="126" t="s">
        <v>15933</v>
      </c>
      <c r="E8548" s="21"/>
      <c r="F8548" s="22"/>
      <c r="G8548" s="22"/>
      <c r="H8548" s="22"/>
      <c r="I8548" s="23"/>
      <c r="J8548" s="35" t="str">
        <f t="shared" si="800"/>
        <v>➸</v>
      </c>
      <c r="K8548" s="117" t="str">
        <f>词典存放目录!$A$1&amp;L8548&amp;M8548</f>
        <v>F:\《自创文法查阅Excel》4.1备份\《B词汇·红宝书》\红宝书15版图片\8990-みょう【妙】.jpg</v>
      </c>
      <c r="L8548" s="9" t="s">
        <v>18120</v>
      </c>
      <c r="M8548" s="117" t="s">
        <v>26663</v>
      </c>
      <c r="N8548" s="36" t="str">
        <f t="shared" si="801"/>
        <v>▶</v>
      </c>
      <c r="O8548" s="37" t="s">
        <v>18044</v>
      </c>
      <c r="P8548" s="37">
        <v>35</v>
      </c>
      <c r="Q8548" s="37" t="s">
        <v>23</v>
      </c>
      <c r="R8548" s="9" t="str">
        <f>词典存放目录!$A$1&amp;O8548&amp;P8548&amp;Q8548</f>
        <v>F:\《自创文法查阅Excel》4.1备份\《B词汇·红宝书》\红宝书MP3分割\32 n2-み (35).mp3</v>
      </c>
      <c r="S8548" s="38"/>
      <c r="T8548" s="56"/>
      <c r="U8548" s="56"/>
      <c r="V8548" s="30" t="str">
        <f t="shared" si="803"/>
        <v/>
      </c>
      <c r="W8548" s="29"/>
      <c r="X8548" s="9" t="s">
        <v>329</v>
      </c>
    </row>
    <row r="8549" spans="1:24" s="57" customFormat="1" ht="24">
      <c r="A8549" s="31">
        <v>8991</v>
      </c>
      <c r="B8549" s="32">
        <f t="shared" ca="1" si="799"/>
        <v>0.58781306767323616</v>
      </c>
      <c r="C8549" s="133" t="s">
        <v>15934</v>
      </c>
      <c r="D8549" s="126" t="s">
        <v>15935</v>
      </c>
      <c r="E8549" s="21"/>
      <c r="F8549" s="22"/>
      <c r="G8549" s="22"/>
      <c r="H8549" s="22"/>
      <c r="I8549" s="23"/>
      <c r="J8549" s="35" t="str">
        <f t="shared" si="800"/>
        <v>➸</v>
      </c>
      <c r="K8549" s="117" t="str">
        <f>词典存放目录!$A$1&amp;L8549&amp;M8549</f>
        <v>F:\《自创文法查阅Excel》4.1备份\《B词汇·红宝书》\红宝书15版图片\8991-みょうじ【名字】.jpg</v>
      </c>
      <c r="L8549" s="9" t="s">
        <v>18120</v>
      </c>
      <c r="M8549" s="117" t="s">
        <v>26664</v>
      </c>
      <c r="N8549" s="36" t="str">
        <f t="shared" si="801"/>
        <v>▶</v>
      </c>
      <c r="O8549" s="37" t="s">
        <v>18044</v>
      </c>
      <c r="P8549" s="37">
        <v>36</v>
      </c>
      <c r="Q8549" s="37" t="s">
        <v>23</v>
      </c>
      <c r="R8549" s="9" t="str">
        <f>词典存放目录!$A$1&amp;O8549&amp;P8549&amp;Q8549</f>
        <v>F:\《自创文法查阅Excel》4.1备份\《B词汇·红宝书》\红宝书MP3分割\32 n2-み (36).mp3</v>
      </c>
      <c r="S8549" s="38"/>
      <c r="T8549" s="56"/>
      <c r="U8549" s="56"/>
      <c r="V8549" s="30" t="str">
        <f t="shared" si="803"/>
        <v/>
      </c>
      <c r="W8549" s="29"/>
      <c r="X8549" s="9" t="s">
        <v>329</v>
      </c>
    </row>
    <row r="8550" spans="1:24" s="57" customFormat="1" ht="24">
      <c r="A8550" s="31">
        <v>8992</v>
      </c>
      <c r="B8550" s="32">
        <f t="shared" ca="1" si="799"/>
        <v>0.76964656789312358</v>
      </c>
      <c r="C8550" s="133" t="s">
        <v>15936</v>
      </c>
      <c r="D8550" s="126" t="s">
        <v>15937</v>
      </c>
      <c r="E8550" s="21"/>
      <c r="F8550" s="22"/>
      <c r="G8550" s="22"/>
      <c r="H8550" s="22"/>
      <c r="I8550" s="23"/>
      <c r="J8550" s="35" t="str">
        <f t="shared" si="800"/>
        <v>➸</v>
      </c>
      <c r="K8550" s="117" t="str">
        <f>词典存放目录!$A$1&amp;L8550&amp;M8550</f>
        <v>F:\《自创文法查阅Excel》4.1备份\《B词汇·红宝书》\红宝书15版图片\8992-みわける【見分ける】.jpg</v>
      </c>
      <c r="L8550" s="9" t="s">
        <v>18120</v>
      </c>
      <c r="M8550" s="117" t="s">
        <v>26665</v>
      </c>
      <c r="N8550" s="36" t="str">
        <f t="shared" si="801"/>
        <v>▶</v>
      </c>
      <c r="O8550" s="37" t="s">
        <v>18044</v>
      </c>
      <c r="P8550" s="37">
        <v>37</v>
      </c>
      <c r="Q8550" s="37" t="s">
        <v>23</v>
      </c>
      <c r="R8550" s="9" t="str">
        <f>词典存放目录!$A$1&amp;O8550&amp;P8550&amp;Q8550</f>
        <v>F:\《自创文法查阅Excel》4.1备份\《B词汇·红宝书》\红宝书MP3分割\32 n2-み (37).mp3</v>
      </c>
      <c r="S8550" s="38"/>
      <c r="T8550" s="56"/>
      <c r="U8550" s="56"/>
      <c r="V8550" s="30" t="str">
        <f t="shared" si="803"/>
        <v/>
      </c>
      <c r="W8550" s="29"/>
      <c r="X8550" s="9" t="s">
        <v>329</v>
      </c>
    </row>
    <row r="8551" spans="1:24" s="57" customFormat="1" ht="24">
      <c r="A8551" s="31">
        <v>8993</v>
      </c>
      <c r="B8551" s="32">
        <f t="shared" ca="1" si="799"/>
        <v>0.50117781122161764</v>
      </c>
      <c r="C8551" s="133" t="s">
        <v>15938</v>
      </c>
      <c r="D8551" s="126" t="s">
        <v>15939</v>
      </c>
      <c r="E8551" s="21"/>
      <c r="F8551" s="22"/>
      <c r="G8551" s="22"/>
      <c r="H8551" s="22"/>
      <c r="I8551" s="23"/>
      <c r="J8551" s="35" t="str">
        <f t="shared" si="800"/>
        <v>➸</v>
      </c>
      <c r="K8551" s="117" t="str">
        <f>词典存放目录!$A$1&amp;L8551&amp;M8551</f>
        <v>F:\《自创文法查阅Excel》4.1备份\《B词汇·红宝书》\红宝书15版图片\8993-みわたす【見渡す】.jpg</v>
      </c>
      <c r="L8551" s="9" t="s">
        <v>18120</v>
      </c>
      <c r="M8551" s="117" t="s">
        <v>26666</v>
      </c>
      <c r="N8551" s="36" t="str">
        <f t="shared" si="801"/>
        <v>▶</v>
      </c>
      <c r="O8551" s="37" t="s">
        <v>18044</v>
      </c>
      <c r="P8551" s="37">
        <v>38</v>
      </c>
      <c r="Q8551" s="37" t="s">
        <v>23</v>
      </c>
      <c r="R8551" s="9" t="str">
        <f>词典存放目录!$A$1&amp;O8551&amp;P8551&amp;Q8551</f>
        <v>F:\《自创文法查阅Excel》4.1备份\《B词汇·红宝书》\红宝书MP3分割\32 n2-み (38).mp3</v>
      </c>
      <c r="S8551" s="38"/>
      <c r="T8551" s="56"/>
      <c r="U8551" s="56"/>
      <c r="V8551" s="30" t="str">
        <f t="shared" si="803"/>
        <v/>
      </c>
      <c r="W8551" s="29"/>
      <c r="X8551" s="9" t="s">
        <v>329</v>
      </c>
    </row>
    <row r="8552" spans="1:24" s="57" customFormat="1" ht="24">
      <c r="A8552" s="31">
        <v>8994</v>
      </c>
      <c r="B8552" s="32">
        <f t="shared" ca="1" si="799"/>
        <v>0.40464911846284624</v>
      </c>
      <c r="C8552" s="133" t="s">
        <v>15940</v>
      </c>
      <c r="D8552" s="126" t="s">
        <v>15941</v>
      </c>
      <c r="E8552" s="21"/>
      <c r="F8552" s="22"/>
      <c r="G8552" s="22"/>
      <c r="H8552" s="22"/>
      <c r="I8552" s="23"/>
      <c r="J8552" s="35" t="str">
        <f t="shared" si="800"/>
        <v>➸</v>
      </c>
      <c r="K8552" s="117" t="str">
        <f>词典存放目录!$A$1&amp;L8552&amp;M8552</f>
        <v>F:\《自创文法查阅Excel》4.1备份\《B词汇·红宝书》\红宝书15版图片\8994-みわたすかぎり【見渡す限り】.jpg</v>
      </c>
      <c r="L8552" s="9" t="s">
        <v>18120</v>
      </c>
      <c r="M8552" s="117" t="s">
        <v>26667</v>
      </c>
      <c r="N8552" s="36" t="str">
        <f t="shared" si="801"/>
        <v>▶</v>
      </c>
      <c r="O8552" s="37" t="s">
        <v>18044</v>
      </c>
      <c r="P8552" s="37">
        <v>39</v>
      </c>
      <c r="Q8552" s="37" t="s">
        <v>23</v>
      </c>
      <c r="R8552" s="9" t="str">
        <f>词典存放目录!$A$1&amp;O8552&amp;P8552&amp;Q8552</f>
        <v>F:\《自创文法查阅Excel》4.1备份\《B词汇·红宝书》\红宝书MP3分割\32 n2-み (39).mp3</v>
      </c>
      <c r="S8552" s="38"/>
      <c r="T8552" s="56"/>
      <c r="U8552" s="56"/>
      <c r="V8552" s="30" t="str">
        <f t="shared" si="803"/>
        <v/>
      </c>
      <c r="W8552" s="29"/>
      <c r="X8552" s="9" t="s">
        <v>329</v>
      </c>
    </row>
    <row r="8553" spans="1:24" s="57" customFormat="1" ht="24">
      <c r="A8553" s="31">
        <v>8995</v>
      </c>
      <c r="B8553" s="32">
        <f t="shared" ca="1" si="799"/>
        <v>0.96830941149403615</v>
      </c>
      <c r="C8553" s="133" t="s">
        <v>15942</v>
      </c>
      <c r="D8553" s="126" t="s">
        <v>15943</v>
      </c>
      <c r="E8553" s="21"/>
      <c r="F8553" s="22"/>
      <c r="G8553" s="22"/>
      <c r="H8553" s="22"/>
      <c r="I8553" s="23"/>
      <c r="J8553" s="35" t="str">
        <f t="shared" si="800"/>
        <v>➸</v>
      </c>
      <c r="K8553" s="117" t="str">
        <f>词典存放目录!$A$1&amp;L8553&amp;M8553</f>
        <v>F:\《自创文法查阅Excel》4.1备份\《B词汇·红宝书》\红宝书15版图片\8995-みんしゅ～【民主～】.jpg</v>
      </c>
      <c r="L8553" s="9" t="s">
        <v>18120</v>
      </c>
      <c r="M8553" s="117" t="s">
        <v>26668</v>
      </c>
      <c r="N8553" s="36" t="str">
        <f t="shared" si="801"/>
        <v>▶</v>
      </c>
      <c r="O8553" s="37" t="s">
        <v>18044</v>
      </c>
      <c r="P8553" s="37">
        <v>40</v>
      </c>
      <c r="Q8553" s="37" t="s">
        <v>23</v>
      </c>
      <c r="R8553" s="9" t="str">
        <f>词典存放目录!$A$1&amp;O8553&amp;P8553&amp;Q8553</f>
        <v>F:\《自创文法查阅Excel》4.1备份\《B词汇·红宝书》\红宝书MP3分割\32 n2-み (40).mp3</v>
      </c>
      <c r="S8553" s="38"/>
      <c r="T8553" s="56"/>
      <c r="U8553" s="56"/>
      <c r="V8553" s="30" t="str">
        <f t="shared" si="803"/>
        <v/>
      </c>
      <c r="W8553" s="29"/>
      <c r="X8553" s="9" t="s">
        <v>329</v>
      </c>
    </row>
    <row r="8554" spans="1:24" s="57" customFormat="1" ht="24">
      <c r="A8554" s="31">
        <v>8996</v>
      </c>
      <c r="B8554" s="32">
        <f t="shared" ca="1" si="799"/>
        <v>0.83017351774797143</v>
      </c>
      <c r="C8554" s="133" t="s">
        <v>15944</v>
      </c>
      <c r="D8554" s="126" t="s">
        <v>15945</v>
      </c>
      <c r="E8554" s="21"/>
      <c r="F8554" s="22"/>
      <c r="G8554" s="22"/>
      <c r="H8554" s="22"/>
      <c r="I8554" s="23"/>
      <c r="J8554" s="35" t="str">
        <f t="shared" si="800"/>
        <v>➸</v>
      </c>
      <c r="K8554" s="117" t="str">
        <f>词典存放目录!$A$1&amp;L8554&amp;M8554</f>
        <v>F:\《自创文法查阅Excel》4.1备份\《B词汇·红宝书》\红宝书15版图片\8996-みんよう【民謡】.jpg</v>
      </c>
      <c r="L8554" s="9" t="s">
        <v>18120</v>
      </c>
      <c r="M8554" s="117" t="s">
        <v>26669</v>
      </c>
      <c r="N8554" s="36" t="str">
        <f t="shared" si="801"/>
        <v>▶</v>
      </c>
      <c r="O8554" s="37" t="s">
        <v>18044</v>
      </c>
      <c r="P8554" s="37">
        <v>41</v>
      </c>
      <c r="Q8554" s="37" t="s">
        <v>23</v>
      </c>
      <c r="R8554" s="9" t="str">
        <f>词典存放目录!$A$1&amp;O8554&amp;P8554&amp;Q8554</f>
        <v>F:\《自创文法查阅Excel》4.1备份\《B词汇·红宝书》\红宝书MP3分割\32 n2-み (41).mp3</v>
      </c>
      <c r="S8554" s="38"/>
      <c r="T8554" s="56"/>
      <c r="U8554" s="56"/>
      <c r="V8554" s="30" t="str">
        <f t="shared" si="803"/>
        <v/>
      </c>
      <c r="W8554" s="29"/>
      <c r="X8554" s="9" t="s">
        <v>329</v>
      </c>
    </row>
    <row r="8555" spans="1:24" s="57" customFormat="1" ht="24">
      <c r="A8555" s="31">
        <v>8997</v>
      </c>
      <c r="B8555" s="32">
        <f t="shared" ca="1" si="799"/>
        <v>0.31911768191955048</v>
      </c>
      <c r="C8555" s="134" t="s">
        <v>15816</v>
      </c>
      <c r="D8555" s="128" t="s">
        <v>15946</v>
      </c>
      <c r="E8555" s="21"/>
      <c r="F8555" s="22"/>
      <c r="G8555" s="22"/>
      <c r="H8555" s="22"/>
      <c r="I8555" s="23"/>
      <c r="J8555" s="35" t="str">
        <f t="shared" si="800"/>
        <v>➸</v>
      </c>
      <c r="K8555" s="117" t="str">
        <f>词典存放目录!$A$1&amp;L8555&amp;M8555</f>
        <v>F:\《自创文法查阅Excel》4.1备份\《B词汇·红宝书》\红宝书15版图片\8997-～み【～身】.jpg</v>
      </c>
      <c r="L8555" s="9" t="s">
        <v>18120</v>
      </c>
      <c r="M8555" s="117" t="s">
        <v>26670</v>
      </c>
      <c r="N8555" s="36" t="str">
        <f t="shared" si="801"/>
        <v>▶</v>
      </c>
      <c r="O8555" s="37" t="s">
        <v>18045</v>
      </c>
      <c r="P8555" s="37">
        <v>1</v>
      </c>
      <c r="Q8555" s="37" t="s">
        <v>23</v>
      </c>
      <c r="R8555" s="9" t="str">
        <f>词典存放目录!$A$1&amp;O8555&amp;P8555&amp;Q8555</f>
        <v>F:\《自创文法查阅Excel》4.1备份\《B词汇·红宝书》\红宝书MP3分割\32 n1-み (1).mp3</v>
      </c>
      <c r="S8555" s="38"/>
      <c r="T8555" s="56"/>
      <c r="U8555" s="56"/>
      <c r="V8555" s="30" t="str">
        <f t="shared" si="803"/>
        <v/>
      </c>
      <c r="W8555" s="29"/>
      <c r="X8555" s="9" t="s">
        <v>464</v>
      </c>
    </row>
    <row r="8556" spans="1:24" s="57" customFormat="1" ht="24">
      <c r="A8556" s="31">
        <v>8998</v>
      </c>
      <c r="B8556" s="32">
        <f t="shared" ca="1" si="799"/>
        <v>0.35286810649931855</v>
      </c>
      <c r="C8556" s="134" t="s">
        <v>15947</v>
      </c>
      <c r="D8556" s="128" t="s">
        <v>15948</v>
      </c>
      <c r="E8556" s="21"/>
      <c r="F8556" s="22"/>
      <c r="G8556" s="22"/>
      <c r="H8556" s="22"/>
      <c r="I8556" s="23"/>
      <c r="J8556" s="35" t="str">
        <f t="shared" si="800"/>
        <v>➸</v>
      </c>
      <c r="K8556" s="117" t="str">
        <f>词典存放目录!$A$1&amp;L8556&amp;M8556</f>
        <v>F:\《自创文法查阅Excel》4.1备份\《B词汇·红宝书》\红宝书15版图片\8998-みあたる【見当たる】.jpg</v>
      </c>
      <c r="L8556" s="9" t="s">
        <v>18120</v>
      </c>
      <c r="M8556" s="117" t="s">
        <v>26671</v>
      </c>
      <c r="N8556" s="36" t="str">
        <f t="shared" si="801"/>
        <v>▶</v>
      </c>
      <c r="O8556" s="37" t="s">
        <v>18045</v>
      </c>
      <c r="P8556" s="37">
        <v>2</v>
      </c>
      <c r="Q8556" s="37" t="s">
        <v>23</v>
      </c>
      <c r="R8556" s="9" t="str">
        <f>词典存放目录!$A$1&amp;O8556&amp;P8556&amp;Q8556</f>
        <v>F:\《自创文法查阅Excel》4.1备份\《B词汇·红宝书》\红宝书MP3分割\32 n1-み (2).mp3</v>
      </c>
      <c r="S8556" s="38"/>
      <c r="T8556" s="56"/>
      <c r="U8556" s="56"/>
      <c r="V8556" s="30" t="str">
        <f t="shared" si="803"/>
        <v/>
      </c>
      <c r="W8556" s="29"/>
      <c r="X8556" s="9" t="s">
        <v>464</v>
      </c>
    </row>
    <row r="8557" spans="1:24" s="57" customFormat="1" ht="24">
      <c r="A8557" s="31">
        <v>8999</v>
      </c>
      <c r="B8557" s="32">
        <f t="shared" ca="1" si="799"/>
        <v>0.68586891329675526</v>
      </c>
      <c r="C8557" s="134" t="s">
        <v>15949</v>
      </c>
      <c r="D8557" s="128" t="s">
        <v>15950</v>
      </c>
      <c r="E8557" s="21"/>
      <c r="F8557" s="22"/>
      <c r="G8557" s="22"/>
      <c r="H8557" s="22"/>
      <c r="I8557" s="23"/>
      <c r="J8557" s="35" t="str">
        <f t="shared" si="800"/>
        <v>➸</v>
      </c>
      <c r="K8557" s="117" t="str">
        <f>词典存放目录!$A$1&amp;L8557&amp;M8557</f>
        <v>F:\《自创文法查阅Excel》4.1备份\《B词汇·红宝书》\红宝书15版图片\8999-みあわせる【見合わせる】.jpg</v>
      </c>
      <c r="L8557" s="9" t="s">
        <v>18120</v>
      </c>
      <c r="M8557" s="117" t="s">
        <v>26672</v>
      </c>
      <c r="N8557" s="36" t="str">
        <f t="shared" si="801"/>
        <v>▶</v>
      </c>
      <c r="O8557" s="37" t="s">
        <v>18045</v>
      </c>
      <c r="P8557" s="37">
        <v>3</v>
      </c>
      <c r="Q8557" s="37" t="s">
        <v>23</v>
      </c>
      <c r="R8557" s="9" t="str">
        <f>词典存放目录!$A$1&amp;O8557&amp;P8557&amp;Q8557</f>
        <v>F:\《自创文法查阅Excel》4.1备份\《B词汇·红宝书》\红宝书MP3分割\32 n1-み (3).mp3</v>
      </c>
      <c r="S8557" s="38"/>
      <c r="T8557" s="56"/>
      <c r="U8557" s="56"/>
      <c r="V8557" s="30" t="str">
        <f t="shared" si="803"/>
        <v/>
      </c>
      <c r="W8557" s="29"/>
      <c r="X8557" s="9" t="s">
        <v>464</v>
      </c>
    </row>
    <row r="8558" spans="1:24" s="57" customFormat="1" ht="24">
      <c r="A8558" s="31">
        <v>9000</v>
      </c>
      <c r="B8558" s="32">
        <f t="shared" ca="1" si="799"/>
        <v>0.16227706442611323</v>
      </c>
      <c r="C8558" s="134" t="s">
        <v>15951</v>
      </c>
      <c r="D8558" s="128" t="s">
        <v>15952</v>
      </c>
      <c r="E8558" s="21"/>
      <c r="F8558" s="22"/>
      <c r="G8558" s="22"/>
      <c r="H8558" s="22"/>
      <c r="I8558" s="23"/>
      <c r="J8558" s="35" t="str">
        <f t="shared" si="800"/>
        <v>➸</v>
      </c>
      <c r="K8558" s="117" t="str">
        <f>词典存放目录!$A$1&amp;L8558&amp;M8558</f>
        <v>F:\《自创文法查阅Excel》4.1备份\《B词汇·红宝书》\红宝书15版图片\9000-みいる【見入る】.jpg</v>
      </c>
      <c r="L8558" s="9" t="s">
        <v>18120</v>
      </c>
      <c r="M8558" s="117" t="s">
        <v>26673</v>
      </c>
      <c r="N8558" s="36" t="str">
        <f t="shared" si="801"/>
        <v>▶</v>
      </c>
      <c r="O8558" s="37" t="s">
        <v>18045</v>
      </c>
      <c r="P8558" s="37">
        <v>4</v>
      </c>
      <c r="Q8558" s="37" t="s">
        <v>23</v>
      </c>
      <c r="R8558" s="9" t="str">
        <f>词典存放目录!$A$1&amp;O8558&amp;P8558&amp;Q8558</f>
        <v>F:\《自创文法查阅Excel》4.1备份\《B词汇·红宝书》\红宝书MP3分割\32 n1-み (4).mp3</v>
      </c>
      <c r="S8558" s="38"/>
      <c r="T8558" s="56"/>
      <c r="U8558" s="56"/>
      <c r="V8558" s="30" t="str">
        <f t="shared" si="803"/>
        <v/>
      </c>
      <c r="W8558" s="29"/>
      <c r="X8558" s="9" t="s">
        <v>464</v>
      </c>
    </row>
    <row r="8559" spans="1:24" s="57" customFormat="1" ht="24">
      <c r="A8559" s="31">
        <v>9001</v>
      </c>
      <c r="B8559" s="32">
        <f t="shared" ca="1" si="799"/>
        <v>0.34038057529058707</v>
      </c>
      <c r="C8559" s="134" t="s">
        <v>15953</v>
      </c>
      <c r="D8559" s="128" t="s">
        <v>15954</v>
      </c>
      <c r="E8559" s="21"/>
      <c r="F8559" s="22"/>
      <c r="G8559" s="22"/>
      <c r="H8559" s="22"/>
      <c r="I8559" s="23"/>
      <c r="J8559" s="35" t="str">
        <f t="shared" si="800"/>
        <v>➸</v>
      </c>
      <c r="K8559" s="117" t="str">
        <f>词典存放目录!$A$1&amp;L8559&amp;M8559</f>
        <v>F:\《自创文法查阅Excel》4.1备份\《B词汇·红宝书》\红宝书15版图片\9001-みうしなう【見失う】.jpg</v>
      </c>
      <c r="L8559" s="9" t="s">
        <v>18120</v>
      </c>
      <c r="M8559" s="117" t="s">
        <v>26674</v>
      </c>
      <c r="N8559" s="36" t="str">
        <f t="shared" si="801"/>
        <v>▶</v>
      </c>
      <c r="O8559" s="37" t="s">
        <v>18045</v>
      </c>
      <c r="P8559" s="37">
        <v>5</v>
      </c>
      <c r="Q8559" s="37" t="s">
        <v>23</v>
      </c>
      <c r="R8559" s="9" t="str">
        <f>词典存放目录!$A$1&amp;O8559&amp;P8559&amp;Q8559</f>
        <v>F:\《自创文法查阅Excel》4.1备份\《B词汇·红宝书》\红宝书MP3分割\32 n1-み (5).mp3</v>
      </c>
      <c r="S8559" s="38"/>
      <c r="T8559" s="56"/>
      <c r="U8559" s="56"/>
      <c r="V8559" s="30"/>
      <c r="W8559" s="29"/>
      <c r="X8559" s="9" t="s">
        <v>464</v>
      </c>
    </row>
    <row r="8560" spans="1:24" s="57" customFormat="1" ht="24">
      <c r="A8560" s="31">
        <v>9002</v>
      </c>
      <c r="B8560" s="32">
        <f t="shared" ca="1" si="799"/>
        <v>0.47192671487582072</v>
      </c>
      <c r="C8560" s="134" t="s">
        <v>15955</v>
      </c>
      <c r="D8560" s="128" t="s">
        <v>15956</v>
      </c>
      <c r="E8560" s="21"/>
      <c r="F8560" s="22"/>
      <c r="G8560" s="22"/>
      <c r="H8560" s="22"/>
      <c r="I8560" s="23"/>
      <c r="J8560" s="35" t="str">
        <f t="shared" si="800"/>
        <v>➸</v>
      </c>
      <c r="K8560" s="117" t="str">
        <f>词典存放目录!$A$1&amp;L8560&amp;M8560</f>
        <v>F:\《自创文法查阅Excel》4.1备份\《B词汇·红宝书》\红宝书15版图片\9002-みおとす【見落とす】.jpg</v>
      </c>
      <c r="L8560" s="9" t="s">
        <v>18120</v>
      </c>
      <c r="M8560" s="117" t="s">
        <v>26675</v>
      </c>
      <c r="N8560" s="36" t="str">
        <f t="shared" si="801"/>
        <v>▶</v>
      </c>
      <c r="O8560" s="37" t="s">
        <v>18045</v>
      </c>
      <c r="P8560" s="37">
        <v>6</v>
      </c>
      <c r="Q8560" s="37" t="s">
        <v>23</v>
      </c>
      <c r="R8560" s="9" t="str">
        <f>词典存放目录!$A$1&amp;O8560&amp;P8560&amp;Q8560</f>
        <v>F:\《自创文法查阅Excel》4.1备份\《B词汇·红宝书》\红宝书MP3分割\32 n1-み (6).mp3</v>
      </c>
      <c r="S8560" s="38"/>
      <c r="T8560" s="56"/>
      <c r="U8560" s="56"/>
      <c r="V8560" s="30" t="str">
        <f t="shared" ref="V8560:V8582" si="804">IF(COUNTA(S8560:U8560)=0,"",COUNTIF(S8560:U8560,"0")/COUNTA(S8560:U8560))</f>
        <v/>
      </c>
      <c r="W8560" s="69"/>
      <c r="X8560" s="9" t="s">
        <v>464</v>
      </c>
    </row>
    <row r="8561" spans="1:24" s="57" customFormat="1" ht="24">
      <c r="A8561" s="31">
        <v>9003</v>
      </c>
      <c r="B8561" s="32">
        <f t="shared" ca="1" si="799"/>
        <v>9.8318194711543017E-2</v>
      </c>
      <c r="C8561" s="134" t="s">
        <v>15957</v>
      </c>
      <c r="D8561" s="128" t="s">
        <v>15958</v>
      </c>
      <c r="E8561" s="21"/>
      <c r="F8561" s="22"/>
      <c r="G8561" s="22"/>
      <c r="H8561" s="22"/>
      <c r="I8561" s="23"/>
      <c r="J8561" s="35" t="str">
        <f t="shared" si="800"/>
        <v>➸</v>
      </c>
      <c r="K8561" s="117" t="str">
        <f>词典存放目录!$A$1&amp;L8561&amp;M8561</f>
        <v>F:\《自创文法查阅Excel》4.1备份\《B词汇·红宝书》\红宝书15版图片\9003-みおとり【見劣り】.jpg</v>
      </c>
      <c r="L8561" s="9" t="s">
        <v>18120</v>
      </c>
      <c r="M8561" s="117" t="s">
        <v>26676</v>
      </c>
      <c r="N8561" s="36" t="str">
        <f t="shared" si="801"/>
        <v>▶</v>
      </c>
      <c r="O8561" s="37" t="s">
        <v>18045</v>
      </c>
      <c r="P8561" s="37">
        <v>7</v>
      </c>
      <c r="Q8561" s="37" t="s">
        <v>23</v>
      </c>
      <c r="R8561" s="9" t="str">
        <f>词典存放目录!$A$1&amp;O8561&amp;P8561&amp;Q8561</f>
        <v>F:\《自创文法查阅Excel》4.1备份\《B词汇·红宝书》\红宝书MP3分割\32 n1-み (7).mp3</v>
      </c>
      <c r="S8561" s="38"/>
      <c r="T8561" s="56"/>
      <c r="U8561" s="56"/>
      <c r="V8561" s="30" t="str">
        <f t="shared" si="804"/>
        <v/>
      </c>
      <c r="W8561" s="29"/>
      <c r="X8561" s="9" t="s">
        <v>464</v>
      </c>
    </row>
    <row r="8562" spans="1:24" s="57" customFormat="1" ht="24">
      <c r="A8562" s="31">
        <v>9004</v>
      </c>
      <c r="B8562" s="32">
        <f t="shared" ca="1" si="799"/>
        <v>0.95184229740791826</v>
      </c>
      <c r="C8562" s="134" t="s">
        <v>15959</v>
      </c>
      <c r="D8562" s="128" t="s">
        <v>15960</v>
      </c>
      <c r="E8562" s="21"/>
      <c r="F8562" s="22"/>
      <c r="G8562" s="22"/>
      <c r="H8562" s="22"/>
      <c r="I8562" s="23"/>
      <c r="J8562" s="35" t="str">
        <f t="shared" si="800"/>
        <v>➸</v>
      </c>
      <c r="K8562" s="117" t="str">
        <f>词典存放目录!$A$1&amp;L8562&amp;M8562</f>
        <v>F:\《自创文法查阅Excel》4.1备份\《B词汇·红宝书》\红宝书15版图片\9004-みかい【未開】.jpg</v>
      </c>
      <c r="L8562" s="9" t="s">
        <v>18120</v>
      </c>
      <c r="M8562" s="117" t="s">
        <v>26677</v>
      </c>
      <c r="N8562" s="36" t="str">
        <f t="shared" si="801"/>
        <v>▶</v>
      </c>
      <c r="O8562" s="37" t="s">
        <v>18045</v>
      </c>
      <c r="P8562" s="37">
        <v>8</v>
      </c>
      <c r="Q8562" s="37" t="s">
        <v>23</v>
      </c>
      <c r="R8562" s="9" t="str">
        <f>词典存放目录!$A$1&amp;O8562&amp;P8562&amp;Q8562</f>
        <v>F:\《自创文法查阅Excel》4.1备份\《B词汇·红宝书》\红宝书MP3分割\32 n1-み (8).mp3</v>
      </c>
      <c r="S8562" s="38"/>
      <c r="T8562" s="56"/>
      <c r="U8562" s="56"/>
      <c r="V8562" s="30" t="str">
        <f t="shared" si="804"/>
        <v/>
      </c>
      <c r="W8562" s="29"/>
      <c r="X8562" s="9" t="s">
        <v>464</v>
      </c>
    </row>
    <row r="8563" spans="1:24" s="57" customFormat="1" ht="24">
      <c r="A8563" s="31">
        <v>9005</v>
      </c>
      <c r="B8563" s="32">
        <f t="shared" ca="1" si="799"/>
        <v>8.1157152678788869E-2</v>
      </c>
      <c r="C8563" s="134" t="s">
        <v>15961</v>
      </c>
      <c r="D8563" s="128" t="s">
        <v>15962</v>
      </c>
      <c r="E8563" s="21"/>
      <c r="F8563" s="22"/>
      <c r="G8563" s="22"/>
      <c r="H8563" s="22"/>
      <c r="I8563" s="23"/>
      <c r="J8563" s="35" t="str">
        <f t="shared" si="800"/>
        <v>➸</v>
      </c>
      <c r="K8563" s="117" t="str">
        <f>词典存放目录!$A$1&amp;L8563&amp;M8563</f>
        <v>F:\《自创文法查阅Excel》4.1备份\《B词汇·红宝书》\红宝书15版图片\9005-みき【幹】.jpg</v>
      </c>
      <c r="L8563" s="9" t="s">
        <v>18120</v>
      </c>
      <c r="M8563" s="117" t="s">
        <v>26678</v>
      </c>
      <c r="N8563" s="36" t="str">
        <f t="shared" si="801"/>
        <v>▶</v>
      </c>
      <c r="O8563" s="37" t="s">
        <v>18045</v>
      </c>
      <c r="P8563" s="37">
        <v>9</v>
      </c>
      <c r="Q8563" s="37" t="s">
        <v>23</v>
      </c>
      <c r="R8563" s="9" t="str">
        <f>词典存放目录!$A$1&amp;O8563&amp;P8563&amp;Q8563</f>
        <v>F:\《自创文法查阅Excel》4.1备份\《B词汇·红宝书》\红宝书MP3分割\32 n1-み (9).mp3</v>
      </c>
      <c r="S8563" s="38"/>
      <c r="T8563" s="56"/>
      <c r="U8563" s="56"/>
      <c r="V8563" s="30" t="str">
        <f t="shared" si="804"/>
        <v/>
      </c>
      <c r="W8563" s="29"/>
      <c r="X8563" s="9" t="s">
        <v>464</v>
      </c>
    </row>
    <row r="8564" spans="1:24" s="57" customFormat="1" ht="24">
      <c r="A8564" s="31">
        <v>9006</v>
      </c>
      <c r="B8564" s="32">
        <f t="shared" ca="1" si="799"/>
        <v>0.99595865940561334</v>
      </c>
      <c r="C8564" s="134" t="s">
        <v>15963</v>
      </c>
      <c r="D8564" s="128" t="s">
        <v>15964</v>
      </c>
      <c r="E8564" s="21"/>
      <c r="F8564" s="22"/>
      <c r="G8564" s="22"/>
      <c r="H8564" s="22"/>
      <c r="I8564" s="23"/>
      <c r="J8564" s="35" t="str">
        <f t="shared" si="800"/>
        <v>➸</v>
      </c>
      <c r="K8564" s="117" t="str">
        <f>词典存放目录!$A$1&amp;L8564&amp;M8564</f>
        <v>F:\《自创文法查阅Excel》4.1备份\《B词汇·红宝书》\红宝书15版图片\9006-みきわめる【見極める】.jpg</v>
      </c>
      <c r="L8564" s="9" t="s">
        <v>18120</v>
      </c>
      <c r="M8564" s="117" t="s">
        <v>26679</v>
      </c>
      <c r="N8564" s="36" t="str">
        <f t="shared" si="801"/>
        <v>▶</v>
      </c>
      <c r="O8564" s="37" t="s">
        <v>18045</v>
      </c>
      <c r="P8564" s="37">
        <v>10</v>
      </c>
      <c r="Q8564" s="37" t="s">
        <v>23</v>
      </c>
      <c r="R8564" s="9" t="str">
        <f>词典存放目录!$A$1&amp;O8564&amp;P8564&amp;Q8564</f>
        <v>F:\《自创文法查阅Excel》4.1备份\《B词汇·红宝书》\红宝书MP3分割\32 n1-み (10).mp3</v>
      </c>
      <c r="S8564" s="38"/>
      <c r="T8564" s="56"/>
      <c r="U8564" s="56"/>
      <c r="V8564" s="30" t="str">
        <f t="shared" si="804"/>
        <v/>
      </c>
      <c r="W8564" s="29"/>
      <c r="X8564" s="9" t="s">
        <v>464</v>
      </c>
    </row>
    <row r="8565" spans="1:24" s="57" customFormat="1" ht="24">
      <c r="A8565" s="31">
        <v>9007</v>
      </c>
      <c r="B8565" s="32">
        <f t="shared" ca="1" si="799"/>
        <v>0.8069228144010514</v>
      </c>
      <c r="C8565" s="134" t="s">
        <v>15965</v>
      </c>
      <c r="D8565" s="128" t="s">
        <v>15966</v>
      </c>
      <c r="E8565" s="21" t="s">
        <v>32</v>
      </c>
      <c r="F8565" s="22"/>
      <c r="G8565" s="22"/>
      <c r="H8565" s="22"/>
      <c r="I8565" s="23"/>
      <c r="J8565" s="35" t="str">
        <f t="shared" si="800"/>
        <v>➸</v>
      </c>
      <c r="K8565" s="117" t="str">
        <f>词典存放目录!$A$1&amp;L8565&amp;M8565</f>
        <v>F:\《自创文法查阅Excel》4.1备份\《B词汇·红宝书》\红宝书15版图片\9007-みぐるしい【見苦しい】.jpg</v>
      </c>
      <c r="L8565" s="9" t="s">
        <v>18120</v>
      </c>
      <c r="M8565" s="117" t="s">
        <v>26680</v>
      </c>
      <c r="N8565" s="36" t="str">
        <f t="shared" si="801"/>
        <v>▶</v>
      </c>
      <c r="O8565" s="37" t="s">
        <v>18045</v>
      </c>
      <c r="P8565" s="37">
        <v>11</v>
      </c>
      <c r="Q8565" s="37" t="s">
        <v>23</v>
      </c>
      <c r="R8565" s="9" t="str">
        <f>词典存放目录!$A$1&amp;O8565&amp;P8565&amp;Q8565</f>
        <v>F:\《自创文法查阅Excel》4.1备份\《B词汇·红宝书》\红宝书MP3分割\32 n1-み (11).mp3</v>
      </c>
      <c r="S8565" s="38"/>
      <c r="T8565" s="56"/>
      <c r="U8565" s="56"/>
      <c r="V8565" s="30" t="str">
        <f t="shared" si="804"/>
        <v/>
      </c>
      <c r="W8565" s="29"/>
      <c r="X8565" s="9" t="s">
        <v>464</v>
      </c>
    </row>
    <row r="8566" spans="1:24" s="57" customFormat="1" ht="24">
      <c r="A8566" s="31">
        <v>9008</v>
      </c>
      <c r="B8566" s="32">
        <f t="shared" ca="1" si="799"/>
        <v>0.24183478302865491</v>
      </c>
      <c r="C8566" s="134" t="s">
        <v>15967</v>
      </c>
      <c r="D8566" s="128" t="s">
        <v>15968</v>
      </c>
      <c r="E8566" s="21"/>
      <c r="F8566" s="22"/>
      <c r="G8566" s="22"/>
      <c r="H8566" s="22"/>
      <c r="I8566" s="23"/>
      <c r="J8566" s="35" t="str">
        <f t="shared" si="800"/>
        <v>➸</v>
      </c>
      <c r="K8566" s="117" t="str">
        <f>词典存放目录!$A$1&amp;L8566&amp;M8566</f>
        <v>F:\《自创文法查阅Excel》4.1备份\《B词汇·红宝书》\红宝书15版图片\9008-ミクロ【micro】.jpg</v>
      </c>
      <c r="L8566" s="9" t="s">
        <v>18120</v>
      </c>
      <c r="M8566" s="117" t="s">
        <v>26681</v>
      </c>
      <c r="N8566" s="36" t="str">
        <f t="shared" si="801"/>
        <v>▶</v>
      </c>
      <c r="O8566" s="37" t="s">
        <v>18045</v>
      </c>
      <c r="P8566" s="37">
        <v>12</v>
      </c>
      <c r="Q8566" s="37" t="s">
        <v>23</v>
      </c>
      <c r="R8566" s="9" t="str">
        <f>词典存放目录!$A$1&amp;O8566&amp;P8566&amp;Q8566</f>
        <v>F:\《自创文法查阅Excel》4.1备份\《B词汇·红宝书》\红宝书MP3分割\32 n1-み (12).mp3</v>
      </c>
      <c r="S8566" s="38"/>
      <c r="T8566" s="56"/>
      <c r="U8566" s="56"/>
      <c r="V8566" s="30" t="str">
        <f t="shared" si="804"/>
        <v/>
      </c>
      <c r="W8566" s="29"/>
      <c r="X8566" s="9" t="s">
        <v>464</v>
      </c>
    </row>
    <row r="8567" spans="1:24" s="57" customFormat="1" ht="24">
      <c r="A8567" s="31">
        <v>9009</v>
      </c>
      <c r="B8567" s="32">
        <f t="shared" ca="1" si="799"/>
        <v>5.4383616370018539E-2</v>
      </c>
      <c r="C8567" s="134" t="s">
        <v>15969</v>
      </c>
      <c r="D8567" s="128" t="s">
        <v>15970</v>
      </c>
      <c r="E8567" s="21"/>
      <c r="F8567" s="22"/>
      <c r="G8567" s="22"/>
      <c r="H8567" s="22"/>
      <c r="I8567" s="23"/>
      <c r="J8567" s="35" t="str">
        <f t="shared" si="800"/>
        <v>➸</v>
      </c>
      <c r="K8567" s="117" t="str">
        <f>词典存放目录!$A$1&amp;L8567&amp;M8567</f>
        <v>F:\《自创文法查阅Excel》4.1备份\《B词汇·红宝书》\红宝书15版图片\9009-みごなし【身ごなし】.jpg</v>
      </c>
      <c r="L8567" s="9" t="s">
        <v>18120</v>
      </c>
      <c r="M8567" s="117" t="s">
        <v>26682</v>
      </c>
      <c r="N8567" s="36" t="str">
        <f t="shared" si="801"/>
        <v>▶</v>
      </c>
      <c r="O8567" s="37" t="s">
        <v>18045</v>
      </c>
      <c r="P8567" s="37">
        <v>13</v>
      </c>
      <c r="Q8567" s="37" t="s">
        <v>23</v>
      </c>
      <c r="R8567" s="9" t="str">
        <f>词典存放目录!$A$1&amp;O8567&amp;P8567&amp;Q8567</f>
        <v>F:\《自创文法查阅Excel》4.1备份\《B词汇·红宝书》\红宝书MP3分割\32 n1-み (13).mp3</v>
      </c>
      <c r="S8567" s="38"/>
      <c r="T8567" s="56"/>
      <c r="U8567" s="56"/>
      <c r="V8567" s="30" t="str">
        <f t="shared" si="804"/>
        <v/>
      </c>
      <c r="W8567" s="29"/>
      <c r="X8567" s="9" t="s">
        <v>464</v>
      </c>
    </row>
    <row r="8568" spans="1:24" s="57" customFormat="1" ht="24">
      <c r="A8568" s="31">
        <v>9010</v>
      </c>
      <c r="B8568" s="32">
        <f t="shared" ca="1" si="799"/>
        <v>0.37668840625366273</v>
      </c>
      <c r="C8568" s="134" t="s">
        <v>15971</v>
      </c>
      <c r="D8568" s="128" t="s">
        <v>15972</v>
      </c>
      <c r="E8568" s="21"/>
      <c r="F8568" s="22"/>
      <c r="G8568" s="22"/>
      <c r="H8568" s="22"/>
      <c r="I8568" s="23"/>
      <c r="J8568" s="35" t="str">
        <f t="shared" si="800"/>
        <v>➸</v>
      </c>
      <c r="K8568" s="117" t="str">
        <f>词典存放目录!$A$1&amp;L8568&amp;M8568</f>
        <v>F:\《自创文法查阅Excel》4.1备份\《B词汇·红宝书》\红宝书15版图片\9010-みこみ【見込み】.jpg</v>
      </c>
      <c r="L8568" s="9" t="s">
        <v>18120</v>
      </c>
      <c r="M8568" s="117" t="s">
        <v>26683</v>
      </c>
      <c r="N8568" s="36" t="str">
        <f t="shared" si="801"/>
        <v>▶</v>
      </c>
      <c r="O8568" s="37" t="s">
        <v>18045</v>
      </c>
      <c r="P8568" s="37">
        <v>14</v>
      </c>
      <c r="Q8568" s="37" t="s">
        <v>23</v>
      </c>
      <c r="R8568" s="9" t="str">
        <f>词典存放目录!$A$1&amp;O8568&amp;P8568&amp;Q8568</f>
        <v>F:\《自创文法查阅Excel》4.1备份\《B词汇·红宝书》\红宝书MP3分割\32 n1-み (14).mp3</v>
      </c>
      <c r="S8568" s="38"/>
      <c r="T8568" s="56"/>
      <c r="U8568" s="56"/>
      <c r="V8568" s="30" t="str">
        <f t="shared" si="804"/>
        <v/>
      </c>
      <c r="W8568" s="29"/>
      <c r="X8568" s="9" t="s">
        <v>464</v>
      </c>
    </row>
    <row r="8569" spans="1:24" s="57" customFormat="1" ht="24">
      <c r="A8569" s="31">
        <v>9012</v>
      </c>
      <c r="B8569" s="32">
        <f t="shared" ca="1" si="799"/>
        <v>0.87074220535931068</v>
      </c>
      <c r="C8569" s="134" t="s">
        <v>15973</v>
      </c>
      <c r="D8569" s="128" t="s">
        <v>15974</v>
      </c>
      <c r="E8569" s="21"/>
      <c r="F8569" s="22"/>
      <c r="G8569" s="22"/>
      <c r="H8569" s="22"/>
      <c r="I8569" s="23"/>
      <c r="J8569" s="35" t="str">
        <f t="shared" si="800"/>
        <v>➸</v>
      </c>
      <c r="K8569" s="117" t="str">
        <f>词典存放目录!$A$1&amp;L8569&amp;M8569</f>
        <v>F:\《自创文法查阅Excel》4.1备份\《B词汇·红宝书》\红宝书15版图片\9012-みじゅく【未熟】.jpg</v>
      </c>
      <c r="L8569" s="9" t="s">
        <v>18120</v>
      </c>
      <c r="M8569" s="117" t="s">
        <v>26684</v>
      </c>
      <c r="N8569" s="36" t="str">
        <f t="shared" si="801"/>
        <v>▶</v>
      </c>
      <c r="O8569" s="37" t="s">
        <v>18045</v>
      </c>
      <c r="P8569" s="37">
        <v>16</v>
      </c>
      <c r="Q8569" s="37" t="s">
        <v>23</v>
      </c>
      <c r="R8569" s="9" t="str">
        <f>词典存放目录!$A$1&amp;O8569&amp;P8569&amp;Q8569</f>
        <v>F:\《自创文法查阅Excel》4.1备份\《B词汇·红宝书》\红宝书MP3分割\32 n1-み (16).mp3</v>
      </c>
      <c r="S8569" s="38"/>
      <c r="T8569" s="56"/>
      <c r="U8569" s="56"/>
      <c r="V8569" s="30" t="str">
        <f t="shared" si="804"/>
        <v/>
      </c>
      <c r="W8569" s="29"/>
      <c r="X8569" s="9" t="s">
        <v>464</v>
      </c>
    </row>
    <row r="8570" spans="1:24" s="57" customFormat="1" ht="24">
      <c r="A8570" s="31">
        <v>9013</v>
      </c>
      <c r="B8570" s="32">
        <f t="shared" ca="1" si="799"/>
        <v>0.75375827055030753</v>
      </c>
      <c r="C8570" s="134" t="s">
        <v>15975</v>
      </c>
      <c r="D8570" s="128" t="s">
        <v>15976</v>
      </c>
      <c r="E8570" s="21"/>
      <c r="F8570" s="22"/>
      <c r="G8570" s="22"/>
      <c r="H8570" s="22"/>
      <c r="I8570" s="23"/>
      <c r="J8570" s="35" t="str">
        <f t="shared" si="800"/>
        <v>➸</v>
      </c>
      <c r="K8570" s="117" t="str">
        <f>词典存放目录!$A$1&amp;L8570&amp;M8570</f>
        <v>F:\《自创文法查阅Excel》4.1备份\《B词汇·红宝书》\红宝书15版图片\9013-みじんも【微塵も】.jpg</v>
      </c>
      <c r="L8570" s="9" t="s">
        <v>18120</v>
      </c>
      <c r="M8570" s="117" t="s">
        <v>26685</v>
      </c>
      <c r="N8570" s="36" t="str">
        <f t="shared" si="801"/>
        <v>▶</v>
      </c>
      <c r="O8570" s="37" t="s">
        <v>18045</v>
      </c>
      <c r="P8570" s="37">
        <v>17</v>
      </c>
      <c r="Q8570" s="37" t="s">
        <v>23</v>
      </c>
      <c r="R8570" s="9" t="str">
        <f>词典存放目录!$A$1&amp;O8570&amp;P8570&amp;Q8570</f>
        <v>F:\《自创文法查阅Excel》4.1备份\《B词汇·红宝书》\红宝书MP3分割\32 n1-み (17).mp3</v>
      </c>
      <c r="S8570" s="38"/>
      <c r="T8570" s="56"/>
      <c r="U8570" s="56"/>
      <c r="V8570" s="30" t="str">
        <f t="shared" si="804"/>
        <v/>
      </c>
      <c r="W8570" s="29"/>
      <c r="X8570" s="9" t="s">
        <v>464</v>
      </c>
    </row>
    <row r="8571" spans="1:24" s="57" customFormat="1" ht="24">
      <c r="A8571" s="31">
        <v>9014</v>
      </c>
      <c r="B8571" s="32">
        <f t="shared" ref="B8571:B8634" ca="1" si="805">RAND()</f>
        <v>0.72230365438441102</v>
      </c>
      <c r="C8571" s="134" t="s">
        <v>15977</v>
      </c>
      <c r="D8571" s="128" t="s">
        <v>15978</v>
      </c>
      <c r="E8571" s="21"/>
      <c r="F8571" s="22"/>
      <c r="G8571" s="22"/>
      <c r="H8571" s="22"/>
      <c r="I8571" s="23"/>
      <c r="J8571" s="35" t="str">
        <f t="shared" ref="J8571:J8634" si="806">HYPERLINK(K8571,"➸")</f>
        <v>➸</v>
      </c>
      <c r="K8571" s="117" t="str">
        <f>词典存放目录!$A$1&amp;L8571&amp;M8571</f>
        <v>F:\《自创文法查阅Excel》4.1备份\《B词汇·红宝书》\红宝书15版图片\9014-ミス【miss】.jpg</v>
      </c>
      <c r="L8571" s="9" t="s">
        <v>18120</v>
      </c>
      <c r="M8571" s="117" t="s">
        <v>26686</v>
      </c>
      <c r="N8571" s="36" t="str">
        <f t="shared" ref="N8571:N8634" si="807">HYPERLINK(R8571,"▶")</f>
        <v>▶</v>
      </c>
      <c r="O8571" s="37" t="s">
        <v>18045</v>
      </c>
      <c r="P8571" s="37">
        <v>18</v>
      </c>
      <c r="Q8571" s="37" t="s">
        <v>23</v>
      </c>
      <c r="R8571" s="9" t="str">
        <f>词典存放目录!$A$1&amp;O8571&amp;P8571&amp;Q8571</f>
        <v>F:\《自创文法查阅Excel》4.1备份\《B词汇·红宝书》\红宝书MP3分割\32 n1-み (18).mp3</v>
      </c>
      <c r="S8571" s="38"/>
      <c r="T8571" s="56"/>
      <c r="U8571" s="56"/>
      <c r="V8571" s="30" t="str">
        <f t="shared" si="804"/>
        <v/>
      </c>
      <c r="W8571" s="29"/>
      <c r="X8571" s="9" t="s">
        <v>464</v>
      </c>
    </row>
    <row r="8572" spans="1:24" s="57" customFormat="1" ht="24">
      <c r="A8572" s="31">
        <v>9015</v>
      </c>
      <c r="B8572" s="32">
        <f t="shared" ca="1" si="805"/>
        <v>0.15353331510795332</v>
      </c>
      <c r="C8572" s="134" t="s">
        <v>15979</v>
      </c>
      <c r="D8572" s="128" t="s">
        <v>15980</v>
      </c>
      <c r="E8572" s="21"/>
      <c r="F8572" s="22"/>
      <c r="G8572" s="22"/>
      <c r="H8572" s="22"/>
      <c r="I8572" s="23"/>
      <c r="J8572" s="35" t="str">
        <f t="shared" si="806"/>
        <v>➸</v>
      </c>
      <c r="K8572" s="117" t="str">
        <f>词典存放目录!$A$1&amp;L8572&amp;M8572</f>
        <v>F:\《自创文法查阅Excel》4.1备份\《B词汇·红宝书》\红宝书15版图片\9015-みずけ【水気】.jpg</v>
      </c>
      <c r="L8572" s="9" t="s">
        <v>18120</v>
      </c>
      <c r="M8572" s="117" t="s">
        <v>26687</v>
      </c>
      <c r="N8572" s="36" t="str">
        <f t="shared" si="807"/>
        <v>▶</v>
      </c>
      <c r="O8572" s="37" t="s">
        <v>18045</v>
      </c>
      <c r="P8572" s="37">
        <v>19</v>
      </c>
      <c r="Q8572" s="37" t="s">
        <v>23</v>
      </c>
      <c r="R8572" s="9" t="str">
        <f>词典存放目录!$A$1&amp;O8572&amp;P8572&amp;Q8572</f>
        <v>F:\《自创文法查阅Excel》4.1备份\《B词汇·红宝书》\红宝书MP3分割\32 n1-み (19).mp3</v>
      </c>
      <c r="S8572" s="38"/>
      <c r="T8572" s="56"/>
      <c r="U8572" s="56"/>
      <c r="V8572" s="30" t="str">
        <f t="shared" si="804"/>
        <v/>
      </c>
      <c r="W8572" s="29"/>
      <c r="X8572" s="9" t="s">
        <v>464</v>
      </c>
    </row>
    <row r="8573" spans="1:24" s="57" customFormat="1" ht="24">
      <c r="A8573" s="31">
        <v>9016</v>
      </c>
      <c r="B8573" s="32">
        <f t="shared" ca="1" si="805"/>
        <v>0.1593143646932581</v>
      </c>
      <c r="C8573" s="134" t="s">
        <v>15981</v>
      </c>
      <c r="D8573" s="128" t="s">
        <v>15982</v>
      </c>
      <c r="E8573" s="21"/>
      <c r="F8573" s="22"/>
      <c r="G8573" s="22"/>
      <c r="H8573" s="22"/>
      <c r="I8573" s="23"/>
      <c r="J8573" s="35" t="str">
        <f t="shared" si="806"/>
        <v>➸</v>
      </c>
      <c r="K8573" s="117" t="str">
        <f>词典存放目录!$A$1&amp;L8573&amp;M8573</f>
        <v>F:\《自创文法查阅Excel》4.1备份\《B词汇·红宝书》\红宝书15版图片\9016-みずたまり【水溜り】.jpg</v>
      </c>
      <c r="L8573" s="9" t="s">
        <v>18120</v>
      </c>
      <c r="M8573" s="117" t="s">
        <v>26688</v>
      </c>
      <c r="N8573" s="36" t="str">
        <f t="shared" si="807"/>
        <v>▶</v>
      </c>
      <c r="O8573" s="37" t="s">
        <v>18045</v>
      </c>
      <c r="P8573" s="37">
        <v>20</v>
      </c>
      <c r="Q8573" s="37" t="s">
        <v>23</v>
      </c>
      <c r="R8573" s="9" t="str">
        <f>词典存放目录!$A$1&amp;O8573&amp;P8573&amp;Q8573</f>
        <v>F:\《自创文法查阅Excel》4.1备份\《B词汇·红宝书》\红宝书MP3分割\32 n1-み (20).mp3</v>
      </c>
      <c r="S8573" s="38"/>
      <c r="T8573" s="56"/>
      <c r="U8573" s="56"/>
      <c r="V8573" s="30" t="str">
        <f t="shared" si="804"/>
        <v/>
      </c>
      <c r="W8573" s="29"/>
      <c r="X8573" s="9" t="s">
        <v>464</v>
      </c>
    </row>
    <row r="8574" spans="1:24" s="57" customFormat="1" ht="24">
      <c r="A8574" s="31">
        <v>9017</v>
      </c>
      <c r="B8574" s="32">
        <f t="shared" ca="1" si="805"/>
        <v>0.60418841912685084</v>
      </c>
      <c r="C8574" s="134" t="s">
        <v>15983</v>
      </c>
      <c r="D8574" s="128" t="s">
        <v>15984</v>
      </c>
      <c r="E8574" s="21"/>
      <c r="F8574" s="22"/>
      <c r="G8574" s="22"/>
      <c r="H8574" s="22"/>
      <c r="I8574" s="23"/>
      <c r="J8574" s="35" t="str">
        <f t="shared" si="806"/>
        <v>➸</v>
      </c>
      <c r="K8574" s="117" t="str">
        <f>词典存放目录!$A$1&amp;L8574&amp;M8574</f>
        <v>F:\《自创文法查阅Excel》4.1备份\《B词汇·红宝书》\红宝书15版图片\9017-ミスプリント【misprint】.jpg</v>
      </c>
      <c r="L8574" s="9" t="s">
        <v>18120</v>
      </c>
      <c r="M8574" s="117" t="s">
        <v>26689</v>
      </c>
      <c r="N8574" s="36" t="str">
        <f t="shared" si="807"/>
        <v>▶</v>
      </c>
      <c r="O8574" s="37" t="s">
        <v>18045</v>
      </c>
      <c r="P8574" s="37">
        <v>21</v>
      </c>
      <c r="Q8574" s="37" t="s">
        <v>23</v>
      </c>
      <c r="R8574" s="9" t="str">
        <f>词典存放目录!$A$1&amp;O8574&amp;P8574&amp;Q8574</f>
        <v>F:\《自创文法查阅Excel》4.1备份\《B词汇·红宝书》\红宝书MP3分割\32 n1-み (21).mp3</v>
      </c>
      <c r="S8574" s="38"/>
      <c r="T8574" s="56"/>
      <c r="U8574" s="56"/>
      <c r="V8574" s="30" t="str">
        <f t="shared" si="804"/>
        <v/>
      </c>
      <c r="W8574" s="29"/>
      <c r="X8574" s="9" t="s">
        <v>464</v>
      </c>
    </row>
    <row r="8575" spans="1:24" s="57" customFormat="1" ht="24">
      <c r="A8575" s="31">
        <v>9018</v>
      </c>
      <c r="B8575" s="32">
        <f t="shared" ca="1" si="805"/>
        <v>7.1313659929815532E-2</v>
      </c>
      <c r="C8575" s="134" t="s">
        <v>15985</v>
      </c>
      <c r="D8575" s="128"/>
      <c r="E8575" s="21" t="s">
        <v>32</v>
      </c>
      <c r="F8575" s="22"/>
      <c r="G8575" s="22"/>
      <c r="H8575" s="22"/>
      <c r="I8575" s="23"/>
      <c r="J8575" s="35" t="str">
        <f t="shared" si="806"/>
        <v>➸</v>
      </c>
      <c r="K8575" s="117" t="str">
        <f>词典存放目录!$A$1&amp;L8575&amp;M8575</f>
        <v>F:\《自创文法查阅Excel》4.1备份\《B词汇·红宝书》\红宝书15版图片\9018-みすぼらしい.jpg</v>
      </c>
      <c r="L8575" s="9" t="s">
        <v>18120</v>
      </c>
      <c r="M8575" s="117" t="s">
        <v>26690</v>
      </c>
      <c r="N8575" s="36" t="str">
        <f t="shared" si="807"/>
        <v>▶</v>
      </c>
      <c r="O8575" s="37" t="s">
        <v>18045</v>
      </c>
      <c r="P8575" s="37">
        <v>22</v>
      </c>
      <c r="Q8575" s="37" t="s">
        <v>23</v>
      </c>
      <c r="R8575" s="9" t="str">
        <f>词典存放目录!$A$1&amp;O8575&amp;P8575&amp;Q8575</f>
        <v>F:\《自创文法查阅Excel》4.1备份\《B词汇·红宝书》\红宝书MP3分割\32 n1-み (22).mp3</v>
      </c>
      <c r="S8575" s="38"/>
      <c r="T8575" s="56"/>
      <c r="U8575" s="56"/>
      <c r="V8575" s="30" t="str">
        <f t="shared" si="804"/>
        <v/>
      </c>
      <c r="W8575" s="29"/>
      <c r="X8575" s="9" t="s">
        <v>464</v>
      </c>
    </row>
    <row r="8576" spans="1:24" s="57" customFormat="1" ht="24">
      <c r="A8576" s="31">
        <v>9019</v>
      </c>
      <c r="B8576" s="32">
        <f t="shared" ca="1" si="805"/>
        <v>0.24250678718973695</v>
      </c>
      <c r="C8576" s="134" t="s">
        <v>15986</v>
      </c>
      <c r="D8576" s="128" t="s">
        <v>15987</v>
      </c>
      <c r="E8576" s="21"/>
      <c r="F8576" s="22"/>
      <c r="G8576" s="22"/>
      <c r="H8576" s="22"/>
      <c r="I8576" s="23"/>
      <c r="J8576" s="35" t="str">
        <f t="shared" si="806"/>
        <v>➸</v>
      </c>
      <c r="K8576" s="117" t="str">
        <f>词典存放目录!$A$1&amp;L8576&amp;M8576</f>
        <v>F:\《自创文法查阅Excel》4.1备份\《B词汇·红宝书》\红宝书15版图片\9019-みずまし【水増し】.jpg</v>
      </c>
      <c r="L8576" s="9" t="s">
        <v>18120</v>
      </c>
      <c r="M8576" s="117" t="s">
        <v>26691</v>
      </c>
      <c r="N8576" s="36" t="str">
        <f t="shared" si="807"/>
        <v>▶</v>
      </c>
      <c r="O8576" s="37" t="s">
        <v>18045</v>
      </c>
      <c r="P8576" s="37">
        <v>23</v>
      </c>
      <c r="Q8576" s="37" t="s">
        <v>23</v>
      </c>
      <c r="R8576" s="9" t="str">
        <f>词典存放目录!$A$1&amp;O8576&amp;P8576&amp;Q8576</f>
        <v>F:\《自创文法查阅Excel》4.1备份\《B词汇·红宝书》\红宝书MP3分割\32 n1-み (23).mp3</v>
      </c>
      <c r="S8576" s="38"/>
      <c r="T8576" s="56"/>
      <c r="U8576" s="56"/>
      <c r="V8576" s="30" t="str">
        <f t="shared" si="804"/>
        <v/>
      </c>
      <c r="W8576" s="102"/>
      <c r="X8576" s="9" t="s">
        <v>464</v>
      </c>
    </row>
    <row r="8577" spans="1:24" s="57" customFormat="1" ht="24">
      <c r="A8577" s="31">
        <v>9020</v>
      </c>
      <c r="B8577" s="32">
        <f t="shared" ca="1" si="805"/>
        <v>0.2992740848645683</v>
      </c>
      <c r="C8577" s="134" t="s">
        <v>15988</v>
      </c>
      <c r="D8577" s="128" t="s">
        <v>15989</v>
      </c>
      <c r="E8577" s="21" t="s">
        <v>32</v>
      </c>
      <c r="F8577" s="22"/>
      <c r="G8577" s="41"/>
      <c r="H8577" s="22" t="s">
        <v>159</v>
      </c>
      <c r="I8577" s="23"/>
      <c r="J8577" s="35" t="str">
        <f t="shared" si="806"/>
        <v>➸</v>
      </c>
      <c r="K8577" s="117" t="str">
        <f>词典存放目录!$A$1&amp;L8577&amp;M8577</f>
        <v>F:\《自创文法查阅Excel》4.1备份\《B词汇·红宝书》\红宝书15版图片\9020-みずみずしい【瑞々しい】.jpg</v>
      </c>
      <c r="L8577" s="9" t="s">
        <v>18120</v>
      </c>
      <c r="M8577" s="117" t="s">
        <v>26692</v>
      </c>
      <c r="N8577" s="36" t="str">
        <f t="shared" si="807"/>
        <v>▶</v>
      </c>
      <c r="O8577" s="37" t="s">
        <v>18045</v>
      </c>
      <c r="P8577" s="37">
        <v>24</v>
      </c>
      <c r="Q8577" s="37" t="s">
        <v>23</v>
      </c>
      <c r="R8577" s="9" t="str">
        <f>词典存放目录!$A$1&amp;O8577&amp;P8577&amp;Q8577</f>
        <v>F:\《自创文法查阅Excel》4.1备份\《B词汇·红宝书》\红宝书MP3分割\32 n1-み (24).mp3</v>
      </c>
      <c r="S8577" s="38"/>
      <c r="T8577" s="56"/>
      <c r="U8577" s="56"/>
      <c r="V8577" s="30" t="str">
        <f t="shared" si="804"/>
        <v/>
      </c>
      <c r="W8577" s="29"/>
      <c r="X8577" s="9" t="s">
        <v>464</v>
      </c>
    </row>
    <row r="8578" spans="1:24" s="57" customFormat="1" ht="24">
      <c r="A8578" s="31">
        <v>9021</v>
      </c>
      <c r="B8578" s="32">
        <f t="shared" ca="1" si="805"/>
        <v>0.11677777673003875</v>
      </c>
      <c r="C8578" s="134" t="s">
        <v>15990</v>
      </c>
      <c r="D8578" s="128" t="s">
        <v>15991</v>
      </c>
      <c r="E8578" s="21"/>
      <c r="F8578" s="22"/>
      <c r="G8578" s="22"/>
      <c r="H8578" s="22"/>
      <c r="I8578" s="23"/>
      <c r="J8578" s="35" t="str">
        <f t="shared" si="806"/>
        <v>➸</v>
      </c>
      <c r="K8578" s="117" t="str">
        <f>词典存放目录!$A$1&amp;L8578&amp;M8578</f>
        <v>F:\《自创文法查阅Excel》4.1备份\《B词汇·红宝书》\红宝书15版图片\9021-みせびらかす【見せびらかす】.jpg</v>
      </c>
      <c r="L8578" s="9" t="s">
        <v>18120</v>
      </c>
      <c r="M8578" s="117" t="s">
        <v>26693</v>
      </c>
      <c r="N8578" s="36" t="str">
        <f t="shared" si="807"/>
        <v>▶</v>
      </c>
      <c r="O8578" s="37" t="s">
        <v>18045</v>
      </c>
      <c r="P8578" s="37">
        <v>25</v>
      </c>
      <c r="Q8578" s="37" t="s">
        <v>23</v>
      </c>
      <c r="R8578" s="9" t="str">
        <f>词典存放目录!$A$1&amp;O8578&amp;P8578&amp;Q8578</f>
        <v>F:\《自创文法查阅Excel》4.1备份\《B词汇·红宝书》\红宝书MP3分割\32 n1-み (25).mp3</v>
      </c>
      <c r="S8578" s="38"/>
      <c r="T8578" s="56"/>
      <c r="U8578" s="56"/>
      <c r="V8578" s="30" t="str">
        <f t="shared" si="804"/>
        <v/>
      </c>
      <c r="W8578" s="29"/>
      <c r="X8578" s="9" t="s">
        <v>464</v>
      </c>
    </row>
    <row r="8579" spans="1:24" s="57" customFormat="1" ht="24">
      <c r="A8579" s="31">
        <v>9022</v>
      </c>
      <c r="B8579" s="32">
        <f t="shared" ca="1" si="805"/>
        <v>0.79339788308520542</v>
      </c>
      <c r="C8579" s="134" t="s">
        <v>15992</v>
      </c>
      <c r="D8579" s="128" t="s">
        <v>15993</v>
      </c>
      <c r="E8579" s="21"/>
      <c r="F8579" s="22"/>
      <c r="G8579" s="22"/>
      <c r="H8579" s="22"/>
      <c r="I8579" s="23"/>
      <c r="J8579" s="35" t="str">
        <f t="shared" si="806"/>
        <v>➸</v>
      </c>
      <c r="K8579" s="117" t="str">
        <f>词典存放目录!$A$1&amp;L8579&amp;M8579</f>
        <v>F:\《自创文法查阅Excel》4.1备份\《B词汇·红宝书》\红宝书15版图片\9022-みせもの【見世物】.jpg</v>
      </c>
      <c r="L8579" s="9" t="s">
        <v>18120</v>
      </c>
      <c r="M8579" s="117" t="s">
        <v>26694</v>
      </c>
      <c r="N8579" s="36" t="str">
        <f t="shared" si="807"/>
        <v>▶</v>
      </c>
      <c r="O8579" s="37" t="s">
        <v>18045</v>
      </c>
      <c r="P8579" s="37">
        <v>26</v>
      </c>
      <c r="Q8579" s="37" t="s">
        <v>23</v>
      </c>
      <c r="R8579" s="9" t="str">
        <f>词典存放目录!$A$1&amp;O8579&amp;P8579&amp;Q8579</f>
        <v>F:\《自创文法查阅Excel》4.1备份\《B词汇·红宝书》\红宝书MP3分割\32 n1-み (26).mp3</v>
      </c>
      <c r="S8579" s="38"/>
      <c r="T8579" s="56"/>
      <c r="U8579" s="56"/>
      <c r="V8579" s="30" t="str">
        <f t="shared" si="804"/>
        <v/>
      </c>
      <c r="W8579" s="29"/>
      <c r="X8579" s="9" t="s">
        <v>464</v>
      </c>
    </row>
    <row r="8580" spans="1:24" s="57" customFormat="1" ht="24">
      <c r="A8580" s="31">
        <v>9023</v>
      </c>
      <c r="B8580" s="32">
        <f t="shared" ca="1" si="805"/>
        <v>0.55615834251904439</v>
      </c>
      <c r="C8580" s="134" t="s">
        <v>15994</v>
      </c>
      <c r="D8580" s="128" t="s">
        <v>15995</v>
      </c>
      <c r="E8580" s="21"/>
      <c r="F8580" s="22"/>
      <c r="G8580" s="22"/>
      <c r="H8580" s="22"/>
      <c r="I8580" s="23"/>
      <c r="J8580" s="35" t="str">
        <f t="shared" si="806"/>
        <v>➸</v>
      </c>
      <c r="K8580" s="117" t="str">
        <f>词典存放目录!$A$1&amp;L8580&amp;M8580</f>
        <v>F:\《自创文法查阅Excel》4.1备份\《B词汇·红宝书》\红宝书15版图片\9023-みぞ【溝】.jpg</v>
      </c>
      <c r="L8580" s="9" t="s">
        <v>18120</v>
      </c>
      <c r="M8580" s="117" t="s">
        <v>26695</v>
      </c>
      <c r="N8580" s="36" t="str">
        <f t="shared" si="807"/>
        <v>▶</v>
      </c>
      <c r="O8580" s="37" t="s">
        <v>18045</v>
      </c>
      <c r="P8580" s="37">
        <v>27</v>
      </c>
      <c r="Q8580" s="37" t="s">
        <v>23</v>
      </c>
      <c r="R8580" s="9" t="str">
        <f>词典存放目录!$A$1&amp;O8580&amp;P8580&amp;Q8580</f>
        <v>F:\《自创文法查阅Excel》4.1备份\《B词汇·红宝书》\红宝书MP3分割\32 n1-み (27).mp3</v>
      </c>
      <c r="S8580" s="38"/>
      <c r="T8580" s="56"/>
      <c r="U8580" s="56"/>
      <c r="V8580" s="30" t="str">
        <f t="shared" si="804"/>
        <v/>
      </c>
      <c r="W8580" s="29"/>
      <c r="X8580" s="9" t="s">
        <v>464</v>
      </c>
    </row>
    <row r="8581" spans="1:24" s="57" customFormat="1" ht="24">
      <c r="A8581" s="31">
        <v>9024</v>
      </c>
      <c r="B8581" s="32">
        <f t="shared" ca="1" si="805"/>
        <v>0.99757000250364269</v>
      </c>
      <c r="C8581" s="134" t="s">
        <v>15892</v>
      </c>
      <c r="D8581" s="128" t="s">
        <v>15996</v>
      </c>
      <c r="E8581" s="21"/>
      <c r="F8581" s="22"/>
      <c r="G8581" s="22"/>
      <c r="H8581" s="22"/>
      <c r="I8581" s="23"/>
      <c r="J8581" s="35" t="str">
        <f t="shared" si="806"/>
        <v>➸</v>
      </c>
      <c r="K8581" s="117" t="str">
        <f>词典存放目录!$A$1&amp;L8581&amp;M8581</f>
        <v>F:\《自创文法查阅Excel》4.1备份\《B词汇·红宝书》\红宝书15版图片\9024-みだす【乱す】.jpg</v>
      </c>
      <c r="L8581" s="9" t="s">
        <v>18120</v>
      </c>
      <c r="M8581" s="117" t="s">
        <v>26696</v>
      </c>
      <c r="N8581" s="36" t="str">
        <f t="shared" si="807"/>
        <v>▶</v>
      </c>
      <c r="O8581" s="37" t="s">
        <v>18045</v>
      </c>
      <c r="P8581" s="37">
        <v>28</v>
      </c>
      <c r="Q8581" s="37" t="s">
        <v>23</v>
      </c>
      <c r="R8581" s="9" t="str">
        <f>词典存放目录!$A$1&amp;O8581&amp;P8581&amp;Q8581</f>
        <v>F:\《自创文法查阅Excel》4.1备份\《B词汇·红宝书》\红宝书MP3分割\32 n1-み (28).mp3</v>
      </c>
      <c r="S8581" s="38"/>
      <c r="T8581" s="56"/>
      <c r="U8581" s="56"/>
      <c r="V8581" s="30" t="str">
        <f t="shared" si="804"/>
        <v/>
      </c>
      <c r="W8581" s="29"/>
      <c r="X8581" s="9" t="s">
        <v>464</v>
      </c>
    </row>
    <row r="8582" spans="1:24" s="57" customFormat="1" ht="24">
      <c r="A8582" s="31">
        <v>9025</v>
      </c>
      <c r="B8582" s="32">
        <f t="shared" ca="1" si="805"/>
        <v>0.58936723747546438</v>
      </c>
      <c r="C8582" s="134" t="s">
        <v>15997</v>
      </c>
      <c r="D8582" s="128" t="s">
        <v>15998</v>
      </c>
      <c r="E8582" s="21" t="s">
        <v>3624</v>
      </c>
      <c r="F8582" s="22"/>
      <c r="G8582" s="22"/>
      <c r="H8582" s="22"/>
      <c r="I8582" s="23"/>
      <c r="J8582" s="35" t="str">
        <f t="shared" si="806"/>
        <v>➸</v>
      </c>
      <c r="K8582" s="117" t="str">
        <f>词典存放目录!$A$1&amp;L8582&amp;M8582</f>
        <v>F:\《自创文法查阅Excel》4.1备份\《B词汇·红宝书》\红宝书15版图片\9025-みたない【満たない】.jpg</v>
      </c>
      <c r="L8582" s="9" t="s">
        <v>18120</v>
      </c>
      <c r="M8582" s="117" t="s">
        <v>26697</v>
      </c>
      <c r="N8582" s="36" t="str">
        <f t="shared" si="807"/>
        <v>▶</v>
      </c>
      <c r="O8582" s="37" t="s">
        <v>18045</v>
      </c>
      <c r="P8582" s="37">
        <v>29</v>
      </c>
      <c r="Q8582" s="37" t="s">
        <v>23</v>
      </c>
      <c r="R8582" s="9" t="str">
        <f>词典存放目录!$A$1&amp;O8582&amp;P8582&amp;Q8582</f>
        <v>F:\《自创文法查阅Excel》4.1备份\《B词汇·红宝书》\红宝书MP3分割\32 n1-み (29).mp3</v>
      </c>
      <c r="S8582" s="38"/>
      <c r="T8582" s="56"/>
      <c r="U8582" s="56"/>
      <c r="V8582" s="30" t="str">
        <f t="shared" si="804"/>
        <v/>
      </c>
      <c r="W8582" s="29"/>
      <c r="X8582" s="9" t="s">
        <v>464</v>
      </c>
    </row>
    <row r="8583" spans="1:24" s="57" customFormat="1" ht="24">
      <c r="A8583" s="31">
        <v>9026</v>
      </c>
      <c r="B8583" s="32">
        <f t="shared" ca="1" si="805"/>
        <v>7.1189956155208178E-2</v>
      </c>
      <c r="C8583" s="134" t="s">
        <v>15999</v>
      </c>
      <c r="D8583" s="128" t="s">
        <v>16000</v>
      </c>
      <c r="E8583" s="21"/>
      <c r="F8583" s="22"/>
      <c r="G8583" s="22"/>
      <c r="H8583" s="22"/>
      <c r="I8583" s="23"/>
      <c r="J8583" s="35" t="str">
        <f t="shared" si="806"/>
        <v>➸</v>
      </c>
      <c r="K8583" s="117" t="str">
        <f>词典存放目录!$A$1&amp;L8583&amp;M8583</f>
        <v>F:\《自创文法查阅Excel》4.1备份\《B词汇·红宝书》\红宝书15版图片\9026-みぢか【身近】.jpg</v>
      </c>
      <c r="L8583" s="9" t="s">
        <v>18120</v>
      </c>
      <c r="M8583" s="117" t="s">
        <v>26698</v>
      </c>
      <c r="N8583" s="36" t="str">
        <f t="shared" si="807"/>
        <v>▶</v>
      </c>
      <c r="O8583" s="37" t="s">
        <v>18045</v>
      </c>
      <c r="P8583" s="37">
        <v>30</v>
      </c>
      <c r="Q8583" s="37" t="s">
        <v>23</v>
      </c>
      <c r="R8583" s="9" t="str">
        <f>词典存放目录!$A$1&amp;O8583&amp;P8583&amp;Q8583</f>
        <v>F:\《自创文法查阅Excel》4.1备份\《B词汇·红宝书》\红宝书MP3分割\32 n1-み (30).mp3</v>
      </c>
      <c r="S8583" s="38"/>
      <c r="T8583" s="56"/>
      <c r="U8583" s="56"/>
      <c r="V8583" s="30"/>
      <c r="W8583" s="69"/>
      <c r="X8583" s="9" t="s">
        <v>464</v>
      </c>
    </row>
    <row r="8584" spans="1:24" s="57" customFormat="1" ht="24">
      <c r="A8584" s="31">
        <v>9027</v>
      </c>
      <c r="B8584" s="32">
        <f t="shared" ca="1" si="805"/>
        <v>0.94058022950322717</v>
      </c>
      <c r="C8584" s="134" t="s">
        <v>16001</v>
      </c>
      <c r="D8584" s="128" t="s">
        <v>16002</v>
      </c>
      <c r="E8584" s="21"/>
      <c r="F8584" s="22"/>
      <c r="G8584" s="22"/>
      <c r="H8584" s="22"/>
      <c r="I8584" s="23"/>
      <c r="J8584" s="35" t="str">
        <f t="shared" si="806"/>
        <v>➸</v>
      </c>
      <c r="K8584" s="117" t="str">
        <f>词典存放目录!$A$1&amp;L8584&amp;M8584</f>
        <v>F:\《自创文法查阅Excel》4.1备份\《B词汇·红宝书》\红宝书15版图片\9027-みちづれ【道連れ】.jpg</v>
      </c>
      <c r="L8584" s="9" t="s">
        <v>18120</v>
      </c>
      <c r="M8584" s="117" t="s">
        <v>26699</v>
      </c>
      <c r="N8584" s="36" t="str">
        <f t="shared" si="807"/>
        <v>▶</v>
      </c>
      <c r="O8584" s="37" t="s">
        <v>18045</v>
      </c>
      <c r="P8584" s="37">
        <v>31</v>
      </c>
      <c r="Q8584" s="37" t="s">
        <v>23</v>
      </c>
      <c r="R8584" s="9" t="str">
        <f>词典存放目录!$A$1&amp;O8584&amp;P8584&amp;Q8584</f>
        <v>F:\《自创文法查阅Excel》4.1备份\《B词汇·红宝书》\红宝书MP3分割\32 n1-み (31).mp3</v>
      </c>
      <c r="S8584" s="38"/>
      <c r="T8584" s="56"/>
      <c r="U8584" s="56"/>
      <c r="V8584" s="30" t="str">
        <f t="shared" ref="V8584:V8599" si="808">IF(COUNTA(S8584:U8584)=0,"",COUNTIF(S8584:U8584,"0")/COUNTA(S8584:U8584))</f>
        <v/>
      </c>
      <c r="W8584" s="29"/>
      <c r="X8584" s="9" t="s">
        <v>464</v>
      </c>
    </row>
    <row r="8585" spans="1:24" s="57" customFormat="1" ht="24">
      <c r="A8585" s="31">
        <v>9028</v>
      </c>
      <c r="B8585" s="32">
        <f t="shared" ca="1" si="805"/>
        <v>0.95076448920034762</v>
      </c>
      <c r="C8585" s="134" t="s">
        <v>16003</v>
      </c>
      <c r="D8585" s="128" t="s">
        <v>16004</v>
      </c>
      <c r="E8585" s="21"/>
      <c r="F8585" s="22"/>
      <c r="G8585" s="22"/>
      <c r="H8585" s="22"/>
      <c r="I8585" s="23"/>
      <c r="J8585" s="35" t="str">
        <f t="shared" si="806"/>
        <v>➸</v>
      </c>
      <c r="K8585" s="117" t="str">
        <f>词典存放目录!$A$1&amp;L8585&amp;M8585</f>
        <v>F:\《自创文法查阅Excel》4.1备份\《B词汇·红宝书》\红宝书15版图片\9028-みちのり【道程】.jpg</v>
      </c>
      <c r="L8585" s="9" t="s">
        <v>18120</v>
      </c>
      <c r="M8585" s="117" t="s">
        <v>26700</v>
      </c>
      <c r="N8585" s="36" t="str">
        <f t="shared" si="807"/>
        <v>▶</v>
      </c>
      <c r="O8585" s="37" t="s">
        <v>18045</v>
      </c>
      <c r="P8585" s="37">
        <v>32</v>
      </c>
      <c r="Q8585" s="37" t="s">
        <v>23</v>
      </c>
      <c r="R8585" s="9" t="str">
        <f>词典存放目录!$A$1&amp;O8585&amp;P8585&amp;Q8585</f>
        <v>F:\《自创文法查阅Excel》4.1备份\《B词汇·红宝书》\红宝书MP3分割\32 n1-み (32).mp3</v>
      </c>
      <c r="S8585" s="38"/>
      <c r="T8585" s="56"/>
      <c r="U8585" s="56"/>
      <c r="V8585" s="30" t="str">
        <f t="shared" si="808"/>
        <v/>
      </c>
      <c r="W8585" s="29"/>
      <c r="X8585" s="9" t="s">
        <v>464</v>
      </c>
    </row>
    <row r="8586" spans="1:24" s="57" customFormat="1" ht="24">
      <c r="A8586" s="31">
        <v>9029</v>
      </c>
      <c r="B8586" s="32">
        <f t="shared" ca="1" si="805"/>
        <v>0.2455140978127458</v>
      </c>
      <c r="C8586" s="134" t="s">
        <v>16005</v>
      </c>
      <c r="D8586" s="128" t="s">
        <v>16006</v>
      </c>
      <c r="E8586" s="21"/>
      <c r="F8586" s="22"/>
      <c r="G8586" s="22"/>
      <c r="H8586" s="22"/>
      <c r="I8586" s="23"/>
      <c r="J8586" s="35" t="str">
        <f t="shared" si="806"/>
        <v>➸</v>
      </c>
      <c r="K8586" s="117" t="str">
        <f>词典存放目录!$A$1&amp;L8586&amp;M8586</f>
        <v>F:\《自创文法查阅Excel》4.1备份\《B词汇·红宝书》\红宝书15版图片\9029-みちびく【導く】.jpg</v>
      </c>
      <c r="L8586" s="9" t="s">
        <v>18120</v>
      </c>
      <c r="M8586" s="117" t="s">
        <v>26701</v>
      </c>
      <c r="N8586" s="36" t="str">
        <f t="shared" si="807"/>
        <v>▶</v>
      </c>
      <c r="O8586" s="37" t="s">
        <v>18045</v>
      </c>
      <c r="P8586" s="37">
        <v>33</v>
      </c>
      <c r="Q8586" s="37" t="s">
        <v>23</v>
      </c>
      <c r="R8586" s="9" t="str">
        <f>词典存放目录!$A$1&amp;O8586&amp;P8586&amp;Q8586</f>
        <v>F:\《自创文法查阅Excel》4.1备份\《B词汇·红宝书》\红宝书MP3分割\32 n1-み (33).mp3</v>
      </c>
      <c r="S8586" s="38"/>
      <c r="T8586" s="56"/>
      <c r="U8586" s="56"/>
      <c r="V8586" s="30" t="str">
        <f t="shared" si="808"/>
        <v/>
      </c>
      <c r="W8586" s="29"/>
      <c r="X8586" s="9" t="s">
        <v>464</v>
      </c>
    </row>
    <row r="8587" spans="1:24" s="57" customFormat="1" ht="24">
      <c r="A8587" s="31">
        <v>9030</v>
      </c>
      <c r="B8587" s="32">
        <f t="shared" ca="1" si="805"/>
        <v>0.7076020911090265</v>
      </c>
      <c r="C8587" s="134" t="s">
        <v>16007</v>
      </c>
      <c r="D8587" s="128" t="s">
        <v>16008</v>
      </c>
      <c r="E8587" s="21"/>
      <c r="F8587" s="22"/>
      <c r="G8587" s="22"/>
      <c r="H8587" s="22"/>
      <c r="I8587" s="23"/>
      <c r="J8587" s="35" t="str">
        <f t="shared" si="806"/>
        <v>➸</v>
      </c>
      <c r="K8587" s="117" t="str">
        <f>词典存放目录!$A$1&amp;L8587&amp;M8587</f>
        <v>F:\《自创文法查阅Excel》4.1备份\《B词汇·红宝书》\红宝书15版图片\9030-みっかぼうず【三日坊主】.jpg</v>
      </c>
      <c r="L8587" s="9" t="s">
        <v>18120</v>
      </c>
      <c r="M8587" s="117" t="s">
        <v>26702</v>
      </c>
      <c r="N8587" s="36" t="str">
        <f t="shared" si="807"/>
        <v>▶</v>
      </c>
      <c r="O8587" s="37" t="s">
        <v>18045</v>
      </c>
      <c r="P8587" s="37">
        <v>34</v>
      </c>
      <c r="Q8587" s="37" t="s">
        <v>23</v>
      </c>
      <c r="R8587" s="9" t="str">
        <f>词典存放目录!$A$1&amp;O8587&amp;P8587&amp;Q8587</f>
        <v>F:\《自创文法查阅Excel》4.1备份\《B词汇·红宝书》\红宝书MP3分割\32 n1-み (34).mp3</v>
      </c>
      <c r="S8587" s="38"/>
      <c r="T8587" s="56"/>
      <c r="U8587" s="56"/>
      <c r="V8587" s="30" t="str">
        <f t="shared" si="808"/>
        <v/>
      </c>
      <c r="W8587" s="29"/>
      <c r="X8587" s="9" t="s">
        <v>464</v>
      </c>
    </row>
    <row r="8588" spans="1:24" s="57" customFormat="1" ht="24">
      <c r="A8588" s="31">
        <v>9031</v>
      </c>
      <c r="B8588" s="32">
        <f t="shared" ca="1" si="805"/>
        <v>0.56630765517833936</v>
      </c>
      <c r="C8588" s="134" t="s">
        <v>16009</v>
      </c>
      <c r="D8588" s="128" t="s">
        <v>16010</v>
      </c>
      <c r="E8588" s="21"/>
      <c r="F8588" s="22"/>
      <c r="G8588" s="22"/>
      <c r="H8588" s="22"/>
      <c r="I8588" s="23"/>
      <c r="J8588" s="35" t="str">
        <f t="shared" si="806"/>
        <v>➸</v>
      </c>
      <c r="K8588" s="117" t="str">
        <f>词典存放目录!$A$1&amp;L8588&amp;M8588</f>
        <v>F:\《自创文法查阅Excel》4.1备份\《B词汇·红宝书》\红宝书15版图片\9031-みっしゅう【密集】.jpg</v>
      </c>
      <c r="L8588" s="9" t="s">
        <v>18120</v>
      </c>
      <c r="M8588" s="117" t="s">
        <v>26703</v>
      </c>
      <c r="N8588" s="36" t="str">
        <f t="shared" si="807"/>
        <v>▶</v>
      </c>
      <c r="O8588" s="37" t="s">
        <v>18045</v>
      </c>
      <c r="P8588" s="37">
        <v>35</v>
      </c>
      <c r="Q8588" s="37" t="s">
        <v>23</v>
      </c>
      <c r="R8588" s="9" t="str">
        <f>词典存放目录!$A$1&amp;O8588&amp;P8588&amp;Q8588</f>
        <v>F:\《自创文法查阅Excel》4.1备份\《B词汇·红宝书》\红宝书MP3分割\32 n1-み (35).mp3</v>
      </c>
      <c r="S8588" s="38"/>
      <c r="T8588" s="56"/>
      <c r="U8588" s="56"/>
      <c r="V8588" s="30" t="str">
        <f t="shared" si="808"/>
        <v/>
      </c>
      <c r="W8588" s="29"/>
      <c r="X8588" s="9" t="s">
        <v>464</v>
      </c>
    </row>
    <row r="8589" spans="1:24" s="57" customFormat="1" ht="24">
      <c r="A8589" s="31">
        <v>9032</v>
      </c>
      <c r="B8589" s="32">
        <f t="shared" ca="1" si="805"/>
        <v>0.43565662903755697</v>
      </c>
      <c r="C8589" s="134" t="s">
        <v>16011</v>
      </c>
      <c r="D8589" s="128" t="s">
        <v>16012</v>
      </c>
      <c r="E8589" s="21"/>
      <c r="F8589" s="22"/>
      <c r="G8589" s="22"/>
      <c r="H8589" s="22"/>
      <c r="I8589" s="23"/>
      <c r="J8589" s="35" t="str">
        <f t="shared" si="806"/>
        <v>➸</v>
      </c>
      <c r="K8589" s="117" t="str">
        <f>词典存放目录!$A$1&amp;L8589&amp;M8589</f>
        <v>F:\《自创文法查阅Excel》4.1备份\《B词汇·红宝书》\红宝书15版图片\9032-みっせつ【密接】.jpg</v>
      </c>
      <c r="L8589" s="9" t="s">
        <v>18120</v>
      </c>
      <c r="M8589" s="117" t="s">
        <v>26704</v>
      </c>
      <c r="N8589" s="36" t="str">
        <f t="shared" si="807"/>
        <v>▶</v>
      </c>
      <c r="O8589" s="37" t="s">
        <v>18045</v>
      </c>
      <c r="P8589" s="37">
        <v>36</v>
      </c>
      <c r="Q8589" s="37" t="s">
        <v>23</v>
      </c>
      <c r="R8589" s="9" t="str">
        <f>词典存放目录!$A$1&amp;O8589&amp;P8589&amp;Q8589</f>
        <v>F:\《自创文法查阅Excel》4.1备份\《B词汇·红宝书》\红宝书MP3分割\32 n1-み (36).mp3</v>
      </c>
      <c r="S8589" s="38"/>
      <c r="T8589" s="56"/>
      <c r="U8589" s="56"/>
      <c r="V8589" s="30" t="str">
        <f t="shared" si="808"/>
        <v/>
      </c>
      <c r="W8589" s="29"/>
      <c r="X8589" s="9" t="s">
        <v>464</v>
      </c>
    </row>
    <row r="8590" spans="1:24" s="57" customFormat="1" ht="24">
      <c r="A8590" s="31">
        <v>9033</v>
      </c>
      <c r="B8590" s="32">
        <f t="shared" ca="1" si="805"/>
        <v>0.86457718895825131</v>
      </c>
      <c r="C8590" s="134" t="s">
        <v>16013</v>
      </c>
      <c r="D8590" s="128" t="s">
        <v>16014</v>
      </c>
      <c r="E8590" s="21"/>
      <c r="F8590" s="22"/>
      <c r="G8590" s="22"/>
      <c r="H8590" s="22"/>
      <c r="I8590" s="23"/>
      <c r="J8590" s="35" t="str">
        <f t="shared" si="806"/>
        <v>➸</v>
      </c>
      <c r="K8590" s="117" t="str">
        <f>词典存放目录!$A$1&amp;L8590&amp;M8590</f>
        <v>F:\《自创文法查阅Excel》4.1备份\《B词汇·红宝书》\红宝书15版图片\9033-みっちゃく【密着】.jpg</v>
      </c>
      <c r="L8590" s="9" t="s">
        <v>18120</v>
      </c>
      <c r="M8590" s="117" t="s">
        <v>26705</v>
      </c>
      <c r="N8590" s="36" t="str">
        <f t="shared" si="807"/>
        <v>▶</v>
      </c>
      <c r="O8590" s="37" t="s">
        <v>18045</v>
      </c>
      <c r="P8590" s="37">
        <v>37</v>
      </c>
      <c r="Q8590" s="37" t="s">
        <v>23</v>
      </c>
      <c r="R8590" s="9" t="str">
        <f>词典存放目录!$A$1&amp;O8590&amp;P8590&amp;Q8590</f>
        <v>F:\《自创文法查阅Excel》4.1备份\《B词汇·红宝书》\红宝书MP3分割\32 n1-み (37).mp3</v>
      </c>
      <c r="S8590" s="38"/>
      <c r="T8590" s="56"/>
      <c r="U8590" s="56"/>
      <c r="V8590" s="30" t="str">
        <f t="shared" si="808"/>
        <v/>
      </c>
      <c r="W8590" s="29"/>
      <c r="X8590" s="9" t="s">
        <v>464</v>
      </c>
    </row>
    <row r="8591" spans="1:24" s="57" customFormat="1" ht="24">
      <c r="A8591" s="31">
        <v>9034</v>
      </c>
      <c r="B8591" s="32">
        <f t="shared" ca="1" si="805"/>
        <v>0.58420034656475128</v>
      </c>
      <c r="C8591" s="134" t="s">
        <v>16015</v>
      </c>
      <c r="D8591" s="128" t="s">
        <v>16016</v>
      </c>
      <c r="E8591" s="21"/>
      <c r="F8591" s="22"/>
      <c r="G8591" s="22"/>
      <c r="H8591" s="22"/>
      <c r="I8591" s="23"/>
      <c r="J8591" s="35" t="str">
        <f t="shared" si="806"/>
        <v>➸</v>
      </c>
      <c r="K8591" s="117" t="str">
        <f>词典存放目录!$A$1&amp;L8591&amp;M8591</f>
        <v>F:\《自创文法查阅Excel》4.1备份\《B词汇·红宝书》\红宝书15版图片\9034-みつど【密度】.jpg</v>
      </c>
      <c r="L8591" s="9" t="s">
        <v>18120</v>
      </c>
      <c r="M8591" s="117" t="s">
        <v>26706</v>
      </c>
      <c r="N8591" s="36" t="str">
        <f t="shared" si="807"/>
        <v>▶</v>
      </c>
      <c r="O8591" s="37" t="s">
        <v>18045</v>
      </c>
      <c r="P8591" s="37">
        <v>38</v>
      </c>
      <c r="Q8591" s="37" t="s">
        <v>23</v>
      </c>
      <c r="R8591" s="9" t="str">
        <f>词典存放目录!$A$1&amp;O8591&amp;P8591&amp;Q8591</f>
        <v>F:\《自创文法查阅Excel》4.1备份\《B词汇·红宝书》\红宝书MP3分割\32 n1-み (38).mp3</v>
      </c>
      <c r="S8591" s="38"/>
      <c r="T8591" s="56"/>
      <c r="U8591" s="56"/>
      <c r="V8591" s="30" t="str">
        <f t="shared" si="808"/>
        <v/>
      </c>
      <c r="W8591" s="29"/>
      <c r="X8591" s="9" t="s">
        <v>464</v>
      </c>
    </row>
    <row r="8592" spans="1:24" s="57" customFormat="1" ht="24">
      <c r="A8592" s="31">
        <v>9035</v>
      </c>
      <c r="B8592" s="32">
        <f t="shared" ca="1" si="805"/>
        <v>0.28556301254797767</v>
      </c>
      <c r="C8592" s="134" t="s">
        <v>16017</v>
      </c>
      <c r="D8592" s="128" t="s">
        <v>16018</v>
      </c>
      <c r="E8592" s="21"/>
      <c r="F8592" s="22"/>
      <c r="G8592" s="22"/>
      <c r="H8592" s="22"/>
      <c r="I8592" s="23"/>
      <c r="J8592" s="35" t="str">
        <f t="shared" si="806"/>
        <v>➸</v>
      </c>
      <c r="K8592" s="117" t="str">
        <f>词典存放目录!$A$1&amp;L8592&amp;M8592</f>
        <v>F:\《自创文法查阅Excel》4.1备份\《B词汇·红宝书》\红宝书15版图片\9035-みつもる【見積もる】.jpg</v>
      </c>
      <c r="L8592" s="9" t="s">
        <v>18120</v>
      </c>
      <c r="M8592" s="117" t="s">
        <v>26707</v>
      </c>
      <c r="N8592" s="36" t="str">
        <f t="shared" si="807"/>
        <v>▶</v>
      </c>
      <c r="O8592" s="37" t="s">
        <v>18045</v>
      </c>
      <c r="P8592" s="37">
        <v>39</v>
      </c>
      <c r="Q8592" s="37" t="s">
        <v>23</v>
      </c>
      <c r="R8592" s="9" t="str">
        <f>词典存放目录!$A$1&amp;O8592&amp;P8592&amp;Q8592</f>
        <v>F:\《自创文法查阅Excel》4.1备份\《B词汇·红宝书》\红宝书MP3分割\32 n1-み (39).mp3</v>
      </c>
      <c r="S8592" s="38"/>
      <c r="T8592" s="56"/>
      <c r="U8592" s="56"/>
      <c r="V8592" s="30" t="str">
        <f t="shared" si="808"/>
        <v/>
      </c>
      <c r="W8592" s="29"/>
      <c r="X8592" s="9" t="s">
        <v>464</v>
      </c>
    </row>
    <row r="8593" spans="1:24" s="57" customFormat="1" ht="24">
      <c r="A8593" s="31">
        <v>9036</v>
      </c>
      <c r="B8593" s="32">
        <f t="shared" ca="1" si="805"/>
        <v>0.115072412608626</v>
      </c>
      <c r="C8593" s="134" t="s">
        <v>16019</v>
      </c>
      <c r="D8593" s="128" t="s">
        <v>16020</v>
      </c>
      <c r="E8593" s="21" t="s">
        <v>459</v>
      </c>
      <c r="F8593" s="22"/>
      <c r="G8593" s="22"/>
      <c r="H8593" s="22"/>
      <c r="I8593" s="23"/>
      <c r="J8593" s="35" t="str">
        <f t="shared" si="806"/>
        <v>➸</v>
      </c>
      <c r="K8593" s="117" t="str">
        <f>词典存放目录!$A$1&amp;L8593&amp;M8593</f>
        <v>F:\《自创文法查阅Excel》4.1备份\《B词汇·红宝书》\红宝书15版图片\9036-みてい【未定】.jpg</v>
      </c>
      <c r="L8593" s="9" t="s">
        <v>18120</v>
      </c>
      <c r="M8593" s="117" t="s">
        <v>26708</v>
      </c>
      <c r="N8593" s="36" t="str">
        <f t="shared" si="807"/>
        <v>▶</v>
      </c>
      <c r="O8593" s="37" t="s">
        <v>18045</v>
      </c>
      <c r="P8593" s="37">
        <v>40</v>
      </c>
      <c r="Q8593" s="37" t="s">
        <v>23</v>
      </c>
      <c r="R8593" s="9" t="str">
        <f>词典存放目录!$A$1&amp;O8593&amp;P8593&amp;Q8593</f>
        <v>F:\《自创文法查阅Excel》4.1备份\《B词汇·红宝书》\红宝书MP3分割\32 n1-み (40).mp3</v>
      </c>
      <c r="S8593" s="38"/>
      <c r="T8593" s="56"/>
      <c r="U8593" s="56"/>
      <c r="V8593" s="30" t="str">
        <f t="shared" si="808"/>
        <v/>
      </c>
      <c r="W8593" s="69"/>
      <c r="X8593" s="9" t="s">
        <v>464</v>
      </c>
    </row>
    <row r="8594" spans="1:24" s="57" customFormat="1" ht="24">
      <c r="A8594" s="31">
        <v>9037</v>
      </c>
      <c r="B8594" s="32">
        <f t="shared" ca="1" si="805"/>
        <v>0.15283451348145261</v>
      </c>
      <c r="C8594" s="134" t="s">
        <v>16021</v>
      </c>
      <c r="D8594" s="128" t="s">
        <v>16022</v>
      </c>
      <c r="E8594" s="21"/>
      <c r="F8594" s="22"/>
      <c r="G8594" s="22"/>
      <c r="H8594" s="22"/>
      <c r="I8594" s="23"/>
      <c r="J8594" s="35" t="str">
        <f t="shared" si="806"/>
        <v>➸</v>
      </c>
      <c r="K8594" s="117" t="str">
        <f>词典存放目录!$A$1&amp;L8594&amp;M8594</f>
        <v>F:\《自创文法查阅Excel》4.1备份\《B词汇·红宝书》\红宝书15版图片\9037-みとおし【見通し】.jpg</v>
      </c>
      <c r="L8594" s="9" t="s">
        <v>18120</v>
      </c>
      <c r="M8594" s="117" t="s">
        <v>26709</v>
      </c>
      <c r="N8594" s="36" t="str">
        <f t="shared" si="807"/>
        <v>▶</v>
      </c>
      <c r="O8594" s="37" t="s">
        <v>18045</v>
      </c>
      <c r="P8594" s="37">
        <v>41</v>
      </c>
      <c r="Q8594" s="37" t="s">
        <v>23</v>
      </c>
      <c r="R8594" s="9" t="str">
        <f>词典存放目录!$A$1&amp;O8594&amp;P8594&amp;Q8594</f>
        <v>F:\《自创文法查阅Excel》4.1备份\《B词汇·红宝书》\红宝书MP3分割\32 n1-み (41).mp3</v>
      </c>
      <c r="S8594" s="38"/>
      <c r="T8594" s="56"/>
      <c r="U8594" s="56"/>
      <c r="V8594" s="30" t="str">
        <f t="shared" si="808"/>
        <v/>
      </c>
      <c r="W8594" s="29"/>
      <c r="X8594" s="9" t="s">
        <v>464</v>
      </c>
    </row>
    <row r="8595" spans="1:24" s="57" customFormat="1" ht="24">
      <c r="A8595" s="31">
        <v>9038</v>
      </c>
      <c r="B8595" s="32">
        <f t="shared" ca="1" si="805"/>
        <v>0.16759392127808281</v>
      </c>
      <c r="C8595" s="134" t="s">
        <v>16023</v>
      </c>
      <c r="D8595" s="128" t="s">
        <v>16024</v>
      </c>
      <c r="E8595" s="21"/>
      <c r="F8595" s="22"/>
      <c r="G8595" s="22"/>
      <c r="H8595" s="22"/>
      <c r="I8595" s="23"/>
      <c r="J8595" s="35" t="str">
        <f t="shared" si="806"/>
        <v>➸</v>
      </c>
      <c r="K8595" s="117" t="str">
        <f>词典存放目录!$A$1&amp;L8595&amp;M8595</f>
        <v>F:\《自创文法查阅Excel》4.1备份\《B词汇·红宝书》\红宝书15版图片\9038-みどころ【見所】.jpg</v>
      </c>
      <c r="L8595" s="9" t="s">
        <v>18120</v>
      </c>
      <c r="M8595" s="117" t="s">
        <v>26710</v>
      </c>
      <c r="N8595" s="36" t="str">
        <f t="shared" si="807"/>
        <v>▶</v>
      </c>
      <c r="O8595" s="37" t="s">
        <v>18045</v>
      </c>
      <c r="P8595" s="37">
        <v>42</v>
      </c>
      <c r="Q8595" s="37" t="s">
        <v>23</v>
      </c>
      <c r="R8595" s="9" t="str">
        <f>词典存放目录!$A$1&amp;O8595&amp;P8595&amp;Q8595</f>
        <v>F:\《自创文法查阅Excel》4.1备份\《B词汇·红宝书》\红宝书MP3分割\32 n1-み (42).mp3</v>
      </c>
      <c r="S8595" s="38"/>
      <c r="T8595" s="56"/>
      <c r="U8595" s="56"/>
      <c r="V8595" s="30" t="str">
        <f t="shared" si="808"/>
        <v/>
      </c>
      <c r="W8595" s="29"/>
      <c r="X8595" s="9" t="s">
        <v>464</v>
      </c>
    </row>
    <row r="8596" spans="1:24" s="57" customFormat="1" ht="24">
      <c r="A8596" s="31">
        <v>9039</v>
      </c>
      <c r="B8596" s="32">
        <f t="shared" ca="1" si="805"/>
        <v>0.59961516063467668</v>
      </c>
      <c r="C8596" s="134" t="s">
        <v>16025</v>
      </c>
      <c r="D8596" s="128" t="s">
        <v>16026</v>
      </c>
      <c r="E8596" s="21"/>
      <c r="F8596" s="22"/>
      <c r="G8596" s="22"/>
      <c r="H8596" s="22"/>
      <c r="I8596" s="23"/>
      <c r="J8596" s="35" t="str">
        <f t="shared" si="806"/>
        <v>➸</v>
      </c>
      <c r="K8596" s="117" t="str">
        <f>词典存放目录!$A$1&amp;L8596&amp;M8596</f>
        <v>F:\《自创文法查阅Excel》4.1备份\《B词汇·红宝书》\红宝书15版图片\9039-みなぎる【漲る】.jpg</v>
      </c>
      <c r="L8596" s="9" t="s">
        <v>18120</v>
      </c>
      <c r="M8596" s="117" t="s">
        <v>26711</v>
      </c>
      <c r="N8596" s="36" t="str">
        <f t="shared" si="807"/>
        <v>▶</v>
      </c>
      <c r="O8596" s="37" t="s">
        <v>18045</v>
      </c>
      <c r="P8596" s="37">
        <v>43</v>
      </c>
      <c r="Q8596" s="37" t="s">
        <v>23</v>
      </c>
      <c r="R8596" s="9" t="str">
        <f>词典存放目录!$A$1&amp;O8596&amp;P8596&amp;Q8596</f>
        <v>F:\《自创文法查阅Excel》4.1备份\《B词汇·红宝书》\红宝书MP3分割\32 n1-み (43).mp3</v>
      </c>
      <c r="S8596" s="38"/>
      <c r="T8596" s="56"/>
      <c r="U8596" s="56"/>
      <c r="V8596" s="30" t="str">
        <f t="shared" si="808"/>
        <v/>
      </c>
      <c r="W8596" s="29"/>
      <c r="X8596" s="9" t="s">
        <v>464</v>
      </c>
    </row>
    <row r="8597" spans="1:24" s="57" customFormat="1" ht="24">
      <c r="A8597" s="31">
        <v>9040</v>
      </c>
      <c r="B8597" s="32">
        <f t="shared" ca="1" si="805"/>
        <v>0.41430036017338279</v>
      </c>
      <c r="C8597" s="134" t="s">
        <v>16027</v>
      </c>
      <c r="D8597" s="128" t="s">
        <v>16028</v>
      </c>
      <c r="E8597" s="21"/>
      <c r="F8597" s="22"/>
      <c r="G8597" s="22"/>
      <c r="H8597" s="22"/>
      <c r="I8597" s="23"/>
      <c r="J8597" s="35" t="str">
        <f t="shared" si="806"/>
        <v>➸</v>
      </c>
      <c r="K8597" s="117" t="str">
        <f>词典存放目录!$A$1&amp;L8597&amp;M8597</f>
        <v>F:\《自创文法查阅Excel》4.1备份\《B词汇·红宝书》\红宝书15版图片\9040-みなす【見做す】.jpg</v>
      </c>
      <c r="L8597" s="9" t="s">
        <v>18120</v>
      </c>
      <c r="M8597" s="117" t="s">
        <v>26712</v>
      </c>
      <c r="N8597" s="36" t="str">
        <f t="shared" si="807"/>
        <v>▶</v>
      </c>
      <c r="O8597" s="37" t="s">
        <v>18045</v>
      </c>
      <c r="P8597" s="37">
        <v>44</v>
      </c>
      <c r="Q8597" s="37" t="s">
        <v>23</v>
      </c>
      <c r="R8597" s="9" t="str">
        <f>词典存放目录!$A$1&amp;O8597&amp;P8597&amp;Q8597</f>
        <v>F:\《自创文法查阅Excel》4.1备份\《B词汇·红宝书》\红宝书MP3分割\32 n1-み (44).mp3</v>
      </c>
      <c r="S8597" s="38"/>
      <c r="T8597" s="56"/>
      <c r="U8597" s="56"/>
      <c r="V8597" s="30" t="str">
        <f t="shared" si="808"/>
        <v/>
      </c>
      <c r="W8597" s="29"/>
      <c r="X8597" s="9" t="s">
        <v>464</v>
      </c>
    </row>
    <row r="8598" spans="1:24" s="57" customFormat="1" ht="24">
      <c r="A8598" s="31">
        <v>9041</v>
      </c>
      <c r="B8598" s="32">
        <f t="shared" ca="1" si="805"/>
        <v>0.45905414072720119</v>
      </c>
      <c r="C8598" s="134" t="s">
        <v>16029</v>
      </c>
      <c r="D8598" s="128" t="s">
        <v>16030</v>
      </c>
      <c r="E8598" s="21"/>
      <c r="F8598" s="22"/>
      <c r="G8598" s="22"/>
      <c r="H8598" s="22"/>
      <c r="I8598" s="23"/>
      <c r="J8598" s="35" t="str">
        <f t="shared" si="806"/>
        <v>➸</v>
      </c>
      <c r="K8598" s="117" t="str">
        <f>词典存放目录!$A$1&amp;L8598&amp;M8598</f>
        <v>F:\《自创文法查阅Excel》4.1备份\《B词汇·红宝书》\红宝书15版图片\9041-みなもと【源】.jpg</v>
      </c>
      <c r="L8598" s="9" t="s">
        <v>18120</v>
      </c>
      <c r="M8598" s="117" t="s">
        <v>26713</v>
      </c>
      <c r="N8598" s="36" t="str">
        <f t="shared" si="807"/>
        <v>▶</v>
      </c>
      <c r="O8598" s="37" t="s">
        <v>18045</v>
      </c>
      <c r="P8598" s="37">
        <v>45</v>
      </c>
      <c r="Q8598" s="37" t="s">
        <v>23</v>
      </c>
      <c r="R8598" s="9" t="str">
        <f>词典存放目录!$A$1&amp;O8598&amp;P8598&amp;Q8598</f>
        <v>F:\《自创文法查阅Excel》4.1备份\《B词汇·红宝书》\红宝书MP3分割\32 n1-み (45).mp3</v>
      </c>
      <c r="S8598" s="38"/>
      <c r="T8598" s="56"/>
      <c r="U8598" s="56"/>
      <c r="V8598" s="30" t="str">
        <f t="shared" si="808"/>
        <v/>
      </c>
      <c r="W8598" s="29"/>
      <c r="X8598" s="9" t="s">
        <v>464</v>
      </c>
    </row>
    <row r="8599" spans="1:24" s="57" customFormat="1" ht="24">
      <c r="A8599" s="31">
        <v>9042</v>
      </c>
      <c r="B8599" s="32">
        <f t="shared" ca="1" si="805"/>
        <v>0.30482197014825996</v>
      </c>
      <c r="C8599" s="134" t="s">
        <v>16031</v>
      </c>
      <c r="D8599" s="128" t="s">
        <v>16032</v>
      </c>
      <c r="E8599" s="21"/>
      <c r="F8599" s="22"/>
      <c r="G8599" s="22"/>
      <c r="H8599" s="22"/>
      <c r="I8599" s="23"/>
      <c r="J8599" s="35" t="str">
        <f t="shared" si="806"/>
        <v>➸</v>
      </c>
      <c r="K8599" s="117" t="str">
        <f>词典存放目录!$A$1&amp;L8599&amp;M8599</f>
        <v>F:\《自创文法查阅Excel》4.1备份\《B词汇·红宝书》\红宝书15版图片\9042-みならう【見習う】.jpg</v>
      </c>
      <c r="L8599" s="9" t="s">
        <v>18120</v>
      </c>
      <c r="M8599" s="117" t="s">
        <v>26714</v>
      </c>
      <c r="N8599" s="36" t="str">
        <f t="shared" si="807"/>
        <v>▶</v>
      </c>
      <c r="O8599" s="37" t="s">
        <v>18045</v>
      </c>
      <c r="P8599" s="37">
        <v>46</v>
      </c>
      <c r="Q8599" s="37" t="s">
        <v>23</v>
      </c>
      <c r="R8599" s="9" t="str">
        <f>词典存放目录!$A$1&amp;O8599&amp;P8599&amp;Q8599</f>
        <v>F:\《自创文法查阅Excel》4.1备份\《B词汇·红宝书》\红宝书MP3分割\32 n1-み (46).mp3</v>
      </c>
      <c r="S8599" s="38"/>
      <c r="T8599" s="56"/>
      <c r="U8599" s="56"/>
      <c r="V8599" s="30" t="str">
        <f t="shared" si="808"/>
        <v/>
      </c>
      <c r="W8599" s="29"/>
      <c r="X8599" s="9" t="s">
        <v>464</v>
      </c>
    </row>
    <row r="8600" spans="1:24" s="57" customFormat="1" ht="24">
      <c r="A8600" s="31">
        <v>9043</v>
      </c>
      <c r="B8600" s="32">
        <f t="shared" ca="1" si="805"/>
        <v>0.13985278382110489</v>
      </c>
      <c r="C8600" s="134" t="s">
        <v>16033</v>
      </c>
      <c r="D8600" s="128" t="s">
        <v>16034</v>
      </c>
      <c r="E8600" s="21"/>
      <c r="F8600" s="22"/>
      <c r="G8600" s="22"/>
      <c r="H8600" s="22"/>
      <c r="I8600" s="23"/>
      <c r="J8600" s="35" t="str">
        <f t="shared" si="806"/>
        <v>➸</v>
      </c>
      <c r="K8600" s="117" t="str">
        <f>词典存放目录!$A$1&amp;L8600&amp;M8600</f>
        <v>F:\《自创文法查阅Excel》4.1备份\《B词汇·红宝书》\红宝书15版图片\9043-みなり【身なり】.jpg</v>
      </c>
      <c r="L8600" s="9" t="s">
        <v>18120</v>
      </c>
      <c r="M8600" s="117" t="s">
        <v>26715</v>
      </c>
      <c r="N8600" s="36" t="str">
        <f t="shared" si="807"/>
        <v>▶</v>
      </c>
      <c r="O8600" s="37" t="s">
        <v>18045</v>
      </c>
      <c r="P8600" s="37">
        <v>47</v>
      </c>
      <c r="Q8600" s="37" t="s">
        <v>23</v>
      </c>
      <c r="R8600" s="9" t="str">
        <f>词典存放目录!$A$1&amp;O8600&amp;P8600&amp;Q8600</f>
        <v>F:\《自创文法查阅Excel》4.1备份\《B词汇·红宝书》\红宝书MP3分割\32 n1-み (47).mp3</v>
      </c>
      <c r="S8600" s="38"/>
      <c r="T8600" s="56"/>
      <c r="U8600" s="56"/>
      <c r="V8600" s="30"/>
      <c r="W8600" s="29"/>
      <c r="X8600" s="9" t="s">
        <v>464</v>
      </c>
    </row>
    <row r="8601" spans="1:24" s="57" customFormat="1" ht="24">
      <c r="A8601" s="31">
        <v>9044</v>
      </c>
      <c r="B8601" s="32">
        <f t="shared" ca="1" si="805"/>
        <v>0.28277545512350721</v>
      </c>
      <c r="C8601" s="134" t="s">
        <v>16035</v>
      </c>
      <c r="D8601" s="128" t="s">
        <v>16036</v>
      </c>
      <c r="E8601" s="21"/>
      <c r="F8601" s="22"/>
      <c r="G8601" s="22"/>
      <c r="H8601" s="22"/>
      <c r="I8601" s="23"/>
      <c r="J8601" s="35" t="str">
        <f t="shared" si="806"/>
        <v>➸</v>
      </c>
      <c r="K8601" s="117" t="str">
        <f>词典存放目录!$A$1&amp;L8601&amp;M8601</f>
        <v>F:\《自创文法查阅Excel》4.1备份\《B词汇·红宝书》\红宝书15版图片\9044-みのうえ【身の上】.jpg</v>
      </c>
      <c r="L8601" s="9" t="s">
        <v>18120</v>
      </c>
      <c r="M8601" s="117" t="s">
        <v>26716</v>
      </c>
      <c r="N8601" s="36" t="str">
        <f t="shared" si="807"/>
        <v>▶</v>
      </c>
      <c r="O8601" s="37" t="s">
        <v>18045</v>
      </c>
      <c r="P8601" s="37">
        <v>48</v>
      </c>
      <c r="Q8601" s="37" t="s">
        <v>23</v>
      </c>
      <c r="R8601" s="9" t="str">
        <f>词典存放目录!$A$1&amp;O8601&amp;P8601&amp;Q8601</f>
        <v>F:\《自创文法查阅Excel》4.1备份\《B词汇·红宝书》\红宝书MP3分割\32 n1-み (48).mp3</v>
      </c>
      <c r="S8601" s="38"/>
      <c r="T8601" s="56"/>
      <c r="U8601" s="56"/>
      <c r="V8601" s="30" t="str">
        <f>IF(COUNTA(S8601:U8601)=0,"",COUNTIF(S8601:U8601,"0")/COUNTA(S8601:U8601))</f>
        <v/>
      </c>
      <c r="W8601" s="29"/>
      <c r="X8601" s="9" t="s">
        <v>464</v>
      </c>
    </row>
    <row r="8602" spans="1:24" s="57" customFormat="1" ht="24">
      <c r="A8602" s="31">
        <v>9045</v>
      </c>
      <c r="B8602" s="32">
        <f t="shared" ca="1" si="805"/>
        <v>0.85997461278437004</v>
      </c>
      <c r="C8602" s="134" t="s">
        <v>16037</v>
      </c>
      <c r="D8602" s="128" t="s">
        <v>16038</v>
      </c>
      <c r="E8602" s="21"/>
      <c r="F8602" s="22"/>
      <c r="G8602" s="22"/>
      <c r="H8602" s="22"/>
      <c r="I8602" s="23"/>
      <c r="J8602" s="35" t="str">
        <f t="shared" si="806"/>
        <v>➸</v>
      </c>
      <c r="K8602" s="117" t="str">
        <f>词典存放目录!$A$1&amp;L8602&amp;M8602</f>
        <v>F:\《自创文法查阅Excel》4.1备份\《B词汇·红宝书》\红宝书15版图片\9045-みのがす【見逃す】.jpg</v>
      </c>
      <c r="L8602" s="9" t="s">
        <v>18120</v>
      </c>
      <c r="M8602" s="117" t="s">
        <v>26717</v>
      </c>
      <c r="N8602" s="36" t="str">
        <f t="shared" si="807"/>
        <v>▶</v>
      </c>
      <c r="O8602" s="37" t="s">
        <v>18045</v>
      </c>
      <c r="P8602" s="37">
        <v>49</v>
      </c>
      <c r="Q8602" s="37" t="s">
        <v>23</v>
      </c>
      <c r="R8602" s="9" t="str">
        <f>词典存放目录!$A$1&amp;O8602&amp;P8602&amp;Q8602</f>
        <v>F:\《自创文法查阅Excel》4.1备份\《B词汇·红宝书》\红宝书MP3分割\32 n1-み (49).mp3</v>
      </c>
      <c r="S8602" s="38"/>
      <c r="T8602" s="56"/>
      <c r="U8602" s="56"/>
      <c r="V8602" s="30" t="str">
        <f>IF(COUNTA(S8602:U8602)=0,"",COUNTIF(S8602:U8602,"0")/COUNTA(S8602:U8602))</f>
        <v/>
      </c>
      <c r="W8602" s="29"/>
      <c r="X8602" s="9" t="s">
        <v>464</v>
      </c>
    </row>
    <row r="8603" spans="1:24" s="57" customFormat="1" ht="24">
      <c r="A8603" s="31">
        <v>9046</v>
      </c>
      <c r="B8603" s="32">
        <f t="shared" ca="1" si="805"/>
        <v>0.88695300544390554</v>
      </c>
      <c r="C8603" s="134" t="s">
        <v>16039</v>
      </c>
      <c r="D8603" s="128" t="s">
        <v>16040</v>
      </c>
      <c r="E8603" s="21"/>
      <c r="F8603" s="22"/>
      <c r="G8603" s="22"/>
      <c r="H8603" s="22"/>
      <c r="I8603" s="23"/>
      <c r="J8603" s="35" t="str">
        <f t="shared" si="806"/>
        <v>➸</v>
      </c>
      <c r="K8603" s="117" t="str">
        <f>词典存放目录!$A$1&amp;L8603&amp;M8603</f>
        <v>F:\《自创文法查阅Excel》4.1备份\《B词汇·红宝书》\红宝书15版图片\9046-みのまわり【身の回り】.jpg</v>
      </c>
      <c r="L8603" s="9" t="s">
        <v>18120</v>
      </c>
      <c r="M8603" s="117" t="s">
        <v>26718</v>
      </c>
      <c r="N8603" s="36" t="str">
        <f t="shared" si="807"/>
        <v>▶</v>
      </c>
      <c r="O8603" s="37" t="s">
        <v>18045</v>
      </c>
      <c r="P8603" s="37">
        <v>50</v>
      </c>
      <c r="Q8603" s="37" t="s">
        <v>23</v>
      </c>
      <c r="R8603" s="9" t="str">
        <f>词典存放目录!$A$1&amp;O8603&amp;P8603&amp;Q8603</f>
        <v>F:\《自创文法查阅Excel》4.1备份\《B词汇·红宝书》\红宝书MP3分割\32 n1-み (50).mp3</v>
      </c>
      <c r="S8603" s="38"/>
      <c r="T8603" s="56"/>
      <c r="U8603" s="56"/>
      <c r="V8603" s="30"/>
      <c r="W8603" s="29"/>
      <c r="X8603" s="9" t="s">
        <v>464</v>
      </c>
    </row>
    <row r="8604" spans="1:24" s="57" customFormat="1" ht="24">
      <c r="A8604" s="31">
        <v>9047</v>
      </c>
      <c r="B8604" s="32">
        <f t="shared" ca="1" si="805"/>
        <v>0.85560641329741083</v>
      </c>
      <c r="C8604" s="134" t="s">
        <v>16041</v>
      </c>
      <c r="D8604" s="128" t="s">
        <v>16042</v>
      </c>
      <c r="E8604" s="21"/>
      <c r="F8604" s="22"/>
      <c r="G8604" s="22"/>
      <c r="H8604" s="22"/>
      <c r="I8604" s="23"/>
      <c r="J8604" s="35" t="str">
        <f t="shared" si="806"/>
        <v>➸</v>
      </c>
      <c r="K8604" s="117" t="str">
        <f>词典存放目录!$A$1&amp;L8604&amp;M8604</f>
        <v>F:\《自创文法查阅Excel》4.1备份\《B词汇·红宝书》\红宝书15版图片\9047-みばえ【見栄え】.jpg</v>
      </c>
      <c r="L8604" s="9" t="s">
        <v>18120</v>
      </c>
      <c r="M8604" s="117" t="s">
        <v>26719</v>
      </c>
      <c r="N8604" s="36" t="str">
        <f t="shared" si="807"/>
        <v>▶</v>
      </c>
      <c r="O8604" s="37" t="s">
        <v>18045</v>
      </c>
      <c r="P8604" s="37">
        <v>51</v>
      </c>
      <c r="Q8604" s="37" t="s">
        <v>23</v>
      </c>
      <c r="R8604" s="9" t="str">
        <f>词典存放目录!$A$1&amp;O8604&amp;P8604&amp;Q8604</f>
        <v>F:\《自创文法查阅Excel》4.1备份\《B词汇·红宝书》\红宝书MP3分割\32 n1-み (51).mp3</v>
      </c>
      <c r="S8604" s="38"/>
      <c r="T8604" s="56"/>
      <c r="U8604" s="56"/>
      <c r="V8604" s="30" t="str">
        <f>IF(COUNTA(S8604:U8604)=0,"",COUNTIF(S8604:U8604,"0")/COUNTA(S8604:U8604))</f>
        <v/>
      </c>
      <c r="W8604" s="29"/>
      <c r="X8604" s="9" t="s">
        <v>464</v>
      </c>
    </row>
    <row r="8605" spans="1:24" s="57" customFormat="1" ht="24">
      <c r="A8605" s="31">
        <v>9048</v>
      </c>
      <c r="B8605" s="32">
        <f t="shared" ca="1" si="805"/>
        <v>0.70521919638569186</v>
      </c>
      <c r="C8605" s="134" t="s">
        <v>16043</v>
      </c>
      <c r="D8605" s="128" t="s">
        <v>16044</v>
      </c>
      <c r="E8605" s="21"/>
      <c r="F8605" s="22"/>
      <c r="G8605" s="22"/>
      <c r="H8605" s="22"/>
      <c r="I8605" s="23"/>
      <c r="J8605" s="35" t="str">
        <f t="shared" si="806"/>
        <v>➸</v>
      </c>
      <c r="K8605" s="117" t="str">
        <f>词典存放目录!$A$1&amp;L8605&amp;M8605</f>
        <v>F:\《自创文法查阅Excel》4.1备份\《B词汇·红宝书》\红宝书15版图片\9048-みはからう【見計らう】.jpg</v>
      </c>
      <c r="L8605" s="9" t="s">
        <v>18120</v>
      </c>
      <c r="M8605" s="117" t="s">
        <v>26720</v>
      </c>
      <c r="N8605" s="36" t="str">
        <f t="shared" si="807"/>
        <v>▶</v>
      </c>
      <c r="O8605" s="37" t="s">
        <v>18045</v>
      </c>
      <c r="P8605" s="37">
        <v>52</v>
      </c>
      <c r="Q8605" s="37" t="s">
        <v>23</v>
      </c>
      <c r="R8605" s="9" t="str">
        <f>词典存放目录!$A$1&amp;O8605&amp;P8605&amp;Q8605</f>
        <v>F:\《自创文法查阅Excel》4.1备份\《B词汇·红宝书》\红宝书MP3分割\32 n1-み (52).mp3</v>
      </c>
      <c r="S8605" s="38"/>
      <c r="T8605" s="56"/>
      <c r="U8605" s="56"/>
      <c r="V8605" s="30" t="str">
        <f>IF(COUNTA(S8605:U8605)=0,"",COUNTIF(S8605:U8605,"0")/COUNTA(S8605:U8605))</f>
        <v/>
      </c>
      <c r="W8605" s="29"/>
      <c r="X8605" s="9" t="s">
        <v>464</v>
      </c>
    </row>
    <row r="8606" spans="1:24" s="57" customFormat="1" ht="24">
      <c r="A8606" s="31">
        <v>9049</v>
      </c>
      <c r="B8606" s="32">
        <f t="shared" ca="1" si="805"/>
        <v>9.5459680916863965E-2</v>
      </c>
      <c r="C8606" s="134" t="s">
        <v>16045</v>
      </c>
      <c r="D8606" s="128" t="s">
        <v>16046</v>
      </c>
      <c r="E8606" s="21"/>
      <c r="F8606" s="22"/>
      <c r="G8606" s="22"/>
      <c r="H8606" s="22"/>
      <c r="I8606" s="23"/>
      <c r="J8606" s="35" t="str">
        <f t="shared" si="806"/>
        <v>➸</v>
      </c>
      <c r="K8606" s="117" t="str">
        <f>词典存放目录!$A$1&amp;L8606&amp;M8606</f>
        <v>F:\《自创文法查阅Excel》4.1备份\《B词汇·红宝书》\红宝书15版图片\9049-みはらし【見晴らし】.jpg</v>
      </c>
      <c r="L8606" s="9" t="s">
        <v>18120</v>
      </c>
      <c r="M8606" s="117" t="s">
        <v>26721</v>
      </c>
      <c r="N8606" s="36" t="str">
        <f t="shared" si="807"/>
        <v>▶</v>
      </c>
      <c r="O8606" s="37" t="s">
        <v>18045</v>
      </c>
      <c r="P8606" s="37">
        <v>53</v>
      </c>
      <c r="Q8606" s="37" t="s">
        <v>23</v>
      </c>
      <c r="R8606" s="9" t="str">
        <f>词典存放目录!$A$1&amp;O8606&amp;P8606&amp;Q8606</f>
        <v>F:\《自创文法查阅Excel》4.1备份\《B词汇·红宝书》\红宝书MP3分割\32 n1-み (53).mp3</v>
      </c>
      <c r="S8606" s="38"/>
      <c r="T8606" s="56"/>
      <c r="U8606" s="56"/>
      <c r="V8606" s="30" t="str">
        <f>IF(COUNTA(S8606:U8606)=0,"",COUNTIF(S8606:U8606,"0")/COUNTA(S8606:U8606))</f>
        <v/>
      </c>
      <c r="W8606" s="29"/>
      <c r="X8606" s="9" t="s">
        <v>464</v>
      </c>
    </row>
    <row r="8607" spans="1:24" s="57" customFormat="1" ht="24">
      <c r="A8607" s="31">
        <v>9050</v>
      </c>
      <c r="B8607" s="32">
        <f t="shared" ca="1" si="805"/>
        <v>0.46764853820727537</v>
      </c>
      <c r="C8607" s="134" t="s">
        <v>16047</v>
      </c>
      <c r="D8607" s="128" t="s">
        <v>16048</v>
      </c>
      <c r="E8607" s="21"/>
      <c r="F8607" s="22"/>
      <c r="G8607" s="22"/>
      <c r="H8607" s="22"/>
      <c r="I8607" s="23"/>
      <c r="J8607" s="35" t="str">
        <f t="shared" si="806"/>
        <v>➸</v>
      </c>
      <c r="K8607" s="117" t="str">
        <f>词典存放目录!$A$1&amp;L8607&amp;M8607</f>
        <v>F:\《自创文法查阅Excel》4.1备份\《B词汇·红宝书》\红宝书15版图片\9050-みはる【見張る】.jpg</v>
      </c>
      <c r="L8607" s="9" t="s">
        <v>18120</v>
      </c>
      <c r="M8607" s="117" t="s">
        <v>26722</v>
      </c>
      <c r="N8607" s="36" t="str">
        <f t="shared" si="807"/>
        <v>▶</v>
      </c>
      <c r="O8607" s="37" t="s">
        <v>18045</v>
      </c>
      <c r="P8607" s="37">
        <v>54</v>
      </c>
      <c r="Q8607" s="37" t="s">
        <v>23</v>
      </c>
      <c r="R8607" s="9" t="str">
        <f>词典存放目录!$A$1&amp;O8607&amp;P8607&amp;Q8607</f>
        <v>F:\《自创文法查阅Excel》4.1备份\《B词汇·红宝书》\红宝书MP3分割\32 n1-み (54).mp3</v>
      </c>
      <c r="S8607" s="38"/>
      <c r="T8607" s="56"/>
      <c r="U8607" s="56"/>
      <c r="V8607" s="30" t="str">
        <f>IF(COUNTA(S8607:U8607)=0,"",COUNTIF(S8607:U8607,"0")/COUNTA(S8607:U8607))</f>
        <v/>
      </c>
      <c r="W8607" s="29"/>
      <c r="X8607" s="9" t="s">
        <v>464</v>
      </c>
    </row>
    <row r="8608" spans="1:24" s="57" customFormat="1" ht="24">
      <c r="A8608" s="31">
        <v>9051</v>
      </c>
      <c r="B8608" s="32">
        <f t="shared" ca="1" si="805"/>
        <v>0.59277327604515828</v>
      </c>
      <c r="C8608" s="134" t="s">
        <v>16049</v>
      </c>
      <c r="D8608" s="128" t="s">
        <v>16050</v>
      </c>
      <c r="E8608" s="21"/>
      <c r="F8608" s="22"/>
      <c r="G8608" s="22"/>
      <c r="H8608" s="22"/>
      <c r="I8608" s="23"/>
      <c r="J8608" s="35" t="str">
        <f t="shared" si="806"/>
        <v>➸</v>
      </c>
      <c r="K8608" s="117" t="str">
        <f>词典存放目录!$A$1&amp;L8608&amp;M8608</f>
        <v>F:\《自创文法查阅Excel》4.1备份\《B词汇·红宝书》\红宝书15版图片\9051-みぶり【身振り】.jpg</v>
      </c>
      <c r="L8608" s="9" t="s">
        <v>18120</v>
      </c>
      <c r="M8608" s="117" t="s">
        <v>26723</v>
      </c>
      <c r="N8608" s="36" t="str">
        <f t="shared" si="807"/>
        <v>▶</v>
      </c>
      <c r="O8608" s="37" t="s">
        <v>18045</v>
      </c>
      <c r="P8608" s="37">
        <v>55</v>
      </c>
      <c r="Q8608" s="37" t="s">
        <v>23</v>
      </c>
      <c r="R8608" s="9" t="str">
        <f>词典存放目录!$A$1&amp;O8608&amp;P8608&amp;Q8608</f>
        <v>F:\《自创文法查阅Excel》4.1备份\《B词汇·红宝书》\红宝书MP3分割\32 n1-み (55).mp3</v>
      </c>
      <c r="S8608" s="38"/>
      <c r="T8608" s="56"/>
      <c r="U8608" s="56"/>
      <c r="V8608" s="30"/>
      <c r="W8608" s="29"/>
      <c r="X8608" s="9" t="s">
        <v>464</v>
      </c>
    </row>
    <row r="8609" spans="1:24" s="57" customFormat="1" ht="24">
      <c r="A8609" s="31">
        <v>9052</v>
      </c>
      <c r="B8609" s="32">
        <f t="shared" ca="1" si="805"/>
        <v>0.66893225046296678</v>
      </c>
      <c r="C8609" s="134" t="s">
        <v>16051</v>
      </c>
      <c r="D8609" s="128" t="s">
        <v>16052</v>
      </c>
      <c r="E8609" s="21"/>
      <c r="F8609" s="22"/>
      <c r="G8609" s="22"/>
      <c r="H8609" s="22"/>
      <c r="I8609" s="23"/>
      <c r="J8609" s="35" t="str">
        <f t="shared" si="806"/>
        <v>➸</v>
      </c>
      <c r="K8609" s="117" t="str">
        <f>词典存放目录!$A$1&amp;L8609&amp;M8609</f>
        <v>F:\《自创文法查阅Excel》4.1备份\《B词汇·红宝书》\红宝书15版图片\9052-みもと【身元】.jpg</v>
      </c>
      <c r="L8609" s="9" t="s">
        <v>18120</v>
      </c>
      <c r="M8609" s="117" t="s">
        <v>26724</v>
      </c>
      <c r="N8609" s="36" t="str">
        <f t="shared" si="807"/>
        <v>▶</v>
      </c>
      <c r="O8609" s="37" t="s">
        <v>18045</v>
      </c>
      <c r="P8609" s="37">
        <v>56</v>
      </c>
      <c r="Q8609" s="37" t="s">
        <v>23</v>
      </c>
      <c r="R8609" s="9" t="str">
        <f>词典存放目录!$A$1&amp;O8609&amp;P8609&amp;Q8609</f>
        <v>F:\《自创文法查阅Excel》4.1备份\《B词汇·红宝书》\红宝书MP3分割\32 n1-み (56).mp3</v>
      </c>
      <c r="S8609" s="38"/>
      <c r="T8609" s="56"/>
      <c r="U8609" s="56"/>
      <c r="V8609" s="30" t="str">
        <f t="shared" ref="V8609:V8640" si="809">IF(COUNTA(S8609:U8609)=0,"",COUNTIF(S8609:U8609,"0")/COUNTA(S8609:U8609))</f>
        <v/>
      </c>
      <c r="W8609" s="29"/>
      <c r="X8609" s="9" t="s">
        <v>464</v>
      </c>
    </row>
    <row r="8610" spans="1:24" s="57" customFormat="1" ht="24">
      <c r="A8610" s="31">
        <v>9053</v>
      </c>
      <c r="B8610" s="32">
        <f t="shared" ca="1" si="805"/>
        <v>0.82544945188888741</v>
      </c>
      <c r="C8610" s="134" t="s">
        <v>16053</v>
      </c>
      <c r="D8610" s="128" t="s">
        <v>16054</v>
      </c>
      <c r="E8610" s="21"/>
      <c r="F8610" s="22"/>
      <c r="G8610" s="22"/>
      <c r="H8610" s="22"/>
      <c r="I8610" s="23"/>
      <c r="J8610" s="35" t="str">
        <f t="shared" si="806"/>
        <v>➸</v>
      </c>
      <c r="K8610" s="117" t="str">
        <f>词典存放目录!$A$1&amp;L8610&amp;M8610</f>
        <v>F:\《自创文法查阅Excel》4.1备份\《B词汇·红宝书》\红宝书15版图片\9053-みやぶる【見破る】.jpg</v>
      </c>
      <c r="L8610" s="9" t="s">
        <v>18120</v>
      </c>
      <c r="M8610" s="117" t="s">
        <v>26725</v>
      </c>
      <c r="N8610" s="36" t="str">
        <f t="shared" si="807"/>
        <v>▶</v>
      </c>
      <c r="O8610" s="37" t="s">
        <v>18045</v>
      </c>
      <c r="P8610" s="37">
        <v>57</v>
      </c>
      <c r="Q8610" s="37" t="s">
        <v>23</v>
      </c>
      <c r="R8610" s="9" t="str">
        <f>词典存放目录!$A$1&amp;O8610&amp;P8610&amp;Q8610</f>
        <v>F:\《自创文法查阅Excel》4.1备份\《B词汇·红宝书》\红宝书MP3分割\32 n1-み (57).mp3</v>
      </c>
      <c r="S8610" s="38"/>
      <c r="T8610" s="56"/>
      <c r="U8610" s="56"/>
      <c r="V8610" s="30" t="str">
        <f t="shared" si="809"/>
        <v/>
      </c>
      <c r="W8610" s="29"/>
      <c r="X8610" s="9" t="s">
        <v>464</v>
      </c>
    </row>
    <row r="8611" spans="1:24" s="57" customFormat="1" ht="24">
      <c r="A8611" s="31">
        <v>9054</v>
      </c>
      <c r="B8611" s="32">
        <f t="shared" ca="1" si="805"/>
        <v>0.25892049679542006</v>
      </c>
      <c r="C8611" s="134" t="s">
        <v>16055</v>
      </c>
      <c r="D8611" s="128" t="s">
        <v>16056</v>
      </c>
      <c r="E8611" s="21"/>
      <c r="F8611" s="22"/>
      <c r="G8611" s="22"/>
      <c r="H8611" s="22"/>
      <c r="I8611" s="23"/>
      <c r="J8611" s="35" t="str">
        <f t="shared" si="806"/>
        <v>➸</v>
      </c>
      <c r="K8611" s="117" t="str">
        <f>词典存放目录!$A$1&amp;L8611&amp;M8611</f>
        <v>F:\《自创文法查阅Excel》4.1备份\《B词汇·红宝书》\红宝书15版图片\9054-みりょう【魅了】.jpg</v>
      </c>
      <c r="L8611" s="9" t="s">
        <v>18120</v>
      </c>
      <c r="M8611" s="117" t="s">
        <v>26726</v>
      </c>
      <c r="N8611" s="36" t="str">
        <f t="shared" si="807"/>
        <v>▶</v>
      </c>
      <c r="O8611" s="37" t="s">
        <v>18045</v>
      </c>
      <c r="P8611" s="37">
        <v>58</v>
      </c>
      <c r="Q8611" s="37" t="s">
        <v>23</v>
      </c>
      <c r="R8611" s="9" t="str">
        <f>词典存放目录!$A$1&amp;O8611&amp;P8611&amp;Q8611</f>
        <v>F:\《自创文法查阅Excel》4.1备份\《B词汇·红宝书》\红宝书MP3分割\32 n1-み (58).mp3</v>
      </c>
      <c r="S8611" s="38"/>
      <c r="T8611" s="56"/>
      <c r="U8611" s="56"/>
      <c r="V8611" s="30" t="str">
        <f t="shared" si="809"/>
        <v/>
      </c>
      <c r="W8611" s="29"/>
      <c r="X8611" s="9" t="s">
        <v>464</v>
      </c>
    </row>
    <row r="8612" spans="1:24" s="57" customFormat="1" ht="24">
      <c r="A8612" s="31">
        <v>9055</v>
      </c>
      <c r="B8612" s="32">
        <f t="shared" ca="1" si="805"/>
        <v>0.7950544971004404</v>
      </c>
      <c r="C8612" s="134" t="s">
        <v>16057</v>
      </c>
      <c r="D8612" s="128" t="s">
        <v>16058</v>
      </c>
      <c r="E8612" s="21"/>
      <c r="F8612" s="22"/>
      <c r="G8612" s="22"/>
      <c r="H8612" s="22"/>
      <c r="I8612" s="23"/>
      <c r="J8612" s="35" t="str">
        <f t="shared" si="806"/>
        <v>➸</v>
      </c>
      <c r="K8612" s="117" t="str">
        <f>词典存放目录!$A$1&amp;L8612&amp;M8612</f>
        <v>F:\《自创文法查阅Excel》4.1备份\《B词汇·红宝书》\红宝书15版图片\9055-みれん【未練】.jpg</v>
      </c>
      <c r="L8612" s="9" t="s">
        <v>18120</v>
      </c>
      <c r="M8612" s="117" t="s">
        <v>26727</v>
      </c>
      <c r="N8612" s="36" t="str">
        <f t="shared" si="807"/>
        <v>▶</v>
      </c>
      <c r="O8612" s="37" t="s">
        <v>18045</v>
      </c>
      <c r="P8612" s="37">
        <v>59</v>
      </c>
      <c r="Q8612" s="37" t="s">
        <v>23</v>
      </c>
      <c r="R8612" s="9" t="str">
        <f>词典存放目录!$A$1&amp;O8612&amp;P8612&amp;Q8612</f>
        <v>F:\《自创文法查阅Excel》4.1备份\《B词汇·红宝书》\红宝书MP3分割\32 n1-み (59).mp3</v>
      </c>
      <c r="S8612" s="38"/>
      <c r="T8612" s="56"/>
      <c r="U8612" s="56"/>
      <c r="V8612" s="30" t="str">
        <f t="shared" si="809"/>
        <v/>
      </c>
      <c r="W8612" s="29"/>
      <c r="X8612" s="9" t="s">
        <v>464</v>
      </c>
    </row>
    <row r="8613" spans="1:24" s="57" customFormat="1" ht="24">
      <c r="A8613" s="31">
        <v>9056</v>
      </c>
      <c r="B8613" s="32">
        <f t="shared" ca="1" si="805"/>
        <v>0.14356089550773876</v>
      </c>
      <c r="C8613" s="134" t="s">
        <v>16059</v>
      </c>
      <c r="D8613" s="128" t="s">
        <v>16060</v>
      </c>
      <c r="E8613" s="21" t="s">
        <v>32</v>
      </c>
      <c r="F8613" s="22"/>
      <c r="G8613" s="22"/>
      <c r="H8613" s="22"/>
      <c r="I8613" s="23"/>
      <c r="J8613" s="35" t="str">
        <f t="shared" si="806"/>
        <v>➸</v>
      </c>
      <c r="K8613" s="117" t="str">
        <f>词典存放目录!$A$1&amp;L8613&amp;M8613</f>
        <v>F:\《自创文法查阅Excel》4.1备份\《B词汇·红宝书》\红宝书15版图片\9056-みれんがましい【未練がましい】.jpg</v>
      </c>
      <c r="L8613" s="9" t="s">
        <v>18120</v>
      </c>
      <c r="M8613" s="117" t="s">
        <v>26728</v>
      </c>
      <c r="N8613" s="36" t="str">
        <f t="shared" si="807"/>
        <v>▶</v>
      </c>
      <c r="O8613" s="37" t="s">
        <v>18045</v>
      </c>
      <c r="P8613" s="37">
        <v>60</v>
      </c>
      <c r="Q8613" s="37" t="s">
        <v>23</v>
      </c>
      <c r="R8613" s="9" t="str">
        <f>词典存放目录!$A$1&amp;O8613&amp;P8613&amp;Q8613</f>
        <v>F:\《自创文法查阅Excel》4.1备份\《B词汇·红宝书》\红宝书MP3分割\32 n1-み (60).mp3</v>
      </c>
      <c r="S8613" s="38"/>
      <c r="T8613" s="56"/>
      <c r="U8613" s="56"/>
      <c r="V8613" s="30" t="str">
        <f t="shared" si="809"/>
        <v/>
      </c>
      <c r="W8613" s="29"/>
      <c r="X8613" s="9" t="s">
        <v>464</v>
      </c>
    </row>
    <row r="8614" spans="1:24" s="57" customFormat="1" ht="24">
      <c r="A8614" s="31">
        <v>9057</v>
      </c>
      <c r="B8614" s="32">
        <f t="shared" ca="1" si="805"/>
        <v>0.7504531092641491</v>
      </c>
      <c r="C8614" s="134" t="s">
        <v>16061</v>
      </c>
      <c r="D8614" s="128" t="s">
        <v>16062</v>
      </c>
      <c r="E8614" s="21"/>
      <c r="F8614" s="22"/>
      <c r="G8614" s="22"/>
      <c r="H8614" s="22"/>
      <c r="I8614" s="23"/>
      <c r="J8614" s="35" t="str">
        <f t="shared" si="806"/>
        <v>➸</v>
      </c>
      <c r="K8614" s="117" t="str">
        <f>词典存放目录!$A$1&amp;L8614&amp;M8614</f>
        <v>F:\《自创文法查阅Excel》4.1备份\《B词汇·红宝书》\红宝书15版图片\9057-みんしゅく【民宿】.jpg</v>
      </c>
      <c r="L8614" s="9" t="s">
        <v>18120</v>
      </c>
      <c r="M8614" s="117" t="s">
        <v>26729</v>
      </c>
      <c r="N8614" s="36" t="str">
        <f t="shared" si="807"/>
        <v>▶</v>
      </c>
      <c r="O8614" s="37" t="s">
        <v>18045</v>
      </c>
      <c r="P8614" s="37">
        <v>61</v>
      </c>
      <c r="Q8614" s="37" t="s">
        <v>23</v>
      </c>
      <c r="R8614" s="9" t="str">
        <f>词典存放目录!$A$1&amp;O8614&amp;P8614&amp;Q8614</f>
        <v>F:\《自创文法查阅Excel》4.1备份\《B词汇·红宝书》\红宝书MP3分割\32 n1-み (61).mp3</v>
      </c>
      <c r="S8614" s="38"/>
      <c r="T8614" s="56"/>
      <c r="U8614" s="56"/>
      <c r="V8614" s="30" t="str">
        <f t="shared" si="809"/>
        <v/>
      </c>
      <c r="W8614" s="29"/>
      <c r="X8614" s="9" t="s">
        <v>464</v>
      </c>
    </row>
    <row r="8615" spans="1:24" s="57" customFormat="1" ht="24">
      <c r="A8615" s="31">
        <v>9058</v>
      </c>
      <c r="B8615" s="32">
        <f t="shared" ca="1" si="805"/>
        <v>0.54811558770801694</v>
      </c>
      <c r="C8615" s="130" t="s">
        <v>16063</v>
      </c>
      <c r="D8615" s="120" t="s">
        <v>16064</v>
      </c>
      <c r="E8615" s="21"/>
      <c r="F8615" s="22"/>
      <c r="G8615" s="22"/>
      <c r="H8615" s="22"/>
      <c r="I8615" s="23"/>
      <c r="J8615" s="35" t="str">
        <f t="shared" si="806"/>
        <v>➸</v>
      </c>
      <c r="K8615" s="117" t="str">
        <f>词典存放目录!$A$1&amp;L8615&amp;M8615</f>
        <v>F:\《自创文法查阅Excel》4.1备份\《B词汇·红宝书》\红宝书15版图片\9058-むいか【六日】.jpg</v>
      </c>
      <c r="L8615" s="9" t="s">
        <v>18120</v>
      </c>
      <c r="M8615" s="117" t="s">
        <v>26730</v>
      </c>
      <c r="N8615" s="36" t="str">
        <f t="shared" si="807"/>
        <v>▶</v>
      </c>
      <c r="O8615" s="37" t="s">
        <v>18046</v>
      </c>
      <c r="P8615" s="37">
        <v>1</v>
      </c>
      <c r="Q8615" s="37" t="s">
        <v>23</v>
      </c>
      <c r="R8615" s="9" t="str">
        <f>词典存放目录!$A$1&amp;O8615&amp;P8615&amp;Q8615</f>
        <v>F:\《自创文法查阅Excel》4.1备份\《B词汇·红宝书》\红宝书MP3分割\33 n5-む (1).mp3</v>
      </c>
      <c r="S8615" s="38"/>
      <c r="T8615" s="56"/>
      <c r="U8615" s="56"/>
      <c r="V8615" s="30" t="str">
        <f t="shared" si="809"/>
        <v/>
      </c>
      <c r="W8615" s="29"/>
      <c r="X8615" s="9" t="s">
        <v>24</v>
      </c>
    </row>
    <row r="8616" spans="1:24" s="57" customFormat="1" ht="24">
      <c r="A8616" s="31">
        <v>9059</v>
      </c>
      <c r="B8616" s="32">
        <f t="shared" ca="1" si="805"/>
        <v>0.44119191329467555</v>
      </c>
      <c r="C8616" s="130" t="s">
        <v>16065</v>
      </c>
      <c r="D8616" s="120" t="s">
        <v>16066</v>
      </c>
      <c r="E8616" s="21"/>
      <c r="F8616" s="22"/>
      <c r="G8616" s="22"/>
      <c r="H8616" s="22"/>
      <c r="I8616" s="23"/>
      <c r="J8616" s="35" t="str">
        <f t="shared" si="806"/>
        <v>➸</v>
      </c>
      <c r="K8616" s="117" t="str">
        <f>词典存放目录!$A$1&amp;L8616&amp;M8616</f>
        <v>F:\《自创文法查阅Excel》4.1备份\《B词汇·红宝书》\红宝书15版图片\9059-むこう【向こう】.jpg</v>
      </c>
      <c r="L8616" s="9" t="s">
        <v>18120</v>
      </c>
      <c r="M8616" s="117" t="s">
        <v>26731</v>
      </c>
      <c r="N8616" s="36" t="str">
        <f t="shared" si="807"/>
        <v>▶</v>
      </c>
      <c r="O8616" s="37" t="s">
        <v>18046</v>
      </c>
      <c r="P8616" s="37">
        <v>2</v>
      </c>
      <c r="Q8616" s="37" t="s">
        <v>23</v>
      </c>
      <c r="R8616" s="9" t="str">
        <f>词典存放目录!$A$1&amp;O8616&amp;P8616&amp;Q8616</f>
        <v>F:\《自创文法查阅Excel》4.1备份\《B词汇·红宝书》\红宝书MP3分割\33 n5-む (2).mp3</v>
      </c>
      <c r="S8616" s="38"/>
      <c r="T8616" s="56"/>
      <c r="U8616" s="56"/>
      <c r="V8616" s="30" t="str">
        <f t="shared" si="809"/>
        <v/>
      </c>
      <c r="W8616" s="29"/>
      <c r="X8616" s="9" t="s">
        <v>24</v>
      </c>
    </row>
    <row r="8617" spans="1:24" s="57" customFormat="1" ht="24">
      <c r="A8617" s="31">
        <v>9060</v>
      </c>
      <c r="B8617" s="32">
        <f t="shared" ca="1" si="805"/>
        <v>0.24890972864661398</v>
      </c>
      <c r="C8617" s="130" t="s">
        <v>16067</v>
      </c>
      <c r="D8617" s="120" t="s">
        <v>16068</v>
      </c>
      <c r="E8617" s="21" t="s">
        <v>32</v>
      </c>
      <c r="F8617" s="22"/>
      <c r="G8617" s="22"/>
      <c r="H8617" s="22"/>
      <c r="I8617" s="23"/>
      <c r="J8617" s="35" t="str">
        <f t="shared" si="806"/>
        <v>➸</v>
      </c>
      <c r="K8617" s="117" t="str">
        <f>词典存放目录!$A$1&amp;L8617&amp;M8617</f>
        <v>F:\《自创文法查阅Excel》4.1备份\《B词汇·红宝书》\红宝书15版图片\9060-むずかしい【難しい】.jpg</v>
      </c>
      <c r="L8617" s="9" t="s">
        <v>18120</v>
      </c>
      <c r="M8617" s="117" t="s">
        <v>26732</v>
      </c>
      <c r="N8617" s="36" t="str">
        <f t="shared" si="807"/>
        <v>▶</v>
      </c>
      <c r="O8617" s="37" t="s">
        <v>18046</v>
      </c>
      <c r="P8617" s="37">
        <v>3</v>
      </c>
      <c r="Q8617" s="37" t="s">
        <v>23</v>
      </c>
      <c r="R8617" s="9" t="str">
        <f>词典存放目录!$A$1&amp;O8617&amp;P8617&amp;Q8617</f>
        <v>F:\《自创文法查阅Excel》4.1备份\《B词汇·红宝书》\红宝书MP3分割\33 n5-む (3).mp3</v>
      </c>
      <c r="S8617" s="38"/>
      <c r="T8617" s="56"/>
      <c r="U8617" s="56"/>
      <c r="V8617" s="30" t="str">
        <f t="shared" si="809"/>
        <v/>
      </c>
      <c r="W8617" s="29"/>
      <c r="X8617" s="9" t="s">
        <v>24</v>
      </c>
    </row>
    <row r="8618" spans="1:24" s="57" customFormat="1" ht="24">
      <c r="A8618" s="31">
        <v>9061</v>
      </c>
      <c r="B8618" s="32">
        <f t="shared" ca="1" si="805"/>
        <v>0.31119806627856328</v>
      </c>
      <c r="C8618" s="130" t="s">
        <v>16069</v>
      </c>
      <c r="D8618" s="120" t="s">
        <v>16070</v>
      </c>
      <c r="E8618" s="21"/>
      <c r="F8618" s="22"/>
      <c r="G8618" s="22"/>
      <c r="H8618" s="22"/>
      <c r="I8618" s="23"/>
      <c r="J8618" s="35" t="str">
        <f t="shared" si="806"/>
        <v>➸</v>
      </c>
      <c r="K8618" s="117" t="str">
        <f>词典存放目录!$A$1&amp;L8618&amp;M8618</f>
        <v>F:\《自创文法查阅Excel》4.1备份\《B词汇·红宝书》\红宝书15版图片\9061-むっつ【六つ】.jpg</v>
      </c>
      <c r="L8618" s="9" t="s">
        <v>18120</v>
      </c>
      <c r="M8618" s="117" t="s">
        <v>26733</v>
      </c>
      <c r="N8618" s="36" t="str">
        <f t="shared" si="807"/>
        <v>▶</v>
      </c>
      <c r="O8618" s="37" t="s">
        <v>18046</v>
      </c>
      <c r="P8618" s="37">
        <v>4</v>
      </c>
      <c r="Q8618" s="37" t="s">
        <v>23</v>
      </c>
      <c r="R8618" s="9" t="str">
        <f>词典存放目录!$A$1&amp;O8618&amp;P8618&amp;Q8618</f>
        <v>F:\《自创文法查阅Excel》4.1备份\《B词汇·红宝书》\红宝书MP3分割\33 n5-む (4).mp3</v>
      </c>
      <c r="S8618" s="38"/>
      <c r="T8618" s="56"/>
      <c r="U8618" s="56"/>
      <c r="V8618" s="30" t="str">
        <f t="shared" si="809"/>
        <v/>
      </c>
      <c r="W8618" s="29"/>
      <c r="X8618" s="9" t="s">
        <v>24</v>
      </c>
    </row>
    <row r="8619" spans="1:24" s="57" customFormat="1" ht="24">
      <c r="A8619" s="31">
        <v>9062</v>
      </c>
      <c r="B8619" s="32">
        <f t="shared" ca="1" si="805"/>
        <v>4.7431692488761446E-2</v>
      </c>
      <c r="C8619" s="130" t="s">
        <v>16071</v>
      </c>
      <c r="D8619" s="120" t="s">
        <v>16072</v>
      </c>
      <c r="E8619" s="21"/>
      <c r="F8619" s="22"/>
      <c r="G8619" s="22"/>
      <c r="H8619" s="22"/>
      <c r="I8619" s="23"/>
      <c r="J8619" s="35" t="str">
        <f t="shared" si="806"/>
        <v>➸</v>
      </c>
      <c r="K8619" s="117" t="str">
        <f>词典存放目录!$A$1&amp;L8619&amp;M8619</f>
        <v>F:\《自创文法查阅Excel》4.1备份\《B词汇·红宝书》\红宝书15版图片\9062-むら【村】.jpg</v>
      </c>
      <c r="L8619" s="9" t="s">
        <v>18120</v>
      </c>
      <c r="M8619" s="117" t="s">
        <v>26734</v>
      </c>
      <c r="N8619" s="36" t="str">
        <f t="shared" si="807"/>
        <v>▶</v>
      </c>
      <c r="O8619" s="37" t="s">
        <v>18046</v>
      </c>
      <c r="P8619" s="37">
        <v>5</v>
      </c>
      <c r="Q8619" s="37" t="s">
        <v>23</v>
      </c>
      <c r="R8619" s="9" t="str">
        <f>词典存放目录!$A$1&amp;O8619&amp;P8619&amp;Q8619</f>
        <v>F:\《自创文法查阅Excel》4.1备份\《B词汇·红宝书》\红宝书MP3分割\33 n5-む (5).mp3</v>
      </c>
      <c r="S8619" s="38"/>
      <c r="T8619" s="56"/>
      <c r="U8619" s="56"/>
      <c r="V8619" s="30" t="str">
        <f t="shared" si="809"/>
        <v/>
      </c>
      <c r="W8619" s="29"/>
      <c r="X8619" s="9" t="s">
        <v>24</v>
      </c>
    </row>
    <row r="8620" spans="1:24" s="57" customFormat="1" ht="24">
      <c r="A8620" s="31">
        <v>9063</v>
      </c>
      <c r="B8620" s="32">
        <f t="shared" ca="1" si="805"/>
        <v>0.95744506265716489</v>
      </c>
      <c r="C8620" s="131" t="s">
        <v>16073</v>
      </c>
      <c r="D8620" s="122" t="s">
        <v>16074</v>
      </c>
      <c r="E8620" s="21"/>
      <c r="F8620" s="22"/>
      <c r="G8620" s="22"/>
      <c r="H8620" s="22"/>
      <c r="I8620" s="23"/>
      <c r="J8620" s="35" t="str">
        <f t="shared" si="806"/>
        <v>➸</v>
      </c>
      <c r="K8620" s="117" t="str">
        <f>词典存放目录!$A$1&amp;L8620&amp;M8620</f>
        <v>F:\《自创文法查阅Excel》4.1备份\《B词汇·红宝书》\红宝书15版图片\9063-むかう【向かう】.jpg</v>
      </c>
      <c r="L8620" s="9" t="s">
        <v>18120</v>
      </c>
      <c r="M8620" s="117" t="s">
        <v>26735</v>
      </c>
      <c r="N8620" s="36" t="str">
        <f t="shared" si="807"/>
        <v>▶</v>
      </c>
      <c r="O8620" s="37" t="s">
        <v>18047</v>
      </c>
      <c r="P8620" s="37">
        <v>1</v>
      </c>
      <c r="Q8620" s="37" t="s">
        <v>23</v>
      </c>
      <c r="R8620" s="9" t="str">
        <f>词典存放目录!$A$1&amp;O8620&amp;P8620&amp;Q8620</f>
        <v>F:\《自创文法查阅Excel》4.1备份\《B词汇·红宝书》\红宝书MP3分割\33 n4-む (1).mp3</v>
      </c>
      <c r="S8620" s="38"/>
      <c r="T8620" s="56"/>
      <c r="U8620" s="56"/>
      <c r="V8620" s="30" t="str">
        <f t="shared" si="809"/>
        <v/>
      </c>
      <c r="W8620" s="29"/>
      <c r="X8620" s="9" t="s">
        <v>113</v>
      </c>
    </row>
    <row r="8621" spans="1:24" s="57" customFormat="1" ht="24">
      <c r="A8621" s="31">
        <v>9064</v>
      </c>
      <c r="B8621" s="32">
        <f t="shared" ca="1" si="805"/>
        <v>0.72400878328910145</v>
      </c>
      <c r="C8621" s="131" t="s">
        <v>16075</v>
      </c>
      <c r="D8621" s="122" t="s">
        <v>16076</v>
      </c>
      <c r="E8621" s="21"/>
      <c r="F8621" s="22"/>
      <c r="G8621" s="22"/>
      <c r="H8621" s="22"/>
      <c r="I8621" s="23"/>
      <c r="J8621" s="35" t="str">
        <f t="shared" si="806"/>
        <v>➸</v>
      </c>
      <c r="K8621" s="117" t="str">
        <f>词典存放目录!$A$1&amp;L8621&amp;M8621</f>
        <v>F:\《自创文法查阅Excel》4.1备份\《B词汇·红宝书》\红宝书15版图片\9064-むかえる【迎える】.jpg</v>
      </c>
      <c r="L8621" s="9" t="s">
        <v>18120</v>
      </c>
      <c r="M8621" s="117" t="s">
        <v>26736</v>
      </c>
      <c r="N8621" s="36" t="str">
        <f t="shared" si="807"/>
        <v>▶</v>
      </c>
      <c r="O8621" s="37" t="s">
        <v>18047</v>
      </c>
      <c r="P8621" s="37">
        <v>2</v>
      </c>
      <c r="Q8621" s="37" t="s">
        <v>23</v>
      </c>
      <c r="R8621" s="9" t="str">
        <f>词典存放目录!$A$1&amp;O8621&amp;P8621&amp;Q8621</f>
        <v>F:\《自创文法查阅Excel》4.1备份\《B词汇·红宝书》\红宝书MP3分割\33 n4-む (2).mp3</v>
      </c>
      <c r="S8621" s="38"/>
      <c r="T8621" s="56"/>
      <c r="U8621" s="56"/>
      <c r="V8621" s="30" t="str">
        <f t="shared" si="809"/>
        <v/>
      </c>
      <c r="W8621" s="29"/>
      <c r="X8621" s="9" t="s">
        <v>113</v>
      </c>
    </row>
    <row r="8622" spans="1:24" s="57" customFormat="1" ht="24">
      <c r="A8622" s="31">
        <v>9065</v>
      </c>
      <c r="B8622" s="32">
        <f t="shared" ca="1" si="805"/>
        <v>0.75640051218212345</v>
      </c>
      <c r="C8622" s="131" t="s">
        <v>16077</v>
      </c>
      <c r="D8622" s="122" t="s">
        <v>16078</v>
      </c>
      <c r="E8622" s="21"/>
      <c r="F8622" s="22"/>
      <c r="G8622" s="22"/>
      <c r="H8622" s="22"/>
      <c r="I8622" s="23"/>
      <c r="J8622" s="35" t="str">
        <f t="shared" si="806"/>
        <v>➸</v>
      </c>
      <c r="K8622" s="117" t="str">
        <f>词典存放目录!$A$1&amp;L8622&amp;M8622</f>
        <v>F:\《自创文法查阅Excel》4.1备份\《B词汇·红宝书》\红宝书15版图片\9065-むかし【昔】.jpg</v>
      </c>
      <c r="L8622" s="9" t="s">
        <v>18120</v>
      </c>
      <c r="M8622" s="117" t="s">
        <v>26737</v>
      </c>
      <c r="N8622" s="36" t="str">
        <f t="shared" si="807"/>
        <v>▶</v>
      </c>
      <c r="O8622" s="37" t="s">
        <v>18047</v>
      </c>
      <c r="P8622" s="37">
        <v>3</v>
      </c>
      <c r="Q8622" s="37" t="s">
        <v>23</v>
      </c>
      <c r="R8622" s="9" t="str">
        <f>词典存放目录!$A$1&amp;O8622&amp;P8622&amp;Q8622</f>
        <v>F:\《自创文法查阅Excel》4.1备份\《B词汇·红宝书》\红宝书MP3分割\33 n4-む (3).mp3</v>
      </c>
      <c r="S8622" s="38"/>
      <c r="T8622" s="56"/>
      <c r="U8622" s="56"/>
      <c r="V8622" s="30" t="str">
        <f t="shared" si="809"/>
        <v/>
      </c>
      <c r="W8622" s="29"/>
      <c r="X8622" s="9" t="s">
        <v>113</v>
      </c>
    </row>
    <row r="8623" spans="1:24" s="57" customFormat="1" ht="24">
      <c r="A8623" s="31">
        <v>9066</v>
      </c>
      <c r="B8623" s="32">
        <f t="shared" ca="1" si="805"/>
        <v>0.62824671575740598</v>
      </c>
      <c r="C8623" s="131" t="s">
        <v>16079</v>
      </c>
      <c r="D8623" s="122" t="s">
        <v>16080</v>
      </c>
      <c r="E8623" s="21"/>
      <c r="F8623" s="22"/>
      <c r="G8623" s="22"/>
      <c r="H8623" s="22"/>
      <c r="I8623" s="23"/>
      <c r="J8623" s="35" t="str">
        <f t="shared" si="806"/>
        <v>➸</v>
      </c>
      <c r="K8623" s="117" t="str">
        <f>词典存放目录!$A$1&amp;L8623&amp;M8623</f>
        <v>F:\《自创文法查阅Excel》4.1备份\《B词汇·红宝书》\红宝书15版图片\9066-むぎ【麦】.jpg</v>
      </c>
      <c r="L8623" s="9" t="s">
        <v>18120</v>
      </c>
      <c r="M8623" s="117" t="s">
        <v>26738</v>
      </c>
      <c r="N8623" s="36" t="str">
        <f t="shared" si="807"/>
        <v>▶</v>
      </c>
      <c r="O8623" s="37" t="s">
        <v>18047</v>
      </c>
      <c r="P8623" s="37">
        <v>4</v>
      </c>
      <c r="Q8623" s="37" t="s">
        <v>23</v>
      </c>
      <c r="R8623" s="9" t="str">
        <f>词典存放目录!$A$1&amp;O8623&amp;P8623&amp;Q8623</f>
        <v>F:\《自创文法查阅Excel》4.1备份\《B词汇·红宝书》\红宝书MP3分割\33 n4-む (4).mp3</v>
      </c>
      <c r="S8623" s="38"/>
      <c r="T8623" s="56"/>
      <c r="U8623" s="56"/>
      <c r="V8623" s="30" t="str">
        <f t="shared" si="809"/>
        <v/>
      </c>
      <c r="W8623" s="29"/>
      <c r="X8623" s="9" t="s">
        <v>113</v>
      </c>
    </row>
    <row r="8624" spans="1:24" s="57" customFormat="1" ht="24">
      <c r="A8624" s="31">
        <v>9067</v>
      </c>
      <c r="B8624" s="32">
        <f t="shared" ca="1" si="805"/>
        <v>5.0381661183741544E-3</v>
      </c>
      <c r="C8624" s="131" t="s">
        <v>16081</v>
      </c>
      <c r="D8624" s="122" t="s">
        <v>16082</v>
      </c>
      <c r="E8624" s="21"/>
      <c r="F8624" s="22"/>
      <c r="G8624" s="22"/>
      <c r="H8624" s="22"/>
      <c r="I8624" s="23"/>
      <c r="J8624" s="35" t="str">
        <f t="shared" si="806"/>
        <v>➸</v>
      </c>
      <c r="K8624" s="117" t="str">
        <f>词典存放目录!$A$1&amp;L8624&amp;M8624</f>
        <v>F:\《自创文法查阅Excel》4.1备份\《B词汇·红宝书》\红宝书15版图片\9067-むし【虫】.jpg</v>
      </c>
      <c r="L8624" s="9" t="s">
        <v>18120</v>
      </c>
      <c r="M8624" s="117" t="s">
        <v>26739</v>
      </c>
      <c r="N8624" s="36" t="str">
        <f t="shared" si="807"/>
        <v>▶</v>
      </c>
      <c r="O8624" s="37" t="s">
        <v>18047</v>
      </c>
      <c r="P8624" s="37">
        <v>5</v>
      </c>
      <c r="Q8624" s="37" t="s">
        <v>23</v>
      </c>
      <c r="R8624" s="9" t="str">
        <f>词典存放目录!$A$1&amp;O8624&amp;P8624&amp;Q8624</f>
        <v>F:\《自创文法查阅Excel》4.1备份\《B词汇·红宝书》\红宝书MP3分割\33 n4-む (5).mp3</v>
      </c>
      <c r="S8624" s="38"/>
      <c r="T8624" s="56"/>
      <c r="U8624" s="56"/>
      <c r="V8624" s="30" t="str">
        <f t="shared" si="809"/>
        <v/>
      </c>
      <c r="W8624" s="29"/>
      <c r="X8624" s="9" t="s">
        <v>113</v>
      </c>
    </row>
    <row r="8625" spans="1:24" s="57" customFormat="1" ht="24">
      <c r="A8625" s="31">
        <v>9068</v>
      </c>
      <c r="B8625" s="32">
        <f t="shared" ca="1" si="805"/>
        <v>0.48662916428716885</v>
      </c>
      <c r="C8625" s="131" t="s">
        <v>16083</v>
      </c>
      <c r="D8625" s="122" t="s">
        <v>16084</v>
      </c>
      <c r="E8625" s="21"/>
      <c r="F8625" s="22"/>
      <c r="G8625" s="22"/>
      <c r="H8625" s="22"/>
      <c r="I8625" s="23"/>
      <c r="J8625" s="35" t="str">
        <f t="shared" si="806"/>
        <v>➸</v>
      </c>
      <c r="K8625" s="117" t="str">
        <f>词典存放目录!$A$1&amp;L8625&amp;M8625</f>
        <v>F:\《自创文法查阅Excel》4.1备份\《B词汇·红宝书》\红宝书15版图片\9068-むすこ【息子】.jpg</v>
      </c>
      <c r="L8625" s="9" t="s">
        <v>18120</v>
      </c>
      <c r="M8625" s="117" t="s">
        <v>26740</v>
      </c>
      <c r="N8625" s="36" t="str">
        <f t="shared" si="807"/>
        <v>▶</v>
      </c>
      <c r="O8625" s="37" t="s">
        <v>18047</v>
      </c>
      <c r="P8625" s="37">
        <v>6</v>
      </c>
      <c r="Q8625" s="37" t="s">
        <v>23</v>
      </c>
      <c r="R8625" s="9" t="str">
        <f>词典存放目录!$A$1&amp;O8625&amp;P8625&amp;Q8625</f>
        <v>F:\《自创文法查阅Excel》4.1备份\《B词汇·红宝书》\红宝书MP3分割\33 n4-む (6).mp3</v>
      </c>
      <c r="S8625" s="38"/>
      <c r="T8625" s="56"/>
      <c r="U8625" s="56"/>
      <c r="V8625" s="30" t="str">
        <f t="shared" si="809"/>
        <v/>
      </c>
      <c r="W8625" s="29"/>
      <c r="X8625" s="9" t="s">
        <v>113</v>
      </c>
    </row>
    <row r="8626" spans="1:24" s="57" customFormat="1" ht="24">
      <c r="A8626" s="31">
        <v>9069</v>
      </c>
      <c r="B8626" s="32">
        <f t="shared" ca="1" si="805"/>
        <v>0.70966356088439253</v>
      </c>
      <c r="C8626" s="131" t="s">
        <v>16085</v>
      </c>
      <c r="D8626" s="122" t="s">
        <v>16086</v>
      </c>
      <c r="E8626" s="21"/>
      <c r="F8626" s="22"/>
      <c r="G8626" s="22"/>
      <c r="H8626" s="22"/>
      <c r="I8626" s="23"/>
      <c r="J8626" s="35" t="str">
        <f t="shared" si="806"/>
        <v>➸</v>
      </c>
      <c r="K8626" s="117" t="str">
        <f>词典存放目录!$A$1&amp;L8626&amp;M8626</f>
        <v>F:\《自创文法查阅Excel》4.1备份\《B词汇·红宝书》\红宝书15版图片\9069-むすめ【娘】.jpg</v>
      </c>
      <c r="L8626" s="9" t="s">
        <v>18120</v>
      </c>
      <c r="M8626" s="117" t="s">
        <v>26741</v>
      </c>
      <c r="N8626" s="36" t="str">
        <f t="shared" si="807"/>
        <v>▶</v>
      </c>
      <c r="O8626" s="37" t="s">
        <v>18047</v>
      </c>
      <c r="P8626" s="37">
        <v>7</v>
      </c>
      <c r="Q8626" s="37" t="s">
        <v>23</v>
      </c>
      <c r="R8626" s="9" t="str">
        <f>词典存放目录!$A$1&amp;O8626&amp;P8626&amp;Q8626</f>
        <v>F:\《自创文法查阅Excel》4.1备份\《B词汇·红宝书》\红宝书MP3分割\33 n4-む (7).mp3</v>
      </c>
      <c r="S8626" s="38"/>
      <c r="T8626" s="56"/>
      <c r="U8626" s="56"/>
      <c r="V8626" s="30" t="str">
        <f t="shared" si="809"/>
        <v/>
      </c>
      <c r="W8626" s="29"/>
      <c r="X8626" s="9" t="s">
        <v>113</v>
      </c>
    </row>
    <row r="8627" spans="1:24" s="57" customFormat="1" ht="24">
      <c r="A8627" s="31">
        <v>9070</v>
      </c>
      <c r="B8627" s="32">
        <f t="shared" ca="1" si="805"/>
        <v>5.7760961157660273E-2</v>
      </c>
      <c r="C8627" s="131" t="s">
        <v>16087</v>
      </c>
      <c r="D8627" s="122" t="s">
        <v>16088</v>
      </c>
      <c r="E8627" s="21"/>
      <c r="F8627" s="22"/>
      <c r="G8627" s="22"/>
      <c r="H8627" s="22"/>
      <c r="I8627" s="23"/>
      <c r="J8627" s="35" t="str">
        <f t="shared" si="806"/>
        <v>➸</v>
      </c>
      <c r="K8627" s="117" t="str">
        <f>词典存放目录!$A$1&amp;L8627&amp;M8627</f>
        <v>F:\《自创文法查阅Excel》4.1备份\《B词汇·红宝书》\红宝书15版图片\9070-むだ【無駄】.jpg</v>
      </c>
      <c r="L8627" s="9" t="s">
        <v>18120</v>
      </c>
      <c r="M8627" s="117" t="s">
        <v>26742</v>
      </c>
      <c r="N8627" s="36" t="str">
        <f t="shared" si="807"/>
        <v>▶</v>
      </c>
      <c r="O8627" s="37" t="s">
        <v>18047</v>
      </c>
      <c r="P8627" s="37">
        <v>8</v>
      </c>
      <c r="Q8627" s="37" t="s">
        <v>23</v>
      </c>
      <c r="R8627" s="9" t="str">
        <f>词典存放目录!$A$1&amp;O8627&amp;P8627&amp;Q8627</f>
        <v>F:\《自创文法查阅Excel》4.1备份\《B词汇·红宝书》\红宝书MP3分割\33 n4-む (8).mp3</v>
      </c>
      <c r="S8627" s="38"/>
      <c r="T8627" s="56"/>
      <c r="U8627" s="56"/>
      <c r="V8627" s="30" t="str">
        <f t="shared" si="809"/>
        <v/>
      </c>
      <c r="W8627" s="29"/>
      <c r="X8627" s="9" t="s">
        <v>113</v>
      </c>
    </row>
    <row r="8628" spans="1:24" s="57" customFormat="1" ht="24">
      <c r="A8628" s="31">
        <v>9071</v>
      </c>
      <c r="B8628" s="32">
        <f t="shared" ca="1" si="805"/>
        <v>0.93916436858775076</v>
      </c>
      <c r="C8628" s="131" t="s">
        <v>16089</v>
      </c>
      <c r="D8628" s="122" t="s">
        <v>16090</v>
      </c>
      <c r="E8628" s="21"/>
      <c r="F8628" s="22"/>
      <c r="G8628" s="22"/>
      <c r="H8628" s="22"/>
      <c r="I8628" s="23"/>
      <c r="J8628" s="35" t="str">
        <f t="shared" si="806"/>
        <v>➸</v>
      </c>
      <c r="K8628" s="117" t="str">
        <f>词典存放目录!$A$1&amp;L8628&amp;M8628</f>
        <v>F:\《自创文法查阅Excel》4.1备份\《B词汇·红宝书》\红宝书15版图片\9071-むね【胸】.jpg</v>
      </c>
      <c r="L8628" s="9" t="s">
        <v>18120</v>
      </c>
      <c r="M8628" s="117" t="s">
        <v>26743</v>
      </c>
      <c r="N8628" s="36" t="str">
        <f t="shared" si="807"/>
        <v>▶</v>
      </c>
      <c r="O8628" s="37" t="s">
        <v>18047</v>
      </c>
      <c r="P8628" s="37">
        <v>9</v>
      </c>
      <c r="Q8628" s="37" t="s">
        <v>23</v>
      </c>
      <c r="R8628" s="9" t="str">
        <f>词典存放目录!$A$1&amp;O8628&amp;P8628&amp;Q8628</f>
        <v>F:\《自创文法查阅Excel》4.1备份\《B词汇·红宝书》\红宝书MP3分割\33 n4-む (9).mp3</v>
      </c>
      <c r="S8628" s="38"/>
      <c r="T8628" s="56"/>
      <c r="U8628" s="56"/>
      <c r="V8628" s="30" t="str">
        <f t="shared" si="809"/>
        <v/>
      </c>
      <c r="W8628" s="29"/>
      <c r="X8628" s="9" t="s">
        <v>113</v>
      </c>
    </row>
    <row r="8629" spans="1:24" s="57" customFormat="1" ht="24">
      <c r="A8629" s="31">
        <v>9072</v>
      </c>
      <c r="B8629" s="32">
        <f t="shared" ca="1" si="805"/>
        <v>0.96094817936702226</v>
      </c>
      <c r="C8629" s="131" t="s">
        <v>16091</v>
      </c>
      <c r="D8629" s="122" t="s">
        <v>16092</v>
      </c>
      <c r="E8629" s="21"/>
      <c r="F8629" s="22"/>
      <c r="G8629" s="22"/>
      <c r="H8629" s="22"/>
      <c r="I8629" s="23"/>
      <c r="J8629" s="35" t="str">
        <f t="shared" si="806"/>
        <v>➸</v>
      </c>
      <c r="K8629" s="117" t="str">
        <f>词典存放目录!$A$1&amp;L8629&amp;M8629</f>
        <v>F:\《自创文法查阅Excel》4.1备份\《B词汇·红宝书》\红宝书15版图片\9072-むり【無理】.jpg</v>
      </c>
      <c r="L8629" s="9" t="s">
        <v>18120</v>
      </c>
      <c r="M8629" s="117" t="s">
        <v>26744</v>
      </c>
      <c r="N8629" s="36" t="str">
        <f t="shared" si="807"/>
        <v>▶</v>
      </c>
      <c r="O8629" s="37" t="s">
        <v>18047</v>
      </c>
      <c r="P8629" s="37">
        <v>10</v>
      </c>
      <c r="Q8629" s="37" t="s">
        <v>23</v>
      </c>
      <c r="R8629" s="9" t="str">
        <f>词典存放目录!$A$1&amp;O8629&amp;P8629&amp;Q8629</f>
        <v>F:\《自创文法查阅Excel》4.1备份\《B词汇·红宝书》\红宝书MP3分割\33 n4-む (10).mp3</v>
      </c>
      <c r="S8629" s="38"/>
      <c r="T8629" s="56"/>
      <c r="U8629" s="56"/>
      <c r="V8629" s="30" t="str">
        <f t="shared" si="809"/>
        <v/>
      </c>
      <c r="W8629" s="29"/>
      <c r="X8629" s="9" t="s">
        <v>113</v>
      </c>
    </row>
    <row r="8630" spans="1:24" s="57" customFormat="1" ht="24">
      <c r="A8630" s="31">
        <v>9073</v>
      </c>
      <c r="B8630" s="32">
        <f t="shared" ca="1" si="805"/>
        <v>0.51275279462924406</v>
      </c>
      <c r="C8630" s="132" t="s">
        <v>16093</v>
      </c>
      <c r="D8630" s="124" t="s">
        <v>16094</v>
      </c>
      <c r="E8630" s="21"/>
      <c r="F8630" s="22"/>
      <c r="G8630" s="22"/>
      <c r="H8630" s="22"/>
      <c r="I8630" s="23"/>
      <c r="J8630" s="35" t="str">
        <f t="shared" si="806"/>
        <v>➸</v>
      </c>
      <c r="K8630" s="117" t="str">
        <f>词典存放目录!$A$1&amp;L8630&amp;M8630</f>
        <v>F:\《自创文法查阅Excel》4.1备份\《B词汇·红宝书》\红宝书15版图片\9073-むかい【向かい】.jpg</v>
      </c>
      <c r="L8630" s="9" t="s">
        <v>18120</v>
      </c>
      <c r="M8630" s="117" t="s">
        <v>26745</v>
      </c>
      <c r="N8630" s="36" t="str">
        <f t="shared" si="807"/>
        <v>▶</v>
      </c>
      <c r="O8630" s="37" t="s">
        <v>18048</v>
      </c>
      <c r="P8630" s="37">
        <v>1</v>
      </c>
      <c r="Q8630" s="37" t="s">
        <v>23</v>
      </c>
      <c r="R8630" s="9" t="str">
        <f>词典存放目录!$A$1&amp;O8630&amp;P8630&amp;Q8630</f>
        <v>F:\《自创文法查阅Excel》4.1备份\《B词汇·红宝书》\红宝书MP3分割\33 n3-む (1).mp3</v>
      </c>
      <c r="S8630" s="38"/>
      <c r="T8630" s="56"/>
      <c r="U8630" s="56"/>
      <c r="V8630" s="30" t="str">
        <f t="shared" si="809"/>
        <v/>
      </c>
      <c r="W8630" s="29"/>
      <c r="X8630" s="9" t="s">
        <v>212</v>
      </c>
    </row>
    <row r="8631" spans="1:24" s="57" customFormat="1" ht="24">
      <c r="A8631" s="31">
        <v>9074</v>
      </c>
      <c r="B8631" s="32">
        <f t="shared" ca="1" si="805"/>
        <v>0.19953543873626101</v>
      </c>
      <c r="C8631" s="132" t="s">
        <v>16095</v>
      </c>
      <c r="D8631" s="124" t="s">
        <v>16096</v>
      </c>
      <c r="E8631" s="21"/>
      <c r="F8631" s="22"/>
      <c r="G8631" s="22"/>
      <c r="H8631" s="22"/>
      <c r="I8631" s="23"/>
      <c r="J8631" s="35" t="str">
        <f t="shared" si="806"/>
        <v>➸</v>
      </c>
      <c r="K8631" s="117" t="str">
        <f>词典存放目录!$A$1&amp;L8631&amp;M8631</f>
        <v>F:\《自创文法查阅Excel》4.1备份\《B词汇·红宝书》\红宝书15版图片\9074-むかいあう【向かい合う】.jpg</v>
      </c>
      <c r="L8631" s="9" t="s">
        <v>18120</v>
      </c>
      <c r="M8631" s="117" t="s">
        <v>26746</v>
      </c>
      <c r="N8631" s="36" t="str">
        <f t="shared" si="807"/>
        <v>▶</v>
      </c>
      <c r="O8631" s="37" t="s">
        <v>18048</v>
      </c>
      <c r="P8631" s="37">
        <v>2</v>
      </c>
      <c r="Q8631" s="37" t="s">
        <v>23</v>
      </c>
      <c r="R8631" s="9" t="str">
        <f>词典存放目录!$A$1&amp;O8631&amp;P8631&amp;Q8631</f>
        <v>F:\《自创文法查阅Excel》4.1备份\《B词汇·红宝书》\红宝书MP3分割\33 n3-む (2).mp3</v>
      </c>
      <c r="S8631" s="38"/>
      <c r="T8631" s="56"/>
      <c r="U8631" s="56"/>
      <c r="V8631" s="30" t="str">
        <f t="shared" si="809"/>
        <v/>
      </c>
      <c r="W8631" s="29"/>
      <c r="X8631" s="9" t="s">
        <v>212</v>
      </c>
    </row>
    <row r="8632" spans="1:24" s="57" customFormat="1" ht="24">
      <c r="A8632" s="31">
        <v>9075</v>
      </c>
      <c r="B8632" s="32">
        <f t="shared" ca="1" si="805"/>
        <v>0.20789166942993087</v>
      </c>
      <c r="C8632" s="132" t="s">
        <v>16097</v>
      </c>
      <c r="D8632" s="124" t="s">
        <v>16098</v>
      </c>
      <c r="E8632" s="50"/>
      <c r="F8632" s="22"/>
      <c r="G8632" s="22"/>
      <c r="H8632" s="22"/>
      <c r="I8632" s="23"/>
      <c r="J8632" s="35" t="str">
        <f t="shared" si="806"/>
        <v>➸</v>
      </c>
      <c r="K8632" s="117" t="str">
        <f>词典存放目录!$A$1&amp;L8632&amp;M8632</f>
        <v>F:\《自创文法查阅Excel》4.1备份\《B词汇·红宝书》\红宝书15版图片\9075-むかんしん【無関心】.jpg</v>
      </c>
      <c r="L8632" s="9" t="s">
        <v>18120</v>
      </c>
      <c r="M8632" s="117" t="s">
        <v>26747</v>
      </c>
      <c r="N8632" s="36" t="str">
        <f t="shared" si="807"/>
        <v>▶</v>
      </c>
      <c r="O8632" s="37" t="s">
        <v>18048</v>
      </c>
      <c r="P8632" s="37">
        <v>3</v>
      </c>
      <c r="Q8632" s="37" t="s">
        <v>23</v>
      </c>
      <c r="R8632" s="9" t="str">
        <f>词典存放目录!$A$1&amp;O8632&amp;P8632&amp;Q8632</f>
        <v>F:\《自创文法查阅Excel》4.1备份\《B词汇·红宝书》\红宝书MP3分割\33 n3-む (3).mp3</v>
      </c>
      <c r="S8632" s="38"/>
      <c r="T8632" s="56"/>
      <c r="U8632" s="56"/>
      <c r="V8632" s="30" t="str">
        <f t="shared" si="809"/>
        <v/>
      </c>
      <c r="W8632" s="69"/>
      <c r="X8632" s="9" t="s">
        <v>212</v>
      </c>
    </row>
    <row r="8633" spans="1:24" s="57" customFormat="1" ht="24">
      <c r="A8633" s="31">
        <v>9076</v>
      </c>
      <c r="B8633" s="32">
        <f t="shared" ca="1" si="805"/>
        <v>0.42802724944256887</v>
      </c>
      <c r="C8633" s="132" t="s">
        <v>16099</v>
      </c>
      <c r="D8633" s="124" t="s">
        <v>16100</v>
      </c>
      <c r="E8633" s="21"/>
      <c r="F8633" s="22"/>
      <c r="G8633" s="22"/>
      <c r="H8633" s="22"/>
      <c r="I8633" s="23"/>
      <c r="J8633" s="35" t="str">
        <f t="shared" si="806"/>
        <v>➸</v>
      </c>
      <c r="K8633" s="117" t="str">
        <f>词典存放目录!$A$1&amp;L8633&amp;M8633</f>
        <v>F:\《自创文法查阅Excel》4.1备份\《B词汇·红宝书》\红宝书15版图片\9076-～むき【～向き】.jpg</v>
      </c>
      <c r="L8633" s="9" t="s">
        <v>18120</v>
      </c>
      <c r="M8633" s="117" t="s">
        <v>26748</v>
      </c>
      <c r="N8633" s="36" t="str">
        <f t="shared" si="807"/>
        <v>▶</v>
      </c>
      <c r="O8633" s="37" t="s">
        <v>18048</v>
      </c>
      <c r="P8633" s="37">
        <v>4</v>
      </c>
      <c r="Q8633" s="37" t="s">
        <v>23</v>
      </c>
      <c r="R8633" s="9" t="str">
        <f>词典存放目录!$A$1&amp;O8633&amp;P8633&amp;Q8633</f>
        <v>F:\《自创文法查阅Excel》4.1备份\《B词汇·红宝书》\红宝书MP3分割\33 n3-む (4).mp3</v>
      </c>
      <c r="S8633" s="38"/>
      <c r="T8633" s="56"/>
      <c r="U8633" s="56"/>
      <c r="V8633" s="30" t="str">
        <f t="shared" si="809"/>
        <v/>
      </c>
      <c r="W8633" s="29"/>
      <c r="X8633" s="9" t="s">
        <v>212</v>
      </c>
    </row>
    <row r="8634" spans="1:24" s="57" customFormat="1" ht="24">
      <c r="A8634" s="31">
        <v>9078</v>
      </c>
      <c r="B8634" s="32">
        <f t="shared" ca="1" si="805"/>
        <v>0.85267764627339593</v>
      </c>
      <c r="C8634" s="132" t="s">
        <v>16101</v>
      </c>
      <c r="D8634" s="124" t="s">
        <v>16102</v>
      </c>
      <c r="E8634" s="21"/>
      <c r="F8634" s="22"/>
      <c r="G8634" s="22"/>
      <c r="H8634" s="22"/>
      <c r="I8634" s="23"/>
      <c r="J8634" s="35" t="str">
        <f t="shared" si="806"/>
        <v>➸</v>
      </c>
      <c r="K8634" s="117" t="str">
        <f>词典存放目录!$A$1&amp;L8634&amp;M8634</f>
        <v>F:\《自创文法查阅Excel》4.1备份\《B词汇·红宝书》\红宝书15版图片\9078-むく【向く】.jpg</v>
      </c>
      <c r="L8634" s="9" t="s">
        <v>18120</v>
      </c>
      <c r="M8634" s="117" t="s">
        <v>26749</v>
      </c>
      <c r="N8634" s="36" t="str">
        <f t="shared" si="807"/>
        <v>▶</v>
      </c>
      <c r="O8634" s="37" t="s">
        <v>18048</v>
      </c>
      <c r="P8634" s="37">
        <v>6</v>
      </c>
      <c r="Q8634" s="37" t="s">
        <v>23</v>
      </c>
      <c r="R8634" s="9" t="str">
        <f>词典存放目录!$A$1&amp;O8634&amp;P8634&amp;Q8634</f>
        <v>F:\《自创文法查阅Excel》4.1备份\《B词汇·红宝书》\红宝书MP3分割\33 n3-む (6).mp3</v>
      </c>
      <c r="S8634" s="38"/>
      <c r="T8634" s="56"/>
      <c r="U8634" s="56"/>
      <c r="V8634" s="30" t="str">
        <f t="shared" si="809"/>
        <v/>
      </c>
      <c r="W8634" s="29"/>
      <c r="X8634" s="9" t="s">
        <v>212</v>
      </c>
    </row>
    <row r="8635" spans="1:24" s="57" customFormat="1" ht="24">
      <c r="A8635" s="31">
        <v>9079</v>
      </c>
      <c r="B8635" s="32">
        <f t="shared" ref="B8635:B8698" ca="1" si="810">RAND()</f>
        <v>0.36895296436673475</v>
      </c>
      <c r="C8635" s="132" t="s">
        <v>16101</v>
      </c>
      <c r="D8635" s="124" t="s">
        <v>16103</v>
      </c>
      <c r="E8635" s="21"/>
      <c r="F8635" s="22"/>
      <c r="G8635" s="22"/>
      <c r="H8635" s="22"/>
      <c r="I8635" s="23"/>
      <c r="J8635" s="35" t="str">
        <f t="shared" ref="J8635:J8698" si="811">HYPERLINK(K8635,"➸")</f>
        <v>➸</v>
      </c>
      <c r="K8635" s="117" t="str">
        <f>词典存放目录!$A$1&amp;L8635&amp;M8635</f>
        <v>F:\《自创文法查阅Excel》4.1备份\《B词汇·红宝书》\红宝书15版图片\9079-むく【剥く】.jpg</v>
      </c>
      <c r="L8635" s="9" t="s">
        <v>18120</v>
      </c>
      <c r="M8635" s="117" t="s">
        <v>26750</v>
      </c>
      <c r="N8635" s="36" t="str">
        <f t="shared" ref="N8635:N8698" si="812">HYPERLINK(R8635,"▶")</f>
        <v>▶</v>
      </c>
      <c r="O8635" s="37" t="s">
        <v>18048</v>
      </c>
      <c r="P8635" s="37">
        <v>7</v>
      </c>
      <c r="Q8635" s="37" t="s">
        <v>23</v>
      </c>
      <c r="R8635" s="9" t="str">
        <f>词典存放目录!$A$1&amp;O8635&amp;P8635&amp;Q8635</f>
        <v>F:\《自创文法查阅Excel》4.1备份\《B词汇·红宝书》\红宝书MP3分割\33 n3-む (7).mp3</v>
      </c>
      <c r="S8635" s="38"/>
      <c r="T8635" s="56"/>
      <c r="U8635" s="56"/>
      <c r="V8635" s="30" t="str">
        <f t="shared" si="809"/>
        <v/>
      </c>
      <c r="W8635" s="29"/>
      <c r="X8635" s="9" t="s">
        <v>212</v>
      </c>
    </row>
    <row r="8636" spans="1:24" s="57" customFormat="1" ht="24">
      <c r="A8636" s="31">
        <v>9080</v>
      </c>
      <c r="B8636" s="32">
        <f t="shared" ca="1" si="810"/>
        <v>0.17504695613028887</v>
      </c>
      <c r="C8636" s="132" t="s">
        <v>16104</v>
      </c>
      <c r="D8636" s="124" t="s">
        <v>16105</v>
      </c>
      <c r="E8636" s="21"/>
      <c r="F8636" s="22"/>
      <c r="G8636" s="22"/>
      <c r="H8636" s="22"/>
      <c r="I8636" s="23"/>
      <c r="J8636" s="35" t="str">
        <f t="shared" si="811"/>
        <v>➸</v>
      </c>
      <c r="K8636" s="117" t="str">
        <f>词典存放目录!$A$1&amp;L8636&amp;M8636</f>
        <v>F:\《自创文法查阅Excel》4.1备份\《B词汇·红宝书》\红宝书15版图片\9080-～むけ【～向け】.jpg</v>
      </c>
      <c r="L8636" s="9" t="s">
        <v>18120</v>
      </c>
      <c r="M8636" s="117" t="s">
        <v>26751</v>
      </c>
      <c r="N8636" s="36" t="str">
        <f t="shared" si="812"/>
        <v>▶</v>
      </c>
      <c r="O8636" s="37" t="s">
        <v>18048</v>
      </c>
      <c r="P8636" s="37">
        <v>8</v>
      </c>
      <c r="Q8636" s="37" t="s">
        <v>23</v>
      </c>
      <c r="R8636" s="9" t="str">
        <f>词典存放目录!$A$1&amp;O8636&amp;P8636&amp;Q8636</f>
        <v>F:\《自创文法查阅Excel》4.1备份\《B词汇·红宝书》\红宝书MP3分割\33 n3-む (8).mp3</v>
      </c>
      <c r="S8636" s="38"/>
      <c r="T8636" s="56"/>
      <c r="U8636" s="56"/>
      <c r="V8636" s="30" t="str">
        <f t="shared" si="809"/>
        <v/>
      </c>
      <c r="W8636" s="29"/>
      <c r="X8636" s="9" t="s">
        <v>212</v>
      </c>
    </row>
    <row r="8637" spans="1:24" s="57" customFormat="1" ht="24">
      <c r="A8637" s="31">
        <v>9081</v>
      </c>
      <c r="B8637" s="32">
        <f t="shared" ca="1" si="810"/>
        <v>0.16160911293224045</v>
      </c>
      <c r="C8637" s="132" t="s">
        <v>16106</v>
      </c>
      <c r="D8637" s="124" t="s">
        <v>16107</v>
      </c>
      <c r="E8637" s="21"/>
      <c r="F8637" s="22"/>
      <c r="G8637" s="22"/>
      <c r="H8637" s="22"/>
      <c r="I8637" s="23"/>
      <c r="J8637" s="35" t="str">
        <f t="shared" si="811"/>
        <v>➸</v>
      </c>
      <c r="K8637" s="117" t="str">
        <f>词典存放目录!$A$1&amp;L8637&amp;M8637</f>
        <v>F:\《自创文法查阅Excel》4.1备份\《B词汇·红宝书》\红宝书15版图片\9081-むこ【婿】.jpg</v>
      </c>
      <c r="L8637" s="9" t="s">
        <v>18120</v>
      </c>
      <c r="M8637" s="117" t="s">
        <v>26752</v>
      </c>
      <c r="N8637" s="36" t="str">
        <f t="shared" si="812"/>
        <v>▶</v>
      </c>
      <c r="O8637" s="37" t="s">
        <v>18048</v>
      </c>
      <c r="P8637" s="37">
        <v>9</v>
      </c>
      <c r="Q8637" s="37" t="s">
        <v>23</v>
      </c>
      <c r="R8637" s="9" t="str">
        <f>词典存放目录!$A$1&amp;O8637&amp;P8637&amp;Q8637</f>
        <v>F:\《自创文法查阅Excel》4.1备份\《B词汇·红宝书》\红宝书MP3分割\33 n3-む (9).mp3</v>
      </c>
      <c r="S8637" s="38"/>
      <c r="T8637" s="56"/>
      <c r="U8637" s="56"/>
      <c r="V8637" s="30" t="str">
        <f t="shared" si="809"/>
        <v/>
      </c>
      <c r="W8637" s="29"/>
      <c r="X8637" s="9" t="s">
        <v>212</v>
      </c>
    </row>
    <row r="8638" spans="1:24" s="57" customFormat="1" ht="24">
      <c r="A8638" s="31">
        <v>9082</v>
      </c>
      <c r="B8638" s="32">
        <f t="shared" ca="1" si="810"/>
        <v>0.36500136486487</v>
      </c>
      <c r="C8638" s="132" t="s">
        <v>16081</v>
      </c>
      <c r="D8638" s="124" t="s">
        <v>16108</v>
      </c>
      <c r="E8638" s="21"/>
      <c r="F8638" s="22"/>
      <c r="G8638" s="22"/>
      <c r="H8638" s="22"/>
      <c r="I8638" s="23"/>
      <c r="J8638" s="35" t="str">
        <f t="shared" si="811"/>
        <v>➸</v>
      </c>
      <c r="K8638" s="117" t="str">
        <f>词典存放目录!$A$1&amp;L8638&amp;M8638</f>
        <v>F:\《自创文法查阅Excel》4.1备份\《B词汇·红宝书》\红宝书15版图片\9082-むし【無視】.jpg</v>
      </c>
      <c r="L8638" s="9" t="s">
        <v>18120</v>
      </c>
      <c r="M8638" s="117" t="s">
        <v>26753</v>
      </c>
      <c r="N8638" s="36" t="str">
        <f t="shared" si="812"/>
        <v>▶</v>
      </c>
      <c r="O8638" s="37" t="s">
        <v>18048</v>
      </c>
      <c r="P8638" s="37">
        <v>10</v>
      </c>
      <c r="Q8638" s="37" t="s">
        <v>23</v>
      </c>
      <c r="R8638" s="9" t="str">
        <f>词典存放目录!$A$1&amp;O8638&amp;P8638&amp;Q8638</f>
        <v>F:\《自创文法查阅Excel》4.1备份\《B词汇·红宝书》\红宝书MP3分割\33 n3-む (10).mp3</v>
      </c>
      <c r="S8638" s="38"/>
      <c r="T8638" s="56"/>
      <c r="U8638" s="56"/>
      <c r="V8638" s="30" t="str">
        <f t="shared" si="809"/>
        <v/>
      </c>
      <c r="W8638" s="29"/>
      <c r="X8638" s="9" t="s">
        <v>212</v>
      </c>
    </row>
    <row r="8639" spans="1:24" s="57" customFormat="1" ht="24">
      <c r="A8639" s="31">
        <v>9083</v>
      </c>
      <c r="B8639" s="32">
        <f t="shared" ca="1" si="810"/>
        <v>0.20855719580501264</v>
      </c>
      <c r="C8639" s="132" t="s">
        <v>16109</v>
      </c>
      <c r="D8639" s="124" t="s">
        <v>16110</v>
      </c>
      <c r="E8639" s="21"/>
      <c r="F8639" s="22"/>
      <c r="G8639" s="22"/>
      <c r="H8639" s="22"/>
      <c r="I8639" s="23"/>
      <c r="J8639" s="35" t="str">
        <f t="shared" si="811"/>
        <v>➸</v>
      </c>
      <c r="K8639" s="117" t="str">
        <f>词典存放目录!$A$1&amp;L8639&amp;M8639</f>
        <v>F:\《自创文法查阅Excel》4.1备份\《B词汇·红宝书》\红宝书15版图片\9083-むじ【無地】.jpg</v>
      </c>
      <c r="L8639" s="9" t="s">
        <v>18120</v>
      </c>
      <c r="M8639" s="117" t="s">
        <v>26754</v>
      </c>
      <c r="N8639" s="36" t="str">
        <f t="shared" si="812"/>
        <v>▶</v>
      </c>
      <c r="O8639" s="37" t="s">
        <v>18048</v>
      </c>
      <c r="P8639" s="37">
        <v>11</v>
      </c>
      <c r="Q8639" s="37" t="s">
        <v>23</v>
      </c>
      <c r="R8639" s="9" t="str">
        <f>词典存放目录!$A$1&amp;O8639&amp;P8639&amp;Q8639</f>
        <v>F:\《自创文法查阅Excel》4.1备份\《B词汇·红宝书》\红宝书MP3分割\33 n3-む (11).mp3</v>
      </c>
      <c r="S8639" s="38"/>
      <c r="T8639" s="56"/>
      <c r="U8639" s="56"/>
      <c r="V8639" s="30" t="str">
        <f t="shared" si="809"/>
        <v/>
      </c>
      <c r="W8639" s="29"/>
      <c r="X8639" s="9" t="s">
        <v>212</v>
      </c>
    </row>
    <row r="8640" spans="1:24" s="57" customFormat="1" ht="24">
      <c r="A8640" s="31">
        <v>9084</v>
      </c>
      <c r="B8640" s="32">
        <f t="shared" ca="1" si="810"/>
        <v>0.60496918335212202</v>
      </c>
      <c r="C8640" s="132" t="s">
        <v>16111</v>
      </c>
      <c r="D8640" s="124" t="s">
        <v>16112</v>
      </c>
      <c r="E8640" s="21" t="s">
        <v>32</v>
      </c>
      <c r="F8640" s="22"/>
      <c r="G8640" s="22"/>
      <c r="H8640" s="22"/>
      <c r="I8640" s="23"/>
      <c r="J8640" s="35" t="str">
        <f t="shared" si="811"/>
        <v>➸</v>
      </c>
      <c r="K8640" s="117" t="str">
        <f>词典存放目录!$A$1&amp;L8640&amp;M8640</f>
        <v>F:\《自创文法查阅Excel》4.1备份\《B词汇·红宝书》\红宝书15版图片\9084-むしあつい【蒸し暑い】.jpg</v>
      </c>
      <c r="L8640" s="9" t="s">
        <v>18120</v>
      </c>
      <c r="M8640" s="117" t="s">
        <v>26755</v>
      </c>
      <c r="N8640" s="36" t="str">
        <f t="shared" si="812"/>
        <v>▶</v>
      </c>
      <c r="O8640" s="37" t="s">
        <v>18048</v>
      </c>
      <c r="P8640" s="37">
        <v>12</v>
      </c>
      <c r="Q8640" s="37" t="s">
        <v>23</v>
      </c>
      <c r="R8640" s="9" t="str">
        <f>词典存放目录!$A$1&amp;O8640&amp;P8640&amp;Q8640</f>
        <v>F:\《自创文法查阅Excel》4.1备份\《B词汇·红宝书》\红宝书MP3分割\33 n3-む (12).mp3</v>
      </c>
      <c r="S8640" s="38"/>
      <c r="T8640" s="56"/>
      <c r="U8640" s="56"/>
      <c r="V8640" s="30" t="str">
        <f t="shared" si="809"/>
        <v/>
      </c>
      <c r="W8640" s="29"/>
      <c r="X8640" s="9" t="s">
        <v>212</v>
      </c>
    </row>
    <row r="8641" spans="1:24" s="57" customFormat="1" ht="24">
      <c r="A8641" s="31">
        <v>9085</v>
      </c>
      <c r="B8641" s="32">
        <f t="shared" ca="1" si="810"/>
        <v>0.12421168978886021</v>
      </c>
      <c r="C8641" s="132" t="s">
        <v>16113</v>
      </c>
      <c r="D8641" s="124" t="s">
        <v>16114</v>
      </c>
      <c r="E8641" s="21"/>
      <c r="F8641" s="22"/>
      <c r="G8641" s="22"/>
      <c r="H8641" s="22"/>
      <c r="I8641" s="23"/>
      <c r="J8641" s="35" t="str">
        <f t="shared" si="811"/>
        <v>➸</v>
      </c>
      <c r="K8641" s="117" t="str">
        <f>词典存放目录!$A$1&amp;L8641&amp;M8641</f>
        <v>F:\《自创文法查阅Excel》4.1备份\《B词汇·红宝书》\红宝书15版图片\9085-むす【蒸す】.jpg</v>
      </c>
      <c r="L8641" s="9" t="s">
        <v>18120</v>
      </c>
      <c r="M8641" s="117" t="s">
        <v>26756</v>
      </c>
      <c r="N8641" s="36" t="str">
        <f t="shared" si="812"/>
        <v>▶</v>
      </c>
      <c r="O8641" s="37" t="s">
        <v>18048</v>
      </c>
      <c r="P8641" s="37">
        <v>13</v>
      </c>
      <c r="Q8641" s="37" t="s">
        <v>23</v>
      </c>
      <c r="R8641" s="9" t="str">
        <f>词典存放目录!$A$1&amp;O8641&amp;P8641&amp;Q8641</f>
        <v>F:\《自创文法查阅Excel》4.1备份\《B词汇·红宝书》\红宝书MP3分割\33 n3-む (13).mp3</v>
      </c>
      <c r="S8641" s="38"/>
      <c r="T8641" s="56"/>
      <c r="U8641" s="56"/>
      <c r="V8641" s="30" t="str">
        <f t="shared" ref="V8641:V8672" si="813">IF(COUNTA(S8641:U8641)=0,"",COUNTIF(S8641:U8641,"0")/COUNTA(S8641:U8641))</f>
        <v/>
      </c>
      <c r="W8641" s="29"/>
      <c r="X8641" s="9" t="s">
        <v>212</v>
      </c>
    </row>
    <row r="8642" spans="1:24" s="57" customFormat="1" ht="24">
      <c r="A8642" s="31">
        <v>9086</v>
      </c>
      <c r="B8642" s="32">
        <f t="shared" ca="1" si="810"/>
        <v>3.5467745351999924E-2</v>
      </c>
      <c r="C8642" s="132" t="s">
        <v>16115</v>
      </c>
      <c r="D8642" s="124" t="s">
        <v>16116</v>
      </c>
      <c r="E8642" s="21"/>
      <c r="F8642" s="22"/>
      <c r="G8642" s="22"/>
      <c r="H8642" s="22"/>
      <c r="I8642" s="23"/>
      <c r="J8642" s="35" t="str">
        <f t="shared" si="811"/>
        <v>➸</v>
      </c>
      <c r="K8642" s="117" t="str">
        <f>词典存放目录!$A$1&amp;L8642&amp;M8642</f>
        <v>F:\《自创文法查阅Excel》4.1备份\《B词汇·红宝书》\红宝书15版图片\9086-むすぶ【結ぶ】.jpg</v>
      </c>
      <c r="L8642" s="9" t="s">
        <v>18120</v>
      </c>
      <c r="M8642" s="117" t="s">
        <v>26757</v>
      </c>
      <c r="N8642" s="36" t="str">
        <f t="shared" si="812"/>
        <v>▶</v>
      </c>
      <c r="O8642" s="37" t="s">
        <v>18048</v>
      </c>
      <c r="P8642" s="37">
        <v>14</v>
      </c>
      <c r="Q8642" s="37" t="s">
        <v>23</v>
      </c>
      <c r="R8642" s="9" t="str">
        <f>词典存放目录!$A$1&amp;O8642&amp;P8642&amp;Q8642</f>
        <v>F:\《自创文法查阅Excel》4.1备份\《B词汇·红宝书》\红宝书MP3分割\33 n3-む (14).mp3</v>
      </c>
      <c r="S8642" s="38"/>
      <c r="T8642" s="56"/>
      <c r="U8642" s="56"/>
      <c r="V8642" s="30" t="str">
        <f t="shared" si="813"/>
        <v/>
      </c>
      <c r="W8642" s="29"/>
      <c r="X8642" s="9" t="s">
        <v>212</v>
      </c>
    </row>
    <row r="8643" spans="1:24" s="57" customFormat="1" ht="24">
      <c r="A8643" s="31">
        <v>9087</v>
      </c>
      <c r="B8643" s="32">
        <f t="shared" ca="1" si="810"/>
        <v>0.73326841069131632</v>
      </c>
      <c r="C8643" s="132" t="s">
        <v>16117</v>
      </c>
      <c r="D8643" s="124" t="s">
        <v>16118</v>
      </c>
      <c r="E8643" s="50"/>
      <c r="F8643" s="22"/>
      <c r="G8643" s="22"/>
      <c r="H8643" s="22"/>
      <c r="I8643" s="23"/>
      <c r="J8643" s="35" t="str">
        <f t="shared" si="811"/>
        <v>➸</v>
      </c>
      <c r="K8643" s="117" t="str">
        <f>词典存放目录!$A$1&amp;L8643&amp;M8643</f>
        <v>F:\《自创文法查阅Excel》4.1备份\《B词汇·红宝书》\红宝书15版图片\9087-むせきにん【無責任】.jpg</v>
      </c>
      <c r="L8643" s="9" t="s">
        <v>18120</v>
      </c>
      <c r="M8643" s="117" t="s">
        <v>26758</v>
      </c>
      <c r="N8643" s="36" t="str">
        <f t="shared" si="812"/>
        <v>▶</v>
      </c>
      <c r="O8643" s="37" t="s">
        <v>18048</v>
      </c>
      <c r="P8643" s="37">
        <v>15</v>
      </c>
      <c r="Q8643" s="37" t="s">
        <v>23</v>
      </c>
      <c r="R8643" s="9" t="str">
        <f>词典存放目录!$A$1&amp;O8643&amp;P8643&amp;Q8643</f>
        <v>F:\《自创文法查阅Excel》4.1备份\《B词汇·红宝书》\红宝书MP3分割\33 n3-む (15).mp3</v>
      </c>
      <c r="S8643" s="38"/>
      <c r="T8643" s="56"/>
      <c r="U8643" s="56"/>
      <c r="V8643" s="30" t="str">
        <f t="shared" si="813"/>
        <v/>
      </c>
      <c r="W8643" s="29"/>
      <c r="X8643" s="9" t="s">
        <v>212</v>
      </c>
    </row>
    <row r="8644" spans="1:24" s="57" customFormat="1" ht="24">
      <c r="A8644" s="31">
        <v>9088</v>
      </c>
      <c r="B8644" s="32">
        <f t="shared" ca="1" si="810"/>
        <v>0.67994992066743021</v>
      </c>
      <c r="C8644" s="132" t="s">
        <v>16119</v>
      </c>
      <c r="D8644" s="124" t="s">
        <v>16120</v>
      </c>
      <c r="E8644" s="21"/>
      <c r="F8644" s="22"/>
      <c r="G8644" s="22"/>
      <c r="H8644" s="22"/>
      <c r="I8644" s="23"/>
      <c r="J8644" s="35" t="str">
        <f t="shared" si="811"/>
        <v>➸</v>
      </c>
      <c r="K8644" s="117" t="str">
        <f>词典存放目录!$A$1&amp;L8644&amp;M8644</f>
        <v>F:\《自创文法查阅Excel》4.1备份\《B词汇·红宝书》\红宝书15版图片\9088-むだづかい【無駄遣い】.jpg</v>
      </c>
      <c r="L8644" s="9" t="s">
        <v>18120</v>
      </c>
      <c r="M8644" s="117" t="s">
        <v>26759</v>
      </c>
      <c r="N8644" s="36" t="str">
        <f t="shared" si="812"/>
        <v>▶</v>
      </c>
      <c r="O8644" s="37" t="s">
        <v>18048</v>
      </c>
      <c r="P8644" s="37">
        <v>16</v>
      </c>
      <c r="Q8644" s="37" t="s">
        <v>23</v>
      </c>
      <c r="R8644" s="9" t="str">
        <f>词典存放目录!$A$1&amp;O8644&amp;P8644&amp;Q8644</f>
        <v>F:\《自创文法查阅Excel》4.1备份\《B词汇·红宝书》\红宝书MP3分割\33 n3-む (16).mp3</v>
      </c>
      <c r="S8644" s="38"/>
      <c r="T8644" s="56"/>
      <c r="U8644" s="56"/>
      <c r="V8644" s="30" t="str">
        <f t="shared" si="813"/>
        <v/>
      </c>
      <c r="W8644" s="29"/>
      <c r="X8644" s="9" t="s">
        <v>212</v>
      </c>
    </row>
    <row r="8645" spans="1:24" s="57" customFormat="1" ht="24">
      <c r="A8645" s="31">
        <v>9089</v>
      </c>
      <c r="B8645" s="32">
        <f t="shared" ca="1" si="810"/>
        <v>0.57679797058050708</v>
      </c>
      <c r="C8645" s="132" t="s">
        <v>16121</v>
      </c>
      <c r="D8645" s="124" t="s">
        <v>16122</v>
      </c>
      <c r="E8645" s="50"/>
      <c r="F8645" s="22"/>
      <c r="G8645" s="22"/>
      <c r="H8645" s="22"/>
      <c r="I8645" s="23"/>
      <c r="J8645" s="35" t="str">
        <f t="shared" si="811"/>
        <v>➸</v>
      </c>
      <c r="K8645" s="117" t="str">
        <f>词典存放目录!$A$1&amp;L8645&amp;M8645</f>
        <v>F:\《自创文法查阅Excel》4.1备份\《B词汇·红宝书》\红宝书15版图片\9089-むちゅう【夢中】.jpg</v>
      </c>
      <c r="L8645" s="9" t="s">
        <v>18120</v>
      </c>
      <c r="M8645" s="117" t="s">
        <v>26760</v>
      </c>
      <c r="N8645" s="36" t="str">
        <f t="shared" si="812"/>
        <v>▶</v>
      </c>
      <c r="O8645" s="37" t="s">
        <v>18048</v>
      </c>
      <c r="P8645" s="37">
        <v>17</v>
      </c>
      <c r="Q8645" s="37" t="s">
        <v>23</v>
      </c>
      <c r="R8645" s="9" t="str">
        <f>词典存放目录!$A$1&amp;O8645&amp;P8645&amp;Q8645</f>
        <v>F:\《自创文法查阅Excel》4.1备份\《B词汇·红宝书》\红宝书MP3分割\33 n3-む (17).mp3</v>
      </c>
      <c r="S8645" s="38"/>
      <c r="T8645" s="56"/>
      <c r="U8645" s="56"/>
      <c r="V8645" s="30" t="str">
        <f t="shared" si="813"/>
        <v/>
      </c>
      <c r="W8645" s="29"/>
      <c r="X8645" s="9" t="s">
        <v>212</v>
      </c>
    </row>
    <row r="8646" spans="1:24" s="57" customFormat="1" ht="24">
      <c r="A8646" s="31">
        <v>9090</v>
      </c>
      <c r="B8646" s="32">
        <f t="shared" ca="1" si="810"/>
        <v>0.56505752657829911</v>
      </c>
      <c r="C8646" s="132" t="s">
        <v>16123</v>
      </c>
      <c r="D8646" s="124" t="s">
        <v>16124</v>
      </c>
      <c r="E8646" s="21"/>
      <c r="F8646" s="22"/>
      <c r="G8646" s="22"/>
      <c r="H8646" s="22"/>
      <c r="I8646" s="23"/>
      <c r="J8646" s="35" t="str">
        <f t="shared" si="811"/>
        <v>➸</v>
      </c>
      <c r="K8646" s="117" t="str">
        <f>词典存放目录!$A$1&amp;L8646&amp;M8646</f>
        <v>F:\《自创文法查阅Excel》4.1备份\《B词汇·红宝书》\红宝书15版图片\9090-むりょう【無料】.jpg</v>
      </c>
      <c r="L8646" s="9" t="s">
        <v>18120</v>
      </c>
      <c r="M8646" s="117" t="s">
        <v>26761</v>
      </c>
      <c r="N8646" s="36" t="str">
        <f t="shared" si="812"/>
        <v>▶</v>
      </c>
      <c r="O8646" s="37" t="s">
        <v>18048</v>
      </c>
      <c r="P8646" s="37">
        <v>18</v>
      </c>
      <c r="Q8646" s="37" t="s">
        <v>23</v>
      </c>
      <c r="R8646" s="9" t="str">
        <f>词典存放目录!$A$1&amp;O8646&amp;P8646&amp;Q8646</f>
        <v>F:\《自创文法查阅Excel》4.1备份\《B词汇·红宝书》\红宝书MP3分割\33 n3-む (18).mp3</v>
      </c>
      <c r="S8646" s="38"/>
      <c r="T8646" s="56"/>
      <c r="U8646" s="56"/>
      <c r="V8646" s="30" t="str">
        <f t="shared" si="813"/>
        <v/>
      </c>
      <c r="W8646" s="29"/>
      <c r="X8646" s="9" t="s">
        <v>212</v>
      </c>
    </row>
    <row r="8647" spans="1:24" s="57" customFormat="1" ht="24">
      <c r="A8647" s="31">
        <v>9091</v>
      </c>
      <c r="B8647" s="32">
        <f t="shared" ca="1" si="810"/>
        <v>0.65434889324428436</v>
      </c>
      <c r="C8647" s="133" t="s">
        <v>282</v>
      </c>
      <c r="D8647" s="126" t="s">
        <v>16125</v>
      </c>
      <c r="E8647" s="21"/>
      <c r="F8647" s="22"/>
      <c r="G8647" s="22"/>
      <c r="H8647" s="22"/>
      <c r="I8647" s="23"/>
      <c r="J8647" s="35" t="str">
        <f t="shared" si="811"/>
        <v>➸</v>
      </c>
      <c r="K8647" s="117" t="str">
        <f>词典存放目录!$A$1&amp;L8647&amp;M8647</f>
        <v>F:\《自创文法查阅Excel》4.1备份\《B词汇·红宝书》\红宝书15版图片\9091-む【無】.jpg</v>
      </c>
      <c r="L8647" s="9" t="s">
        <v>18120</v>
      </c>
      <c r="M8647" s="117" t="s">
        <v>26762</v>
      </c>
      <c r="N8647" s="36" t="str">
        <f t="shared" si="812"/>
        <v>▶</v>
      </c>
      <c r="O8647" s="37" t="s">
        <v>18049</v>
      </c>
      <c r="P8647" s="37">
        <v>1</v>
      </c>
      <c r="Q8647" s="37" t="s">
        <v>23</v>
      </c>
      <c r="R8647" s="9" t="str">
        <f>词典存放目录!$A$1&amp;O8647&amp;P8647&amp;Q8647</f>
        <v>F:\《自创文法查阅Excel》4.1备份\《B词汇·红宝书》\红宝书MP3分割\33 n2-む (1).mp3</v>
      </c>
      <c r="S8647" s="38"/>
      <c r="T8647" s="56"/>
      <c r="U8647" s="56"/>
      <c r="V8647" s="30" t="str">
        <f t="shared" si="813"/>
        <v/>
      </c>
      <c r="W8647" s="29"/>
      <c r="X8647" s="9" t="s">
        <v>329</v>
      </c>
    </row>
    <row r="8648" spans="1:24" s="57" customFormat="1" ht="24">
      <c r="A8648" s="31">
        <v>9092</v>
      </c>
      <c r="B8648" s="32">
        <f t="shared" ca="1" si="810"/>
        <v>0.78928261279661505</v>
      </c>
      <c r="C8648" s="133" t="s">
        <v>16126</v>
      </c>
      <c r="D8648" s="126" t="s">
        <v>16127</v>
      </c>
      <c r="E8648" s="21"/>
      <c r="F8648" s="22"/>
      <c r="G8648" s="22"/>
      <c r="H8648" s="22"/>
      <c r="I8648" s="23"/>
      <c r="J8648" s="35" t="str">
        <f t="shared" si="811"/>
        <v>➸</v>
      </c>
      <c r="K8648" s="117" t="str">
        <f>词典存放目录!$A$1&amp;L8648&amp;M8648</f>
        <v>F:\《自创文法查阅Excel》4.1备份\《B词汇·红宝书》\红宝书15版图片\9092-む～【無～】.jpg</v>
      </c>
      <c r="L8648" s="9" t="s">
        <v>18120</v>
      </c>
      <c r="M8648" s="117" t="s">
        <v>26763</v>
      </c>
      <c r="N8648" s="36" t="str">
        <f t="shared" si="812"/>
        <v>▶</v>
      </c>
      <c r="O8648" s="37" t="s">
        <v>18049</v>
      </c>
      <c r="P8648" s="37">
        <v>2</v>
      </c>
      <c r="Q8648" s="37" t="s">
        <v>23</v>
      </c>
      <c r="R8648" s="9" t="str">
        <f>词典存放目录!$A$1&amp;O8648&amp;P8648&amp;Q8648</f>
        <v>F:\《自创文法查阅Excel》4.1备份\《B词汇·红宝书》\红宝书MP3分割\33 n2-む (2).mp3</v>
      </c>
      <c r="S8648" s="38"/>
      <c r="T8648" s="56"/>
      <c r="U8648" s="56"/>
      <c r="V8648" s="30" t="str">
        <f t="shared" si="813"/>
        <v/>
      </c>
      <c r="W8648" s="29"/>
      <c r="X8648" s="9" t="s">
        <v>329</v>
      </c>
    </row>
    <row r="8649" spans="1:24" s="57" customFormat="1" ht="24">
      <c r="A8649" s="31">
        <v>9093</v>
      </c>
      <c r="B8649" s="32">
        <f t="shared" ca="1" si="810"/>
        <v>0.38005547866408484</v>
      </c>
      <c r="C8649" s="133" t="s">
        <v>16128</v>
      </c>
      <c r="D8649" s="126" t="s">
        <v>16129</v>
      </c>
      <c r="E8649" s="21"/>
      <c r="F8649" s="22"/>
      <c r="G8649" s="22"/>
      <c r="H8649" s="22"/>
      <c r="I8649" s="23"/>
      <c r="J8649" s="35" t="str">
        <f t="shared" si="811"/>
        <v>➸</v>
      </c>
      <c r="K8649" s="117" t="str">
        <f>词典存放目录!$A$1&amp;L8649&amp;M8649</f>
        <v>F:\《自创文法查阅Excel》4.1备份\《B词汇·红宝书》\红宝书15版图片\9093-むいしき【無意識】.jpg</v>
      </c>
      <c r="L8649" s="9" t="s">
        <v>18120</v>
      </c>
      <c r="M8649" s="117" t="s">
        <v>26764</v>
      </c>
      <c r="N8649" s="36" t="str">
        <f t="shared" si="812"/>
        <v>▶</v>
      </c>
      <c r="O8649" s="37" t="s">
        <v>18049</v>
      </c>
      <c r="P8649" s="37">
        <v>3</v>
      </c>
      <c r="Q8649" s="37" t="s">
        <v>23</v>
      </c>
      <c r="R8649" s="9" t="str">
        <f>词典存放目录!$A$1&amp;O8649&amp;P8649&amp;Q8649</f>
        <v>F:\《自创文法查阅Excel》4.1备份\《B词汇·红宝书》\红宝书MP3分割\33 n2-む (3).mp3</v>
      </c>
      <c r="S8649" s="38"/>
      <c r="T8649" s="56"/>
      <c r="U8649" s="56"/>
      <c r="V8649" s="30" t="str">
        <f t="shared" si="813"/>
        <v/>
      </c>
      <c r="W8649" s="29"/>
      <c r="X8649" s="9" t="s">
        <v>329</v>
      </c>
    </row>
    <row r="8650" spans="1:24" s="57" customFormat="1" ht="24">
      <c r="A8650" s="31">
        <v>9094</v>
      </c>
      <c r="B8650" s="32">
        <f t="shared" ca="1" si="810"/>
        <v>0.40606355090512114</v>
      </c>
      <c r="C8650" s="133" t="s">
        <v>16130</v>
      </c>
      <c r="D8650" s="126" t="s">
        <v>16131</v>
      </c>
      <c r="E8650" s="21"/>
      <c r="F8650" s="22"/>
      <c r="G8650" s="22"/>
      <c r="H8650" s="22"/>
      <c r="I8650" s="23"/>
      <c r="J8650" s="35" t="str">
        <f t="shared" si="811"/>
        <v>➸</v>
      </c>
      <c r="K8650" s="117" t="str">
        <f>词典存放目录!$A$1&amp;L8650&amp;M8650</f>
        <v>F:\《自创文法查阅Excel》4.1备份\《B词汇·红宝书》\红宝书15版图片\9094-むいぎ【無意義】.jpg</v>
      </c>
      <c r="L8650" s="9" t="s">
        <v>18120</v>
      </c>
      <c r="M8650" s="117" t="s">
        <v>26765</v>
      </c>
      <c r="N8650" s="36" t="str">
        <f t="shared" si="812"/>
        <v>▶</v>
      </c>
      <c r="O8650" s="37" t="s">
        <v>18049</v>
      </c>
      <c r="P8650" s="37">
        <v>4</v>
      </c>
      <c r="Q8650" s="37" t="s">
        <v>23</v>
      </c>
      <c r="R8650" s="9" t="str">
        <f>词典存放目录!$A$1&amp;O8650&amp;P8650&amp;Q8650</f>
        <v>F:\《自创文法查阅Excel》4.1备份\《B词汇·红宝书》\红宝书MP3分割\33 n2-む (4).mp3</v>
      </c>
      <c r="S8650" s="38"/>
      <c r="T8650" s="56"/>
      <c r="U8650" s="56"/>
      <c r="V8650" s="30" t="str">
        <f t="shared" si="813"/>
        <v/>
      </c>
      <c r="W8650" s="29"/>
      <c r="X8650" s="9" t="s">
        <v>329</v>
      </c>
    </row>
    <row r="8651" spans="1:24" s="57" customFormat="1" ht="24">
      <c r="A8651" s="31">
        <v>9095</v>
      </c>
      <c r="B8651" s="32">
        <f t="shared" ca="1" si="810"/>
        <v>0.79385864640282</v>
      </c>
      <c r="C8651" s="133" t="s">
        <v>16132</v>
      </c>
      <c r="D8651" s="126" t="s">
        <v>16133</v>
      </c>
      <c r="E8651" s="21"/>
      <c r="F8651" s="22"/>
      <c r="G8651" s="22"/>
      <c r="H8651" s="22"/>
      <c r="I8651" s="23"/>
      <c r="J8651" s="35" t="str">
        <f t="shared" si="811"/>
        <v>➸</v>
      </c>
      <c r="K8651" s="117" t="str">
        <f>词典存放目录!$A$1&amp;L8651&amp;M8651</f>
        <v>F:\《自创文法查阅Excel》4.1备份\《B词汇·红宝书》\红宝书15版图片\9095-むいみ【無意味】.jpg</v>
      </c>
      <c r="L8651" s="9" t="s">
        <v>18120</v>
      </c>
      <c r="M8651" s="117" t="s">
        <v>26766</v>
      </c>
      <c r="N8651" s="36" t="str">
        <f t="shared" si="812"/>
        <v>▶</v>
      </c>
      <c r="O8651" s="37" t="s">
        <v>18049</v>
      </c>
      <c r="P8651" s="37">
        <v>5</v>
      </c>
      <c r="Q8651" s="37" t="s">
        <v>23</v>
      </c>
      <c r="R8651" s="9" t="str">
        <f>词典存放目录!$A$1&amp;O8651&amp;P8651&amp;Q8651</f>
        <v>F:\《自创文法查阅Excel》4.1备份\《B词汇·红宝书》\红宝书MP3分割\33 n2-む (5).mp3</v>
      </c>
      <c r="S8651" s="38"/>
      <c r="T8651" s="56"/>
      <c r="U8651" s="56"/>
      <c r="V8651" s="30" t="str">
        <f t="shared" si="813"/>
        <v/>
      </c>
      <c r="W8651" s="29"/>
      <c r="X8651" s="9" t="s">
        <v>329</v>
      </c>
    </row>
    <row r="8652" spans="1:24" s="57" customFormat="1" ht="24">
      <c r="A8652" s="31">
        <v>9096</v>
      </c>
      <c r="B8652" s="32">
        <f t="shared" ca="1" si="810"/>
        <v>0.82954305132772888</v>
      </c>
      <c r="C8652" s="133" t="s">
        <v>16134</v>
      </c>
      <c r="D8652" s="126" t="s">
        <v>16135</v>
      </c>
      <c r="E8652" s="21"/>
      <c r="F8652" s="22"/>
      <c r="G8652" s="22"/>
      <c r="H8652" s="22"/>
      <c r="I8652" s="23"/>
      <c r="J8652" s="35" t="str">
        <f t="shared" si="811"/>
        <v>➸</v>
      </c>
      <c r="K8652" s="117" t="str">
        <f>词典存放目录!$A$1&amp;L8652&amp;M8652</f>
        <v>F:\《自创文法查阅Excel》4.1备份\《B词汇·红宝书》\红宝书15版图片\9096-むけいかく【無計画】.jpg</v>
      </c>
      <c r="L8652" s="9" t="s">
        <v>18120</v>
      </c>
      <c r="M8652" s="117" t="s">
        <v>26767</v>
      </c>
      <c r="N8652" s="36" t="str">
        <f t="shared" si="812"/>
        <v>▶</v>
      </c>
      <c r="O8652" s="37" t="s">
        <v>18049</v>
      </c>
      <c r="P8652" s="37">
        <v>6</v>
      </c>
      <c r="Q8652" s="37" t="s">
        <v>23</v>
      </c>
      <c r="R8652" s="9" t="str">
        <f>词典存放目录!$A$1&amp;O8652&amp;P8652&amp;Q8652</f>
        <v>F:\《自创文法查阅Excel》4.1备份\《B词汇·红宝书》\红宝书MP3分割\33 n2-む (6).mp3</v>
      </c>
      <c r="S8652" s="38"/>
      <c r="T8652" s="56"/>
      <c r="U8652" s="56"/>
      <c r="V8652" s="30" t="str">
        <f t="shared" si="813"/>
        <v/>
      </c>
      <c r="W8652" s="29"/>
      <c r="X8652" s="9" t="s">
        <v>329</v>
      </c>
    </row>
    <row r="8653" spans="1:24" s="57" customFormat="1" ht="24">
      <c r="A8653" s="31">
        <v>9097</v>
      </c>
      <c r="B8653" s="32">
        <f t="shared" ca="1" si="810"/>
        <v>0.70521990633054832</v>
      </c>
      <c r="C8653" s="133" t="s">
        <v>16136</v>
      </c>
      <c r="D8653" s="126" t="s">
        <v>16137</v>
      </c>
      <c r="E8653" s="21"/>
      <c r="F8653" s="22"/>
      <c r="G8653" s="22"/>
      <c r="H8653" s="22"/>
      <c r="I8653" s="23"/>
      <c r="J8653" s="35" t="str">
        <f t="shared" si="811"/>
        <v>➸</v>
      </c>
      <c r="K8653" s="117" t="str">
        <f>词典存放目录!$A$1&amp;L8653&amp;M8653</f>
        <v>F:\《自创文法查阅Excel》4.1备份\《B词汇·红宝书》\红宝书15版图片\9097-むける【向ける】.jpg</v>
      </c>
      <c r="L8653" s="9" t="s">
        <v>18120</v>
      </c>
      <c r="M8653" s="117" t="s">
        <v>26768</v>
      </c>
      <c r="N8653" s="36" t="str">
        <f t="shared" si="812"/>
        <v>▶</v>
      </c>
      <c r="O8653" s="37" t="s">
        <v>18049</v>
      </c>
      <c r="P8653" s="37">
        <v>7</v>
      </c>
      <c r="Q8653" s="37" t="s">
        <v>23</v>
      </c>
      <c r="R8653" s="9" t="str">
        <f>词典存放目录!$A$1&amp;O8653&amp;P8653&amp;Q8653</f>
        <v>F:\《自创文法查阅Excel》4.1备份\《B词汇·红宝书》\红宝书MP3分割\33 n2-む (7).mp3</v>
      </c>
      <c r="S8653" s="38"/>
      <c r="T8653" s="56"/>
      <c r="U8653" s="56"/>
      <c r="V8653" s="30" t="str">
        <f t="shared" si="813"/>
        <v/>
      </c>
      <c r="W8653" s="29"/>
      <c r="X8653" s="9" t="s">
        <v>329</v>
      </c>
    </row>
    <row r="8654" spans="1:24" s="57" customFormat="1" ht="24">
      <c r="A8654" s="31">
        <v>9098</v>
      </c>
      <c r="B8654" s="32">
        <f t="shared" ca="1" si="810"/>
        <v>0.41776037039247482</v>
      </c>
      <c r="C8654" s="133" t="s">
        <v>16138</v>
      </c>
      <c r="D8654" s="126" t="s">
        <v>16139</v>
      </c>
      <c r="E8654" s="21"/>
      <c r="F8654" s="22"/>
      <c r="G8654" s="22"/>
      <c r="H8654" s="22"/>
      <c r="I8654" s="23"/>
      <c r="J8654" s="35" t="str">
        <f t="shared" si="811"/>
        <v>➸</v>
      </c>
      <c r="K8654" s="117" t="str">
        <f>词典存放目录!$A$1&amp;L8654&amp;M8654</f>
        <v>F:\《自创文法查阅Excel》4.1备份\《B词汇·红宝书》\红宝书15版图片\9098-むげん【無限】.jpg</v>
      </c>
      <c r="L8654" s="9" t="s">
        <v>18120</v>
      </c>
      <c r="M8654" s="117" t="s">
        <v>26769</v>
      </c>
      <c r="N8654" s="36" t="str">
        <f t="shared" si="812"/>
        <v>▶</v>
      </c>
      <c r="O8654" s="37" t="s">
        <v>18049</v>
      </c>
      <c r="P8654" s="37">
        <v>8</v>
      </c>
      <c r="Q8654" s="37" t="s">
        <v>23</v>
      </c>
      <c r="R8654" s="9" t="str">
        <f>词典存放目录!$A$1&amp;O8654&amp;P8654&amp;Q8654</f>
        <v>F:\《自创文法查阅Excel》4.1备份\《B词汇·红宝书》\红宝书MP3分割\33 n2-む (8).mp3</v>
      </c>
      <c r="S8654" s="38"/>
      <c r="T8654" s="56"/>
      <c r="U8654" s="56"/>
      <c r="V8654" s="30" t="str">
        <f t="shared" si="813"/>
        <v/>
      </c>
      <c r="W8654" s="29"/>
      <c r="X8654" s="9" t="s">
        <v>329</v>
      </c>
    </row>
    <row r="8655" spans="1:24" s="57" customFormat="1" ht="24">
      <c r="A8655" s="31">
        <v>9100</v>
      </c>
      <c r="B8655" s="32">
        <f t="shared" ca="1" si="810"/>
        <v>0.2978255180280186</v>
      </c>
      <c r="C8655" s="133" t="s">
        <v>16140</v>
      </c>
      <c r="D8655" s="126" t="s">
        <v>16141</v>
      </c>
      <c r="E8655" s="21"/>
      <c r="F8655" s="22"/>
      <c r="G8655" s="22"/>
      <c r="H8655" s="22"/>
      <c r="I8655" s="23"/>
      <c r="J8655" s="35" t="str">
        <f t="shared" si="811"/>
        <v>➸</v>
      </c>
      <c r="K8655" s="117" t="str">
        <f>词典存放目录!$A$1&amp;L8655&amp;M8655</f>
        <v>F:\《自创文法查阅Excel》4.1备份\《B词汇·红宝书》\红宝书15版图片\9100-むしば【虫歯】.jpg</v>
      </c>
      <c r="L8655" s="9" t="s">
        <v>18120</v>
      </c>
      <c r="M8655" s="117" t="s">
        <v>26770</v>
      </c>
      <c r="N8655" s="36" t="str">
        <f t="shared" si="812"/>
        <v>▶</v>
      </c>
      <c r="O8655" s="37" t="s">
        <v>18049</v>
      </c>
      <c r="P8655" s="37">
        <v>10</v>
      </c>
      <c r="Q8655" s="37" t="s">
        <v>23</v>
      </c>
      <c r="R8655" s="9" t="str">
        <f>词典存放目录!$A$1&amp;O8655&amp;P8655&amp;Q8655</f>
        <v>F:\《自创文法查阅Excel》4.1备份\《B词汇·红宝书》\红宝书MP3分割\33 n2-む (10).mp3</v>
      </c>
      <c r="S8655" s="38"/>
      <c r="T8655" s="56"/>
      <c r="U8655" s="56"/>
      <c r="V8655" s="30" t="str">
        <f t="shared" si="813"/>
        <v/>
      </c>
      <c r="W8655" s="29"/>
      <c r="X8655" s="9" t="s">
        <v>329</v>
      </c>
    </row>
    <row r="8656" spans="1:24" s="57" customFormat="1" ht="24">
      <c r="A8656" s="31">
        <v>9101</v>
      </c>
      <c r="B8656" s="32">
        <f t="shared" ca="1" si="810"/>
        <v>0.84640305443300745</v>
      </c>
      <c r="C8656" s="133" t="s">
        <v>16142</v>
      </c>
      <c r="D8656" s="126" t="s">
        <v>16143</v>
      </c>
      <c r="E8656" s="21"/>
      <c r="F8656" s="22"/>
      <c r="G8656" s="22"/>
      <c r="H8656" s="22"/>
      <c r="I8656" s="23"/>
      <c r="J8656" s="35" t="str">
        <f t="shared" si="811"/>
        <v>➸</v>
      </c>
      <c r="K8656" s="117" t="str">
        <f>词典存放目录!$A$1&amp;L8656&amp;M8656</f>
        <v>F:\《自创文法查阅Excel》4.1备份\《B词汇·红宝书》\红宝书15版图片\9101-むじゃき【無邪気】.jpg</v>
      </c>
      <c r="L8656" s="9" t="s">
        <v>18120</v>
      </c>
      <c r="M8656" s="117" t="s">
        <v>26771</v>
      </c>
      <c r="N8656" s="36" t="str">
        <f t="shared" si="812"/>
        <v>▶</v>
      </c>
      <c r="O8656" s="37" t="s">
        <v>18049</v>
      </c>
      <c r="P8656" s="37">
        <v>11</v>
      </c>
      <c r="Q8656" s="37" t="s">
        <v>23</v>
      </c>
      <c r="R8656" s="9" t="str">
        <f>词典存放目录!$A$1&amp;O8656&amp;P8656&amp;Q8656</f>
        <v>F:\《自创文法查阅Excel》4.1备份\《B词汇·红宝书》\红宝书MP3分割\33 n2-む (11).mp3</v>
      </c>
      <c r="S8656" s="38"/>
      <c r="T8656" s="56"/>
      <c r="U8656" s="56"/>
      <c r="V8656" s="30" t="str">
        <f t="shared" si="813"/>
        <v/>
      </c>
      <c r="W8656" s="29"/>
      <c r="X8656" s="9" t="s">
        <v>329</v>
      </c>
    </row>
    <row r="8657" spans="1:24" s="57" customFormat="1" ht="24">
      <c r="A8657" s="31">
        <v>9102</v>
      </c>
      <c r="B8657" s="32">
        <f t="shared" ca="1" si="810"/>
        <v>0.39365587317388107</v>
      </c>
      <c r="C8657" s="133" t="s">
        <v>16144</v>
      </c>
      <c r="D8657" s="126" t="s">
        <v>16145</v>
      </c>
      <c r="E8657" s="21"/>
      <c r="F8657" s="22"/>
      <c r="G8657" s="22"/>
      <c r="H8657" s="22"/>
      <c r="I8657" s="23"/>
      <c r="J8657" s="35" t="str">
        <f t="shared" si="811"/>
        <v>➸</v>
      </c>
      <c r="K8657" s="117" t="str">
        <f>词典存放目录!$A$1&amp;L8657&amp;M8657</f>
        <v>F:\《自创文法查阅Excel》4.1备份\《B词汇·红宝书》\红宝书15版图片\9102-むじゅん【矛盾】.jpg</v>
      </c>
      <c r="L8657" s="9" t="s">
        <v>18120</v>
      </c>
      <c r="M8657" s="117" t="s">
        <v>26772</v>
      </c>
      <c r="N8657" s="36" t="str">
        <f t="shared" si="812"/>
        <v>▶</v>
      </c>
      <c r="O8657" s="37" t="s">
        <v>18049</v>
      </c>
      <c r="P8657" s="37">
        <v>12</v>
      </c>
      <c r="Q8657" s="37" t="s">
        <v>23</v>
      </c>
      <c r="R8657" s="9" t="str">
        <f>词典存放目录!$A$1&amp;O8657&amp;P8657&amp;Q8657</f>
        <v>F:\《自创文法查阅Excel》4.1备份\《B词汇·红宝书》\红宝书MP3分割\33 n2-む (12).mp3</v>
      </c>
      <c r="S8657" s="38"/>
      <c r="T8657" s="56"/>
      <c r="U8657" s="56"/>
      <c r="V8657" s="30" t="str">
        <f t="shared" si="813"/>
        <v/>
      </c>
      <c r="W8657" s="29"/>
      <c r="X8657" s="9" t="s">
        <v>329</v>
      </c>
    </row>
    <row r="8658" spans="1:24" s="57" customFormat="1" ht="24">
      <c r="A8658" s="31">
        <v>9103</v>
      </c>
      <c r="B8658" s="32">
        <f t="shared" ca="1" si="810"/>
        <v>0.75132484933469335</v>
      </c>
      <c r="C8658" s="133" t="s">
        <v>16146</v>
      </c>
      <c r="D8658" s="126" t="s">
        <v>16147</v>
      </c>
      <c r="E8658" s="21"/>
      <c r="F8658" s="22"/>
      <c r="G8658" s="41"/>
      <c r="H8658" s="41"/>
      <c r="I8658" s="23"/>
      <c r="J8658" s="35" t="str">
        <f t="shared" si="811"/>
        <v>➸</v>
      </c>
      <c r="K8658" s="117" t="str">
        <f>词典存放目录!$A$1&amp;L8658&amp;M8658</f>
        <v>F:\《自创文法查阅Excel》4.1备份\《B词汇·红宝书》\红宝书15版图片\9103-むしろ【寧ろ】.jpg</v>
      </c>
      <c r="L8658" s="9" t="s">
        <v>18120</v>
      </c>
      <c r="M8658" s="117" t="s">
        <v>26773</v>
      </c>
      <c r="N8658" s="36" t="str">
        <f t="shared" si="812"/>
        <v>▶</v>
      </c>
      <c r="O8658" s="37" t="s">
        <v>18049</v>
      </c>
      <c r="P8658" s="37">
        <v>13</v>
      </c>
      <c r="Q8658" s="37" t="s">
        <v>23</v>
      </c>
      <c r="R8658" s="9" t="str">
        <f>词典存放目录!$A$1&amp;O8658&amp;P8658&amp;Q8658</f>
        <v>F:\《自创文法查阅Excel》4.1备份\《B词汇·红宝书》\红宝书MP3分割\33 n2-む (13).mp3</v>
      </c>
      <c r="S8658" s="38"/>
      <c r="T8658" s="56"/>
      <c r="U8658" s="56"/>
      <c r="V8658" s="30" t="str">
        <f t="shared" si="813"/>
        <v/>
      </c>
      <c r="W8658" s="29"/>
      <c r="X8658" s="9" t="s">
        <v>329</v>
      </c>
    </row>
    <row r="8659" spans="1:24" s="57" customFormat="1" ht="24">
      <c r="A8659" s="31">
        <v>9104</v>
      </c>
      <c r="B8659" s="32">
        <f t="shared" ca="1" si="810"/>
        <v>0.33642456786809494</v>
      </c>
      <c r="C8659" s="133" t="s">
        <v>16148</v>
      </c>
      <c r="D8659" s="126" t="s">
        <v>16149</v>
      </c>
      <c r="E8659" s="21" t="s">
        <v>459</v>
      </c>
      <c r="F8659" s="22"/>
      <c r="G8659" s="22"/>
      <c r="H8659" s="22"/>
      <c r="I8659" s="23"/>
      <c r="J8659" s="35" t="str">
        <f t="shared" si="811"/>
        <v>➸</v>
      </c>
      <c r="K8659" s="117" t="str">
        <f>词典存放目录!$A$1&amp;L8659&amp;M8659</f>
        <v>F:\《自创文法查阅Excel》4.1备份\《B词汇·红宝书》\红宝书15版图片\9104-むしんけい【無神経】.jpg</v>
      </c>
      <c r="L8659" s="9" t="s">
        <v>18120</v>
      </c>
      <c r="M8659" s="117" t="s">
        <v>26774</v>
      </c>
      <c r="N8659" s="36" t="str">
        <f t="shared" si="812"/>
        <v>▶</v>
      </c>
      <c r="O8659" s="37" t="s">
        <v>18049</v>
      </c>
      <c r="P8659" s="37">
        <v>14</v>
      </c>
      <c r="Q8659" s="37" t="s">
        <v>23</v>
      </c>
      <c r="R8659" s="9" t="str">
        <f>词典存放目录!$A$1&amp;O8659&amp;P8659&amp;Q8659</f>
        <v>F:\《自创文法查阅Excel》4.1备份\《B词汇·红宝书》\红宝书MP3分割\33 n2-む (14).mp3</v>
      </c>
      <c r="S8659" s="38"/>
      <c r="T8659" s="56"/>
      <c r="U8659" s="56"/>
      <c r="V8659" s="30" t="str">
        <f t="shared" si="813"/>
        <v/>
      </c>
      <c r="W8659" s="29"/>
      <c r="X8659" s="9" t="s">
        <v>329</v>
      </c>
    </row>
    <row r="8660" spans="1:24" s="57" customFormat="1" ht="24">
      <c r="A8660" s="31">
        <v>9105</v>
      </c>
      <c r="B8660" s="32">
        <f t="shared" ca="1" si="810"/>
        <v>0.80610348323646919</v>
      </c>
      <c r="C8660" s="133" t="s">
        <v>16150</v>
      </c>
      <c r="D8660" s="126" t="s">
        <v>16151</v>
      </c>
      <c r="E8660" s="21"/>
      <c r="F8660" s="22"/>
      <c r="G8660" s="22"/>
      <c r="H8660" s="22"/>
      <c r="I8660" s="23"/>
      <c r="J8660" s="35" t="str">
        <f t="shared" si="811"/>
        <v>➸</v>
      </c>
      <c r="K8660" s="117" t="str">
        <f>词典存放目录!$A$1&amp;L8660&amp;M8660</f>
        <v>F:\《自创文法查阅Excel》4.1备份\《B词汇·红宝书》\红宝书15版图片\9105-むすう【無数】.jpg</v>
      </c>
      <c r="L8660" s="9" t="s">
        <v>18120</v>
      </c>
      <c r="M8660" s="117" t="s">
        <v>26775</v>
      </c>
      <c r="N8660" s="36" t="str">
        <f t="shared" si="812"/>
        <v>▶</v>
      </c>
      <c r="O8660" s="37" t="s">
        <v>18049</v>
      </c>
      <c r="P8660" s="37">
        <v>15</v>
      </c>
      <c r="Q8660" s="37" t="s">
        <v>23</v>
      </c>
      <c r="R8660" s="9" t="str">
        <f>词典存放目录!$A$1&amp;O8660&amp;P8660&amp;Q8660</f>
        <v>F:\《自创文法查阅Excel》4.1备份\《B词汇·红宝书》\红宝书MP3分割\33 n2-む (15).mp3</v>
      </c>
      <c r="S8660" s="38"/>
      <c r="T8660" s="56"/>
      <c r="U8660" s="56"/>
      <c r="V8660" s="30" t="str">
        <f t="shared" si="813"/>
        <v/>
      </c>
      <c r="W8660" s="29"/>
      <c r="X8660" s="9" t="s">
        <v>329</v>
      </c>
    </row>
    <row r="8661" spans="1:24" s="57" customFormat="1" ht="24">
      <c r="A8661" s="31">
        <v>9106</v>
      </c>
      <c r="B8661" s="32">
        <f t="shared" ca="1" si="810"/>
        <v>0.5828127135189155</v>
      </c>
      <c r="C8661" s="133" t="s">
        <v>16152</v>
      </c>
      <c r="D8661" s="126" t="s">
        <v>16153</v>
      </c>
      <c r="E8661" s="21"/>
      <c r="F8661" s="22"/>
      <c r="G8661" s="22"/>
      <c r="H8661" s="22"/>
      <c r="I8661" s="23"/>
      <c r="J8661" s="35" t="str">
        <f t="shared" si="811"/>
        <v>➸</v>
      </c>
      <c r="K8661" s="117" t="str">
        <f>词典存放目录!$A$1&amp;L8661&amp;M8661</f>
        <v>F:\《自创文法查阅Excel》4.1备份\《B词汇·红宝书》\红宝书15版图片\9106-むすびつく【結び付く】.jpg</v>
      </c>
      <c r="L8661" s="9" t="s">
        <v>18120</v>
      </c>
      <c r="M8661" s="117" t="s">
        <v>26776</v>
      </c>
      <c r="N8661" s="36" t="str">
        <f t="shared" si="812"/>
        <v>▶</v>
      </c>
      <c r="O8661" s="37" t="s">
        <v>18049</v>
      </c>
      <c r="P8661" s="37">
        <v>16</v>
      </c>
      <c r="Q8661" s="37" t="s">
        <v>23</v>
      </c>
      <c r="R8661" s="9" t="str">
        <f>词典存放目录!$A$1&amp;O8661&amp;P8661&amp;Q8661</f>
        <v>F:\《自创文法查阅Excel》4.1备份\《B词汇·红宝书》\红宝书MP3分割\33 n2-む (16).mp3</v>
      </c>
      <c r="S8661" s="38"/>
      <c r="T8661" s="56"/>
      <c r="U8661" s="56"/>
      <c r="V8661" s="30" t="str">
        <f t="shared" si="813"/>
        <v/>
      </c>
      <c r="W8661" s="102"/>
      <c r="X8661" s="9" t="s">
        <v>329</v>
      </c>
    </row>
    <row r="8662" spans="1:24" s="57" customFormat="1" ht="24">
      <c r="A8662" s="31">
        <v>9107</v>
      </c>
      <c r="B8662" s="32">
        <f t="shared" ca="1" si="810"/>
        <v>0.58370751537272125</v>
      </c>
      <c r="C8662" s="133" t="s">
        <v>16154</v>
      </c>
      <c r="D8662" s="126" t="s">
        <v>16155</v>
      </c>
      <c r="E8662" s="21"/>
      <c r="F8662" s="22"/>
      <c r="G8662" s="22"/>
      <c r="H8662" s="22"/>
      <c r="I8662" s="23"/>
      <c r="J8662" s="35" t="str">
        <f t="shared" si="811"/>
        <v>➸</v>
      </c>
      <c r="K8662" s="117" t="str">
        <f>词典存放目录!$A$1&amp;L8662&amp;M8662</f>
        <v>F:\《自创文法查阅Excel》4.1备份\《B词汇·红宝书》\红宝书15版图片\9107-むすびつける【結び付ける】.jpg</v>
      </c>
      <c r="L8662" s="9" t="s">
        <v>18120</v>
      </c>
      <c r="M8662" s="117" t="s">
        <v>26777</v>
      </c>
      <c r="N8662" s="36" t="str">
        <f t="shared" si="812"/>
        <v>▶</v>
      </c>
      <c r="O8662" s="37" t="s">
        <v>18049</v>
      </c>
      <c r="P8662" s="37">
        <v>17</v>
      </c>
      <c r="Q8662" s="37" t="s">
        <v>23</v>
      </c>
      <c r="R8662" s="9" t="str">
        <f>词典存放目录!$A$1&amp;O8662&amp;P8662&amp;Q8662</f>
        <v>F:\《自创文法查阅Excel》4.1备份\《B词汇·红宝书》\红宝书MP3分割\33 n2-む (17).mp3</v>
      </c>
      <c r="S8662" s="38"/>
      <c r="T8662" s="56"/>
      <c r="U8662" s="56"/>
      <c r="V8662" s="30" t="str">
        <f t="shared" si="813"/>
        <v/>
      </c>
      <c r="W8662" s="102"/>
      <c r="X8662" s="9" t="s">
        <v>329</v>
      </c>
    </row>
    <row r="8663" spans="1:24" s="57" customFormat="1" ht="24">
      <c r="A8663" s="31">
        <v>9108</v>
      </c>
      <c r="B8663" s="32">
        <f t="shared" ca="1" si="810"/>
        <v>0.9137114377407145</v>
      </c>
      <c r="C8663" s="133" t="s">
        <v>16156</v>
      </c>
      <c r="D8663" s="126" t="s">
        <v>16157</v>
      </c>
      <c r="E8663" s="21"/>
      <c r="F8663" s="22"/>
      <c r="G8663" s="22"/>
      <c r="H8663" s="22"/>
      <c r="I8663" s="23"/>
      <c r="J8663" s="35" t="str">
        <f t="shared" si="811"/>
        <v>➸</v>
      </c>
      <c r="K8663" s="117" t="str">
        <f>词典存放目录!$A$1&amp;L8663&amp;M8663</f>
        <v>F:\《自创文法查阅Excel》4.1备份\《B词汇·红宝书》\红宝书15版图片\9108-むだん【無断】.jpg</v>
      </c>
      <c r="L8663" s="9" t="s">
        <v>18120</v>
      </c>
      <c r="M8663" s="117" t="s">
        <v>26778</v>
      </c>
      <c r="N8663" s="36" t="str">
        <f t="shared" si="812"/>
        <v>▶</v>
      </c>
      <c r="O8663" s="37" t="s">
        <v>18049</v>
      </c>
      <c r="P8663" s="37">
        <v>18</v>
      </c>
      <c r="Q8663" s="37" t="s">
        <v>23</v>
      </c>
      <c r="R8663" s="9" t="str">
        <f>词典存放目录!$A$1&amp;O8663&amp;P8663&amp;Q8663</f>
        <v>F:\《自创文法查阅Excel》4.1备份\《B词汇·红宝书》\红宝书MP3分割\33 n2-む (18).mp3</v>
      </c>
      <c r="S8663" s="38"/>
      <c r="T8663" s="56"/>
      <c r="U8663" s="56"/>
      <c r="V8663" s="30" t="str">
        <f t="shared" si="813"/>
        <v/>
      </c>
      <c r="W8663" s="29"/>
      <c r="X8663" s="9" t="s">
        <v>329</v>
      </c>
    </row>
    <row r="8664" spans="1:24" s="57" customFormat="1" ht="24">
      <c r="A8664" s="31">
        <v>9109</v>
      </c>
      <c r="B8664" s="32">
        <f t="shared" ca="1" si="810"/>
        <v>0.94606225780767406</v>
      </c>
      <c r="C8664" s="133" t="s">
        <v>16158</v>
      </c>
      <c r="D8664" s="126" t="s">
        <v>16159</v>
      </c>
      <c r="E8664" s="21"/>
      <c r="F8664" s="22"/>
      <c r="G8664" s="22"/>
      <c r="H8664" s="22"/>
      <c r="I8664" s="23"/>
      <c r="J8664" s="35" t="str">
        <f t="shared" si="811"/>
        <v>➸</v>
      </c>
      <c r="K8664" s="117" t="str">
        <f>词典存放目录!$A$1&amp;L8664&amp;M8664</f>
        <v>F:\《自创文法查阅Excel》4.1备份\《B词汇·红宝书》\红宝书15版图片\9109-むよう【無用】.jpg</v>
      </c>
      <c r="L8664" s="9" t="s">
        <v>18120</v>
      </c>
      <c r="M8664" s="117" t="s">
        <v>26779</v>
      </c>
      <c r="N8664" s="36" t="str">
        <f t="shared" si="812"/>
        <v>▶</v>
      </c>
      <c r="O8664" s="37" t="s">
        <v>18049</v>
      </c>
      <c r="P8664" s="37">
        <v>19</v>
      </c>
      <c r="Q8664" s="37" t="s">
        <v>23</v>
      </c>
      <c r="R8664" s="9" t="str">
        <f>词典存放目录!$A$1&amp;O8664&amp;P8664&amp;Q8664</f>
        <v>F:\《自创文法查阅Excel》4.1备份\《B词汇·红宝书》\红宝书MP3分割\33 n2-む (19).mp3</v>
      </c>
      <c r="S8664" s="38"/>
      <c r="T8664" s="56"/>
      <c r="U8664" s="56"/>
      <c r="V8664" s="30" t="str">
        <f t="shared" si="813"/>
        <v/>
      </c>
      <c r="W8664" s="29"/>
      <c r="X8664" s="9" t="s">
        <v>329</v>
      </c>
    </row>
    <row r="8665" spans="1:24" s="57" customFormat="1" ht="24">
      <c r="A8665" s="31">
        <v>9110</v>
      </c>
      <c r="B8665" s="32">
        <f t="shared" ca="1" si="810"/>
        <v>0.72576753179405962</v>
      </c>
      <c r="C8665" s="133" t="s">
        <v>16160</v>
      </c>
      <c r="D8665" s="126" t="s">
        <v>16161</v>
      </c>
      <c r="E8665" s="21"/>
      <c r="F8665" s="22"/>
      <c r="G8665" s="22"/>
      <c r="H8665" s="22"/>
      <c r="I8665" s="23"/>
      <c r="J8665" s="35" t="str">
        <f t="shared" si="811"/>
        <v>➸</v>
      </c>
      <c r="K8665" s="117" t="str">
        <f>词典存放目录!$A$1&amp;L8665&amp;M8665</f>
        <v>F:\《自创文法查阅Excel》4.1备份\《B词汇·红宝书》\红宝书15版图片\9110-むらさき【紫】.jpg</v>
      </c>
      <c r="L8665" s="9" t="s">
        <v>18120</v>
      </c>
      <c r="M8665" s="117" t="s">
        <v>26780</v>
      </c>
      <c r="N8665" s="36" t="str">
        <f t="shared" si="812"/>
        <v>▶</v>
      </c>
      <c r="O8665" s="37" t="s">
        <v>18049</v>
      </c>
      <c r="P8665" s="37">
        <v>20</v>
      </c>
      <c r="Q8665" s="37" t="s">
        <v>23</v>
      </c>
      <c r="R8665" s="9" t="str">
        <f>词典存放目录!$A$1&amp;O8665&amp;P8665&amp;Q8665</f>
        <v>F:\《自创文法查阅Excel》4.1备份\《B词汇·红宝书》\红宝书MP3分割\33 n2-む (20).mp3</v>
      </c>
      <c r="S8665" s="38"/>
      <c r="T8665" s="56"/>
      <c r="U8665" s="56"/>
      <c r="V8665" s="30" t="str">
        <f t="shared" si="813"/>
        <v/>
      </c>
      <c r="W8665" s="29"/>
      <c r="X8665" s="9" t="s">
        <v>329</v>
      </c>
    </row>
    <row r="8666" spans="1:24" s="57" customFormat="1" ht="24">
      <c r="A8666" s="31">
        <v>9111</v>
      </c>
      <c r="B8666" s="32">
        <f t="shared" ca="1" si="810"/>
        <v>0.16519069625404315</v>
      </c>
      <c r="C8666" s="133" t="s">
        <v>16162</v>
      </c>
      <c r="D8666" s="126" t="s">
        <v>16163</v>
      </c>
      <c r="E8666" s="21"/>
      <c r="F8666" s="22"/>
      <c r="G8666" s="41" t="s">
        <v>4</v>
      </c>
      <c r="H8666" s="41"/>
      <c r="I8666" s="42" t="s">
        <v>98</v>
      </c>
      <c r="J8666" s="35" t="str">
        <f t="shared" si="811"/>
        <v>➸</v>
      </c>
      <c r="K8666" s="117" t="str">
        <f>词典存放目录!$A$1&amp;L8666&amp;M8666</f>
        <v>F:\《自创文法查阅Excel》4.1备份\《B词汇·红宝书》\红宝书15版图片\9111-むりやり【無理矢理】.jpg</v>
      </c>
      <c r="L8666" s="9" t="s">
        <v>18120</v>
      </c>
      <c r="M8666" s="117" t="s">
        <v>26781</v>
      </c>
      <c r="N8666" s="36" t="str">
        <f t="shared" si="812"/>
        <v>▶</v>
      </c>
      <c r="O8666" s="37" t="s">
        <v>18049</v>
      </c>
      <c r="P8666" s="37">
        <v>21</v>
      </c>
      <c r="Q8666" s="37" t="s">
        <v>23</v>
      </c>
      <c r="R8666" s="9" t="str">
        <f>词典存放目录!$A$1&amp;O8666&amp;P8666&amp;Q8666</f>
        <v>F:\《自创文法查阅Excel》4.1备份\《B词汇·红宝书》\红宝书MP3分割\33 n2-む (21).mp3</v>
      </c>
      <c r="S8666" s="38"/>
      <c r="T8666" s="56"/>
      <c r="U8666" s="56"/>
      <c r="V8666" s="30" t="str">
        <f t="shared" si="813"/>
        <v/>
      </c>
      <c r="W8666" s="29"/>
      <c r="X8666" s="9" t="s">
        <v>329</v>
      </c>
    </row>
    <row r="8667" spans="1:24" s="57" customFormat="1" ht="24">
      <c r="A8667" s="31">
        <v>9112</v>
      </c>
      <c r="B8667" s="32">
        <f t="shared" ca="1" si="810"/>
        <v>5.5640249698260313E-2</v>
      </c>
      <c r="C8667" s="133" t="s">
        <v>16164</v>
      </c>
      <c r="D8667" s="126" t="s">
        <v>16165</v>
      </c>
      <c r="E8667" s="21"/>
      <c r="F8667" s="22"/>
      <c r="G8667" s="22"/>
      <c r="H8667" s="22"/>
      <c r="I8667" s="23"/>
      <c r="J8667" s="35" t="str">
        <f t="shared" si="811"/>
        <v>➸</v>
      </c>
      <c r="K8667" s="117" t="str">
        <f>词典存放目录!$A$1&amp;L8667&amp;M8667</f>
        <v>F:\《自创文法查阅Excel》4.1备份\《B词汇·红宝书》\红宝书15版图片\9112-むれ【群れ】.jpg</v>
      </c>
      <c r="L8667" s="9" t="s">
        <v>18120</v>
      </c>
      <c r="M8667" s="117" t="s">
        <v>26782</v>
      </c>
      <c r="N8667" s="36" t="str">
        <f t="shared" si="812"/>
        <v>▶</v>
      </c>
      <c r="O8667" s="37" t="s">
        <v>18049</v>
      </c>
      <c r="P8667" s="37">
        <v>22</v>
      </c>
      <c r="Q8667" s="37" t="s">
        <v>23</v>
      </c>
      <c r="R8667" s="9" t="str">
        <f>词典存放目录!$A$1&amp;O8667&amp;P8667&amp;Q8667</f>
        <v>F:\《自创文法查阅Excel》4.1备份\《B词汇·红宝书》\红宝书MP3分割\33 n2-む (22).mp3</v>
      </c>
      <c r="S8667" s="38"/>
      <c r="T8667" s="56"/>
      <c r="U8667" s="56"/>
      <c r="V8667" s="30" t="str">
        <f t="shared" si="813"/>
        <v/>
      </c>
      <c r="W8667" s="29"/>
      <c r="X8667" s="9" t="s">
        <v>329</v>
      </c>
    </row>
    <row r="8668" spans="1:24" s="57" customFormat="1" ht="24">
      <c r="A8668" s="31">
        <v>9113</v>
      </c>
      <c r="B8668" s="32">
        <f t="shared" ca="1" si="810"/>
        <v>0.75656352925118464</v>
      </c>
      <c r="C8668" s="134" t="s">
        <v>16166</v>
      </c>
      <c r="D8668" s="128" t="s">
        <v>16167</v>
      </c>
      <c r="E8668" s="21"/>
      <c r="F8668" s="22"/>
      <c r="G8668" s="22"/>
      <c r="H8668" s="22"/>
      <c r="I8668" s="23"/>
      <c r="J8668" s="35" t="str">
        <f t="shared" si="811"/>
        <v>➸</v>
      </c>
      <c r="K8668" s="117" t="str">
        <f>词典存放目录!$A$1&amp;L8668&amp;M8668</f>
        <v>F:\《自创文法查阅Excel》4.1备份\《B词汇·红宝书》\红宝书15版图片\9113-ムード【mood】.jpg</v>
      </c>
      <c r="L8668" s="9" t="s">
        <v>18120</v>
      </c>
      <c r="M8668" s="117" t="s">
        <v>26783</v>
      </c>
      <c r="N8668" s="36" t="str">
        <f t="shared" si="812"/>
        <v>▶</v>
      </c>
      <c r="O8668" s="37" t="s">
        <v>18050</v>
      </c>
      <c r="P8668" s="37">
        <v>1</v>
      </c>
      <c r="Q8668" s="37" t="s">
        <v>23</v>
      </c>
      <c r="R8668" s="9" t="str">
        <f>词典存放目录!$A$1&amp;O8668&amp;P8668&amp;Q8668</f>
        <v>F:\《自创文法查阅Excel》4.1备份\《B词汇·红宝书》\红宝书MP3分割\33 n1-む (1).mp3</v>
      </c>
      <c r="S8668" s="38"/>
      <c r="T8668" s="56"/>
      <c r="U8668" s="56"/>
      <c r="V8668" s="30" t="str">
        <f t="shared" si="813"/>
        <v/>
      </c>
      <c r="W8668" s="29"/>
      <c r="X8668" s="9" t="s">
        <v>464</v>
      </c>
    </row>
    <row r="8669" spans="1:24" s="57" customFormat="1" ht="24">
      <c r="A8669" s="31">
        <v>9114</v>
      </c>
      <c r="B8669" s="32">
        <f t="shared" ca="1" si="810"/>
        <v>0.93003650782220226</v>
      </c>
      <c r="C8669" s="134" t="s">
        <v>16168</v>
      </c>
      <c r="D8669" s="128"/>
      <c r="E8669" s="21"/>
      <c r="F8669" s="22"/>
      <c r="G8669" s="41" t="s">
        <v>99</v>
      </c>
      <c r="H8669" s="22" t="s">
        <v>159</v>
      </c>
      <c r="I8669" s="23"/>
      <c r="J8669" s="35" t="str">
        <f t="shared" si="811"/>
        <v>➸</v>
      </c>
      <c r="K8669" s="117" t="str">
        <f>词典存放目录!$A$1&amp;L8669&amp;M8669</f>
        <v>F:\《自创文法查阅Excel》4.1备份\《B词汇·红宝书》\红宝书15版图片\9114-むかむか.jpg</v>
      </c>
      <c r="L8669" s="9" t="s">
        <v>18120</v>
      </c>
      <c r="M8669" s="117" t="s">
        <v>26784</v>
      </c>
      <c r="N8669" s="36" t="str">
        <f t="shared" si="812"/>
        <v>▶</v>
      </c>
      <c r="O8669" s="37" t="s">
        <v>18050</v>
      </c>
      <c r="P8669" s="37">
        <v>2</v>
      </c>
      <c r="Q8669" s="37" t="s">
        <v>23</v>
      </c>
      <c r="R8669" s="9" t="str">
        <f>词典存放目录!$A$1&amp;O8669&amp;P8669&amp;Q8669</f>
        <v>F:\《自创文法查阅Excel》4.1备份\《B词汇·红宝书》\红宝书MP3分割\33 n1-む (2).mp3</v>
      </c>
      <c r="S8669" s="38"/>
      <c r="T8669" s="56"/>
      <c r="U8669" s="56"/>
      <c r="V8669" s="30" t="str">
        <f t="shared" si="813"/>
        <v/>
      </c>
      <c r="W8669" s="29"/>
      <c r="X8669" s="9" t="s">
        <v>464</v>
      </c>
    </row>
    <row r="8670" spans="1:24" s="57" customFormat="1" ht="24">
      <c r="A8670" s="31">
        <v>9115</v>
      </c>
      <c r="B8670" s="32">
        <f t="shared" ca="1" si="810"/>
        <v>0.53988525950213484</v>
      </c>
      <c r="C8670" s="134" t="s">
        <v>16169</v>
      </c>
      <c r="D8670" s="128" t="s">
        <v>16170</v>
      </c>
      <c r="E8670" s="21"/>
      <c r="F8670" s="22"/>
      <c r="G8670" s="22"/>
      <c r="H8670" s="22"/>
      <c r="I8670" s="23"/>
      <c r="J8670" s="35" t="str">
        <f t="shared" si="811"/>
        <v>➸</v>
      </c>
      <c r="K8670" s="117" t="str">
        <f>词典存放目录!$A$1&amp;L8670&amp;M8670</f>
        <v>F:\《自创文法查阅Excel》4.1备份\《B词汇·红宝书》\红宝书15版图片\9115-むきりょく【無気力】.jpg</v>
      </c>
      <c r="L8670" s="9" t="s">
        <v>18120</v>
      </c>
      <c r="M8670" s="117" t="s">
        <v>26785</v>
      </c>
      <c r="N8670" s="36" t="str">
        <f t="shared" si="812"/>
        <v>▶</v>
      </c>
      <c r="O8670" s="37" t="s">
        <v>18050</v>
      </c>
      <c r="P8670" s="37">
        <v>3</v>
      </c>
      <c r="Q8670" s="37" t="s">
        <v>23</v>
      </c>
      <c r="R8670" s="9" t="str">
        <f>词典存放目录!$A$1&amp;O8670&amp;P8670&amp;Q8670</f>
        <v>F:\《自创文法查阅Excel》4.1备份\《B词汇·红宝书》\红宝书MP3分割\33 n1-む (3).mp3</v>
      </c>
      <c r="S8670" s="38"/>
      <c r="T8670" s="56"/>
      <c r="U8670" s="56"/>
      <c r="V8670" s="30" t="str">
        <f t="shared" si="813"/>
        <v/>
      </c>
      <c r="W8670" s="29"/>
      <c r="X8670" s="9" t="s">
        <v>464</v>
      </c>
    </row>
    <row r="8671" spans="1:24" s="57" customFormat="1" ht="24">
      <c r="A8671" s="31">
        <v>9116</v>
      </c>
      <c r="B8671" s="32">
        <f t="shared" ca="1" si="810"/>
        <v>0.6825078492991834</v>
      </c>
      <c r="C8671" s="134" t="s">
        <v>16171</v>
      </c>
      <c r="D8671" s="128" t="s">
        <v>16172</v>
      </c>
      <c r="E8671" s="21"/>
      <c r="F8671" s="22"/>
      <c r="G8671" s="22"/>
      <c r="H8671" s="22"/>
      <c r="I8671" s="23"/>
      <c r="J8671" s="35" t="str">
        <f t="shared" si="811"/>
        <v>➸</v>
      </c>
      <c r="K8671" s="117" t="str">
        <f>词典存放目录!$A$1&amp;L8671&amp;M8671</f>
        <v>F:\《自创文法查阅Excel》4.1备份\《B词汇·红宝书》\红宝书15版图片\9116-むくいる【報いる】.jpg</v>
      </c>
      <c r="L8671" s="9" t="s">
        <v>18120</v>
      </c>
      <c r="M8671" s="117" t="s">
        <v>26786</v>
      </c>
      <c r="N8671" s="36" t="str">
        <f t="shared" si="812"/>
        <v>▶</v>
      </c>
      <c r="O8671" s="37" t="s">
        <v>18050</v>
      </c>
      <c r="P8671" s="37">
        <v>4</v>
      </c>
      <c r="Q8671" s="37" t="s">
        <v>23</v>
      </c>
      <c r="R8671" s="9" t="str">
        <f>词典存放目录!$A$1&amp;O8671&amp;P8671&amp;Q8671</f>
        <v>F:\《自创文法查阅Excel》4.1备份\《B词汇·红宝书》\红宝书MP3分割\33 n1-む (4).mp3</v>
      </c>
      <c r="S8671" s="38"/>
      <c r="T8671" s="56"/>
      <c r="U8671" s="56"/>
      <c r="V8671" s="30" t="str">
        <f t="shared" si="813"/>
        <v/>
      </c>
      <c r="W8671" s="29"/>
      <c r="X8671" s="9" t="s">
        <v>464</v>
      </c>
    </row>
    <row r="8672" spans="1:24" s="57" customFormat="1" ht="24">
      <c r="A8672" s="31">
        <v>9117</v>
      </c>
      <c r="B8672" s="32">
        <f t="shared" ca="1" si="810"/>
        <v>0.4861317774614391</v>
      </c>
      <c r="C8672" s="134" t="s">
        <v>16173</v>
      </c>
      <c r="D8672" s="128" t="s">
        <v>16174</v>
      </c>
      <c r="E8672" s="21"/>
      <c r="F8672" s="22"/>
      <c r="G8672" s="22"/>
      <c r="H8672" s="22"/>
      <c r="I8672" s="23"/>
      <c r="J8672" s="35" t="str">
        <f t="shared" si="811"/>
        <v>➸</v>
      </c>
      <c r="K8672" s="117" t="str">
        <f>词典存放目录!$A$1&amp;L8672&amp;M8672</f>
        <v>F:\《自创文法查阅Excel》4.1备份\《B词汇·红宝书》\红宝书15版图片\9117-むくう【報う】.jpg</v>
      </c>
      <c r="L8672" s="9" t="s">
        <v>18120</v>
      </c>
      <c r="M8672" s="117" t="s">
        <v>26787</v>
      </c>
      <c r="N8672" s="36" t="str">
        <f t="shared" si="812"/>
        <v>▶</v>
      </c>
      <c r="O8672" s="37" t="s">
        <v>18050</v>
      </c>
      <c r="P8672" s="37">
        <v>5</v>
      </c>
      <c r="Q8672" s="37" t="s">
        <v>23</v>
      </c>
      <c r="R8672" s="9" t="str">
        <f>词典存放目录!$A$1&amp;O8672&amp;P8672&amp;Q8672</f>
        <v>F:\《自创文法查阅Excel》4.1备份\《B词汇·红宝书》\红宝书MP3分割\33 n1-む (5).mp3</v>
      </c>
      <c r="S8672" s="38"/>
      <c r="T8672" s="56"/>
      <c r="U8672" s="56"/>
      <c r="V8672" s="30" t="str">
        <f t="shared" si="813"/>
        <v/>
      </c>
      <c r="W8672" s="29"/>
      <c r="X8672" s="9" t="s">
        <v>464</v>
      </c>
    </row>
    <row r="8673" spans="1:24" s="57" customFormat="1" ht="24">
      <c r="A8673" s="31">
        <v>9118</v>
      </c>
      <c r="B8673" s="32">
        <f t="shared" ca="1" si="810"/>
        <v>0.61615456920989187</v>
      </c>
      <c r="C8673" s="134" t="s">
        <v>16175</v>
      </c>
      <c r="D8673" s="128" t="s">
        <v>16176</v>
      </c>
      <c r="E8673" s="21"/>
      <c r="F8673" s="22"/>
      <c r="G8673" s="22"/>
      <c r="H8673" s="22"/>
      <c r="I8673" s="23"/>
      <c r="J8673" s="35" t="str">
        <f t="shared" si="811"/>
        <v>➸</v>
      </c>
      <c r="K8673" s="117" t="str">
        <f>词典存放目录!$A$1&amp;L8673&amp;M8673</f>
        <v>F:\《自创文法查阅Excel》4.1备份\《B词汇·红宝书》\红宝书15版图片\9118-むくち【無口】.jpg</v>
      </c>
      <c r="L8673" s="9" t="s">
        <v>18120</v>
      </c>
      <c r="M8673" s="117" t="s">
        <v>26788</v>
      </c>
      <c r="N8673" s="36" t="str">
        <f t="shared" si="812"/>
        <v>▶</v>
      </c>
      <c r="O8673" s="37" t="s">
        <v>18050</v>
      </c>
      <c r="P8673" s="37">
        <v>6</v>
      </c>
      <c r="Q8673" s="37" t="s">
        <v>23</v>
      </c>
      <c r="R8673" s="9" t="str">
        <f>词典存放目录!$A$1&amp;O8673&amp;P8673&amp;Q8673</f>
        <v>F:\《自创文法查阅Excel》4.1备份\《B词汇·红宝书》\红宝书MP3分割\33 n1-む (6).mp3</v>
      </c>
      <c r="S8673" s="38"/>
      <c r="T8673" s="56"/>
      <c r="U8673" s="56"/>
      <c r="V8673" s="30" t="str">
        <f t="shared" ref="V8673:V8677" si="814">IF(COUNTA(S8673:U8673)=0,"",COUNTIF(S8673:U8673,"0")/COUNTA(S8673:U8673))</f>
        <v/>
      </c>
      <c r="W8673" s="29"/>
      <c r="X8673" s="9" t="s">
        <v>464</v>
      </c>
    </row>
    <row r="8674" spans="1:24" s="57" customFormat="1" ht="24">
      <c r="A8674" s="31">
        <v>9119</v>
      </c>
      <c r="B8674" s="32">
        <f t="shared" ca="1" si="810"/>
        <v>0.77366115845737748</v>
      </c>
      <c r="C8674" s="134" t="s">
        <v>16065</v>
      </c>
      <c r="D8674" s="128" t="s">
        <v>16177</v>
      </c>
      <c r="E8674" s="21"/>
      <c r="F8674" s="22"/>
      <c r="G8674" s="22"/>
      <c r="H8674" s="22"/>
      <c r="I8674" s="23"/>
      <c r="J8674" s="35" t="str">
        <f t="shared" si="811"/>
        <v>➸</v>
      </c>
      <c r="K8674" s="117" t="str">
        <f>词典存放目录!$A$1&amp;L8674&amp;M8674</f>
        <v>F:\《自创文法查阅Excel》4.1备份\《B词汇·红宝书》\红宝书15版图片\9119-むこう【無効】.jpg</v>
      </c>
      <c r="L8674" s="9" t="s">
        <v>18120</v>
      </c>
      <c r="M8674" s="117" t="s">
        <v>26789</v>
      </c>
      <c r="N8674" s="36" t="str">
        <f t="shared" si="812"/>
        <v>▶</v>
      </c>
      <c r="O8674" s="37" t="s">
        <v>18050</v>
      </c>
      <c r="P8674" s="37">
        <v>7</v>
      </c>
      <c r="Q8674" s="37" t="s">
        <v>23</v>
      </c>
      <c r="R8674" s="9" t="str">
        <f>词典存放目录!$A$1&amp;O8674&amp;P8674&amp;Q8674</f>
        <v>F:\《自创文法查阅Excel》4.1备份\《B词汇·红宝书》\红宝书MP3分割\33 n1-む (7).mp3</v>
      </c>
      <c r="S8674" s="38"/>
      <c r="T8674" s="56"/>
      <c r="U8674" s="56"/>
      <c r="V8674" s="30" t="str">
        <f t="shared" si="814"/>
        <v/>
      </c>
      <c r="W8674" s="29"/>
      <c r="X8674" s="9" t="s">
        <v>464</v>
      </c>
    </row>
    <row r="8675" spans="1:24" s="57" customFormat="1" ht="24">
      <c r="A8675" s="31">
        <v>9120</v>
      </c>
      <c r="B8675" s="32">
        <f t="shared" ca="1" si="810"/>
        <v>1.0531412752912139E-2</v>
      </c>
      <c r="C8675" s="134" t="s">
        <v>16178</v>
      </c>
      <c r="D8675" s="128" t="s">
        <v>16179</v>
      </c>
      <c r="E8675" s="21"/>
      <c r="F8675" s="22"/>
      <c r="G8675" s="22"/>
      <c r="H8675" s="22"/>
      <c r="I8675" s="23"/>
      <c r="J8675" s="35" t="str">
        <f t="shared" si="811"/>
        <v>➸</v>
      </c>
      <c r="K8675" s="117" t="str">
        <f>词典存放目录!$A$1&amp;L8675&amp;M8675</f>
        <v>F:\《自创文法查阅Excel》4.1备份\《B词汇·红宝书》\红宝书15版图片\9120-むごん【無言】.jpg</v>
      </c>
      <c r="L8675" s="9" t="s">
        <v>18120</v>
      </c>
      <c r="M8675" s="117" t="s">
        <v>26790</v>
      </c>
      <c r="N8675" s="36" t="str">
        <f t="shared" si="812"/>
        <v>▶</v>
      </c>
      <c r="O8675" s="37" t="s">
        <v>18050</v>
      </c>
      <c r="P8675" s="37">
        <v>8</v>
      </c>
      <c r="Q8675" s="37" t="s">
        <v>23</v>
      </c>
      <c r="R8675" s="9" t="str">
        <f>词典存放目录!$A$1&amp;O8675&amp;P8675&amp;Q8675</f>
        <v>F:\《自创文法查阅Excel》4.1备份\《B词汇·红宝书》\红宝书MP3分割\33 n1-む (8).mp3</v>
      </c>
      <c r="S8675" s="38"/>
      <c r="T8675" s="56"/>
      <c r="U8675" s="56"/>
      <c r="V8675" s="30" t="str">
        <f t="shared" si="814"/>
        <v/>
      </c>
      <c r="W8675" s="29"/>
      <c r="X8675" s="9" t="s">
        <v>464</v>
      </c>
    </row>
    <row r="8676" spans="1:24" s="57" customFormat="1" ht="24">
      <c r="A8676" s="31">
        <v>9121</v>
      </c>
      <c r="B8676" s="32">
        <f t="shared" ca="1" si="810"/>
        <v>0.40112250697539209</v>
      </c>
      <c r="C8676" s="134" t="s">
        <v>16180</v>
      </c>
      <c r="D8676" s="128" t="s">
        <v>16181</v>
      </c>
      <c r="E8676" s="21" t="s">
        <v>32</v>
      </c>
      <c r="F8676" s="22"/>
      <c r="G8676" s="22"/>
      <c r="H8676" s="22"/>
      <c r="I8676" s="23"/>
      <c r="J8676" s="35" t="str">
        <f t="shared" si="811"/>
        <v>➸</v>
      </c>
      <c r="K8676" s="117" t="str">
        <f>词典存放目录!$A$1&amp;L8676&amp;M8676</f>
        <v>F:\《自创文法查阅Excel》4.1备份\《B词汇·红宝书》\红宝书15版图片\9121-むさくるしい【むさ苦しい】.jpg</v>
      </c>
      <c r="L8676" s="9" t="s">
        <v>18120</v>
      </c>
      <c r="M8676" s="117" t="s">
        <v>26791</v>
      </c>
      <c r="N8676" s="36" t="str">
        <f t="shared" si="812"/>
        <v>▶</v>
      </c>
      <c r="O8676" s="37" t="s">
        <v>18050</v>
      </c>
      <c r="P8676" s="37">
        <v>9</v>
      </c>
      <c r="Q8676" s="37" t="s">
        <v>23</v>
      </c>
      <c r="R8676" s="9" t="str">
        <f>词典存放目录!$A$1&amp;O8676&amp;P8676&amp;Q8676</f>
        <v>F:\《自创文法查阅Excel》4.1备份\《B词汇·红宝书》\红宝书MP3分割\33 n1-む (9).mp3</v>
      </c>
      <c r="S8676" s="38"/>
      <c r="T8676" s="56"/>
      <c r="U8676" s="56"/>
      <c r="V8676" s="30" t="str">
        <f t="shared" si="814"/>
        <v/>
      </c>
      <c r="W8676" s="29"/>
      <c r="X8676" s="9" t="s">
        <v>464</v>
      </c>
    </row>
    <row r="8677" spans="1:24" s="57" customFormat="1" ht="24">
      <c r="A8677" s="31">
        <v>9122</v>
      </c>
      <c r="B8677" s="32">
        <f t="shared" ca="1" si="810"/>
        <v>0.28432631238495054</v>
      </c>
      <c r="C8677" s="134" t="s">
        <v>16182</v>
      </c>
      <c r="D8677" s="128" t="s">
        <v>16183</v>
      </c>
      <c r="E8677" s="21"/>
      <c r="F8677" s="22"/>
      <c r="G8677" s="22"/>
      <c r="H8677" s="22"/>
      <c r="I8677" s="23"/>
      <c r="J8677" s="35" t="str">
        <f t="shared" si="811"/>
        <v>➸</v>
      </c>
      <c r="K8677" s="117" t="str">
        <f>词典存放目录!$A$1&amp;L8677&amp;M8677</f>
        <v>F:\《自创文法查阅Excel》4.1备份\《B词汇·红宝书》\红宝书15版图片\9122-むさぼる【貪る】.jpg</v>
      </c>
      <c r="L8677" s="9" t="s">
        <v>18120</v>
      </c>
      <c r="M8677" s="117" t="s">
        <v>26792</v>
      </c>
      <c r="N8677" s="36" t="str">
        <f t="shared" si="812"/>
        <v>▶</v>
      </c>
      <c r="O8677" s="37" t="s">
        <v>18050</v>
      </c>
      <c r="P8677" s="37">
        <v>10</v>
      </c>
      <c r="Q8677" s="37" t="s">
        <v>23</v>
      </c>
      <c r="R8677" s="9" t="str">
        <f>词典存放目录!$A$1&amp;O8677&amp;P8677&amp;Q8677</f>
        <v>F:\《自创文法查阅Excel》4.1备份\《B词汇·红宝书》\红宝书MP3分割\33 n1-む (10).mp3</v>
      </c>
      <c r="S8677" s="38"/>
      <c r="T8677" s="56"/>
      <c r="U8677" s="56"/>
      <c r="V8677" s="30" t="str">
        <f t="shared" si="814"/>
        <v/>
      </c>
      <c r="W8677" s="29"/>
      <c r="X8677" s="9" t="s">
        <v>464</v>
      </c>
    </row>
    <row r="8678" spans="1:24" s="57" customFormat="1" ht="24">
      <c r="A8678" s="31">
        <v>9123</v>
      </c>
      <c r="B8678" s="32">
        <f t="shared" ca="1" si="810"/>
        <v>0.40468604458678614</v>
      </c>
      <c r="C8678" s="134" t="s">
        <v>16184</v>
      </c>
      <c r="D8678" s="128" t="s">
        <v>16185</v>
      </c>
      <c r="E8678" s="21"/>
      <c r="F8678" s="22"/>
      <c r="G8678" s="22"/>
      <c r="H8678" s="22"/>
      <c r="I8678" s="23"/>
      <c r="J8678" s="35" t="str">
        <f t="shared" si="811"/>
        <v>➸</v>
      </c>
      <c r="K8678" s="117" t="str">
        <f>词典存放目录!$A$1&amp;L8678&amp;M8678</f>
        <v>F:\《自创文法查阅Excel》4.1备份\《B词汇·红宝书》\红宝书15版图片\9123-むざん【無残】.jpg</v>
      </c>
      <c r="L8678" s="9" t="s">
        <v>18120</v>
      </c>
      <c r="M8678" s="117" t="s">
        <v>26793</v>
      </c>
      <c r="N8678" s="36" t="str">
        <f t="shared" si="812"/>
        <v>▶</v>
      </c>
      <c r="O8678" s="37" t="s">
        <v>18050</v>
      </c>
      <c r="P8678" s="37">
        <v>11</v>
      </c>
      <c r="Q8678" s="37" t="s">
        <v>23</v>
      </c>
      <c r="R8678" s="9" t="str">
        <f>词典存放目录!$A$1&amp;O8678&amp;P8678&amp;Q8678</f>
        <v>F:\《自创文法查阅Excel》4.1备份\《B词汇·红宝书》\红宝书MP3分割\33 n1-む (11).mp3</v>
      </c>
      <c r="S8678" s="38"/>
      <c r="T8678" s="56"/>
      <c r="U8678" s="56"/>
      <c r="V8678" s="30"/>
      <c r="W8678" s="29"/>
      <c r="X8678" s="9" t="s">
        <v>464</v>
      </c>
    </row>
    <row r="8679" spans="1:24" s="57" customFormat="1" ht="24">
      <c r="A8679" s="31">
        <v>9124</v>
      </c>
      <c r="B8679" s="32">
        <f t="shared" ca="1" si="810"/>
        <v>0.38727590996762007</v>
      </c>
      <c r="C8679" s="134" t="s">
        <v>16186</v>
      </c>
      <c r="D8679" s="128" t="s">
        <v>16187</v>
      </c>
      <c r="E8679" s="21"/>
      <c r="F8679" s="22"/>
      <c r="G8679" s="22"/>
      <c r="H8679" s="22"/>
      <c r="I8679" s="23"/>
      <c r="J8679" s="35" t="str">
        <f t="shared" si="811"/>
        <v>➸</v>
      </c>
      <c r="K8679" s="117" t="str">
        <f>词典存放目录!$A$1&amp;L8679&amp;M8679</f>
        <v>F:\《自创文法查阅Excel》4.1备份\《B词汇·红宝书》\红宝书15版图片\9124-むじつ【無実】.jpg</v>
      </c>
      <c r="L8679" s="9" t="s">
        <v>18120</v>
      </c>
      <c r="M8679" s="117" t="s">
        <v>26794</v>
      </c>
      <c r="N8679" s="36" t="str">
        <f t="shared" si="812"/>
        <v>▶</v>
      </c>
      <c r="O8679" s="37" t="s">
        <v>18050</v>
      </c>
      <c r="P8679" s="37">
        <v>12</v>
      </c>
      <c r="Q8679" s="37" t="s">
        <v>23</v>
      </c>
      <c r="R8679" s="9" t="str">
        <f>词典存放目录!$A$1&amp;O8679&amp;P8679&amp;Q8679</f>
        <v>F:\《自创文法查阅Excel》4.1备份\《B词汇·红宝书》\红宝书MP3分割\33 n1-む (12).mp3</v>
      </c>
      <c r="S8679" s="38"/>
      <c r="T8679" s="56"/>
      <c r="U8679" s="56"/>
      <c r="V8679" s="30" t="str">
        <f t="shared" ref="V8679:V8686" si="815">IF(COUNTA(S8679:U8679)=0,"",COUNTIF(S8679:U8679,"0")/COUNTA(S8679:U8679))</f>
        <v/>
      </c>
      <c r="W8679" s="29"/>
      <c r="X8679" s="9" t="s">
        <v>464</v>
      </c>
    </row>
    <row r="8680" spans="1:24" s="57" customFormat="1" ht="24">
      <c r="A8680" s="31">
        <v>9125</v>
      </c>
      <c r="B8680" s="32">
        <f t="shared" ca="1" si="810"/>
        <v>0.8707880990921637</v>
      </c>
      <c r="C8680" s="134" t="s">
        <v>16188</v>
      </c>
      <c r="D8680" s="128" t="s">
        <v>16189</v>
      </c>
      <c r="E8680" s="21"/>
      <c r="F8680" s="22"/>
      <c r="G8680" s="22"/>
      <c r="H8680" s="22"/>
      <c r="I8680" s="23"/>
      <c r="J8680" s="35" t="str">
        <f t="shared" si="811"/>
        <v>➸</v>
      </c>
      <c r="K8680" s="117" t="str">
        <f>词典存放目录!$A$1&amp;L8680&amp;M8680</f>
        <v>F:\《自创文法查阅Excel》4.1备份\《B词汇·红宝书》\红宝书15版图片\9125-むしる【毟る】.jpg</v>
      </c>
      <c r="L8680" s="9" t="s">
        <v>18120</v>
      </c>
      <c r="M8680" s="117" t="s">
        <v>26795</v>
      </c>
      <c r="N8680" s="36" t="str">
        <f t="shared" si="812"/>
        <v>▶</v>
      </c>
      <c r="O8680" s="37" t="s">
        <v>18050</v>
      </c>
      <c r="P8680" s="37">
        <v>13</v>
      </c>
      <c r="Q8680" s="37" t="s">
        <v>23</v>
      </c>
      <c r="R8680" s="9" t="str">
        <f>词典存放目录!$A$1&amp;O8680&amp;P8680&amp;Q8680</f>
        <v>F:\《自创文法查阅Excel》4.1备份\《B词汇·红宝书》\红宝书MP3分割\33 n1-む (13).mp3</v>
      </c>
      <c r="S8680" s="38"/>
      <c r="T8680" s="56"/>
      <c r="U8680" s="56"/>
      <c r="V8680" s="30" t="str">
        <f t="shared" si="815"/>
        <v/>
      </c>
      <c r="W8680" s="29"/>
      <c r="X8680" s="9" t="s">
        <v>464</v>
      </c>
    </row>
    <row r="8681" spans="1:24" s="57" customFormat="1" ht="24">
      <c r="A8681" s="31">
        <v>9126</v>
      </c>
      <c r="B8681" s="32">
        <f t="shared" ca="1" si="810"/>
        <v>0.69311399391565187</v>
      </c>
      <c r="C8681" s="134" t="s">
        <v>16190</v>
      </c>
      <c r="D8681" s="128" t="s">
        <v>16191</v>
      </c>
      <c r="E8681" s="21"/>
      <c r="F8681" s="22"/>
      <c r="G8681" s="22"/>
      <c r="H8681" s="22"/>
      <c r="I8681" s="23"/>
      <c r="J8681" s="35" t="str">
        <f t="shared" si="811"/>
        <v>➸</v>
      </c>
      <c r="K8681" s="117" t="str">
        <f>词典存放目录!$A$1&amp;L8681&amp;M8681</f>
        <v>F:\《自创文法查阅Excel》4.1备份\《B词汇·红宝书》\红宝书15版图片\9126-むすびつき【結び付き】.jpg</v>
      </c>
      <c r="L8681" s="9" t="s">
        <v>18120</v>
      </c>
      <c r="M8681" s="117" t="s">
        <v>26796</v>
      </c>
      <c r="N8681" s="36" t="str">
        <f t="shared" si="812"/>
        <v>▶</v>
      </c>
      <c r="O8681" s="37" t="s">
        <v>18050</v>
      </c>
      <c r="P8681" s="37">
        <v>14</v>
      </c>
      <c r="Q8681" s="37" t="s">
        <v>23</v>
      </c>
      <c r="R8681" s="9" t="str">
        <f>词典存放目录!$A$1&amp;O8681&amp;P8681&amp;Q8681</f>
        <v>F:\《自创文法查阅Excel》4.1备份\《B词汇·红宝书》\红宝书MP3分割\33 n1-む (14).mp3</v>
      </c>
      <c r="S8681" s="38"/>
      <c r="T8681" s="56"/>
      <c r="U8681" s="56"/>
      <c r="V8681" s="30" t="str">
        <f t="shared" si="815"/>
        <v/>
      </c>
      <c r="W8681" s="102"/>
      <c r="X8681" s="9" t="s">
        <v>464</v>
      </c>
    </row>
    <row r="8682" spans="1:24" s="57" customFormat="1" ht="24">
      <c r="A8682" s="31">
        <v>9127</v>
      </c>
      <c r="B8682" s="32">
        <f t="shared" ca="1" si="810"/>
        <v>0.74321883728295046</v>
      </c>
      <c r="C8682" s="134" t="s">
        <v>16192</v>
      </c>
      <c r="D8682" s="128" t="s">
        <v>16193</v>
      </c>
      <c r="E8682" s="21"/>
      <c r="F8682" s="22"/>
      <c r="G8682" s="22"/>
      <c r="H8682" s="22"/>
      <c r="I8682" s="23"/>
      <c r="J8682" s="35" t="str">
        <f t="shared" si="811"/>
        <v>➸</v>
      </c>
      <c r="K8682" s="117" t="str">
        <f>词典存放目录!$A$1&amp;L8682&amp;M8682</f>
        <v>F:\《自创文法查阅Excel》4.1备份\《B词汇·红宝书》\红宝书15版图片\9127-むちゃ【無茶】.jpg</v>
      </c>
      <c r="L8682" s="9" t="s">
        <v>18120</v>
      </c>
      <c r="M8682" s="117" t="s">
        <v>26797</v>
      </c>
      <c r="N8682" s="36" t="str">
        <f t="shared" si="812"/>
        <v>▶</v>
      </c>
      <c r="O8682" s="37" t="s">
        <v>18050</v>
      </c>
      <c r="P8682" s="37">
        <v>15</v>
      </c>
      <c r="Q8682" s="37" t="s">
        <v>23</v>
      </c>
      <c r="R8682" s="9" t="str">
        <f>词典存放目录!$A$1&amp;O8682&amp;P8682&amp;Q8682</f>
        <v>F:\《自创文法查阅Excel》4.1备份\《B词汇·红宝书》\红宝书MP3分割\33 n1-む (15).mp3</v>
      </c>
      <c r="S8682" s="38"/>
      <c r="T8682" s="56"/>
      <c r="U8682" s="56"/>
      <c r="V8682" s="30" t="str">
        <f t="shared" si="815"/>
        <v/>
      </c>
      <c r="W8682" s="29"/>
      <c r="X8682" s="9" t="s">
        <v>464</v>
      </c>
    </row>
    <row r="8683" spans="1:24" s="57" customFormat="1" ht="24">
      <c r="A8683" s="31">
        <v>9128</v>
      </c>
      <c r="B8683" s="32">
        <f t="shared" ca="1" si="810"/>
        <v>9.62191176802627E-2</v>
      </c>
      <c r="C8683" s="134" t="s">
        <v>16194</v>
      </c>
      <c r="D8683" s="128" t="s">
        <v>16195</v>
      </c>
      <c r="E8683" s="21"/>
      <c r="F8683" s="22"/>
      <c r="G8683" s="41" t="s">
        <v>99</v>
      </c>
      <c r="H8683" s="22" t="s">
        <v>159</v>
      </c>
      <c r="I8683" s="23"/>
      <c r="J8683" s="35" t="str">
        <f t="shared" si="811"/>
        <v>➸</v>
      </c>
      <c r="K8683" s="117" t="str">
        <f>词典存放目录!$A$1&amp;L8683&amp;M8683</f>
        <v>F:\《自创文法查阅Excel》4.1备份\《B词汇·红宝书》\红宝书15版图片\9128-むちゃくちゃ【無茶苦茶】.jpg</v>
      </c>
      <c r="L8683" s="9" t="s">
        <v>18120</v>
      </c>
      <c r="M8683" s="117" t="s">
        <v>26798</v>
      </c>
      <c r="N8683" s="36" t="str">
        <f t="shared" si="812"/>
        <v>▶</v>
      </c>
      <c r="O8683" s="37" t="s">
        <v>18050</v>
      </c>
      <c r="P8683" s="37">
        <v>16</v>
      </c>
      <c r="Q8683" s="37" t="s">
        <v>23</v>
      </c>
      <c r="R8683" s="9" t="str">
        <f>词典存放目录!$A$1&amp;O8683&amp;P8683&amp;Q8683</f>
        <v>F:\《自创文法查阅Excel》4.1备份\《B词汇·红宝书》\红宝书MP3分割\33 n1-む (16).mp3</v>
      </c>
      <c r="S8683" s="38"/>
      <c r="T8683" s="56"/>
      <c r="U8683" s="56"/>
      <c r="V8683" s="30" t="str">
        <f t="shared" si="815"/>
        <v/>
      </c>
      <c r="W8683" s="29"/>
      <c r="X8683" s="9" t="s">
        <v>464</v>
      </c>
    </row>
    <row r="8684" spans="1:24" s="57" customFormat="1" ht="24">
      <c r="A8684" s="31">
        <v>9129</v>
      </c>
      <c r="B8684" s="32">
        <f t="shared" ca="1" si="810"/>
        <v>0.25316710450969038</v>
      </c>
      <c r="C8684" s="134" t="s">
        <v>16196</v>
      </c>
      <c r="D8684" s="128" t="s">
        <v>16197</v>
      </c>
      <c r="E8684" s="21" t="s">
        <v>32</v>
      </c>
      <c r="F8684" s="22"/>
      <c r="G8684" s="22"/>
      <c r="H8684" s="22"/>
      <c r="I8684" s="23"/>
      <c r="J8684" s="35" t="str">
        <f t="shared" si="811"/>
        <v>➸</v>
      </c>
      <c r="K8684" s="117" t="str">
        <f>词典存放目录!$A$1&amp;L8684&amp;M8684</f>
        <v>F:\《自创文法查阅Excel》4.1备份\《B词汇·红宝书》\红宝书15版图片\9129-むなしい【空しい·虚しい】.jpg</v>
      </c>
      <c r="L8684" s="9" t="s">
        <v>18120</v>
      </c>
      <c r="M8684" s="117" t="s">
        <v>26799</v>
      </c>
      <c r="N8684" s="36" t="str">
        <f t="shared" si="812"/>
        <v>▶</v>
      </c>
      <c r="O8684" s="37" t="s">
        <v>18050</v>
      </c>
      <c r="P8684" s="37">
        <v>17</v>
      </c>
      <c r="Q8684" s="37" t="s">
        <v>23</v>
      </c>
      <c r="R8684" s="9" t="str">
        <f>词典存放目录!$A$1&amp;O8684&amp;P8684&amp;Q8684</f>
        <v>F:\《自创文法查阅Excel》4.1备份\《B词汇·红宝书》\红宝书MP3分割\33 n1-む (17).mp3</v>
      </c>
      <c r="S8684" s="38"/>
      <c r="T8684" s="56"/>
      <c r="U8684" s="56"/>
      <c r="V8684" s="30" t="str">
        <f t="shared" si="815"/>
        <v/>
      </c>
      <c r="W8684" s="29"/>
      <c r="X8684" s="9" t="s">
        <v>464</v>
      </c>
    </row>
    <row r="8685" spans="1:24" s="57" customFormat="1" ht="24">
      <c r="A8685" s="31">
        <v>9130</v>
      </c>
      <c r="B8685" s="32">
        <f t="shared" ca="1" si="810"/>
        <v>0.7087607803516075</v>
      </c>
      <c r="C8685" s="134" t="s">
        <v>16198</v>
      </c>
      <c r="D8685" s="128" t="s">
        <v>16199</v>
      </c>
      <c r="E8685" s="21"/>
      <c r="F8685" s="22"/>
      <c r="G8685" s="22"/>
      <c r="H8685" s="22"/>
      <c r="I8685" s="23"/>
      <c r="J8685" s="35" t="str">
        <f t="shared" si="811"/>
        <v>➸</v>
      </c>
      <c r="K8685" s="117" t="str">
        <f>词典存放目录!$A$1&amp;L8685&amp;M8685</f>
        <v>F:\《自创文法查阅Excel》4.1备份\《B词汇·红宝书》\红宝书15版图片\9130-むねん【無念】.jpg</v>
      </c>
      <c r="L8685" s="9" t="s">
        <v>18120</v>
      </c>
      <c r="M8685" s="117" t="s">
        <v>26800</v>
      </c>
      <c r="N8685" s="36" t="str">
        <f t="shared" si="812"/>
        <v>▶</v>
      </c>
      <c r="O8685" s="37" t="s">
        <v>18050</v>
      </c>
      <c r="P8685" s="37">
        <v>18</v>
      </c>
      <c r="Q8685" s="37" t="s">
        <v>23</v>
      </c>
      <c r="R8685" s="9" t="str">
        <f>词典存放目录!$A$1&amp;O8685&amp;P8685&amp;Q8685</f>
        <v>F:\《自创文法查阅Excel》4.1备份\《B词汇·红宝书》\红宝书MP3分割\33 n1-む (18).mp3</v>
      </c>
      <c r="S8685" s="38"/>
      <c r="T8685" s="56"/>
      <c r="U8685" s="56"/>
      <c r="V8685" s="30" t="str">
        <f t="shared" si="815"/>
        <v/>
      </c>
      <c r="W8685" s="29"/>
      <c r="X8685" s="9" t="s">
        <v>464</v>
      </c>
    </row>
    <row r="8686" spans="1:24" s="57" customFormat="1" ht="24">
      <c r="A8686" s="31">
        <v>9131</v>
      </c>
      <c r="B8686" s="32">
        <f t="shared" ca="1" si="810"/>
        <v>0.67748910850682098</v>
      </c>
      <c r="C8686" s="134" t="s">
        <v>16200</v>
      </c>
      <c r="D8686" s="128" t="s">
        <v>16201</v>
      </c>
      <c r="E8686" s="21"/>
      <c r="F8686" s="22"/>
      <c r="G8686" s="22"/>
      <c r="H8686" s="22"/>
      <c r="I8686" s="23"/>
      <c r="J8686" s="35" t="str">
        <f t="shared" si="811"/>
        <v>➸</v>
      </c>
      <c r="K8686" s="117" t="str">
        <f>词典存放目录!$A$1&amp;L8686&amp;M8686</f>
        <v>F:\《自创文法查阅Excel》4.1备份\《B词汇·红宝书》\红宝书15版图片\9131-むのう【無能】.jpg</v>
      </c>
      <c r="L8686" s="9" t="s">
        <v>18120</v>
      </c>
      <c r="M8686" s="117" t="s">
        <v>26801</v>
      </c>
      <c r="N8686" s="36" t="str">
        <f t="shared" si="812"/>
        <v>▶</v>
      </c>
      <c r="O8686" s="37" t="s">
        <v>18050</v>
      </c>
      <c r="P8686" s="37">
        <v>19</v>
      </c>
      <c r="Q8686" s="37" t="s">
        <v>23</v>
      </c>
      <c r="R8686" s="9" t="str">
        <f>词典存放目录!$A$1&amp;O8686&amp;P8686&amp;Q8686</f>
        <v>F:\《自创文法查阅Excel》4.1备份\《B词汇·红宝书》\红宝书MP3分割\33 n1-む (19).mp3</v>
      </c>
      <c r="S8686" s="38"/>
      <c r="T8686" s="56"/>
      <c r="U8686" s="56"/>
      <c r="V8686" s="30" t="str">
        <f t="shared" si="815"/>
        <v/>
      </c>
      <c r="W8686" s="29"/>
      <c r="X8686" s="9" t="s">
        <v>464</v>
      </c>
    </row>
    <row r="8687" spans="1:24" s="57" customFormat="1" ht="24">
      <c r="A8687" s="31">
        <v>9132</v>
      </c>
      <c r="B8687" s="32">
        <f t="shared" ca="1" si="810"/>
        <v>8.6318994623001966E-2</v>
      </c>
      <c r="C8687" s="134" t="s">
        <v>16202</v>
      </c>
      <c r="D8687" s="128" t="s">
        <v>16203</v>
      </c>
      <c r="E8687" s="21"/>
      <c r="F8687" s="22"/>
      <c r="G8687" s="22"/>
      <c r="H8687" s="22"/>
      <c r="I8687" s="23"/>
      <c r="J8687" s="35" t="str">
        <f t="shared" si="811"/>
        <v>➸</v>
      </c>
      <c r="K8687" s="117" t="str">
        <f>词典存放目录!$A$1&amp;L8687&amp;M8687</f>
        <v>F:\《自创文法查阅Excel》4.1备份\《B词汇·红宝书》\红宝书15版图片\9132-むぼう【無謀】.jpg</v>
      </c>
      <c r="L8687" s="9" t="s">
        <v>18120</v>
      </c>
      <c r="M8687" s="117" t="s">
        <v>26802</v>
      </c>
      <c r="N8687" s="36" t="str">
        <f t="shared" si="812"/>
        <v>▶</v>
      </c>
      <c r="O8687" s="37" t="s">
        <v>18050</v>
      </c>
      <c r="P8687" s="37">
        <v>20</v>
      </c>
      <c r="Q8687" s="37" t="s">
        <v>23</v>
      </c>
      <c r="R8687" s="9" t="str">
        <f>词典存放目录!$A$1&amp;O8687&amp;P8687&amp;Q8687</f>
        <v>F:\《自创文法查阅Excel》4.1备份\《B词汇·红宝书》\红宝书MP3分割\33 n1-む (20).mp3</v>
      </c>
      <c r="S8687" s="38"/>
      <c r="T8687" s="56"/>
      <c r="U8687" s="56"/>
      <c r="V8687" s="30"/>
      <c r="W8687" s="29"/>
      <c r="X8687" s="9" t="s">
        <v>464</v>
      </c>
    </row>
    <row r="8688" spans="1:24" s="57" customFormat="1" ht="24">
      <c r="A8688" s="31">
        <v>9133</v>
      </c>
      <c r="B8688" s="32">
        <f t="shared" ca="1" si="810"/>
        <v>0.74219216808462651</v>
      </c>
      <c r="C8688" s="134" t="s">
        <v>16204</v>
      </c>
      <c r="D8688" s="128" t="s">
        <v>16205</v>
      </c>
      <c r="E8688" s="21"/>
      <c r="F8688" s="22"/>
      <c r="G8688" s="22"/>
      <c r="H8688" s="22"/>
      <c r="I8688" s="23"/>
      <c r="J8688" s="35" t="str">
        <f t="shared" si="811"/>
        <v>➸</v>
      </c>
      <c r="K8688" s="117" t="str">
        <f>词典存放目录!$A$1&amp;L8688&amp;M8688</f>
        <v>F:\《自创文法查阅Excel》4.1备份\《B词汇·红宝书》\红宝书15版图片\9133-むやみ【無闇·無暗】.jpg</v>
      </c>
      <c r="L8688" s="9" t="s">
        <v>18120</v>
      </c>
      <c r="M8688" s="117" t="s">
        <v>26803</v>
      </c>
      <c r="N8688" s="36" t="str">
        <f t="shared" si="812"/>
        <v>▶</v>
      </c>
      <c r="O8688" s="37" t="s">
        <v>18050</v>
      </c>
      <c r="P8688" s="37">
        <v>21</v>
      </c>
      <c r="Q8688" s="37" t="s">
        <v>23</v>
      </c>
      <c r="R8688" s="9" t="str">
        <f>词典存放目录!$A$1&amp;O8688&amp;P8688&amp;Q8688</f>
        <v>F:\《自创文法查阅Excel》4.1备份\《B词汇·红宝书》\红宝书MP3分割\33 n1-む (21).mp3</v>
      </c>
      <c r="S8688" s="38"/>
      <c r="T8688" s="56"/>
      <c r="U8688" s="56"/>
      <c r="V8688" s="30" t="str">
        <f t="shared" ref="V8688:V8693" si="816">IF(COUNTA(S8688:U8688)=0,"",COUNTIF(S8688:U8688,"0")/COUNTA(S8688:U8688))</f>
        <v/>
      </c>
      <c r="W8688" s="29"/>
      <c r="X8688" s="9" t="s">
        <v>464</v>
      </c>
    </row>
    <row r="8689" spans="1:24" s="57" customFormat="1" ht="24">
      <c r="A8689" s="31">
        <v>9134</v>
      </c>
      <c r="B8689" s="32">
        <f t="shared" ca="1" si="810"/>
        <v>0.36970902741055922</v>
      </c>
      <c r="C8689" s="134" t="s">
        <v>16071</v>
      </c>
      <c r="D8689" s="128" t="s">
        <v>16206</v>
      </c>
      <c r="E8689" s="21"/>
      <c r="F8689" s="22"/>
      <c r="G8689" s="22"/>
      <c r="H8689" s="22"/>
      <c r="I8689" s="23"/>
      <c r="J8689" s="35" t="str">
        <f t="shared" si="811"/>
        <v>➸</v>
      </c>
      <c r="K8689" s="117" t="str">
        <f>词典存放目录!$A$1&amp;L8689&amp;M8689</f>
        <v>F:\《自创文法查阅Excel》4.1备份\《B词汇·红宝书》\红宝书15版图片\9134-むら【斑】.jpg</v>
      </c>
      <c r="L8689" s="9" t="s">
        <v>18120</v>
      </c>
      <c r="M8689" s="117" t="s">
        <v>26804</v>
      </c>
      <c r="N8689" s="36" t="str">
        <f t="shared" si="812"/>
        <v>▶</v>
      </c>
      <c r="O8689" s="37" t="s">
        <v>18050</v>
      </c>
      <c r="P8689" s="37">
        <v>22</v>
      </c>
      <c r="Q8689" s="37" t="s">
        <v>23</v>
      </c>
      <c r="R8689" s="9" t="str">
        <f>词典存放目录!$A$1&amp;O8689&amp;P8689&amp;Q8689</f>
        <v>F:\《自创文法查阅Excel》4.1备份\《B词汇·红宝书》\红宝书MP3分割\33 n1-む (22).mp3</v>
      </c>
      <c r="S8689" s="38"/>
      <c r="T8689" s="56"/>
      <c r="U8689" s="56"/>
      <c r="V8689" s="30" t="str">
        <f t="shared" si="816"/>
        <v/>
      </c>
      <c r="W8689" s="29"/>
      <c r="X8689" s="9" t="s">
        <v>464</v>
      </c>
    </row>
    <row r="8690" spans="1:24" s="57" customFormat="1" ht="24">
      <c r="A8690" s="31">
        <v>9135</v>
      </c>
      <c r="B8690" s="32">
        <f t="shared" ca="1" si="810"/>
        <v>0.33504542970188556</v>
      </c>
      <c r="C8690" s="134" t="s">
        <v>16207</v>
      </c>
      <c r="D8690" s="128" t="s">
        <v>16208</v>
      </c>
      <c r="E8690" s="21"/>
      <c r="F8690" s="22"/>
      <c r="G8690" s="22"/>
      <c r="H8690" s="22"/>
      <c r="I8690" s="23"/>
      <c r="J8690" s="35" t="str">
        <f t="shared" si="811"/>
        <v>➸</v>
      </c>
      <c r="K8690" s="117" t="str">
        <f>词典存放目录!$A$1&amp;L8690&amp;M8690</f>
        <v>F:\《自创文法查阅Excel》4.1备份\《B词汇·红宝书》\红宝书15版图片\9135-むらがる【群がる】.jpg</v>
      </c>
      <c r="L8690" s="9" t="s">
        <v>18120</v>
      </c>
      <c r="M8690" s="117" t="s">
        <v>26805</v>
      </c>
      <c r="N8690" s="36" t="str">
        <f t="shared" si="812"/>
        <v>▶</v>
      </c>
      <c r="O8690" s="37" t="s">
        <v>18050</v>
      </c>
      <c r="P8690" s="37">
        <v>23</v>
      </c>
      <c r="Q8690" s="37" t="s">
        <v>23</v>
      </c>
      <c r="R8690" s="9" t="str">
        <f>词典存放目录!$A$1&amp;O8690&amp;P8690&amp;Q8690</f>
        <v>F:\《自创文法查阅Excel》4.1备份\《B词汇·红宝书》\红宝书MP3分割\33 n1-む (23).mp3</v>
      </c>
      <c r="S8690" s="38"/>
      <c r="T8690" s="56"/>
      <c r="U8690" s="56"/>
      <c r="V8690" s="30" t="str">
        <f t="shared" si="816"/>
        <v/>
      </c>
      <c r="W8690" s="29"/>
      <c r="X8690" s="9" t="s">
        <v>464</v>
      </c>
    </row>
    <row r="8691" spans="1:24" s="57" customFormat="1" ht="24">
      <c r="A8691" s="31">
        <v>9136</v>
      </c>
      <c r="B8691" s="32">
        <f t="shared" ca="1" si="810"/>
        <v>0.61934997100476041</v>
      </c>
      <c r="C8691" s="134" t="s">
        <v>16209</v>
      </c>
      <c r="D8691" s="128" t="s">
        <v>16210</v>
      </c>
      <c r="E8691" s="21"/>
      <c r="F8691" s="22"/>
      <c r="G8691" s="22"/>
      <c r="H8691" s="22"/>
      <c r="I8691" s="23"/>
      <c r="J8691" s="35" t="str">
        <f t="shared" si="811"/>
        <v>➸</v>
      </c>
      <c r="K8691" s="117" t="str">
        <f>词典存放目录!$A$1&amp;L8691&amp;M8691</f>
        <v>F:\《自创文法查阅Excel》4.1备份\《B词汇·红宝书》\红宝书15版图片\9136-むろん【無論】.jpg</v>
      </c>
      <c r="L8691" s="9" t="s">
        <v>18120</v>
      </c>
      <c r="M8691" s="117" t="s">
        <v>26806</v>
      </c>
      <c r="N8691" s="36" t="str">
        <f t="shared" si="812"/>
        <v>▶</v>
      </c>
      <c r="O8691" s="37" t="s">
        <v>18050</v>
      </c>
      <c r="P8691" s="37">
        <v>24</v>
      </c>
      <c r="Q8691" s="37" t="s">
        <v>23</v>
      </c>
      <c r="R8691" s="9" t="str">
        <f>词典存放目录!$A$1&amp;O8691&amp;P8691&amp;Q8691</f>
        <v>F:\《自创文法查阅Excel》4.1备份\《B词汇·红宝书》\红宝书MP3分割\33 n1-む (24).mp3</v>
      </c>
      <c r="S8691" s="38"/>
      <c r="T8691" s="56"/>
      <c r="U8691" s="56"/>
      <c r="V8691" s="30" t="str">
        <f t="shared" si="816"/>
        <v/>
      </c>
      <c r="W8691" s="29"/>
      <c r="X8691" s="9" t="s">
        <v>464</v>
      </c>
    </row>
    <row r="8692" spans="1:24" s="57" customFormat="1" ht="24">
      <c r="A8692" s="31">
        <v>9137</v>
      </c>
      <c r="B8692" s="32">
        <f t="shared" ca="1" si="810"/>
        <v>5.8468130188771283E-4</v>
      </c>
      <c r="C8692" s="130" t="s">
        <v>165</v>
      </c>
      <c r="D8692" s="120" t="s">
        <v>16211</v>
      </c>
      <c r="E8692" s="21"/>
      <c r="F8692" s="22"/>
      <c r="G8692" s="22"/>
      <c r="H8692" s="22"/>
      <c r="I8692" s="23"/>
      <c r="J8692" s="35" t="str">
        <f t="shared" si="811"/>
        <v>➸</v>
      </c>
      <c r="K8692" s="117" t="str">
        <f>词典存放目录!$A$1&amp;L8692&amp;M8692</f>
        <v>F:\《自创文法查阅Excel》4.1备份\《B词汇·红宝书》\红宝书15版图片\9137-め【目】.jpg</v>
      </c>
      <c r="L8692" s="9" t="s">
        <v>18120</v>
      </c>
      <c r="M8692" s="117" t="s">
        <v>26807</v>
      </c>
      <c r="N8692" s="36" t="str">
        <f t="shared" si="812"/>
        <v>▶</v>
      </c>
      <c r="O8692" s="37" t="s">
        <v>18051</v>
      </c>
      <c r="P8692" s="37">
        <v>1</v>
      </c>
      <c r="Q8692" s="37" t="s">
        <v>23</v>
      </c>
      <c r="R8692" s="9" t="str">
        <f>词典存放目录!$A$1&amp;O8692&amp;P8692&amp;Q8692</f>
        <v>F:\《自创文法查阅Excel》4.1备份\《B词汇·红宝书》\红宝书MP3分割\34 n5-め (1).mp3</v>
      </c>
      <c r="S8692" s="38"/>
      <c r="T8692" s="56"/>
      <c r="U8692" s="56"/>
      <c r="V8692" s="30" t="str">
        <f t="shared" si="816"/>
        <v/>
      </c>
      <c r="W8692" s="29"/>
      <c r="X8692" s="9" t="s">
        <v>24</v>
      </c>
    </row>
    <row r="8693" spans="1:24" s="57" customFormat="1" ht="24">
      <c r="A8693" s="31">
        <v>9138</v>
      </c>
      <c r="B8693" s="32">
        <f t="shared" ca="1" si="810"/>
        <v>0.46078162130736733</v>
      </c>
      <c r="C8693" s="130" t="s">
        <v>16212</v>
      </c>
      <c r="D8693" s="120" t="s">
        <v>16213</v>
      </c>
      <c r="E8693" s="21"/>
      <c r="F8693" s="22"/>
      <c r="G8693" s="22"/>
      <c r="H8693" s="22"/>
      <c r="I8693" s="23"/>
      <c r="J8693" s="35" t="str">
        <f t="shared" si="811"/>
        <v>➸</v>
      </c>
      <c r="K8693" s="117" t="str">
        <f>词典存放目录!$A$1&amp;L8693&amp;M8693</f>
        <v>F:\《自创文法查阅Excel》4.1备份\《B词汇·红宝书》\红宝书15版图片\9138-メートル【meter】.jpg</v>
      </c>
      <c r="L8693" s="9" t="s">
        <v>18120</v>
      </c>
      <c r="M8693" s="117" t="s">
        <v>26808</v>
      </c>
      <c r="N8693" s="36" t="str">
        <f t="shared" si="812"/>
        <v>▶</v>
      </c>
      <c r="O8693" s="37" t="s">
        <v>18051</v>
      </c>
      <c r="P8693" s="37">
        <v>2</v>
      </c>
      <c r="Q8693" s="37" t="s">
        <v>23</v>
      </c>
      <c r="R8693" s="9" t="str">
        <f>词典存放目录!$A$1&amp;O8693&amp;P8693&amp;Q8693</f>
        <v>F:\《自创文法查阅Excel》4.1备份\《B词汇·红宝书》\红宝书MP3分割\34 n5-め (2).mp3</v>
      </c>
      <c r="S8693" s="38"/>
      <c r="T8693" s="56"/>
      <c r="U8693" s="56"/>
      <c r="V8693" s="30" t="str">
        <f t="shared" si="816"/>
        <v/>
      </c>
      <c r="W8693" s="29"/>
      <c r="X8693" s="9" t="s">
        <v>24</v>
      </c>
    </row>
    <row r="8694" spans="1:24" s="57" customFormat="1" ht="24">
      <c r="A8694" s="31">
        <v>9139</v>
      </c>
      <c r="B8694" s="32">
        <f t="shared" ca="1" si="810"/>
        <v>2.1629331920125505E-2</v>
      </c>
      <c r="C8694" s="130" t="s">
        <v>16214</v>
      </c>
      <c r="D8694" s="120" t="s">
        <v>16215</v>
      </c>
      <c r="E8694" s="21"/>
      <c r="F8694" s="22"/>
      <c r="G8694" s="22"/>
      <c r="H8694" s="22"/>
      <c r="I8694" s="23"/>
      <c r="J8694" s="35" t="str">
        <f t="shared" si="811"/>
        <v>➸</v>
      </c>
      <c r="K8694" s="117" t="str">
        <f>词典存放目录!$A$1&amp;L8694&amp;M8694</f>
        <v>F:\《自创文法查阅Excel》4.1备份\《B词汇·红宝书》\红宝书15版图片\9139-メール【mail】.jpg</v>
      </c>
      <c r="L8694" s="9" t="s">
        <v>18120</v>
      </c>
      <c r="M8694" s="117" t="s">
        <v>26809</v>
      </c>
      <c r="N8694" s="36" t="str">
        <f t="shared" si="812"/>
        <v>▶</v>
      </c>
      <c r="O8694" s="37" t="s">
        <v>18051</v>
      </c>
      <c r="P8694" s="37">
        <v>3</v>
      </c>
      <c r="Q8694" s="37" t="s">
        <v>23</v>
      </c>
      <c r="R8694" s="9" t="str">
        <f>词典存放目录!$A$1&amp;O8694&amp;P8694&amp;Q8694</f>
        <v>F:\《自创文法查阅Excel》4.1备份\《B词汇·红宝书》\红宝书MP3分割\34 n5-め (3).mp3</v>
      </c>
      <c r="S8694" s="38"/>
      <c r="T8694" s="56"/>
      <c r="U8694" s="56"/>
      <c r="V8694" s="30"/>
      <c r="W8694" s="29"/>
      <c r="X8694" s="9" t="s">
        <v>24</v>
      </c>
    </row>
    <row r="8695" spans="1:24" s="57" customFormat="1" ht="24">
      <c r="A8695" s="31">
        <v>9140</v>
      </c>
      <c r="B8695" s="32">
        <f t="shared" ca="1" si="810"/>
        <v>0.6762367704290726</v>
      </c>
      <c r="C8695" s="130" t="s">
        <v>16216</v>
      </c>
      <c r="D8695" s="120" t="s">
        <v>16217</v>
      </c>
      <c r="E8695" s="21"/>
      <c r="F8695" s="22"/>
      <c r="G8695" s="22"/>
      <c r="H8695" s="22"/>
      <c r="I8695" s="23"/>
      <c r="J8695" s="35" t="str">
        <f t="shared" si="811"/>
        <v>➸</v>
      </c>
      <c r="K8695" s="117" t="str">
        <f>词典存放目录!$A$1&amp;L8695&amp;M8695</f>
        <v>F:\《自创文法查阅Excel》4.1备份\《B词汇·红宝书》\红宝书15版图片\9140-めがね【眼鏡】.jpg</v>
      </c>
      <c r="L8695" s="9" t="s">
        <v>18120</v>
      </c>
      <c r="M8695" s="117" t="s">
        <v>26810</v>
      </c>
      <c r="N8695" s="36" t="str">
        <f t="shared" si="812"/>
        <v>▶</v>
      </c>
      <c r="O8695" s="37" t="s">
        <v>18051</v>
      </c>
      <c r="P8695" s="37">
        <v>4</v>
      </c>
      <c r="Q8695" s="37" t="s">
        <v>23</v>
      </c>
      <c r="R8695" s="9" t="str">
        <f>词典存放目录!$A$1&amp;O8695&amp;P8695&amp;Q8695</f>
        <v>F:\《自创文法查阅Excel》4.1备份\《B词汇·红宝书》\红宝书MP3分割\34 n5-め (4).mp3</v>
      </c>
      <c r="S8695" s="38"/>
      <c r="T8695" s="56"/>
      <c r="U8695" s="56"/>
      <c r="V8695" s="30" t="str">
        <f t="shared" ref="V8695:V8713" si="817">IF(COUNTA(S8695:U8695)=0,"",COUNTIF(S8695:U8695,"0")/COUNTA(S8695:U8695))</f>
        <v/>
      </c>
      <c r="W8695" s="29"/>
      <c r="X8695" s="9" t="s">
        <v>24</v>
      </c>
    </row>
    <row r="8696" spans="1:24" s="57" customFormat="1" ht="24">
      <c r="A8696" s="31">
        <v>9141</v>
      </c>
      <c r="B8696" s="32">
        <f t="shared" ca="1" si="810"/>
        <v>0.20878920659089029</v>
      </c>
      <c r="C8696" s="130" t="s">
        <v>16218</v>
      </c>
      <c r="D8696" s="120" t="s">
        <v>16219</v>
      </c>
      <c r="E8696" s="21"/>
      <c r="F8696" s="22"/>
      <c r="G8696" s="22"/>
      <c r="H8696" s="22"/>
      <c r="I8696" s="23"/>
      <c r="J8696" s="35" t="str">
        <f t="shared" si="811"/>
        <v>➸</v>
      </c>
      <c r="K8696" s="117" t="str">
        <f>词典存放目录!$A$1&amp;L8696&amp;M8696</f>
        <v>F:\《自创文法查阅Excel》4.1备份\《B词汇·红宝书》\红宝书15版图片\9141-メモ【memo】.jpg</v>
      </c>
      <c r="L8696" s="9" t="s">
        <v>18120</v>
      </c>
      <c r="M8696" s="117" t="s">
        <v>26811</v>
      </c>
      <c r="N8696" s="36" t="str">
        <f t="shared" si="812"/>
        <v>▶</v>
      </c>
      <c r="O8696" s="37" t="s">
        <v>18051</v>
      </c>
      <c r="P8696" s="37">
        <v>5</v>
      </c>
      <c r="Q8696" s="37" t="s">
        <v>23</v>
      </c>
      <c r="R8696" s="9" t="str">
        <f>词典存放目录!$A$1&amp;O8696&amp;P8696&amp;Q8696</f>
        <v>F:\《自创文法查阅Excel》4.1备份\《B词汇·红宝书》\红宝书MP3分割\34 n5-め (5).mp3</v>
      </c>
      <c r="S8696" s="38"/>
      <c r="T8696" s="56"/>
      <c r="U8696" s="56"/>
      <c r="V8696" s="30" t="str">
        <f t="shared" si="817"/>
        <v/>
      </c>
      <c r="W8696" s="29"/>
      <c r="X8696" s="9" t="s">
        <v>24</v>
      </c>
    </row>
    <row r="8697" spans="1:24" s="57" customFormat="1" ht="24">
      <c r="A8697" s="31">
        <v>9142</v>
      </c>
      <c r="B8697" s="32">
        <f t="shared" ca="1" si="810"/>
        <v>6.3292656173737916E-3</v>
      </c>
      <c r="C8697" s="131" t="s">
        <v>16220</v>
      </c>
      <c r="D8697" s="122" t="s">
        <v>16221</v>
      </c>
      <c r="E8697" s="21"/>
      <c r="F8697" s="22"/>
      <c r="G8697" s="22"/>
      <c r="H8697" s="22"/>
      <c r="I8697" s="23"/>
      <c r="J8697" s="35" t="str">
        <f t="shared" si="811"/>
        <v>➸</v>
      </c>
      <c r="K8697" s="117" t="str">
        <f>词典存放目录!$A$1&amp;L8697&amp;M8697</f>
        <v>F:\《自创文法查阅Excel》4.1备份\《B词汇·红宝书》\红宝书15版图片\9142-～め【～目】.jpg</v>
      </c>
      <c r="L8697" s="9" t="s">
        <v>18120</v>
      </c>
      <c r="M8697" s="117" t="s">
        <v>26812</v>
      </c>
      <c r="N8697" s="36" t="str">
        <f t="shared" si="812"/>
        <v>▶</v>
      </c>
      <c r="O8697" s="37" t="s">
        <v>18052</v>
      </c>
      <c r="P8697" s="37">
        <v>1</v>
      </c>
      <c r="Q8697" s="37" t="s">
        <v>23</v>
      </c>
      <c r="R8697" s="9" t="str">
        <f>词典存放目录!$A$1&amp;O8697&amp;P8697&amp;Q8697</f>
        <v>F:\《自创文法查阅Excel》4.1备份\《B词汇·红宝书》\红宝书MP3分割\34 n4-め (1).mp3</v>
      </c>
      <c r="S8697" s="38"/>
      <c r="T8697" s="56"/>
      <c r="U8697" s="56"/>
      <c r="V8697" s="30" t="str">
        <f t="shared" si="817"/>
        <v/>
      </c>
      <c r="W8697" s="29"/>
      <c r="X8697" s="9" t="s">
        <v>113</v>
      </c>
    </row>
    <row r="8698" spans="1:24" s="57" customFormat="1" ht="24">
      <c r="A8698" s="31">
        <v>9143</v>
      </c>
      <c r="B8698" s="32">
        <f t="shared" ca="1" si="810"/>
        <v>0.49335718791960093</v>
      </c>
      <c r="C8698" s="131" t="s">
        <v>16222</v>
      </c>
      <c r="D8698" s="122" t="s">
        <v>16223</v>
      </c>
      <c r="E8698" s="21"/>
      <c r="F8698" s="22"/>
      <c r="G8698" s="22"/>
      <c r="H8698" s="22"/>
      <c r="I8698" s="23"/>
      <c r="J8698" s="35" t="str">
        <f t="shared" si="811"/>
        <v>➸</v>
      </c>
      <c r="K8698" s="117" t="str">
        <f>词典存放目录!$A$1&amp;L8698&amp;M8698</f>
        <v>F:\《自创文法查阅Excel》4.1备份\《B词汇·红宝书》\红宝书15版图片\9143-めいわく【迷惑】.jpg</v>
      </c>
      <c r="L8698" s="9" t="s">
        <v>18120</v>
      </c>
      <c r="M8698" s="117" t="s">
        <v>26813</v>
      </c>
      <c r="N8698" s="36" t="str">
        <f t="shared" si="812"/>
        <v>▶</v>
      </c>
      <c r="O8698" s="37" t="s">
        <v>18052</v>
      </c>
      <c r="P8698" s="37">
        <v>2</v>
      </c>
      <c r="Q8698" s="37" t="s">
        <v>23</v>
      </c>
      <c r="R8698" s="9" t="str">
        <f>词典存放目录!$A$1&amp;O8698&amp;P8698&amp;Q8698</f>
        <v>F:\《自创文法查阅Excel》4.1备份\《B词汇·红宝书》\红宝书MP3分割\34 n4-め (2).mp3</v>
      </c>
      <c r="S8698" s="38"/>
      <c r="T8698" s="56"/>
      <c r="U8698" s="56"/>
      <c r="V8698" s="30" t="str">
        <f t="shared" si="817"/>
        <v/>
      </c>
      <c r="W8698" s="29"/>
      <c r="X8698" s="9" t="s">
        <v>113</v>
      </c>
    </row>
    <row r="8699" spans="1:24" s="57" customFormat="1" ht="24">
      <c r="A8699" s="31">
        <v>9144</v>
      </c>
      <c r="B8699" s="32">
        <f t="shared" ref="B8699:B8762" ca="1" si="818">RAND()</f>
        <v>0.72479272728988176</v>
      </c>
      <c r="C8699" s="131" t="s">
        <v>16224</v>
      </c>
      <c r="D8699" s="122" t="s">
        <v>16225</v>
      </c>
      <c r="E8699" s="21"/>
      <c r="F8699" s="22"/>
      <c r="G8699" s="22"/>
      <c r="H8699" s="22"/>
      <c r="I8699" s="23"/>
      <c r="J8699" s="35" t="str">
        <f t="shared" ref="J8699:J8762" si="819">HYPERLINK(K8699,"➸")</f>
        <v>➸</v>
      </c>
      <c r="K8699" s="117" t="str">
        <f>词典存放目录!$A$1&amp;L8699&amp;M8699</f>
        <v>F:\《自创文法查阅Excel》4.1备份\《B词汇·红宝书》\红宝书15版图片\9144-めぐすり【目薬】.jpg</v>
      </c>
      <c r="L8699" s="9" t="s">
        <v>18120</v>
      </c>
      <c r="M8699" s="117" t="s">
        <v>26814</v>
      </c>
      <c r="N8699" s="36" t="str">
        <f t="shared" ref="N8699:N8762" si="820">HYPERLINK(R8699,"▶")</f>
        <v>▶</v>
      </c>
      <c r="O8699" s="37" t="s">
        <v>18052</v>
      </c>
      <c r="P8699" s="37">
        <v>3</v>
      </c>
      <c r="Q8699" s="37" t="s">
        <v>23</v>
      </c>
      <c r="R8699" s="9" t="str">
        <f>词典存放目录!$A$1&amp;O8699&amp;P8699&amp;Q8699</f>
        <v>F:\《自创文法查阅Excel》4.1备份\《B词汇·红宝书》\红宝书MP3分割\34 n4-め (3).mp3</v>
      </c>
      <c r="S8699" s="38"/>
      <c r="T8699" s="56"/>
      <c r="U8699" s="56"/>
      <c r="V8699" s="30" t="str">
        <f t="shared" si="817"/>
        <v/>
      </c>
      <c r="W8699" s="29"/>
      <c r="X8699" s="9" t="s">
        <v>113</v>
      </c>
    </row>
    <row r="8700" spans="1:24" s="57" customFormat="1" ht="24">
      <c r="A8700" s="31">
        <v>9145</v>
      </c>
      <c r="B8700" s="32">
        <f t="shared" ca="1" si="818"/>
        <v>0.21489145696599188</v>
      </c>
      <c r="C8700" s="131" t="s">
        <v>16226</v>
      </c>
      <c r="D8700" s="122" t="s">
        <v>16227</v>
      </c>
      <c r="E8700" s="21"/>
      <c r="F8700" s="22"/>
      <c r="G8700" s="22"/>
      <c r="H8700" s="22"/>
      <c r="I8700" s="23"/>
      <c r="J8700" s="35" t="str">
        <f t="shared" si="819"/>
        <v>➸</v>
      </c>
      <c r="K8700" s="117" t="str">
        <f>词典存放目录!$A$1&amp;L8700&amp;M8700</f>
        <v>F:\《自创文法查阅Excel》4.1备份\《B词汇·红宝书》\红宝书15版图片\9145-めし【飯】.jpg</v>
      </c>
      <c r="L8700" s="9" t="s">
        <v>18120</v>
      </c>
      <c r="M8700" s="117" t="s">
        <v>26815</v>
      </c>
      <c r="N8700" s="36" t="str">
        <f t="shared" si="820"/>
        <v>▶</v>
      </c>
      <c r="O8700" s="37" t="s">
        <v>18052</v>
      </c>
      <c r="P8700" s="37">
        <v>4</v>
      </c>
      <c r="Q8700" s="37" t="s">
        <v>23</v>
      </c>
      <c r="R8700" s="9" t="str">
        <f>词典存放目录!$A$1&amp;O8700&amp;P8700&amp;Q8700</f>
        <v>F:\《自创文法查阅Excel》4.1备份\《B词汇·红宝书》\红宝书MP3分割\34 n4-め (4).mp3</v>
      </c>
      <c r="S8700" s="38"/>
      <c r="T8700" s="56"/>
      <c r="U8700" s="56"/>
      <c r="V8700" s="30" t="str">
        <f t="shared" si="817"/>
        <v/>
      </c>
      <c r="W8700" s="29"/>
      <c r="X8700" s="9" t="s">
        <v>113</v>
      </c>
    </row>
    <row r="8701" spans="1:24" s="57" customFormat="1" ht="24">
      <c r="A8701" s="31">
        <v>9146</v>
      </c>
      <c r="B8701" s="32">
        <f t="shared" ca="1" si="818"/>
        <v>6.9580609129977211E-2</v>
      </c>
      <c r="C8701" s="131" t="s">
        <v>16228</v>
      </c>
      <c r="D8701" s="122" t="s">
        <v>16229</v>
      </c>
      <c r="E8701" s="21"/>
      <c r="F8701" s="22"/>
      <c r="G8701" s="22"/>
      <c r="H8701" s="22"/>
      <c r="I8701" s="23"/>
      <c r="J8701" s="35" t="str">
        <f t="shared" si="819"/>
        <v>➸</v>
      </c>
      <c r="K8701" s="117" t="str">
        <f>词典存放目录!$A$1&amp;L8701&amp;M8701</f>
        <v>F:\《自创文法查阅Excel》4.1备份\《B词汇·红宝书》\红宝书15版图片\9146-めしあがる【召し上がる】.jpg</v>
      </c>
      <c r="L8701" s="9" t="s">
        <v>18120</v>
      </c>
      <c r="M8701" s="117" t="s">
        <v>26816</v>
      </c>
      <c r="N8701" s="36" t="str">
        <f t="shared" si="820"/>
        <v>▶</v>
      </c>
      <c r="O8701" s="37" t="s">
        <v>18052</v>
      </c>
      <c r="P8701" s="37">
        <v>5</v>
      </c>
      <c r="Q8701" s="37" t="s">
        <v>23</v>
      </c>
      <c r="R8701" s="9" t="str">
        <f>词典存放目录!$A$1&amp;O8701&amp;P8701&amp;Q8701</f>
        <v>F:\《自创文法查阅Excel》4.1备份\《B词汇·红宝书》\红宝书MP3分割\34 n4-め (5).mp3</v>
      </c>
      <c r="S8701" s="38"/>
      <c r="T8701" s="56"/>
      <c r="U8701" s="56"/>
      <c r="V8701" s="30" t="str">
        <f t="shared" si="817"/>
        <v/>
      </c>
      <c r="W8701" s="29"/>
      <c r="X8701" s="9" t="s">
        <v>113</v>
      </c>
    </row>
    <row r="8702" spans="1:24" s="57" customFormat="1" ht="24">
      <c r="A8702" s="31">
        <v>9147</v>
      </c>
      <c r="B8702" s="32">
        <f t="shared" ca="1" si="818"/>
        <v>0.43539617682297593</v>
      </c>
      <c r="C8702" s="131" t="s">
        <v>16230</v>
      </c>
      <c r="D8702" s="122" t="s">
        <v>16231</v>
      </c>
      <c r="E8702" s="21" t="s">
        <v>32</v>
      </c>
      <c r="F8702" s="22"/>
      <c r="G8702" s="22"/>
      <c r="H8702" s="22"/>
      <c r="I8702" s="23"/>
      <c r="J8702" s="35" t="str">
        <f t="shared" si="819"/>
        <v>➸</v>
      </c>
      <c r="K8702" s="117" t="str">
        <f>词典存放目录!$A$1&amp;L8702&amp;M8702</f>
        <v>F:\《自创文法查阅Excel》4.1备份\《B词汇·红宝书》\红宝书15版图片\9147-めずらしい【珍しい】.jpg</v>
      </c>
      <c r="L8702" s="9" t="s">
        <v>18120</v>
      </c>
      <c r="M8702" s="117" t="s">
        <v>26817</v>
      </c>
      <c r="N8702" s="36" t="str">
        <f t="shared" si="820"/>
        <v>▶</v>
      </c>
      <c r="O8702" s="37" t="s">
        <v>18052</v>
      </c>
      <c r="P8702" s="37">
        <v>6</v>
      </c>
      <c r="Q8702" s="37" t="s">
        <v>23</v>
      </c>
      <c r="R8702" s="9" t="str">
        <f>词典存放目录!$A$1&amp;O8702&amp;P8702&amp;Q8702</f>
        <v>F:\《自创文法查阅Excel》4.1备份\《B词汇·红宝书》\红宝书MP3分割\34 n4-め (6).mp3</v>
      </c>
      <c r="S8702" s="38"/>
      <c r="T8702" s="56"/>
      <c r="U8702" s="56"/>
      <c r="V8702" s="30" t="str">
        <f t="shared" si="817"/>
        <v/>
      </c>
      <c r="W8702" s="29"/>
      <c r="X8702" s="9" t="s">
        <v>113</v>
      </c>
    </row>
    <row r="8703" spans="1:24" s="57" customFormat="1" ht="24">
      <c r="A8703" s="31">
        <v>9148</v>
      </c>
      <c r="B8703" s="32">
        <f t="shared" ca="1" si="818"/>
        <v>0.40155512169587104</v>
      </c>
      <c r="C8703" s="131" t="s">
        <v>16232</v>
      </c>
      <c r="D8703" s="122" t="s">
        <v>16233</v>
      </c>
      <c r="E8703" s="21"/>
      <c r="F8703" s="22"/>
      <c r="G8703" s="22"/>
      <c r="H8703" s="22"/>
      <c r="I8703" s="23"/>
      <c r="J8703" s="35" t="str">
        <f t="shared" si="819"/>
        <v>➸</v>
      </c>
      <c r="K8703" s="117" t="str">
        <f>词典存放目录!$A$1&amp;L8703&amp;M8703</f>
        <v>F:\《自创文法查阅Excel》4.1备份\《B词汇·红宝书》\红宝书15版图片\9148-めにはいる【目に入る】.jpg</v>
      </c>
      <c r="L8703" s="9" t="s">
        <v>18120</v>
      </c>
      <c r="M8703" s="117" t="s">
        <v>26818</v>
      </c>
      <c r="N8703" s="36" t="str">
        <f t="shared" si="820"/>
        <v>▶</v>
      </c>
      <c r="O8703" s="37" t="s">
        <v>18052</v>
      </c>
      <c r="P8703" s="37">
        <v>7</v>
      </c>
      <c r="Q8703" s="37" t="s">
        <v>23</v>
      </c>
      <c r="R8703" s="9" t="str">
        <f>词典存放目录!$A$1&amp;O8703&amp;P8703&amp;Q8703</f>
        <v>F:\《自创文法查阅Excel》4.1备份\《B词汇·红宝书》\红宝书MP3分割\34 n4-め (7).mp3</v>
      </c>
      <c r="S8703" s="38"/>
      <c r="T8703" s="56"/>
      <c r="U8703" s="56"/>
      <c r="V8703" s="30" t="str">
        <f t="shared" si="817"/>
        <v/>
      </c>
      <c r="W8703" s="29"/>
      <c r="X8703" s="9" t="s">
        <v>113</v>
      </c>
    </row>
    <row r="8704" spans="1:24" s="57" customFormat="1" ht="24">
      <c r="A8704" s="31">
        <v>9149</v>
      </c>
      <c r="B8704" s="32">
        <f t="shared" ca="1" si="818"/>
        <v>9.0166104552931725E-2</v>
      </c>
      <c r="C8704" s="131" t="s">
        <v>16234</v>
      </c>
      <c r="D8704" s="122" t="s">
        <v>16235</v>
      </c>
      <c r="E8704" s="21"/>
      <c r="F8704" s="22"/>
      <c r="G8704" s="22"/>
      <c r="H8704" s="22"/>
      <c r="I8704" s="23"/>
      <c r="J8704" s="35" t="str">
        <f t="shared" si="819"/>
        <v>➸</v>
      </c>
      <c r="K8704" s="117" t="str">
        <f>词典存放目录!$A$1&amp;L8704&amp;M8704</f>
        <v>F:\《自创文法查阅Excel》4.1备份\《B词汇·红宝书》\红宝书15版图片\9149-メニュー【menu】.jpg</v>
      </c>
      <c r="L8704" s="9" t="s">
        <v>18120</v>
      </c>
      <c r="M8704" s="117" t="s">
        <v>26819</v>
      </c>
      <c r="N8704" s="36" t="str">
        <f t="shared" si="820"/>
        <v>▶</v>
      </c>
      <c r="O8704" s="37" t="s">
        <v>18052</v>
      </c>
      <c r="P8704" s="37">
        <v>8</v>
      </c>
      <c r="Q8704" s="37" t="s">
        <v>23</v>
      </c>
      <c r="R8704" s="9" t="str">
        <f>词典存放目录!$A$1&amp;O8704&amp;P8704&amp;Q8704</f>
        <v>F:\《自创文法查阅Excel》4.1备份\《B词汇·红宝书》\红宝书MP3分割\34 n4-め (8).mp3</v>
      </c>
      <c r="S8704" s="38"/>
      <c r="T8704" s="56"/>
      <c r="U8704" s="56"/>
      <c r="V8704" s="30" t="str">
        <f t="shared" si="817"/>
        <v/>
      </c>
      <c r="W8704" s="29"/>
      <c r="X8704" s="9" t="s">
        <v>113</v>
      </c>
    </row>
    <row r="8705" spans="1:24" s="57" customFormat="1" ht="24">
      <c r="A8705" s="31">
        <v>9150</v>
      </c>
      <c r="B8705" s="32">
        <f t="shared" ca="1" si="818"/>
        <v>0.53953448113968328</v>
      </c>
      <c r="C8705" s="131" t="s">
        <v>16236</v>
      </c>
      <c r="D8705" s="122" t="s">
        <v>16237</v>
      </c>
      <c r="E8705" s="21"/>
      <c r="F8705" s="22"/>
      <c r="G8705" s="22"/>
      <c r="H8705" s="22"/>
      <c r="I8705" s="23"/>
      <c r="J8705" s="35" t="str">
        <f t="shared" si="819"/>
        <v>➸</v>
      </c>
      <c r="K8705" s="117" t="str">
        <f>词典存放目录!$A$1&amp;L8705&amp;M8705</f>
        <v>F:\《自创文法查阅Excel》4.1备份\《B词汇·红宝书》\红宝书15版图片\9150-めのまえ【目の前】.jpg</v>
      </c>
      <c r="L8705" s="9" t="s">
        <v>18120</v>
      </c>
      <c r="M8705" s="117" t="s">
        <v>26820</v>
      </c>
      <c r="N8705" s="36" t="str">
        <f t="shared" si="820"/>
        <v>▶</v>
      </c>
      <c r="O8705" s="37" t="s">
        <v>18052</v>
      </c>
      <c r="P8705" s="37">
        <v>9</v>
      </c>
      <c r="Q8705" s="37" t="s">
        <v>23</v>
      </c>
      <c r="R8705" s="9" t="str">
        <f>词典存放目录!$A$1&amp;O8705&amp;P8705&amp;Q8705</f>
        <v>F:\《自创文法查阅Excel》4.1备份\《B词汇·红宝书》\红宝书MP3分割\34 n4-め (9).mp3</v>
      </c>
      <c r="S8705" s="38"/>
      <c r="T8705" s="56"/>
      <c r="U8705" s="56"/>
      <c r="V8705" s="30" t="str">
        <f t="shared" si="817"/>
        <v/>
      </c>
      <c r="W8705" s="29"/>
      <c r="X8705" s="9" t="s">
        <v>113</v>
      </c>
    </row>
    <row r="8706" spans="1:24" s="57" customFormat="1" ht="24">
      <c r="A8706" s="31">
        <v>9151</v>
      </c>
      <c r="B8706" s="32">
        <f t="shared" ca="1" si="818"/>
        <v>0.92784151172841423</v>
      </c>
      <c r="C8706" s="131" t="s">
        <v>16238</v>
      </c>
      <c r="D8706" s="122" t="s">
        <v>16239</v>
      </c>
      <c r="E8706" s="21"/>
      <c r="F8706" s="22"/>
      <c r="G8706" s="22"/>
      <c r="H8706" s="22"/>
      <c r="I8706" s="23"/>
      <c r="J8706" s="35" t="str">
        <f t="shared" si="819"/>
        <v>➸</v>
      </c>
      <c r="K8706" s="117" t="str">
        <f>词典存放目录!$A$1&amp;L8706&amp;M8706</f>
        <v>F:\《自创文法查阅Excel》4.1备份\《B词汇·红宝书》\红宝书15版图片\9151-メロン【melon】.jpg</v>
      </c>
      <c r="L8706" s="9" t="s">
        <v>18120</v>
      </c>
      <c r="M8706" s="117" t="s">
        <v>26821</v>
      </c>
      <c r="N8706" s="36" t="str">
        <f t="shared" si="820"/>
        <v>▶</v>
      </c>
      <c r="O8706" s="37" t="s">
        <v>18052</v>
      </c>
      <c r="P8706" s="37">
        <v>10</v>
      </c>
      <c r="Q8706" s="37" t="s">
        <v>23</v>
      </c>
      <c r="R8706" s="9" t="str">
        <f>词典存放目录!$A$1&amp;O8706&amp;P8706&amp;Q8706</f>
        <v>F:\《自创文法查阅Excel》4.1备份\《B词汇·红宝书》\红宝书MP3分割\34 n4-め (10).mp3</v>
      </c>
      <c r="S8706" s="38"/>
      <c r="T8706" s="56"/>
      <c r="U8706" s="56"/>
      <c r="V8706" s="30" t="str">
        <f t="shared" si="817"/>
        <v/>
      </c>
      <c r="W8706" s="29"/>
      <c r="X8706" s="9" t="s">
        <v>113</v>
      </c>
    </row>
    <row r="8707" spans="1:24" s="57" customFormat="1" ht="24">
      <c r="A8707" s="31">
        <v>9153</v>
      </c>
      <c r="B8707" s="32">
        <f t="shared" ca="1" si="818"/>
        <v>0.54166844837689776</v>
      </c>
      <c r="C8707" s="132" t="s">
        <v>16240</v>
      </c>
      <c r="D8707" s="124" t="s">
        <v>16241</v>
      </c>
      <c r="E8707" s="21"/>
      <c r="F8707" s="22"/>
      <c r="G8707" s="22"/>
      <c r="H8707" s="22"/>
      <c r="I8707" s="23"/>
      <c r="J8707" s="35" t="str">
        <f t="shared" si="819"/>
        <v>➸</v>
      </c>
      <c r="K8707" s="117" t="str">
        <f>词典存放目录!$A$1&amp;L8707&amp;M8707</f>
        <v>F:\《自创文法查阅Excel》4.1备份\《B词汇·红宝书》\红宝书15版图片\9153-めいし【名刺】.jpg</v>
      </c>
      <c r="L8707" s="9" t="s">
        <v>18120</v>
      </c>
      <c r="M8707" s="117" t="s">
        <v>26822</v>
      </c>
      <c r="N8707" s="36" t="str">
        <f t="shared" si="820"/>
        <v>▶</v>
      </c>
      <c r="O8707" s="37" t="s">
        <v>18053</v>
      </c>
      <c r="P8707" s="37">
        <v>2</v>
      </c>
      <c r="Q8707" s="37" t="s">
        <v>23</v>
      </c>
      <c r="R8707" s="9" t="str">
        <f>词典存放目录!$A$1&amp;O8707&amp;P8707&amp;Q8707</f>
        <v>F:\《自创文法查阅Excel》4.1备份\《B词汇·红宝书》\红宝书MP3分割\34 n3-め (2).mp3</v>
      </c>
      <c r="S8707" s="38"/>
      <c r="T8707" s="56"/>
      <c r="U8707" s="56"/>
      <c r="V8707" s="30" t="str">
        <f t="shared" si="817"/>
        <v/>
      </c>
      <c r="W8707" s="29"/>
      <c r="X8707" s="9" t="s">
        <v>212</v>
      </c>
    </row>
    <row r="8708" spans="1:24" s="57" customFormat="1" ht="24">
      <c r="A8708" s="31">
        <v>9154</v>
      </c>
      <c r="B8708" s="32">
        <f t="shared" ca="1" si="818"/>
        <v>0.66097508759639578</v>
      </c>
      <c r="C8708" s="132" t="s">
        <v>16242</v>
      </c>
      <c r="D8708" s="124" t="s">
        <v>16243</v>
      </c>
      <c r="E8708" s="21"/>
      <c r="F8708" s="22"/>
      <c r="G8708" s="22"/>
      <c r="H8708" s="22"/>
      <c r="I8708" s="23"/>
      <c r="J8708" s="35" t="str">
        <f t="shared" si="819"/>
        <v>➸</v>
      </c>
      <c r="K8708" s="117" t="str">
        <f>词典存放目录!$A$1&amp;L8708&amp;M8708</f>
        <v>F:\《自创文法查阅Excel》4.1备份\《B词汇·红宝书》\红宝书15版图片\9154-めいしょ【名所】.jpg</v>
      </c>
      <c r="L8708" s="9" t="s">
        <v>18120</v>
      </c>
      <c r="M8708" s="117" t="s">
        <v>26823</v>
      </c>
      <c r="N8708" s="36" t="str">
        <f t="shared" si="820"/>
        <v>▶</v>
      </c>
      <c r="O8708" s="37" t="s">
        <v>18053</v>
      </c>
      <c r="P8708" s="37">
        <v>3</v>
      </c>
      <c r="Q8708" s="37" t="s">
        <v>23</v>
      </c>
      <c r="R8708" s="9" t="str">
        <f>词典存放目录!$A$1&amp;O8708&amp;P8708&amp;Q8708</f>
        <v>F:\《自创文法查阅Excel》4.1备份\《B词汇·红宝书》\红宝书MP3分割\34 n3-め (3).mp3</v>
      </c>
      <c r="S8708" s="38"/>
      <c r="T8708" s="56"/>
      <c r="U8708" s="56"/>
      <c r="V8708" s="30" t="str">
        <f t="shared" si="817"/>
        <v/>
      </c>
      <c r="W8708" s="29"/>
      <c r="X8708" s="9" t="s">
        <v>212</v>
      </c>
    </row>
    <row r="8709" spans="1:24" s="57" customFormat="1" ht="24">
      <c r="A8709" s="31">
        <v>9155</v>
      </c>
      <c r="B8709" s="32">
        <f t="shared" ca="1" si="818"/>
        <v>0.445767061904072</v>
      </c>
      <c r="C8709" s="132" t="s">
        <v>16244</v>
      </c>
      <c r="D8709" s="124" t="s">
        <v>16245</v>
      </c>
      <c r="E8709" s="21"/>
      <c r="F8709" s="22"/>
      <c r="G8709" s="22"/>
      <c r="H8709" s="22"/>
      <c r="I8709" s="23"/>
      <c r="J8709" s="35" t="str">
        <f t="shared" si="819"/>
        <v>➸</v>
      </c>
      <c r="K8709" s="117" t="str">
        <f>词典存放目录!$A$1&amp;L8709&amp;M8709</f>
        <v>F:\《自创文法查阅Excel》4.1备份\《B词汇·红宝书》\红宝书15版图片\9155-めいじる【命じる】.jpg</v>
      </c>
      <c r="L8709" s="9" t="s">
        <v>18120</v>
      </c>
      <c r="M8709" s="117" t="s">
        <v>26824</v>
      </c>
      <c r="N8709" s="36" t="str">
        <f t="shared" si="820"/>
        <v>▶</v>
      </c>
      <c r="O8709" s="37" t="s">
        <v>18053</v>
      </c>
      <c r="P8709" s="37">
        <v>4</v>
      </c>
      <c r="Q8709" s="37" t="s">
        <v>23</v>
      </c>
      <c r="R8709" s="9" t="str">
        <f>词典存放目录!$A$1&amp;O8709&amp;P8709&amp;Q8709</f>
        <v>F:\《自创文法查阅Excel》4.1备份\《B词汇·红宝书》\红宝书MP3分割\34 n3-め (4).mp3</v>
      </c>
      <c r="S8709" s="38"/>
      <c r="T8709" s="56"/>
      <c r="U8709" s="56"/>
      <c r="V8709" s="30" t="str">
        <f t="shared" si="817"/>
        <v/>
      </c>
      <c r="W8709" s="29"/>
      <c r="X8709" s="9" t="s">
        <v>212</v>
      </c>
    </row>
    <row r="8710" spans="1:24" s="57" customFormat="1" ht="24">
      <c r="A8710" s="31">
        <v>9156</v>
      </c>
      <c r="B8710" s="32">
        <f t="shared" ca="1" si="818"/>
        <v>0.79663496691646873</v>
      </c>
      <c r="C8710" s="132" t="s">
        <v>16246</v>
      </c>
      <c r="D8710" s="124" t="s">
        <v>16247</v>
      </c>
      <c r="E8710" s="21"/>
      <c r="F8710" s="22"/>
      <c r="G8710" s="22"/>
      <c r="H8710" s="22"/>
      <c r="I8710" s="23"/>
      <c r="J8710" s="35" t="str">
        <f t="shared" si="819"/>
        <v>➸</v>
      </c>
      <c r="K8710" s="117" t="str">
        <f>词典存放目录!$A$1&amp;L8710&amp;M8710</f>
        <v>F:\《自创文法查阅Excel》4.1备份\《B词汇·红宝书》\红宝书15版图片\9156-めいじん【名人】.jpg</v>
      </c>
      <c r="L8710" s="9" t="s">
        <v>18120</v>
      </c>
      <c r="M8710" s="117" t="s">
        <v>26825</v>
      </c>
      <c r="N8710" s="36" t="str">
        <f t="shared" si="820"/>
        <v>▶</v>
      </c>
      <c r="O8710" s="37" t="s">
        <v>18053</v>
      </c>
      <c r="P8710" s="37">
        <v>5</v>
      </c>
      <c r="Q8710" s="37" t="s">
        <v>23</v>
      </c>
      <c r="R8710" s="9" t="str">
        <f>词典存放目录!$A$1&amp;O8710&amp;P8710&amp;Q8710</f>
        <v>F:\《自创文法查阅Excel》4.1备份\《B词汇·红宝书》\红宝书MP3分割\34 n3-め (5).mp3</v>
      </c>
      <c r="S8710" s="38"/>
      <c r="T8710" s="56"/>
      <c r="U8710" s="56"/>
      <c r="V8710" s="30" t="str">
        <f t="shared" si="817"/>
        <v/>
      </c>
      <c r="W8710" s="29"/>
      <c r="X8710" s="9" t="s">
        <v>212</v>
      </c>
    </row>
    <row r="8711" spans="1:24" s="57" customFormat="1" ht="24">
      <c r="A8711" s="31">
        <v>9157</v>
      </c>
      <c r="B8711" s="32">
        <f t="shared" ca="1" si="818"/>
        <v>0.72965717017334597</v>
      </c>
      <c r="C8711" s="132" t="s">
        <v>16248</v>
      </c>
      <c r="D8711" s="124" t="s">
        <v>16249</v>
      </c>
      <c r="E8711" s="21"/>
      <c r="F8711" s="22"/>
      <c r="G8711" s="22"/>
      <c r="H8711" s="22"/>
      <c r="I8711" s="23"/>
      <c r="J8711" s="35" t="str">
        <f t="shared" si="819"/>
        <v>➸</v>
      </c>
      <c r="K8711" s="117" t="str">
        <f>词典存放目录!$A$1&amp;L8711&amp;M8711</f>
        <v>F:\《自创文法查阅Excel》4.1备份\《B词汇·红宝书》\红宝书15版图片\9157-めいぶつ【名物】.jpg</v>
      </c>
      <c r="L8711" s="9" t="s">
        <v>18120</v>
      </c>
      <c r="M8711" s="117" t="s">
        <v>26826</v>
      </c>
      <c r="N8711" s="36" t="str">
        <f t="shared" si="820"/>
        <v>▶</v>
      </c>
      <c r="O8711" s="37" t="s">
        <v>18053</v>
      </c>
      <c r="P8711" s="37">
        <v>6</v>
      </c>
      <c r="Q8711" s="37" t="s">
        <v>23</v>
      </c>
      <c r="R8711" s="9" t="str">
        <f>词典存放目录!$A$1&amp;O8711&amp;P8711&amp;Q8711</f>
        <v>F:\《自创文法查阅Excel》4.1备份\《B词汇·红宝书》\红宝书MP3分割\34 n3-め (6).mp3</v>
      </c>
      <c r="S8711" s="38"/>
      <c r="T8711" s="56"/>
      <c r="U8711" s="56"/>
      <c r="V8711" s="30" t="str">
        <f t="shared" si="817"/>
        <v/>
      </c>
      <c r="W8711" s="29"/>
      <c r="X8711" s="9" t="s">
        <v>212</v>
      </c>
    </row>
    <row r="8712" spans="1:24" s="57" customFormat="1" ht="24">
      <c r="A8712" s="31">
        <v>9158</v>
      </c>
      <c r="B8712" s="32">
        <f t="shared" ca="1" si="818"/>
        <v>0.52553908460536836</v>
      </c>
      <c r="C8712" s="132" t="s">
        <v>16250</v>
      </c>
      <c r="D8712" s="124" t="s">
        <v>16251</v>
      </c>
      <c r="E8712" s="21"/>
      <c r="F8712" s="22"/>
      <c r="G8712" s="22"/>
      <c r="H8712" s="22"/>
      <c r="I8712" s="23"/>
      <c r="J8712" s="35" t="str">
        <f t="shared" si="819"/>
        <v>➸</v>
      </c>
      <c r="K8712" s="117" t="str">
        <f>词典存放目录!$A$1&amp;L8712&amp;M8712</f>
        <v>F:\《自创文法查阅Excel》4.1备份\《B词汇·红宝书》\红宝书15版图片\9158-めいれい【命令】.jpg</v>
      </c>
      <c r="L8712" s="9" t="s">
        <v>18120</v>
      </c>
      <c r="M8712" s="117" t="s">
        <v>26827</v>
      </c>
      <c r="N8712" s="36" t="str">
        <f t="shared" si="820"/>
        <v>▶</v>
      </c>
      <c r="O8712" s="37" t="s">
        <v>18053</v>
      </c>
      <c r="P8712" s="37">
        <v>7</v>
      </c>
      <c r="Q8712" s="37" t="s">
        <v>23</v>
      </c>
      <c r="R8712" s="9" t="str">
        <f>词典存放目录!$A$1&amp;O8712&amp;P8712&amp;Q8712</f>
        <v>F:\《自创文法查阅Excel》4.1备份\《B词汇·红宝书》\红宝书MP3分割\34 n3-め (7).mp3</v>
      </c>
      <c r="S8712" s="38"/>
      <c r="T8712" s="56"/>
      <c r="U8712" s="56"/>
      <c r="V8712" s="30" t="str">
        <f t="shared" si="817"/>
        <v/>
      </c>
      <c r="W8712" s="29"/>
      <c r="X8712" s="9" t="s">
        <v>212</v>
      </c>
    </row>
    <row r="8713" spans="1:24" s="57" customFormat="1" ht="24">
      <c r="A8713" s="31">
        <v>9159</v>
      </c>
      <c r="B8713" s="32">
        <f t="shared" ca="1" si="818"/>
        <v>0.32592353787668649</v>
      </c>
      <c r="C8713" s="132" t="s">
        <v>16252</v>
      </c>
      <c r="D8713" s="124" t="s">
        <v>16253</v>
      </c>
      <c r="E8713" s="21"/>
      <c r="F8713" s="22"/>
      <c r="G8713" s="22"/>
      <c r="H8713" s="22"/>
      <c r="I8713" s="23"/>
      <c r="J8713" s="35" t="str">
        <f t="shared" si="819"/>
        <v>➸</v>
      </c>
      <c r="K8713" s="117" t="str">
        <f>词典存放目录!$A$1&amp;L8713&amp;M8713</f>
        <v>F:\《自创文法查阅Excel》4.1备份\《B词汇·红宝书》\红宝书15版图片\9159-めうえ【目上】.jpg</v>
      </c>
      <c r="L8713" s="9" t="s">
        <v>18120</v>
      </c>
      <c r="M8713" s="117" t="s">
        <v>26828</v>
      </c>
      <c r="N8713" s="36" t="str">
        <f t="shared" si="820"/>
        <v>▶</v>
      </c>
      <c r="O8713" s="37" t="s">
        <v>18053</v>
      </c>
      <c r="P8713" s="37">
        <v>8</v>
      </c>
      <c r="Q8713" s="37" t="s">
        <v>23</v>
      </c>
      <c r="R8713" s="9" t="str">
        <f>词典存放目录!$A$1&amp;O8713&amp;P8713&amp;Q8713</f>
        <v>F:\《自创文法查阅Excel》4.1备份\《B词汇·红宝书》\红宝书MP3分割\34 n3-め (8).mp3</v>
      </c>
      <c r="S8713" s="38"/>
      <c r="T8713" s="56"/>
      <c r="U8713" s="56"/>
      <c r="V8713" s="30" t="str">
        <f t="shared" si="817"/>
        <v/>
      </c>
      <c r="W8713" s="29"/>
      <c r="X8713" s="9" t="s">
        <v>212</v>
      </c>
    </row>
    <row r="8714" spans="1:24" s="57" customFormat="1" ht="24">
      <c r="A8714" s="31">
        <v>9160</v>
      </c>
      <c r="B8714" s="32">
        <f t="shared" ca="1" si="818"/>
        <v>0.68280369462322776</v>
      </c>
      <c r="C8714" s="132" t="s">
        <v>16254</v>
      </c>
      <c r="D8714" s="124" t="s">
        <v>16213</v>
      </c>
      <c r="E8714" s="21"/>
      <c r="F8714" s="22"/>
      <c r="G8714" s="22"/>
      <c r="H8714" s="22"/>
      <c r="I8714" s="23"/>
      <c r="J8714" s="35" t="str">
        <f t="shared" si="819"/>
        <v>➸</v>
      </c>
      <c r="K8714" s="117" t="str">
        <f>词典存放目录!$A$1&amp;L8714&amp;M8714</f>
        <v>F:\《自创文法查阅Excel》4.1备份\《B词汇·红宝书》\红宝书15版图片\9160-メーター【meter】.jpg</v>
      </c>
      <c r="L8714" s="9" t="s">
        <v>18120</v>
      </c>
      <c r="M8714" s="117" t="s">
        <v>26829</v>
      </c>
      <c r="N8714" s="36" t="str">
        <f t="shared" si="820"/>
        <v>▶</v>
      </c>
      <c r="O8714" s="37" t="s">
        <v>18053</v>
      </c>
      <c r="P8714" s="37">
        <v>9</v>
      </c>
      <c r="Q8714" s="37" t="s">
        <v>23</v>
      </c>
      <c r="R8714" s="9" t="str">
        <f>词典存放目录!$A$1&amp;O8714&amp;P8714&amp;Q8714</f>
        <v>F:\《自创文法查阅Excel》4.1备份\《B词汇·红宝书》\红宝书MP3分割\34 n3-め (9).mp3</v>
      </c>
      <c r="S8714" s="38"/>
      <c r="T8714" s="56"/>
      <c r="U8714" s="56"/>
      <c r="V8714" s="30"/>
      <c r="W8714" s="29"/>
      <c r="X8714" s="9" t="s">
        <v>212</v>
      </c>
    </row>
    <row r="8715" spans="1:24" s="57" customFormat="1" ht="24">
      <c r="A8715" s="31">
        <v>9161</v>
      </c>
      <c r="B8715" s="32">
        <f t="shared" ca="1" si="818"/>
        <v>0.14340685187285407</v>
      </c>
      <c r="C8715" s="132" t="s">
        <v>16255</v>
      </c>
      <c r="D8715" s="124" t="s">
        <v>16256</v>
      </c>
      <c r="E8715" s="21"/>
      <c r="F8715" s="22"/>
      <c r="G8715" s="22"/>
      <c r="H8715" s="22"/>
      <c r="I8715" s="23"/>
      <c r="J8715" s="35" t="str">
        <f t="shared" si="819"/>
        <v>➸</v>
      </c>
      <c r="K8715" s="117" t="str">
        <f>词典存放目录!$A$1&amp;L8715&amp;M8715</f>
        <v>F:\《自创文法查阅Excel》4.1备份\《B词汇·红宝书》\红宝书15版图片\9161-めした【目下】.jpg</v>
      </c>
      <c r="L8715" s="9" t="s">
        <v>18120</v>
      </c>
      <c r="M8715" s="117" t="s">
        <v>26830</v>
      </c>
      <c r="N8715" s="36" t="str">
        <f t="shared" si="820"/>
        <v>▶</v>
      </c>
      <c r="O8715" s="37" t="s">
        <v>18053</v>
      </c>
      <c r="P8715" s="37">
        <v>10</v>
      </c>
      <c r="Q8715" s="37" t="s">
        <v>23</v>
      </c>
      <c r="R8715" s="9" t="str">
        <f>词典存放目录!$A$1&amp;O8715&amp;P8715&amp;Q8715</f>
        <v>F:\《自创文法查阅Excel》4.1备份\《B词汇·红宝书》\红宝书MP3分割\34 n3-め (10).mp3</v>
      </c>
      <c r="S8715" s="38"/>
      <c r="T8715" s="56"/>
      <c r="U8715" s="56"/>
      <c r="V8715" s="30" t="str">
        <f t="shared" ref="V8715:V8747" si="821">IF(COUNTA(S8715:U8715)=0,"",COUNTIF(S8715:U8715,"0")/COUNTA(S8715:U8715))</f>
        <v/>
      </c>
      <c r="W8715" s="29"/>
      <c r="X8715" s="9" t="s">
        <v>212</v>
      </c>
    </row>
    <row r="8716" spans="1:24" s="57" customFormat="1" ht="24">
      <c r="A8716" s="31">
        <v>9162</v>
      </c>
      <c r="B8716" s="32">
        <f t="shared" ca="1" si="818"/>
        <v>0.59571173306421543</v>
      </c>
      <c r="C8716" s="132" t="s">
        <v>16257</v>
      </c>
      <c r="D8716" s="124" t="s">
        <v>16258</v>
      </c>
      <c r="E8716" s="21"/>
      <c r="F8716" s="22"/>
      <c r="G8716" s="22"/>
      <c r="H8716" s="22"/>
      <c r="I8716" s="23"/>
      <c r="J8716" s="35" t="str">
        <f t="shared" si="819"/>
        <v>➸</v>
      </c>
      <c r="K8716" s="117" t="str">
        <f>词典存放目录!$A$1&amp;L8716&amp;M8716</f>
        <v>F:\《自创文法查阅Excel》4.1备份\《B词汇·红宝书》\红宝书15版图片\9162-めだつ【目立つ】.jpg</v>
      </c>
      <c r="L8716" s="9" t="s">
        <v>18120</v>
      </c>
      <c r="M8716" s="117" t="s">
        <v>26831</v>
      </c>
      <c r="N8716" s="36" t="str">
        <f t="shared" si="820"/>
        <v>▶</v>
      </c>
      <c r="O8716" s="37" t="s">
        <v>18053</v>
      </c>
      <c r="P8716" s="37">
        <v>11</v>
      </c>
      <c r="Q8716" s="37" t="s">
        <v>23</v>
      </c>
      <c r="R8716" s="9" t="str">
        <f>词典存放目录!$A$1&amp;O8716&amp;P8716&amp;Q8716</f>
        <v>F:\《自创文法查阅Excel》4.1备份\《B词汇·红宝书》\红宝书MP3分割\34 n3-め (11).mp3</v>
      </c>
      <c r="S8716" s="38"/>
      <c r="T8716" s="56"/>
      <c r="U8716" s="56"/>
      <c r="V8716" s="30" t="str">
        <f t="shared" si="821"/>
        <v/>
      </c>
      <c r="W8716" s="29"/>
      <c r="X8716" s="9" t="s">
        <v>212</v>
      </c>
    </row>
    <row r="8717" spans="1:24" s="57" customFormat="1" ht="24">
      <c r="A8717" s="31">
        <v>9163</v>
      </c>
      <c r="B8717" s="32">
        <f t="shared" ca="1" si="818"/>
        <v>0.3477756685291733</v>
      </c>
      <c r="C8717" s="132" t="s">
        <v>16259</v>
      </c>
      <c r="D8717" s="124" t="s">
        <v>16260</v>
      </c>
      <c r="E8717" s="21"/>
      <c r="F8717" s="22"/>
      <c r="G8717" s="41" t="s">
        <v>99</v>
      </c>
      <c r="H8717" s="22" t="s">
        <v>159</v>
      </c>
      <c r="I8717" s="23"/>
      <c r="J8717" s="35" t="str">
        <f t="shared" si="819"/>
        <v>➸</v>
      </c>
      <c r="K8717" s="117" t="str">
        <f>词典存放目录!$A$1&amp;L8717&amp;M8717</f>
        <v>F:\《自创文法查阅Excel》4.1备份\《B词汇·红宝书》\红宝书15版图片\9163-めちゃくちゃ【滅茶苦茶】.jpg</v>
      </c>
      <c r="L8717" s="9" t="s">
        <v>18120</v>
      </c>
      <c r="M8717" s="117" t="s">
        <v>26832</v>
      </c>
      <c r="N8717" s="36" t="str">
        <f t="shared" si="820"/>
        <v>▶</v>
      </c>
      <c r="O8717" s="37" t="s">
        <v>18053</v>
      </c>
      <c r="P8717" s="37">
        <v>12</v>
      </c>
      <c r="Q8717" s="37" t="s">
        <v>23</v>
      </c>
      <c r="R8717" s="9" t="str">
        <f>词典存放目录!$A$1&amp;O8717&amp;P8717&amp;Q8717</f>
        <v>F:\《自创文法查阅Excel》4.1备份\《B词汇·红宝书》\红宝书MP3分割\34 n3-め (12).mp3</v>
      </c>
      <c r="S8717" s="38"/>
      <c r="T8717" s="56"/>
      <c r="U8717" s="56"/>
      <c r="V8717" s="30" t="str">
        <f t="shared" si="821"/>
        <v/>
      </c>
      <c r="W8717" s="29"/>
      <c r="X8717" s="9" t="s">
        <v>212</v>
      </c>
    </row>
    <row r="8718" spans="1:24" s="57" customFormat="1" ht="24">
      <c r="A8718" s="31">
        <v>9164</v>
      </c>
      <c r="B8718" s="32">
        <f t="shared" ca="1" si="818"/>
        <v>0.43805926602801648</v>
      </c>
      <c r="C8718" s="132" t="s">
        <v>16261</v>
      </c>
      <c r="D8718" s="124" t="s">
        <v>16262</v>
      </c>
      <c r="E8718" s="21"/>
      <c r="F8718" s="22"/>
      <c r="G8718" s="22"/>
      <c r="H8718" s="22"/>
      <c r="I8718" s="23"/>
      <c r="J8718" s="35" t="str">
        <f t="shared" si="819"/>
        <v>➸</v>
      </c>
      <c r="K8718" s="117" t="str">
        <f>词典存放目录!$A$1&amp;L8718&amp;M8718</f>
        <v>F:\《自创文法查阅Excel》4.1备份\《B词汇·红宝书》\红宝书15版图片\9164-メディア【media】.jpg</v>
      </c>
      <c r="L8718" s="9" t="s">
        <v>18120</v>
      </c>
      <c r="M8718" s="117" t="s">
        <v>26833</v>
      </c>
      <c r="N8718" s="36" t="str">
        <f t="shared" si="820"/>
        <v>▶</v>
      </c>
      <c r="O8718" s="37" t="s">
        <v>18053</v>
      </c>
      <c r="P8718" s="37">
        <v>13</v>
      </c>
      <c r="Q8718" s="37" t="s">
        <v>23</v>
      </c>
      <c r="R8718" s="9" t="str">
        <f>词典存放目录!$A$1&amp;O8718&amp;P8718&amp;Q8718</f>
        <v>F:\《自创文法查阅Excel》4.1备份\《B词汇·红宝书》\红宝书MP3分割\34 n3-め (13).mp3</v>
      </c>
      <c r="S8718" s="38"/>
      <c r="T8718" s="56"/>
      <c r="U8718" s="56"/>
      <c r="V8718" s="30" t="str">
        <f t="shared" si="821"/>
        <v/>
      </c>
      <c r="W8718" s="29"/>
      <c r="X8718" s="9" t="s">
        <v>212</v>
      </c>
    </row>
    <row r="8719" spans="1:24" s="57" customFormat="1" ht="24">
      <c r="A8719" s="31">
        <v>9165</v>
      </c>
      <c r="B8719" s="32">
        <f t="shared" ca="1" si="818"/>
        <v>0.61948119258100331</v>
      </c>
      <c r="C8719" s="132" t="s">
        <v>16263</v>
      </c>
      <c r="D8719" s="124" t="s">
        <v>16264</v>
      </c>
      <c r="E8719" s="21" t="s">
        <v>32</v>
      </c>
      <c r="F8719" s="22"/>
      <c r="G8719" s="22"/>
      <c r="H8719" s="22"/>
      <c r="I8719" s="23"/>
      <c r="J8719" s="35" t="str">
        <f t="shared" si="819"/>
        <v>➸</v>
      </c>
      <c r="K8719" s="117" t="str">
        <f>词典存放目录!$A$1&amp;L8719&amp;M8719</f>
        <v>F:\《自创文法查阅Excel》4.1备份\《B词汇·红宝书》\红宝书15版图片\9165-めでたい【目出度い】.jpg</v>
      </c>
      <c r="L8719" s="9" t="s">
        <v>18120</v>
      </c>
      <c r="M8719" s="117" t="s">
        <v>26834</v>
      </c>
      <c r="N8719" s="36" t="str">
        <f t="shared" si="820"/>
        <v>▶</v>
      </c>
      <c r="O8719" s="37" t="s">
        <v>18053</v>
      </c>
      <c r="P8719" s="37">
        <v>14</v>
      </c>
      <c r="Q8719" s="37" t="s">
        <v>23</v>
      </c>
      <c r="R8719" s="9" t="str">
        <f>词典存放目录!$A$1&amp;O8719&amp;P8719&amp;Q8719</f>
        <v>F:\《自创文法查阅Excel》4.1备份\《B词汇·红宝书》\红宝书MP3分割\34 n3-め (14).mp3</v>
      </c>
      <c r="S8719" s="38"/>
      <c r="T8719" s="56"/>
      <c r="U8719" s="56"/>
      <c r="V8719" s="30" t="str">
        <f t="shared" si="821"/>
        <v/>
      </c>
      <c r="W8719" s="29"/>
      <c r="X8719" s="9" t="s">
        <v>212</v>
      </c>
    </row>
    <row r="8720" spans="1:24" s="57" customFormat="1" ht="24">
      <c r="A8720" s="31">
        <v>9166</v>
      </c>
      <c r="B8720" s="32">
        <f t="shared" ca="1" si="818"/>
        <v>0.76548460739992719</v>
      </c>
      <c r="C8720" s="132" t="s">
        <v>16265</v>
      </c>
      <c r="D8720" s="124" t="s">
        <v>16266</v>
      </c>
      <c r="E8720" s="21"/>
      <c r="F8720" s="22"/>
      <c r="G8720" s="22"/>
      <c r="H8720" s="22"/>
      <c r="I8720" s="23"/>
      <c r="J8720" s="35" t="str">
        <f t="shared" si="819"/>
        <v>➸</v>
      </c>
      <c r="K8720" s="117" t="str">
        <f>词典存放目录!$A$1&amp;L8720&amp;M8720</f>
        <v>F:\《自创文法查阅Excel》4.1备份\《B词汇·红宝书》\红宝书15版图片\9166-めまい【目眩】.jpg</v>
      </c>
      <c r="L8720" s="9" t="s">
        <v>18120</v>
      </c>
      <c r="M8720" s="117" t="s">
        <v>26835</v>
      </c>
      <c r="N8720" s="36" t="str">
        <f t="shared" si="820"/>
        <v>▶</v>
      </c>
      <c r="O8720" s="37" t="s">
        <v>18053</v>
      </c>
      <c r="P8720" s="37">
        <v>15</v>
      </c>
      <c r="Q8720" s="37" t="s">
        <v>23</v>
      </c>
      <c r="R8720" s="9" t="str">
        <f>词典存放目录!$A$1&amp;O8720&amp;P8720&amp;Q8720</f>
        <v>F:\《自创文法查阅Excel》4.1备份\《B词汇·红宝书》\红宝书MP3分割\34 n3-め (15).mp3</v>
      </c>
      <c r="S8720" s="38"/>
      <c r="T8720" s="56"/>
      <c r="U8720" s="56"/>
      <c r="V8720" s="30" t="str">
        <f t="shared" si="821"/>
        <v/>
      </c>
      <c r="W8720" s="29"/>
      <c r="X8720" s="9" t="s">
        <v>212</v>
      </c>
    </row>
    <row r="8721" spans="1:24" s="57" customFormat="1" ht="24">
      <c r="A8721" s="31">
        <v>9168</v>
      </c>
      <c r="B8721" s="32">
        <f t="shared" ca="1" si="818"/>
        <v>0.45158968882587247</v>
      </c>
      <c r="C8721" s="132" t="s">
        <v>16267</v>
      </c>
      <c r="D8721" s="124" t="s">
        <v>16268</v>
      </c>
      <c r="E8721" s="21"/>
      <c r="F8721" s="22"/>
      <c r="G8721" s="22"/>
      <c r="H8721" s="22"/>
      <c r="I8721" s="23"/>
      <c r="J8721" s="35" t="str">
        <f t="shared" si="819"/>
        <v>➸</v>
      </c>
      <c r="K8721" s="117" t="str">
        <f>词典存放目录!$A$1&amp;L8721&amp;M8721</f>
        <v>F:\《自创文法查阅Excel》4.1备份\《B词汇·红宝书》\红宝书15版图片\9168-めん【綿】.jpg</v>
      </c>
      <c r="L8721" s="9" t="s">
        <v>18120</v>
      </c>
      <c r="M8721" s="117" t="s">
        <v>26836</v>
      </c>
      <c r="N8721" s="36" t="str">
        <f t="shared" si="820"/>
        <v>▶</v>
      </c>
      <c r="O8721" s="37" t="s">
        <v>18053</v>
      </c>
      <c r="P8721" s="37">
        <v>17</v>
      </c>
      <c r="Q8721" s="37" t="s">
        <v>23</v>
      </c>
      <c r="R8721" s="9" t="str">
        <f>词典存放目录!$A$1&amp;O8721&amp;P8721&amp;Q8721</f>
        <v>F:\《自创文法查阅Excel》4.1备份\《B词汇·红宝书》\红宝书MP3分割\34 n3-め (17).mp3</v>
      </c>
      <c r="S8721" s="38"/>
      <c r="T8721" s="56"/>
      <c r="U8721" s="56"/>
      <c r="V8721" s="30" t="str">
        <f t="shared" si="821"/>
        <v/>
      </c>
      <c r="W8721" s="29"/>
      <c r="X8721" s="9" t="s">
        <v>212</v>
      </c>
    </row>
    <row r="8722" spans="1:24" s="57" customFormat="1" ht="24">
      <c r="A8722" s="31">
        <v>9169</v>
      </c>
      <c r="B8722" s="32">
        <f t="shared" ca="1" si="818"/>
        <v>0.96710001411975444</v>
      </c>
      <c r="C8722" s="132" t="s">
        <v>16269</v>
      </c>
      <c r="D8722" s="124" t="s">
        <v>16270</v>
      </c>
      <c r="E8722" s="21"/>
      <c r="F8722" s="22"/>
      <c r="G8722" s="22"/>
      <c r="H8722" s="22"/>
      <c r="I8722" s="23"/>
      <c r="J8722" s="35" t="str">
        <f t="shared" si="819"/>
        <v>➸</v>
      </c>
      <c r="K8722" s="117" t="str">
        <f>词典存放目录!$A$1&amp;L8722&amp;M8722</f>
        <v>F:\《自创文法查阅Excel》4.1备份\《B词汇·红宝书》\红宝书15版图片\9169-めんきょ【免許】.jpg</v>
      </c>
      <c r="L8722" s="9" t="s">
        <v>18120</v>
      </c>
      <c r="M8722" s="117" t="s">
        <v>26837</v>
      </c>
      <c r="N8722" s="36" t="str">
        <f t="shared" si="820"/>
        <v>▶</v>
      </c>
      <c r="O8722" s="37" t="s">
        <v>18053</v>
      </c>
      <c r="P8722" s="37">
        <v>18</v>
      </c>
      <c r="Q8722" s="37" t="s">
        <v>23</v>
      </c>
      <c r="R8722" s="9" t="str">
        <f>词典存放目录!$A$1&amp;O8722&amp;P8722&amp;Q8722</f>
        <v>F:\《自创文法查阅Excel》4.1备份\《B词汇·红宝书》\红宝书MP3分割\34 n3-め (18).mp3</v>
      </c>
      <c r="S8722" s="38"/>
      <c r="T8722" s="56"/>
      <c r="U8722" s="56"/>
      <c r="V8722" s="30" t="str">
        <f t="shared" si="821"/>
        <v/>
      </c>
      <c r="W8722" s="29"/>
      <c r="X8722" s="9" t="s">
        <v>212</v>
      </c>
    </row>
    <row r="8723" spans="1:24" s="57" customFormat="1" ht="24">
      <c r="A8723" s="31">
        <v>9170</v>
      </c>
      <c r="B8723" s="32">
        <f t="shared" ca="1" si="818"/>
        <v>0.20406519034535031</v>
      </c>
      <c r="C8723" s="132" t="s">
        <v>16271</v>
      </c>
      <c r="D8723" s="124" t="s">
        <v>16272</v>
      </c>
      <c r="E8723" s="21"/>
      <c r="F8723" s="22"/>
      <c r="G8723" s="22"/>
      <c r="H8723" s="22"/>
      <c r="I8723" s="23"/>
      <c r="J8723" s="35" t="str">
        <f t="shared" si="819"/>
        <v>➸</v>
      </c>
      <c r="K8723" s="117" t="str">
        <f>词典存放目录!$A$1&amp;L8723&amp;M8723</f>
        <v>F:\《自创文法查阅Excel》4.1备份\《B词汇·红宝书》\红宝书15版图片\9170-めんせつ【面接】.jpg</v>
      </c>
      <c r="L8723" s="9" t="s">
        <v>18120</v>
      </c>
      <c r="M8723" s="117" t="s">
        <v>26838</v>
      </c>
      <c r="N8723" s="36" t="str">
        <f t="shared" si="820"/>
        <v>▶</v>
      </c>
      <c r="O8723" s="37" t="s">
        <v>18053</v>
      </c>
      <c r="P8723" s="37">
        <v>19</v>
      </c>
      <c r="Q8723" s="37" t="s">
        <v>23</v>
      </c>
      <c r="R8723" s="9" t="str">
        <f>词典存放目录!$A$1&amp;O8723&amp;P8723&amp;Q8723</f>
        <v>F:\《自创文法查阅Excel》4.1备份\《B词汇·红宝书》\红宝书MP3分割\34 n3-め (19).mp3</v>
      </c>
      <c r="S8723" s="38"/>
      <c r="T8723" s="56"/>
      <c r="U8723" s="56"/>
      <c r="V8723" s="30" t="str">
        <f t="shared" si="821"/>
        <v/>
      </c>
      <c r="W8723" s="29"/>
      <c r="X8723" s="9" t="s">
        <v>212</v>
      </c>
    </row>
    <row r="8724" spans="1:24" s="57" customFormat="1" ht="24">
      <c r="A8724" s="31">
        <v>9171</v>
      </c>
      <c r="B8724" s="32">
        <f t="shared" ca="1" si="818"/>
        <v>0.43849562034098455</v>
      </c>
      <c r="C8724" s="132" t="s">
        <v>16273</v>
      </c>
      <c r="D8724" s="124" t="s">
        <v>16274</v>
      </c>
      <c r="E8724" s="21"/>
      <c r="F8724" s="22"/>
      <c r="G8724" s="22"/>
      <c r="H8724" s="22"/>
      <c r="I8724" s="23"/>
      <c r="J8724" s="35" t="str">
        <f t="shared" si="819"/>
        <v>➸</v>
      </c>
      <c r="K8724" s="117" t="str">
        <f>词典存放目录!$A$1&amp;L8724&amp;M8724</f>
        <v>F:\《自创文法查阅Excel》4.1备份\《B词汇·红宝书》\红宝书15版图片\9171-めんどう【面倒】.jpg</v>
      </c>
      <c r="L8724" s="9" t="s">
        <v>18120</v>
      </c>
      <c r="M8724" s="117" t="s">
        <v>26839</v>
      </c>
      <c r="N8724" s="36" t="str">
        <f t="shared" si="820"/>
        <v>▶</v>
      </c>
      <c r="O8724" s="37" t="s">
        <v>18053</v>
      </c>
      <c r="P8724" s="37">
        <v>20</v>
      </c>
      <c r="Q8724" s="37" t="s">
        <v>23</v>
      </c>
      <c r="R8724" s="9" t="str">
        <f>词典存放目录!$A$1&amp;O8724&amp;P8724&amp;Q8724</f>
        <v>F:\《自创文法查阅Excel》4.1备份\《B词汇·红宝书》\红宝书MP3分割\34 n3-め (20).mp3</v>
      </c>
      <c r="S8724" s="38"/>
      <c r="T8724" s="56"/>
      <c r="U8724" s="56"/>
      <c r="V8724" s="30" t="str">
        <f t="shared" si="821"/>
        <v/>
      </c>
      <c r="W8724" s="29"/>
      <c r="X8724" s="9" t="s">
        <v>212</v>
      </c>
    </row>
    <row r="8725" spans="1:24" s="57" customFormat="1" ht="24">
      <c r="A8725" s="31">
        <v>9172</v>
      </c>
      <c r="B8725" s="32">
        <f t="shared" ca="1" si="818"/>
        <v>0.29000371392890589</v>
      </c>
      <c r="C8725" s="132" t="s">
        <v>16275</v>
      </c>
      <c r="D8725" s="124" t="s">
        <v>16276</v>
      </c>
      <c r="E8725" s="21" t="s">
        <v>32</v>
      </c>
      <c r="F8725" s="22"/>
      <c r="G8725" s="22"/>
      <c r="H8725" s="22"/>
      <c r="I8725" s="23"/>
      <c r="J8725" s="35" t="str">
        <f t="shared" si="819"/>
        <v>➸</v>
      </c>
      <c r="K8725" s="117" t="str">
        <f>词典存放目录!$A$1&amp;L8725&amp;M8725</f>
        <v>F:\《自创文法查阅Excel》4.1备份\《B词汇·红宝书》\红宝书15版图片\9172-めんどうくさい【面倒くさい】.jpg</v>
      </c>
      <c r="L8725" s="9" t="s">
        <v>18120</v>
      </c>
      <c r="M8725" s="117" t="s">
        <v>26840</v>
      </c>
      <c r="N8725" s="36" t="str">
        <f t="shared" si="820"/>
        <v>▶</v>
      </c>
      <c r="O8725" s="37" t="s">
        <v>18053</v>
      </c>
      <c r="P8725" s="37">
        <v>21</v>
      </c>
      <c r="Q8725" s="37" t="s">
        <v>23</v>
      </c>
      <c r="R8725" s="9" t="str">
        <f>词典存放目录!$A$1&amp;O8725&amp;P8725&amp;Q8725</f>
        <v>F:\《自创文法查阅Excel》4.1备份\《B词汇·红宝书》\红宝书MP3分割\34 n3-め (21).mp3</v>
      </c>
      <c r="S8725" s="38"/>
      <c r="T8725" s="56"/>
      <c r="U8725" s="56"/>
      <c r="V8725" s="30" t="str">
        <f t="shared" si="821"/>
        <v/>
      </c>
      <c r="W8725" s="29"/>
      <c r="X8725" s="9" t="s">
        <v>212</v>
      </c>
    </row>
    <row r="8726" spans="1:24" s="57" customFormat="1" ht="24">
      <c r="A8726" s="31">
        <v>9173</v>
      </c>
      <c r="B8726" s="32">
        <f t="shared" ca="1" si="818"/>
        <v>0.30595835887114675</v>
      </c>
      <c r="C8726" s="132" t="s">
        <v>16277</v>
      </c>
      <c r="D8726" s="124" t="s">
        <v>16278</v>
      </c>
      <c r="E8726" s="21"/>
      <c r="F8726" s="22"/>
      <c r="G8726" s="22"/>
      <c r="H8726" s="22"/>
      <c r="I8726" s="23"/>
      <c r="J8726" s="35" t="str">
        <f t="shared" si="819"/>
        <v>➸</v>
      </c>
      <c r="K8726" s="117" t="str">
        <f>词典存放目录!$A$1&amp;L8726&amp;M8726</f>
        <v>F:\《自创文法查阅Excel》4.1备份\《B词汇·红宝书》\红宝书15版图片\9173-メンバー【member】.jpg</v>
      </c>
      <c r="L8726" s="9" t="s">
        <v>18120</v>
      </c>
      <c r="M8726" s="117" t="s">
        <v>26841</v>
      </c>
      <c r="N8726" s="36" t="str">
        <f t="shared" si="820"/>
        <v>▶</v>
      </c>
      <c r="O8726" s="37" t="s">
        <v>18053</v>
      </c>
      <c r="P8726" s="37">
        <v>22</v>
      </c>
      <c r="Q8726" s="37" t="s">
        <v>23</v>
      </c>
      <c r="R8726" s="9" t="str">
        <f>词典存放目录!$A$1&amp;O8726&amp;P8726&amp;Q8726</f>
        <v>F:\《自创文法查阅Excel》4.1备份\《B词汇·红宝书》\红宝书MP3分割\34 n3-め (22).mp3</v>
      </c>
      <c r="S8726" s="38"/>
      <c r="T8726" s="56"/>
      <c r="U8726" s="56"/>
      <c r="V8726" s="30" t="str">
        <f t="shared" si="821"/>
        <v/>
      </c>
      <c r="W8726" s="29"/>
      <c r="X8726" s="9" t="s">
        <v>212</v>
      </c>
    </row>
    <row r="8727" spans="1:24" s="57" customFormat="1" ht="24">
      <c r="A8727" s="31">
        <v>9174</v>
      </c>
      <c r="B8727" s="32">
        <f t="shared" ca="1" si="818"/>
        <v>0.77131175941378816</v>
      </c>
      <c r="C8727" s="132" t="s">
        <v>16279</v>
      </c>
      <c r="D8727" s="124" t="s">
        <v>16280</v>
      </c>
      <c r="E8727" s="21"/>
      <c r="F8727" s="22"/>
      <c r="G8727" s="22"/>
      <c r="H8727" s="22"/>
      <c r="I8727" s="23"/>
      <c r="J8727" s="35" t="str">
        <f t="shared" si="819"/>
        <v>➸</v>
      </c>
      <c r="K8727" s="117" t="str">
        <f>词典存放目录!$A$1&amp;L8727&amp;M8727</f>
        <v>F:\《自创文法查阅Excel》4.1备份\《B词汇·红宝书》\红宝书15版图片\9174-めんるい【麺類】.jpg</v>
      </c>
      <c r="L8727" s="9" t="s">
        <v>18120</v>
      </c>
      <c r="M8727" s="117" t="s">
        <v>26842</v>
      </c>
      <c r="N8727" s="36" t="str">
        <f t="shared" si="820"/>
        <v>▶</v>
      </c>
      <c r="O8727" s="37" t="s">
        <v>18053</v>
      </c>
      <c r="P8727" s="37">
        <v>23</v>
      </c>
      <c r="Q8727" s="37" t="s">
        <v>23</v>
      </c>
      <c r="R8727" s="9" t="str">
        <f>词典存放目录!$A$1&amp;O8727&amp;P8727&amp;Q8727</f>
        <v>F:\《自创文法查阅Excel》4.1备份\《B词汇·红宝书》\红宝书MP3分割\34 n3-め (23).mp3</v>
      </c>
      <c r="S8727" s="38"/>
      <c r="T8727" s="56"/>
      <c r="U8727" s="56"/>
      <c r="V8727" s="30" t="str">
        <f t="shared" si="821"/>
        <v/>
      </c>
      <c r="W8727" s="29"/>
      <c r="X8727" s="9" t="s">
        <v>212</v>
      </c>
    </row>
    <row r="8728" spans="1:24" s="57" customFormat="1" ht="24">
      <c r="A8728" s="31">
        <v>9175</v>
      </c>
      <c r="B8728" s="32">
        <f t="shared" ca="1" si="818"/>
        <v>0.58292711976758449</v>
      </c>
      <c r="C8728" s="133" t="s">
        <v>165</v>
      </c>
      <c r="D8728" s="126" t="s">
        <v>16281</v>
      </c>
      <c r="E8728" s="21"/>
      <c r="F8728" s="22"/>
      <c r="G8728" s="22"/>
      <c r="H8728" s="22"/>
      <c r="I8728" s="23"/>
      <c r="J8728" s="35" t="str">
        <f t="shared" si="819"/>
        <v>➸</v>
      </c>
      <c r="K8728" s="117" t="str">
        <f>词典存放目录!$A$1&amp;L8728&amp;M8728</f>
        <v>F:\《自创文法查阅Excel》4.1备份\《B词汇·红宝书》\红宝书15版图片\9175-め【芽】.jpg</v>
      </c>
      <c r="L8728" s="9" t="s">
        <v>18120</v>
      </c>
      <c r="M8728" s="117" t="s">
        <v>26843</v>
      </c>
      <c r="N8728" s="36" t="str">
        <f t="shared" si="820"/>
        <v>▶</v>
      </c>
      <c r="O8728" s="37" t="s">
        <v>18054</v>
      </c>
      <c r="P8728" s="37">
        <v>1</v>
      </c>
      <c r="Q8728" s="37" t="s">
        <v>23</v>
      </c>
      <c r="R8728" s="9" t="str">
        <f>词典存放目录!$A$1&amp;O8728&amp;P8728&amp;Q8728</f>
        <v>F:\《自创文法查阅Excel》4.1备份\《B词汇·红宝书》\红宝书MP3分割\34 n2-め (1).mp3</v>
      </c>
      <c r="S8728" s="38"/>
      <c r="T8728" s="56"/>
      <c r="U8728" s="56"/>
      <c r="V8728" s="30" t="str">
        <f t="shared" si="821"/>
        <v/>
      </c>
      <c r="W8728" s="29"/>
      <c r="X8728" s="9" t="s">
        <v>329</v>
      </c>
    </row>
    <row r="8729" spans="1:24" s="57" customFormat="1" ht="24">
      <c r="A8729" s="31">
        <v>9176</v>
      </c>
      <c r="B8729" s="32">
        <f t="shared" ca="1" si="818"/>
        <v>7.4096182997200555E-2</v>
      </c>
      <c r="C8729" s="133" t="s">
        <v>16282</v>
      </c>
      <c r="D8729" s="126" t="s">
        <v>16283</v>
      </c>
      <c r="E8729" s="21"/>
      <c r="F8729" s="22"/>
      <c r="G8729" s="22"/>
      <c r="H8729" s="22"/>
      <c r="I8729" s="23"/>
      <c r="J8729" s="35" t="str">
        <f t="shared" si="819"/>
        <v>➸</v>
      </c>
      <c r="K8729" s="117" t="str">
        <f>词典存放目录!$A$1&amp;L8729&amp;M8729</f>
        <v>F:\《自创文法查阅Excel》4.1备份\《B词汇·红宝书》\红宝书15版图片\9176-めい～【名～】.jpg</v>
      </c>
      <c r="L8729" s="9" t="s">
        <v>18120</v>
      </c>
      <c r="M8729" s="117" t="s">
        <v>26844</v>
      </c>
      <c r="N8729" s="36" t="str">
        <f t="shared" si="820"/>
        <v>▶</v>
      </c>
      <c r="O8729" s="37" t="s">
        <v>18054</v>
      </c>
      <c r="P8729" s="37">
        <v>2</v>
      </c>
      <c r="Q8729" s="37" t="s">
        <v>23</v>
      </c>
      <c r="R8729" s="9" t="str">
        <f>词典存放目录!$A$1&amp;O8729&amp;P8729&amp;Q8729</f>
        <v>F:\《自创文法查阅Excel》4.1备份\《B词汇·红宝书》\红宝书MP3分割\34 n2-め (2).mp3</v>
      </c>
      <c r="S8729" s="38"/>
      <c r="T8729" s="56"/>
      <c r="U8729" s="56"/>
      <c r="V8729" s="30" t="str">
        <f t="shared" si="821"/>
        <v/>
      </c>
      <c r="W8729" s="29"/>
      <c r="X8729" s="9" t="s">
        <v>329</v>
      </c>
    </row>
    <row r="8730" spans="1:24" s="57" customFormat="1" ht="24">
      <c r="A8730" s="31">
        <v>9177</v>
      </c>
      <c r="B8730" s="32">
        <f t="shared" ca="1" si="818"/>
        <v>0.47080018530186596</v>
      </c>
      <c r="C8730" s="133" t="s">
        <v>16284</v>
      </c>
      <c r="D8730" s="126" t="s">
        <v>16285</v>
      </c>
      <c r="E8730" s="21"/>
      <c r="F8730" s="22"/>
      <c r="G8730" s="22"/>
      <c r="H8730" s="22"/>
      <c r="I8730" s="23"/>
      <c r="J8730" s="35" t="str">
        <f t="shared" si="819"/>
        <v>➸</v>
      </c>
      <c r="K8730" s="117" t="str">
        <f>词典存放目录!$A$1&amp;L8730&amp;M8730</f>
        <v>F:\《自创文法查阅Excel》4.1备份\《B词汇·红宝书》\红宝书15版图片\9177-めいかく【明確】.jpg</v>
      </c>
      <c r="L8730" s="9" t="s">
        <v>18120</v>
      </c>
      <c r="M8730" s="117" t="s">
        <v>26845</v>
      </c>
      <c r="N8730" s="36" t="str">
        <f t="shared" si="820"/>
        <v>▶</v>
      </c>
      <c r="O8730" s="37" t="s">
        <v>18054</v>
      </c>
      <c r="P8730" s="37">
        <v>3</v>
      </c>
      <c r="Q8730" s="37" t="s">
        <v>23</v>
      </c>
      <c r="R8730" s="9" t="str">
        <f>词典存放目录!$A$1&amp;O8730&amp;P8730&amp;Q8730</f>
        <v>F:\《自创文法查阅Excel》4.1备份\《B词汇·红宝书》\红宝书MP3分割\34 n2-め (3).mp3</v>
      </c>
      <c r="S8730" s="38"/>
      <c r="T8730" s="56"/>
      <c r="U8730" s="56"/>
      <c r="V8730" s="30" t="str">
        <f t="shared" si="821"/>
        <v/>
      </c>
      <c r="W8730" s="29"/>
      <c r="X8730" s="9" t="s">
        <v>329</v>
      </c>
    </row>
    <row r="8731" spans="1:24" s="57" customFormat="1" ht="24">
      <c r="A8731" s="31">
        <v>9178</v>
      </c>
      <c r="B8731" s="32">
        <f t="shared" ca="1" si="818"/>
        <v>0.50139659682777715</v>
      </c>
      <c r="C8731" s="133" t="s">
        <v>16286</v>
      </c>
      <c r="D8731" s="126" t="s">
        <v>16287</v>
      </c>
      <c r="E8731" s="21"/>
      <c r="F8731" s="22"/>
      <c r="G8731" s="22"/>
      <c r="H8731" s="22"/>
      <c r="I8731" s="23"/>
      <c r="J8731" s="35" t="str">
        <f t="shared" si="819"/>
        <v>➸</v>
      </c>
      <c r="K8731" s="117" t="str">
        <f>词典存放目录!$A$1&amp;L8731&amp;M8731</f>
        <v>F:\《自创文法查阅Excel》4.1备份\《B词汇·红宝书》\红宝书15版图片\9178-めいさく【名作】.jpg</v>
      </c>
      <c r="L8731" s="9" t="s">
        <v>18120</v>
      </c>
      <c r="M8731" s="117" t="s">
        <v>26846</v>
      </c>
      <c r="N8731" s="36" t="str">
        <f t="shared" si="820"/>
        <v>▶</v>
      </c>
      <c r="O8731" s="37" t="s">
        <v>18054</v>
      </c>
      <c r="P8731" s="37">
        <v>4</v>
      </c>
      <c r="Q8731" s="37" t="s">
        <v>23</v>
      </c>
      <c r="R8731" s="9" t="str">
        <f>词典存放目录!$A$1&amp;O8731&amp;P8731&amp;Q8731</f>
        <v>F:\《自创文法查阅Excel》4.1备份\《B词汇·红宝书》\红宝书MP3分割\34 n2-め (4).mp3</v>
      </c>
      <c r="S8731" s="38"/>
      <c r="T8731" s="56"/>
      <c r="U8731" s="56"/>
      <c r="V8731" s="30" t="str">
        <f t="shared" si="821"/>
        <v/>
      </c>
      <c r="W8731" s="29"/>
      <c r="X8731" s="9" t="s">
        <v>329</v>
      </c>
    </row>
    <row r="8732" spans="1:24" s="57" customFormat="1" ht="24">
      <c r="A8732" s="31">
        <v>9179</v>
      </c>
      <c r="B8732" s="32">
        <f t="shared" ca="1" si="818"/>
        <v>0.42463607559963612</v>
      </c>
      <c r="C8732" s="133" t="s">
        <v>16288</v>
      </c>
      <c r="D8732" s="126" t="s">
        <v>16289</v>
      </c>
      <c r="E8732" s="21"/>
      <c r="F8732" s="22"/>
      <c r="G8732" s="22"/>
      <c r="H8732" s="22"/>
      <c r="I8732" s="23"/>
      <c r="J8732" s="35" t="str">
        <f t="shared" si="819"/>
        <v>➸</v>
      </c>
      <c r="K8732" s="117" t="str">
        <f>词典存放目录!$A$1&amp;L8732&amp;M8732</f>
        <v>F:\《自创文法查阅Excel》4.1备份\《B词汇·红宝书》\红宝书15版图片\9179-めいさん【名産】.jpg</v>
      </c>
      <c r="L8732" s="9" t="s">
        <v>18120</v>
      </c>
      <c r="M8732" s="117" t="s">
        <v>26847</v>
      </c>
      <c r="N8732" s="36" t="str">
        <f t="shared" si="820"/>
        <v>▶</v>
      </c>
      <c r="O8732" s="37" t="s">
        <v>18054</v>
      </c>
      <c r="P8732" s="37">
        <v>5</v>
      </c>
      <c r="Q8732" s="37" t="s">
        <v>23</v>
      </c>
      <c r="R8732" s="9" t="str">
        <f>词典存放目录!$A$1&amp;O8732&amp;P8732&amp;Q8732</f>
        <v>F:\《自创文法查阅Excel》4.1备份\《B词汇·红宝书》\红宝书MP3分割\34 n2-め (5).mp3</v>
      </c>
      <c r="S8732" s="38"/>
      <c r="T8732" s="56"/>
      <c r="U8732" s="56"/>
      <c r="V8732" s="30" t="str">
        <f t="shared" si="821"/>
        <v/>
      </c>
      <c r="W8732" s="29"/>
      <c r="X8732" s="9" t="s">
        <v>329</v>
      </c>
    </row>
    <row r="8733" spans="1:24" s="57" customFormat="1" ht="24">
      <c r="A8733" s="31">
        <v>9180</v>
      </c>
      <c r="B8733" s="32">
        <f t="shared" ca="1" si="818"/>
        <v>0.59614396971268735</v>
      </c>
      <c r="C8733" s="133" t="s">
        <v>16290</v>
      </c>
      <c r="D8733" s="126" t="s">
        <v>16291</v>
      </c>
      <c r="E8733" s="21"/>
      <c r="F8733" s="22"/>
      <c r="G8733" s="22"/>
      <c r="H8733" s="22"/>
      <c r="I8733" s="23"/>
      <c r="J8733" s="35" t="str">
        <f t="shared" si="819"/>
        <v>➸</v>
      </c>
      <c r="K8733" s="117" t="str">
        <f>词典存放目录!$A$1&amp;L8733&amp;M8733</f>
        <v>F:\《自创文法查阅Excel》4.1备份\《B词汇·红宝书》\红宝书15版图片\9180-めいしん【迷信】.jpg</v>
      </c>
      <c r="L8733" s="9" t="s">
        <v>18120</v>
      </c>
      <c r="M8733" s="117" t="s">
        <v>26848</v>
      </c>
      <c r="N8733" s="36" t="str">
        <f t="shared" si="820"/>
        <v>▶</v>
      </c>
      <c r="O8733" s="37" t="s">
        <v>18054</v>
      </c>
      <c r="P8733" s="37">
        <v>6</v>
      </c>
      <c r="Q8733" s="37" t="s">
        <v>23</v>
      </c>
      <c r="R8733" s="9" t="str">
        <f>词典存放目录!$A$1&amp;O8733&amp;P8733&amp;Q8733</f>
        <v>F:\《自创文法查阅Excel》4.1备份\《B词汇·红宝书》\红宝书MP3分割\34 n2-め (6).mp3</v>
      </c>
      <c r="S8733" s="38"/>
      <c r="T8733" s="56"/>
      <c r="U8733" s="56"/>
      <c r="V8733" s="30" t="str">
        <f t="shared" si="821"/>
        <v/>
      </c>
      <c r="W8733" s="29"/>
      <c r="X8733" s="9" t="s">
        <v>329</v>
      </c>
    </row>
    <row r="8734" spans="1:24" s="57" customFormat="1" ht="24">
      <c r="A8734" s="31">
        <v>9181</v>
      </c>
      <c r="B8734" s="32">
        <f t="shared" ca="1" si="818"/>
        <v>0.37758354960351281</v>
      </c>
      <c r="C8734" s="133" t="s">
        <v>16292</v>
      </c>
      <c r="D8734" s="126" t="s">
        <v>16293</v>
      </c>
      <c r="E8734" s="21"/>
      <c r="F8734" s="22"/>
      <c r="G8734" s="41" t="s">
        <v>99</v>
      </c>
      <c r="H8734" s="22" t="s">
        <v>159</v>
      </c>
      <c r="I8734" s="23"/>
      <c r="J8734" s="35" t="str">
        <f t="shared" si="819"/>
        <v>➸</v>
      </c>
      <c r="K8734" s="117" t="str">
        <f>词典存放目录!$A$1&amp;L8734&amp;M8734</f>
        <v>F:\《自创文法查阅Excel》4.1备份\《B词汇·红宝书》\红宝书15版图片\9181-めいめい【銘々】.jpg</v>
      </c>
      <c r="L8734" s="9" t="s">
        <v>18120</v>
      </c>
      <c r="M8734" s="117" t="s">
        <v>26849</v>
      </c>
      <c r="N8734" s="36" t="str">
        <f t="shared" si="820"/>
        <v>▶</v>
      </c>
      <c r="O8734" s="37" t="s">
        <v>18054</v>
      </c>
      <c r="P8734" s="37">
        <v>7</v>
      </c>
      <c r="Q8734" s="37" t="s">
        <v>23</v>
      </c>
      <c r="R8734" s="9" t="str">
        <f>词典存放目录!$A$1&amp;O8734&amp;P8734&amp;Q8734</f>
        <v>F:\《自创文法查阅Excel》4.1备份\《B词汇·红宝书》\红宝书MP3分割\34 n2-め (7).mp3</v>
      </c>
      <c r="S8734" s="38"/>
      <c r="T8734" s="56"/>
      <c r="U8734" s="56"/>
      <c r="V8734" s="30" t="str">
        <f t="shared" si="821"/>
        <v/>
      </c>
      <c r="W8734" s="29"/>
      <c r="X8734" s="9" t="s">
        <v>329</v>
      </c>
    </row>
    <row r="8735" spans="1:24" s="57" customFormat="1" ht="24">
      <c r="A8735" s="31">
        <v>9182</v>
      </c>
      <c r="B8735" s="32">
        <f t="shared" ca="1" si="818"/>
        <v>8.7245195498514616E-2</v>
      </c>
      <c r="C8735" s="133" t="s">
        <v>16294</v>
      </c>
      <c r="D8735" s="126" t="s">
        <v>16295</v>
      </c>
      <c r="E8735" s="21"/>
      <c r="F8735" s="22"/>
      <c r="G8735" s="22"/>
      <c r="H8735" s="22"/>
      <c r="I8735" s="23"/>
      <c r="J8735" s="35" t="str">
        <f t="shared" si="819"/>
        <v>➸</v>
      </c>
      <c r="K8735" s="117" t="str">
        <f>词典存放目录!$A$1&amp;L8735&amp;M8735</f>
        <v>F:\《自创文法查阅Excel》4.1备份\《B词汇·红宝书》\红宝书15版图片\9182-めかた【目方】.jpg</v>
      </c>
      <c r="L8735" s="9" t="s">
        <v>18120</v>
      </c>
      <c r="M8735" s="117" t="s">
        <v>26850</v>
      </c>
      <c r="N8735" s="36" t="str">
        <f t="shared" si="820"/>
        <v>▶</v>
      </c>
      <c r="O8735" s="37" t="s">
        <v>18054</v>
      </c>
      <c r="P8735" s="37">
        <v>8</v>
      </c>
      <c r="Q8735" s="37" t="s">
        <v>23</v>
      </c>
      <c r="R8735" s="9" t="str">
        <f>词典存放目录!$A$1&amp;O8735&amp;P8735&amp;Q8735</f>
        <v>F:\《自创文法查阅Excel》4.1备份\《B词汇·红宝书》\红宝书MP3分割\34 n2-め (8).mp3</v>
      </c>
      <c r="S8735" s="38"/>
      <c r="T8735" s="56"/>
      <c r="U8735" s="56"/>
      <c r="V8735" s="30" t="str">
        <f t="shared" si="821"/>
        <v/>
      </c>
      <c r="W8735" s="29"/>
      <c r="X8735" s="9" t="s">
        <v>329</v>
      </c>
    </row>
    <row r="8736" spans="1:24" s="57" customFormat="1" ht="24">
      <c r="A8736" s="31">
        <v>9183</v>
      </c>
      <c r="B8736" s="32">
        <f t="shared" ca="1" si="818"/>
        <v>4.9738694599484545E-2</v>
      </c>
      <c r="C8736" s="133" t="s">
        <v>16296</v>
      </c>
      <c r="D8736" s="126" t="s">
        <v>16297</v>
      </c>
      <c r="E8736" s="21"/>
      <c r="F8736" s="22"/>
      <c r="G8736" s="22"/>
      <c r="H8736" s="22"/>
      <c r="I8736" s="23"/>
      <c r="J8736" s="35" t="str">
        <f t="shared" si="819"/>
        <v>➸</v>
      </c>
      <c r="K8736" s="117" t="str">
        <f>词典存放目录!$A$1&amp;L8736&amp;M8736</f>
        <v>F:\《自创文法查阅Excel》4.1备份\《B词汇·红宝书》\红宝书15版图片\9183-めぐまれる【恵まれる】.jpg</v>
      </c>
      <c r="L8736" s="9" t="s">
        <v>18120</v>
      </c>
      <c r="M8736" s="117" t="s">
        <v>26851</v>
      </c>
      <c r="N8736" s="36" t="str">
        <f t="shared" si="820"/>
        <v>▶</v>
      </c>
      <c r="O8736" s="37" t="s">
        <v>18054</v>
      </c>
      <c r="P8736" s="37">
        <v>9</v>
      </c>
      <c r="Q8736" s="37" t="s">
        <v>23</v>
      </c>
      <c r="R8736" s="9" t="str">
        <f>词典存放目录!$A$1&amp;O8736&amp;P8736&amp;Q8736</f>
        <v>F:\《自创文法查阅Excel》4.1备份\《B词汇·红宝书》\红宝书MP3分割\34 n2-め (9).mp3</v>
      </c>
      <c r="S8736" s="38"/>
      <c r="T8736" s="56"/>
      <c r="U8736" s="56"/>
      <c r="V8736" s="30" t="str">
        <f t="shared" si="821"/>
        <v/>
      </c>
      <c r="W8736" s="29"/>
      <c r="X8736" s="9" t="s">
        <v>329</v>
      </c>
    </row>
    <row r="8737" spans="1:24" s="57" customFormat="1" ht="24">
      <c r="A8737" s="31">
        <v>9184</v>
      </c>
      <c r="B8737" s="32">
        <f t="shared" ca="1" si="818"/>
        <v>0.23308813153403884</v>
      </c>
      <c r="C8737" s="133" t="s">
        <v>16298</v>
      </c>
      <c r="D8737" s="126" t="s">
        <v>16299</v>
      </c>
      <c r="E8737" s="21"/>
      <c r="F8737" s="22"/>
      <c r="G8737" s="22"/>
      <c r="H8737" s="22"/>
      <c r="I8737" s="23"/>
      <c r="J8737" s="35" t="str">
        <f t="shared" si="819"/>
        <v>➸</v>
      </c>
      <c r="K8737" s="117" t="str">
        <f>词典存放目录!$A$1&amp;L8737&amp;M8737</f>
        <v>F:\《自创文法查阅Excel》4.1备份\《B词汇·红宝书》\红宝书15版图片\9184-めぐりあう【巡り合う】.jpg</v>
      </c>
      <c r="L8737" s="9" t="s">
        <v>18120</v>
      </c>
      <c r="M8737" s="117" t="s">
        <v>26852</v>
      </c>
      <c r="N8737" s="36" t="str">
        <f t="shared" si="820"/>
        <v>▶</v>
      </c>
      <c r="O8737" s="37" t="s">
        <v>18054</v>
      </c>
      <c r="P8737" s="37">
        <v>10</v>
      </c>
      <c r="Q8737" s="37" t="s">
        <v>23</v>
      </c>
      <c r="R8737" s="9" t="str">
        <f>词典存放目录!$A$1&amp;O8737&amp;P8737&amp;Q8737</f>
        <v>F:\《自创文法查阅Excel》4.1备份\《B词汇·红宝书》\红宝书MP3分割\34 n2-め (10).mp3</v>
      </c>
      <c r="S8737" s="38"/>
      <c r="T8737" s="56"/>
      <c r="U8737" s="56"/>
      <c r="V8737" s="30" t="str">
        <f t="shared" si="821"/>
        <v/>
      </c>
      <c r="W8737" s="29"/>
      <c r="X8737" s="9" t="s">
        <v>329</v>
      </c>
    </row>
    <row r="8738" spans="1:24" s="57" customFormat="1" ht="24">
      <c r="A8738" s="31">
        <v>9185</v>
      </c>
      <c r="B8738" s="32">
        <f t="shared" ca="1" si="818"/>
        <v>0.90398932219592065</v>
      </c>
      <c r="C8738" s="133" t="s">
        <v>16300</v>
      </c>
      <c r="D8738" s="126" t="s">
        <v>16301</v>
      </c>
      <c r="E8738" s="21"/>
      <c r="F8738" s="22"/>
      <c r="G8738" s="22"/>
      <c r="H8738" s="22"/>
      <c r="I8738" s="23"/>
      <c r="J8738" s="35" t="str">
        <f t="shared" si="819"/>
        <v>➸</v>
      </c>
      <c r="K8738" s="117" t="str">
        <f>词典存放目录!$A$1&amp;L8738&amp;M8738</f>
        <v>F:\《自创文法查阅Excel》4.1备份\《B词汇·红宝书》\红宝书15版图片\9185-めぐる【巡る】.jpg</v>
      </c>
      <c r="L8738" s="9" t="s">
        <v>18120</v>
      </c>
      <c r="M8738" s="117" t="s">
        <v>26853</v>
      </c>
      <c r="N8738" s="36" t="str">
        <f t="shared" si="820"/>
        <v>▶</v>
      </c>
      <c r="O8738" s="37" t="s">
        <v>18054</v>
      </c>
      <c r="P8738" s="37">
        <v>11</v>
      </c>
      <c r="Q8738" s="37" t="s">
        <v>23</v>
      </c>
      <c r="R8738" s="9" t="str">
        <f>词典存放目录!$A$1&amp;O8738&amp;P8738&amp;Q8738</f>
        <v>F:\《自创文法查阅Excel》4.1备份\《B词汇·红宝书》\红宝书MP3分割\34 n2-め (11).mp3</v>
      </c>
      <c r="S8738" s="38"/>
      <c r="T8738" s="56"/>
      <c r="U8738" s="56"/>
      <c r="V8738" s="30" t="str">
        <f t="shared" si="821"/>
        <v/>
      </c>
      <c r="W8738" s="29"/>
      <c r="X8738" s="9" t="s">
        <v>329</v>
      </c>
    </row>
    <row r="8739" spans="1:24" s="57" customFormat="1" ht="24">
      <c r="A8739" s="31">
        <v>9186</v>
      </c>
      <c r="B8739" s="32">
        <f t="shared" ca="1" si="818"/>
        <v>0.70770816612818988</v>
      </c>
      <c r="C8739" s="133" t="s">
        <v>16302</v>
      </c>
      <c r="D8739" s="126" t="s">
        <v>16303</v>
      </c>
      <c r="E8739" s="21"/>
      <c r="F8739" s="22"/>
      <c r="G8739" s="22"/>
      <c r="H8739" s="22"/>
      <c r="I8739" s="23"/>
      <c r="J8739" s="35" t="str">
        <f t="shared" si="819"/>
        <v>➸</v>
      </c>
      <c r="K8739" s="117" t="str">
        <f>词典存放目录!$A$1&amp;L8739&amp;M8739</f>
        <v>F:\《自创文法查阅Excel》4.1备份\《B词汇·红宝书》\红宝书15版图片\9186-めざす【目指す】.jpg</v>
      </c>
      <c r="L8739" s="9" t="s">
        <v>18120</v>
      </c>
      <c r="M8739" s="117" t="s">
        <v>26854</v>
      </c>
      <c r="N8739" s="36" t="str">
        <f t="shared" si="820"/>
        <v>▶</v>
      </c>
      <c r="O8739" s="37" t="s">
        <v>18054</v>
      </c>
      <c r="P8739" s="37">
        <v>12</v>
      </c>
      <c r="Q8739" s="37" t="s">
        <v>23</v>
      </c>
      <c r="R8739" s="9" t="str">
        <f>词典存放目录!$A$1&amp;O8739&amp;P8739&amp;Q8739</f>
        <v>F:\《自创文法查阅Excel》4.1备份\《B词汇·红宝书》\红宝书MP3分割\34 n2-め (12).mp3</v>
      </c>
      <c r="S8739" s="38"/>
      <c r="T8739" s="56"/>
      <c r="U8739" s="56"/>
      <c r="V8739" s="30" t="str">
        <f t="shared" si="821"/>
        <v/>
      </c>
      <c r="W8739" s="29"/>
      <c r="X8739" s="9" t="s">
        <v>329</v>
      </c>
    </row>
    <row r="8740" spans="1:24" s="57" customFormat="1" ht="24">
      <c r="A8740" s="31">
        <v>9187</v>
      </c>
      <c r="B8740" s="32">
        <f t="shared" ca="1" si="818"/>
        <v>0.63577311939202286</v>
      </c>
      <c r="C8740" s="133" t="s">
        <v>16304</v>
      </c>
      <c r="D8740" s="126" t="s">
        <v>16305</v>
      </c>
      <c r="E8740" s="21"/>
      <c r="F8740" s="22"/>
      <c r="G8740" s="22"/>
      <c r="H8740" s="22"/>
      <c r="I8740" s="23"/>
      <c r="J8740" s="35" t="str">
        <f t="shared" si="819"/>
        <v>➸</v>
      </c>
      <c r="K8740" s="117" t="str">
        <f>词典存放目录!$A$1&amp;L8740&amp;M8740</f>
        <v>F:\《自创文法查阅Excel》4.1备份\《B词汇·红宝书》\红宝书15版图片\9187-めざまし【目覚まし】.jpg</v>
      </c>
      <c r="L8740" s="9" t="s">
        <v>18120</v>
      </c>
      <c r="M8740" s="117" t="s">
        <v>26855</v>
      </c>
      <c r="N8740" s="36" t="str">
        <f t="shared" si="820"/>
        <v>▶</v>
      </c>
      <c r="O8740" s="37" t="s">
        <v>18054</v>
      </c>
      <c r="P8740" s="37">
        <v>13</v>
      </c>
      <c r="Q8740" s="37" t="s">
        <v>23</v>
      </c>
      <c r="R8740" s="9" t="str">
        <f>词典存放目录!$A$1&amp;O8740&amp;P8740&amp;Q8740</f>
        <v>F:\《自创文法查阅Excel》4.1备份\《B词汇·红宝书》\红宝书MP3分割\34 n2-め (13).mp3</v>
      </c>
      <c r="S8740" s="38"/>
      <c r="T8740" s="56"/>
      <c r="U8740" s="56"/>
      <c r="V8740" s="30" t="str">
        <f t="shared" si="821"/>
        <v/>
      </c>
      <c r="W8740" s="29"/>
      <c r="X8740" s="9" t="s">
        <v>329</v>
      </c>
    </row>
    <row r="8741" spans="1:24" s="57" customFormat="1" ht="24">
      <c r="A8741" s="31">
        <v>9188</v>
      </c>
      <c r="B8741" s="32">
        <f t="shared" ca="1" si="818"/>
        <v>1.7925806361305252E-3</v>
      </c>
      <c r="C8741" s="133" t="s">
        <v>16306</v>
      </c>
      <c r="D8741" s="126" t="s">
        <v>16307</v>
      </c>
      <c r="E8741" s="21"/>
      <c r="F8741" s="22"/>
      <c r="G8741" s="22"/>
      <c r="H8741" s="22"/>
      <c r="I8741" s="23"/>
      <c r="J8741" s="35" t="str">
        <f t="shared" si="819"/>
        <v>➸</v>
      </c>
      <c r="K8741" s="117" t="str">
        <f>词典存放目录!$A$1&amp;L8741&amp;M8741</f>
        <v>F:\《自创文法查阅Excel》4.1备份\《B词汇·红宝书》\红宝书15版图片\9188-めざめる【目覚める】.jpg</v>
      </c>
      <c r="L8741" s="9" t="s">
        <v>18120</v>
      </c>
      <c r="M8741" s="117" t="s">
        <v>26856</v>
      </c>
      <c r="N8741" s="36" t="str">
        <f t="shared" si="820"/>
        <v>▶</v>
      </c>
      <c r="O8741" s="37" t="s">
        <v>18054</v>
      </c>
      <c r="P8741" s="37">
        <v>14</v>
      </c>
      <c r="Q8741" s="37" t="s">
        <v>23</v>
      </c>
      <c r="R8741" s="9" t="str">
        <f>词典存放目录!$A$1&amp;O8741&amp;P8741&amp;Q8741</f>
        <v>F:\《自创文法查阅Excel》4.1备份\《B词汇·红宝书》\红宝书MP3分割\34 n2-め (14).mp3</v>
      </c>
      <c r="S8741" s="38"/>
      <c r="T8741" s="56"/>
      <c r="U8741" s="56"/>
      <c r="V8741" s="30" t="str">
        <f t="shared" si="821"/>
        <v/>
      </c>
      <c r="W8741" s="29"/>
      <c r="X8741" s="9" t="s">
        <v>329</v>
      </c>
    </row>
    <row r="8742" spans="1:24" s="57" customFormat="1" ht="24">
      <c r="A8742" s="31">
        <v>9189</v>
      </c>
      <c r="B8742" s="32">
        <f t="shared" ca="1" si="818"/>
        <v>0.64386193782448975</v>
      </c>
      <c r="C8742" s="133" t="s">
        <v>16308</v>
      </c>
      <c r="D8742" s="126" t="s">
        <v>16309</v>
      </c>
      <c r="E8742" s="21"/>
      <c r="F8742" s="22"/>
      <c r="G8742" s="22"/>
      <c r="H8742" s="22"/>
      <c r="I8742" s="23"/>
      <c r="J8742" s="35" t="str">
        <f t="shared" si="819"/>
        <v>➸</v>
      </c>
      <c r="K8742" s="117" t="str">
        <f>词典存放目录!$A$1&amp;L8742&amp;M8742</f>
        <v>F:\《自创文法查阅Excel》4.1备份\《B词汇·红宝书》\红宝书15版图片\9189-めじるし【目印】.jpg</v>
      </c>
      <c r="L8742" s="9" t="s">
        <v>18120</v>
      </c>
      <c r="M8742" s="117" t="s">
        <v>26857</v>
      </c>
      <c r="N8742" s="36" t="str">
        <f t="shared" si="820"/>
        <v>▶</v>
      </c>
      <c r="O8742" s="37" t="s">
        <v>18054</v>
      </c>
      <c r="P8742" s="37">
        <v>15</v>
      </c>
      <c r="Q8742" s="37" t="s">
        <v>23</v>
      </c>
      <c r="R8742" s="9" t="str">
        <f>词典存放目录!$A$1&amp;O8742&amp;P8742&amp;Q8742</f>
        <v>F:\《自创文法查阅Excel》4.1备份\《B词汇·红宝书》\红宝书MP3分割\34 n2-め (15).mp3</v>
      </c>
      <c r="S8742" s="38"/>
      <c r="T8742" s="56"/>
      <c r="U8742" s="56"/>
      <c r="V8742" s="30" t="str">
        <f t="shared" si="821"/>
        <v/>
      </c>
      <c r="W8742" s="29"/>
      <c r="X8742" s="9" t="s">
        <v>329</v>
      </c>
    </row>
    <row r="8743" spans="1:24" s="57" customFormat="1" ht="24">
      <c r="A8743" s="31">
        <v>9191</v>
      </c>
      <c r="B8743" s="32">
        <f t="shared" ca="1" si="818"/>
        <v>0.69137500909623728</v>
      </c>
      <c r="C8743" s="133" t="s">
        <v>16310</v>
      </c>
      <c r="D8743" s="126" t="s">
        <v>16311</v>
      </c>
      <c r="E8743" s="21"/>
      <c r="F8743" s="22"/>
      <c r="G8743" s="41" t="s">
        <v>99</v>
      </c>
      <c r="H8743" s="22" t="s">
        <v>159</v>
      </c>
      <c r="I8743" s="23"/>
      <c r="J8743" s="35" t="str">
        <f t="shared" si="819"/>
        <v>➸</v>
      </c>
      <c r="K8743" s="117" t="str">
        <f>词典存放目录!$A$1&amp;L8743&amp;M8743</f>
        <v>F:\《自创文法查阅Excel》4.1备份\《B词汇·红宝书》\红宝书15版图片\9191-めちゃめちゃ【滅茶滅茶】.jpg</v>
      </c>
      <c r="L8743" s="9" t="s">
        <v>18120</v>
      </c>
      <c r="M8743" s="117" t="s">
        <v>26858</v>
      </c>
      <c r="N8743" s="36" t="str">
        <f t="shared" si="820"/>
        <v>▶</v>
      </c>
      <c r="O8743" s="37" t="s">
        <v>18054</v>
      </c>
      <c r="P8743" s="37">
        <v>17</v>
      </c>
      <c r="Q8743" s="37" t="s">
        <v>23</v>
      </c>
      <c r="R8743" s="9" t="str">
        <f>词典存放目录!$A$1&amp;O8743&amp;P8743&amp;Q8743</f>
        <v>F:\《自创文法查阅Excel》4.1备份\《B词汇·红宝书》\红宝书MP3分割\34 n2-め (17).mp3</v>
      </c>
      <c r="S8743" s="38"/>
      <c r="T8743" s="56"/>
      <c r="U8743" s="56"/>
      <c r="V8743" s="30" t="str">
        <f t="shared" si="821"/>
        <v/>
      </c>
      <c r="W8743" s="29"/>
      <c r="X8743" s="9" t="s">
        <v>329</v>
      </c>
    </row>
    <row r="8744" spans="1:24" s="57" customFormat="1" ht="24">
      <c r="A8744" s="31">
        <v>9192</v>
      </c>
      <c r="B8744" s="32">
        <f t="shared" ca="1" si="818"/>
        <v>5.4907540209056416E-2</v>
      </c>
      <c r="C8744" s="133" t="s">
        <v>16312</v>
      </c>
      <c r="D8744" s="126" t="s">
        <v>16313</v>
      </c>
      <c r="E8744" s="21"/>
      <c r="F8744" s="22"/>
      <c r="G8744" s="22"/>
      <c r="H8744" s="22"/>
      <c r="I8744" s="23"/>
      <c r="J8744" s="35" t="str">
        <f t="shared" si="819"/>
        <v>➸</v>
      </c>
      <c r="K8744" s="117" t="str">
        <f>词典存放目录!$A$1&amp;L8744&amp;M8744</f>
        <v>F:\《自创文法查阅Excel》4.1备份\《B词汇·红宝书》\红宝书15版图片\9192-めつき【目付き】.jpg</v>
      </c>
      <c r="L8744" s="9" t="s">
        <v>18120</v>
      </c>
      <c r="M8744" s="117" t="s">
        <v>26859</v>
      </c>
      <c r="N8744" s="36" t="str">
        <f t="shared" si="820"/>
        <v>▶</v>
      </c>
      <c r="O8744" s="37" t="s">
        <v>18054</v>
      </c>
      <c r="P8744" s="37">
        <v>18</v>
      </c>
      <c r="Q8744" s="37" t="s">
        <v>23</v>
      </c>
      <c r="R8744" s="9" t="str">
        <f>词典存放目录!$A$1&amp;O8744&amp;P8744&amp;Q8744</f>
        <v>F:\《自创文法查阅Excel》4.1备份\《B词汇·红宝书》\红宝书MP3分割\34 n2-め (18).mp3</v>
      </c>
      <c r="S8744" s="38"/>
      <c r="T8744" s="56"/>
      <c r="U8744" s="56"/>
      <c r="V8744" s="30" t="str">
        <f t="shared" si="821"/>
        <v/>
      </c>
      <c r="W8744" s="102"/>
      <c r="X8744" s="9" t="s">
        <v>329</v>
      </c>
    </row>
    <row r="8745" spans="1:24" s="57" customFormat="1" ht="24">
      <c r="A8745" s="31">
        <v>9193</v>
      </c>
      <c r="B8745" s="32">
        <f t="shared" ca="1" si="818"/>
        <v>0.70600792462943218</v>
      </c>
      <c r="C8745" s="133" t="s">
        <v>16314</v>
      </c>
      <c r="D8745" s="126"/>
      <c r="E8745" s="21"/>
      <c r="F8745" s="22"/>
      <c r="G8745" s="22" t="s">
        <v>4</v>
      </c>
      <c r="H8745" s="22"/>
      <c r="I8745" s="42" t="s">
        <v>98</v>
      </c>
      <c r="J8745" s="35" t="str">
        <f t="shared" si="819"/>
        <v>➸</v>
      </c>
      <c r="K8745" s="117" t="str">
        <f>词典存放目录!$A$1&amp;L8745&amp;M8745</f>
        <v>F:\《自创文法查阅Excel》4.1备份\《B词汇·红宝书》\红宝书15版图片\9193-めっきり.jpg</v>
      </c>
      <c r="L8745" s="9" t="s">
        <v>18120</v>
      </c>
      <c r="M8745" s="117" t="s">
        <v>26860</v>
      </c>
      <c r="N8745" s="36" t="str">
        <f t="shared" si="820"/>
        <v>▶</v>
      </c>
      <c r="O8745" s="37" t="s">
        <v>18054</v>
      </c>
      <c r="P8745" s="37">
        <v>19</v>
      </c>
      <c r="Q8745" s="37" t="s">
        <v>23</v>
      </c>
      <c r="R8745" s="9" t="str">
        <f>词典存放目录!$A$1&amp;O8745&amp;P8745&amp;Q8745</f>
        <v>F:\《自创文法查阅Excel》4.1备份\《B词汇·红宝书》\红宝书MP3分割\34 n2-め (19).mp3</v>
      </c>
      <c r="S8745" s="38"/>
      <c r="T8745" s="56"/>
      <c r="U8745" s="56"/>
      <c r="V8745" s="30" t="str">
        <f t="shared" si="821"/>
        <v/>
      </c>
      <c r="W8745" s="29"/>
      <c r="X8745" s="9" t="s">
        <v>329</v>
      </c>
    </row>
    <row r="8746" spans="1:24" s="57" customFormat="1" ht="24">
      <c r="A8746" s="31">
        <v>9194</v>
      </c>
      <c r="B8746" s="32">
        <f t="shared" ca="1" si="818"/>
        <v>0.73241253056854316</v>
      </c>
      <c r="C8746" s="133" t="s">
        <v>16315</v>
      </c>
      <c r="D8746" s="126" t="s">
        <v>16316</v>
      </c>
      <c r="E8746" s="21"/>
      <c r="F8746" s="22"/>
      <c r="G8746" s="22"/>
      <c r="H8746" s="22"/>
      <c r="I8746" s="23"/>
      <c r="J8746" s="35" t="str">
        <f t="shared" si="819"/>
        <v>➸</v>
      </c>
      <c r="K8746" s="117" t="str">
        <f>词典存放目录!$A$1&amp;L8746&amp;M8746</f>
        <v>F:\《自创文法查阅Excel》4.1备份\《B词汇·红宝书》\红宝书15版图片\9194-めったに【滅多に】.jpg</v>
      </c>
      <c r="L8746" s="9" t="s">
        <v>18120</v>
      </c>
      <c r="M8746" s="117" t="s">
        <v>26861</v>
      </c>
      <c r="N8746" s="36" t="str">
        <f t="shared" si="820"/>
        <v>▶</v>
      </c>
      <c r="O8746" s="37" t="s">
        <v>18054</v>
      </c>
      <c r="P8746" s="37">
        <v>20</v>
      </c>
      <c r="Q8746" s="37" t="s">
        <v>23</v>
      </c>
      <c r="R8746" s="9" t="str">
        <f>词典存放目录!$A$1&amp;O8746&amp;P8746&amp;Q8746</f>
        <v>F:\《自创文法查阅Excel》4.1备份\《B词汇·红宝书》\红宝书MP3分割\34 n2-め (20).mp3</v>
      </c>
      <c r="S8746" s="38"/>
      <c r="T8746" s="56"/>
      <c r="U8746" s="56"/>
      <c r="V8746" s="30" t="str">
        <f t="shared" si="821"/>
        <v/>
      </c>
      <c r="W8746" s="29"/>
      <c r="X8746" s="9" t="s">
        <v>329</v>
      </c>
    </row>
    <row r="8747" spans="1:24" s="57" customFormat="1" ht="24">
      <c r="A8747" s="31">
        <v>9195</v>
      </c>
      <c r="B8747" s="32">
        <f t="shared" ca="1" si="818"/>
        <v>0.55716096675232807</v>
      </c>
      <c r="C8747" s="133" t="s">
        <v>16317</v>
      </c>
      <c r="D8747" s="126" t="s">
        <v>16318</v>
      </c>
      <c r="E8747" s="21"/>
      <c r="F8747" s="22"/>
      <c r="G8747" s="22"/>
      <c r="H8747" s="22"/>
      <c r="I8747" s="23"/>
      <c r="J8747" s="35" t="str">
        <f t="shared" si="819"/>
        <v>➸</v>
      </c>
      <c r="K8747" s="117" t="str">
        <f>词典存放目录!$A$1&amp;L8747&amp;M8747</f>
        <v>F:\《自创文法查阅Excel》4.1备份\《B词汇·红宝书》\红宝书15版图片\9195-めやす【目安】.jpg</v>
      </c>
      <c r="L8747" s="9" t="s">
        <v>18120</v>
      </c>
      <c r="M8747" s="117" t="s">
        <v>26862</v>
      </c>
      <c r="N8747" s="36" t="str">
        <f t="shared" si="820"/>
        <v>▶</v>
      </c>
      <c r="O8747" s="37" t="s">
        <v>18054</v>
      </c>
      <c r="P8747" s="37">
        <v>21</v>
      </c>
      <c r="Q8747" s="37" t="s">
        <v>23</v>
      </c>
      <c r="R8747" s="9" t="str">
        <f>词典存放目录!$A$1&amp;O8747&amp;P8747&amp;Q8747</f>
        <v>F:\《自创文法查阅Excel》4.1备份\《B词汇·红宝书》\红宝书MP3分割\34 n2-め (21).mp3</v>
      </c>
      <c r="S8747" s="38"/>
      <c r="T8747" s="56"/>
      <c r="U8747" s="56"/>
      <c r="V8747" s="30" t="str">
        <f t="shared" si="821"/>
        <v/>
      </c>
      <c r="W8747" s="29"/>
      <c r="X8747" s="9" t="s">
        <v>329</v>
      </c>
    </row>
    <row r="8748" spans="1:24" s="57" customFormat="1" ht="24">
      <c r="A8748" s="31">
        <v>9196</v>
      </c>
      <c r="B8748" s="32">
        <f t="shared" ca="1" si="818"/>
        <v>0.68450111807697445</v>
      </c>
      <c r="C8748" s="133" t="s">
        <v>16319</v>
      </c>
      <c r="D8748" s="126" t="s">
        <v>16320</v>
      </c>
      <c r="E8748" s="21"/>
      <c r="F8748" s="22"/>
      <c r="G8748" s="22"/>
      <c r="H8748" s="22"/>
      <c r="I8748" s="23"/>
      <c r="J8748" s="35" t="str">
        <f t="shared" si="819"/>
        <v>➸</v>
      </c>
      <c r="K8748" s="117" t="str">
        <f>词典存放目录!$A$1&amp;L8748&amp;M8748</f>
        <v>F:\《自创文法查阅Excel》4.1备份\《B词汇·红宝书》\红宝书15版图片\9196-メリット【merit】.jpg</v>
      </c>
      <c r="L8748" s="9" t="s">
        <v>18120</v>
      </c>
      <c r="M8748" s="117" t="s">
        <v>26863</v>
      </c>
      <c r="N8748" s="36" t="str">
        <f t="shared" si="820"/>
        <v>▶</v>
      </c>
      <c r="O8748" s="37" t="s">
        <v>18054</v>
      </c>
      <c r="P8748" s="37">
        <v>22</v>
      </c>
      <c r="Q8748" s="37" t="s">
        <v>23</v>
      </c>
      <c r="R8748" s="9" t="str">
        <f>词典存放目录!$A$1&amp;O8748&amp;P8748&amp;Q8748</f>
        <v>F:\《自创文法查阅Excel》4.1备份\《B词汇·红宝书》\红宝书MP3分割\34 n2-め (22).mp3</v>
      </c>
      <c r="S8748" s="38"/>
      <c r="T8748" s="56"/>
      <c r="U8748" s="56"/>
      <c r="V8748" s="30"/>
      <c r="W8748" s="29"/>
      <c r="X8748" s="9" t="s">
        <v>329</v>
      </c>
    </row>
    <row r="8749" spans="1:24" s="57" customFormat="1" ht="24">
      <c r="A8749" s="31">
        <v>9197</v>
      </c>
      <c r="B8749" s="32">
        <f t="shared" ca="1" si="818"/>
        <v>0.31255615075237064</v>
      </c>
      <c r="C8749" s="133" t="s">
        <v>16267</v>
      </c>
      <c r="D8749" s="126" t="s">
        <v>11119</v>
      </c>
      <c r="E8749" s="21"/>
      <c r="F8749" s="22"/>
      <c r="G8749" s="22"/>
      <c r="H8749" s="22"/>
      <c r="I8749" s="23"/>
      <c r="J8749" s="35" t="str">
        <f t="shared" si="819"/>
        <v>➸</v>
      </c>
      <c r="K8749" s="117" t="str">
        <f>词典存放目录!$A$1&amp;L8749&amp;M8749</f>
        <v>F:\《自创文法查阅Excel》4.1备份\《B词汇·红宝书》\红宝书15版图片\9197-めん【面】.jpg</v>
      </c>
      <c r="L8749" s="9" t="s">
        <v>18120</v>
      </c>
      <c r="M8749" s="117" t="s">
        <v>26864</v>
      </c>
      <c r="N8749" s="36" t="str">
        <f t="shared" si="820"/>
        <v>▶</v>
      </c>
      <c r="O8749" s="37" t="s">
        <v>18054</v>
      </c>
      <c r="P8749" s="37">
        <v>23</v>
      </c>
      <c r="Q8749" s="37" t="s">
        <v>23</v>
      </c>
      <c r="R8749" s="9" t="str">
        <f>词典存放目录!$A$1&amp;O8749&amp;P8749&amp;Q8749</f>
        <v>F:\《自创文法查阅Excel》4.1备份\《B词汇·红宝书》\红宝书MP3分割\34 n2-め (23).mp3</v>
      </c>
      <c r="S8749" s="38"/>
      <c r="T8749" s="56"/>
      <c r="U8749" s="56"/>
      <c r="V8749" s="30" t="str">
        <f>IF(COUNTA(S8749:U8749)=0,"",COUNTIF(S8749:U8749,"0")/COUNTA(S8749:U8749))</f>
        <v/>
      </c>
      <c r="W8749" s="29"/>
      <c r="X8749" s="9" t="s">
        <v>329</v>
      </c>
    </row>
    <row r="8750" spans="1:24" s="57" customFormat="1" ht="24">
      <c r="A8750" s="31">
        <v>9198</v>
      </c>
      <c r="B8750" s="32">
        <f t="shared" ca="1" si="818"/>
        <v>0.87247374371013697</v>
      </c>
      <c r="C8750" s="133" t="s">
        <v>16321</v>
      </c>
      <c r="D8750" s="126" t="s">
        <v>16322</v>
      </c>
      <c r="E8750" s="21"/>
      <c r="F8750" s="22"/>
      <c r="G8750" s="22"/>
      <c r="H8750" s="22"/>
      <c r="I8750" s="23"/>
      <c r="J8750" s="35" t="str">
        <f t="shared" si="819"/>
        <v>➸</v>
      </c>
      <c r="K8750" s="117" t="str">
        <f>词典存放目录!$A$1&amp;L8750&amp;M8750</f>
        <v>F:\《自创文法查阅Excel》4.1备份\《B词汇·红宝书》\红宝书15版图片\9198-めんぜい【免税】.jpg</v>
      </c>
      <c r="L8750" s="9" t="s">
        <v>18120</v>
      </c>
      <c r="M8750" s="117" t="s">
        <v>26865</v>
      </c>
      <c r="N8750" s="36" t="str">
        <f t="shared" si="820"/>
        <v>▶</v>
      </c>
      <c r="O8750" s="37" t="s">
        <v>18054</v>
      </c>
      <c r="P8750" s="37">
        <v>24</v>
      </c>
      <c r="Q8750" s="37" t="s">
        <v>23</v>
      </c>
      <c r="R8750" s="9" t="str">
        <f>词典存放目录!$A$1&amp;O8750&amp;P8750&amp;Q8750</f>
        <v>F:\《自创文法查阅Excel》4.1备份\《B词汇·红宝书》\红宝书MP3分割\34 n2-め (24).mp3</v>
      </c>
      <c r="S8750" s="38"/>
      <c r="T8750" s="56"/>
      <c r="U8750" s="56"/>
      <c r="V8750" s="30" t="str">
        <f>IF(COUNTA(S8750:U8750)=0,"",COUNTIF(S8750:U8750,"0")/COUNTA(S8750:U8750))</f>
        <v/>
      </c>
      <c r="W8750" s="29"/>
      <c r="X8750" s="9" t="s">
        <v>329</v>
      </c>
    </row>
    <row r="8751" spans="1:24" s="57" customFormat="1" ht="24">
      <c r="A8751" s="31">
        <v>9199</v>
      </c>
      <c r="B8751" s="32">
        <f t="shared" ca="1" si="818"/>
        <v>0.40139194722419336</v>
      </c>
      <c r="C8751" s="133" t="s">
        <v>16323</v>
      </c>
      <c r="D8751" s="126" t="s">
        <v>16324</v>
      </c>
      <c r="E8751" s="21"/>
      <c r="F8751" s="22"/>
      <c r="G8751" s="22"/>
      <c r="H8751" s="22"/>
      <c r="I8751" s="23"/>
      <c r="J8751" s="35" t="str">
        <f t="shared" si="819"/>
        <v>➸</v>
      </c>
      <c r="K8751" s="117" t="str">
        <f>词典存放目录!$A$1&amp;L8751&amp;M8751</f>
        <v>F:\《自创文法查阅Excel》4.1备份\《B词汇·红宝书》\红宝书15版图片\9199-めんせき【面積】.jpg</v>
      </c>
      <c r="L8751" s="9" t="s">
        <v>18120</v>
      </c>
      <c r="M8751" s="117" t="s">
        <v>26866</v>
      </c>
      <c r="N8751" s="36" t="str">
        <f t="shared" si="820"/>
        <v>▶</v>
      </c>
      <c r="O8751" s="37" t="s">
        <v>18054</v>
      </c>
      <c r="P8751" s="37">
        <v>25</v>
      </c>
      <c r="Q8751" s="37" t="s">
        <v>23</v>
      </c>
      <c r="R8751" s="9" t="str">
        <f>词典存放目录!$A$1&amp;O8751&amp;P8751&amp;Q8751</f>
        <v>F:\《自创文法查阅Excel》4.1备份\《B词汇·红宝书》\红宝书MP3分割\34 n2-め (25).mp3</v>
      </c>
      <c r="S8751" s="38"/>
      <c r="T8751" s="56"/>
      <c r="U8751" s="56"/>
      <c r="V8751" s="30" t="str">
        <f>IF(COUNTA(S8751:U8751)=0,"",COUNTIF(S8751:U8751,"0")/COUNTA(S8751:U8751))</f>
        <v/>
      </c>
      <c r="W8751" s="29"/>
      <c r="X8751" s="9" t="s">
        <v>329</v>
      </c>
    </row>
    <row r="8752" spans="1:24" s="57" customFormat="1" ht="24">
      <c r="A8752" s="31">
        <v>9200</v>
      </c>
      <c r="B8752" s="32">
        <f t="shared" ca="1" si="818"/>
        <v>0.50205687009339106</v>
      </c>
      <c r="C8752" s="133" t="s">
        <v>16325</v>
      </c>
      <c r="D8752" s="126" t="s">
        <v>16326</v>
      </c>
      <c r="E8752" s="21"/>
      <c r="F8752" s="22"/>
      <c r="G8752" s="22"/>
      <c r="H8752" s="22"/>
      <c r="I8752" s="23"/>
      <c r="J8752" s="35" t="str">
        <f t="shared" si="819"/>
        <v>➸</v>
      </c>
      <c r="K8752" s="117" t="str">
        <f>词典存放目录!$A$1&amp;L8752&amp;M8752</f>
        <v>F:\《自创文法查阅Excel》4.1备份\《B词汇·红宝书》\红宝书15版图片\9200-めんつ【面子】.jpg</v>
      </c>
      <c r="L8752" s="9" t="s">
        <v>18120</v>
      </c>
      <c r="M8752" s="117" t="s">
        <v>26867</v>
      </c>
      <c r="N8752" s="36" t="str">
        <f t="shared" si="820"/>
        <v>▶</v>
      </c>
      <c r="O8752" s="37" t="s">
        <v>18054</v>
      </c>
      <c r="P8752" s="37">
        <v>26</v>
      </c>
      <c r="Q8752" s="37" t="s">
        <v>23</v>
      </c>
      <c r="R8752" s="9" t="str">
        <f>词典存放目录!$A$1&amp;O8752&amp;P8752&amp;Q8752</f>
        <v>F:\《自创文法查阅Excel》4.1备份\《B词汇·红宝书》\红宝书MP3分割\34 n2-め (26).mp3</v>
      </c>
      <c r="S8752" s="38"/>
      <c r="T8752" s="56"/>
      <c r="U8752" s="56"/>
      <c r="V8752" s="30"/>
      <c r="W8752" s="29"/>
      <c r="X8752" s="9" t="s">
        <v>329</v>
      </c>
    </row>
    <row r="8753" spans="1:24" s="57" customFormat="1" ht="24">
      <c r="A8753" s="31">
        <v>9201</v>
      </c>
      <c r="B8753" s="32">
        <f t="shared" ca="1" si="818"/>
        <v>0.68933956047049738</v>
      </c>
      <c r="C8753" s="133" t="s">
        <v>16327</v>
      </c>
      <c r="D8753" s="126" t="s">
        <v>16328</v>
      </c>
      <c r="E8753" s="21"/>
      <c r="F8753" s="22"/>
      <c r="G8753" s="22"/>
      <c r="H8753" s="22"/>
      <c r="I8753" s="23"/>
      <c r="J8753" s="35" t="str">
        <f t="shared" si="819"/>
        <v>➸</v>
      </c>
      <c r="K8753" s="117" t="str">
        <f>词典存放目录!$A$1&amp;L8753&amp;M8753</f>
        <v>F:\《自创文法查阅Excel》4.1备份\《B词汇·红宝书》\红宝书15版图片\9201-めんみつ【綿密】.jpg</v>
      </c>
      <c r="L8753" s="9" t="s">
        <v>18120</v>
      </c>
      <c r="M8753" s="117" t="s">
        <v>26868</v>
      </c>
      <c r="N8753" s="36" t="str">
        <f t="shared" si="820"/>
        <v>▶</v>
      </c>
      <c r="O8753" s="37" t="s">
        <v>18054</v>
      </c>
      <c r="P8753" s="37">
        <v>27</v>
      </c>
      <c r="Q8753" s="37" t="s">
        <v>23</v>
      </c>
      <c r="R8753" s="9" t="str">
        <f>词典存放目录!$A$1&amp;O8753&amp;P8753&amp;Q8753</f>
        <v>F:\《自创文法查阅Excel》4.1备份\《B词汇·红宝书》\红宝书MP3分割\34 n2-め (27).mp3</v>
      </c>
      <c r="S8753" s="38"/>
      <c r="T8753" s="56"/>
      <c r="U8753" s="56"/>
      <c r="V8753" s="30"/>
      <c r="W8753" s="29"/>
      <c r="X8753" s="9" t="s">
        <v>329</v>
      </c>
    </row>
    <row r="8754" spans="1:24" s="57" customFormat="1" ht="24">
      <c r="A8754" s="31">
        <v>9202</v>
      </c>
      <c r="B8754" s="32">
        <f t="shared" ca="1" si="818"/>
        <v>0.71570071501017196</v>
      </c>
      <c r="C8754" s="134" t="s">
        <v>16329</v>
      </c>
      <c r="D8754" s="128" t="s">
        <v>16330</v>
      </c>
      <c r="E8754" s="21"/>
      <c r="F8754" s="22"/>
      <c r="G8754" s="22"/>
      <c r="H8754" s="22"/>
      <c r="I8754" s="23"/>
      <c r="J8754" s="35" t="str">
        <f t="shared" si="819"/>
        <v>➸</v>
      </c>
      <c r="K8754" s="117" t="str">
        <f>词典存放目录!$A$1&amp;L8754&amp;M8754</f>
        <v>F:\《自创文法查阅Excel》4.1备份\《B词汇·红宝书》\红宝书15版图片\9202-めあて【目当て】.jpg</v>
      </c>
      <c r="L8754" s="9" t="s">
        <v>18120</v>
      </c>
      <c r="M8754" s="117" t="s">
        <v>26869</v>
      </c>
      <c r="N8754" s="36" t="str">
        <f t="shared" si="820"/>
        <v>▶</v>
      </c>
      <c r="O8754" s="37" t="s">
        <v>18055</v>
      </c>
      <c r="P8754" s="37">
        <v>1</v>
      </c>
      <c r="Q8754" s="37" t="s">
        <v>23</v>
      </c>
      <c r="R8754" s="9" t="str">
        <f>词典存放目录!$A$1&amp;O8754&amp;P8754&amp;Q8754</f>
        <v>F:\《自创文法查阅Excel》4.1备份\《B词汇·红宝书》\红宝书MP3分割\34 n1-め (1).mp3</v>
      </c>
      <c r="S8754" s="38"/>
      <c r="T8754" s="56"/>
      <c r="U8754" s="56"/>
      <c r="V8754" s="30" t="str">
        <f t="shared" ref="V8754:V8767" si="822">IF(COUNTA(S8754:U8754)=0,"",COUNTIF(S8754:U8754,"0")/COUNTA(S8754:U8754))</f>
        <v/>
      </c>
      <c r="W8754" s="29"/>
      <c r="X8754" s="9" t="s">
        <v>464</v>
      </c>
    </row>
    <row r="8755" spans="1:24" s="57" customFormat="1" ht="24">
      <c r="A8755" s="31">
        <v>9203</v>
      </c>
      <c r="B8755" s="32">
        <f t="shared" ca="1" si="818"/>
        <v>0.1724658234860651</v>
      </c>
      <c r="C8755" s="134" t="s">
        <v>16331</v>
      </c>
      <c r="D8755" s="128" t="s">
        <v>16332</v>
      </c>
      <c r="E8755" s="21"/>
      <c r="F8755" s="22"/>
      <c r="G8755" s="22"/>
      <c r="H8755" s="22"/>
      <c r="I8755" s="23"/>
      <c r="J8755" s="35" t="str">
        <f t="shared" si="819"/>
        <v>➸</v>
      </c>
      <c r="K8755" s="117" t="str">
        <f>词典存放目录!$A$1&amp;L8755&amp;M8755</f>
        <v>F:\《自创文法查阅Excel》4.1备份\《B词汇·红宝书》\红宝书15版图片\9203-めいあん【明暗】.jpg</v>
      </c>
      <c r="L8755" s="9" t="s">
        <v>18120</v>
      </c>
      <c r="M8755" s="117" t="s">
        <v>26870</v>
      </c>
      <c r="N8755" s="36" t="str">
        <f t="shared" si="820"/>
        <v>▶</v>
      </c>
      <c r="O8755" s="37" t="s">
        <v>18055</v>
      </c>
      <c r="P8755" s="37">
        <v>2</v>
      </c>
      <c r="Q8755" s="37" t="s">
        <v>23</v>
      </c>
      <c r="R8755" s="9" t="str">
        <f>词典存放目录!$A$1&amp;O8755&amp;P8755&amp;Q8755</f>
        <v>F:\《自创文法查阅Excel》4.1备份\《B词汇·红宝书》\红宝书MP3分割\34 n1-め (2).mp3</v>
      </c>
      <c r="S8755" s="38"/>
      <c r="T8755" s="56"/>
      <c r="U8755" s="56"/>
      <c r="V8755" s="30" t="str">
        <f t="shared" si="822"/>
        <v/>
      </c>
      <c r="W8755" s="29"/>
      <c r="X8755" s="9" t="s">
        <v>464</v>
      </c>
    </row>
    <row r="8756" spans="1:24" s="57" customFormat="1" ht="24">
      <c r="A8756" s="31">
        <v>9204</v>
      </c>
      <c r="B8756" s="32">
        <f t="shared" ca="1" si="818"/>
        <v>0.33056133663372</v>
      </c>
      <c r="C8756" s="134" t="s">
        <v>16333</v>
      </c>
      <c r="D8756" s="128" t="s">
        <v>16334</v>
      </c>
      <c r="E8756" s="21"/>
      <c r="F8756" s="22"/>
      <c r="G8756" s="22"/>
      <c r="H8756" s="22"/>
      <c r="I8756" s="23"/>
      <c r="J8756" s="35" t="str">
        <f t="shared" si="819"/>
        <v>➸</v>
      </c>
      <c r="K8756" s="117" t="str">
        <f>词典存放目录!$A$1&amp;L8756&amp;M8756</f>
        <v>F:\《自创文法查阅Excel》4.1备份\《B词汇·红宝书》\红宝书15版图片\9204-めいはく【明白】.jpg</v>
      </c>
      <c r="L8756" s="9" t="s">
        <v>18120</v>
      </c>
      <c r="M8756" s="117" t="s">
        <v>26871</v>
      </c>
      <c r="N8756" s="36" t="str">
        <f t="shared" si="820"/>
        <v>▶</v>
      </c>
      <c r="O8756" s="37" t="s">
        <v>18055</v>
      </c>
      <c r="P8756" s="37">
        <v>3</v>
      </c>
      <c r="Q8756" s="37" t="s">
        <v>23</v>
      </c>
      <c r="R8756" s="9" t="str">
        <f>词典存放目录!$A$1&amp;O8756&amp;P8756&amp;Q8756</f>
        <v>F:\《自创文法查阅Excel》4.1备份\《B词汇·红宝书》\红宝书MP3分割\34 n1-め (3).mp3</v>
      </c>
      <c r="S8756" s="38"/>
      <c r="T8756" s="56"/>
      <c r="U8756" s="56"/>
      <c r="V8756" s="30" t="str">
        <f t="shared" si="822"/>
        <v/>
      </c>
      <c r="W8756" s="29"/>
      <c r="X8756" s="9" t="s">
        <v>464</v>
      </c>
    </row>
    <row r="8757" spans="1:24" s="57" customFormat="1" ht="24">
      <c r="A8757" s="31">
        <v>9205</v>
      </c>
      <c r="B8757" s="32">
        <f t="shared" ca="1" si="818"/>
        <v>0.42412358014348905</v>
      </c>
      <c r="C8757" s="134" t="s">
        <v>16335</v>
      </c>
      <c r="D8757" s="128" t="s">
        <v>16336</v>
      </c>
      <c r="E8757" s="21"/>
      <c r="F8757" s="22"/>
      <c r="G8757" s="22"/>
      <c r="H8757" s="22"/>
      <c r="I8757" s="23"/>
      <c r="J8757" s="35" t="str">
        <f t="shared" si="819"/>
        <v>➸</v>
      </c>
      <c r="K8757" s="117" t="str">
        <f>词典存放目录!$A$1&amp;L8757&amp;M8757</f>
        <v>F:\《自创文法查阅Excel》4.1备份\《B词汇·红宝书》\红宝书15版图片\9205-めいぼ【名簿】.jpg</v>
      </c>
      <c r="L8757" s="9" t="s">
        <v>18120</v>
      </c>
      <c r="M8757" s="117" t="s">
        <v>26872</v>
      </c>
      <c r="N8757" s="36" t="str">
        <f t="shared" si="820"/>
        <v>▶</v>
      </c>
      <c r="O8757" s="37" t="s">
        <v>18055</v>
      </c>
      <c r="P8757" s="37">
        <v>4</v>
      </c>
      <c r="Q8757" s="37" t="s">
        <v>23</v>
      </c>
      <c r="R8757" s="9" t="str">
        <f>词典存放目录!$A$1&amp;O8757&amp;P8757&amp;Q8757</f>
        <v>F:\《自创文法查阅Excel》4.1备份\《B词汇·红宝书》\红宝书MP3分割\34 n1-め (4).mp3</v>
      </c>
      <c r="S8757" s="38"/>
      <c r="T8757" s="56"/>
      <c r="U8757" s="56"/>
      <c r="V8757" s="30" t="str">
        <f t="shared" si="822"/>
        <v/>
      </c>
      <c r="W8757" s="29"/>
      <c r="X8757" s="9" t="s">
        <v>464</v>
      </c>
    </row>
    <row r="8758" spans="1:24" s="57" customFormat="1" ht="24">
      <c r="A8758" s="31">
        <v>9206</v>
      </c>
      <c r="B8758" s="32">
        <f t="shared" ca="1" si="818"/>
        <v>2.0957252876688703E-2</v>
      </c>
      <c r="C8758" s="134" t="s">
        <v>16337</v>
      </c>
      <c r="D8758" s="128" t="s">
        <v>16338</v>
      </c>
      <c r="E8758" s="21"/>
      <c r="F8758" s="22"/>
      <c r="G8758" s="22"/>
      <c r="H8758" s="22"/>
      <c r="I8758" s="23"/>
      <c r="J8758" s="35" t="str">
        <f t="shared" si="819"/>
        <v>➸</v>
      </c>
      <c r="K8758" s="117" t="str">
        <f>词典存放目录!$A$1&amp;L8758&amp;M8758</f>
        <v>F:\《自创文法查阅Excel》4.1备份\《B词汇·红宝书》\红宝书15版图片\9206-めいよ【名誉】.jpg</v>
      </c>
      <c r="L8758" s="9" t="s">
        <v>18120</v>
      </c>
      <c r="M8758" s="117" t="s">
        <v>26873</v>
      </c>
      <c r="N8758" s="36" t="str">
        <f t="shared" si="820"/>
        <v>▶</v>
      </c>
      <c r="O8758" s="37" t="s">
        <v>18055</v>
      </c>
      <c r="P8758" s="37">
        <v>5</v>
      </c>
      <c r="Q8758" s="37" t="s">
        <v>23</v>
      </c>
      <c r="R8758" s="9" t="str">
        <f>词典存放目录!$A$1&amp;O8758&amp;P8758&amp;Q8758</f>
        <v>F:\《自创文法查阅Excel》4.1备份\《B词汇·红宝书》\红宝书MP3分割\34 n1-め (5).mp3</v>
      </c>
      <c r="S8758" s="38"/>
      <c r="T8758" s="56"/>
      <c r="U8758" s="56"/>
      <c r="V8758" s="30" t="str">
        <f t="shared" si="822"/>
        <v/>
      </c>
      <c r="W8758" s="29"/>
      <c r="X8758" s="9" t="s">
        <v>464</v>
      </c>
    </row>
    <row r="8759" spans="1:24" s="57" customFormat="1" ht="24">
      <c r="A8759" s="31">
        <v>9207</v>
      </c>
      <c r="B8759" s="32">
        <f t="shared" ca="1" si="818"/>
        <v>0.9364502251052117</v>
      </c>
      <c r="C8759" s="134" t="s">
        <v>16339</v>
      </c>
      <c r="D8759" s="128" t="s">
        <v>16340</v>
      </c>
      <c r="E8759" s="21"/>
      <c r="F8759" s="22"/>
      <c r="G8759" s="22"/>
      <c r="H8759" s="22"/>
      <c r="I8759" s="23"/>
      <c r="J8759" s="35" t="str">
        <f t="shared" si="819"/>
        <v>➸</v>
      </c>
      <c r="K8759" s="117" t="str">
        <f>词典存放目录!$A$1&amp;L8759&amp;M8759</f>
        <v>F:\《自创文法查阅Excel》4.1备份\《B词汇·红宝书》\红宝书15版图片\9207-めいりょう【明瞭】.jpg</v>
      </c>
      <c r="L8759" s="9" t="s">
        <v>18120</v>
      </c>
      <c r="M8759" s="117" t="s">
        <v>26874</v>
      </c>
      <c r="N8759" s="36" t="str">
        <f t="shared" si="820"/>
        <v>▶</v>
      </c>
      <c r="O8759" s="37" t="s">
        <v>18055</v>
      </c>
      <c r="P8759" s="37">
        <v>6</v>
      </c>
      <c r="Q8759" s="37" t="s">
        <v>23</v>
      </c>
      <c r="R8759" s="9" t="str">
        <f>词典存放目录!$A$1&amp;O8759&amp;P8759&amp;Q8759</f>
        <v>F:\《自创文法查阅Excel》4.1备份\《B词汇·红宝书》\红宝书MP3分割\34 n1-め (6).mp3</v>
      </c>
      <c r="S8759" s="38"/>
      <c r="T8759" s="56"/>
      <c r="U8759" s="56"/>
      <c r="V8759" s="30" t="str">
        <f t="shared" si="822"/>
        <v/>
      </c>
      <c r="W8759" s="29"/>
      <c r="X8759" s="9" t="s">
        <v>464</v>
      </c>
    </row>
    <row r="8760" spans="1:24" s="57" customFormat="1" ht="24">
      <c r="A8760" s="31">
        <v>9208</v>
      </c>
      <c r="B8760" s="32">
        <f t="shared" ca="1" si="818"/>
        <v>0.98521044061331442</v>
      </c>
      <c r="C8760" s="134" t="s">
        <v>16341</v>
      </c>
      <c r="D8760" s="128" t="s">
        <v>16342</v>
      </c>
      <c r="E8760" s="21"/>
      <c r="F8760" s="22"/>
      <c r="G8760" s="22"/>
      <c r="H8760" s="22"/>
      <c r="I8760" s="23"/>
      <c r="J8760" s="35" t="str">
        <f t="shared" si="819"/>
        <v>➸</v>
      </c>
      <c r="K8760" s="117" t="str">
        <f>词典存放目录!$A$1&amp;L8760&amp;M8760</f>
        <v>F:\《自创文法查阅Excel》4.1备份\《B词汇·红宝书》\红宝书15版图片\9208-めいろう【明朗】.jpg</v>
      </c>
      <c r="L8760" s="9" t="s">
        <v>18120</v>
      </c>
      <c r="M8760" s="117" t="s">
        <v>26875</v>
      </c>
      <c r="N8760" s="36" t="str">
        <f t="shared" si="820"/>
        <v>▶</v>
      </c>
      <c r="O8760" s="37" t="s">
        <v>18055</v>
      </c>
      <c r="P8760" s="37">
        <v>7</v>
      </c>
      <c r="Q8760" s="37" t="s">
        <v>23</v>
      </c>
      <c r="R8760" s="9" t="str">
        <f>词典存放目录!$A$1&amp;O8760&amp;P8760&amp;Q8760</f>
        <v>F:\《自创文法查阅Excel》4.1备份\《B词汇·红宝书》\红宝书MP3分割\34 n1-め (7).mp3</v>
      </c>
      <c r="S8760" s="38"/>
      <c r="T8760" s="56"/>
      <c r="U8760" s="56"/>
      <c r="V8760" s="30" t="str">
        <f t="shared" si="822"/>
        <v/>
      </c>
      <c r="W8760" s="29"/>
      <c r="X8760" s="9" t="s">
        <v>464</v>
      </c>
    </row>
    <row r="8761" spans="1:24" s="57" customFormat="1" ht="24">
      <c r="A8761" s="31">
        <v>9209</v>
      </c>
      <c r="B8761" s="32">
        <f t="shared" ca="1" si="818"/>
        <v>0.53083487042742072</v>
      </c>
      <c r="C8761" s="134" t="s">
        <v>16343</v>
      </c>
      <c r="D8761" s="128"/>
      <c r="E8761" s="21"/>
      <c r="F8761" s="22"/>
      <c r="G8761" s="41" t="s">
        <v>99</v>
      </c>
      <c r="H8761" s="22" t="s">
        <v>159</v>
      </c>
      <c r="I8761" s="23"/>
      <c r="J8761" s="35" t="str">
        <f t="shared" si="819"/>
        <v>➸</v>
      </c>
      <c r="K8761" s="117" t="str">
        <f>词典存放目录!$A$1&amp;L8761&amp;M8761</f>
        <v>F:\《自创文法查阅Excel》4.1备份\《B词汇·红宝书》\红宝书15版图片\9209-めきめき.jpg</v>
      </c>
      <c r="L8761" s="9" t="s">
        <v>18120</v>
      </c>
      <c r="M8761" s="117" t="s">
        <v>26876</v>
      </c>
      <c r="N8761" s="36" t="str">
        <f t="shared" si="820"/>
        <v>▶</v>
      </c>
      <c r="O8761" s="37" t="s">
        <v>18055</v>
      </c>
      <c r="P8761" s="37">
        <v>8</v>
      </c>
      <c r="Q8761" s="37" t="s">
        <v>23</v>
      </c>
      <c r="R8761" s="9" t="str">
        <f>词典存放目录!$A$1&amp;O8761&amp;P8761&amp;Q8761</f>
        <v>F:\《自创文法查阅Excel》4.1备份\《B词汇·红宝书》\红宝书MP3分割\34 n1-め (8).mp3</v>
      </c>
      <c r="S8761" s="38"/>
      <c r="T8761" s="56"/>
      <c r="U8761" s="56"/>
      <c r="V8761" s="30" t="str">
        <f t="shared" si="822"/>
        <v/>
      </c>
      <c r="W8761" s="29"/>
      <c r="X8761" s="9" t="s">
        <v>464</v>
      </c>
    </row>
    <row r="8762" spans="1:24" s="57" customFormat="1" ht="24">
      <c r="A8762" s="31">
        <v>9210</v>
      </c>
      <c r="B8762" s="32">
        <f t="shared" ca="1" si="818"/>
        <v>0.71946620311264331</v>
      </c>
      <c r="C8762" s="134" t="s">
        <v>16344</v>
      </c>
      <c r="D8762" s="128" t="s">
        <v>16345</v>
      </c>
      <c r="E8762" s="21"/>
      <c r="F8762" s="22"/>
      <c r="G8762" s="22"/>
      <c r="H8762" s="22"/>
      <c r="I8762" s="23"/>
      <c r="J8762" s="35" t="str">
        <f t="shared" si="819"/>
        <v>➸</v>
      </c>
      <c r="K8762" s="117" t="str">
        <f>词典存放目录!$A$1&amp;L8762&amp;M8762</f>
        <v>F:\《自创文法查阅Excel》4.1备份\《B词汇·红宝书》\红宝书15版图片\9210-めぐみ【恵み】.jpg</v>
      </c>
      <c r="L8762" s="9" t="s">
        <v>18120</v>
      </c>
      <c r="M8762" s="117" t="s">
        <v>26877</v>
      </c>
      <c r="N8762" s="36" t="str">
        <f t="shared" si="820"/>
        <v>▶</v>
      </c>
      <c r="O8762" s="37" t="s">
        <v>18055</v>
      </c>
      <c r="P8762" s="37">
        <v>9</v>
      </c>
      <c r="Q8762" s="37" t="s">
        <v>23</v>
      </c>
      <c r="R8762" s="9" t="str">
        <f>词典存放目录!$A$1&amp;O8762&amp;P8762&amp;Q8762</f>
        <v>F:\《自创文法查阅Excel》4.1备份\《B词汇·红宝书》\红宝书MP3分割\34 n1-め (9).mp3</v>
      </c>
      <c r="S8762" s="38"/>
      <c r="T8762" s="56"/>
      <c r="U8762" s="56"/>
      <c r="V8762" s="30" t="str">
        <f t="shared" si="822"/>
        <v/>
      </c>
      <c r="W8762" s="29"/>
      <c r="X8762" s="9" t="s">
        <v>464</v>
      </c>
    </row>
    <row r="8763" spans="1:24" s="57" customFormat="1" ht="24">
      <c r="A8763" s="31">
        <v>9211</v>
      </c>
      <c r="B8763" s="32">
        <f t="shared" ref="B8763:B8826" ca="1" si="823">RAND()</f>
        <v>0.41040994697445421</v>
      </c>
      <c r="C8763" s="134" t="s">
        <v>16346</v>
      </c>
      <c r="D8763" s="128" t="s">
        <v>16347</v>
      </c>
      <c r="E8763" s="21"/>
      <c r="F8763" s="22"/>
      <c r="G8763" s="22"/>
      <c r="H8763" s="22"/>
      <c r="I8763" s="23"/>
      <c r="J8763" s="35" t="str">
        <f t="shared" ref="J8763:J8826" si="824">HYPERLINK(K8763,"➸")</f>
        <v>➸</v>
      </c>
      <c r="K8763" s="117" t="str">
        <f>词典存放目录!$A$1&amp;L8763&amp;M8763</f>
        <v>F:\《自创文法查阅Excel》4.1备份\《B词汇·红宝书》\红宝书15版图片\9211-めぐらす【巡らす】.jpg</v>
      </c>
      <c r="L8763" s="9" t="s">
        <v>18120</v>
      </c>
      <c r="M8763" s="117" t="s">
        <v>26878</v>
      </c>
      <c r="N8763" s="36" t="str">
        <f t="shared" ref="N8763:N8826" si="825">HYPERLINK(R8763,"▶")</f>
        <v>▶</v>
      </c>
      <c r="O8763" s="37" t="s">
        <v>18055</v>
      </c>
      <c r="P8763" s="37">
        <v>10</v>
      </c>
      <c r="Q8763" s="37" t="s">
        <v>23</v>
      </c>
      <c r="R8763" s="9" t="str">
        <f>词典存放目录!$A$1&amp;O8763&amp;P8763&amp;Q8763</f>
        <v>F:\《自创文法查阅Excel》4.1备份\《B词汇·红宝书》\红宝书MP3分割\34 n1-め (10).mp3</v>
      </c>
      <c r="S8763" s="38"/>
      <c r="T8763" s="56"/>
      <c r="U8763" s="56"/>
      <c r="V8763" s="30" t="str">
        <f t="shared" si="822"/>
        <v/>
      </c>
      <c r="W8763" s="29"/>
      <c r="X8763" s="9" t="s">
        <v>464</v>
      </c>
    </row>
    <row r="8764" spans="1:24" s="57" customFormat="1" ht="24">
      <c r="A8764" s="31">
        <v>9212</v>
      </c>
      <c r="B8764" s="32">
        <f t="shared" ca="1" si="823"/>
        <v>5.477674872289473E-2</v>
      </c>
      <c r="C8764" s="134" t="s">
        <v>16348</v>
      </c>
      <c r="D8764" s="128" t="s">
        <v>16349</v>
      </c>
      <c r="E8764" s="21"/>
      <c r="F8764" s="22"/>
      <c r="G8764" s="22"/>
      <c r="H8764" s="22"/>
      <c r="I8764" s="23"/>
      <c r="J8764" s="35" t="str">
        <f t="shared" si="824"/>
        <v>➸</v>
      </c>
      <c r="K8764" s="117" t="str">
        <f>词典存放目录!$A$1&amp;L8764&amp;M8764</f>
        <v>F:\《自创文法查阅Excel》4.1备份\《B词汇·红宝书》\红宝书15版图片\9212-めくる【捲る】.jpg</v>
      </c>
      <c r="L8764" s="9" t="s">
        <v>18120</v>
      </c>
      <c r="M8764" s="117" t="s">
        <v>26879</v>
      </c>
      <c r="N8764" s="36" t="str">
        <f t="shared" si="825"/>
        <v>▶</v>
      </c>
      <c r="O8764" s="37" t="s">
        <v>18055</v>
      </c>
      <c r="P8764" s="37">
        <v>11</v>
      </c>
      <c r="Q8764" s="37" t="s">
        <v>23</v>
      </c>
      <c r="R8764" s="9" t="str">
        <f>词典存放目录!$A$1&amp;O8764&amp;P8764&amp;Q8764</f>
        <v>F:\《自创文法查阅Excel》4.1备份\《B词汇·红宝书》\红宝书MP3分割\34 n1-め (11).mp3</v>
      </c>
      <c r="S8764" s="38"/>
      <c r="T8764" s="56"/>
      <c r="U8764" s="56"/>
      <c r="V8764" s="30" t="str">
        <f t="shared" si="822"/>
        <v/>
      </c>
      <c r="W8764" s="29"/>
      <c r="X8764" s="9" t="s">
        <v>464</v>
      </c>
    </row>
    <row r="8765" spans="1:24" s="57" customFormat="1" ht="24">
      <c r="A8765" s="31">
        <v>9213</v>
      </c>
      <c r="B8765" s="32">
        <f t="shared" ca="1" si="823"/>
        <v>0.11907081254593432</v>
      </c>
      <c r="C8765" s="134" t="s">
        <v>16350</v>
      </c>
      <c r="D8765" s="128" t="s">
        <v>16351</v>
      </c>
      <c r="E8765" s="21"/>
      <c r="F8765" s="22"/>
      <c r="G8765" s="22"/>
      <c r="H8765" s="22"/>
      <c r="I8765" s="23"/>
      <c r="J8765" s="35" t="str">
        <f t="shared" si="824"/>
        <v>➸</v>
      </c>
      <c r="K8765" s="117" t="str">
        <f>词典存放目录!$A$1&amp;L8765&amp;M8765</f>
        <v>F:\《自创文法查阅Excel》4.1备份\《B词汇·红宝书》\红宝书15版图片\9213-めさき【目先】.jpg</v>
      </c>
      <c r="L8765" s="9" t="s">
        <v>18120</v>
      </c>
      <c r="M8765" s="117" t="s">
        <v>26880</v>
      </c>
      <c r="N8765" s="36" t="str">
        <f t="shared" si="825"/>
        <v>▶</v>
      </c>
      <c r="O8765" s="37" t="s">
        <v>18055</v>
      </c>
      <c r="P8765" s="37">
        <v>12</v>
      </c>
      <c r="Q8765" s="37" t="s">
        <v>23</v>
      </c>
      <c r="R8765" s="9" t="str">
        <f>词典存放目录!$A$1&amp;O8765&amp;P8765&amp;Q8765</f>
        <v>F:\《自创文法查阅Excel》4.1备份\《B词汇·红宝书》\红宝书MP3分割\34 n1-め (12).mp3</v>
      </c>
      <c r="S8765" s="38"/>
      <c r="T8765" s="56"/>
      <c r="U8765" s="56"/>
      <c r="V8765" s="30" t="str">
        <f t="shared" si="822"/>
        <v/>
      </c>
      <c r="W8765" s="29"/>
      <c r="X8765" s="9" t="s">
        <v>464</v>
      </c>
    </row>
    <row r="8766" spans="1:24" s="57" customFormat="1" ht="24">
      <c r="A8766" s="31">
        <v>9214</v>
      </c>
      <c r="B8766" s="32">
        <f t="shared" ca="1" si="823"/>
        <v>0.46704918634021753</v>
      </c>
      <c r="C8766" s="134" t="s">
        <v>16352</v>
      </c>
      <c r="D8766" s="128" t="s">
        <v>16353</v>
      </c>
      <c r="E8766" s="21" t="s">
        <v>32</v>
      </c>
      <c r="F8766" s="22"/>
      <c r="G8766" s="22"/>
      <c r="H8766" s="22"/>
      <c r="I8766" s="23"/>
      <c r="J8766" s="35" t="str">
        <f t="shared" si="824"/>
        <v>➸</v>
      </c>
      <c r="K8766" s="117" t="str">
        <f>词典存放目录!$A$1&amp;L8766&amp;M8766</f>
        <v>F:\《自创文法查阅Excel》4.1备份\《B词汇·红宝书》\红宝书15版图片\9214-めざましい【目覚ましい】.jpg</v>
      </c>
      <c r="L8766" s="9" t="s">
        <v>18120</v>
      </c>
      <c r="M8766" s="117" t="s">
        <v>26881</v>
      </c>
      <c r="N8766" s="36" t="str">
        <f t="shared" si="825"/>
        <v>▶</v>
      </c>
      <c r="O8766" s="37" t="s">
        <v>18055</v>
      </c>
      <c r="P8766" s="37">
        <v>13</v>
      </c>
      <c r="Q8766" s="37" t="s">
        <v>23</v>
      </c>
      <c r="R8766" s="9" t="str">
        <f>词典存放目录!$A$1&amp;O8766&amp;P8766&amp;Q8766</f>
        <v>F:\《自创文法查阅Excel》4.1备份\《B词汇·红宝书》\红宝书MP3分割\34 n1-め (13).mp3</v>
      </c>
      <c r="S8766" s="38"/>
      <c r="T8766" s="56"/>
      <c r="U8766" s="56"/>
      <c r="V8766" s="30" t="str">
        <f t="shared" si="822"/>
        <v/>
      </c>
      <c r="W8766" s="29"/>
      <c r="X8766" s="9" t="s">
        <v>464</v>
      </c>
    </row>
    <row r="8767" spans="1:24" s="57" customFormat="1" ht="24">
      <c r="A8767" s="31">
        <v>9215</v>
      </c>
      <c r="B8767" s="32">
        <f t="shared" ca="1" si="823"/>
        <v>0.10463981472702732</v>
      </c>
      <c r="C8767" s="134" t="s">
        <v>16354</v>
      </c>
      <c r="D8767" s="128" t="s">
        <v>16355</v>
      </c>
      <c r="E8767" s="21"/>
      <c r="F8767" s="22"/>
      <c r="G8767" s="22"/>
      <c r="H8767" s="22"/>
      <c r="I8767" s="23"/>
      <c r="J8767" s="35" t="str">
        <f t="shared" si="824"/>
        <v>➸</v>
      </c>
      <c r="K8767" s="117" t="str">
        <f>词典存放目录!$A$1&amp;L8767&amp;M8767</f>
        <v>F:\《自创文法查阅Excel》4.1备份\《B词汇·红宝书》\红宝书15版图片\9215-めす【召す】.jpg</v>
      </c>
      <c r="L8767" s="9" t="s">
        <v>18120</v>
      </c>
      <c r="M8767" s="117" t="s">
        <v>26882</v>
      </c>
      <c r="N8767" s="36" t="str">
        <f t="shared" si="825"/>
        <v>▶</v>
      </c>
      <c r="O8767" s="37" t="s">
        <v>18055</v>
      </c>
      <c r="P8767" s="37">
        <v>14</v>
      </c>
      <c r="Q8767" s="37" t="s">
        <v>23</v>
      </c>
      <c r="R8767" s="9" t="str">
        <f>词典存放目录!$A$1&amp;O8767&amp;P8767&amp;Q8767</f>
        <v>F:\《自创文法查阅Excel》4.1备份\《B词汇·红宝书》\红宝书MP3分割\34 n1-め (14).mp3</v>
      </c>
      <c r="S8767" s="38"/>
      <c r="T8767" s="56"/>
      <c r="U8767" s="56"/>
      <c r="V8767" s="30" t="str">
        <f t="shared" si="822"/>
        <v/>
      </c>
      <c r="W8767" s="29"/>
      <c r="X8767" s="9" t="s">
        <v>464</v>
      </c>
    </row>
    <row r="8768" spans="1:24" s="57" customFormat="1" ht="24">
      <c r="A8768" s="31">
        <v>9216</v>
      </c>
      <c r="B8768" s="32">
        <f t="shared" ca="1" si="823"/>
        <v>0.84337905358230147</v>
      </c>
      <c r="C8768" s="134" t="s">
        <v>16356</v>
      </c>
      <c r="D8768" s="128" t="s">
        <v>16357</v>
      </c>
      <c r="E8768" s="21"/>
      <c r="F8768" s="22"/>
      <c r="G8768" s="22"/>
      <c r="H8768" s="22"/>
      <c r="I8768" s="23"/>
      <c r="J8768" s="35" t="str">
        <f t="shared" si="824"/>
        <v>➸</v>
      </c>
      <c r="K8768" s="117" t="str">
        <f>词典存放目录!$A$1&amp;L8768&amp;M8768</f>
        <v>F:\《自创文法查阅Excel》4.1备份\《B词汇·红宝书》\红宝书15版图片\9216-メッセージ【message】.jpg</v>
      </c>
      <c r="L8768" s="9" t="s">
        <v>18120</v>
      </c>
      <c r="M8768" s="117" t="s">
        <v>26883</v>
      </c>
      <c r="N8768" s="36" t="str">
        <f t="shared" si="825"/>
        <v>▶</v>
      </c>
      <c r="O8768" s="37" t="s">
        <v>18055</v>
      </c>
      <c r="P8768" s="37">
        <v>15</v>
      </c>
      <c r="Q8768" s="37" t="s">
        <v>23</v>
      </c>
      <c r="R8768" s="9" t="str">
        <f>词典存放目录!$A$1&amp;O8768&amp;P8768&amp;Q8768</f>
        <v>F:\《自创文法查阅Excel》4.1备份\《B词汇·红宝书》\红宝书MP3分割\34 n1-め (15).mp3</v>
      </c>
      <c r="S8768" s="38"/>
      <c r="T8768" s="56"/>
      <c r="U8768" s="56"/>
      <c r="V8768" s="30"/>
      <c r="W8768" s="29"/>
      <c r="X8768" s="9" t="s">
        <v>464</v>
      </c>
    </row>
    <row r="8769" spans="1:24" s="57" customFormat="1" ht="24">
      <c r="A8769" s="31">
        <v>9217</v>
      </c>
      <c r="B8769" s="32">
        <f t="shared" ca="1" si="823"/>
        <v>0.25465098170889777</v>
      </c>
      <c r="C8769" s="134" t="s">
        <v>16358</v>
      </c>
      <c r="D8769" s="128" t="s">
        <v>16359</v>
      </c>
      <c r="E8769" s="21"/>
      <c r="F8769" s="22"/>
      <c r="G8769" s="22"/>
      <c r="H8769" s="22"/>
      <c r="I8769" s="23"/>
      <c r="J8769" s="35" t="str">
        <f t="shared" si="824"/>
        <v>➸</v>
      </c>
      <c r="K8769" s="117" t="str">
        <f>词典存放目录!$A$1&amp;L8769&amp;M8769</f>
        <v>F:\《自创文法查阅Excel》4.1备份\《B词汇·红宝书》\红宝书15版图片\9217-めど【目処】.jpg</v>
      </c>
      <c r="L8769" s="9" t="s">
        <v>18120</v>
      </c>
      <c r="M8769" s="117" t="s">
        <v>26884</v>
      </c>
      <c r="N8769" s="36" t="str">
        <f t="shared" si="825"/>
        <v>▶</v>
      </c>
      <c r="O8769" s="37" t="s">
        <v>18055</v>
      </c>
      <c r="P8769" s="37">
        <v>16</v>
      </c>
      <c r="Q8769" s="37" t="s">
        <v>23</v>
      </c>
      <c r="R8769" s="9" t="str">
        <f>词典存放目录!$A$1&amp;O8769&amp;P8769&amp;Q8769</f>
        <v>F:\《自创文法查阅Excel》4.1备份\《B词汇·红宝书》\红宝书MP3分割\34 n1-め (16).mp3</v>
      </c>
      <c r="S8769" s="38"/>
      <c r="T8769" s="56"/>
      <c r="U8769" s="56"/>
      <c r="V8769" s="30" t="str">
        <f t="shared" ref="V8769:V8810" si="826">IF(COUNTA(S8769:U8769)=0,"",COUNTIF(S8769:U8769,"0")/COUNTA(S8769:U8769))</f>
        <v/>
      </c>
      <c r="W8769" s="29"/>
      <c r="X8769" s="9" t="s">
        <v>464</v>
      </c>
    </row>
    <row r="8770" spans="1:24" s="57" customFormat="1" ht="24">
      <c r="A8770" s="31">
        <v>9218</v>
      </c>
      <c r="B8770" s="32">
        <f t="shared" ca="1" si="823"/>
        <v>0.73988988295472047</v>
      </c>
      <c r="C8770" s="134" t="s">
        <v>16360</v>
      </c>
      <c r="D8770" s="128" t="s">
        <v>16361</v>
      </c>
      <c r="E8770" s="21" t="s">
        <v>32</v>
      </c>
      <c r="F8770" s="22"/>
      <c r="G8770" s="22"/>
      <c r="H8770" s="22"/>
      <c r="I8770" s="23"/>
      <c r="J8770" s="35" t="str">
        <f t="shared" si="824"/>
        <v>➸</v>
      </c>
      <c r="K8770" s="117" t="str">
        <f>词典存放目录!$A$1&amp;L8770&amp;M8770</f>
        <v>F:\《自创文法查阅Excel》4.1备份\《B词汇·红宝书》\红宝书15版图片\9218-めまぐるしい【目まぐるしい】.jpg</v>
      </c>
      <c r="L8770" s="9" t="s">
        <v>18120</v>
      </c>
      <c r="M8770" s="117" t="s">
        <v>26885</v>
      </c>
      <c r="N8770" s="36" t="str">
        <f t="shared" si="825"/>
        <v>▶</v>
      </c>
      <c r="O8770" s="37" t="s">
        <v>18055</v>
      </c>
      <c r="P8770" s="37">
        <v>17</v>
      </c>
      <c r="Q8770" s="37" t="s">
        <v>23</v>
      </c>
      <c r="R8770" s="9" t="str">
        <f>词典存放目录!$A$1&amp;O8770&amp;P8770&amp;Q8770</f>
        <v>F:\《自创文法查阅Excel》4.1备份\《B词汇·红宝书》\红宝书MP3分割\34 n1-め (17).mp3</v>
      </c>
      <c r="S8770" s="38"/>
      <c r="T8770" s="56"/>
      <c r="U8770" s="56"/>
      <c r="V8770" s="30" t="str">
        <f t="shared" si="826"/>
        <v/>
      </c>
      <c r="W8770" s="29"/>
      <c r="X8770" s="9" t="s">
        <v>464</v>
      </c>
    </row>
    <row r="8771" spans="1:24" s="57" customFormat="1" ht="24">
      <c r="A8771" s="31">
        <v>9219</v>
      </c>
      <c r="B8771" s="32">
        <f t="shared" ca="1" si="823"/>
        <v>0.94980835149278908</v>
      </c>
      <c r="C8771" s="134" t="s">
        <v>16362</v>
      </c>
      <c r="D8771" s="128" t="s">
        <v>16363</v>
      </c>
      <c r="E8771" s="21"/>
      <c r="F8771" s="22"/>
      <c r="G8771" s="22"/>
      <c r="H8771" s="22"/>
      <c r="I8771" s="23"/>
      <c r="J8771" s="35" t="str">
        <f t="shared" si="824"/>
        <v>➸</v>
      </c>
      <c r="K8771" s="117" t="str">
        <f>词典存放目录!$A$1&amp;L8771&amp;M8771</f>
        <v>F:\《自创文法查阅Excel》4.1备份\《B词汇·红宝书》\红宝书15版图片\9219-めもり【目盛り】.jpg</v>
      </c>
      <c r="L8771" s="9" t="s">
        <v>18120</v>
      </c>
      <c r="M8771" s="117" t="s">
        <v>26886</v>
      </c>
      <c r="N8771" s="36" t="str">
        <f t="shared" si="825"/>
        <v>▶</v>
      </c>
      <c r="O8771" s="37" t="s">
        <v>18055</v>
      </c>
      <c r="P8771" s="37">
        <v>18</v>
      </c>
      <c r="Q8771" s="37" t="s">
        <v>23</v>
      </c>
      <c r="R8771" s="9" t="str">
        <f>词典存放目录!$A$1&amp;O8771&amp;P8771&amp;Q8771</f>
        <v>F:\《自创文法查阅Excel》4.1备份\《B词汇·红宝书》\红宝书MP3分割\34 n1-め (18).mp3</v>
      </c>
      <c r="S8771" s="38"/>
      <c r="T8771" s="56"/>
      <c r="U8771" s="56"/>
      <c r="V8771" s="30" t="str">
        <f t="shared" si="826"/>
        <v/>
      </c>
      <c r="W8771" s="29"/>
      <c r="X8771" s="9" t="s">
        <v>464</v>
      </c>
    </row>
    <row r="8772" spans="1:24" s="57" customFormat="1" ht="24">
      <c r="A8772" s="31">
        <v>9221</v>
      </c>
      <c r="B8772" s="32">
        <f t="shared" ca="1" si="823"/>
        <v>0.65943741300319803</v>
      </c>
      <c r="C8772" s="134" t="s">
        <v>16364</v>
      </c>
      <c r="D8772" s="128" t="s">
        <v>16365</v>
      </c>
      <c r="E8772" s="21"/>
      <c r="F8772" s="22"/>
      <c r="G8772" s="22"/>
      <c r="H8772" s="22"/>
      <c r="I8772" s="23"/>
      <c r="J8772" s="35" t="str">
        <f t="shared" si="824"/>
        <v>➸</v>
      </c>
      <c r="K8772" s="117" t="str">
        <f>词典存放目录!$A$1&amp;L8772&amp;M8772</f>
        <v>F:\《自创文法查阅Excel》4.1备份\《B词汇·红宝书》\红宝书15版图片\9221-メロディー【melody】.jpg</v>
      </c>
      <c r="L8772" s="9" t="s">
        <v>18120</v>
      </c>
      <c r="M8772" s="117" t="s">
        <v>26887</v>
      </c>
      <c r="N8772" s="36" t="str">
        <f t="shared" si="825"/>
        <v>▶</v>
      </c>
      <c r="O8772" s="37" t="s">
        <v>18055</v>
      </c>
      <c r="P8772" s="37">
        <v>20</v>
      </c>
      <c r="Q8772" s="37" t="s">
        <v>23</v>
      </c>
      <c r="R8772" s="9" t="str">
        <f>词典存放目录!$A$1&amp;O8772&amp;P8772&amp;Q8772</f>
        <v>F:\《自创文法查阅Excel》4.1备份\《B词汇·红宝书》\红宝书MP3分割\34 n1-め (20).mp3</v>
      </c>
      <c r="S8772" s="38"/>
      <c r="T8772" s="56"/>
      <c r="U8772" s="56"/>
      <c r="V8772" s="30" t="str">
        <f t="shared" si="826"/>
        <v/>
      </c>
      <c r="W8772" s="29"/>
      <c r="X8772" s="9" t="s">
        <v>464</v>
      </c>
    </row>
    <row r="8773" spans="1:24" s="57" customFormat="1" ht="24">
      <c r="A8773" s="31">
        <v>9222</v>
      </c>
      <c r="B8773" s="32">
        <f t="shared" ca="1" si="823"/>
        <v>0.87621030675682943</v>
      </c>
      <c r="C8773" s="134" t="s">
        <v>16366</v>
      </c>
      <c r="D8773" s="128" t="s">
        <v>16367</v>
      </c>
      <c r="E8773" s="21"/>
      <c r="F8773" s="22"/>
      <c r="G8773" s="22"/>
      <c r="H8773" s="22"/>
      <c r="I8773" s="23"/>
      <c r="J8773" s="35" t="str">
        <f t="shared" si="824"/>
        <v>➸</v>
      </c>
      <c r="K8773" s="117" t="str">
        <f>词典存放目录!$A$1&amp;L8773&amp;M8773</f>
        <v>F:\《自创文法查阅Excel》4.1备份\《B词汇·红宝书》\红宝书15版图片\9222-めんかい【面会】.jpg</v>
      </c>
      <c r="L8773" s="9" t="s">
        <v>18120</v>
      </c>
      <c r="M8773" s="117" t="s">
        <v>26888</v>
      </c>
      <c r="N8773" s="36" t="str">
        <f t="shared" si="825"/>
        <v>▶</v>
      </c>
      <c r="O8773" s="37" t="s">
        <v>18055</v>
      </c>
      <c r="P8773" s="37">
        <v>21</v>
      </c>
      <c r="Q8773" s="37" t="s">
        <v>23</v>
      </c>
      <c r="R8773" s="9" t="str">
        <f>词典存放目录!$A$1&amp;O8773&amp;P8773&amp;Q8773</f>
        <v>F:\《自创文法查阅Excel》4.1备份\《B词汇·红宝书》\红宝书MP3分割\34 n1-め (21).mp3</v>
      </c>
      <c r="S8773" s="38"/>
      <c r="T8773" s="56"/>
      <c r="U8773" s="56"/>
      <c r="V8773" s="30" t="str">
        <f t="shared" si="826"/>
        <v/>
      </c>
      <c r="W8773" s="29"/>
      <c r="X8773" s="9" t="s">
        <v>464</v>
      </c>
    </row>
    <row r="8774" spans="1:24" s="57" customFormat="1" ht="24">
      <c r="A8774" s="31">
        <v>9223</v>
      </c>
      <c r="B8774" s="32">
        <f t="shared" ca="1" si="823"/>
        <v>0.83967929614757653</v>
      </c>
      <c r="C8774" s="134" t="s">
        <v>16368</v>
      </c>
      <c r="D8774" s="128" t="s">
        <v>16369</v>
      </c>
      <c r="E8774" s="21"/>
      <c r="F8774" s="22"/>
      <c r="G8774" s="22"/>
      <c r="H8774" s="22"/>
      <c r="I8774" s="23"/>
      <c r="J8774" s="35" t="str">
        <f t="shared" si="824"/>
        <v>➸</v>
      </c>
      <c r="K8774" s="117" t="str">
        <f>词典存放目录!$A$1&amp;L8774&amp;M8774</f>
        <v>F:\《自创文法查阅Excel》4.1备份\《B词汇·红宝书》\红宝书15版图片\9223-めんじょ【免除】.jpg</v>
      </c>
      <c r="L8774" s="9" t="s">
        <v>18120</v>
      </c>
      <c r="M8774" s="117" t="s">
        <v>26889</v>
      </c>
      <c r="N8774" s="36" t="str">
        <f t="shared" si="825"/>
        <v>▶</v>
      </c>
      <c r="O8774" s="37" t="s">
        <v>18055</v>
      </c>
      <c r="P8774" s="37">
        <v>22</v>
      </c>
      <c r="Q8774" s="37" t="s">
        <v>23</v>
      </c>
      <c r="R8774" s="9" t="str">
        <f>词典存放目录!$A$1&amp;O8774&amp;P8774&amp;Q8774</f>
        <v>F:\《自创文法查阅Excel》4.1备份\《B词汇·红宝书》\红宝书MP3分割\34 n1-め (22).mp3</v>
      </c>
      <c r="S8774" s="38"/>
      <c r="T8774" s="56"/>
      <c r="U8774" s="56"/>
      <c r="V8774" s="30" t="str">
        <f t="shared" si="826"/>
        <v/>
      </c>
      <c r="W8774" s="29"/>
      <c r="X8774" s="9" t="s">
        <v>464</v>
      </c>
    </row>
    <row r="8775" spans="1:24" s="57" customFormat="1" ht="24">
      <c r="A8775" s="31">
        <v>9224</v>
      </c>
      <c r="B8775" s="32">
        <f t="shared" ca="1" si="823"/>
        <v>0.47845935237211978</v>
      </c>
      <c r="C8775" s="134" t="s">
        <v>16370</v>
      </c>
      <c r="D8775" s="128" t="s">
        <v>16371</v>
      </c>
      <c r="E8775" s="21"/>
      <c r="F8775" s="22"/>
      <c r="G8775" s="22"/>
      <c r="H8775" s="22"/>
      <c r="I8775" s="23"/>
      <c r="J8775" s="35" t="str">
        <f t="shared" si="824"/>
        <v>➸</v>
      </c>
      <c r="K8775" s="117" t="str">
        <f>词典存放目录!$A$1&amp;L8775&amp;M8775</f>
        <v>F:\《自创文法查阅Excel》4.1备份\《B词汇·红宝书》\红宝书15版图片\9224-めんじる【免じいる】.jpg</v>
      </c>
      <c r="L8775" s="9" t="s">
        <v>18120</v>
      </c>
      <c r="M8775" s="117" t="s">
        <v>26890</v>
      </c>
      <c r="N8775" s="36" t="str">
        <f t="shared" si="825"/>
        <v>▶</v>
      </c>
      <c r="O8775" s="37" t="s">
        <v>18055</v>
      </c>
      <c r="P8775" s="37">
        <v>23</v>
      </c>
      <c r="Q8775" s="37" t="s">
        <v>23</v>
      </c>
      <c r="R8775" s="9" t="str">
        <f>词典存放目录!$A$1&amp;O8775&amp;P8775&amp;Q8775</f>
        <v>F:\《自创文法查阅Excel》4.1备份\《B词汇·红宝书》\红宝书MP3分割\34 n1-め (23).mp3</v>
      </c>
      <c r="S8775" s="38"/>
      <c r="T8775" s="56"/>
      <c r="U8775" s="56"/>
      <c r="V8775" s="30" t="str">
        <f t="shared" si="826"/>
        <v/>
      </c>
      <c r="W8775" s="29"/>
      <c r="X8775" s="9" t="s">
        <v>464</v>
      </c>
    </row>
    <row r="8776" spans="1:24" s="57" customFormat="1" ht="24">
      <c r="A8776" s="31">
        <v>9225</v>
      </c>
      <c r="B8776" s="32">
        <f t="shared" ca="1" si="823"/>
        <v>1.6012194908306632E-2</v>
      </c>
      <c r="C8776" s="134" t="s">
        <v>16372</v>
      </c>
      <c r="D8776" s="128" t="s">
        <v>16373</v>
      </c>
      <c r="E8776" s="21"/>
      <c r="F8776" s="22"/>
      <c r="G8776" s="22"/>
      <c r="H8776" s="22"/>
      <c r="I8776" s="23"/>
      <c r="J8776" s="35" t="str">
        <f t="shared" si="824"/>
        <v>➸</v>
      </c>
      <c r="K8776" s="117" t="str">
        <f>词典存放目录!$A$1&amp;L8776&amp;M8776</f>
        <v>F:\《自创文法查阅Excel》4.1备份\《B词汇·红宝书》\红宝书15版图片\9225-めんする【面する】.jpg</v>
      </c>
      <c r="L8776" s="9" t="s">
        <v>18120</v>
      </c>
      <c r="M8776" s="117" t="s">
        <v>26891</v>
      </c>
      <c r="N8776" s="36" t="str">
        <f t="shared" si="825"/>
        <v>▶</v>
      </c>
      <c r="O8776" s="37" t="s">
        <v>18055</v>
      </c>
      <c r="P8776" s="37">
        <v>24</v>
      </c>
      <c r="Q8776" s="37" t="s">
        <v>23</v>
      </c>
      <c r="R8776" s="9" t="str">
        <f>词典存放目录!$A$1&amp;O8776&amp;P8776&amp;Q8776</f>
        <v>F:\《自创文法查阅Excel》4.1备份\《B词汇·红宝书》\红宝书MP3分割\34 n1-め (24).mp3</v>
      </c>
      <c r="S8776" s="38"/>
      <c r="T8776" s="56"/>
      <c r="U8776" s="56"/>
      <c r="V8776" s="30" t="str">
        <f t="shared" si="826"/>
        <v/>
      </c>
      <c r="W8776" s="29"/>
      <c r="X8776" s="9" t="s">
        <v>464</v>
      </c>
    </row>
    <row r="8777" spans="1:24" s="57" customFormat="1" ht="24">
      <c r="A8777" s="31">
        <v>9226</v>
      </c>
      <c r="B8777" s="32">
        <f t="shared" ca="1" si="823"/>
        <v>0.82699686610621903</v>
      </c>
      <c r="C8777" s="134" t="s">
        <v>16374</v>
      </c>
      <c r="D8777" s="128" t="s">
        <v>16375</v>
      </c>
      <c r="E8777" s="21"/>
      <c r="F8777" s="22"/>
      <c r="G8777" s="22"/>
      <c r="H8777" s="22"/>
      <c r="I8777" s="23"/>
      <c r="J8777" s="35" t="str">
        <f t="shared" si="824"/>
        <v>➸</v>
      </c>
      <c r="K8777" s="117" t="str">
        <f>词典存放目录!$A$1&amp;L8777&amp;M8777</f>
        <v>F:\《自创文法查阅Excel》4.1备份\《B词汇·红宝书》\红宝书15版图片\9226-めんぼく【面目】.jpg</v>
      </c>
      <c r="L8777" s="9" t="s">
        <v>18120</v>
      </c>
      <c r="M8777" s="117" t="s">
        <v>26892</v>
      </c>
      <c r="N8777" s="36" t="str">
        <f t="shared" si="825"/>
        <v>▶</v>
      </c>
      <c r="O8777" s="37" t="s">
        <v>18055</v>
      </c>
      <c r="P8777" s="37">
        <v>25</v>
      </c>
      <c r="Q8777" s="37" t="s">
        <v>23</v>
      </c>
      <c r="R8777" s="9" t="str">
        <f>词典存放目录!$A$1&amp;O8777&amp;P8777&amp;Q8777</f>
        <v>F:\《自创文法查阅Excel》4.1备份\《B词汇·红宝书》\红宝书MP3分割\34 n1-め (25).mp3</v>
      </c>
      <c r="S8777" s="38"/>
      <c r="T8777" s="56"/>
      <c r="U8777" s="56"/>
      <c r="V8777" s="30" t="str">
        <f t="shared" si="826"/>
        <v/>
      </c>
      <c r="W8777" s="29"/>
      <c r="X8777" s="9" t="s">
        <v>464</v>
      </c>
    </row>
    <row r="8778" spans="1:24" s="57" customFormat="1" ht="24">
      <c r="A8778" s="31">
        <v>9228</v>
      </c>
      <c r="B8778" s="32">
        <f t="shared" ca="1" si="823"/>
        <v>0.82367191737555856</v>
      </c>
      <c r="C8778" s="130" t="s">
        <v>16376</v>
      </c>
      <c r="D8778" s="120"/>
      <c r="E8778" s="21"/>
      <c r="F8778" s="22"/>
      <c r="G8778" s="22"/>
      <c r="H8778" s="22"/>
      <c r="I8778" s="23"/>
      <c r="J8778" s="35" t="str">
        <f t="shared" si="824"/>
        <v>➸</v>
      </c>
      <c r="K8778" s="117" t="str">
        <f>词典存放目录!$A$1&amp;L8778&amp;M8778</f>
        <v>F:\《自创文法查阅Excel》4.1备份\《B词汇·红宝书》\红宝书15版图片\9228-もう.jpg</v>
      </c>
      <c r="L8778" s="9" t="s">
        <v>18120</v>
      </c>
      <c r="M8778" s="117" t="s">
        <v>26893</v>
      </c>
      <c r="N8778" s="36" t="str">
        <f t="shared" si="825"/>
        <v>▶</v>
      </c>
      <c r="O8778" s="37" t="s">
        <v>18056</v>
      </c>
      <c r="P8778" s="37">
        <v>1</v>
      </c>
      <c r="Q8778" s="37" t="s">
        <v>23</v>
      </c>
      <c r="R8778" s="9" t="str">
        <f>词典存放目录!$A$1&amp;O8778&amp;P8778&amp;Q8778</f>
        <v>F:\《自创文法查阅Excel》4.1备份\《B词汇·红宝书》\红宝书MP3分割\35 n5-も (1).mp3</v>
      </c>
      <c r="S8778" s="38"/>
      <c r="T8778" s="56"/>
      <c r="U8778" s="56"/>
      <c r="V8778" s="30" t="str">
        <f t="shared" si="826"/>
        <v/>
      </c>
      <c r="W8778" s="29"/>
      <c r="X8778" s="9" t="s">
        <v>24</v>
      </c>
    </row>
    <row r="8779" spans="1:24" s="57" customFormat="1" ht="24">
      <c r="A8779" s="31">
        <v>9229</v>
      </c>
      <c r="B8779" s="32">
        <f t="shared" ca="1" si="823"/>
        <v>0.98825040493059935</v>
      </c>
      <c r="C8779" s="130" t="s">
        <v>16376</v>
      </c>
      <c r="D8779" s="120"/>
      <c r="E8779" s="21"/>
      <c r="F8779" s="22"/>
      <c r="G8779" s="22"/>
      <c r="H8779" s="22"/>
      <c r="I8779" s="23"/>
      <c r="J8779" s="35" t="str">
        <f t="shared" si="824"/>
        <v>➸</v>
      </c>
      <c r="K8779" s="117" t="str">
        <f>词典存放目录!$A$1&amp;L8779&amp;M8779</f>
        <v>F:\《自创文法查阅Excel》4.1备份\《B词汇·红宝书》\红宝书15版图片\9229-もう.jpg</v>
      </c>
      <c r="L8779" s="9" t="s">
        <v>18120</v>
      </c>
      <c r="M8779" s="117" t="s">
        <v>26894</v>
      </c>
      <c r="N8779" s="36" t="str">
        <f t="shared" si="825"/>
        <v>▶</v>
      </c>
      <c r="O8779" s="37" t="s">
        <v>18056</v>
      </c>
      <c r="P8779" s="37">
        <v>2</v>
      </c>
      <c r="Q8779" s="37" t="s">
        <v>23</v>
      </c>
      <c r="R8779" s="9" t="str">
        <f>词典存放目录!$A$1&amp;O8779&amp;P8779&amp;Q8779</f>
        <v>F:\《自创文法查阅Excel》4.1备份\《B词汇·红宝书》\红宝书MP3分割\35 n5-も (2).mp3</v>
      </c>
      <c r="S8779" s="38"/>
      <c r="T8779" s="56"/>
      <c r="U8779" s="56"/>
      <c r="V8779" s="30" t="str">
        <f t="shared" si="826"/>
        <v/>
      </c>
      <c r="W8779" s="29"/>
      <c r="X8779" s="9" t="s">
        <v>24</v>
      </c>
    </row>
    <row r="8780" spans="1:24" s="57" customFormat="1" ht="24">
      <c r="A8780" s="31">
        <v>9230</v>
      </c>
      <c r="B8780" s="32">
        <f t="shared" ca="1" si="823"/>
        <v>0.31127162908449146</v>
      </c>
      <c r="C8780" s="130" t="s">
        <v>16377</v>
      </c>
      <c r="D8780" s="120" t="s">
        <v>16378</v>
      </c>
      <c r="E8780" s="21"/>
      <c r="F8780" s="22"/>
      <c r="G8780" s="22"/>
      <c r="H8780" s="22"/>
      <c r="I8780" s="23"/>
      <c r="J8780" s="35" t="str">
        <f t="shared" si="824"/>
        <v>➸</v>
      </c>
      <c r="K8780" s="117" t="str">
        <f>词典存放目录!$A$1&amp;L8780&amp;M8780</f>
        <v>F:\《自创文法查阅Excel》4.1备份\《B词汇·红宝书》\红宝书15版图片\9230-もうす【申す】.jpg</v>
      </c>
      <c r="L8780" s="9" t="s">
        <v>18120</v>
      </c>
      <c r="M8780" s="117" t="s">
        <v>26895</v>
      </c>
      <c r="N8780" s="36" t="str">
        <f t="shared" si="825"/>
        <v>▶</v>
      </c>
      <c r="O8780" s="37" t="s">
        <v>18056</v>
      </c>
      <c r="P8780" s="37">
        <v>3</v>
      </c>
      <c r="Q8780" s="37" t="s">
        <v>23</v>
      </c>
      <c r="R8780" s="9" t="str">
        <f>词典存放目录!$A$1&amp;O8780&amp;P8780&amp;Q8780</f>
        <v>F:\《自创文法查阅Excel》4.1备份\《B词汇·红宝书》\红宝书MP3分割\35 n5-も (3).mp3</v>
      </c>
      <c r="S8780" s="38"/>
      <c r="T8780" s="56"/>
      <c r="U8780" s="56"/>
      <c r="V8780" s="30" t="str">
        <f t="shared" si="826"/>
        <v/>
      </c>
      <c r="W8780" s="29"/>
      <c r="X8780" s="9" t="s">
        <v>24</v>
      </c>
    </row>
    <row r="8781" spans="1:24" s="57" customFormat="1" ht="24">
      <c r="A8781" s="31">
        <v>9231</v>
      </c>
      <c r="B8781" s="32">
        <f t="shared" ca="1" si="823"/>
        <v>0.57314262305614494</v>
      </c>
      <c r="C8781" s="130" t="s">
        <v>16379</v>
      </c>
      <c r="D8781" s="120" t="s">
        <v>16380</v>
      </c>
      <c r="E8781" s="21"/>
      <c r="F8781" s="22"/>
      <c r="G8781" s="22"/>
      <c r="H8781" s="22"/>
      <c r="I8781" s="23"/>
      <c r="J8781" s="35" t="str">
        <f t="shared" si="824"/>
        <v>➸</v>
      </c>
      <c r="K8781" s="117" t="str">
        <f>词典存放目录!$A$1&amp;L8781&amp;M8781</f>
        <v>F:\《自创文法查阅Excel》4.1备份\《B词汇·红宝书》\红宝书15版图片\9231-もくようび【木曜日】.jpg</v>
      </c>
      <c r="L8781" s="9" t="s">
        <v>18120</v>
      </c>
      <c r="M8781" s="117" t="s">
        <v>26896</v>
      </c>
      <c r="N8781" s="36" t="str">
        <f t="shared" si="825"/>
        <v>▶</v>
      </c>
      <c r="O8781" s="37" t="s">
        <v>18056</v>
      </c>
      <c r="P8781" s="37">
        <v>4</v>
      </c>
      <c r="Q8781" s="37" t="s">
        <v>23</v>
      </c>
      <c r="R8781" s="9" t="str">
        <f>词典存放目录!$A$1&amp;O8781&amp;P8781&amp;Q8781</f>
        <v>F:\《自创文法查阅Excel》4.1备份\《B词汇·红宝书》\红宝书MP3分割\35 n5-も (4).mp3</v>
      </c>
      <c r="S8781" s="38"/>
      <c r="T8781" s="56"/>
      <c r="U8781" s="56"/>
      <c r="V8781" s="30" t="str">
        <f t="shared" si="826"/>
        <v/>
      </c>
      <c r="W8781" s="29"/>
      <c r="X8781" s="9" t="s">
        <v>24</v>
      </c>
    </row>
    <row r="8782" spans="1:24" s="57" customFormat="1" ht="25.5">
      <c r="A8782" s="31">
        <v>9232</v>
      </c>
      <c r="B8782" s="32">
        <f t="shared" ca="1" si="823"/>
        <v>0.56605071864575751</v>
      </c>
      <c r="C8782" s="130" t="s">
        <v>16381</v>
      </c>
      <c r="D8782" s="135"/>
      <c r="E8782" s="21"/>
      <c r="F8782" s="22"/>
      <c r="G8782" s="41" t="s">
        <v>99</v>
      </c>
      <c r="H8782" s="22" t="s">
        <v>159</v>
      </c>
      <c r="I8782" s="23"/>
      <c r="J8782" s="35" t="str">
        <f t="shared" si="824"/>
        <v>➸</v>
      </c>
      <c r="K8782" s="117" t="str">
        <f>词典存放目录!$A$1&amp;L8782&amp;M8782</f>
        <v>F:\《自创文法查阅Excel》4.1备份\《B词汇·红宝书》\红宝书15版图片\9232-もしもし.jpg</v>
      </c>
      <c r="L8782" s="9" t="s">
        <v>18120</v>
      </c>
      <c r="M8782" s="117" t="s">
        <v>26897</v>
      </c>
      <c r="N8782" s="36" t="str">
        <f t="shared" si="825"/>
        <v>▶</v>
      </c>
      <c r="O8782" s="37" t="s">
        <v>18056</v>
      </c>
      <c r="P8782" s="37">
        <v>5</v>
      </c>
      <c r="Q8782" s="37" t="s">
        <v>23</v>
      </c>
      <c r="R8782" s="9" t="str">
        <f>词典存放目录!$A$1&amp;O8782&amp;P8782&amp;Q8782</f>
        <v>F:\《自创文法查阅Excel》4.1备份\《B词汇·红宝书》\红宝书MP3分割\35 n5-も (5).mp3</v>
      </c>
      <c r="S8782" s="38"/>
      <c r="T8782" s="56"/>
      <c r="U8782" s="56"/>
      <c r="V8782" s="30" t="str">
        <f t="shared" si="826"/>
        <v/>
      </c>
      <c r="W8782" s="29"/>
      <c r="X8782" s="9" t="s">
        <v>24</v>
      </c>
    </row>
    <row r="8783" spans="1:24" s="57" customFormat="1" ht="24">
      <c r="A8783" s="31">
        <v>9233</v>
      </c>
      <c r="B8783" s="32">
        <f t="shared" ca="1" si="823"/>
        <v>0.26575418951933372</v>
      </c>
      <c r="C8783" s="130" t="s">
        <v>16382</v>
      </c>
      <c r="D8783" s="120" t="s">
        <v>16383</v>
      </c>
      <c r="E8783" s="21"/>
      <c r="F8783" s="22"/>
      <c r="G8783" s="22"/>
      <c r="H8783" s="22"/>
      <c r="I8783" s="23"/>
      <c r="J8783" s="35" t="str">
        <f t="shared" si="824"/>
        <v>➸</v>
      </c>
      <c r="K8783" s="117" t="str">
        <f>词典存放目录!$A$1&amp;L8783&amp;M8783</f>
        <v>F:\《自创文法查阅Excel》4.1备份\《B词汇·红宝书》\红宝书15版图片\9233-もつ【持つ】.jpg</v>
      </c>
      <c r="L8783" s="9" t="s">
        <v>18120</v>
      </c>
      <c r="M8783" s="117" t="s">
        <v>26898</v>
      </c>
      <c r="N8783" s="36" t="str">
        <f t="shared" si="825"/>
        <v>▶</v>
      </c>
      <c r="O8783" s="37" t="s">
        <v>18056</v>
      </c>
      <c r="P8783" s="37">
        <v>6</v>
      </c>
      <c r="Q8783" s="37" t="s">
        <v>23</v>
      </c>
      <c r="R8783" s="9" t="str">
        <f>词典存放目录!$A$1&amp;O8783&amp;P8783&amp;Q8783</f>
        <v>F:\《自创文法查阅Excel》4.1备份\《B词汇·红宝书》\红宝书MP3分割\35 n5-も (6).mp3</v>
      </c>
      <c r="S8783" s="38"/>
      <c r="T8783" s="56"/>
      <c r="U8783" s="56"/>
      <c r="V8783" s="30" t="str">
        <f t="shared" si="826"/>
        <v/>
      </c>
      <c r="W8783" s="29"/>
      <c r="X8783" s="9" t="s">
        <v>24</v>
      </c>
    </row>
    <row r="8784" spans="1:24" s="57" customFormat="1" ht="24">
      <c r="A8784" s="31">
        <v>9234</v>
      </c>
      <c r="B8784" s="32">
        <f t="shared" ca="1" si="823"/>
        <v>0.47728330759655802</v>
      </c>
      <c r="C8784" s="130" t="s">
        <v>16384</v>
      </c>
      <c r="D8784" s="120"/>
      <c r="E8784" s="21"/>
      <c r="F8784" s="22"/>
      <c r="G8784" s="22" t="s">
        <v>4</v>
      </c>
      <c r="H8784" s="22"/>
      <c r="I8784" s="42" t="s">
        <v>533</v>
      </c>
      <c r="J8784" s="35" t="str">
        <f t="shared" si="824"/>
        <v>➸</v>
      </c>
      <c r="K8784" s="117" t="str">
        <f>词典存放目录!$A$1&amp;L8784&amp;M8784</f>
        <v>F:\《自创文法查阅Excel》4.1备份\《B词汇·红宝书》\红宝书15版图片\9234-もっと.jpg</v>
      </c>
      <c r="L8784" s="9" t="s">
        <v>18120</v>
      </c>
      <c r="M8784" s="117" t="s">
        <v>26899</v>
      </c>
      <c r="N8784" s="36" t="str">
        <f t="shared" si="825"/>
        <v>▶</v>
      </c>
      <c r="O8784" s="37" t="s">
        <v>18056</v>
      </c>
      <c r="P8784" s="37">
        <v>7</v>
      </c>
      <c r="Q8784" s="37" t="s">
        <v>23</v>
      </c>
      <c r="R8784" s="9" t="str">
        <f>词典存放目录!$A$1&amp;O8784&amp;P8784&amp;Q8784</f>
        <v>F:\《自创文法查阅Excel》4.1备份\《B词汇·红宝书》\红宝书MP3分割\35 n5-も (7).mp3</v>
      </c>
      <c r="S8784" s="38"/>
      <c r="T8784" s="56"/>
      <c r="U8784" s="56"/>
      <c r="V8784" s="30" t="str">
        <f t="shared" si="826"/>
        <v/>
      </c>
      <c r="W8784" s="29"/>
      <c r="X8784" s="9" t="s">
        <v>24</v>
      </c>
    </row>
    <row r="8785" spans="1:24" s="57" customFormat="1" ht="24">
      <c r="A8785" s="31">
        <v>9235</v>
      </c>
      <c r="B8785" s="32">
        <f t="shared" ca="1" si="823"/>
        <v>3.5527679410455204E-2</v>
      </c>
      <c r="C8785" s="130" t="s">
        <v>16385</v>
      </c>
      <c r="D8785" s="120" t="s">
        <v>16386</v>
      </c>
      <c r="E8785" s="21"/>
      <c r="F8785" s="22"/>
      <c r="G8785" s="22"/>
      <c r="H8785" s="22"/>
      <c r="I8785" s="23"/>
      <c r="J8785" s="35" t="str">
        <f t="shared" si="824"/>
        <v>➸</v>
      </c>
      <c r="K8785" s="117" t="str">
        <f>词典存放目录!$A$1&amp;L8785&amp;M8785</f>
        <v>F:\《自创文法查阅Excel》4.1备份\《B词汇·红宝书》\红宝书15版图片\9235-もの【物】.jpg</v>
      </c>
      <c r="L8785" s="9" t="s">
        <v>18120</v>
      </c>
      <c r="M8785" s="117" t="s">
        <v>26900</v>
      </c>
      <c r="N8785" s="36" t="str">
        <f t="shared" si="825"/>
        <v>▶</v>
      </c>
      <c r="O8785" s="37" t="s">
        <v>18056</v>
      </c>
      <c r="P8785" s="37">
        <v>8</v>
      </c>
      <c r="Q8785" s="37" t="s">
        <v>23</v>
      </c>
      <c r="R8785" s="9" t="str">
        <f>词典存放目录!$A$1&amp;O8785&amp;P8785&amp;Q8785</f>
        <v>F:\《自创文法查阅Excel》4.1备份\《B词汇·红宝书》\红宝书MP3分割\35 n5-も (8).mp3</v>
      </c>
      <c r="S8785" s="38"/>
      <c r="T8785" s="56"/>
      <c r="U8785" s="56"/>
      <c r="V8785" s="30" t="str">
        <f t="shared" si="826"/>
        <v/>
      </c>
      <c r="W8785" s="29"/>
      <c r="X8785" s="9" t="s">
        <v>24</v>
      </c>
    </row>
    <row r="8786" spans="1:24" s="57" customFormat="1" ht="24">
      <c r="A8786" s="31">
        <v>9236</v>
      </c>
      <c r="B8786" s="32">
        <f t="shared" ca="1" si="823"/>
        <v>0.31058143836778462</v>
      </c>
      <c r="C8786" s="130" t="s">
        <v>16385</v>
      </c>
      <c r="D8786" s="120" t="s">
        <v>16387</v>
      </c>
      <c r="E8786" s="21"/>
      <c r="F8786" s="22"/>
      <c r="G8786" s="22"/>
      <c r="H8786" s="22"/>
      <c r="I8786" s="23"/>
      <c r="J8786" s="35" t="str">
        <f t="shared" si="824"/>
        <v>➸</v>
      </c>
      <c r="K8786" s="117" t="str">
        <f>词典存放目录!$A$1&amp;L8786&amp;M8786</f>
        <v>F:\《自创文法查阅Excel》4.1备份\《B词汇·红宝书》\红宝书15版图片\9236-もの【者】.jpg</v>
      </c>
      <c r="L8786" s="9" t="s">
        <v>18120</v>
      </c>
      <c r="M8786" s="117" t="s">
        <v>26901</v>
      </c>
      <c r="N8786" s="36" t="str">
        <f t="shared" si="825"/>
        <v>▶</v>
      </c>
      <c r="O8786" s="37" t="s">
        <v>18056</v>
      </c>
      <c r="P8786" s="37">
        <v>9</v>
      </c>
      <c r="Q8786" s="37" t="s">
        <v>23</v>
      </c>
      <c r="R8786" s="9" t="str">
        <f>词典存放目录!$A$1&amp;O8786&amp;P8786&amp;Q8786</f>
        <v>F:\《自创文法查阅Excel》4.1备份\《B词汇·红宝书》\红宝书MP3分割\35 n5-も (9).mp3</v>
      </c>
      <c r="S8786" s="38"/>
      <c r="T8786" s="56"/>
      <c r="U8786" s="56"/>
      <c r="V8786" s="30" t="str">
        <f t="shared" si="826"/>
        <v/>
      </c>
      <c r="W8786" s="29"/>
      <c r="X8786" s="9" t="s">
        <v>24</v>
      </c>
    </row>
    <row r="8787" spans="1:24" s="57" customFormat="1" ht="24">
      <c r="A8787" s="31">
        <v>9237</v>
      </c>
      <c r="B8787" s="32">
        <f t="shared" ca="1" si="823"/>
        <v>0.35818591210053852</v>
      </c>
      <c r="C8787" s="130" t="s">
        <v>16388</v>
      </c>
      <c r="D8787" s="120" t="s">
        <v>16389</v>
      </c>
      <c r="E8787" s="21"/>
      <c r="F8787" s="22"/>
      <c r="G8787" s="22"/>
      <c r="H8787" s="22"/>
      <c r="I8787" s="23"/>
      <c r="J8787" s="35" t="str">
        <f t="shared" si="824"/>
        <v>➸</v>
      </c>
      <c r="K8787" s="117" t="str">
        <f>词典存放目录!$A$1&amp;L8787&amp;M8787</f>
        <v>F:\《自创文法查阅Excel》4.1备份\《B词汇·红宝书》\红宝书15版图片\9237-もん【門】.jpg</v>
      </c>
      <c r="L8787" s="9" t="s">
        <v>18120</v>
      </c>
      <c r="M8787" s="117" t="s">
        <v>26902</v>
      </c>
      <c r="N8787" s="36" t="str">
        <f t="shared" si="825"/>
        <v>▶</v>
      </c>
      <c r="O8787" s="37" t="s">
        <v>18056</v>
      </c>
      <c r="P8787" s="37">
        <v>10</v>
      </c>
      <c r="Q8787" s="37" t="s">
        <v>23</v>
      </c>
      <c r="R8787" s="9" t="str">
        <f>词典存放目录!$A$1&amp;O8787&amp;P8787&amp;Q8787</f>
        <v>F:\《自创文法查阅Excel》4.1备份\《B词汇·红宝书》\红宝书MP3分割\35 n5-も (10).mp3</v>
      </c>
      <c r="S8787" s="38"/>
      <c r="T8787" s="56"/>
      <c r="U8787" s="56"/>
      <c r="V8787" s="30" t="str">
        <f t="shared" si="826"/>
        <v/>
      </c>
      <c r="W8787" s="29"/>
      <c r="X8787" s="9" t="s">
        <v>24</v>
      </c>
    </row>
    <row r="8788" spans="1:24" s="57" customFormat="1" ht="24">
      <c r="A8788" s="31">
        <v>9238</v>
      </c>
      <c r="B8788" s="32">
        <f t="shared" ca="1" si="823"/>
        <v>0.2208223918526635</v>
      </c>
      <c r="C8788" s="130" t="s">
        <v>16390</v>
      </c>
      <c r="D8788" s="120" t="s">
        <v>16391</v>
      </c>
      <c r="E8788" s="21"/>
      <c r="F8788" s="22"/>
      <c r="G8788" s="22"/>
      <c r="H8788" s="22"/>
      <c r="I8788" s="23"/>
      <c r="J8788" s="35" t="str">
        <f t="shared" si="824"/>
        <v>➸</v>
      </c>
      <c r="K8788" s="117" t="str">
        <f>词典存放目录!$A$1&amp;L8788&amp;M8788</f>
        <v>F:\《自创文法查阅Excel》4.1备份\《B词汇·红宝书》\红宝书15版图片\9238-もんだい【問題】.jpg</v>
      </c>
      <c r="L8788" s="9" t="s">
        <v>18120</v>
      </c>
      <c r="M8788" s="117" t="s">
        <v>26903</v>
      </c>
      <c r="N8788" s="36" t="str">
        <f t="shared" si="825"/>
        <v>▶</v>
      </c>
      <c r="O8788" s="37" t="s">
        <v>18056</v>
      </c>
      <c r="P8788" s="37">
        <v>11</v>
      </c>
      <c r="Q8788" s="37" t="s">
        <v>23</v>
      </c>
      <c r="R8788" s="9" t="str">
        <f>词典存放目录!$A$1&amp;O8788&amp;P8788&amp;Q8788</f>
        <v>F:\《自创文法查阅Excel》4.1备份\《B词汇·红宝书》\红宝书MP3分割\35 n5-も (11).mp3</v>
      </c>
      <c r="S8788" s="38"/>
      <c r="T8788" s="56"/>
      <c r="U8788" s="56"/>
      <c r="V8788" s="30" t="str">
        <f t="shared" si="826"/>
        <v/>
      </c>
      <c r="W8788" s="29"/>
      <c r="X8788" s="9" t="s">
        <v>24</v>
      </c>
    </row>
    <row r="8789" spans="1:24" s="57" customFormat="1" ht="24">
      <c r="A8789" s="31">
        <v>9239</v>
      </c>
      <c r="B8789" s="32">
        <f t="shared" ca="1" si="823"/>
        <v>0.67170488445766519</v>
      </c>
      <c r="C8789" s="131" t="s">
        <v>16392</v>
      </c>
      <c r="D8789" s="122" t="s">
        <v>16393</v>
      </c>
      <c r="E8789" s="21"/>
      <c r="F8789" s="22"/>
      <c r="G8789" s="22"/>
      <c r="H8789" s="22"/>
      <c r="I8789" s="23"/>
      <c r="J8789" s="35" t="str">
        <f t="shared" si="824"/>
        <v>➸</v>
      </c>
      <c r="K8789" s="117" t="str">
        <f>词典存放目录!$A$1&amp;L8789&amp;M8789</f>
        <v>F:\《自创文法查阅Excel》4.1备份\《B词汇·红宝书》\红宝书15版图片\9239-もうしあげる【申し上げる】.jpg</v>
      </c>
      <c r="L8789" s="9" t="s">
        <v>18120</v>
      </c>
      <c r="M8789" s="117" t="s">
        <v>26904</v>
      </c>
      <c r="N8789" s="36" t="str">
        <f t="shared" si="825"/>
        <v>▶</v>
      </c>
      <c r="O8789" s="37" t="s">
        <v>18057</v>
      </c>
      <c r="P8789" s="37">
        <v>1</v>
      </c>
      <c r="Q8789" s="37" t="s">
        <v>23</v>
      </c>
      <c r="R8789" s="9" t="str">
        <f>词典存放目录!$A$1&amp;O8789&amp;P8789&amp;Q8789</f>
        <v>F:\《自创文法查阅Excel》4.1备份\《B词汇·红宝书》\红宝书MP3分割\35 n4-も (1).mp3</v>
      </c>
      <c r="S8789" s="38"/>
      <c r="T8789" s="56"/>
      <c r="U8789" s="56"/>
      <c r="V8789" s="30" t="str">
        <f t="shared" si="826"/>
        <v/>
      </c>
      <c r="W8789" s="29"/>
      <c r="X8789" s="9" t="s">
        <v>113</v>
      </c>
    </row>
    <row r="8790" spans="1:24" s="57" customFormat="1" ht="24">
      <c r="A8790" s="31">
        <v>9241</v>
      </c>
      <c r="B8790" s="32">
        <f t="shared" ca="1" si="823"/>
        <v>0.20523456747479452</v>
      </c>
      <c r="C8790" s="131" t="s">
        <v>16394</v>
      </c>
      <c r="D8790" s="122"/>
      <c r="E8790" s="21"/>
      <c r="F8790" s="22"/>
      <c r="G8790" s="22"/>
      <c r="H8790" s="22"/>
      <c r="I8790" s="23"/>
      <c r="J8790" s="35" t="str">
        <f t="shared" si="824"/>
        <v>➸</v>
      </c>
      <c r="K8790" s="117" t="str">
        <f>词典存放目录!$A$1&amp;L8790&amp;M8790</f>
        <v>F:\《自创文法查阅Excel》4.1备份\《B词汇·红宝书》\红宝书15版图片\9241-もうすぐ.jpg</v>
      </c>
      <c r="L8790" s="9" t="s">
        <v>18120</v>
      </c>
      <c r="M8790" s="117" t="s">
        <v>26905</v>
      </c>
      <c r="N8790" s="36" t="str">
        <f t="shared" si="825"/>
        <v>▶</v>
      </c>
      <c r="O8790" s="37" t="s">
        <v>18057</v>
      </c>
      <c r="P8790" s="37">
        <v>3</v>
      </c>
      <c r="Q8790" s="37" t="s">
        <v>23</v>
      </c>
      <c r="R8790" s="9" t="str">
        <f>词典存放目录!$A$1&amp;O8790&amp;P8790&amp;Q8790</f>
        <v>F:\《自创文法查阅Excel》4.1备份\《B词汇·红宝书》\红宝书MP3分割\35 n4-も (3).mp3</v>
      </c>
      <c r="S8790" s="38"/>
      <c r="T8790" s="56"/>
      <c r="U8790" s="56"/>
      <c r="V8790" s="30" t="str">
        <f t="shared" si="826"/>
        <v/>
      </c>
      <c r="W8790" s="29"/>
      <c r="X8790" s="9" t="s">
        <v>113</v>
      </c>
    </row>
    <row r="8791" spans="1:24" s="57" customFormat="1" ht="24">
      <c r="A8791" s="31">
        <v>9242</v>
      </c>
      <c r="B8791" s="32">
        <f t="shared" ca="1" si="823"/>
        <v>0.86658844125065915</v>
      </c>
      <c r="C8791" s="131" t="s">
        <v>16395</v>
      </c>
      <c r="D8791" s="122" t="s">
        <v>16396</v>
      </c>
      <c r="E8791" s="21"/>
      <c r="F8791" s="22"/>
      <c r="G8791" s="22"/>
      <c r="H8791" s="22"/>
      <c r="I8791" s="23"/>
      <c r="J8791" s="35" t="str">
        <f t="shared" si="824"/>
        <v>➸</v>
      </c>
      <c r="K8791" s="117" t="str">
        <f>词典存放目录!$A$1&amp;L8791&amp;M8791</f>
        <v>F:\《自创文法查阅Excel》4.1备份\《B词汇·红宝书》\红宝书15版图片\9242-もうすこしで【もう少しで】.jpg</v>
      </c>
      <c r="L8791" s="9" t="s">
        <v>18120</v>
      </c>
      <c r="M8791" s="117" t="s">
        <v>26906</v>
      </c>
      <c r="N8791" s="36" t="str">
        <f t="shared" si="825"/>
        <v>▶</v>
      </c>
      <c r="O8791" s="37" t="s">
        <v>18057</v>
      </c>
      <c r="P8791" s="37">
        <v>4</v>
      </c>
      <c r="Q8791" s="37" t="s">
        <v>23</v>
      </c>
      <c r="R8791" s="9" t="str">
        <f>词典存放目录!$A$1&amp;O8791&amp;P8791&amp;Q8791</f>
        <v>F:\《自创文法查阅Excel》4.1备份\《B词汇·红宝书》\红宝书MP3分割\35 n4-も (4).mp3</v>
      </c>
      <c r="S8791" s="38"/>
      <c r="T8791" s="56"/>
      <c r="U8791" s="56"/>
      <c r="V8791" s="30" t="str">
        <f t="shared" si="826"/>
        <v/>
      </c>
      <c r="W8791" s="29"/>
      <c r="X8791" s="9" t="s">
        <v>113</v>
      </c>
    </row>
    <row r="8792" spans="1:24" s="57" customFormat="1" ht="24">
      <c r="A8792" s="31">
        <v>9243</v>
      </c>
      <c r="B8792" s="32">
        <f t="shared" ca="1" si="823"/>
        <v>0.80421568672704524</v>
      </c>
      <c r="C8792" s="131" t="s">
        <v>16397</v>
      </c>
      <c r="D8792" s="122" t="s">
        <v>16398</v>
      </c>
      <c r="E8792" s="21"/>
      <c r="F8792" s="22"/>
      <c r="G8792" s="22"/>
      <c r="H8792" s="22"/>
      <c r="I8792" s="23"/>
      <c r="J8792" s="35" t="str">
        <f t="shared" si="824"/>
        <v>➸</v>
      </c>
      <c r="K8792" s="117" t="str">
        <f>词典存放目录!$A$1&amp;L8792&amp;M8792</f>
        <v>F:\《自创文法查阅Excel》4.1备份\《B词汇·红宝书》\红宝书15版图片\9243-もえる【燃える】.jpg</v>
      </c>
      <c r="L8792" s="9" t="s">
        <v>18120</v>
      </c>
      <c r="M8792" s="117" t="s">
        <v>26907</v>
      </c>
      <c r="N8792" s="36" t="str">
        <f t="shared" si="825"/>
        <v>▶</v>
      </c>
      <c r="O8792" s="37" t="s">
        <v>18057</v>
      </c>
      <c r="P8792" s="37">
        <v>5</v>
      </c>
      <c r="Q8792" s="37" t="s">
        <v>23</v>
      </c>
      <c r="R8792" s="9" t="str">
        <f>词典存放目录!$A$1&amp;O8792&amp;P8792&amp;Q8792</f>
        <v>F:\《自创文法查阅Excel》4.1备份\《B词汇·红宝书》\红宝书MP3分割\35 n4-も (5).mp3</v>
      </c>
      <c r="S8792" s="38"/>
      <c r="T8792" s="56"/>
      <c r="U8792" s="56"/>
      <c r="V8792" s="30" t="str">
        <f t="shared" si="826"/>
        <v/>
      </c>
      <c r="W8792" s="29"/>
      <c r="X8792" s="9" t="s">
        <v>113</v>
      </c>
    </row>
    <row r="8793" spans="1:24" s="57" customFormat="1" ht="24">
      <c r="A8793" s="31">
        <v>9244</v>
      </c>
      <c r="B8793" s="32">
        <f t="shared" ca="1" si="823"/>
        <v>0.30159122996470999</v>
      </c>
      <c r="C8793" s="131" t="s">
        <v>16399</v>
      </c>
      <c r="D8793" s="122" t="s">
        <v>16400</v>
      </c>
      <c r="E8793" s="21"/>
      <c r="F8793" s="22"/>
      <c r="G8793" s="22"/>
      <c r="H8793" s="22"/>
      <c r="I8793" s="23"/>
      <c r="J8793" s="35" t="str">
        <f t="shared" si="824"/>
        <v>➸</v>
      </c>
      <c r="K8793" s="117" t="str">
        <f>词典存放目录!$A$1&amp;L8793&amp;M8793</f>
        <v>F:\《自创文法查阅Excel》4.1备份\《B词汇·红宝书》\红宝书15版图片\9244-もくてき【目的】.jpg</v>
      </c>
      <c r="L8793" s="9" t="s">
        <v>18120</v>
      </c>
      <c r="M8793" s="117" t="s">
        <v>26908</v>
      </c>
      <c r="N8793" s="36" t="str">
        <f t="shared" si="825"/>
        <v>▶</v>
      </c>
      <c r="O8793" s="37" t="s">
        <v>18057</v>
      </c>
      <c r="P8793" s="37">
        <v>6</v>
      </c>
      <c r="Q8793" s="37" t="s">
        <v>23</v>
      </c>
      <c r="R8793" s="9" t="str">
        <f>词典存放目录!$A$1&amp;O8793&amp;P8793&amp;Q8793</f>
        <v>F:\《自创文法查阅Excel》4.1备份\《B词汇·红宝书》\红宝书MP3分割\35 n4-も (6).mp3</v>
      </c>
      <c r="S8793" s="38"/>
      <c r="T8793" s="56"/>
      <c r="U8793" s="56"/>
      <c r="V8793" s="30" t="str">
        <f t="shared" si="826"/>
        <v/>
      </c>
      <c r="W8793" s="29"/>
      <c r="X8793" s="9" t="s">
        <v>113</v>
      </c>
    </row>
    <row r="8794" spans="1:24" s="57" customFormat="1" ht="24">
      <c r="A8794" s="31">
        <v>9245</v>
      </c>
      <c r="B8794" s="32">
        <f t="shared" ca="1" si="823"/>
        <v>0.31202380839140176</v>
      </c>
      <c r="C8794" s="131" t="s">
        <v>16401</v>
      </c>
      <c r="D8794" s="122" t="s">
        <v>16402</v>
      </c>
      <c r="E8794" s="21"/>
      <c r="F8794" s="22"/>
      <c r="G8794" s="22"/>
      <c r="H8794" s="22"/>
      <c r="I8794" s="23"/>
      <c r="J8794" s="35" t="str">
        <f t="shared" si="824"/>
        <v>➸</v>
      </c>
      <c r="K8794" s="117" t="str">
        <f>词典存放目录!$A$1&amp;L8794&amp;M8794</f>
        <v>F:\《自创文法查阅Excel》4.1备份\《B词汇·红宝书》\红宝书15版图片\9245-もくよう【木曜】.jpg</v>
      </c>
      <c r="L8794" s="9" t="s">
        <v>18120</v>
      </c>
      <c r="M8794" s="117" t="s">
        <v>26909</v>
      </c>
      <c r="N8794" s="36" t="str">
        <f t="shared" si="825"/>
        <v>▶</v>
      </c>
      <c r="O8794" s="37" t="s">
        <v>18057</v>
      </c>
      <c r="P8794" s="37">
        <v>7</v>
      </c>
      <c r="Q8794" s="37" t="s">
        <v>23</v>
      </c>
      <c r="R8794" s="9" t="str">
        <f>词典存放目录!$A$1&amp;O8794&amp;P8794&amp;Q8794</f>
        <v>F:\《自创文法查阅Excel》4.1备份\《B词汇·红宝书》\红宝书MP3分割\35 n4-も (7).mp3</v>
      </c>
      <c r="S8794" s="38"/>
      <c r="T8794" s="56"/>
      <c r="U8794" s="56"/>
      <c r="V8794" s="30" t="str">
        <f t="shared" si="826"/>
        <v/>
      </c>
      <c r="W8794" s="29"/>
      <c r="X8794" s="9" t="s">
        <v>113</v>
      </c>
    </row>
    <row r="8795" spans="1:24" s="57" customFormat="1" ht="24">
      <c r="A8795" s="31">
        <v>9246</v>
      </c>
      <c r="B8795" s="32">
        <f t="shared" ca="1" si="823"/>
        <v>0.46239775599249444</v>
      </c>
      <c r="C8795" s="131" t="s">
        <v>16403</v>
      </c>
      <c r="D8795" s="122" t="s">
        <v>16404</v>
      </c>
      <c r="E8795" s="21"/>
      <c r="F8795" s="22"/>
      <c r="G8795" s="22"/>
      <c r="H8795" s="22"/>
      <c r="I8795" s="23"/>
      <c r="J8795" s="35" t="str">
        <f t="shared" si="824"/>
        <v>➸</v>
      </c>
      <c r="K8795" s="117" t="str">
        <f>词典存放目录!$A$1&amp;L8795&amp;M8795</f>
        <v>F:\《自创文法查阅Excel》4.1备份\《B词汇·红宝书》\红宝书15版图片\9246-もし【若し】.jpg</v>
      </c>
      <c r="L8795" s="9" t="s">
        <v>18120</v>
      </c>
      <c r="M8795" s="117" t="s">
        <v>26910</v>
      </c>
      <c r="N8795" s="36" t="str">
        <f t="shared" si="825"/>
        <v>▶</v>
      </c>
      <c r="O8795" s="37" t="s">
        <v>18057</v>
      </c>
      <c r="P8795" s="37">
        <v>8</v>
      </c>
      <c r="Q8795" s="37" t="s">
        <v>23</v>
      </c>
      <c r="R8795" s="9" t="str">
        <f>词典存放目录!$A$1&amp;O8795&amp;P8795&amp;Q8795</f>
        <v>F:\《自创文法查阅Excel》4.1备份\《B词汇·红宝书》\红宝书MP3分割\35 n4-も (8).mp3</v>
      </c>
      <c r="S8795" s="38"/>
      <c r="T8795" s="56"/>
      <c r="U8795" s="56"/>
      <c r="V8795" s="30" t="str">
        <f t="shared" si="826"/>
        <v/>
      </c>
      <c r="W8795" s="29"/>
      <c r="X8795" s="9" t="s">
        <v>113</v>
      </c>
    </row>
    <row r="8796" spans="1:24" s="57" customFormat="1" ht="24">
      <c r="A8796" s="31">
        <v>9247</v>
      </c>
      <c r="B8796" s="32">
        <f t="shared" ca="1" si="823"/>
        <v>0.40185817696302006</v>
      </c>
      <c r="C8796" s="131" t="s">
        <v>16405</v>
      </c>
      <c r="D8796" s="122" t="s">
        <v>16406</v>
      </c>
      <c r="E8796" s="21"/>
      <c r="F8796" s="22"/>
      <c r="G8796" s="22"/>
      <c r="H8796" s="22"/>
      <c r="I8796" s="23"/>
      <c r="J8796" s="35" t="str">
        <f t="shared" si="824"/>
        <v>➸</v>
      </c>
      <c r="K8796" s="117" t="str">
        <f>词典存放目录!$A$1&amp;L8796&amp;M8796</f>
        <v>F:\《自创文法查阅Excel》4.1备份\《B词汇·红宝书》\红宝书15版图片\9247-もじ【文字】.jpg</v>
      </c>
      <c r="L8796" s="9" t="s">
        <v>18120</v>
      </c>
      <c r="M8796" s="117" t="s">
        <v>26911</v>
      </c>
      <c r="N8796" s="36" t="str">
        <f t="shared" si="825"/>
        <v>▶</v>
      </c>
      <c r="O8796" s="37" t="s">
        <v>18057</v>
      </c>
      <c r="P8796" s="37">
        <v>9</v>
      </c>
      <c r="Q8796" s="37" t="s">
        <v>23</v>
      </c>
      <c r="R8796" s="9" t="str">
        <f>词典存放目录!$A$1&amp;O8796&amp;P8796&amp;Q8796</f>
        <v>F:\《自创文法查阅Excel》4.1备份\《B词汇·红宝书》\红宝书MP3分割\35 n4-も (9).mp3</v>
      </c>
      <c r="S8796" s="38"/>
      <c r="T8796" s="56"/>
      <c r="U8796" s="56"/>
      <c r="V8796" s="30" t="str">
        <f t="shared" si="826"/>
        <v/>
      </c>
      <c r="W8796" s="29"/>
      <c r="X8796" s="9" t="s">
        <v>113</v>
      </c>
    </row>
    <row r="8797" spans="1:24" s="57" customFormat="1" ht="24">
      <c r="A8797" s="31">
        <v>9248</v>
      </c>
      <c r="B8797" s="32">
        <f t="shared" ca="1" si="823"/>
        <v>0.86544746192237954</v>
      </c>
      <c r="C8797" s="131" t="s">
        <v>16407</v>
      </c>
      <c r="D8797" s="122" t="s">
        <v>16408</v>
      </c>
      <c r="E8797" s="21"/>
      <c r="F8797" s="22"/>
      <c r="G8797" s="22"/>
      <c r="H8797" s="22"/>
      <c r="I8797" s="23"/>
      <c r="J8797" s="35" t="str">
        <f t="shared" si="824"/>
        <v>➸</v>
      </c>
      <c r="K8797" s="117" t="str">
        <f>词典存放目录!$A$1&amp;L8797&amp;M8797</f>
        <v>F:\《自创文法查阅Excel》4.1备份\《B词汇·红宝书》\红宝书15版图片\9248-もちろん【勿論】.jpg</v>
      </c>
      <c r="L8797" s="9" t="s">
        <v>18120</v>
      </c>
      <c r="M8797" s="117" t="s">
        <v>26912</v>
      </c>
      <c r="N8797" s="36" t="str">
        <f t="shared" si="825"/>
        <v>▶</v>
      </c>
      <c r="O8797" s="37" t="s">
        <v>18057</v>
      </c>
      <c r="P8797" s="37">
        <v>10</v>
      </c>
      <c r="Q8797" s="37" t="s">
        <v>23</v>
      </c>
      <c r="R8797" s="9" t="str">
        <f>词典存放目录!$A$1&amp;O8797&amp;P8797&amp;Q8797</f>
        <v>F:\《自创文法查阅Excel》4.1备份\《B词汇·红宝书》\红宝书MP3分割\35 n4-も (10).mp3</v>
      </c>
      <c r="S8797" s="38"/>
      <c r="T8797" s="56"/>
      <c r="U8797" s="56"/>
      <c r="V8797" s="30" t="str">
        <f t="shared" si="826"/>
        <v/>
      </c>
      <c r="W8797" s="29"/>
      <c r="X8797" s="9" t="s">
        <v>113</v>
      </c>
    </row>
    <row r="8798" spans="1:24" s="57" customFormat="1" ht="24">
      <c r="A8798" s="31">
        <v>9249</v>
      </c>
      <c r="B8798" s="32">
        <f t="shared" ca="1" si="823"/>
        <v>0.94018731973606429</v>
      </c>
      <c r="C8798" s="131" t="s">
        <v>16409</v>
      </c>
      <c r="D8798" s="122" t="s">
        <v>16410</v>
      </c>
      <c r="E8798" s="21"/>
      <c r="F8798" s="22"/>
      <c r="G8798" s="22" t="s">
        <v>4</v>
      </c>
      <c r="H8798" s="22"/>
      <c r="I8798" s="42" t="s">
        <v>533</v>
      </c>
      <c r="J8798" s="35" t="str">
        <f t="shared" si="824"/>
        <v>➸</v>
      </c>
      <c r="K8798" s="117" t="str">
        <f>词典存放目录!$A$1&amp;L8798&amp;M8798</f>
        <v>F:\《自创文法查阅Excel》4.1备份\《B词汇·红宝书》\红宝书15版图片\9249-もっとも【最も】.jpg</v>
      </c>
      <c r="L8798" s="9" t="s">
        <v>18120</v>
      </c>
      <c r="M8798" s="117" t="s">
        <v>26913</v>
      </c>
      <c r="N8798" s="36" t="str">
        <f t="shared" si="825"/>
        <v>▶</v>
      </c>
      <c r="O8798" s="37" t="s">
        <v>18057</v>
      </c>
      <c r="P8798" s="37">
        <v>11</v>
      </c>
      <c r="Q8798" s="37" t="s">
        <v>23</v>
      </c>
      <c r="R8798" s="9" t="str">
        <f>词典存放目录!$A$1&amp;O8798&amp;P8798&amp;Q8798</f>
        <v>F:\《自创文法查阅Excel》4.1备份\《B词汇·红宝书》\红宝书MP3分割\35 n4-も (11).mp3</v>
      </c>
      <c r="S8798" s="38"/>
      <c r="T8798" s="56"/>
      <c r="U8798" s="56"/>
      <c r="V8798" s="30" t="str">
        <f t="shared" si="826"/>
        <v/>
      </c>
      <c r="W8798" s="29"/>
      <c r="X8798" s="9" t="s">
        <v>113</v>
      </c>
    </row>
    <row r="8799" spans="1:24" s="57" customFormat="1" ht="24">
      <c r="A8799" s="31">
        <v>9250</v>
      </c>
      <c r="B8799" s="32">
        <f t="shared" ca="1" si="823"/>
        <v>0.59634993943754633</v>
      </c>
      <c r="C8799" s="131" t="s">
        <v>16411</v>
      </c>
      <c r="D8799" s="122" t="s">
        <v>16412</v>
      </c>
      <c r="E8799" s="21"/>
      <c r="F8799" s="22"/>
      <c r="G8799" s="22"/>
      <c r="H8799" s="22"/>
      <c r="I8799" s="23"/>
      <c r="J8799" s="35" t="str">
        <f t="shared" si="824"/>
        <v>➸</v>
      </c>
      <c r="K8799" s="117" t="str">
        <f>词典存放目录!$A$1&amp;L8799&amp;M8799</f>
        <v>F:\《自创文法查阅Excel》4.1备份\《B词汇·红宝书》\红宝书15版图片\9250-もどる【戻る】.jpg</v>
      </c>
      <c r="L8799" s="9" t="s">
        <v>18120</v>
      </c>
      <c r="M8799" s="117" t="s">
        <v>26914</v>
      </c>
      <c r="N8799" s="36" t="str">
        <f t="shared" si="825"/>
        <v>▶</v>
      </c>
      <c r="O8799" s="37" t="s">
        <v>18057</v>
      </c>
      <c r="P8799" s="37">
        <v>12</v>
      </c>
      <c r="Q8799" s="37" t="s">
        <v>23</v>
      </c>
      <c r="R8799" s="9" t="str">
        <f>词典存放目录!$A$1&amp;O8799&amp;P8799&amp;Q8799</f>
        <v>F:\《自创文法查阅Excel》4.1备份\《B词汇·红宝书》\红宝书MP3分割\35 n4-も (12).mp3</v>
      </c>
      <c r="S8799" s="38"/>
      <c r="T8799" s="56"/>
      <c r="U8799" s="56"/>
      <c r="V8799" s="30" t="str">
        <f t="shared" si="826"/>
        <v/>
      </c>
      <c r="W8799" s="29"/>
      <c r="X8799" s="9" t="s">
        <v>113</v>
      </c>
    </row>
    <row r="8800" spans="1:24" s="57" customFormat="1" ht="24">
      <c r="A8800" s="31">
        <v>9251</v>
      </c>
      <c r="B8800" s="32">
        <f t="shared" ca="1" si="823"/>
        <v>0.45235248724161659</v>
      </c>
      <c r="C8800" s="131" t="s">
        <v>16413</v>
      </c>
      <c r="D8800" s="122" t="s">
        <v>16414</v>
      </c>
      <c r="E8800" s="21"/>
      <c r="F8800" s="22"/>
      <c r="G8800" s="22"/>
      <c r="H8800" s="22"/>
      <c r="I8800" s="23"/>
      <c r="J8800" s="35" t="str">
        <f t="shared" si="824"/>
        <v>➸</v>
      </c>
      <c r="K8800" s="117" t="str">
        <f>词典存放目录!$A$1&amp;L8800&amp;M8800</f>
        <v>F:\《自创文法查阅Excel》4.1备份\《B词汇·红宝书》\红宝书15版图片\9251-もめん【木綿】.jpg</v>
      </c>
      <c r="L8800" s="9" t="s">
        <v>18120</v>
      </c>
      <c r="M8800" s="117" t="s">
        <v>26915</v>
      </c>
      <c r="N8800" s="36" t="str">
        <f t="shared" si="825"/>
        <v>▶</v>
      </c>
      <c r="O8800" s="37" t="s">
        <v>18057</v>
      </c>
      <c r="P8800" s="37">
        <v>13</v>
      </c>
      <c r="Q8800" s="37" t="s">
        <v>23</v>
      </c>
      <c r="R8800" s="9" t="str">
        <f>词典存放目录!$A$1&amp;O8800&amp;P8800&amp;Q8800</f>
        <v>F:\《自创文法查阅Excel》4.1备份\《B词汇·红宝书》\红宝书MP3分割\35 n4-も (13).mp3</v>
      </c>
      <c r="S8800" s="38"/>
      <c r="T8800" s="56"/>
      <c r="U8800" s="56"/>
      <c r="V8800" s="30" t="str">
        <f t="shared" si="826"/>
        <v/>
      </c>
      <c r="W8800" s="29"/>
      <c r="X8800" s="9" t="s">
        <v>113</v>
      </c>
    </row>
    <row r="8801" spans="1:24" s="57" customFormat="1" ht="24">
      <c r="A8801" s="31">
        <v>9252</v>
      </c>
      <c r="B8801" s="32">
        <f t="shared" ca="1" si="823"/>
        <v>0.31624462177626411</v>
      </c>
      <c r="C8801" s="131" t="s">
        <v>16415</v>
      </c>
      <c r="D8801" s="122" t="s">
        <v>16416</v>
      </c>
      <c r="E8801" s="21"/>
      <c r="F8801" s="22"/>
      <c r="G8801" s="22"/>
      <c r="H8801" s="22"/>
      <c r="I8801" s="23"/>
      <c r="J8801" s="35" t="str">
        <f t="shared" si="824"/>
        <v>➸</v>
      </c>
      <c r="K8801" s="117" t="str">
        <f>词典存放目录!$A$1&amp;L8801&amp;M8801</f>
        <v>F:\《自创文法查阅Excel》4.1备份\《B词汇·红宝书》\红宝书15版图片\9252-もも【桃】.jpg</v>
      </c>
      <c r="L8801" s="9" t="s">
        <v>18120</v>
      </c>
      <c r="M8801" s="117" t="s">
        <v>26916</v>
      </c>
      <c r="N8801" s="36" t="str">
        <f t="shared" si="825"/>
        <v>▶</v>
      </c>
      <c r="O8801" s="37" t="s">
        <v>18057</v>
      </c>
      <c r="P8801" s="37">
        <v>14</v>
      </c>
      <c r="Q8801" s="37" t="s">
        <v>23</v>
      </c>
      <c r="R8801" s="9" t="str">
        <f>词典存放目录!$A$1&amp;O8801&amp;P8801&amp;Q8801</f>
        <v>F:\《自创文法查阅Excel》4.1备份\《B词汇·红宝书》\红宝书MP3分割\35 n4-も (14).mp3</v>
      </c>
      <c r="S8801" s="38"/>
      <c r="T8801" s="56"/>
      <c r="U8801" s="56"/>
      <c r="V8801" s="30" t="str">
        <f t="shared" si="826"/>
        <v/>
      </c>
      <c r="W8801" s="29"/>
      <c r="X8801" s="9" t="s">
        <v>113</v>
      </c>
    </row>
    <row r="8802" spans="1:24" s="57" customFormat="1" ht="24">
      <c r="A8802" s="31">
        <v>9253</v>
      </c>
      <c r="B8802" s="32">
        <f t="shared" ca="1" si="823"/>
        <v>8.5154359389161494E-2</v>
      </c>
      <c r="C8802" s="131" t="s">
        <v>16417</v>
      </c>
      <c r="D8802" s="122" t="s">
        <v>16418</v>
      </c>
      <c r="E8802" s="21"/>
      <c r="F8802" s="22"/>
      <c r="G8802" s="22"/>
      <c r="H8802" s="22"/>
      <c r="I8802" s="23"/>
      <c r="J8802" s="35" t="str">
        <f t="shared" si="824"/>
        <v>➸</v>
      </c>
      <c r="K8802" s="117" t="str">
        <f>词典存放目录!$A$1&amp;L8802&amp;M8802</f>
        <v>F:\《自创文法查阅Excel》4.1备份\《B词汇·红宝书》\红宝书15版图片\9253-もらう【貰う】.jpg</v>
      </c>
      <c r="L8802" s="9" t="s">
        <v>18120</v>
      </c>
      <c r="M8802" s="117" t="s">
        <v>26917</v>
      </c>
      <c r="N8802" s="36" t="str">
        <f t="shared" si="825"/>
        <v>▶</v>
      </c>
      <c r="O8802" s="37" t="s">
        <v>18057</v>
      </c>
      <c r="P8802" s="37">
        <v>15</v>
      </c>
      <c r="Q8802" s="37" t="s">
        <v>23</v>
      </c>
      <c r="R8802" s="9" t="str">
        <f>词典存放目录!$A$1&amp;O8802&amp;P8802&amp;Q8802</f>
        <v>F:\《自创文法查阅Excel》4.1备份\《B词汇·红宝书》\红宝书MP3分割\35 n4-も (15).mp3</v>
      </c>
      <c r="S8802" s="38"/>
      <c r="T8802" s="56"/>
      <c r="U8802" s="56"/>
      <c r="V8802" s="30" t="str">
        <f t="shared" si="826"/>
        <v/>
      </c>
      <c r="W8802" s="29"/>
      <c r="X8802" s="9" t="s">
        <v>113</v>
      </c>
    </row>
    <row r="8803" spans="1:24" s="57" customFormat="1" ht="24">
      <c r="A8803" s="31">
        <v>9254</v>
      </c>
      <c r="B8803" s="32">
        <f t="shared" ca="1" si="823"/>
        <v>0.4243943651729909</v>
      </c>
      <c r="C8803" s="131" t="s">
        <v>16419</v>
      </c>
      <c r="D8803" s="122" t="s">
        <v>16420</v>
      </c>
      <c r="E8803" s="21"/>
      <c r="F8803" s="22"/>
      <c r="G8803" s="22"/>
      <c r="H8803" s="22"/>
      <c r="I8803" s="23"/>
      <c r="J8803" s="35" t="str">
        <f t="shared" si="824"/>
        <v>➸</v>
      </c>
      <c r="K8803" s="117" t="str">
        <f>词典存放目录!$A$1&amp;L8803&amp;M8803</f>
        <v>F:\《自创文法查阅Excel》4.1备份\《B词汇·红宝书》\红宝书15版图片\9254-もらす【漏らす】.jpg</v>
      </c>
      <c r="L8803" s="9" t="s">
        <v>18120</v>
      </c>
      <c r="M8803" s="117" t="s">
        <v>26918</v>
      </c>
      <c r="N8803" s="36" t="str">
        <f t="shared" si="825"/>
        <v>▶</v>
      </c>
      <c r="O8803" s="37" t="s">
        <v>18057</v>
      </c>
      <c r="P8803" s="37">
        <v>16</v>
      </c>
      <c r="Q8803" s="37" t="s">
        <v>23</v>
      </c>
      <c r="R8803" s="9" t="str">
        <f>词典存放目录!$A$1&amp;O8803&amp;P8803&amp;Q8803</f>
        <v>F:\《自创文法查阅Excel》4.1备份\《B词汇·红宝书》\红宝书MP3分割\35 n4-も (16).mp3</v>
      </c>
      <c r="S8803" s="38"/>
      <c r="T8803" s="56"/>
      <c r="U8803" s="56"/>
      <c r="V8803" s="30" t="str">
        <f t="shared" si="826"/>
        <v/>
      </c>
      <c r="W8803" s="29"/>
      <c r="X8803" s="9" t="s">
        <v>113</v>
      </c>
    </row>
    <row r="8804" spans="1:24" s="57" customFormat="1" ht="24">
      <c r="A8804" s="31">
        <v>9255</v>
      </c>
      <c r="B8804" s="32">
        <f t="shared" ca="1" si="823"/>
        <v>0.56239987866343677</v>
      </c>
      <c r="C8804" s="131" t="s">
        <v>16421</v>
      </c>
      <c r="D8804" s="122" t="s">
        <v>16422</v>
      </c>
      <c r="E8804" s="21"/>
      <c r="F8804" s="22"/>
      <c r="G8804" s="22"/>
      <c r="H8804" s="22"/>
      <c r="I8804" s="23"/>
      <c r="J8804" s="35" t="str">
        <f t="shared" si="824"/>
        <v>➸</v>
      </c>
      <c r="K8804" s="117" t="str">
        <f>词典存放目录!$A$1&amp;L8804&amp;M8804</f>
        <v>F:\《自创文法查阅Excel》4.1备份\《B词汇·红宝书》\红宝书15版图片\9255-もり【森】.jpg</v>
      </c>
      <c r="L8804" s="9" t="s">
        <v>18120</v>
      </c>
      <c r="M8804" s="117" t="s">
        <v>26919</v>
      </c>
      <c r="N8804" s="36" t="str">
        <f t="shared" si="825"/>
        <v>▶</v>
      </c>
      <c r="O8804" s="37" t="s">
        <v>18057</v>
      </c>
      <c r="P8804" s="37">
        <v>17</v>
      </c>
      <c r="Q8804" s="37" t="s">
        <v>23</v>
      </c>
      <c r="R8804" s="9" t="str">
        <f>词典存放目录!$A$1&amp;O8804&amp;P8804&amp;Q8804</f>
        <v>F:\《自创文法查阅Excel》4.1备份\《B词汇·红宝书》\红宝书MP3分割\35 n4-も (17).mp3</v>
      </c>
      <c r="S8804" s="38"/>
      <c r="T8804" s="56"/>
      <c r="U8804" s="56"/>
      <c r="V8804" s="30" t="str">
        <f t="shared" si="826"/>
        <v/>
      </c>
      <c r="W8804" s="29"/>
      <c r="X8804" s="9" t="s">
        <v>113</v>
      </c>
    </row>
    <row r="8805" spans="1:24" s="57" customFormat="1" ht="24">
      <c r="A8805" s="31">
        <v>9256</v>
      </c>
      <c r="B8805" s="32">
        <f t="shared" ca="1" si="823"/>
        <v>0.64058405553365549</v>
      </c>
      <c r="C8805" s="131" t="s">
        <v>16423</v>
      </c>
      <c r="D8805" s="122" t="s">
        <v>16424</v>
      </c>
      <c r="E8805" s="21"/>
      <c r="F8805" s="22"/>
      <c r="G8805" s="22"/>
      <c r="H8805" s="22"/>
      <c r="I8805" s="23"/>
      <c r="J8805" s="35" t="str">
        <f t="shared" si="824"/>
        <v>➸</v>
      </c>
      <c r="K8805" s="117" t="str">
        <f>词典存放目录!$A$1&amp;L8805&amp;M8805</f>
        <v>F:\《自创文法查阅Excel》4.1备份\《B词汇·红宝书》\红宝书15版图片\9256-もれる【漏れる】.jpg</v>
      </c>
      <c r="L8805" s="9" t="s">
        <v>18120</v>
      </c>
      <c r="M8805" s="117" t="s">
        <v>26920</v>
      </c>
      <c r="N8805" s="36" t="str">
        <f t="shared" si="825"/>
        <v>▶</v>
      </c>
      <c r="O8805" s="37" t="s">
        <v>18057</v>
      </c>
      <c r="P8805" s="37">
        <v>18</v>
      </c>
      <c r="Q8805" s="37" t="s">
        <v>23</v>
      </c>
      <c r="R8805" s="9" t="str">
        <f>词典存放目录!$A$1&amp;O8805&amp;P8805&amp;Q8805</f>
        <v>F:\《自创文法查阅Excel》4.1备份\《B词汇·红宝书》\红宝书MP3分割\35 n4-も (18).mp3</v>
      </c>
      <c r="S8805" s="38"/>
      <c r="T8805" s="56"/>
      <c r="U8805" s="56"/>
      <c r="V8805" s="30" t="str">
        <f t="shared" si="826"/>
        <v/>
      </c>
      <c r="W8805" s="29"/>
      <c r="X8805" s="9" t="s">
        <v>113</v>
      </c>
    </row>
    <row r="8806" spans="1:24" s="57" customFormat="1" ht="24">
      <c r="A8806" s="31">
        <v>9257</v>
      </c>
      <c r="B8806" s="32">
        <f t="shared" ca="1" si="823"/>
        <v>7.726465162591778E-2</v>
      </c>
      <c r="C8806" s="132" t="s">
        <v>16425</v>
      </c>
      <c r="D8806" s="124" t="s">
        <v>16426</v>
      </c>
      <c r="E8806" s="21"/>
      <c r="F8806" s="22"/>
      <c r="G8806" s="22"/>
      <c r="H8806" s="22"/>
      <c r="I8806" s="23"/>
      <c r="J8806" s="35" t="str">
        <f t="shared" si="824"/>
        <v>➸</v>
      </c>
      <c r="K8806" s="117" t="str">
        <f>词典存放目录!$A$1&amp;L8806&amp;M8806</f>
        <v>F:\《自创文法查阅Excel》4.1备份\《B词汇·红宝书》\红宝书15版图片\9257-もうかる【儲かる】.jpg</v>
      </c>
      <c r="L8806" s="9" t="s">
        <v>18120</v>
      </c>
      <c r="M8806" s="117" t="s">
        <v>26921</v>
      </c>
      <c r="N8806" s="36" t="str">
        <f t="shared" si="825"/>
        <v>▶</v>
      </c>
      <c r="O8806" s="37" t="s">
        <v>18058</v>
      </c>
      <c r="P8806" s="37">
        <v>1</v>
      </c>
      <c r="Q8806" s="37" t="s">
        <v>23</v>
      </c>
      <c r="R8806" s="9" t="str">
        <f>词典存放目录!$A$1&amp;O8806&amp;P8806&amp;Q8806</f>
        <v>F:\《自创文法查阅Excel》4.1备份\《B词汇·红宝书》\红宝书MP3分割\35 n3-も (1).mp3</v>
      </c>
      <c r="S8806" s="38"/>
      <c r="T8806" s="56"/>
      <c r="U8806" s="56"/>
      <c r="V8806" s="30" t="str">
        <f t="shared" si="826"/>
        <v/>
      </c>
      <c r="W8806" s="29"/>
      <c r="X8806" s="9" t="s">
        <v>212</v>
      </c>
    </row>
    <row r="8807" spans="1:24" s="57" customFormat="1" ht="24">
      <c r="A8807" s="31">
        <v>9258</v>
      </c>
      <c r="B8807" s="32">
        <f t="shared" ca="1" si="823"/>
        <v>1.0488369046124268E-2</v>
      </c>
      <c r="C8807" s="132" t="s">
        <v>16427</v>
      </c>
      <c r="D8807" s="124" t="s">
        <v>16428</v>
      </c>
      <c r="E8807" s="21"/>
      <c r="F8807" s="22"/>
      <c r="G8807" s="22"/>
      <c r="H8807" s="22"/>
      <c r="I8807" s="23"/>
      <c r="J8807" s="35" t="str">
        <f t="shared" si="824"/>
        <v>➸</v>
      </c>
      <c r="K8807" s="117" t="str">
        <f>词典存放目录!$A$1&amp;L8807&amp;M8807</f>
        <v>F:\《自创文法查阅Excel》4.1备份\《B词汇·红宝书》\红宝书15版图片\9258-もうける【儲ける】.jpg</v>
      </c>
      <c r="L8807" s="9" t="s">
        <v>18120</v>
      </c>
      <c r="M8807" s="117" t="s">
        <v>26922</v>
      </c>
      <c r="N8807" s="36" t="str">
        <f t="shared" si="825"/>
        <v>▶</v>
      </c>
      <c r="O8807" s="37" t="s">
        <v>18058</v>
      </c>
      <c r="P8807" s="37">
        <v>2</v>
      </c>
      <c r="Q8807" s="37" t="s">
        <v>23</v>
      </c>
      <c r="R8807" s="9" t="str">
        <f>词典存放目录!$A$1&amp;O8807&amp;P8807&amp;Q8807</f>
        <v>F:\《自创文法查阅Excel》4.1备份\《B词汇·红宝书》\红宝书MP3分割\35 n3-も (2).mp3</v>
      </c>
      <c r="S8807" s="38"/>
      <c r="T8807" s="56"/>
      <c r="U8807" s="56"/>
      <c r="V8807" s="30" t="str">
        <f t="shared" si="826"/>
        <v/>
      </c>
      <c r="W8807" s="29"/>
      <c r="X8807" s="9" t="s">
        <v>212</v>
      </c>
    </row>
    <row r="8808" spans="1:24" s="57" customFormat="1" ht="24">
      <c r="A8808" s="31">
        <v>9259</v>
      </c>
      <c r="B8808" s="32">
        <f t="shared" ca="1" si="823"/>
        <v>0.24472075146320393</v>
      </c>
      <c r="C8808" s="132" t="s">
        <v>16429</v>
      </c>
      <c r="D8808" s="124" t="s">
        <v>16430</v>
      </c>
      <c r="E8808" s="21"/>
      <c r="F8808" s="22"/>
      <c r="G8808" s="22"/>
      <c r="H8808" s="22"/>
      <c r="I8808" s="23"/>
      <c r="J8808" s="35" t="str">
        <f t="shared" si="824"/>
        <v>➸</v>
      </c>
      <c r="K8808" s="117" t="str">
        <f>词典存放目录!$A$1&amp;L8808&amp;M8808</f>
        <v>F:\《自创文法查阅Excel》4.1备份\《B词汇·红宝书》\红宝书15版图片\9259-もうしこみ【申し込み】.jpg</v>
      </c>
      <c r="L8808" s="9" t="s">
        <v>18120</v>
      </c>
      <c r="M8808" s="117" t="s">
        <v>26923</v>
      </c>
      <c r="N8808" s="36" t="str">
        <f t="shared" si="825"/>
        <v>▶</v>
      </c>
      <c r="O8808" s="37" t="s">
        <v>18058</v>
      </c>
      <c r="P8808" s="37">
        <v>3</v>
      </c>
      <c r="Q8808" s="37" t="s">
        <v>23</v>
      </c>
      <c r="R8808" s="9" t="str">
        <f>词典存放目录!$A$1&amp;O8808&amp;P8808&amp;Q8808</f>
        <v>F:\《自创文法查阅Excel》4.1备份\《B词汇·红宝书》\红宝书MP3分割\35 n3-も (3).mp3</v>
      </c>
      <c r="S8808" s="38"/>
      <c r="T8808" s="56"/>
      <c r="U8808" s="56"/>
      <c r="V8808" s="30" t="str">
        <f t="shared" si="826"/>
        <v/>
      </c>
      <c r="W8808" s="29"/>
      <c r="X8808" s="9" t="s">
        <v>212</v>
      </c>
    </row>
    <row r="8809" spans="1:24" s="57" customFormat="1" ht="24">
      <c r="A8809" s="31">
        <v>9260</v>
      </c>
      <c r="B8809" s="32">
        <f t="shared" ca="1" si="823"/>
        <v>0.48104306476262448</v>
      </c>
      <c r="C8809" s="132" t="s">
        <v>16431</v>
      </c>
      <c r="D8809" s="124" t="s">
        <v>16432</v>
      </c>
      <c r="E8809" s="21"/>
      <c r="F8809" s="22"/>
      <c r="G8809" s="22"/>
      <c r="H8809" s="22"/>
      <c r="I8809" s="23"/>
      <c r="J8809" s="35" t="str">
        <f t="shared" si="824"/>
        <v>➸</v>
      </c>
      <c r="K8809" s="117" t="str">
        <f>词典存放目录!$A$1&amp;L8809&amp;M8809</f>
        <v>F:\《自创文法查阅Excel》4.1备份\《B词汇·红宝书》\红宝书15版图片\9260-もうしこみしょ【申込書】.jpg</v>
      </c>
      <c r="L8809" s="9" t="s">
        <v>18120</v>
      </c>
      <c r="M8809" s="117" t="s">
        <v>26924</v>
      </c>
      <c r="N8809" s="36" t="str">
        <f t="shared" si="825"/>
        <v>▶</v>
      </c>
      <c r="O8809" s="37" t="s">
        <v>18058</v>
      </c>
      <c r="P8809" s="37">
        <v>4</v>
      </c>
      <c r="Q8809" s="37" t="s">
        <v>23</v>
      </c>
      <c r="R8809" s="9" t="str">
        <f>词典存放目录!$A$1&amp;O8809&amp;P8809&amp;Q8809</f>
        <v>F:\《自创文法查阅Excel》4.1备份\《B词汇·红宝书》\红宝书MP3分割\35 n3-も (4).mp3</v>
      </c>
      <c r="S8809" s="38"/>
      <c r="T8809" s="56"/>
      <c r="U8809" s="56"/>
      <c r="V8809" s="30" t="str">
        <f t="shared" si="826"/>
        <v/>
      </c>
      <c r="W8809" s="29"/>
      <c r="X8809" s="9" t="s">
        <v>212</v>
      </c>
    </row>
    <row r="8810" spans="1:24" s="57" customFormat="1" ht="24">
      <c r="A8810" s="31">
        <v>9261</v>
      </c>
      <c r="B8810" s="32">
        <f t="shared" ca="1" si="823"/>
        <v>0.88467529655666199</v>
      </c>
      <c r="C8810" s="132" t="s">
        <v>16433</v>
      </c>
      <c r="D8810" s="124" t="s">
        <v>16434</v>
      </c>
      <c r="E8810" s="21"/>
      <c r="F8810" s="22"/>
      <c r="G8810" s="22"/>
      <c r="H8810" s="22"/>
      <c r="I8810" s="23"/>
      <c r="J8810" s="35" t="str">
        <f t="shared" si="824"/>
        <v>➸</v>
      </c>
      <c r="K8810" s="117" t="str">
        <f>词典存放目录!$A$1&amp;L8810&amp;M8810</f>
        <v>F:\《自创文法查阅Excel》4.1备份\《B词汇·红宝书》\红宝书15版图片\9261-もうしこむ【申し込む】.jpg</v>
      </c>
      <c r="L8810" s="9" t="s">
        <v>18120</v>
      </c>
      <c r="M8810" s="117" t="s">
        <v>26925</v>
      </c>
      <c r="N8810" s="36" t="str">
        <f t="shared" si="825"/>
        <v>▶</v>
      </c>
      <c r="O8810" s="37" t="s">
        <v>18058</v>
      </c>
      <c r="P8810" s="37">
        <v>5</v>
      </c>
      <c r="Q8810" s="37" t="s">
        <v>23</v>
      </c>
      <c r="R8810" s="9" t="str">
        <f>词典存放目录!$A$1&amp;O8810&amp;P8810&amp;Q8810</f>
        <v>F:\《自创文法查阅Excel》4.1备份\《B词汇·红宝书》\红宝书MP3分割\35 n3-も (5).mp3</v>
      </c>
      <c r="S8810" s="38"/>
      <c r="T8810" s="56"/>
      <c r="U8810" s="56"/>
      <c r="V8810" s="30" t="str">
        <f t="shared" si="826"/>
        <v/>
      </c>
      <c r="W8810" s="29"/>
      <c r="X8810" s="9" t="s">
        <v>212</v>
      </c>
    </row>
    <row r="8811" spans="1:24" s="57" customFormat="1" ht="24">
      <c r="A8811" s="31">
        <v>9262</v>
      </c>
      <c r="B8811" s="32">
        <f t="shared" ca="1" si="823"/>
        <v>0.15202737875320926</v>
      </c>
      <c r="C8811" s="132" t="s">
        <v>16435</v>
      </c>
      <c r="D8811" s="124" t="s">
        <v>16436</v>
      </c>
      <c r="E8811" s="21"/>
      <c r="F8811" s="22"/>
      <c r="G8811" s="22"/>
      <c r="H8811" s="22"/>
      <c r="I8811" s="23"/>
      <c r="J8811" s="35" t="str">
        <f t="shared" si="824"/>
        <v>➸</v>
      </c>
      <c r="K8811" s="117" t="str">
        <f>词典存放目录!$A$1&amp;L8811&amp;M8811</f>
        <v>F:\《自创文法查阅Excel》4.1备份\《B词汇·红宝书》\红宝书15版图片\9262-もうしょ【猛暑】.jpg</v>
      </c>
      <c r="L8811" s="9" t="s">
        <v>18120</v>
      </c>
      <c r="M8811" s="117" t="s">
        <v>26926</v>
      </c>
      <c r="N8811" s="36" t="str">
        <f t="shared" si="825"/>
        <v>▶</v>
      </c>
      <c r="O8811" s="37" t="s">
        <v>18058</v>
      </c>
      <c r="P8811" s="37">
        <v>6</v>
      </c>
      <c r="Q8811" s="37" t="s">
        <v>23</v>
      </c>
      <c r="R8811" s="9" t="str">
        <f>词典存放目录!$A$1&amp;O8811&amp;P8811&amp;Q8811</f>
        <v>F:\《自创文法查阅Excel》4.1备份\《B词汇·红宝书》\红宝书MP3分割\35 n3-も (6).mp3</v>
      </c>
      <c r="S8811" s="38"/>
      <c r="T8811" s="56"/>
      <c r="U8811" s="56"/>
      <c r="V8811" s="30"/>
      <c r="W8811" s="29"/>
      <c r="X8811" s="9" t="s">
        <v>212</v>
      </c>
    </row>
    <row r="8812" spans="1:24" s="57" customFormat="1" ht="24">
      <c r="A8812" s="31">
        <v>9263</v>
      </c>
      <c r="B8812" s="32">
        <f t="shared" ca="1" si="823"/>
        <v>0.23455593600470481</v>
      </c>
      <c r="C8812" s="132" t="s">
        <v>16437</v>
      </c>
      <c r="D8812" s="124" t="s">
        <v>16438</v>
      </c>
      <c r="E8812" s="21" t="s">
        <v>32</v>
      </c>
      <c r="F8812" s="22"/>
      <c r="G8812" s="22"/>
      <c r="H8812" s="22"/>
      <c r="I8812" s="23"/>
      <c r="J8812" s="35" t="str">
        <f t="shared" si="824"/>
        <v>➸</v>
      </c>
      <c r="K8812" s="117" t="str">
        <f>词典存放目录!$A$1&amp;L8812&amp;M8812</f>
        <v>F:\《自创文法查阅Excel》4.1备份\《B词汇·红宝书》\红宝书15版图片\9263-もうしわけない【申し訳ない】.jpg</v>
      </c>
      <c r="L8812" s="9" t="s">
        <v>18120</v>
      </c>
      <c r="M8812" s="117" t="s">
        <v>26927</v>
      </c>
      <c r="N8812" s="36" t="str">
        <f t="shared" si="825"/>
        <v>▶</v>
      </c>
      <c r="O8812" s="37" t="s">
        <v>18058</v>
      </c>
      <c r="P8812" s="37">
        <v>7</v>
      </c>
      <c r="Q8812" s="37" t="s">
        <v>23</v>
      </c>
      <c r="R8812" s="9" t="str">
        <f>词典存放目录!$A$1&amp;O8812&amp;P8812&amp;Q8812</f>
        <v>F:\《自创文法查阅Excel》4.1备份\《B词汇·红宝书》\红宝书MP3分割\35 n3-も (7).mp3</v>
      </c>
      <c r="S8812" s="38"/>
      <c r="T8812" s="56"/>
      <c r="U8812" s="56"/>
      <c r="V8812" s="30" t="str">
        <f>IF(COUNTA(S8812:U8812)=0,"",COUNTIF(S8812:U8812,"0")/COUNTA(S8812:U8812))</f>
        <v/>
      </c>
      <c r="W8812" s="29"/>
      <c r="X8812" s="9" t="s">
        <v>212</v>
      </c>
    </row>
    <row r="8813" spans="1:24" s="57" customFormat="1" ht="24">
      <c r="A8813" s="31">
        <v>9264</v>
      </c>
      <c r="B8813" s="32">
        <f t="shared" ca="1" si="823"/>
        <v>0.88422032380509463</v>
      </c>
      <c r="C8813" s="132" t="s">
        <v>16439</v>
      </c>
      <c r="D8813" s="124" t="s">
        <v>16440</v>
      </c>
      <c r="E8813" s="21"/>
      <c r="F8813" s="22"/>
      <c r="G8813" s="22"/>
      <c r="H8813" s="22"/>
      <c r="I8813" s="23"/>
      <c r="J8813" s="35" t="str">
        <f t="shared" si="824"/>
        <v>➸</v>
      </c>
      <c r="K8813" s="117" t="str">
        <f>词典存放目录!$A$1&amp;L8813&amp;M8813</f>
        <v>F:\《自创文法查阅Excel》4.1备份\《B词汇·红宝书》\红宝书15版图片\9264-もくざい【木材】.jpg</v>
      </c>
      <c r="L8813" s="9" t="s">
        <v>18120</v>
      </c>
      <c r="M8813" s="117" t="s">
        <v>26928</v>
      </c>
      <c r="N8813" s="36" t="str">
        <f t="shared" si="825"/>
        <v>▶</v>
      </c>
      <c r="O8813" s="37" t="s">
        <v>18058</v>
      </c>
      <c r="P8813" s="37">
        <v>8</v>
      </c>
      <c r="Q8813" s="37" t="s">
        <v>23</v>
      </c>
      <c r="R8813" s="9" t="str">
        <f>词典存放目录!$A$1&amp;O8813&amp;P8813&amp;Q8813</f>
        <v>F:\《自创文法查阅Excel》4.1备份\《B词汇·红宝书》\红宝书MP3分割\35 n3-も (8).mp3</v>
      </c>
      <c r="S8813" s="38"/>
      <c r="T8813" s="56"/>
      <c r="U8813" s="56"/>
      <c r="V8813" s="30"/>
      <c r="W8813" s="29"/>
      <c r="X8813" s="9" t="s">
        <v>212</v>
      </c>
    </row>
    <row r="8814" spans="1:24" s="57" customFormat="1" ht="24">
      <c r="A8814" s="31">
        <v>9266</v>
      </c>
      <c r="B8814" s="32">
        <f t="shared" ca="1" si="823"/>
        <v>0.88593008624126568</v>
      </c>
      <c r="C8814" s="132" t="s">
        <v>16441</v>
      </c>
      <c r="D8814" s="124" t="s">
        <v>16442</v>
      </c>
      <c r="E8814" s="21"/>
      <c r="F8814" s="22"/>
      <c r="G8814" s="22"/>
      <c r="H8814" s="22"/>
      <c r="I8814" s="23"/>
      <c r="J8814" s="35" t="str">
        <f t="shared" si="824"/>
        <v>➸</v>
      </c>
      <c r="K8814" s="117" t="str">
        <f>词典存放目录!$A$1&amp;L8814&amp;M8814</f>
        <v>F:\《自创文法查阅Excel》4.1备份\《B词汇·红宝书》\红宝书15版图片\9266-もくひょう【目標】.jpg</v>
      </c>
      <c r="L8814" s="9" t="s">
        <v>18120</v>
      </c>
      <c r="M8814" s="117" t="s">
        <v>26929</v>
      </c>
      <c r="N8814" s="36" t="str">
        <f t="shared" si="825"/>
        <v>▶</v>
      </c>
      <c r="O8814" s="37" t="s">
        <v>18058</v>
      </c>
      <c r="P8814" s="37">
        <v>10</v>
      </c>
      <c r="Q8814" s="37" t="s">
        <v>23</v>
      </c>
      <c r="R8814" s="9" t="str">
        <f>词典存放目录!$A$1&amp;O8814&amp;P8814&amp;Q8814</f>
        <v>F:\《自创文法查阅Excel》4.1备份\《B词汇·红宝书》\红宝书MP3分割\35 n3-も (10).mp3</v>
      </c>
      <c r="S8814" s="38"/>
      <c r="T8814" s="56"/>
      <c r="U8814" s="56"/>
      <c r="V8814" s="30" t="str">
        <f>IF(COUNTA(S8814:U8814)=0,"",COUNTIF(S8814:U8814,"0")/COUNTA(S8814:U8814))</f>
        <v/>
      </c>
      <c r="W8814" s="29"/>
      <c r="X8814" s="9" t="s">
        <v>212</v>
      </c>
    </row>
    <row r="8815" spans="1:24" s="57" customFormat="1" ht="24">
      <c r="A8815" s="31">
        <v>9267</v>
      </c>
      <c r="B8815" s="32">
        <f t="shared" ca="1" si="823"/>
        <v>0.42586959187959439</v>
      </c>
      <c r="C8815" s="132" t="s">
        <v>16443</v>
      </c>
      <c r="D8815" s="124" t="s">
        <v>16444</v>
      </c>
      <c r="E8815" s="21"/>
      <c r="F8815" s="22"/>
      <c r="G8815" s="22"/>
      <c r="H8815" s="22"/>
      <c r="I8815" s="23"/>
      <c r="J8815" s="35" t="str">
        <f t="shared" si="824"/>
        <v>➸</v>
      </c>
      <c r="K8815" s="117" t="str">
        <f>词典存放目录!$A$1&amp;L8815&amp;M8815</f>
        <v>F:\《自创文法查阅Excel》4.1备份\《B词汇·红宝书》\红宝书15版图片\9267-もしも【若しも】.jpg</v>
      </c>
      <c r="L8815" s="9" t="s">
        <v>18120</v>
      </c>
      <c r="M8815" s="117" t="s">
        <v>26930</v>
      </c>
      <c r="N8815" s="36" t="str">
        <f t="shared" si="825"/>
        <v>▶</v>
      </c>
      <c r="O8815" s="37" t="s">
        <v>18058</v>
      </c>
      <c r="P8815" s="37">
        <v>11</v>
      </c>
      <c r="Q8815" s="37" t="s">
        <v>23</v>
      </c>
      <c r="R8815" s="9" t="str">
        <f>词典存放目录!$A$1&amp;O8815&amp;P8815&amp;Q8815</f>
        <v>F:\《自创文法查阅Excel》4.1备份\《B词汇·红宝书》\红宝书MP3分割\35 n3-も (11).mp3</v>
      </c>
      <c r="S8815" s="38"/>
      <c r="T8815" s="56"/>
      <c r="U8815" s="56"/>
      <c r="V8815" s="30" t="str">
        <f>IF(COUNTA(S8815:U8815)=0,"",COUNTIF(S8815:U8815,"0")/COUNTA(S8815:U8815))</f>
        <v/>
      </c>
      <c r="W8815" s="29"/>
      <c r="X8815" s="9" t="s">
        <v>212</v>
      </c>
    </row>
    <row r="8816" spans="1:24" s="57" customFormat="1" ht="24">
      <c r="A8816" s="31">
        <v>9268</v>
      </c>
      <c r="B8816" s="32">
        <f t="shared" ca="1" si="823"/>
        <v>0.95211816561427443</v>
      </c>
      <c r="C8816" s="132" t="s">
        <v>16445</v>
      </c>
      <c r="D8816" s="124" t="s">
        <v>16446</v>
      </c>
      <c r="E8816" s="21"/>
      <c r="F8816" s="22"/>
      <c r="G8816" s="22"/>
      <c r="H8816" s="22"/>
      <c r="I8816" s="23"/>
      <c r="J8816" s="35" t="str">
        <f t="shared" si="824"/>
        <v>➸</v>
      </c>
      <c r="K8816" s="117" t="str">
        <f>词典存放目录!$A$1&amp;L8816&amp;M8816</f>
        <v>F:\《自创文法查阅Excel》4.1备份\《B词汇·红宝书》\红宝书15版图片\9268-もち【餅】.jpg</v>
      </c>
      <c r="L8816" s="9" t="s">
        <v>18120</v>
      </c>
      <c r="M8816" s="117" t="s">
        <v>26931</v>
      </c>
      <c r="N8816" s="36" t="str">
        <f t="shared" si="825"/>
        <v>▶</v>
      </c>
      <c r="O8816" s="37" t="s">
        <v>18058</v>
      </c>
      <c r="P8816" s="37">
        <v>12</v>
      </c>
      <c r="Q8816" s="37" t="s">
        <v>23</v>
      </c>
      <c r="R8816" s="9" t="str">
        <f>词典存放目录!$A$1&amp;O8816&amp;P8816&amp;Q8816</f>
        <v>F:\《自创文法查阅Excel》4.1备份\《B词汇·红宝书》\红宝书MP3分割\35 n3-も (12).mp3</v>
      </c>
      <c r="S8816" s="38"/>
      <c r="T8816" s="56"/>
      <c r="U8816" s="56"/>
      <c r="V8816" s="30" t="str">
        <f>IF(COUNTA(S8816:U8816)=0,"",COUNTIF(S8816:U8816,"0")/COUNTA(S8816:U8816))</f>
        <v/>
      </c>
      <c r="W8816" s="29"/>
      <c r="X8816" s="9" t="s">
        <v>212</v>
      </c>
    </row>
    <row r="8817" spans="1:24" s="57" customFormat="1" ht="24">
      <c r="A8817" s="31">
        <v>9269</v>
      </c>
      <c r="B8817" s="32">
        <f t="shared" ca="1" si="823"/>
        <v>0.49434604211048427</v>
      </c>
      <c r="C8817" s="132" t="s">
        <v>16447</v>
      </c>
      <c r="D8817" s="124" t="s">
        <v>16448</v>
      </c>
      <c r="E8817" s="21"/>
      <c r="F8817" s="22"/>
      <c r="G8817" s="22"/>
      <c r="H8817" s="22"/>
      <c r="I8817" s="23"/>
      <c r="J8817" s="35" t="str">
        <f t="shared" si="824"/>
        <v>➸</v>
      </c>
      <c r="K8817" s="117" t="str">
        <f>词典存放目录!$A$1&amp;L8817&amp;M8817</f>
        <v>F:\《自创文法查阅Excel》4.1备份\《B词汇·红宝书》\红宝书15版图片\9269-もちあるく【持ち歩く】.jpg</v>
      </c>
      <c r="L8817" s="9" t="s">
        <v>18120</v>
      </c>
      <c r="M8817" s="117" t="s">
        <v>26932</v>
      </c>
      <c r="N8817" s="36" t="str">
        <f t="shared" si="825"/>
        <v>▶</v>
      </c>
      <c r="O8817" s="37" t="s">
        <v>18058</v>
      </c>
      <c r="P8817" s="37">
        <v>13</v>
      </c>
      <c r="Q8817" s="37" t="s">
        <v>23</v>
      </c>
      <c r="R8817" s="9" t="str">
        <f>词典存放目录!$A$1&amp;O8817&amp;P8817&amp;Q8817</f>
        <v>F:\《自创文法查阅Excel》4.1备份\《B词汇·红宝书》\红宝书MP3分割\35 n3-も (13).mp3</v>
      </c>
      <c r="S8817" s="38"/>
      <c r="T8817" s="56"/>
      <c r="U8817" s="56"/>
      <c r="V8817" s="30"/>
      <c r="W8817" s="29"/>
      <c r="X8817" s="9" t="s">
        <v>212</v>
      </c>
    </row>
    <row r="8818" spans="1:24" s="57" customFormat="1" ht="24">
      <c r="A8818" s="31">
        <v>9270</v>
      </c>
      <c r="B8818" s="32">
        <f t="shared" ca="1" si="823"/>
        <v>0.32215788849238869</v>
      </c>
      <c r="C8818" s="132" t="s">
        <v>16449</v>
      </c>
      <c r="D8818" s="124" t="s">
        <v>16450</v>
      </c>
      <c r="E8818" s="21"/>
      <c r="F8818" s="22"/>
      <c r="G8818" s="22"/>
      <c r="H8818" s="22"/>
      <c r="I8818" s="23"/>
      <c r="J8818" s="35" t="str">
        <f t="shared" si="824"/>
        <v>➸</v>
      </c>
      <c r="K8818" s="117" t="str">
        <f>词典存放目录!$A$1&amp;L8818&amp;M8818</f>
        <v>F:\《自创文法查阅Excel》4.1备份\《B词汇·红宝书》\红宝书15版图片\9270-もちかえり【持ち帰り】.jpg</v>
      </c>
      <c r="L8818" s="9" t="s">
        <v>18120</v>
      </c>
      <c r="M8818" s="117" t="s">
        <v>26933</v>
      </c>
      <c r="N8818" s="36" t="str">
        <f t="shared" si="825"/>
        <v>▶</v>
      </c>
      <c r="O8818" s="37" t="s">
        <v>18058</v>
      </c>
      <c r="P8818" s="37">
        <v>14</v>
      </c>
      <c r="Q8818" s="37" t="s">
        <v>23</v>
      </c>
      <c r="R8818" s="9" t="str">
        <f>词典存放目录!$A$1&amp;O8818&amp;P8818&amp;Q8818</f>
        <v>F:\《自创文法查阅Excel》4.1备份\《B词汇·红宝书》\红宝书MP3分割\35 n3-も (14).mp3</v>
      </c>
      <c r="S8818" s="38"/>
      <c r="T8818" s="56"/>
      <c r="U8818" s="56"/>
      <c r="V8818" s="30"/>
      <c r="W8818" s="29"/>
      <c r="X8818" s="9" t="s">
        <v>212</v>
      </c>
    </row>
    <row r="8819" spans="1:24" s="57" customFormat="1" ht="24">
      <c r="A8819" s="31">
        <v>9271</v>
      </c>
      <c r="B8819" s="32">
        <f t="shared" ca="1" si="823"/>
        <v>0.8670538130593034</v>
      </c>
      <c r="C8819" s="132" t="s">
        <v>16451</v>
      </c>
      <c r="D8819" s="124" t="s">
        <v>16452</v>
      </c>
      <c r="E8819" s="21"/>
      <c r="F8819" s="22"/>
      <c r="G8819" s="22"/>
      <c r="H8819" s="22"/>
      <c r="I8819" s="23"/>
      <c r="J8819" s="35" t="str">
        <f t="shared" si="824"/>
        <v>➸</v>
      </c>
      <c r="K8819" s="117" t="str">
        <f>词典存放目录!$A$1&amp;L8819&amp;M8819</f>
        <v>F:\《自创文法查阅Excel》4.1备份\《B词汇·红宝书》\红宝书15版图片\9271-もちもの【持ち物】.jpg</v>
      </c>
      <c r="L8819" s="9" t="s">
        <v>18120</v>
      </c>
      <c r="M8819" s="117" t="s">
        <v>26934</v>
      </c>
      <c r="N8819" s="36" t="str">
        <f t="shared" si="825"/>
        <v>▶</v>
      </c>
      <c r="O8819" s="37" t="s">
        <v>18058</v>
      </c>
      <c r="P8819" s="37">
        <v>15</v>
      </c>
      <c r="Q8819" s="37" t="s">
        <v>23</v>
      </c>
      <c r="R8819" s="9" t="str">
        <f>词典存放目录!$A$1&amp;O8819&amp;P8819&amp;Q8819</f>
        <v>F:\《自创文法查阅Excel》4.1备份\《B词汇·红宝书》\红宝书MP3分割\35 n3-も (15).mp3</v>
      </c>
      <c r="S8819" s="38"/>
      <c r="T8819" s="56"/>
      <c r="U8819" s="56"/>
      <c r="V8819" s="30" t="str">
        <f t="shared" ref="V8819:V8827" si="827">IF(COUNTA(S8819:U8819)=0,"",COUNTIF(S8819:U8819,"0")/COUNTA(S8819:U8819))</f>
        <v/>
      </c>
      <c r="W8819" s="29"/>
      <c r="X8819" s="9" t="s">
        <v>212</v>
      </c>
    </row>
    <row r="8820" spans="1:24" s="57" customFormat="1" ht="24">
      <c r="A8820" s="31">
        <v>9272</v>
      </c>
      <c r="B8820" s="32">
        <f t="shared" ca="1" si="823"/>
        <v>0.7138977175679726</v>
      </c>
      <c r="C8820" s="132" t="s">
        <v>16453</v>
      </c>
      <c r="D8820" s="124" t="s">
        <v>16454</v>
      </c>
      <c r="E8820" s="21" t="s">
        <v>32</v>
      </c>
      <c r="F8820" s="22"/>
      <c r="G8820" s="22"/>
      <c r="H8820" s="22"/>
      <c r="I8820" s="23"/>
      <c r="J8820" s="35" t="str">
        <f t="shared" si="824"/>
        <v>➸</v>
      </c>
      <c r="K8820" s="117" t="str">
        <f>词典存放目录!$A$1&amp;L8820&amp;M8820</f>
        <v>F:\《自创文法查阅Excel》4.1备份\《B词汇·红宝书》\红宝书15版图片\9272-もったいない【勿体無い】.jpg</v>
      </c>
      <c r="L8820" s="9" t="s">
        <v>18120</v>
      </c>
      <c r="M8820" s="117" t="s">
        <v>26935</v>
      </c>
      <c r="N8820" s="36" t="str">
        <f t="shared" si="825"/>
        <v>▶</v>
      </c>
      <c r="O8820" s="37" t="s">
        <v>18058</v>
      </c>
      <c r="P8820" s="37">
        <v>16</v>
      </c>
      <c r="Q8820" s="37" t="s">
        <v>23</v>
      </c>
      <c r="R8820" s="9" t="str">
        <f>词典存放目录!$A$1&amp;O8820&amp;P8820&amp;Q8820</f>
        <v>F:\《自创文法查阅Excel》4.1备份\《B词汇·红宝书》\红宝书MP3分割\35 n3-も (16).mp3</v>
      </c>
      <c r="S8820" s="38"/>
      <c r="T8820" s="56"/>
      <c r="U8820" s="56"/>
      <c r="V8820" s="30" t="str">
        <f t="shared" si="827"/>
        <v/>
      </c>
      <c r="W8820" s="29"/>
      <c r="X8820" s="9" t="s">
        <v>212</v>
      </c>
    </row>
    <row r="8821" spans="1:24" s="57" customFormat="1" ht="24">
      <c r="A8821" s="31">
        <v>9273</v>
      </c>
      <c r="B8821" s="32">
        <f t="shared" ca="1" si="823"/>
        <v>8.426100740259701E-2</v>
      </c>
      <c r="C8821" s="132" t="s">
        <v>16455</v>
      </c>
      <c r="D8821" s="124" t="s">
        <v>16456</v>
      </c>
      <c r="E8821" s="21"/>
      <c r="F8821" s="22"/>
      <c r="G8821" s="22"/>
      <c r="H8821" s="22"/>
      <c r="I8821" s="23"/>
      <c r="J8821" s="35" t="str">
        <f t="shared" si="824"/>
        <v>➸</v>
      </c>
      <c r="K8821" s="117" t="str">
        <f>词典存放目录!$A$1&amp;L8821&amp;M8821</f>
        <v>F:\《自创文法查阅Excel》4.1备份\《B词汇·红宝书》\红宝书15版图片\9273-もてる【持てる】.jpg</v>
      </c>
      <c r="L8821" s="9" t="s">
        <v>18120</v>
      </c>
      <c r="M8821" s="117" t="s">
        <v>26936</v>
      </c>
      <c r="N8821" s="36" t="str">
        <f t="shared" si="825"/>
        <v>▶</v>
      </c>
      <c r="O8821" s="37" t="s">
        <v>18058</v>
      </c>
      <c r="P8821" s="37">
        <v>17</v>
      </c>
      <c r="Q8821" s="37" t="s">
        <v>23</v>
      </c>
      <c r="R8821" s="9" t="str">
        <f>词典存放目录!$A$1&amp;O8821&amp;P8821&amp;Q8821</f>
        <v>F:\《自创文法查阅Excel》4.1备份\《B词汇·红宝书》\红宝书MP3分割\35 n3-も (17).mp3</v>
      </c>
      <c r="S8821" s="38"/>
      <c r="T8821" s="56"/>
      <c r="U8821" s="56"/>
      <c r="V8821" s="30" t="str">
        <f t="shared" si="827"/>
        <v/>
      </c>
      <c r="W8821" s="29"/>
      <c r="X8821" s="9" t="s">
        <v>212</v>
      </c>
    </row>
    <row r="8822" spans="1:24" s="57" customFormat="1" ht="24">
      <c r="A8822" s="31">
        <v>9274</v>
      </c>
      <c r="B8822" s="32">
        <f t="shared" ca="1" si="823"/>
        <v>0.12813906732179503</v>
      </c>
      <c r="C8822" s="132" t="s">
        <v>16457</v>
      </c>
      <c r="D8822" s="124" t="s">
        <v>16458</v>
      </c>
      <c r="E8822" s="21"/>
      <c r="F8822" s="22"/>
      <c r="G8822" s="22"/>
      <c r="H8822" s="22"/>
      <c r="I8822" s="23"/>
      <c r="J8822" s="35" t="str">
        <f t="shared" si="824"/>
        <v>➸</v>
      </c>
      <c r="K8822" s="117" t="str">
        <f>词典存放目录!$A$1&amp;L8822&amp;M8822</f>
        <v>F:\《自创文法查阅Excel》4.1备份\《B词汇·红宝书》\红宝书15版图片\9274-モデル【model】.jpg</v>
      </c>
      <c r="L8822" s="9" t="s">
        <v>18120</v>
      </c>
      <c r="M8822" s="117" t="s">
        <v>26937</v>
      </c>
      <c r="N8822" s="36" t="str">
        <f t="shared" si="825"/>
        <v>▶</v>
      </c>
      <c r="O8822" s="37" t="s">
        <v>18058</v>
      </c>
      <c r="P8822" s="37">
        <v>18</v>
      </c>
      <c r="Q8822" s="37" t="s">
        <v>23</v>
      </c>
      <c r="R8822" s="9" t="str">
        <f>词典存放目录!$A$1&amp;O8822&amp;P8822&amp;Q8822</f>
        <v>F:\《自创文法查阅Excel》4.1备份\《B词汇·红宝书》\红宝书MP3分割\35 n3-も (18).mp3</v>
      </c>
      <c r="S8822" s="38"/>
      <c r="T8822" s="56"/>
      <c r="U8822" s="56"/>
      <c r="V8822" s="30" t="str">
        <f t="shared" si="827"/>
        <v/>
      </c>
      <c r="W8822" s="29"/>
      <c r="X8822" s="9" t="s">
        <v>212</v>
      </c>
    </row>
    <row r="8823" spans="1:24" s="57" customFormat="1" ht="24">
      <c r="A8823" s="31">
        <v>9275</v>
      </c>
      <c r="B8823" s="32">
        <f t="shared" ca="1" si="823"/>
        <v>0.59726402996734917</v>
      </c>
      <c r="C8823" s="132" t="s">
        <v>16459</v>
      </c>
      <c r="D8823" s="124" t="s">
        <v>16460</v>
      </c>
      <c r="E8823" s="21"/>
      <c r="F8823" s="22"/>
      <c r="G8823" s="22"/>
      <c r="H8823" s="22"/>
      <c r="I8823" s="23"/>
      <c r="J8823" s="35" t="str">
        <f t="shared" si="824"/>
        <v>➸</v>
      </c>
      <c r="K8823" s="117" t="str">
        <f>词典存放目录!$A$1&amp;L8823&amp;M8823</f>
        <v>F:\《自创文法查阅Excel》4.1备份\《B词汇·红宝书》\红宝书15版图片\9275-もと【元】.jpg</v>
      </c>
      <c r="L8823" s="9" t="s">
        <v>18120</v>
      </c>
      <c r="M8823" s="117" t="s">
        <v>26938</v>
      </c>
      <c r="N8823" s="36" t="str">
        <f t="shared" si="825"/>
        <v>▶</v>
      </c>
      <c r="O8823" s="37" t="s">
        <v>18058</v>
      </c>
      <c r="P8823" s="37">
        <v>19</v>
      </c>
      <c r="Q8823" s="37" t="s">
        <v>23</v>
      </c>
      <c r="R8823" s="9" t="str">
        <f>词典存放目录!$A$1&amp;O8823&amp;P8823&amp;Q8823</f>
        <v>F:\《自创文法查阅Excel》4.1备份\《B词汇·红宝书》\红宝书MP3分割\35 n3-も (19).mp3</v>
      </c>
      <c r="S8823" s="38"/>
      <c r="T8823" s="56"/>
      <c r="U8823" s="56"/>
      <c r="V8823" s="30" t="str">
        <f t="shared" si="827"/>
        <v/>
      </c>
      <c r="W8823" s="29"/>
      <c r="X8823" s="9" t="s">
        <v>212</v>
      </c>
    </row>
    <row r="8824" spans="1:24" s="57" customFormat="1" ht="24">
      <c r="A8824" s="31">
        <v>9276</v>
      </c>
      <c r="B8824" s="32">
        <f t="shared" ca="1" si="823"/>
        <v>0.25325013523831441</v>
      </c>
      <c r="C8824" s="132" t="s">
        <v>16461</v>
      </c>
      <c r="D8824" s="124" t="s">
        <v>16462</v>
      </c>
      <c r="E8824" s="21"/>
      <c r="F8824" s="22"/>
      <c r="G8824" s="22"/>
      <c r="H8824" s="22"/>
      <c r="I8824" s="23"/>
      <c r="J8824" s="35" t="str">
        <f t="shared" si="824"/>
        <v>➸</v>
      </c>
      <c r="K8824" s="117" t="str">
        <f>词典存放目录!$A$1&amp;L8824&amp;M8824</f>
        <v>F:\《自创文法查阅Excel》4.1备份\《B词汇·红宝书》\红宝书15版图片\9276-もどす【戻す】.jpg</v>
      </c>
      <c r="L8824" s="9" t="s">
        <v>18120</v>
      </c>
      <c r="M8824" s="117" t="s">
        <v>26939</v>
      </c>
      <c r="N8824" s="36" t="str">
        <f t="shared" si="825"/>
        <v>▶</v>
      </c>
      <c r="O8824" s="37" t="s">
        <v>18058</v>
      </c>
      <c r="P8824" s="37">
        <v>20</v>
      </c>
      <c r="Q8824" s="37" t="s">
        <v>23</v>
      </c>
      <c r="R8824" s="9" t="str">
        <f>词典存放目录!$A$1&amp;O8824&amp;P8824&amp;Q8824</f>
        <v>F:\《自创文法查阅Excel》4.1备份\《B词汇·红宝书》\红宝书MP3分割\35 n3-も (20).mp3</v>
      </c>
      <c r="S8824" s="38"/>
      <c r="T8824" s="56"/>
      <c r="U8824" s="56"/>
      <c r="V8824" s="30" t="str">
        <f t="shared" si="827"/>
        <v/>
      </c>
      <c r="W8824" s="29"/>
      <c r="X8824" s="9" t="s">
        <v>212</v>
      </c>
    </row>
    <row r="8825" spans="1:24" s="57" customFormat="1" ht="24">
      <c r="A8825" s="31">
        <v>9277</v>
      </c>
      <c r="B8825" s="32">
        <f t="shared" ca="1" si="823"/>
        <v>0.44131426494751758</v>
      </c>
      <c r="C8825" s="132" t="s">
        <v>16463</v>
      </c>
      <c r="D8825" s="124" t="s">
        <v>16464</v>
      </c>
      <c r="E8825" s="21"/>
      <c r="F8825" s="22"/>
      <c r="G8825" s="22"/>
      <c r="H8825" s="22"/>
      <c r="I8825" s="23"/>
      <c r="J8825" s="35" t="str">
        <f t="shared" si="824"/>
        <v>➸</v>
      </c>
      <c r="K8825" s="117" t="str">
        <f>词典存放目录!$A$1&amp;L8825&amp;M8825</f>
        <v>F:\《自创文法查阅Excel》4.1备份\《B词汇·红宝书》\红宝书15版图片\9277-もとめる【求める】.jpg</v>
      </c>
      <c r="L8825" s="9" t="s">
        <v>18120</v>
      </c>
      <c r="M8825" s="117" t="s">
        <v>26940</v>
      </c>
      <c r="N8825" s="36" t="str">
        <f t="shared" si="825"/>
        <v>▶</v>
      </c>
      <c r="O8825" s="37" t="s">
        <v>18058</v>
      </c>
      <c r="P8825" s="37">
        <v>21</v>
      </c>
      <c r="Q8825" s="37" t="s">
        <v>23</v>
      </c>
      <c r="R8825" s="9" t="str">
        <f>词典存放目录!$A$1&amp;O8825&amp;P8825&amp;Q8825</f>
        <v>F:\《自创文法查阅Excel》4.1备份\《B词汇·红宝书》\红宝书MP3分割\35 n3-も (21).mp3</v>
      </c>
      <c r="S8825" s="38"/>
      <c r="T8825" s="56"/>
      <c r="U8825" s="56"/>
      <c r="V8825" s="30" t="str">
        <f t="shared" si="827"/>
        <v/>
      </c>
      <c r="W8825" s="29"/>
      <c r="X8825" s="9" t="s">
        <v>212</v>
      </c>
    </row>
    <row r="8826" spans="1:24" s="57" customFormat="1" ht="24">
      <c r="A8826" s="31">
        <v>9278</v>
      </c>
      <c r="B8826" s="32">
        <f t="shared" ca="1" si="823"/>
        <v>0.97244541479702939</v>
      </c>
      <c r="C8826" s="132" t="s">
        <v>16465</v>
      </c>
      <c r="D8826" s="124" t="s">
        <v>16466</v>
      </c>
      <c r="E8826" s="21"/>
      <c r="F8826" s="22"/>
      <c r="G8826" s="41" t="s">
        <v>99</v>
      </c>
      <c r="H8826" s="41" t="s">
        <v>159</v>
      </c>
      <c r="I8826" s="42" t="s">
        <v>533</v>
      </c>
      <c r="J8826" s="35" t="str">
        <f t="shared" si="824"/>
        <v>➸</v>
      </c>
      <c r="K8826" s="117" t="str">
        <f>词典存放目录!$A$1&amp;L8826&amp;M8826</f>
        <v>F:\《自创文法查阅Excel》4.1备份\《B词汇·红宝书》\红宝书15版图片\9278-もともと【元々】.jpg</v>
      </c>
      <c r="L8826" s="9" t="s">
        <v>18120</v>
      </c>
      <c r="M8826" s="117" t="s">
        <v>26941</v>
      </c>
      <c r="N8826" s="36" t="str">
        <f t="shared" si="825"/>
        <v>▶</v>
      </c>
      <c r="O8826" s="37" t="s">
        <v>18058</v>
      </c>
      <c r="P8826" s="37">
        <v>22</v>
      </c>
      <c r="Q8826" s="37" t="s">
        <v>23</v>
      </c>
      <c r="R8826" s="9" t="str">
        <f>词典存放目录!$A$1&amp;O8826&amp;P8826&amp;Q8826</f>
        <v>F:\《自创文法查阅Excel》4.1备份\《B词汇·红宝书》\红宝书MP3分割\35 n3-も (22).mp3</v>
      </c>
      <c r="S8826" s="38"/>
      <c r="T8826" s="56"/>
      <c r="U8826" s="56"/>
      <c r="V8826" s="30" t="str">
        <f t="shared" si="827"/>
        <v/>
      </c>
      <c r="W8826" s="29"/>
      <c r="X8826" s="9" t="s">
        <v>212</v>
      </c>
    </row>
    <row r="8827" spans="1:24" s="57" customFormat="1" ht="24">
      <c r="A8827" s="31">
        <v>9279</v>
      </c>
      <c r="B8827" s="32">
        <f t="shared" ref="B8827:B8890" ca="1" si="828">RAND()</f>
        <v>0.27503594309337476</v>
      </c>
      <c r="C8827" s="132" t="s">
        <v>16467</v>
      </c>
      <c r="D8827" s="124" t="s">
        <v>16468</v>
      </c>
      <c r="E8827" s="21"/>
      <c r="F8827" s="22"/>
      <c r="G8827" s="22"/>
      <c r="H8827" s="22"/>
      <c r="I8827" s="23"/>
      <c r="J8827" s="35" t="str">
        <f t="shared" ref="J8827:J8890" si="829">HYPERLINK(K8827,"➸")</f>
        <v>➸</v>
      </c>
      <c r="K8827" s="117" t="str">
        <f>词典存放目录!$A$1&amp;L8827&amp;M8827</f>
        <v>F:\《自创文法查阅Excel》4.1备份\《B词汇·红宝书》\红宝书15版图片\9279-ものおと【物音】.jpg</v>
      </c>
      <c r="L8827" s="9" t="s">
        <v>18120</v>
      </c>
      <c r="M8827" s="117" t="s">
        <v>26942</v>
      </c>
      <c r="N8827" s="36" t="str">
        <f t="shared" ref="N8827:N8890" si="830">HYPERLINK(R8827,"▶")</f>
        <v>▶</v>
      </c>
      <c r="O8827" s="37" t="s">
        <v>18058</v>
      </c>
      <c r="P8827" s="37">
        <v>23</v>
      </c>
      <c r="Q8827" s="37" t="s">
        <v>23</v>
      </c>
      <c r="R8827" s="9" t="str">
        <f>词典存放目录!$A$1&amp;O8827&amp;P8827&amp;Q8827</f>
        <v>F:\《自创文法查阅Excel》4.1备份\《B词汇·红宝书》\红宝书MP3分割\35 n3-も (23).mp3</v>
      </c>
      <c r="S8827" s="38"/>
      <c r="T8827" s="56"/>
      <c r="U8827" s="56"/>
      <c r="V8827" s="30" t="str">
        <f t="shared" si="827"/>
        <v/>
      </c>
      <c r="W8827" s="29"/>
      <c r="X8827" s="9" t="s">
        <v>212</v>
      </c>
    </row>
    <row r="8828" spans="1:24" s="57" customFormat="1" ht="24">
      <c r="A8828" s="31">
        <v>9280</v>
      </c>
      <c r="B8828" s="32">
        <f t="shared" ca="1" si="828"/>
        <v>0.89867401824698789</v>
      </c>
      <c r="C8828" s="132" t="s">
        <v>16469</v>
      </c>
      <c r="D8828" s="124" t="s">
        <v>16470</v>
      </c>
      <c r="E8828" s="21"/>
      <c r="F8828" s="22"/>
      <c r="G8828" s="22"/>
      <c r="H8828" s="22"/>
      <c r="I8828" s="23"/>
      <c r="J8828" s="35" t="str">
        <f t="shared" si="829"/>
        <v>➸</v>
      </c>
      <c r="K8828" s="117" t="str">
        <f>词典存放目录!$A$1&amp;L8828&amp;M8828</f>
        <v>F:\《自创文法查阅Excel》4.1备份\《B词汇·红宝书》\红宝书15版图片\9280-ものがたり【物語】.jpg</v>
      </c>
      <c r="L8828" s="9" t="s">
        <v>18120</v>
      </c>
      <c r="M8828" s="117" t="s">
        <v>26943</v>
      </c>
      <c r="N8828" s="36" t="str">
        <f t="shared" si="830"/>
        <v>▶</v>
      </c>
      <c r="O8828" s="37" t="s">
        <v>18058</v>
      </c>
      <c r="P8828" s="37">
        <v>24</v>
      </c>
      <c r="Q8828" s="37" t="s">
        <v>23</v>
      </c>
      <c r="R8828" s="9" t="str">
        <f>词典存放目录!$A$1&amp;O8828&amp;P8828&amp;Q8828</f>
        <v>F:\《自创文法查阅Excel》4.1备份\《B词汇·红宝书》\红宝书MP3分割\35 n3-も (24).mp3</v>
      </c>
      <c r="S8828" s="38"/>
      <c r="T8828" s="56"/>
      <c r="U8828" s="56"/>
      <c r="V8828" s="30"/>
      <c r="W8828" s="29"/>
      <c r="X8828" s="9" t="s">
        <v>212</v>
      </c>
    </row>
    <row r="8829" spans="1:24" s="57" customFormat="1" ht="24">
      <c r="A8829" s="31">
        <v>9281</v>
      </c>
      <c r="B8829" s="32">
        <f t="shared" ca="1" si="828"/>
        <v>0.45503965365634202</v>
      </c>
      <c r="C8829" s="132" t="s">
        <v>16471</v>
      </c>
      <c r="D8829" s="124" t="s">
        <v>16472</v>
      </c>
      <c r="E8829" s="21"/>
      <c r="F8829" s="22"/>
      <c r="G8829" s="22"/>
      <c r="H8829" s="22"/>
      <c r="I8829" s="23"/>
      <c r="J8829" s="35" t="str">
        <f t="shared" si="829"/>
        <v>➸</v>
      </c>
      <c r="K8829" s="117" t="str">
        <f>词典存放目录!$A$1&amp;L8829&amp;M8829</f>
        <v>F:\《自创文法查阅Excel》4.1备份\《B词汇·红宝书》\红宝书15版图片\9281-ものごと【物事】.jpg</v>
      </c>
      <c r="L8829" s="9" t="s">
        <v>18120</v>
      </c>
      <c r="M8829" s="117" t="s">
        <v>26944</v>
      </c>
      <c r="N8829" s="36" t="str">
        <f t="shared" si="830"/>
        <v>▶</v>
      </c>
      <c r="O8829" s="37" t="s">
        <v>18058</v>
      </c>
      <c r="P8829" s="37">
        <v>25</v>
      </c>
      <c r="Q8829" s="37" t="s">
        <v>23</v>
      </c>
      <c r="R8829" s="9" t="str">
        <f>词典存放目录!$A$1&amp;O8829&amp;P8829&amp;Q8829</f>
        <v>F:\《自创文法查阅Excel》4.1备份\《B词汇·红宝书》\红宝书MP3分割\35 n3-も (25).mp3</v>
      </c>
      <c r="S8829" s="38"/>
      <c r="T8829" s="56"/>
      <c r="U8829" s="56"/>
      <c r="V8829" s="30" t="str">
        <f t="shared" ref="V8829:V8860" si="831">IF(COUNTA(S8829:U8829)=0,"",COUNTIF(S8829:U8829,"0")/COUNTA(S8829:U8829))</f>
        <v/>
      </c>
      <c r="W8829" s="29"/>
      <c r="X8829" s="9" t="s">
        <v>212</v>
      </c>
    </row>
    <row r="8830" spans="1:24" s="57" customFormat="1" ht="24">
      <c r="A8830" s="31">
        <v>9282</v>
      </c>
      <c r="B8830" s="32">
        <f t="shared" ca="1" si="828"/>
        <v>0.9287836239038858</v>
      </c>
      <c r="C8830" s="132" t="s">
        <v>16473</v>
      </c>
      <c r="D8830" s="124" t="s">
        <v>16474</v>
      </c>
      <c r="E8830" s="21" t="s">
        <v>32</v>
      </c>
      <c r="F8830" s="22"/>
      <c r="G8830" s="22"/>
      <c r="H8830" s="22"/>
      <c r="I8830" s="23"/>
      <c r="J8830" s="35" t="str">
        <f t="shared" si="829"/>
        <v>➸</v>
      </c>
      <c r="K8830" s="117" t="str">
        <f>词典存放目录!$A$1&amp;L8830&amp;M8830</f>
        <v>F:\《自创文法查阅Excel》4.1备份\《B词汇·红宝书》\红宝书15版图片\9282-ものすごい【物凄い】.jpg</v>
      </c>
      <c r="L8830" s="9" t="s">
        <v>18120</v>
      </c>
      <c r="M8830" s="117" t="s">
        <v>26945</v>
      </c>
      <c r="N8830" s="36" t="str">
        <f t="shared" si="830"/>
        <v>▶</v>
      </c>
      <c r="O8830" s="37" t="s">
        <v>18058</v>
      </c>
      <c r="P8830" s="37">
        <v>26</v>
      </c>
      <c r="Q8830" s="37" t="s">
        <v>23</v>
      </c>
      <c r="R8830" s="9" t="str">
        <f>词典存放目录!$A$1&amp;O8830&amp;P8830&amp;Q8830</f>
        <v>F:\《自创文法查阅Excel》4.1备份\《B词汇·红宝书》\红宝书MP3分割\35 n3-も (26).mp3</v>
      </c>
      <c r="S8830" s="38"/>
      <c r="T8830" s="56"/>
      <c r="U8830" s="56"/>
      <c r="V8830" s="30" t="str">
        <f t="shared" si="831"/>
        <v/>
      </c>
      <c r="W8830" s="29"/>
      <c r="X8830" s="9" t="s">
        <v>212</v>
      </c>
    </row>
    <row r="8831" spans="1:24" s="57" customFormat="1" ht="24">
      <c r="A8831" s="31">
        <v>9283</v>
      </c>
      <c r="B8831" s="32">
        <f t="shared" ca="1" si="828"/>
        <v>0.58475484879502371</v>
      </c>
      <c r="C8831" s="132" t="s">
        <v>16475</v>
      </c>
      <c r="D8831" s="124" t="s">
        <v>5787</v>
      </c>
      <c r="E8831" s="21"/>
      <c r="F8831" s="22"/>
      <c r="G8831" s="22"/>
      <c r="H8831" s="22"/>
      <c r="I8831" s="23"/>
      <c r="J8831" s="35" t="str">
        <f t="shared" si="829"/>
        <v>➸</v>
      </c>
      <c r="K8831" s="117" t="str">
        <f>词典存放目录!$A$1&amp;L8831&amp;M8831</f>
        <v>F:\《自创文法查阅Excel》4.1备份\《B词汇·红宝书》\红宝书15版图片\9283-もみじ【紅葉】.jpg</v>
      </c>
      <c r="L8831" s="9" t="s">
        <v>18120</v>
      </c>
      <c r="M8831" s="117" t="s">
        <v>26946</v>
      </c>
      <c r="N8831" s="36" t="str">
        <f t="shared" si="830"/>
        <v>▶</v>
      </c>
      <c r="O8831" s="37" t="s">
        <v>18058</v>
      </c>
      <c r="P8831" s="37">
        <v>27</v>
      </c>
      <c r="Q8831" s="37" t="s">
        <v>23</v>
      </c>
      <c r="R8831" s="9" t="str">
        <f>词典存放目录!$A$1&amp;O8831&amp;P8831&amp;Q8831</f>
        <v>F:\《自创文法查阅Excel》4.1备份\《B词汇·红宝书》\红宝书MP3分割\35 n3-も (27).mp3</v>
      </c>
      <c r="S8831" s="38"/>
      <c r="T8831" s="56"/>
      <c r="U8831" s="56"/>
      <c r="V8831" s="30" t="str">
        <f t="shared" si="831"/>
        <v/>
      </c>
      <c r="W8831" s="29"/>
      <c r="X8831" s="9" t="s">
        <v>212</v>
      </c>
    </row>
    <row r="8832" spans="1:24" s="57" customFormat="1" ht="24">
      <c r="A8832" s="31">
        <v>9284</v>
      </c>
      <c r="B8832" s="32">
        <f t="shared" ca="1" si="828"/>
        <v>0.65621387425080702</v>
      </c>
      <c r="C8832" s="132" t="s">
        <v>16476</v>
      </c>
      <c r="D8832" s="124" t="s">
        <v>16477</v>
      </c>
      <c r="E8832" s="21"/>
      <c r="F8832" s="22"/>
      <c r="G8832" s="22"/>
      <c r="H8832" s="22"/>
      <c r="I8832" s="23"/>
      <c r="J8832" s="35" t="str">
        <f t="shared" si="829"/>
        <v>➸</v>
      </c>
      <c r="K8832" s="117" t="str">
        <f>词典存放目录!$A$1&amp;L8832&amp;M8832</f>
        <v>F:\《自创文法查阅Excel》4.1备份\《B词汇·红宝书》\红宝书15版图片\9284-もむ【揉む】.jpg</v>
      </c>
      <c r="L8832" s="9" t="s">
        <v>18120</v>
      </c>
      <c r="M8832" s="117" t="s">
        <v>26947</v>
      </c>
      <c r="N8832" s="36" t="str">
        <f t="shared" si="830"/>
        <v>▶</v>
      </c>
      <c r="O8832" s="37" t="s">
        <v>18058</v>
      </c>
      <c r="P8832" s="37">
        <v>28</v>
      </c>
      <c r="Q8832" s="37" t="s">
        <v>23</v>
      </c>
      <c r="R8832" s="9" t="str">
        <f>词典存放目录!$A$1&amp;O8832&amp;P8832&amp;Q8832</f>
        <v>F:\《自创文法查阅Excel》4.1备份\《B词汇·红宝书》\红宝书MP3分割\35 n3-も (28).mp3</v>
      </c>
      <c r="S8832" s="38"/>
      <c r="T8832" s="56"/>
      <c r="U8832" s="56"/>
      <c r="V8832" s="30" t="str">
        <f t="shared" si="831"/>
        <v/>
      </c>
      <c r="W8832" s="29"/>
      <c r="X8832" s="9" t="s">
        <v>212</v>
      </c>
    </row>
    <row r="8833" spans="1:24" s="57" customFormat="1" ht="24">
      <c r="A8833" s="31">
        <v>9285</v>
      </c>
      <c r="B8833" s="32">
        <f t="shared" ca="1" si="828"/>
        <v>1.8162847930004E-2</v>
      </c>
      <c r="C8833" s="132" t="s">
        <v>16478</v>
      </c>
      <c r="D8833" s="124" t="s">
        <v>16479</v>
      </c>
      <c r="E8833" s="21"/>
      <c r="F8833" s="22"/>
      <c r="G8833" s="22"/>
      <c r="H8833" s="22"/>
      <c r="I8833" s="23"/>
      <c r="J8833" s="35" t="str">
        <f t="shared" si="829"/>
        <v>➸</v>
      </c>
      <c r="K8833" s="117" t="str">
        <f>词典存放目录!$A$1&amp;L8833&amp;M8833</f>
        <v>F:\《自创文法查阅Excel》4.1备份\《B词汇·红宝书》\红宝书15版图片\9285-もやす【燃やす】.jpg</v>
      </c>
      <c r="L8833" s="9" t="s">
        <v>18120</v>
      </c>
      <c r="M8833" s="117" t="s">
        <v>26948</v>
      </c>
      <c r="N8833" s="36" t="str">
        <f t="shared" si="830"/>
        <v>▶</v>
      </c>
      <c r="O8833" s="37" t="s">
        <v>18058</v>
      </c>
      <c r="P8833" s="37">
        <v>29</v>
      </c>
      <c r="Q8833" s="37" t="s">
        <v>23</v>
      </c>
      <c r="R8833" s="9" t="str">
        <f>词典存放目录!$A$1&amp;O8833&amp;P8833&amp;Q8833</f>
        <v>F:\《自创文法查阅Excel》4.1备份\《B词汇·红宝书》\红宝书MP3分割\35 n3-も (29).mp3</v>
      </c>
      <c r="S8833" s="38"/>
      <c r="T8833" s="56"/>
      <c r="U8833" s="56"/>
      <c r="V8833" s="30" t="str">
        <f t="shared" si="831"/>
        <v/>
      </c>
      <c r="W8833" s="29"/>
      <c r="X8833" s="9" t="s">
        <v>212</v>
      </c>
    </row>
    <row r="8834" spans="1:24" s="57" customFormat="1" ht="24">
      <c r="A8834" s="31">
        <v>9286</v>
      </c>
      <c r="B8834" s="32">
        <f t="shared" ca="1" si="828"/>
        <v>0.16060203687940922</v>
      </c>
      <c r="C8834" s="132" t="s">
        <v>16480</v>
      </c>
      <c r="D8834" s="124" t="s">
        <v>16481</v>
      </c>
      <c r="E8834" s="21"/>
      <c r="F8834" s="22"/>
      <c r="G8834" s="22"/>
      <c r="H8834" s="22"/>
      <c r="I8834" s="23"/>
      <c r="J8834" s="35" t="str">
        <f t="shared" si="829"/>
        <v>➸</v>
      </c>
      <c r="K8834" s="117" t="str">
        <f>词典存放目录!$A$1&amp;L8834&amp;M8834</f>
        <v>F:\《自创文法查阅Excel》4.1备份\《B词汇·红宝书》\红宝书15版图片\9286-もよう【模様】.jpg</v>
      </c>
      <c r="L8834" s="9" t="s">
        <v>18120</v>
      </c>
      <c r="M8834" s="117" t="s">
        <v>26949</v>
      </c>
      <c r="N8834" s="36" t="str">
        <f t="shared" si="830"/>
        <v>▶</v>
      </c>
      <c r="O8834" s="37" t="s">
        <v>18058</v>
      </c>
      <c r="P8834" s="37">
        <v>30</v>
      </c>
      <c r="Q8834" s="37" t="s">
        <v>23</v>
      </c>
      <c r="R8834" s="9" t="str">
        <f>词典存放目录!$A$1&amp;O8834&amp;P8834&amp;Q8834</f>
        <v>F:\《自创文法查阅Excel》4.1备份\《B词汇·红宝书》\红宝书MP3分割\35 n3-も (30).mp3</v>
      </c>
      <c r="S8834" s="38"/>
      <c r="T8834" s="56"/>
      <c r="U8834" s="56"/>
      <c r="V8834" s="30" t="str">
        <f t="shared" si="831"/>
        <v/>
      </c>
      <c r="W8834" s="29"/>
      <c r="X8834" s="9" t="s">
        <v>212</v>
      </c>
    </row>
    <row r="8835" spans="1:24" s="57" customFormat="1" ht="24">
      <c r="A8835" s="31">
        <v>9287</v>
      </c>
      <c r="B8835" s="32">
        <f t="shared" ca="1" si="828"/>
        <v>0.14050845827113323</v>
      </c>
      <c r="C8835" s="132" t="s">
        <v>16482</v>
      </c>
      <c r="D8835" s="124" t="s">
        <v>16483</v>
      </c>
      <c r="E8835" s="21"/>
      <c r="F8835" s="22"/>
      <c r="G8835" s="22"/>
      <c r="H8835" s="22"/>
      <c r="I8835" s="23"/>
      <c r="J8835" s="35" t="str">
        <f t="shared" si="829"/>
        <v>➸</v>
      </c>
      <c r="K8835" s="117" t="str">
        <f>词典存放目录!$A$1&amp;L8835&amp;M8835</f>
        <v>F:\《自创文法查阅Excel》4.1备份\《B词汇·红宝书》\红宝书15版图片\9287-もる【盛る】.jpg</v>
      </c>
      <c r="L8835" s="9" t="s">
        <v>18120</v>
      </c>
      <c r="M8835" s="117" t="s">
        <v>26950</v>
      </c>
      <c r="N8835" s="36" t="str">
        <f t="shared" si="830"/>
        <v>▶</v>
      </c>
      <c r="O8835" s="37" t="s">
        <v>18058</v>
      </c>
      <c r="P8835" s="37">
        <v>31</v>
      </c>
      <c r="Q8835" s="37" t="s">
        <v>23</v>
      </c>
      <c r="R8835" s="9" t="str">
        <f>词典存放目录!$A$1&amp;O8835&amp;P8835&amp;Q8835</f>
        <v>F:\《自创文法查阅Excel》4.1备份\《B词汇·红宝书》\红宝书MP3分割\35 n3-も (31).mp3</v>
      </c>
      <c r="S8835" s="38"/>
      <c r="T8835" s="56"/>
      <c r="U8835" s="56"/>
      <c r="V8835" s="30" t="str">
        <f t="shared" si="831"/>
        <v/>
      </c>
      <c r="W8835" s="29"/>
      <c r="X8835" s="9" t="s">
        <v>212</v>
      </c>
    </row>
    <row r="8836" spans="1:24" s="57" customFormat="1" ht="24">
      <c r="A8836" s="31">
        <v>9288</v>
      </c>
      <c r="B8836" s="32">
        <f t="shared" ca="1" si="828"/>
        <v>0.41663585798586522</v>
      </c>
      <c r="C8836" s="132" t="s">
        <v>16484</v>
      </c>
      <c r="D8836" s="124" t="s">
        <v>16485</v>
      </c>
      <c r="E8836" s="21"/>
      <c r="F8836" s="22"/>
      <c r="G8836" s="22"/>
      <c r="H8836" s="22"/>
      <c r="I8836" s="23"/>
      <c r="J8836" s="35" t="str">
        <f t="shared" si="829"/>
        <v>➸</v>
      </c>
      <c r="K8836" s="117" t="str">
        <f>词典存放目录!$A$1&amp;L8836&amp;M8836</f>
        <v>F:\《自创文法查阅Excel》4.1备份\《B词汇·红宝书》\红宝书15版图片\9288-もんく【文句】.jpg</v>
      </c>
      <c r="L8836" s="9" t="s">
        <v>18120</v>
      </c>
      <c r="M8836" s="117" t="s">
        <v>26951</v>
      </c>
      <c r="N8836" s="36" t="str">
        <f t="shared" si="830"/>
        <v>▶</v>
      </c>
      <c r="O8836" s="37" t="s">
        <v>18058</v>
      </c>
      <c r="P8836" s="37">
        <v>32</v>
      </c>
      <c r="Q8836" s="37" t="s">
        <v>23</v>
      </c>
      <c r="R8836" s="9" t="str">
        <f>词典存放目录!$A$1&amp;O8836&amp;P8836&amp;Q8836</f>
        <v>F:\《自创文法查阅Excel》4.1备份\《B词汇·红宝书》\红宝书MP3分割\35 n3-も (32).mp3</v>
      </c>
      <c r="S8836" s="38"/>
      <c r="T8836" s="56"/>
      <c r="U8836" s="56"/>
      <c r="V8836" s="30" t="str">
        <f t="shared" si="831"/>
        <v/>
      </c>
      <c r="W8836" s="29"/>
      <c r="X8836" s="9" t="s">
        <v>212</v>
      </c>
    </row>
    <row r="8837" spans="1:24" s="57" customFormat="1" ht="24">
      <c r="A8837" s="31">
        <v>9289</v>
      </c>
      <c r="B8837" s="32">
        <f t="shared" ca="1" si="828"/>
        <v>0.42747042869618723</v>
      </c>
      <c r="C8837" s="133" t="s">
        <v>16486</v>
      </c>
      <c r="D8837" s="126" t="s">
        <v>16487</v>
      </c>
      <c r="E8837" s="21"/>
      <c r="F8837" s="22"/>
      <c r="G8837" s="22"/>
      <c r="H8837" s="22"/>
      <c r="I8837" s="23"/>
      <c r="J8837" s="35" t="str">
        <f t="shared" si="829"/>
        <v>➸</v>
      </c>
      <c r="K8837" s="117" t="str">
        <f>词典存放目录!$A$1&amp;L8837&amp;M8837</f>
        <v>F:\《自创文法查阅Excel》4.1备份\《B词汇·红宝书》\红宝书15版图片\9289-もうしわけ【申し訳】.jpg</v>
      </c>
      <c r="L8837" s="9" t="s">
        <v>18120</v>
      </c>
      <c r="M8837" s="117" t="s">
        <v>26952</v>
      </c>
      <c r="N8837" s="36" t="str">
        <f t="shared" si="830"/>
        <v>▶</v>
      </c>
      <c r="O8837" s="37" t="s">
        <v>18059</v>
      </c>
      <c r="P8837" s="37">
        <v>1</v>
      </c>
      <c r="Q8837" s="37" t="s">
        <v>23</v>
      </c>
      <c r="R8837" s="9" t="str">
        <f>词典存放目录!$A$1&amp;O8837&amp;P8837&amp;Q8837</f>
        <v>F:\《自创文法查阅Excel》4.1备份\《B词汇·红宝书》\红宝书MP3分割\35 n2-も (1).mp3</v>
      </c>
      <c r="S8837" s="38"/>
      <c r="T8837" s="56"/>
      <c r="U8837" s="56"/>
      <c r="V8837" s="30" t="str">
        <f t="shared" si="831"/>
        <v/>
      </c>
      <c r="W8837" s="29"/>
      <c r="X8837" s="9" t="s">
        <v>329</v>
      </c>
    </row>
    <row r="8838" spans="1:24" s="57" customFormat="1" ht="24">
      <c r="A8838" s="31">
        <v>9290</v>
      </c>
      <c r="B8838" s="32">
        <f t="shared" ca="1" si="828"/>
        <v>0.17183796723402101</v>
      </c>
      <c r="C8838" s="133" t="s">
        <v>16488</v>
      </c>
      <c r="D8838" s="126" t="s">
        <v>16489</v>
      </c>
      <c r="E8838" s="21"/>
      <c r="F8838" s="22"/>
      <c r="G8838" s="22"/>
      <c r="H8838" s="22"/>
      <c r="I8838" s="23"/>
      <c r="J8838" s="35" t="str">
        <f t="shared" si="829"/>
        <v>➸</v>
      </c>
      <c r="K8838" s="117" t="str">
        <f>词典存放目录!$A$1&amp;L8838&amp;M8838</f>
        <v>F:\《自创文法查阅Excel》4.1备份\《B词汇·红宝书》\红宝书15版图片\9290-モーター【motor】.jpg</v>
      </c>
      <c r="L8838" s="9" t="s">
        <v>18120</v>
      </c>
      <c r="M8838" s="117" t="s">
        <v>26953</v>
      </c>
      <c r="N8838" s="36" t="str">
        <f t="shared" si="830"/>
        <v>▶</v>
      </c>
      <c r="O8838" s="37" t="s">
        <v>18059</v>
      </c>
      <c r="P8838" s="37">
        <v>2</v>
      </c>
      <c r="Q8838" s="37" t="s">
        <v>23</v>
      </c>
      <c r="R8838" s="9" t="str">
        <f>词典存放目录!$A$1&amp;O8838&amp;P8838&amp;Q8838</f>
        <v>F:\《自创文法查阅Excel》4.1备份\《B词汇·红宝书》\红宝书MP3分割\35 n2-も (2).mp3</v>
      </c>
      <c r="S8838" s="38"/>
      <c r="T8838" s="56"/>
      <c r="U8838" s="56"/>
      <c r="V8838" s="30" t="str">
        <f t="shared" si="831"/>
        <v/>
      </c>
      <c r="W8838" s="29"/>
      <c r="X8838" s="9" t="s">
        <v>329</v>
      </c>
    </row>
    <row r="8839" spans="1:24" s="57" customFormat="1" ht="24">
      <c r="A8839" s="31">
        <v>9291</v>
      </c>
      <c r="B8839" s="32">
        <f t="shared" ca="1" si="828"/>
        <v>1.3578149504492987E-2</v>
      </c>
      <c r="C8839" s="133" t="s">
        <v>16490</v>
      </c>
      <c r="D8839" s="126" t="s">
        <v>16491</v>
      </c>
      <c r="E8839" s="21"/>
      <c r="F8839" s="22"/>
      <c r="G8839" s="22"/>
      <c r="H8839" s="22"/>
      <c r="I8839" s="23"/>
      <c r="J8839" s="35" t="str">
        <f t="shared" si="829"/>
        <v>➸</v>
      </c>
      <c r="K8839" s="117" t="str">
        <f>词典存放目录!$A$1&amp;L8839&amp;M8839</f>
        <v>F:\《自创文法查阅Excel》4.1备份\《B词汇·红宝书》\红宝书15版图片\9291-もうでる【詣でる】.jpg</v>
      </c>
      <c r="L8839" s="9" t="s">
        <v>18120</v>
      </c>
      <c r="M8839" s="117" t="s">
        <v>26954</v>
      </c>
      <c r="N8839" s="36" t="str">
        <f t="shared" si="830"/>
        <v>▶</v>
      </c>
      <c r="O8839" s="37" t="s">
        <v>18059</v>
      </c>
      <c r="P8839" s="37">
        <v>3</v>
      </c>
      <c r="Q8839" s="37" t="s">
        <v>23</v>
      </c>
      <c r="R8839" s="9" t="str">
        <f>词典存放目录!$A$1&amp;O8839&amp;P8839&amp;Q8839</f>
        <v>F:\《自创文法查阅Excel》4.1备份\《B词汇·红宝书》\红宝书MP3分割\35 n2-も (3).mp3</v>
      </c>
      <c r="S8839" s="38"/>
      <c r="T8839" s="56"/>
      <c r="U8839" s="56"/>
      <c r="V8839" s="30" t="str">
        <f t="shared" si="831"/>
        <v/>
      </c>
      <c r="W8839" s="29"/>
      <c r="X8839" s="9" t="s">
        <v>329</v>
      </c>
    </row>
    <row r="8840" spans="1:24" s="57" customFormat="1" ht="24">
      <c r="A8840" s="31">
        <v>9292</v>
      </c>
      <c r="B8840" s="32">
        <f t="shared" ca="1" si="828"/>
        <v>0.20668119680338815</v>
      </c>
      <c r="C8840" s="133" t="s">
        <v>16492</v>
      </c>
      <c r="D8840" s="126" t="s">
        <v>16493</v>
      </c>
      <c r="E8840" s="21"/>
      <c r="F8840" s="22"/>
      <c r="G8840" s="22"/>
      <c r="H8840" s="22"/>
      <c r="I8840" s="23"/>
      <c r="J8840" s="35" t="str">
        <f t="shared" si="829"/>
        <v>➸</v>
      </c>
      <c r="K8840" s="117" t="str">
        <f>词典存放目录!$A$1&amp;L8840&amp;M8840</f>
        <v>F:\《自创文法查阅Excel》4.1备份\《B词汇·红宝书》\红宝书15版图片\9292-もうふ【毛布】.jpg</v>
      </c>
      <c r="L8840" s="9" t="s">
        <v>18120</v>
      </c>
      <c r="M8840" s="117" t="s">
        <v>26955</v>
      </c>
      <c r="N8840" s="36" t="str">
        <f t="shared" si="830"/>
        <v>▶</v>
      </c>
      <c r="O8840" s="37" t="s">
        <v>18059</v>
      </c>
      <c r="P8840" s="37">
        <v>4</v>
      </c>
      <c r="Q8840" s="37" t="s">
        <v>23</v>
      </c>
      <c r="R8840" s="9" t="str">
        <f>词典存放目录!$A$1&amp;O8840&amp;P8840&amp;Q8840</f>
        <v>F:\《自创文法查阅Excel》4.1备份\《B词汇·红宝书》\红宝书MP3分割\35 n2-も (4).mp3</v>
      </c>
      <c r="S8840" s="38"/>
      <c r="T8840" s="56"/>
      <c r="U8840" s="56"/>
      <c r="V8840" s="30" t="str">
        <f t="shared" si="831"/>
        <v/>
      </c>
      <c r="W8840" s="29"/>
      <c r="X8840" s="9" t="s">
        <v>329</v>
      </c>
    </row>
    <row r="8841" spans="1:24" s="57" customFormat="1" ht="24">
      <c r="A8841" s="31">
        <v>9293</v>
      </c>
      <c r="B8841" s="32">
        <f t="shared" ca="1" si="828"/>
        <v>0.18509043510239154</v>
      </c>
      <c r="C8841" s="133" t="s">
        <v>16494</v>
      </c>
      <c r="D8841" s="126" t="s">
        <v>16495</v>
      </c>
      <c r="E8841" s="21"/>
      <c r="F8841" s="22"/>
      <c r="G8841" s="22"/>
      <c r="H8841" s="22"/>
      <c r="I8841" s="23"/>
      <c r="J8841" s="35" t="str">
        <f t="shared" si="829"/>
        <v>➸</v>
      </c>
      <c r="K8841" s="117" t="str">
        <f>词典存放目录!$A$1&amp;L8841&amp;M8841</f>
        <v>F:\《自创文法查阅Excel》4.1备份\《B词汇·红宝书》\红宝书15版图片\9293-もくげき【目撃】.jpg</v>
      </c>
      <c r="L8841" s="9" t="s">
        <v>18120</v>
      </c>
      <c r="M8841" s="117" t="s">
        <v>26956</v>
      </c>
      <c r="N8841" s="36" t="str">
        <f t="shared" si="830"/>
        <v>▶</v>
      </c>
      <c r="O8841" s="37" t="s">
        <v>18059</v>
      </c>
      <c r="P8841" s="37">
        <v>5</v>
      </c>
      <c r="Q8841" s="37" t="s">
        <v>23</v>
      </c>
      <c r="R8841" s="9" t="str">
        <f>词典存放目录!$A$1&amp;O8841&amp;P8841&amp;Q8841</f>
        <v>F:\《自创文法查阅Excel》4.1备份\《B词汇·红宝书》\红宝书MP3分割\35 n2-も (5).mp3</v>
      </c>
      <c r="S8841" s="38"/>
      <c r="T8841" s="56"/>
      <c r="U8841" s="56"/>
      <c r="V8841" s="30" t="str">
        <f t="shared" si="831"/>
        <v/>
      </c>
      <c r="W8841" s="29"/>
      <c r="X8841" s="9" t="s">
        <v>329</v>
      </c>
    </row>
    <row r="8842" spans="1:24" s="57" customFormat="1" ht="24">
      <c r="A8842" s="31">
        <v>9294</v>
      </c>
      <c r="B8842" s="32">
        <f t="shared" ca="1" si="828"/>
        <v>0.55140767041671146</v>
      </c>
      <c r="C8842" s="133" t="s">
        <v>16496</v>
      </c>
      <c r="D8842" s="126" t="s">
        <v>16497</v>
      </c>
      <c r="E8842" s="21"/>
      <c r="F8842" s="22"/>
      <c r="G8842" s="22"/>
      <c r="H8842" s="22"/>
      <c r="I8842" s="23"/>
      <c r="J8842" s="35" t="str">
        <f t="shared" si="829"/>
        <v>➸</v>
      </c>
      <c r="K8842" s="117" t="str">
        <f>词典存放目录!$A$1&amp;L8842&amp;M8842</f>
        <v>F:\《自创文法查阅Excel》4.1备份\《B词汇·红宝书》\红宝书15版图片\9294-もくじ【目次】.jpg</v>
      </c>
      <c r="L8842" s="9" t="s">
        <v>18120</v>
      </c>
      <c r="M8842" s="117" t="s">
        <v>26957</v>
      </c>
      <c r="N8842" s="36" t="str">
        <f t="shared" si="830"/>
        <v>▶</v>
      </c>
      <c r="O8842" s="37" t="s">
        <v>18059</v>
      </c>
      <c r="P8842" s="37">
        <v>6</v>
      </c>
      <c r="Q8842" s="37" t="s">
        <v>23</v>
      </c>
      <c r="R8842" s="9" t="str">
        <f>词典存放目录!$A$1&amp;O8842&amp;P8842&amp;Q8842</f>
        <v>F:\《自创文法查阅Excel》4.1备份\《B词汇·红宝书》\红宝书MP3分割\35 n2-も (6).mp3</v>
      </c>
      <c r="S8842" s="38"/>
      <c r="T8842" s="56"/>
      <c r="U8842" s="56"/>
      <c r="V8842" s="30" t="str">
        <f t="shared" si="831"/>
        <v/>
      </c>
      <c r="W8842" s="29"/>
      <c r="X8842" s="9" t="s">
        <v>329</v>
      </c>
    </row>
    <row r="8843" spans="1:24" s="57" customFormat="1" ht="24">
      <c r="A8843" s="31">
        <v>9295</v>
      </c>
      <c r="B8843" s="32">
        <f t="shared" ca="1" si="828"/>
        <v>0.49182479029409787</v>
      </c>
      <c r="C8843" s="133" t="s">
        <v>16498</v>
      </c>
      <c r="D8843" s="126" t="s">
        <v>16499</v>
      </c>
      <c r="E8843" s="21"/>
      <c r="F8843" s="22"/>
      <c r="G8843" s="22"/>
      <c r="H8843" s="22"/>
      <c r="I8843" s="23"/>
      <c r="J8843" s="35" t="str">
        <f t="shared" si="829"/>
        <v>➸</v>
      </c>
      <c r="K8843" s="117" t="str">
        <f>词典存放目录!$A$1&amp;L8843&amp;M8843</f>
        <v>F:\《自创文法查阅Excel》4.1备份\《B词汇·红宝书》\红宝书15版图片\9295-もくにん【黙認】.jpg</v>
      </c>
      <c r="L8843" s="9" t="s">
        <v>18120</v>
      </c>
      <c r="M8843" s="117" t="s">
        <v>26958</v>
      </c>
      <c r="N8843" s="36" t="str">
        <f t="shared" si="830"/>
        <v>▶</v>
      </c>
      <c r="O8843" s="37" t="s">
        <v>18059</v>
      </c>
      <c r="P8843" s="37">
        <v>7</v>
      </c>
      <c r="Q8843" s="37" t="s">
        <v>23</v>
      </c>
      <c r="R8843" s="9" t="str">
        <f>词典存放目录!$A$1&amp;O8843&amp;P8843&amp;Q8843</f>
        <v>F:\《自创文法查阅Excel》4.1备份\《B词汇·红宝书》\红宝书MP3分割\35 n2-も (7).mp3</v>
      </c>
      <c r="S8843" s="38"/>
      <c r="T8843" s="56"/>
      <c r="U8843" s="56"/>
      <c r="V8843" s="30" t="str">
        <f t="shared" si="831"/>
        <v/>
      </c>
      <c r="W8843" s="29"/>
      <c r="X8843" s="9" t="s">
        <v>329</v>
      </c>
    </row>
    <row r="8844" spans="1:24" s="57" customFormat="1" ht="24">
      <c r="A8844" s="31">
        <v>9296</v>
      </c>
      <c r="B8844" s="32">
        <f t="shared" ca="1" si="828"/>
        <v>0.63605867811033712</v>
      </c>
      <c r="C8844" s="133" t="s">
        <v>16500</v>
      </c>
      <c r="D8844" s="126" t="s">
        <v>4723</v>
      </c>
      <c r="E8844" s="21"/>
      <c r="F8844" s="22"/>
      <c r="G8844" s="22"/>
      <c r="H8844" s="22"/>
      <c r="I8844" s="23"/>
      <c r="J8844" s="35" t="str">
        <f t="shared" si="829"/>
        <v>➸</v>
      </c>
      <c r="K8844" s="117" t="str">
        <f>词典存放目录!$A$1&amp;L8844&amp;M8844</f>
        <v>F:\《自创文法查阅Excel》4.1备份\《B词汇·红宝书》\红宝书15版图片\9296-もぐる【潜る】.jpg</v>
      </c>
      <c r="L8844" s="9" t="s">
        <v>18120</v>
      </c>
      <c r="M8844" s="117" t="s">
        <v>26959</v>
      </c>
      <c r="N8844" s="36" t="str">
        <f t="shared" si="830"/>
        <v>▶</v>
      </c>
      <c r="O8844" s="37" t="s">
        <v>18059</v>
      </c>
      <c r="P8844" s="37">
        <v>8</v>
      </c>
      <c r="Q8844" s="37" t="s">
        <v>23</v>
      </c>
      <c r="R8844" s="9" t="str">
        <f>词典存放目录!$A$1&amp;O8844&amp;P8844&amp;Q8844</f>
        <v>F:\《自创文法查阅Excel》4.1备份\《B词汇·红宝书》\红宝书MP3分割\35 n2-も (8).mp3</v>
      </c>
      <c r="S8844" s="38"/>
      <c r="T8844" s="56"/>
      <c r="U8844" s="56"/>
      <c r="V8844" s="30" t="str">
        <f t="shared" si="831"/>
        <v/>
      </c>
      <c r="W8844" s="29"/>
      <c r="X8844" s="9" t="s">
        <v>329</v>
      </c>
    </row>
    <row r="8845" spans="1:24" s="57" customFormat="1" ht="24">
      <c r="A8845" s="31">
        <v>9297</v>
      </c>
      <c r="B8845" s="32">
        <f t="shared" ca="1" si="828"/>
        <v>0.75314677960549203</v>
      </c>
      <c r="C8845" s="133" t="s">
        <v>16501</v>
      </c>
      <c r="D8845" s="126" t="s">
        <v>16502</v>
      </c>
      <c r="E8845" s="21"/>
      <c r="F8845" s="22"/>
      <c r="G8845" s="22"/>
      <c r="H8845" s="22"/>
      <c r="I8845" s="23"/>
      <c r="J8845" s="35" t="str">
        <f t="shared" si="829"/>
        <v>➸</v>
      </c>
      <c r="K8845" s="117" t="str">
        <f>词典存放目录!$A$1&amp;L8845&amp;M8845</f>
        <v>F:\《自创文法查阅Excel》4.1备份\《B词汇·红宝书》\红宝书15版图片\9297-もしかすると【若しかすると】.jpg</v>
      </c>
      <c r="L8845" s="9" t="s">
        <v>18120</v>
      </c>
      <c r="M8845" s="117" t="s">
        <v>26960</v>
      </c>
      <c r="N8845" s="36" t="str">
        <f t="shared" si="830"/>
        <v>▶</v>
      </c>
      <c r="O8845" s="37" t="s">
        <v>18059</v>
      </c>
      <c r="P8845" s="37">
        <v>9</v>
      </c>
      <c r="Q8845" s="37" t="s">
        <v>23</v>
      </c>
      <c r="R8845" s="9" t="str">
        <f>词典存放目录!$A$1&amp;O8845&amp;P8845&amp;Q8845</f>
        <v>F:\《自创文法查阅Excel》4.1备份\《B词汇·红宝书》\红宝书MP3分割\35 n2-も (9).mp3</v>
      </c>
      <c r="S8845" s="38"/>
      <c r="T8845" s="56"/>
      <c r="U8845" s="56"/>
      <c r="V8845" s="30" t="str">
        <f t="shared" si="831"/>
        <v/>
      </c>
      <c r="W8845" s="29"/>
      <c r="X8845" s="9" t="s">
        <v>329</v>
      </c>
    </row>
    <row r="8846" spans="1:24" s="57" customFormat="1" ht="24">
      <c r="A8846" s="31">
        <v>9298</v>
      </c>
      <c r="B8846" s="32">
        <f t="shared" ca="1" si="828"/>
        <v>0.55432388931455356</v>
      </c>
      <c r="C8846" s="133" t="s">
        <v>16503</v>
      </c>
      <c r="D8846" s="126" t="s">
        <v>16504</v>
      </c>
      <c r="E8846" s="21"/>
      <c r="F8846" s="22"/>
      <c r="G8846" s="22"/>
      <c r="H8846" s="22"/>
      <c r="I8846" s="23"/>
      <c r="J8846" s="35" t="str">
        <f t="shared" si="829"/>
        <v>➸</v>
      </c>
      <c r="K8846" s="117" t="str">
        <f>词典存放目录!$A$1&amp;L8846&amp;M8846</f>
        <v>F:\《自创文法查阅Excel》4.1备份\《B词汇·红宝书》\红宝书15版图片\9298-もたれる【凭れる】.jpg</v>
      </c>
      <c r="L8846" s="9" t="s">
        <v>18120</v>
      </c>
      <c r="M8846" s="117" t="s">
        <v>26961</v>
      </c>
      <c r="N8846" s="36" t="str">
        <f t="shared" si="830"/>
        <v>▶</v>
      </c>
      <c r="O8846" s="37" t="s">
        <v>18059</v>
      </c>
      <c r="P8846" s="37">
        <v>10</v>
      </c>
      <c r="Q8846" s="37" t="s">
        <v>23</v>
      </c>
      <c r="R8846" s="9" t="str">
        <f>词典存放目录!$A$1&amp;O8846&amp;P8846&amp;Q8846</f>
        <v>F:\《自创文法查阅Excel》4.1备份\《B词汇·红宝书》\红宝书MP3分割\35 n2-も (10).mp3</v>
      </c>
      <c r="S8846" s="38"/>
      <c r="T8846" s="56"/>
      <c r="U8846" s="56"/>
      <c r="V8846" s="30" t="str">
        <f t="shared" si="831"/>
        <v/>
      </c>
      <c r="W8846" s="29"/>
      <c r="X8846" s="9" t="s">
        <v>329</v>
      </c>
    </row>
    <row r="8847" spans="1:24" s="57" customFormat="1" ht="24">
      <c r="A8847" s="31">
        <v>9299</v>
      </c>
      <c r="B8847" s="32">
        <f t="shared" ca="1" si="828"/>
        <v>0.70269625499668542</v>
      </c>
      <c r="C8847" s="133" t="s">
        <v>16505</v>
      </c>
      <c r="D8847" s="126" t="s">
        <v>16506</v>
      </c>
      <c r="E8847" s="21"/>
      <c r="F8847" s="22"/>
      <c r="G8847" s="22"/>
      <c r="H8847" s="22"/>
      <c r="I8847" s="23"/>
      <c r="J8847" s="35" t="str">
        <f t="shared" si="829"/>
        <v>➸</v>
      </c>
      <c r="K8847" s="117" t="str">
        <f>词典存放目录!$A$1&amp;L8847&amp;M8847</f>
        <v>F:\《自创文法查阅Excel》4.1备份\《B词汇·红宝书》\红宝书15版图片\9299-モダン【modern】.jpg</v>
      </c>
      <c r="L8847" s="9" t="s">
        <v>18120</v>
      </c>
      <c r="M8847" s="117" t="s">
        <v>26962</v>
      </c>
      <c r="N8847" s="36" t="str">
        <f t="shared" si="830"/>
        <v>▶</v>
      </c>
      <c r="O8847" s="37" t="s">
        <v>18059</v>
      </c>
      <c r="P8847" s="37">
        <v>11</v>
      </c>
      <c r="Q8847" s="37" t="s">
        <v>23</v>
      </c>
      <c r="R8847" s="9" t="str">
        <f>词典存放目录!$A$1&amp;O8847&amp;P8847&amp;Q8847</f>
        <v>F:\《自创文法查阅Excel》4.1备份\《B词汇·红宝书》\红宝书MP3分割\35 n2-も (11).mp3</v>
      </c>
      <c r="S8847" s="38"/>
      <c r="T8847" s="56"/>
      <c r="U8847" s="56"/>
      <c r="V8847" s="30" t="str">
        <f t="shared" si="831"/>
        <v/>
      </c>
      <c r="W8847" s="29"/>
      <c r="X8847" s="9" t="s">
        <v>329</v>
      </c>
    </row>
    <row r="8848" spans="1:24" s="57" customFormat="1" ht="24">
      <c r="A8848" s="31">
        <v>9300</v>
      </c>
      <c r="B8848" s="32">
        <f t="shared" ca="1" si="828"/>
        <v>0.48378806592272305</v>
      </c>
      <c r="C8848" s="133" t="s">
        <v>16507</v>
      </c>
      <c r="D8848" s="126" t="s">
        <v>16508</v>
      </c>
      <c r="E8848" s="21"/>
      <c r="F8848" s="22"/>
      <c r="G8848" s="22"/>
      <c r="H8848" s="22"/>
      <c r="I8848" s="23"/>
      <c r="J8848" s="35" t="str">
        <f t="shared" si="829"/>
        <v>➸</v>
      </c>
      <c r="K8848" s="117" t="str">
        <f>词典存放目录!$A$1&amp;L8848&amp;M8848</f>
        <v>F:\《自创文法查阅Excel》4.1备份\《B词汇·红宝书》\红宝书15版图片\9300-～もち【～持ち】.jpg</v>
      </c>
      <c r="L8848" s="9" t="s">
        <v>18120</v>
      </c>
      <c r="M8848" s="117" t="s">
        <v>26963</v>
      </c>
      <c r="N8848" s="36" t="str">
        <f t="shared" si="830"/>
        <v>▶</v>
      </c>
      <c r="O8848" s="37" t="s">
        <v>18059</v>
      </c>
      <c r="P8848" s="37">
        <v>12</v>
      </c>
      <c r="Q8848" s="37" t="s">
        <v>23</v>
      </c>
      <c r="R8848" s="9" t="str">
        <f>词典存放目录!$A$1&amp;O8848&amp;P8848&amp;Q8848</f>
        <v>F:\《自创文法查阅Excel》4.1备份\《B词汇·红宝书》\红宝书MP3分割\35 n2-も (12).mp3</v>
      </c>
      <c r="S8848" s="38"/>
      <c r="T8848" s="56"/>
      <c r="U8848" s="56"/>
      <c r="V8848" s="30" t="str">
        <f t="shared" si="831"/>
        <v/>
      </c>
      <c r="W8848" s="29"/>
      <c r="X8848" s="9" t="s">
        <v>329</v>
      </c>
    </row>
    <row r="8849" spans="1:24" s="57" customFormat="1" ht="24">
      <c r="A8849" s="31">
        <v>9301</v>
      </c>
      <c r="B8849" s="32">
        <f t="shared" ca="1" si="828"/>
        <v>0.22888619812000366</v>
      </c>
      <c r="C8849" s="133" t="s">
        <v>16509</v>
      </c>
      <c r="D8849" s="126" t="s">
        <v>16510</v>
      </c>
      <c r="E8849" s="21"/>
      <c r="F8849" s="22"/>
      <c r="G8849" s="22"/>
      <c r="H8849" s="22"/>
      <c r="I8849" s="23"/>
      <c r="J8849" s="35" t="str">
        <f t="shared" si="829"/>
        <v>➸</v>
      </c>
      <c r="K8849" s="117" t="str">
        <f>词典存放目录!$A$1&amp;L8849&amp;M8849</f>
        <v>F:\《自创文法查阅Excel》4.1备份\《B词汇·红宝书》\红宝书15版图片\9301-もちあげる【持ち上げる】.jpg</v>
      </c>
      <c r="L8849" s="9" t="s">
        <v>18120</v>
      </c>
      <c r="M8849" s="117" t="s">
        <v>26964</v>
      </c>
      <c r="N8849" s="36" t="str">
        <f t="shared" si="830"/>
        <v>▶</v>
      </c>
      <c r="O8849" s="37" t="s">
        <v>18059</v>
      </c>
      <c r="P8849" s="37">
        <v>13</v>
      </c>
      <c r="Q8849" s="37" t="s">
        <v>23</v>
      </c>
      <c r="R8849" s="9" t="str">
        <f>词典存放目录!$A$1&amp;O8849&amp;P8849&amp;Q8849</f>
        <v>F:\《自创文法查阅Excel》4.1备份\《B词汇·红宝书》\红宝书MP3分割\35 n2-も (13).mp3</v>
      </c>
      <c r="S8849" s="38"/>
      <c r="T8849" s="56"/>
      <c r="U8849" s="56"/>
      <c r="V8849" s="30" t="str">
        <f t="shared" si="831"/>
        <v/>
      </c>
      <c r="W8849" s="29"/>
      <c r="X8849" s="9" t="s">
        <v>329</v>
      </c>
    </row>
    <row r="8850" spans="1:24" s="57" customFormat="1" ht="24">
      <c r="A8850" s="31">
        <v>9302</v>
      </c>
      <c r="B8850" s="32">
        <f t="shared" ca="1" si="828"/>
        <v>0.91288439067533356</v>
      </c>
      <c r="C8850" s="133" t="s">
        <v>16511</v>
      </c>
      <c r="D8850" s="126" t="s">
        <v>16512</v>
      </c>
      <c r="E8850" s="21"/>
      <c r="F8850" s="22"/>
      <c r="G8850" s="22"/>
      <c r="H8850" s="22"/>
      <c r="I8850" s="23"/>
      <c r="J8850" s="35" t="str">
        <f t="shared" si="829"/>
        <v>➸</v>
      </c>
      <c r="K8850" s="117" t="str">
        <f>词典存放目录!$A$1&amp;L8850&amp;M8850</f>
        <v>F:\《自创文法查阅Excel》4.1备份\《B词汇·红宝书》\红宝书15版图片\9302-もちいる【用いる】.jpg</v>
      </c>
      <c r="L8850" s="9" t="s">
        <v>18120</v>
      </c>
      <c r="M8850" s="117" t="s">
        <v>26965</v>
      </c>
      <c r="N8850" s="36" t="str">
        <f t="shared" si="830"/>
        <v>▶</v>
      </c>
      <c r="O8850" s="37" t="s">
        <v>18059</v>
      </c>
      <c r="P8850" s="37">
        <v>14</v>
      </c>
      <c r="Q8850" s="37" t="s">
        <v>23</v>
      </c>
      <c r="R8850" s="9" t="str">
        <f>词典存放目录!$A$1&amp;O8850&amp;P8850&amp;Q8850</f>
        <v>F:\《自创文法查阅Excel》4.1备份\《B词汇·红宝书》\红宝书MP3分割\35 n2-も (14).mp3</v>
      </c>
      <c r="S8850" s="38"/>
      <c r="T8850" s="56"/>
      <c r="U8850" s="56"/>
      <c r="V8850" s="30" t="str">
        <f t="shared" si="831"/>
        <v/>
      </c>
      <c r="W8850" s="29"/>
      <c r="X8850" s="9" t="s">
        <v>329</v>
      </c>
    </row>
    <row r="8851" spans="1:24" s="57" customFormat="1" ht="24">
      <c r="A8851" s="31">
        <v>9303</v>
      </c>
      <c r="B8851" s="32">
        <f t="shared" ca="1" si="828"/>
        <v>0.90499107016987257</v>
      </c>
      <c r="C8851" s="133" t="s">
        <v>16513</v>
      </c>
      <c r="D8851" s="126" t="s">
        <v>16514</v>
      </c>
      <c r="E8851" s="21"/>
      <c r="F8851" s="22"/>
      <c r="G8851" s="22"/>
      <c r="H8851" s="22"/>
      <c r="I8851" s="23"/>
      <c r="J8851" s="35" t="str">
        <f t="shared" si="829"/>
        <v>➸</v>
      </c>
      <c r="K8851" s="117" t="str">
        <f>词典存放目录!$A$1&amp;L8851&amp;M8851</f>
        <v>F:\《自创文法查阅Excel》4.1备份\《B词汇·红宝书》\红宝书15版图片\9303-もちこむ【持ち込む】.jpg</v>
      </c>
      <c r="L8851" s="9" t="s">
        <v>18120</v>
      </c>
      <c r="M8851" s="117" t="s">
        <v>26966</v>
      </c>
      <c r="N8851" s="36" t="str">
        <f t="shared" si="830"/>
        <v>▶</v>
      </c>
      <c r="O8851" s="37" t="s">
        <v>18059</v>
      </c>
      <c r="P8851" s="37">
        <v>15</v>
      </c>
      <c r="Q8851" s="37" t="s">
        <v>23</v>
      </c>
      <c r="R8851" s="9" t="str">
        <f>词典存放目录!$A$1&amp;O8851&amp;P8851&amp;Q8851</f>
        <v>F:\《自创文法查阅Excel》4.1备份\《B词汇·红宝书》\红宝书MP3分割\35 n2-も (15).mp3</v>
      </c>
      <c r="S8851" s="38"/>
      <c r="T8851" s="56"/>
      <c r="U8851" s="56"/>
      <c r="V8851" s="30" t="str">
        <f t="shared" si="831"/>
        <v/>
      </c>
      <c r="W8851" s="29"/>
      <c r="X8851" s="9" t="s">
        <v>329</v>
      </c>
    </row>
    <row r="8852" spans="1:24" s="57" customFormat="1" ht="24">
      <c r="A8852" s="31">
        <v>9304</v>
      </c>
      <c r="B8852" s="32">
        <f t="shared" ca="1" si="828"/>
        <v>0.67262163392808305</v>
      </c>
      <c r="C8852" s="133" t="s">
        <v>16515</v>
      </c>
      <c r="D8852" s="126" t="s">
        <v>16516</v>
      </c>
      <c r="E8852" s="21"/>
      <c r="F8852" s="22"/>
      <c r="G8852" s="22"/>
      <c r="H8852" s="22"/>
      <c r="I8852" s="23"/>
      <c r="J8852" s="35" t="str">
        <f t="shared" si="829"/>
        <v>➸</v>
      </c>
      <c r="K8852" s="117" t="str">
        <f>词典存放目录!$A$1&amp;L8852&amp;M8852</f>
        <v>F:\《自创文法查阅Excel》4.1备份\《B词汇·红宝书》\红宝书15版图片\9304-もちだす【持ち出す】.jpg</v>
      </c>
      <c r="L8852" s="9" t="s">
        <v>18120</v>
      </c>
      <c r="M8852" s="117" t="s">
        <v>26967</v>
      </c>
      <c r="N8852" s="36" t="str">
        <f t="shared" si="830"/>
        <v>▶</v>
      </c>
      <c r="O8852" s="37" t="s">
        <v>18059</v>
      </c>
      <c r="P8852" s="37">
        <v>16</v>
      </c>
      <c r="Q8852" s="37" t="s">
        <v>23</v>
      </c>
      <c r="R8852" s="9" t="str">
        <f>词典存放目录!$A$1&amp;O8852&amp;P8852&amp;Q8852</f>
        <v>F:\《自创文法查阅Excel》4.1备份\《B词汇·红宝书》\红宝书MP3分割\35 n2-も (16).mp3</v>
      </c>
      <c r="S8852" s="38"/>
      <c r="T8852" s="56"/>
      <c r="U8852" s="56"/>
      <c r="V8852" s="30" t="str">
        <f t="shared" si="831"/>
        <v/>
      </c>
      <c r="W8852" s="29"/>
      <c r="X8852" s="9" t="s">
        <v>329</v>
      </c>
    </row>
    <row r="8853" spans="1:24" s="57" customFormat="1" ht="24">
      <c r="A8853" s="31">
        <v>9306</v>
      </c>
      <c r="B8853" s="32">
        <f t="shared" ca="1" si="828"/>
        <v>0.29270154502581147</v>
      </c>
      <c r="C8853" s="133" t="s">
        <v>16409</v>
      </c>
      <c r="D8853" s="126" t="s">
        <v>27731</v>
      </c>
      <c r="E8853" s="21"/>
      <c r="F8853" s="22"/>
      <c r="G8853" s="22" t="s">
        <v>4</v>
      </c>
      <c r="H8853" s="22"/>
      <c r="I8853" s="42" t="s">
        <v>533</v>
      </c>
      <c r="J8853" s="35" t="str">
        <f t="shared" si="829"/>
        <v>➸</v>
      </c>
      <c r="K8853" s="117" t="str">
        <f>词典存放目录!$A$1&amp;L8853&amp;M8853</f>
        <v>F:\《自创文法查阅Excel》4.1备份\《B词汇·红宝书》\红宝书15版图片\9306-もっとも【尤も】.jpg</v>
      </c>
      <c r="L8853" s="9" t="s">
        <v>18120</v>
      </c>
      <c r="M8853" s="117" t="s">
        <v>26968</v>
      </c>
      <c r="N8853" s="36" t="str">
        <f t="shared" si="830"/>
        <v>▶</v>
      </c>
      <c r="O8853" s="37" t="s">
        <v>18059</v>
      </c>
      <c r="P8853" s="37">
        <v>18</v>
      </c>
      <c r="Q8853" s="37" t="s">
        <v>23</v>
      </c>
      <c r="R8853" s="9" t="str">
        <f>词典存放目录!$A$1&amp;O8853&amp;P8853&amp;Q8853</f>
        <v>F:\《自创文法查阅Excel》4.1备份\《B词汇·红宝书》\红宝书MP3分割\35 n2-も (18).mp3</v>
      </c>
      <c r="S8853" s="38"/>
      <c r="T8853" s="56"/>
      <c r="U8853" s="56"/>
      <c r="V8853" s="30" t="str">
        <f t="shared" si="831"/>
        <v/>
      </c>
      <c r="W8853" s="29"/>
      <c r="X8853" s="9" t="s">
        <v>329</v>
      </c>
    </row>
    <row r="8854" spans="1:24" s="57" customFormat="1" ht="24">
      <c r="A8854" s="31">
        <v>9307</v>
      </c>
      <c r="B8854" s="32">
        <f t="shared" ca="1" si="828"/>
        <v>0.9467782314468246</v>
      </c>
      <c r="C8854" s="133" t="s">
        <v>16517</v>
      </c>
      <c r="D8854" s="126" t="s">
        <v>16518</v>
      </c>
      <c r="E8854" s="21"/>
      <c r="F8854" s="22"/>
      <c r="G8854" s="22"/>
      <c r="H8854" s="22"/>
      <c r="I8854" s="23"/>
      <c r="J8854" s="35" t="str">
        <f t="shared" si="829"/>
        <v>➸</v>
      </c>
      <c r="K8854" s="117" t="str">
        <f>词典存放目录!$A$1&amp;L8854&amp;M8854</f>
        <v>F:\《自创文法查阅Excel》4.1备份\《B词汇·红宝书》\红宝书15版图片\9307-もと～【元～】.jpg</v>
      </c>
      <c r="L8854" s="9" t="s">
        <v>18120</v>
      </c>
      <c r="M8854" s="117" t="s">
        <v>26969</v>
      </c>
      <c r="N8854" s="36" t="str">
        <f t="shared" si="830"/>
        <v>▶</v>
      </c>
      <c r="O8854" s="37" t="s">
        <v>18059</v>
      </c>
      <c r="P8854" s="37">
        <v>19</v>
      </c>
      <c r="Q8854" s="37" t="s">
        <v>23</v>
      </c>
      <c r="R8854" s="9" t="str">
        <f>词典存放目录!$A$1&amp;O8854&amp;P8854&amp;Q8854</f>
        <v>F:\《自创文法查阅Excel》4.1备份\《B词汇·红宝书》\红宝书MP3分割\35 n2-も (19).mp3</v>
      </c>
      <c r="S8854" s="38"/>
      <c r="T8854" s="56"/>
      <c r="U8854" s="56"/>
      <c r="V8854" s="30" t="str">
        <f t="shared" si="831"/>
        <v/>
      </c>
      <c r="W8854" s="29"/>
      <c r="X8854" s="9" t="s">
        <v>329</v>
      </c>
    </row>
    <row r="8855" spans="1:24" s="57" customFormat="1" ht="24">
      <c r="A8855" s="31">
        <v>9308</v>
      </c>
      <c r="B8855" s="32">
        <f t="shared" ca="1" si="828"/>
        <v>0.25458630227936208</v>
      </c>
      <c r="C8855" s="133" t="s">
        <v>16519</v>
      </c>
      <c r="D8855" s="126" t="s">
        <v>16520</v>
      </c>
      <c r="E8855" s="21"/>
      <c r="F8855" s="22"/>
      <c r="G8855" s="22"/>
      <c r="H8855" s="22"/>
      <c r="I8855" s="23"/>
      <c r="J8855" s="35" t="str">
        <f t="shared" si="829"/>
        <v>➸</v>
      </c>
      <c r="K8855" s="117" t="str">
        <f>词典存放目录!$A$1&amp;L8855&amp;M8855</f>
        <v>F:\《自创文法查阅Excel》4.1备份\《B词汇·红宝书》\红宝书15版图片\9308-もとづく【基づく】.jpg</v>
      </c>
      <c r="L8855" s="9" t="s">
        <v>18120</v>
      </c>
      <c r="M8855" s="117" t="s">
        <v>26970</v>
      </c>
      <c r="N8855" s="36" t="str">
        <f t="shared" si="830"/>
        <v>▶</v>
      </c>
      <c r="O8855" s="37" t="s">
        <v>18059</v>
      </c>
      <c r="P8855" s="37">
        <v>20</v>
      </c>
      <c r="Q8855" s="37" t="s">
        <v>23</v>
      </c>
      <c r="R8855" s="9" t="str">
        <f>词典存放目录!$A$1&amp;O8855&amp;P8855&amp;Q8855</f>
        <v>F:\《自创文法查阅Excel》4.1备份\《B词汇·红宝书》\红宝书MP3分割\35 n2-も (20).mp3</v>
      </c>
      <c r="S8855" s="38"/>
      <c r="T8855" s="56"/>
      <c r="U8855" s="56"/>
      <c r="V8855" s="30" t="str">
        <f t="shared" si="831"/>
        <v/>
      </c>
      <c r="W8855" s="29"/>
      <c r="X8855" s="9" t="s">
        <v>329</v>
      </c>
    </row>
    <row r="8856" spans="1:24" s="57" customFormat="1" ht="24">
      <c r="A8856" s="31">
        <v>9309</v>
      </c>
      <c r="B8856" s="32">
        <f t="shared" ca="1" si="828"/>
        <v>0.75126945400213418</v>
      </c>
      <c r="C8856" s="133" t="s">
        <v>16521</v>
      </c>
      <c r="D8856" s="126" t="s">
        <v>16522</v>
      </c>
      <c r="E8856" s="21"/>
      <c r="F8856" s="22"/>
      <c r="G8856" s="22"/>
      <c r="H8856" s="22"/>
      <c r="I8856" s="23"/>
      <c r="J8856" s="35" t="str">
        <f t="shared" si="829"/>
        <v>➸</v>
      </c>
      <c r="K8856" s="117" t="str">
        <f>词典存放目录!$A$1&amp;L8856&amp;M8856</f>
        <v>F:\《自创文法查阅Excel》4.1备份\《B词汇·红宝书》\红宝书15版图片\9309-ものおき【物置】.jpg</v>
      </c>
      <c r="L8856" s="9" t="s">
        <v>18120</v>
      </c>
      <c r="M8856" s="117" t="s">
        <v>26971</v>
      </c>
      <c r="N8856" s="36" t="str">
        <f t="shared" si="830"/>
        <v>▶</v>
      </c>
      <c r="O8856" s="37" t="s">
        <v>18059</v>
      </c>
      <c r="P8856" s="37">
        <v>21</v>
      </c>
      <c r="Q8856" s="37" t="s">
        <v>23</v>
      </c>
      <c r="R8856" s="9" t="str">
        <f>词典存放目录!$A$1&amp;O8856&amp;P8856&amp;Q8856</f>
        <v>F:\《自创文法查阅Excel》4.1备份\《B词汇·红宝书》\红宝书MP3分割\35 n2-も (21).mp3</v>
      </c>
      <c r="S8856" s="38"/>
      <c r="T8856" s="56"/>
      <c r="U8856" s="56"/>
      <c r="V8856" s="30" t="str">
        <f t="shared" si="831"/>
        <v/>
      </c>
      <c r="W8856" s="29"/>
      <c r="X8856" s="9" t="s">
        <v>329</v>
      </c>
    </row>
    <row r="8857" spans="1:24" s="57" customFormat="1" ht="24">
      <c r="A8857" s="31">
        <v>9310</v>
      </c>
      <c r="B8857" s="32">
        <f t="shared" ca="1" si="828"/>
        <v>0.38453299204592339</v>
      </c>
      <c r="C8857" s="133" t="s">
        <v>16523</v>
      </c>
      <c r="D8857" s="126" t="s">
        <v>16524</v>
      </c>
      <c r="E8857" s="21"/>
      <c r="F8857" s="22"/>
      <c r="G8857" s="22"/>
      <c r="H8857" s="22"/>
      <c r="I8857" s="23"/>
      <c r="J8857" s="35" t="str">
        <f t="shared" si="829"/>
        <v>➸</v>
      </c>
      <c r="K8857" s="117" t="str">
        <f>词典存放目录!$A$1&amp;L8857&amp;M8857</f>
        <v>F:\《自创文法查阅Excel》4.1备份\《B词汇·红宝书》\红宝书15版图片\9310-ものがたる【物語る】.jpg</v>
      </c>
      <c r="L8857" s="9" t="s">
        <v>18120</v>
      </c>
      <c r="M8857" s="117" t="s">
        <v>26972</v>
      </c>
      <c r="N8857" s="36" t="str">
        <f t="shared" si="830"/>
        <v>▶</v>
      </c>
      <c r="O8857" s="37" t="s">
        <v>18059</v>
      </c>
      <c r="P8857" s="37">
        <v>22</v>
      </c>
      <c r="Q8857" s="37" t="s">
        <v>23</v>
      </c>
      <c r="R8857" s="9" t="str">
        <f>词典存放目录!$A$1&amp;O8857&amp;P8857&amp;Q8857</f>
        <v>F:\《自创文法查阅Excel》4.1备份\《B词汇·红宝书》\红宝书MP3分割\35 n2-も (22).mp3</v>
      </c>
      <c r="S8857" s="38"/>
      <c r="T8857" s="56"/>
      <c r="U8857" s="56"/>
      <c r="V8857" s="30" t="str">
        <f t="shared" si="831"/>
        <v/>
      </c>
      <c r="W8857" s="29"/>
      <c r="X8857" s="9" t="s">
        <v>329</v>
      </c>
    </row>
    <row r="8858" spans="1:24" s="57" customFormat="1" ht="24">
      <c r="A8858" s="31">
        <v>9311</v>
      </c>
      <c r="B8858" s="32">
        <f t="shared" ca="1" si="828"/>
        <v>0.74441367022706939</v>
      </c>
      <c r="C8858" s="133" t="s">
        <v>16525</v>
      </c>
      <c r="D8858" s="126" t="s">
        <v>16526</v>
      </c>
      <c r="E8858" s="21"/>
      <c r="F8858" s="22"/>
      <c r="G8858" s="22"/>
      <c r="H8858" s="22"/>
      <c r="I8858" s="23"/>
      <c r="J8858" s="35" t="str">
        <f t="shared" si="829"/>
        <v>➸</v>
      </c>
      <c r="K8858" s="117" t="str">
        <f>词典存放目录!$A$1&amp;L8858&amp;M8858</f>
        <v>F:\《自创文法查阅Excel》4.1备份\《B词汇·红宝书》\红宝书15版图片\9311-ものさし【物差し】.jpg</v>
      </c>
      <c r="L8858" s="9" t="s">
        <v>18120</v>
      </c>
      <c r="M8858" s="117" t="s">
        <v>26973</v>
      </c>
      <c r="N8858" s="36" t="str">
        <f t="shared" si="830"/>
        <v>▶</v>
      </c>
      <c r="O8858" s="37" t="s">
        <v>18059</v>
      </c>
      <c r="P8858" s="37">
        <v>23</v>
      </c>
      <c r="Q8858" s="37" t="s">
        <v>23</v>
      </c>
      <c r="R8858" s="9" t="str">
        <f>词典存放目录!$A$1&amp;O8858&amp;P8858&amp;Q8858</f>
        <v>F:\《自创文法查阅Excel》4.1备份\《B词汇·红宝书》\红宝书MP3分割\35 n2-も (23).mp3</v>
      </c>
      <c r="S8858" s="38"/>
      <c r="T8858" s="56"/>
      <c r="U8858" s="56"/>
      <c r="V8858" s="30" t="str">
        <f t="shared" si="831"/>
        <v/>
      </c>
      <c r="W8858" s="29"/>
      <c r="X8858" s="9" t="s">
        <v>329</v>
      </c>
    </row>
    <row r="8859" spans="1:24" s="57" customFormat="1" ht="24">
      <c r="A8859" s="31">
        <v>9312</v>
      </c>
      <c r="B8859" s="32">
        <f t="shared" ca="1" si="828"/>
        <v>0.21995548159237233</v>
      </c>
      <c r="C8859" s="133" t="s">
        <v>16527</v>
      </c>
      <c r="D8859" s="126" t="s">
        <v>16528</v>
      </c>
      <c r="E8859" s="21"/>
      <c r="F8859" s="22"/>
      <c r="G8859" s="22"/>
      <c r="H8859" s="22"/>
      <c r="I8859" s="23"/>
      <c r="J8859" s="35" t="str">
        <f t="shared" si="829"/>
        <v>➸</v>
      </c>
      <c r="K8859" s="117" t="str">
        <f>词典存放目录!$A$1&amp;L8859&amp;M8859</f>
        <v>F:\《自创文法查阅Excel》4.1备份\《B词汇·红宝书》\红宝书15版图片\9312-モノレール【monorail】.jpg</v>
      </c>
      <c r="L8859" s="9" t="s">
        <v>18120</v>
      </c>
      <c r="M8859" s="117" t="s">
        <v>26974</v>
      </c>
      <c r="N8859" s="36" t="str">
        <f t="shared" si="830"/>
        <v>▶</v>
      </c>
      <c r="O8859" s="37" t="s">
        <v>18059</v>
      </c>
      <c r="P8859" s="37">
        <v>24</v>
      </c>
      <c r="Q8859" s="37" t="s">
        <v>23</v>
      </c>
      <c r="R8859" s="9" t="str">
        <f>词典存放目录!$A$1&amp;O8859&amp;P8859&amp;Q8859</f>
        <v>F:\《自创文法查阅Excel》4.1备份\《B词汇·红宝书》\红宝书MP3分割\35 n2-も (24).mp3</v>
      </c>
      <c r="S8859" s="38"/>
      <c r="T8859" s="56"/>
      <c r="U8859" s="56"/>
      <c r="V8859" s="30" t="str">
        <f t="shared" si="831"/>
        <v/>
      </c>
      <c r="W8859" s="29"/>
      <c r="X8859" s="9" t="s">
        <v>329</v>
      </c>
    </row>
    <row r="8860" spans="1:24" s="57" customFormat="1" ht="24">
      <c r="A8860" s="31">
        <v>9313</v>
      </c>
      <c r="B8860" s="32">
        <f t="shared" ca="1" si="828"/>
        <v>0.41312248905719551</v>
      </c>
      <c r="C8860" s="133" t="s">
        <v>16529</v>
      </c>
      <c r="D8860" s="126" t="s">
        <v>16530</v>
      </c>
      <c r="E8860" s="21"/>
      <c r="F8860" s="22"/>
      <c r="G8860" s="22"/>
      <c r="H8860" s="22"/>
      <c r="I8860" s="23"/>
      <c r="J8860" s="35" t="str">
        <f t="shared" si="829"/>
        <v>➸</v>
      </c>
      <c r="K8860" s="117" t="str">
        <f>词典存放目录!$A$1&amp;L8860&amp;M8860</f>
        <v>F:\《自创文法查阅Excel》4.1备份\《B词汇·红宝书》\红宝书15版图片\9313-ものわすれ【物忘れ】.jpg</v>
      </c>
      <c r="L8860" s="9" t="s">
        <v>18120</v>
      </c>
      <c r="M8860" s="117" t="s">
        <v>26975</v>
      </c>
      <c r="N8860" s="36" t="str">
        <f t="shared" si="830"/>
        <v>▶</v>
      </c>
      <c r="O8860" s="37" t="s">
        <v>18059</v>
      </c>
      <c r="P8860" s="37">
        <v>25</v>
      </c>
      <c r="Q8860" s="37" t="s">
        <v>23</v>
      </c>
      <c r="R8860" s="9" t="str">
        <f>词典存放目录!$A$1&amp;O8860&amp;P8860&amp;Q8860</f>
        <v>F:\《自创文法查阅Excel》4.1备份\《B词汇·红宝书》\红宝书MP3分割\35 n2-も (25).mp3</v>
      </c>
      <c r="S8860" s="38"/>
      <c r="T8860" s="56"/>
      <c r="U8860" s="56"/>
      <c r="V8860" s="30" t="str">
        <f t="shared" si="831"/>
        <v/>
      </c>
      <c r="W8860" s="29"/>
      <c r="X8860" s="9" t="s">
        <v>329</v>
      </c>
    </row>
    <row r="8861" spans="1:24" s="57" customFormat="1" ht="24">
      <c r="A8861" s="31">
        <v>9314</v>
      </c>
      <c r="B8861" s="32">
        <f t="shared" ca="1" si="828"/>
        <v>0.55816144134058532</v>
      </c>
      <c r="C8861" s="133" t="s">
        <v>16531</v>
      </c>
      <c r="D8861" s="126" t="s">
        <v>16532</v>
      </c>
      <c r="E8861" s="21"/>
      <c r="F8861" s="22"/>
      <c r="G8861" s="22"/>
      <c r="H8861" s="22"/>
      <c r="I8861" s="23"/>
      <c r="J8861" s="35" t="str">
        <f t="shared" si="829"/>
        <v>➸</v>
      </c>
      <c r="K8861" s="117" t="str">
        <f>词典存放目录!$A$1&amp;L8861&amp;M8861</f>
        <v>F:\《自创文法查阅Excel》4.1备份\《B词汇·红宝书》\红宝书15版图片\9314-もまれる【揉まれる】.jpg</v>
      </c>
      <c r="L8861" s="9" t="s">
        <v>18120</v>
      </c>
      <c r="M8861" s="117" t="s">
        <v>26976</v>
      </c>
      <c r="N8861" s="36" t="str">
        <f t="shared" si="830"/>
        <v>▶</v>
      </c>
      <c r="O8861" s="37" t="s">
        <v>18059</v>
      </c>
      <c r="P8861" s="37">
        <v>26</v>
      </c>
      <c r="Q8861" s="37" t="s">
        <v>23</v>
      </c>
      <c r="R8861" s="9" t="str">
        <f>词典存放目录!$A$1&amp;O8861&amp;P8861&amp;Q8861</f>
        <v>F:\《自创文法查阅Excel》4.1备份\《B词汇·红宝书》\红宝书MP3分割\35 n2-も (26).mp3</v>
      </c>
      <c r="S8861" s="38"/>
      <c r="T8861" s="56"/>
      <c r="U8861" s="56"/>
      <c r="V8861" s="30" t="str">
        <f t="shared" ref="V8861:V8880" si="832">IF(COUNTA(S8861:U8861)=0,"",COUNTIF(S8861:U8861,"0")/COUNTA(S8861:U8861))</f>
        <v/>
      </c>
      <c r="W8861" s="29"/>
      <c r="X8861" s="9" t="s">
        <v>329</v>
      </c>
    </row>
    <row r="8862" spans="1:24" s="57" customFormat="1" ht="24">
      <c r="A8862" s="31">
        <v>9315</v>
      </c>
      <c r="B8862" s="32">
        <f t="shared" ca="1" si="828"/>
        <v>0.98395899124953823</v>
      </c>
      <c r="C8862" s="133" t="s">
        <v>16533</v>
      </c>
      <c r="D8862" s="126" t="s">
        <v>16534</v>
      </c>
      <c r="E8862" s="21"/>
      <c r="F8862" s="22"/>
      <c r="G8862" s="22"/>
      <c r="H8862" s="22"/>
      <c r="I8862" s="23"/>
      <c r="J8862" s="35" t="str">
        <f t="shared" si="829"/>
        <v>➸</v>
      </c>
      <c r="K8862" s="117" t="str">
        <f>词典存放目录!$A$1&amp;L8862&amp;M8862</f>
        <v>F:\《自创文法查阅Excel》4.1备份\《B词汇·红宝书》\红宝书15版图片\9315-もよおし【催し】.jpg</v>
      </c>
      <c r="L8862" s="9" t="s">
        <v>18120</v>
      </c>
      <c r="M8862" s="117" t="s">
        <v>26977</v>
      </c>
      <c r="N8862" s="36" t="str">
        <f t="shared" si="830"/>
        <v>▶</v>
      </c>
      <c r="O8862" s="37" t="s">
        <v>18059</v>
      </c>
      <c r="P8862" s="37">
        <v>27</v>
      </c>
      <c r="Q8862" s="37" t="s">
        <v>23</v>
      </c>
      <c r="R8862" s="9" t="str">
        <f>词典存放目录!$A$1&amp;O8862&amp;P8862&amp;Q8862</f>
        <v>F:\《自创文法查阅Excel》4.1备份\《B词汇·红宝书》\红宝书MP3分割\35 n2-も (27).mp3</v>
      </c>
      <c r="S8862" s="38"/>
      <c r="T8862" s="56"/>
      <c r="U8862" s="56"/>
      <c r="V8862" s="30" t="str">
        <f t="shared" si="832"/>
        <v/>
      </c>
      <c r="W8862" s="29"/>
      <c r="X8862" s="9" t="s">
        <v>329</v>
      </c>
    </row>
    <row r="8863" spans="1:24" s="57" customFormat="1" ht="24">
      <c r="A8863" s="31">
        <v>9316</v>
      </c>
      <c r="B8863" s="32">
        <f t="shared" ca="1" si="828"/>
        <v>0.42400851216233948</v>
      </c>
      <c r="C8863" s="133" t="s">
        <v>16535</v>
      </c>
      <c r="D8863" s="126" t="s">
        <v>16536</v>
      </c>
      <c r="E8863" s="21"/>
      <c r="F8863" s="22"/>
      <c r="G8863" s="22"/>
      <c r="H8863" s="22"/>
      <c r="I8863" s="23"/>
      <c r="J8863" s="35" t="str">
        <f t="shared" si="829"/>
        <v>➸</v>
      </c>
      <c r="K8863" s="117" t="str">
        <f>词典存放目录!$A$1&amp;L8863&amp;M8863</f>
        <v>F:\《自创文法查阅Excel》4.1备份\《B词汇·红宝书》\红宝书15版图片\9316-もりあがる【盛り上がる】.jpg</v>
      </c>
      <c r="L8863" s="9" t="s">
        <v>18120</v>
      </c>
      <c r="M8863" s="117" t="s">
        <v>26978</v>
      </c>
      <c r="N8863" s="36" t="str">
        <f t="shared" si="830"/>
        <v>▶</v>
      </c>
      <c r="O8863" s="37" t="s">
        <v>18059</v>
      </c>
      <c r="P8863" s="37">
        <v>28</v>
      </c>
      <c r="Q8863" s="37" t="s">
        <v>23</v>
      </c>
      <c r="R8863" s="9" t="str">
        <f>词典存放目录!$A$1&amp;O8863&amp;P8863&amp;Q8863</f>
        <v>F:\《自创文法查阅Excel》4.1备份\《B词汇·红宝书》\红宝书MP3分割\35 n2-も (28).mp3</v>
      </c>
      <c r="S8863" s="38"/>
      <c r="T8863" s="56"/>
      <c r="U8863" s="56"/>
      <c r="V8863" s="30" t="str">
        <f t="shared" si="832"/>
        <v/>
      </c>
      <c r="W8863" s="29"/>
      <c r="X8863" s="9" t="s">
        <v>329</v>
      </c>
    </row>
    <row r="8864" spans="1:24" s="57" customFormat="1" ht="24">
      <c r="A8864" s="31">
        <v>9317</v>
      </c>
      <c r="B8864" s="32">
        <f t="shared" ca="1" si="828"/>
        <v>0.32936179059844239</v>
      </c>
      <c r="C8864" s="133" t="s">
        <v>16537</v>
      </c>
      <c r="D8864" s="126" t="s">
        <v>16538</v>
      </c>
      <c r="E8864" s="21"/>
      <c r="F8864" s="22"/>
      <c r="G8864" s="22"/>
      <c r="H8864" s="22"/>
      <c r="I8864" s="23"/>
      <c r="J8864" s="35" t="str">
        <f t="shared" si="829"/>
        <v>➸</v>
      </c>
      <c r="K8864" s="117" t="str">
        <f>词典存放目录!$A$1&amp;L8864&amp;M8864</f>
        <v>F:\《自创文法查阅Excel》4.1备份\《B词汇·红宝书》\红宝书15版图片\9317-～もん【～問】.jpg</v>
      </c>
      <c r="L8864" s="9" t="s">
        <v>18120</v>
      </c>
      <c r="M8864" s="117" t="s">
        <v>26979</v>
      </c>
      <c r="N8864" s="36" t="str">
        <f t="shared" si="830"/>
        <v>▶</v>
      </c>
      <c r="O8864" s="37" t="s">
        <v>18059</v>
      </c>
      <c r="P8864" s="37">
        <v>29</v>
      </c>
      <c r="Q8864" s="37" t="s">
        <v>23</v>
      </c>
      <c r="R8864" s="9" t="str">
        <f>词典存放目录!$A$1&amp;O8864&amp;P8864&amp;Q8864</f>
        <v>F:\《自创文法查阅Excel》4.1备份\《B词汇·红宝书》\红宝书MP3分割\35 n2-も (29).mp3</v>
      </c>
      <c r="S8864" s="38"/>
      <c r="T8864" s="56"/>
      <c r="U8864" s="56"/>
      <c r="V8864" s="30" t="str">
        <f t="shared" si="832"/>
        <v/>
      </c>
      <c r="W8864" s="29"/>
      <c r="X8864" s="9" t="s">
        <v>329</v>
      </c>
    </row>
    <row r="8865" spans="1:24" s="57" customFormat="1" ht="24">
      <c r="A8865" s="31">
        <v>9318</v>
      </c>
      <c r="B8865" s="32">
        <f t="shared" ca="1" si="828"/>
        <v>0.70760135753023423</v>
      </c>
      <c r="C8865" s="133" t="s">
        <v>16539</v>
      </c>
      <c r="D8865" s="126" t="s">
        <v>16540</v>
      </c>
      <c r="E8865" s="21"/>
      <c r="F8865" s="22"/>
      <c r="G8865" s="22"/>
      <c r="H8865" s="22"/>
      <c r="I8865" s="23"/>
      <c r="J8865" s="35" t="str">
        <f t="shared" si="829"/>
        <v>➸</v>
      </c>
      <c r="K8865" s="117" t="str">
        <f>词典存放目录!$A$1&amp;L8865&amp;M8865</f>
        <v>F:\《自创文法查阅Excel》4.1备份\《B词汇·红宝书》\红宝书15版图片\9318-もんどう【問答】.jpg</v>
      </c>
      <c r="L8865" s="9" t="s">
        <v>18120</v>
      </c>
      <c r="M8865" s="117" t="s">
        <v>26980</v>
      </c>
      <c r="N8865" s="36" t="str">
        <f t="shared" si="830"/>
        <v>▶</v>
      </c>
      <c r="O8865" s="37" t="s">
        <v>18059</v>
      </c>
      <c r="P8865" s="37">
        <v>30</v>
      </c>
      <c r="Q8865" s="37" t="s">
        <v>23</v>
      </c>
      <c r="R8865" s="9" t="str">
        <f>词典存放目录!$A$1&amp;O8865&amp;P8865&amp;Q8865</f>
        <v>F:\《自创文法查阅Excel》4.1备份\《B词汇·红宝书》\红宝书MP3分割\35 n2-も (30).mp3</v>
      </c>
      <c r="S8865" s="38"/>
      <c r="T8865" s="56"/>
      <c r="U8865" s="56"/>
      <c r="V8865" s="30" t="str">
        <f t="shared" si="832"/>
        <v/>
      </c>
      <c r="W8865" s="29"/>
      <c r="X8865" s="9" t="s">
        <v>329</v>
      </c>
    </row>
    <row r="8866" spans="1:24" s="57" customFormat="1" ht="24">
      <c r="A8866" s="31">
        <v>9319</v>
      </c>
      <c r="B8866" s="32">
        <f t="shared" ca="1" si="828"/>
        <v>0.84381587031870242</v>
      </c>
      <c r="C8866" s="134" t="s">
        <v>16541</v>
      </c>
      <c r="D8866" s="128" t="s">
        <v>16542</v>
      </c>
      <c r="E8866" s="21"/>
      <c r="F8866" s="22"/>
      <c r="G8866" s="22"/>
      <c r="H8866" s="22"/>
      <c r="I8866" s="23"/>
      <c r="J8866" s="35" t="str">
        <f t="shared" si="829"/>
        <v>➸</v>
      </c>
      <c r="K8866" s="117" t="str">
        <f>词典存放目录!$A$1&amp;L8866&amp;M8866</f>
        <v>F:\《自创文法查阅Excel》4.1备份\《B词汇·红宝书》\红宝书15版图片\9319-もう～【猛～】.jpg</v>
      </c>
      <c r="L8866" s="9" t="s">
        <v>18120</v>
      </c>
      <c r="M8866" s="117" t="s">
        <v>26981</v>
      </c>
      <c r="N8866" s="36" t="str">
        <f t="shared" si="830"/>
        <v>▶</v>
      </c>
      <c r="O8866" s="37" t="s">
        <v>18060</v>
      </c>
      <c r="P8866" s="37">
        <v>1</v>
      </c>
      <c r="Q8866" s="37" t="s">
        <v>23</v>
      </c>
      <c r="R8866" s="9" t="str">
        <f>词典存放目录!$A$1&amp;O8866&amp;P8866&amp;Q8866</f>
        <v>F:\《自创文法查阅Excel》4.1备份\《B词汇·红宝书》\红宝书MP3分割\35 n1-も (1).mp3</v>
      </c>
      <c r="S8866" s="38"/>
      <c r="T8866" s="56"/>
      <c r="U8866" s="56"/>
      <c r="V8866" s="30" t="str">
        <f t="shared" si="832"/>
        <v/>
      </c>
      <c r="W8866" s="29"/>
      <c r="X8866" s="9" t="s">
        <v>464</v>
      </c>
    </row>
    <row r="8867" spans="1:24" s="57" customFormat="1" ht="24">
      <c r="A8867" s="31">
        <v>9320</v>
      </c>
      <c r="B8867" s="32">
        <f t="shared" ca="1" si="828"/>
        <v>3.410577089195721E-2</v>
      </c>
      <c r="C8867" s="134" t="s">
        <v>16543</v>
      </c>
      <c r="D8867" s="128" t="s">
        <v>16544</v>
      </c>
      <c r="E8867" s="21"/>
      <c r="F8867" s="22"/>
      <c r="G8867" s="22"/>
      <c r="H8867" s="22"/>
      <c r="I8867" s="23"/>
      <c r="J8867" s="35" t="str">
        <f t="shared" si="829"/>
        <v>➸</v>
      </c>
      <c r="K8867" s="117" t="str">
        <f>词典存放目录!$A$1&amp;L8867&amp;M8867</f>
        <v>F:\《自创文法查阅Excel》4.1备份\《B词汇·红宝书》\红宝书15版图片\9320-～もう【～網】.jpg</v>
      </c>
      <c r="L8867" s="9" t="s">
        <v>18120</v>
      </c>
      <c r="M8867" s="117" t="s">
        <v>26982</v>
      </c>
      <c r="N8867" s="36" t="str">
        <f t="shared" si="830"/>
        <v>▶</v>
      </c>
      <c r="O8867" s="37" t="s">
        <v>18060</v>
      </c>
      <c r="P8867" s="37">
        <v>2</v>
      </c>
      <c r="Q8867" s="37" t="s">
        <v>23</v>
      </c>
      <c r="R8867" s="9" t="str">
        <f>词典存放目录!$A$1&amp;O8867&amp;P8867&amp;Q8867</f>
        <v>F:\《自创文法查阅Excel》4.1备份\《B词汇·红宝书》\红宝书MP3分割\35 n1-も (2).mp3</v>
      </c>
      <c r="S8867" s="38"/>
      <c r="T8867" s="56"/>
      <c r="U8867" s="56"/>
      <c r="V8867" s="30" t="str">
        <f t="shared" si="832"/>
        <v/>
      </c>
      <c r="W8867" s="29"/>
      <c r="X8867" s="9" t="s">
        <v>464</v>
      </c>
    </row>
    <row r="8868" spans="1:24" s="57" customFormat="1" ht="24">
      <c r="A8868" s="31">
        <v>9321</v>
      </c>
      <c r="B8868" s="32">
        <f t="shared" ca="1" si="828"/>
        <v>6.2932196314599897E-2</v>
      </c>
      <c r="C8868" s="134" t="s">
        <v>16427</v>
      </c>
      <c r="D8868" s="128" t="s">
        <v>16545</v>
      </c>
      <c r="E8868" s="21"/>
      <c r="F8868" s="22"/>
      <c r="G8868" s="22"/>
      <c r="H8868" s="22"/>
      <c r="I8868" s="23"/>
      <c r="J8868" s="35" t="str">
        <f t="shared" si="829"/>
        <v>➸</v>
      </c>
      <c r="K8868" s="117" t="str">
        <f>词典存放目录!$A$1&amp;L8868&amp;M8868</f>
        <v>F:\《自创文法查阅Excel》4.1备份\《B词汇·红宝书》\红宝书15版图片\9321-もうける【設ける】.jpg</v>
      </c>
      <c r="L8868" s="9" t="s">
        <v>18120</v>
      </c>
      <c r="M8868" s="117" t="s">
        <v>26983</v>
      </c>
      <c r="N8868" s="36" t="str">
        <f t="shared" si="830"/>
        <v>▶</v>
      </c>
      <c r="O8868" s="37" t="s">
        <v>18060</v>
      </c>
      <c r="P8868" s="37">
        <v>3</v>
      </c>
      <c r="Q8868" s="37" t="s">
        <v>23</v>
      </c>
      <c r="R8868" s="9" t="str">
        <f>词典存放目录!$A$1&amp;O8868&amp;P8868&amp;Q8868</f>
        <v>F:\《自创文法查阅Excel》4.1备份\《B词汇·红宝书》\红宝书MP3分割\35 n1-も (3).mp3</v>
      </c>
      <c r="S8868" s="38"/>
      <c r="T8868" s="56"/>
      <c r="U8868" s="56"/>
      <c r="V8868" s="30" t="str">
        <f t="shared" si="832"/>
        <v/>
      </c>
      <c r="W8868" s="29"/>
      <c r="X8868" s="9" t="s">
        <v>464</v>
      </c>
    </row>
    <row r="8869" spans="1:24" s="57" customFormat="1" ht="24">
      <c r="A8869" s="31">
        <v>9322</v>
      </c>
      <c r="B8869" s="32">
        <f t="shared" ca="1" si="828"/>
        <v>0.35375674085731312</v>
      </c>
      <c r="C8869" s="134" t="s">
        <v>16546</v>
      </c>
      <c r="D8869" s="128" t="s">
        <v>16547</v>
      </c>
      <c r="E8869" s="21"/>
      <c r="F8869" s="22"/>
      <c r="G8869" s="22"/>
      <c r="H8869" s="22"/>
      <c r="I8869" s="23"/>
      <c r="J8869" s="35" t="str">
        <f t="shared" si="829"/>
        <v>➸</v>
      </c>
      <c r="K8869" s="117" t="str">
        <f>词典存放目录!$A$1&amp;L8869&amp;M8869</f>
        <v>F:\《自创文法查阅Excel》4.1备份\《B词汇·红宝书》\红宝书15版图片\9322-もうしいれる【申し入れる】.jpg</v>
      </c>
      <c r="L8869" s="9" t="s">
        <v>18120</v>
      </c>
      <c r="M8869" s="117" t="s">
        <v>26984</v>
      </c>
      <c r="N8869" s="36" t="str">
        <f t="shared" si="830"/>
        <v>▶</v>
      </c>
      <c r="O8869" s="37" t="s">
        <v>18060</v>
      </c>
      <c r="P8869" s="37">
        <v>4</v>
      </c>
      <c r="Q8869" s="37" t="s">
        <v>23</v>
      </c>
      <c r="R8869" s="9" t="str">
        <f>词典存放目录!$A$1&amp;O8869&amp;P8869&amp;Q8869</f>
        <v>F:\《自创文法查阅Excel》4.1备份\《B词汇·红宝书》\红宝书MP3分割\35 n1-も (4).mp3</v>
      </c>
      <c r="S8869" s="38"/>
      <c r="T8869" s="56"/>
      <c r="U8869" s="56"/>
      <c r="V8869" s="30" t="str">
        <f t="shared" si="832"/>
        <v/>
      </c>
      <c r="W8869" s="29"/>
      <c r="X8869" s="9" t="s">
        <v>464</v>
      </c>
    </row>
    <row r="8870" spans="1:24" s="57" customFormat="1" ht="24">
      <c r="A8870" s="31">
        <v>9323</v>
      </c>
      <c r="B8870" s="32">
        <f t="shared" ca="1" si="828"/>
        <v>0.28925478730210341</v>
      </c>
      <c r="C8870" s="134" t="s">
        <v>16548</v>
      </c>
      <c r="D8870" s="128" t="s">
        <v>16549</v>
      </c>
      <c r="E8870" s="21"/>
      <c r="F8870" s="22"/>
      <c r="G8870" s="22"/>
      <c r="H8870" s="22"/>
      <c r="I8870" s="23"/>
      <c r="J8870" s="35" t="str">
        <f t="shared" si="829"/>
        <v>➸</v>
      </c>
      <c r="K8870" s="117" t="str">
        <f>词典存放目录!$A$1&amp;L8870&amp;M8870</f>
        <v>F:\《自创文法查阅Excel》4.1备份\《B词汇·红宝书》\红宝书15版图片\9323-もうしでる【申し出る】.jpg</v>
      </c>
      <c r="L8870" s="9" t="s">
        <v>18120</v>
      </c>
      <c r="M8870" s="117" t="s">
        <v>26985</v>
      </c>
      <c r="N8870" s="36" t="str">
        <f t="shared" si="830"/>
        <v>▶</v>
      </c>
      <c r="O8870" s="37" t="s">
        <v>18060</v>
      </c>
      <c r="P8870" s="37">
        <v>5</v>
      </c>
      <c r="Q8870" s="37" t="s">
        <v>23</v>
      </c>
      <c r="R8870" s="9" t="str">
        <f>词典存放目录!$A$1&amp;O8870&amp;P8870&amp;Q8870</f>
        <v>F:\《自创文法查阅Excel》4.1备份\《B词汇·红宝书》\红宝书MP3分割\35 n1-も (5).mp3</v>
      </c>
      <c r="S8870" s="38"/>
      <c r="T8870" s="56"/>
      <c r="U8870" s="56"/>
      <c r="V8870" s="30" t="str">
        <f t="shared" si="832"/>
        <v/>
      </c>
      <c r="W8870" s="29"/>
      <c r="X8870" s="9" t="s">
        <v>464</v>
      </c>
    </row>
    <row r="8871" spans="1:24" s="57" customFormat="1" ht="24">
      <c r="A8871" s="31">
        <v>9324</v>
      </c>
      <c r="B8871" s="32">
        <f t="shared" ca="1" si="828"/>
        <v>0.80947827456182742</v>
      </c>
      <c r="C8871" s="134" t="s">
        <v>16550</v>
      </c>
      <c r="D8871" s="128" t="s">
        <v>16551</v>
      </c>
      <c r="E8871" s="21"/>
      <c r="F8871" s="22"/>
      <c r="G8871" s="22"/>
      <c r="H8871" s="22"/>
      <c r="I8871" s="23"/>
      <c r="J8871" s="35" t="str">
        <f t="shared" si="829"/>
        <v>➸</v>
      </c>
      <c r="K8871" s="117" t="str">
        <f>词典存放目录!$A$1&amp;L8871&amp;M8871</f>
        <v>F:\《自创文法查阅Excel》4.1备份\《B词汇·红宝书》\红宝书15版图片\9324-もうしぶん【申し分】.jpg</v>
      </c>
      <c r="L8871" s="9" t="s">
        <v>18120</v>
      </c>
      <c r="M8871" s="117" t="s">
        <v>26986</v>
      </c>
      <c r="N8871" s="36" t="str">
        <f t="shared" si="830"/>
        <v>▶</v>
      </c>
      <c r="O8871" s="37" t="s">
        <v>18060</v>
      </c>
      <c r="P8871" s="37">
        <v>6</v>
      </c>
      <c r="Q8871" s="37" t="s">
        <v>23</v>
      </c>
      <c r="R8871" s="9" t="str">
        <f>词典存放目录!$A$1&amp;O8871&amp;P8871&amp;Q8871</f>
        <v>F:\《自创文法查阅Excel》4.1备份\《B词汇·红宝书》\红宝书MP3分割\35 n1-も (6).mp3</v>
      </c>
      <c r="S8871" s="38"/>
      <c r="T8871" s="56"/>
      <c r="U8871" s="56"/>
      <c r="V8871" s="30" t="str">
        <f t="shared" si="832"/>
        <v/>
      </c>
      <c r="W8871" s="29"/>
      <c r="X8871" s="9" t="s">
        <v>464</v>
      </c>
    </row>
    <row r="8872" spans="1:24" s="57" customFormat="1" ht="24">
      <c r="A8872" s="31">
        <v>9325</v>
      </c>
      <c r="B8872" s="32">
        <f t="shared" ca="1" si="828"/>
        <v>0.85049083445691909</v>
      </c>
      <c r="C8872" s="134" t="s">
        <v>16552</v>
      </c>
      <c r="D8872" s="128" t="s">
        <v>16553</v>
      </c>
      <c r="E8872" s="21"/>
      <c r="F8872" s="22"/>
      <c r="G8872" s="22"/>
      <c r="H8872" s="22"/>
      <c r="I8872" s="23"/>
      <c r="J8872" s="35" t="str">
        <f t="shared" si="829"/>
        <v>➸</v>
      </c>
      <c r="K8872" s="117" t="str">
        <f>词典存放目录!$A$1&amp;L8872&amp;M8872</f>
        <v>F:\《自创文法查阅Excel》4.1备份\《B词汇·红宝书》\红宝书15版图片\9325-もうてん【盲点】.jpg</v>
      </c>
      <c r="L8872" s="9" t="s">
        <v>18120</v>
      </c>
      <c r="M8872" s="117" t="s">
        <v>26987</v>
      </c>
      <c r="N8872" s="36" t="str">
        <f t="shared" si="830"/>
        <v>▶</v>
      </c>
      <c r="O8872" s="37" t="s">
        <v>18060</v>
      </c>
      <c r="P8872" s="37">
        <v>7</v>
      </c>
      <c r="Q8872" s="37" t="s">
        <v>23</v>
      </c>
      <c r="R8872" s="9" t="str">
        <f>词典存放目录!$A$1&amp;O8872&amp;P8872&amp;Q8872</f>
        <v>F:\《自创文法查阅Excel》4.1备份\《B词汇·红宝书》\红宝书MP3分割\35 n1-も (7).mp3</v>
      </c>
      <c r="S8872" s="38"/>
      <c r="T8872" s="56"/>
      <c r="U8872" s="56"/>
      <c r="V8872" s="30" t="str">
        <f t="shared" si="832"/>
        <v/>
      </c>
      <c r="W8872" s="29"/>
      <c r="X8872" s="9" t="s">
        <v>464</v>
      </c>
    </row>
    <row r="8873" spans="1:24" s="57" customFormat="1" ht="24">
      <c r="A8873" s="31">
        <v>9326</v>
      </c>
      <c r="B8873" s="32">
        <f t="shared" ca="1" si="828"/>
        <v>0.35564098083565399</v>
      </c>
      <c r="C8873" s="134" t="s">
        <v>16554</v>
      </c>
      <c r="D8873" s="128" t="s">
        <v>16555</v>
      </c>
      <c r="E8873" s="21"/>
      <c r="F8873" s="22"/>
      <c r="G8873" s="22"/>
      <c r="H8873" s="22"/>
      <c r="I8873" s="23"/>
      <c r="J8873" s="35" t="str">
        <f t="shared" si="829"/>
        <v>➸</v>
      </c>
      <c r="K8873" s="117" t="str">
        <f>词典存放目录!$A$1&amp;L8873&amp;M8873</f>
        <v>F:\《自创文法查阅Excel》4.1备份\《B词汇·红宝书》\红宝书15版图片\9326-もうもくてき【盲目的】.jpg</v>
      </c>
      <c r="L8873" s="9" t="s">
        <v>18120</v>
      </c>
      <c r="M8873" s="117" t="s">
        <v>26988</v>
      </c>
      <c r="N8873" s="36" t="str">
        <f t="shared" si="830"/>
        <v>▶</v>
      </c>
      <c r="O8873" s="37" t="s">
        <v>18060</v>
      </c>
      <c r="P8873" s="37">
        <v>8</v>
      </c>
      <c r="Q8873" s="37" t="s">
        <v>23</v>
      </c>
      <c r="R8873" s="9" t="str">
        <f>词典存放目录!$A$1&amp;O8873&amp;P8873&amp;Q8873</f>
        <v>F:\《自创文法查阅Excel》4.1备份\《B词汇·红宝书》\红宝书MP3分割\35 n1-も (8).mp3</v>
      </c>
      <c r="S8873" s="38"/>
      <c r="T8873" s="56"/>
      <c r="U8873" s="56"/>
      <c r="V8873" s="30" t="str">
        <f t="shared" si="832"/>
        <v/>
      </c>
      <c r="W8873" s="29"/>
      <c r="X8873" s="9" t="s">
        <v>464</v>
      </c>
    </row>
    <row r="8874" spans="1:24" s="57" customFormat="1" ht="24">
      <c r="A8874" s="31">
        <v>9327</v>
      </c>
      <c r="B8874" s="32">
        <f t="shared" ca="1" si="828"/>
        <v>0.99739545928583373</v>
      </c>
      <c r="C8874" s="134" t="s">
        <v>16556</v>
      </c>
      <c r="D8874" s="128" t="s">
        <v>16557</v>
      </c>
      <c r="E8874" s="21"/>
      <c r="F8874" s="22"/>
      <c r="G8874" s="22"/>
      <c r="H8874" s="22"/>
      <c r="I8874" s="23"/>
      <c r="J8874" s="35" t="str">
        <f t="shared" si="829"/>
        <v>➸</v>
      </c>
      <c r="K8874" s="117" t="str">
        <f>词典存放目录!$A$1&amp;L8874&amp;M8874</f>
        <v>F:\《自创文法查阅Excel》4.1备份\《B词汇·红宝书》\红宝书15版图片\9327-もうれつ【猛烈】.jpg</v>
      </c>
      <c r="L8874" s="9" t="s">
        <v>18120</v>
      </c>
      <c r="M8874" s="117" t="s">
        <v>26989</v>
      </c>
      <c r="N8874" s="36" t="str">
        <f t="shared" si="830"/>
        <v>▶</v>
      </c>
      <c r="O8874" s="37" t="s">
        <v>18060</v>
      </c>
      <c r="P8874" s="37">
        <v>9</v>
      </c>
      <c r="Q8874" s="37" t="s">
        <v>23</v>
      </c>
      <c r="R8874" s="9" t="str">
        <f>词典存放目录!$A$1&amp;O8874&amp;P8874&amp;Q8874</f>
        <v>F:\《自创文法查阅Excel》4.1备份\《B词汇·红宝书》\红宝书MP3分割\35 n1-も (9).mp3</v>
      </c>
      <c r="S8874" s="38"/>
      <c r="T8874" s="56"/>
      <c r="U8874" s="56"/>
      <c r="V8874" s="30" t="str">
        <f t="shared" si="832"/>
        <v/>
      </c>
      <c r="W8874" s="29"/>
      <c r="X8874" s="9" t="s">
        <v>464</v>
      </c>
    </row>
    <row r="8875" spans="1:24" s="57" customFormat="1" ht="24">
      <c r="A8875" s="31">
        <v>9328</v>
      </c>
      <c r="B8875" s="32">
        <f t="shared" ca="1" si="828"/>
        <v>9.5639445231861298E-2</v>
      </c>
      <c r="C8875" s="134" t="s">
        <v>16558</v>
      </c>
      <c r="D8875" s="128" t="s">
        <v>16559</v>
      </c>
      <c r="E8875" s="21"/>
      <c r="F8875" s="22"/>
      <c r="G8875" s="22"/>
      <c r="H8875" s="22"/>
      <c r="I8875" s="23"/>
      <c r="J8875" s="35" t="str">
        <f t="shared" si="829"/>
        <v>➸</v>
      </c>
      <c r="K8875" s="117" t="str">
        <f>词典存放目录!$A$1&amp;L8875&amp;M8875</f>
        <v>F:\《自创文法查阅Excel》4.1备份\《B词汇·红宝书》\红宝书15版图片\9328-モーテル【motel】.jpg</v>
      </c>
      <c r="L8875" s="9" t="s">
        <v>18120</v>
      </c>
      <c r="M8875" s="117" t="s">
        <v>26990</v>
      </c>
      <c r="N8875" s="36" t="str">
        <f t="shared" si="830"/>
        <v>▶</v>
      </c>
      <c r="O8875" s="37" t="s">
        <v>18060</v>
      </c>
      <c r="P8875" s="37">
        <v>10</v>
      </c>
      <c r="Q8875" s="37" t="s">
        <v>23</v>
      </c>
      <c r="R8875" s="9" t="str">
        <f>词典存放目录!$A$1&amp;O8875&amp;P8875&amp;Q8875</f>
        <v>F:\《自创文法查阅Excel》4.1备份\《B词汇·红宝书》\红宝书MP3分割\35 n1-も (10).mp3</v>
      </c>
      <c r="S8875" s="38"/>
      <c r="T8875" s="56"/>
      <c r="U8875" s="56"/>
      <c r="V8875" s="30" t="str">
        <f t="shared" si="832"/>
        <v/>
      </c>
      <c r="W8875" s="29"/>
      <c r="X8875" s="9" t="s">
        <v>464</v>
      </c>
    </row>
    <row r="8876" spans="1:24" s="57" customFormat="1" ht="25.5">
      <c r="A8876" s="31">
        <v>9329</v>
      </c>
      <c r="B8876" s="32">
        <f t="shared" ca="1" si="828"/>
        <v>0.73521978540528832</v>
      </c>
      <c r="C8876" s="134" t="s">
        <v>16560</v>
      </c>
      <c r="D8876" s="128" t="s">
        <v>27732</v>
      </c>
      <c r="E8876" s="21"/>
      <c r="F8876" s="22"/>
      <c r="G8876" s="22"/>
      <c r="H8876" s="22"/>
      <c r="I8876" s="23"/>
      <c r="J8876" s="35" t="str">
        <f t="shared" si="829"/>
        <v>➸</v>
      </c>
      <c r="K8876" s="117" t="str">
        <f>词典存放目录!$A$1&amp;L8876&amp;M8876</f>
        <v>F:\《自创文法查阅Excel》4.1备份\《B词汇·红宝书》\红宝书15版图片\9329-もがく【藻掻く·蔉く】.jpg</v>
      </c>
      <c r="L8876" s="9" t="s">
        <v>18120</v>
      </c>
      <c r="M8876" s="117" t="s">
        <v>26991</v>
      </c>
      <c r="N8876" s="36" t="str">
        <f t="shared" si="830"/>
        <v>▶</v>
      </c>
      <c r="O8876" s="37" t="s">
        <v>18060</v>
      </c>
      <c r="P8876" s="37">
        <v>11</v>
      </c>
      <c r="Q8876" s="37" t="s">
        <v>23</v>
      </c>
      <c r="R8876" s="9" t="str">
        <f>词典存放目录!$A$1&amp;O8876&amp;P8876&amp;Q8876</f>
        <v>F:\《自创文法查阅Excel》4.1备份\《B词汇·红宝书》\红宝书MP3分割\35 n1-も (11).mp3</v>
      </c>
      <c r="S8876" s="38"/>
      <c r="T8876" s="56"/>
      <c r="U8876" s="56"/>
      <c r="V8876" s="30" t="str">
        <f t="shared" si="832"/>
        <v/>
      </c>
      <c r="W8876" s="29"/>
      <c r="X8876" s="9" t="s">
        <v>464</v>
      </c>
    </row>
    <row r="8877" spans="1:24" s="57" customFormat="1" ht="24">
      <c r="A8877" s="31">
        <v>9330</v>
      </c>
      <c r="B8877" s="32">
        <f t="shared" ca="1" si="828"/>
        <v>0.16871604828712616</v>
      </c>
      <c r="C8877" s="134" t="s">
        <v>16561</v>
      </c>
      <c r="D8877" s="128" t="s">
        <v>16562</v>
      </c>
      <c r="E8877" s="21"/>
      <c r="F8877" s="22"/>
      <c r="G8877" s="22"/>
      <c r="H8877" s="22"/>
      <c r="I8877" s="23"/>
      <c r="J8877" s="35" t="str">
        <f t="shared" si="829"/>
        <v>➸</v>
      </c>
      <c r="K8877" s="117" t="str">
        <f>词典存放目录!$A$1&amp;L8877&amp;M8877</f>
        <v>F:\《自创文法查阅Excel》4.1备份\《B词汇·红宝书》\红宝书15版图片\9330-もぎとる【もぎ取る】.jpg</v>
      </c>
      <c r="L8877" s="9" t="s">
        <v>18120</v>
      </c>
      <c r="M8877" s="117" t="s">
        <v>26992</v>
      </c>
      <c r="N8877" s="36" t="str">
        <f t="shared" si="830"/>
        <v>▶</v>
      </c>
      <c r="O8877" s="37" t="s">
        <v>18060</v>
      </c>
      <c r="P8877" s="37">
        <v>12</v>
      </c>
      <c r="Q8877" s="37" t="s">
        <v>23</v>
      </c>
      <c r="R8877" s="9" t="str">
        <f>词典存放目录!$A$1&amp;O8877&amp;P8877&amp;Q8877</f>
        <v>F:\《自创文法查阅Excel》4.1备份\《B词汇·红宝书》\红宝书MP3分割\35 n1-も (12).mp3</v>
      </c>
      <c r="S8877" s="38"/>
      <c r="T8877" s="56"/>
      <c r="U8877" s="56"/>
      <c r="V8877" s="30" t="str">
        <f t="shared" si="832"/>
        <v/>
      </c>
      <c r="W8877" s="29"/>
      <c r="X8877" s="9" t="s">
        <v>464</v>
      </c>
    </row>
    <row r="8878" spans="1:24" s="57" customFormat="1" ht="24">
      <c r="A8878" s="31">
        <v>9331</v>
      </c>
      <c r="B8878" s="32">
        <f t="shared" ca="1" si="828"/>
        <v>0.249360948670313</v>
      </c>
      <c r="C8878" s="134" t="s">
        <v>16563</v>
      </c>
      <c r="D8878" s="128" t="s">
        <v>16564</v>
      </c>
      <c r="E8878" s="21"/>
      <c r="F8878" s="22"/>
      <c r="G8878" s="41" t="s">
        <v>99</v>
      </c>
      <c r="H8878" s="22" t="s">
        <v>159</v>
      </c>
      <c r="I8878" s="23"/>
      <c r="J8878" s="35" t="str">
        <f t="shared" si="829"/>
        <v>➸</v>
      </c>
      <c r="K8878" s="117" t="str">
        <f>词典存放目录!$A$1&amp;L8878&amp;M8878</f>
        <v>F:\《自创文法查阅Excel》4.1备份\《B词汇·红宝书》\红宝书15版图片\9331-もくもく【黙々】.jpg</v>
      </c>
      <c r="L8878" s="9" t="s">
        <v>18120</v>
      </c>
      <c r="M8878" s="117" t="s">
        <v>26993</v>
      </c>
      <c r="N8878" s="36" t="str">
        <f t="shared" si="830"/>
        <v>▶</v>
      </c>
      <c r="O8878" s="37" t="s">
        <v>18060</v>
      </c>
      <c r="P8878" s="37">
        <v>13</v>
      </c>
      <c r="Q8878" s="37" t="s">
        <v>23</v>
      </c>
      <c r="R8878" s="9" t="str">
        <f>词典存放目录!$A$1&amp;O8878&amp;P8878&amp;Q8878</f>
        <v>F:\《自创文法查阅Excel》4.1备份\《B词汇·红宝书》\红宝书MP3分割\35 n1-も (13).mp3</v>
      </c>
      <c r="S8878" s="38"/>
      <c r="T8878" s="56"/>
      <c r="U8878" s="56"/>
      <c r="V8878" s="30" t="str">
        <f t="shared" si="832"/>
        <v/>
      </c>
      <c r="W8878" s="29"/>
      <c r="X8878" s="9" t="s">
        <v>464</v>
      </c>
    </row>
    <row r="8879" spans="1:24" s="57" customFormat="1" ht="24">
      <c r="A8879" s="31">
        <v>9332</v>
      </c>
      <c r="B8879" s="32">
        <f t="shared" ca="1" si="828"/>
        <v>0.99260110313890482</v>
      </c>
      <c r="C8879" s="134" t="s">
        <v>16565</v>
      </c>
      <c r="D8879" s="128" t="s">
        <v>16566</v>
      </c>
      <c r="E8879" s="21"/>
      <c r="F8879" s="22"/>
      <c r="G8879" s="22"/>
      <c r="H8879" s="22"/>
      <c r="I8879" s="23"/>
      <c r="J8879" s="35" t="str">
        <f t="shared" si="829"/>
        <v>➸</v>
      </c>
      <c r="K8879" s="117" t="str">
        <f>词典存放目录!$A$1&amp;L8879&amp;M8879</f>
        <v>F:\《自创文法查阅Excel》4.1备份\《B词汇·红宝书》\红宝书15版图片\9332-もくろく【目録】.jpg</v>
      </c>
      <c r="L8879" s="9" t="s">
        <v>18120</v>
      </c>
      <c r="M8879" s="117" t="s">
        <v>26994</v>
      </c>
      <c r="N8879" s="36" t="str">
        <f t="shared" si="830"/>
        <v>▶</v>
      </c>
      <c r="O8879" s="37" t="s">
        <v>18060</v>
      </c>
      <c r="P8879" s="37">
        <v>14</v>
      </c>
      <c r="Q8879" s="37" t="s">
        <v>23</v>
      </c>
      <c r="R8879" s="9" t="str">
        <f>词典存放目录!$A$1&amp;O8879&amp;P8879&amp;Q8879</f>
        <v>F:\《自创文法查阅Excel》4.1备份\《B词汇·红宝书》\红宝书MP3分割\35 n1-も (14).mp3</v>
      </c>
      <c r="S8879" s="38"/>
      <c r="T8879" s="56"/>
      <c r="U8879" s="56"/>
      <c r="V8879" s="30" t="str">
        <f t="shared" si="832"/>
        <v/>
      </c>
      <c r="W8879" s="29"/>
      <c r="X8879" s="9" t="s">
        <v>464</v>
      </c>
    </row>
    <row r="8880" spans="1:24" s="57" customFormat="1" ht="24">
      <c r="A8880" s="31">
        <v>9333</v>
      </c>
      <c r="B8880" s="32">
        <f t="shared" ca="1" si="828"/>
        <v>0.45603794420657384</v>
      </c>
      <c r="C8880" s="134" t="s">
        <v>16567</v>
      </c>
      <c r="D8880" s="128" t="s">
        <v>16568</v>
      </c>
      <c r="E8880" s="21"/>
      <c r="F8880" s="22"/>
      <c r="G8880" s="22"/>
      <c r="H8880" s="22"/>
      <c r="I8880" s="23"/>
      <c r="J8880" s="35" t="str">
        <f t="shared" si="829"/>
        <v>➸</v>
      </c>
      <c r="K8880" s="117" t="str">
        <f>词典存放目录!$A$1&amp;L8880&amp;M8880</f>
        <v>F:\《自创文法查阅Excel》4.1备份\《B词汇·红宝书》\红宝书15版图片\9333-もくろみ【目論見】.jpg</v>
      </c>
      <c r="L8880" s="9" t="s">
        <v>18120</v>
      </c>
      <c r="M8880" s="117" t="s">
        <v>26995</v>
      </c>
      <c r="N8880" s="36" t="str">
        <f t="shared" si="830"/>
        <v>▶</v>
      </c>
      <c r="O8880" s="37" t="s">
        <v>18060</v>
      </c>
      <c r="P8880" s="37">
        <v>15</v>
      </c>
      <c r="Q8880" s="37" t="s">
        <v>23</v>
      </c>
      <c r="R8880" s="9" t="str">
        <f>词典存放目录!$A$1&amp;O8880&amp;P8880&amp;Q8880</f>
        <v>F:\《自创文法查阅Excel》4.1备份\《B词汇·红宝书》\红宝书MP3分割\35 n1-も (15).mp3</v>
      </c>
      <c r="S8880" s="38"/>
      <c r="T8880" s="56"/>
      <c r="U8880" s="56"/>
      <c r="V8880" s="30" t="str">
        <f t="shared" si="832"/>
        <v/>
      </c>
      <c r="W8880" s="29"/>
      <c r="X8880" s="9" t="s">
        <v>464</v>
      </c>
    </row>
    <row r="8881" spans="1:24" s="57" customFormat="1" ht="24">
      <c r="A8881" s="31">
        <v>9334</v>
      </c>
      <c r="B8881" s="32">
        <f t="shared" ca="1" si="828"/>
        <v>0.31942015992896877</v>
      </c>
      <c r="C8881" s="134" t="s">
        <v>16569</v>
      </c>
      <c r="D8881" s="128" t="s">
        <v>16570</v>
      </c>
      <c r="E8881" s="21"/>
      <c r="F8881" s="22"/>
      <c r="G8881" s="22"/>
      <c r="H8881" s="22"/>
      <c r="I8881" s="23"/>
      <c r="J8881" s="35" t="str">
        <f t="shared" si="829"/>
        <v>➸</v>
      </c>
      <c r="K8881" s="117" t="str">
        <f>词典存放目录!$A$1&amp;L8881&amp;M8881</f>
        <v>F:\《自创文法查阅Excel》4.1备份\《B词汇·红宝书》\红宝书15版图片\9334-もくろむ【目論む】.jpg</v>
      </c>
      <c r="L8881" s="9" t="s">
        <v>18120</v>
      </c>
      <c r="M8881" s="117" t="s">
        <v>26996</v>
      </c>
      <c r="N8881" s="36" t="str">
        <f t="shared" si="830"/>
        <v>▶</v>
      </c>
      <c r="O8881" s="37" t="s">
        <v>18060</v>
      </c>
      <c r="P8881" s="37">
        <v>16</v>
      </c>
      <c r="Q8881" s="37" t="s">
        <v>23</v>
      </c>
      <c r="R8881" s="9" t="str">
        <f>词典存放目录!$A$1&amp;O8881&amp;P8881&amp;Q8881</f>
        <v>F:\《自创文法查阅Excel》4.1备份\《B词汇·红宝书》\红宝书MP3分割\35 n1-も (16).mp3</v>
      </c>
      <c r="S8881" s="38"/>
      <c r="T8881" s="56"/>
      <c r="U8881" s="56"/>
      <c r="V8881" s="30"/>
      <c r="W8881" s="29"/>
      <c r="X8881" s="9" t="s">
        <v>464</v>
      </c>
    </row>
    <row r="8882" spans="1:24" s="57" customFormat="1" ht="24">
      <c r="A8882" s="31">
        <v>9335</v>
      </c>
      <c r="B8882" s="32">
        <f t="shared" ca="1" si="828"/>
        <v>0.74024409489075738</v>
      </c>
      <c r="C8882" s="134" t="s">
        <v>16571</v>
      </c>
      <c r="D8882" s="128" t="s">
        <v>16572</v>
      </c>
      <c r="E8882" s="21"/>
      <c r="F8882" s="22"/>
      <c r="G8882" s="22"/>
      <c r="H8882" s="22"/>
      <c r="I8882" s="23"/>
      <c r="J8882" s="35" t="str">
        <f t="shared" si="829"/>
        <v>➸</v>
      </c>
      <c r="K8882" s="117" t="str">
        <f>词典存放目录!$A$1&amp;L8882&amp;M8882</f>
        <v>F:\《自创文法查阅Excel》4.1备份\《B词汇·红宝书》\红宝书15版图片\9335-もけい【模型】.jpg</v>
      </c>
      <c r="L8882" s="9" t="s">
        <v>18120</v>
      </c>
      <c r="M8882" s="117" t="s">
        <v>26997</v>
      </c>
      <c r="N8882" s="36" t="str">
        <f t="shared" si="830"/>
        <v>▶</v>
      </c>
      <c r="O8882" s="37" t="s">
        <v>18060</v>
      </c>
      <c r="P8882" s="37">
        <v>17</v>
      </c>
      <c r="Q8882" s="37" t="s">
        <v>23</v>
      </c>
      <c r="R8882" s="9" t="str">
        <f>词典存放目录!$A$1&amp;O8882&amp;P8882&amp;Q8882</f>
        <v>F:\《自创文法查阅Excel》4.1备份\《B词汇·红宝书》\红宝书MP3分割\35 n1-も (17).mp3</v>
      </c>
      <c r="S8882" s="38"/>
      <c r="T8882" s="56"/>
      <c r="U8882" s="56"/>
      <c r="V8882" s="30"/>
      <c r="W8882" s="29"/>
      <c r="X8882" s="9" t="s">
        <v>464</v>
      </c>
    </row>
    <row r="8883" spans="1:24" s="57" customFormat="1" ht="24">
      <c r="A8883" s="31">
        <v>9336</v>
      </c>
      <c r="B8883" s="32">
        <f t="shared" ca="1" si="828"/>
        <v>0.73941470683636834</v>
      </c>
      <c r="C8883" s="134" t="s">
        <v>16573</v>
      </c>
      <c r="D8883" s="128" t="s">
        <v>16574</v>
      </c>
      <c r="E8883" s="21"/>
      <c r="F8883" s="22"/>
      <c r="G8883" s="22"/>
      <c r="H8883" s="22"/>
      <c r="I8883" s="23"/>
      <c r="J8883" s="35" t="str">
        <f t="shared" si="829"/>
        <v>➸</v>
      </c>
      <c r="K8883" s="117" t="str">
        <f>词典存放目录!$A$1&amp;L8883&amp;M8883</f>
        <v>F:\《自创文法查阅Excel》4.1备份\《B词汇·红宝书》\红宝书15版图片\9336-もさく【模索】.jpg</v>
      </c>
      <c r="L8883" s="9" t="s">
        <v>18120</v>
      </c>
      <c r="M8883" s="117" t="s">
        <v>26998</v>
      </c>
      <c r="N8883" s="36" t="str">
        <f t="shared" si="830"/>
        <v>▶</v>
      </c>
      <c r="O8883" s="37" t="s">
        <v>18060</v>
      </c>
      <c r="P8883" s="37">
        <v>18</v>
      </c>
      <c r="Q8883" s="37" t="s">
        <v>23</v>
      </c>
      <c r="R8883" s="9" t="str">
        <f>词典存放目录!$A$1&amp;O8883&amp;P8883&amp;Q8883</f>
        <v>F:\《自创文法查阅Excel》4.1备份\《B词汇·红宝书》\红宝书MP3分割\35 n1-も (18).mp3</v>
      </c>
      <c r="S8883" s="38"/>
      <c r="T8883" s="56"/>
      <c r="U8883" s="56"/>
      <c r="V8883" s="30" t="str">
        <f>IF(COUNTA(S8883:U8883)=0,"",COUNTIF(S8883:U8883,"0")/COUNTA(S8883:U8883))</f>
        <v/>
      </c>
      <c r="W8883" s="29"/>
      <c r="X8883" s="9" t="s">
        <v>464</v>
      </c>
    </row>
    <row r="8884" spans="1:24" s="57" customFormat="1" ht="24">
      <c r="A8884" s="31">
        <v>9337</v>
      </c>
      <c r="B8884" s="32">
        <f t="shared" ca="1" si="828"/>
        <v>0.65178913581573084</v>
      </c>
      <c r="C8884" s="134" t="s">
        <v>16575</v>
      </c>
      <c r="D8884" s="128" t="s">
        <v>16576</v>
      </c>
      <c r="E8884" s="21"/>
      <c r="F8884" s="22"/>
      <c r="G8884" s="22"/>
      <c r="H8884" s="22"/>
      <c r="I8884" s="23"/>
      <c r="J8884" s="35" t="str">
        <f t="shared" si="829"/>
        <v>➸</v>
      </c>
      <c r="K8884" s="117" t="str">
        <f>词典存放目录!$A$1&amp;L8884&amp;M8884</f>
        <v>F:\《自创文法查阅Excel》4.1备份\《B词汇·红宝书》\红宝书15版图片\9337-もしくは【若しくは】.jpg</v>
      </c>
      <c r="L8884" s="9" t="s">
        <v>18120</v>
      </c>
      <c r="M8884" s="117" t="s">
        <v>26999</v>
      </c>
      <c r="N8884" s="36" t="str">
        <f t="shared" si="830"/>
        <v>▶</v>
      </c>
      <c r="O8884" s="37" t="s">
        <v>18060</v>
      </c>
      <c r="P8884" s="37">
        <v>19</v>
      </c>
      <c r="Q8884" s="37" t="s">
        <v>23</v>
      </c>
      <c r="R8884" s="9" t="str">
        <f>词典存放目录!$A$1&amp;O8884&amp;P8884&amp;Q8884</f>
        <v>F:\《自创文法查阅Excel》4.1备份\《B词汇·红宝书》\红宝书MP3分割\35 n1-も (19).mp3</v>
      </c>
      <c r="S8884" s="38"/>
      <c r="T8884" s="56"/>
      <c r="U8884" s="56"/>
      <c r="V8884" s="30" t="str">
        <f>IF(COUNTA(S8884:U8884)=0,"",COUNTIF(S8884:U8884,"0")/COUNTA(S8884:U8884))</f>
        <v/>
      </c>
      <c r="W8884" s="29"/>
      <c r="X8884" s="9" t="s">
        <v>464</v>
      </c>
    </row>
    <row r="8885" spans="1:24" s="57" customFormat="1" ht="24">
      <c r="A8885" s="31">
        <v>9338</v>
      </c>
      <c r="B8885" s="32">
        <f t="shared" ca="1" si="828"/>
        <v>0.47502978647098781</v>
      </c>
      <c r="C8885" s="134" t="s">
        <v>16577</v>
      </c>
      <c r="D8885" s="128"/>
      <c r="E8885" s="21"/>
      <c r="F8885" s="22"/>
      <c r="G8885" s="41" t="s">
        <v>99</v>
      </c>
      <c r="H8885" s="22" t="s">
        <v>159</v>
      </c>
      <c r="I8885" s="23"/>
      <c r="J8885" s="35" t="str">
        <f t="shared" si="829"/>
        <v>➸</v>
      </c>
      <c r="K8885" s="117" t="str">
        <f>词典存放目录!$A$1&amp;L8885&amp;M8885</f>
        <v>F:\《自创文法查阅Excel》4.1备份\《B词汇·红宝书》\红宝书15版图片\9338-もじもじ.jpg</v>
      </c>
      <c r="L8885" s="9" t="s">
        <v>18120</v>
      </c>
      <c r="M8885" s="117" t="s">
        <v>27000</v>
      </c>
      <c r="N8885" s="36" t="str">
        <f t="shared" si="830"/>
        <v>▶</v>
      </c>
      <c r="O8885" s="37" t="s">
        <v>18060</v>
      </c>
      <c r="P8885" s="37">
        <v>20</v>
      </c>
      <c r="Q8885" s="37" t="s">
        <v>23</v>
      </c>
      <c r="R8885" s="9" t="str">
        <f>词典存放目录!$A$1&amp;O8885&amp;P8885&amp;Q8885</f>
        <v>F:\《自创文法查阅Excel》4.1备份\《B词汇·红宝书》\红宝书MP3分割\35 n1-も (20).mp3</v>
      </c>
      <c r="S8885" s="38"/>
      <c r="T8885" s="56"/>
      <c r="U8885" s="56"/>
      <c r="V8885" s="30" t="str">
        <f>IF(COUNTA(S8885:U8885)=0,"",COUNTIF(S8885:U8885,"0")/COUNTA(S8885:U8885))</f>
        <v/>
      </c>
      <c r="W8885" s="29"/>
      <c r="X8885" s="9" t="s">
        <v>464</v>
      </c>
    </row>
    <row r="8886" spans="1:24" s="57" customFormat="1" ht="24">
      <c r="A8886" s="31">
        <v>9339</v>
      </c>
      <c r="B8886" s="32">
        <f t="shared" ca="1" si="828"/>
        <v>0.35475998133203157</v>
      </c>
      <c r="C8886" s="134" t="s">
        <v>16578</v>
      </c>
      <c r="D8886" s="128" t="s">
        <v>16579</v>
      </c>
      <c r="E8886" s="21"/>
      <c r="F8886" s="22"/>
      <c r="G8886" s="22"/>
      <c r="H8886" s="22"/>
      <c r="I8886" s="23"/>
      <c r="J8886" s="35" t="str">
        <f t="shared" si="829"/>
        <v>➸</v>
      </c>
      <c r="K8886" s="117" t="str">
        <f>词典存放目录!$A$1&amp;L8886&amp;M8886</f>
        <v>F:\《自创文法查阅Excel》4.1备份\《B词汇·红宝书》\红宝书15版图片\9339-もたらす【齎す】.jpg</v>
      </c>
      <c r="L8886" s="9" t="s">
        <v>18120</v>
      </c>
      <c r="M8886" s="117" t="s">
        <v>27001</v>
      </c>
      <c r="N8886" s="36" t="str">
        <f t="shared" si="830"/>
        <v>▶</v>
      </c>
      <c r="O8886" s="37" t="s">
        <v>18060</v>
      </c>
      <c r="P8886" s="37">
        <v>21</v>
      </c>
      <c r="Q8886" s="37" t="s">
        <v>23</v>
      </c>
      <c r="R8886" s="9" t="str">
        <f>词典存放目录!$A$1&amp;O8886&amp;P8886&amp;Q8886</f>
        <v>F:\《自创文法查阅Excel》4.1备份\《B词汇·红宝书》\红宝书MP3分割\35 n1-も (21).mp3</v>
      </c>
      <c r="S8886" s="38"/>
      <c r="T8886" s="56"/>
      <c r="U8886" s="56"/>
      <c r="V8886" s="30"/>
      <c r="W8886" s="29"/>
      <c r="X8886" s="9" t="s">
        <v>464</v>
      </c>
    </row>
    <row r="8887" spans="1:24" s="57" customFormat="1" ht="24">
      <c r="A8887" s="31">
        <v>9340</v>
      </c>
      <c r="B8887" s="32">
        <f t="shared" ca="1" si="828"/>
        <v>0.21611812636531647</v>
      </c>
      <c r="C8887" s="134" t="s">
        <v>16580</v>
      </c>
      <c r="D8887" s="128" t="s">
        <v>16581</v>
      </c>
      <c r="E8887" s="21"/>
      <c r="F8887" s="22"/>
      <c r="G8887" s="22"/>
      <c r="H8887" s="22"/>
      <c r="I8887" s="23"/>
      <c r="J8887" s="35" t="str">
        <f t="shared" si="829"/>
        <v>➸</v>
      </c>
      <c r="K8887" s="117" t="str">
        <f>词典存放目录!$A$1&amp;L8887&amp;M8887</f>
        <v>F:\《自创文法查阅Excel》4.1备份\《B词汇·红宝书》\红宝书15版图片\9340-もちきり【持ち切り】.jpg</v>
      </c>
      <c r="L8887" s="9" t="s">
        <v>18120</v>
      </c>
      <c r="M8887" s="117" t="s">
        <v>27002</v>
      </c>
      <c r="N8887" s="36" t="str">
        <f t="shared" si="830"/>
        <v>▶</v>
      </c>
      <c r="O8887" s="37" t="s">
        <v>18060</v>
      </c>
      <c r="P8887" s="37">
        <v>22</v>
      </c>
      <c r="Q8887" s="37" t="s">
        <v>23</v>
      </c>
      <c r="R8887" s="9" t="str">
        <f>词典存放目录!$A$1&amp;O8887&amp;P8887&amp;Q8887</f>
        <v>F:\《自创文法查阅Excel》4.1备份\《B词汇·红宝书》\红宝书MP3分割\35 n1-も (22).mp3</v>
      </c>
      <c r="S8887" s="38"/>
      <c r="T8887" s="56"/>
      <c r="U8887" s="56"/>
      <c r="V8887" s="30" t="str">
        <f t="shared" ref="V8887:V8900" si="833">IF(COUNTA(S8887:U8887)=0,"",COUNTIF(S8887:U8887,"0")/COUNTA(S8887:U8887))</f>
        <v/>
      </c>
      <c r="W8887" s="29"/>
      <c r="X8887" s="9" t="s">
        <v>464</v>
      </c>
    </row>
    <row r="8888" spans="1:24" s="57" customFormat="1" ht="24">
      <c r="A8888" s="31">
        <v>9341</v>
      </c>
      <c r="B8888" s="32">
        <f t="shared" ca="1" si="828"/>
        <v>0.90093629989337465</v>
      </c>
      <c r="C8888" s="134" t="s">
        <v>16582</v>
      </c>
      <c r="D8888" s="128" t="s">
        <v>16256</v>
      </c>
      <c r="E8888" s="21"/>
      <c r="F8888" s="22"/>
      <c r="G8888" s="22"/>
      <c r="H8888" s="22"/>
      <c r="I8888" s="23"/>
      <c r="J8888" s="35" t="str">
        <f t="shared" si="829"/>
        <v>➸</v>
      </c>
      <c r="K8888" s="117" t="str">
        <f>词典存放目录!$A$1&amp;L8888&amp;M8888</f>
        <v>F:\《自创文法查阅Excel》4.1备份\《B词汇·红宝书》\红宝书15版图片\9341-もっか【目下】.jpg</v>
      </c>
      <c r="L8888" s="9" t="s">
        <v>18120</v>
      </c>
      <c r="M8888" s="117" t="s">
        <v>27003</v>
      </c>
      <c r="N8888" s="36" t="str">
        <f t="shared" si="830"/>
        <v>▶</v>
      </c>
      <c r="O8888" s="37" t="s">
        <v>18060</v>
      </c>
      <c r="P8888" s="37">
        <v>23</v>
      </c>
      <c r="Q8888" s="37" t="s">
        <v>23</v>
      </c>
      <c r="R8888" s="9" t="str">
        <f>词典存放目录!$A$1&amp;O8888&amp;P8888&amp;Q8888</f>
        <v>F:\《自创文法查阅Excel》4.1备份\《B词汇·红宝书》\红宝书MP3分割\35 n1-も (23).mp3</v>
      </c>
      <c r="S8888" s="38"/>
      <c r="T8888" s="56"/>
      <c r="U8888" s="56"/>
      <c r="V8888" s="30" t="str">
        <f t="shared" si="833"/>
        <v/>
      </c>
      <c r="W8888" s="29"/>
      <c r="X8888" s="9" t="s">
        <v>464</v>
      </c>
    </row>
    <row r="8889" spans="1:24" s="57" customFormat="1" ht="24">
      <c r="A8889" s="31">
        <v>9342</v>
      </c>
      <c r="B8889" s="32">
        <f t="shared" ca="1" si="828"/>
        <v>0.86993740449764134</v>
      </c>
      <c r="C8889" s="134" t="s">
        <v>16583</v>
      </c>
      <c r="D8889" s="128" t="s">
        <v>16584</v>
      </c>
      <c r="E8889" s="5" t="s">
        <v>12684</v>
      </c>
      <c r="F8889" s="22"/>
      <c r="G8889" s="22"/>
      <c r="H8889" s="22"/>
      <c r="I8889" s="23"/>
      <c r="J8889" s="35" t="str">
        <f t="shared" si="829"/>
        <v>➸</v>
      </c>
      <c r="K8889" s="117" t="str">
        <f>词典存放目录!$A$1&amp;L8889&amp;M8889</f>
        <v>F:\《自创文法查阅Excel》4.1备份\《B词汇·红宝书》\红宝书15版图片\9342-もって【以て】.jpg</v>
      </c>
      <c r="L8889" s="9" t="s">
        <v>18120</v>
      </c>
      <c r="M8889" s="117" t="s">
        <v>27004</v>
      </c>
      <c r="N8889" s="36" t="str">
        <f t="shared" si="830"/>
        <v>▶</v>
      </c>
      <c r="O8889" s="37" t="s">
        <v>18060</v>
      </c>
      <c r="P8889" s="37">
        <v>24</v>
      </c>
      <c r="Q8889" s="37" t="s">
        <v>23</v>
      </c>
      <c r="R8889" s="9" t="str">
        <f>词典存放目录!$A$1&amp;O8889&amp;P8889&amp;Q8889</f>
        <v>F:\《自创文法查阅Excel》4.1备份\《B词汇·红宝书》\红宝书MP3分割\35 n1-も (24).mp3</v>
      </c>
      <c r="S8889" s="38"/>
      <c r="T8889" s="56"/>
      <c r="U8889" s="56"/>
      <c r="V8889" s="30" t="str">
        <f t="shared" si="833"/>
        <v/>
      </c>
      <c r="W8889" s="29"/>
      <c r="X8889" s="9" t="s">
        <v>464</v>
      </c>
    </row>
    <row r="8890" spans="1:24" s="57" customFormat="1" ht="24">
      <c r="A8890" s="31">
        <v>9343</v>
      </c>
      <c r="B8890" s="32">
        <f t="shared" ca="1" si="828"/>
        <v>0.81975729884845494</v>
      </c>
      <c r="C8890" s="134" t="s">
        <v>16585</v>
      </c>
      <c r="D8890" s="128" t="s">
        <v>16586</v>
      </c>
      <c r="E8890" s="21" t="s">
        <v>1192</v>
      </c>
      <c r="F8890" s="22"/>
      <c r="G8890" s="22"/>
      <c r="H8890" s="22"/>
      <c r="I8890" s="23"/>
      <c r="J8890" s="35" t="str">
        <f t="shared" si="829"/>
        <v>➸</v>
      </c>
      <c r="K8890" s="117" t="str">
        <f>词典存放目录!$A$1&amp;L8890&amp;M8890</f>
        <v>F:\《自创文法查阅Excel》4.1备份\《B词汇·红宝书》\红宝书15版图片\9343-もってこい【持って来い】.jpg</v>
      </c>
      <c r="L8890" s="9" t="s">
        <v>18120</v>
      </c>
      <c r="M8890" s="117" t="s">
        <v>27005</v>
      </c>
      <c r="N8890" s="36" t="str">
        <f t="shared" si="830"/>
        <v>▶</v>
      </c>
      <c r="O8890" s="37" t="s">
        <v>18060</v>
      </c>
      <c r="P8890" s="37">
        <v>25</v>
      </c>
      <c r="Q8890" s="37" t="s">
        <v>23</v>
      </c>
      <c r="R8890" s="9" t="str">
        <f>词典存放目录!$A$1&amp;O8890&amp;P8890&amp;Q8890</f>
        <v>F:\《自创文法查阅Excel》4.1备份\《B词汇·红宝书》\红宝书MP3分割\35 n1-も (25).mp3</v>
      </c>
      <c r="S8890" s="38"/>
      <c r="T8890" s="56"/>
      <c r="U8890" s="56"/>
      <c r="V8890" s="30" t="str">
        <f t="shared" si="833"/>
        <v/>
      </c>
      <c r="W8890" s="29"/>
      <c r="X8890" s="9" t="s">
        <v>464</v>
      </c>
    </row>
    <row r="8891" spans="1:24" s="57" customFormat="1" ht="24">
      <c r="A8891" s="31">
        <v>9344</v>
      </c>
      <c r="B8891" s="32">
        <f t="shared" ref="B8891:B8954" ca="1" si="834">RAND()</f>
        <v>0.66840414870652709</v>
      </c>
      <c r="C8891" s="134" t="s">
        <v>16587</v>
      </c>
      <c r="D8891" s="128" t="s">
        <v>16588</v>
      </c>
      <c r="E8891" s="21" t="s">
        <v>459</v>
      </c>
      <c r="F8891" s="22"/>
      <c r="G8891" s="22"/>
      <c r="H8891" s="22"/>
      <c r="I8891" s="23"/>
      <c r="J8891" s="35" t="str">
        <f t="shared" ref="J8891:J8954" si="835">HYPERLINK(K8891,"➸")</f>
        <v>➸</v>
      </c>
      <c r="K8891" s="117" t="str">
        <f>词典存放目录!$A$1&amp;L8891&amp;M8891</f>
        <v>F:\《自创文法查阅Excel》4.1备份\《B词汇·红宝书》\红宝书15版图片\9344-もってのほか【以ての外】.jpg</v>
      </c>
      <c r="L8891" s="9" t="s">
        <v>18120</v>
      </c>
      <c r="M8891" s="117" t="s">
        <v>27006</v>
      </c>
      <c r="N8891" s="36" t="str">
        <f t="shared" ref="N8891:N8954" si="836">HYPERLINK(R8891,"▶")</f>
        <v>▶</v>
      </c>
      <c r="O8891" s="37" t="s">
        <v>18060</v>
      </c>
      <c r="P8891" s="37">
        <v>26</v>
      </c>
      <c r="Q8891" s="37" t="s">
        <v>23</v>
      </c>
      <c r="R8891" s="9" t="str">
        <f>词典存放目录!$A$1&amp;O8891&amp;P8891&amp;Q8891</f>
        <v>F:\《自创文法查阅Excel》4.1备份\《B词汇·红宝书》\红宝书MP3分割\35 n1-も (26).mp3</v>
      </c>
      <c r="S8891" s="38"/>
      <c r="T8891" s="56"/>
      <c r="U8891" s="56"/>
      <c r="V8891" s="30" t="str">
        <f t="shared" si="833"/>
        <v/>
      </c>
      <c r="W8891" s="29"/>
      <c r="X8891" s="9" t="s">
        <v>464</v>
      </c>
    </row>
    <row r="8892" spans="1:24" s="57" customFormat="1" ht="24">
      <c r="A8892" s="31">
        <v>9345</v>
      </c>
      <c r="B8892" s="32">
        <f t="shared" ca="1" si="834"/>
        <v>0.49438601186305153</v>
      </c>
      <c r="C8892" s="134" t="s">
        <v>16589</v>
      </c>
      <c r="D8892" s="128" t="s">
        <v>16590</v>
      </c>
      <c r="E8892" s="21"/>
      <c r="F8892" s="22"/>
      <c r="G8892" s="22"/>
      <c r="H8892" s="22"/>
      <c r="I8892" s="23"/>
      <c r="J8892" s="35" t="str">
        <f t="shared" si="835"/>
        <v>➸</v>
      </c>
      <c r="K8892" s="117" t="str">
        <f>词典存放目录!$A$1&amp;L8892&amp;M8892</f>
        <v>F:\《自创文法查阅Excel》4.1备份\《B词汇·红宝书》\红宝书15版图片\9345-もっぱら【専ら】.jpg</v>
      </c>
      <c r="L8892" s="9" t="s">
        <v>18120</v>
      </c>
      <c r="M8892" s="117" t="s">
        <v>27007</v>
      </c>
      <c r="N8892" s="36" t="str">
        <f t="shared" si="836"/>
        <v>▶</v>
      </c>
      <c r="O8892" s="37" t="s">
        <v>18060</v>
      </c>
      <c r="P8892" s="37">
        <v>27</v>
      </c>
      <c r="Q8892" s="37" t="s">
        <v>23</v>
      </c>
      <c r="R8892" s="9" t="str">
        <f>词典存放目录!$A$1&amp;O8892&amp;P8892&amp;Q8892</f>
        <v>F:\《自创文法查阅Excel》4.1备份\《B词汇·红宝书》\红宝书MP3分割\35 n1-も (27).mp3</v>
      </c>
      <c r="S8892" s="38"/>
      <c r="T8892" s="56"/>
      <c r="U8892" s="56"/>
      <c r="V8892" s="30" t="str">
        <f t="shared" si="833"/>
        <v/>
      </c>
      <c r="W8892" s="29"/>
      <c r="X8892" s="9" t="s">
        <v>464</v>
      </c>
    </row>
    <row r="8893" spans="1:24" s="57" customFormat="1" ht="24">
      <c r="A8893" s="31">
        <v>9346</v>
      </c>
      <c r="B8893" s="32">
        <f t="shared" ca="1" si="834"/>
        <v>0.65155296735039625</v>
      </c>
      <c r="C8893" s="134" t="s">
        <v>16591</v>
      </c>
      <c r="D8893" s="128" t="s">
        <v>16592</v>
      </c>
      <c r="E8893" s="21"/>
      <c r="F8893" s="22"/>
      <c r="G8893" s="22"/>
      <c r="H8893" s="22"/>
      <c r="I8893" s="23"/>
      <c r="J8893" s="35" t="str">
        <f t="shared" si="835"/>
        <v>➸</v>
      </c>
      <c r="K8893" s="117" t="str">
        <f>词典存放目录!$A$1&amp;L8893&amp;M8893</f>
        <v>F:\《自创文法查阅Excel》4.1备份\《B词汇·红宝书》\红宝书15版图片\9346-もつれる【縺れる】.jpg</v>
      </c>
      <c r="L8893" s="9" t="s">
        <v>18120</v>
      </c>
      <c r="M8893" s="117" t="s">
        <v>27008</v>
      </c>
      <c r="N8893" s="36" t="str">
        <f t="shared" si="836"/>
        <v>▶</v>
      </c>
      <c r="O8893" s="37" t="s">
        <v>18060</v>
      </c>
      <c r="P8893" s="37">
        <v>28</v>
      </c>
      <c r="Q8893" s="37" t="s">
        <v>23</v>
      </c>
      <c r="R8893" s="9" t="str">
        <f>词典存放目录!$A$1&amp;O8893&amp;P8893&amp;Q8893</f>
        <v>F:\《自创文法查阅Excel》4.1备份\《B词汇·红宝书》\红宝书MP3分割\35 n1-も (28).mp3</v>
      </c>
      <c r="S8893" s="38"/>
      <c r="T8893" s="56"/>
      <c r="U8893" s="56"/>
      <c r="V8893" s="30" t="str">
        <f t="shared" si="833"/>
        <v/>
      </c>
      <c r="W8893" s="29"/>
      <c r="X8893" s="9" t="s">
        <v>464</v>
      </c>
    </row>
    <row r="8894" spans="1:24" s="57" customFormat="1" ht="24">
      <c r="A8894" s="31">
        <v>9347</v>
      </c>
      <c r="B8894" s="32">
        <f t="shared" ca="1" si="834"/>
        <v>0.14166396666210512</v>
      </c>
      <c r="C8894" s="134" t="s">
        <v>16593</v>
      </c>
      <c r="D8894" s="128" t="s">
        <v>16594</v>
      </c>
      <c r="E8894" s="21"/>
      <c r="F8894" s="22"/>
      <c r="G8894" s="22"/>
      <c r="H8894" s="22"/>
      <c r="I8894" s="23"/>
      <c r="J8894" s="35" t="str">
        <f t="shared" si="835"/>
        <v>➸</v>
      </c>
      <c r="K8894" s="117" t="str">
        <f>词典存放目录!$A$1&amp;L8894&amp;M8894</f>
        <v>F:\《自创文法查阅Excel》4.1备份\《B词汇·红宝书》\红宝书15版图片\9347-もてあます【持て余す】.jpg</v>
      </c>
      <c r="L8894" s="9" t="s">
        <v>18120</v>
      </c>
      <c r="M8894" s="117" t="s">
        <v>27009</v>
      </c>
      <c r="N8894" s="36" t="str">
        <f t="shared" si="836"/>
        <v>▶</v>
      </c>
      <c r="O8894" s="37" t="s">
        <v>18060</v>
      </c>
      <c r="P8894" s="37">
        <v>29</v>
      </c>
      <c r="Q8894" s="37" t="s">
        <v>23</v>
      </c>
      <c r="R8894" s="9" t="str">
        <f>词典存放目录!$A$1&amp;O8894&amp;P8894&amp;Q8894</f>
        <v>F:\《自创文法查阅Excel》4.1备份\《B词汇·红宝书》\红宝书MP3分割\35 n1-も (29).mp3</v>
      </c>
      <c r="S8894" s="38"/>
      <c r="T8894" s="56"/>
      <c r="U8894" s="56"/>
      <c r="V8894" s="30" t="str">
        <f t="shared" si="833"/>
        <v/>
      </c>
      <c r="W8894" s="29"/>
      <c r="X8894" s="9" t="s">
        <v>464</v>
      </c>
    </row>
    <row r="8895" spans="1:24" s="57" customFormat="1" ht="24">
      <c r="A8895" s="31">
        <v>9348</v>
      </c>
      <c r="B8895" s="32">
        <f t="shared" ca="1" si="834"/>
        <v>0.38179210127001095</v>
      </c>
      <c r="C8895" s="134" t="s">
        <v>16595</v>
      </c>
      <c r="D8895" s="128" t="s">
        <v>16596</v>
      </c>
      <c r="E8895" s="21"/>
      <c r="F8895" s="22"/>
      <c r="G8895" s="22"/>
      <c r="H8895" s="22"/>
      <c r="I8895" s="23"/>
      <c r="J8895" s="35" t="str">
        <f t="shared" si="835"/>
        <v>➸</v>
      </c>
      <c r="K8895" s="117" t="str">
        <f>词典存放目录!$A$1&amp;L8895&amp;M8895</f>
        <v>F:\《自创文法查阅Excel》4.1备份\《B词汇·红宝书》\红宝书15版图片\9348-もてなす【持て成す】.jpg</v>
      </c>
      <c r="L8895" s="9" t="s">
        <v>18120</v>
      </c>
      <c r="M8895" s="117" t="s">
        <v>27010</v>
      </c>
      <c r="N8895" s="36" t="str">
        <f t="shared" si="836"/>
        <v>▶</v>
      </c>
      <c r="O8895" s="37" t="s">
        <v>18060</v>
      </c>
      <c r="P8895" s="37">
        <v>30</v>
      </c>
      <c r="Q8895" s="37" t="s">
        <v>23</v>
      </c>
      <c r="R8895" s="9" t="str">
        <f>词典存放目录!$A$1&amp;O8895&amp;P8895&amp;Q8895</f>
        <v>F:\《自创文法查阅Excel》4.1备份\《B词汇·红宝书》\红宝书MP3分割\35 n1-も (30).mp3</v>
      </c>
      <c r="S8895" s="38"/>
      <c r="T8895" s="56"/>
      <c r="U8895" s="56"/>
      <c r="V8895" s="30" t="str">
        <f t="shared" si="833"/>
        <v/>
      </c>
      <c r="W8895" s="29"/>
      <c r="X8895" s="9" t="s">
        <v>464</v>
      </c>
    </row>
    <row r="8896" spans="1:24" s="57" customFormat="1" ht="24">
      <c r="A8896" s="31">
        <v>9350</v>
      </c>
      <c r="B8896" s="32">
        <f t="shared" ca="1" si="834"/>
        <v>0.98717944217150067</v>
      </c>
      <c r="C8896" s="134" t="s">
        <v>16597</v>
      </c>
      <c r="D8896" s="128" t="s">
        <v>16598</v>
      </c>
      <c r="E8896" s="21"/>
      <c r="F8896" s="22"/>
      <c r="G8896" s="22"/>
      <c r="H8896" s="22"/>
      <c r="I8896" s="23"/>
      <c r="J8896" s="35" t="str">
        <f t="shared" si="835"/>
        <v>➸</v>
      </c>
      <c r="K8896" s="117" t="str">
        <f>词典存放目录!$A$1&amp;L8896&amp;M8896</f>
        <v>F:\《自创文法查阅Excel》4.1备份\《B词汇·红宝书》\红宝书15版图片\9350-モニター【monitor】.jpg</v>
      </c>
      <c r="L8896" s="9" t="s">
        <v>18120</v>
      </c>
      <c r="M8896" s="117" t="s">
        <v>27011</v>
      </c>
      <c r="N8896" s="36" t="str">
        <f t="shared" si="836"/>
        <v>▶</v>
      </c>
      <c r="O8896" s="37" t="s">
        <v>18060</v>
      </c>
      <c r="P8896" s="37">
        <v>32</v>
      </c>
      <c r="Q8896" s="37" t="s">
        <v>23</v>
      </c>
      <c r="R8896" s="9" t="str">
        <f>词典存放目录!$A$1&amp;O8896&amp;P8896&amp;Q8896</f>
        <v>F:\《自创文法查阅Excel》4.1备份\《B词汇·红宝书》\红宝书MP3分割\35 n1-も (32).mp3</v>
      </c>
      <c r="S8896" s="38"/>
      <c r="T8896" s="56"/>
      <c r="U8896" s="56"/>
      <c r="V8896" s="30" t="str">
        <f t="shared" si="833"/>
        <v/>
      </c>
      <c r="W8896" s="29"/>
      <c r="X8896" s="9" t="s">
        <v>464</v>
      </c>
    </row>
    <row r="8897" spans="1:24" s="57" customFormat="1" ht="24">
      <c r="A8897" s="31">
        <v>9351</v>
      </c>
      <c r="B8897" s="32">
        <f t="shared" ca="1" si="834"/>
        <v>0.19169763986278299</v>
      </c>
      <c r="C8897" s="134" t="s">
        <v>16599</v>
      </c>
      <c r="D8897" s="128" t="s">
        <v>16600</v>
      </c>
      <c r="E8897" s="21"/>
      <c r="F8897" s="22"/>
      <c r="G8897" s="22"/>
      <c r="H8897" s="22"/>
      <c r="I8897" s="23"/>
      <c r="J8897" s="35" t="str">
        <f t="shared" si="835"/>
        <v>➸</v>
      </c>
      <c r="K8897" s="117" t="str">
        <f>词典存放目录!$A$1&amp;L8897&amp;M8897</f>
        <v>F:\《自创文法查阅Excel》4.1备份\《B词汇·红宝书》\红宝书15版图片\9351-ものずき【物好き】.jpg</v>
      </c>
      <c r="L8897" s="9" t="s">
        <v>18120</v>
      </c>
      <c r="M8897" s="117" t="s">
        <v>27012</v>
      </c>
      <c r="N8897" s="36" t="str">
        <f t="shared" si="836"/>
        <v>▶</v>
      </c>
      <c r="O8897" s="37" t="s">
        <v>18060</v>
      </c>
      <c r="P8897" s="37">
        <v>33</v>
      </c>
      <c r="Q8897" s="37" t="s">
        <v>23</v>
      </c>
      <c r="R8897" s="9" t="str">
        <f>词典存放目录!$A$1&amp;O8897&amp;P8897&amp;Q8897</f>
        <v>F:\《自创文法查阅Excel》4.1备份\《B词汇·红宝书》\红宝书MP3分割\35 n1-も (33).mp3</v>
      </c>
      <c r="S8897" s="38"/>
      <c r="T8897" s="56"/>
      <c r="U8897" s="56"/>
      <c r="V8897" s="30" t="str">
        <f t="shared" si="833"/>
        <v/>
      </c>
      <c r="W8897" s="29"/>
      <c r="X8897" s="9" t="s">
        <v>464</v>
      </c>
    </row>
    <row r="8898" spans="1:24" s="57" customFormat="1" ht="24">
      <c r="A8898" s="31">
        <v>9352</v>
      </c>
      <c r="B8898" s="32">
        <f t="shared" ca="1" si="834"/>
        <v>0.2869336855827711</v>
      </c>
      <c r="C8898" s="134" t="s">
        <v>16601</v>
      </c>
      <c r="D8898" s="128" t="s">
        <v>16602</v>
      </c>
      <c r="E8898" s="21" t="s">
        <v>32</v>
      </c>
      <c r="F8898" s="22"/>
      <c r="G8898" s="22"/>
      <c r="H8898" s="22"/>
      <c r="I8898" s="23"/>
      <c r="J8898" s="35" t="str">
        <f t="shared" si="835"/>
        <v>➸</v>
      </c>
      <c r="K8898" s="117" t="str">
        <f>词典存放目录!$A$1&amp;L8898&amp;M8898</f>
        <v>F:\《自创文法查阅Excel》4.1备份\《B词汇·红宝书》\红宝书15版图片\9352-ものたりない【物足りない】.jpg</v>
      </c>
      <c r="L8898" s="9" t="s">
        <v>18120</v>
      </c>
      <c r="M8898" s="117" t="s">
        <v>27013</v>
      </c>
      <c r="N8898" s="36" t="str">
        <f t="shared" si="836"/>
        <v>▶</v>
      </c>
      <c r="O8898" s="37" t="s">
        <v>18060</v>
      </c>
      <c r="P8898" s="37">
        <v>34</v>
      </c>
      <c r="Q8898" s="37" t="s">
        <v>23</v>
      </c>
      <c r="R8898" s="9" t="str">
        <f>词典存放目录!$A$1&amp;O8898&amp;P8898&amp;Q8898</f>
        <v>F:\《自创文法查阅Excel》4.1备份\《B词汇·红宝书》\红宝书MP3分割\35 n1-も (34).mp3</v>
      </c>
      <c r="S8898" s="38"/>
      <c r="T8898" s="56"/>
      <c r="U8898" s="56"/>
      <c r="V8898" s="30" t="str">
        <f t="shared" si="833"/>
        <v/>
      </c>
      <c r="W8898" s="29"/>
      <c r="X8898" s="9" t="s">
        <v>464</v>
      </c>
    </row>
    <row r="8899" spans="1:24" s="57" customFormat="1" ht="24">
      <c r="A8899" s="31">
        <v>9353</v>
      </c>
      <c r="B8899" s="32">
        <f t="shared" ca="1" si="834"/>
        <v>0.81274149846620813</v>
      </c>
      <c r="C8899" s="134" t="s">
        <v>16603</v>
      </c>
      <c r="D8899" s="128" t="s">
        <v>16604</v>
      </c>
      <c r="E8899" s="21"/>
      <c r="F8899" s="22"/>
      <c r="G8899" s="22"/>
      <c r="H8899" s="22"/>
      <c r="I8899" s="23"/>
      <c r="J8899" s="35" t="str">
        <f t="shared" si="835"/>
        <v>➸</v>
      </c>
      <c r="K8899" s="117" t="str">
        <f>词典存放目录!$A$1&amp;L8899&amp;M8899</f>
        <v>F:\《自创文法查阅Excel》4.1备份\《B词汇·红宝书》\红宝书15版图片\9353-もはや【最早】.jpg</v>
      </c>
      <c r="L8899" s="9" t="s">
        <v>18120</v>
      </c>
      <c r="M8899" s="117" t="s">
        <v>27014</v>
      </c>
      <c r="N8899" s="36" t="str">
        <f t="shared" si="836"/>
        <v>▶</v>
      </c>
      <c r="O8899" s="37" t="s">
        <v>18060</v>
      </c>
      <c r="P8899" s="37">
        <v>35</v>
      </c>
      <c r="Q8899" s="37" t="s">
        <v>23</v>
      </c>
      <c r="R8899" s="9" t="str">
        <f>词典存放目录!$A$1&amp;O8899&amp;P8899&amp;Q8899</f>
        <v>F:\《自创文法查阅Excel》4.1备份\《B词汇·红宝书》\红宝书MP3分割\35 n1-も (35).mp3</v>
      </c>
      <c r="S8899" s="38"/>
      <c r="T8899" s="56"/>
      <c r="U8899" s="56"/>
      <c r="V8899" s="30" t="str">
        <f t="shared" si="833"/>
        <v/>
      </c>
      <c r="W8899" s="29"/>
      <c r="X8899" s="9" t="s">
        <v>464</v>
      </c>
    </row>
    <row r="8900" spans="1:24" s="57" customFormat="1" ht="24">
      <c r="A8900" s="31">
        <v>9354</v>
      </c>
      <c r="B8900" s="32">
        <f t="shared" ca="1" si="834"/>
        <v>8.227274611630353E-2</v>
      </c>
      <c r="C8900" s="134" t="s">
        <v>16605</v>
      </c>
      <c r="D8900" s="128" t="s">
        <v>16606</v>
      </c>
      <c r="E8900" s="21"/>
      <c r="F8900" s="22"/>
      <c r="G8900" s="22"/>
      <c r="H8900" s="22"/>
      <c r="I8900" s="23"/>
      <c r="J8900" s="35" t="str">
        <f t="shared" si="835"/>
        <v>➸</v>
      </c>
      <c r="K8900" s="117" t="str">
        <f>词典存放目录!$A$1&amp;L8900&amp;M8900</f>
        <v>F:\《自创文法查阅Excel》4.1备份\《B词汇·红宝书》\红宝书15版图片\9354-もはん【模範】.jpg</v>
      </c>
      <c r="L8900" s="9" t="s">
        <v>18120</v>
      </c>
      <c r="M8900" s="117" t="s">
        <v>27015</v>
      </c>
      <c r="N8900" s="36" t="str">
        <f t="shared" si="836"/>
        <v>▶</v>
      </c>
      <c r="O8900" s="37" t="s">
        <v>18060</v>
      </c>
      <c r="P8900" s="37">
        <v>36</v>
      </c>
      <c r="Q8900" s="37" t="s">
        <v>23</v>
      </c>
      <c r="R8900" s="9" t="str">
        <f>词典存放目录!$A$1&amp;O8900&amp;P8900&amp;Q8900</f>
        <v>F:\《自创文法查阅Excel》4.1备份\《B词汇·红宝书》\红宝书MP3分割\35 n1-も (36).mp3</v>
      </c>
      <c r="S8900" s="38"/>
      <c r="T8900" s="56"/>
      <c r="U8900" s="56"/>
      <c r="V8900" s="30" t="str">
        <f t="shared" si="833"/>
        <v/>
      </c>
      <c r="W8900" s="29"/>
      <c r="X8900" s="9" t="s">
        <v>464</v>
      </c>
    </row>
    <row r="8901" spans="1:24" s="57" customFormat="1" ht="24">
      <c r="A8901" s="31">
        <v>9355</v>
      </c>
      <c r="B8901" s="32">
        <f t="shared" ca="1" si="834"/>
        <v>0.80090052944360912</v>
      </c>
      <c r="C8901" s="134" t="s">
        <v>16607</v>
      </c>
      <c r="D8901" s="128" t="s">
        <v>16608</v>
      </c>
      <c r="E8901" s="21"/>
      <c r="F8901" s="22"/>
      <c r="G8901" s="22"/>
      <c r="H8901" s="22"/>
      <c r="I8901" s="23"/>
      <c r="J8901" s="35" t="str">
        <f t="shared" si="835"/>
        <v>➸</v>
      </c>
      <c r="K8901" s="117" t="str">
        <f>词典存放目录!$A$1&amp;L8901&amp;M8901</f>
        <v>F:\《自创文法查阅Excel》4.1备份\《B词汇·红宝书》\红宝书15版图片\9355-もほう【模倣】.jpg</v>
      </c>
      <c r="L8901" s="9" t="s">
        <v>18120</v>
      </c>
      <c r="M8901" s="117" t="s">
        <v>27016</v>
      </c>
      <c r="N8901" s="36" t="str">
        <f t="shared" si="836"/>
        <v>▶</v>
      </c>
      <c r="O8901" s="37" t="s">
        <v>18060</v>
      </c>
      <c r="P8901" s="37">
        <v>37</v>
      </c>
      <c r="Q8901" s="37" t="s">
        <v>23</v>
      </c>
      <c r="R8901" s="9" t="str">
        <f>词典存放目录!$A$1&amp;O8901&amp;P8901&amp;Q8901</f>
        <v>F:\《自创文法查阅Excel》4.1备份\《B词汇·红宝书》\红宝书MP3分割\35 n1-も (37).mp3</v>
      </c>
      <c r="S8901" s="38"/>
      <c r="T8901" s="56"/>
      <c r="U8901" s="56"/>
      <c r="V8901" s="30"/>
      <c r="W8901" s="29"/>
      <c r="X8901" s="9" t="s">
        <v>464</v>
      </c>
    </row>
    <row r="8902" spans="1:24" s="57" customFormat="1" ht="24">
      <c r="A8902" s="31">
        <v>9356</v>
      </c>
      <c r="B8902" s="32">
        <f t="shared" ca="1" si="834"/>
        <v>0.42572971996340769</v>
      </c>
      <c r="C8902" s="134" t="s">
        <v>16609</v>
      </c>
      <c r="D8902" s="128" t="s">
        <v>16610</v>
      </c>
      <c r="E8902" s="21"/>
      <c r="F8902" s="22"/>
      <c r="G8902" s="22"/>
      <c r="H8902" s="22"/>
      <c r="I8902" s="23"/>
      <c r="J8902" s="35" t="str">
        <f t="shared" si="835"/>
        <v>➸</v>
      </c>
      <c r="K8902" s="117" t="str">
        <f>词典存放目录!$A$1&amp;L8902&amp;M8902</f>
        <v>F:\《自创文法查阅Excel》4.1备份\《B词汇·红宝书》\红宝书15版图片\9356-もめごと【揉め事】.jpg</v>
      </c>
      <c r="L8902" s="9" t="s">
        <v>18120</v>
      </c>
      <c r="M8902" s="117" t="s">
        <v>27017</v>
      </c>
      <c r="N8902" s="36" t="str">
        <f t="shared" si="836"/>
        <v>▶</v>
      </c>
      <c r="O8902" s="37" t="s">
        <v>18060</v>
      </c>
      <c r="P8902" s="37">
        <v>38</v>
      </c>
      <c r="Q8902" s="37" t="s">
        <v>23</v>
      </c>
      <c r="R8902" s="9" t="str">
        <f>词典存放目录!$A$1&amp;O8902&amp;P8902&amp;Q8902</f>
        <v>F:\《自创文法查阅Excel》4.1备份\《B词汇·红宝书》\红宝书MP3分割\35 n1-も (38).mp3</v>
      </c>
      <c r="S8902" s="38"/>
      <c r="T8902" s="56"/>
      <c r="U8902" s="56"/>
      <c r="V8902" s="30" t="str">
        <f>IF(COUNTA(S8902:U8902)=0,"",COUNTIF(S8902:U8902,"0")/COUNTA(S8902:U8902))</f>
        <v/>
      </c>
      <c r="W8902" s="29"/>
      <c r="X8902" s="9" t="s">
        <v>464</v>
      </c>
    </row>
    <row r="8903" spans="1:24" s="57" customFormat="1" ht="24">
      <c r="A8903" s="31">
        <v>9357</v>
      </c>
      <c r="B8903" s="32">
        <f t="shared" ca="1" si="834"/>
        <v>0.5745700064016942</v>
      </c>
      <c r="C8903" s="134" t="s">
        <v>16611</v>
      </c>
      <c r="D8903" s="128" t="s">
        <v>16612</v>
      </c>
      <c r="E8903" s="21"/>
      <c r="F8903" s="22"/>
      <c r="G8903" s="22"/>
      <c r="H8903" s="22"/>
      <c r="I8903" s="23"/>
      <c r="J8903" s="35" t="str">
        <f t="shared" si="835"/>
        <v>➸</v>
      </c>
      <c r="K8903" s="117" t="str">
        <f>词典存放目录!$A$1&amp;L8903&amp;M8903</f>
        <v>F:\《自创文法查阅Excel》4.1备份\《B词汇·红宝书》\红宝书15版图片\9357-もめる【揉める】.jpg</v>
      </c>
      <c r="L8903" s="9" t="s">
        <v>18120</v>
      </c>
      <c r="M8903" s="117" t="s">
        <v>27018</v>
      </c>
      <c r="N8903" s="36" t="str">
        <f t="shared" si="836"/>
        <v>▶</v>
      </c>
      <c r="O8903" s="37" t="s">
        <v>18060</v>
      </c>
      <c r="P8903" s="37">
        <v>39</v>
      </c>
      <c r="Q8903" s="37" t="s">
        <v>23</v>
      </c>
      <c r="R8903" s="9" t="str">
        <f>词典存放目录!$A$1&amp;O8903&amp;P8903&amp;Q8903</f>
        <v>F:\《自创文法查阅Excel》4.1备份\《B词汇·红宝书》\红宝书MP3分割\35 n1-も (39).mp3</v>
      </c>
      <c r="S8903" s="38"/>
      <c r="T8903" s="56"/>
      <c r="U8903" s="56"/>
      <c r="V8903" s="30" t="str">
        <f>IF(COUNTA(S8903:U8903)=0,"",COUNTIF(S8903:U8903,"0")/COUNTA(S8903:U8903))</f>
        <v/>
      </c>
      <c r="W8903" s="29"/>
      <c r="X8903" s="9" t="s">
        <v>464</v>
      </c>
    </row>
    <row r="8904" spans="1:24" s="57" customFormat="1" ht="24">
      <c r="A8904" s="31">
        <v>9358</v>
      </c>
      <c r="B8904" s="32">
        <f t="shared" ca="1" si="834"/>
        <v>0.75792217209501866</v>
      </c>
      <c r="C8904" s="134" t="s">
        <v>16613</v>
      </c>
      <c r="D8904" s="128" t="s">
        <v>16614</v>
      </c>
      <c r="E8904" s="21"/>
      <c r="F8904" s="22"/>
      <c r="G8904" s="22"/>
      <c r="H8904" s="22"/>
      <c r="I8904" s="23"/>
      <c r="J8904" s="35" t="str">
        <f t="shared" si="835"/>
        <v>➸</v>
      </c>
      <c r="K8904" s="117" t="str">
        <f>词典存放目录!$A$1&amp;L8904&amp;M8904</f>
        <v>F:\《自创文法查阅Excel》4.1备份\《B词汇·红宝书》\红宝书15版图片\9358-もよおす【催す】.jpg</v>
      </c>
      <c r="L8904" s="9" t="s">
        <v>18120</v>
      </c>
      <c r="M8904" s="117" t="s">
        <v>27019</v>
      </c>
      <c r="N8904" s="36" t="str">
        <f t="shared" si="836"/>
        <v>▶</v>
      </c>
      <c r="O8904" s="37" t="s">
        <v>18060</v>
      </c>
      <c r="P8904" s="37">
        <v>40</v>
      </c>
      <c r="Q8904" s="37" t="s">
        <v>23</v>
      </c>
      <c r="R8904" s="9" t="str">
        <f>词典存放目录!$A$1&amp;O8904&amp;P8904&amp;Q8904</f>
        <v>F:\《自创文法查阅Excel》4.1备份\《B词汇·红宝书》\红宝书MP3分割\35 n1-も (40).mp3</v>
      </c>
      <c r="S8904" s="38"/>
      <c r="T8904" s="56"/>
      <c r="U8904" s="56"/>
      <c r="V8904" s="30"/>
      <c r="W8904" s="29"/>
      <c r="X8904" s="9" t="s">
        <v>464</v>
      </c>
    </row>
    <row r="8905" spans="1:24" s="57" customFormat="1" ht="24">
      <c r="A8905" s="31">
        <v>9359</v>
      </c>
      <c r="B8905" s="32">
        <f t="shared" ca="1" si="834"/>
        <v>0.17787549853685247</v>
      </c>
      <c r="C8905" s="134" t="s">
        <v>16615</v>
      </c>
      <c r="D8905" s="128" t="s">
        <v>16616</v>
      </c>
      <c r="E8905" s="21"/>
      <c r="F8905" s="22"/>
      <c r="G8905" s="22"/>
      <c r="H8905" s="22"/>
      <c r="I8905" s="23"/>
      <c r="J8905" s="35" t="str">
        <f t="shared" si="835"/>
        <v>➸</v>
      </c>
      <c r="K8905" s="117" t="str">
        <f>词典存放目录!$A$1&amp;L8905&amp;M8905</f>
        <v>F:\《自创文法查阅Excel》4.1备份\《B词汇·红宝书》\红宝书15版图片\9359-もより【最寄り】.jpg</v>
      </c>
      <c r="L8905" s="9" t="s">
        <v>18120</v>
      </c>
      <c r="M8905" s="117" t="s">
        <v>27020</v>
      </c>
      <c r="N8905" s="36" t="str">
        <f t="shared" si="836"/>
        <v>▶</v>
      </c>
      <c r="O8905" s="37" t="s">
        <v>18060</v>
      </c>
      <c r="P8905" s="37">
        <v>41</v>
      </c>
      <c r="Q8905" s="37" t="s">
        <v>23</v>
      </c>
      <c r="R8905" s="9" t="str">
        <f>词典存放目录!$A$1&amp;O8905&amp;P8905&amp;Q8905</f>
        <v>F:\《自创文法查阅Excel》4.1备份\《B词汇·红宝书》\红宝书MP3分割\35 n1-も (41).mp3</v>
      </c>
      <c r="S8905" s="38"/>
      <c r="T8905" s="56"/>
      <c r="U8905" s="56"/>
      <c r="V8905" s="30" t="str">
        <f t="shared" ref="V8905:V8949" si="837">IF(COUNTA(S8905:U8905)=0,"",COUNTIF(S8905:U8905,"0")/COUNTA(S8905:U8905))</f>
        <v/>
      </c>
      <c r="W8905" s="102"/>
      <c r="X8905" s="9" t="s">
        <v>464</v>
      </c>
    </row>
    <row r="8906" spans="1:24" s="57" customFormat="1" ht="24">
      <c r="A8906" s="31">
        <v>9361</v>
      </c>
      <c r="B8906" s="32">
        <f t="shared" ca="1" si="834"/>
        <v>1.3818709228954451E-2</v>
      </c>
      <c r="C8906" s="134" t="s">
        <v>16617</v>
      </c>
      <c r="D8906" s="128" t="s">
        <v>16618</v>
      </c>
      <c r="E8906" s="21"/>
      <c r="F8906" s="22"/>
      <c r="G8906" s="22"/>
      <c r="H8906" s="22"/>
      <c r="I8906" s="23"/>
      <c r="J8906" s="35" t="str">
        <f t="shared" si="835"/>
        <v>➸</v>
      </c>
      <c r="K8906" s="117" t="str">
        <f>词典存放目录!$A$1&amp;L8906&amp;M8906</f>
        <v>F:\《自创文法查阅Excel》4.1备份\《B词汇·红宝书》\红宝书15版图片\9361-～もらす【～漏らす】.jpg</v>
      </c>
      <c r="L8906" s="9" t="s">
        <v>18120</v>
      </c>
      <c r="M8906" s="117" t="s">
        <v>27021</v>
      </c>
      <c r="N8906" s="36" t="str">
        <f t="shared" si="836"/>
        <v>▶</v>
      </c>
      <c r="O8906" s="37" t="s">
        <v>18060</v>
      </c>
      <c r="P8906" s="37">
        <v>43</v>
      </c>
      <c r="Q8906" s="37" t="s">
        <v>23</v>
      </c>
      <c r="R8906" s="9" t="str">
        <f>词典存放目录!$A$1&amp;O8906&amp;P8906&amp;Q8906</f>
        <v>F:\《自创文法查阅Excel》4.1备份\《B词汇·红宝书》\红宝书MP3分割\35 n1-も (43).mp3</v>
      </c>
      <c r="S8906" s="38"/>
      <c r="T8906" s="56"/>
      <c r="U8906" s="56"/>
      <c r="V8906" s="30" t="str">
        <f t="shared" si="837"/>
        <v/>
      </c>
      <c r="W8906" s="29"/>
      <c r="X8906" s="9" t="s">
        <v>464</v>
      </c>
    </row>
    <row r="8907" spans="1:24" s="57" customFormat="1" ht="24">
      <c r="A8907" s="31">
        <v>9362</v>
      </c>
      <c r="B8907" s="32">
        <f t="shared" ca="1" si="834"/>
        <v>0.74690870426216027</v>
      </c>
      <c r="C8907" s="134" t="s">
        <v>16619</v>
      </c>
      <c r="D8907" s="128" t="s">
        <v>16620</v>
      </c>
      <c r="E8907" s="21"/>
      <c r="F8907" s="22"/>
      <c r="G8907" s="22"/>
      <c r="H8907" s="22"/>
      <c r="I8907" s="23"/>
      <c r="J8907" s="35" t="str">
        <f t="shared" si="835"/>
        <v>➸</v>
      </c>
      <c r="K8907" s="117" t="str">
        <f>词典存放目录!$A$1&amp;L8907&amp;M8907</f>
        <v>F:\《自创文法查阅Excel》4.1备份\《B词汇·红宝书》\红宝书15版图片\9362-もりつけ【盛り付け】.jpg</v>
      </c>
      <c r="L8907" s="9" t="s">
        <v>18120</v>
      </c>
      <c r="M8907" s="117" t="s">
        <v>27022</v>
      </c>
      <c r="N8907" s="36" t="str">
        <f t="shared" si="836"/>
        <v>▶</v>
      </c>
      <c r="O8907" s="37" t="s">
        <v>18060</v>
      </c>
      <c r="P8907" s="37">
        <v>44</v>
      </c>
      <c r="Q8907" s="37" t="s">
        <v>23</v>
      </c>
      <c r="R8907" s="9" t="str">
        <f>词典存放目录!$A$1&amp;O8907&amp;P8907&amp;Q8907</f>
        <v>F:\《自创文法查阅Excel》4.1备份\《B词汇·红宝书》\红宝书MP3分割\35 n1-も (44).mp3</v>
      </c>
      <c r="S8907" s="38"/>
      <c r="T8907" s="56"/>
      <c r="U8907" s="56"/>
      <c r="V8907" s="30" t="str">
        <f t="shared" si="837"/>
        <v/>
      </c>
      <c r="W8907" s="102"/>
      <c r="X8907" s="9" t="s">
        <v>464</v>
      </c>
    </row>
    <row r="8908" spans="1:24" s="57" customFormat="1" ht="24">
      <c r="A8908" s="31">
        <v>9363</v>
      </c>
      <c r="B8908" s="32">
        <f t="shared" ca="1" si="834"/>
        <v>8.6683465417318417E-2</v>
      </c>
      <c r="C8908" s="134" t="s">
        <v>16482</v>
      </c>
      <c r="D8908" s="128" t="s">
        <v>16621</v>
      </c>
      <c r="E8908" s="21"/>
      <c r="F8908" s="22"/>
      <c r="G8908" s="22"/>
      <c r="H8908" s="22"/>
      <c r="I8908" s="23"/>
      <c r="J8908" s="35" t="str">
        <f t="shared" si="835"/>
        <v>➸</v>
      </c>
      <c r="K8908" s="117" t="str">
        <f>词典存放目录!$A$1&amp;L8908&amp;M8908</f>
        <v>F:\《自创文法查阅Excel》4.1备份\《B词汇·红宝书》\红宝书15版图片\9363-もる【漏る】.jpg</v>
      </c>
      <c r="L8908" s="9" t="s">
        <v>18120</v>
      </c>
      <c r="M8908" s="117" t="s">
        <v>27023</v>
      </c>
      <c r="N8908" s="36" t="str">
        <f t="shared" si="836"/>
        <v>▶</v>
      </c>
      <c r="O8908" s="37" t="s">
        <v>18060</v>
      </c>
      <c r="P8908" s="37">
        <v>45</v>
      </c>
      <c r="Q8908" s="37" t="s">
        <v>23</v>
      </c>
      <c r="R8908" s="9" t="str">
        <f>词典存放目录!$A$1&amp;O8908&amp;P8908&amp;Q8908</f>
        <v>F:\《自创文法查阅Excel》4.1备份\《B词汇·红宝书》\红宝书MP3分割\35 n1-も (45).mp3</v>
      </c>
      <c r="S8908" s="38"/>
      <c r="T8908" s="56"/>
      <c r="U8908" s="56"/>
      <c r="V8908" s="30" t="str">
        <f t="shared" si="837"/>
        <v/>
      </c>
      <c r="W8908" s="29"/>
      <c r="X8908" s="9" t="s">
        <v>464</v>
      </c>
    </row>
    <row r="8909" spans="1:24" s="57" customFormat="1" ht="24">
      <c r="A8909" s="31">
        <v>9365</v>
      </c>
      <c r="B8909" s="32">
        <f t="shared" ca="1" si="834"/>
        <v>0.23899047995082379</v>
      </c>
      <c r="C8909" s="134" t="s">
        <v>16622</v>
      </c>
      <c r="D8909" s="128" t="s">
        <v>16623</v>
      </c>
      <c r="E8909" s="21" t="s">
        <v>32</v>
      </c>
      <c r="F8909" s="22"/>
      <c r="G8909" s="22"/>
      <c r="H8909" s="22"/>
      <c r="I8909" s="23"/>
      <c r="J8909" s="35" t="str">
        <f t="shared" si="835"/>
        <v>➸</v>
      </c>
      <c r="K8909" s="117" t="str">
        <f>词典存放目录!$A$1&amp;L8909&amp;M8909</f>
        <v>F:\《自创文法查阅Excel》4.1备份\《B词汇·红宝书》\红宝书15版图片\9365-もろい【脆い】.jpg</v>
      </c>
      <c r="L8909" s="9" t="s">
        <v>18120</v>
      </c>
      <c r="M8909" s="117" t="s">
        <v>27024</v>
      </c>
      <c r="N8909" s="36" t="str">
        <f t="shared" si="836"/>
        <v>▶</v>
      </c>
      <c r="O8909" s="37" t="s">
        <v>18060</v>
      </c>
      <c r="P8909" s="37">
        <v>47</v>
      </c>
      <c r="Q8909" s="37" t="s">
        <v>23</v>
      </c>
      <c r="R8909" s="9" t="str">
        <f>词典存放目录!$A$1&amp;O8909&amp;P8909&amp;Q8909</f>
        <v>F:\《自创文法查阅Excel》4.1备份\《B词汇·红宝书》\红宝书MP3分割\35 n1-も (47).mp3</v>
      </c>
      <c r="S8909" s="38"/>
      <c r="T8909" s="56"/>
      <c r="U8909" s="56"/>
      <c r="V8909" s="30" t="str">
        <f t="shared" si="837"/>
        <v/>
      </c>
      <c r="W8909" s="29"/>
      <c r="X8909" s="9" t="s">
        <v>464</v>
      </c>
    </row>
    <row r="8910" spans="1:24" s="57" customFormat="1" ht="24">
      <c r="A8910" s="31">
        <v>9366</v>
      </c>
      <c r="B8910" s="32">
        <f t="shared" ca="1" si="834"/>
        <v>0.56991354985985332</v>
      </c>
      <c r="C8910" s="134" t="s">
        <v>16624</v>
      </c>
      <c r="D8910" s="128"/>
      <c r="E8910" s="21"/>
      <c r="F8910" s="22"/>
      <c r="G8910" s="22" t="s">
        <v>99</v>
      </c>
      <c r="H8910" s="22"/>
      <c r="I8910" s="23"/>
      <c r="J8910" s="35" t="str">
        <f t="shared" si="835"/>
        <v>➸</v>
      </c>
      <c r="K8910" s="117" t="str">
        <f>词典存放目录!$A$1&amp;L8910&amp;M8910</f>
        <v>F:\《自创文法查阅Excel》4.1备份\《B词汇·红宝书》\红宝书15版图片\9366-もろに.jpg</v>
      </c>
      <c r="L8910" s="9" t="s">
        <v>18120</v>
      </c>
      <c r="M8910" s="117" t="s">
        <v>27025</v>
      </c>
      <c r="N8910" s="36" t="str">
        <f t="shared" si="836"/>
        <v>▶</v>
      </c>
      <c r="O8910" s="37" t="s">
        <v>18060</v>
      </c>
      <c r="P8910" s="37">
        <v>48</v>
      </c>
      <c r="Q8910" s="37" t="s">
        <v>23</v>
      </c>
      <c r="R8910" s="9" t="str">
        <f>词典存放目录!$A$1&amp;O8910&amp;P8910&amp;Q8910</f>
        <v>F:\《自创文法查阅Excel》4.1备份\《B词汇·红宝书》\红宝书MP3分割\35 n1-も (48).mp3</v>
      </c>
      <c r="S8910" s="38"/>
      <c r="T8910" s="56"/>
      <c r="U8910" s="56"/>
      <c r="V8910" s="30" t="str">
        <f t="shared" si="837"/>
        <v/>
      </c>
      <c r="W8910" s="29"/>
      <c r="X8910" s="9" t="s">
        <v>464</v>
      </c>
    </row>
    <row r="8911" spans="1:24" s="57" customFormat="1" ht="24">
      <c r="A8911" s="31">
        <v>9367</v>
      </c>
      <c r="B8911" s="32">
        <f t="shared" ca="1" si="834"/>
        <v>0.9829402296823484</v>
      </c>
      <c r="C8911" s="130" t="s">
        <v>553</v>
      </c>
      <c r="D8911" s="120" t="s">
        <v>16625</v>
      </c>
      <c r="E8911" s="21"/>
      <c r="F8911" s="22"/>
      <c r="G8911" s="22"/>
      <c r="H8911" s="22"/>
      <c r="I8911" s="23"/>
      <c r="J8911" s="35" t="str">
        <f t="shared" si="835"/>
        <v>➸</v>
      </c>
      <c r="K8911" s="117" t="str">
        <f>词典存放目录!$A$1&amp;L8911&amp;M8911</f>
        <v>F:\《自创文法查阅Excel》4.1备份\《B词汇·红宝书》\红宝书15版图片\9367-や【屋】.jpg</v>
      </c>
      <c r="L8911" s="9" t="s">
        <v>18120</v>
      </c>
      <c r="M8911" s="117" t="s">
        <v>27026</v>
      </c>
      <c r="N8911" s="36" t="str">
        <f t="shared" si="836"/>
        <v>▶</v>
      </c>
      <c r="O8911" s="37" t="s">
        <v>18061</v>
      </c>
      <c r="P8911" s="37">
        <v>1</v>
      </c>
      <c r="Q8911" s="37" t="s">
        <v>23</v>
      </c>
      <c r="R8911" s="9" t="str">
        <f>词典存放目录!$A$1&amp;O8911&amp;P8911&amp;Q8911</f>
        <v>F:\《自创文法查阅Excel》4.1备份\《B词汇·红宝书》\红宝书MP3分割\36 n5-や (1).mp3</v>
      </c>
      <c r="S8911" s="38"/>
      <c r="T8911" s="56"/>
      <c r="U8911" s="56"/>
      <c r="V8911" s="30" t="str">
        <f t="shared" si="837"/>
        <v/>
      </c>
      <c r="W8911" s="29"/>
      <c r="X8911" s="9" t="s">
        <v>24</v>
      </c>
    </row>
    <row r="8912" spans="1:24" s="57" customFormat="1" ht="24">
      <c r="A8912" s="31">
        <v>9368</v>
      </c>
      <c r="B8912" s="32">
        <f t="shared" ca="1" si="834"/>
        <v>0.15882196046903341</v>
      </c>
      <c r="C8912" s="130" t="s">
        <v>16626</v>
      </c>
      <c r="D8912" s="120" t="s">
        <v>16627</v>
      </c>
      <c r="E8912" s="21"/>
      <c r="F8912" s="22"/>
      <c r="G8912" s="22"/>
      <c r="H8912" s="22"/>
      <c r="I8912" s="23"/>
      <c r="J8912" s="35" t="str">
        <f t="shared" si="835"/>
        <v>➸</v>
      </c>
      <c r="K8912" s="117" t="str">
        <f>词典存放目录!$A$1&amp;L8912&amp;M8912</f>
        <v>F:\《自创文法查阅Excel》4.1备份\《B词汇·红宝书》\红宝书15版图片\9368-やきとり【焼き鳥】.jpg</v>
      </c>
      <c r="L8912" s="9" t="s">
        <v>18120</v>
      </c>
      <c r="M8912" s="117" t="s">
        <v>27027</v>
      </c>
      <c r="N8912" s="36" t="str">
        <f t="shared" si="836"/>
        <v>▶</v>
      </c>
      <c r="O8912" s="37" t="s">
        <v>18061</v>
      </c>
      <c r="P8912" s="37">
        <v>2</v>
      </c>
      <c r="Q8912" s="37" t="s">
        <v>23</v>
      </c>
      <c r="R8912" s="9" t="str">
        <f>词典存放目录!$A$1&amp;O8912&amp;P8912&amp;Q8912</f>
        <v>F:\《自创文法查阅Excel》4.1备份\《B词汇·红宝书》\红宝书MP3分割\36 n5-や (2).mp3</v>
      </c>
      <c r="S8912" s="38"/>
      <c r="T8912" s="56"/>
      <c r="U8912" s="56"/>
      <c r="V8912" s="30" t="str">
        <f t="shared" si="837"/>
        <v/>
      </c>
      <c r="W8912" s="29"/>
      <c r="X8912" s="9" t="s">
        <v>24</v>
      </c>
    </row>
    <row r="8913" spans="1:24" s="57" customFormat="1" ht="24">
      <c r="A8913" s="31">
        <v>9369</v>
      </c>
      <c r="B8913" s="32">
        <f t="shared" ca="1" si="834"/>
        <v>0.89419338693780315</v>
      </c>
      <c r="C8913" s="130" t="s">
        <v>16628</v>
      </c>
      <c r="D8913" s="120" t="s">
        <v>16629</v>
      </c>
      <c r="E8913" s="21"/>
      <c r="F8913" s="22"/>
      <c r="G8913" s="22"/>
      <c r="H8913" s="22"/>
      <c r="I8913" s="23"/>
      <c r="J8913" s="35" t="str">
        <f t="shared" si="835"/>
        <v>➸</v>
      </c>
      <c r="K8913" s="117" t="str">
        <f>词典存放目录!$A$1&amp;L8913&amp;M8913</f>
        <v>F:\《自创文法查阅Excel》4.1备份\《B词汇·红宝书》\红宝书15版图片\9369-やきゅう【野球】.jpg</v>
      </c>
      <c r="L8913" s="9" t="s">
        <v>18120</v>
      </c>
      <c r="M8913" s="117" t="s">
        <v>27028</v>
      </c>
      <c r="N8913" s="36" t="str">
        <f t="shared" si="836"/>
        <v>▶</v>
      </c>
      <c r="O8913" s="37" t="s">
        <v>18061</v>
      </c>
      <c r="P8913" s="37">
        <v>3</v>
      </c>
      <c r="Q8913" s="37" t="s">
        <v>23</v>
      </c>
      <c r="R8913" s="9" t="str">
        <f>词典存放目录!$A$1&amp;O8913&amp;P8913&amp;Q8913</f>
        <v>F:\《自创文法查阅Excel》4.1备份\《B词汇·红宝书》\红宝书MP3分割\36 n5-や (3).mp3</v>
      </c>
      <c r="S8913" s="38"/>
      <c r="T8913" s="56"/>
      <c r="U8913" s="56"/>
      <c r="V8913" s="30" t="str">
        <f t="shared" si="837"/>
        <v/>
      </c>
      <c r="W8913" s="29"/>
      <c r="X8913" s="9" t="s">
        <v>24</v>
      </c>
    </row>
    <row r="8914" spans="1:24" s="57" customFormat="1" ht="24">
      <c r="A8914" s="31">
        <v>9370</v>
      </c>
      <c r="B8914" s="32">
        <f t="shared" ca="1" si="834"/>
        <v>0.48515621439597656</v>
      </c>
      <c r="C8914" s="130" t="s">
        <v>16630</v>
      </c>
      <c r="D8914" s="120" t="s">
        <v>16631</v>
      </c>
      <c r="E8914" s="21"/>
      <c r="F8914" s="22"/>
      <c r="G8914" s="22"/>
      <c r="H8914" s="22"/>
      <c r="I8914" s="23"/>
      <c r="J8914" s="35" t="str">
        <f t="shared" si="835"/>
        <v>➸</v>
      </c>
      <c r="K8914" s="117" t="str">
        <f>词典存放目录!$A$1&amp;L8914&amp;M8914</f>
        <v>F:\《自创文法查阅Excel》4.1备份\《B词汇·红宝书》\红宝书15版图片\9370-やさい【野菜】.jpg</v>
      </c>
      <c r="L8914" s="9" t="s">
        <v>18120</v>
      </c>
      <c r="M8914" s="117" t="s">
        <v>27029</v>
      </c>
      <c r="N8914" s="36" t="str">
        <f t="shared" si="836"/>
        <v>▶</v>
      </c>
      <c r="O8914" s="37" t="s">
        <v>18061</v>
      </c>
      <c r="P8914" s="37">
        <v>4</v>
      </c>
      <c r="Q8914" s="37" t="s">
        <v>23</v>
      </c>
      <c r="R8914" s="9" t="str">
        <f>词典存放目录!$A$1&amp;O8914&amp;P8914&amp;Q8914</f>
        <v>F:\《自创文法查阅Excel》4.1备份\《B词汇·红宝书》\红宝书MP3分割\36 n5-や (4).mp3</v>
      </c>
      <c r="S8914" s="38"/>
      <c r="T8914" s="56"/>
      <c r="U8914" s="56"/>
      <c r="V8914" s="30" t="str">
        <f t="shared" si="837"/>
        <v/>
      </c>
      <c r="W8914" s="29"/>
      <c r="X8914" s="9" t="s">
        <v>24</v>
      </c>
    </row>
    <row r="8915" spans="1:24" s="57" customFormat="1" ht="24">
      <c r="A8915" s="31">
        <v>9371</v>
      </c>
      <c r="B8915" s="32">
        <f t="shared" ca="1" si="834"/>
        <v>0.17105424502679178</v>
      </c>
      <c r="C8915" s="130" t="s">
        <v>16632</v>
      </c>
      <c r="D8915" s="120" t="s">
        <v>16633</v>
      </c>
      <c r="E8915" s="21" t="s">
        <v>32</v>
      </c>
      <c r="F8915" s="22"/>
      <c r="G8915" s="22"/>
      <c r="H8915" s="22"/>
      <c r="I8915" s="23"/>
      <c r="J8915" s="35" t="str">
        <f t="shared" si="835"/>
        <v>➸</v>
      </c>
      <c r="K8915" s="117" t="str">
        <f>词典存放目录!$A$1&amp;L8915&amp;M8915</f>
        <v>F:\《自创文法查阅Excel》4.1备份\《B词汇·红宝书》\红宝书15版图片\9371-やさしい【易しい】.jpg</v>
      </c>
      <c r="L8915" s="9" t="s">
        <v>18120</v>
      </c>
      <c r="M8915" s="117" t="s">
        <v>27030</v>
      </c>
      <c r="N8915" s="36" t="str">
        <f t="shared" si="836"/>
        <v>▶</v>
      </c>
      <c r="O8915" s="37" t="s">
        <v>18061</v>
      </c>
      <c r="P8915" s="37">
        <v>5</v>
      </c>
      <c r="Q8915" s="37" t="s">
        <v>23</v>
      </c>
      <c r="R8915" s="9" t="str">
        <f>词典存放目录!$A$1&amp;O8915&amp;P8915&amp;Q8915</f>
        <v>F:\《自创文法查阅Excel》4.1备份\《B词汇·红宝书》\红宝书MP3分割\36 n5-や (5).mp3</v>
      </c>
      <c r="S8915" s="38"/>
      <c r="T8915" s="56"/>
      <c r="U8915" s="56"/>
      <c r="V8915" s="30" t="str">
        <f t="shared" si="837"/>
        <v/>
      </c>
      <c r="W8915" s="29"/>
      <c r="X8915" s="9" t="s">
        <v>24</v>
      </c>
    </row>
    <row r="8916" spans="1:24" s="57" customFormat="1" ht="24">
      <c r="A8916" s="31">
        <v>9372</v>
      </c>
      <c r="B8916" s="32">
        <f t="shared" ca="1" si="834"/>
        <v>0.25219845913157812</v>
      </c>
      <c r="C8916" s="130" t="s">
        <v>16634</v>
      </c>
      <c r="D8916" s="120" t="s">
        <v>16635</v>
      </c>
      <c r="E8916" s="21" t="s">
        <v>32</v>
      </c>
      <c r="F8916" s="22"/>
      <c r="G8916" s="22"/>
      <c r="H8916" s="22"/>
      <c r="I8916" s="23"/>
      <c r="J8916" s="35" t="str">
        <f t="shared" si="835"/>
        <v>➸</v>
      </c>
      <c r="K8916" s="117" t="str">
        <f>词典存放目录!$A$1&amp;L8916&amp;M8916</f>
        <v>F:\《自创文法查阅Excel》4.1备份\《B词汇·红宝书》\红宝书15版图片\9372-やすい【安い】.jpg</v>
      </c>
      <c r="L8916" s="9" t="s">
        <v>18120</v>
      </c>
      <c r="M8916" s="117" t="s">
        <v>27031</v>
      </c>
      <c r="N8916" s="36" t="str">
        <f t="shared" si="836"/>
        <v>▶</v>
      </c>
      <c r="O8916" s="37" t="s">
        <v>18061</v>
      </c>
      <c r="P8916" s="37">
        <v>6</v>
      </c>
      <c r="Q8916" s="37" t="s">
        <v>23</v>
      </c>
      <c r="R8916" s="9" t="str">
        <f>词典存放目录!$A$1&amp;O8916&amp;P8916&amp;Q8916</f>
        <v>F:\《自创文法查阅Excel》4.1备份\《B词汇·红宝书》\红宝书MP3分割\36 n5-や (6).mp3</v>
      </c>
      <c r="S8916" s="38"/>
      <c r="T8916" s="56"/>
      <c r="U8916" s="56"/>
      <c r="V8916" s="30" t="str">
        <f t="shared" si="837"/>
        <v/>
      </c>
      <c r="W8916" s="29"/>
      <c r="X8916" s="9" t="s">
        <v>24</v>
      </c>
    </row>
    <row r="8917" spans="1:24" s="57" customFormat="1" ht="24">
      <c r="A8917" s="31">
        <v>9373</v>
      </c>
      <c r="B8917" s="32">
        <f t="shared" ca="1" si="834"/>
        <v>0.21653023737780763</v>
      </c>
      <c r="C8917" s="130" t="s">
        <v>16634</v>
      </c>
      <c r="D8917" s="120" t="s">
        <v>16636</v>
      </c>
      <c r="E8917" s="21" t="s">
        <v>32</v>
      </c>
      <c r="F8917" s="22"/>
      <c r="G8917" s="22"/>
      <c r="H8917" s="22"/>
      <c r="I8917" s="23"/>
      <c r="J8917" s="35" t="str">
        <f t="shared" si="835"/>
        <v>➸</v>
      </c>
      <c r="K8917" s="117" t="str">
        <f>词典存放目录!$A$1&amp;L8917&amp;M8917</f>
        <v>F:\《自创文法查阅Excel》4.1备份\《B词汇·红宝书》\红宝书15版图片\9373-やすい【易い】.jpg</v>
      </c>
      <c r="L8917" s="9" t="s">
        <v>18120</v>
      </c>
      <c r="M8917" s="117" t="s">
        <v>27032</v>
      </c>
      <c r="N8917" s="36" t="str">
        <f t="shared" si="836"/>
        <v>▶</v>
      </c>
      <c r="O8917" s="37" t="s">
        <v>18061</v>
      </c>
      <c r="P8917" s="37">
        <v>7</v>
      </c>
      <c r="Q8917" s="37" t="s">
        <v>23</v>
      </c>
      <c r="R8917" s="9" t="str">
        <f>词典存放目录!$A$1&amp;O8917&amp;P8917&amp;Q8917</f>
        <v>F:\《自创文法查阅Excel》4.1备份\《B词汇·红宝书》\红宝书MP3分割\36 n5-や (7).mp3</v>
      </c>
      <c r="S8917" s="38"/>
      <c r="T8917" s="56"/>
      <c r="U8917" s="56"/>
      <c r="V8917" s="30" t="str">
        <f t="shared" si="837"/>
        <v/>
      </c>
      <c r="W8917" s="29"/>
      <c r="X8917" s="9" t="s">
        <v>24</v>
      </c>
    </row>
    <row r="8918" spans="1:24" s="57" customFormat="1" ht="24">
      <c r="A8918" s="31">
        <v>9374</v>
      </c>
      <c r="B8918" s="32">
        <f t="shared" ca="1" si="834"/>
        <v>0.38260889039896218</v>
      </c>
      <c r="C8918" s="130" t="s">
        <v>16637</v>
      </c>
      <c r="D8918" s="120" t="s">
        <v>16638</v>
      </c>
      <c r="E8918" s="21"/>
      <c r="F8918" s="22"/>
      <c r="G8918" s="22"/>
      <c r="H8918" s="22"/>
      <c r="I8918" s="23"/>
      <c r="J8918" s="35" t="str">
        <f t="shared" si="835"/>
        <v>➸</v>
      </c>
      <c r="K8918" s="117" t="str">
        <f>词典存放目录!$A$1&amp;L8918&amp;M8918</f>
        <v>F:\《自创文法查阅Excel》4.1备份\《B词汇·红宝书》\红宝书15版图片\9374-やすみ【休み】.jpg</v>
      </c>
      <c r="L8918" s="9" t="s">
        <v>18120</v>
      </c>
      <c r="M8918" s="117" t="s">
        <v>27033</v>
      </c>
      <c r="N8918" s="36" t="str">
        <f t="shared" si="836"/>
        <v>▶</v>
      </c>
      <c r="O8918" s="37" t="s">
        <v>18061</v>
      </c>
      <c r="P8918" s="37">
        <v>8</v>
      </c>
      <c r="Q8918" s="37" t="s">
        <v>23</v>
      </c>
      <c r="R8918" s="9" t="str">
        <f>词典存放目录!$A$1&amp;O8918&amp;P8918&amp;Q8918</f>
        <v>F:\《自创文法查阅Excel》4.1备份\《B词汇·红宝书》\红宝书MP3分割\36 n5-や (8).mp3</v>
      </c>
      <c r="S8918" s="38"/>
      <c r="T8918" s="56"/>
      <c r="U8918" s="56"/>
      <c r="V8918" s="30" t="str">
        <f t="shared" si="837"/>
        <v/>
      </c>
      <c r="W8918" s="29"/>
      <c r="X8918" s="9" t="s">
        <v>24</v>
      </c>
    </row>
    <row r="8919" spans="1:24" s="57" customFormat="1" ht="24">
      <c r="A8919" s="31">
        <v>9375</v>
      </c>
      <c r="B8919" s="32">
        <f t="shared" ca="1" si="834"/>
        <v>0.64292825834351852</v>
      </c>
      <c r="C8919" s="130" t="s">
        <v>16639</v>
      </c>
      <c r="D8919" s="120" t="s">
        <v>16640</v>
      </c>
      <c r="E8919" s="21"/>
      <c r="F8919" s="22"/>
      <c r="G8919" s="22"/>
      <c r="H8919" s="22"/>
      <c r="I8919" s="23"/>
      <c r="J8919" s="35" t="str">
        <f t="shared" si="835"/>
        <v>➸</v>
      </c>
      <c r="K8919" s="117" t="str">
        <f>词典存放目录!$A$1&amp;L8919&amp;M8919</f>
        <v>F:\《自创文法查阅Excel》4.1备份\《B词汇·红宝书》\红宝书15版图片\9375-やすむ【休む】.jpg</v>
      </c>
      <c r="L8919" s="9" t="s">
        <v>18120</v>
      </c>
      <c r="M8919" s="117" t="s">
        <v>27034</v>
      </c>
      <c r="N8919" s="36" t="str">
        <f t="shared" si="836"/>
        <v>▶</v>
      </c>
      <c r="O8919" s="37" t="s">
        <v>18061</v>
      </c>
      <c r="P8919" s="37">
        <v>9</v>
      </c>
      <c r="Q8919" s="37" t="s">
        <v>23</v>
      </c>
      <c r="R8919" s="9" t="str">
        <f>词典存放目录!$A$1&amp;O8919&amp;P8919&amp;Q8919</f>
        <v>F:\《自创文法查阅Excel》4.1备份\《B词汇·红宝书》\红宝书MP3分割\36 n5-や (9).mp3</v>
      </c>
      <c r="S8919" s="38"/>
      <c r="T8919" s="56"/>
      <c r="U8919" s="56"/>
      <c r="V8919" s="30" t="str">
        <f t="shared" si="837"/>
        <v/>
      </c>
      <c r="W8919" s="29"/>
      <c r="X8919" s="9" t="s">
        <v>24</v>
      </c>
    </row>
    <row r="8920" spans="1:24" s="57" customFormat="1" ht="24">
      <c r="A8920" s="31">
        <v>9376</v>
      </c>
      <c r="B8920" s="32">
        <f t="shared" ca="1" si="834"/>
        <v>0.18100382374462931</v>
      </c>
      <c r="C8920" s="130" t="s">
        <v>16641</v>
      </c>
      <c r="D8920" s="120" t="s">
        <v>16642</v>
      </c>
      <c r="E8920" s="21"/>
      <c r="F8920" s="22"/>
      <c r="G8920" s="22"/>
      <c r="H8920" s="22"/>
      <c r="I8920" s="23"/>
      <c r="J8920" s="35" t="str">
        <f t="shared" si="835"/>
        <v>➸</v>
      </c>
      <c r="K8920" s="117" t="str">
        <f>词典存放目录!$A$1&amp;L8920&amp;M8920</f>
        <v>F:\《自创文法查阅Excel》4.1备份\《B词汇·红宝书》\红宝书15版图片\9376-やちん【家賃】.jpg</v>
      </c>
      <c r="L8920" s="9" t="s">
        <v>18120</v>
      </c>
      <c r="M8920" s="117" t="s">
        <v>27035</v>
      </c>
      <c r="N8920" s="36" t="str">
        <f t="shared" si="836"/>
        <v>▶</v>
      </c>
      <c r="O8920" s="37" t="s">
        <v>18061</v>
      </c>
      <c r="P8920" s="37">
        <v>10</v>
      </c>
      <c r="Q8920" s="37" t="s">
        <v>23</v>
      </c>
      <c r="R8920" s="9" t="str">
        <f>词典存放目录!$A$1&amp;O8920&amp;P8920&amp;Q8920</f>
        <v>F:\《自创文法查阅Excel》4.1备份\《B词汇·红宝书》\红宝书MP3分割\36 n5-や (10).mp3</v>
      </c>
      <c r="S8920" s="38"/>
      <c r="T8920" s="56"/>
      <c r="U8920" s="56"/>
      <c r="V8920" s="30" t="str">
        <f t="shared" si="837"/>
        <v/>
      </c>
      <c r="W8920" s="69"/>
      <c r="X8920" s="9" t="s">
        <v>24</v>
      </c>
    </row>
    <row r="8921" spans="1:24" s="57" customFormat="1" ht="24">
      <c r="A8921" s="31">
        <v>9377</v>
      </c>
      <c r="B8921" s="32">
        <f t="shared" ca="1" si="834"/>
        <v>0.91163977437297405</v>
      </c>
      <c r="C8921" s="130" t="s">
        <v>16643</v>
      </c>
      <c r="D8921" s="120" t="s">
        <v>16644</v>
      </c>
      <c r="E8921" s="21"/>
      <c r="F8921" s="22"/>
      <c r="G8921" s="22"/>
      <c r="H8921" s="22"/>
      <c r="I8921" s="23"/>
      <c r="J8921" s="35" t="str">
        <f t="shared" si="835"/>
        <v>➸</v>
      </c>
      <c r="K8921" s="117" t="str">
        <f>词典存放目录!$A$1&amp;L8921&amp;M8921</f>
        <v>F:\《自创文法查阅Excel》4.1备份\《B词汇·红宝书》\红宝书15版图片\9377-やっつ【八つ】.jpg</v>
      </c>
      <c r="L8921" s="9" t="s">
        <v>18120</v>
      </c>
      <c r="M8921" s="117" t="s">
        <v>27036</v>
      </c>
      <c r="N8921" s="36" t="str">
        <f t="shared" si="836"/>
        <v>▶</v>
      </c>
      <c r="O8921" s="37" t="s">
        <v>18061</v>
      </c>
      <c r="P8921" s="37">
        <v>11</v>
      </c>
      <c r="Q8921" s="37" t="s">
        <v>23</v>
      </c>
      <c r="R8921" s="9" t="str">
        <f>词典存放目录!$A$1&amp;O8921&amp;P8921&amp;Q8921</f>
        <v>F:\《自创文法查阅Excel》4.1备份\《B词汇·红宝书》\红宝书MP3分割\36 n5-や (11).mp3</v>
      </c>
      <c r="S8921" s="38"/>
      <c r="T8921" s="56"/>
      <c r="U8921" s="56"/>
      <c r="V8921" s="30" t="str">
        <f t="shared" si="837"/>
        <v/>
      </c>
      <c r="W8921" s="29"/>
      <c r="X8921" s="9" t="s">
        <v>24</v>
      </c>
    </row>
    <row r="8922" spans="1:24" s="57" customFormat="1" ht="24">
      <c r="A8922" s="31">
        <v>9378</v>
      </c>
      <c r="B8922" s="32">
        <f t="shared" ca="1" si="834"/>
        <v>0.63282979837468245</v>
      </c>
      <c r="C8922" s="130" t="s">
        <v>16645</v>
      </c>
      <c r="D8922" s="120"/>
      <c r="E8922" s="21"/>
      <c r="F8922" s="22"/>
      <c r="G8922" s="22" t="s">
        <v>4</v>
      </c>
      <c r="H8922" s="22"/>
      <c r="I8922" s="42" t="s">
        <v>533</v>
      </c>
      <c r="J8922" s="35" t="str">
        <f t="shared" si="835"/>
        <v>➸</v>
      </c>
      <c r="K8922" s="117" t="str">
        <f>词典存放目录!$A$1&amp;L8922&amp;M8922</f>
        <v>F:\《自创文法查阅Excel》4.1备份\《B词汇·红宝书》\红宝书15版图片\9378-やっと.jpg</v>
      </c>
      <c r="L8922" s="9" t="s">
        <v>18120</v>
      </c>
      <c r="M8922" s="117" t="s">
        <v>27037</v>
      </c>
      <c r="N8922" s="36" t="str">
        <f t="shared" si="836"/>
        <v>▶</v>
      </c>
      <c r="O8922" s="37" t="s">
        <v>18061</v>
      </c>
      <c r="P8922" s="37">
        <v>12</v>
      </c>
      <c r="Q8922" s="37" t="s">
        <v>23</v>
      </c>
      <c r="R8922" s="9" t="str">
        <f>词典存放目录!$A$1&amp;O8922&amp;P8922&amp;Q8922</f>
        <v>F:\《自创文法查阅Excel》4.1备份\《B词汇·红宝书》\红宝书MP3分割\36 n5-や (12).mp3</v>
      </c>
      <c r="S8922" s="38"/>
      <c r="T8922" s="56"/>
      <c r="U8922" s="56"/>
      <c r="V8922" s="30" t="str">
        <f t="shared" si="837"/>
        <v/>
      </c>
      <c r="W8922" s="29"/>
      <c r="X8922" s="9" t="s">
        <v>24</v>
      </c>
    </row>
    <row r="8923" spans="1:24" s="57" customFormat="1" ht="24">
      <c r="A8923" s="31">
        <v>9379</v>
      </c>
      <c r="B8923" s="32">
        <f t="shared" ca="1" si="834"/>
        <v>0.92378656577646578</v>
      </c>
      <c r="C8923" s="130" t="s">
        <v>16646</v>
      </c>
      <c r="D8923" s="120" t="s">
        <v>16647</v>
      </c>
      <c r="E8923" s="21"/>
      <c r="F8923" s="22"/>
      <c r="G8923" s="22"/>
      <c r="H8923" s="22"/>
      <c r="I8923" s="23"/>
      <c r="J8923" s="35" t="str">
        <f t="shared" si="835"/>
        <v>➸</v>
      </c>
      <c r="K8923" s="117" t="str">
        <f>词典存放目录!$A$1&amp;L8923&amp;M8923</f>
        <v>F:\《自创文法查阅Excel》4.1备份\《B词汇·红宝书》\红宝书15版图片\9379-やま【山】.jpg</v>
      </c>
      <c r="L8923" s="9" t="s">
        <v>18120</v>
      </c>
      <c r="M8923" s="117" t="s">
        <v>27038</v>
      </c>
      <c r="N8923" s="36" t="str">
        <f t="shared" si="836"/>
        <v>▶</v>
      </c>
      <c r="O8923" s="37" t="s">
        <v>18061</v>
      </c>
      <c r="P8923" s="37">
        <v>13</v>
      </c>
      <c r="Q8923" s="37" t="s">
        <v>23</v>
      </c>
      <c r="R8923" s="9" t="str">
        <f>词典存放目录!$A$1&amp;O8923&amp;P8923&amp;Q8923</f>
        <v>F:\《自创文法查阅Excel》4.1备份\《B词汇·红宝书》\红宝书MP3分割\36 n5-や (13).mp3</v>
      </c>
      <c r="S8923" s="38"/>
      <c r="T8923" s="56"/>
      <c r="U8923" s="56"/>
      <c r="V8923" s="30" t="str">
        <f t="shared" si="837"/>
        <v/>
      </c>
      <c r="W8923" s="29"/>
      <c r="X8923" s="9" t="s">
        <v>24</v>
      </c>
    </row>
    <row r="8924" spans="1:24" s="57" customFormat="1" ht="24">
      <c r="A8924" s="31">
        <v>9380</v>
      </c>
      <c r="B8924" s="32">
        <f t="shared" ca="1" si="834"/>
        <v>0.78414799633889498</v>
      </c>
      <c r="C8924" s="130" t="s">
        <v>16648</v>
      </c>
      <c r="D8924" s="120"/>
      <c r="E8924" s="21"/>
      <c r="F8924" s="22"/>
      <c r="G8924" s="22"/>
      <c r="H8924" s="22"/>
      <c r="I8924" s="23"/>
      <c r="J8924" s="35" t="str">
        <f t="shared" si="835"/>
        <v>➸</v>
      </c>
      <c r="K8924" s="117" t="str">
        <f>词典存放目录!$A$1&amp;L8924&amp;M8924</f>
        <v>F:\《自创文法查阅Excel》4.1备份\《B词汇·红宝书》\红宝书15版图片\9380-やる.jpg</v>
      </c>
      <c r="L8924" s="9" t="s">
        <v>18120</v>
      </c>
      <c r="M8924" s="117" t="s">
        <v>27039</v>
      </c>
      <c r="N8924" s="36" t="str">
        <f t="shared" si="836"/>
        <v>▶</v>
      </c>
      <c r="O8924" s="37" t="s">
        <v>18061</v>
      </c>
      <c r="P8924" s="37">
        <v>14</v>
      </c>
      <c r="Q8924" s="37" t="s">
        <v>23</v>
      </c>
      <c r="R8924" s="9" t="str">
        <f>词典存放目录!$A$1&amp;O8924&amp;P8924&amp;Q8924</f>
        <v>F:\《自创文法查阅Excel》4.1备份\《B词汇·红宝书》\红宝书MP3分割\36 n5-や (14).mp3</v>
      </c>
      <c r="S8924" s="38"/>
      <c r="T8924" s="56"/>
      <c r="U8924" s="56"/>
      <c r="V8924" s="30" t="str">
        <f t="shared" si="837"/>
        <v/>
      </c>
      <c r="W8924" s="29"/>
      <c r="X8924" s="9" t="s">
        <v>24</v>
      </c>
    </row>
    <row r="8925" spans="1:24" s="57" customFormat="1" ht="24">
      <c r="A8925" s="31">
        <v>9381</v>
      </c>
      <c r="B8925" s="32">
        <f t="shared" ca="1" si="834"/>
        <v>0.84421593220924296</v>
      </c>
      <c r="C8925" s="131" t="s">
        <v>16649</v>
      </c>
      <c r="D8925" s="122"/>
      <c r="E8925" s="21"/>
      <c r="F8925" s="22"/>
      <c r="G8925" s="22"/>
      <c r="H8925" s="22"/>
      <c r="I8925" s="23"/>
      <c r="J8925" s="35" t="str">
        <f t="shared" si="835"/>
        <v>➸</v>
      </c>
      <c r="K8925" s="117" t="str">
        <f>词典存放目录!$A$1&amp;L8925&amp;M8925</f>
        <v>F:\《自创文法查阅Excel》4.1备份\《B词汇·红宝书》\红宝书15版图片\9381-やあ.jpg</v>
      </c>
      <c r="L8925" s="9" t="s">
        <v>18120</v>
      </c>
      <c r="M8925" s="117" t="s">
        <v>27040</v>
      </c>
      <c r="N8925" s="36" t="str">
        <f t="shared" si="836"/>
        <v>▶</v>
      </c>
      <c r="O8925" s="37" t="s">
        <v>18062</v>
      </c>
      <c r="P8925" s="37">
        <v>1</v>
      </c>
      <c r="Q8925" s="37" t="s">
        <v>23</v>
      </c>
      <c r="R8925" s="9" t="str">
        <f>词典存放目录!$A$1&amp;O8925&amp;P8925&amp;Q8925</f>
        <v>F:\《自创文法查阅Excel》4.1备份\《B词汇·红宝书》\红宝书MP3分割\36 n4-や (1).mp3</v>
      </c>
      <c r="S8925" s="38"/>
      <c r="T8925" s="56"/>
      <c r="U8925" s="56"/>
      <c r="V8925" s="30" t="str">
        <f t="shared" si="837"/>
        <v/>
      </c>
      <c r="W8925" s="29"/>
      <c r="X8925" s="9" t="s">
        <v>113</v>
      </c>
    </row>
    <row r="8926" spans="1:24" s="57" customFormat="1" ht="24">
      <c r="A8926" s="31">
        <v>9382</v>
      </c>
      <c r="B8926" s="32">
        <f t="shared" ca="1" si="834"/>
        <v>0.94176893027194886</v>
      </c>
      <c r="C8926" s="131" t="s">
        <v>16650</v>
      </c>
      <c r="D8926" s="122" t="s">
        <v>16651</v>
      </c>
      <c r="E8926" s="21"/>
      <c r="F8926" s="22"/>
      <c r="G8926" s="22"/>
      <c r="H8926" s="22"/>
      <c r="I8926" s="23"/>
      <c r="J8926" s="35" t="str">
        <f t="shared" si="835"/>
        <v>➸</v>
      </c>
      <c r="K8926" s="117" t="str">
        <f>词典存放目录!$A$1&amp;L8926&amp;M8926</f>
        <v>F:\《自创文法查阅Excel》4.1备份\《B词汇·红宝书》\红宝书15版图片\9382-やきにく【焼肉】.jpg</v>
      </c>
      <c r="L8926" s="9" t="s">
        <v>18120</v>
      </c>
      <c r="M8926" s="117" t="s">
        <v>27041</v>
      </c>
      <c r="N8926" s="36" t="str">
        <f t="shared" si="836"/>
        <v>▶</v>
      </c>
      <c r="O8926" s="37" t="s">
        <v>18062</v>
      </c>
      <c r="P8926" s="37">
        <v>2</v>
      </c>
      <c r="Q8926" s="37" t="s">
        <v>23</v>
      </c>
      <c r="R8926" s="9" t="str">
        <f>词典存放目录!$A$1&amp;O8926&amp;P8926&amp;Q8926</f>
        <v>F:\《自创文法查阅Excel》4.1备份\《B词汇·红宝书》\红宝书MP3分割\36 n4-や (2).mp3</v>
      </c>
      <c r="S8926" s="38"/>
      <c r="T8926" s="56"/>
      <c r="U8926" s="56"/>
      <c r="V8926" s="30" t="str">
        <f t="shared" si="837"/>
        <v/>
      </c>
      <c r="W8926" s="29"/>
      <c r="X8926" s="9" t="s">
        <v>113</v>
      </c>
    </row>
    <row r="8927" spans="1:24" s="57" customFormat="1" ht="24">
      <c r="A8927" s="31">
        <v>9383</v>
      </c>
      <c r="B8927" s="32">
        <f t="shared" ca="1" si="834"/>
        <v>0.50456369002799994</v>
      </c>
      <c r="C8927" s="131" t="s">
        <v>16652</v>
      </c>
      <c r="D8927" s="122" t="s">
        <v>16653</v>
      </c>
      <c r="E8927" s="21"/>
      <c r="F8927" s="22"/>
      <c r="G8927" s="22"/>
      <c r="H8927" s="22"/>
      <c r="I8927" s="23"/>
      <c r="J8927" s="35" t="str">
        <f t="shared" si="835"/>
        <v>➸</v>
      </c>
      <c r="K8927" s="117" t="str">
        <f>词典存放目录!$A$1&amp;L8927&amp;M8927</f>
        <v>F:\《自创文法查阅Excel》4.1备份\《B词汇·红宝书》\红宝书15版图片\9383-やく【焼く】.jpg</v>
      </c>
      <c r="L8927" s="9" t="s">
        <v>18120</v>
      </c>
      <c r="M8927" s="117" t="s">
        <v>27042</v>
      </c>
      <c r="N8927" s="36" t="str">
        <f t="shared" si="836"/>
        <v>▶</v>
      </c>
      <c r="O8927" s="37" t="s">
        <v>18062</v>
      </c>
      <c r="P8927" s="37">
        <v>3</v>
      </c>
      <c r="Q8927" s="37" t="s">
        <v>23</v>
      </c>
      <c r="R8927" s="9" t="str">
        <f>词典存放目录!$A$1&amp;O8927&amp;P8927&amp;Q8927</f>
        <v>F:\《自创文法查阅Excel》4.1备份\《B词汇·红宝书》\红宝书MP3分割\36 n4-や (3).mp3</v>
      </c>
      <c r="S8927" s="38"/>
      <c r="T8927" s="56"/>
      <c r="U8927" s="56"/>
      <c r="V8927" s="30" t="str">
        <f t="shared" si="837"/>
        <v/>
      </c>
      <c r="W8927" s="29"/>
      <c r="X8927" s="9" t="s">
        <v>113</v>
      </c>
    </row>
    <row r="8928" spans="1:24" s="57" customFormat="1" ht="24">
      <c r="A8928" s="31">
        <v>9384</v>
      </c>
      <c r="B8928" s="32">
        <f t="shared" ca="1" si="834"/>
        <v>0.17270755490874268</v>
      </c>
      <c r="C8928" s="131" t="s">
        <v>16654</v>
      </c>
      <c r="D8928" s="122" t="s">
        <v>16655</v>
      </c>
      <c r="E8928" s="21"/>
      <c r="F8928" s="22"/>
      <c r="G8928" s="22"/>
      <c r="H8928" s="22"/>
      <c r="I8928" s="23"/>
      <c r="J8928" s="35" t="str">
        <f t="shared" si="835"/>
        <v>➸</v>
      </c>
      <c r="K8928" s="117" t="str">
        <f>词典存放目录!$A$1&amp;L8928&amp;M8928</f>
        <v>F:\《自创文法查阅Excel》4.1备份\《B词汇·红宝书》\红宝书15版图片\9384-やくす【訳す】.jpg</v>
      </c>
      <c r="L8928" s="9" t="s">
        <v>18120</v>
      </c>
      <c r="M8928" s="117" t="s">
        <v>27043</v>
      </c>
      <c r="N8928" s="36" t="str">
        <f t="shared" si="836"/>
        <v>▶</v>
      </c>
      <c r="O8928" s="37" t="s">
        <v>18062</v>
      </c>
      <c r="P8928" s="37">
        <v>4</v>
      </c>
      <c r="Q8928" s="37" t="s">
        <v>23</v>
      </c>
      <c r="R8928" s="9" t="str">
        <f>词典存放目录!$A$1&amp;O8928&amp;P8928&amp;Q8928</f>
        <v>F:\《自创文法查阅Excel》4.1备份\《B词汇·红宝书》\红宝书MP3分割\36 n4-や (4).mp3</v>
      </c>
      <c r="S8928" s="38"/>
      <c r="T8928" s="56"/>
      <c r="U8928" s="56"/>
      <c r="V8928" s="30" t="str">
        <f t="shared" si="837"/>
        <v/>
      </c>
      <c r="W8928" s="29"/>
      <c r="X8928" s="9" t="s">
        <v>113</v>
      </c>
    </row>
    <row r="8929" spans="1:24" s="57" customFormat="1" ht="24">
      <c r="A8929" s="31">
        <v>9385</v>
      </c>
      <c r="B8929" s="32">
        <f t="shared" ca="1" si="834"/>
        <v>5.3135162273833303E-2</v>
      </c>
      <c r="C8929" s="131" t="s">
        <v>16656</v>
      </c>
      <c r="D8929" s="122" t="s">
        <v>16657</v>
      </c>
      <c r="E8929" s="21"/>
      <c r="F8929" s="22"/>
      <c r="G8929" s="22"/>
      <c r="H8929" s="22"/>
      <c r="I8929" s="23"/>
      <c r="J8929" s="35" t="str">
        <f t="shared" si="835"/>
        <v>➸</v>
      </c>
      <c r="K8929" s="117" t="str">
        <f>词典存放目录!$A$1&amp;L8929&amp;M8929</f>
        <v>F:\《自创文法查阅Excel》4.1备份\《B词汇·红宝书》\红宝书15版图片\9385-やくそく【約束】.jpg</v>
      </c>
      <c r="L8929" s="9" t="s">
        <v>18120</v>
      </c>
      <c r="M8929" s="117" t="s">
        <v>27044</v>
      </c>
      <c r="N8929" s="36" t="str">
        <f t="shared" si="836"/>
        <v>▶</v>
      </c>
      <c r="O8929" s="37" t="s">
        <v>18062</v>
      </c>
      <c r="P8929" s="37">
        <v>5</v>
      </c>
      <c r="Q8929" s="37" t="s">
        <v>23</v>
      </c>
      <c r="R8929" s="9" t="str">
        <f>词典存放目录!$A$1&amp;O8929&amp;P8929&amp;Q8929</f>
        <v>F:\《自创文法查阅Excel》4.1备份\《B词汇·红宝书》\红宝书MP3分割\36 n4-や (5).mp3</v>
      </c>
      <c r="S8929" s="38"/>
      <c r="T8929" s="56"/>
      <c r="U8929" s="56"/>
      <c r="V8929" s="30" t="str">
        <f t="shared" si="837"/>
        <v/>
      </c>
      <c r="W8929" s="29"/>
      <c r="X8929" s="9" t="s">
        <v>113</v>
      </c>
    </row>
    <row r="8930" spans="1:24" s="57" customFormat="1" ht="24">
      <c r="A8930" s="31">
        <v>9386</v>
      </c>
      <c r="B8930" s="32">
        <f t="shared" ca="1" si="834"/>
        <v>0.43039876199218086</v>
      </c>
      <c r="C8930" s="131" t="s">
        <v>16658</v>
      </c>
      <c r="D8930" s="122" t="s">
        <v>16659</v>
      </c>
      <c r="E8930" s="21"/>
      <c r="F8930" s="22"/>
      <c r="G8930" s="22"/>
      <c r="H8930" s="22"/>
      <c r="I8930" s="23"/>
      <c r="J8930" s="35" t="str">
        <f t="shared" si="835"/>
        <v>➸</v>
      </c>
      <c r="K8930" s="117" t="str">
        <f>词典存放目录!$A$1&amp;L8930&amp;M8930</f>
        <v>F:\《自创文法查阅Excel》4.1备份\《B词汇·红宝书》\红宝书15版图片\9386-やくにたつ【役に立つ】.jpg</v>
      </c>
      <c r="L8930" s="9" t="s">
        <v>18120</v>
      </c>
      <c r="M8930" s="117" t="s">
        <v>27045</v>
      </c>
      <c r="N8930" s="36" t="str">
        <f t="shared" si="836"/>
        <v>▶</v>
      </c>
      <c r="O8930" s="37" t="s">
        <v>18062</v>
      </c>
      <c r="P8930" s="37">
        <v>6</v>
      </c>
      <c r="Q8930" s="37" t="s">
        <v>23</v>
      </c>
      <c r="R8930" s="9" t="str">
        <f>词典存放目录!$A$1&amp;O8930&amp;P8930&amp;Q8930</f>
        <v>F:\《自创文法查阅Excel》4.1备份\《B词汇·红宝书》\红宝书MP3分割\36 n4-や (6).mp3</v>
      </c>
      <c r="S8930" s="38"/>
      <c r="T8930" s="56"/>
      <c r="U8930" s="56"/>
      <c r="V8930" s="30" t="str">
        <f t="shared" si="837"/>
        <v/>
      </c>
      <c r="W8930" s="29"/>
      <c r="X8930" s="9" t="s">
        <v>113</v>
      </c>
    </row>
    <row r="8931" spans="1:24" s="57" customFormat="1" ht="24">
      <c r="A8931" s="31">
        <v>9387</v>
      </c>
      <c r="B8931" s="32">
        <f t="shared" ca="1" si="834"/>
        <v>2.737499036885338E-2</v>
      </c>
      <c r="C8931" s="131" t="s">
        <v>16660</v>
      </c>
      <c r="D8931" s="122" t="s">
        <v>16661</v>
      </c>
      <c r="E8931" s="21"/>
      <c r="F8931" s="22"/>
      <c r="G8931" s="22"/>
      <c r="H8931" s="22"/>
      <c r="I8931" s="23"/>
      <c r="J8931" s="35" t="str">
        <f t="shared" si="835"/>
        <v>➸</v>
      </c>
      <c r="K8931" s="117" t="str">
        <f>词典存放目录!$A$1&amp;L8931&amp;M8931</f>
        <v>F:\《自创文法查阅Excel》4.1备份\《B词汇·红宝书》\红宝书15版图片\9387-やける【焼ける】.jpg</v>
      </c>
      <c r="L8931" s="9" t="s">
        <v>18120</v>
      </c>
      <c r="M8931" s="117" t="s">
        <v>27046</v>
      </c>
      <c r="N8931" s="36" t="str">
        <f t="shared" si="836"/>
        <v>▶</v>
      </c>
      <c r="O8931" s="37" t="s">
        <v>18062</v>
      </c>
      <c r="P8931" s="37">
        <v>7</v>
      </c>
      <c r="Q8931" s="37" t="s">
        <v>23</v>
      </c>
      <c r="R8931" s="9" t="str">
        <f>词典存放目录!$A$1&amp;O8931&amp;P8931&amp;Q8931</f>
        <v>F:\《自创文法查阅Excel》4.1备份\《B词汇·红宝书》\红宝书MP3分割\36 n4-や (7).mp3</v>
      </c>
      <c r="S8931" s="38"/>
      <c r="T8931" s="56"/>
      <c r="U8931" s="56"/>
      <c r="V8931" s="30" t="str">
        <f t="shared" si="837"/>
        <v/>
      </c>
      <c r="W8931" s="29"/>
      <c r="X8931" s="9" t="s">
        <v>113</v>
      </c>
    </row>
    <row r="8932" spans="1:24" s="57" customFormat="1" ht="24">
      <c r="A8932" s="31">
        <v>9388</v>
      </c>
      <c r="B8932" s="32">
        <f t="shared" ca="1" si="834"/>
        <v>0.55808728997628776</v>
      </c>
      <c r="C8932" s="131" t="s">
        <v>16632</v>
      </c>
      <c r="D8932" s="122" t="s">
        <v>16662</v>
      </c>
      <c r="E8932" s="21" t="s">
        <v>287</v>
      </c>
      <c r="F8932" s="22"/>
      <c r="G8932" s="22"/>
      <c r="H8932" s="22"/>
      <c r="I8932" s="23"/>
      <c r="J8932" s="35" t="str">
        <f t="shared" si="835"/>
        <v>➸</v>
      </c>
      <c r="K8932" s="117" t="str">
        <f>词典存放目录!$A$1&amp;L8932&amp;M8932</f>
        <v>F:\《自创文法查阅Excel》4.1备份\《B词汇·红宝书》\红宝书15版图片\9388-やさしい【優しい】.jpg</v>
      </c>
      <c r="L8932" s="9" t="s">
        <v>18120</v>
      </c>
      <c r="M8932" s="117" t="s">
        <v>27047</v>
      </c>
      <c r="N8932" s="36" t="str">
        <f t="shared" si="836"/>
        <v>▶</v>
      </c>
      <c r="O8932" s="37" t="s">
        <v>18062</v>
      </c>
      <c r="P8932" s="37">
        <v>8</v>
      </c>
      <c r="Q8932" s="37" t="s">
        <v>23</v>
      </c>
      <c r="R8932" s="9" t="str">
        <f>词典存放目录!$A$1&amp;O8932&amp;P8932&amp;Q8932</f>
        <v>F:\《自创文法查阅Excel》4.1备份\《B词汇·红宝书》\红宝书MP3分割\36 n4-や (8).mp3</v>
      </c>
      <c r="S8932" s="38"/>
      <c r="T8932" s="56"/>
      <c r="U8932" s="56"/>
      <c r="V8932" s="30" t="str">
        <f t="shared" si="837"/>
        <v/>
      </c>
      <c r="W8932" s="69"/>
      <c r="X8932" s="9" t="s">
        <v>113</v>
      </c>
    </row>
    <row r="8933" spans="1:24" s="57" customFormat="1" ht="24">
      <c r="A8933" s="31">
        <v>9389</v>
      </c>
      <c r="B8933" s="32">
        <f t="shared" ca="1" si="834"/>
        <v>0.29447418723784824</v>
      </c>
      <c r="C8933" s="131" t="s">
        <v>16663</v>
      </c>
      <c r="D8933" s="122" t="s">
        <v>16664</v>
      </c>
      <c r="E8933" s="21"/>
      <c r="F8933" s="22"/>
      <c r="G8933" s="22"/>
      <c r="H8933" s="22"/>
      <c r="I8933" s="23"/>
      <c r="J8933" s="35" t="str">
        <f t="shared" si="835"/>
        <v>➸</v>
      </c>
      <c r="K8933" s="117" t="str">
        <f>词典存放目录!$A$1&amp;L8933&amp;M8933</f>
        <v>F:\《自创文法查阅Excel》4.1备份\《B词汇·红宝书》\红宝书15版图片\9389-やせる【痩せる】.jpg</v>
      </c>
      <c r="L8933" s="9" t="s">
        <v>18120</v>
      </c>
      <c r="M8933" s="117" t="s">
        <v>27048</v>
      </c>
      <c r="N8933" s="36" t="str">
        <f t="shared" si="836"/>
        <v>▶</v>
      </c>
      <c r="O8933" s="37" t="s">
        <v>18062</v>
      </c>
      <c r="P8933" s="37">
        <v>9</v>
      </c>
      <c r="Q8933" s="37" t="s">
        <v>23</v>
      </c>
      <c r="R8933" s="9" t="str">
        <f>词典存放目录!$A$1&amp;O8933&amp;P8933&amp;Q8933</f>
        <v>F:\《自创文法查阅Excel》4.1备份\《B词汇·红宝书》\红宝书MP3分割\36 n4-や (9).mp3</v>
      </c>
      <c r="S8933" s="38"/>
      <c r="T8933" s="56"/>
      <c r="U8933" s="56"/>
      <c r="V8933" s="30" t="str">
        <f t="shared" si="837"/>
        <v/>
      </c>
      <c r="W8933" s="29"/>
      <c r="X8933" s="9" t="s">
        <v>113</v>
      </c>
    </row>
    <row r="8934" spans="1:24" s="57" customFormat="1" ht="24">
      <c r="A8934" s="31">
        <v>9390</v>
      </c>
      <c r="B8934" s="32">
        <f t="shared" ca="1" si="834"/>
        <v>0.81659149297744493</v>
      </c>
      <c r="C8934" s="131" t="s">
        <v>16665</v>
      </c>
      <c r="D8934" s="122"/>
      <c r="E8934" s="21"/>
      <c r="F8934" s="22"/>
      <c r="G8934" s="22"/>
      <c r="H8934" s="22"/>
      <c r="I8934" s="23"/>
      <c r="J8934" s="35" t="str">
        <f t="shared" si="835"/>
        <v>➸</v>
      </c>
      <c r="K8934" s="117" t="str">
        <f>词典存放目录!$A$1&amp;L8934&amp;M8934</f>
        <v>F:\《自创文法查阅Excel》4.1备份\《B词汇·红宝书》\红宝书15版图片\9390-やってくる.jpg</v>
      </c>
      <c r="L8934" s="9" t="s">
        <v>18120</v>
      </c>
      <c r="M8934" s="117" t="s">
        <v>27049</v>
      </c>
      <c r="N8934" s="36" t="str">
        <f t="shared" si="836"/>
        <v>▶</v>
      </c>
      <c r="O8934" s="37" t="s">
        <v>18062</v>
      </c>
      <c r="P8934" s="37">
        <v>10</v>
      </c>
      <c r="Q8934" s="37" t="s">
        <v>23</v>
      </c>
      <c r="R8934" s="9" t="str">
        <f>词典存放目录!$A$1&amp;O8934&amp;P8934&amp;Q8934</f>
        <v>F:\《自创文法查阅Excel》4.1备份\《B词汇·红宝书》\红宝书MP3分割\36 n4-や (10).mp3</v>
      </c>
      <c r="S8934" s="38"/>
      <c r="T8934" s="56"/>
      <c r="U8934" s="56"/>
      <c r="V8934" s="30" t="str">
        <f t="shared" si="837"/>
        <v/>
      </c>
      <c r="W8934" s="29"/>
      <c r="X8934" s="9" t="s">
        <v>113</v>
      </c>
    </row>
    <row r="8935" spans="1:24" s="57" customFormat="1" ht="24">
      <c r="A8935" s="31">
        <v>9392</v>
      </c>
      <c r="B8935" s="32">
        <f t="shared" ca="1" si="834"/>
        <v>0.1653693181566489</v>
      </c>
      <c r="C8935" s="131" t="s">
        <v>16666</v>
      </c>
      <c r="D8935" s="122"/>
      <c r="E8935" s="21"/>
      <c r="F8935" s="22"/>
      <c r="G8935" s="22" t="s">
        <v>4</v>
      </c>
      <c r="H8935" s="22"/>
      <c r="I8935" s="42" t="s">
        <v>98</v>
      </c>
      <c r="J8935" s="35" t="str">
        <f t="shared" si="835"/>
        <v>➸</v>
      </c>
      <c r="K8935" s="117" t="str">
        <f>词典存放目录!$A$1&amp;L8935&amp;M8935</f>
        <v>F:\《自创文法查阅Excel》4.1备份\《B词汇·红宝书》\红宝书15版图片\9392-やっぱり.jpg</v>
      </c>
      <c r="L8935" s="9" t="s">
        <v>18120</v>
      </c>
      <c r="M8935" s="117" t="s">
        <v>27050</v>
      </c>
      <c r="N8935" s="36" t="str">
        <f t="shared" si="836"/>
        <v>▶</v>
      </c>
      <c r="O8935" s="37" t="s">
        <v>18062</v>
      </c>
      <c r="P8935" s="37">
        <v>12</v>
      </c>
      <c r="Q8935" s="37" t="s">
        <v>23</v>
      </c>
      <c r="R8935" s="9" t="str">
        <f>词典存放目录!$A$1&amp;O8935&amp;P8935&amp;Q8935</f>
        <v>F:\《自创文法查阅Excel》4.1备份\《B词汇·红宝书》\红宝书MP3分割\36 n4-や (12).mp3</v>
      </c>
      <c r="S8935" s="38"/>
      <c r="T8935" s="56"/>
      <c r="U8935" s="56"/>
      <c r="V8935" s="30" t="str">
        <f t="shared" si="837"/>
        <v/>
      </c>
      <c r="W8935" s="29"/>
      <c r="X8935" s="9" t="s">
        <v>113</v>
      </c>
    </row>
    <row r="8936" spans="1:24" s="57" customFormat="1" ht="24">
      <c r="A8936" s="31">
        <v>9393</v>
      </c>
      <c r="B8936" s="32">
        <f t="shared" ca="1" si="834"/>
        <v>0.94409591498318368</v>
      </c>
      <c r="C8936" s="131" t="s">
        <v>16667</v>
      </c>
      <c r="D8936" s="122" t="s">
        <v>16668</v>
      </c>
      <c r="E8936" s="21"/>
      <c r="F8936" s="22"/>
      <c r="G8936" s="22"/>
      <c r="H8936" s="22"/>
      <c r="I8936" s="23"/>
      <c r="J8936" s="35" t="str">
        <f t="shared" si="835"/>
        <v>➸</v>
      </c>
      <c r="K8936" s="117" t="str">
        <f>词典存放目录!$A$1&amp;L8936&amp;M8936</f>
        <v>F:\《自创文法查阅Excel》4.1备份\《B词汇·红宝书》\红宝书15版图片\9393-やはり【矢張り】.jpg</v>
      </c>
      <c r="L8936" s="9" t="s">
        <v>18120</v>
      </c>
      <c r="M8936" s="117" t="s">
        <v>27051</v>
      </c>
      <c r="N8936" s="36" t="str">
        <f t="shared" si="836"/>
        <v>▶</v>
      </c>
      <c r="O8936" s="37" t="s">
        <v>18062</v>
      </c>
      <c r="P8936" s="37">
        <v>13</v>
      </c>
      <c r="Q8936" s="37" t="s">
        <v>23</v>
      </c>
      <c r="R8936" s="9" t="str">
        <f>词典存放目录!$A$1&amp;O8936&amp;P8936&amp;Q8936</f>
        <v>F:\《自创文法查阅Excel》4.1备份\《B词汇·红宝书》\红宝书MP3分割\36 n4-や (13).mp3</v>
      </c>
      <c r="S8936" s="38"/>
      <c r="T8936" s="56"/>
      <c r="U8936" s="56"/>
      <c r="V8936" s="30" t="str">
        <f t="shared" si="837"/>
        <v/>
      </c>
      <c r="W8936" s="29"/>
      <c r="X8936" s="9" t="s">
        <v>113</v>
      </c>
    </row>
    <row r="8937" spans="1:24" s="57" customFormat="1" ht="24">
      <c r="A8937" s="31">
        <v>9394</v>
      </c>
      <c r="B8937" s="32">
        <f t="shared" ca="1" si="834"/>
        <v>0.42497618120747371</v>
      </c>
      <c r="C8937" s="131" t="s">
        <v>16669</v>
      </c>
      <c r="D8937" s="122" t="s">
        <v>16670</v>
      </c>
      <c r="E8937" s="21"/>
      <c r="F8937" s="22"/>
      <c r="G8937" s="22"/>
      <c r="H8937" s="22"/>
      <c r="I8937" s="23"/>
      <c r="J8937" s="35" t="str">
        <f t="shared" si="835"/>
        <v>➸</v>
      </c>
      <c r="K8937" s="117" t="str">
        <f>词典存放目录!$A$1&amp;L8937&amp;M8937</f>
        <v>F:\《自创文法查阅Excel》4.1备份\《B词汇·红宝书》\红宝书15版图片\9394-やぶれる【破れる】.jpg</v>
      </c>
      <c r="L8937" s="9" t="s">
        <v>18120</v>
      </c>
      <c r="M8937" s="117" t="s">
        <v>27052</v>
      </c>
      <c r="N8937" s="36" t="str">
        <f t="shared" si="836"/>
        <v>▶</v>
      </c>
      <c r="O8937" s="37" t="s">
        <v>18062</v>
      </c>
      <c r="P8937" s="37">
        <v>14</v>
      </c>
      <c r="Q8937" s="37" t="s">
        <v>23</v>
      </c>
      <c r="R8937" s="9" t="str">
        <f>词典存放目录!$A$1&amp;O8937&amp;P8937&amp;Q8937</f>
        <v>F:\《自创文法查阅Excel》4.1备份\《B词汇·红宝书》\红宝书MP3分割\36 n4-や (14).mp3</v>
      </c>
      <c r="S8937" s="38"/>
      <c r="T8937" s="56"/>
      <c r="U8937" s="56"/>
      <c r="V8937" s="30" t="str">
        <f t="shared" si="837"/>
        <v/>
      </c>
      <c r="W8937" s="29"/>
      <c r="X8937" s="9" t="s">
        <v>113</v>
      </c>
    </row>
    <row r="8938" spans="1:24" s="57" customFormat="1" ht="24">
      <c r="A8938" s="31">
        <v>9395</v>
      </c>
      <c r="B8938" s="32">
        <f t="shared" ca="1" si="834"/>
        <v>0.98092911573479424</v>
      </c>
      <c r="C8938" s="131" t="s">
        <v>16671</v>
      </c>
      <c r="D8938" s="122" t="s">
        <v>16672</v>
      </c>
      <c r="E8938" s="21"/>
      <c r="F8938" s="22"/>
      <c r="G8938" s="22"/>
      <c r="H8938" s="22"/>
      <c r="I8938" s="23"/>
      <c r="J8938" s="35" t="str">
        <f t="shared" si="835"/>
        <v>➸</v>
      </c>
      <c r="K8938" s="117" t="str">
        <f>词典存放目录!$A$1&amp;L8938&amp;M8938</f>
        <v>F:\《自创文法查阅Excel》4.1备份\《B词汇·红宝书》\红宝书15版图片\9395-やむ【止む】.jpg</v>
      </c>
      <c r="L8938" s="9" t="s">
        <v>18120</v>
      </c>
      <c r="M8938" s="117" t="s">
        <v>27053</v>
      </c>
      <c r="N8938" s="36" t="str">
        <f t="shared" si="836"/>
        <v>▶</v>
      </c>
      <c r="O8938" s="37" t="s">
        <v>18062</v>
      </c>
      <c r="P8938" s="37">
        <v>15</v>
      </c>
      <c r="Q8938" s="37" t="s">
        <v>23</v>
      </c>
      <c r="R8938" s="9" t="str">
        <f>词典存放目录!$A$1&amp;O8938&amp;P8938&amp;Q8938</f>
        <v>F:\《自创文法查阅Excel》4.1备份\《B词汇·红宝书》\红宝书MP3分割\36 n4-や (15).mp3</v>
      </c>
      <c r="S8938" s="38"/>
      <c r="T8938" s="56"/>
      <c r="U8938" s="56"/>
      <c r="V8938" s="30" t="str">
        <f t="shared" si="837"/>
        <v/>
      </c>
      <c r="W8938" s="29"/>
      <c r="X8938" s="9" t="s">
        <v>113</v>
      </c>
    </row>
    <row r="8939" spans="1:24" s="57" customFormat="1" ht="24">
      <c r="A8939" s="31">
        <v>9396</v>
      </c>
      <c r="B8939" s="32">
        <f t="shared" ca="1" si="834"/>
        <v>6.932227774359867E-2</v>
      </c>
      <c r="C8939" s="131" t="s">
        <v>16673</v>
      </c>
      <c r="D8939" s="122" t="s">
        <v>11680</v>
      </c>
      <c r="E8939" s="21"/>
      <c r="F8939" s="22"/>
      <c r="G8939" s="22"/>
      <c r="H8939" s="22"/>
      <c r="I8939" s="23"/>
      <c r="J8939" s="35" t="str">
        <f t="shared" si="835"/>
        <v>➸</v>
      </c>
      <c r="K8939" s="117" t="str">
        <f>词典存放目录!$A$1&amp;L8939&amp;M8939</f>
        <v>F:\《自创文法查阅Excel》4.1备份\《B词汇·红宝书》\红宝书15版图片\9396-やめる【止める】.jpg</v>
      </c>
      <c r="L8939" s="9" t="s">
        <v>18120</v>
      </c>
      <c r="M8939" s="117" t="s">
        <v>27054</v>
      </c>
      <c r="N8939" s="36" t="str">
        <f t="shared" si="836"/>
        <v>▶</v>
      </c>
      <c r="O8939" s="37" t="s">
        <v>18062</v>
      </c>
      <c r="P8939" s="37">
        <v>16</v>
      </c>
      <c r="Q8939" s="37" t="s">
        <v>23</v>
      </c>
      <c r="R8939" s="9" t="str">
        <f>词典存放目录!$A$1&amp;O8939&amp;P8939&amp;Q8939</f>
        <v>F:\《自创文法查阅Excel》4.1备份\《B词汇·红宝书》\红宝书MP3分割\36 n4-や (16).mp3</v>
      </c>
      <c r="S8939" s="38"/>
      <c r="T8939" s="56"/>
      <c r="U8939" s="56"/>
      <c r="V8939" s="30" t="str">
        <f t="shared" si="837"/>
        <v/>
      </c>
      <c r="W8939" s="29"/>
      <c r="X8939" s="9" t="s">
        <v>113</v>
      </c>
    </row>
    <row r="8940" spans="1:24" s="57" customFormat="1" ht="24">
      <c r="A8940" s="31">
        <v>9397</v>
      </c>
      <c r="B8940" s="32">
        <f t="shared" ca="1" si="834"/>
        <v>2.7270102233418525E-2</v>
      </c>
      <c r="C8940" s="131" t="s">
        <v>16674</v>
      </c>
      <c r="D8940" s="122" t="s">
        <v>16675</v>
      </c>
      <c r="E8940" s="21"/>
      <c r="F8940" s="22"/>
      <c r="G8940" s="22"/>
      <c r="H8940" s="22"/>
      <c r="I8940" s="23"/>
      <c r="J8940" s="35" t="str">
        <f t="shared" si="835"/>
        <v>➸</v>
      </c>
      <c r="K8940" s="117" t="str">
        <f>词典存放目录!$A$1&amp;L8940&amp;M8940</f>
        <v>F:\《自创文法查阅Excel》4.1备份\《B词汇·红宝书》\红宝书15版图片\9397-やりかた【やり方】.jpg</v>
      </c>
      <c r="L8940" s="9" t="s">
        <v>18120</v>
      </c>
      <c r="M8940" s="117" t="s">
        <v>27055</v>
      </c>
      <c r="N8940" s="36" t="str">
        <f t="shared" si="836"/>
        <v>▶</v>
      </c>
      <c r="O8940" s="37" t="s">
        <v>18062</v>
      </c>
      <c r="P8940" s="37">
        <v>17</v>
      </c>
      <c r="Q8940" s="37" t="s">
        <v>23</v>
      </c>
      <c r="R8940" s="9" t="str">
        <f>词典存放目录!$A$1&amp;O8940&amp;P8940&amp;Q8940</f>
        <v>F:\《自创文法查阅Excel》4.1备份\《B词汇·红宝书》\红宝书MP3分割\36 n4-や (17).mp3</v>
      </c>
      <c r="S8940" s="38"/>
      <c r="T8940" s="56"/>
      <c r="U8940" s="56"/>
      <c r="V8940" s="30" t="str">
        <f t="shared" si="837"/>
        <v/>
      </c>
      <c r="W8940" s="29"/>
      <c r="X8940" s="9" t="s">
        <v>113</v>
      </c>
    </row>
    <row r="8941" spans="1:24" s="57" customFormat="1" ht="24">
      <c r="A8941" s="31">
        <v>9398</v>
      </c>
      <c r="B8941" s="32">
        <f t="shared" ca="1" si="834"/>
        <v>0.41050229835023677</v>
      </c>
      <c r="C8941" s="131" t="s">
        <v>16676</v>
      </c>
      <c r="D8941" s="122" t="s">
        <v>16677</v>
      </c>
      <c r="E8941" s="21" t="s">
        <v>32</v>
      </c>
      <c r="F8941" s="22"/>
      <c r="G8941" s="22"/>
      <c r="H8941" s="22"/>
      <c r="I8941" s="23"/>
      <c r="J8941" s="35" t="str">
        <f t="shared" si="835"/>
        <v>➸</v>
      </c>
      <c r="K8941" s="117" t="str">
        <f>词典存放目录!$A$1&amp;L8941&amp;M8941</f>
        <v>F:\《自创文法查阅Excel》4.1备份\《B词汇·红宝书》\红宝书15版图片\9398-やわらかい【柔らかい·軟らかい】.jpg</v>
      </c>
      <c r="L8941" s="9" t="s">
        <v>18120</v>
      </c>
      <c r="M8941" s="117" t="s">
        <v>27056</v>
      </c>
      <c r="N8941" s="36" t="str">
        <f t="shared" si="836"/>
        <v>▶</v>
      </c>
      <c r="O8941" s="37" t="s">
        <v>18062</v>
      </c>
      <c r="P8941" s="37">
        <v>18</v>
      </c>
      <c r="Q8941" s="37" t="s">
        <v>23</v>
      </c>
      <c r="R8941" s="9" t="str">
        <f>词典存放目录!$A$1&amp;O8941&amp;P8941&amp;Q8941</f>
        <v>F:\《自创文法查阅Excel》4.1备份\《B词汇·红宝书》\红宝书MP3分割\36 n4-や (18).mp3</v>
      </c>
      <c r="S8941" s="38"/>
      <c r="T8941" s="56"/>
      <c r="U8941" s="56"/>
      <c r="V8941" s="30" t="str">
        <f t="shared" si="837"/>
        <v/>
      </c>
      <c r="W8941" s="29"/>
      <c r="X8941" s="9" t="s">
        <v>113</v>
      </c>
    </row>
    <row r="8942" spans="1:24" s="57" customFormat="1" ht="24">
      <c r="A8942" s="31">
        <v>9399</v>
      </c>
      <c r="B8942" s="32">
        <f t="shared" ca="1" si="834"/>
        <v>0.67210996615566465</v>
      </c>
      <c r="C8942" s="132" t="s">
        <v>16678</v>
      </c>
      <c r="D8942" s="124" t="s">
        <v>16679</v>
      </c>
      <c r="E8942" s="21"/>
      <c r="F8942" s="22"/>
      <c r="G8942" s="22"/>
      <c r="H8942" s="22"/>
      <c r="I8942" s="23"/>
      <c r="J8942" s="35" t="str">
        <f t="shared" si="835"/>
        <v>➸</v>
      </c>
      <c r="K8942" s="117" t="str">
        <f>词典存放目录!$A$1&amp;L8942&amp;M8942</f>
        <v>F:\《自创文法查阅Excel》4.1备份\《B词汇·红宝书》\红宝书15版图片\9399-やかん【薬缶】.jpg</v>
      </c>
      <c r="L8942" s="9" t="s">
        <v>18120</v>
      </c>
      <c r="M8942" s="117" t="s">
        <v>27057</v>
      </c>
      <c r="N8942" s="36" t="str">
        <f t="shared" si="836"/>
        <v>▶</v>
      </c>
      <c r="O8942" s="37" t="s">
        <v>18063</v>
      </c>
      <c r="P8942" s="37">
        <v>1</v>
      </c>
      <c r="Q8942" s="37" t="s">
        <v>23</v>
      </c>
      <c r="R8942" s="9" t="str">
        <f>词典存放目录!$A$1&amp;O8942&amp;P8942&amp;Q8942</f>
        <v>F:\《自创文法查阅Excel》4.1备份\《B词汇·红宝书》\红宝书MP3分割\36 n3-や (1).mp3</v>
      </c>
      <c r="S8942" s="38"/>
      <c r="T8942" s="56"/>
      <c r="U8942" s="56"/>
      <c r="V8942" s="30" t="str">
        <f t="shared" si="837"/>
        <v/>
      </c>
      <c r="W8942" s="29"/>
      <c r="X8942" s="9" t="s">
        <v>212</v>
      </c>
    </row>
    <row r="8943" spans="1:24" s="57" customFormat="1" ht="24">
      <c r="A8943" s="31">
        <v>9400</v>
      </c>
      <c r="B8943" s="32">
        <f t="shared" ca="1" si="834"/>
        <v>0.62277543563560545</v>
      </c>
      <c r="C8943" s="132" t="s">
        <v>16652</v>
      </c>
      <c r="D8943" s="124" t="s">
        <v>16680</v>
      </c>
      <c r="E8943" s="21"/>
      <c r="F8943" s="22"/>
      <c r="G8943" s="22"/>
      <c r="H8943" s="22"/>
      <c r="I8943" s="23"/>
      <c r="J8943" s="35" t="str">
        <f t="shared" si="835"/>
        <v>➸</v>
      </c>
      <c r="K8943" s="117" t="str">
        <f>词典存放目录!$A$1&amp;L8943&amp;M8943</f>
        <v>F:\《自创文法查阅Excel》4.1备份\《B词汇·红宝书》\红宝书15版图片\9400-やく【役】.jpg</v>
      </c>
      <c r="L8943" s="9" t="s">
        <v>18120</v>
      </c>
      <c r="M8943" s="117" t="s">
        <v>27058</v>
      </c>
      <c r="N8943" s="36" t="str">
        <f t="shared" si="836"/>
        <v>▶</v>
      </c>
      <c r="O8943" s="37" t="s">
        <v>18063</v>
      </c>
      <c r="P8943" s="37">
        <v>2</v>
      </c>
      <c r="Q8943" s="37" t="s">
        <v>23</v>
      </c>
      <c r="R8943" s="9" t="str">
        <f>词典存放目录!$A$1&amp;O8943&amp;P8943&amp;Q8943</f>
        <v>F:\《自创文法查阅Excel》4.1备份\《B词汇·红宝书》\红宝书MP3分割\36 n3-や (2).mp3</v>
      </c>
      <c r="S8943" s="38"/>
      <c r="T8943" s="56"/>
      <c r="U8943" s="56"/>
      <c r="V8943" s="30" t="str">
        <f t="shared" si="837"/>
        <v/>
      </c>
      <c r="W8943" s="29"/>
      <c r="X8943" s="9" t="s">
        <v>212</v>
      </c>
    </row>
    <row r="8944" spans="1:24" s="57" customFormat="1" ht="24">
      <c r="A8944" s="31">
        <v>9401</v>
      </c>
      <c r="B8944" s="32">
        <f t="shared" ca="1" si="834"/>
        <v>0.79962599863892925</v>
      </c>
      <c r="C8944" s="132" t="s">
        <v>16681</v>
      </c>
      <c r="D8944" s="124" t="s">
        <v>16682</v>
      </c>
      <c r="E8944" s="21"/>
      <c r="F8944" s="22"/>
      <c r="G8944" s="22"/>
      <c r="H8944" s="22"/>
      <c r="I8944" s="23"/>
      <c r="J8944" s="35" t="str">
        <f t="shared" si="835"/>
        <v>➸</v>
      </c>
      <c r="K8944" s="117" t="str">
        <f>词典存放目录!$A$1&amp;L8944&amp;M8944</f>
        <v>F:\《自创文法查阅Excel》4.1备份\《B词汇·红宝书》\红宝书15版图片\9401-やくいん【役員】.jpg</v>
      </c>
      <c r="L8944" s="9" t="s">
        <v>18120</v>
      </c>
      <c r="M8944" s="117" t="s">
        <v>27059</v>
      </c>
      <c r="N8944" s="36" t="str">
        <f t="shared" si="836"/>
        <v>▶</v>
      </c>
      <c r="O8944" s="37" t="s">
        <v>18063</v>
      </c>
      <c r="P8944" s="37">
        <v>3</v>
      </c>
      <c r="Q8944" s="37" t="s">
        <v>23</v>
      </c>
      <c r="R8944" s="9" t="str">
        <f>词典存放目录!$A$1&amp;O8944&amp;P8944&amp;Q8944</f>
        <v>F:\《自创文法查阅Excel》4.1备份\《B词汇·红宝书》\红宝书MP3分割\36 n3-や (3).mp3</v>
      </c>
      <c r="S8944" s="38"/>
      <c r="T8944" s="56"/>
      <c r="U8944" s="56"/>
      <c r="V8944" s="30" t="str">
        <f t="shared" si="837"/>
        <v/>
      </c>
      <c r="W8944" s="29"/>
      <c r="X8944" s="9" t="s">
        <v>212</v>
      </c>
    </row>
    <row r="8945" spans="1:24" s="57" customFormat="1" ht="24">
      <c r="A8945" s="31">
        <v>9402</v>
      </c>
      <c r="B8945" s="32">
        <f t="shared" ca="1" si="834"/>
        <v>5.152944812459348E-2</v>
      </c>
      <c r="C8945" s="132" t="s">
        <v>16683</v>
      </c>
      <c r="D8945" s="124" t="s">
        <v>16684</v>
      </c>
      <c r="E8945" s="21"/>
      <c r="F8945" s="22"/>
      <c r="G8945" s="22"/>
      <c r="H8945" s="22"/>
      <c r="I8945" s="23"/>
      <c r="J8945" s="35" t="str">
        <f t="shared" si="835"/>
        <v>➸</v>
      </c>
      <c r="K8945" s="117" t="str">
        <f>词典存放目录!$A$1&amp;L8945&amp;M8945</f>
        <v>F:\《自创文法查阅Excel》4.1备份\《B词汇·红宝书》\红宝书15版图片\9402-やくしょ【役所】.jpg</v>
      </c>
      <c r="L8945" s="9" t="s">
        <v>18120</v>
      </c>
      <c r="M8945" s="117" t="s">
        <v>27060</v>
      </c>
      <c r="N8945" s="36" t="str">
        <f t="shared" si="836"/>
        <v>▶</v>
      </c>
      <c r="O8945" s="37" t="s">
        <v>18063</v>
      </c>
      <c r="P8945" s="37">
        <v>4</v>
      </c>
      <c r="Q8945" s="37" t="s">
        <v>23</v>
      </c>
      <c r="R8945" s="9" t="str">
        <f>词典存放目录!$A$1&amp;O8945&amp;P8945&amp;Q8945</f>
        <v>F:\《自创文法查阅Excel》4.1备份\《B词汇·红宝书》\红宝书MP3分割\36 n3-や (4).mp3</v>
      </c>
      <c r="S8945" s="38"/>
      <c r="T8945" s="56"/>
      <c r="U8945" s="56"/>
      <c r="V8945" s="30" t="str">
        <f t="shared" si="837"/>
        <v/>
      </c>
      <c r="W8945" s="29"/>
      <c r="X8945" s="9" t="s">
        <v>212</v>
      </c>
    </row>
    <row r="8946" spans="1:24" s="57" customFormat="1" ht="24">
      <c r="A8946" s="31">
        <v>9404</v>
      </c>
      <c r="B8946" s="32">
        <f t="shared" ca="1" si="834"/>
        <v>0.39288943664996645</v>
      </c>
      <c r="C8946" s="132" t="s">
        <v>16685</v>
      </c>
      <c r="D8946" s="124" t="s">
        <v>16686</v>
      </c>
      <c r="E8946" s="21"/>
      <c r="F8946" s="22"/>
      <c r="G8946" s="22"/>
      <c r="H8946" s="22"/>
      <c r="I8946" s="23"/>
      <c r="J8946" s="35" t="str">
        <f t="shared" si="835"/>
        <v>➸</v>
      </c>
      <c r="K8946" s="117" t="str">
        <f>词典存放目录!$A$1&amp;L8946&amp;M8946</f>
        <v>F:\《自创文法查阅Excel》4.1备份\《B词汇·红宝书》\红宝书15版图片\9404-やくだつ【役立つ】.jpg</v>
      </c>
      <c r="L8946" s="9" t="s">
        <v>18120</v>
      </c>
      <c r="M8946" s="117" t="s">
        <v>27061</v>
      </c>
      <c r="N8946" s="36" t="str">
        <f t="shared" si="836"/>
        <v>▶</v>
      </c>
      <c r="O8946" s="37" t="s">
        <v>18063</v>
      </c>
      <c r="P8946" s="37">
        <v>6</v>
      </c>
      <c r="Q8946" s="37" t="s">
        <v>23</v>
      </c>
      <c r="R8946" s="9" t="str">
        <f>词典存放目录!$A$1&amp;O8946&amp;P8946&amp;Q8946</f>
        <v>F:\《自创文法查阅Excel》4.1备份\《B词汇·红宝书》\红宝书MP3分割\36 n3-や (6).mp3</v>
      </c>
      <c r="S8946" s="38"/>
      <c r="T8946" s="56"/>
      <c r="U8946" s="56"/>
      <c r="V8946" s="30" t="str">
        <f t="shared" si="837"/>
        <v/>
      </c>
      <c r="W8946" s="29"/>
      <c r="X8946" s="9" t="s">
        <v>212</v>
      </c>
    </row>
    <row r="8947" spans="1:24" s="57" customFormat="1" ht="24">
      <c r="A8947" s="31">
        <v>9405</v>
      </c>
      <c r="B8947" s="32">
        <f t="shared" ca="1" si="834"/>
        <v>0.79392850071771404</v>
      </c>
      <c r="C8947" s="132" t="s">
        <v>16687</v>
      </c>
      <c r="D8947" s="124" t="s">
        <v>16688</v>
      </c>
      <c r="E8947" s="21"/>
      <c r="F8947" s="22"/>
      <c r="G8947" s="22"/>
      <c r="H8947" s="22"/>
      <c r="I8947" s="23"/>
      <c r="J8947" s="35" t="str">
        <f t="shared" si="835"/>
        <v>➸</v>
      </c>
      <c r="K8947" s="117" t="str">
        <f>词典存放目录!$A$1&amp;L8947&amp;M8947</f>
        <v>F:\《自创文法查阅Excel》4.1备份\《B词汇·红宝书》\红宝书15版图片\9405-やくどう【躍動】.jpg</v>
      </c>
      <c r="L8947" s="9" t="s">
        <v>18120</v>
      </c>
      <c r="M8947" s="117" t="s">
        <v>27062</v>
      </c>
      <c r="N8947" s="36" t="str">
        <f t="shared" si="836"/>
        <v>▶</v>
      </c>
      <c r="O8947" s="37" t="s">
        <v>18063</v>
      </c>
      <c r="P8947" s="37">
        <v>7</v>
      </c>
      <c r="Q8947" s="37" t="s">
        <v>23</v>
      </c>
      <c r="R8947" s="9" t="str">
        <f>词典存放目录!$A$1&amp;O8947&amp;P8947&amp;Q8947</f>
        <v>F:\《自创文法查阅Excel》4.1备份\《B词汇·红宝书》\红宝书MP3分割\36 n3-や (7).mp3</v>
      </c>
      <c r="S8947" s="38"/>
      <c r="T8947" s="56"/>
      <c r="U8947" s="56"/>
      <c r="V8947" s="30" t="str">
        <f t="shared" si="837"/>
        <v/>
      </c>
      <c r="W8947" s="29"/>
      <c r="X8947" s="9" t="s">
        <v>212</v>
      </c>
    </row>
    <row r="8948" spans="1:24" s="57" customFormat="1" ht="24">
      <c r="A8948" s="31">
        <v>9406</v>
      </c>
      <c r="B8948" s="32">
        <f t="shared" ca="1" si="834"/>
        <v>0.92387238840222718</v>
      </c>
      <c r="C8948" s="132" t="s">
        <v>16689</v>
      </c>
      <c r="D8948" s="124" t="s">
        <v>16690</v>
      </c>
      <c r="E8948" s="21"/>
      <c r="F8948" s="22"/>
      <c r="G8948" s="22"/>
      <c r="H8948" s="22"/>
      <c r="I8948" s="23"/>
      <c r="J8948" s="35" t="str">
        <f t="shared" si="835"/>
        <v>➸</v>
      </c>
      <c r="K8948" s="117" t="str">
        <f>词典存放目录!$A$1&amp;L8948&amp;M8948</f>
        <v>F:\《自创文法查阅Excel》4.1备份\《B词汇·红宝书》\红宝书15版图片\9406-やくめ【役目】.jpg</v>
      </c>
      <c r="L8948" s="9" t="s">
        <v>18120</v>
      </c>
      <c r="M8948" s="117" t="s">
        <v>27063</v>
      </c>
      <c r="N8948" s="36" t="str">
        <f t="shared" si="836"/>
        <v>▶</v>
      </c>
      <c r="O8948" s="37" t="s">
        <v>18063</v>
      </c>
      <c r="P8948" s="37">
        <v>8</v>
      </c>
      <c r="Q8948" s="37" t="s">
        <v>23</v>
      </c>
      <c r="R8948" s="9" t="str">
        <f>词典存放目录!$A$1&amp;O8948&amp;P8948&amp;Q8948</f>
        <v>F:\《自创文法查阅Excel》4.1备份\《B词汇·红宝书》\红宝书MP3分割\36 n3-や (8).mp3</v>
      </c>
      <c r="S8948" s="38"/>
      <c r="T8948" s="56"/>
      <c r="U8948" s="56"/>
      <c r="V8948" s="30" t="str">
        <f t="shared" si="837"/>
        <v/>
      </c>
      <c r="W8948" s="29"/>
      <c r="X8948" s="9" t="s">
        <v>212</v>
      </c>
    </row>
    <row r="8949" spans="1:24" s="57" customFormat="1" ht="24">
      <c r="A8949" s="31">
        <v>9407</v>
      </c>
      <c r="B8949" s="32">
        <f t="shared" ca="1" si="834"/>
        <v>0.83492188042587356</v>
      </c>
      <c r="C8949" s="132" t="s">
        <v>16691</v>
      </c>
      <c r="D8949" s="124" t="s">
        <v>16692</v>
      </c>
      <c r="E8949" s="21"/>
      <c r="F8949" s="22"/>
      <c r="G8949" s="22"/>
      <c r="H8949" s="22"/>
      <c r="I8949" s="23"/>
      <c r="J8949" s="35" t="str">
        <f t="shared" si="835"/>
        <v>➸</v>
      </c>
      <c r="K8949" s="117" t="str">
        <f>词典存放目录!$A$1&amp;L8949&amp;M8949</f>
        <v>F:\《自创文法查阅Excel》4.1备份\《B词汇·红宝书》\红宝书15版图片\9407-やくわり【役割】.jpg</v>
      </c>
      <c r="L8949" s="9" t="s">
        <v>18120</v>
      </c>
      <c r="M8949" s="117" t="s">
        <v>27064</v>
      </c>
      <c r="N8949" s="36" t="str">
        <f t="shared" si="836"/>
        <v>▶</v>
      </c>
      <c r="O8949" s="37" t="s">
        <v>18063</v>
      </c>
      <c r="P8949" s="37">
        <v>9</v>
      </c>
      <c r="Q8949" s="37" t="s">
        <v>23</v>
      </c>
      <c r="R8949" s="9" t="str">
        <f>词典存放目录!$A$1&amp;O8949&amp;P8949&amp;Q8949</f>
        <v>F:\《自创文法查阅Excel》4.1备份\《B词汇·红宝书》\红宝书MP3分割\36 n3-や (9).mp3</v>
      </c>
      <c r="S8949" s="38"/>
      <c r="T8949" s="56"/>
      <c r="U8949" s="56"/>
      <c r="V8949" s="30" t="str">
        <f t="shared" si="837"/>
        <v/>
      </c>
      <c r="W8949" s="69"/>
      <c r="X8949" s="9" t="s">
        <v>212</v>
      </c>
    </row>
    <row r="8950" spans="1:24" s="57" customFormat="1" ht="24">
      <c r="A8950" s="31">
        <v>9408</v>
      </c>
      <c r="B8950" s="32">
        <f t="shared" ca="1" si="834"/>
        <v>0.87697881501814989</v>
      </c>
      <c r="C8950" s="132" t="s">
        <v>16693</v>
      </c>
      <c r="D8950" s="124" t="s">
        <v>16694</v>
      </c>
      <c r="E8950" s="21"/>
      <c r="F8950" s="22"/>
      <c r="G8950" s="22"/>
      <c r="H8950" s="22"/>
      <c r="I8950" s="23"/>
      <c r="J8950" s="35" t="str">
        <f t="shared" si="835"/>
        <v>➸</v>
      </c>
      <c r="K8950" s="117" t="str">
        <f>词典存放目录!$A$1&amp;L8950&amp;M8950</f>
        <v>F:\《自创文法查阅Excel》4.1备份\《B词汇·红宝书》\红宝书15版图片\9408-やけど【焼けど·火傷】.jpg</v>
      </c>
      <c r="L8950" s="9" t="s">
        <v>18120</v>
      </c>
      <c r="M8950" s="117" t="s">
        <v>27065</v>
      </c>
      <c r="N8950" s="36" t="str">
        <f t="shared" si="836"/>
        <v>▶</v>
      </c>
      <c r="O8950" s="37" t="s">
        <v>18063</v>
      </c>
      <c r="P8950" s="37">
        <v>10</v>
      </c>
      <c r="Q8950" s="37" t="s">
        <v>23</v>
      </c>
      <c r="R8950" s="9" t="str">
        <f>词典存放目录!$A$1&amp;O8950&amp;P8950&amp;Q8950</f>
        <v>F:\《自创文法查阅Excel》4.1备份\《B词汇·红宝书》\红宝书MP3分割\36 n3-や (10).mp3</v>
      </c>
      <c r="S8950" s="38"/>
      <c r="T8950" s="56"/>
      <c r="U8950" s="56"/>
      <c r="V8950" s="30"/>
      <c r="W8950" s="29"/>
      <c r="X8950" s="9" t="s">
        <v>212</v>
      </c>
    </row>
    <row r="8951" spans="1:24" s="57" customFormat="1" ht="24">
      <c r="A8951" s="31">
        <v>9410</v>
      </c>
      <c r="B8951" s="32">
        <f t="shared" ca="1" si="834"/>
        <v>0.27788467444557097</v>
      </c>
      <c r="C8951" s="132" t="s">
        <v>16695</v>
      </c>
      <c r="D8951" s="124" t="s">
        <v>16696</v>
      </c>
      <c r="E8951" s="21"/>
      <c r="F8951" s="22"/>
      <c r="G8951" s="22"/>
      <c r="H8951" s="22"/>
      <c r="I8951" s="23"/>
      <c r="J8951" s="35" t="str">
        <f t="shared" si="835"/>
        <v>➸</v>
      </c>
      <c r="K8951" s="117" t="str">
        <f>词典存放目录!$A$1&amp;L8951&amp;M8951</f>
        <v>F:\《自创文法查阅Excel》4.1备份\《B词汇·红宝书》\红宝书15版图片\9410-やっきょく【薬局】.jpg</v>
      </c>
      <c r="L8951" s="9" t="s">
        <v>18120</v>
      </c>
      <c r="M8951" s="117" t="s">
        <v>27066</v>
      </c>
      <c r="N8951" s="36" t="str">
        <f t="shared" si="836"/>
        <v>▶</v>
      </c>
      <c r="O8951" s="37" t="s">
        <v>18063</v>
      </c>
      <c r="P8951" s="37">
        <v>12</v>
      </c>
      <c r="Q8951" s="37" t="s">
        <v>23</v>
      </c>
      <c r="R8951" s="9" t="str">
        <f>词典存放目录!$A$1&amp;O8951&amp;P8951&amp;Q8951</f>
        <v>F:\《自创文法查阅Excel》4.1备份\《B词汇·红宝书》\红宝书MP3分割\36 n3-や (12).mp3</v>
      </c>
      <c r="S8951" s="38"/>
      <c r="T8951" s="56"/>
      <c r="U8951" s="56"/>
      <c r="V8951" s="30" t="str">
        <f>IF(COUNTA(S8951:U8951)=0,"",COUNTIF(S8951:U8951,"0")/COUNTA(S8951:U8951))</f>
        <v/>
      </c>
      <c r="W8951" s="29"/>
      <c r="X8951" s="9" t="s">
        <v>212</v>
      </c>
    </row>
    <row r="8952" spans="1:24" s="57" customFormat="1" ht="24">
      <c r="A8952" s="31">
        <v>9411</v>
      </c>
      <c r="B8952" s="32">
        <f t="shared" ca="1" si="834"/>
        <v>0.41132919476713059</v>
      </c>
      <c r="C8952" s="132" t="s">
        <v>16697</v>
      </c>
      <c r="D8952" s="124" t="s">
        <v>16698</v>
      </c>
      <c r="E8952" s="21"/>
      <c r="F8952" s="22"/>
      <c r="G8952" s="22"/>
      <c r="H8952" s="22"/>
      <c r="I8952" s="23"/>
      <c r="J8952" s="35" t="str">
        <f t="shared" si="835"/>
        <v>➸</v>
      </c>
      <c r="K8952" s="117" t="str">
        <f>词典存放目录!$A$1&amp;L8952&amp;M8952</f>
        <v>F:\《自创文法查阅Excel》4.1备份\《B词汇·红宝书》\红宝书15版图片\9411-やとう【雇う】.jpg</v>
      </c>
      <c r="L8952" s="9" t="s">
        <v>18120</v>
      </c>
      <c r="M8952" s="117" t="s">
        <v>27067</v>
      </c>
      <c r="N8952" s="36" t="str">
        <f t="shared" si="836"/>
        <v>▶</v>
      </c>
      <c r="O8952" s="37" t="s">
        <v>18063</v>
      </c>
      <c r="P8952" s="37">
        <v>13</v>
      </c>
      <c r="Q8952" s="37" t="s">
        <v>23</v>
      </c>
      <c r="R8952" s="9" t="str">
        <f>词典存放目录!$A$1&amp;O8952&amp;P8952&amp;Q8952</f>
        <v>F:\《自创文法查阅Excel》4.1备份\《B词汇·红宝书》\红宝书MP3分割\36 n3-や (13).mp3</v>
      </c>
      <c r="S8952" s="38"/>
      <c r="T8952" s="56"/>
      <c r="U8952" s="56"/>
      <c r="V8952" s="30" t="str">
        <f>IF(COUNTA(S8952:U8952)=0,"",COUNTIF(S8952:U8952,"0")/COUNTA(S8952:U8952))</f>
        <v/>
      </c>
      <c r="W8952" s="29"/>
      <c r="X8952" s="9" t="s">
        <v>212</v>
      </c>
    </row>
    <row r="8953" spans="1:24" s="57" customFormat="1" ht="24">
      <c r="A8953" s="31">
        <v>9412</v>
      </c>
      <c r="B8953" s="32">
        <f t="shared" ca="1" si="834"/>
        <v>0.57078430737319752</v>
      </c>
      <c r="C8953" s="132" t="s">
        <v>16699</v>
      </c>
      <c r="D8953" s="124" t="s">
        <v>16700</v>
      </c>
      <c r="E8953" s="21"/>
      <c r="F8953" s="22"/>
      <c r="G8953" s="22"/>
      <c r="H8953" s="22"/>
      <c r="I8953" s="23"/>
      <c r="J8953" s="35" t="str">
        <f t="shared" si="835"/>
        <v>➸</v>
      </c>
      <c r="K8953" s="117" t="str">
        <f>词典存放目录!$A$1&amp;L8953&amp;M8953</f>
        <v>F:\《自创文法查阅Excel》4.1备份\《B词汇·红宝书》\红宝书15版图片\9412-やなぎ【柳】.jpg</v>
      </c>
      <c r="L8953" s="9" t="s">
        <v>18120</v>
      </c>
      <c r="M8953" s="117" t="s">
        <v>27068</v>
      </c>
      <c r="N8953" s="36" t="str">
        <f t="shared" si="836"/>
        <v>▶</v>
      </c>
      <c r="O8953" s="37" t="s">
        <v>18063</v>
      </c>
      <c r="P8953" s="37">
        <v>14</v>
      </c>
      <c r="Q8953" s="37" t="s">
        <v>23</v>
      </c>
      <c r="R8953" s="9" t="str">
        <f>词典存放目录!$A$1&amp;O8953&amp;P8953&amp;Q8953</f>
        <v>F:\《自创文法查阅Excel》4.1备份\《B词汇·红宝书》\红宝书MP3分割\36 n3-や (14).mp3</v>
      </c>
      <c r="S8953" s="38"/>
      <c r="T8953" s="56"/>
      <c r="U8953" s="56"/>
      <c r="V8953" s="30"/>
      <c r="W8953" s="29"/>
      <c r="X8953" s="9" t="s">
        <v>212</v>
      </c>
    </row>
    <row r="8954" spans="1:24" s="57" customFormat="1" ht="24">
      <c r="A8954" s="31">
        <v>9413</v>
      </c>
      <c r="B8954" s="32">
        <f t="shared" ca="1" si="834"/>
        <v>0.27950885381486656</v>
      </c>
      <c r="C8954" s="132" t="s">
        <v>16701</v>
      </c>
      <c r="D8954" s="124" t="s">
        <v>16702</v>
      </c>
      <c r="E8954" s="21"/>
      <c r="F8954" s="22"/>
      <c r="G8954" s="22"/>
      <c r="H8954" s="22"/>
      <c r="I8954" s="23"/>
      <c r="J8954" s="35" t="str">
        <f t="shared" si="835"/>
        <v>➸</v>
      </c>
      <c r="K8954" s="117" t="str">
        <f>词典存放目录!$A$1&amp;L8954&amp;M8954</f>
        <v>F:\《自创文法查阅Excel》4.1备份\《B词汇·红宝书》\红宝书15版图片\9413-やね【屋根】.jpg</v>
      </c>
      <c r="L8954" s="9" t="s">
        <v>18120</v>
      </c>
      <c r="M8954" s="117" t="s">
        <v>27069</v>
      </c>
      <c r="N8954" s="36" t="str">
        <f t="shared" si="836"/>
        <v>▶</v>
      </c>
      <c r="O8954" s="37" t="s">
        <v>18063</v>
      </c>
      <c r="P8954" s="37">
        <v>15</v>
      </c>
      <c r="Q8954" s="37" t="s">
        <v>23</v>
      </c>
      <c r="R8954" s="9" t="str">
        <f>词典存放目录!$A$1&amp;O8954&amp;P8954&amp;Q8954</f>
        <v>F:\《自创文法查阅Excel》4.1备份\《B词汇·红宝书》\红宝书MP3分割\36 n3-や (15).mp3</v>
      </c>
      <c r="S8954" s="38"/>
      <c r="T8954" s="56"/>
      <c r="U8954" s="56"/>
      <c r="V8954" s="30" t="str">
        <f>IF(COUNTA(S8954:U8954)=0,"",COUNTIF(S8954:U8954,"0")/COUNTA(S8954:U8954))</f>
        <v/>
      </c>
      <c r="W8954" s="29"/>
      <c r="X8954" s="9" t="s">
        <v>212</v>
      </c>
    </row>
    <row r="8955" spans="1:24" s="57" customFormat="1" ht="24">
      <c r="A8955" s="31">
        <v>9414</v>
      </c>
      <c r="B8955" s="32">
        <f t="shared" ref="B8955:B9018" ca="1" si="838">RAND()</f>
        <v>0.29648591287116</v>
      </c>
      <c r="C8955" s="132" t="s">
        <v>16703</v>
      </c>
      <c r="D8955" s="124" t="s">
        <v>16704</v>
      </c>
      <c r="E8955" s="21"/>
      <c r="F8955" s="22"/>
      <c r="G8955" s="22"/>
      <c r="H8955" s="22"/>
      <c r="I8955" s="23"/>
      <c r="J8955" s="35" t="str">
        <f t="shared" ref="J8955:J9018" si="839">HYPERLINK(K8955,"➸")</f>
        <v>➸</v>
      </c>
      <c r="K8955" s="117" t="str">
        <f>词典存放目录!$A$1&amp;L8955&amp;M8955</f>
        <v>F:\《自创文法查阅Excel》4.1备份\《B词汇·红宝书》\红宝书15版图片\9414-やぶく【破く】.jpg</v>
      </c>
      <c r="L8955" s="9" t="s">
        <v>18120</v>
      </c>
      <c r="M8955" s="117" t="s">
        <v>27070</v>
      </c>
      <c r="N8955" s="36" t="str">
        <f t="shared" ref="N8955:N9018" si="840">HYPERLINK(R8955,"▶")</f>
        <v>▶</v>
      </c>
      <c r="O8955" s="37" t="s">
        <v>18063</v>
      </c>
      <c r="P8955" s="37">
        <v>16</v>
      </c>
      <c r="Q8955" s="37" t="s">
        <v>23</v>
      </c>
      <c r="R8955" s="9" t="str">
        <f>词典存放目录!$A$1&amp;O8955&amp;P8955&amp;Q8955</f>
        <v>F:\《自创文法查阅Excel》4.1备份\《B词汇·红宝书》\红宝书MP3分割\36 n3-や (16).mp3</v>
      </c>
      <c r="S8955" s="38"/>
      <c r="T8955" s="56"/>
      <c r="U8955" s="56"/>
      <c r="V8955" s="30" t="str">
        <f>IF(COUNTA(S8955:U8955)=0,"",COUNTIF(S8955:U8955,"0")/COUNTA(S8955:U8955))</f>
        <v/>
      </c>
      <c r="W8955" s="29"/>
      <c r="X8955" s="9" t="s">
        <v>212</v>
      </c>
    </row>
    <row r="8956" spans="1:24" s="57" customFormat="1" ht="24">
      <c r="A8956" s="31">
        <v>9415</v>
      </c>
      <c r="B8956" s="32">
        <f t="shared" ca="1" si="838"/>
        <v>0.41882740898489912</v>
      </c>
      <c r="C8956" s="132" t="s">
        <v>16705</v>
      </c>
      <c r="D8956" s="124" t="s">
        <v>16706</v>
      </c>
      <c r="E8956" s="21"/>
      <c r="F8956" s="22"/>
      <c r="G8956" s="22"/>
      <c r="H8956" s="22"/>
      <c r="I8956" s="23"/>
      <c r="J8956" s="35" t="str">
        <f t="shared" si="839"/>
        <v>➸</v>
      </c>
      <c r="K8956" s="117" t="str">
        <f>词典存放目录!$A$1&amp;L8956&amp;M8956</f>
        <v>F:\《自创文法查阅Excel》4.1备份\《B词汇·红宝书》\红宝书15版图片\9415-やぶる【破る】.jpg</v>
      </c>
      <c r="L8956" s="9" t="s">
        <v>18120</v>
      </c>
      <c r="M8956" s="117" t="s">
        <v>27071</v>
      </c>
      <c r="N8956" s="36" t="str">
        <f t="shared" si="840"/>
        <v>▶</v>
      </c>
      <c r="O8956" s="37" t="s">
        <v>18063</v>
      </c>
      <c r="P8956" s="37">
        <v>17</v>
      </c>
      <c r="Q8956" s="37" t="s">
        <v>23</v>
      </c>
      <c r="R8956" s="9" t="str">
        <f>词典存放目录!$A$1&amp;O8956&amp;P8956&amp;Q8956</f>
        <v>F:\《自创文法查阅Excel》4.1备份\《B词汇·红宝书》\红宝书MP3分割\36 n3-や (17).mp3</v>
      </c>
      <c r="S8956" s="38"/>
      <c r="T8956" s="56"/>
      <c r="U8956" s="56"/>
      <c r="V8956" s="30" t="str">
        <f>IF(COUNTA(S8956:U8956)=0,"",COUNTIF(S8956:U8956,"0")/COUNTA(S8956:U8956))</f>
        <v/>
      </c>
      <c r="W8956" s="29"/>
      <c r="X8956" s="9" t="s">
        <v>212</v>
      </c>
    </row>
    <row r="8957" spans="1:24" s="57" customFormat="1" ht="24">
      <c r="A8957" s="31">
        <v>9416</v>
      </c>
      <c r="B8957" s="32">
        <f t="shared" ca="1" si="838"/>
        <v>0.72172739716455026</v>
      </c>
      <c r="C8957" s="132" t="s">
        <v>16673</v>
      </c>
      <c r="D8957" s="124" t="s">
        <v>16707</v>
      </c>
      <c r="E8957" s="21"/>
      <c r="F8957" s="22"/>
      <c r="G8957" s="22"/>
      <c r="H8957" s="22"/>
      <c r="I8957" s="23"/>
      <c r="J8957" s="35" t="str">
        <f t="shared" si="839"/>
        <v>➸</v>
      </c>
      <c r="K8957" s="117" t="str">
        <f>词典存放目录!$A$1&amp;L8957&amp;M8957</f>
        <v>F:\《自创文法查阅Excel》4.1备份\《B词汇·红宝书》\红宝书15版图片\9416-やめる【辞める】.jpg</v>
      </c>
      <c r="L8957" s="9" t="s">
        <v>18120</v>
      </c>
      <c r="M8957" s="117" t="s">
        <v>27072</v>
      </c>
      <c r="N8957" s="36" t="str">
        <f t="shared" si="840"/>
        <v>▶</v>
      </c>
      <c r="O8957" s="37" t="s">
        <v>18063</v>
      </c>
      <c r="P8957" s="37">
        <v>18</v>
      </c>
      <c r="Q8957" s="37" t="s">
        <v>23</v>
      </c>
      <c r="R8957" s="9" t="str">
        <f>词典存放目录!$A$1&amp;O8957&amp;P8957&amp;Q8957</f>
        <v>F:\《自创文法查阅Excel》4.1备份\《B词汇·红宝书》\红宝书MP3分割\36 n3-や (18).mp3</v>
      </c>
      <c r="S8957" s="38"/>
      <c r="T8957" s="56"/>
      <c r="U8957" s="56"/>
      <c r="V8957" s="30"/>
      <c r="W8957" s="29"/>
      <c r="X8957" s="9" t="s">
        <v>212</v>
      </c>
    </row>
    <row r="8958" spans="1:24" s="57" customFormat="1" ht="24">
      <c r="A8958" s="31">
        <v>9417</v>
      </c>
      <c r="B8958" s="32">
        <f t="shared" ca="1" si="838"/>
        <v>0.35649319143860136</v>
      </c>
      <c r="C8958" s="132" t="s">
        <v>16708</v>
      </c>
      <c r="D8958" s="124" t="s">
        <v>16709</v>
      </c>
      <c r="E8958" s="21"/>
      <c r="F8958" s="22"/>
      <c r="G8958" s="22"/>
      <c r="H8958" s="22"/>
      <c r="I8958" s="23"/>
      <c r="J8958" s="35" t="str">
        <f t="shared" si="839"/>
        <v>➸</v>
      </c>
      <c r="K8958" s="117" t="str">
        <f>词典存放目录!$A$1&amp;L8958&amp;M8958</f>
        <v>F:\《自创文法查阅Excel》4.1备份\《B词汇·红宝书》\红宝书15版图片\9417-やりとり【遣り取り】.jpg</v>
      </c>
      <c r="L8958" s="9" t="s">
        <v>18120</v>
      </c>
      <c r="M8958" s="117" t="s">
        <v>27073</v>
      </c>
      <c r="N8958" s="36" t="str">
        <f t="shared" si="840"/>
        <v>▶</v>
      </c>
      <c r="O8958" s="37" t="s">
        <v>18063</v>
      </c>
      <c r="P8958" s="37">
        <v>19</v>
      </c>
      <c r="Q8958" s="37" t="s">
        <v>23</v>
      </c>
      <c r="R8958" s="9" t="str">
        <f>词典存放目录!$A$1&amp;O8958&amp;P8958&amp;Q8958</f>
        <v>F:\《自创文法查阅Excel》4.1备份\《B词汇·红宝书》\红宝书MP3分割\36 n3-や (19).mp3</v>
      </c>
      <c r="S8958" s="38"/>
      <c r="T8958" s="56"/>
      <c r="U8958" s="56"/>
      <c r="V8958" s="30"/>
      <c r="W8958" s="29"/>
      <c r="X8958" s="9" t="s">
        <v>212</v>
      </c>
    </row>
    <row r="8959" spans="1:24" s="57" customFormat="1" ht="24">
      <c r="A8959" s="31">
        <v>9418</v>
      </c>
      <c r="B8959" s="32">
        <f t="shared" ca="1" si="838"/>
        <v>0.90323408032057051</v>
      </c>
      <c r="C8959" s="132" t="s">
        <v>16710</v>
      </c>
      <c r="D8959" s="124" t="s">
        <v>27733</v>
      </c>
      <c r="E8959" s="21"/>
      <c r="F8959" s="22"/>
      <c r="G8959" s="22"/>
      <c r="H8959" s="22"/>
      <c r="I8959" s="23"/>
      <c r="J8959" s="35" t="str">
        <f t="shared" si="839"/>
        <v>➸</v>
      </c>
      <c r="K8959" s="117" t="str">
        <f>词典存放目录!$A$1&amp;L8959&amp;M8959</f>
        <v>F:\《自创文法查阅Excel》4.1备份\《B词汇·红宝书》\红宝书15版图片\9418-やりなおす【遣り直す】.jpg</v>
      </c>
      <c r="L8959" s="9" t="s">
        <v>18120</v>
      </c>
      <c r="M8959" s="117" t="s">
        <v>27074</v>
      </c>
      <c r="N8959" s="36" t="str">
        <f t="shared" si="840"/>
        <v>▶</v>
      </c>
      <c r="O8959" s="37" t="s">
        <v>18063</v>
      </c>
      <c r="P8959" s="37">
        <v>20</v>
      </c>
      <c r="Q8959" s="37" t="s">
        <v>23</v>
      </c>
      <c r="R8959" s="9" t="str">
        <f>词典存放目录!$A$1&amp;O8959&amp;P8959&amp;Q8959</f>
        <v>F:\《自创文法查阅Excel》4.1备份\《B词汇·红宝书》\红宝书MP3分割\36 n3-や (20).mp3</v>
      </c>
      <c r="S8959" s="38"/>
      <c r="T8959" s="56"/>
      <c r="U8959" s="56"/>
      <c r="V8959" s="30" t="str">
        <f t="shared" ref="V8959:V8978" si="841">IF(COUNTA(S8959:U8959)=0,"",COUNTIF(S8959:U8959,"0")/COUNTA(S8959:U8959))</f>
        <v/>
      </c>
      <c r="W8959" s="29"/>
      <c r="X8959" s="9" t="s">
        <v>212</v>
      </c>
    </row>
    <row r="8960" spans="1:24" s="57" customFormat="1" ht="24">
      <c r="A8960" s="31">
        <v>9419</v>
      </c>
      <c r="B8960" s="32">
        <f t="shared" ca="1" si="838"/>
        <v>0.95418751980495409</v>
      </c>
      <c r="C8960" s="132" t="s">
        <v>16711</v>
      </c>
      <c r="D8960" s="124" t="s">
        <v>16712</v>
      </c>
      <c r="E8960" s="21"/>
      <c r="F8960" s="22"/>
      <c r="G8960" s="22"/>
      <c r="H8960" s="22"/>
      <c r="I8960" s="23"/>
      <c r="J8960" s="35" t="str">
        <f t="shared" si="839"/>
        <v>➸</v>
      </c>
      <c r="K8960" s="117" t="str">
        <f>词典存放目录!$A$1&amp;L8960&amp;M8960</f>
        <v>F:\《自创文法查阅Excel》4.1备份\《B词汇·红宝书》\红宝书15版图片\9419-やるき【遣る気】.jpg</v>
      </c>
      <c r="L8960" s="9" t="s">
        <v>18120</v>
      </c>
      <c r="M8960" s="117" t="s">
        <v>27075</v>
      </c>
      <c r="N8960" s="36" t="str">
        <f t="shared" si="840"/>
        <v>▶</v>
      </c>
      <c r="O8960" s="37" t="s">
        <v>18063</v>
      </c>
      <c r="P8960" s="37">
        <v>21</v>
      </c>
      <c r="Q8960" s="37" t="s">
        <v>23</v>
      </c>
      <c r="R8960" s="9" t="str">
        <f>词典存放目录!$A$1&amp;O8960&amp;P8960&amp;Q8960</f>
        <v>F:\《自创文法查阅Excel》4.1备份\《B词汇·红宝书》\红宝书MP3分割\36 n3-や (21).mp3</v>
      </c>
      <c r="S8960" s="38"/>
      <c r="T8960" s="56"/>
      <c r="U8960" s="56"/>
      <c r="V8960" s="30" t="str">
        <f t="shared" si="841"/>
        <v/>
      </c>
      <c r="W8960" s="29"/>
      <c r="X8960" s="9" t="s">
        <v>212</v>
      </c>
    </row>
    <row r="8961" spans="1:24" s="57" customFormat="1" ht="24">
      <c r="A8961" s="31">
        <v>9420</v>
      </c>
      <c r="B8961" s="32">
        <f t="shared" ca="1" si="838"/>
        <v>0.54463627892086108</v>
      </c>
      <c r="C8961" s="132" t="s">
        <v>16713</v>
      </c>
      <c r="D8961" s="124" t="s">
        <v>16714</v>
      </c>
      <c r="E8961" s="21" t="s">
        <v>18114</v>
      </c>
      <c r="F8961" s="22"/>
      <c r="G8961" s="22"/>
      <c r="H8961" s="22"/>
      <c r="I8961" s="23"/>
      <c r="J8961" s="35" t="str">
        <f t="shared" si="839"/>
        <v>➸</v>
      </c>
      <c r="K8961" s="117" t="str">
        <f>词典存放目录!$A$1&amp;L8961&amp;M8961</f>
        <v>F:\《自创文法查阅Excel》4.1备份\《B词汇·红宝书》\红宝书15版图片\9420-やわらか【柔らか·軟らか】.jpg</v>
      </c>
      <c r="L8961" s="9" t="s">
        <v>18120</v>
      </c>
      <c r="M8961" s="117" t="s">
        <v>27076</v>
      </c>
      <c r="N8961" s="36" t="str">
        <f t="shared" si="840"/>
        <v>▶</v>
      </c>
      <c r="O8961" s="37" t="s">
        <v>18063</v>
      </c>
      <c r="P8961" s="37">
        <v>22</v>
      </c>
      <c r="Q8961" s="37" t="s">
        <v>23</v>
      </c>
      <c r="R8961" s="9" t="str">
        <f>词典存放目录!$A$1&amp;O8961&amp;P8961&amp;Q8961</f>
        <v>F:\《自创文法查阅Excel》4.1备份\《B词汇·红宝书》\红宝书MP3分割\36 n3-や (22).mp3</v>
      </c>
      <c r="S8961" s="38"/>
      <c r="T8961" s="56"/>
      <c r="U8961" s="56"/>
      <c r="V8961" s="30" t="str">
        <f t="shared" si="841"/>
        <v/>
      </c>
      <c r="W8961" s="29"/>
      <c r="X8961" s="9" t="s">
        <v>212</v>
      </c>
    </row>
    <row r="8962" spans="1:24" s="57" customFormat="1" ht="24">
      <c r="A8962" s="31">
        <v>9421</v>
      </c>
      <c r="B8962" s="32">
        <f t="shared" ca="1" si="838"/>
        <v>8.3973791179053903E-2</v>
      </c>
      <c r="C8962" s="133" t="s">
        <v>16715</v>
      </c>
      <c r="D8962" s="126" t="s">
        <v>16716</v>
      </c>
      <c r="E8962" s="21"/>
      <c r="F8962" s="22"/>
      <c r="G8962" s="22"/>
      <c r="H8962" s="22"/>
      <c r="I8962" s="23"/>
      <c r="J8962" s="35" t="str">
        <f t="shared" si="839"/>
        <v>➸</v>
      </c>
      <c r="K8962" s="117" t="str">
        <f>词典存放目录!$A$1&amp;L8962&amp;M8962</f>
        <v>F:\《自创文法查阅Excel》4.1备份\《B词汇·红宝书》\红宝书15版图片\9421-やがて【（軈て）】.jpg</v>
      </c>
      <c r="L8962" s="9" t="s">
        <v>18120</v>
      </c>
      <c r="M8962" s="117" t="s">
        <v>27077</v>
      </c>
      <c r="N8962" s="36" t="str">
        <f t="shared" si="840"/>
        <v>▶</v>
      </c>
      <c r="O8962" s="37" t="s">
        <v>18064</v>
      </c>
      <c r="P8962" s="37">
        <v>1</v>
      </c>
      <c r="Q8962" s="37" t="s">
        <v>23</v>
      </c>
      <c r="R8962" s="9" t="str">
        <f>词典存放目录!$A$1&amp;O8962&amp;P8962&amp;Q8962</f>
        <v>F:\《自创文法查阅Excel》4.1备份\《B词汇·红宝书》\红宝书MP3分割\36 n2-や (1).mp3</v>
      </c>
      <c r="S8962" s="38"/>
      <c r="T8962" s="56"/>
      <c r="U8962" s="56"/>
      <c r="V8962" s="30" t="str">
        <f t="shared" si="841"/>
        <v/>
      </c>
      <c r="W8962" s="29"/>
      <c r="X8962" s="9" t="s">
        <v>329</v>
      </c>
    </row>
    <row r="8963" spans="1:24" s="57" customFormat="1" ht="24">
      <c r="A8963" s="31">
        <v>9422</v>
      </c>
      <c r="B8963" s="32">
        <f t="shared" ca="1" si="838"/>
        <v>0.42701662107041505</v>
      </c>
      <c r="C8963" s="133" t="s">
        <v>16717</v>
      </c>
      <c r="D8963" s="126" t="s">
        <v>16718</v>
      </c>
      <c r="E8963" s="21" t="s">
        <v>32</v>
      </c>
      <c r="F8963" s="22"/>
      <c r="G8963" s="22"/>
      <c r="H8963" s="22"/>
      <c r="I8963" s="23"/>
      <c r="J8963" s="35" t="str">
        <f t="shared" si="839"/>
        <v>➸</v>
      </c>
      <c r="K8963" s="117" t="str">
        <f>词典存放目录!$A$1&amp;L8963&amp;M8963</f>
        <v>F:\《自创文法查阅Excel》4.1备份\《B词汇·红宝书》\红宝书15版图片\9422-やかましい【喧しい】.jpg</v>
      </c>
      <c r="L8963" s="9" t="s">
        <v>18120</v>
      </c>
      <c r="M8963" s="117" t="s">
        <v>27078</v>
      </c>
      <c r="N8963" s="36" t="str">
        <f t="shared" si="840"/>
        <v>▶</v>
      </c>
      <c r="O8963" s="37" t="s">
        <v>18064</v>
      </c>
      <c r="P8963" s="37">
        <v>2</v>
      </c>
      <c r="Q8963" s="37" t="s">
        <v>23</v>
      </c>
      <c r="R8963" s="9" t="str">
        <f>词典存放目录!$A$1&amp;O8963&amp;P8963&amp;Q8963</f>
        <v>F:\《自创文法查阅Excel》4.1备份\《B词汇·红宝书》\红宝书MP3分割\36 n2-や (2).mp3</v>
      </c>
      <c r="S8963" s="38"/>
      <c r="T8963" s="56"/>
      <c r="U8963" s="56"/>
      <c r="V8963" s="30" t="str">
        <f t="shared" si="841"/>
        <v/>
      </c>
      <c r="W8963" s="29"/>
      <c r="X8963" s="9" t="s">
        <v>329</v>
      </c>
    </row>
    <row r="8964" spans="1:24" s="57" customFormat="1" ht="24">
      <c r="A8964" s="31">
        <v>9423</v>
      </c>
      <c r="B8964" s="32">
        <f t="shared" ca="1" si="838"/>
        <v>0.96136595646274259</v>
      </c>
      <c r="C8964" s="133" t="s">
        <v>16678</v>
      </c>
      <c r="D8964" s="126" t="s">
        <v>16719</v>
      </c>
      <c r="E8964" s="21"/>
      <c r="F8964" s="22"/>
      <c r="G8964" s="22"/>
      <c r="H8964" s="22"/>
      <c r="I8964" s="23"/>
      <c r="J8964" s="35" t="str">
        <f t="shared" si="839"/>
        <v>➸</v>
      </c>
      <c r="K8964" s="117" t="str">
        <f>词典存放目录!$A$1&amp;L8964&amp;M8964</f>
        <v>F:\《自创文法查阅Excel》4.1备份\《B词汇·红宝书》\红宝书15版图片\9423-やかん【夜間】.jpg</v>
      </c>
      <c r="L8964" s="9" t="s">
        <v>18120</v>
      </c>
      <c r="M8964" s="117" t="s">
        <v>27079</v>
      </c>
      <c r="N8964" s="36" t="str">
        <f t="shared" si="840"/>
        <v>▶</v>
      </c>
      <c r="O8964" s="37" t="s">
        <v>18064</v>
      </c>
      <c r="P8964" s="37">
        <v>3</v>
      </c>
      <c r="Q8964" s="37" t="s">
        <v>23</v>
      </c>
      <c r="R8964" s="9" t="str">
        <f>词典存放目录!$A$1&amp;O8964&amp;P8964&amp;Q8964</f>
        <v>F:\《自创文法查阅Excel》4.1备份\《B词汇·红宝书》\红宝书MP3分割\36 n2-や (3).mp3</v>
      </c>
      <c r="S8964" s="38"/>
      <c r="T8964" s="56"/>
      <c r="U8964" s="56"/>
      <c r="V8964" s="30" t="str">
        <f t="shared" si="841"/>
        <v/>
      </c>
      <c r="W8964" s="29"/>
      <c r="X8964" s="9" t="s">
        <v>329</v>
      </c>
    </row>
    <row r="8965" spans="1:24" s="57" customFormat="1" ht="24">
      <c r="A8965" s="31">
        <v>9424</v>
      </c>
      <c r="B8965" s="32">
        <f t="shared" ca="1" si="838"/>
        <v>0.83777124040509843</v>
      </c>
      <c r="C8965" s="133" t="s">
        <v>16652</v>
      </c>
      <c r="D8965" s="126" t="s">
        <v>16720</v>
      </c>
      <c r="E8965" s="21"/>
      <c r="F8965" s="22"/>
      <c r="G8965" s="22"/>
      <c r="H8965" s="22"/>
      <c r="I8965" s="23"/>
      <c r="J8965" s="35" t="str">
        <f t="shared" si="839"/>
        <v>➸</v>
      </c>
      <c r="K8965" s="117" t="str">
        <f>词典存放目录!$A$1&amp;L8965&amp;M8965</f>
        <v>F:\《自创文法查阅Excel》4.1备份\《B词汇·红宝书》\红宝书15版图片\9424-やく【訳】.jpg</v>
      </c>
      <c r="L8965" s="9" t="s">
        <v>18120</v>
      </c>
      <c r="M8965" s="117" t="s">
        <v>27080</v>
      </c>
      <c r="N8965" s="36" t="str">
        <f t="shared" si="840"/>
        <v>▶</v>
      </c>
      <c r="O8965" s="37" t="s">
        <v>18064</v>
      </c>
      <c r="P8965" s="37">
        <v>4</v>
      </c>
      <c r="Q8965" s="37" t="s">
        <v>23</v>
      </c>
      <c r="R8965" s="9" t="str">
        <f>词典存放目录!$A$1&amp;O8965&amp;P8965&amp;Q8965</f>
        <v>F:\《自创文法查阅Excel》4.1备份\《B词汇·红宝书》\红宝书MP3分割\36 n2-や (4).mp3</v>
      </c>
      <c r="S8965" s="38"/>
      <c r="T8965" s="56"/>
      <c r="U8965" s="56"/>
      <c r="V8965" s="30" t="str">
        <f t="shared" si="841"/>
        <v/>
      </c>
      <c r="W8965" s="29"/>
      <c r="X8965" s="9" t="s">
        <v>329</v>
      </c>
    </row>
    <row r="8966" spans="1:24" s="57" customFormat="1" ht="24">
      <c r="A8966" s="31">
        <v>9425</v>
      </c>
      <c r="B8966" s="32">
        <f t="shared" ca="1" si="838"/>
        <v>0.29534140901252948</v>
      </c>
      <c r="C8966" s="133" t="s">
        <v>16652</v>
      </c>
      <c r="D8966" s="126" t="s">
        <v>16721</v>
      </c>
      <c r="E8966" s="21"/>
      <c r="F8966" s="22"/>
      <c r="G8966" s="22"/>
      <c r="H8966" s="22"/>
      <c r="I8966" s="23"/>
      <c r="J8966" s="35" t="str">
        <f t="shared" si="839"/>
        <v>➸</v>
      </c>
      <c r="K8966" s="117" t="str">
        <f>词典存放目录!$A$1&amp;L8966&amp;M8966</f>
        <v>F:\《自创文法查阅Excel》4.1备份\《B词汇·红宝书》\红宝书15版图片\9425-やく【約】.jpg</v>
      </c>
      <c r="L8966" s="9" t="s">
        <v>18120</v>
      </c>
      <c r="M8966" s="117" t="s">
        <v>27081</v>
      </c>
      <c r="N8966" s="36" t="str">
        <f t="shared" si="840"/>
        <v>▶</v>
      </c>
      <c r="O8966" s="37" t="s">
        <v>18064</v>
      </c>
      <c r="P8966" s="37">
        <v>5</v>
      </c>
      <c r="Q8966" s="37" t="s">
        <v>23</v>
      </c>
      <c r="R8966" s="9" t="str">
        <f>词典存放目录!$A$1&amp;O8966&amp;P8966&amp;Q8966</f>
        <v>F:\《自创文法查阅Excel》4.1备份\《B词汇·红宝书》\红宝书MP3分割\36 n2-や (5).mp3</v>
      </c>
      <c r="S8966" s="38"/>
      <c r="T8966" s="56"/>
      <c r="U8966" s="56"/>
      <c r="V8966" s="30" t="str">
        <f t="shared" si="841"/>
        <v/>
      </c>
      <c r="W8966" s="29"/>
      <c r="X8966" s="9" t="s">
        <v>329</v>
      </c>
    </row>
    <row r="8967" spans="1:24" s="57" customFormat="1" ht="24">
      <c r="A8967" s="31">
        <v>9426</v>
      </c>
      <c r="B8967" s="32">
        <f t="shared" ca="1" si="838"/>
        <v>0.64797887864130677</v>
      </c>
      <c r="C8967" s="133" t="s">
        <v>16722</v>
      </c>
      <c r="D8967" s="126" t="s">
        <v>16723</v>
      </c>
      <c r="E8967" s="21"/>
      <c r="F8967" s="22"/>
      <c r="G8967" s="22"/>
      <c r="H8967" s="22"/>
      <c r="I8967" s="23"/>
      <c r="J8967" s="35" t="str">
        <f t="shared" si="839"/>
        <v>➸</v>
      </c>
      <c r="K8967" s="117" t="str">
        <f>词典存放目录!$A$1&amp;L8967&amp;M8967</f>
        <v>F:\《自创文法查阅Excel》4.1备份\《B词汇·红宝书》\红宝书15版图片\9426-～やく【～役】.jpg</v>
      </c>
      <c r="L8967" s="9" t="s">
        <v>18120</v>
      </c>
      <c r="M8967" s="117" t="s">
        <v>27082</v>
      </c>
      <c r="N8967" s="36" t="str">
        <f t="shared" si="840"/>
        <v>▶</v>
      </c>
      <c r="O8967" s="37" t="s">
        <v>18064</v>
      </c>
      <c r="P8967" s="37">
        <v>6</v>
      </c>
      <c r="Q8967" s="37" t="s">
        <v>23</v>
      </c>
      <c r="R8967" s="9" t="str">
        <f>词典存放目录!$A$1&amp;O8967&amp;P8967&amp;Q8967</f>
        <v>F:\《自创文法查阅Excel》4.1备份\《B词汇·红宝书》\红宝书MP3分割\36 n2-や (6).mp3</v>
      </c>
      <c r="S8967" s="38"/>
      <c r="T8967" s="56"/>
      <c r="U8967" s="56"/>
      <c r="V8967" s="30" t="str">
        <f t="shared" si="841"/>
        <v/>
      </c>
      <c r="W8967" s="29"/>
      <c r="X8967" s="9" t="s">
        <v>329</v>
      </c>
    </row>
    <row r="8968" spans="1:24" s="57" customFormat="1" ht="24">
      <c r="A8968" s="31">
        <v>9427</v>
      </c>
      <c r="B8968" s="32">
        <f t="shared" ca="1" si="838"/>
        <v>0.39193921225483785</v>
      </c>
      <c r="C8968" s="133" t="s">
        <v>16724</v>
      </c>
      <c r="D8968" s="126" t="s">
        <v>16725</v>
      </c>
      <c r="E8968" s="21"/>
      <c r="F8968" s="22"/>
      <c r="G8968" s="22"/>
      <c r="H8968" s="22"/>
      <c r="I8968" s="23"/>
      <c r="J8968" s="35" t="str">
        <f t="shared" si="839"/>
        <v>➸</v>
      </c>
      <c r="K8968" s="117" t="str">
        <f>词典存放目录!$A$1&amp;L8968&amp;M8968</f>
        <v>F:\《自创文法查阅Excel》4.1备份\《B词汇·红宝书》\红宝书15版图片\9427-やくしゃ【役者】.jpg</v>
      </c>
      <c r="L8968" s="9" t="s">
        <v>18120</v>
      </c>
      <c r="M8968" s="117" t="s">
        <v>27083</v>
      </c>
      <c r="N8968" s="36" t="str">
        <f t="shared" si="840"/>
        <v>▶</v>
      </c>
      <c r="O8968" s="37" t="s">
        <v>18064</v>
      </c>
      <c r="P8968" s="37">
        <v>7</v>
      </c>
      <c r="Q8968" s="37" t="s">
        <v>23</v>
      </c>
      <c r="R8968" s="9" t="str">
        <f>词典存放目录!$A$1&amp;O8968&amp;P8968&amp;Q8968</f>
        <v>F:\《自创文法查阅Excel》4.1备份\《B词汇·红宝书》\红宝书MP3分割\36 n2-や (7).mp3</v>
      </c>
      <c r="S8968" s="38"/>
      <c r="T8968" s="56"/>
      <c r="U8968" s="56"/>
      <c r="V8968" s="30" t="str">
        <f t="shared" si="841"/>
        <v/>
      </c>
      <c r="W8968" s="29"/>
      <c r="X8968" s="9" t="s">
        <v>329</v>
      </c>
    </row>
    <row r="8969" spans="1:24" s="57" customFormat="1" ht="24">
      <c r="A8969" s="31">
        <v>9428</v>
      </c>
      <c r="B8969" s="32">
        <f t="shared" ca="1" si="838"/>
        <v>0.83566019500394362</v>
      </c>
      <c r="C8969" s="133" t="s">
        <v>16726</v>
      </c>
      <c r="D8969" s="126" t="s">
        <v>16727</v>
      </c>
      <c r="E8969" s="21"/>
      <c r="F8969" s="22"/>
      <c r="G8969" s="22"/>
      <c r="H8969" s="22"/>
      <c r="I8969" s="23"/>
      <c r="J8969" s="35" t="str">
        <f t="shared" si="839"/>
        <v>➸</v>
      </c>
      <c r="K8969" s="117" t="str">
        <f>词典存放目录!$A$1&amp;L8969&amp;M8969</f>
        <v>F:\《自创文法查阅Excel》4.1备份\《B词汇·红宝书》\红宝书15版图片\9428-やくしょく【役職】.jpg</v>
      </c>
      <c r="L8969" s="9" t="s">
        <v>18120</v>
      </c>
      <c r="M8969" s="117" t="s">
        <v>27084</v>
      </c>
      <c r="N8969" s="36" t="str">
        <f t="shared" si="840"/>
        <v>▶</v>
      </c>
      <c r="O8969" s="37" t="s">
        <v>18064</v>
      </c>
      <c r="P8969" s="37">
        <v>8</v>
      </c>
      <c r="Q8969" s="37" t="s">
        <v>23</v>
      </c>
      <c r="R8969" s="9" t="str">
        <f>词典存放目录!$A$1&amp;O8969&amp;P8969&amp;Q8969</f>
        <v>F:\《自创文法查阅Excel》4.1备份\《B词汇·红宝书》\红宝书MP3分割\36 n2-や (8).mp3</v>
      </c>
      <c r="S8969" s="38"/>
      <c r="T8969" s="56"/>
      <c r="U8969" s="56"/>
      <c r="V8969" s="30" t="str">
        <f t="shared" si="841"/>
        <v/>
      </c>
      <c r="W8969" s="29"/>
      <c r="X8969" s="9" t="s">
        <v>329</v>
      </c>
    </row>
    <row r="8970" spans="1:24" s="57" customFormat="1" ht="24">
      <c r="A8970" s="31">
        <v>9429</v>
      </c>
      <c r="B8970" s="32">
        <f t="shared" ca="1" si="838"/>
        <v>0.7217574532467752</v>
      </c>
      <c r="C8970" s="133" t="s">
        <v>16728</v>
      </c>
      <c r="D8970" s="126" t="s">
        <v>16729</v>
      </c>
      <c r="E8970" s="21"/>
      <c r="F8970" s="22"/>
      <c r="G8970" s="22"/>
      <c r="H8970" s="22"/>
      <c r="I8970" s="23"/>
      <c r="J8970" s="35" t="str">
        <f t="shared" si="839"/>
        <v>➸</v>
      </c>
      <c r="K8970" s="117" t="str">
        <f>词典存放目录!$A$1&amp;L8970&amp;M8970</f>
        <v>F:\《自创文法查阅Excel》4.1备份\《B词汇·红宝书》\红宝书15版图片\9429-やくひん【薬品】.jpg</v>
      </c>
      <c r="L8970" s="9" t="s">
        <v>18120</v>
      </c>
      <c r="M8970" s="117" t="s">
        <v>27085</v>
      </c>
      <c r="N8970" s="36" t="str">
        <f t="shared" si="840"/>
        <v>▶</v>
      </c>
      <c r="O8970" s="37" t="s">
        <v>18064</v>
      </c>
      <c r="P8970" s="37">
        <v>9</v>
      </c>
      <c r="Q8970" s="37" t="s">
        <v>23</v>
      </c>
      <c r="R8970" s="9" t="str">
        <f>词典存放目录!$A$1&amp;O8970&amp;P8970&amp;Q8970</f>
        <v>F:\《自创文法查阅Excel》4.1备份\《B词汇·红宝书》\红宝书MP3分割\36 n2-や (9).mp3</v>
      </c>
      <c r="S8970" s="38"/>
      <c r="T8970" s="56"/>
      <c r="U8970" s="56"/>
      <c r="V8970" s="30" t="str">
        <f t="shared" si="841"/>
        <v/>
      </c>
      <c r="W8970" s="29"/>
      <c r="X8970" s="9" t="s">
        <v>329</v>
      </c>
    </row>
    <row r="8971" spans="1:24" s="57" customFormat="1" ht="24">
      <c r="A8971" s="31">
        <v>9430</v>
      </c>
      <c r="B8971" s="32">
        <f t="shared" ca="1" si="838"/>
        <v>0.9690983549501776</v>
      </c>
      <c r="C8971" s="133" t="s">
        <v>16730</v>
      </c>
      <c r="D8971" s="126" t="s">
        <v>16731</v>
      </c>
      <c r="E8971" s="21"/>
      <c r="F8971" s="22"/>
      <c r="G8971" s="22"/>
      <c r="H8971" s="22"/>
      <c r="I8971" s="23"/>
      <c r="J8971" s="35" t="str">
        <f t="shared" si="839"/>
        <v>➸</v>
      </c>
      <c r="K8971" s="117" t="str">
        <f>词典存放目录!$A$1&amp;L8971&amp;M8971</f>
        <v>F:\《自创文法查阅Excel》4.1备份\《B词汇·红宝书》\红宝书15版图片\9430-やこう【夜行】.jpg</v>
      </c>
      <c r="L8971" s="9" t="s">
        <v>18120</v>
      </c>
      <c r="M8971" s="117" t="s">
        <v>27086</v>
      </c>
      <c r="N8971" s="36" t="str">
        <f t="shared" si="840"/>
        <v>▶</v>
      </c>
      <c r="O8971" s="37" t="s">
        <v>18064</v>
      </c>
      <c r="P8971" s="37">
        <v>10</v>
      </c>
      <c r="Q8971" s="37" t="s">
        <v>23</v>
      </c>
      <c r="R8971" s="9" t="str">
        <f>词典存放目录!$A$1&amp;O8971&amp;P8971&amp;Q8971</f>
        <v>F:\《自创文法查阅Excel》4.1备份\《B词汇·红宝书》\红宝书MP3分割\36 n2-や (10).mp3</v>
      </c>
      <c r="S8971" s="38"/>
      <c r="T8971" s="56"/>
      <c r="U8971" s="56"/>
      <c r="V8971" s="30" t="str">
        <f t="shared" si="841"/>
        <v/>
      </c>
      <c r="W8971" s="29"/>
      <c r="X8971" s="9" t="s">
        <v>329</v>
      </c>
    </row>
    <row r="8972" spans="1:24" s="57" customFormat="1" ht="24">
      <c r="A8972" s="31">
        <v>9431</v>
      </c>
      <c r="B8972" s="32">
        <f t="shared" ca="1" si="838"/>
        <v>0.83274474460758141</v>
      </c>
      <c r="C8972" s="133" t="s">
        <v>16732</v>
      </c>
      <c r="D8972" s="126" t="s">
        <v>16733</v>
      </c>
      <c r="E8972" s="21"/>
      <c r="F8972" s="22"/>
      <c r="G8972" s="22"/>
      <c r="H8972" s="22"/>
      <c r="I8972" s="23"/>
      <c r="J8972" s="35" t="str">
        <f t="shared" si="839"/>
        <v>➸</v>
      </c>
      <c r="K8972" s="117" t="str">
        <f>词典存放目录!$A$1&amp;L8972&amp;M8972</f>
        <v>F:\《自创文法查阅Excel》4.1备份\《B词汇·红宝书》\红宝书15版图片\9431-やじるし【矢印】.jpg</v>
      </c>
      <c r="L8972" s="9" t="s">
        <v>18120</v>
      </c>
      <c r="M8972" s="117" t="s">
        <v>27087</v>
      </c>
      <c r="N8972" s="36" t="str">
        <f t="shared" si="840"/>
        <v>▶</v>
      </c>
      <c r="O8972" s="37" t="s">
        <v>18064</v>
      </c>
      <c r="P8972" s="37">
        <v>11</v>
      </c>
      <c r="Q8972" s="37" t="s">
        <v>23</v>
      </c>
      <c r="R8972" s="9" t="str">
        <f>词典存放目录!$A$1&amp;O8972&amp;P8972&amp;Q8972</f>
        <v>F:\《自创文法查阅Excel》4.1备份\《B词汇·红宝书》\红宝书MP3分割\36 n2-や (11).mp3</v>
      </c>
      <c r="S8972" s="38"/>
      <c r="T8972" s="56"/>
      <c r="U8972" s="56"/>
      <c r="V8972" s="30" t="str">
        <f t="shared" si="841"/>
        <v/>
      </c>
      <c r="W8972" s="29"/>
      <c r="X8972" s="9" t="s">
        <v>329</v>
      </c>
    </row>
    <row r="8973" spans="1:24" s="57" customFormat="1" ht="24">
      <c r="A8973" s="31">
        <v>9432</v>
      </c>
      <c r="B8973" s="32">
        <f t="shared" ca="1" si="838"/>
        <v>0.9523898721031292</v>
      </c>
      <c r="C8973" s="133" t="s">
        <v>16734</v>
      </c>
      <c r="D8973" s="126" t="s">
        <v>16735</v>
      </c>
      <c r="E8973" s="21"/>
      <c r="F8973" s="22"/>
      <c r="G8973" s="22"/>
      <c r="H8973" s="22"/>
      <c r="I8973" s="23"/>
      <c r="J8973" s="35" t="str">
        <f t="shared" si="839"/>
        <v>➸</v>
      </c>
      <c r="K8973" s="117" t="str">
        <f>词典存放目录!$A$1&amp;L8973&amp;M8973</f>
        <v>F:\《自创文法查阅Excel》4.1备份\《B词汇·红宝书》\红宝书15版图片\9432-やす～【安～】.jpg</v>
      </c>
      <c r="L8973" s="9" t="s">
        <v>18120</v>
      </c>
      <c r="M8973" s="117" t="s">
        <v>27088</v>
      </c>
      <c r="N8973" s="36" t="str">
        <f t="shared" si="840"/>
        <v>▶</v>
      </c>
      <c r="O8973" s="37" t="s">
        <v>18064</v>
      </c>
      <c r="P8973" s="37">
        <v>12</v>
      </c>
      <c r="Q8973" s="37" t="s">
        <v>23</v>
      </c>
      <c r="R8973" s="9" t="str">
        <f>词典存放目录!$A$1&amp;O8973&amp;P8973&amp;Q8973</f>
        <v>F:\《自创文法查阅Excel》4.1备份\《B词汇·红宝书》\红宝书MP3分割\36 n2-や (12).mp3</v>
      </c>
      <c r="S8973" s="38"/>
      <c r="T8973" s="56"/>
      <c r="U8973" s="56"/>
      <c r="V8973" s="30" t="str">
        <f t="shared" si="841"/>
        <v/>
      </c>
      <c r="W8973" s="29"/>
      <c r="X8973" s="9" t="s">
        <v>329</v>
      </c>
    </row>
    <row r="8974" spans="1:24" s="57" customFormat="1" ht="24">
      <c r="A8974" s="31">
        <v>9433</v>
      </c>
      <c r="B8974" s="32">
        <f t="shared" ca="1" si="838"/>
        <v>0.6811386631169436</v>
      </c>
      <c r="C8974" s="133" t="s">
        <v>16736</v>
      </c>
      <c r="D8974" s="126" t="s">
        <v>16737</v>
      </c>
      <c r="E8974" s="21"/>
      <c r="F8974" s="22"/>
      <c r="G8974" s="41" t="s">
        <v>99</v>
      </c>
      <c r="H8974" s="22" t="s">
        <v>159</v>
      </c>
      <c r="I8974" s="23"/>
      <c r="J8974" s="35" t="str">
        <f t="shared" si="839"/>
        <v>➸</v>
      </c>
      <c r="K8974" s="117" t="str">
        <f>词典存放目录!$A$1&amp;L8974&amp;M8974</f>
        <v>F:\《自创文法查阅Excel》4.1备份\《B词汇·红宝书》\红宝书15版图片\9433-やすやす【易々】.jpg</v>
      </c>
      <c r="L8974" s="9" t="s">
        <v>18120</v>
      </c>
      <c r="M8974" s="117" t="s">
        <v>27089</v>
      </c>
      <c r="N8974" s="36" t="str">
        <f t="shared" si="840"/>
        <v>▶</v>
      </c>
      <c r="O8974" s="37" t="s">
        <v>18064</v>
      </c>
      <c r="P8974" s="37">
        <v>13</v>
      </c>
      <c r="Q8974" s="37" t="s">
        <v>23</v>
      </c>
      <c r="R8974" s="9" t="str">
        <f>词典存放目录!$A$1&amp;O8974&amp;P8974&amp;Q8974</f>
        <v>F:\《自创文法查阅Excel》4.1备份\《B词汇·红宝书》\红宝书MP3分割\36 n2-や (13).mp3</v>
      </c>
      <c r="S8974" s="38"/>
      <c r="T8974" s="56"/>
      <c r="U8974" s="56"/>
      <c r="V8974" s="30" t="str">
        <f t="shared" si="841"/>
        <v/>
      </c>
      <c r="W8974" s="29"/>
      <c r="X8974" s="9" t="s">
        <v>329</v>
      </c>
    </row>
    <row r="8975" spans="1:24" s="57" customFormat="1" ht="24">
      <c r="A8975" s="31">
        <v>9434</v>
      </c>
      <c r="B8975" s="32">
        <f t="shared" ca="1" si="838"/>
        <v>8.4378683862376902E-2</v>
      </c>
      <c r="C8975" s="133" t="s">
        <v>16738</v>
      </c>
      <c r="D8975" s="126" t="s">
        <v>16739</v>
      </c>
      <c r="E8975" s="21" t="s">
        <v>18114</v>
      </c>
      <c r="F8975" s="22"/>
      <c r="G8975" s="22"/>
      <c r="H8975" s="22"/>
      <c r="I8975" s="23"/>
      <c r="J8975" s="35" t="str">
        <f t="shared" si="839"/>
        <v>➸</v>
      </c>
      <c r="K8975" s="117" t="str">
        <f>词典存放目录!$A$1&amp;L8975&amp;M8975</f>
        <v>F:\《自创文法查阅Excel》4.1备份\《B词汇·红宝书》\红宝书15版图片\9434-やすらか【安らか】.jpg</v>
      </c>
      <c r="L8975" s="9" t="s">
        <v>18120</v>
      </c>
      <c r="M8975" s="117" t="s">
        <v>27090</v>
      </c>
      <c r="N8975" s="36" t="str">
        <f t="shared" si="840"/>
        <v>▶</v>
      </c>
      <c r="O8975" s="37" t="s">
        <v>18064</v>
      </c>
      <c r="P8975" s="37">
        <v>14</v>
      </c>
      <c r="Q8975" s="37" t="s">
        <v>23</v>
      </c>
      <c r="R8975" s="9" t="str">
        <f>词典存放目录!$A$1&amp;O8975&amp;P8975&amp;Q8975</f>
        <v>F:\《自创文法查阅Excel》4.1备份\《B词汇·红宝书》\红宝书MP3分割\36 n2-や (14).mp3</v>
      </c>
      <c r="S8975" s="38"/>
      <c r="T8975" s="56"/>
      <c r="U8975" s="56"/>
      <c r="V8975" s="30" t="str">
        <f t="shared" si="841"/>
        <v/>
      </c>
      <c r="W8975" s="29"/>
      <c r="X8975" s="9" t="s">
        <v>329</v>
      </c>
    </row>
    <row r="8976" spans="1:24" s="57" customFormat="1" ht="24">
      <c r="A8976" s="31">
        <v>9435</v>
      </c>
      <c r="B8976" s="32">
        <f t="shared" ca="1" si="838"/>
        <v>0.49315895467611726</v>
      </c>
      <c r="C8976" s="133" t="s">
        <v>16740</v>
      </c>
      <c r="D8976" s="126" t="s">
        <v>16741</v>
      </c>
      <c r="E8976" s="21" t="s">
        <v>459</v>
      </c>
      <c r="F8976" s="22"/>
      <c r="G8976" s="22"/>
      <c r="H8976" s="22"/>
      <c r="I8976" s="23"/>
      <c r="J8976" s="35" t="str">
        <f t="shared" si="839"/>
        <v>➸</v>
      </c>
      <c r="K8976" s="117" t="str">
        <f>词典存放目录!$A$1&amp;L8976&amp;M8976</f>
        <v>F:\《自创文法查阅Excel》4.1备份\《B词汇·红宝书》\红宝书15版图片\9435-やっかい【厄介】.jpg</v>
      </c>
      <c r="L8976" s="9" t="s">
        <v>18120</v>
      </c>
      <c r="M8976" s="117" t="s">
        <v>27091</v>
      </c>
      <c r="N8976" s="36" t="str">
        <f t="shared" si="840"/>
        <v>▶</v>
      </c>
      <c r="O8976" s="37" t="s">
        <v>18064</v>
      </c>
      <c r="P8976" s="37">
        <v>15</v>
      </c>
      <c r="Q8976" s="37" t="s">
        <v>23</v>
      </c>
      <c r="R8976" s="9" t="str">
        <f>词典存放目录!$A$1&amp;O8976&amp;P8976&amp;Q8976</f>
        <v>F:\《自创文法查阅Excel》4.1备份\《B词汇·红宝书》\红宝书MP3分割\36 n2-や (15).mp3</v>
      </c>
      <c r="S8976" s="38"/>
      <c r="T8976" s="56"/>
      <c r="U8976" s="56"/>
      <c r="V8976" s="30" t="str">
        <f t="shared" si="841"/>
        <v/>
      </c>
      <c r="W8976" s="29"/>
      <c r="X8976" s="9" t="s">
        <v>329</v>
      </c>
    </row>
    <row r="8977" spans="1:24" s="57" customFormat="1" ht="24">
      <c r="A8977" s="31">
        <v>9436</v>
      </c>
      <c r="B8977" s="32">
        <f t="shared" ca="1" si="838"/>
        <v>0.42970497282425768</v>
      </c>
      <c r="C8977" s="133" t="s">
        <v>16742</v>
      </c>
      <c r="D8977" s="126"/>
      <c r="E8977" s="21"/>
      <c r="F8977" s="22"/>
      <c r="G8977" s="22"/>
      <c r="H8977" s="22"/>
      <c r="I8977" s="23"/>
      <c r="J8977" s="35" t="str">
        <f t="shared" si="839"/>
        <v>➸</v>
      </c>
      <c r="K8977" s="117" t="str">
        <f>词典存放目录!$A$1&amp;L8977&amp;M8977</f>
        <v>F:\《自创文法查阅Excel》4.1备份\《B词汇·红宝书》\红宝书15版图片\9436-やった.jpg</v>
      </c>
      <c r="L8977" s="9" t="s">
        <v>18120</v>
      </c>
      <c r="M8977" s="117" t="s">
        <v>27092</v>
      </c>
      <c r="N8977" s="36" t="str">
        <f t="shared" si="840"/>
        <v>▶</v>
      </c>
      <c r="O8977" s="37" t="s">
        <v>18064</v>
      </c>
      <c r="P8977" s="37">
        <v>16</v>
      </c>
      <c r="Q8977" s="37" t="s">
        <v>23</v>
      </c>
      <c r="R8977" s="9" t="str">
        <f>词典存放目录!$A$1&amp;O8977&amp;P8977&amp;Q8977</f>
        <v>F:\《自创文法查阅Excel》4.1备份\《B词汇·红宝书》\红宝书MP3分割\36 n2-や (16).mp3</v>
      </c>
      <c r="S8977" s="38"/>
      <c r="T8977" s="56"/>
      <c r="U8977" s="56"/>
      <c r="V8977" s="30" t="str">
        <f t="shared" si="841"/>
        <v/>
      </c>
      <c r="W8977" s="29"/>
      <c r="X8977" s="9" t="s">
        <v>329</v>
      </c>
    </row>
    <row r="8978" spans="1:24" s="57" customFormat="1" ht="24">
      <c r="A8978" s="31">
        <v>9437</v>
      </c>
      <c r="B8978" s="32">
        <f t="shared" ca="1" si="838"/>
        <v>0.55022791726795373</v>
      </c>
      <c r="C8978" s="133" t="s">
        <v>16743</v>
      </c>
      <c r="D8978" s="126" t="s">
        <v>16744</v>
      </c>
      <c r="E8978" s="21"/>
      <c r="F8978" s="22"/>
      <c r="G8978" s="22"/>
      <c r="H8978" s="22"/>
      <c r="I8978" s="23"/>
      <c r="J8978" s="35" t="str">
        <f t="shared" si="839"/>
        <v>➸</v>
      </c>
      <c r="K8978" s="117" t="str">
        <f>词典存放目录!$A$1&amp;L8978&amp;M8978</f>
        <v>F:\《自创文法查阅Excel》4.1备份\《B词汇·红宝书》\红宝书15版图片\9437-やっつける【遣っ付ける】.jpg</v>
      </c>
      <c r="L8978" s="9" t="s">
        <v>18120</v>
      </c>
      <c r="M8978" s="117" t="s">
        <v>27093</v>
      </c>
      <c r="N8978" s="36" t="str">
        <f t="shared" si="840"/>
        <v>▶</v>
      </c>
      <c r="O8978" s="37" t="s">
        <v>18064</v>
      </c>
      <c r="P8978" s="37">
        <v>17</v>
      </c>
      <c r="Q8978" s="37" t="s">
        <v>23</v>
      </c>
      <c r="R8978" s="9" t="str">
        <f>词典存放目录!$A$1&amp;O8978&amp;P8978&amp;Q8978</f>
        <v>F:\《自创文法查阅Excel》4.1备份\《B词汇·红宝书》\红宝书MP3分割\36 n2-や (17).mp3</v>
      </c>
      <c r="S8978" s="38"/>
      <c r="T8978" s="56"/>
      <c r="U8978" s="56"/>
      <c r="V8978" s="30" t="str">
        <f t="shared" si="841"/>
        <v/>
      </c>
      <c r="W8978" s="102"/>
      <c r="X8978" s="9" t="s">
        <v>329</v>
      </c>
    </row>
    <row r="8979" spans="1:24" s="57" customFormat="1" ht="24">
      <c r="A8979" s="31">
        <v>9438</v>
      </c>
      <c r="B8979" s="32">
        <f t="shared" ca="1" si="838"/>
        <v>0.97767855871015175</v>
      </c>
      <c r="C8979" s="133" t="s">
        <v>16745</v>
      </c>
      <c r="D8979" s="126" t="s">
        <v>16746</v>
      </c>
      <c r="E8979" s="21"/>
      <c r="F8979" s="22"/>
      <c r="G8979" s="22"/>
      <c r="H8979" s="22"/>
      <c r="I8979" s="23"/>
      <c r="J8979" s="35" t="str">
        <f t="shared" si="839"/>
        <v>➸</v>
      </c>
      <c r="K8979" s="117" t="str">
        <f>词典存放目录!$A$1&amp;L8979&amp;M8979</f>
        <v>F:\《自创文法查阅Excel》4.1备份\《B词汇·红宝书》\红宝书15版图片\9438-やど【宿】.jpg</v>
      </c>
      <c r="L8979" s="9" t="s">
        <v>18120</v>
      </c>
      <c r="M8979" s="117" t="s">
        <v>27094</v>
      </c>
      <c r="N8979" s="36" t="str">
        <f t="shared" si="840"/>
        <v>▶</v>
      </c>
      <c r="O8979" s="37" t="s">
        <v>18064</v>
      </c>
      <c r="P8979" s="37">
        <v>18</v>
      </c>
      <c r="Q8979" s="37" t="s">
        <v>23</v>
      </c>
      <c r="R8979" s="9" t="str">
        <f>词典存放目录!$A$1&amp;O8979&amp;P8979&amp;Q8979</f>
        <v>F:\《自创文法查阅Excel》4.1备份\《B词汇·红宝书》\红宝书MP3分割\36 n2-や (18).mp3</v>
      </c>
      <c r="S8979" s="38"/>
      <c r="T8979" s="56"/>
      <c r="U8979" s="56"/>
      <c r="V8979" s="30"/>
      <c r="W8979" s="29"/>
      <c r="X8979" s="9" t="s">
        <v>329</v>
      </c>
    </row>
    <row r="8980" spans="1:24" s="57" customFormat="1" ht="24">
      <c r="A8980" s="31">
        <v>9439</v>
      </c>
      <c r="B8980" s="32">
        <f t="shared" ca="1" si="838"/>
        <v>0.81964828648937194</v>
      </c>
      <c r="C8980" s="133" t="s">
        <v>16747</v>
      </c>
      <c r="D8980" s="126" t="s">
        <v>16748</v>
      </c>
      <c r="E8980" s="21"/>
      <c r="F8980" s="22"/>
      <c r="G8980" s="22"/>
      <c r="H8980" s="22"/>
      <c r="I8980" s="23"/>
      <c r="J8980" s="35" t="str">
        <f t="shared" si="839"/>
        <v>➸</v>
      </c>
      <c r="K8980" s="117" t="str">
        <f>词典存放目录!$A$1&amp;L8980&amp;M8980</f>
        <v>F:\《自创文法查阅Excel》4.1备份\《B词汇·红宝书》\红宝书15版图片\9439-やどる【宿る】.jpg</v>
      </c>
      <c r="L8980" s="9" t="s">
        <v>18120</v>
      </c>
      <c r="M8980" s="117" t="s">
        <v>27095</v>
      </c>
      <c r="N8980" s="36" t="str">
        <f t="shared" si="840"/>
        <v>▶</v>
      </c>
      <c r="O8980" s="37" t="s">
        <v>18064</v>
      </c>
      <c r="P8980" s="37">
        <v>19</v>
      </c>
      <c r="Q8980" s="37" t="s">
        <v>23</v>
      </c>
      <c r="R8980" s="9" t="str">
        <f>词典存放目录!$A$1&amp;O8980&amp;P8980&amp;Q8980</f>
        <v>F:\《自创文法查阅Excel》4.1备份\《B词汇·红宝书》\红宝书MP3分割\36 n2-や (19).mp3</v>
      </c>
      <c r="S8980" s="38"/>
      <c r="T8980" s="56"/>
      <c r="U8980" s="56"/>
      <c r="V8980" s="30" t="str">
        <f t="shared" ref="V8980:V9011" si="842">IF(COUNTA(S8980:U8980)=0,"",COUNTIF(S8980:U8980,"0")/COUNTA(S8980:U8980))</f>
        <v/>
      </c>
      <c r="W8980" s="29"/>
      <c r="X8980" s="9" t="s">
        <v>329</v>
      </c>
    </row>
    <row r="8981" spans="1:24" s="57" customFormat="1" ht="24">
      <c r="A8981" s="31">
        <v>9440</v>
      </c>
      <c r="B8981" s="32">
        <f t="shared" ca="1" si="838"/>
        <v>0.85306425263887731</v>
      </c>
      <c r="C8981" s="133" t="s">
        <v>16749</v>
      </c>
      <c r="D8981" s="126" t="s">
        <v>16750</v>
      </c>
      <c r="E8981" s="21"/>
      <c r="F8981" s="22"/>
      <c r="G8981" s="22"/>
      <c r="H8981" s="22"/>
      <c r="I8981" s="23"/>
      <c r="J8981" s="35" t="str">
        <f t="shared" si="839"/>
        <v>➸</v>
      </c>
      <c r="K8981" s="117" t="str">
        <f>词典存放目录!$A$1&amp;L8981&amp;M8981</f>
        <v>F:\《自创文法查阅Excel》4.1备份\《B词汇·红宝书》\红宝书15版图片\9440-やぬし【家主】.jpg</v>
      </c>
      <c r="L8981" s="9" t="s">
        <v>18120</v>
      </c>
      <c r="M8981" s="117" t="s">
        <v>27096</v>
      </c>
      <c r="N8981" s="36" t="str">
        <f t="shared" si="840"/>
        <v>▶</v>
      </c>
      <c r="O8981" s="37" t="s">
        <v>18064</v>
      </c>
      <c r="P8981" s="37">
        <v>20</v>
      </c>
      <c r="Q8981" s="37" t="s">
        <v>23</v>
      </c>
      <c r="R8981" s="9" t="str">
        <f>词典存放目录!$A$1&amp;O8981&amp;P8981&amp;Q8981</f>
        <v>F:\《自创文法查阅Excel》4.1备份\《B词汇·红宝书》\红宝书MP3分割\36 n2-や (20).mp3</v>
      </c>
      <c r="S8981" s="38"/>
      <c r="T8981" s="56"/>
      <c r="U8981" s="56"/>
      <c r="V8981" s="30" t="str">
        <f t="shared" si="842"/>
        <v/>
      </c>
      <c r="W8981" s="29"/>
      <c r="X8981" s="9" t="s">
        <v>329</v>
      </c>
    </row>
    <row r="8982" spans="1:24" s="57" customFormat="1" ht="24">
      <c r="A8982" s="31">
        <v>9441</v>
      </c>
      <c r="B8982" s="32">
        <f t="shared" ca="1" si="838"/>
        <v>0.92717112361946108</v>
      </c>
      <c r="C8982" s="133" t="s">
        <v>16669</v>
      </c>
      <c r="D8982" s="126" t="s">
        <v>16751</v>
      </c>
      <c r="E8982" s="21"/>
      <c r="F8982" s="22"/>
      <c r="G8982" s="22"/>
      <c r="H8982" s="22"/>
      <c r="I8982" s="23"/>
      <c r="J8982" s="35" t="str">
        <f t="shared" si="839"/>
        <v>➸</v>
      </c>
      <c r="K8982" s="117" t="str">
        <f>词典存放目录!$A$1&amp;L8982&amp;M8982</f>
        <v>F:\《自创文法查阅Excel》4.1备份\《B词汇·红宝书》\红宝书15版图片\9441-やぶれる【敗れる】.jpg</v>
      </c>
      <c r="L8982" s="9" t="s">
        <v>18120</v>
      </c>
      <c r="M8982" s="117" t="s">
        <v>27097</v>
      </c>
      <c r="N8982" s="36" t="str">
        <f t="shared" si="840"/>
        <v>▶</v>
      </c>
      <c r="O8982" s="37" t="s">
        <v>18064</v>
      </c>
      <c r="P8982" s="37">
        <v>21</v>
      </c>
      <c r="Q8982" s="37" t="s">
        <v>23</v>
      </c>
      <c r="R8982" s="9" t="str">
        <f>词典存放目录!$A$1&amp;O8982&amp;P8982&amp;Q8982</f>
        <v>F:\《自创文法查阅Excel》4.1备份\《B词汇·红宝书》\红宝书MP3分割\36 n2-や (21).mp3</v>
      </c>
      <c r="S8982" s="38"/>
      <c r="T8982" s="56"/>
      <c r="U8982" s="56"/>
      <c r="V8982" s="30" t="str">
        <f t="shared" si="842"/>
        <v/>
      </c>
      <c r="W8982" s="29"/>
      <c r="X8982" s="9" t="s">
        <v>329</v>
      </c>
    </row>
    <row r="8983" spans="1:24" s="57" customFormat="1" ht="24">
      <c r="A8983" s="31">
        <v>9442</v>
      </c>
      <c r="B8983" s="32">
        <f t="shared" ca="1" si="838"/>
        <v>0.24431235676548135</v>
      </c>
      <c r="C8983" s="133" t="s">
        <v>16752</v>
      </c>
      <c r="D8983" s="126" t="s">
        <v>16753</v>
      </c>
      <c r="E8983" s="21"/>
      <c r="F8983" s="22"/>
      <c r="G8983" s="22"/>
      <c r="H8983" s="22"/>
      <c r="I8983" s="23"/>
      <c r="J8983" s="35" t="str">
        <f t="shared" si="839"/>
        <v>➸</v>
      </c>
      <c r="K8983" s="117" t="str">
        <f>词典存放目录!$A$1&amp;L8983&amp;M8983</f>
        <v>F:\《自创文法查阅Excel》4.1备份\《B词汇·红宝书》\红宝书15版图片\9442-やむをえず【止·已むを得ず】.jpg</v>
      </c>
      <c r="L8983" s="9" t="s">
        <v>18120</v>
      </c>
      <c r="M8983" s="117" t="s">
        <v>27098</v>
      </c>
      <c r="N8983" s="36" t="str">
        <f t="shared" si="840"/>
        <v>▶</v>
      </c>
      <c r="O8983" s="37" t="s">
        <v>18064</v>
      </c>
      <c r="P8983" s="37">
        <v>22</v>
      </c>
      <c r="Q8983" s="37" t="s">
        <v>23</v>
      </c>
      <c r="R8983" s="9" t="str">
        <f>词典存放目录!$A$1&amp;O8983&amp;P8983&amp;Q8983</f>
        <v>F:\《自创文法查阅Excel》4.1备份\《B词汇·红宝书》\红宝书MP3分割\36 n2-や (22).mp3</v>
      </c>
      <c r="S8983" s="38"/>
      <c r="T8983" s="56"/>
      <c r="U8983" s="56"/>
      <c r="V8983" s="30" t="str">
        <f t="shared" si="842"/>
        <v/>
      </c>
      <c r="W8983" s="29"/>
      <c r="X8983" s="9" t="s">
        <v>329</v>
      </c>
    </row>
    <row r="8984" spans="1:24" s="57" customFormat="1" ht="24">
      <c r="A8984" s="31">
        <v>9443</v>
      </c>
      <c r="B8984" s="32">
        <f t="shared" ca="1" si="838"/>
        <v>0.46437448660060399</v>
      </c>
      <c r="C8984" s="133" t="s">
        <v>16754</v>
      </c>
      <c r="D8984" s="126" t="s">
        <v>16755</v>
      </c>
      <c r="E8984" s="21" t="s">
        <v>1192</v>
      </c>
      <c r="F8984" s="22"/>
      <c r="G8984" s="22"/>
      <c r="H8984" s="22"/>
      <c r="I8984" s="23"/>
      <c r="J8984" s="35" t="str">
        <f t="shared" si="839"/>
        <v>➸</v>
      </c>
      <c r="K8984" s="117" t="str">
        <f>词典存放目录!$A$1&amp;L8984&amp;M8984</f>
        <v>F:\《自创文法查阅Excel》4.1备份\《B词汇·红宝书》\红宝书15版图片\9443-やむをえない【止むを得ない】.jpg</v>
      </c>
      <c r="L8984" s="9" t="s">
        <v>18120</v>
      </c>
      <c r="M8984" s="117" t="s">
        <v>27099</v>
      </c>
      <c r="N8984" s="36" t="str">
        <f t="shared" si="840"/>
        <v>▶</v>
      </c>
      <c r="O8984" s="37" t="s">
        <v>18064</v>
      </c>
      <c r="P8984" s="37">
        <v>23</v>
      </c>
      <c r="Q8984" s="37" t="s">
        <v>23</v>
      </c>
      <c r="R8984" s="9" t="str">
        <f>词典存放目录!$A$1&amp;O8984&amp;P8984&amp;Q8984</f>
        <v>F:\《自创文法查阅Excel》4.1备份\《B词汇·红宝书》\红宝书MP3分割\36 n2-や (23).mp3</v>
      </c>
      <c r="S8984" s="38"/>
      <c r="T8984" s="56"/>
      <c r="U8984" s="56"/>
      <c r="V8984" s="30" t="str">
        <f t="shared" si="842"/>
        <v/>
      </c>
      <c r="W8984" s="29"/>
      <c r="X8984" s="9" t="s">
        <v>329</v>
      </c>
    </row>
    <row r="8985" spans="1:24" s="57" customFormat="1" ht="24">
      <c r="A8985" s="31">
        <v>9444</v>
      </c>
      <c r="B8985" s="32">
        <f t="shared" ca="1" si="838"/>
        <v>0.6197628379947131</v>
      </c>
      <c r="C8985" s="133" t="s">
        <v>16756</v>
      </c>
      <c r="D8985" s="126" t="s">
        <v>16757</v>
      </c>
      <c r="E8985" s="21"/>
      <c r="F8985" s="22"/>
      <c r="G8985" s="22"/>
      <c r="H8985" s="22"/>
      <c r="I8985" s="23"/>
      <c r="J8985" s="35" t="str">
        <f t="shared" si="839"/>
        <v>➸</v>
      </c>
      <c r="K8985" s="117" t="str">
        <f>词典存放目录!$A$1&amp;L8985&amp;M8985</f>
        <v>F:\《自创文法查阅Excel》4.1备份\《B词汇·红宝书》\红宝书15版图片\9444-やや【稍】.jpg</v>
      </c>
      <c r="L8985" s="9" t="s">
        <v>18120</v>
      </c>
      <c r="M8985" s="117" t="s">
        <v>27100</v>
      </c>
      <c r="N8985" s="36" t="str">
        <f t="shared" si="840"/>
        <v>▶</v>
      </c>
      <c r="O8985" s="37" t="s">
        <v>18064</v>
      </c>
      <c r="P8985" s="37">
        <v>24</v>
      </c>
      <c r="Q8985" s="37" t="s">
        <v>23</v>
      </c>
      <c r="R8985" s="9" t="str">
        <f>词典存放目录!$A$1&amp;O8985&amp;P8985&amp;Q8985</f>
        <v>F:\《自创文法查阅Excel》4.1备份\《B词汇·红宝书》\红宝书MP3分割\36 n2-や (24).mp3</v>
      </c>
      <c r="S8985" s="38"/>
      <c r="T8985" s="56"/>
      <c r="U8985" s="56"/>
      <c r="V8985" s="30" t="str">
        <f t="shared" si="842"/>
        <v/>
      </c>
      <c r="W8985" s="29"/>
      <c r="X8985" s="9" t="s">
        <v>329</v>
      </c>
    </row>
    <row r="8986" spans="1:24" s="57" customFormat="1" ht="24">
      <c r="A8986" s="31">
        <v>9445</v>
      </c>
      <c r="B8986" s="32">
        <f t="shared" ca="1" si="838"/>
        <v>0.58386657099423456</v>
      </c>
      <c r="C8986" s="133" t="s">
        <v>16758</v>
      </c>
      <c r="D8986" s="126" t="s">
        <v>16759</v>
      </c>
      <c r="E8986" s="21"/>
      <c r="F8986" s="22"/>
      <c r="G8986" s="22"/>
      <c r="H8986" s="22"/>
      <c r="I8986" s="23"/>
      <c r="J8986" s="35" t="str">
        <f t="shared" si="839"/>
        <v>➸</v>
      </c>
      <c r="K8986" s="117" t="str">
        <f>词典存放目录!$A$1&amp;L8986&amp;M8986</f>
        <v>F:\《自创文法查阅Excel》4.1备份\《B词汇·红宝书》\红宝书15版图片\9445-やられる【遣られる】.jpg</v>
      </c>
      <c r="L8986" s="9" t="s">
        <v>18120</v>
      </c>
      <c r="M8986" s="117" t="s">
        <v>27101</v>
      </c>
      <c r="N8986" s="36" t="str">
        <f t="shared" si="840"/>
        <v>▶</v>
      </c>
      <c r="O8986" s="37" t="s">
        <v>18064</v>
      </c>
      <c r="P8986" s="37">
        <v>25</v>
      </c>
      <c r="Q8986" s="37" t="s">
        <v>23</v>
      </c>
      <c r="R8986" s="9" t="str">
        <f>词典存放目录!$A$1&amp;O8986&amp;P8986&amp;Q8986</f>
        <v>F:\《自创文法查阅Excel》4.1备份\《B词汇·红宝书》\红宝书MP3分割\36 n2-や (25).mp3</v>
      </c>
      <c r="S8986" s="38"/>
      <c r="T8986" s="56"/>
      <c r="U8986" s="56"/>
      <c r="V8986" s="30" t="str">
        <f t="shared" si="842"/>
        <v/>
      </c>
      <c r="W8986" s="29"/>
      <c r="X8986" s="9" t="s">
        <v>329</v>
      </c>
    </row>
    <row r="8987" spans="1:24" s="57" customFormat="1" ht="24">
      <c r="A8987" s="31">
        <v>9446</v>
      </c>
      <c r="B8987" s="32">
        <f t="shared" ca="1" si="838"/>
        <v>0.71268208057313387</v>
      </c>
      <c r="C8987" s="133" t="s">
        <v>16760</v>
      </c>
      <c r="D8987" s="126" t="s">
        <v>16761</v>
      </c>
      <c r="E8987" s="21"/>
      <c r="F8987" s="22"/>
      <c r="G8987" s="22"/>
      <c r="H8987" s="22"/>
      <c r="I8987" s="23"/>
      <c r="J8987" s="35" t="str">
        <f t="shared" si="839"/>
        <v>➸</v>
      </c>
      <c r="K8987" s="117" t="str">
        <f>词典存放目录!$A$1&amp;L8987&amp;M8987</f>
        <v>F:\《自创文法查阅Excel》4.1备份\《B词汇·红宝书》\红宝书15版图片\9446-やりとおす【遣り通す】.jpg</v>
      </c>
      <c r="L8987" s="9" t="s">
        <v>18120</v>
      </c>
      <c r="M8987" s="117" t="s">
        <v>27102</v>
      </c>
      <c r="N8987" s="36" t="str">
        <f t="shared" si="840"/>
        <v>▶</v>
      </c>
      <c r="O8987" s="37" t="s">
        <v>18064</v>
      </c>
      <c r="P8987" s="37">
        <v>26</v>
      </c>
      <c r="Q8987" s="37" t="s">
        <v>23</v>
      </c>
      <c r="R8987" s="9" t="str">
        <f>词典存放目录!$A$1&amp;O8987&amp;P8987&amp;Q8987</f>
        <v>F:\《自创文法查阅Excel》4.1备份\《B词汇·红宝书》\红宝书MP3分割\36 n2-や (26).mp3</v>
      </c>
      <c r="S8987" s="38"/>
      <c r="T8987" s="56"/>
      <c r="U8987" s="56"/>
      <c r="V8987" s="30" t="str">
        <f t="shared" si="842"/>
        <v/>
      </c>
      <c r="W8987" s="29"/>
      <c r="X8987" s="9" t="s">
        <v>329</v>
      </c>
    </row>
    <row r="8988" spans="1:24" s="57" customFormat="1" ht="24">
      <c r="A8988" s="31">
        <v>9447</v>
      </c>
      <c r="B8988" s="32">
        <f t="shared" ca="1" si="838"/>
        <v>0.64109382932992331</v>
      </c>
      <c r="C8988" s="133" t="s">
        <v>16762</v>
      </c>
      <c r="D8988" s="126" t="s">
        <v>27734</v>
      </c>
      <c r="E8988" s="21"/>
      <c r="F8988" s="22"/>
      <c r="G8988" s="22"/>
      <c r="H8988" s="22"/>
      <c r="I8988" s="23"/>
      <c r="J8988" s="35" t="str">
        <f t="shared" si="839"/>
        <v>➸</v>
      </c>
      <c r="K8988" s="117" t="str">
        <f>词典存放目录!$A$1&amp;L8988&amp;M8988</f>
        <v>F:\《自创文法查阅Excel》4.1备份\《B词汇·红宝书》\红宝书15版图片\9447-やりとげる【遣り遂げる】.jpg</v>
      </c>
      <c r="L8988" s="9" t="s">
        <v>18120</v>
      </c>
      <c r="M8988" s="117" t="s">
        <v>27103</v>
      </c>
      <c r="N8988" s="36" t="str">
        <f t="shared" si="840"/>
        <v>▶</v>
      </c>
      <c r="O8988" s="37" t="s">
        <v>18064</v>
      </c>
      <c r="P8988" s="37">
        <v>27</v>
      </c>
      <c r="Q8988" s="37" t="s">
        <v>23</v>
      </c>
      <c r="R8988" s="9" t="str">
        <f>词典存放目录!$A$1&amp;O8988&amp;P8988&amp;Q8988</f>
        <v>F:\《自创文法查阅Excel》4.1备份\《B词汇·红宝书》\红宝书MP3分割\36 n2-や (27).mp3</v>
      </c>
      <c r="S8988" s="38"/>
      <c r="T8988" s="56"/>
      <c r="U8988" s="56"/>
      <c r="V8988" s="30" t="str">
        <f t="shared" si="842"/>
        <v/>
      </c>
      <c r="W8988" s="29"/>
      <c r="X8988" s="9" t="s">
        <v>329</v>
      </c>
    </row>
    <row r="8989" spans="1:24" s="57" customFormat="1" ht="24">
      <c r="A8989" s="31">
        <v>9448</v>
      </c>
      <c r="B8989" s="32">
        <f t="shared" ca="1" si="838"/>
        <v>5.5256154181800854E-3</v>
      </c>
      <c r="C8989" s="134" t="s">
        <v>553</v>
      </c>
      <c r="D8989" s="128" t="s">
        <v>16763</v>
      </c>
      <c r="E8989" s="21"/>
      <c r="F8989" s="22"/>
      <c r="G8989" s="22"/>
      <c r="H8989" s="22"/>
      <c r="I8989" s="23"/>
      <c r="J8989" s="35" t="str">
        <f t="shared" si="839"/>
        <v>➸</v>
      </c>
      <c r="K8989" s="117" t="str">
        <f>词典存放目录!$A$1&amp;L8989&amp;M8989</f>
        <v>F:\《自创文法查阅Excel》4.1备份\《B词汇·红宝书》\红宝书15版图片\9448-や【矢】.jpg</v>
      </c>
      <c r="L8989" s="9" t="s">
        <v>18120</v>
      </c>
      <c r="M8989" s="117" t="s">
        <v>27104</v>
      </c>
      <c r="N8989" s="36" t="str">
        <f t="shared" si="840"/>
        <v>▶</v>
      </c>
      <c r="O8989" s="37" t="s">
        <v>18065</v>
      </c>
      <c r="P8989" s="37">
        <v>1</v>
      </c>
      <c r="Q8989" s="37" t="s">
        <v>23</v>
      </c>
      <c r="R8989" s="9" t="str">
        <f>词典存放目录!$A$1&amp;O8989&amp;P8989&amp;Q8989</f>
        <v>F:\《自创文法查阅Excel》4.1备份\《B词汇·红宝书》\红宝书MP3分割\36 n1-や (1).mp3</v>
      </c>
      <c r="S8989" s="38"/>
      <c r="T8989" s="56"/>
      <c r="U8989" s="56"/>
      <c r="V8989" s="30" t="str">
        <f t="shared" si="842"/>
        <v/>
      </c>
      <c r="W8989" s="29"/>
      <c r="X8989" s="9" t="s">
        <v>464</v>
      </c>
    </row>
    <row r="8990" spans="1:24" s="57" customFormat="1" ht="24">
      <c r="A8990" s="31">
        <v>9449</v>
      </c>
      <c r="B8990" s="32">
        <f t="shared" ca="1" si="838"/>
        <v>0.51187870812140557</v>
      </c>
      <c r="C8990" s="134" t="s">
        <v>16764</v>
      </c>
      <c r="D8990" s="128"/>
      <c r="E8990" s="21"/>
      <c r="F8990" s="22"/>
      <c r="G8990" s="22"/>
      <c r="H8990" s="22"/>
      <c r="I8990" s="23"/>
      <c r="J8990" s="35" t="str">
        <f t="shared" si="839"/>
        <v>➸</v>
      </c>
      <c r="K8990" s="117" t="str">
        <f>词典存放目录!$A$1&amp;L8990&amp;M8990</f>
        <v>F:\《自创文法查阅Excel》4.1备份\《B词汇·红宝书》\红宝书15版图片\9449-やけに.jpg</v>
      </c>
      <c r="L8990" s="9" t="s">
        <v>18120</v>
      </c>
      <c r="M8990" s="117" t="s">
        <v>27105</v>
      </c>
      <c r="N8990" s="36" t="str">
        <f t="shared" si="840"/>
        <v>▶</v>
      </c>
      <c r="O8990" s="37" t="s">
        <v>18065</v>
      </c>
      <c r="P8990" s="37">
        <v>2</v>
      </c>
      <c r="Q8990" s="37" t="s">
        <v>23</v>
      </c>
      <c r="R8990" s="9" t="str">
        <f>词典存放目录!$A$1&amp;O8990&amp;P8990&amp;Q8990</f>
        <v>F:\《自创文法查阅Excel》4.1备份\《B词汇·红宝书》\红宝书MP3分割\36 n1-や (2).mp3</v>
      </c>
      <c r="S8990" s="38"/>
      <c r="T8990" s="56"/>
      <c r="U8990" s="56"/>
      <c r="V8990" s="30" t="str">
        <f t="shared" si="842"/>
        <v/>
      </c>
      <c r="W8990" s="29"/>
      <c r="X8990" s="9" t="s">
        <v>464</v>
      </c>
    </row>
    <row r="8991" spans="1:24" s="57" customFormat="1" ht="24">
      <c r="A8991" s="31">
        <v>9450</v>
      </c>
      <c r="B8991" s="32">
        <f t="shared" ca="1" si="838"/>
        <v>0.77709274046674204</v>
      </c>
      <c r="C8991" s="134" t="s">
        <v>16765</v>
      </c>
      <c r="D8991" s="128" t="s">
        <v>16766</v>
      </c>
      <c r="E8991" s="21"/>
      <c r="F8991" s="22"/>
      <c r="G8991" s="22"/>
      <c r="H8991" s="22"/>
      <c r="I8991" s="23"/>
      <c r="J8991" s="35" t="str">
        <f t="shared" si="839"/>
        <v>➸</v>
      </c>
      <c r="K8991" s="117" t="str">
        <f>词典存放目录!$A$1&amp;L8991&amp;M8991</f>
        <v>F:\《自创文法查阅Excel》4.1备份\《B词汇·红宝书》\红宝书15版图片\9450-やしき【屋敷】.jpg</v>
      </c>
      <c r="L8991" s="9" t="s">
        <v>18120</v>
      </c>
      <c r="M8991" s="117" t="s">
        <v>27106</v>
      </c>
      <c r="N8991" s="36" t="str">
        <f t="shared" si="840"/>
        <v>▶</v>
      </c>
      <c r="O8991" s="37" t="s">
        <v>18065</v>
      </c>
      <c r="P8991" s="37">
        <v>3</v>
      </c>
      <c r="Q8991" s="37" t="s">
        <v>23</v>
      </c>
      <c r="R8991" s="9" t="str">
        <f>词典存放目录!$A$1&amp;O8991&amp;P8991&amp;Q8991</f>
        <v>F:\《自创文法查阅Excel》4.1备份\《B词汇·红宝书》\红宝书MP3分割\36 n1-や (3).mp3</v>
      </c>
      <c r="S8991" s="38"/>
      <c r="T8991" s="56"/>
      <c r="U8991" s="56"/>
      <c r="V8991" s="30" t="str">
        <f t="shared" si="842"/>
        <v/>
      </c>
      <c r="W8991" s="29"/>
      <c r="X8991" s="9" t="s">
        <v>464</v>
      </c>
    </row>
    <row r="8992" spans="1:24" s="57" customFormat="1" ht="24">
      <c r="A8992" s="31">
        <v>9451</v>
      </c>
      <c r="B8992" s="32">
        <f t="shared" ca="1" si="838"/>
        <v>0.44631875732016102</v>
      </c>
      <c r="C8992" s="134" t="s">
        <v>16767</v>
      </c>
      <c r="D8992" s="128" t="s">
        <v>16768</v>
      </c>
      <c r="E8992" s="21"/>
      <c r="F8992" s="22"/>
      <c r="G8992" s="22"/>
      <c r="H8992" s="22"/>
      <c r="I8992" s="23"/>
      <c r="J8992" s="35" t="str">
        <f t="shared" si="839"/>
        <v>➸</v>
      </c>
      <c r="K8992" s="117" t="str">
        <f>词典存放目录!$A$1&amp;L8992&amp;M8992</f>
        <v>F:\《自创文法查阅Excel》4.1备份\《B词汇·红宝书》\红宝书15版图片\9451-やしなう【養う】.jpg</v>
      </c>
      <c r="L8992" s="9" t="s">
        <v>18120</v>
      </c>
      <c r="M8992" s="117" t="s">
        <v>27107</v>
      </c>
      <c r="N8992" s="36" t="str">
        <f t="shared" si="840"/>
        <v>▶</v>
      </c>
      <c r="O8992" s="37" t="s">
        <v>18065</v>
      </c>
      <c r="P8992" s="37">
        <v>4</v>
      </c>
      <c r="Q8992" s="37" t="s">
        <v>23</v>
      </c>
      <c r="R8992" s="9" t="str">
        <f>词典存放目录!$A$1&amp;O8992&amp;P8992&amp;Q8992</f>
        <v>F:\《自创文法查阅Excel》4.1备份\《B词汇·红宝书》\红宝书MP3分割\36 n1-や (4).mp3</v>
      </c>
      <c r="S8992" s="38"/>
      <c r="T8992" s="56"/>
      <c r="U8992" s="56"/>
      <c r="V8992" s="30" t="str">
        <f t="shared" si="842"/>
        <v/>
      </c>
      <c r="W8992" s="29"/>
      <c r="X8992" s="9" t="s">
        <v>464</v>
      </c>
    </row>
    <row r="8993" spans="1:24" s="57" customFormat="1" ht="24">
      <c r="A8993" s="31">
        <v>9452</v>
      </c>
      <c r="B8993" s="32">
        <f t="shared" ca="1" si="838"/>
        <v>0.90960236716494558</v>
      </c>
      <c r="C8993" s="134" t="s">
        <v>16769</v>
      </c>
      <c r="D8993" s="128" t="s">
        <v>16770</v>
      </c>
      <c r="E8993" s="21"/>
      <c r="F8993" s="22"/>
      <c r="G8993" s="22"/>
      <c r="H8993" s="22"/>
      <c r="I8993" s="23"/>
      <c r="J8993" s="35" t="str">
        <f t="shared" si="839"/>
        <v>➸</v>
      </c>
      <c r="K8993" s="117" t="str">
        <f>词典存放目录!$A$1&amp;L8993&amp;M8993</f>
        <v>F:\《自创文法查阅Excel》4.1备份\《B词汇·红宝书》\红宝书15版图片\9452-やしん【野心】.jpg</v>
      </c>
      <c r="L8993" s="9" t="s">
        <v>18120</v>
      </c>
      <c r="M8993" s="117" t="s">
        <v>27108</v>
      </c>
      <c r="N8993" s="36" t="str">
        <f t="shared" si="840"/>
        <v>▶</v>
      </c>
      <c r="O8993" s="37" t="s">
        <v>18065</v>
      </c>
      <c r="P8993" s="37">
        <v>5</v>
      </c>
      <c r="Q8993" s="37" t="s">
        <v>23</v>
      </c>
      <c r="R8993" s="9" t="str">
        <f>词典存放目录!$A$1&amp;O8993&amp;P8993&amp;Q8993</f>
        <v>F:\《自创文法查阅Excel》4.1备份\《B词汇·红宝书》\红宝书MP3分割\36 n1-や (5).mp3</v>
      </c>
      <c r="S8993" s="38"/>
      <c r="T8993" s="56"/>
      <c r="U8993" s="56"/>
      <c r="V8993" s="30" t="str">
        <f t="shared" si="842"/>
        <v/>
      </c>
      <c r="W8993" s="29"/>
      <c r="X8993" s="9" t="s">
        <v>464</v>
      </c>
    </row>
    <row r="8994" spans="1:24" s="57" customFormat="1" ht="24">
      <c r="A8994" s="31">
        <v>9453</v>
      </c>
      <c r="B8994" s="32">
        <f t="shared" ca="1" si="838"/>
        <v>9.846993079929145E-2</v>
      </c>
      <c r="C8994" s="134" t="s">
        <v>16771</v>
      </c>
      <c r="D8994" s="128" t="s">
        <v>16772</v>
      </c>
      <c r="E8994" s="21"/>
      <c r="F8994" s="22"/>
      <c r="G8994" s="22"/>
      <c r="H8994" s="22"/>
      <c r="I8994" s="23"/>
      <c r="J8994" s="35" t="str">
        <f t="shared" si="839"/>
        <v>➸</v>
      </c>
      <c r="K8994" s="117" t="str">
        <f>词典存放目录!$A$1&amp;L8994&amp;M8994</f>
        <v>F:\《自创文法查阅Excel》4.1备份\《B词汇·红宝书》\红宝书15版图片\9453-やたい【屋台】.jpg</v>
      </c>
      <c r="L8994" s="9" t="s">
        <v>18120</v>
      </c>
      <c r="M8994" s="117" t="s">
        <v>27109</v>
      </c>
      <c r="N8994" s="36" t="str">
        <f t="shared" si="840"/>
        <v>▶</v>
      </c>
      <c r="O8994" s="37" t="s">
        <v>18065</v>
      </c>
      <c r="P8994" s="37">
        <v>6</v>
      </c>
      <c r="Q8994" s="37" t="s">
        <v>23</v>
      </c>
      <c r="R8994" s="9" t="str">
        <f>词典存放目录!$A$1&amp;O8994&amp;P8994&amp;Q8994</f>
        <v>F:\《自创文法查阅Excel》4.1备份\《B词汇·红宝书》\红宝书MP3分割\36 n1-や (6).mp3</v>
      </c>
      <c r="S8994" s="38"/>
      <c r="T8994" s="56"/>
      <c r="U8994" s="56"/>
      <c r="V8994" s="30" t="str">
        <f t="shared" si="842"/>
        <v/>
      </c>
      <c r="W8994" s="29"/>
      <c r="X8994" s="9" t="s">
        <v>464</v>
      </c>
    </row>
    <row r="8995" spans="1:24" s="57" customFormat="1" ht="24">
      <c r="A8995" s="31">
        <v>9454</v>
      </c>
      <c r="B8995" s="32">
        <f t="shared" ca="1" si="838"/>
        <v>0.808355805413983</v>
      </c>
      <c r="C8995" s="134" t="s">
        <v>16773</v>
      </c>
      <c r="D8995" s="128" t="s">
        <v>16774</v>
      </c>
      <c r="E8995" s="21"/>
      <c r="F8995" s="22"/>
      <c r="G8995" s="22"/>
      <c r="H8995" s="22"/>
      <c r="I8995" s="23"/>
      <c r="J8995" s="35" t="str">
        <f t="shared" si="839"/>
        <v>➸</v>
      </c>
      <c r="K8995" s="117" t="str">
        <f>词典存放目录!$A$1&amp;L8995&amp;M8995</f>
        <v>F:\《自创文法查阅Excel》4.1备份\《B词汇·红宝书》\红宝书15版图片\9454-やたら【矢鱈】.jpg</v>
      </c>
      <c r="L8995" s="9" t="s">
        <v>18120</v>
      </c>
      <c r="M8995" s="117" t="s">
        <v>27110</v>
      </c>
      <c r="N8995" s="36" t="str">
        <f t="shared" si="840"/>
        <v>▶</v>
      </c>
      <c r="O8995" s="37" t="s">
        <v>18065</v>
      </c>
      <c r="P8995" s="37">
        <v>7</v>
      </c>
      <c r="Q8995" s="37" t="s">
        <v>23</v>
      </c>
      <c r="R8995" s="9" t="str">
        <f>词典存放目录!$A$1&amp;O8995&amp;P8995&amp;Q8995</f>
        <v>F:\《自创文法查阅Excel》4.1备份\《B词汇·红宝书》\红宝书MP3分割\36 n1-や (7).mp3</v>
      </c>
      <c r="S8995" s="38"/>
      <c r="T8995" s="56"/>
      <c r="U8995" s="56"/>
      <c r="V8995" s="30" t="str">
        <f t="shared" si="842"/>
        <v/>
      </c>
      <c r="W8995" s="29"/>
      <c r="X8995" s="9" t="s">
        <v>464</v>
      </c>
    </row>
    <row r="8996" spans="1:24" s="57" customFormat="1" ht="24">
      <c r="A8996" s="31">
        <v>9455</v>
      </c>
      <c r="B8996" s="32">
        <f t="shared" ca="1" si="838"/>
        <v>0.1337521783637492</v>
      </c>
      <c r="C8996" s="134" t="s">
        <v>16775</v>
      </c>
      <c r="D8996" s="128" t="s">
        <v>16776</v>
      </c>
      <c r="E8996" s="21"/>
      <c r="F8996" s="22"/>
      <c r="G8996" s="22"/>
      <c r="H8996" s="22"/>
      <c r="I8996" s="23"/>
      <c r="J8996" s="35" t="str">
        <f t="shared" si="839"/>
        <v>➸</v>
      </c>
      <c r="K8996" s="117" t="str">
        <f>词典存放目录!$A$1&amp;L8996&amp;M8996</f>
        <v>F:\《自创文法查阅Excel》4.1备份\《B词汇·红宝书》\红宝书15版图片\9455-やってのける【遣って退ける】.jpg</v>
      </c>
      <c r="L8996" s="9" t="s">
        <v>18120</v>
      </c>
      <c r="M8996" s="117" t="s">
        <v>27111</v>
      </c>
      <c r="N8996" s="36" t="str">
        <f t="shared" si="840"/>
        <v>▶</v>
      </c>
      <c r="O8996" s="37" t="s">
        <v>18065</v>
      </c>
      <c r="P8996" s="37">
        <v>8</v>
      </c>
      <c r="Q8996" s="37" t="s">
        <v>23</v>
      </c>
      <c r="R8996" s="9" t="str">
        <f>词典存放目录!$A$1&amp;O8996&amp;P8996&amp;Q8996</f>
        <v>F:\《自创文法查阅Excel》4.1备份\《B词汇·红宝书》\红宝书MP3分割\36 n1-や (8).mp3</v>
      </c>
      <c r="S8996" s="38"/>
      <c r="T8996" s="56"/>
      <c r="U8996" s="56"/>
      <c r="V8996" s="30" t="str">
        <f t="shared" si="842"/>
        <v/>
      </c>
      <c r="W8996" s="29"/>
      <c r="X8996" s="9" t="s">
        <v>464</v>
      </c>
    </row>
    <row r="8997" spans="1:24" s="57" customFormat="1" ht="24">
      <c r="A8997" s="31">
        <v>9456</v>
      </c>
      <c r="B8997" s="32">
        <f t="shared" ca="1" si="838"/>
        <v>0.93609181084666016</v>
      </c>
      <c r="C8997" s="134" t="s">
        <v>16777</v>
      </c>
      <c r="D8997" s="128" t="s">
        <v>16778</v>
      </c>
      <c r="E8997" s="21"/>
      <c r="F8997" s="22"/>
      <c r="G8997" s="22"/>
      <c r="H8997" s="22"/>
      <c r="I8997" s="23"/>
      <c r="J8997" s="35" t="str">
        <f t="shared" si="839"/>
        <v>➸</v>
      </c>
      <c r="K8997" s="117" t="str">
        <f>词典存放目录!$A$1&amp;L8997&amp;M8997</f>
        <v>F:\《自创文法查阅Excel》4.1备份\《B词汇·红宝书》\红宝书15版图片\9456-やまくずれ【山崩れ】.jpg</v>
      </c>
      <c r="L8997" s="9" t="s">
        <v>18120</v>
      </c>
      <c r="M8997" s="117" t="s">
        <v>27112</v>
      </c>
      <c r="N8997" s="36" t="str">
        <f t="shared" si="840"/>
        <v>▶</v>
      </c>
      <c r="O8997" s="37" t="s">
        <v>18065</v>
      </c>
      <c r="P8997" s="37">
        <v>9</v>
      </c>
      <c r="Q8997" s="37" t="s">
        <v>23</v>
      </c>
      <c r="R8997" s="9" t="str">
        <f>词典存放目录!$A$1&amp;O8997&amp;P8997&amp;Q8997</f>
        <v>F:\《自创文法查阅Excel》4.1备份\《B词汇·红宝书》\红宝书MP3分割\36 n1-や (9).mp3</v>
      </c>
      <c r="S8997" s="38"/>
      <c r="T8997" s="56"/>
      <c r="U8997" s="56"/>
      <c r="V8997" s="30" t="str">
        <f t="shared" si="842"/>
        <v/>
      </c>
      <c r="W8997" s="29"/>
      <c r="X8997" s="9" t="s">
        <v>464</v>
      </c>
    </row>
    <row r="8998" spans="1:24" s="57" customFormat="1" ht="24">
      <c r="A8998" s="31">
        <v>9457</v>
      </c>
      <c r="B8998" s="32">
        <f t="shared" ca="1" si="838"/>
        <v>0.18362679553794947</v>
      </c>
      <c r="C8998" s="134" t="s">
        <v>16779</v>
      </c>
      <c r="D8998" s="128" t="s">
        <v>16780</v>
      </c>
      <c r="E8998" s="21"/>
      <c r="F8998" s="22"/>
      <c r="G8998" s="22"/>
      <c r="H8998" s="22"/>
      <c r="I8998" s="23"/>
      <c r="J8998" s="35" t="str">
        <f t="shared" si="839"/>
        <v>➸</v>
      </c>
      <c r="K8998" s="117" t="str">
        <f>词典存放目录!$A$1&amp;L8998&amp;M8998</f>
        <v>F:\《自创文法查阅Excel》4.1备份\《B词汇·红宝书》\红宝书15版图片\9457-やまづみ【山積み】.jpg</v>
      </c>
      <c r="L8998" s="9" t="s">
        <v>18120</v>
      </c>
      <c r="M8998" s="117" t="s">
        <v>27113</v>
      </c>
      <c r="N8998" s="36" t="str">
        <f t="shared" si="840"/>
        <v>▶</v>
      </c>
      <c r="O8998" s="37" t="s">
        <v>18065</v>
      </c>
      <c r="P8998" s="37">
        <v>10</v>
      </c>
      <c r="Q8998" s="37" t="s">
        <v>23</v>
      </c>
      <c r="R8998" s="9" t="str">
        <f>词典存放目录!$A$1&amp;O8998&amp;P8998&amp;Q8998</f>
        <v>F:\《自创文法查阅Excel》4.1备份\《B词汇·红宝书》\红宝书MP3分割\36 n1-や (10).mp3</v>
      </c>
      <c r="S8998" s="38"/>
      <c r="T8998" s="56"/>
      <c r="U8998" s="56"/>
      <c r="V8998" s="30" t="str">
        <f t="shared" si="842"/>
        <v/>
      </c>
      <c r="W8998" s="29"/>
      <c r="X8998" s="9" t="s">
        <v>464</v>
      </c>
    </row>
    <row r="8999" spans="1:24" s="57" customFormat="1" ht="24">
      <c r="A8999" s="31">
        <v>9458</v>
      </c>
      <c r="B8999" s="32">
        <f t="shared" ca="1" si="838"/>
        <v>0.17562118932304138</v>
      </c>
      <c r="C8999" s="134" t="s">
        <v>16781</v>
      </c>
      <c r="D8999" s="128" t="s">
        <v>16782</v>
      </c>
      <c r="E8999" s="21"/>
      <c r="F8999" s="22"/>
      <c r="G8999" s="22"/>
      <c r="H8999" s="22"/>
      <c r="I8999" s="23"/>
      <c r="J8999" s="35" t="str">
        <f t="shared" si="839"/>
        <v>➸</v>
      </c>
      <c r="K8999" s="117" t="str">
        <f>词典存放目录!$A$1&amp;L8999&amp;M8999</f>
        <v>F:\《自创文法查阅Excel》4.1备份\《B词汇·红宝书》\红宝书15版图片\9458-やみ【闇】.jpg</v>
      </c>
      <c r="L8999" s="9" t="s">
        <v>18120</v>
      </c>
      <c r="M8999" s="117" t="s">
        <v>27114</v>
      </c>
      <c r="N8999" s="36" t="str">
        <f t="shared" si="840"/>
        <v>▶</v>
      </c>
      <c r="O8999" s="37" t="s">
        <v>18065</v>
      </c>
      <c r="P8999" s="37">
        <v>11</v>
      </c>
      <c r="Q8999" s="37" t="s">
        <v>23</v>
      </c>
      <c r="R8999" s="9" t="str">
        <f>词典存放目录!$A$1&amp;O8999&amp;P8999&amp;Q8999</f>
        <v>F:\《自创文法查阅Excel》4.1备份\《B词汇·红宝书》\红宝书MP3分割\36 n1-や (11).mp3</v>
      </c>
      <c r="S8999" s="38"/>
      <c r="T8999" s="56"/>
      <c r="U8999" s="56"/>
      <c r="V8999" s="30" t="str">
        <f t="shared" si="842"/>
        <v/>
      </c>
      <c r="W8999" s="29"/>
      <c r="X8999" s="9" t="s">
        <v>464</v>
      </c>
    </row>
    <row r="9000" spans="1:24" s="57" customFormat="1" ht="24">
      <c r="A9000" s="31">
        <v>9459</v>
      </c>
      <c r="B9000" s="32">
        <f t="shared" ca="1" si="838"/>
        <v>0.64354147566367936</v>
      </c>
      <c r="C9000" s="134" t="s">
        <v>16671</v>
      </c>
      <c r="D9000" s="128" t="s">
        <v>16783</v>
      </c>
      <c r="E9000" s="21"/>
      <c r="F9000" s="22"/>
      <c r="G9000" s="22"/>
      <c r="H9000" s="22"/>
      <c r="I9000" s="23"/>
      <c r="J9000" s="35" t="str">
        <f t="shared" si="839"/>
        <v>➸</v>
      </c>
      <c r="K9000" s="117" t="str">
        <f>词典存放目录!$A$1&amp;L9000&amp;M9000</f>
        <v>F:\《自创文法查阅Excel》4.1备份\《B词汇·红宝书》\红宝书15版图片\9459-やむ【病む】.jpg</v>
      </c>
      <c r="L9000" s="9" t="s">
        <v>18120</v>
      </c>
      <c r="M9000" s="117" t="s">
        <v>27115</v>
      </c>
      <c r="N9000" s="36" t="str">
        <f t="shared" si="840"/>
        <v>▶</v>
      </c>
      <c r="O9000" s="37" t="s">
        <v>18065</v>
      </c>
      <c r="P9000" s="37">
        <v>12</v>
      </c>
      <c r="Q9000" s="37" t="s">
        <v>23</v>
      </c>
      <c r="R9000" s="9" t="str">
        <f>词典存放目录!$A$1&amp;O9000&amp;P9000&amp;Q9000</f>
        <v>F:\《自创文法查阅Excel》4.1备份\《B词汇·红宝书》\红宝书MP3分割\36 n1-や (12).mp3</v>
      </c>
      <c r="S9000" s="38"/>
      <c r="T9000" s="56"/>
      <c r="U9000" s="56"/>
      <c r="V9000" s="30" t="str">
        <f t="shared" si="842"/>
        <v/>
      </c>
      <c r="W9000" s="29"/>
      <c r="X9000" s="9" t="s">
        <v>464</v>
      </c>
    </row>
    <row r="9001" spans="1:24" s="57" customFormat="1" ht="24">
      <c r="A9001" s="31">
        <v>9461</v>
      </c>
      <c r="B9001" s="32">
        <f t="shared" ca="1" si="838"/>
        <v>0.12169105765034682</v>
      </c>
      <c r="C9001" s="134" t="s">
        <v>16784</v>
      </c>
      <c r="D9001" s="128"/>
      <c r="E9001" s="21" t="s">
        <v>32</v>
      </c>
      <c r="F9001" s="22"/>
      <c r="G9001" s="22"/>
      <c r="H9001" s="22"/>
      <c r="I9001" s="23"/>
      <c r="J9001" s="35" t="str">
        <f t="shared" si="839"/>
        <v>➸</v>
      </c>
      <c r="K9001" s="117" t="str">
        <f>词典存放目录!$A$1&amp;L9001&amp;M9001</f>
        <v>F:\《自创文法查阅Excel》4.1备份\《B词汇·红宝书》\红宝书15版图片\9461-ややこしい.jpg</v>
      </c>
      <c r="L9001" s="9" t="s">
        <v>18120</v>
      </c>
      <c r="M9001" s="117" t="s">
        <v>27116</v>
      </c>
      <c r="N9001" s="36" t="str">
        <f t="shared" si="840"/>
        <v>▶</v>
      </c>
      <c r="O9001" s="37" t="s">
        <v>18065</v>
      </c>
      <c r="P9001" s="37">
        <v>14</v>
      </c>
      <c r="Q9001" s="37" t="s">
        <v>23</v>
      </c>
      <c r="R9001" s="9" t="str">
        <f>词典存放目录!$A$1&amp;O9001&amp;P9001&amp;Q9001</f>
        <v>F:\《自创文法查阅Excel》4.1备份\《B词汇·红宝书》\红宝书MP3分割\36 n1-や (14).mp3</v>
      </c>
      <c r="S9001" s="38"/>
      <c r="T9001" s="56"/>
      <c r="U9001" s="56"/>
      <c r="V9001" s="30" t="str">
        <f t="shared" si="842"/>
        <v/>
      </c>
      <c r="W9001" s="29"/>
      <c r="X9001" s="9" t="s">
        <v>464</v>
      </c>
    </row>
    <row r="9002" spans="1:24" s="57" customFormat="1" ht="24">
      <c r="A9002" s="31">
        <v>9462</v>
      </c>
      <c r="B9002" s="32">
        <f t="shared" ca="1" si="838"/>
        <v>0.95137736546186991</v>
      </c>
      <c r="C9002" s="134" t="s">
        <v>16785</v>
      </c>
      <c r="D9002" s="128" t="s">
        <v>16786</v>
      </c>
      <c r="E9002" s="21"/>
      <c r="F9002" s="22"/>
      <c r="G9002" s="22"/>
      <c r="H9002" s="22"/>
      <c r="I9002" s="23"/>
      <c r="J9002" s="35" t="str">
        <f t="shared" si="839"/>
        <v>➸</v>
      </c>
      <c r="K9002" s="117" t="str">
        <f>词典存放目录!$A$1&amp;L9002&amp;M9002</f>
        <v>F:\《自创文法查阅Excel》4.1备份\《B词汇·红宝书》\红宝书15版图片\9462-やりくり【遣り繰り】.jpg</v>
      </c>
      <c r="L9002" s="9" t="s">
        <v>18120</v>
      </c>
      <c r="M9002" s="117" t="s">
        <v>27117</v>
      </c>
      <c r="N9002" s="36" t="str">
        <f t="shared" si="840"/>
        <v>▶</v>
      </c>
      <c r="O9002" s="37" t="s">
        <v>18065</v>
      </c>
      <c r="P9002" s="37">
        <v>15</v>
      </c>
      <c r="Q9002" s="37" t="s">
        <v>23</v>
      </c>
      <c r="R9002" s="9" t="str">
        <f>词典存放目录!$A$1&amp;O9002&amp;P9002&amp;Q9002</f>
        <v>F:\《自创文法查阅Excel》4.1备份\《B词汇·红宝书》\红宝书MP3分割\36 n1-や (15).mp3</v>
      </c>
      <c r="S9002" s="38"/>
      <c r="T9002" s="56"/>
      <c r="U9002" s="56"/>
      <c r="V9002" s="30" t="str">
        <f t="shared" si="842"/>
        <v/>
      </c>
      <c r="W9002" s="29"/>
      <c r="X9002" s="9" t="s">
        <v>464</v>
      </c>
    </row>
    <row r="9003" spans="1:24" s="57" customFormat="1" ht="24">
      <c r="A9003" s="31">
        <v>9463</v>
      </c>
      <c r="B9003" s="32">
        <f t="shared" ca="1" si="838"/>
        <v>0.99061706422497575</v>
      </c>
      <c r="C9003" s="134" t="s">
        <v>16787</v>
      </c>
      <c r="D9003" s="128" t="s">
        <v>16788</v>
      </c>
      <c r="E9003" s="21"/>
      <c r="F9003" s="22"/>
      <c r="G9003" s="22"/>
      <c r="H9003" s="22"/>
      <c r="I9003" s="23"/>
      <c r="J9003" s="35" t="str">
        <f t="shared" si="839"/>
        <v>➸</v>
      </c>
      <c r="K9003" s="117" t="str">
        <f>词典存放目录!$A$1&amp;L9003&amp;M9003</f>
        <v>F:\《自创文法查阅Excel》4.1备份\《B词汇·红宝书》\红宝书15版图片\9463-やりこなす【遣り熟す】.jpg</v>
      </c>
      <c r="L9003" s="9" t="s">
        <v>18120</v>
      </c>
      <c r="M9003" s="117" t="s">
        <v>27118</v>
      </c>
      <c r="N9003" s="36" t="str">
        <f t="shared" si="840"/>
        <v>▶</v>
      </c>
      <c r="O9003" s="37" t="s">
        <v>18065</v>
      </c>
      <c r="P9003" s="37">
        <v>16</v>
      </c>
      <c r="Q9003" s="37" t="s">
        <v>23</v>
      </c>
      <c r="R9003" s="9" t="str">
        <f>词典存放目录!$A$1&amp;O9003&amp;P9003&amp;Q9003</f>
        <v>F:\《自创文法查阅Excel》4.1备份\《B词汇·红宝书》\红宝书MP3分割\36 n1-や (16).mp3</v>
      </c>
      <c r="S9003" s="38"/>
      <c r="T9003" s="56"/>
      <c r="U9003" s="56"/>
      <c r="V9003" s="30" t="str">
        <f t="shared" si="842"/>
        <v/>
      </c>
      <c r="W9003" s="29"/>
      <c r="X9003" s="9" t="s">
        <v>464</v>
      </c>
    </row>
    <row r="9004" spans="1:24" s="57" customFormat="1" ht="24">
      <c r="A9004" s="31">
        <v>9464</v>
      </c>
      <c r="B9004" s="32">
        <f t="shared" ca="1" si="838"/>
        <v>0.32055498054036047</v>
      </c>
      <c r="C9004" s="134" t="s">
        <v>16789</v>
      </c>
      <c r="D9004" s="128" t="s">
        <v>16790</v>
      </c>
      <c r="E9004" s="21"/>
      <c r="F9004" s="22"/>
      <c r="G9004" s="22"/>
      <c r="H9004" s="22"/>
      <c r="I9004" s="23"/>
      <c r="J9004" s="35" t="str">
        <f t="shared" si="839"/>
        <v>➸</v>
      </c>
      <c r="K9004" s="117" t="str">
        <f>词典存放目录!$A$1&amp;L9004&amp;M9004</f>
        <v>F:\《自创文法查阅Excel》4.1备份\《B词汇·红宝书》\红宝书15版图片\9464-やわらげる【和らげる】.jpg</v>
      </c>
      <c r="L9004" s="9" t="s">
        <v>18120</v>
      </c>
      <c r="M9004" s="117" t="s">
        <v>27119</v>
      </c>
      <c r="N9004" s="36" t="str">
        <f t="shared" si="840"/>
        <v>▶</v>
      </c>
      <c r="O9004" s="37" t="s">
        <v>18065</v>
      </c>
      <c r="P9004" s="37">
        <v>17</v>
      </c>
      <c r="Q9004" s="37" t="s">
        <v>23</v>
      </c>
      <c r="R9004" s="9" t="str">
        <f>词典存放目录!$A$1&amp;O9004&amp;P9004&amp;Q9004</f>
        <v>F:\《自创文法查阅Excel》4.1备份\《B词汇·红宝书》\红宝书MP3分割\36 n1-や (17).mp3</v>
      </c>
      <c r="S9004" s="38"/>
      <c r="T9004" s="56"/>
      <c r="U9004" s="56"/>
      <c r="V9004" s="30" t="str">
        <f t="shared" si="842"/>
        <v/>
      </c>
      <c r="W9004" s="29"/>
      <c r="X9004" s="9" t="s">
        <v>464</v>
      </c>
    </row>
    <row r="9005" spans="1:24" s="57" customFormat="1" ht="24">
      <c r="A9005" s="31">
        <v>9465</v>
      </c>
      <c r="B9005" s="32">
        <f t="shared" ca="1" si="838"/>
        <v>0.62403912922574689</v>
      </c>
      <c r="C9005" s="134" t="s">
        <v>16791</v>
      </c>
      <c r="D9005" s="128" t="s">
        <v>16792</v>
      </c>
      <c r="E9005" s="21"/>
      <c r="F9005" s="22"/>
      <c r="G9005" s="22"/>
      <c r="H9005" s="22"/>
      <c r="I9005" s="23"/>
      <c r="J9005" s="35" t="str">
        <f t="shared" si="839"/>
        <v>➸</v>
      </c>
      <c r="K9005" s="117" t="str">
        <f>词典存放目录!$A$1&amp;L9005&amp;M9005</f>
        <v>F:\《自创文法查阅Excel》4.1备份\《B词汇·红宝书》\红宝书15版图片\9465-ヤング【young】.jpg</v>
      </c>
      <c r="L9005" s="9" t="s">
        <v>18120</v>
      </c>
      <c r="M9005" s="117" t="s">
        <v>27120</v>
      </c>
      <c r="N9005" s="36" t="str">
        <f t="shared" si="840"/>
        <v>▶</v>
      </c>
      <c r="O9005" s="37" t="s">
        <v>18065</v>
      </c>
      <c r="P9005" s="37">
        <v>18</v>
      </c>
      <c r="Q9005" s="37" t="s">
        <v>23</v>
      </c>
      <c r="R9005" s="9" t="str">
        <f>词典存放目录!$A$1&amp;O9005&amp;P9005&amp;Q9005</f>
        <v>F:\《自创文法查阅Excel》4.1备份\《B词汇·红宝书》\红宝书MP3分割\36 n1-や (18).mp3</v>
      </c>
      <c r="S9005" s="38"/>
      <c r="T9005" s="56"/>
      <c r="U9005" s="56"/>
      <c r="V9005" s="30" t="str">
        <f t="shared" si="842"/>
        <v/>
      </c>
      <c r="W9005" s="29"/>
      <c r="X9005" s="9" t="s">
        <v>464</v>
      </c>
    </row>
    <row r="9006" spans="1:24" s="57" customFormat="1" ht="24">
      <c r="A9006" s="31">
        <v>9466</v>
      </c>
      <c r="B9006" s="32">
        <f t="shared" ca="1" si="838"/>
        <v>0.6138975207223043</v>
      </c>
      <c r="C9006" s="134" t="s">
        <v>16793</v>
      </c>
      <c r="D9006" s="128"/>
      <c r="E9006" s="21"/>
      <c r="F9006" s="22"/>
      <c r="G9006" s="22"/>
      <c r="H9006" s="22"/>
      <c r="I9006" s="23"/>
      <c r="J9006" s="35" t="str">
        <f t="shared" si="839"/>
        <v>➸</v>
      </c>
      <c r="K9006" s="117" t="str">
        <f>词典存放目录!$A$1&amp;L9006&amp;M9006</f>
        <v>F:\《自创文法查阅Excel》4.1备份\《B词汇·红宝书》\红宝书15版图片\9466-やんわり.jpg</v>
      </c>
      <c r="L9006" s="9" t="s">
        <v>18120</v>
      </c>
      <c r="M9006" s="117" t="s">
        <v>27121</v>
      </c>
      <c r="N9006" s="36" t="str">
        <f t="shared" si="840"/>
        <v>▶</v>
      </c>
      <c r="O9006" s="37" t="s">
        <v>18065</v>
      </c>
      <c r="P9006" s="37">
        <v>19</v>
      </c>
      <c r="Q9006" s="37" t="s">
        <v>23</v>
      </c>
      <c r="R9006" s="9" t="str">
        <f>词典存放目录!$A$1&amp;O9006&amp;P9006&amp;Q9006</f>
        <v>F:\《自创文法查阅Excel》4.1备份\《B词汇·红宝书》\红宝书MP3分割\36 n1-や (19).mp3</v>
      </c>
      <c r="S9006" s="38"/>
      <c r="T9006" s="56"/>
      <c r="U9006" s="56"/>
      <c r="V9006" s="30" t="str">
        <f t="shared" si="842"/>
        <v/>
      </c>
      <c r="W9006" s="29"/>
      <c r="X9006" s="9" t="s">
        <v>464</v>
      </c>
    </row>
    <row r="9007" spans="1:24" s="57" customFormat="1" ht="24">
      <c r="A9007" s="31">
        <v>9467</v>
      </c>
      <c r="B9007" s="32">
        <f t="shared" ca="1" si="838"/>
        <v>0.55568286758810048</v>
      </c>
      <c r="C9007" s="130" t="s">
        <v>16794</v>
      </c>
      <c r="D9007" s="120" t="s">
        <v>16795</v>
      </c>
      <c r="E9007" s="21"/>
      <c r="F9007" s="22"/>
      <c r="G9007" s="22"/>
      <c r="H9007" s="22"/>
      <c r="I9007" s="23"/>
      <c r="J9007" s="35" t="str">
        <f t="shared" si="839"/>
        <v>➸</v>
      </c>
      <c r="K9007" s="117" t="str">
        <f>词典存放目录!$A$1&amp;L9007&amp;M9007</f>
        <v>F:\《自创文法查阅Excel》4.1备份\《B词汇·红宝书》\红宝书15版图片\9467-ゆうがた【夕方】.jpg</v>
      </c>
      <c r="L9007" s="9" t="s">
        <v>18120</v>
      </c>
      <c r="M9007" s="117" t="s">
        <v>27122</v>
      </c>
      <c r="N9007" s="36" t="str">
        <f t="shared" si="840"/>
        <v>▶</v>
      </c>
      <c r="O9007" s="37" t="s">
        <v>18066</v>
      </c>
      <c r="P9007" s="37">
        <v>1</v>
      </c>
      <c r="Q9007" s="37" t="s">
        <v>23</v>
      </c>
      <c r="R9007" s="9" t="str">
        <f>词典存放目录!$A$1&amp;O9007&amp;P9007&amp;Q9007</f>
        <v>F:\《自创文法查阅Excel》4.1备份\《B词汇·红宝书》\红宝书MP3分割\38 n5-ゆ (1).mp3</v>
      </c>
      <c r="S9007" s="38"/>
      <c r="T9007" s="56"/>
      <c r="U9007" s="56"/>
      <c r="V9007" s="30" t="str">
        <f t="shared" si="842"/>
        <v/>
      </c>
      <c r="W9007" s="29"/>
      <c r="X9007" s="9" t="s">
        <v>24</v>
      </c>
    </row>
    <row r="9008" spans="1:24" s="57" customFormat="1" ht="24">
      <c r="A9008" s="31">
        <v>9468</v>
      </c>
      <c r="B9008" s="32">
        <f t="shared" ca="1" si="838"/>
        <v>0.37438150157624561</v>
      </c>
      <c r="C9008" s="130" t="s">
        <v>16796</v>
      </c>
      <c r="D9008" s="120" t="s">
        <v>16797</v>
      </c>
      <c r="E9008" s="21"/>
      <c r="F9008" s="22"/>
      <c r="G9008" s="22"/>
      <c r="H9008" s="22"/>
      <c r="I9008" s="23"/>
      <c r="J9008" s="35" t="str">
        <f t="shared" si="839"/>
        <v>➸</v>
      </c>
      <c r="K9008" s="117" t="str">
        <f>词典存放目录!$A$1&amp;L9008&amp;M9008</f>
        <v>F:\《自创文法查阅Excel》4.1备份\《B词汇·红宝书》\红宝书15版图片\9468-ゆうはん【夕飯】.jpg</v>
      </c>
      <c r="L9008" s="9" t="s">
        <v>18120</v>
      </c>
      <c r="M9008" s="117" t="s">
        <v>27123</v>
      </c>
      <c r="N9008" s="36" t="str">
        <f t="shared" si="840"/>
        <v>▶</v>
      </c>
      <c r="O9008" s="37" t="s">
        <v>18066</v>
      </c>
      <c r="P9008" s="37">
        <v>2</v>
      </c>
      <c r="Q9008" s="37" t="s">
        <v>23</v>
      </c>
      <c r="R9008" s="9" t="str">
        <f>词典存放目录!$A$1&amp;O9008&amp;P9008&amp;Q9008</f>
        <v>F:\《自创文法查阅Excel》4.1备份\《B词汇·红宝书》\红宝书MP3分割\38 n5-ゆ (2).mp3</v>
      </c>
      <c r="S9008" s="38"/>
      <c r="T9008" s="56"/>
      <c r="U9008" s="56"/>
      <c r="V9008" s="30" t="str">
        <f t="shared" si="842"/>
        <v/>
      </c>
      <c r="W9008" s="29"/>
      <c r="X9008" s="9" t="s">
        <v>24</v>
      </c>
    </row>
    <row r="9009" spans="1:24" s="57" customFormat="1" ht="24">
      <c r="A9009" s="31">
        <v>9469</v>
      </c>
      <c r="B9009" s="32">
        <f t="shared" ca="1" si="838"/>
        <v>0.54912800642667892</v>
      </c>
      <c r="C9009" s="130" t="s">
        <v>16798</v>
      </c>
      <c r="D9009" s="120" t="s">
        <v>16799</v>
      </c>
      <c r="E9009" s="21"/>
      <c r="F9009" s="22"/>
      <c r="G9009" s="22"/>
      <c r="H9009" s="22"/>
      <c r="I9009" s="23"/>
      <c r="J9009" s="35" t="str">
        <f t="shared" si="839"/>
        <v>➸</v>
      </c>
      <c r="K9009" s="117" t="str">
        <f>词典存放目录!$A$1&amp;L9009&amp;M9009</f>
        <v>F:\《自创文法查阅Excel》4.1备份\《B词汇·红宝书》\红宝书15版图片\9469-ゆうびんきょく【郵便局】.jpg</v>
      </c>
      <c r="L9009" s="9" t="s">
        <v>18120</v>
      </c>
      <c r="M9009" s="117" t="s">
        <v>27124</v>
      </c>
      <c r="N9009" s="36" t="str">
        <f t="shared" si="840"/>
        <v>▶</v>
      </c>
      <c r="O9009" s="37" t="s">
        <v>18066</v>
      </c>
      <c r="P9009" s="37">
        <v>3</v>
      </c>
      <c r="Q9009" s="37" t="s">
        <v>23</v>
      </c>
      <c r="R9009" s="9" t="str">
        <f>词典存放目录!$A$1&amp;O9009&amp;P9009&amp;Q9009</f>
        <v>F:\《自创文法查阅Excel》4.1备份\《B词汇·红宝书》\红宝书MP3分割\38 n5-ゆ (3).mp3</v>
      </c>
      <c r="S9009" s="38"/>
      <c r="T9009" s="56"/>
      <c r="U9009" s="56"/>
      <c r="V9009" s="30" t="str">
        <f t="shared" si="842"/>
        <v/>
      </c>
      <c r="W9009" s="29"/>
      <c r="X9009" s="9" t="s">
        <v>24</v>
      </c>
    </row>
    <row r="9010" spans="1:24" s="57" customFormat="1" ht="24">
      <c r="A9010" s="31">
        <v>9470</v>
      </c>
      <c r="B9010" s="32">
        <f t="shared" ca="1" si="838"/>
        <v>0.167011944144702</v>
      </c>
      <c r="C9010" s="130" t="s">
        <v>16800</v>
      </c>
      <c r="D9010" s="120" t="s">
        <v>16801</v>
      </c>
      <c r="E9010" s="21"/>
      <c r="F9010" s="22"/>
      <c r="G9010" s="22"/>
      <c r="H9010" s="22"/>
      <c r="I9010" s="23"/>
      <c r="J9010" s="35" t="str">
        <f t="shared" si="839"/>
        <v>➸</v>
      </c>
      <c r="K9010" s="117" t="str">
        <f>词典存放目录!$A$1&amp;L9010&amp;M9010</f>
        <v>F:\《自创文法查阅Excel》4.1备份\《B词汇·红宝书》\红宝书15版图片\9470-ゆうべ【昨夜·さくや】.jpg</v>
      </c>
      <c r="L9010" s="9" t="s">
        <v>18120</v>
      </c>
      <c r="M9010" s="117" t="s">
        <v>27125</v>
      </c>
      <c r="N9010" s="36" t="str">
        <f t="shared" si="840"/>
        <v>▶</v>
      </c>
      <c r="O9010" s="37" t="s">
        <v>18066</v>
      </c>
      <c r="P9010" s="37">
        <v>4</v>
      </c>
      <c r="Q9010" s="37" t="s">
        <v>23</v>
      </c>
      <c r="R9010" s="9" t="str">
        <f>词典存放目录!$A$1&amp;O9010&amp;P9010&amp;Q9010</f>
        <v>F:\《自创文法查阅Excel》4.1备份\《B词汇·红宝书》\红宝书MP3分割\38 n5-ゆ (4).mp3</v>
      </c>
      <c r="S9010" s="38"/>
      <c r="T9010" s="56"/>
      <c r="U9010" s="56"/>
      <c r="V9010" s="30" t="str">
        <f t="shared" si="842"/>
        <v/>
      </c>
      <c r="W9010" s="29"/>
      <c r="X9010" s="9" t="s">
        <v>24</v>
      </c>
    </row>
    <row r="9011" spans="1:24" s="57" customFormat="1" ht="24">
      <c r="A9011" s="31">
        <v>9471</v>
      </c>
      <c r="B9011" s="32">
        <f t="shared" ca="1" si="838"/>
        <v>0.18924633116442025</v>
      </c>
      <c r="C9011" s="130" t="s">
        <v>16802</v>
      </c>
      <c r="D9011" s="120" t="s">
        <v>16803</v>
      </c>
      <c r="E9011" s="21" t="s">
        <v>459</v>
      </c>
      <c r="F9011" s="22"/>
      <c r="G9011" s="22"/>
      <c r="H9011" s="22"/>
      <c r="I9011" s="23"/>
      <c r="J9011" s="35" t="str">
        <f t="shared" si="839"/>
        <v>➸</v>
      </c>
      <c r="K9011" s="117" t="str">
        <f>词典存放目录!$A$1&amp;L9011&amp;M9011</f>
        <v>F:\《自创文法查阅Excel》4.1备份\《B词汇·红宝书》\红宝书15版图片\9471-ゆうめい【有名】.jpg</v>
      </c>
      <c r="L9011" s="9" t="s">
        <v>18120</v>
      </c>
      <c r="M9011" s="117" t="s">
        <v>27126</v>
      </c>
      <c r="N9011" s="36" t="str">
        <f t="shared" si="840"/>
        <v>▶</v>
      </c>
      <c r="O9011" s="37" t="s">
        <v>18066</v>
      </c>
      <c r="P9011" s="37">
        <v>5</v>
      </c>
      <c r="Q9011" s="37" t="s">
        <v>23</v>
      </c>
      <c r="R9011" s="9" t="str">
        <f>词典存放目录!$A$1&amp;O9011&amp;P9011&amp;Q9011</f>
        <v>F:\《自创文法查阅Excel》4.1备份\《B词汇·红宝书》\红宝书MP3分割\38 n5-ゆ (5).mp3</v>
      </c>
      <c r="S9011" s="38"/>
      <c r="T9011" s="56"/>
      <c r="U9011" s="56"/>
      <c r="V9011" s="30" t="str">
        <f t="shared" si="842"/>
        <v/>
      </c>
      <c r="W9011" s="29"/>
      <c r="X9011" s="9" t="s">
        <v>24</v>
      </c>
    </row>
    <row r="9012" spans="1:24" s="57" customFormat="1" ht="24">
      <c r="A9012" s="31">
        <v>9472</v>
      </c>
      <c r="B9012" s="32">
        <f t="shared" ca="1" si="838"/>
        <v>0.86994658700838501</v>
      </c>
      <c r="C9012" s="130" t="s">
        <v>16804</v>
      </c>
      <c r="D9012" s="120" t="s">
        <v>16805</v>
      </c>
      <c r="E9012" s="21"/>
      <c r="F9012" s="22"/>
      <c r="G9012" s="22"/>
      <c r="H9012" s="22"/>
      <c r="I9012" s="23"/>
      <c r="J9012" s="35" t="str">
        <f t="shared" si="839"/>
        <v>➸</v>
      </c>
      <c r="K9012" s="117" t="str">
        <f>词典存放目录!$A$1&amp;L9012&amp;M9012</f>
        <v>F:\《自创文法查阅Excel》4.1备份\《B词汇·红宝书》\红宝书15版图片\9472-ゆかた【浴衣】.jpg</v>
      </c>
      <c r="L9012" s="9" t="s">
        <v>18120</v>
      </c>
      <c r="M9012" s="117" t="s">
        <v>27127</v>
      </c>
      <c r="N9012" s="36" t="str">
        <f t="shared" si="840"/>
        <v>▶</v>
      </c>
      <c r="O9012" s="37" t="s">
        <v>18066</v>
      </c>
      <c r="P9012" s="37">
        <v>6</v>
      </c>
      <c r="Q9012" s="37" t="s">
        <v>23</v>
      </c>
      <c r="R9012" s="9" t="str">
        <f>词典存放目录!$A$1&amp;O9012&amp;P9012&amp;Q9012</f>
        <v>F:\《自创文法查阅Excel》4.1备份\《B词汇·红宝书》\红宝书MP3分割\38 n5-ゆ (6).mp3</v>
      </c>
      <c r="S9012" s="38"/>
      <c r="T9012" s="56"/>
      <c r="U9012" s="56"/>
      <c r="V9012" s="30" t="str">
        <f t="shared" ref="V9012:V9033" si="843">IF(COUNTA(S9012:U9012)=0,"",COUNTIF(S9012:U9012,"0")/COUNTA(S9012:U9012))</f>
        <v/>
      </c>
      <c r="W9012" s="29"/>
      <c r="X9012" s="9" t="s">
        <v>24</v>
      </c>
    </row>
    <row r="9013" spans="1:24" s="57" customFormat="1" ht="24">
      <c r="A9013" s="31">
        <v>9473</v>
      </c>
      <c r="B9013" s="32">
        <f t="shared" ca="1" si="838"/>
        <v>0.64609755861324925</v>
      </c>
      <c r="C9013" s="130" t="s">
        <v>16806</v>
      </c>
      <c r="D9013" s="120" t="s">
        <v>16807</v>
      </c>
      <c r="E9013" s="21"/>
      <c r="F9013" s="22"/>
      <c r="G9013" s="22"/>
      <c r="H9013" s="22"/>
      <c r="I9013" s="23"/>
      <c r="J9013" s="35" t="str">
        <f t="shared" si="839"/>
        <v>➸</v>
      </c>
      <c r="K9013" s="117" t="str">
        <f>词典存放目录!$A$1&amp;L9013&amp;M9013</f>
        <v>F:\《自创文法查阅Excel》4.1备份\《B词汇·红宝书》\红宝书15版图片\9473-ゆき【雪】.jpg</v>
      </c>
      <c r="L9013" s="9" t="s">
        <v>18120</v>
      </c>
      <c r="M9013" s="117" t="s">
        <v>27128</v>
      </c>
      <c r="N9013" s="36" t="str">
        <f t="shared" si="840"/>
        <v>▶</v>
      </c>
      <c r="O9013" s="37" t="s">
        <v>18066</v>
      </c>
      <c r="P9013" s="37">
        <v>7</v>
      </c>
      <c r="Q9013" s="37" t="s">
        <v>23</v>
      </c>
      <c r="R9013" s="9" t="str">
        <f>词典存放目录!$A$1&amp;O9013&amp;P9013&amp;Q9013</f>
        <v>F:\《自创文法查阅Excel》4.1备份\《B词汇·红宝书》\红宝书MP3分割\38 n5-ゆ (7).mp3</v>
      </c>
      <c r="S9013" s="38"/>
      <c r="T9013" s="56"/>
      <c r="U9013" s="56"/>
      <c r="V9013" s="30" t="str">
        <f t="shared" si="843"/>
        <v/>
      </c>
      <c r="W9013" s="29"/>
      <c r="X9013" s="9" t="s">
        <v>24</v>
      </c>
    </row>
    <row r="9014" spans="1:24" s="57" customFormat="1" ht="24">
      <c r="A9014" s="31">
        <v>9474</v>
      </c>
      <c r="B9014" s="32">
        <f t="shared" ca="1" si="838"/>
        <v>0.33020714496958481</v>
      </c>
      <c r="C9014" s="130" t="s">
        <v>16808</v>
      </c>
      <c r="D9014" s="120"/>
      <c r="E9014" s="21"/>
      <c r="F9014" s="22"/>
      <c r="G9014" s="22" t="s">
        <v>4</v>
      </c>
      <c r="H9014" s="22"/>
      <c r="I9014" s="42" t="s">
        <v>98</v>
      </c>
      <c r="J9014" s="35" t="str">
        <f t="shared" si="839"/>
        <v>➸</v>
      </c>
      <c r="K9014" s="117" t="str">
        <f>词典存放目录!$A$1&amp;L9014&amp;M9014</f>
        <v>F:\《自创文法查阅Excel》4.1备份\《B词汇·红宝书》\红宝书15版图片\9474-ゆっくり.jpg</v>
      </c>
      <c r="L9014" s="9" t="s">
        <v>18120</v>
      </c>
      <c r="M9014" s="117" t="s">
        <v>27129</v>
      </c>
      <c r="N9014" s="36" t="str">
        <f t="shared" si="840"/>
        <v>▶</v>
      </c>
      <c r="O9014" s="37" t="s">
        <v>18066</v>
      </c>
      <c r="P9014" s="37">
        <v>8</v>
      </c>
      <c r="Q9014" s="37" t="s">
        <v>23</v>
      </c>
      <c r="R9014" s="9" t="str">
        <f>词典存放目录!$A$1&amp;O9014&amp;P9014&amp;Q9014</f>
        <v>F:\《自创文法查阅Excel》4.1备份\《B词汇·红宝书》\红宝书MP3分割\38 n5-ゆ (8).mp3</v>
      </c>
      <c r="S9014" s="38"/>
      <c r="T9014" s="56"/>
      <c r="U9014" s="56"/>
      <c r="V9014" s="30" t="str">
        <f t="shared" si="843"/>
        <v/>
      </c>
      <c r="W9014" s="29"/>
      <c r="X9014" s="9" t="s">
        <v>24</v>
      </c>
    </row>
    <row r="9015" spans="1:24" s="57" customFormat="1" ht="24">
      <c r="A9015" s="31">
        <v>9475</v>
      </c>
      <c r="B9015" s="32">
        <f t="shared" ca="1" si="838"/>
        <v>0.74976604000171565</v>
      </c>
      <c r="C9015" s="131" t="s">
        <v>437</v>
      </c>
      <c r="D9015" s="122" t="s">
        <v>16809</v>
      </c>
      <c r="E9015" s="21"/>
      <c r="F9015" s="22"/>
      <c r="G9015" s="22"/>
      <c r="H9015" s="22"/>
      <c r="I9015" s="23"/>
      <c r="J9015" s="35" t="str">
        <f t="shared" si="839"/>
        <v>➸</v>
      </c>
      <c r="K9015" s="117" t="str">
        <f>词典存放目录!$A$1&amp;L9015&amp;M9015</f>
        <v>F:\《自创文法查阅Excel》4.1备份\《B词汇·红宝书》\红宝书15版图片\9475-ゆ【湯】.jpg</v>
      </c>
      <c r="L9015" s="9" t="s">
        <v>18120</v>
      </c>
      <c r="M9015" s="117" t="s">
        <v>27130</v>
      </c>
      <c r="N9015" s="36" t="str">
        <f t="shared" si="840"/>
        <v>▶</v>
      </c>
      <c r="O9015" s="37" t="s">
        <v>18067</v>
      </c>
      <c r="P9015" s="37">
        <v>1</v>
      </c>
      <c r="Q9015" s="37" t="s">
        <v>23</v>
      </c>
      <c r="R9015" s="9" t="str">
        <f>词典存放目录!$A$1&amp;O9015&amp;P9015&amp;Q9015</f>
        <v>F:\《自创文法查阅Excel》4.1备份\《B词汇·红宝书》\红宝书MP3分割\38 n4-ゆ (1).mp3</v>
      </c>
      <c r="S9015" s="38"/>
      <c r="T9015" s="56"/>
      <c r="U9015" s="56"/>
      <c r="V9015" s="30" t="str">
        <f t="shared" si="843"/>
        <v/>
      </c>
      <c r="W9015" s="29"/>
      <c r="X9015" s="9" t="s">
        <v>113</v>
      </c>
    </row>
    <row r="9016" spans="1:24" s="57" customFormat="1" ht="24">
      <c r="A9016" s="31">
        <v>9476</v>
      </c>
      <c r="B9016" s="32">
        <f t="shared" ca="1" si="838"/>
        <v>0.10053173804548343</v>
      </c>
      <c r="C9016" s="131" t="s">
        <v>16810</v>
      </c>
      <c r="D9016" s="122" t="s">
        <v>16811</v>
      </c>
      <c r="E9016" s="21"/>
      <c r="F9016" s="22"/>
      <c r="G9016" s="22"/>
      <c r="H9016" s="22"/>
      <c r="I9016" s="23"/>
      <c r="J9016" s="35" t="str">
        <f t="shared" si="839"/>
        <v>➸</v>
      </c>
      <c r="K9016" s="117" t="str">
        <f>词典存放目录!$A$1&amp;L9016&amp;M9016</f>
        <v>F:\《自创文法查阅Excel》4.1备份\《B词汇·红宝书》\红宝书15版图片\9476-ゆうえんち【遊園地】.jpg</v>
      </c>
      <c r="L9016" s="9" t="s">
        <v>18120</v>
      </c>
      <c r="M9016" s="117" t="s">
        <v>27131</v>
      </c>
      <c r="N9016" s="36" t="str">
        <f t="shared" si="840"/>
        <v>▶</v>
      </c>
      <c r="O9016" s="37" t="s">
        <v>18067</v>
      </c>
      <c r="P9016" s="37">
        <v>2</v>
      </c>
      <c r="Q9016" s="37" t="s">
        <v>23</v>
      </c>
      <c r="R9016" s="9" t="str">
        <f>词典存放目录!$A$1&amp;O9016&amp;P9016&amp;Q9016</f>
        <v>F:\《自创文法查阅Excel》4.1备份\《B词汇·红宝书》\红宝书MP3分割\38 n4-ゆ (2).mp3</v>
      </c>
      <c r="S9016" s="38"/>
      <c r="T9016" s="56"/>
      <c r="U9016" s="56"/>
      <c r="V9016" s="30" t="str">
        <f t="shared" si="843"/>
        <v/>
      </c>
      <c r="W9016" s="69"/>
      <c r="X9016" s="9" t="s">
        <v>113</v>
      </c>
    </row>
    <row r="9017" spans="1:24" s="57" customFormat="1" ht="24">
      <c r="A9017" s="31">
        <v>9477</v>
      </c>
      <c r="B9017" s="32">
        <f t="shared" ca="1" si="838"/>
        <v>0.79087700277156048</v>
      </c>
      <c r="C9017" s="131" t="s">
        <v>16812</v>
      </c>
      <c r="D9017" s="122" t="s">
        <v>16813</v>
      </c>
      <c r="E9017" s="21"/>
      <c r="F9017" s="22"/>
      <c r="G9017" s="22"/>
      <c r="H9017" s="22"/>
      <c r="I9017" s="23"/>
      <c r="J9017" s="35" t="str">
        <f t="shared" si="839"/>
        <v>➸</v>
      </c>
      <c r="K9017" s="117" t="str">
        <f>词典存放目录!$A$1&amp;L9017&amp;M9017</f>
        <v>F:\《自创文法查阅Excel》4.1备份\《B词汇·红宝书》\红宝书15版图片\9477-ゆうりょう【有料】.jpg</v>
      </c>
      <c r="L9017" s="9" t="s">
        <v>18120</v>
      </c>
      <c r="M9017" s="117" t="s">
        <v>27132</v>
      </c>
      <c r="N9017" s="36" t="str">
        <f t="shared" si="840"/>
        <v>▶</v>
      </c>
      <c r="O9017" s="37" t="s">
        <v>18067</v>
      </c>
      <c r="P9017" s="37">
        <v>3</v>
      </c>
      <c r="Q9017" s="37" t="s">
        <v>23</v>
      </c>
      <c r="R9017" s="9" t="str">
        <f>词典存放目录!$A$1&amp;O9017&amp;P9017&amp;Q9017</f>
        <v>F:\《自创文法查阅Excel》4.1备份\《B词汇·红宝书》\红宝书MP3分割\38 n4-ゆ (3).mp3</v>
      </c>
      <c r="S9017" s="38"/>
      <c r="T9017" s="56"/>
      <c r="U9017" s="56"/>
      <c r="V9017" s="30" t="str">
        <f t="shared" si="843"/>
        <v/>
      </c>
      <c r="W9017" s="29"/>
      <c r="X9017" s="9" t="s">
        <v>113</v>
      </c>
    </row>
    <row r="9018" spans="1:24" s="57" customFormat="1" ht="24">
      <c r="A9018" s="31">
        <v>9478</v>
      </c>
      <c r="B9018" s="32">
        <f t="shared" ca="1" si="838"/>
        <v>0.69237299357510096</v>
      </c>
      <c r="C9018" s="131" t="s">
        <v>16814</v>
      </c>
      <c r="D9018" s="122" t="s">
        <v>16815</v>
      </c>
      <c r="E9018" s="21"/>
      <c r="F9018" s="22"/>
      <c r="G9018" s="22"/>
      <c r="H9018" s="22"/>
      <c r="I9018" s="23"/>
      <c r="J9018" s="35" t="str">
        <f t="shared" si="839"/>
        <v>➸</v>
      </c>
      <c r="K9018" s="117" t="str">
        <f>词典存放目录!$A$1&amp;L9018&amp;M9018</f>
        <v>F:\《自创文法查阅Excel》4.1备份\《B词汇·红宝书》\红宝书15版图片\9478-ゆか【床】.jpg</v>
      </c>
      <c r="L9018" s="9" t="s">
        <v>18120</v>
      </c>
      <c r="M9018" s="117" t="s">
        <v>27133</v>
      </c>
      <c r="N9018" s="36" t="str">
        <f t="shared" si="840"/>
        <v>▶</v>
      </c>
      <c r="O9018" s="37" t="s">
        <v>18067</v>
      </c>
      <c r="P9018" s="37">
        <v>4</v>
      </c>
      <c r="Q9018" s="37" t="s">
        <v>23</v>
      </c>
      <c r="R9018" s="9" t="str">
        <f>词典存放目录!$A$1&amp;O9018&amp;P9018&amp;Q9018</f>
        <v>F:\《自创文法查阅Excel》4.1备份\《B词汇·红宝书》\红宝书MP3分割\38 n4-ゆ (4).mp3</v>
      </c>
      <c r="S9018" s="38"/>
      <c r="T9018" s="56"/>
      <c r="U9018" s="56"/>
      <c r="V9018" s="30" t="str">
        <f t="shared" si="843"/>
        <v/>
      </c>
      <c r="W9018" s="29"/>
      <c r="X9018" s="9" t="s">
        <v>113</v>
      </c>
    </row>
    <row r="9019" spans="1:24" s="57" customFormat="1" ht="24">
      <c r="A9019" s="31">
        <v>9479</v>
      </c>
      <c r="B9019" s="32">
        <f t="shared" ref="B9019:B9082" ca="1" si="844">RAND()</f>
        <v>0.75286511570379899</v>
      </c>
      <c r="C9019" s="131" t="s">
        <v>16816</v>
      </c>
      <c r="D9019" s="122" t="s">
        <v>16817</v>
      </c>
      <c r="E9019" s="21"/>
      <c r="F9019" s="22"/>
      <c r="G9019" s="22"/>
      <c r="H9019" s="22"/>
      <c r="I9019" s="23"/>
      <c r="J9019" s="35" t="str">
        <f t="shared" ref="J9019:J9082" si="845">HYPERLINK(K9019,"➸")</f>
        <v>➸</v>
      </c>
      <c r="K9019" s="117" t="str">
        <f>词典存放目录!$A$1&amp;L9019&amp;M9019</f>
        <v>F:\《自创文法查阅Excel》4.1备份\《B词汇·红宝书》\红宝书15版图片\9479-ゆしゅつ【輸出】.jpg</v>
      </c>
      <c r="L9019" s="9" t="s">
        <v>18120</v>
      </c>
      <c r="M9019" s="117" t="s">
        <v>27134</v>
      </c>
      <c r="N9019" s="36" t="str">
        <f t="shared" ref="N9019:N9082" si="846">HYPERLINK(R9019,"▶")</f>
        <v>▶</v>
      </c>
      <c r="O9019" s="37" t="s">
        <v>18067</v>
      </c>
      <c r="P9019" s="37">
        <v>5</v>
      </c>
      <c r="Q9019" s="37" t="s">
        <v>23</v>
      </c>
      <c r="R9019" s="9" t="str">
        <f>词典存放目录!$A$1&amp;O9019&amp;P9019&amp;Q9019</f>
        <v>F:\《自创文法查阅Excel》4.1备份\《B词汇·红宝书》\红宝书MP3分割\38 n4-ゆ (5).mp3</v>
      </c>
      <c r="S9019" s="38"/>
      <c r="T9019" s="56"/>
      <c r="U9019" s="56"/>
      <c r="V9019" s="30" t="str">
        <f t="shared" si="843"/>
        <v/>
      </c>
      <c r="W9019" s="29"/>
      <c r="X9019" s="9" t="s">
        <v>113</v>
      </c>
    </row>
    <row r="9020" spans="1:24" s="57" customFormat="1" ht="24">
      <c r="A9020" s="31">
        <v>9480</v>
      </c>
      <c r="B9020" s="32">
        <f t="shared" ca="1" si="844"/>
        <v>0.78333505511640966</v>
      </c>
      <c r="C9020" s="131" t="s">
        <v>16818</v>
      </c>
      <c r="D9020" s="122" t="s">
        <v>16819</v>
      </c>
      <c r="E9020" s="21"/>
      <c r="F9020" s="22"/>
      <c r="G9020" s="22"/>
      <c r="H9020" s="22"/>
      <c r="I9020" s="23"/>
      <c r="J9020" s="35" t="str">
        <f t="shared" si="845"/>
        <v>➸</v>
      </c>
      <c r="K9020" s="117" t="str">
        <f>词典存放目录!$A$1&amp;L9020&amp;M9020</f>
        <v>F:\《自创文法查阅Excel》4.1备份\《B词汇·红宝书》\红宝书15版图片\9480-ゆしゅつにゅう【輸出入】.jpg</v>
      </c>
      <c r="L9020" s="9" t="s">
        <v>18120</v>
      </c>
      <c r="M9020" s="117" t="s">
        <v>27135</v>
      </c>
      <c r="N9020" s="36" t="str">
        <f t="shared" si="846"/>
        <v>▶</v>
      </c>
      <c r="O9020" s="37" t="s">
        <v>18067</v>
      </c>
      <c r="P9020" s="37">
        <v>6</v>
      </c>
      <c r="Q9020" s="37" t="s">
        <v>23</v>
      </c>
      <c r="R9020" s="9" t="str">
        <f>词典存放目录!$A$1&amp;O9020&amp;P9020&amp;Q9020</f>
        <v>F:\《自创文法查阅Excel》4.1备份\《B词汇·红宝书》\红宝书MP3分割\38 n4-ゆ (6).mp3</v>
      </c>
      <c r="S9020" s="38"/>
      <c r="T9020" s="56"/>
      <c r="U9020" s="56"/>
      <c r="V9020" s="30" t="str">
        <f t="shared" si="843"/>
        <v/>
      </c>
      <c r="W9020" s="29"/>
      <c r="X9020" s="9" t="s">
        <v>113</v>
      </c>
    </row>
    <row r="9021" spans="1:24" s="57" customFormat="1" ht="24">
      <c r="A9021" s="31">
        <v>9481</v>
      </c>
      <c r="B9021" s="32">
        <f t="shared" ca="1" si="844"/>
        <v>0.92860884298034263</v>
      </c>
      <c r="C9021" s="131" t="s">
        <v>16820</v>
      </c>
      <c r="D9021" s="122" t="s">
        <v>16821</v>
      </c>
      <c r="E9021" s="21" t="s">
        <v>459</v>
      </c>
      <c r="F9021" s="22"/>
      <c r="G9021" s="22"/>
      <c r="H9021" s="22"/>
      <c r="I9021" s="23"/>
      <c r="J9021" s="35" t="str">
        <f t="shared" si="845"/>
        <v>➸</v>
      </c>
      <c r="K9021" s="117" t="str">
        <f>词典存放目录!$A$1&amp;L9021&amp;M9021</f>
        <v>F:\《自创文法查阅Excel》4.1备份\《B词汇·红宝书》\红宝书15版图片\9481-ゆたか【豊か】.jpg</v>
      </c>
      <c r="L9021" s="9" t="s">
        <v>18120</v>
      </c>
      <c r="M9021" s="117" t="s">
        <v>27136</v>
      </c>
      <c r="N9021" s="36" t="str">
        <f t="shared" si="846"/>
        <v>▶</v>
      </c>
      <c r="O9021" s="37" t="s">
        <v>18067</v>
      </c>
      <c r="P9021" s="37">
        <v>7</v>
      </c>
      <c r="Q9021" s="37" t="s">
        <v>23</v>
      </c>
      <c r="R9021" s="9" t="str">
        <f>词典存放目录!$A$1&amp;O9021&amp;P9021&amp;Q9021</f>
        <v>F:\《自创文法查阅Excel》4.1备份\《B词汇·红宝书》\红宝书MP3分割\38 n4-ゆ (7).mp3</v>
      </c>
      <c r="S9021" s="38"/>
      <c r="T9021" s="56"/>
      <c r="U9021" s="56"/>
      <c r="V9021" s="30" t="str">
        <f t="shared" si="843"/>
        <v/>
      </c>
      <c r="W9021" s="29"/>
      <c r="X9021" s="9" t="s">
        <v>113</v>
      </c>
    </row>
    <row r="9022" spans="1:24" s="57" customFormat="1" ht="24">
      <c r="A9022" s="31">
        <v>9482</v>
      </c>
      <c r="B9022" s="32">
        <f t="shared" ca="1" si="844"/>
        <v>0.45246591592697727</v>
      </c>
      <c r="C9022" s="131" t="s">
        <v>16822</v>
      </c>
      <c r="D9022" s="122" t="s">
        <v>16823</v>
      </c>
      <c r="E9022" s="21"/>
      <c r="F9022" s="22"/>
      <c r="G9022" s="22"/>
      <c r="H9022" s="22"/>
      <c r="I9022" s="23"/>
      <c r="J9022" s="35" t="str">
        <f t="shared" si="845"/>
        <v>➸</v>
      </c>
      <c r="K9022" s="117" t="str">
        <f>词典存放目录!$A$1&amp;L9022&amp;M9022</f>
        <v>F:\《自创文法查阅Excel》4.1备份\《B词汇·红宝书》\红宝书15版图片\9482-ゆにゅう【輸入】.jpg</v>
      </c>
      <c r="L9022" s="9" t="s">
        <v>18120</v>
      </c>
      <c r="M9022" s="117" t="s">
        <v>27137</v>
      </c>
      <c r="N9022" s="36" t="str">
        <f t="shared" si="846"/>
        <v>▶</v>
      </c>
      <c r="O9022" s="37" t="s">
        <v>18067</v>
      </c>
      <c r="P9022" s="37">
        <v>8</v>
      </c>
      <c r="Q9022" s="37" t="s">
        <v>23</v>
      </c>
      <c r="R9022" s="9" t="str">
        <f>词典存放目录!$A$1&amp;O9022&amp;P9022&amp;Q9022</f>
        <v>F:\《自创文法查阅Excel》4.1备份\《B词汇·红宝书》\红宝书MP3分割\38 n4-ゆ (8).mp3</v>
      </c>
      <c r="S9022" s="38"/>
      <c r="T9022" s="56"/>
      <c r="U9022" s="56"/>
      <c r="V9022" s="30" t="str">
        <f t="shared" si="843"/>
        <v/>
      </c>
      <c r="W9022" s="29"/>
      <c r="X9022" s="9" t="s">
        <v>113</v>
      </c>
    </row>
    <row r="9023" spans="1:24" s="57" customFormat="1" ht="24">
      <c r="A9023" s="31">
        <v>9483</v>
      </c>
      <c r="B9023" s="32">
        <f t="shared" ca="1" si="844"/>
        <v>0.45813781768928863</v>
      </c>
      <c r="C9023" s="131" t="s">
        <v>16824</v>
      </c>
      <c r="D9023" s="122" t="s">
        <v>16825</v>
      </c>
      <c r="E9023" s="21"/>
      <c r="F9023" s="22"/>
      <c r="G9023" s="22"/>
      <c r="H9023" s="22"/>
      <c r="I9023" s="23"/>
      <c r="J9023" s="35" t="str">
        <f t="shared" si="845"/>
        <v>➸</v>
      </c>
      <c r="K9023" s="117" t="str">
        <f>词典存放目录!$A$1&amp;L9023&amp;M9023</f>
        <v>F:\《自创文法查阅Excel》4.1备份\《B词汇·红宝书》\红宝书15版图片\9483-ゆび【指】.jpg</v>
      </c>
      <c r="L9023" s="9" t="s">
        <v>18120</v>
      </c>
      <c r="M9023" s="117" t="s">
        <v>27138</v>
      </c>
      <c r="N9023" s="36" t="str">
        <f t="shared" si="846"/>
        <v>▶</v>
      </c>
      <c r="O9023" s="37" t="s">
        <v>18067</v>
      </c>
      <c r="P9023" s="37">
        <v>9</v>
      </c>
      <c r="Q9023" s="37" t="s">
        <v>23</v>
      </c>
      <c r="R9023" s="9" t="str">
        <f>词典存放目录!$A$1&amp;O9023&amp;P9023&amp;Q9023</f>
        <v>F:\《自创文法查阅Excel》4.1备份\《B词汇·红宝书》\红宝书MP3分割\38 n4-ゆ (9).mp3</v>
      </c>
      <c r="S9023" s="38"/>
      <c r="T9023" s="56"/>
      <c r="U9023" s="56"/>
      <c r="V9023" s="30" t="str">
        <f t="shared" si="843"/>
        <v/>
      </c>
      <c r="W9023" s="29"/>
      <c r="X9023" s="9" t="s">
        <v>113</v>
      </c>
    </row>
    <row r="9024" spans="1:24" s="57" customFormat="1" ht="24">
      <c r="A9024" s="31">
        <v>9484</v>
      </c>
      <c r="B9024" s="32">
        <f t="shared" ca="1" si="844"/>
        <v>0.51337972760173156</v>
      </c>
      <c r="C9024" s="131" t="s">
        <v>16826</v>
      </c>
      <c r="D9024" s="122" t="s">
        <v>16827</v>
      </c>
      <c r="E9024" s="21"/>
      <c r="F9024" s="22"/>
      <c r="G9024" s="22"/>
      <c r="H9024" s="22"/>
      <c r="I9024" s="23"/>
      <c r="J9024" s="35" t="str">
        <f t="shared" si="845"/>
        <v>➸</v>
      </c>
      <c r="K9024" s="117" t="str">
        <f>词典存放目录!$A$1&amp;L9024&amp;M9024</f>
        <v>F:\《自创文法查阅Excel》4.1备份\《B词汇·红宝书》\红宝书15版图片\9484-ゆびわ【指輪】.jpg</v>
      </c>
      <c r="L9024" s="9" t="s">
        <v>18120</v>
      </c>
      <c r="M9024" s="117" t="s">
        <v>27139</v>
      </c>
      <c r="N9024" s="36" t="str">
        <f t="shared" si="846"/>
        <v>▶</v>
      </c>
      <c r="O9024" s="37" t="s">
        <v>18067</v>
      </c>
      <c r="P9024" s="37">
        <v>10</v>
      </c>
      <c r="Q9024" s="37" t="s">
        <v>23</v>
      </c>
      <c r="R9024" s="9" t="str">
        <f>词典存放目录!$A$1&amp;O9024&amp;P9024&amp;Q9024</f>
        <v>F:\《自创文法查阅Excel》4.1备份\《B词汇·红宝书》\红宝书MP3分割\38 n4-ゆ (10).mp3</v>
      </c>
      <c r="S9024" s="38"/>
      <c r="T9024" s="56"/>
      <c r="U9024" s="56"/>
      <c r="V9024" s="30" t="str">
        <f t="shared" si="843"/>
        <v/>
      </c>
      <c r="W9024" s="29"/>
      <c r="X9024" s="9" t="s">
        <v>113</v>
      </c>
    </row>
    <row r="9025" spans="1:24" s="57" customFormat="1" ht="24">
      <c r="A9025" s="31">
        <v>9485</v>
      </c>
      <c r="B9025" s="32">
        <f t="shared" ca="1" si="844"/>
        <v>0.25791232943310138</v>
      </c>
      <c r="C9025" s="131" t="s">
        <v>16828</v>
      </c>
      <c r="D9025" s="122" t="s">
        <v>16829</v>
      </c>
      <c r="E9025" s="21"/>
      <c r="F9025" s="22"/>
      <c r="G9025" s="22"/>
      <c r="H9025" s="22"/>
      <c r="I9025" s="23"/>
      <c r="J9025" s="35" t="str">
        <f t="shared" si="845"/>
        <v>➸</v>
      </c>
      <c r="K9025" s="117" t="str">
        <f>词典存放目录!$A$1&amp;L9025&amp;M9025</f>
        <v>F:\《自创文法查阅Excel》4.1备份\《B词汇·红宝书》\红宝书15版图片\9485-ゆめ【夢】.jpg</v>
      </c>
      <c r="L9025" s="9" t="s">
        <v>18120</v>
      </c>
      <c r="M9025" s="117" t="s">
        <v>27140</v>
      </c>
      <c r="N9025" s="36" t="str">
        <f t="shared" si="846"/>
        <v>▶</v>
      </c>
      <c r="O9025" s="37" t="s">
        <v>18067</v>
      </c>
      <c r="P9025" s="37">
        <v>11</v>
      </c>
      <c r="Q9025" s="37" t="s">
        <v>23</v>
      </c>
      <c r="R9025" s="9" t="str">
        <f>词典存放目录!$A$1&amp;O9025&amp;P9025&amp;Q9025</f>
        <v>F:\《自创文法查阅Excel》4.1备份\《B词汇·红宝书》\红宝书MP3分割\38 n4-ゆ (11).mp3</v>
      </c>
      <c r="S9025" s="38"/>
      <c r="T9025" s="56"/>
      <c r="U9025" s="56"/>
      <c r="V9025" s="30" t="str">
        <f t="shared" si="843"/>
        <v/>
      </c>
      <c r="W9025" s="29"/>
      <c r="X9025" s="9" t="s">
        <v>113</v>
      </c>
    </row>
    <row r="9026" spans="1:24" s="57" customFormat="1" ht="24">
      <c r="A9026" s="31">
        <v>9486</v>
      </c>
      <c r="B9026" s="32">
        <f t="shared" ca="1" si="844"/>
        <v>0.42430524855985807</v>
      </c>
      <c r="C9026" s="131" t="s">
        <v>16830</v>
      </c>
      <c r="D9026" s="122" t="s">
        <v>16831</v>
      </c>
      <c r="E9026" s="21"/>
      <c r="F9026" s="22"/>
      <c r="G9026" s="22"/>
      <c r="H9026" s="22"/>
      <c r="I9026" s="23"/>
      <c r="J9026" s="35" t="str">
        <f t="shared" si="845"/>
        <v>➸</v>
      </c>
      <c r="K9026" s="117" t="str">
        <f>词典存放目录!$A$1&amp;L9026&amp;M9026</f>
        <v>F:\《自创文法查阅Excel》4.1备份\《B词汇·红宝书》\红宝书15版图片\9486-ゆらす【揺らす】.jpg</v>
      </c>
      <c r="L9026" s="9" t="s">
        <v>18120</v>
      </c>
      <c r="M9026" s="117" t="s">
        <v>27141</v>
      </c>
      <c r="N9026" s="36" t="str">
        <f t="shared" si="846"/>
        <v>▶</v>
      </c>
      <c r="O9026" s="37" t="s">
        <v>18067</v>
      </c>
      <c r="P9026" s="37">
        <v>12</v>
      </c>
      <c r="Q9026" s="37" t="s">
        <v>23</v>
      </c>
      <c r="R9026" s="9" t="str">
        <f>词典存放目录!$A$1&amp;O9026&amp;P9026&amp;Q9026</f>
        <v>F:\《自创文法查阅Excel》4.1备份\《B词汇·红宝书》\红宝书MP3分割\38 n4-ゆ (12).mp3</v>
      </c>
      <c r="S9026" s="38"/>
      <c r="T9026" s="56"/>
      <c r="U9026" s="56"/>
      <c r="V9026" s="30" t="str">
        <f t="shared" si="843"/>
        <v/>
      </c>
      <c r="W9026" s="29"/>
      <c r="X9026" s="9" t="s">
        <v>113</v>
      </c>
    </row>
    <row r="9027" spans="1:24" s="57" customFormat="1" ht="24">
      <c r="A9027" s="31">
        <v>9487</v>
      </c>
      <c r="B9027" s="32">
        <f t="shared" ca="1" si="844"/>
        <v>0.23935403134721689</v>
      </c>
      <c r="C9027" s="131" t="s">
        <v>16832</v>
      </c>
      <c r="D9027" s="122" t="s">
        <v>16833</v>
      </c>
      <c r="E9027" s="21"/>
      <c r="F9027" s="22"/>
      <c r="G9027" s="22"/>
      <c r="H9027" s="22"/>
      <c r="I9027" s="23"/>
      <c r="J9027" s="35" t="str">
        <f t="shared" si="845"/>
        <v>➸</v>
      </c>
      <c r="K9027" s="117" t="str">
        <f>词典存放目录!$A$1&amp;L9027&amp;M9027</f>
        <v>F:\《自创文法查阅Excel》4.1备份\《B词汇·红宝书》\红宝书15版图片\9487-ゆるす【許す】.jpg</v>
      </c>
      <c r="L9027" s="9" t="s">
        <v>18120</v>
      </c>
      <c r="M9027" s="117" t="s">
        <v>27142</v>
      </c>
      <c r="N9027" s="36" t="str">
        <f t="shared" si="846"/>
        <v>▶</v>
      </c>
      <c r="O9027" s="37" t="s">
        <v>18067</v>
      </c>
      <c r="P9027" s="37">
        <v>13</v>
      </c>
      <c r="Q9027" s="37" t="s">
        <v>23</v>
      </c>
      <c r="R9027" s="9" t="str">
        <f>词典存放目录!$A$1&amp;O9027&amp;P9027&amp;Q9027</f>
        <v>F:\《自创文法查阅Excel》4.1备份\《B词汇·红宝书》\红宝书MP3分割\38 n4-ゆ (13).mp3</v>
      </c>
      <c r="S9027" s="38"/>
      <c r="T9027" s="56"/>
      <c r="U9027" s="56"/>
      <c r="V9027" s="30" t="str">
        <f t="shared" si="843"/>
        <v/>
      </c>
      <c r="W9027" s="29"/>
      <c r="X9027" s="9" t="s">
        <v>113</v>
      </c>
    </row>
    <row r="9028" spans="1:24" s="57" customFormat="1" ht="24">
      <c r="A9028" s="31">
        <v>9488</v>
      </c>
      <c r="B9028" s="32">
        <f t="shared" ca="1" si="844"/>
        <v>0.87093887774309475</v>
      </c>
      <c r="C9028" s="131" t="s">
        <v>16834</v>
      </c>
      <c r="D9028" s="122" t="s">
        <v>16835</v>
      </c>
      <c r="E9028" s="21"/>
      <c r="F9028" s="22"/>
      <c r="G9028" s="22"/>
      <c r="H9028" s="22"/>
      <c r="I9028" s="23"/>
      <c r="J9028" s="35" t="str">
        <f t="shared" si="845"/>
        <v>➸</v>
      </c>
      <c r="K9028" s="117" t="str">
        <f>词典存放目录!$A$1&amp;L9028&amp;M9028</f>
        <v>F:\《自创文法查阅Excel》4.1备份\《B词汇·红宝书》\红宝书15版图片\9488-ゆれる【揺れる】.jpg</v>
      </c>
      <c r="L9028" s="9" t="s">
        <v>18120</v>
      </c>
      <c r="M9028" s="117" t="s">
        <v>27143</v>
      </c>
      <c r="N9028" s="36" t="str">
        <f t="shared" si="846"/>
        <v>▶</v>
      </c>
      <c r="O9028" s="37" t="s">
        <v>18067</v>
      </c>
      <c r="P9028" s="37">
        <v>14</v>
      </c>
      <c r="Q9028" s="37" t="s">
        <v>23</v>
      </c>
      <c r="R9028" s="9" t="str">
        <f>词典存放目录!$A$1&amp;O9028&amp;P9028&amp;Q9028</f>
        <v>F:\《自创文法查阅Excel》4.1备份\《B词汇·红宝书》\红宝书MP3分割\38 n4-ゆ (14).mp3</v>
      </c>
      <c r="S9028" s="38"/>
      <c r="T9028" s="56"/>
      <c r="U9028" s="56"/>
      <c r="V9028" s="30" t="str">
        <f t="shared" si="843"/>
        <v/>
      </c>
      <c r="W9028" s="29"/>
      <c r="X9028" s="9" t="s">
        <v>113</v>
      </c>
    </row>
    <row r="9029" spans="1:24" s="57" customFormat="1" ht="24">
      <c r="A9029" s="31">
        <v>9489</v>
      </c>
      <c r="B9029" s="32">
        <f t="shared" ca="1" si="844"/>
        <v>0.66081952223904283</v>
      </c>
      <c r="C9029" s="132" t="s">
        <v>16836</v>
      </c>
      <c r="D9029" s="124" t="s">
        <v>16837</v>
      </c>
      <c r="E9029" s="21"/>
      <c r="F9029" s="22"/>
      <c r="G9029" s="22"/>
      <c r="H9029" s="22"/>
      <c r="I9029" s="23"/>
      <c r="J9029" s="64" t="str">
        <f t="shared" si="845"/>
        <v>➸</v>
      </c>
      <c r="K9029" s="117" t="str">
        <f>词典存放目录!$A$1&amp;L9029&amp;M9029</f>
        <v>F:\《自创文法查阅Excel》4.1备份\《B词汇·红宝书》\红宝书15版图片\9489-ゆうかい【誘拐】.jpg</v>
      </c>
      <c r="L9029" s="9" t="s">
        <v>18120</v>
      </c>
      <c r="M9029" s="117" t="s">
        <v>27144</v>
      </c>
      <c r="N9029" s="36" t="str">
        <f t="shared" si="846"/>
        <v>▶</v>
      </c>
      <c r="O9029" s="37" t="s">
        <v>18068</v>
      </c>
      <c r="P9029" s="37">
        <v>1</v>
      </c>
      <c r="Q9029" s="37" t="s">
        <v>23</v>
      </c>
      <c r="R9029" s="9" t="str">
        <f>词典存放目录!$A$1&amp;O9029&amp;P9029&amp;Q9029</f>
        <v>F:\《自创文法查阅Excel》4.1备份\《B词汇·红宝书》\红宝书MP3分割\38 n3-ゆ (1).mp3</v>
      </c>
      <c r="S9029" s="38"/>
      <c r="T9029" s="56"/>
      <c r="U9029" s="56"/>
      <c r="V9029" s="30" t="str">
        <f t="shared" si="843"/>
        <v/>
      </c>
      <c r="W9029" s="29"/>
      <c r="X9029" s="9" t="s">
        <v>212</v>
      </c>
    </row>
    <row r="9030" spans="1:24" s="57" customFormat="1" ht="24">
      <c r="A9030" s="31">
        <v>9490</v>
      </c>
      <c r="B9030" s="32">
        <f t="shared" ca="1" si="844"/>
        <v>0.61397827865134924</v>
      </c>
      <c r="C9030" s="132" t="s">
        <v>16838</v>
      </c>
      <c r="D9030" s="124" t="s">
        <v>16839</v>
      </c>
      <c r="E9030" s="21"/>
      <c r="F9030" s="22"/>
      <c r="G9030" s="22"/>
      <c r="H9030" s="22"/>
      <c r="I9030" s="23"/>
      <c r="J9030" s="64" t="str">
        <f t="shared" si="845"/>
        <v>➸</v>
      </c>
      <c r="K9030" s="117" t="str">
        <f>词典存放目录!$A$1&amp;L9030&amp;M9030</f>
        <v>F:\《自创文法查阅Excel》4.1备份\《B词汇·红宝书》\红宝书15版图片\9490-ゆうき【勇気】.jpg</v>
      </c>
      <c r="L9030" s="9" t="s">
        <v>18120</v>
      </c>
      <c r="M9030" s="117" t="s">
        <v>27145</v>
      </c>
      <c r="N9030" s="36" t="str">
        <f t="shared" si="846"/>
        <v>▶</v>
      </c>
      <c r="O9030" s="37" t="s">
        <v>18068</v>
      </c>
      <c r="P9030" s="37">
        <v>2</v>
      </c>
      <c r="Q9030" s="37" t="s">
        <v>23</v>
      </c>
      <c r="R9030" s="9" t="str">
        <f>词典存放目录!$A$1&amp;O9030&amp;P9030&amp;Q9030</f>
        <v>F:\《自创文法查阅Excel》4.1备份\《B词汇·红宝书》\红宝书MP3分割\38 n3-ゆ (2).mp3</v>
      </c>
      <c r="S9030" s="38"/>
      <c r="T9030" s="56"/>
      <c r="U9030" s="56"/>
      <c r="V9030" s="30" t="str">
        <f t="shared" si="843"/>
        <v/>
      </c>
      <c r="W9030" s="29"/>
      <c r="X9030" s="9" t="s">
        <v>212</v>
      </c>
    </row>
    <row r="9031" spans="1:24" s="57" customFormat="1" ht="24">
      <c r="A9031" s="31">
        <v>9491</v>
      </c>
      <c r="B9031" s="32">
        <f t="shared" ca="1" si="844"/>
        <v>5.6627419888311881E-2</v>
      </c>
      <c r="C9031" s="132" t="s">
        <v>16840</v>
      </c>
      <c r="D9031" s="124" t="s">
        <v>16841</v>
      </c>
      <c r="E9031" s="21"/>
      <c r="F9031" s="22"/>
      <c r="G9031" s="22"/>
      <c r="H9031" s="22"/>
      <c r="I9031" s="23"/>
      <c r="J9031" s="64" t="str">
        <f t="shared" si="845"/>
        <v>➸</v>
      </c>
      <c r="K9031" s="117" t="str">
        <f>词典存放目录!$A$1&amp;L9031&amp;M9031</f>
        <v>F:\《自创文法查阅Excel》4.1备份\《B词汇·红宝书》\红宝书15版图片\9491-ゆうぐれ【夕暮れ】.jpg</v>
      </c>
      <c r="L9031" s="9" t="s">
        <v>18120</v>
      </c>
      <c r="M9031" s="117" t="s">
        <v>27146</v>
      </c>
      <c r="N9031" s="36" t="str">
        <f t="shared" si="846"/>
        <v>▶</v>
      </c>
      <c r="O9031" s="37" t="s">
        <v>18068</v>
      </c>
      <c r="P9031" s="37">
        <v>3</v>
      </c>
      <c r="Q9031" s="37" t="s">
        <v>23</v>
      </c>
      <c r="R9031" s="9" t="str">
        <f>词典存放目录!$A$1&amp;O9031&amp;P9031&amp;Q9031</f>
        <v>F:\《自创文法查阅Excel》4.1备份\《B词汇·红宝书》\红宝书MP3分割\38 n3-ゆ (3).mp3</v>
      </c>
      <c r="S9031" s="38"/>
      <c r="T9031" s="56"/>
      <c r="U9031" s="56"/>
      <c r="V9031" s="30" t="str">
        <f t="shared" si="843"/>
        <v/>
      </c>
      <c r="W9031" s="29"/>
      <c r="X9031" s="9" t="s">
        <v>212</v>
      </c>
    </row>
    <row r="9032" spans="1:24" s="57" customFormat="1" ht="24">
      <c r="A9032" s="31">
        <v>9492</v>
      </c>
      <c r="B9032" s="32">
        <f t="shared" ca="1" si="844"/>
        <v>0.8794090717586629</v>
      </c>
      <c r="C9032" s="132" t="s">
        <v>16842</v>
      </c>
      <c r="D9032" s="124" t="s">
        <v>16843</v>
      </c>
      <c r="E9032" s="21"/>
      <c r="F9032" s="22"/>
      <c r="G9032" s="22"/>
      <c r="H9032" s="22"/>
      <c r="I9032" s="23"/>
      <c r="J9032" s="64" t="str">
        <f t="shared" si="845"/>
        <v>➸</v>
      </c>
      <c r="K9032" s="117" t="str">
        <f>词典存放目录!$A$1&amp;L9032&amp;M9032</f>
        <v>F:\《自创文法查阅Excel》4.1备份\《B词汇·红宝书》\红宝书15版图片\9492-ゆうこう【有効】.jpg</v>
      </c>
      <c r="L9032" s="9" t="s">
        <v>18120</v>
      </c>
      <c r="M9032" s="117" t="s">
        <v>27147</v>
      </c>
      <c r="N9032" s="36" t="str">
        <f t="shared" si="846"/>
        <v>▶</v>
      </c>
      <c r="O9032" s="37" t="s">
        <v>18068</v>
      </c>
      <c r="P9032" s="37">
        <v>4</v>
      </c>
      <c r="Q9032" s="37" t="s">
        <v>23</v>
      </c>
      <c r="R9032" s="9" t="str">
        <f>词典存放目录!$A$1&amp;O9032&amp;P9032&amp;Q9032</f>
        <v>F:\《自创文法查阅Excel》4.1备份\《B词汇·红宝书》\红宝书MP3分割\38 n3-ゆ (4).mp3</v>
      </c>
      <c r="S9032" s="38"/>
      <c r="T9032" s="56"/>
      <c r="U9032" s="56"/>
      <c r="V9032" s="30" t="str">
        <f t="shared" si="843"/>
        <v/>
      </c>
      <c r="W9032" s="29"/>
      <c r="X9032" s="9" t="s">
        <v>212</v>
      </c>
    </row>
    <row r="9033" spans="1:24" s="57" customFormat="1" ht="24">
      <c r="A9033" s="31">
        <v>9493</v>
      </c>
      <c r="B9033" s="32">
        <f t="shared" ca="1" si="844"/>
        <v>0.67804914687045681</v>
      </c>
      <c r="C9033" s="132" t="s">
        <v>16844</v>
      </c>
      <c r="D9033" s="124" t="s">
        <v>16845</v>
      </c>
      <c r="E9033" s="21"/>
      <c r="F9033" s="22"/>
      <c r="G9033" s="22"/>
      <c r="H9033" s="22"/>
      <c r="I9033" s="23"/>
      <c r="J9033" s="64" t="str">
        <f t="shared" si="845"/>
        <v>➸</v>
      </c>
      <c r="K9033" s="117" t="str">
        <f>词典存放目录!$A$1&amp;L9033&amp;M9033</f>
        <v>F:\《自创文法查阅Excel》4.1备份\《B词汇·红宝书》\红宝书15版图片\9493-ゆうしょう【優秀】.jpg</v>
      </c>
      <c r="L9033" s="9" t="s">
        <v>18120</v>
      </c>
      <c r="M9033" s="117" t="s">
        <v>27148</v>
      </c>
      <c r="N9033" s="36" t="str">
        <f t="shared" si="846"/>
        <v>▶</v>
      </c>
      <c r="O9033" s="37" t="s">
        <v>18068</v>
      </c>
      <c r="P9033" s="37">
        <v>5</v>
      </c>
      <c r="Q9033" s="37" t="s">
        <v>23</v>
      </c>
      <c r="R9033" s="9" t="str">
        <f>词典存放目录!$A$1&amp;O9033&amp;P9033&amp;Q9033</f>
        <v>F:\《自创文法查阅Excel》4.1备份\《B词汇·红宝书》\红宝书MP3分割\38 n3-ゆ (5).mp3</v>
      </c>
      <c r="S9033" s="38"/>
      <c r="T9033" s="56"/>
      <c r="U9033" s="56"/>
      <c r="V9033" s="30" t="str">
        <f t="shared" si="843"/>
        <v/>
      </c>
      <c r="W9033" s="69"/>
      <c r="X9033" s="9" t="s">
        <v>212</v>
      </c>
    </row>
    <row r="9034" spans="1:24" s="57" customFormat="1" ht="24">
      <c r="A9034" s="31">
        <v>9494</v>
      </c>
      <c r="B9034" s="32">
        <f t="shared" ca="1" si="844"/>
        <v>0.95394452258906515</v>
      </c>
      <c r="C9034" s="132" t="s">
        <v>16844</v>
      </c>
      <c r="D9034" s="124" t="s">
        <v>16846</v>
      </c>
      <c r="E9034" s="21"/>
      <c r="F9034" s="22"/>
      <c r="G9034" s="22"/>
      <c r="H9034" s="22"/>
      <c r="I9034" s="23"/>
      <c r="J9034" s="64" t="str">
        <f t="shared" si="845"/>
        <v>➸</v>
      </c>
      <c r="K9034" s="117" t="str">
        <f>词典存放目录!$A$1&amp;L9034&amp;M9034</f>
        <v>F:\《自创文法查阅Excel》4.1备份\《B词汇·红宝书》\红宝书15版图片\9494-ゆうしょう【優勝】.jpg</v>
      </c>
      <c r="L9034" s="9" t="s">
        <v>18120</v>
      </c>
      <c r="M9034" s="117" t="s">
        <v>27149</v>
      </c>
      <c r="N9034" s="36" t="str">
        <f t="shared" si="846"/>
        <v>▶</v>
      </c>
      <c r="O9034" s="37" t="s">
        <v>18068</v>
      </c>
      <c r="P9034" s="37">
        <v>6</v>
      </c>
      <c r="Q9034" s="37" t="s">
        <v>23</v>
      </c>
      <c r="R9034" s="9" t="str">
        <f>词典存放目录!$A$1&amp;O9034&amp;P9034&amp;Q9034</f>
        <v>F:\《自创文法查阅Excel》4.1备份\《B词汇·红宝书》\红宝书MP3分割\38 n3-ゆ (6).mp3</v>
      </c>
      <c r="S9034" s="38"/>
      <c r="T9034" s="56"/>
      <c r="U9034" s="56"/>
      <c r="V9034" s="30"/>
      <c r="W9034" s="69"/>
      <c r="X9034" s="9" t="s">
        <v>212</v>
      </c>
    </row>
    <row r="9035" spans="1:24" s="57" customFormat="1" ht="24">
      <c r="A9035" s="31">
        <v>9495</v>
      </c>
      <c r="B9035" s="32">
        <f t="shared" ca="1" si="844"/>
        <v>0.10808338575363796</v>
      </c>
      <c r="C9035" s="132" t="s">
        <v>16847</v>
      </c>
      <c r="D9035" s="124" t="s">
        <v>16848</v>
      </c>
      <c r="E9035" s="21"/>
      <c r="F9035" s="22"/>
      <c r="G9035" s="22"/>
      <c r="H9035" s="22"/>
      <c r="I9035" s="23"/>
      <c r="J9035" s="64" t="str">
        <f t="shared" si="845"/>
        <v>➸</v>
      </c>
      <c r="K9035" s="117" t="str">
        <f>词典存放目录!$A$1&amp;L9035&amp;M9035</f>
        <v>F:\《自创文法查阅Excel》4.1备份\《B词汇·红宝书》\红宝书15版图片\9495-ゆうしょく【夕食】.jpg</v>
      </c>
      <c r="L9035" s="9" t="s">
        <v>18120</v>
      </c>
      <c r="M9035" s="117" t="s">
        <v>27150</v>
      </c>
      <c r="N9035" s="36" t="str">
        <f t="shared" si="846"/>
        <v>▶</v>
      </c>
      <c r="O9035" s="37" t="s">
        <v>18068</v>
      </c>
      <c r="P9035" s="37">
        <v>7</v>
      </c>
      <c r="Q9035" s="37" t="s">
        <v>23</v>
      </c>
      <c r="R9035" s="9" t="str">
        <f>词典存放目录!$A$1&amp;O9035&amp;P9035&amp;Q9035</f>
        <v>F:\《自创文法查阅Excel》4.1备份\《B词汇·红宝书》\红宝书MP3分割\38 n3-ゆ (7).mp3</v>
      </c>
      <c r="S9035" s="38"/>
      <c r="T9035" s="56"/>
      <c r="U9035" s="56"/>
      <c r="V9035" s="30"/>
      <c r="W9035" s="29"/>
      <c r="X9035" s="9" t="s">
        <v>212</v>
      </c>
    </row>
    <row r="9036" spans="1:24" s="57" customFormat="1" ht="24">
      <c r="A9036" s="31">
        <v>9496</v>
      </c>
      <c r="B9036" s="32">
        <f t="shared" ca="1" si="844"/>
        <v>7.553798881429663E-2</v>
      </c>
      <c r="C9036" s="132" t="s">
        <v>16849</v>
      </c>
      <c r="D9036" s="124" t="s">
        <v>16850</v>
      </c>
      <c r="E9036" s="21"/>
      <c r="F9036" s="22"/>
      <c r="G9036" s="22"/>
      <c r="H9036" s="22"/>
      <c r="I9036" s="23"/>
      <c r="J9036" s="64" t="str">
        <f t="shared" si="845"/>
        <v>➸</v>
      </c>
      <c r="K9036" s="117" t="str">
        <f>词典存放目录!$A$1&amp;L9036&amp;M9036</f>
        <v>F:\《自创文法查阅Excel》4.1备份\《B词汇·红宝书》\红宝书15版图片\9496-ゆうじん【友人】.jpg</v>
      </c>
      <c r="L9036" s="9" t="s">
        <v>18120</v>
      </c>
      <c r="M9036" s="117" t="s">
        <v>27151</v>
      </c>
      <c r="N9036" s="36" t="str">
        <f t="shared" si="846"/>
        <v>▶</v>
      </c>
      <c r="O9036" s="37" t="s">
        <v>18068</v>
      </c>
      <c r="P9036" s="37">
        <v>8</v>
      </c>
      <c r="Q9036" s="37" t="s">
        <v>23</v>
      </c>
      <c r="R9036" s="9" t="str">
        <f>词典存放目录!$A$1&amp;O9036&amp;P9036&amp;Q9036</f>
        <v>F:\《自创文法查阅Excel》4.1备份\《B词汇·红宝书》\红宝书MP3分割\38 n3-ゆ (8).mp3</v>
      </c>
      <c r="S9036" s="38"/>
      <c r="T9036" s="56"/>
      <c r="U9036" s="56"/>
      <c r="V9036" s="30" t="str">
        <f t="shared" ref="V9036:V9045" si="847">IF(COUNTA(S9036:U9036)=0,"",COUNTIF(S9036:U9036,"0")/COUNTA(S9036:U9036))</f>
        <v/>
      </c>
      <c r="W9036" s="29"/>
      <c r="X9036" s="9" t="s">
        <v>212</v>
      </c>
    </row>
    <row r="9037" spans="1:24" s="57" customFormat="1" ht="24">
      <c r="A9037" s="31">
        <v>9497</v>
      </c>
      <c r="B9037" s="32">
        <f t="shared" ca="1" si="844"/>
        <v>0.66510183850051308</v>
      </c>
      <c r="C9037" s="132" t="s">
        <v>16851</v>
      </c>
      <c r="D9037" s="124" t="s">
        <v>16852</v>
      </c>
      <c r="E9037" s="21"/>
      <c r="F9037" s="22"/>
      <c r="G9037" s="22"/>
      <c r="H9037" s="22"/>
      <c r="I9037" s="23"/>
      <c r="J9037" s="64" t="str">
        <f t="shared" si="845"/>
        <v>➸</v>
      </c>
      <c r="K9037" s="117" t="str">
        <f>词典存放目录!$A$1&amp;L9037&amp;M9037</f>
        <v>F:\《自创文法查阅Excel》4.1备份\《B词汇·红宝书》\红宝书15版图片\9497-ゆうだち【夕立】.jpg</v>
      </c>
      <c r="L9037" s="9" t="s">
        <v>18120</v>
      </c>
      <c r="M9037" s="117" t="s">
        <v>27152</v>
      </c>
      <c r="N9037" s="36" t="str">
        <f t="shared" si="846"/>
        <v>▶</v>
      </c>
      <c r="O9037" s="37" t="s">
        <v>18068</v>
      </c>
      <c r="P9037" s="37">
        <v>9</v>
      </c>
      <c r="Q9037" s="37" t="s">
        <v>23</v>
      </c>
      <c r="R9037" s="9" t="str">
        <f>词典存放目录!$A$1&amp;O9037&amp;P9037&amp;Q9037</f>
        <v>F:\《自创文法查阅Excel》4.1备份\《B词汇·红宝书》\红宝书MP3分割\38 n3-ゆ (9).mp3</v>
      </c>
      <c r="S9037" s="38"/>
      <c r="T9037" s="56"/>
      <c r="U9037" s="56"/>
      <c r="V9037" s="30" t="str">
        <f t="shared" si="847"/>
        <v/>
      </c>
      <c r="W9037" s="29"/>
      <c r="X9037" s="9" t="s">
        <v>212</v>
      </c>
    </row>
    <row r="9038" spans="1:24" s="57" customFormat="1" ht="24">
      <c r="A9038" s="31">
        <v>9498</v>
      </c>
      <c r="B9038" s="32">
        <f t="shared" ca="1" si="844"/>
        <v>0.51149575986988038</v>
      </c>
      <c r="C9038" s="132" t="s">
        <v>16853</v>
      </c>
      <c r="D9038" s="124" t="s">
        <v>16854</v>
      </c>
      <c r="E9038" s="21"/>
      <c r="F9038" s="22"/>
      <c r="G9038" s="22"/>
      <c r="H9038" s="22"/>
      <c r="I9038" s="23"/>
      <c r="J9038" s="35" t="str">
        <f t="shared" si="845"/>
        <v>➸</v>
      </c>
      <c r="K9038" s="117" t="str">
        <f>词典存放目录!$A$1&amp;L9038&amp;M9038</f>
        <v>F:\《自创文法查阅Excel》4.1备份\《B词汇·红宝书》\红宝书15版图片\9498-ゆうびん【郵便】.jpg</v>
      </c>
      <c r="L9038" s="9" t="s">
        <v>18120</v>
      </c>
      <c r="M9038" s="117" t="s">
        <v>27153</v>
      </c>
      <c r="N9038" s="36" t="str">
        <f t="shared" si="846"/>
        <v>▶</v>
      </c>
      <c r="O9038" s="37" t="s">
        <v>18068</v>
      </c>
      <c r="P9038" s="37">
        <v>10</v>
      </c>
      <c r="Q9038" s="37" t="s">
        <v>23</v>
      </c>
      <c r="R9038" s="9" t="str">
        <f>词典存放目录!$A$1&amp;O9038&amp;P9038&amp;Q9038</f>
        <v>F:\《自创文法查阅Excel》4.1备份\《B词汇·红宝书》\红宝书MP3分割\38 n3-ゆ (10).mp3</v>
      </c>
      <c r="S9038" s="38"/>
      <c r="T9038" s="56"/>
      <c r="U9038" s="56"/>
      <c r="V9038" s="30" t="str">
        <f t="shared" si="847"/>
        <v/>
      </c>
      <c r="W9038" s="29"/>
      <c r="X9038" s="9" t="s">
        <v>212</v>
      </c>
    </row>
    <row r="9039" spans="1:24" s="57" customFormat="1" ht="24">
      <c r="A9039" s="31">
        <v>9499</v>
      </c>
      <c r="B9039" s="32">
        <f t="shared" ca="1" si="844"/>
        <v>0.93065227646145199</v>
      </c>
      <c r="C9039" s="132" t="s">
        <v>16855</v>
      </c>
      <c r="D9039" s="124" t="s">
        <v>16856</v>
      </c>
      <c r="E9039" s="21"/>
      <c r="F9039" s="22"/>
      <c r="G9039" s="22"/>
      <c r="H9039" s="22"/>
      <c r="I9039" s="23"/>
      <c r="J9039" s="35" t="str">
        <f t="shared" si="845"/>
        <v>➸</v>
      </c>
      <c r="K9039" s="117" t="str">
        <f>词典存放目录!$A$1&amp;L9039&amp;M9039</f>
        <v>F:\《自创文法查阅Excel》4.1备份\《B词汇·红宝书》\红宝书15版图片\9499-ゆうびんぶつ【郵便物】.jpg</v>
      </c>
      <c r="L9039" s="9" t="s">
        <v>18120</v>
      </c>
      <c r="M9039" s="117" t="s">
        <v>27154</v>
      </c>
      <c r="N9039" s="36" t="str">
        <f t="shared" si="846"/>
        <v>▶</v>
      </c>
      <c r="O9039" s="37" t="s">
        <v>18068</v>
      </c>
      <c r="P9039" s="37">
        <v>11</v>
      </c>
      <c r="Q9039" s="37" t="s">
        <v>23</v>
      </c>
      <c r="R9039" s="9" t="str">
        <f>词典存放目录!$A$1&amp;O9039&amp;P9039&amp;Q9039</f>
        <v>F:\《自创文法查阅Excel》4.1备份\《B词汇·红宝书》\红宝书MP3分割\38 n3-ゆ (11).mp3</v>
      </c>
      <c r="S9039" s="38"/>
      <c r="T9039" s="56"/>
      <c r="U9039" s="56"/>
      <c r="V9039" s="30" t="str">
        <f t="shared" si="847"/>
        <v/>
      </c>
      <c r="W9039" s="29"/>
      <c r="X9039" s="9" t="s">
        <v>212</v>
      </c>
    </row>
    <row r="9040" spans="1:24" s="57" customFormat="1" ht="24">
      <c r="A9040" s="31">
        <v>9500</v>
      </c>
      <c r="B9040" s="32">
        <f t="shared" ca="1" si="844"/>
        <v>0.58202275145979721</v>
      </c>
      <c r="C9040" s="132" t="s">
        <v>16857</v>
      </c>
      <c r="D9040" s="124" t="s">
        <v>16858</v>
      </c>
      <c r="E9040" s="21"/>
      <c r="F9040" s="22"/>
      <c r="G9040" s="22"/>
      <c r="H9040" s="22"/>
      <c r="I9040" s="23"/>
      <c r="J9040" s="35" t="str">
        <f t="shared" si="845"/>
        <v>➸</v>
      </c>
      <c r="K9040" s="117" t="str">
        <f>词典存放目录!$A$1&amp;L9040&amp;M9040</f>
        <v>F:\《自创文法查阅Excel》4.1备份\《B词汇·红宝书》\红宝书15版图片\9500-ゆうめいじん【有名人】.jpg</v>
      </c>
      <c r="L9040" s="9" t="s">
        <v>18120</v>
      </c>
      <c r="M9040" s="117" t="s">
        <v>27155</v>
      </c>
      <c r="N9040" s="36" t="str">
        <f t="shared" si="846"/>
        <v>▶</v>
      </c>
      <c r="O9040" s="37" t="s">
        <v>18068</v>
      </c>
      <c r="P9040" s="37">
        <v>12</v>
      </c>
      <c r="Q9040" s="37" t="s">
        <v>23</v>
      </c>
      <c r="R9040" s="9" t="str">
        <f>词典存放目录!$A$1&amp;O9040&amp;P9040&amp;Q9040</f>
        <v>F:\《自创文法查阅Excel》4.1备份\《B词汇·红宝书》\红宝书MP3分割\38 n3-ゆ (12).mp3</v>
      </c>
      <c r="S9040" s="38"/>
      <c r="T9040" s="56"/>
      <c r="U9040" s="56"/>
      <c r="V9040" s="30" t="str">
        <f t="shared" si="847"/>
        <v/>
      </c>
      <c r="W9040" s="29"/>
      <c r="X9040" s="9" t="s">
        <v>212</v>
      </c>
    </row>
    <row r="9041" spans="1:24" s="57" customFormat="1" ht="24">
      <c r="A9041" s="31">
        <v>9501</v>
      </c>
      <c r="B9041" s="32">
        <f t="shared" ca="1" si="844"/>
        <v>0.86484282559498593</v>
      </c>
      <c r="C9041" s="132" t="s">
        <v>16859</v>
      </c>
      <c r="D9041" s="124" t="s">
        <v>16860</v>
      </c>
      <c r="E9041" s="21"/>
      <c r="F9041" s="22"/>
      <c r="G9041" s="22"/>
      <c r="H9041" s="22"/>
      <c r="I9041" s="23"/>
      <c r="J9041" s="35" t="str">
        <f t="shared" si="845"/>
        <v>➸</v>
      </c>
      <c r="K9041" s="117" t="str">
        <f>词典存放目录!$A$1&amp;L9041&amp;M9041</f>
        <v>F:\《自创文法查阅Excel》4.1备份\《B词汇·红宝书》\红宝书15版图片\9501-ユーモア【humor】.jpg</v>
      </c>
      <c r="L9041" s="9" t="s">
        <v>18120</v>
      </c>
      <c r="M9041" s="117" t="s">
        <v>27156</v>
      </c>
      <c r="N9041" s="36" t="str">
        <f t="shared" si="846"/>
        <v>▶</v>
      </c>
      <c r="O9041" s="37" t="s">
        <v>18068</v>
      </c>
      <c r="P9041" s="37">
        <v>13</v>
      </c>
      <c r="Q9041" s="37" t="s">
        <v>23</v>
      </c>
      <c r="R9041" s="9" t="str">
        <f>词典存放目录!$A$1&amp;O9041&amp;P9041&amp;Q9041</f>
        <v>F:\《自创文法查阅Excel》4.1备份\《B词汇·红宝书》\红宝书MP3分割\38 n3-ゆ (13).mp3</v>
      </c>
      <c r="S9041" s="38"/>
      <c r="T9041" s="56"/>
      <c r="U9041" s="56"/>
      <c r="V9041" s="30" t="str">
        <f t="shared" si="847"/>
        <v/>
      </c>
      <c r="W9041" s="29"/>
      <c r="X9041" s="9" t="s">
        <v>212</v>
      </c>
    </row>
    <row r="9042" spans="1:24" s="57" customFormat="1" ht="24">
      <c r="A9042" s="31">
        <v>9504</v>
      </c>
      <c r="B9042" s="32">
        <f t="shared" ca="1" si="844"/>
        <v>0.30099291551198726</v>
      </c>
      <c r="C9042" s="132" t="s">
        <v>16861</v>
      </c>
      <c r="D9042" s="124" t="s">
        <v>16862</v>
      </c>
      <c r="E9042" s="21" t="s">
        <v>459</v>
      </c>
      <c r="F9042" s="22"/>
      <c r="G9042" s="22"/>
      <c r="H9042" s="22"/>
      <c r="I9042" s="23"/>
      <c r="J9042" s="35" t="str">
        <f t="shared" si="845"/>
        <v>➸</v>
      </c>
      <c r="K9042" s="117" t="str">
        <f>词典存放目录!$A$1&amp;L9042&amp;M9042</f>
        <v>F:\《自创文法查阅Excel》4.1备份\《B词汇·红宝书》\红宝书15版图片\9504-ゆかい【愉快】.jpg</v>
      </c>
      <c r="L9042" s="9" t="s">
        <v>18120</v>
      </c>
      <c r="M9042" s="117" t="s">
        <v>27157</v>
      </c>
      <c r="N9042" s="36" t="str">
        <f t="shared" si="846"/>
        <v>▶</v>
      </c>
      <c r="O9042" s="37" t="s">
        <v>18068</v>
      </c>
      <c r="P9042" s="37">
        <v>16</v>
      </c>
      <c r="Q9042" s="37" t="s">
        <v>23</v>
      </c>
      <c r="R9042" s="9" t="str">
        <f>词典存放目录!$A$1&amp;O9042&amp;P9042&amp;Q9042</f>
        <v>F:\《自创文法查阅Excel》4.1备份\《B词汇·红宝书》\红宝书MP3分割\38 n3-ゆ (16).mp3</v>
      </c>
      <c r="S9042" s="38"/>
      <c r="T9042" s="56"/>
      <c r="U9042" s="56"/>
      <c r="V9042" s="30" t="str">
        <f t="shared" si="847"/>
        <v/>
      </c>
      <c r="W9042" s="69"/>
      <c r="X9042" s="9" t="s">
        <v>212</v>
      </c>
    </row>
    <row r="9043" spans="1:24" s="57" customFormat="1" ht="24">
      <c r="A9043" s="31">
        <v>9505</v>
      </c>
      <c r="B9043" s="32">
        <f t="shared" ca="1" si="844"/>
        <v>0.81208141040091331</v>
      </c>
      <c r="C9043" s="132" t="s">
        <v>16863</v>
      </c>
      <c r="D9043" s="124" t="s">
        <v>16864</v>
      </c>
      <c r="E9043" s="21"/>
      <c r="F9043" s="22"/>
      <c r="G9043" s="22"/>
      <c r="H9043" s="22"/>
      <c r="I9043" s="23"/>
      <c r="J9043" s="35" t="str">
        <f t="shared" si="845"/>
        <v>➸</v>
      </c>
      <c r="K9043" s="117" t="str">
        <f>词典存放目录!$A$1&amp;L9043&amp;M9043</f>
        <v>F:\《自创文法查阅Excel》4.1备份\《B词汇·红宝书》\红宝书15版图片\9505-～ゆき【～行き】.jpg</v>
      </c>
      <c r="L9043" s="9" t="s">
        <v>18120</v>
      </c>
      <c r="M9043" s="117" t="s">
        <v>27158</v>
      </c>
      <c r="N9043" s="36" t="str">
        <f t="shared" si="846"/>
        <v>▶</v>
      </c>
      <c r="O9043" s="37" t="s">
        <v>18068</v>
      </c>
      <c r="P9043" s="37">
        <v>17</v>
      </c>
      <c r="Q9043" s="37" t="s">
        <v>23</v>
      </c>
      <c r="R9043" s="9" t="str">
        <f>词典存放目录!$A$1&amp;O9043&amp;P9043&amp;Q9043</f>
        <v>F:\《自创文法查阅Excel》4.1备份\《B词汇·红宝书》\红宝书MP3分割\38 n3-ゆ (17).mp3</v>
      </c>
      <c r="S9043" s="38"/>
      <c r="T9043" s="56"/>
      <c r="U9043" s="56"/>
      <c r="V9043" s="30" t="str">
        <f t="shared" si="847"/>
        <v/>
      </c>
      <c r="W9043" s="29"/>
      <c r="X9043" s="9" t="s">
        <v>212</v>
      </c>
    </row>
    <row r="9044" spans="1:24" s="57" customFormat="1" ht="24">
      <c r="A9044" s="31">
        <v>9507</v>
      </c>
      <c r="B9044" s="32">
        <f t="shared" ca="1" si="844"/>
        <v>0.16667892227175363</v>
      </c>
      <c r="C9044" s="132" t="s">
        <v>16865</v>
      </c>
      <c r="D9044" s="124" t="s">
        <v>16866</v>
      </c>
      <c r="E9044" s="21"/>
      <c r="F9044" s="22"/>
      <c r="G9044" s="22"/>
      <c r="H9044" s="22"/>
      <c r="I9044" s="23"/>
      <c r="J9044" s="35" t="str">
        <f t="shared" si="845"/>
        <v>➸</v>
      </c>
      <c r="K9044" s="117" t="str">
        <f>词典存放目录!$A$1&amp;L9044&amp;M9044</f>
        <v>F:\《自创文法查阅Excel》4.1备份\《B词汇·红宝书》\红宝书15版图片\9507-ゆびさき【指先】.jpg</v>
      </c>
      <c r="L9044" s="9" t="s">
        <v>18120</v>
      </c>
      <c r="M9044" s="117" t="s">
        <v>27159</v>
      </c>
      <c r="N9044" s="36" t="str">
        <f t="shared" si="846"/>
        <v>▶</v>
      </c>
      <c r="O9044" s="37" t="s">
        <v>18068</v>
      </c>
      <c r="P9044" s="37">
        <v>19</v>
      </c>
      <c r="Q9044" s="37" t="s">
        <v>23</v>
      </c>
      <c r="R9044" s="9" t="str">
        <f>词典存放目录!$A$1&amp;O9044&amp;P9044&amp;Q9044</f>
        <v>F:\《自创文法查阅Excel》4.1备份\《B词汇·红宝书》\红宝书MP3分割\38 n3-ゆ (19).mp3</v>
      </c>
      <c r="S9044" s="38"/>
      <c r="T9044" s="56"/>
      <c r="U9044" s="56"/>
      <c r="V9044" s="30" t="str">
        <f t="shared" si="847"/>
        <v/>
      </c>
      <c r="W9044" s="29"/>
      <c r="X9044" s="9" t="s">
        <v>212</v>
      </c>
    </row>
    <row r="9045" spans="1:24" s="57" customFormat="1" ht="24">
      <c r="A9045" s="31">
        <v>9508</v>
      </c>
      <c r="B9045" s="32">
        <f t="shared" ca="1" si="844"/>
        <v>0.77590700060189577</v>
      </c>
      <c r="C9045" s="132" t="s">
        <v>16867</v>
      </c>
      <c r="D9045" s="124" t="s">
        <v>16868</v>
      </c>
      <c r="E9045" s="21"/>
      <c r="F9045" s="22"/>
      <c r="G9045" s="22"/>
      <c r="H9045" s="22"/>
      <c r="I9045" s="23"/>
      <c r="J9045" s="35" t="str">
        <f t="shared" si="845"/>
        <v>➸</v>
      </c>
      <c r="K9045" s="117" t="str">
        <f>词典存放目录!$A$1&amp;L9045&amp;M9045</f>
        <v>F:\《自创文法查阅Excel》4.1备份\《B词汇·红宝书》\红宝书15版图片\9508-ゆめみる【夢見る】.jpg</v>
      </c>
      <c r="L9045" s="9" t="s">
        <v>18120</v>
      </c>
      <c r="M9045" s="117" t="s">
        <v>27160</v>
      </c>
      <c r="N9045" s="36" t="str">
        <f t="shared" si="846"/>
        <v>▶</v>
      </c>
      <c r="O9045" s="37" t="s">
        <v>18068</v>
      </c>
      <c r="P9045" s="37">
        <v>20</v>
      </c>
      <c r="Q9045" s="37" t="s">
        <v>23</v>
      </c>
      <c r="R9045" s="9" t="str">
        <f>词典存放目录!$A$1&amp;O9045&amp;P9045&amp;Q9045</f>
        <v>F:\《自创文法查阅Excel》4.1备份\《B词汇·红宝书》\红宝书MP3分割\38 n3-ゆ (20).mp3</v>
      </c>
      <c r="S9045" s="38"/>
      <c r="T9045" s="56"/>
      <c r="U9045" s="56"/>
      <c r="V9045" s="30" t="str">
        <f t="shared" si="847"/>
        <v/>
      </c>
      <c r="W9045" s="29"/>
      <c r="X9045" s="9" t="s">
        <v>212</v>
      </c>
    </row>
    <row r="9046" spans="1:24" s="57" customFormat="1" ht="24">
      <c r="A9046" s="31">
        <v>9509</v>
      </c>
      <c r="B9046" s="32">
        <f t="shared" ca="1" si="844"/>
        <v>0.70273459678798322</v>
      </c>
      <c r="C9046" s="132" t="s">
        <v>16869</v>
      </c>
      <c r="D9046" s="124" t="s">
        <v>16870</v>
      </c>
      <c r="E9046" s="21"/>
      <c r="F9046" s="22"/>
      <c r="G9046" s="22"/>
      <c r="H9046" s="22"/>
      <c r="I9046" s="23"/>
      <c r="J9046" s="35" t="str">
        <f t="shared" si="845"/>
        <v>➸</v>
      </c>
      <c r="K9046" s="117" t="str">
        <f>词典存放目录!$A$1&amp;L9046&amp;M9046</f>
        <v>F:\《自创文法查阅Excel》4.1备份\《B词汇·红宝书》\红宝书15版图片\9509-ゆらい【由来】.jpg</v>
      </c>
      <c r="L9046" s="9" t="s">
        <v>18120</v>
      </c>
      <c r="M9046" s="117" t="s">
        <v>27161</v>
      </c>
      <c r="N9046" s="36" t="str">
        <f t="shared" si="846"/>
        <v>▶</v>
      </c>
      <c r="O9046" s="37" t="s">
        <v>18068</v>
      </c>
      <c r="P9046" s="37">
        <v>21</v>
      </c>
      <c r="Q9046" s="37" t="s">
        <v>23</v>
      </c>
      <c r="R9046" s="9" t="str">
        <f>词典存放目录!$A$1&amp;O9046&amp;P9046&amp;Q9046</f>
        <v>F:\《自创文法查阅Excel》4.1备份\《B词汇·红宝书》\红宝书MP3分割\38 n3-ゆ (21).mp3</v>
      </c>
      <c r="S9046" s="38"/>
      <c r="T9046" s="56"/>
      <c r="U9046" s="56"/>
      <c r="V9046" s="30"/>
      <c r="W9046" s="69"/>
      <c r="X9046" s="9" t="s">
        <v>212</v>
      </c>
    </row>
    <row r="9047" spans="1:24" s="57" customFormat="1" ht="24">
      <c r="A9047" s="31">
        <v>9510</v>
      </c>
      <c r="B9047" s="32">
        <f t="shared" ca="1" si="844"/>
        <v>0.61661651886069735</v>
      </c>
      <c r="C9047" s="132" t="s">
        <v>16871</v>
      </c>
      <c r="D9047" s="124" t="s">
        <v>16872</v>
      </c>
      <c r="E9047" s="21" t="s">
        <v>32</v>
      </c>
      <c r="F9047" s="22"/>
      <c r="G9047" s="22"/>
      <c r="H9047" s="22"/>
      <c r="I9047" s="23"/>
      <c r="J9047" s="35" t="str">
        <f t="shared" si="845"/>
        <v>➸</v>
      </c>
      <c r="K9047" s="117" t="str">
        <f>词典存放目录!$A$1&amp;L9047&amp;M9047</f>
        <v>F:\《自创文法查阅Excel》4.1备份\《B词汇·红宝书》\红宝书15版图片\9510-ゆるい【緩い】.jpg</v>
      </c>
      <c r="L9047" s="9" t="s">
        <v>18120</v>
      </c>
      <c r="M9047" s="117" t="s">
        <v>27162</v>
      </c>
      <c r="N9047" s="36" t="str">
        <f t="shared" si="846"/>
        <v>▶</v>
      </c>
      <c r="O9047" s="37" t="s">
        <v>18068</v>
      </c>
      <c r="P9047" s="37">
        <v>22</v>
      </c>
      <c r="Q9047" s="37" t="s">
        <v>23</v>
      </c>
      <c r="R9047" s="9" t="str">
        <f>词典存放目录!$A$1&amp;O9047&amp;P9047&amp;Q9047</f>
        <v>F:\《自创文法查阅Excel》4.1备份\《B词汇·红宝书》\红宝书MP3分割\38 n3-ゆ (22).mp3</v>
      </c>
      <c r="S9047" s="38"/>
      <c r="T9047" s="56"/>
      <c r="U9047" s="56"/>
      <c r="V9047" s="30" t="str">
        <f t="shared" ref="V9047:V9060" si="848">IF(COUNTA(S9047:U9047)=0,"",COUNTIF(S9047:U9047,"0")/COUNTA(S9047:U9047))</f>
        <v/>
      </c>
      <c r="W9047" s="29"/>
      <c r="X9047" s="9" t="s">
        <v>212</v>
      </c>
    </row>
    <row r="9048" spans="1:24" s="57" customFormat="1" ht="24">
      <c r="A9048" s="31">
        <v>9511</v>
      </c>
      <c r="B9048" s="32">
        <f t="shared" ca="1" si="844"/>
        <v>0.72957904464175893</v>
      </c>
      <c r="C9048" s="133" t="s">
        <v>16873</v>
      </c>
      <c r="D9048" s="126" t="s">
        <v>16874</v>
      </c>
      <c r="E9048" s="21"/>
      <c r="F9048" s="22"/>
      <c r="G9048" s="22"/>
      <c r="H9048" s="22"/>
      <c r="I9048" s="23"/>
      <c r="J9048" s="35" t="str">
        <f t="shared" si="845"/>
        <v>➸</v>
      </c>
      <c r="K9048" s="117" t="str">
        <f>词典存放目录!$A$1&amp;L9048&amp;M9048</f>
        <v>F:\《自创文法查阅Excel》4.1备份\《B词汇·红宝书》\红宝书15版图片\9511-ゆいいつ【唯一】.jpg</v>
      </c>
      <c r="L9048" s="9" t="s">
        <v>18120</v>
      </c>
      <c r="M9048" s="117" t="s">
        <v>27163</v>
      </c>
      <c r="N9048" s="36" t="str">
        <f t="shared" si="846"/>
        <v>▶</v>
      </c>
      <c r="O9048" s="37" t="s">
        <v>18069</v>
      </c>
      <c r="P9048" s="37">
        <v>1</v>
      </c>
      <c r="Q9048" s="37" t="s">
        <v>23</v>
      </c>
      <c r="R9048" s="9" t="str">
        <f>词典存放目录!$A$1&amp;O9048&amp;P9048&amp;Q9048</f>
        <v>F:\《自创文法查阅Excel》4.1备份\《B词汇·红宝书》\红宝书MP3分割\38 n2-ゆ (1).mp3</v>
      </c>
      <c r="S9048" s="38"/>
      <c r="T9048" s="56"/>
      <c r="U9048" s="56"/>
      <c r="V9048" s="30" t="str">
        <f t="shared" si="848"/>
        <v/>
      </c>
      <c r="W9048" s="29"/>
      <c r="X9048" s="9" t="s">
        <v>329</v>
      </c>
    </row>
    <row r="9049" spans="1:24" s="57" customFormat="1" ht="24">
      <c r="A9049" s="31">
        <v>9512</v>
      </c>
      <c r="B9049" s="32">
        <f t="shared" ca="1" si="844"/>
        <v>0.46951929634039746</v>
      </c>
      <c r="C9049" s="133" t="s">
        <v>16875</v>
      </c>
      <c r="D9049" s="126" t="s">
        <v>16876</v>
      </c>
      <c r="E9049" s="21"/>
      <c r="F9049" s="22"/>
      <c r="G9049" s="22"/>
      <c r="H9049" s="22"/>
      <c r="I9049" s="23"/>
      <c r="J9049" s="35" t="str">
        <f t="shared" si="845"/>
        <v>➸</v>
      </c>
      <c r="K9049" s="117" t="str">
        <f>词典存放目录!$A$1&amp;L9049&amp;M9049</f>
        <v>F:\《自创文法查阅Excel》4.1备份\《B词汇·红宝书》\红宝书15版图片\9512-ゆういぎ【有意義】.jpg</v>
      </c>
      <c r="L9049" s="9" t="s">
        <v>18120</v>
      </c>
      <c r="M9049" s="117" t="s">
        <v>27164</v>
      </c>
      <c r="N9049" s="36" t="str">
        <f t="shared" si="846"/>
        <v>▶</v>
      </c>
      <c r="O9049" s="37" t="s">
        <v>18069</v>
      </c>
      <c r="P9049" s="37">
        <v>2</v>
      </c>
      <c r="Q9049" s="37" t="s">
        <v>23</v>
      </c>
      <c r="R9049" s="9" t="str">
        <f>词典存放目录!$A$1&amp;O9049&amp;P9049&amp;Q9049</f>
        <v>F:\《自创文法查阅Excel》4.1备份\《B词汇·红宝书》\红宝书MP3分割\38 n2-ゆ (2).mp3</v>
      </c>
      <c r="S9049" s="38"/>
      <c r="T9049" s="56"/>
      <c r="U9049" s="56"/>
      <c r="V9049" s="30" t="str">
        <f t="shared" si="848"/>
        <v/>
      </c>
      <c r="W9049" s="29"/>
      <c r="X9049" s="9" t="s">
        <v>329</v>
      </c>
    </row>
    <row r="9050" spans="1:24" s="57" customFormat="1" ht="24">
      <c r="A9050" s="31">
        <v>9513</v>
      </c>
      <c r="B9050" s="32">
        <f t="shared" ca="1" si="844"/>
        <v>0.45397039041185683</v>
      </c>
      <c r="C9050" s="133" t="s">
        <v>16842</v>
      </c>
      <c r="D9050" s="126" t="s">
        <v>16877</v>
      </c>
      <c r="E9050" s="21"/>
      <c r="F9050" s="22"/>
      <c r="G9050" s="22"/>
      <c r="H9050" s="22"/>
      <c r="I9050" s="23"/>
      <c r="J9050" s="35" t="str">
        <f t="shared" si="845"/>
        <v>➸</v>
      </c>
      <c r="K9050" s="117" t="str">
        <f>词典存放目录!$A$1&amp;L9050&amp;M9050</f>
        <v>F:\《自创文法查阅Excel》4.1备份\《B词汇·红宝书》\红宝书15版图片\9513-ゆうこう【友好】.jpg</v>
      </c>
      <c r="L9050" s="9" t="s">
        <v>18120</v>
      </c>
      <c r="M9050" s="117" t="s">
        <v>27165</v>
      </c>
      <c r="N9050" s="36" t="str">
        <f t="shared" si="846"/>
        <v>▶</v>
      </c>
      <c r="O9050" s="37" t="s">
        <v>18069</v>
      </c>
      <c r="P9050" s="37">
        <v>3</v>
      </c>
      <c r="Q9050" s="37" t="s">
        <v>23</v>
      </c>
      <c r="R9050" s="9" t="str">
        <f>词典存放目录!$A$1&amp;O9050&amp;P9050&amp;Q9050</f>
        <v>F:\《自创文法查阅Excel》4.1备份\《B词汇·红宝书》\红宝书MP3分割\38 n2-ゆ (3).mp3</v>
      </c>
      <c r="S9050" s="38"/>
      <c r="T9050" s="56"/>
      <c r="U9050" s="56"/>
      <c r="V9050" s="30" t="str">
        <f t="shared" si="848"/>
        <v/>
      </c>
      <c r="W9050" s="29"/>
      <c r="X9050" s="9" t="s">
        <v>329</v>
      </c>
    </row>
    <row r="9051" spans="1:24" s="57" customFormat="1" ht="24">
      <c r="A9051" s="31">
        <v>9514</v>
      </c>
      <c r="B9051" s="32">
        <f t="shared" ca="1" si="844"/>
        <v>0.42375712975969937</v>
      </c>
      <c r="C9051" s="133" t="s">
        <v>16878</v>
      </c>
      <c r="D9051" s="126" t="s">
        <v>16879</v>
      </c>
      <c r="E9051" s="21"/>
      <c r="F9051" s="22"/>
      <c r="G9051" s="22"/>
      <c r="H9051" s="22"/>
      <c r="I9051" s="23"/>
      <c r="J9051" s="35" t="str">
        <f t="shared" si="845"/>
        <v>➸</v>
      </c>
      <c r="K9051" s="117" t="str">
        <f>词典存放目录!$A$1&amp;L9051&amp;M9051</f>
        <v>F:\《自创文法查阅Excel》4.1备份\《B词汇·红宝书》\红宝书15版图片\9514-ゆうじょう【友情】.jpg</v>
      </c>
      <c r="L9051" s="9" t="s">
        <v>18120</v>
      </c>
      <c r="M9051" s="117" t="s">
        <v>27166</v>
      </c>
      <c r="N9051" s="36" t="str">
        <f t="shared" si="846"/>
        <v>▶</v>
      </c>
      <c r="O9051" s="37" t="s">
        <v>18069</v>
      </c>
      <c r="P9051" s="37">
        <v>4</v>
      </c>
      <c r="Q9051" s="37" t="s">
        <v>23</v>
      </c>
      <c r="R9051" s="9" t="str">
        <f>词典存放目录!$A$1&amp;O9051&amp;P9051&amp;Q9051</f>
        <v>F:\《自创文法查阅Excel》4.1备份\《B词汇·红宝书》\红宝书MP3分割\38 n2-ゆ (4).mp3</v>
      </c>
      <c r="S9051" s="38"/>
      <c r="T9051" s="56"/>
      <c r="U9051" s="56"/>
      <c r="V9051" s="30" t="str">
        <f t="shared" si="848"/>
        <v/>
      </c>
      <c r="W9051" s="29"/>
      <c r="X9051" s="9" t="s">
        <v>329</v>
      </c>
    </row>
    <row r="9052" spans="1:24" s="57" customFormat="1" ht="24">
      <c r="A9052" s="31">
        <v>9515</v>
      </c>
      <c r="B9052" s="32">
        <f t="shared" ca="1" si="844"/>
        <v>0.62431124102142765</v>
      </c>
      <c r="C9052" s="133" t="s">
        <v>16880</v>
      </c>
      <c r="D9052" s="126" t="s">
        <v>16881</v>
      </c>
      <c r="E9052" s="21"/>
      <c r="F9052" s="22"/>
      <c r="G9052" s="22"/>
      <c r="H9052" s="22"/>
      <c r="I9052" s="23"/>
      <c r="J9052" s="35" t="str">
        <f t="shared" si="845"/>
        <v>➸</v>
      </c>
      <c r="K9052" s="117" t="str">
        <f>词典存放目录!$A$1&amp;L9052&amp;M9052</f>
        <v>F:\《自创文法查阅Excel》4.1备份\《B词汇·红宝书》\红宝书15版图片\9515-ゆうせんてき【優先的】.jpg</v>
      </c>
      <c r="L9052" s="9" t="s">
        <v>18120</v>
      </c>
      <c r="M9052" s="117" t="s">
        <v>27167</v>
      </c>
      <c r="N9052" s="36" t="str">
        <f t="shared" si="846"/>
        <v>▶</v>
      </c>
      <c r="O9052" s="37" t="s">
        <v>18069</v>
      </c>
      <c r="P9052" s="37">
        <v>5</v>
      </c>
      <c r="Q9052" s="37" t="s">
        <v>23</v>
      </c>
      <c r="R9052" s="9" t="str">
        <f>词典存放目录!$A$1&amp;O9052&amp;P9052&amp;Q9052</f>
        <v>F:\《自创文法查阅Excel》4.1备份\《B词汇·红宝书》\红宝书MP3分割\38 n2-ゆ (5).mp3</v>
      </c>
      <c r="S9052" s="38"/>
      <c r="T9052" s="56"/>
      <c r="U9052" s="56"/>
      <c r="V9052" s="30" t="str">
        <f t="shared" si="848"/>
        <v/>
      </c>
      <c r="W9052" s="69"/>
      <c r="X9052" s="9" t="s">
        <v>329</v>
      </c>
    </row>
    <row r="9053" spans="1:24" s="57" customFormat="1" ht="24">
      <c r="A9053" s="31">
        <v>9516</v>
      </c>
      <c r="B9053" s="32">
        <f t="shared" ca="1" si="844"/>
        <v>0.7553005946405299</v>
      </c>
      <c r="C9053" s="133" t="s">
        <v>16882</v>
      </c>
      <c r="D9053" s="126" t="s">
        <v>16883</v>
      </c>
      <c r="E9053" s="21"/>
      <c r="F9053" s="22"/>
      <c r="G9053" s="22"/>
      <c r="H9053" s="22"/>
      <c r="I9053" s="23"/>
      <c r="J9053" s="35" t="str">
        <f t="shared" si="845"/>
        <v>➸</v>
      </c>
      <c r="K9053" s="117" t="str">
        <f>词典存放目录!$A$1&amp;L9053&amp;M9053</f>
        <v>F:\《自创文法查阅Excel》4.1备份\《B词汇·红宝书》\红宝书15版图片\9516-ゆうそう【郵送】.jpg</v>
      </c>
      <c r="L9053" s="9" t="s">
        <v>18120</v>
      </c>
      <c r="M9053" s="117" t="s">
        <v>27168</v>
      </c>
      <c r="N9053" s="36" t="str">
        <f t="shared" si="846"/>
        <v>▶</v>
      </c>
      <c r="O9053" s="37" t="s">
        <v>18069</v>
      </c>
      <c r="P9053" s="37">
        <v>6</v>
      </c>
      <c r="Q9053" s="37" t="s">
        <v>23</v>
      </c>
      <c r="R9053" s="9" t="str">
        <f>词典存放目录!$A$1&amp;O9053&amp;P9053&amp;Q9053</f>
        <v>F:\《自创文法查阅Excel》4.1备份\《B词汇·红宝书》\红宝书MP3分割\38 n2-ゆ (6).mp3</v>
      </c>
      <c r="S9053" s="38"/>
      <c r="T9053" s="56"/>
      <c r="U9053" s="56"/>
      <c r="V9053" s="30" t="str">
        <f t="shared" si="848"/>
        <v/>
      </c>
      <c r="W9053" s="29"/>
      <c r="X9053" s="9" t="s">
        <v>329</v>
      </c>
    </row>
    <row r="9054" spans="1:24" s="57" customFormat="1" ht="24">
      <c r="A9054" s="31">
        <v>9517</v>
      </c>
      <c r="B9054" s="32">
        <f t="shared" ca="1" si="844"/>
        <v>0.30232809460543608</v>
      </c>
      <c r="C9054" s="133" t="s">
        <v>16884</v>
      </c>
      <c r="D9054" s="126" t="s">
        <v>16885</v>
      </c>
      <c r="E9054" s="21"/>
      <c r="F9054" s="22"/>
      <c r="G9054" s="22"/>
      <c r="H9054" s="22"/>
      <c r="I9054" s="23"/>
      <c r="J9054" s="35" t="str">
        <f t="shared" si="845"/>
        <v>➸</v>
      </c>
      <c r="K9054" s="117" t="str">
        <f>词典存放目录!$A$1&amp;L9054&amp;M9054</f>
        <v>F:\《自创文法查阅Excel》4.1备份\《B词汇·红宝书》\红宝书15版图片\9517-ゆうのう【有能】.jpg</v>
      </c>
      <c r="L9054" s="9" t="s">
        <v>18120</v>
      </c>
      <c r="M9054" s="117" t="s">
        <v>27169</v>
      </c>
      <c r="N9054" s="36" t="str">
        <f t="shared" si="846"/>
        <v>▶</v>
      </c>
      <c r="O9054" s="37" t="s">
        <v>18069</v>
      </c>
      <c r="P9054" s="37">
        <v>7</v>
      </c>
      <c r="Q9054" s="37" t="s">
        <v>23</v>
      </c>
      <c r="R9054" s="9" t="str">
        <f>词典存放目录!$A$1&amp;O9054&amp;P9054&amp;Q9054</f>
        <v>F:\《自创文法查阅Excel》4.1备份\《B词汇·红宝书》\红宝书MP3分割\38 n2-ゆ (7).mp3</v>
      </c>
      <c r="S9054" s="38"/>
      <c r="T9054" s="56"/>
      <c r="U9054" s="56"/>
      <c r="V9054" s="30" t="str">
        <f t="shared" si="848"/>
        <v/>
      </c>
      <c r="W9054" s="29"/>
      <c r="X9054" s="9" t="s">
        <v>329</v>
      </c>
    </row>
    <row r="9055" spans="1:24" s="57" customFormat="1" ht="24">
      <c r="A9055" s="31">
        <v>9518</v>
      </c>
      <c r="B9055" s="32">
        <f t="shared" ca="1" si="844"/>
        <v>0.79357013210786342</v>
      </c>
      <c r="C9055" s="133" t="s">
        <v>16886</v>
      </c>
      <c r="D9055" s="126" t="s">
        <v>16887</v>
      </c>
      <c r="E9055" s="21"/>
      <c r="F9055" s="22"/>
      <c r="G9055" s="41" t="s">
        <v>99</v>
      </c>
      <c r="H9055" s="22" t="s">
        <v>159</v>
      </c>
      <c r="I9055" s="23"/>
      <c r="J9055" s="35" t="str">
        <f t="shared" si="845"/>
        <v>➸</v>
      </c>
      <c r="K9055" s="117" t="str">
        <f>词典存放目录!$A$1&amp;L9055&amp;M9055</f>
        <v>F:\《自创文法查阅Excel》4.1备份\《B词汇·红宝书》\红宝书15版图片\9518-ゆうゆう【悠々】.jpg</v>
      </c>
      <c r="L9055" s="9" t="s">
        <v>18120</v>
      </c>
      <c r="M9055" s="117" t="s">
        <v>27170</v>
      </c>
      <c r="N9055" s="36" t="str">
        <f t="shared" si="846"/>
        <v>▶</v>
      </c>
      <c r="O9055" s="37" t="s">
        <v>18069</v>
      </c>
      <c r="P9055" s="37">
        <v>8</v>
      </c>
      <c r="Q9055" s="37" t="s">
        <v>23</v>
      </c>
      <c r="R9055" s="9" t="str">
        <f>词典存放目录!$A$1&amp;O9055&amp;P9055&amp;Q9055</f>
        <v>F:\《自创文法查阅Excel》4.1备份\《B词汇·红宝书》\红宝书MP3分割\38 n2-ゆ (8).mp3</v>
      </c>
      <c r="S9055" s="38"/>
      <c r="T9055" s="56"/>
      <c r="U9055" s="56"/>
      <c r="V9055" s="30" t="str">
        <f t="shared" si="848"/>
        <v/>
      </c>
      <c r="W9055" s="29"/>
      <c r="X9055" s="9" t="s">
        <v>329</v>
      </c>
    </row>
    <row r="9056" spans="1:24" s="57" customFormat="1" ht="24">
      <c r="A9056" s="31">
        <v>9519</v>
      </c>
      <c r="B9056" s="32">
        <f t="shared" ca="1" si="844"/>
        <v>0.24424239826588434</v>
      </c>
      <c r="C9056" s="133" t="s">
        <v>16888</v>
      </c>
      <c r="D9056" s="126" t="s">
        <v>16889</v>
      </c>
      <c r="E9056" s="21"/>
      <c r="F9056" s="22"/>
      <c r="G9056" s="22"/>
      <c r="H9056" s="22"/>
      <c r="I9056" s="23"/>
      <c r="J9056" s="35" t="str">
        <f t="shared" si="845"/>
        <v>➸</v>
      </c>
      <c r="K9056" s="117" t="str">
        <f>词典存放目录!$A$1&amp;L9056&amp;M9056</f>
        <v>F:\《自创文法查阅Excel》4.1备份\《B词汇·红宝书》\红宝书15版图片\9519-ゆうり【有利】.jpg</v>
      </c>
      <c r="L9056" s="9" t="s">
        <v>18120</v>
      </c>
      <c r="M9056" s="117" t="s">
        <v>27171</v>
      </c>
      <c r="N9056" s="36" t="str">
        <f t="shared" si="846"/>
        <v>▶</v>
      </c>
      <c r="O9056" s="37" t="s">
        <v>18069</v>
      </c>
      <c r="P9056" s="37">
        <v>9</v>
      </c>
      <c r="Q9056" s="37" t="s">
        <v>23</v>
      </c>
      <c r="R9056" s="9" t="str">
        <f>词典存放目录!$A$1&amp;O9056&amp;P9056&amp;Q9056</f>
        <v>F:\《自创文法查阅Excel》4.1备份\《B词汇·红宝书》\红宝书MP3分割\38 n2-ゆ (9).mp3</v>
      </c>
      <c r="S9056" s="38"/>
      <c r="T9056" s="56"/>
      <c r="U9056" s="56"/>
      <c r="V9056" s="30" t="str">
        <f t="shared" si="848"/>
        <v/>
      </c>
      <c r="W9056" s="29"/>
      <c r="X9056" s="9" t="s">
        <v>329</v>
      </c>
    </row>
    <row r="9057" spans="1:24" s="57" customFormat="1" ht="24">
      <c r="A9057" s="31">
        <v>9520</v>
      </c>
      <c r="B9057" s="32">
        <f t="shared" ca="1" si="844"/>
        <v>0.13801596912268244</v>
      </c>
      <c r="C9057" s="133" t="s">
        <v>16812</v>
      </c>
      <c r="D9057" s="126" t="s">
        <v>16890</v>
      </c>
      <c r="E9057" s="21"/>
      <c r="F9057" s="22"/>
      <c r="G9057" s="22"/>
      <c r="H9057" s="22"/>
      <c r="I9057" s="23"/>
      <c r="J9057" s="35" t="str">
        <f t="shared" si="845"/>
        <v>➸</v>
      </c>
      <c r="K9057" s="117" t="str">
        <f>词典存放目录!$A$1&amp;L9057&amp;M9057</f>
        <v>F:\《自创文法查阅Excel》4.1备份\《B词汇·红宝书》\红宝书15版图片\9520-ゆうりょう【優良】.jpg</v>
      </c>
      <c r="L9057" s="9" t="s">
        <v>18120</v>
      </c>
      <c r="M9057" s="117" t="s">
        <v>27172</v>
      </c>
      <c r="N9057" s="36" t="str">
        <f t="shared" si="846"/>
        <v>▶</v>
      </c>
      <c r="O9057" s="37" t="s">
        <v>18069</v>
      </c>
      <c r="P9057" s="37">
        <v>10</v>
      </c>
      <c r="Q9057" s="37" t="s">
        <v>23</v>
      </c>
      <c r="R9057" s="9" t="str">
        <f>词典存放目录!$A$1&amp;O9057&amp;P9057&amp;Q9057</f>
        <v>F:\《自创文法查阅Excel》4.1备份\《B词汇·红宝书》\红宝书MP3分割\38 n2-ゆ (10).mp3</v>
      </c>
      <c r="S9057" s="38"/>
      <c r="T9057" s="56"/>
      <c r="U9057" s="56"/>
      <c r="V9057" s="30" t="str">
        <f t="shared" si="848"/>
        <v/>
      </c>
      <c r="W9057" s="69"/>
      <c r="X9057" s="9" t="s">
        <v>329</v>
      </c>
    </row>
    <row r="9058" spans="1:24" s="57" customFormat="1" ht="24">
      <c r="A9058" s="31">
        <v>9521</v>
      </c>
      <c r="B9058" s="32">
        <f t="shared" ca="1" si="844"/>
        <v>0.90700975283372531</v>
      </c>
      <c r="C9058" s="133" t="s">
        <v>16891</v>
      </c>
      <c r="D9058" s="126" t="s">
        <v>16892</v>
      </c>
      <c r="E9058" s="21"/>
      <c r="F9058" s="22"/>
      <c r="G9058" s="22"/>
      <c r="H9058" s="22"/>
      <c r="I9058" s="23"/>
      <c r="J9058" s="35" t="str">
        <f t="shared" si="845"/>
        <v>➸</v>
      </c>
      <c r="K9058" s="117" t="str">
        <f>词典存放目录!$A$1&amp;L9058&amp;M9058</f>
        <v>F:\《自创文法查阅Excel》4.1备份\《B词汇·红宝书》\红宝书15版图片\9521-ゆきさき【行き先】.jpg</v>
      </c>
      <c r="L9058" s="9" t="s">
        <v>18120</v>
      </c>
      <c r="M9058" s="117" t="s">
        <v>27173</v>
      </c>
      <c r="N9058" s="36" t="str">
        <f t="shared" si="846"/>
        <v>▶</v>
      </c>
      <c r="O9058" s="37" t="s">
        <v>18069</v>
      </c>
      <c r="P9058" s="37">
        <v>11</v>
      </c>
      <c r="Q9058" s="37" t="s">
        <v>23</v>
      </c>
      <c r="R9058" s="9" t="str">
        <f>词典存放目录!$A$1&amp;O9058&amp;P9058&amp;Q9058</f>
        <v>F:\《自创文法查阅Excel》4.1备份\《B词汇·红宝书》\红宝书MP3分割\38 n2-ゆ (11).mp3</v>
      </c>
      <c r="S9058" s="38"/>
      <c r="T9058" s="56"/>
      <c r="U9058" s="56"/>
      <c r="V9058" s="30" t="str">
        <f t="shared" si="848"/>
        <v/>
      </c>
      <c r="W9058" s="29"/>
      <c r="X9058" s="9" t="s">
        <v>329</v>
      </c>
    </row>
    <row r="9059" spans="1:24" s="57" customFormat="1" ht="24">
      <c r="A9059" s="31">
        <v>9522</v>
      </c>
      <c r="B9059" s="32">
        <f t="shared" ca="1" si="844"/>
        <v>0.16786332699683515</v>
      </c>
      <c r="C9059" s="133" t="s">
        <v>16893</v>
      </c>
      <c r="D9059" s="126" t="s">
        <v>16894</v>
      </c>
      <c r="E9059" s="21"/>
      <c r="F9059" s="22"/>
      <c r="G9059" s="22"/>
      <c r="H9059" s="22"/>
      <c r="I9059" s="23"/>
      <c r="J9059" s="35" t="str">
        <f t="shared" si="845"/>
        <v>➸</v>
      </c>
      <c r="K9059" s="117" t="str">
        <f>词典存放目录!$A$1&amp;L9059&amp;M9059</f>
        <v>F:\《自创文法查阅Excel》4.1备份\《B词汇·红宝书》\红宝书15版图片\9522-ゆきすぎる【行き過ぎる】.jpg</v>
      </c>
      <c r="L9059" s="9" t="s">
        <v>18120</v>
      </c>
      <c r="M9059" s="117" t="s">
        <v>27174</v>
      </c>
      <c r="N9059" s="36" t="str">
        <f t="shared" si="846"/>
        <v>▶</v>
      </c>
      <c r="O9059" s="37" t="s">
        <v>18069</v>
      </c>
      <c r="P9059" s="37">
        <v>12</v>
      </c>
      <c r="Q9059" s="37" t="s">
        <v>23</v>
      </c>
      <c r="R9059" s="9" t="str">
        <f>词典存放目录!$A$1&amp;O9059&amp;P9059&amp;Q9059</f>
        <v>F:\《自创文法查阅Excel》4.1备份\《B词汇·红宝书》\红宝书MP3分割\38 n2-ゆ (12).mp3</v>
      </c>
      <c r="S9059" s="38"/>
      <c r="T9059" s="56"/>
      <c r="U9059" s="56"/>
      <c r="V9059" s="30" t="str">
        <f t="shared" si="848"/>
        <v/>
      </c>
      <c r="W9059" s="29"/>
      <c r="X9059" s="9" t="s">
        <v>329</v>
      </c>
    </row>
    <row r="9060" spans="1:24" s="57" customFormat="1" ht="24">
      <c r="A9060" s="31">
        <v>9523</v>
      </c>
      <c r="B9060" s="32">
        <f t="shared" ca="1" si="844"/>
        <v>0.66726954475127576</v>
      </c>
      <c r="C9060" s="133" t="s">
        <v>16895</v>
      </c>
      <c r="D9060" s="126" t="s">
        <v>721</v>
      </c>
      <c r="E9060" s="21"/>
      <c r="F9060" s="22"/>
      <c r="G9060" s="22"/>
      <c r="H9060" s="22"/>
      <c r="I9060" s="23"/>
      <c r="J9060" s="35" t="str">
        <f t="shared" si="845"/>
        <v>➸</v>
      </c>
      <c r="K9060" s="117" t="str">
        <f>词典存放目录!$A$1&amp;L9060&amp;M9060</f>
        <v>F:\《自创文法查阅Excel》4.1备份\《B词汇·红宝书》\红宝书15版图片\9523-ゆく【行く】.jpg</v>
      </c>
      <c r="L9060" s="9" t="s">
        <v>18120</v>
      </c>
      <c r="M9060" s="117" t="s">
        <v>27175</v>
      </c>
      <c r="N9060" s="36" t="str">
        <f t="shared" si="846"/>
        <v>▶</v>
      </c>
      <c r="O9060" s="37" t="s">
        <v>18069</v>
      </c>
      <c r="P9060" s="37">
        <v>13</v>
      </c>
      <c r="Q9060" s="37" t="s">
        <v>23</v>
      </c>
      <c r="R9060" s="9" t="str">
        <f>词典存放目录!$A$1&amp;O9060&amp;P9060&amp;Q9060</f>
        <v>F:\《自创文法查阅Excel》4.1备份\《B词汇·红宝书》\红宝书MP3分割\38 n2-ゆ (13).mp3</v>
      </c>
      <c r="S9060" s="38"/>
      <c r="T9060" s="56"/>
      <c r="U9060" s="56"/>
      <c r="V9060" s="30" t="str">
        <f t="shared" si="848"/>
        <v/>
      </c>
      <c r="W9060" s="29"/>
      <c r="X9060" s="9" t="s">
        <v>329</v>
      </c>
    </row>
    <row r="9061" spans="1:24" s="57" customFormat="1" ht="24">
      <c r="A9061" s="31">
        <v>9524</v>
      </c>
      <c r="B9061" s="32">
        <f t="shared" ca="1" si="844"/>
        <v>0.50617168130100831</v>
      </c>
      <c r="C9061" s="133" t="s">
        <v>16896</v>
      </c>
      <c r="D9061" s="126" t="s">
        <v>16897</v>
      </c>
      <c r="E9061" s="21"/>
      <c r="F9061" s="22"/>
      <c r="G9061" s="22"/>
      <c r="H9061" s="22"/>
      <c r="I9061" s="23"/>
      <c r="J9061" s="35" t="str">
        <f t="shared" si="845"/>
        <v>➸</v>
      </c>
      <c r="K9061" s="117" t="str">
        <f>词典存放目录!$A$1&amp;L9061&amp;M9061</f>
        <v>F:\《自创文法查阅Excel》4.1备份\《B词汇·红宝书》\红宝书15版图片\9524-ゆくえ【行方】.jpg</v>
      </c>
      <c r="L9061" s="9" t="s">
        <v>18120</v>
      </c>
      <c r="M9061" s="117" t="s">
        <v>27176</v>
      </c>
      <c r="N9061" s="36" t="str">
        <f t="shared" si="846"/>
        <v>▶</v>
      </c>
      <c r="O9061" s="37" t="s">
        <v>18069</v>
      </c>
      <c r="P9061" s="37">
        <v>14</v>
      </c>
      <c r="Q9061" s="37" t="s">
        <v>23</v>
      </c>
      <c r="R9061" s="9" t="str">
        <f>词典存放目录!$A$1&amp;O9061&amp;P9061&amp;Q9061</f>
        <v>F:\《自创文法查阅Excel》4.1备份\《B词汇·红宝书》\红宝书MP3分割\38 n2-ゆ (14).mp3</v>
      </c>
      <c r="S9061" s="38"/>
      <c r="T9061" s="56"/>
      <c r="U9061" s="56"/>
      <c r="V9061" s="30"/>
      <c r="W9061" s="29"/>
      <c r="X9061" s="9" t="s">
        <v>329</v>
      </c>
    </row>
    <row r="9062" spans="1:24" s="57" customFormat="1" ht="24">
      <c r="A9062" s="31">
        <v>9525</v>
      </c>
      <c r="B9062" s="32">
        <f t="shared" ca="1" si="844"/>
        <v>0.60202996182787671</v>
      </c>
      <c r="C9062" s="133" t="s">
        <v>16898</v>
      </c>
      <c r="D9062" s="126" t="s">
        <v>16899</v>
      </c>
      <c r="E9062" s="21"/>
      <c r="F9062" s="22"/>
      <c r="G9062" s="22"/>
      <c r="H9062" s="22"/>
      <c r="I9062" s="23"/>
      <c r="J9062" s="35" t="str">
        <f t="shared" si="845"/>
        <v>➸</v>
      </c>
      <c r="K9062" s="117" t="str">
        <f>词典存放目录!$A$1&amp;L9062&amp;M9062</f>
        <v>F:\《自创文法查阅Excel》4.1备份\《B词汇·红宝书》\红宝书15版图片\9525-ゆくさき【行く先】.jpg</v>
      </c>
      <c r="L9062" s="9" t="s">
        <v>18120</v>
      </c>
      <c r="M9062" s="117" t="s">
        <v>27177</v>
      </c>
      <c r="N9062" s="36" t="str">
        <f t="shared" si="846"/>
        <v>▶</v>
      </c>
      <c r="O9062" s="37" t="s">
        <v>18069</v>
      </c>
      <c r="P9062" s="37">
        <v>15</v>
      </c>
      <c r="Q9062" s="37" t="s">
        <v>23</v>
      </c>
      <c r="R9062" s="9" t="str">
        <f>词典存放目录!$A$1&amp;O9062&amp;P9062&amp;Q9062</f>
        <v>F:\《自创文法查阅Excel》4.1备份\《B词汇·红宝书》\红宝书MP3分割\38 n2-ゆ (15).mp3</v>
      </c>
      <c r="S9062" s="38"/>
      <c r="T9062" s="56"/>
      <c r="U9062" s="56"/>
      <c r="V9062" s="30" t="str">
        <f>IF(COUNTA(S9062:U9062)=0,"",COUNTIF(S9062:U9062,"0")/COUNTA(S9062:U9062))</f>
        <v/>
      </c>
      <c r="W9062" s="29"/>
      <c r="X9062" s="9" t="s">
        <v>329</v>
      </c>
    </row>
    <row r="9063" spans="1:24" s="57" customFormat="1" ht="24">
      <c r="A9063" s="31">
        <v>9526</v>
      </c>
      <c r="B9063" s="32">
        <f t="shared" ca="1" si="844"/>
        <v>0.71935240967763425</v>
      </c>
      <c r="C9063" s="133" t="s">
        <v>16900</v>
      </c>
      <c r="D9063" s="126" t="s">
        <v>16901</v>
      </c>
      <c r="E9063" s="21"/>
      <c r="F9063" s="22"/>
      <c r="G9063" s="22"/>
      <c r="H9063" s="22"/>
      <c r="I9063" s="23"/>
      <c r="J9063" s="35" t="str">
        <f t="shared" si="845"/>
        <v>➸</v>
      </c>
      <c r="K9063" s="117" t="str">
        <f>词典存放目录!$A$1&amp;L9063&amp;M9063</f>
        <v>F:\《自创文法查阅Excel》4.1备份\《B词汇·红宝书》\红宝书15版图片\9526-ゆげ【湯気】.jpg</v>
      </c>
      <c r="L9063" s="9" t="s">
        <v>18120</v>
      </c>
      <c r="M9063" s="117" t="s">
        <v>27178</v>
      </c>
      <c r="N9063" s="36" t="str">
        <f t="shared" si="846"/>
        <v>▶</v>
      </c>
      <c r="O9063" s="37" t="s">
        <v>18069</v>
      </c>
      <c r="P9063" s="37">
        <v>16</v>
      </c>
      <c r="Q9063" s="37" t="s">
        <v>23</v>
      </c>
      <c r="R9063" s="9" t="str">
        <f>词典存放目录!$A$1&amp;O9063&amp;P9063&amp;Q9063</f>
        <v>F:\《自创文法查阅Excel》4.1备份\《B词汇·红宝书》\红宝书MP3分割\38 n2-ゆ (16).mp3</v>
      </c>
      <c r="S9063" s="38"/>
      <c r="T9063" s="56"/>
      <c r="U9063" s="56"/>
      <c r="V9063" s="30"/>
      <c r="W9063" s="29"/>
      <c r="X9063" s="9" t="s">
        <v>329</v>
      </c>
    </row>
    <row r="9064" spans="1:24" s="57" customFormat="1" ht="24">
      <c r="A9064" s="31">
        <v>9527</v>
      </c>
      <c r="B9064" s="32">
        <f t="shared" ca="1" si="844"/>
        <v>0.49908849239784958</v>
      </c>
      <c r="C9064" s="133" t="s">
        <v>16902</v>
      </c>
      <c r="D9064" s="126" t="s">
        <v>16903</v>
      </c>
      <c r="E9064" s="21"/>
      <c r="F9064" s="22"/>
      <c r="G9064" s="22"/>
      <c r="H9064" s="22"/>
      <c r="I9064" s="23"/>
      <c r="J9064" s="35" t="str">
        <f t="shared" si="845"/>
        <v>➸</v>
      </c>
      <c r="K9064" s="117" t="str">
        <f>词典存放目录!$A$1&amp;L9064&amp;M9064</f>
        <v>F:\《自创文法查阅Excel》4.1备份\《B词汇·红宝书》\红宝书15版图片\9527-ゆけつ【輸血】.jpg</v>
      </c>
      <c r="L9064" s="9" t="s">
        <v>18120</v>
      </c>
      <c r="M9064" s="117" t="s">
        <v>27179</v>
      </c>
      <c r="N9064" s="36" t="str">
        <f t="shared" si="846"/>
        <v>▶</v>
      </c>
      <c r="O9064" s="37" t="s">
        <v>18069</v>
      </c>
      <c r="P9064" s="37">
        <v>17</v>
      </c>
      <c r="Q9064" s="37" t="s">
        <v>23</v>
      </c>
      <c r="R9064" s="9" t="str">
        <f>词典存放目录!$A$1&amp;O9064&amp;P9064&amp;Q9064</f>
        <v>F:\《自创文法查阅Excel》4.1备份\《B词汇·红宝书》\红宝书MP3分割\38 n2-ゆ (17).mp3</v>
      </c>
      <c r="S9064" s="38"/>
      <c r="T9064" s="56"/>
      <c r="U9064" s="56"/>
      <c r="V9064" s="30" t="str">
        <f>IF(COUNTA(S9064:U9064)=0,"",COUNTIF(S9064:U9064,"0")/COUNTA(S9064:U9064))</f>
        <v/>
      </c>
      <c r="W9064" s="29"/>
      <c r="X9064" s="9" t="s">
        <v>329</v>
      </c>
    </row>
    <row r="9065" spans="1:24" s="57" customFormat="1" ht="24">
      <c r="A9065" s="31">
        <v>9528</v>
      </c>
      <c r="B9065" s="32">
        <f t="shared" ca="1" si="844"/>
        <v>0.12736848262361822</v>
      </c>
      <c r="C9065" s="133" t="s">
        <v>16904</v>
      </c>
      <c r="D9065" s="126" t="s">
        <v>16905</v>
      </c>
      <c r="E9065" s="21"/>
      <c r="F9065" s="22"/>
      <c r="G9065" s="22"/>
      <c r="H9065" s="22"/>
      <c r="I9065" s="23"/>
      <c r="J9065" s="35" t="str">
        <f t="shared" si="845"/>
        <v>➸</v>
      </c>
      <c r="K9065" s="117" t="str">
        <f>词典存放目录!$A$1&amp;L9065&amp;M9065</f>
        <v>F:\《自创文法查阅Excel》4.1备份\《B词汇·红宝书》\红宝书15版图片\9528-ゆずる【譲る】.jpg</v>
      </c>
      <c r="L9065" s="9" t="s">
        <v>18120</v>
      </c>
      <c r="M9065" s="117" t="s">
        <v>27180</v>
      </c>
      <c r="N9065" s="36" t="str">
        <f t="shared" si="846"/>
        <v>▶</v>
      </c>
      <c r="O9065" s="37" t="s">
        <v>18069</v>
      </c>
      <c r="P9065" s="37">
        <v>18</v>
      </c>
      <c r="Q9065" s="37" t="s">
        <v>23</v>
      </c>
      <c r="R9065" s="9" t="str">
        <f>词典存放目录!$A$1&amp;O9065&amp;P9065&amp;Q9065</f>
        <v>F:\《自创文法查阅Excel》4.1备份\《B词汇·红宝书》\红宝书MP3分割\38 n2-ゆ (18).mp3</v>
      </c>
      <c r="S9065" s="38"/>
      <c r="T9065" s="56"/>
      <c r="U9065" s="56"/>
      <c r="V9065" s="30"/>
      <c r="W9065" s="29"/>
      <c r="X9065" s="9" t="s">
        <v>329</v>
      </c>
    </row>
    <row r="9066" spans="1:24" s="57" customFormat="1" ht="24">
      <c r="A9066" s="31">
        <v>9529</v>
      </c>
      <c r="B9066" s="32">
        <f t="shared" ca="1" si="844"/>
        <v>0.97198106779115456</v>
      </c>
      <c r="C9066" s="133" t="s">
        <v>16906</v>
      </c>
      <c r="D9066" s="126" t="s">
        <v>16907</v>
      </c>
      <c r="E9066" s="21"/>
      <c r="F9066" s="22"/>
      <c r="G9066" s="22"/>
      <c r="H9066" s="22"/>
      <c r="I9066" s="23"/>
      <c r="J9066" s="35" t="str">
        <f t="shared" si="845"/>
        <v>➸</v>
      </c>
      <c r="K9066" s="117" t="str">
        <f>词典存放目录!$A$1&amp;L9066&amp;M9066</f>
        <v>F:\《自创文法查阅Excel》4.1备份\《B词汇·红宝书》\红宝书15版图片\9529-ゆそう【輸送】.jpg</v>
      </c>
      <c r="L9066" s="9" t="s">
        <v>18120</v>
      </c>
      <c r="M9066" s="117" t="s">
        <v>27181</v>
      </c>
      <c r="N9066" s="36" t="str">
        <f t="shared" si="846"/>
        <v>▶</v>
      </c>
      <c r="O9066" s="37" t="s">
        <v>18069</v>
      </c>
      <c r="P9066" s="37">
        <v>19</v>
      </c>
      <c r="Q9066" s="37" t="s">
        <v>23</v>
      </c>
      <c r="R9066" s="9" t="str">
        <f>词典存放目录!$A$1&amp;O9066&amp;P9066&amp;Q9066</f>
        <v>F:\《自创文法查阅Excel》4.1备份\《B词汇·红宝书》\红宝书MP3分割\38 n2-ゆ (19).mp3</v>
      </c>
      <c r="S9066" s="38"/>
      <c r="T9066" s="56"/>
      <c r="U9066" s="56"/>
      <c r="V9066" s="30" t="str">
        <f>IF(COUNTA(S9066:U9066)=0,"",COUNTIF(S9066:U9066,"0")/COUNTA(S9066:U9066))</f>
        <v/>
      </c>
      <c r="W9066" s="29"/>
      <c r="X9066" s="9" t="s">
        <v>329</v>
      </c>
    </row>
    <row r="9067" spans="1:24" s="57" customFormat="1" ht="24">
      <c r="A9067" s="31">
        <v>9530</v>
      </c>
      <c r="B9067" s="32">
        <f t="shared" ca="1" si="844"/>
        <v>0.986992696124392</v>
      </c>
      <c r="C9067" s="133" t="s">
        <v>16908</v>
      </c>
      <c r="D9067" s="126" t="s">
        <v>16909</v>
      </c>
      <c r="E9067" s="21"/>
      <c r="F9067" s="22"/>
      <c r="G9067" s="22"/>
      <c r="H9067" s="22"/>
      <c r="I9067" s="23"/>
      <c r="J9067" s="35" t="str">
        <f t="shared" si="845"/>
        <v>➸</v>
      </c>
      <c r="K9067" s="117" t="str">
        <f>词典存放目录!$A$1&amp;L9067&amp;M9067</f>
        <v>F:\《自创文法查阅Excel》4.1备份\《B词汇·红宝书》\红宝书15版图片\9530-ゆだん【油断】.jpg</v>
      </c>
      <c r="L9067" s="9" t="s">
        <v>18120</v>
      </c>
      <c r="M9067" s="117" t="s">
        <v>27182</v>
      </c>
      <c r="N9067" s="36" t="str">
        <f t="shared" si="846"/>
        <v>▶</v>
      </c>
      <c r="O9067" s="37" t="s">
        <v>18069</v>
      </c>
      <c r="P9067" s="37">
        <v>20</v>
      </c>
      <c r="Q9067" s="37" t="s">
        <v>23</v>
      </c>
      <c r="R9067" s="9" t="str">
        <f>词典存放目录!$A$1&amp;O9067&amp;P9067&amp;Q9067</f>
        <v>F:\《自创文法查阅Excel》4.1备份\《B词汇·红宝书》\红宝书MP3分割\38 n2-ゆ (20).mp3</v>
      </c>
      <c r="S9067" s="38"/>
      <c r="T9067" s="56"/>
      <c r="U9067" s="56"/>
      <c r="V9067" s="30"/>
      <c r="W9067" s="29"/>
      <c r="X9067" s="9" t="s">
        <v>329</v>
      </c>
    </row>
    <row r="9068" spans="1:24" s="57" customFormat="1" ht="24">
      <c r="A9068" s="31">
        <v>9531</v>
      </c>
      <c r="B9068" s="32">
        <f t="shared" ca="1" si="844"/>
        <v>0.16382561440231658</v>
      </c>
      <c r="C9068" s="133" t="s">
        <v>16910</v>
      </c>
      <c r="D9068" s="126"/>
      <c r="E9068" s="21"/>
      <c r="F9068" s="22"/>
      <c r="G9068" s="22" t="s">
        <v>4</v>
      </c>
      <c r="H9068" s="22"/>
      <c r="I9068" s="42" t="s">
        <v>98</v>
      </c>
      <c r="J9068" s="35" t="str">
        <f t="shared" si="845"/>
        <v>➸</v>
      </c>
      <c r="K9068" s="117" t="str">
        <f>词典存放目录!$A$1&amp;L9068&amp;M9068</f>
        <v>F:\《自创文法查阅Excel》4.1备份\《B词汇·红宝书》\红宝书15版图片\9531-ゆったり.jpg</v>
      </c>
      <c r="L9068" s="9" t="s">
        <v>18120</v>
      </c>
      <c r="M9068" s="117" t="s">
        <v>27183</v>
      </c>
      <c r="N9068" s="36" t="str">
        <f t="shared" si="846"/>
        <v>▶</v>
      </c>
      <c r="O9068" s="37" t="s">
        <v>18069</v>
      </c>
      <c r="P9068" s="37">
        <v>21</v>
      </c>
      <c r="Q9068" s="37" t="s">
        <v>23</v>
      </c>
      <c r="R9068" s="9" t="str">
        <f>词典存放目录!$A$1&amp;O9068&amp;P9068&amp;Q9068</f>
        <v>F:\《自创文法查阅Excel》4.1备份\《B词汇·红宝书》\红宝书MP3分割\38 n2-ゆ (21).mp3</v>
      </c>
      <c r="S9068" s="38"/>
      <c r="T9068" s="56"/>
      <c r="U9068" s="56"/>
      <c r="V9068" s="30" t="str">
        <f t="shared" ref="V9068:V9079" si="849">IF(COUNTA(S9068:U9068)=0,"",COUNTIF(S9068:U9068,"0")/COUNTA(S9068:U9068))</f>
        <v/>
      </c>
      <c r="W9068" s="29"/>
      <c r="X9068" s="9" t="s">
        <v>329</v>
      </c>
    </row>
    <row r="9069" spans="1:24" s="57" customFormat="1" ht="24">
      <c r="A9069" s="31">
        <v>9532</v>
      </c>
      <c r="B9069" s="32">
        <f t="shared" ca="1" si="844"/>
        <v>0.52570061163186299</v>
      </c>
      <c r="C9069" s="133" t="s">
        <v>16911</v>
      </c>
      <c r="D9069" s="126" t="s">
        <v>16912</v>
      </c>
      <c r="E9069" s="21"/>
      <c r="F9069" s="22"/>
      <c r="G9069" s="22"/>
      <c r="H9069" s="22"/>
      <c r="I9069" s="23"/>
      <c r="J9069" s="35" t="str">
        <f t="shared" si="845"/>
        <v>➸</v>
      </c>
      <c r="K9069" s="117" t="str">
        <f>词典存放目录!$A$1&amp;L9069&amp;M9069</f>
        <v>F:\《自创文法查阅Excel》4.1备份\《B词汇·红宝书》\红宝书15版图片\9532-ゆでる【茹でる】.jpg</v>
      </c>
      <c r="L9069" s="9" t="s">
        <v>18120</v>
      </c>
      <c r="M9069" s="117" t="s">
        <v>27184</v>
      </c>
      <c r="N9069" s="36" t="str">
        <f t="shared" si="846"/>
        <v>▶</v>
      </c>
      <c r="O9069" s="37" t="s">
        <v>18069</v>
      </c>
      <c r="P9069" s="37">
        <v>22</v>
      </c>
      <c r="Q9069" s="37" t="s">
        <v>23</v>
      </c>
      <c r="R9069" s="9" t="str">
        <f>词典存放目录!$A$1&amp;O9069&amp;P9069&amp;Q9069</f>
        <v>F:\《自创文法查阅Excel》4.1备份\《B词汇·红宝书》\红宝书MP3分割\38 n2-ゆ (22).mp3</v>
      </c>
      <c r="S9069" s="38"/>
      <c r="T9069" s="56"/>
      <c r="U9069" s="56"/>
      <c r="V9069" s="30" t="str">
        <f t="shared" si="849"/>
        <v/>
      </c>
      <c r="W9069" s="29"/>
      <c r="X9069" s="9" t="s">
        <v>329</v>
      </c>
    </row>
    <row r="9070" spans="1:24" s="57" customFormat="1" ht="24">
      <c r="A9070" s="31">
        <v>9533</v>
      </c>
      <c r="B9070" s="32">
        <f t="shared" ca="1" si="844"/>
        <v>0.79473705114537996</v>
      </c>
      <c r="C9070" s="133" t="s">
        <v>16913</v>
      </c>
      <c r="D9070" s="126" t="s">
        <v>16914</v>
      </c>
      <c r="E9070" s="21"/>
      <c r="F9070" s="22"/>
      <c r="G9070" s="22"/>
      <c r="H9070" s="22"/>
      <c r="I9070" s="23"/>
      <c r="J9070" s="35" t="str">
        <f t="shared" si="845"/>
        <v>➸</v>
      </c>
      <c r="K9070" s="117" t="str">
        <f>词典存放目录!$A$1&amp;L9070&amp;M9070</f>
        <v>F:\《自创文法查阅Excel》4.1备份\《B词汇·红宝书》\红宝书15版图片\9533-ユニーク【unique】.jpg</v>
      </c>
      <c r="L9070" s="9" t="s">
        <v>18120</v>
      </c>
      <c r="M9070" s="117" t="s">
        <v>27185</v>
      </c>
      <c r="N9070" s="36" t="str">
        <f t="shared" si="846"/>
        <v>▶</v>
      </c>
      <c r="O9070" s="37" t="s">
        <v>18069</v>
      </c>
      <c r="P9070" s="37">
        <v>23</v>
      </c>
      <c r="Q9070" s="37" t="s">
        <v>23</v>
      </c>
      <c r="R9070" s="9" t="str">
        <f>词典存放目录!$A$1&amp;O9070&amp;P9070&amp;Q9070</f>
        <v>F:\《自创文法查阅Excel》4.1备份\《B词汇·红宝书》\红宝书MP3分割\38 n2-ゆ (23).mp3</v>
      </c>
      <c r="S9070" s="38"/>
      <c r="T9070" s="56"/>
      <c r="U9070" s="56"/>
      <c r="V9070" s="30" t="str">
        <f t="shared" si="849"/>
        <v/>
      </c>
      <c r="W9070" s="29"/>
      <c r="X9070" s="9" t="s">
        <v>329</v>
      </c>
    </row>
    <row r="9071" spans="1:24" s="57" customFormat="1" ht="24">
      <c r="A9071" s="31">
        <v>9534</v>
      </c>
      <c r="B9071" s="32">
        <f t="shared" ca="1" si="844"/>
        <v>0.74465670849909804</v>
      </c>
      <c r="C9071" s="133" t="s">
        <v>16915</v>
      </c>
      <c r="D9071" s="126" t="s">
        <v>16916</v>
      </c>
      <c r="E9071" s="21"/>
      <c r="F9071" s="22"/>
      <c r="G9071" s="22"/>
      <c r="H9071" s="22"/>
      <c r="I9071" s="23"/>
      <c r="J9071" s="35" t="str">
        <f t="shared" si="845"/>
        <v>➸</v>
      </c>
      <c r="K9071" s="117" t="str">
        <f>词典存放目录!$A$1&amp;L9071&amp;M9071</f>
        <v>F:\《自创文法查阅Excel》4.1备份\《B词汇·红宝书》\红宝书15版图片\9534-ゆのみ【湯飲み·湯呑み】.jpg</v>
      </c>
      <c r="L9071" s="9" t="s">
        <v>18120</v>
      </c>
      <c r="M9071" s="117" t="s">
        <v>27186</v>
      </c>
      <c r="N9071" s="36" t="str">
        <f t="shared" si="846"/>
        <v>▶</v>
      </c>
      <c r="O9071" s="37" t="s">
        <v>18069</v>
      </c>
      <c r="P9071" s="37">
        <v>24</v>
      </c>
      <c r="Q9071" s="37" t="s">
        <v>23</v>
      </c>
      <c r="R9071" s="9" t="str">
        <f>词典存放目录!$A$1&amp;O9071&amp;P9071&amp;Q9071</f>
        <v>F:\《自创文法查阅Excel》4.1备份\《B词汇·红宝书》\红宝书MP3分割\38 n2-ゆ (24).mp3</v>
      </c>
      <c r="S9071" s="38"/>
      <c r="T9071" s="56"/>
      <c r="U9071" s="56"/>
      <c r="V9071" s="30" t="str">
        <f t="shared" si="849"/>
        <v/>
      </c>
      <c r="W9071" s="29"/>
      <c r="X9071" s="9" t="s">
        <v>329</v>
      </c>
    </row>
    <row r="9072" spans="1:24" s="57" customFormat="1" ht="24">
      <c r="A9072" s="31">
        <v>9535</v>
      </c>
      <c r="B9072" s="32">
        <f t="shared" ca="1" si="844"/>
        <v>0.5381404855743761</v>
      </c>
      <c r="C9072" s="134" t="s">
        <v>16917</v>
      </c>
      <c r="D9072" s="128" t="s">
        <v>16918</v>
      </c>
      <c r="E9072" s="21"/>
      <c r="F9072" s="22"/>
      <c r="G9072" s="22"/>
      <c r="H9072" s="22"/>
      <c r="I9072" s="23"/>
      <c r="J9072" s="35" t="str">
        <f t="shared" si="845"/>
        <v>➸</v>
      </c>
      <c r="K9072" s="117" t="str">
        <f>词典存放目录!$A$1&amp;L9072&amp;M9072</f>
        <v>F:\《自创文法查阅Excel》4.1备份\《B词汇·红宝书》\红宝书15版图片\9535-ゆうい【優位】.jpg</v>
      </c>
      <c r="L9072" s="9" t="s">
        <v>18120</v>
      </c>
      <c r="M9072" s="117" t="s">
        <v>27187</v>
      </c>
      <c r="N9072" s="36" t="str">
        <f t="shared" si="846"/>
        <v>▶</v>
      </c>
      <c r="O9072" s="37" t="s">
        <v>18070</v>
      </c>
      <c r="P9072" s="37">
        <v>1</v>
      </c>
      <c r="Q9072" s="37" t="s">
        <v>23</v>
      </c>
      <c r="R9072" s="9" t="str">
        <f>词典存放目录!$A$1&amp;O9072&amp;P9072&amp;Q9072</f>
        <v>F:\《自创文法查阅Excel》4.1备份\《B词汇·红宝书》\红宝书MP3分割\38 n1-ゆ (1).mp3</v>
      </c>
      <c r="S9072" s="38"/>
      <c r="T9072" s="56"/>
      <c r="U9072" s="56"/>
      <c r="V9072" s="30" t="str">
        <f t="shared" si="849"/>
        <v/>
      </c>
      <c r="W9072" s="69"/>
      <c r="X9072" s="9" t="s">
        <v>464</v>
      </c>
    </row>
    <row r="9073" spans="1:24" s="57" customFormat="1" ht="24">
      <c r="A9073" s="31">
        <v>9536</v>
      </c>
      <c r="B9073" s="32">
        <f t="shared" ca="1" si="844"/>
        <v>0.39432310553285543</v>
      </c>
      <c r="C9073" s="134" t="s">
        <v>16919</v>
      </c>
      <c r="D9073" s="128" t="s">
        <v>16920</v>
      </c>
      <c r="E9073" s="21"/>
      <c r="F9073" s="22"/>
      <c r="G9073" s="22"/>
      <c r="H9073" s="22"/>
      <c r="I9073" s="23"/>
      <c r="J9073" s="35" t="str">
        <f t="shared" si="845"/>
        <v>➸</v>
      </c>
      <c r="K9073" s="117" t="str">
        <f>词典存放目录!$A$1&amp;L9073&amp;M9073</f>
        <v>F:\《自创文法查阅Excel》4.1备份\《B词汇·红宝书》\红宝书15版图片\9536-ゆううつ【憂鬱】.jpg</v>
      </c>
      <c r="L9073" s="9" t="s">
        <v>18120</v>
      </c>
      <c r="M9073" s="117" t="s">
        <v>27188</v>
      </c>
      <c r="N9073" s="36" t="str">
        <f t="shared" si="846"/>
        <v>▶</v>
      </c>
      <c r="O9073" s="37" t="s">
        <v>18070</v>
      </c>
      <c r="P9073" s="37">
        <v>2</v>
      </c>
      <c r="Q9073" s="37" t="s">
        <v>23</v>
      </c>
      <c r="R9073" s="9" t="str">
        <f>词典存放目录!$A$1&amp;O9073&amp;P9073&amp;Q9073</f>
        <v>F:\《自创文法查阅Excel》4.1备份\《B词汇·红宝书》\红宝书MP3分割\38 n1-ゆ (2).mp3</v>
      </c>
      <c r="S9073" s="38"/>
      <c r="T9073" s="56"/>
      <c r="U9073" s="56"/>
      <c r="V9073" s="30" t="str">
        <f t="shared" si="849"/>
        <v/>
      </c>
      <c r="W9073" s="29"/>
      <c r="X9073" s="9" t="s">
        <v>464</v>
      </c>
    </row>
    <row r="9074" spans="1:24" s="57" customFormat="1" ht="24">
      <c r="A9074" s="31">
        <v>9537</v>
      </c>
      <c r="B9074" s="32">
        <f t="shared" ca="1" si="844"/>
        <v>0.74066396013654234</v>
      </c>
      <c r="C9074" s="134" t="s">
        <v>16921</v>
      </c>
      <c r="D9074" s="128" t="s">
        <v>16922</v>
      </c>
      <c r="E9074" s="21"/>
      <c r="F9074" s="22"/>
      <c r="G9074" s="22"/>
      <c r="H9074" s="22"/>
      <c r="I9074" s="23"/>
      <c r="J9074" s="35" t="str">
        <f t="shared" si="845"/>
        <v>➸</v>
      </c>
      <c r="K9074" s="117" t="str">
        <f>词典存放目录!$A$1&amp;L9074&amp;M9074</f>
        <v>F:\《自创文法查阅Excel》4.1备份\《B词汇·红宝书》\红宝书15版图片\9537-ゆうえき【有益】.jpg</v>
      </c>
      <c r="L9074" s="9" t="s">
        <v>18120</v>
      </c>
      <c r="M9074" s="117" t="s">
        <v>27189</v>
      </c>
      <c r="N9074" s="36" t="str">
        <f t="shared" si="846"/>
        <v>▶</v>
      </c>
      <c r="O9074" s="37" t="s">
        <v>18070</v>
      </c>
      <c r="P9074" s="37">
        <v>3</v>
      </c>
      <c r="Q9074" s="37" t="s">
        <v>23</v>
      </c>
      <c r="R9074" s="9" t="str">
        <f>词典存放目录!$A$1&amp;O9074&amp;P9074&amp;Q9074</f>
        <v>F:\《自创文法查阅Excel》4.1备份\《B词汇·红宝书》\红宝书MP3分割\38 n1-ゆ (3).mp3</v>
      </c>
      <c r="S9074" s="38"/>
      <c r="T9074" s="56"/>
      <c r="U9074" s="56"/>
      <c r="V9074" s="30" t="str">
        <f t="shared" si="849"/>
        <v/>
      </c>
      <c r="W9074" s="29"/>
      <c r="X9074" s="9" t="s">
        <v>464</v>
      </c>
    </row>
    <row r="9075" spans="1:24" s="57" customFormat="1" ht="24">
      <c r="A9075" s="31">
        <v>9538</v>
      </c>
      <c r="B9075" s="32">
        <f t="shared" ca="1" si="844"/>
        <v>2.8180094912784504E-2</v>
      </c>
      <c r="C9075" s="134" t="s">
        <v>16923</v>
      </c>
      <c r="D9075" s="128" t="s">
        <v>16924</v>
      </c>
      <c r="E9075" s="21"/>
      <c r="F9075" s="22"/>
      <c r="G9075" s="22"/>
      <c r="H9075" s="22"/>
      <c r="I9075" s="23"/>
      <c r="J9075" s="35" t="str">
        <f t="shared" si="845"/>
        <v>➸</v>
      </c>
      <c r="K9075" s="117" t="str">
        <f>词典存放目录!$A$1&amp;L9075&amp;M9075</f>
        <v>F:\《自创文法查阅Excel》4.1备份\《B词汇·红宝书》\红宝书15版图片\9538-ゆうえつ【優越】.jpg</v>
      </c>
      <c r="L9075" s="9" t="s">
        <v>18120</v>
      </c>
      <c r="M9075" s="117" t="s">
        <v>27190</v>
      </c>
      <c r="N9075" s="36" t="str">
        <f t="shared" si="846"/>
        <v>▶</v>
      </c>
      <c r="O9075" s="37" t="s">
        <v>18070</v>
      </c>
      <c r="P9075" s="37">
        <v>4</v>
      </c>
      <c r="Q9075" s="37" t="s">
        <v>23</v>
      </c>
      <c r="R9075" s="9" t="str">
        <f>词典存放目录!$A$1&amp;O9075&amp;P9075&amp;Q9075</f>
        <v>F:\《自创文法查阅Excel》4.1备份\《B词汇·红宝书》\红宝书MP3分割\38 n1-ゆ (4).mp3</v>
      </c>
      <c r="S9075" s="38"/>
      <c r="T9075" s="56"/>
      <c r="U9075" s="56"/>
      <c r="V9075" s="30" t="str">
        <f t="shared" si="849"/>
        <v/>
      </c>
      <c r="W9075" s="69"/>
      <c r="X9075" s="9" t="s">
        <v>464</v>
      </c>
    </row>
    <row r="9076" spans="1:24" s="57" customFormat="1" ht="24">
      <c r="A9076" s="31">
        <v>9539</v>
      </c>
      <c r="B9076" s="32">
        <f t="shared" ca="1" si="844"/>
        <v>0.29195994638742762</v>
      </c>
      <c r="C9076" s="134" t="s">
        <v>16925</v>
      </c>
      <c r="D9076" s="128" t="s">
        <v>16926</v>
      </c>
      <c r="E9076" s="21"/>
      <c r="F9076" s="22"/>
      <c r="G9076" s="22"/>
      <c r="H9076" s="22"/>
      <c r="I9076" s="23"/>
      <c r="J9076" s="35" t="str">
        <f t="shared" si="845"/>
        <v>➸</v>
      </c>
      <c r="K9076" s="117" t="str">
        <f>词典存放目录!$A$1&amp;L9076&amp;M9076</f>
        <v>F:\《自创文法查阅Excel》4.1备份\《B词汇·红宝书》\红宝书15版图片\9539-ゆうかん【勇敢】.jpg</v>
      </c>
      <c r="L9076" s="9" t="s">
        <v>18120</v>
      </c>
      <c r="M9076" s="117" t="s">
        <v>27191</v>
      </c>
      <c r="N9076" s="36" t="str">
        <f t="shared" si="846"/>
        <v>▶</v>
      </c>
      <c r="O9076" s="37" t="s">
        <v>18070</v>
      </c>
      <c r="P9076" s="37">
        <v>5</v>
      </c>
      <c r="Q9076" s="37" t="s">
        <v>23</v>
      </c>
      <c r="R9076" s="9" t="str">
        <f>词典存放目录!$A$1&amp;O9076&amp;P9076&amp;Q9076</f>
        <v>F:\《自创文法查阅Excel》4.1备份\《B词汇·红宝书》\红宝书MP3分割\38 n1-ゆ (5).mp3</v>
      </c>
      <c r="S9076" s="38"/>
      <c r="T9076" s="56"/>
      <c r="U9076" s="56"/>
      <c r="V9076" s="30" t="str">
        <f t="shared" si="849"/>
        <v/>
      </c>
      <c r="W9076" s="29"/>
      <c r="X9076" s="9" t="s">
        <v>464</v>
      </c>
    </row>
    <row r="9077" spans="1:24" s="57" customFormat="1" ht="24">
      <c r="A9077" s="31">
        <v>9540</v>
      </c>
      <c r="B9077" s="32">
        <f t="shared" ca="1" si="844"/>
        <v>0.92369252118175182</v>
      </c>
      <c r="C9077" s="134" t="s">
        <v>16927</v>
      </c>
      <c r="D9077" s="128" t="s">
        <v>16928</v>
      </c>
      <c r="E9077" s="21"/>
      <c r="F9077" s="22"/>
      <c r="G9077" s="22"/>
      <c r="H9077" s="22"/>
      <c r="I9077" s="23"/>
      <c r="J9077" s="35" t="str">
        <f t="shared" si="845"/>
        <v>➸</v>
      </c>
      <c r="K9077" s="117" t="str">
        <f>词典存放目录!$A$1&amp;L9077&amp;M9077</f>
        <v>F:\《自创文法查阅Excel》4.1备份\《B词汇·红宝书》\红宝书15版图片\9540-ゆうきょう【遊興】.jpg</v>
      </c>
      <c r="L9077" s="9" t="s">
        <v>18120</v>
      </c>
      <c r="M9077" s="117" t="s">
        <v>27192</v>
      </c>
      <c r="N9077" s="36" t="str">
        <f t="shared" si="846"/>
        <v>▶</v>
      </c>
      <c r="O9077" s="37" t="s">
        <v>18070</v>
      </c>
      <c r="P9077" s="37">
        <v>6</v>
      </c>
      <c r="Q9077" s="37" t="s">
        <v>23</v>
      </c>
      <c r="R9077" s="9" t="str">
        <f>词典存放目录!$A$1&amp;O9077&amp;P9077&amp;Q9077</f>
        <v>F:\《自创文法查阅Excel》4.1备份\《B词汇·红宝书》\红宝书MP3分割\38 n1-ゆ (6).mp3</v>
      </c>
      <c r="S9077" s="38"/>
      <c r="T9077" s="56"/>
      <c r="U9077" s="56"/>
      <c r="V9077" s="30" t="str">
        <f t="shared" si="849"/>
        <v/>
      </c>
      <c r="W9077" s="69"/>
      <c r="X9077" s="9" t="s">
        <v>464</v>
      </c>
    </row>
    <row r="9078" spans="1:24" s="57" customFormat="1" ht="24">
      <c r="A9078" s="31">
        <v>9541</v>
      </c>
      <c r="B9078" s="32">
        <f t="shared" ca="1" si="844"/>
        <v>0.48919995921947912</v>
      </c>
      <c r="C9078" s="134" t="s">
        <v>16929</v>
      </c>
      <c r="D9078" s="128" t="s">
        <v>16930</v>
      </c>
      <c r="E9078" s="21"/>
      <c r="F9078" s="22"/>
      <c r="G9078" s="22"/>
      <c r="H9078" s="22"/>
      <c r="I9078" s="23"/>
      <c r="J9078" s="35" t="str">
        <f t="shared" si="845"/>
        <v>➸</v>
      </c>
      <c r="K9078" s="117" t="str">
        <f>词典存放目录!$A$1&amp;L9078&amp;M9078</f>
        <v>F:\《自创文法查阅Excel》4.1备份\《B词汇·红宝书》\红宝书15版图片\9541-ユーザー【user】.jpg</v>
      </c>
      <c r="L9078" s="9" t="s">
        <v>18120</v>
      </c>
      <c r="M9078" s="117" t="s">
        <v>27193</v>
      </c>
      <c r="N9078" s="36" t="str">
        <f t="shared" si="846"/>
        <v>▶</v>
      </c>
      <c r="O9078" s="37" t="s">
        <v>18070</v>
      </c>
      <c r="P9078" s="37">
        <v>7</v>
      </c>
      <c r="Q9078" s="37" t="s">
        <v>23</v>
      </c>
      <c r="R9078" s="9" t="str">
        <f>词典存放目录!$A$1&amp;O9078&amp;P9078&amp;Q9078</f>
        <v>F:\《自创文法查阅Excel》4.1备份\《B词汇·红宝书》\红宝书MP3分割\38 n1-ゆ (7).mp3</v>
      </c>
      <c r="S9078" s="38"/>
      <c r="T9078" s="56"/>
      <c r="U9078" s="56"/>
      <c r="V9078" s="30" t="str">
        <f t="shared" si="849"/>
        <v/>
      </c>
      <c r="W9078" s="29"/>
      <c r="X9078" s="9" t="s">
        <v>464</v>
      </c>
    </row>
    <row r="9079" spans="1:24" s="57" customFormat="1" ht="24">
      <c r="A9079" s="31">
        <v>9542</v>
      </c>
      <c r="B9079" s="32">
        <f t="shared" ca="1" si="844"/>
        <v>0.87135819897751676</v>
      </c>
      <c r="C9079" s="134" t="s">
        <v>16931</v>
      </c>
      <c r="D9079" s="128" t="s">
        <v>16932</v>
      </c>
      <c r="E9079" s="21"/>
      <c r="F9079" s="22"/>
      <c r="G9079" s="22"/>
      <c r="H9079" s="22"/>
      <c r="I9079" s="23"/>
      <c r="J9079" s="35" t="str">
        <f t="shared" si="845"/>
        <v>➸</v>
      </c>
      <c r="K9079" s="117" t="str">
        <f>词典存放目录!$A$1&amp;L9079&amp;M9079</f>
        <v>F:\《自创文法查阅Excel》4.1备份\《B词汇·红宝书》\红宝书15版图片\9542-ゆうし【融資】.jpg</v>
      </c>
      <c r="L9079" s="9" t="s">
        <v>18120</v>
      </c>
      <c r="M9079" s="117" t="s">
        <v>27194</v>
      </c>
      <c r="N9079" s="36" t="str">
        <f t="shared" si="846"/>
        <v>▶</v>
      </c>
      <c r="O9079" s="37" t="s">
        <v>18070</v>
      </c>
      <c r="P9079" s="37">
        <v>8</v>
      </c>
      <c r="Q9079" s="37" t="s">
        <v>23</v>
      </c>
      <c r="R9079" s="9" t="str">
        <f>词典存放目录!$A$1&amp;O9079&amp;P9079&amp;Q9079</f>
        <v>F:\《自创文法查阅Excel》4.1备份\《B词汇·红宝书》\红宝书MP3分割\38 n1-ゆ (8).mp3</v>
      </c>
      <c r="S9079" s="38"/>
      <c r="T9079" s="56"/>
      <c r="U9079" s="56"/>
      <c r="V9079" s="30" t="str">
        <f t="shared" si="849"/>
        <v/>
      </c>
      <c r="W9079" s="29"/>
      <c r="X9079" s="9" t="s">
        <v>464</v>
      </c>
    </row>
    <row r="9080" spans="1:24" s="57" customFormat="1" ht="24">
      <c r="A9080" s="31">
        <v>9543</v>
      </c>
      <c r="B9080" s="32">
        <f t="shared" ca="1" si="844"/>
        <v>4.3257854414755381E-2</v>
      </c>
      <c r="C9080" s="134" t="s">
        <v>16933</v>
      </c>
      <c r="D9080" s="128" t="s">
        <v>16934</v>
      </c>
      <c r="E9080" s="21"/>
      <c r="F9080" s="22"/>
      <c r="G9080" s="22"/>
      <c r="H9080" s="22"/>
      <c r="I9080" s="23"/>
      <c r="J9080" s="35" t="str">
        <f t="shared" si="845"/>
        <v>➸</v>
      </c>
      <c r="K9080" s="117" t="str">
        <f>词典存放目录!$A$1&amp;L9080&amp;M9080</f>
        <v>F:\《自创文法查阅Excel》4.1备份\《B词汇·红宝书》\红宝书15版图片\9543-ゆうすう【有数】.jpg</v>
      </c>
      <c r="L9080" s="9" t="s">
        <v>18120</v>
      </c>
      <c r="M9080" s="117" t="s">
        <v>27195</v>
      </c>
      <c r="N9080" s="36" t="str">
        <f t="shared" si="846"/>
        <v>▶</v>
      </c>
      <c r="O9080" s="37" t="s">
        <v>18070</v>
      </c>
      <c r="P9080" s="37">
        <v>9</v>
      </c>
      <c r="Q9080" s="37" t="s">
        <v>23</v>
      </c>
      <c r="R9080" s="9" t="str">
        <f>词典存放目录!$A$1&amp;O9080&amp;P9080&amp;Q9080</f>
        <v>F:\《自创文法查阅Excel》4.1备份\《B词汇·红宝书》\红宝书MP3分割\38 n1-ゆ (9).mp3</v>
      </c>
      <c r="S9080" s="38"/>
      <c r="T9080" s="56"/>
      <c r="U9080" s="56"/>
      <c r="V9080" s="30"/>
      <c r="W9080" s="29"/>
      <c r="X9080" s="9" t="s">
        <v>464</v>
      </c>
    </row>
    <row r="9081" spans="1:24" s="57" customFormat="1" ht="24">
      <c r="A9081" s="31">
        <v>9544</v>
      </c>
      <c r="B9081" s="32">
        <f t="shared" ca="1" si="844"/>
        <v>0.10260830109866448</v>
      </c>
      <c r="C9081" s="134" t="s">
        <v>16935</v>
      </c>
      <c r="D9081" s="128" t="s">
        <v>16936</v>
      </c>
      <c r="E9081" s="21"/>
      <c r="F9081" s="22"/>
      <c r="G9081" s="22"/>
      <c r="H9081" s="22"/>
      <c r="I9081" s="23"/>
      <c r="J9081" s="35" t="str">
        <f t="shared" si="845"/>
        <v>➸</v>
      </c>
      <c r="K9081" s="117" t="str">
        <f>词典存放目录!$A$1&amp;L9081&amp;M9081</f>
        <v>F:\《自创文法查阅Excel》4.1备份\《B词汇·红宝书》\红宝书15版图片\9544-ゆうずう【融通】.jpg</v>
      </c>
      <c r="L9081" s="9" t="s">
        <v>18120</v>
      </c>
      <c r="M9081" s="117" t="s">
        <v>27196</v>
      </c>
      <c r="N9081" s="36" t="str">
        <f t="shared" si="846"/>
        <v>▶</v>
      </c>
      <c r="O9081" s="37" t="s">
        <v>18070</v>
      </c>
      <c r="P9081" s="37">
        <v>10</v>
      </c>
      <c r="Q9081" s="37" t="s">
        <v>23</v>
      </c>
      <c r="R9081" s="9" t="str">
        <f>词典存放目录!$A$1&amp;O9081&amp;P9081&amp;Q9081</f>
        <v>F:\《自创文法查阅Excel》4.1备份\《B词汇·红宝书》\红宝书MP3分割\38 n1-ゆ (10).mp3</v>
      </c>
      <c r="S9081" s="38"/>
      <c r="T9081" s="56"/>
      <c r="U9081" s="56"/>
      <c r="V9081" s="30" t="str">
        <f>IF(COUNTA(S9081:U9081)=0,"",COUNTIF(S9081:U9081,"0")/COUNTA(S9081:U9081))</f>
        <v/>
      </c>
      <c r="W9081" s="29"/>
      <c r="X9081" s="9" t="s">
        <v>464</v>
      </c>
    </row>
    <row r="9082" spans="1:24" s="57" customFormat="1" ht="24">
      <c r="A9082" s="31">
        <v>9545</v>
      </c>
      <c r="B9082" s="32">
        <f t="shared" ca="1" si="844"/>
        <v>0.96776864164804555</v>
      </c>
      <c r="C9082" s="134" t="s">
        <v>16937</v>
      </c>
      <c r="D9082" s="128" t="s">
        <v>16938</v>
      </c>
      <c r="E9082" s="21"/>
      <c r="F9082" s="22"/>
      <c r="G9082" s="22"/>
      <c r="H9082" s="22"/>
      <c r="I9082" s="23"/>
      <c r="J9082" s="35" t="str">
        <f t="shared" si="845"/>
        <v>➸</v>
      </c>
      <c r="K9082" s="117" t="str">
        <f>词典存放目录!$A$1&amp;L9082&amp;M9082</f>
        <v>F:\《自创文法查阅Excel》4.1备份\《B词汇·红宝书》\红宝书15版图片\9545-ゆうする【有する】.jpg</v>
      </c>
      <c r="L9082" s="9" t="s">
        <v>18120</v>
      </c>
      <c r="M9082" s="117" t="s">
        <v>27197</v>
      </c>
      <c r="N9082" s="36" t="str">
        <f t="shared" si="846"/>
        <v>▶</v>
      </c>
      <c r="O9082" s="37" t="s">
        <v>18070</v>
      </c>
      <c r="P9082" s="37">
        <v>11</v>
      </c>
      <c r="Q9082" s="37" t="s">
        <v>23</v>
      </c>
      <c r="R9082" s="9" t="str">
        <f>词典存放目录!$A$1&amp;O9082&amp;P9082&amp;Q9082</f>
        <v>F:\《自创文法查阅Excel》4.1备份\《B词汇·红宝书》\红宝书MP3分割\38 n1-ゆ (11).mp3</v>
      </c>
      <c r="S9082" s="38"/>
      <c r="T9082" s="56"/>
      <c r="U9082" s="56"/>
      <c r="V9082" s="30" t="str">
        <f>IF(COUNTA(S9082:U9082)=0,"",COUNTIF(S9082:U9082,"0")/COUNTA(S9082:U9082))</f>
        <v/>
      </c>
      <c r="W9082" s="29"/>
      <c r="X9082" s="9" t="s">
        <v>464</v>
      </c>
    </row>
    <row r="9083" spans="1:24" s="57" customFormat="1" ht="24">
      <c r="A9083" s="31">
        <v>9546</v>
      </c>
      <c r="B9083" s="32">
        <f t="shared" ref="B9083:B9146" ca="1" si="850">RAND()</f>
        <v>0.28037309554966816</v>
      </c>
      <c r="C9083" s="134" t="s">
        <v>16939</v>
      </c>
      <c r="D9083" s="128" t="s">
        <v>16940</v>
      </c>
      <c r="E9083" s="21"/>
      <c r="F9083" s="22"/>
      <c r="G9083" s="22"/>
      <c r="H9083" s="22"/>
      <c r="I9083" s="23"/>
      <c r="J9083" s="35" t="str">
        <f t="shared" ref="J9083:J9146" si="851">HYPERLINK(K9083,"➸")</f>
        <v>➸</v>
      </c>
      <c r="K9083" s="117" t="str">
        <f>词典存放目录!$A$1&amp;L9083&amp;M9083</f>
        <v>F:\《自创文法查阅Excel》4.1备份\《B词汇·红宝书》\红宝书15版图片\9546-ゆうせい【優勢】.jpg</v>
      </c>
      <c r="L9083" s="9" t="s">
        <v>18120</v>
      </c>
      <c r="M9083" s="117" t="s">
        <v>27198</v>
      </c>
      <c r="N9083" s="36" t="str">
        <f t="shared" ref="N9083:N9146" si="852">HYPERLINK(R9083,"▶")</f>
        <v>▶</v>
      </c>
      <c r="O9083" s="37" t="s">
        <v>18070</v>
      </c>
      <c r="P9083" s="37">
        <v>12</v>
      </c>
      <c r="Q9083" s="37" t="s">
        <v>23</v>
      </c>
      <c r="R9083" s="9" t="str">
        <f>词典存放目录!$A$1&amp;O9083&amp;P9083&amp;Q9083</f>
        <v>F:\《自创文法查阅Excel》4.1备份\《B词汇·红宝书》\红宝书MP3分割\38 n1-ゆ (12).mp3</v>
      </c>
      <c r="S9083" s="38"/>
      <c r="T9083" s="56"/>
      <c r="U9083" s="56"/>
      <c r="V9083" s="30" t="str">
        <f>IF(COUNTA(S9083:U9083)=0,"",COUNTIF(S9083:U9083,"0")/COUNTA(S9083:U9083))</f>
        <v/>
      </c>
      <c r="W9083" s="69"/>
      <c r="X9083" s="9" t="s">
        <v>464</v>
      </c>
    </row>
    <row r="9084" spans="1:24" s="57" customFormat="1" ht="24">
      <c r="A9084" s="31">
        <v>9547</v>
      </c>
      <c r="B9084" s="32">
        <f t="shared" ca="1" si="850"/>
        <v>0.42733842809059941</v>
      </c>
      <c r="C9084" s="134" t="s">
        <v>16941</v>
      </c>
      <c r="D9084" s="128" t="s">
        <v>16942</v>
      </c>
      <c r="E9084" s="21"/>
      <c r="F9084" s="22"/>
      <c r="G9084" s="22"/>
      <c r="H9084" s="22"/>
      <c r="I9084" s="23"/>
      <c r="J9084" s="35" t="str">
        <f t="shared" si="851"/>
        <v>➸</v>
      </c>
      <c r="K9084" s="117" t="str">
        <f>词典存放目录!$A$1&amp;L9084&amp;M9084</f>
        <v>F:\《自创文法查阅Excel》4.1备份\《B词汇·红宝书》\红宝书15版图片\9547-ゆうせん【優先】.jpg</v>
      </c>
      <c r="L9084" s="9" t="s">
        <v>18120</v>
      </c>
      <c r="M9084" s="117" t="s">
        <v>27199</v>
      </c>
      <c r="N9084" s="36" t="str">
        <f t="shared" si="852"/>
        <v>▶</v>
      </c>
      <c r="O9084" s="37" t="s">
        <v>18070</v>
      </c>
      <c r="P9084" s="37">
        <v>13</v>
      </c>
      <c r="Q9084" s="37" t="s">
        <v>23</v>
      </c>
      <c r="R9084" s="9" t="str">
        <f>词典存放目录!$A$1&amp;O9084&amp;P9084&amp;Q9084</f>
        <v>F:\《自创文法查阅Excel》4.1备份\《B词汇·红宝书》\红宝书MP3分割\38 n1-ゆ (13).mp3</v>
      </c>
      <c r="S9084" s="38"/>
      <c r="T9084" s="56"/>
      <c r="U9084" s="56"/>
      <c r="V9084" s="30" t="str">
        <f>IF(COUNTA(S9084:U9084)=0,"",COUNTIF(S9084:U9084,"0")/COUNTA(S9084:U9084))</f>
        <v/>
      </c>
      <c r="W9084" s="69"/>
      <c r="X9084" s="9" t="s">
        <v>464</v>
      </c>
    </row>
    <row r="9085" spans="1:24" s="57" customFormat="1" ht="24">
      <c r="A9085" s="31">
        <v>9548</v>
      </c>
      <c r="B9085" s="32">
        <f t="shared" ca="1" si="850"/>
        <v>0.87374940280565339</v>
      </c>
      <c r="C9085" s="134" t="s">
        <v>16943</v>
      </c>
      <c r="D9085" s="128" t="s">
        <v>16944</v>
      </c>
      <c r="E9085" s="21"/>
      <c r="F9085" s="22"/>
      <c r="G9085" s="22"/>
      <c r="H9085" s="22"/>
      <c r="I9085" s="23"/>
      <c r="J9085" s="35" t="str">
        <f t="shared" si="851"/>
        <v>➸</v>
      </c>
      <c r="K9085" s="117" t="str">
        <f>词典存放目录!$A$1&amp;L9085&amp;M9085</f>
        <v>F:\《自创文法查阅Excel》4.1备份\《B词汇·红宝书》\红宝书15版图片\9548-ゆうち【誘致】.jpg</v>
      </c>
      <c r="L9085" s="9" t="s">
        <v>18120</v>
      </c>
      <c r="M9085" s="117" t="s">
        <v>27200</v>
      </c>
      <c r="N9085" s="36" t="str">
        <f t="shared" si="852"/>
        <v>▶</v>
      </c>
      <c r="O9085" s="37" t="s">
        <v>18070</v>
      </c>
      <c r="P9085" s="37">
        <v>14</v>
      </c>
      <c r="Q9085" s="37" t="s">
        <v>23</v>
      </c>
      <c r="R9085" s="9" t="str">
        <f>词典存放目录!$A$1&amp;O9085&amp;P9085&amp;Q9085</f>
        <v>F:\《自创文法查阅Excel》4.1备份\《B词汇·红宝书》\红宝书MP3分割\38 n1-ゆ (14).mp3</v>
      </c>
      <c r="S9085" s="38"/>
      <c r="T9085" s="56"/>
      <c r="U9085" s="56"/>
      <c r="V9085" s="30"/>
      <c r="W9085" s="29"/>
      <c r="X9085" s="9" t="s">
        <v>464</v>
      </c>
    </row>
    <row r="9086" spans="1:24" s="57" customFormat="1" ht="24">
      <c r="A9086" s="31">
        <v>9549</v>
      </c>
      <c r="B9086" s="32">
        <f t="shared" ca="1" si="850"/>
        <v>0.90302642884158635</v>
      </c>
      <c r="C9086" s="134" t="s">
        <v>16945</v>
      </c>
      <c r="D9086" s="128" t="s">
        <v>16946</v>
      </c>
      <c r="E9086" s="21"/>
      <c r="F9086" s="22"/>
      <c r="G9086" s="22"/>
      <c r="H9086" s="22"/>
      <c r="I9086" s="23"/>
      <c r="J9086" s="35" t="str">
        <f t="shared" si="851"/>
        <v>➸</v>
      </c>
      <c r="K9086" s="117" t="str">
        <f>词典存放目录!$A$1&amp;L9086&amp;M9086</f>
        <v>F:\《自创文法查阅Excel》4.1备份\《B词汇·红宝书》\红宝书15版图片\9549-ゆうどう【誘導】.jpg</v>
      </c>
      <c r="L9086" s="9" t="s">
        <v>18120</v>
      </c>
      <c r="M9086" s="117" t="s">
        <v>27201</v>
      </c>
      <c r="N9086" s="36" t="str">
        <f t="shared" si="852"/>
        <v>▶</v>
      </c>
      <c r="O9086" s="37" t="s">
        <v>18070</v>
      </c>
      <c r="P9086" s="37">
        <v>15</v>
      </c>
      <c r="Q9086" s="37" t="s">
        <v>23</v>
      </c>
      <c r="R9086" s="9" t="str">
        <f>词典存放目录!$A$1&amp;O9086&amp;P9086&amp;Q9086</f>
        <v>F:\《自创文法查阅Excel》4.1备份\《B词汇·红宝书》\红宝书MP3分割\38 n1-ゆ (15).mp3</v>
      </c>
      <c r="S9086" s="38"/>
      <c r="T9086" s="56"/>
      <c r="U9086" s="56"/>
      <c r="V9086" s="30" t="str">
        <f t="shared" ref="V9086:V9100" si="853">IF(COUNTA(S9086:U9086)=0,"",COUNTIF(S9086:U9086,"0")/COUNTA(S9086:U9086))</f>
        <v/>
      </c>
      <c r="W9086" s="29"/>
      <c r="X9086" s="9" t="s">
        <v>464</v>
      </c>
    </row>
    <row r="9087" spans="1:24" s="57" customFormat="1" ht="24">
      <c r="A9087" s="31">
        <v>9550</v>
      </c>
      <c r="B9087" s="32">
        <f t="shared" ca="1" si="850"/>
        <v>0.32698844373736768</v>
      </c>
      <c r="C9087" s="134" t="s">
        <v>16947</v>
      </c>
      <c r="D9087" s="128" t="s">
        <v>16948</v>
      </c>
      <c r="E9087" s="21"/>
      <c r="F9087" s="22"/>
      <c r="G9087" s="22"/>
      <c r="H9087" s="22"/>
      <c r="I9087" s="23"/>
      <c r="J9087" s="35" t="str">
        <f t="shared" si="851"/>
        <v>➸</v>
      </c>
      <c r="K9087" s="117" t="str">
        <f>词典存放目录!$A$1&amp;L9087&amp;M9087</f>
        <v>F:\《自创文法查阅Excel》4.1备份\《B词汇·红宝书》\红宝书15版图片\9550-ゆうび【優美】.jpg</v>
      </c>
      <c r="L9087" s="9" t="s">
        <v>18120</v>
      </c>
      <c r="M9087" s="117" t="s">
        <v>27202</v>
      </c>
      <c r="N9087" s="36" t="str">
        <f t="shared" si="852"/>
        <v>▶</v>
      </c>
      <c r="O9087" s="37" t="s">
        <v>18070</v>
      </c>
      <c r="P9087" s="37">
        <v>16</v>
      </c>
      <c r="Q9087" s="37" t="s">
        <v>23</v>
      </c>
      <c r="R9087" s="9" t="str">
        <f>词典存放目录!$A$1&amp;O9087&amp;P9087&amp;Q9087</f>
        <v>F:\《自创文法查阅Excel》4.1备份\《B词汇·红宝书》\红宝书MP3分割\38 n1-ゆ (16).mp3</v>
      </c>
      <c r="S9087" s="38"/>
      <c r="T9087" s="56"/>
      <c r="U9087" s="56"/>
      <c r="V9087" s="30" t="str">
        <f t="shared" si="853"/>
        <v/>
      </c>
      <c r="W9087" s="69"/>
      <c r="X9087" s="9" t="s">
        <v>464</v>
      </c>
    </row>
    <row r="9088" spans="1:24" s="57" customFormat="1" ht="24">
      <c r="A9088" s="31">
        <v>9551</v>
      </c>
      <c r="B9088" s="32">
        <f t="shared" ca="1" si="850"/>
        <v>0.22648619854188246</v>
      </c>
      <c r="C9088" s="134" t="s">
        <v>16949</v>
      </c>
      <c r="D9088" s="128" t="s">
        <v>16950</v>
      </c>
      <c r="E9088" s="21"/>
      <c r="F9088" s="22"/>
      <c r="G9088" s="22"/>
      <c r="H9088" s="22"/>
      <c r="I9088" s="23"/>
      <c r="J9088" s="35" t="str">
        <f t="shared" si="851"/>
        <v>➸</v>
      </c>
      <c r="K9088" s="117" t="str">
        <f>词典存放目录!$A$1&amp;L9088&amp;M9088</f>
        <v>F:\《自创文法查阅Excel》4.1备份\《B词汇·红宝书》\红宝书15版图片\9551-ゆうふく【裕福】.jpg</v>
      </c>
      <c r="L9088" s="9" t="s">
        <v>18120</v>
      </c>
      <c r="M9088" s="117" t="s">
        <v>27203</v>
      </c>
      <c r="N9088" s="36" t="str">
        <f t="shared" si="852"/>
        <v>▶</v>
      </c>
      <c r="O9088" s="37" t="s">
        <v>18070</v>
      </c>
      <c r="P9088" s="37">
        <v>17</v>
      </c>
      <c r="Q9088" s="37" t="s">
        <v>23</v>
      </c>
      <c r="R9088" s="9" t="str">
        <f>词典存放目录!$A$1&amp;O9088&amp;P9088&amp;Q9088</f>
        <v>F:\《自创文法查阅Excel》4.1备份\《B词汇·红宝书》\红宝书MP3分割\38 n1-ゆ (17).mp3</v>
      </c>
      <c r="S9088" s="38"/>
      <c r="T9088" s="56"/>
      <c r="U9088" s="56"/>
      <c r="V9088" s="30" t="str">
        <f t="shared" si="853"/>
        <v/>
      </c>
      <c r="W9088" s="29"/>
      <c r="X9088" s="9" t="s">
        <v>464</v>
      </c>
    </row>
    <row r="9089" spans="1:24" s="57" customFormat="1" ht="24">
      <c r="A9089" s="31">
        <v>9552</v>
      </c>
      <c r="B9089" s="32">
        <f t="shared" ca="1" si="850"/>
        <v>0.26020854942338145</v>
      </c>
      <c r="C9089" s="134" t="s">
        <v>16951</v>
      </c>
      <c r="D9089" s="128" t="s">
        <v>16952</v>
      </c>
      <c r="E9089" s="21"/>
      <c r="F9089" s="22"/>
      <c r="G9089" s="22"/>
      <c r="H9089" s="22"/>
      <c r="I9089" s="23"/>
      <c r="J9089" s="35" t="str">
        <f t="shared" si="851"/>
        <v>➸</v>
      </c>
      <c r="K9089" s="117" t="str">
        <f>词典存放目录!$A$1&amp;L9089&amp;M9089</f>
        <v>F:\《自创文法查阅Excel》4.1备份\《B词汇·红宝书》\红宝书15版图片\9552-ゆうぼう【有望】.jpg</v>
      </c>
      <c r="L9089" s="9" t="s">
        <v>18120</v>
      </c>
      <c r="M9089" s="117" t="s">
        <v>27204</v>
      </c>
      <c r="N9089" s="36" t="str">
        <f t="shared" si="852"/>
        <v>▶</v>
      </c>
      <c r="O9089" s="37" t="s">
        <v>18070</v>
      </c>
      <c r="P9089" s="37">
        <v>18</v>
      </c>
      <c r="Q9089" s="37" t="s">
        <v>23</v>
      </c>
      <c r="R9089" s="9" t="str">
        <f>词典存放目录!$A$1&amp;O9089&amp;P9089&amp;Q9089</f>
        <v>F:\《自创文法查阅Excel》4.1备份\《B词汇·红宝书》\红宝书MP3分割\38 n1-ゆ (18).mp3</v>
      </c>
      <c r="S9089" s="38"/>
      <c r="T9089" s="56"/>
      <c r="U9089" s="56"/>
      <c r="V9089" s="30" t="str">
        <f t="shared" si="853"/>
        <v/>
      </c>
      <c r="W9089" s="29"/>
      <c r="X9089" s="9" t="s">
        <v>464</v>
      </c>
    </row>
    <row r="9090" spans="1:24" s="57" customFormat="1" ht="24">
      <c r="A9090" s="31">
        <v>9553</v>
      </c>
      <c r="B9090" s="32">
        <f t="shared" ca="1" si="850"/>
        <v>0.90352879239127804</v>
      </c>
      <c r="C9090" s="134" t="s">
        <v>16953</v>
      </c>
      <c r="D9090" s="128" t="s">
        <v>16954</v>
      </c>
      <c r="E9090" s="21"/>
      <c r="F9090" s="22"/>
      <c r="G9090" s="22"/>
      <c r="H9090" s="22"/>
      <c r="I9090" s="23"/>
      <c r="J9090" s="35" t="str">
        <f t="shared" si="851"/>
        <v>➸</v>
      </c>
      <c r="K9090" s="117" t="str">
        <f>词典存放目录!$A$1&amp;L9090&amp;M9090</f>
        <v>F:\《自创文法查阅Excel》4.1备份\《B词汇·红宝书》\红宝书15版图片\9553-ゆうやけ【夕焼け】.jpg</v>
      </c>
      <c r="L9090" s="9" t="s">
        <v>18120</v>
      </c>
      <c r="M9090" s="117" t="s">
        <v>27205</v>
      </c>
      <c r="N9090" s="36" t="str">
        <f t="shared" si="852"/>
        <v>▶</v>
      </c>
      <c r="O9090" s="37" t="s">
        <v>18070</v>
      </c>
      <c r="P9090" s="37">
        <v>19</v>
      </c>
      <c r="Q9090" s="37" t="s">
        <v>23</v>
      </c>
      <c r="R9090" s="9" t="str">
        <f>词典存放目录!$A$1&amp;O9090&amp;P9090&amp;Q9090</f>
        <v>F:\《自创文法查阅Excel》4.1备份\《B词汇·红宝书》\红宝书MP3分割\38 n1-ゆ (19).mp3</v>
      </c>
      <c r="S9090" s="38"/>
      <c r="T9090" s="56"/>
      <c r="U9090" s="56"/>
      <c r="V9090" s="30" t="str">
        <f t="shared" si="853"/>
        <v/>
      </c>
      <c r="W9090" s="29"/>
      <c r="X9090" s="9" t="s">
        <v>464</v>
      </c>
    </row>
    <row r="9091" spans="1:24" s="57" customFormat="1" ht="24">
      <c r="A9091" s="31">
        <v>9554</v>
      </c>
      <c r="B9091" s="32">
        <f t="shared" ca="1" si="850"/>
        <v>0.64690966145286843</v>
      </c>
      <c r="C9091" s="134" t="s">
        <v>16955</v>
      </c>
      <c r="D9091" s="128" t="s">
        <v>16956</v>
      </c>
      <c r="E9091" s="21"/>
      <c r="F9091" s="22"/>
      <c r="G9091" s="22"/>
      <c r="H9091" s="22"/>
      <c r="I9091" s="23"/>
      <c r="J9091" s="35" t="str">
        <f t="shared" si="851"/>
        <v>➸</v>
      </c>
      <c r="K9091" s="117" t="str">
        <f>词典存放目录!$A$1&amp;L9091&amp;M9091</f>
        <v>F:\《自创文法查阅Excel》4.1备份\《B词汇·红宝书》\红宝书15版图片\9554-ゆうやみ【夕闇】.jpg</v>
      </c>
      <c r="L9091" s="9" t="s">
        <v>18120</v>
      </c>
      <c r="M9091" s="117" t="s">
        <v>27206</v>
      </c>
      <c r="N9091" s="36" t="str">
        <f t="shared" si="852"/>
        <v>▶</v>
      </c>
      <c r="O9091" s="37" t="s">
        <v>18070</v>
      </c>
      <c r="P9091" s="37">
        <v>20</v>
      </c>
      <c r="Q9091" s="37" t="s">
        <v>23</v>
      </c>
      <c r="R9091" s="9" t="str">
        <f>词典存放目录!$A$1&amp;O9091&amp;P9091&amp;Q9091</f>
        <v>F:\《自创文法查阅Excel》4.1备份\《B词汇·红宝书》\红宝书MP3分割\38 n1-ゆ (20).mp3</v>
      </c>
      <c r="S9091" s="38"/>
      <c r="T9091" s="56"/>
      <c r="U9091" s="56"/>
      <c r="V9091" s="30" t="str">
        <f t="shared" si="853"/>
        <v/>
      </c>
      <c r="W9091" s="29"/>
      <c r="X9091" s="9" t="s">
        <v>464</v>
      </c>
    </row>
    <row r="9092" spans="1:24" s="57" customFormat="1" ht="24">
      <c r="A9092" s="31">
        <v>9555</v>
      </c>
      <c r="B9092" s="32">
        <f t="shared" ca="1" si="850"/>
        <v>9.1998492554219546E-2</v>
      </c>
      <c r="C9092" s="134" t="s">
        <v>16957</v>
      </c>
      <c r="D9092" s="128" t="s">
        <v>16958</v>
      </c>
      <c r="E9092" s="21"/>
      <c r="F9092" s="22"/>
      <c r="G9092" s="22"/>
      <c r="H9092" s="22"/>
      <c r="I9092" s="23"/>
      <c r="J9092" s="35" t="str">
        <f t="shared" si="851"/>
        <v>➸</v>
      </c>
      <c r="K9092" s="117" t="str">
        <f>词典存放目录!$A$1&amp;L9092&amp;M9092</f>
        <v>F:\《自创文法查阅Excel》4.1备份\《B词汇·红宝书》\红宝书15版图片\9555-ゆうよ【猶予】.jpg</v>
      </c>
      <c r="L9092" s="9" t="s">
        <v>18120</v>
      </c>
      <c r="M9092" s="117" t="s">
        <v>27207</v>
      </c>
      <c r="N9092" s="36" t="str">
        <f t="shared" si="852"/>
        <v>▶</v>
      </c>
      <c r="O9092" s="37" t="s">
        <v>18070</v>
      </c>
      <c r="P9092" s="37">
        <v>21</v>
      </c>
      <c r="Q9092" s="37" t="s">
        <v>23</v>
      </c>
      <c r="R9092" s="9" t="str">
        <f>词典存放目录!$A$1&amp;O9092&amp;P9092&amp;Q9092</f>
        <v>F:\《自创文法查阅Excel》4.1备份\《B词汇·红宝书》\红宝书MP3分割\38 n1-ゆ (21).mp3</v>
      </c>
      <c r="S9092" s="38"/>
      <c r="T9092" s="56"/>
      <c r="U9092" s="56"/>
      <c r="V9092" s="30" t="str">
        <f t="shared" si="853"/>
        <v/>
      </c>
      <c r="W9092" s="29"/>
      <c r="X9092" s="9" t="s">
        <v>464</v>
      </c>
    </row>
    <row r="9093" spans="1:24" s="57" customFormat="1" ht="24">
      <c r="A9093" s="31">
        <v>9556</v>
      </c>
      <c r="B9093" s="32">
        <f t="shared" ca="1" si="850"/>
        <v>4.2909189850907303E-2</v>
      </c>
      <c r="C9093" s="134" t="s">
        <v>16959</v>
      </c>
      <c r="D9093" s="128" t="s">
        <v>16960</v>
      </c>
      <c r="E9093" s="21"/>
      <c r="F9093" s="22"/>
      <c r="G9093" s="22"/>
      <c r="H9093" s="22"/>
      <c r="I9093" s="23"/>
      <c r="J9093" s="35" t="str">
        <f t="shared" si="851"/>
        <v>➸</v>
      </c>
      <c r="K9093" s="117" t="str">
        <f>词典存放目录!$A$1&amp;L9093&amp;M9093</f>
        <v>F:\《自创文法查阅Excel》4.1备份\《B词汇·红宝书》\红宝书15版图片\9556-ゆうりょく【有力】.jpg</v>
      </c>
      <c r="L9093" s="9" t="s">
        <v>18120</v>
      </c>
      <c r="M9093" s="117" t="s">
        <v>27208</v>
      </c>
      <c r="N9093" s="36" t="str">
        <f t="shared" si="852"/>
        <v>▶</v>
      </c>
      <c r="O9093" s="37" t="s">
        <v>18070</v>
      </c>
      <c r="P9093" s="37">
        <v>22</v>
      </c>
      <c r="Q9093" s="37" t="s">
        <v>23</v>
      </c>
      <c r="R9093" s="9" t="str">
        <f>词典存放目录!$A$1&amp;O9093&amp;P9093&amp;Q9093</f>
        <v>F:\《自创文法查阅Excel》4.1备份\《B词汇·红宝书》\红宝书MP3分割\38 n1-ゆ (22).mp3</v>
      </c>
      <c r="S9093" s="38"/>
      <c r="T9093" s="56"/>
      <c r="U9093" s="56"/>
      <c r="V9093" s="30" t="str">
        <f t="shared" si="853"/>
        <v/>
      </c>
      <c r="W9093" s="29"/>
      <c r="X9093" s="9" t="s">
        <v>464</v>
      </c>
    </row>
    <row r="9094" spans="1:24" s="57" customFormat="1" ht="24">
      <c r="A9094" s="31">
        <v>9557</v>
      </c>
      <c r="B9094" s="32">
        <f t="shared" ca="1" si="850"/>
        <v>0.85399541034454274</v>
      </c>
      <c r="C9094" s="134" t="s">
        <v>16961</v>
      </c>
      <c r="D9094" s="128" t="s">
        <v>16962</v>
      </c>
      <c r="E9094" s="21"/>
      <c r="F9094" s="22"/>
      <c r="G9094" s="22"/>
      <c r="H9094" s="22"/>
      <c r="I9094" s="23"/>
      <c r="J9094" s="35" t="str">
        <f t="shared" si="851"/>
        <v>➸</v>
      </c>
      <c r="K9094" s="117" t="str">
        <f>词典存放目录!$A$1&amp;L9094&amp;M9094</f>
        <v>F:\《自创文法查阅Excel》4.1备份\《B词汇·红宝书》\红宝书15版图片\9557-ゆうわく【誘惑】.jpg</v>
      </c>
      <c r="L9094" s="9" t="s">
        <v>18120</v>
      </c>
      <c r="M9094" s="117" t="s">
        <v>27209</v>
      </c>
      <c r="N9094" s="36" t="str">
        <f t="shared" si="852"/>
        <v>▶</v>
      </c>
      <c r="O9094" s="37" t="s">
        <v>18070</v>
      </c>
      <c r="P9094" s="37">
        <v>23</v>
      </c>
      <c r="Q9094" s="37" t="s">
        <v>23</v>
      </c>
      <c r="R9094" s="9" t="str">
        <f>词典存放目录!$A$1&amp;O9094&amp;P9094&amp;Q9094</f>
        <v>F:\《自创文法查阅Excel》4.1备份\《B词汇·红宝书》\红宝书MP3分割\38 n1-ゆ (23).mp3</v>
      </c>
      <c r="S9094" s="38"/>
      <c r="T9094" s="56"/>
      <c r="U9094" s="56"/>
      <c r="V9094" s="30" t="str">
        <f t="shared" si="853"/>
        <v/>
      </c>
      <c r="W9094" s="29"/>
      <c r="X9094" s="9" t="s">
        <v>464</v>
      </c>
    </row>
    <row r="9095" spans="1:24" s="57" customFormat="1" ht="24">
      <c r="A9095" s="31">
        <v>9558</v>
      </c>
      <c r="B9095" s="32">
        <f t="shared" ca="1" si="850"/>
        <v>0.19635780883875376</v>
      </c>
      <c r="C9095" s="134" t="s">
        <v>16963</v>
      </c>
      <c r="D9095" s="128" t="s">
        <v>16964</v>
      </c>
      <c r="E9095" s="21"/>
      <c r="F9095" s="22"/>
      <c r="G9095" s="22"/>
      <c r="H9095" s="22"/>
      <c r="I9095" s="23"/>
      <c r="J9095" s="35" t="str">
        <f t="shared" si="851"/>
        <v>➸</v>
      </c>
      <c r="K9095" s="117" t="str">
        <f>词典存放目录!$A$1&amp;L9095&amp;M9095</f>
        <v>F:\《自创文法查阅Excel》4.1备份\《B词汇·红宝书》\红宝书15版图片\9558-ゆえに【故に】.jpg</v>
      </c>
      <c r="L9095" s="9" t="s">
        <v>18120</v>
      </c>
      <c r="M9095" s="117" t="s">
        <v>27210</v>
      </c>
      <c r="N9095" s="36" t="str">
        <f t="shared" si="852"/>
        <v>▶</v>
      </c>
      <c r="O9095" s="37" t="s">
        <v>18070</v>
      </c>
      <c r="P9095" s="37">
        <v>24</v>
      </c>
      <c r="Q9095" s="37" t="s">
        <v>23</v>
      </c>
      <c r="R9095" s="9" t="str">
        <f>词典存放目录!$A$1&amp;O9095&amp;P9095&amp;Q9095</f>
        <v>F:\《自创文法查阅Excel》4.1备份\《B词汇·红宝书》\红宝书MP3分割\38 n1-ゆ (24).mp3</v>
      </c>
      <c r="S9095" s="38"/>
      <c r="T9095" s="56"/>
      <c r="U9095" s="56"/>
      <c r="V9095" s="30" t="str">
        <f t="shared" si="853"/>
        <v/>
      </c>
      <c r="W9095" s="29"/>
      <c r="X9095" s="9" t="s">
        <v>464</v>
      </c>
    </row>
    <row r="9096" spans="1:24" s="57" customFormat="1" ht="24">
      <c r="A9096" s="31">
        <v>9559</v>
      </c>
      <c r="B9096" s="32">
        <f t="shared" ca="1" si="850"/>
        <v>0.81558954826765429</v>
      </c>
      <c r="C9096" s="134" t="s">
        <v>16965</v>
      </c>
      <c r="D9096" s="128" t="s">
        <v>14171</v>
      </c>
      <c r="E9096" s="21"/>
      <c r="F9096" s="22"/>
      <c r="G9096" s="22"/>
      <c r="H9096" s="22"/>
      <c r="I9096" s="23"/>
      <c r="J9096" s="35" t="str">
        <f t="shared" si="851"/>
        <v>➸</v>
      </c>
      <c r="K9096" s="117" t="str">
        <f>词典存放目录!$A$1&amp;L9096&amp;M9096</f>
        <v>F:\《自创文法查阅Excel》4.1备份\《B词汇·红宝书》\红宝书15版图片\9559-ゆがむ【歪む】.jpg</v>
      </c>
      <c r="L9096" s="9" t="s">
        <v>18120</v>
      </c>
      <c r="M9096" s="117" t="s">
        <v>27211</v>
      </c>
      <c r="N9096" s="36" t="str">
        <f t="shared" si="852"/>
        <v>▶</v>
      </c>
      <c r="O9096" s="37" t="s">
        <v>18070</v>
      </c>
      <c r="P9096" s="37">
        <v>25</v>
      </c>
      <c r="Q9096" s="37" t="s">
        <v>23</v>
      </c>
      <c r="R9096" s="9" t="str">
        <f>词典存放目录!$A$1&amp;O9096&amp;P9096&amp;Q9096</f>
        <v>F:\《自创文法查阅Excel》4.1备份\《B词汇·红宝书》\红宝书MP3分割\38 n1-ゆ (25).mp3</v>
      </c>
      <c r="S9096" s="38"/>
      <c r="T9096" s="56"/>
      <c r="U9096" s="56"/>
      <c r="V9096" s="30" t="str">
        <f t="shared" si="853"/>
        <v/>
      </c>
      <c r="W9096" s="29"/>
      <c r="X9096" s="9" t="s">
        <v>464</v>
      </c>
    </row>
    <row r="9097" spans="1:24" s="57" customFormat="1" ht="24">
      <c r="A9097" s="31">
        <v>9560</v>
      </c>
      <c r="B9097" s="32">
        <f t="shared" ca="1" si="850"/>
        <v>0.47505400057649971</v>
      </c>
      <c r="C9097" s="134" t="s">
        <v>16966</v>
      </c>
      <c r="D9097" s="128" t="s">
        <v>16967</v>
      </c>
      <c r="E9097" s="21"/>
      <c r="F9097" s="22"/>
      <c r="G9097" s="22"/>
      <c r="H9097" s="22"/>
      <c r="I9097" s="23"/>
      <c r="J9097" s="35" t="str">
        <f t="shared" si="851"/>
        <v>➸</v>
      </c>
      <c r="K9097" s="117" t="str">
        <f>词典存放目录!$A$1&amp;L9097&amp;M9097</f>
        <v>F:\《自创文法查阅Excel》4.1备份\《B词汇·红宝书》\红宝书15版图片\9560-ゆきとどく【行き届く】.jpg</v>
      </c>
      <c r="L9097" s="9" t="s">
        <v>18120</v>
      </c>
      <c r="M9097" s="117" t="s">
        <v>27212</v>
      </c>
      <c r="N9097" s="36" t="str">
        <f t="shared" si="852"/>
        <v>▶</v>
      </c>
      <c r="O9097" s="37" t="s">
        <v>18070</v>
      </c>
      <c r="P9097" s="37">
        <v>26</v>
      </c>
      <c r="Q9097" s="37" t="s">
        <v>23</v>
      </c>
      <c r="R9097" s="9" t="str">
        <f>词典存放目录!$A$1&amp;O9097&amp;P9097&amp;Q9097</f>
        <v>F:\《自创文法查阅Excel》4.1备份\《B词汇·红宝书》\红宝书MP3分割\38 n1-ゆ (26).mp3</v>
      </c>
      <c r="S9097" s="38"/>
      <c r="T9097" s="56"/>
      <c r="U9097" s="56"/>
      <c r="V9097" s="30" t="str">
        <f t="shared" si="853"/>
        <v/>
      </c>
      <c r="W9097" s="29"/>
      <c r="X9097" s="9" t="s">
        <v>464</v>
      </c>
    </row>
    <row r="9098" spans="1:24" s="57" customFormat="1" ht="24">
      <c r="A9098" s="31">
        <v>9561</v>
      </c>
      <c r="B9098" s="32">
        <f t="shared" ca="1" si="850"/>
        <v>0.10899375751196239</v>
      </c>
      <c r="C9098" s="134" t="s">
        <v>16968</v>
      </c>
      <c r="D9098" s="128" t="s">
        <v>16969</v>
      </c>
      <c r="E9098" s="21"/>
      <c r="F9098" s="22"/>
      <c r="G9098" s="22"/>
      <c r="H9098" s="22"/>
      <c r="I9098" s="23"/>
      <c r="J9098" s="35" t="str">
        <f t="shared" si="851"/>
        <v>➸</v>
      </c>
      <c r="K9098" s="117" t="str">
        <f>词典存放目录!$A$1&amp;L9098&amp;M9098</f>
        <v>F:\《自创文法查阅Excel》4.1备份\《B词汇·红宝书》\红宝书15版图片\9561-ゆくて【行く手】.jpg</v>
      </c>
      <c r="L9098" s="9" t="s">
        <v>18120</v>
      </c>
      <c r="M9098" s="117" t="s">
        <v>27213</v>
      </c>
      <c r="N9098" s="36" t="str">
        <f t="shared" si="852"/>
        <v>▶</v>
      </c>
      <c r="O9098" s="37" t="s">
        <v>18070</v>
      </c>
      <c r="P9098" s="37">
        <v>27</v>
      </c>
      <c r="Q9098" s="37" t="s">
        <v>23</v>
      </c>
      <c r="R9098" s="9" t="str">
        <f>词典存放目录!$A$1&amp;O9098&amp;P9098&amp;Q9098</f>
        <v>F:\《自创文法查阅Excel》4.1备份\《B词汇·红宝书》\红宝书MP3分割\38 n1-ゆ (27).mp3</v>
      </c>
      <c r="S9098" s="38"/>
      <c r="T9098" s="56"/>
      <c r="U9098" s="56"/>
      <c r="V9098" s="30" t="str">
        <f t="shared" si="853"/>
        <v/>
      </c>
      <c r="W9098" s="29"/>
      <c r="X9098" s="9" t="s">
        <v>464</v>
      </c>
    </row>
    <row r="9099" spans="1:24" s="57" customFormat="1" ht="24">
      <c r="A9099" s="31">
        <v>9562</v>
      </c>
      <c r="B9099" s="32">
        <f t="shared" ca="1" si="850"/>
        <v>0.13598285168865532</v>
      </c>
      <c r="C9099" s="134" t="s">
        <v>16970</v>
      </c>
      <c r="D9099" s="128" t="s">
        <v>16971</v>
      </c>
      <c r="E9099" s="21"/>
      <c r="F9099" s="22"/>
      <c r="G9099" s="22"/>
      <c r="H9099" s="22"/>
      <c r="I9099" s="23"/>
      <c r="J9099" s="35" t="str">
        <f t="shared" si="851"/>
        <v>➸</v>
      </c>
      <c r="K9099" s="117" t="str">
        <f>词典存放目录!$A$1&amp;L9099&amp;M9099</f>
        <v>F:\《自创文法查阅Excel》4.1备份\《B词汇·红宝书》\红宝书15版图片\9562-ゆさぶる【揺さ振る】.jpg</v>
      </c>
      <c r="L9099" s="9" t="s">
        <v>18120</v>
      </c>
      <c r="M9099" s="117" t="s">
        <v>27214</v>
      </c>
      <c r="N9099" s="36" t="str">
        <f t="shared" si="852"/>
        <v>▶</v>
      </c>
      <c r="O9099" s="37" t="s">
        <v>18070</v>
      </c>
      <c r="P9099" s="37">
        <v>28</v>
      </c>
      <c r="Q9099" s="37" t="s">
        <v>23</v>
      </c>
      <c r="R9099" s="9" t="str">
        <f>词典存放目录!$A$1&amp;O9099&amp;P9099&amp;Q9099</f>
        <v>F:\《自创文法查阅Excel》4.1备份\《B词汇·红宝书》\红宝书MP3分割\38 n1-ゆ (28).mp3</v>
      </c>
      <c r="S9099" s="38"/>
      <c r="T9099" s="56"/>
      <c r="U9099" s="56"/>
      <c r="V9099" s="30" t="str">
        <f t="shared" si="853"/>
        <v/>
      </c>
      <c r="W9099" s="29"/>
      <c r="X9099" s="9" t="s">
        <v>464</v>
      </c>
    </row>
    <row r="9100" spans="1:24" s="57" customFormat="1" ht="24">
      <c r="A9100" s="31">
        <v>9563</v>
      </c>
      <c r="B9100" s="32">
        <f t="shared" ca="1" si="850"/>
        <v>0.30269894485429016</v>
      </c>
      <c r="C9100" s="134" t="s">
        <v>16972</v>
      </c>
      <c r="D9100" s="128" t="s">
        <v>16973</v>
      </c>
      <c r="E9100" s="21"/>
      <c r="F9100" s="22"/>
      <c r="G9100" s="22"/>
      <c r="H9100" s="22"/>
      <c r="I9100" s="23"/>
      <c r="J9100" s="35" t="str">
        <f t="shared" si="851"/>
        <v>➸</v>
      </c>
      <c r="K9100" s="117" t="str">
        <f>词典存放目录!$A$1&amp;L9100&amp;M9100</f>
        <v>F:\《自创文法查阅Excel》4.1备份\《B词汇·红宝书》\红宝书15版图片\9563-ゆだねる【委ねる】.jpg</v>
      </c>
      <c r="L9100" s="9" t="s">
        <v>18120</v>
      </c>
      <c r="M9100" s="117" t="s">
        <v>27215</v>
      </c>
      <c r="N9100" s="36" t="str">
        <f t="shared" si="852"/>
        <v>▶</v>
      </c>
      <c r="O9100" s="37" t="s">
        <v>18070</v>
      </c>
      <c r="P9100" s="37">
        <v>29</v>
      </c>
      <c r="Q9100" s="37" t="s">
        <v>23</v>
      </c>
      <c r="R9100" s="9" t="str">
        <f>词典存放目录!$A$1&amp;O9100&amp;P9100&amp;Q9100</f>
        <v>F:\《自创文法查阅Excel》4.1备份\《B词汇·红宝书》\红宝书MP3分割\38 n1-ゆ (29).mp3</v>
      </c>
      <c r="S9100" s="38"/>
      <c r="T9100" s="56"/>
      <c r="U9100" s="56"/>
      <c r="V9100" s="30" t="str">
        <f t="shared" si="853"/>
        <v/>
      </c>
      <c r="W9100" s="29"/>
      <c r="X9100" s="9" t="s">
        <v>464</v>
      </c>
    </row>
    <row r="9101" spans="1:24" s="57" customFormat="1" ht="24">
      <c r="A9101" s="31">
        <v>9564</v>
      </c>
      <c r="B9101" s="32">
        <f t="shared" ca="1" si="850"/>
        <v>0.29326974453070465</v>
      </c>
      <c r="C9101" s="134" t="s">
        <v>16974</v>
      </c>
      <c r="D9101" s="128"/>
      <c r="E9101" s="21"/>
      <c r="F9101" s="22"/>
      <c r="G9101" s="22"/>
      <c r="H9101" s="22"/>
      <c r="I9101" s="23"/>
      <c r="J9101" s="35" t="str">
        <f t="shared" si="851"/>
        <v>➸</v>
      </c>
      <c r="K9101" s="117" t="str">
        <f>词典存放目录!$A$1&amp;L9101&amp;M9101</f>
        <v>F:\《自创文法查阅Excel》4.1备份\《B词汇·红宝书》\红宝书15版图片\9564-ゆとり.jpg</v>
      </c>
      <c r="L9101" s="9" t="s">
        <v>18120</v>
      </c>
      <c r="M9101" s="117" t="s">
        <v>27216</v>
      </c>
      <c r="N9101" s="36" t="str">
        <f t="shared" si="852"/>
        <v>▶</v>
      </c>
      <c r="O9101" s="37" t="s">
        <v>18070</v>
      </c>
      <c r="P9101" s="37">
        <v>30</v>
      </c>
      <c r="Q9101" s="37" t="s">
        <v>23</v>
      </c>
      <c r="R9101" s="9" t="str">
        <f>词典存放目录!$A$1&amp;O9101&amp;P9101&amp;Q9101</f>
        <v>F:\《自创文法查阅Excel》4.1备份\《B词汇·红宝书》\红宝书MP3分割\38 n1-ゆ (30).mp3</v>
      </c>
      <c r="S9101" s="38"/>
      <c r="T9101" s="56"/>
      <c r="U9101" s="56"/>
      <c r="V9101" s="30"/>
      <c r="W9101" s="29"/>
      <c r="X9101" s="9" t="s">
        <v>464</v>
      </c>
    </row>
    <row r="9102" spans="1:24" s="57" customFormat="1" ht="24">
      <c r="A9102" s="31">
        <v>9565</v>
      </c>
      <c r="B9102" s="32">
        <f t="shared" ca="1" si="850"/>
        <v>0.74701780240162008</v>
      </c>
      <c r="C9102" s="134" t="s">
        <v>16975</v>
      </c>
      <c r="D9102" s="128" t="s">
        <v>16976</v>
      </c>
      <c r="E9102" s="21"/>
      <c r="F9102" s="22"/>
      <c r="G9102" s="22"/>
      <c r="H9102" s="22"/>
      <c r="I9102" s="23"/>
      <c r="J9102" s="35" t="str">
        <f t="shared" si="851"/>
        <v>➸</v>
      </c>
      <c r="K9102" s="117" t="str">
        <f>词典存放目录!$A$1&amp;L9102&amp;M9102</f>
        <v>F:\《自创文法查阅Excel》4.1备份\《B词汇·红宝书》\红宝书15版图片\9565-ユニフォーム【uniform】.jpg</v>
      </c>
      <c r="L9102" s="9" t="s">
        <v>18120</v>
      </c>
      <c r="M9102" s="117" t="s">
        <v>27217</v>
      </c>
      <c r="N9102" s="36" t="str">
        <f t="shared" si="852"/>
        <v>▶</v>
      </c>
      <c r="O9102" s="37" t="s">
        <v>18070</v>
      </c>
      <c r="P9102" s="37">
        <v>31</v>
      </c>
      <c r="Q9102" s="37" t="s">
        <v>23</v>
      </c>
      <c r="R9102" s="9" t="str">
        <f>词典存放目录!$A$1&amp;O9102&amp;P9102&amp;Q9102</f>
        <v>F:\《自创文法查阅Excel》4.1备份\《B词汇·红宝书》\红宝书MP3分割\38 n1-ゆ (31).mp3</v>
      </c>
      <c r="S9102" s="38"/>
      <c r="T9102" s="56"/>
      <c r="U9102" s="56"/>
      <c r="V9102" s="30" t="str">
        <f t="shared" ref="V9102:V9133" si="854">IF(COUNTA(S9102:U9102)=0,"",COUNTIF(S9102:U9102,"0")/COUNTA(S9102:U9102))</f>
        <v/>
      </c>
      <c r="W9102" s="29"/>
      <c r="X9102" s="9" t="s">
        <v>464</v>
      </c>
    </row>
    <row r="9103" spans="1:24" s="57" customFormat="1" ht="24">
      <c r="A9103" s="31">
        <v>9566</v>
      </c>
      <c r="B9103" s="32">
        <f t="shared" ca="1" si="850"/>
        <v>0.74873247457517778</v>
      </c>
      <c r="C9103" s="134" t="s">
        <v>16977</v>
      </c>
      <c r="D9103" s="128" t="s">
        <v>16978</v>
      </c>
      <c r="E9103" s="21"/>
      <c r="F9103" s="22"/>
      <c r="G9103" s="22"/>
      <c r="H9103" s="22"/>
      <c r="I9103" s="23"/>
      <c r="J9103" s="35" t="str">
        <f t="shared" si="851"/>
        <v>➸</v>
      </c>
      <c r="K9103" s="117" t="str">
        <f>词典存放目录!$A$1&amp;L9103&amp;M9103</f>
        <v>F:\《自创文法查阅Excel》4.1备份\《B词汇·红宝书》\红宝书15版图片\9566-ゆびさす【指差す】.jpg</v>
      </c>
      <c r="L9103" s="9" t="s">
        <v>18120</v>
      </c>
      <c r="M9103" s="117" t="s">
        <v>27218</v>
      </c>
      <c r="N9103" s="36" t="str">
        <f t="shared" si="852"/>
        <v>▶</v>
      </c>
      <c r="O9103" s="37" t="s">
        <v>18070</v>
      </c>
      <c r="P9103" s="37">
        <v>32</v>
      </c>
      <c r="Q9103" s="37" t="s">
        <v>23</v>
      </c>
      <c r="R9103" s="9" t="str">
        <f>词典存放目录!$A$1&amp;O9103&amp;P9103&amp;Q9103</f>
        <v>F:\《自创文法查阅Excel》4.1备份\《B词汇·红宝书》\红宝书MP3分割\38 n1-ゆ (32).mp3</v>
      </c>
      <c r="S9103" s="38"/>
      <c r="T9103" s="56"/>
      <c r="U9103" s="56"/>
      <c r="V9103" s="30" t="str">
        <f t="shared" si="854"/>
        <v/>
      </c>
      <c r="W9103" s="29"/>
      <c r="X9103" s="9" t="s">
        <v>464</v>
      </c>
    </row>
    <row r="9104" spans="1:24" s="57" customFormat="1" ht="24">
      <c r="A9104" s="31">
        <v>9567</v>
      </c>
      <c r="B9104" s="32">
        <f t="shared" ca="1" si="850"/>
        <v>0.78201318214716908</v>
      </c>
      <c r="C9104" s="134" t="s">
        <v>16979</v>
      </c>
      <c r="D9104" s="128" t="s">
        <v>16980</v>
      </c>
      <c r="E9104" s="21" t="s">
        <v>32</v>
      </c>
      <c r="F9104" s="22"/>
      <c r="G9104" s="22"/>
      <c r="H9104" s="22"/>
      <c r="I9104" s="23"/>
      <c r="J9104" s="35" t="str">
        <f t="shared" si="851"/>
        <v>➸</v>
      </c>
      <c r="K9104" s="117" t="str">
        <f>词典存放目录!$A$1&amp;L9104&amp;M9104</f>
        <v>F:\《自创文法查阅Excel》4.1备份\《B词汇·红宝书》\红宝书15版图片\9567-ゆゆしい【由々しい】.jpg</v>
      </c>
      <c r="L9104" s="9" t="s">
        <v>18120</v>
      </c>
      <c r="M9104" s="117" t="s">
        <v>27219</v>
      </c>
      <c r="N9104" s="36" t="str">
        <f t="shared" si="852"/>
        <v>▶</v>
      </c>
      <c r="O9104" s="37" t="s">
        <v>18070</v>
      </c>
      <c r="P9104" s="37">
        <v>33</v>
      </c>
      <c r="Q9104" s="37" t="s">
        <v>23</v>
      </c>
      <c r="R9104" s="9" t="str">
        <f>词典存放目录!$A$1&amp;O9104&amp;P9104&amp;Q9104</f>
        <v>F:\《自创文法查阅Excel》4.1备份\《B词汇·红宝书》\红宝书MP3分割\38 n1-ゆ (33).mp3</v>
      </c>
      <c r="S9104" s="38"/>
      <c r="T9104" s="56"/>
      <c r="U9104" s="56"/>
      <c r="V9104" s="30" t="str">
        <f t="shared" si="854"/>
        <v/>
      </c>
      <c r="W9104" s="69"/>
      <c r="X9104" s="9" t="s">
        <v>464</v>
      </c>
    </row>
    <row r="9105" spans="1:24" s="57" customFormat="1" ht="24">
      <c r="A9105" s="31">
        <v>9568</v>
      </c>
      <c r="B9105" s="32">
        <f t="shared" ca="1" si="850"/>
        <v>0.75538399586298166</v>
      </c>
      <c r="C9105" s="134" t="s">
        <v>16981</v>
      </c>
      <c r="D9105" s="128" t="s">
        <v>16982</v>
      </c>
      <c r="E9105" s="21"/>
      <c r="F9105" s="22"/>
      <c r="G9105" s="22"/>
      <c r="H9105" s="22"/>
      <c r="I9105" s="23"/>
      <c r="J9105" s="35" t="str">
        <f t="shared" si="851"/>
        <v>➸</v>
      </c>
      <c r="K9105" s="117" t="str">
        <f>词典存放目录!$A$1&amp;L9105&amp;M9105</f>
        <v>F:\《自创文法查阅Excel》4.1备份\《B词汇·红宝书》\红宝书15版图片\9568-ゆらぐ【揺らぐ】.jpg</v>
      </c>
      <c r="L9105" s="9" t="s">
        <v>18120</v>
      </c>
      <c r="M9105" s="117" t="s">
        <v>27220</v>
      </c>
      <c r="N9105" s="36" t="str">
        <f t="shared" si="852"/>
        <v>▶</v>
      </c>
      <c r="O9105" s="37" t="s">
        <v>18070</v>
      </c>
      <c r="P9105" s="37">
        <v>34</v>
      </c>
      <c r="Q9105" s="37" t="s">
        <v>23</v>
      </c>
      <c r="R9105" s="9" t="str">
        <f>词典存放目录!$A$1&amp;O9105&amp;P9105&amp;Q9105</f>
        <v>F:\《自创文法查阅Excel》4.1备份\《B词汇·红宝书》\红宝书MP3分割\38 n1-ゆ (34).mp3</v>
      </c>
      <c r="S9105" s="38"/>
      <c r="T9105" s="56"/>
      <c r="U9105" s="56"/>
      <c r="V9105" s="30" t="str">
        <f t="shared" si="854"/>
        <v/>
      </c>
      <c r="W9105" s="29"/>
      <c r="X9105" s="9" t="s">
        <v>464</v>
      </c>
    </row>
    <row r="9106" spans="1:24" s="57" customFormat="1" ht="24">
      <c r="A9106" s="31">
        <v>9569</v>
      </c>
      <c r="B9106" s="32">
        <f t="shared" ca="1" si="850"/>
        <v>0.44757727780059242</v>
      </c>
      <c r="C9106" s="134" t="s">
        <v>16983</v>
      </c>
      <c r="D9106" s="128" t="s">
        <v>16984</v>
      </c>
      <c r="E9106" s="21"/>
      <c r="F9106" s="22"/>
      <c r="G9106" s="41" t="s">
        <v>99</v>
      </c>
      <c r="H9106" s="22" t="s">
        <v>159</v>
      </c>
      <c r="I9106" s="23"/>
      <c r="J9106" s="35" t="str">
        <f t="shared" si="851"/>
        <v>➸</v>
      </c>
      <c r="K9106" s="117" t="str">
        <f>词典存放目录!$A$1&amp;L9106&amp;M9106</f>
        <v>F:\《自创文法查阅Excel》4.1备份\《B词汇·红宝书》\红宝书15版图片\9569-ゆらゆら【揺ら揺ら】.jpg</v>
      </c>
      <c r="L9106" s="9" t="s">
        <v>18120</v>
      </c>
      <c r="M9106" s="117" t="s">
        <v>27221</v>
      </c>
      <c r="N9106" s="36" t="str">
        <f t="shared" si="852"/>
        <v>▶</v>
      </c>
      <c r="O9106" s="37" t="s">
        <v>18070</v>
      </c>
      <c r="P9106" s="37">
        <v>35</v>
      </c>
      <c r="Q9106" s="37" t="s">
        <v>23</v>
      </c>
      <c r="R9106" s="9" t="str">
        <f>词典存放目录!$A$1&amp;O9106&amp;P9106&amp;Q9106</f>
        <v>F:\《自创文法查阅Excel》4.1备份\《B词汇·红宝书》\红宝书MP3分割\38 n1-ゆ (35).mp3</v>
      </c>
      <c r="S9106" s="38"/>
      <c r="T9106" s="56"/>
      <c r="U9106" s="56"/>
      <c r="V9106" s="30" t="str">
        <f t="shared" si="854"/>
        <v/>
      </c>
      <c r="W9106" s="29"/>
      <c r="X9106" s="9" t="s">
        <v>464</v>
      </c>
    </row>
    <row r="9107" spans="1:24" s="57" customFormat="1" ht="24">
      <c r="A9107" s="31">
        <v>9570</v>
      </c>
      <c r="B9107" s="32">
        <f t="shared" ca="1" si="850"/>
        <v>3.2181973318894386E-2</v>
      </c>
      <c r="C9107" s="134" t="s">
        <v>16985</v>
      </c>
      <c r="D9107" s="128" t="s">
        <v>16986</v>
      </c>
      <c r="E9107" s="21"/>
      <c r="F9107" s="22"/>
      <c r="G9107" s="22"/>
      <c r="H9107" s="22"/>
      <c r="I9107" s="23"/>
      <c r="J9107" s="35" t="str">
        <f t="shared" si="851"/>
        <v>➸</v>
      </c>
      <c r="K9107" s="117" t="str">
        <f>词典存放目录!$A$1&amp;L9107&amp;M9107</f>
        <v>F:\《自创文法查阅Excel》4.1备份\《B词汇·红宝书》\红宝书15版图片\9570-ゆるがす【揺るがす】.jpg</v>
      </c>
      <c r="L9107" s="9" t="s">
        <v>18120</v>
      </c>
      <c r="M9107" s="117" t="s">
        <v>27222</v>
      </c>
      <c r="N9107" s="36" t="str">
        <f t="shared" si="852"/>
        <v>▶</v>
      </c>
      <c r="O9107" s="37" t="s">
        <v>18070</v>
      </c>
      <c r="P9107" s="37">
        <v>36</v>
      </c>
      <c r="Q9107" s="37" t="s">
        <v>23</v>
      </c>
      <c r="R9107" s="9" t="str">
        <f>词典存放目录!$A$1&amp;O9107&amp;P9107&amp;Q9107</f>
        <v>F:\《自创文法查阅Excel》4.1备份\《B词汇·红宝书》\红宝书MP3分割\38 n1-ゆ (36).mp3</v>
      </c>
      <c r="S9107" s="38"/>
      <c r="T9107" s="56"/>
      <c r="U9107" s="56"/>
      <c r="V9107" s="30" t="str">
        <f t="shared" si="854"/>
        <v/>
      </c>
      <c r="W9107" s="29"/>
      <c r="X9107" s="9" t="s">
        <v>464</v>
      </c>
    </row>
    <row r="9108" spans="1:24" s="57" customFormat="1" ht="24">
      <c r="A9108" s="31">
        <v>9571</v>
      </c>
      <c r="B9108" s="32">
        <f t="shared" ca="1" si="850"/>
        <v>0.47475692215911081</v>
      </c>
      <c r="C9108" s="134" t="s">
        <v>16987</v>
      </c>
      <c r="D9108" s="128" t="s">
        <v>16988</v>
      </c>
      <c r="E9108" s="21"/>
      <c r="F9108" s="22"/>
      <c r="G9108" s="22"/>
      <c r="H9108" s="22"/>
      <c r="I9108" s="23"/>
      <c r="J9108" s="35" t="str">
        <f t="shared" si="851"/>
        <v>➸</v>
      </c>
      <c r="K9108" s="117" t="str">
        <f>词典存放目录!$A$1&amp;L9108&amp;M9108</f>
        <v>F:\《自创文法查阅Excel》4.1备份\《B词汇·红宝书》\红宝书15版图片\9571-ゆるむ【緩む】.jpg</v>
      </c>
      <c r="L9108" s="9" t="s">
        <v>18120</v>
      </c>
      <c r="M9108" s="117" t="s">
        <v>27223</v>
      </c>
      <c r="N9108" s="36" t="str">
        <f t="shared" si="852"/>
        <v>▶</v>
      </c>
      <c r="O9108" s="37" t="s">
        <v>18070</v>
      </c>
      <c r="P9108" s="37">
        <v>37</v>
      </c>
      <c r="Q9108" s="37" t="s">
        <v>23</v>
      </c>
      <c r="R9108" s="9" t="str">
        <f>词典存放目录!$A$1&amp;O9108&amp;P9108&amp;Q9108</f>
        <v>F:\《自创文法查阅Excel》4.1备份\《B词汇·红宝书》\红宝书MP3分割\38 n1-ゆ (37).mp3</v>
      </c>
      <c r="S9108" s="38"/>
      <c r="T9108" s="56"/>
      <c r="U9108" s="56"/>
      <c r="V9108" s="30" t="str">
        <f t="shared" si="854"/>
        <v/>
      </c>
      <c r="W9108" s="29"/>
      <c r="X9108" s="9" t="s">
        <v>464</v>
      </c>
    </row>
    <row r="9109" spans="1:24" s="57" customFormat="1" ht="24">
      <c r="A9109" s="31">
        <v>9572</v>
      </c>
      <c r="B9109" s="32">
        <f t="shared" ca="1" si="850"/>
        <v>0.93007021894962882</v>
      </c>
      <c r="C9109" s="134" t="s">
        <v>16989</v>
      </c>
      <c r="D9109" s="128" t="s">
        <v>16990</v>
      </c>
      <c r="E9109" s="21"/>
      <c r="F9109" s="22"/>
      <c r="G9109" s="22"/>
      <c r="H9109" s="22"/>
      <c r="I9109" s="23"/>
      <c r="J9109" s="35" t="str">
        <f t="shared" si="851"/>
        <v>➸</v>
      </c>
      <c r="K9109" s="117" t="str">
        <f>词典存放目录!$A$1&amp;L9109&amp;M9109</f>
        <v>F:\《自创文法查阅Excel》4.1备份\《B词汇·红宝书》\红宝书15版图片\9572-ゆるめる【緩める·弛める】.jpg</v>
      </c>
      <c r="L9109" s="9" t="s">
        <v>18120</v>
      </c>
      <c r="M9109" s="117" t="s">
        <v>27224</v>
      </c>
      <c r="N9109" s="36" t="str">
        <f t="shared" si="852"/>
        <v>▶</v>
      </c>
      <c r="O9109" s="37" t="s">
        <v>18070</v>
      </c>
      <c r="P9109" s="37">
        <v>38</v>
      </c>
      <c r="Q9109" s="37" t="s">
        <v>23</v>
      </c>
      <c r="R9109" s="9" t="str">
        <f>词典存放目录!$A$1&amp;O9109&amp;P9109&amp;Q9109</f>
        <v>F:\《自创文法查阅Excel》4.1备份\《B词汇·红宝书》\红宝书MP3分割\38 n1-ゆ (38).mp3</v>
      </c>
      <c r="S9109" s="38"/>
      <c r="T9109" s="56"/>
      <c r="U9109" s="56"/>
      <c r="V9109" s="30" t="str">
        <f t="shared" si="854"/>
        <v/>
      </c>
      <c r="W9109" s="29"/>
      <c r="X9109" s="9" t="s">
        <v>464</v>
      </c>
    </row>
    <row r="9110" spans="1:24" s="57" customFormat="1" ht="24">
      <c r="A9110" s="31">
        <v>9573</v>
      </c>
      <c r="B9110" s="32">
        <f t="shared" ca="1" si="850"/>
        <v>7.5643021139563005E-2</v>
      </c>
      <c r="C9110" s="134" t="s">
        <v>16991</v>
      </c>
      <c r="D9110" s="128" t="s">
        <v>16992</v>
      </c>
      <c r="E9110" s="21" t="s">
        <v>459</v>
      </c>
      <c r="F9110" s="22"/>
      <c r="G9110" s="22"/>
      <c r="H9110" s="22"/>
      <c r="I9110" s="23"/>
      <c r="J9110" s="35" t="str">
        <f t="shared" si="851"/>
        <v>➸</v>
      </c>
      <c r="K9110" s="117" t="str">
        <f>词典存放目录!$A$1&amp;L9110&amp;M9110</f>
        <v>F:\《自创文法查阅Excel》4.1备份\《B词汇·红宝书》\红宝书15版图片\9573-ゆるやか【緩やか】.jpg</v>
      </c>
      <c r="L9110" s="9" t="s">
        <v>18120</v>
      </c>
      <c r="M9110" s="117" t="s">
        <v>27225</v>
      </c>
      <c r="N9110" s="36" t="str">
        <f t="shared" si="852"/>
        <v>▶</v>
      </c>
      <c r="O9110" s="37" t="s">
        <v>18070</v>
      </c>
      <c r="P9110" s="37">
        <v>39</v>
      </c>
      <c r="Q9110" s="37" t="s">
        <v>23</v>
      </c>
      <c r="R9110" s="9" t="str">
        <f>词典存放目录!$A$1&amp;O9110&amp;P9110&amp;Q9110</f>
        <v>F:\《自创文法查阅Excel》4.1备份\《B词汇·红宝书》\红宝书MP3分割\38 n1-ゆ (39).mp3</v>
      </c>
      <c r="S9110" s="38"/>
      <c r="T9110" s="56"/>
      <c r="U9110" s="56"/>
      <c r="V9110" s="30" t="str">
        <f t="shared" si="854"/>
        <v/>
      </c>
      <c r="W9110" s="29"/>
      <c r="X9110" s="9" t="s">
        <v>464</v>
      </c>
    </row>
    <row r="9111" spans="1:24" s="57" customFormat="1" ht="24">
      <c r="A9111" s="31">
        <v>9574</v>
      </c>
      <c r="B9111" s="32">
        <f t="shared" ca="1" si="850"/>
        <v>0.96088635183527449</v>
      </c>
      <c r="C9111" s="130" t="s">
        <v>16993</v>
      </c>
      <c r="D9111" s="120" t="s">
        <v>16994</v>
      </c>
      <c r="E9111" s="21" t="s">
        <v>32</v>
      </c>
      <c r="F9111" s="22"/>
      <c r="G9111" s="22"/>
      <c r="H9111" s="22"/>
      <c r="I9111" s="23"/>
      <c r="J9111" s="35" t="str">
        <f t="shared" si="851"/>
        <v>➸</v>
      </c>
      <c r="K9111" s="117" t="str">
        <f>词典存放目录!$A$1&amp;L9111&amp;M9111</f>
        <v>F:\《自创文法查阅Excel》4.1备份\《B词汇·红宝书》\红宝书15版图片\9574-よい【良い】.jpg</v>
      </c>
      <c r="L9111" s="9" t="s">
        <v>18120</v>
      </c>
      <c r="M9111" s="117" t="s">
        <v>27226</v>
      </c>
      <c r="N9111" s="36" t="str">
        <f t="shared" si="852"/>
        <v>▶</v>
      </c>
      <c r="O9111" s="37" t="s">
        <v>18071</v>
      </c>
      <c r="P9111" s="37">
        <v>1</v>
      </c>
      <c r="Q9111" s="37" t="s">
        <v>23</v>
      </c>
      <c r="R9111" s="9" t="str">
        <f>词典存放目录!$A$1&amp;O9111&amp;P9111&amp;Q9111</f>
        <v>F:\《自创文法查阅Excel》4.1备份\《B词汇·红宝书》\红宝书MP3分割\40 n5-よ (1).mp3</v>
      </c>
      <c r="S9111" s="38"/>
      <c r="T9111" s="56"/>
      <c r="U9111" s="56"/>
      <c r="V9111" s="30" t="str">
        <f t="shared" si="854"/>
        <v/>
      </c>
      <c r="W9111" s="29"/>
      <c r="X9111" s="9" t="s">
        <v>24</v>
      </c>
    </row>
    <row r="9112" spans="1:24" s="57" customFormat="1" ht="24">
      <c r="A9112" s="31">
        <v>9575</v>
      </c>
      <c r="B9112" s="32">
        <f t="shared" ca="1" si="850"/>
        <v>0.45022822872018198</v>
      </c>
      <c r="C9112" s="130" t="s">
        <v>16995</v>
      </c>
      <c r="D9112" s="120" t="s">
        <v>16996</v>
      </c>
      <c r="E9112" s="21"/>
      <c r="F9112" s="22"/>
      <c r="G9112" s="22"/>
      <c r="H9112" s="22"/>
      <c r="I9112" s="23"/>
      <c r="J9112" s="35" t="str">
        <f t="shared" si="851"/>
        <v>➸</v>
      </c>
      <c r="K9112" s="117" t="str">
        <f>词典存放目录!$A$1&amp;L9112&amp;M9112</f>
        <v>F:\《自创文法查阅Excel》4.1备份\《B词汇·红宝书》\红宝书15版图片\9575-ようか【八日】.jpg</v>
      </c>
      <c r="L9112" s="9" t="s">
        <v>18120</v>
      </c>
      <c r="M9112" s="117" t="s">
        <v>27227</v>
      </c>
      <c r="N9112" s="36" t="str">
        <f t="shared" si="852"/>
        <v>▶</v>
      </c>
      <c r="O9112" s="37" t="s">
        <v>18071</v>
      </c>
      <c r="P9112" s="37">
        <v>2</v>
      </c>
      <c r="Q9112" s="37" t="s">
        <v>23</v>
      </c>
      <c r="R9112" s="9" t="str">
        <f>词典存放目录!$A$1&amp;O9112&amp;P9112&amp;Q9112</f>
        <v>F:\《自创文法查阅Excel》4.1备份\《B词汇·红宝书》\红宝书MP3分割\40 n5-よ (2).mp3</v>
      </c>
      <c r="S9112" s="38"/>
      <c r="T9112" s="56"/>
      <c r="U9112" s="56"/>
      <c r="V9112" s="30" t="str">
        <f t="shared" si="854"/>
        <v/>
      </c>
      <c r="W9112" s="29"/>
      <c r="X9112" s="9" t="s">
        <v>24</v>
      </c>
    </row>
    <row r="9113" spans="1:24" s="57" customFormat="1" ht="24">
      <c r="A9113" s="31">
        <v>9576</v>
      </c>
      <c r="B9113" s="32">
        <f t="shared" ca="1" si="850"/>
        <v>0.24929831523049295</v>
      </c>
      <c r="C9113" s="130" t="s">
        <v>16997</v>
      </c>
      <c r="D9113" s="120" t="s">
        <v>16998</v>
      </c>
      <c r="E9113" s="21"/>
      <c r="F9113" s="22"/>
      <c r="G9113" s="22"/>
      <c r="H9113" s="22"/>
      <c r="I9113" s="23"/>
      <c r="J9113" s="35" t="str">
        <f t="shared" si="851"/>
        <v>➸</v>
      </c>
      <c r="K9113" s="117" t="str">
        <f>词典存放目录!$A$1&amp;L9113&amp;M9113</f>
        <v>F:\《自创文法查阅Excel》4.1备份\《B词汇·红宝书》\红宝书15版图片\9576-ようしょく【洋食】.jpg</v>
      </c>
      <c r="L9113" s="9" t="s">
        <v>18120</v>
      </c>
      <c r="M9113" s="117" t="s">
        <v>27228</v>
      </c>
      <c r="N9113" s="36" t="str">
        <f t="shared" si="852"/>
        <v>▶</v>
      </c>
      <c r="O9113" s="37" t="s">
        <v>18071</v>
      </c>
      <c r="P9113" s="37">
        <v>3</v>
      </c>
      <c r="Q9113" s="37" t="s">
        <v>23</v>
      </c>
      <c r="R9113" s="9" t="str">
        <f>词典存放目录!$A$1&amp;O9113&amp;P9113&amp;Q9113</f>
        <v>F:\《自创文法查阅Excel》4.1备份\《B词汇·红宝书》\红宝书MP3分割\40 n5-よ (3).mp3</v>
      </c>
      <c r="S9113" s="38"/>
      <c r="T9113" s="56"/>
      <c r="U9113" s="56"/>
      <c r="V9113" s="30" t="str">
        <f t="shared" si="854"/>
        <v/>
      </c>
      <c r="W9113" s="29"/>
      <c r="X9113" s="9" t="s">
        <v>24</v>
      </c>
    </row>
    <row r="9114" spans="1:24" s="57" customFormat="1" ht="24">
      <c r="A9114" s="31">
        <v>9577</v>
      </c>
      <c r="B9114" s="32">
        <f t="shared" ca="1" si="850"/>
        <v>0.60519822756052455</v>
      </c>
      <c r="C9114" s="130" t="s">
        <v>16999</v>
      </c>
      <c r="D9114" s="120" t="s">
        <v>17000</v>
      </c>
      <c r="E9114" s="21"/>
      <c r="F9114" s="22"/>
      <c r="G9114" s="22"/>
      <c r="H9114" s="22"/>
      <c r="I9114" s="23"/>
      <c r="J9114" s="35" t="str">
        <f t="shared" si="851"/>
        <v>➸</v>
      </c>
      <c r="K9114" s="117" t="str">
        <f>词典存放目录!$A$1&amp;L9114&amp;M9114</f>
        <v>F:\《自创文法查阅Excel》4.1备份\《B词汇·红宝书》\红宝书15版图片\9577-ようちえん【幼稚園】.jpg</v>
      </c>
      <c r="L9114" s="9" t="s">
        <v>18120</v>
      </c>
      <c r="M9114" s="117" t="s">
        <v>27229</v>
      </c>
      <c r="N9114" s="36" t="str">
        <f t="shared" si="852"/>
        <v>▶</v>
      </c>
      <c r="O9114" s="37" t="s">
        <v>18071</v>
      </c>
      <c r="P9114" s="37">
        <v>4</v>
      </c>
      <c r="Q9114" s="37" t="s">
        <v>23</v>
      </c>
      <c r="R9114" s="9" t="str">
        <f>词典存放目录!$A$1&amp;O9114&amp;P9114&amp;Q9114</f>
        <v>F:\《自创文法查阅Excel》4.1备份\《B词汇·红宝书》\红宝书MP3分割\40 n5-よ (4).mp3</v>
      </c>
      <c r="S9114" s="38"/>
      <c r="T9114" s="56"/>
      <c r="U9114" s="56"/>
      <c r="V9114" s="30" t="str">
        <f t="shared" si="854"/>
        <v/>
      </c>
      <c r="W9114" s="69"/>
      <c r="X9114" s="9" t="s">
        <v>24</v>
      </c>
    </row>
    <row r="9115" spans="1:24" s="57" customFormat="1" ht="24">
      <c r="A9115" s="31">
        <v>9578</v>
      </c>
      <c r="B9115" s="32">
        <f t="shared" ca="1" si="850"/>
        <v>3.8931497346266219E-3</v>
      </c>
      <c r="C9115" s="130" t="s">
        <v>17001</v>
      </c>
      <c r="D9115" s="120" t="s">
        <v>17002</v>
      </c>
      <c r="E9115" s="21"/>
      <c r="F9115" s="22"/>
      <c r="G9115" s="22"/>
      <c r="H9115" s="22"/>
      <c r="I9115" s="23"/>
      <c r="J9115" s="35" t="str">
        <f t="shared" si="851"/>
        <v>➸</v>
      </c>
      <c r="K9115" s="117" t="str">
        <f>词典存放目录!$A$1&amp;L9115&amp;M9115</f>
        <v>F:\《自创文法查阅Excel》4.1备份\《B词汇·红宝书》\红宝书15版图片\9578-ようふく【洋服】.jpg</v>
      </c>
      <c r="L9115" s="9" t="s">
        <v>18120</v>
      </c>
      <c r="M9115" s="117" t="s">
        <v>27230</v>
      </c>
      <c r="N9115" s="36" t="str">
        <f t="shared" si="852"/>
        <v>▶</v>
      </c>
      <c r="O9115" s="37" t="s">
        <v>18071</v>
      </c>
      <c r="P9115" s="37">
        <v>5</v>
      </c>
      <c r="Q9115" s="37" t="s">
        <v>23</v>
      </c>
      <c r="R9115" s="9" t="str">
        <f>词典存放目录!$A$1&amp;O9115&amp;P9115&amp;Q9115</f>
        <v>F:\《自创文法查阅Excel》4.1备份\《B词汇·红宝书》\红宝书MP3分割\40 n5-よ (5).mp3</v>
      </c>
      <c r="S9115" s="38"/>
      <c r="T9115" s="56"/>
      <c r="U9115" s="56"/>
      <c r="V9115" s="30" t="str">
        <f t="shared" si="854"/>
        <v/>
      </c>
      <c r="W9115" s="29"/>
      <c r="X9115" s="9" t="s">
        <v>24</v>
      </c>
    </row>
    <row r="9116" spans="1:24" s="57" customFormat="1" ht="24">
      <c r="A9116" s="31">
        <v>9579</v>
      </c>
      <c r="B9116" s="32">
        <f t="shared" ca="1" si="850"/>
        <v>0.82269690781430449</v>
      </c>
      <c r="C9116" s="130" t="s">
        <v>17003</v>
      </c>
      <c r="D9116" s="120" t="s">
        <v>17004</v>
      </c>
      <c r="E9116" s="21"/>
      <c r="F9116" s="22"/>
      <c r="G9116" s="22"/>
      <c r="H9116" s="22"/>
      <c r="I9116" s="23"/>
      <c r="J9116" s="35" t="str">
        <f t="shared" si="851"/>
        <v>➸</v>
      </c>
      <c r="K9116" s="117" t="str">
        <f>词典存放目录!$A$1&amp;L9116&amp;M9116</f>
        <v>F:\《自创文法查阅Excel》4.1备份\《B词汇·红宝书》\红宝书15版图片\9579-ヨーロッパ【Europe】.jpg</v>
      </c>
      <c r="L9116" s="9" t="s">
        <v>18120</v>
      </c>
      <c r="M9116" s="117" t="s">
        <v>27231</v>
      </c>
      <c r="N9116" s="36" t="str">
        <f t="shared" si="852"/>
        <v>▶</v>
      </c>
      <c r="O9116" s="37" t="s">
        <v>18071</v>
      </c>
      <c r="P9116" s="37">
        <v>6</v>
      </c>
      <c r="Q9116" s="37" t="s">
        <v>23</v>
      </c>
      <c r="R9116" s="9" t="str">
        <f>词典存放目录!$A$1&amp;O9116&amp;P9116&amp;Q9116</f>
        <v>F:\《自创文法查阅Excel》4.1备份\《B词汇·红宝书》\红宝书MP3分割\40 n5-よ (6).mp3</v>
      </c>
      <c r="S9116" s="38"/>
      <c r="T9116" s="56"/>
      <c r="U9116" s="56"/>
      <c r="V9116" s="30" t="str">
        <f t="shared" si="854"/>
        <v/>
      </c>
      <c r="W9116" s="29"/>
      <c r="X9116" s="9" t="s">
        <v>24</v>
      </c>
    </row>
    <row r="9117" spans="1:24" s="57" customFormat="1" ht="24">
      <c r="A9117" s="31">
        <v>9580</v>
      </c>
      <c r="B9117" s="32">
        <f t="shared" ca="1" si="850"/>
        <v>0.16908871946671078</v>
      </c>
      <c r="C9117" s="130" t="s">
        <v>17005</v>
      </c>
      <c r="D9117" s="120" t="s">
        <v>17006</v>
      </c>
      <c r="E9117" s="21"/>
      <c r="F9117" s="22"/>
      <c r="G9117" s="22"/>
      <c r="H9117" s="22"/>
      <c r="I9117" s="23"/>
      <c r="J9117" s="35" t="str">
        <f t="shared" si="851"/>
        <v>➸</v>
      </c>
      <c r="K9117" s="117" t="str">
        <f>词典存放目录!$A$1&amp;L9117&amp;M9117</f>
        <v>F:\《自创文法查阅Excel》4.1备份\《B词汇·红宝书》\红宝书15版图片\9580-よく【良く】.jpg</v>
      </c>
      <c r="L9117" s="9" t="s">
        <v>18120</v>
      </c>
      <c r="M9117" s="117" t="s">
        <v>27232</v>
      </c>
      <c r="N9117" s="36" t="str">
        <f t="shared" si="852"/>
        <v>▶</v>
      </c>
      <c r="O9117" s="37" t="s">
        <v>18071</v>
      </c>
      <c r="P9117" s="37">
        <v>7</v>
      </c>
      <c r="Q9117" s="37" t="s">
        <v>23</v>
      </c>
      <c r="R9117" s="9" t="str">
        <f>词典存放目录!$A$1&amp;O9117&amp;P9117&amp;Q9117</f>
        <v>F:\《自创文法查阅Excel》4.1备份\《B词汇·红宝书》\红宝书MP3分割\40 n5-よ (7).mp3</v>
      </c>
      <c r="S9117" s="38"/>
      <c r="T9117" s="56"/>
      <c r="U9117" s="56"/>
      <c r="V9117" s="30" t="str">
        <f t="shared" si="854"/>
        <v/>
      </c>
      <c r="W9117" s="29"/>
      <c r="X9117" s="9" t="s">
        <v>24</v>
      </c>
    </row>
    <row r="9118" spans="1:24" s="57" customFormat="1" ht="24">
      <c r="A9118" s="31">
        <v>9581</v>
      </c>
      <c r="B9118" s="32">
        <f t="shared" ca="1" si="850"/>
        <v>0.29968549841782877</v>
      </c>
      <c r="C9118" s="130" t="s">
        <v>17007</v>
      </c>
      <c r="D9118" s="120" t="s">
        <v>17008</v>
      </c>
      <c r="E9118" s="21"/>
      <c r="F9118" s="22"/>
      <c r="G9118" s="22"/>
      <c r="H9118" s="22"/>
      <c r="I9118" s="23"/>
      <c r="J9118" s="35" t="str">
        <f t="shared" si="851"/>
        <v>➸</v>
      </c>
      <c r="K9118" s="117" t="str">
        <f>词典存放目录!$A$1&amp;L9118&amp;M9118</f>
        <v>F:\《自创文法查阅Excel》4.1备份\《B词汇·红宝书》\红宝书15版图片\9581-よこ【横】.jpg</v>
      </c>
      <c r="L9118" s="9" t="s">
        <v>18120</v>
      </c>
      <c r="M9118" s="117" t="s">
        <v>27233</v>
      </c>
      <c r="N9118" s="36" t="str">
        <f t="shared" si="852"/>
        <v>▶</v>
      </c>
      <c r="O9118" s="37" t="s">
        <v>18071</v>
      </c>
      <c r="P9118" s="37">
        <v>8</v>
      </c>
      <c r="Q9118" s="37" t="s">
        <v>23</v>
      </c>
      <c r="R9118" s="9" t="str">
        <f>词典存放目录!$A$1&amp;O9118&amp;P9118&amp;Q9118</f>
        <v>F:\《自创文法查阅Excel》4.1备份\《B词汇·红宝书》\红宝书MP3分割\40 n5-よ (8).mp3</v>
      </c>
      <c r="S9118" s="38"/>
      <c r="T9118" s="56"/>
      <c r="U9118" s="56"/>
      <c r="V9118" s="30" t="str">
        <f t="shared" si="854"/>
        <v/>
      </c>
      <c r="W9118" s="29"/>
      <c r="X9118" s="9" t="s">
        <v>24</v>
      </c>
    </row>
    <row r="9119" spans="1:24" s="57" customFormat="1" ht="24">
      <c r="A9119" s="31">
        <v>9582</v>
      </c>
      <c r="B9119" s="32">
        <f t="shared" ca="1" si="850"/>
        <v>0.49693844388099329</v>
      </c>
      <c r="C9119" s="130" t="s">
        <v>17009</v>
      </c>
      <c r="D9119" s="120" t="s">
        <v>17010</v>
      </c>
      <c r="E9119" s="21"/>
      <c r="F9119" s="22"/>
      <c r="G9119" s="22"/>
      <c r="H9119" s="22"/>
      <c r="I9119" s="23"/>
      <c r="J9119" s="35" t="str">
        <f t="shared" si="851"/>
        <v>➸</v>
      </c>
      <c r="K9119" s="117" t="str">
        <f>词典存放目录!$A$1&amp;L9119&amp;M9119</f>
        <v>F:\《自创文法查阅Excel》4.1备份\《B词汇·红宝书》\红宝书15版图片\9582-よっか【四日】.jpg</v>
      </c>
      <c r="L9119" s="9" t="s">
        <v>18120</v>
      </c>
      <c r="M9119" s="117" t="s">
        <v>27234</v>
      </c>
      <c r="N9119" s="36" t="str">
        <f t="shared" si="852"/>
        <v>▶</v>
      </c>
      <c r="O9119" s="37" t="s">
        <v>18071</v>
      </c>
      <c r="P9119" s="37">
        <v>9</v>
      </c>
      <c r="Q9119" s="37" t="s">
        <v>23</v>
      </c>
      <c r="R9119" s="9" t="str">
        <f>词典存放目录!$A$1&amp;O9119&amp;P9119&amp;Q9119</f>
        <v>F:\《自创文法查阅Excel》4.1备份\《B词汇·红宝书》\红宝书MP3分割\40 n5-よ (9).mp3</v>
      </c>
      <c r="S9119" s="38"/>
      <c r="T9119" s="56"/>
      <c r="U9119" s="56"/>
      <c r="V9119" s="30" t="str">
        <f t="shared" si="854"/>
        <v/>
      </c>
      <c r="W9119" s="29"/>
      <c r="X9119" s="9" t="s">
        <v>24</v>
      </c>
    </row>
    <row r="9120" spans="1:24" s="57" customFormat="1" ht="24">
      <c r="A9120" s="31">
        <v>9583</v>
      </c>
      <c r="B9120" s="32">
        <f t="shared" ca="1" si="850"/>
        <v>0.86099637574584453</v>
      </c>
      <c r="C9120" s="130" t="s">
        <v>17011</v>
      </c>
      <c r="D9120" s="120" t="s">
        <v>17012</v>
      </c>
      <c r="E9120" s="21"/>
      <c r="F9120" s="22"/>
      <c r="G9120" s="22"/>
      <c r="H9120" s="22"/>
      <c r="I9120" s="23"/>
      <c r="J9120" s="35" t="str">
        <f t="shared" si="851"/>
        <v>➸</v>
      </c>
      <c r="K9120" s="117" t="str">
        <f>词典存放目录!$A$1&amp;L9120&amp;M9120</f>
        <v>F:\《自创文法查阅Excel》4.1备份\《B词汇·红宝书》\红宝书15版图片\9583-よっつ【四つ】.jpg</v>
      </c>
      <c r="L9120" s="9" t="s">
        <v>18120</v>
      </c>
      <c r="M9120" s="117" t="s">
        <v>27235</v>
      </c>
      <c r="N9120" s="36" t="str">
        <f t="shared" si="852"/>
        <v>▶</v>
      </c>
      <c r="O9120" s="37" t="s">
        <v>18071</v>
      </c>
      <c r="P9120" s="37">
        <v>10</v>
      </c>
      <c r="Q9120" s="37" t="s">
        <v>23</v>
      </c>
      <c r="R9120" s="9" t="str">
        <f>词典存放目录!$A$1&amp;O9120&amp;P9120&amp;Q9120</f>
        <v>F:\《自创文法查阅Excel》4.1备份\《B词汇·红宝书》\红宝书MP3分割\40 n5-よ (10).mp3</v>
      </c>
      <c r="S9120" s="38"/>
      <c r="T9120" s="56"/>
      <c r="U9120" s="56"/>
      <c r="V9120" s="30" t="str">
        <f t="shared" si="854"/>
        <v/>
      </c>
      <c r="W9120" s="29"/>
      <c r="X9120" s="9" t="s">
        <v>24</v>
      </c>
    </row>
    <row r="9121" spans="1:24" s="57" customFormat="1" ht="24">
      <c r="A9121" s="31">
        <v>9584</v>
      </c>
      <c r="B9121" s="32">
        <f t="shared" ca="1" si="850"/>
        <v>0.70230420478094013</v>
      </c>
      <c r="C9121" s="130" t="s">
        <v>17013</v>
      </c>
      <c r="D9121" s="120" t="s">
        <v>17014</v>
      </c>
      <c r="E9121" s="21"/>
      <c r="F9121" s="22"/>
      <c r="G9121" s="22"/>
      <c r="H9121" s="22"/>
      <c r="I9121" s="23"/>
      <c r="J9121" s="35" t="str">
        <f t="shared" si="851"/>
        <v>➸</v>
      </c>
      <c r="K9121" s="117" t="str">
        <f>词典存放目录!$A$1&amp;L9121&amp;M9121</f>
        <v>F:\《自创文法查阅Excel》4.1备份\《B词汇·红宝书》\红宝书15版图片\9584-よぶ【呼ぶ】.jpg</v>
      </c>
      <c r="L9121" s="9" t="s">
        <v>18120</v>
      </c>
      <c r="M9121" s="117" t="s">
        <v>27236</v>
      </c>
      <c r="N9121" s="36" t="str">
        <f t="shared" si="852"/>
        <v>▶</v>
      </c>
      <c r="O9121" s="37" t="s">
        <v>18071</v>
      </c>
      <c r="P9121" s="37">
        <v>11</v>
      </c>
      <c r="Q9121" s="37" t="s">
        <v>23</v>
      </c>
      <c r="R9121" s="9" t="str">
        <f>词典存放目录!$A$1&amp;O9121&amp;P9121&amp;Q9121</f>
        <v>F:\《自创文法查阅Excel》4.1备份\《B词汇·红宝书》\红宝书MP3分割\40 n5-よ (11).mp3</v>
      </c>
      <c r="S9121" s="38"/>
      <c r="T9121" s="56"/>
      <c r="U9121" s="56"/>
      <c r="V9121" s="30" t="str">
        <f t="shared" si="854"/>
        <v/>
      </c>
      <c r="W9121" s="29"/>
      <c r="X9121" s="9" t="s">
        <v>24</v>
      </c>
    </row>
    <row r="9122" spans="1:24" s="57" customFormat="1" ht="24">
      <c r="A9122" s="31">
        <v>9585</v>
      </c>
      <c r="B9122" s="32">
        <f t="shared" ca="1" si="850"/>
        <v>0.30543099099773574</v>
      </c>
      <c r="C9122" s="130" t="s">
        <v>17015</v>
      </c>
      <c r="D9122" s="120" t="s">
        <v>17016</v>
      </c>
      <c r="E9122" s="21"/>
      <c r="F9122" s="22"/>
      <c r="G9122" s="22"/>
      <c r="H9122" s="22"/>
      <c r="I9122" s="23"/>
      <c r="J9122" s="35" t="str">
        <f t="shared" si="851"/>
        <v>➸</v>
      </c>
      <c r="K9122" s="117" t="str">
        <f>词典存放目录!$A$1&amp;L9122&amp;M9122</f>
        <v>F:\《自创文法查阅Excel》4.1备份\《B词汇·红宝书》\红宝书15版图片\9585-よむ【読む】.jpg</v>
      </c>
      <c r="L9122" s="9" t="s">
        <v>18120</v>
      </c>
      <c r="M9122" s="117" t="s">
        <v>27237</v>
      </c>
      <c r="N9122" s="36" t="str">
        <f t="shared" si="852"/>
        <v>▶</v>
      </c>
      <c r="O9122" s="37" t="s">
        <v>18071</v>
      </c>
      <c r="P9122" s="37">
        <v>12</v>
      </c>
      <c r="Q9122" s="37" t="s">
        <v>23</v>
      </c>
      <c r="R9122" s="9" t="str">
        <f>词典存放目录!$A$1&amp;O9122&amp;P9122&amp;Q9122</f>
        <v>F:\《自创文法查阅Excel》4.1备份\《B词汇·红宝书》\红宝书MP3分割\40 n5-よ (12).mp3</v>
      </c>
      <c r="S9122" s="38"/>
      <c r="T9122" s="56"/>
      <c r="U9122" s="56"/>
      <c r="V9122" s="30" t="str">
        <f t="shared" si="854"/>
        <v/>
      </c>
      <c r="W9122" s="29"/>
      <c r="X9122" s="9" t="s">
        <v>24</v>
      </c>
    </row>
    <row r="9123" spans="1:24" s="57" customFormat="1" ht="24">
      <c r="A9123" s="31">
        <v>9586</v>
      </c>
      <c r="B9123" s="32">
        <f t="shared" ca="1" si="850"/>
        <v>0.44346907417817383</v>
      </c>
      <c r="C9123" s="130" t="s">
        <v>17017</v>
      </c>
      <c r="D9123" s="120" t="s">
        <v>17018</v>
      </c>
      <c r="E9123" s="21"/>
      <c r="F9123" s="22"/>
      <c r="G9123" s="22"/>
      <c r="H9123" s="22"/>
      <c r="I9123" s="23"/>
      <c r="J9123" s="35" t="str">
        <f t="shared" si="851"/>
        <v>➸</v>
      </c>
      <c r="K9123" s="117" t="str">
        <f>词典存放目录!$A$1&amp;L9123&amp;M9123</f>
        <v>F:\《自创文法查阅Excel》4.1备份\《B词汇·红宝书》\红宝书15版图片\9586-よる【夜】.jpg</v>
      </c>
      <c r="L9123" s="9" t="s">
        <v>18120</v>
      </c>
      <c r="M9123" s="117" t="s">
        <v>27238</v>
      </c>
      <c r="N9123" s="36" t="str">
        <f t="shared" si="852"/>
        <v>▶</v>
      </c>
      <c r="O9123" s="37" t="s">
        <v>18071</v>
      </c>
      <c r="P9123" s="37">
        <v>13</v>
      </c>
      <c r="Q9123" s="37" t="s">
        <v>23</v>
      </c>
      <c r="R9123" s="9" t="str">
        <f>词典存放目录!$A$1&amp;O9123&amp;P9123&amp;Q9123</f>
        <v>F:\《自创文法查阅Excel》4.1备份\《B词汇·红宝书》\红宝书MP3分割\40 n5-よ (13).mp3</v>
      </c>
      <c r="S9123" s="38"/>
      <c r="T9123" s="56"/>
      <c r="U9123" s="56"/>
      <c r="V9123" s="30" t="str">
        <f t="shared" si="854"/>
        <v/>
      </c>
      <c r="W9123" s="29"/>
      <c r="X9123" s="9" t="s">
        <v>24</v>
      </c>
    </row>
    <row r="9124" spans="1:24" s="57" customFormat="1" ht="24">
      <c r="A9124" s="31">
        <v>9587</v>
      </c>
      <c r="B9124" s="32">
        <f t="shared" ca="1" si="850"/>
        <v>0.90876934193373049</v>
      </c>
      <c r="C9124" s="130" t="s">
        <v>17019</v>
      </c>
      <c r="D9124" s="120" t="s">
        <v>17020</v>
      </c>
      <c r="E9124" s="21" t="s">
        <v>32</v>
      </c>
      <c r="F9124" s="22"/>
      <c r="G9124" s="22"/>
      <c r="H9124" s="22"/>
      <c r="I9124" s="23"/>
      <c r="J9124" s="35" t="str">
        <f t="shared" si="851"/>
        <v>➸</v>
      </c>
      <c r="K9124" s="117" t="str">
        <f>词典存放目录!$A$1&amp;L9124&amp;M9124</f>
        <v>F:\《自创文法查阅Excel》4.1备份\《B词汇·红宝书》\红宝书15版图片\9587-よわい【弱い】.jpg</v>
      </c>
      <c r="L9124" s="9" t="s">
        <v>18120</v>
      </c>
      <c r="M9124" s="117" t="s">
        <v>27239</v>
      </c>
      <c r="N9124" s="36" t="str">
        <f t="shared" si="852"/>
        <v>▶</v>
      </c>
      <c r="O9124" s="37" t="s">
        <v>18071</v>
      </c>
      <c r="P9124" s="37">
        <v>14</v>
      </c>
      <c r="Q9124" s="37" t="s">
        <v>23</v>
      </c>
      <c r="R9124" s="9" t="str">
        <f>词典存放目录!$A$1&amp;O9124&amp;P9124&amp;Q9124</f>
        <v>F:\《自创文法查阅Excel》4.1备份\《B词汇·红宝书》\红宝书MP3分割\40 n5-よ (14).mp3</v>
      </c>
      <c r="S9124" s="38"/>
      <c r="T9124" s="56"/>
      <c r="U9124" s="56"/>
      <c r="V9124" s="30" t="str">
        <f t="shared" si="854"/>
        <v/>
      </c>
      <c r="W9124" s="29"/>
      <c r="X9124" s="9" t="s">
        <v>24</v>
      </c>
    </row>
    <row r="9125" spans="1:24" s="57" customFormat="1" ht="24">
      <c r="A9125" s="31">
        <v>9588</v>
      </c>
      <c r="B9125" s="32">
        <f t="shared" ca="1" si="850"/>
        <v>0.68640479467046445</v>
      </c>
      <c r="C9125" s="131" t="s">
        <v>17021</v>
      </c>
      <c r="D9125" s="122" t="s">
        <v>17022</v>
      </c>
      <c r="E9125" s="21"/>
      <c r="F9125" s="22"/>
      <c r="G9125" s="22"/>
      <c r="H9125" s="22"/>
      <c r="I9125" s="23"/>
      <c r="J9125" s="64" t="str">
        <f t="shared" si="851"/>
        <v>➸</v>
      </c>
      <c r="K9125" s="117" t="str">
        <f>词典存放目录!$A$1&amp;L9125&amp;M9125</f>
        <v>F:\《自创文法查阅Excel》4.1备份\《B词汇·红宝书》\红宝书15版图片\9588-よう【用】.jpg</v>
      </c>
      <c r="L9125" s="9" t="s">
        <v>18120</v>
      </c>
      <c r="M9125" s="117" t="s">
        <v>27240</v>
      </c>
      <c r="N9125" s="36" t="str">
        <f t="shared" si="852"/>
        <v>▶</v>
      </c>
      <c r="O9125" s="37" t="s">
        <v>18072</v>
      </c>
      <c r="P9125" s="37">
        <v>1</v>
      </c>
      <c r="Q9125" s="37" t="s">
        <v>23</v>
      </c>
      <c r="R9125" s="9" t="str">
        <f>词典存放目录!$A$1&amp;O9125&amp;P9125&amp;Q9125</f>
        <v>F:\《自创文法查阅Excel》4.1备份\《B词汇·红宝书》\红宝书MP3分割\40 n4-よ (1).mp3</v>
      </c>
      <c r="S9125" s="38"/>
      <c r="T9125" s="56"/>
      <c r="U9125" s="56"/>
      <c r="V9125" s="30" t="str">
        <f t="shared" si="854"/>
        <v/>
      </c>
      <c r="W9125" s="29"/>
      <c r="X9125" s="9" t="s">
        <v>113</v>
      </c>
    </row>
    <row r="9126" spans="1:24" s="57" customFormat="1" ht="24">
      <c r="A9126" s="31">
        <v>9589</v>
      </c>
      <c r="B9126" s="32">
        <f t="shared" ca="1" si="850"/>
        <v>0.8760224711338026</v>
      </c>
      <c r="C9126" s="131" t="s">
        <v>17023</v>
      </c>
      <c r="D9126" s="122" t="s">
        <v>17024</v>
      </c>
      <c r="E9126" s="21"/>
      <c r="F9126" s="22"/>
      <c r="G9126" s="22"/>
      <c r="H9126" s="22"/>
      <c r="I9126" s="23"/>
      <c r="J9126" s="35" t="str">
        <f t="shared" si="851"/>
        <v>➸</v>
      </c>
      <c r="K9126" s="117" t="str">
        <f>词典存放目录!$A$1&amp;L9126&amp;M9126</f>
        <v>F:\《自创文法查阅Excel》4.1备份\《B词汇·红宝书》\红宝书15版图片\9589-ようい【用意】.jpg</v>
      </c>
      <c r="L9126" s="9" t="s">
        <v>18120</v>
      </c>
      <c r="M9126" s="117" t="s">
        <v>27241</v>
      </c>
      <c r="N9126" s="36" t="str">
        <f t="shared" si="852"/>
        <v>▶</v>
      </c>
      <c r="O9126" s="37" t="s">
        <v>18072</v>
      </c>
      <c r="P9126" s="37">
        <v>2</v>
      </c>
      <c r="Q9126" s="37" t="s">
        <v>23</v>
      </c>
      <c r="R9126" s="9" t="str">
        <f>词典存放目录!$A$1&amp;O9126&amp;P9126&amp;Q9126</f>
        <v>F:\《自创文法查阅Excel》4.1备份\《B词汇·红宝书》\红宝书MP3分割\40 n4-よ (2).mp3</v>
      </c>
      <c r="S9126" s="38"/>
      <c r="T9126" s="56"/>
      <c r="U9126" s="56"/>
      <c r="V9126" s="30" t="str">
        <f t="shared" si="854"/>
        <v/>
      </c>
      <c r="W9126" s="29"/>
      <c r="X9126" s="9" t="s">
        <v>113</v>
      </c>
    </row>
    <row r="9127" spans="1:24" s="57" customFormat="1" ht="24">
      <c r="A9127" s="31">
        <v>9590</v>
      </c>
      <c r="B9127" s="32">
        <f t="shared" ca="1" si="850"/>
        <v>0.22172083778520946</v>
      </c>
      <c r="C9127" s="131" t="s">
        <v>17025</v>
      </c>
      <c r="D9127" s="122" t="s">
        <v>17026</v>
      </c>
      <c r="E9127" s="21"/>
      <c r="F9127" s="22"/>
      <c r="G9127" s="22"/>
      <c r="H9127" s="22"/>
      <c r="I9127" s="23"/>
      <c r="J9127" s="35" t="str">
        <f t="shared" si="851"/>
        <v>➸</v>
      </c>
      <c r="K9127" s="117" t="str">
        <f>词典存放目录!$A$1&amp;L9127&amp;M9127</f>
        <v>F:\《自创文法查阅Excel》4.1备份\《B词汇·红宝书》\红宝书15版图片\9590-ようき【容器】.jpg</v>
      </c>
      <c r="L9127" s="9" t="s">
        <v>18120</v>
      </c>
      <c r="M9127" s="117" t="s">
        <v>27242</v>
      </c>
      <c r="N9127" s="36" t="str">
        <f t="shared" si="852"/>
        <v>▶</v>
      </c>
      <c r="O9127" s="37" t="s">
        <v>18072</v>
      </c>
      <c r="P9127" s="37">
        <v>3</v>
      </c>
      <c r="Q9127" s="37" t="s">
        <v>23</v>
      </c>
      <c r="R9127" s="9" t="str">
        <f>词典存放目录!$A$1&amp;O9127&amp;P9127&amp;Q9127</f>
        <v>F:\《自创文法查阅Excel》4.1备份\《B词汇·红宝书》\红宝书MP3分割\40 n4-よ (3).mp3</v>
      </c>
      <c r="S9127" s="38"/>
      <c r="T9127" s="56"/>
      <c r="U9127" s="56"/>
      <c r="V9127" s="30" t="str">
        <f t="shared" si="854"/>
        <v/>
      </c>
      <c r="W9127" s="29"/>
      <c r="X9127" s="9" t="s">
        <v>113</v>
      </c>
    </row>
    <row r="9128" spans="1:24" s="57" customFormat="1" ht="24">
      <c r="A9128" s="31">
        <v>9591</v>
      </c>
      <c r="B9128" s="32">
        <f t="shared" ca="1" si="850"/>
        <v>0.95002482901440266</v>
      </c>
      <c r="C9128" s="131" t="s">
        <v>17027</v>
      </c>
      <c r="D9128" s="122" t="s">
        <v>17028</v>
      </c>
      <c r="E9128" s="21"/>
      <c r="F9128" s="22"/>
      <c r="G9128" s="22"/>
      <c r="H9128" s="22"/>
      <c r="I9128" s="23"/>
      <c r="J9128" s="35" t="str">
        <f t="shared" si="851"/>
        <v>➸</v>
      </c>
      <c r="K9128" s="117" t="str">
        <f>词典存放目录!$A$1&amp;L9128&amp;M9128</f>
        <v>F:\《自创文法查阅Excel》4.1备份\《B词汇·红宝书》\红宝书15版图片\9591-ようし【用紙】.jpg</v>
      </c>
      <c r="L9128" s="9" t="s">
        <v>18120</v>
      </c>
      <c r="M9128" s="117" t="s">
        <v>27243</v>
      </c>
      <c r="N9128" s="36" t="str">
        <f t="shared" si="852"/>
        <v>▶</v>
      </c>
      <c r="O9128" s="37" t="s">
        <v>18072</v>
      </c>
      <c r="P9128" s="37">
        <v>4</v>
      </c>
      <c r="Q9128" s="37" t="s">
        <v>23</v>
      </c>
      <c r="R9128" s="9" t="str">
        <f>词典存放目录!$A$1&amp;O9128&amp;P9128&amp;Q9128</f>
        <v>F:\《自创文法查阅Excel》4.1备份\《B词汇·红宝书》\红宝书MP3分割\40 n4-よ (4).mp3</v>
      </c>
      <c r="S9128" s="38"/>
      <c r="T9128" s="56"/>
      <c r="U9128" s="56"/>
      <c r="V9128" s="30" t="str">
        <f t="shared" si="854"/>
        <v/>
      </c>
      <c r="W9128" s="29"/>
      <c r="X9128" s="9" t="s">
        <v>113</v>
      </c>
    </row>
    <row r="9129" spans="1:24" s="57" customFormat="1" ht="24">
      <c r="A9129" s="31">
        <v>9592</v>
      </c>
      <c r="B9129" s="32">
        <f t="shared" ca="1" si="850"/>
        <v>0.63718746548806104</v>
      </c>
      <c r="C9129" s="131" t="s">
        <v>17029</v>
      </c>
      <c r="D9129" s="122" t="s">
        <v>17030</v>
      </c>
      <c r="E9129" s="21"/>
      <c r="F9129" s="22"/>
      <c r="G9129" s="22"/>
      <c r="H9129" s="22"/>
      <c r="I9129" s="23"/>
      <c r="J9129" s="35" t="str">
        <f t="shared" si="851"/>
        <v>➸</v>
      </c>
      <c r="K9129" s="117" t="str">
        <f>词典存放目录!$A$1&amp;L9129&amp;M9129</f>
        <v>F:\《自创文法查阅Excel》4.1备份\《B词汇·红宝书》\红宝书15版图片\9592-ようじ【用事】.jpg</v>
      </c>
      <c r="L9129" s="9" t="s">
        <v>18120</v>
      </c>
      <c r="M9129" s="117" t="s">
        <v>27244</v>
      </c>
      <c r="N9129" s="36" t="str">
        <f t="shared" si="852"/>
        <v>▶</v>
      </c>
      <c r="O9129" s="37" t="s">
        <v>18072</v>
      </c>
      <c r="P9129" s="37">
        <v>5</v>
      </c>
      <c r="Q9129" s="37" t="s">
        <v>23</v>
      </c>
      <c r="R9129" s="9" t="str">
        <f>词典存放目录!$A$1&amp;O9129&amp;P9129&amp;Q9129</f>
        <v>F:\《自创文法查阅Excel》4.1备份\《B词汇·红宝书》\红宝书MP3分割\40 n4-よ (5).mp3</v>
      </c>
      <c r="S9129" s="38"/>
      <c r="T9129" s="56"/>
      <c r="U9129" s="56"/>
      <c r="V9129" s="30" t="str">
        <f t="shared" si="854"/>
        <v/>
      </c>
      <c r="W9129" s="29"/>
      <c r="X9129" s="9" t="s">
        <v>113</v>
      </c>
    </row>
    <row r="9130" spans="1:24" s="57" customFormat="1" ht="24">
      <c r="A9130" s="31">
        <v>9593</v>
      </c>
      <c r="B9130" s="32">
        <f t="shared" ca="1" si="850"/>
        <v>0.25586474884196464</v>
      </c>
      <c r="C9130" s="131" t="s">
        <v>17031</v>
      </c>
      <c r="D9130" s="122" t="s">
        <v>17032</v>
      </c>
      <c r="E9130" s="21"/>
      <c r="F9130" s="22"/>
      <c r="G9130" s="22"/>
      <c r="H9130" s="22"/>
      <c r="I9130" s="23"/>
      <c r="J9130" s="35" t="str">
        <f t="shared" si="851"/>
        <v>➸</v>
      </c>
      <c r="K9130" s="117" t="str">
        <f>词典存放目录!$A$1&amp;L9130&amp;M9130</f>
        <v>F:\《自创文法查阅Excel》4.1备份\《B词汇·红宝书》\红宝书15版图片\9593-ようす【様子】.jpg</v>
      </c>
      <c r="L9130" s="9" t="s">
        <v>18120</v>
      </c>
      <c r="M9130" s="117" t="s">
        <v>27245</v>
      </c>
      <c r="N9130" s="36" t="str">
        <f t="shared" si="852"/>
        <v>▶</v>
      </c>
      <c r="O9130" s="37" t="s">
        <v>18072</v>
      </c>
      <c r="P9130" s="37">
        <v>6</v>
      </c>
      <c r="Q9130" s="37" t="s">
        <v>23</v>
      </c>
      <c r="R9130" s="9" t="str">
        <f>词典存放目录!$A$1&amp;O9130&amp;P9130&amp;Q9130</f>
        <v>F:\《自创文法查阅Excel》4.1备份\《B词汇·红宝书》\红宝书MP3分割\40 n4-よ (6).mp3</v>
      </c>
      <c r="S9130" s="38"/>
      <c r="T9130" s="56"/>
      <c r="U9130" s="56"/>
      <c r="V9130" s="30" t="str">
        <f t="shared" si="854"/>
        <v/>
      </c>
      <c r="W9130" s="29"/>
      <c r="X9130" s="9" t="s">
        <v>113</v>
      </c>
    </row>
    <row r="9131" spans="1:24" s="57" customFormat="1" ht="24">
      <c r="A9131" s="31">
        <v>9594</v>
      </c>
      <c r="B9131" s="32">
        <f t="shared" ca="1" si="850"/>
        <v>0.60556800682675205</v>
      </c>
      <c r="C9131" s="131" t="s">
        <v>17033</v>
      </c>
      <c r="D9131" s="122" t="s">
        <v>17034</v>
      </c>
      <c r="E9131" s="21"/>
      <c r="F9131" s="22"/>
      <c r="G9131" s="22"/>
      <c r="H9131" s="22"/>
      <c r="I9131" s="23"/>
      <c r="J9131" s="35" t="str">
        <f t="shared" si="851"/>
        <v>➸</v>
      </c>
      <c r="K9131" s="117" t="str">
        <f>词典存放目录!$A$1&amp;L9131&amp;M9131</f>
        <v>F:\《自创文法查阅Excel》4.1备份\《B词汇·红宝书》\红宝书15版图片\9594-よごれ【汚れ】.jpg</v>
      </c>
      <c r="L9131" s="9" t="s">
        <v>18120</v>
      </c>
      <c r="M9131" s="117" t="s">
        <v>27246</v>
      </c>
      <c r="N9131" s="36" t="str">
        <f t="shared" si="852"/>
        <v>▶</v>
      </c>
      <c r="O9131" s="37" t="s">
        <v>18072</v>
      </c>
      <c r="P9131" s="37">
        <v>7</v>
      </c>
      <c r="Q9131" s="37" t="s">
        <v>23</v>
      </c>
      <c r="R9131" s="9" t="str">
        <f>词典存放目录!$A$1&amp;O9131&amp;P9131&amp;Q9131</f>
        <v>F:\《自创文法查阅Excel》4.1备份\《B词汇·红宝书》\红宝书MP3分割\40 n4-よ (7).mp3</v>
      </c>
      <c r="S9131" s="38"/>
      <c r="T9131" s="56"/>
      <c r="U9131" s="56"/>
      <c r="V9131" s="30" t="str">
        <f t="shared" si="854"/>
        <v/>
      </c>
      <c r="W9131" s="29"/>
      <c r="X9131" s="9" t="s">
        <v>113</v>
      </c>
    </row>
    <row r="9132" spans="1:24" s="57" customFormat="1" ht="24">
      <c r="A9132" s="31">
        <v>9595</v>
      </c>
      <c r="B9132" s="32">
        <f t="shared" ca="1" si="850"/>
        <v>0.44730459112473497</v>
      </c>
      <c r="C9132" s="131" t="s">
        <v>17035</v>
      </c>
      <c r="D9132" s="122" t="s">
        <v>17036</v>
      </c>
      <c r="E9132" s="21"/>
      <c r="F9132" s="22"/>
      <c r="G9132" s="22"/>
      <c r="H9132" s="22"/>
      <c r="I9132" s="23"/>
      <c r="J9132" s="35" t="str">
        <f t="shared" si="851"/>
        <v>➸</v>
      </c>
      <c r="K9132" s="117" t="str">
        <f>词典存放目录!$A$1&amp;L9132&amp;M9132</f>
        <v>F:\《自创文法查阅Excel》4.1备份\《B词汇·红宝书》\红宝书15版图片\9595-よごれる【汚れる】.jpg</v>
      </c>
      <c r="L9132" s="9" t="s">
        <v>18120</v>
      </c>
      <c r="M9132" s="117" t="s">
        <v>27247</v>
      </c>
      <c r="N9132" s="36" t="str">
        <f t="shared" si="852"/>
        <v>▶</v>
      </c>
      <c r="O9132" s="37" t="s">
        <v>18072</v>
      </c>
      <c r="P9132" s="37">
        <v>8</v>
      </c>
      <c r="Q9132" s="37" t="s">
        <v>23</v>
      </c>
      <c r="R9132" s="9" t="str">
        <f>词典存放目录!$A$1&amp;O9132&amp;P9132&amp;Q9132</f>
        <v>F:\《自创文法查阅Excel》4.1备份\《B词汇·红宝书》\红宝书MP3分割\40 n4-よ (8).mp3</v>
      </c>
      <c r="S9132" s="38"/>
      <c r="T9132" s="56"/>
      <c r="U9132" s="56"/>
      <c r="V9132" s="30" t="str">
        <f t="shared" si="854"/>
        <v/>
      </c>
      <c r="W9132" s="29"/>
      <c r="X9132" s="9" t="s">
        <v>113</v>
      </c>
    </row>
    <row r="9133" spans="1:24" s="57" customFormat="1" ht="24">
      <c r="A9133" s="31">
        <v>9596</v>
      </c>
      <c r="B9133" s="32">
        <f t="shared" ca="1" si="850"/>
        <v>0.69475024448756928</v>
      </c>
      <c r="C9133" s="131" t="s">
        <v>17037</v>
      </c>
      <c r="D9133" s="122" t="s">
        <v>17038</v>
      </c>
      <c r="E9133" s="21"/>
      <c r="F9133" s="22"/>
      <c r="G9133" s="22"/>
      <c r="H9133" s="22"/>
      <c r="I9133" s="23"/>
      <c r="J9133" s="35" t="str">
        <f t="shared" si="851"/>
        <v>➸</v>
      </c>
      <c r="K9133" s="117" t="str">
        <f>词典存放目录!$A$1&amp;L9133&amp;M9133</f>
        <v>F:\《自创文法查阅Excel》4.1备份\《B词汇·红宝书》\红宝书15版图片\9596-よしゅう【予習】.jpg</v>
      </c>
      <c r="L9133" s="9" t="s">
        <v>18120</v>
      </c>
      <c r="M9133" s="117" t="s">
        <v>27248</v>
      </c>
      <c r="N9133" s="36" t="str">
        <f t="shared" si="852"/>
        <v>▶</v>
      </c>
      <c r="O9133" s="37" t="s">
        <v>18072</v>
      </c>
      <c r="P9133" s="37">
        <v>9</v>
      </c>
      <c r="Q9133" s="37" t="s">
        <v>23</v>
      </c>
      <c r="R9133" s="9" t="str">
        <f>词典存放目录!$A$1&amp;O9133&amp;P9133&amp;Q9133</f>
        <v>F:\《自创文法查阅Excel》4.1备份\《B词汇·红宝书》\红宝书MP3分割\40 n4-よ (9).mp3</v>
      </c>
      <c r="S9133" s="38"/>
      <c r="T9133" s="56"/>
      <c r="U9133" s="56"/>
      <c r="V9133" s="30" t="str">
        <f t="shared" si="854"/>
        <v/>
      </c>
      <c r="W9133" s="29"/>
      <c r="X9133" s="9" t="s">
        <v>113</v>
      </c>
    </row>
    <row r="9134" spans="1:24" s="57" customFormat="1" ht="24">
      <c r="A9134" s="31">
        <v>9597</v>
      </c>
      <c r="B9134" s="32">
        <f t="shared" ca="1" si="850"/>
        <v>0.63624665407018355</v>
      </c>
      <c r="C9134" s="131" t="s">
        <v>17039</v>
      </c>
      <c r="D9134" s="122" t="s">
        <v>17040</v>
      </c>
      <c r="E9134" s="21"/>
      <c r="F9134" s="22"/>
      <c r="G9134" s="22"/>
      <c r="H9134" s="22"/>
      <c r="I9134" s="23"/>
      <c r="J9134" s="35" t="str">
        <f t="shared" si="851"/>
        <v>➸</v>
      </c>
      <c r="K9134" s="117" t="str">
        <f>词典存放目录!$A$1&amp;L9134&amp;M9134</f>
        <v>F:\《自创文法查阅Excel》4.1备份\《B词汇·红宝书》\红宝书15版图片\9597-よてい【予定】.jpg</v>
      </c>
      <c r="L9134" s="9" t="s">
        <v>18120</v>
      </c>
      <c r="M9134" s="117" t="s">
        <v>27249</v>
      </c>
      <c r="N9134" s="36" t="str">
        <f t="shared" si="852"/>
        <v>▶</v>
      </c>
      <c r="O9134" s="37" t="s">
        <v>18072</v>
      </c>
      <c r="P9134" s="37">
        <v>10</v>
      </c>
      <c r="Q9134" s="37" t="s">
        <v>23</v>
      </c>
      <c r="R9134" s="9" t="str">
        <f>词典存放目录!$A$1&amp;O9134&amp;P9134&amp;Q9134</f>
        <v>F:\《自创文法查阅Excel》4.1备份\《B词汇·红宝书》\红宝书MP3分割\40 n4-よ (10).mp3</v>
      </c>
      <c r="S9134" s="38"/>
      <c r="T9134" s="56"/>
      <c r="U9134" s="56"/>
      <c r="V9134" s="30" t="str">
        <f t="shared" ref="V9134:V9162" si="855">IF(COUNTA(S9134:U9134)=0,"",COUNTIF(S9134:U9134,"0")/COUNTA(S9134:U9134))</f>
        <v/>
      </c>
      <c r="W9134" s="69"/>
      <c r="X9134" s="9" t="s">
        <v>113</v>
      </c>
    </row>
    <row r="9135" spans="1:24" s="57" customFormat="1" ht="24">
      <c r="A9135" s="31">
        <v>9598</v>
      </c>
      <c r="B9135" s="32">
        <f t="shared" ca="1" si="850"/>
        <v>0.23076385999708537</v>
      </c>
      <c r="C9135" s="131" t="s">
        <v>17041</v>
      </c>
      <c r="D9135" s="122" t="s">
        <v>17042</v>
      </c>
      <c r="E9135" s="21"/>
      <c r="F9135" s="22"/>
      <c r="G9135" s="22"/>
      <c r="H9135" s="22"/>
      <c r="I9135" s="23"/>
      <c r="J9135" s="35" t="str">
        <f t="shared" si="851"/>
        <v>➸</v>
      </c>
      <c r="K9135" s="117" t="str">
        <f>词典存放目录!$A$1&amp;L9135&amp;M9135</f>
        <v>F:\《自创文法查阅Excel》4.1备份\《B词汇·红宝书》\红宝书15版图片\9598-よなか【夜中】.jpg</v>
      </c>
      <c r="L9135" s="9" t="s">
        <v>18120</v>
      </c>
      <c r="M9135" s="117" t="s">
        <v>27250</v>
      </c>
      <c r="N9135" s="36" t="str">
        <f t="shared" si="852"/>
        <v>▶</v>
      </c>
      <c r="O9135" s="37" t="s">
        <v>18072</v>
      </c>
      <c r="P9135" s="37">
        <v>11</v>
      </c>
      <c r="Q9135" s="37" t="s">
        <v>23</v>
      </c>
      <c r="R9135" s="9" t="str">
        <f>词典存放目录!$A$1&amp;O9135&amp;P9135&amp;Q9135</f>
        <v>F:\《自创文法查阅Excel》4.1备份\《B词汇·红宝书》\红宝书MP3分割\40 n4-よ (11).mp3</v>
      </c>
      <c r="S9135" s="38"/>
      <c r="T9135" s="56"/>
      <c r="U9135" s="56"/>
      <c r="V9135" s="30" t="str">
        <f t="shared" si="855"/>
        <v/>
      </c>
      <c r="W9135" s="29"/>
      <c r="X9135" s="9" t="s">
        <v>113</v>
      </c>
    </row>
    <row r="9136" spans="1:24" s="57" customFormat="1" ht="24">
      <c r="A9136" s="31">
        <v>9599</v>
      </c>
      <c r="B9136" s="32">
        <f t="shared" ca="1" si="850"/>
        <v>0.10571019249221192</v>
      </c>
      <c r="C9136" s="131" t="s">
        <v>17043</v>
      </c>
      <c r="D9136" s="122" t="s">
        <v>17044</v>
      </c>
      <c r="E9136" s="21"/>
      <c r="F9136" s="22"/>
      <c r="G9136" s="22"/>
      <c r="H9136" s="22"/>
      <c r="I9136" s="23"/>
      <c r="J9136" s="35" t="str">
        <f t="shared" si="851"/>
        <v>➸</v>
      </c>
      <c r="K9136" s="117" t="str">
        <f>词典存放目录!$A$1&amp;L9136&amp;M9136</f>
        <v>F:\《自创文法查阅Excel》4.1备份\《B词汇·红宝书》\红宝书15版图片\9599-よのなか【世の中】.jpg</v>
      </c>
      <c r="L9136" s="9" t="s">
        <v>18120</v>
      </c>
      <c r="M9136" s="117" t="s">
        <v>27251</v>
      </c>
      <c r="N9136" s="36" t="str">
        <f t="shared" si="852"/>
        <v>▶</v>
      </c>
      <c r="O9136" s="37" t="s">
        <v>18072</v>
      </c>
      <c r="P9136" s="37">
        <v>12</v>
      </c>
      <c r="Q9136" s="37" t="s">
        <v>23</v>
      </c>
      <c r="R9136" s="9" t="str">
        <f>词典存放目录!$A$1&amp;O9136&amp;P9136&amp;Q9136</f>
        <v>F:\《自创文法查阅Excel》4.1备份\《B词汇·红宝书》\红宝书MP3分割\40 n4-よ (12).mp3</v>
      </c>
      <c r="S9136" s="38"/>
      <c r="T9136" s="56"/>
      <c r="U9136" s="56"/>
      <c r="V9136" s="30" t="str">
        <f t="shared" si="855"/>
        <v/>
      </c>
      <c r="W9136" s="29"/>
      <c r="X9136" s="9" t="s">
        <v>113</v>
      </c>
    </row>
    <row r="9137" spans="1:24" s="57" customFormat="1" ht="24">
      <c r="A9137" s="31">
        <v>9600</v>
      </c>
      <c r="B9137" s="32">
        <f t="shared" ca="1" si="850"/>
        <v>0.27758075859261455</v>
      </c>
      <c r="C9137" s="131" t="s">
        <v>17045</v>
      </c>
      <c r="D9137" s="122" t="s">
        <v>17046</v>
      </c>
      <c r="E9137" s="21"/>
      <c r="F9137" s="22"/>
      <c r="G9137" s="22"/>
      <c r="H9137" s="22"/>
      <c r="I9137" s="23"/>
      <c r="J9137" s="35" t="str">
        <f t="shared" si="851"/>
        <v>➸</v>
      </c>
      <c r="K9137" s="117" t="str">
        <f>词典存放目录!$A$1&amp;L9137&amp;M9137</f>
        <v>F:\《自创文法查阅Excel》4.1备份\《B词汇·红宝书》\红宝书15版图片\9600-よやく【予約】.jpg</v>
      </c>
      <c r="L9137" s="9" t="s">
        <v>18120</v>
      </c>
      <c r="M9137" s="117" t="s">
        <v>27252</v>
      </c>
      <c r="N9137" s="36" t="str">
        <f t="shared" si="852"/>
        <v>▶</v>
      </c>
      <c r="O9137" s="37" t="s">
        <v>18072</v>
      </c>
      <c r="P9137" s="37">
        <v>13</v>
      </c>
      <c r="Q9137" s="37" t="s">
        <v>23</v>
      </c>
      <c r="R9137" s="9" t="str">
        <f>词典存放目录!$A$1&amp;O9137&amp;P9137&amp;Q9137</f>
        <v>F:\《自创文法查阅Excel》4.1备份\《B词汇·红宝书》\红宝书MP3分割\40 n4-よ (13).mp3</v>
      </c>
      <c r="S9137" s="38"/>
      <c r="T9137" s="56"/>
      <c r="U9137" s="56"/>
      <c r="V9137" s="30" t="str">
        <f t="shared" si="855"/>
        <v/>
      </c>
      <c r="W9137" s="29"/>
      <c r="X9137" s="9" t="s">
        <v>113</v>
      </c>
    </row>
    <row r="9138" spans="1:24" s="57" customFormat="1" ht="24">
      <c r="A9138" s="31">
        <v>9601</v>
      </c>
      <c r="B9138" s="32">
        <f t="shared" ca="1" si="850"/>
        <v>0.86004977320547771</v>
      </c>
      <c r="C9138" s="131" t="s">
        <v>17017</v>
      </c>
      <c r="D9138" s="122" t="s">
        <v>17047</v>
      </c>
      <c r="E9138" s="21"/>
      <c r="F9138" s="22"/>
      <c r="G9138" s="22"/>
      <c r="H9138" s="22"/>
      <c r="I9138" s="23"/>
      <c r="J9138" s="35" t="str">
        <f t="shared" si="851"/>
        <v>➸</v>
      </c>
      <c r="K9138" s="117" t="str">
        <f>词典存放目录!$A$1&amp;L9138&amp;M9138</f>
        <v>F:\《自创文法查阅Excel》4.1备份\《B词汇·红宝书》\红宝书15版图片\9601-よる【寄る】.jpg</v>
      </c>
      <c r="L9138" s="9" t="s">
        <v>18120</v>
      </c>
      <c r="M9138" s="117" t="s">
        <v>27253</v>
      </c>
      <c r="N9138" s="36" t="str">
        <f t="shared" si="852"/>
        <v>▶</v>
      </c>
      <c r="O9138" s="37" t="s">
        <v>18072</v>
      </c>
      <c r="P9138" s="37">
        <v>14</v>
      </c>
      <c r="Q9138" s="37" t="s">
        <v>23</v>
      </c>
      <c r="R9138" s="9" t="str">
        <f>词典存放目录!$A$1&amp;O9138&amp;P9138&amp;Q9138</f>
        <v>F:\《自创文法查阅Excel》4.1备份\《B词汇·红宝书》\红宝书MP3分割\40 n4-よ (14).mp3</v>
      </c>
      <c r="S9138" s="38"/>
      <c r="T9138" s="56"/>
      <c r="U9138" s="56"/>
      <c r="V9138" s="30" t="str">
        <f t="shared" si="855"/>
        <v/>
      </c>
      <c r="W9138" s="102"/>
      <c r="X9138" s="9" t="s">
        <v>113</v>
      </c>
    </row>
    <row r="9139" spans="1:24" s="57" customFormat="1" ht="24">
      <c r="A9139" s="31">
        <v>9602</v>
      </c>
      <c r="B9139" s="32">
        <f t="shared" ca="1" si="850"/>
        <v>0.67169808536570352</v>
      </c>
      <c r="C9139" s="131" t="s">
        <v>17048</v>
      </c>
      <c r="D9139" s="122" t="s">
        <v>17049</v>
      </c>
      <c r="E9139" s="21"/>
      <c r="F9139" s="22"/>
      <c r="G9139" s="22"/>
      <c r="H9139" s="22"/>
      <c r="I9139" s="23"/>
      <c r="J9139" s="35" t="str">
        <f t="shared" si="851"/>
        <v>➸</v>
      </c>
      <c r="K9139" s="117" t="str">
        <f>词典存放目录!$A$1&amp;L9139&amp;M9139</f>
        <v>F:\《自创文法查阅Excel》4.1备份\《B词汇·红宝书》\红宝书15版图片\9602-よろこび【喜び】.jpg</v>
      </c>
      <c r="L9139" s="9" t="s">
        <v>18120</v>
      </c>
      <c r="M9139" s="117" t="s">
        <v>27254</v>
      </c>
      <c r="N9139" s="36" t="str">
        <f t="shared" si="852"/>
        <v>▶</v>
      </c>
      <c r="O9139" s="37" t="s">
        <v>18072</v>
      </c>
      <c r="P9139" s="37">
        <v>15</v>
      </c>
      <c r="Q9139" s="37" t="s">
        <v>23</v>
      </c>
      <c r="R9139" s="9" t="str">
        <f>词典存放目录!$A$1&amp;O9139&amp;P9139&amp;Q9139</f>
        <v>F:\《自创文法查阅Excel》4.1备份\《B词汇·红宝书》\红宝书MP3分割\40 n4-よ (15).mp3</v>
      </c>
      <c r="S9139" s="38"/>
      <c r="T9139" s="56"/>
      <c r="U9139" s="56"/>
      <c r="V9139" s="30" t="str">
        <f t="shared" si="855"/>
        <v/>
      </c>
      <c r="W9139" s="29"/>
      <c r="X9139" s="9" t="s">
        <v>113</v>
      </c>
    </row>
    <row r="9140" spans="1:24" s="57" customFormat="1" ht="24">
      <c r="A9140" s="31">
        <v>9603</v>
      </c>
      <c r="B9140" s="32">
        <f t="shared" ca="1" si="850"/>
        <v>0.615876409224143</v>
      </c>
      <c r="C9140" s="131" t="s">
        <v>17050</v>
      </c>
      <c r="D9140" s="122" t="s">
        <v>17051</v>
      </c>
      <c r="E9140" s="21"/>
      <c r="F9140" s="22"/>
      <c r="G9140" s="22"/>
      <c r="H9140" s="22"/>
      <c r="I9140" s="23"/>
      <c r="J9140" s="35" t="str">
        <f t="shared" si="851"/>
        <v>➸</v>
      </c>
      <c r="K9140" s="117" t="str">
        <f>词典存放目录!$A$1&amp;L9140&amp;M9140</f>
        <v>F:\《自创文法查阅Excel》4.1备份\《B词汇·红宝书》\红宝书15版图片\9603-よろこぶ【喜ぶ】.jpg</v>
      </c>
      <c r="L9140" s="9" t="s">
        <v>18120</v>
      </c>
      <c r="M9140" s="117" t="s">
        <v>27255</v>
      </c>
      <c r="N9140" s="36" t="str">
        <f t="shared" si="852"/>
        <v>▶</v>
      </c>
      <c r="O9140" s="37" t="s">
        <v>18072</v>
      </c>
      <c r="P9140" s="37">
        <v>16</v>
      </c>
      <c r="Q9140" s="37" t="s">
        <v>23</v>
      </c>
      <c r="R9140" s="9" t="str">
        <f>词典存放目录!$A$1&amp;O9140&amp;P9140&amp;Q9140</f>
        <v>F:\《自创文法查阅Excel》4.1备份\《B词汇·红宝书》\红宝书MP3分割\40 n4-よ (16).mp3</v>
      </c>
      <c r="S9140" s="38"/>
      <c r="T9140" s="56"/>
      <c r="U9140" s="56"/>
      <c r="V9140" s="30" t="str">
        <f t="shared" si="855"/>
        <v/>
      </c>
      <c r="W9140" s="29"/>
      <c r="X9140" s="9" t="s">
        <v>113</v>
      </c>
    </row>
    <row r="9141" spans="1:24" s="57" customFormat="1" ht="24">
      <c r="A9141" s="31">
        <v>9604</v>
      </c>
      <c r="B9141" s="32">
        <f t="shared" ca="1" si="850"/>
        <v>0.32312206423979595</v>
      </c>
      <c r="C9141" s="131" t="s">
        <v>17052</v>
      </c>
      <c r="D9141" s="122" t="s">
        <v>17053</v>
      </c>
      <c r="E9141" s="21" t="s">
        <v>32</v>
      </c>
      <c r="F9141" s="22"/>
      <c r="G9141" s="22"/>
      <c r="H9141" s="22"/>
      <c r="I9141" s="23"/>
      <c r="J9141" s="35" t="str">
        <f t="shared" si="851"/>
        <v>➸</v>
      </c>
      <c r="K9141" s="117" t="str">
        <f>词典存放目录!$A$1&amp;L9141&amp;M9141</f>
        <v>F:\《自创文法查阅Excel》4.1备份\《B词汇·红宝书》\红宝书15版图片\9604-よろしい【宜しい】.jpg</v>
      </c>
      <c r="L9141" s="9" t="s">
        <v>18120</v>
      </c>
      <c r="M9141" s="117" t="s">
        <v>27256</v>
      </c>
      <c r="N9141" s="36" t="str">
        <f t="shared" si="852"/>
        <v>▶</v>
      </c>
      <c r="O9141" s="37" t="s">
        <v>18072</v>
      </c>
      <c r="P9141" s="37">
        <v>17</v>
      </c>
      <c r="Q9141" s="37" t="s">
        <v>23</v>
      </c>
      <c r="R9141" s="9" t="str">
        <f>词典存放目录!$A$1&amp;O9141&amp;P9141&amp;Q9141</f>
        <v>F:\《自创文法查阅Excel》4.1备份\《B词汇·红宝书》\红宝书MP3分割\40 n4-よ (17).mp3</v>
      </c>
      <c r="S9141" s="38"/>
      <c r="T9141" s="56"/>
      <c r="U9141" s="56"/>
      <c r="V9141" s="30" t="str">
        <f t="shared" si="855"/>
        <v/>
      </c>
      <c r="W9141" s="29"/>
      <c r="X9141" s="9" t="s">
        <v>113</v>
      </c>
    </row>
    <row r="9142" spans="1:24" s="57" customFormat="1" ht="24">
      <c r="A9142" s="31">
        <v>9605</v>
      </c>
      <c r="B9142" s="32">
        <f t="shared" ca="1" si="850"/>
        <v>0.78867956649329829</v>
      </c>
      <c r="C9142" s="132" t="s">
        <v>17054</v>
      </c>
      <c r="D9142" s="124" t="s">
        <v>17055</v>
      </c>
      <c r="E9142" s="21"/>
      <c r="F9142" s="22"/>
      <c r="G9142" s="22"/>
      <c r="H9142" s="22"/>
      <c r="I9142" s="23"/>
      <c r="J9142" s="35" t="str">
        <f t="shared" si="851"/>
        <v>➸</v>
      </c>
      <c r="K9142" s="117" t="str">
        <f>词典存放目录!$A$1&amp;L9142&amp;M9142</f>
        <v>F:\《自创文法查阅Excel》4.1备份\《B词汇·红宝书》\红宝书15版图片\9605-よあけ【夜明け】.jpg</v>
      </c>
      <c r="L9142" s="9" t="s">
        <v>18120</v>
      </c>
      <c r="M9142" s="117" t="s">
        <v>27257</v>
      </c>
      <c r="N9142" s="36" t="str">
        <f t="shared" si="852"/>
        <v>▶</v>
      </c>
      <c r="O9142" s="37" t="s">
        <v>18073</v>
      </c>
      <c r="P9142" s="37">
        <v>1</v>
      </c>
      <c r="Q9142" s="37" t="s">
        <v>23</v>
      </c>
      <c r="R9142" s="9" t="str">
        <f>词典存放目录!$A$1&amp;O9142&amp;P9142&amp;Q9142</f>
        <v>F:\《自创文法查阅Excel》4.1备份\《B词汇·红宝书》\红宝书MP3分割\40 n3-よ (1).mp3</v>
      </c>
      <c r="S9142" s="38"/>
      <c r="T9142" s="56"/>
      <c r="U9142" s="56"/>
      <c r="V9142" s="30" t="str">
        <f t="shared" si="855"/>
        <v/>
      </c>
      <c r="W9142" s="29"/>
      <c r="X9142" s="9" t="s">
        <v>212</v>
      </c>
    </row>
    <row r="9143" spans="1:24" s="57" customFormat="1" ht="24">
      <c r="A9143" s="31">
        <v>9606</v>
      </c>
      <c r="B9143" s="32">
        <f t="shared" ca="1" si="850"/>
        <v>0.58329469704142278</v>
      </c>
      <c r="C9143" s="132" t="s">
        <v>17021</v>
      </c>
      <c r="D9143" s="124" t="s">
        <v>17056</v>
      </c>
      <c r="E9143" s="21"/>
      <c r="F9143" s="22"/>
      <c r="G9143" s="22"/>
      <c r="H9143" s="22"/>
      <c r="I9143" s="23"/>
      <c r="J9143" s="35" t="str">
        <f t="shared" si="851"/>
        <v>➸</v>
      </c>
      <c r="K9143" s="117" t="str">
        <f>词典存放目录!$A$1&amp;L9143&amp;M9143</f>
        <v>F:\《自创文法查阅Excel》4.1备份\《B词汇·红宝书》\红宝书15版图片\9606-よう【酔う】.jpg</v>
      </c>
      <c r="L9143" s="9" t="s">
        <v>18120</v>
      </c>
      <c r="M9143" s="117" t="s">
        <v>27258</v>
      </c>
      <c r="N9143" s="36" t="str">
        <f t="shared" si="852"/>
        <v>▶</v>
      </c>
      <c r="O9143" s="37" t="s">
        <v>18073</v>
      </c>
      <c r="P9143" s="37">
        <v>2</v>
      </c>
      <c r="Q9143" s="37" t="s">
        <v>23</v>
      </c>
      <c r="R9143" s="9" t="str">
        <f>词典存放目录!$A$1&amp;O9143&amp;P9143&amp;Q9143</f>
        <v>F:\《自创文法查阅Excel》4.1备份\《B词汇·红宝书》\红宝书MP3分割\40 n3-よ (2).mp3</v>
      </c>
      <c r="S9143" s="38"/>
      <c r="T9143" s="56"/>
      <c r="U9143" s="56"/>
      <c r="V9143" s="30" t="str">
        <f t="shared" si="855"/>
        <v/>
      </c>
      <c r="W9143" s="29"/>
      <c r="X9143" s="9" t="s">
        <v>212</v>
      </c>
    </row>
    <row r="9144" spans="1:24" s="57" customFormat="1" ht="24">
      <c r="A9144" s="31">
        <v>9607</v>
      </c>
      <c r="B9144" s="32">
        <f t="shared" ca="1" si="850"/>
        <v>0.98699515540884375</v>
      </c>
      <c r="C9144" s="132" t="s">
        <v>17057</v>
      </c>
      <c r="D9144" s="124" t="s">
        <v>17058</v>
      </c>
      <c r="E9144" s="21"/>
      <c r="F9144" s="22"/>
      <c r="G9144" s="22"/>
      <c r="H9144" s="22"/>
      <c r="I9144" s="23"/>
      <c r="J9144" s="35" t="str">
        <f t="shared" si="851"/>
        <v>➸</v>
      </c>
      <c r="K9144" s="117" t="str">
        <f>词典存放目录!$A$1&amp;L9144&amp;M9144</f>
        <v>F:\《自创文法查阅Excel》4.1备份\《B词汇·红宝书》\红宝书15版图片\9607-～よう【～用】.jpg</v>
      </c>
      <c r="L9144" s="9" t="s">
        <v>18120</v>
      </c>
      <c r="M9144" s="117" t="s">
        <v>27259</v>
      </c>
      <c r="N9144" s="36" t="str">
        <f t="shared" si="852"/>
        <v>▶</v>
      </c>
      <c r="O9144" s="37" t="s">
        <v>18073</v>
      </c>
      <c r="P9144" s="37">
        <v>3</v>
      </c>
      <c r="Q9144" s="37" t="s">
        <v>23</v>
      </c>
      <c r="R9144" s="9" t="str">
        <f>词典存放目录!$A$1&amp;O9144&amp;P9144&amp;Q9144</f>
        <v>F:\《自创文法查阅Excel》4.1备份\《B词汇·红宝书》\红宝书MP3分割\40 n3-よ (3).mp3</v>
      </c>
      <c r="S9144" s="38"/>
      <c r="T9144" s="56"/>
      <c r="U9144" s="56"/>
      <c r="V9144" s="30" t="str">
        <f t="shared" si="855"/>
        <v/>
      </c>
      <c r="W9144" s="29"/>
      <c r="X9144" s="9" t="s">
        <v>212</v>
      </c>
    </row>
    <row r="9145" spans="1:24" s="57" customFormat="1" ht="24">
      <c r="A9145" s="31">
        <v>9608</v>
      </c>
      <c r="B9145" s="32">
        <f t="shared" ca="1" si="850"/>
        <v>0.49071367430628043</v>
      </c>
      <c r="C9145" s="132" t="s">
        <v>17059</v>
      </c>
      <c r="D9145" s="124" t="s">
        <v>17060</v>
      </c>
      <c r="E9145" s="21"/>
      <c r="F9145" s="22"/>
      <c r="G9145" s="22"/>
      <c r="H9145" s="22"/>
      <c r="I9145" s="23"/>
      <c r="J9145" s="35" t="str">
        <f t="shared" si="851"/>
        <v>➸</v>
      </c>
      <c r="K9145" s="117" t="str">
        <f>词典存放目录!$A$1&amp;L9145&amp;M9145</f>
        <v>F:\《自创文法查阅Excel》4.1备份\《B词汇·红宝书》\红宝书15版图片\9608-ようきゅう【要求】.jpg</v>
      </c>
      <c r="L9145" s="9" t="s">
        <v>18120</v>
      </c>
      <c r="M9145" s="117" t="s">
        <v>27260</v>
      </c>
      <c r="N9145" s="36" t="str">
        <f t="shared" si="852"/>
        <v>▶</v>
      </c>
      <c r="O9145" s="37" t="s">
        <v>18073</v>
      </c>
      <c r="P9145" s="37">
        <v>4</v>
      </c>
      <c r="Q9145" s="37" t="s">
        <v>23</v>
      </c>
      <c r="R9145" s="9" t="str">
        <f>词典存放目录!$A$1&amp;O9145&amp;P9145&amp;Q9145</f>
        <v>F:\《自创文法查阅Excel》4.1备份\《B词汇·红宝书》\红宝书MP3分割\40 n3-よ (4).mp3</v>
      </c>
      <c r="S9145" s="38"/>
      <c r="T9145" s="56"/>
      <c r="U9145" s="56"/>
      <c r="V9145" s="30" t="str">
        <f t="shared" si="855"/>
        <v/>
      </c>
      <c r="W9145" s="29"/>
      <c r="X9145" s="9" t="s">
        <v>212</v>
      </c>
    </row>
    <row r="9146" spans="1:24" s="57" customFormat="1" ht="24">
      <c r="A9146" s="31">
        <v>9609</v>
      </c>
      <c r="B9146" s="32">
        <f t="shared" ca="1" si="850"/>
        <v>8.7689642785398592E-2</v>
      </c>
      <c r="C9146" s="132" t="s">
        <v>17029</v>
      </c>
      <c r="D9146" s="124" t="s">
        <v>17061</v>
      </c>
      <c r="E9146" s="21"/>
      <c r="F9146" s="22"/>
      <c r="G9146" s="22"/>
      <c r="H9146" s="22"/>
      <c r="I9146" s="23"/>
      <c r="J9146" s="35" t="str">
        <f t="shared" si="851"/>
        <v>➸</v>
      </c>
      <c r="K9146" s="117" t="str">
        <f>词典存放目录!$A$1&amp;L9146&amp;M9146</f>
        <v>F:\《自创文法查阅Excel》4.1备份\《B词汇·红宝书》\红宝书15版图片\9609-ようじ【幼児】.jpg</v>
      </c>
      <c r="L9146" s="9" t="s">
        <v>18120</v>
      </c>
      <c r="M9146" s="117" t="s">
        <v>27261</v>
      </c>
      <c r="N9146" s="36" t="str">
        <f t="shared" si="852"/>
        <v>▶</v>
      </c>
      <c r="O9146" s="37" t="s">
        <v>18073</v>
      </c>
      <c r="P9146" s="37">
        <v>5</v>
      </c>
      <c r="Q9146" s="37" t="s">
        <v>23</v>
      </c>
      <c r="R9146" s="9" t="str">
        <f>词典存放目录!$A$1&amp;O9146&amp;P9146&amp;Q9146</f>
        <v>F:\《自创文法查阅Excel》4.1备份\《B词汇·红宝书》\红宝书MP3分割\40 n3-よ (5).mp3</v>
      </c>
      <c r="S9146" s="38"/>
      <c r="T9146" s="56"/>
      <c r="U9146" s="56"/>
      <c r="V9146" s="30" t="str">
        <f t="shared" si="855"/>
        <v/>
      </c>
      <c r="W9146" s="29"/>
      <c r="X9146" s="9" t="s">
        <v>212</v>
      </c>
    </row>
    <row r="9147" spans="1:24" s="57" customFormat="1" ht="24">
      <c r="A9147" s="31">
        <v>9610</v>
      </c>
      <c r="B9147" s="32">
        <f t="shared" ref="B9147:B9210" ca="1" si="856">RAND()</f>
        <v>0.50059458241967425</v>
      </c>
      <c r="C9147" s="132" t="s">
        <v>17062</v>
      </c>
      <c r="D9147" s="124" t="s">
        <v>17063</v>
      </c>
      <c r="E9147" s="21"/>
      <c r="F9147" s="22"/>
      <c r="G9147" s="22"/>
      <c r="H9147" s="22"/>
      <c r="I9147" s="23"/>
      <c r="J9147" s="35" t="str">
        <f t="shared" ref="J9147:J9210" si="857">HYPERLINK(K9147,"➸")</f>
        <v>➸</v>
      </c>
      <c r="K9147" s="117" t="str">
        <f>词典存放目录!$A$1&amp;L9147&amp;M9147</f>
        <v>F:\《自创文法查阅Excel》4.1备份\《B词汇·红宝书》\红宝书15版图片\9610-ようしつ【洋室】.jpg</v>
      </c>
      <c r="L9147" s="9" t="s">
        <v>18120</v>
      </c>
      <c r="M9147" s="117" t="s">
        <v>27262</v>
      </c>
      <c r="N9147" s="36" t="str">
        <f t="shared" ref="N9147:N9210" si="858">HYPERLINK(R9147,"▶")</f>
        <v>▶</v>
      </c>
      <c r="O9147" s="37" t="s">
        <v>18073</v>
      </c>
      <c r="P9147" s="37">
        <v>6</v>
      </c>
      <c r="Q9147" s="37" t="s">
        <v>23</v>
      </c>
      <c r="R9147" s="9" t="str">
        <f>词典存放目录!$A$1&amp;O9147&amp;P9147&amp;Q9147</f>
        <v>F:\《自创文法查阅Excel》4.1备份\《B词汇·红宝书》\红宝书MP3分割\40 n3-よ (6).mp3</v>
      </c>
      <c r="S9147" s="38"/>
      <c r="T9147" s="56"/>
      <c r="U9147" s="56"/>
      <c r="V9147" s="30" t="str">
        <f t="shared" si="855"/>
        <v/>
      </c>
      <c r="W9147" s="29"/>
      <c r="X9147" s="9" t="s">
        <v>212</v>
      </c>
    </row>
    <row r="9148" spans="1:24" s="57" customFormat="1" ht="24">
      <c r="A9148" s="31">
        <v>9612</v>
      </c>
      <c r="B9148" s="32">
        <f t="shared" ca="1" si="856"/>
        <v>0.92673474276714396</v>
      </c>
      <c r="C9148" s="132" t="s">
        <v>17064</v>
      </c>
      <c r="D9148" s="124" t="s">
        <v>17065</v>
      </c>
      <c r="E9148" s="21"/>
      <c r="F9148" s="22"/>
      <c r="G9148" s="22"/>
      <c r="H9148" s="22"/>
      <c r="I9148" s="23"/>
      <c r="J9148" s="35" t="str">
        <f t="shared" si="857"/>
        <v>➸</v>
      </c>
      <c r="K9148" s="117" t="str">
        <f>词典存放目录!$A$1&amp;L9148&amp;M9148</f>
        <v>F:\《自创文法查阅Excel》4.1备份\《B词汇·红宝书》\红宝书15版图片\9612-ようやく【漸く】.jpg</v>
      </c>
      <c r="L9148" s="9" t="s">
        <v>18120</v>
      </c>
      <c r="M9148" s="117" t="s">
        <v>27263</v>
      </c>
      <c r="N9148" s="36" t="str">
        <f t="shared" si="858"/>
        <v>▶</v>
      </c>
      <c r="O9148" s="37" t="s">
        <v>18073</v>
      </c>
      <c r="P9148" s="37">
        <v>8</v>
      </c>
      <c r="Q9148" s="37" t="s">
        <v>23</v>
      </c>
      <c r="R9148" s="9" t="str">
        <f>词典存放目录!$A$1&amp;O9148&amp;P9148&amp;Q9148</f>
        <v>F:\《自创文法查阅Excel》4.1备份\《B词汇·红宝书》\红宝书MP3分割\40 n3-よ (8).mp3</v>
      </c>
      <c r="S9148" s="38"/>
      <c r="T9148" s="56"/>
      <c r="U9148" s="56"/>
      <c r="V9148" s="30" t="str">
        <f t="shared" si="855"/>
        <v/>
      </c>
      <c r="W9148" s="29"/>
      <c r="X9148" s="9" t="s">
        <v>212</v>
      </c>
    </row>
    <row r="9149" spans="1:24" s="57" customFormat="1" ht="24">
      <c r="A9149" s="31">
        <v>9613</v>
      </c>
      <c r="B9149" s="32">
        <f t="shared" ca="1" si="856"/>
        <v>0.39091381309661277</v>
      </c>
      <c r="C9149" s="132" t="s">
        <v>17066</v>
      </c>
      <c r="D9149" s="124" t="s">
        <v>17067</v>
      </c>
      <c r="E9149" s="21"/>
      <c r="F9149" s="22"/>
      <c r="G9149" s="22"/>
      <c r="H9149" s="22"/>
      <c r="I9149" s="23"/>
      <c r="J9149" s="35" t="str">
        <f t="shared" si="857"/>
        <v>➸</v>
      </c>
      <c r="K9149" s="117" t="str">
        <f>词典存放目录!$A$1&amp;L9149&amp;M9149</f>
        <v>F:\《自创文法查阅Excel》4.1备份\《B词汇·红宝书》\红宝书15版图片\9613-よくねん【翌年】.jpg</v>
      </c>
      <c r="L9149" s="9" t="s">
        <v>18120</v>
      </c>
      <c r="M9149" s="117" t="s">
        <v>27264</v>
      </c>
      <c r="N9149" s="36" t="str">
        <f t="shared" si="858"/>
        <v>▶</v>
      </c>
      <c r="O9149" s="37" t="s">
        <v>18073</v>
      </c>
      <c r="P9149" s="37">
        <v>9</v>
      </c>
      <c r="Q9149" s="37" t="s">
        <v>23</v>
      </c>
      <c r="R9149" s="9" t="str">
        <f>词典存放目录!$A$1&amp;O9149&amp;P9149&amp;Q9149</f>
        <v>F:\《自创文法查阅Excel》4.1备份\《B词汇·红宝书》\红宝书MP3分割\40 n3-よ (9).mp3</v>
      </c>
      <c r="S9149" s="38"/>
      <c r="T9149" s="56"/>
      <c r="U9149" s="56"/>
      <c r="V9149" s="30" t="str">
        <f t="shared" si="855"/>
        <v/>
      </c>
      <c r="W9149" s="29"/>
      <c r="X9149" s="9" t="s">
        <v>212</v>
      </c>
    </row>
    <row r="9150" spans="1:24" s="57" customFormat="1" ht="24">
      <c r="A9150" s="31">
        <v>9614</v>
      </c>
      <c r="B9150" s="32">
        <f t="shared" ca="1" si="856"/>
        <v>0.48337607401397009</v>
      </c>
      <c r="C9150" s="132" t="s">
        <v>17068</v>
      </c>
      <c r="D9150" s="124" t="s">
        <v>17069</v>
      </c>
      <c r="E9150" s="21"/>
      <c r="F9150" s="22"/>
      <c r="G9150" s="22"/>
      <c r="H9150" s="22"/>
      <c r="I9150" s="23"/>
      <c r="J9150" s="35" t="str">
        <f t="shared" si="857"/>
        <v>➸</v>
      </c>
      <c r="K9150" s="117" t="str">
        <f>词典存放目录!$A$1&amp;L9150&amp;M9150</f>
        <v>F:\《自创文法查阅Excel》4.1备份\《B词汇·红宝书》\红宝书15版图片\9614-よくばり【欲張り】.jpg</v>
      </c>
      <c r="L9150" s="9" t="s">
        <v>18120</v>
      </c>
      <c r="M9150" s="117" t="s">
        <v>27265</v>
      </c>
      <c r="N9150" s="36" t="str">
        <f t="shared" si="858"/>
        <v>▶</v>
      </c>
      <c r="O9150" s="37" t="s">
        <v>18073</v>
      </c>
      <c r="P9150" s="37">
        <v>10</v>
      </c>
      <c r="Q9150" s="37" t="s">
        <v>23</v>
      </c>
      <c r="R9150" s="9" t="str">
        <f>词典存放目录!$A$1&amp;O9150&amp;P9150&amp;Q9150</f>
        <v>F:\《自创文法查阅Excel》4.1备份\《B词汇·红宝书》\红宝书MP3分割\40 n3-よ (10).mp3</v>
      </c>
      <c r="S9150" s="38"/>
      <c r="T9150" s="56"/>
      <c r="U9150" s="56"/>
      <c r="V9150" s="30" t="str">
        <f t="shared" si="855"/>
        <v/>
      </c>
      <c r="W9150" s="29"/>
      <c r="X9150" s="9" t="s">
        <v>212</v>
      </c>
    </row>
    <row r="9151" spans="1:24" s="57" customFormat="1" ht="24">
      <c r="A9151" s="31">
        <v>9615</v>
      </c>
      <c r="B9151" s="32">
        <f t="shared" ca="1" si="856"/>
        <v>0.760440902781783</v>
      </c>
      <c r="C9151" s="132" t="s">
        <v>17070</v>
      </c>
      <c r="D9151" s="124" t="s">
        <v>17071</v>
      </c>
      <c r="E9151" s="21"/>
      <c r="F9151" s="22"/>
      <c r="G9151" s="22"/>
      <c r="H9151" s="22"/>
      <c r="I9151" s="23"/>
      <c r="J9151" s="35" t="str">
        <f t="shared" si="857"/>
        <v>➸</v>
      </c>
      <c r="K9151" s="117" t="str">
        <f>词典存放目录!$A$1&amp;L9151&amp;M9151</f>
        <v>F:\《自创文法查阅Excel》4.1备份\《B词汇·红宝书》\红宝书15版图片\9615-よくぼう【欲望】.jpg</v>
      </c>
      <c r="L9151" s="9" t="s">
        <v>18120</v>
      </c>
      <c r="M9151" s="117" t="s">
        <v>27266</v>
      </c>
      <c r="N9151" s="36" t="str">
        <f t="shared" si="858"/>
        <v>▶</v>
      </c>
      <c r="O9151" s="37" t="s">
        <v>18073</v>
      </c>
      <c r="P9151" s="37">
        <v>11</v>
      </c>
      <c r="Q9151" s="37" t="s">
        <v>23</v>
      </c>
      <c r="R9151" s="9" t="str">
        <f>词典存放目录!$A$1&amp;O9151&amp;P9151&amp;Q9151</f>
        <v>F:\《自创文法查阅Excel》4.1备份\《B词汇·红宝书》\红宝书MP3分割\40 n3-よ (11).mp3</v>
      </c>
      <c r="S9151" s="38"/>
      <c r="T9151" s="56"/>
      <c r="U9151" s="56"/>
      <c r="V9151" s="30" t="str">
        <f t="shared" si="855"/>
        <v/>
      </c>
      <c r="W9151" s="29"/>
      <c r="X9151" s="9" t="s">
        <v>212</v>
      </c>
    </row>
    <row r="9152" spans="1:24" s="57" customFormat="1" ht="24">
      <c r="A9152" s="31">
        <v>9616</v>
      </c>
      <c r="B9152" s="32">
        <f t="shared" ca="1" si="856"/>
        <v>7.2547386234204869E-2</v>
      </c>
      <c r="C9152" s="132" t="s">
        <v>17072</v>
      </c>
      <c r="D9152" s="124" t="s">
        <v>17073</v>
      </c>
      <c r="E9152" s="21"/>
      <c r="F9152" s="22"/>
      <c r="G9152" s="22"/>
      <c r="H9152" s="22"/>
      <c r="I9152" s="23"/>
      <c r="J9152" s="35" t="str">
        <f t="shared" si="857"/>
        <v>➸</v>
      </c>
      <c r="K9152" s="117" t="str">
        <f>词典存放目录!$A$1&amp;L9152&amp;M9152</f>
        <v>F:\《自创文法查阅Excel》4.1备份\《B词汇·红宝书》\红宝书15版图片\9616-よこぎる【横切る】.jpg</v>
      </c>
      <c r="L9152" s="9" t="s">
        <v>18120</v>
      </c>
      <c r="M9152" s="117" t="s">
        <v>27267</v>
      </c>
      <c r="N9152" s="36" t="str">
        <f t="shared" si="858"/>
        <v>▶</v>
      </c>
      <c r="O9152" s="37" t="s">
        <v>18073</v>
      </c>
      <c r="P9152" s="37">
        <v>12</v>
      </c>
      <c r="Q9152" s="37" t="s">
        <v>23</v>
      </c>
      <c r="R9152" s="9" t="str">
        <f>词典存放目录!$A$1&amp;O9152&amp;P9152&amp;Q9152</f>
        <v>F:\《自创文法查阅Excel》4.1备份\《B词汇·红宝书》\红宝书MP3分割\40 n3-よ (12).mp3</v>
      </c>
      <c r="S9152" s="38"/>
      <c r="T9152" s="56"/>
      <c r="U9152" s="56"/>
      <c r="V9152" s="30" t="str">
        <f t="shared" si="855"/>
        <v/>
      </c>
      <c r="W9152" s="29"/>
      <c r="X9152" s="9" t="s">
        <v>212</v>
      </c>
    </row>
    <row r="9153" spans="1:24" s="57" customFormat="1" ht="24">
      <c r="A9153" s="31">
        <v>9617</v>
      </c>
      <c r="B9153" s="32">
        <f t="shared" ca="1" si="856"/>
        <v>0.7584374076720628</v>
      </c>
      <c r="C9153" s="132" t="s">
        <v>17074</v>
      </c>
      <c r="D9153" s="124" t="s">
        <v>17075</v>
      </c>
      <c r="E9153" s="21"/>
      <c r="F9153" s="22"/>
      <c r="G9153" s="22"/>
      <c r="H9153" s="22"/>
      <c r="I9153" s="23"/>
      <c r="J9153" s="35" t="str">
        <f t="shared" si="857"/>
        <v>➸</v>
      </c>
      <c r="K9153" s="117" t="str">
        <f>词典存放目录!$A$1&amp;L9153&amp;M9153</f>
        <v>F:\《自创文法查阅Excel》4.1备份\《B词汇·红宝书》\红宝书15版图片\9617-よごす【汚す】.jpg</v>
      </c>
      <c r="L9153" s="9" t="s">
        <v>18120</v>
      </c>
      <c r="M9153" s="117" t="s">
        <v>27268</v>
      </c>
      <c r="N9153" s="36" t="str">
        <f t="shared" si="858"/>
        <v>▶</v>
      </c>
      <c r="O9153" s="37" t="s">
        <v>18073</v>
      </c>
      <c r="P9153" s="37">
        <v>13</v>
      </c>
      <c r="Q9153" s="37" t="s">
        <v>23</v>
      </c>
      <c r="R9153" s="9" t="str">
        <f>词典存放目录!$A$1&amp;O9153&amp;P9153&amp;Q9153</f>
        <v>F:\《自创文法查阅Excel》4.1备份\《B词汇·红宝书》\红宝书MP3分割\40 n3-よ (13).mp3</v>
      </c>
      <c r="S9153" s="38"/>
      <c r="T9153" s="56"/>
      <c r="U9153" s="56"/>
      <c r="V9153" s="30" t="str">
        <f t="shared" si="855"/>
        <v/>
      </c>
      <c r="W9153" s="29"/>
      <c r="X9153" s="9" t="s">
        <v>212</v>
      </c>
    </row>
    <row r="9154" spans="1:24" s="57" customFormat="1" ht="24">
      <c r="A9154" s="31">
        <v>9618</v>
      </c>
      <c r="B9154" s="32">
        <f t="shared" ca="1" si="856"/>
        <v>0.53255334523030695</v>
      </c>
      <c r="C9154" s="132" t="s">
        <v>17076</v>
      </c>
      <c r="D9154" s="124" t="s">
        <v>17077</v>
      </c>
      <c r="E9154" s="21"/>
      <c r="F9154" s="22"/>
      <c r="G9154" s="22"/>
      <c r="H9154" s="22"/>
      <c r="I9154" s="23"/>
      <c r="J9154" s="35" t="str">
        <f t="shared" si="857"/>
        <v>➸</v>
      </c>
      <c r="K9154" s="117" t="str">
        <f>词典存放目录!$A$1&amp;L9154&amp;M9154</f>
        <v>F:\《自创文法查阅Excel》4.1备份\《B词汇·红宝书》\红宝书15版图片\9618-よさん【予算】.jpg</v>
      </c>
      <c r="L9154" s="9" t="s">
        <v>18120</v>
      </c>
      <c r="M9154" s="117" t="s">
        <v>27269</v>
      </c>
      <c r="N9154" s="36" t="str">
        <f t="shared" si="858"/>
        <v>▶</v>
      </c>
      <c r="O9154" s="37" t="s">
        <v>18073</v>
      </c>
      <c r="P9154" s="37">
        <v>14</v>
      </c>
      <c r="Q9154" s="37" t="s">
        <v>23</v>
      </c>
      <c r="R9154" s="9" t="str">
        <f>词典存放目录!$A$1&amp;O9154&amp;P9154&amp;Q9154</f>
        <v>F:\《自创文法查阅Excel》4.1备份\《B词汇·红宝书》\红宝书MP3分割\40 n3-よ (14).mp3</v>
      </c>
      <c r="S9154" s="38"/>
      <c r="T9154" s="56"/>
      <c r="U9154" s="56"/>
      <c r="V9154" s="30" t="str">
        <f t="shared" si="855"/>
        <v/>
      </c>
      <c r="W9154" s="102"/>
      <c r="X9154" s="9" t="s">
        <v>212</v>
      </c>
    </row>
    <row r="9155" spans="1:24" s="57" customFormat="1" ht="24">
      <c r="A9155" s="31">
        <v>9619</v>
      </c>
      <c r="B9155" s="32">
        <f t="shared" ca="1" si="856"/>
        <v>1.6941409299140231E-2</v>
      </c>
      <c r="C9155" s="132" t="s">
        <v>17078</v>
      </c>
      <c r="D9155" s="124" t="s">
        <v>17079</v>
      </c>
      <c r="E9155" s="21"/>
      <c r="F9155" s="22"/>
      <c r="G9155" s="22"/>
      <c r="H9155" s="22"/>
      <c r="I9155" s="23"/>
      <c r="J9155" s="35" t="str">
        <f t="shared" si="857"/>
        <v>➸</v>
      </c>
      <c r="K9155" s="117" t="str">
        <f>词典存放目录!$A$1&amp;L9155&amp;M9155</f>
        <v>F:\《自创文法查阅Excel》4.1备份\《B词汇·红宝书》\红宝书15版图片\9619-よせる【寄せる】.jpg</v>
      </c>
      <c r="L9155" s="9" t="s">
        <v>18120</v>
      </c>
      <c r="M9155" s="117" t="s">
        <v>27270</v>
      </c>
      <c r="N9155" s="36" t="str">
        <f t="shared" si="858"/>
        <v>▶</v>
      </c>
      <c r="O9155" s="37" t="s">
        <v>18073</v>
      </c>
      <c r="P9155" s="37">
        <v>15</v>
      </c>
      <c r="Q9155" s="37" t="s">
        <v>23</v>
      </c>
      <c r="R9155" s="9" t="str">
        <f>词典存放目录!$A$1&amp;O9155&amp;P9155&amp;Q9155</f>
        <v>F:\《自创文法查阅Excel》4.1备份\《B词汇·红宝书》\红宝书MP3分割\40 n3-よ (15).mp3</v>
      </c>
      <c r="S9155" s="38"/>
      <c r="T9155" s="56"/>
      <c r="U9155" s="56"/>
      <c r="V9155" s="30" t="str">
        <f t="shared" si="855"/>
        <v/>
      </c>
      <c r="W9155" s="102"/>
      <c r="X9155" s="9" t="s">
        <v>212</v>
      </c>
    </row>
    <row r="9156" spans="1:24" s="57" customFormat="1" ht="24">
      <c r="A9156" s="31">
        <v>9620</v>
      </c>
      <c r="B9156" s="32">
        <f t="shared" ca="1" si="856"/>
        <v>0.62477809380709959</v>
      </c>
      <c r="C9156" s="132" t="s">
        <v>17080</v>
      </c>
      <c r="D9156" s="124" t="s">
        <v>17081</v>
      </c>
      <c r="E9156" s="21"/>
      <c r="F9156" s="22"/>
      <c r="G9156" s="22"/>
      <c r="H9156" s="22"/>
      <c r="I9156" s="23"/>
      <c r="J9156" s="35" t="str">
        <f t="shared" si="857"/>
        <v>➸</v>
      </c>
      <c r="K9156" s="117" t="str">
        <f>词典存放目录!$A$1&amp;L9156&amp;M9156</f>
        <v>F:\《自创文法查阅Excel》4.1备份\《B词汇·红宝书》\红宝书15版图片\9620-よそう【予想】.jpg</v>
      </c>
      <c r="L9156" s="9" t="s">
        <v>18120</v>
      </c>
      <c r="M9156" s="117" t="s">
        <v>27271</v>
      </c>
      <c r="N9156" s="36" t="str">
        <f t="shared" si="858"/>
        <v>▶</v>
      </c>
      <c r="O9156" s="37" t="s">
        <v>18073</v>
      </c>
      <c r="P9156" s="37">
        <v>16</v>
      </c>
      <c r="Q9156" s="37" t="s">
        <v>23</v>
      </c>
      <c r="R9156" s="9" t="str">
        <f>词典存放目录!$A$1&amp;O9156&amp;P9156&amp;Q9156</f>
        <v>F:\《自创文法查阅Excel》4.1备份\《B词汇·红宝书》\红宝书MP3分割\40 n3-よ (16).mp3</v>
      </c>
      <c r="S9156" s="38"/>
      <c r="T9156" s="56"/>
      <c r="U9156" s="56"/>
      <c r="V9156" s="30" t="str">
        <f t="shared" si="855"/>
        <v/>
      </c>
      <c r="W9156" s="29"/>
      <c r="X9156" s="9" t="s">
        <v>212</v>
      </c>
    </row>
    <row r="9157" spans="1:24" s="57" customFormat="1" ht="24">
      <c r="A9157" s="31">
        <v>9621</v>
      </c>
      <c r="B9157" s="32">
        <f t="shared" ca="1" si="856"/>
        <v>4.4060505309790665E-2</v>
      </c>
      <c r="C9157" s="132" t="s">
        <v>17082</v>
      </c>
      <c r="D9157" s="124" t="s">
        <v>17083</v>
      </c>
      <c r="E9157" s="21" t="s">
        <v>459</v>
      </c>
      <c r="F9157" s="22"/>
      <c r="G9157" s="22"/>
      <c r="H9157" s="22"/>
      <c r="I9157" s="23"/>
      <c r="J9157" s="35" t="str">
        <f t="shared" si="857"/>
        <v>➸</v>
      </c>
      <c r="K9157" s="117" t="str">
        <f>词典存放目录!$A$1&amp;L9157&amp;M9157</f>
        <v>F:\《自创文法查阅Excel》4.1备份\《B词汇·红宝书》\红宝书15版图片\9621-よそうがい【予想外】.jpg</v>
      </c>
      <c r="L9157" s="9" t="s">
        <v>18120</v>
      </c>
      <c r="M9157" s="117" t="s">
        <v>27272</v>
      </c>
      <c r="N9157" s="36" t="str">
        <f t="shared" si="858"/>
        <v>▶</v>
      </c>
      <c r="O9157" s="37" t="s">
        <v>18073</v>
      </c>
      <c r="P9157" s="37">
        <v>17</v>
      </c>
      <c r="Q9157" s="37" t="s">
        <v>23</v>
      </c>
      <c r="R9157" s="9" t="str">
        <f>词典存放目录!$A$1&amp;O9157&amp;P9157&amp;Q9157</f>
        <v>F:\《自创文法查阅Excel》4.1备份\《B词汇·红宝书》\红宝书MP3分割\40 n3-よ (17).mp3</v>
      </c>
      <c r="S9157" s="38"/>
      <c r="T9157" s="56"/>
      <c r="U9157" s="56"/>
      <c r="V9157" s="30" t="str">
        <f t="shared" si="855"/>
        <v/>
      </c>
      <c r="W9157" s="29"/>
      <c r="X9157" s="9" t="s">
        <v>212</v>
      </c>
    </row>
    <row r="9158" spans="1:24" s="57" customFormat="1" ht="24">
      <c r="A9158" s="31">
        <v>9622</v>
      </c>
      <c r="B9158" s="32">
        <f t="shared" ca="1" si="856"/>
        <v>0.88207731725762806</v>
      </c>
      <c r="C9158" s="132" t="s">
        <v>17084</v>
      </c>
      <c r="D9158" s="124" t="s">
        <v>17085</v>
      </c>
      <c r="E9158" s="21"/>
      <c r="F9158" s="22"/>
      <c r="G9158" s="22"/>
      <c r="H9158" s="22"/>
      <c r="I9158" s="23"/>
      <c r="J9158" s="35" t="str">
        <f t="shared" si="857"/>
        <v>➸</v>
      </c>
      <c r="K9158" s="117" t="str">
        <f>词典存放目录!$A$1&amp;L9158&amp;M9158</f>
        <v>F:\《自创文法查阅Excel》4.1备份\《B词汇·红宝书》\红宝书15版图片\9622-よそく【予測】.jpg</v>
      </c>
      <c r="L9158" s="9" t="s">
        <v>18120</v>
      </c>
      <c r="M9158" s="117" t="s">
        <v>27273</v>
      </c>
      <c r="N9158" s="36" t="str">
        <f t="shared" si="858"/>
        <v>▶</v>
      </c>
      <c r="O9158" s="37" t="s">
        <v>18073</v>
      </c>
      <c r="P9158" s="37">
        <v>18</v>
      </c>
      <c r="Q9158" s="37" t="s">
        <v>23</v>
      </c>
      <c r="R9158" s="9" t="str">
        <f>词典存放目录!$A$1&amp;O9158&amp;P9158&amp;Q9158</f>
        <v>F:\《自创文法查阅Excel》4.1备份\《B词汇·红宝书》\红宝书MP3分割\40 n3-よ (18).mp3</v>
      </c>
      <c r="S9158" s="38"/>
      <c r="T9158" s="56"/>
      <c r="U9158" s="56"/>
      <c r="V9158" s="30" t="str">
        <f t="shared" si="855"/>
        <v/>
      </c>
      <c r="W9158" s="29"/>
      <c r="X9158" s="9" t="s">
        <v>212</v>
      </c>
    </row>
    <row r="9159" spans="1:24" s="57" customFormat="1" ht="24">
      <c r="A9159" s="31">
        <v>9623</v>
      </c>
      <c r="B9159" s="32">
        <f t="shared" ca="1" si="856"/>
        <v>0.64113707393758468</v>
      </c>
      <c r="C9159" s="132" t="s">
        <v>17086</v>
      </c>
      <c r="D9159" s="124" t="s">
        <v>17087</v>
      </c>
      <c r="E9159" s="21"/>
      <c r="F9159" s="22"/>
      <c r="G9159" s="22"/>
      <c r="H9159" s="22"/>
      <c r="I9159" s="23"/>
      <c r="J9159" s="35" t="str">
        <f t="shared" si="857"/>
        <v>➸</v>
      </c>
      <c r="K9159" s="117" t="str">
        <f>词典存放目录!$A$1&amp;L9159&amp;M9159</f>
        <v>F:\《自创文法查阅Excel》4.1备份\《B词汇·红宝书》\红宝书15版图片\9623-よぞら【夜空】.jpg</v>
      </c>
      <c r="L9159" s="9" t="s">
        <v>18120</v>
      </c>
      <c r="M9159" s="117" t="s">
        <v>27274</v>
      </c>
      <c r="N9159" s="36" t="str">
        <f t="shared" si="858"/>
        <v>▶</v>
      </c>
      <c r="O9159" s="37" t="s">
        <v>18073</v>
      </c>
      <c r="P9159" s="37">
        <v>19</v>
      </c>
      <c r="Q9159" s="37" t="s">
        <v>23</v>
      </c>
      <c r="R9159" s="9" t="str">
        <f>词典存放目录!$A$1&amp;O9159&amp;P9159&amp;Q9159</f>
        <v>F:\《自创文法查阅Excel》4.1备份\《B词汇·红宝书》\红宝书MP3分割\40 n3-よ (19).mp3</v>
      </c>
      <c r="S9159" s="38"/>
      <c r="T9159" s="56"/>
      <c r="U9159" s="56"/>
      <c r="V9159" s="30" t="str">
        <f t="shared" si="855"/>
        <v/>
      </c>
      <c r="W9159" s="29"/>
      <c r="X9159" s="9" t="s">
        <v>212</v>
      </c>
    </row>
    <row r="9160" spans="1:24" s="57" customFormat="1" ht="24">
      <c r="A9160" s="31">
        <v>9624</v>
      </c>
      <c r="B9160" s="32">
        <f t="shared" ca="1" si="856"/>
        <v>0.10599599191171993</v>
      </c>
      <c r="C9160" s="132" t="s">
        <v>17088</v>
      </c>
      <c r="D9160" s="124" t="s">
        <v>17089</v>
      </c>
      <c r="E9160" s="21"/>
      <c r="F9160" s="22"/>
      <c r="G9160" s="22"/>
      <c r="H9160" s="22"/>
      <c r="I9160" s="23"/>
      <c r="J9160" s="35" t="str">
        <f t="shared" si="857"/>
        <v>➸</v>
      </c>
      <c r="K9160" s="117" t="str">
        <f>词典存放目录!$A$1&amp;L9160&amp;M9160</f>
        <v>F:\《自创文法查阅Excel》4.1备份\《B词汇·红宝书》\红宝书15版图片\9624-よだれ【涎】.jpg</v>
      </c>
      <c r="L9160" s="9" t="s">
        <v>18120</v>
      </c>
      <c r="M9160" s="117" t="s">
        <v>27275</v>
      </c>
      <c r="N9160" s="36" t="str">
        <f t="shared" si="858"/>
        <v>▶</v>
      </c>
      <c r="O9160" s="37" t="s">
        <v>18073</v>
      </c>
      <c r="P9160" s="37">
        <v>20</v>
      </c>
      <c r="Q9160" s="37" t="s">
        <v>23</v>
      </c>
      <c r="R9160" s="9" t="str">
        <f>词典存放目录!$A$1&amp;O9160&amp;P9160&amp;Q9160</f>
        <v>F:\《自创文法查阅Excel》4.1备份\《B词汇·红宝书》\红宝书MP3分割\40 n3-よ (20).mp3</v>
      </c>
      <c r="S9160" s="38"/>
      <c r="T9160" s="56"/>
      <c r="U9160" s="56"/>
      <c r="V9160" s="30" t="str">
        <f t="shared" si="855"/>
        <v/>
      </c>
      <c r="W9160" s="29"/>
      <c r="X9160" s="9" t="s">
        <v>212</v>
      </c>
    </row>
    <row r="9161" spans="1:24" s="57" customFormat="1" ht="24">
      <c r="A9161" s="31">
        <v>9625</v>
      </c>
      <c r="B9161" s="32">
        <f t="shared" ca="1" si="856"/>
        <v>5.8935029032497366E-2</v>
      </c>
      <c r="C9161" s="132" t="s">
        <v>17090</v>
      </c>
      <c r="D9161" s="124" t="s">
        <v>17091</v>
      </c>
      <c r="E9161" s="21" t="s">
        <v>32</v>
      </c>
      <c r="F9161" s="22"/>
      <c r="G9161" s="22"/>
      <c r="H9161" s="22"/>
      <c r="I9161" s="23"/>
      <c r="J9161" s="35" t="str">
        <f t="shared" si="857"/>
        <v>➸</v>
      </c>
      <c r="K9161" s="117" t="str">
        <f>词典存放目录!$A$1&amp;L9161&amp;M9161</f>
        <v>F:\《自创文法查阅Excel》4.1备份\《B词汇·红宝书》\红宝书15版图片\9625-よっぱらい【酔っ払い】.jpg</v>
      </c>
      <c r="L9161" s="9" t="s">
        <v>18120</v>
      </c>
      <c r="M9161" s="117" t="s">
        <v>27276</v>
      </c>
      <c r="N9161" s="36" t="str">
        <f t="shared" si="858"/>
        <v>▶</v>
      </c>
      <c r="O9161" s="37" t="s">
        <v>18073</v>
      </c>
      <c r="P9161" s="37">
        <v>21</v>
      </c>
      <c r="Q9161" s="37" t="s">
        <v>23</v>
      </c>
      <c r="R9161" s="9" t="str">
        <f>词典存放目录!$A$1&amp;O9161&amp;P9161&amp;Q9161</f>
        <v>F:\《自创文法查阅Excel》4.1备份\《B词汇·红宝书》\红宝书MP3分割\40 n3-よ (21).mp3</v>
      </c>
      <c r="S9161" s="38"/>
      <c r="T9161" s="56"/>
      <c r="U9161" s="56"/>
      <c r="V9161" s="30" t="str">
        <f t="shared" si="855"/>
        <v/>
      </c>
      <c r="W9161" s="29"/>
      <c r="X9161" s="9" t="s">
        <v>212</v>
      </c>
    </row>
    <row r="9162" spans="1:24" s="57" customFormat="1" ht="24">
      <c r="A9162" s="31">
        <v>9627</v>
      </c>
      <c r="B9162" s="32">
        <f t="shared" ca="1" si="856"/>
        <v>0.23538384760214159</v>
      </c>
      <c r="C9162" s="132" t="s">
        <v>17092</v>
      </c>
      <c r="D9162" s="124" t="s">
        <v>17093</v>
      </c>
      <c r="E9162" s="21"/>
      <c r="F9162" s="22"/>
      <c r="G9162" s="22"/>
      <c r="H9162" s="22"/>
      <c r="I9162" s="23"/>
      <c r="J9162" s="35" t="str">
        <f t="shared" si="857"/>
        <v>➸</v>
      </c>
      <c r="K9162" s="117" t="str">
        <f>词典存放目录!$A$1&amp;L9162&amp;M9162</f>
        <v>F:\《自创文法查阅Excel》4.1备份\《B词汇·红宝书》\红宝书15版图片\9627-よびかた【呼び方】.jpg</v>
      </c>
      <c r="L9162" s="9" t="s">
        <v>18120</v>
      </c>
      <c r="M9162" s="117" t="s">
        <v>27277</v>
      </c>
      <c r="N9162" s="36" t="str">
        <f t="shared" si="858"/>
        <v>▶</v>
      </c>
      <c r="O9162" s="37" t="s">
        <v>18073</v>
      </c>
      <c r="P9162" s="37">
        <v>23</v>
      </c>
      <c r="Q9162" s="37" t="s">
        <v>23</v>
      </c>
      <c r="R9162" s="9" t="str">
        <f>词典存放目录!$A$1&amp;O9162&amp;P9162&amp;Q9162</f>
        <v>F:\《自创文法查阅Excel》4.1备份\《B词汇·红宝书》\红宝书MP3分割\40 n3-よ (23).mp3</v>
      </c>
      <c r="S9162" s="38"/>
      <c r="T9162" s="56"/>
      <c r="U9162" s="56"/>
      <c r="V9162" s="30" t="str">
        <f t="shared" si="855"/>
        <v/>
      </c>
      <c r="W9162" s="29"/>
      <c r="X9162" s="9" t="s">
        <v>212</v>
      </c>
    </row>
    <row r="9163" spans="1:24" s="57" customFormat="1" ht="24">
      <c r="A9163" s="31">
        <v>9628</v>
      </c>
      <c r="B9163" s="32">
        <f t="shared" ca="1" si="856"/>
        <v>0.25398143449185639</v>
      </c>
      <c r="C9163" s="132" t="s">
        <v>17094</v>
      </c>
      <c r="D9163" s="124" t="s">
        <v>17095</v>
      </c>
      <c r="E9163" s="21"/>
      <c r="F9163" s="22"/>
      <c r="G9163" s="22"/>
      <c r="H9163" s="22"/>
      <c r="I9163" s="23"/>
      <c r="J9163" s="35" t="str">
        <f t="shared" si="857"/>
        <v>➸</v>
      </c>
      <c r="K9163" s="117" t="str">
        <f>词典存放目录!$A$1&amp;L9163&amp;M9163</f>
        <v>F:\《自创文法查阅Excel》4.1备份\《B词汇·红宝书》\红宝书15版图片\9628-よびこう【予備校】.jpg</v>
      </c>
      <c r="L9163" s="9" t="s">
        <v>18120</v>
      </c>
      <c r="M9163" s="117" t="s">
        <v>27278</v>
      </c>
      <c r="N9163" s="36" t="str">
        <f t="shared" si="858"/>
        <v>▶</v>
      </c>
      <c r="O9163" s="37" t="s">
        <v>18073</v>
      </c>
      <c r="P9163" s="37">
        <v>24</v>
      </c>
      <c r="Q9163" s="37" t="s">
        <v>23</v>
      </c>
      <c r="R9163" s="9" t="str">
        <f>词典存放目录!$A$1&amp;O9163&amp;P9163&amp;Q9163</f>
        <v>F:\《自创文法查阅Excel》4.1备份\《B词汇·红宝书》\红宝书MP3分割\40 n3-よ (24).mp3</v>
      </c>
      <c r="S9163" s="38"/>
      <c r="T9163" s="56"/>
      <c r="U9163" s="56"/>
      <c r="V9163" s="30"/>
      <c r="W9163" s="29"/>
      <c r="X9163" s="9" t="s">
        <v>212</v>
      </c>
    </row>
    <row r="9164" spans="1:24" s="57" customFormat="1" ht="24">
      <c r="A9164" s="31">
        <v>9629</v>
      </c>
      <c r="B9164" s="32">
        <f t="shared" ca="1" si="856"/>
        <v>0.71734232627292094</v>
      </c>
      <c r="C9164" s="132" t="s">
        <v>17096</v>
      </c>
      <c r="D9164" s="124" t="s">
        <v>17097</v>
      </c>
      <c r="E9164" s="21"/>
      <c r="F9164" s="22"/>
      <c r="G9164" s="22"/>
      <c r="H9164" s="22"/>
      <c r="I9164" s="23"/>
      <c r="J9164" s="35" t="str">
        <f t="shared" si="857"/>
        <v>➸</v>
      </c>
      <c r="K9164" s="117" t="str">
        <f>词典存放目录!$A$1&amp;L9164&amp;M9164</f>
        <v>F:\《自创文法查阅Excel》4.1备份\《B词汇·红宝书》\红宝书15版图片\9629-よみもの【読み物】.jpg</v>
      </c>
      <c r="L9164" s="9" t="s">
        <v>18120</v>
      </c>
      <c r="M9164" s="117" t="s">
        <v>27279</v>
      </c>
      <c r="N9164" s="36" t="str">
        <f t="shared" si="858"/>
        <v>▶</v>
      </c>
      <c r="O9164" s="37" t="s">
        <v>18073</v>
      </c>
      <c r="P9164" s="37">
        <v>25</v>
      </c>
      <c r="Q9164" s="37" t="s">
        <v>23</v>
      </c>
      <c r="R9164" s="9" t="str">
        <f>词典存放目录!$A$1&amp;O9164&amp;P9164&amp;Q9164</f>
        <v>F:\《自创文法查阅Excel》4.1备份\《B词汇·红宝书》\红宝书MP3分割\40 n3-よ (25).mp3</v>
      </c>
      <c r="S9164" s="38"/>
      <c r="T9164" s="56"/>
      <c r="U9164" s="56"/>
      <c r="V9164" s="30" t="str">
        <f>IF(COUNTA(S9164:U9164)=0,"",COUNTIF(S9164:U9164,"0")/COUNTA(S9164:U9164))</f>
        <v/>
      </c>
      <c r="W9164" s="29"/>
      <c r="X9164" s="9" t="s">
        <v>212</v>
      </c>
    </row>
    <row r="9165" spans="1:24" s="57" customFormat="1" ht="24">
      <c r="A9165" s="31">
        <v>9630</v>
      </c>
      <c r="B9165" s="32">
        <f t="shared" ca="1" si="856"/>
        <v>0.8211598203454552</v>
      </c>
      <c r="C9165" s="132" t="s">
        <v>17098</v>
      </c>
      <c r="D9165" s="124" t="s">
        <v>17099</v>
      </c>
      <c r="E9165" s="21"/>
      <c r="F9165" s="22"/>
      <c r="G9165" s="22"/>
      <c r="H9165" s="22"/>
      <c r="I9165" s="23"/>
      <c r="J9165" s="35" t="str">
        <f t="shared" si="857"/>
        <v>➸</v>
      </c>
      <c r="K9165" s="117" t="str">
        <f>词典存放目录!$A$1&amp;L9165&amp;M9165</f>
        <v>F:\《自创文法查阅Excel》4.1备份\《B词汇·红宝书》\红宝书15版图片\9630-よめ【嫁】.jpg</v>
      </c>
      <c r="L9165" s="9" t="s">
        <v>18120</v>
      </c>
      <c r="M9165" s="117" t="s">
        <v>27280</v>
      </c>
      <c r="N9165" s="36" t="str">
        <f t="shared" si="858"/>
        <v>▶</v>
      </c>
      <c r="O9165" s="37" t="s">
        <v>18073</v>
      </c>
      <c r="P9165" s="37">
        <v>26</v>
      </c>
      <c r="Q9165" s="37" t="s">
        <v>23</v>
      </c>
      <c r="R9165" s="9" t="str">
        <f>词典存放目录!$A$1&amp;O9165&amp;P9165&amp;Q9165</f>
        <v>F:\《自创文法查阅Excel》4.1备份\《B词汇·红宝书》\红宝书MP3分割\40 n3-よ (26).mp3</v>
      </c>
      <c r="S9165" s="38"/>
      <c r="T9165" s="56"/>
      <c r="U9165" s="56"/>
      <c r="V9165" s="30" t="str">
        <f>IF(COUNTA(S9165:U9165)=0,"",COUNTIF(S9165:U9165,"0")/COUNTA(S9165:U9165))</f>
        <v/>
      </c>
      <c r="W9165" s="29"/>
      <c r="X9165" s="9" t="s">
        <v>212</v>
      </c>
    </row>
    <row r="9166" spans="1:24" s="57" customFormat="1" ht="24">
      <c r="A9166" s="31">
        <v>9631</v>
      </c>
      <c r="B9166" s="32">
        <f t="shared" ca="1" si="856"/>
        <v>0.77477069380673902</v>
      </c>
      <c r="C9166" s="132" t="s">
        <v>17100</v>
      </c>
      <c r="D9166" s="124" t="s">
        <v>17101</v>
      </c>
      <c r="E9166" s="21"/>
      <c r="F9166" s="22"/>
      <c r="G9166" s="22"/>
      <c r="H9166" s="22"/>
      <c r="I9166" s="23"/>
      <c r="J9166" s="35" t="str">
        <f t="shared" si="857"/>
        <v>➸</v>
      </c>
      <c r="K9166" s="117" t="str">
        <f>词典存放目录!$A$1&amp;L9166&amp;M9166</f>
        <v>F:\《自创文法查阅Excel》4.1备份\《B词汇·红宝书》\红宝书15版图片\9631-よゆう【余裕】.jpg</v>
      </c>
      <c r="L9166" s="9" t="s">
        <v>18120</v>
      </c>
      <c r="M9166" s="117" t="s">
        <v>27281</v>
      </c>
      <c r="N9166" s="36" t="str">
        <f t="shared" si="858"/>
        <v>▶</v>
      </c>
      <c r="O9166" s="37" t="s">
        <v>18073</v>
      </c>
      <c r="P9166" s="37">
        <v>27</v>
      </c>
      <c r="Q9166" s="37" t="s">
        <v>23</v>
      </c>
      <c r="R9166" s="9" t="str">
        <f>词典存放目录!$A$1&amp;O9166&amp;P9166&amp;Q9166</f>
        <v>F:\《自创文法查阅Excel》4.1备份\《B词汇·红宝书》\红宝书MP3分割\40 n3-よ (27).mp3</v>
      </c>
      <c r="S9166" s="38"/>
      <c r="T9166" s="56"/>
      <c r="U9166" s="56"/>
      <c r="V9166" s="30" t="str">
        <f>IF(COUNTA(S9166:U9166)=0,"",COUNTIF(S9166:U9166,"0")/COUNTA(S9166:U9166))</f>
        <v/>
      </c>
      <c r="W9166" s="29"/>
      <c r="X9166" s="9" t="s">
        <v>212</v>
      </c>
    </row>
    <row r="9167" spans="1:24" s="57" customFormat="1" ht="24">
      <c r="A9167" s="31">
        <v>9632</v>
      </c>
      <c r="B9167" s="32">
        <f t="shared" ca="1" si="856"/>
        <v>0.50212782613500606</v>
      </c>
      <c r="C9167" s="132" t="s">
        <v>17102</v>
      </c>
      <c r="D9167" s="124"/>
      <c r="E9167" s="21"/>
      <c r="F9167" s="22"/>
      <c r="G9167" s="22"/>
      <c r="H9167" s="22"/>
      <c r="I9167" s="23"/>
      <c r="J9167" s="35" t="str">
        <f t="shared" si="857"/>
        <v>➸</v>
      </c>
      <c r="K9167" s="117" t="str">
        <f>词典存放目录!$A$1&amp;L9167&amp;M9167</f>
        <v>F:\《自创文法查阅Excel》4.1备份\《B词汇·红宝书》\红宝书15版图片\9632-より.jpg</v>
      </c>
      <c r="L9167" s="9" t="s">
        <v>18120</v>
      </c>
      <c r="M9167" s="117" t="s">
        <v>27282</v>
      </c>
      <c r="N9167" s="36" t="str">
        <f t="shared" si="858"/>
        <v>▶</v>
      </c>
      <c r="O9167" s="37" t="s">
        <v>18073</v>
      </c>
      <c r="P9167" s="37">
        <v>28</v>
      </c>
      <c r="Q9167" s="37" t="s">
        <v>23</v>
      </c>
      <c r="R9167" s="9" t="str">
        <f>词典存放目录!$A$1&amp;O9167&amp;P9167&amp;Q9167</f>
        <v>F:\《自创文法查阅Excel》4.1备份\《B词汇·红宝书》\红宝书MP3分割\40 n3-よ (28).mp3</v>
      </c>
      <c r="S9167" s="38"/>
      <c r="T9167" s="56"/>
      <c r="U9167" s="56"/>
      <c r="V9167" s="30" t="str">
        <f>IF(COUNTA(S9167:U9167)=0,"",COUNTIF(S9167:U9167,"0")/COUNTA(S9167:U9167))</f>
        <v/>
      </c>
      <c r="W9167" s="29"/>
      <c r="X9167" s="9" t="s">
        <v>212</v>
      </c>
    </row>
    <row r="9168" spans="1:24" s="57" customFormat="1" ht="24">
      <c r="A9168" s="31">
        <v>9633</v>
      </c>
      <c r="B9168" s="32">
        <f t="shared" ca="1" si="856"/>
        <v>0.63375160044507772</v>
      </c>
      <c r="C9168" s="132" t="s">
        <v>17103</v>
      </c>
      <c r="D9168" s="124" t="s">
        <v>17104</v>
      </c>
      <c r="E9168" s="21" t="s">
        <v>32</v>
      </c>
      <c r="F9168" s="22"/>
      <c r="G9168" s="22"/>
      <c r="H9168" s="22"/>
      <c r="I9168" s="23"/>
      <c r="J9168" s="35" t="str">
        <f t="shared" si="857"/>
        <v>➸</v>
      </c>
      <c r="K9168" s="117" t="str">
        <f>词典存放目录!$A$1&amp;L9168&amp;M9168</f>
        <v>F:\《自创文法查阅Excel》4.1备份\《B词汇·红宝书》\红宝书15版图片\9633-よろこばしい【喜ばしい】.jpg</v>
      </c>
      <c r="L9168" s="9" t="s">
        <v>18120</v>
      </c>
      <c r="M9168" s="117" t="s">
        <v>27283</v>
      </c>
      <c r="N9168" s="36" t="str">
        <f t="shared" si="858"/>
        <v>▶</v>
      </c>
      <c r="O9168" s="37" t="s">
        <v>18073</v>
      </c>
      <c r="P9168" s="37">
        <v>29</v>
      </c>
      <c r="Q9168" s="37" t="s">
        <v>23</v>
      </c>
      <c r="R9168" s="9" t="str">
        <f>词典存放目录!$A$1&amp;O9168&amp;P9168&amp;Q9168</f>
        <v>F:\《自创文法查阅Excel》4.1备份\《B词汇·红宝书》\红宝书MP3分割\40 n3-よ (29).mp3</v>
      </c>
      <c r="S9168" s="38"/>
      <c r="T9168" s="56"/>
      <c r="U9168" s="56"/>
      <c r="V9168" s="30" t="str">
        <f>IF(COUNTA(S9168:U9168)=0,"",COUNTIF(S9168:U9168,"0")/COUNTA(S9168:U9168))</f>
        <v/>
      </c>
      <c r="W9168" s="29"/>
      <c r="X9168" s="9" t="s">
        <v>212</v>
      </c>
    </row>
    <row r="9169" spans="1:24" s="57" customFormat="1" ht="24">
      <c r="A9169" s="31">
        <v>9634</v>
      </c>
      <c r="B9169" s="32">
        <f t="shared" ca="1" si="856"/>
        <v>2.6391627201850509E-2</v>
      </c>
      <c r="C9169" s="132" t="s">
        <v>17105</v>
      </c>
      <c r="D9169" s="124" t="s">
        <v>17106</v>
      </c>
      <c r="E9169" s="21"/>
      <c r="F9169" s="22"/>
      <c r="G9169" s="22"/>
      <c r="H9169" s="22"/>
      <c r="I9169" s="23"/>
      <c r="J9169" s="35" t="str">
        <f t="shared" si="857"/>
        <v>➸</v>
      </c>
      <c r="K9169" s="117" t="str">
        <f>词典存放目录!$A$1&amp;L9169&amp;M9169</f>
        <v>F:\《自创文法查阅Excel》4.1备份\《B词汇·红宝书》\红宝书15版图片\9634-よろこんで【喜んで】.jpg</v>
      </c>
      <c r="L9169" s="9" t="s">
        <v>18120</v>
      </c>
      <c r="M9169" s="117" t="s">
        <v>27284</v>
      </c>
      <c r="N9169" s="36" t="str">
        <f t="shared" si="858"/>
        <v>▶</v>
      </c>
      <c r="O9169" s="37" t="s">
        <v>18073</v>
      </c>
      <c r="P9169" s="37">
        <v>30</v>
      </c>
      <c r="Q9169" s="37" t="s">
        <v>23</v>
      </c>
      <c r="R9169" s="9" t="str">
        <f>词典存放目录!$A$1&amp;O9169&amp;P9169&amp;Q9169</f>
        <v>F:\《自创文法查阅Excel》4.1备份\《B词汇·红宝书》\红宝书MP3分割\40 n3-よ (30).mp3</v>
      </c>
      <c r="S9169" s="38"/>
      <c r="T9169" s="56"/>
      <c r="U9169" s="56"/>
      <c r="V9169" s="30"/>
      <c r="W9169" s="29"/>
      <c r="X9169" s="9" t="s">
        <v>212</v>
      </c>
    </row>
    <row r="9170" spans="1:24" s="57" customFormat="1" ht="24">
      <c r="A9170" s="31">
        <v>9635</v>
      </c>
      <c r="B9170" s="32">
        <f t="shared" ca="1" si="856"/>
        <v>0.44444294081789548</v>
      </c>
      <c r="C9170" s="132" t="s">
        <v>17107</v>
      </c>
      <c r="D9170" s="124" t="s">
        <v>17108</v>
      </c>
      <c r="E9170" s="21"/>
      <c r="F9170" s="22"/>
      <c r="G9170" s="22"/>
      <c r="H9170" s="22"/>
      <c r="I9170" s="23"/>
      <c r="J9170" s="35" t="str">
        <f t="shared" si="857"/>
        <v>➸</v>
      </c>
      <c r="K9170" s="117" t="str">
        <f>词典存放目录!$A$1&amp;L9170&amp;M9170</f>
        <v>F:\《自创文法查阅Excel》4.1备份\《B词汇·红宝书》\红宝书15版图片\9635-よわみ【弱み】.jpg</v>
      </c>
      <c r="L9170" s="9" t="s">
        <v>18120</v>
      </c>
      <c r="M9170" s="117" t="s">
        <v>27285</v>
      </c>
      <c r="N9170" s="36" t="str">
        <f t="shared" si="858"/>
        <v>▶</v>
      </c>
      <c r="O9170" s="37" t="s">
        <v>18073</v>
      </c>
      <c r="P9170" s="37">
        <v>31</v>
      </c>
      <c r="Q9170" s="37" t="s">
        <v>23</v>
      </c>
      <c r="R9170" s="9" t="str">
        <f>词典存放目录!$A$1&amp;O9170&amp;P9170&amp;Q9170</f>
        <v>F:\《自创文法查阅Excel》4.1备份\《B词汇·红宝书》\红宝书MP3分割\40 n3-よ (31).mp3</v>
      </c>
      <c r="S9170" s="38"/>
      <c r="T9170" s="56"/>
      <c r="U9170" s="56"/>
      <c r="V9170" s="30" t="str">
        <f>IF(COUNTA(S9170:U9170)=0,"",COUNTIF(S9170:U9170,"0")/COUNTA(S9170:U9170))</f>
        <v/>
      </c>
      <c r="W9170" s="29"/>
      <c r="X9170" s="9" t="s">
        <v>212</v>
      </c>
    </row>
    <row r="9171" spans="1:24" s="57" customFormat="1" ht="24">
      <c r="A9171" s="31">
        <v>9636</v>
      </c>
      <c r="B9171" s="32">
        <f t="shared" ca="1" si="856"/>
        <v>0.9952452287212501</v>
      </c>
      <c r="C9171" s="132" t="s">
        <v>17109</v>
      </c>
      <c r="D9171" s="124" t="s">
        <v>17110</v>
      </c>
      <c r="E9171" s="21"/>
      <c r="F9171" s="22"/>
      <c r="G9171" s="22"/>
      <c r="H9171" s="22"/>
      <c r="I9171" s="23"/>
      <c r="J9171" s="35" t="str">
        <f t="shared" si="857"/>
        <v>➸</v>
      </c>
      <c r="K9171" s="117" t="str">
        <f>词典存放目录!$A$1&amp;L9171&amp;M9171</f>
        <v>F:\《自创文法查阅Excel》4.1备份\《B词汇·红宝书》\红宝书15版图片\9636-よわめる【弱める】.jpg</v>
      </c>
      <c r="L9171" s="9" t="s">
        <v>18120</v>
      </c>
      <c r="M9171" s="117" t="s">
        <v>27286</v>
      </c>
      <c r="N9171" s="36" t="str">
        <f t="shared" si="858"/>
        <v>▶</v>
      </c>
      <c r="O9171" s="37" t="s">
        <v>18073</v>
      </c>
      <c r="P9171" s="37">
        <v>32</v>
      </c>
      <c r="Q9171" s="37" t="s">
        <v>23</v>
      </c>
      <c r="R9171" s="9" t="str">
        <f>词典存放目录!$A$1&amp;O9171&amp;P9171&amp;Q9171</f>
        <v>F:\《自创文法查阅Excel》4.1备份\《B词汇·红宝书》\红宝书MP3分割\40 n3-よ (32).mp3</v>
      </c>
      <c r="S9171" s="38"/>
      <c r="T9171" s="56"/>
      <c r="U9171" s="56"/>
      <c r="V9171" s="30"/>
      <c r="W9171" s="29"/>
      <c r="X9171" s="9" t="s">
        <v>212</v>
      </c>
    </row>
    <row r="9172" spans="1:24" s="57" customFormat="1" ht="24">
      <c r="A9172" s="31">
        <v>9637</v>
      </c>
      <c r="B9172" s="32">
        <f t="shared" ca="1" si="856"/>
        <v>0.31558999420738487</v>
      </c>
      <c r="C9172" s="133" t="s">
        <v>16993</v>
      </c>
      <c r="D9172" s="126"/>
      <c r="E9172" s="21"/>
      <c r="F9172" s="22"/>
      <c r="G9172" s="22"/>
      <c r="H9172" s="22"/>
      <c r="I9172" s="23"/>
      <c r="J9172" s="35" t="str">
        <f t="shared" si="857"/>
        <v>➸</v>
      </c>
      <c r="K9172" s="117" t="str">
        <f>词典存放目录!$A$1&amp;L9172&amp;M9172</f>
        <v>F:\《自创文法查阅Excel》4.1备份\《B词汇·红宝书》\红宝书15版图片\9637-よい.jpg</v>
      </c>
      <c r="L9172" s="9" t="s">
        <v>18120</v>
      </c>
      <c r="M9172" s="117" t="s">
        <v>27287</v>
      </c>
      <c r="N9172" s="36" t="str">
        <f t="shared" si="858"/>
        <v>▶</v>
      </c>
      <c r="O9172" s="37" t="s">
        <v>18074</v>
      </c>
      <c r="P9172" s="37">
        <v>1</v>
      </c>
      <c r="Q9172" s="37" t="s">
        <v>23</v>
      </c>
      <c r="R9172" s="9" t="str">
        <f>词典存放目录!$A$1&amp;O9172&amp;P9172&amp;Q9172</f>
        <v>F:\《自创文法查阅Excel》4.1备份\《B词汇·红宝书》\红宝书MP3分割\40 n2-よ (1).mp3</v>
      </c>
      <c r="S9172" s="38"/>
      <c r="T9172" s="56"/>
      <c r="U9172" s="56"/>
      <c r="V9172" s="30" t="str">
        <f t="shared" ref="V9172:V9208" si="859">IF(COUNTA(S9172:U9172)=0,"",COUNTIF(S9172:U9172,"0")/COUNTA(S9172:U9172))</f>
        <v/>
      </c>
      <c r="W9172" s="29"/>
      <c r="X9172" s="9" t="s">
        <v>329</v>
      </c>
    </row>
    <row r="9173" spans="1:24" s="57" customFormat="1" ht="24">
      <c r="A9173" s="31">
        <v>9638</v>
      </c>
      <c r="B9173" s="32">
        <f t="shared" ca="1" si="856"/>
        <v>0.76359659709026817</v>
      </c>
      <c r="C9173" s="133" t="s">
        <v>17023</v>
      </c>
      <c r="D9173" s="126" t="s">
        <v>17111</v>
      </c>
      <c r="E9173" s="21" t="s">
        <v>459</v>
      </c>
      <c r="F9173" s="22"/>
      <c r="G9173" s="22"/>
      <c r="H9173" s="22"/>
      <c r="I9173" s="23"/>
      <c r="J9173" s="35" t="str">
        <f t="shared" si="857"/>
        <v>➸</v>
      </c>
      <c r="K9173" s="117" t="str">
        <f>词典存放目录!$A$1&amp;L9173&amp;M9173</f>
        <v>F:\《自创文法查阅Excel》4.1备份\《B词汇·红宝书》\红宝书15版图片\9638-ようい【容易】.jpg</v>
      </c>
      <c r="L9173" s="9" t="s">
        <v>18120</v>
      </c>
      <c r="M9173" s="117" t="s">
        <v>27288</v>
      </c>
      <c r="N9173" s="36" t="str">
        <f t="shared" si="858"/>
        <v>▶</v>
      </c>
      <c r="O9173" s="37" t="s">
        <v>18074</v>
      </c>
      <c r="P9173" s="37">
        <v>2</v>
      </c>
      <c r="Q9173" s="37" t="s">
        <v>23</v>
      </c>
      <c r="R9173" s="9" t="str">
        <f>词典存放目录!$A$1&amp;O9173&amp;P9173&amp;Q9173</f>
        <v>F:\《自创文法查阅Excel》4.1备份\《B词汇·红宝书》\红宝书MP3分割\40 n2-よ (2).mp3</v>
      </c>
      <c r="S9173" s="38"/>
      <c r="T9173" s="56"/>
      <c r="U9173" s="56"/>
      <c r="V9173" s="30" t="str">
        <f t="shared" si="859"/>
        <v/>
      </c>
      <c r="W9173" s="29"/>
      <c r="X9173" s="9" t="s">
        <v>329</v>
      </c>
    </row>
    <row r="9174" spans="1:24" s="57" customFormat="1" ht="24">
      <c r="A9174" s="31">
        <v>9639</v>
      </c>
      <c r="B9174" s="32">
        <f t="shared" ca="1" si="856"/>
        <v>0.80784766655477958</v>
      </c>
      <c r="C9174" s="133" t="s">
        <v>17112</v>
      </c>
      <c r="D9174" s="126" t="s">
        <v>17113</v>
      </c>
      <c r="E9174" s="21"/>
      <c r="F9174" s="22"/>
      <c r="G9174" s="22"/>
      <c r="H9174" s="22"/>
      <c r="I9174" s="23"/>
      <c r="J9174" s="35" t="str">
        <f t="shared" si="857"/>
        <v>➸</v>
      </c>
      <c r="K9174" s="117" t="str">
        <f>词典存放目录!$A$1&amp;L9174&amp;M9174</f>
        <v>F:\《自创文法查阅Excel》4.1备份\《B词汇·红宝书》\红宝书15版图片\9639-ようがん【溶岩】.jpg</v>
      </c>
      <c r="L9174" s="9" t="s">
        <v>18120</v>
      </c>
      <c r="M9174" s="117" t="s">
        <v>27289</v>
      </c>
      <c r="N9174" s="36" t="str">
        <f t="shared" si="858"/>
        <v>▶</v>
      </c>
      <c r="O9174" s="37" t="s">
        <v>18074</v>
      </c>
      <c r="P9174" s="37">
        <v>3</v>
      </c>
      <c r="Q9174" s="37" t="s">
        <v>23</v>
      </c>
      <c r="R9174" s="9" t="str">
        <f>词典存放目录!$A$1&amp;O9174&amp;P9174&amp;Q9174</f>
        <v>F:\《自创文法查阅Excel》4.1备份\《B词汇·红宝书》\红宝书MP3分割\40 n2-よ (3).mp3</v>
      </c>
      <c r="S9174" s="38"/>
      <c r="T9174" s="56"/>
      <c r="U9174" s="56"/>
      <c r="V9174" s="30" t="str">
        <f t="shared" si="859"/>
        <v/>
      </c>
      <c r="W9174" s="29"/>
      <c r="X9174" s="9" t="s">
        <v>329</v>
      </c>
    </row>
    <row r="9175" spans="1:24" s="57" customFormat="1" ht="24">
      <c r="A9175" s="31">
        <v>9641</v>
      </c>
      <c r="B9175" s="32">
        <f t="shared" ca="1" si="856"/>
        <v>0.56097242704127248</v>
      </c>
      <c r="C9175" s="133" t="s">
        <v>17025</v>
      </c>
      <c r="D9175" s="126" t="s">
        <v>17114</v>
      </c>
      <c r="E9175" s="21"/>
      <c r="F9175" s="22"/>
      <c r="G9175" s="22"/>
      <c r="H9175" s="22"/>
      <c r="I9175" s="23"/>
      <c r="J9175" s="35" t="str">
        <f t="shared" si="857"/>
        <v>➸</v>
      </c>
      <c r="K9175" s="117" t="str">
        <f>词典存放目录!$A$1&amp;L9175&amp;M9175</f>
        <v>F:\《自创文法查阅Excel》4.1备份\《B词汇·红宝书》\红宝书15版图片\9641-ようき【陽気】.jpg</v>
      </c>
      <c r="L9175" s="9" t="s">
        <v>18120</v>
      </c>
      <c r="M9175" s="117" t="s">
        <v>27290</v>
      </c>
      <c r="N9175" s="36" t="str">
        <f t="shared" si="858"/>
        <v>▶</v>
      </c>
      <c r="O9175" s="37" t="s">
        <v>18074</v>
      </c>
      <c r="P9175" s="37">
        <v>5</v>
      </c>
      <c r="Q9175" s="37" t="s">
        <v>23</v>
      </c>
      <c r="R9175" s="9" t="str">
        <f>词典存放目录!$A$1&amp;O9175&amp;P9175&amp;Q9175</f>
        <v>F:\《自创文法查阅Excel》4.1备份\《B词汇·红宝书》\红宝书MP3分割\40 n2-よ (5).mp3</v>
      </c>
      <c r="S9175" s="38"/>
      <c r="T9175" s="56"/>
      <c r="U9175" s="56"/>
      <c r="V9175" s="30" t="str">
        <f t="shared" si="859"/>
        <v/>
      </c>
      <c r="W9175" s="29"/>
      <c r="X9175" s="9" t="s">
        <v>329</v>
      </c>
    </row>
    <row r="9176" spans="1:24" s="57" customFormat="1" ht="24">
      <c r="A9176" s="31">
        <v>9642</v>
      </c>
      <c r="B9176" s="32">
        <f t="shared" ca="1" si="856"/>
        <v>0.37197769577084694</v>
      </c>
      <c r="C9176" s="133" t="s">
        <v>17115</v>
      </c>
      <c r="D9176" s="126" t="s">
        <v>17116</v>
      </c>
      <c r="E9176" s="21"/>
      <c r="F9176" s="22"/>
      <c r="G9176" s="22"/>
      <c r="H9176" s="22"/>
      <c r="I9176" s="23"/>
      <c r="J9176" s="35" t="str">
        <f t="shared" si="857"/>
        <v>➸</v>
      </c>
      <c r="K9176" s="117" t="str">
        <f>词典存放目录!$A$1&amp;L9176&amp;M9176</f>
        <v>F:\《自创文法查阅Excel》4.1备份\《B词汇·红宝书》\红宝书15版图片\9642-ようけん【用件】.jpg</v>
      </c>
      <c r="L9176" s="9" t="s">
        <v>18120</v>
      </c>
      <c r="M9176" s="117" t="s">
        <v>27291</v>
      </c>
      <c r="N9176" s="36" t="str">
        <f t="shared" si="858"/>
        <v>▶</v>
      </c>
      <c r="O9176" s="37" t="s">
        <v>18074</v>
      </c>
      <c r="P9176" s="37">
        <v>6</v>
      </c>
      <c r="Q9176" s="37" t="s">
        <v>23</v>
      </c>
      <c r="R9176" s="9" t="str">
        <f>词典存放目录!$A$1&amp;O9176&amp;P9176&amp;Q9176</f>
        <v>F:\《自创文法查阅Excel》4.1备份\《B词汇·红宝书》\红宝书MP3分割\40 n2-よ (6).mp3</v>
      </c>
      <c r="S9176" s="38"/>
      <c r="T9176" s="56"/>
      <c r="U9176" s="56"/>
      <c r="V9176" s="30" t="str">
        <f t="shared" si="859"/>
        <v/>
      </c>
      <c r="W9176" s="29"/>
      <c r="X9176" s="9" t="s">
        <v>329</v>
      </c>
    </row>
    <row r="9177" spans="1:24" s="57" customFormat="1" ht="24">
      <c r="A9177" s="31">
        <v>9643</v>
      </c>
      <c r="B9177" s="32">
        <f t="shared" ca="1" si="856"/>
        <v>0.22671198981296847</v>
      </c>
      <c r="C9177" s="133" t="s">
        <v>17117</v>
      </c>
      <c r="D9177" s="126" t="s">
        <v>17118</v>
      </c>
      <c r="E9177" s="21"/>
      <c r="F9177" s="22"/>
      <c r="G9177" s="22"/>
      <c r="H9177" s="22"/>
      <c r="I9177" s="23"/>
      <c r="J9177" s="35" t="str">
        <f t="shared" si="857"/>
        <v>➸</v>
      </c>
      <c r="K9177" s="117" t="str">
        <f>词典存放目录!$A$1&amp;L9177&amp;M9177</f>
        <v>F:\《自创文法查阅Excel》4.1备份\《B词汇·红宝书》\红宝书15版图片\9643-ようご【用語】.jpg</v>
      </c>
      <c r="L9177" s="9" t="s">
        <v>18120</v>
      </c>
      <c r="M9177" s="117" t="s">
        <v>27292</v>
      </c>
      <c r="N9177" s="36" t="str">
        <f t="shared" si="858"/>
        <v>▶</v>
      </c>
      <c r="O9177" s="37" t="s">
        <v>18074</v>
      </c>
      <c r="P9177" s="37">
        <v>7</v>
      </c>
      <c r="Q9177" s="37" t="s">
        <v>23</v>
      </c>
      <c r="R9177" s="9" t="str">
        <f>词典存放目录!$A$1&amp;O9177&amp;P9177&amp;Q9177</f>
        <v>F:\《自创文法查阅Excel》4.1备份\《B词汇·红宝书》\红宝书MP3分割\40 n2-よ (7).mp3</v>
      </c>
      <c r="S9177" s="38"/>
      <c r="T9177" s="56"/>
      <c r="U9177" s="56"/>
      <c r="V9177" s="30" t="str">
        <f t="shared" si="859"/>
        <v/>
      </c>
      <c r="W9177" s="29"/>
      <c r="X9177" s="9" t="s">
        <v>329</v>
      </c>
    </row>
    <row r="9178" spans="1:24" s="57" customFormat="1" ht="24">
      <c r="A9178" s="31">
        <v>9644</v>
      </c>
      <c r="B9178" s="32">
        <f t="shared" ca="1" si="856"/>
        <v>0.12723325032661659</v>
      </c>
      <c r="C9178" s="133" t="s">
        <v>17027</v>
      </c>
      <c r="D9178" s="126" t="s">
        <v>17119</v>
      </c>
      <c r="E9178" s="21"/>
      <c r="F9178" s="22"/>
      <c r="G9178" s="22"/>
      <c r="H9178" s="22"/>
      <c r="I9178" s="23"/>
      <c r="J9178" s="35" t="str">
        <f t="shared" si="857"/>
        <v>➸</v>
      </c>
      <c r="K9178" s="117" t="str">
        <f>词典存放目录!$A$1&amp;L9178&amp;M9178</f>
        <v>F:\《自创文法查阅Excel》4.1备份\《B词汇·红宝书》\红宝书15版图片\9644-ようし【要旨】.jpg</v>
      </c>
      <c r="L9178" s="9" t="s">
        <v>18120</v>
      </c>
      <c r="M9178" s="117" t="s">
        <v>27293</v>
      </c>
      <c r="N9178" s="36" t="str">
        <f t="shared" si="858"/>
        <v>▶</v>
      </c>
      <c r="O9178" s="37" t="s">
        <v>18074</v>
      </c>
      <c r="P9178" s="37">
        <v>8</v>
      </c>
      <c r="Q9178" s="37" t="s">
        <v>23</v>
      </c>
      <c r="R9178" s="9" t="str">
        <f>词典存放目录!$A$1&amp;O9178&amp;P9178&amp;Q9178</f>
        <v>F:\《自创文法查阅Excel》4.1备份\《B词汇·红宝书》\红宝书MP3分割\40 n2-よ (8).mp3</v>
      </c>
      <c r="S9178" s="38"/>
      <c r="T9178" s="56"/>
      <c r="U9178" s="56"/>
      <c r="V9178" s="30" t="str">
        <f t="shared" si="859"/>
        <v/>
      </c>
      <c r="W9178" s="29"/>
      <c r="X9178" s="9" t="s">
        <v>329</v>
      </c>
    </row>
    <row r="9179" spans="1:24" s="57" customFormat="1" ht="24">
      <c r="A9179" s="31">
        <v>9645</v>
      </c>
      <c r="B9179" s="32">
        <f t="shared" ca="1" si="856"/>
        <v>0.42219791952165631</v>
      </c>
      <c r="C9179" s="133" t="s">
        <v>17120</v>
      </c>
      <c r="D9179" s="126" t="s">
        <v>17121</v>
      </c>
      <c r="E9179" s="21"/>
      <c r="F9179" s="22"/>
      <c r="G9179" s="22"/>
      <c r="H9179" s="22"/>
      <c r="I9179" s="23"/>
      <c r="J9179" s="35" t="str">
        <f t="shared" si="857"/>
        <v>➸</v>
      </c>
      <c r="K9179" s="117" t="str">
        <f>词典存放目录!$A$1&amp;L9179&amp;M9179</f>
        <v>F:\《自创文法查阅Excel》4.1备份\《B词汇·红宝书》\红宝书15版图片\9645-ようしき【様式】.jpg</v>
      </c>
      <c r="L9179" s="9" t="s">
        <v>18120</v>
      </c>
      <c r="M9179" s="117" t="s">
        <v>27294</v>
      </c>
      <c r="N9179" s="36" t="str">
        <f t="shared" si="858"/>
        <v>▶</v>
      </c>
      <c r="O9179" s="37" t="s">
        <v>18074</v>
      </c>
      <c r="P9179" s="37">
        <v>9</v>
      </c>
      <c r="Q9179" s="37" t="s">
        <v>23</v>
      </c>
      <c r="R9179" s="9" t="str">
        <f>词典存放目录!$A$1&amp;O9179&amp;P9179&amp;Q9179</f>
        <v>F:\《自创文法查阅Excel》4.1备份\《B词汇·红宝书》\红宝书MP3分割\40 n2-よ (9).mp3</v>
      </c>
      <c r="S9179" s="38"/>
      <c r="T9179" s="56"/>
      <c r="U9179" s="56"/>
      <c r="V9179" s="30" t="str">
        <f t="shared" si="859"/>
        <v/>
      </c>
      <c r="W9179" s="29"/>
      <c r="X9179" s="9" t="s">
        <v>329</v>
      </c>
    </row>
    <row r="9180" spans="1:24" s="57" customFormat="1" ht="24">
      <c r="A9180" s="31">
        <v>9646</v>
      </c>
      <c r="B9180" s="32">
        <f t="shared" ca="1" si="856"/>
        <v>0.24048254582117679</v>
      </c>
      <c r="C9180" s="133" t="s">
        <v>17122</v>
      </c>
      <c r="D9180" s="126" t="s">
        <v>17123</v>
      </c>
      <c r="E9180" s="21"/>
      <c r="F9180" s="22"/>
      <c r="G9180" s="22"/>
      <c r="H9180" s="22"/>
      <c r="I9180" s="23"/>
      <c r="J9180" s="35" t="str">
        <f t="shared" si="857"/>
        <v>➸</v>
      </c>
      <c r="K9180" s="117" t="str">
        <f>词典存放目录!$A$1&amp;L9180&amp;M9180</f>
        <v>F:\《自创文法查阅Excel》4.1备份\《B词汇·红宝书》\红宝书15版图片\9646-ようじん【用心】.jpg</v>
      </c>
      <c r="L9180" s="9" t="s">
        <v>18120</v>
      </c>
      <c r="M9180" s="117" t="s">
        <v>27295</v>
      </c>
      <c r="N9180" s="36" t="str">
        <f t="shared" si="858"/>
        <v>▶</v>
      </c>
      <c r="O9180" s="37" t="s">
        <v>18074</v>
      </c>
      <c r="P9180" s="37">
        <v>10</v>
      </c>
      <c r="Q9180" s="37" t="s">
        <v>23</v>
      </c>
      <c r="R9180" s="9" t="str">
        <f>词典存放目录!$A$1&amp;O9180&amp;P9180&amp;Q9180</f>
        <v>F:\《自创文法查阅Excel》4.1备份\《B词汇·红宝书》\红宝书MP3分割\40 n2-よ (10).mp3</v>
      </c>
      <c r="S9180" s="38"/>
      <c r="T9180" s="56"/>
      <c r="U9180" s="56"/>
      <c r="V9180" s="30" t="str">
        <f t="shared" si="859"/>
        <v/>
      </c>
      <c r="W9180" s="29"/>
      <c r="X9180" s="9" t="s">
        <v>329</v>
      </c>
    </row>
    <row r="9181" spans="1:24" s="57" customFormat="1" ht="24">
      <c r="A9181" s="31">
        <v>9647</v>
      </c>
      <c r="B9181" s="32">
        <f t="shared" ca="1" si="856"/>
        <v>0.24085048938276465</v>
      </c>
      <c r="C9181" s="133" t="s">
        <v>17124</v>
      </c>
      <c r="D9181" s="126" t="s">
        <v>17125</v>
      </c>
      <c r="E9181" s="21" t="s">
        <v>32</v>
      </c>
      <c r="F9181" s="22"/>
      <c r="G9181" s="22"/>
      <c r="H9181" s="22"/>
      <c r="I9181" s="23"/>
      <c r="J9181" s="35" t="str">
        <f t="shared" si="857"/>
        <v>➸</v>
      </c>
      <c r="K9181" s="117" t="str">
        <f>词典存放目录!$A$1&amp;L9181&amp;M9181</f>
        <v>F:\《自创文法查阅Excel》4.1备份\《B词汇·红宝书》\红宝书15版图片\9647-ようじんぶかい【用心深い】.jpg</v>
      </c>
      <c r="L9181" s="9" t="s">
        <v>18120</v>
      </c>
      <c r="M9181" s="117" t="s">
        <v>27296</v>
      </c>
      <c r="N9181" s="36" t="str">
        <f t="shared" si="858"/>
        <v>▶</v>
      </c>
      <c r="O9181" s="37" t="s">
        <v>18074</v>
      </c>
      <c r="P9181" s="37">
        <v>11</v>
      </c>
      <c r="Q9181" s="37" t="s">
        <v>23</v>
      </c>
      <c r="R9181" s="9" t="str">
        <f>词典存放目录!$A$1&amp;O9181&amp;P9181&amp;Q9181</f>
        <v>F:\《自创文法查阅Excel》4.1备份\《B词汇·红宝书》\红宝书MP3分割\40 n2-よ (11).mp3</v>
      </c>
      <c r="S9181" s="38"/>
      <c r="T9181" s="56"/>
      <c r="U9181" s="56"/>
      <c r="V9181" s="30" t="str">
        <f t="shared" si="859"/>
        <v/>
      </c>
      <c r="W9181" s="102"/>
      <c r="X9181" s="9" t="s">
        <v>329</v>
      </c>
    </row>
    <row r="9182" spans="1:24" s="57" customFormat="1" ht="24">
      <c r="A9182" s="31">
        <v>9648</v>
      </c>
      <c r="B9182" s="32">
        <f t="shared" ca="1" si="856"/>
        <v>0.14157464741872416</v>
      </c>
      <c r="C9182" s="133" t="s">
        <v>17126</v>
      </c>
      <c r="D9182" s="126" t="s">
        <v>17127</v>
      </c>
      <c r="E9182" s="21"/>
      <c r="F9182" s="22"/>
      <c r="G9182" s="22"/>
      <c r="H9182" s="22"/>
      <c r="I9182" s="23"/>
      <c r="J9182" s="35" t="str">
        <f t="shared" si="857"/>
        <v>➸</v>
      </c>
      <c r="K9182" s="117" t="str">
        <f>词典存放目录!$A$1&amp;L9182&amp;M9182</f>
        <v>F:\《自创文法查阅Excel》4.1备份\《B词汇·红宝书》\红宝书15版图片\9648-ようするに【要するに】.jpg</v>
      </c>
      <c r="L9182" s="9" t="s">
        <v>18120</v>
      </c>
      <c r="M9182" s="117" t="s">
        <v>27297</v>
      </c>
      <c r="N9182" s="36" t="str">
        <f t="shared" si="858"/>
        <v>▶</v>
      </c>
      <c r="O9182" s="37" t="s">
        <v>18074</v>
      </c>
      <c r="P9182" s="37">
        <v>12</v>
      </c>
      <c r="Q9182" s="37" t="s">
        <v>23</v>
      </c>
      <c r="R9182" s="9" t="str">
        <f>词典存放目录!$A$1&amp;O9182&amp;P9182&amp;Q9182</f>
        <v>F:\《自创文法查阅Excel》4.1备份\《B词汇·红宝书》\红宝书MP3分割\40 n2-よ (12).mp3</v>
      </c>
      <c r="S9182" s="38"/>
      <c r="T9182" s="56"/>
      <c r="U9182" s="56"/>
      <c r="V9182" s="30" t="str">
        <f t="shared" si="859"/>
        <v/>
      </c>
      <c r="W9182" s="29"/>
      <c r="X9182" s="9" t="s">
        <v>329</v>
      </c>
    </row>
    <row r="9183" spans="1:24" s="57" customFormat="1" ht="24">
      <c r="A9183" s="31">
        <v>9649</v>
      </c>
      <c r="B9183" s="32">
        <f t="shared" ca="1" si="856"/>
        <v>0.41132754514563852</v>
      </c>
      <c r="C9183" s="133" t="s">
        <v>17128</v>
      </c>
      <c r="D9183" s="126" t="s">
        <v>17129</v>
      </c>
      <c r="E9183" s="21"/>
      <c r="F9183" s="22"/>
      <c r="G9183" s="22"/>
      <c r="H9183" s="22"/>
      <c r="I9183" s="23"/>
      <c r="J9183" s="35" t="str">
        <f t="shared" si="857"/>
        <v>➸</v>
      </c>
      <c r="K9183" s="117" t="str">
        <f>词典存放目录!$A$1&amp;L9183&amp;M9183</f>
        <v>F:\《自创文法查阅Excel》4.1备份\《B词汇·红宝书》\红宝书15版图片\9649-ようせき【容積】.jpg</v>
      </c>
      <c r="L9183" s="9" t="s">
        <v>18120</v>
      </c>
      <c r="M9183" s="117" t="s">
        <v>27298</v>
      </c>
      <c r="N9183" s="36" t="str">
        <f t="shared" si="858"/>
        <v>▶</v>
      </c>
      <c r="O9183" s="37" t="s">
        <v>18074</v>
      </c>
      <c r="P9183" s="37">
        <v>13</v>
      </c>
      <c r="Q9183" s="37" t="s">
        <v>23</v>
      </c>
      <c r="R9183" s="9" t="str">
        <f>词典存放目录!$A$1&amp;O9183&amp;P9183&amp;Q9183</f>
        <v>F:\《自创文法查阅Excel》4.1备份\《B词汇·红宝书》\红宝书MP3分割\40 n2-よ (13).mp3</v>
      </c>
      <c r="S9183" s="38"/>
      <c r="T9183" s="56"/>
      <c r="U9183" s="56"/>
      <c r="V9183" s="30" t="str">
        <f t="shared" si="859"/>
        <v/>
      </c>
      <c r="W9183" s="29"/>
      <c r="X9183" s="9" t="s">
        <v>329</v>
      </c>
    </row>
    <row r="9184" spans="1:24" s="57" customFormat="1" ht="24">
      <c r="A9184" s="31">
        <v>9650</v>
      </c>
      <c r="B9184" s="32">
        <f t="shared" ca="1" si="856"/>
        <v>8.7565268762876958E-2</v>
      </c>
      <c r="C9184" s="133" t="s">
        <v>17130</v>
      </c>
      <c r="D9184" s="126" t="s">
        <v>17131</v>
      </c>
      <c r="E9184" s="21"/>
      <c r="F9184" s="22"/>
      <c r="G9184" s="22"/>
      <c r="H9184" s="22"/>
      <c r="I9184" s="23"/>
      <c r="J9184" s="35" t="str">
        <f t="shared" si="857"/>
        <v>➸</v>
      </c>
      <c r="K9184" s="117" t="str">
        <f>词典存放目录!$A$1&amp;L9184&amp;M9184</f>
        <v>F:\《自创文法查阅Excel》4.1备份\《B词汇·红宝书》\红宝书15版图片\9650-ようそ【要素】.jpg</v>
      </c>
      <c r="L9184" s="9" t="s">
        <v>18120</v>
      </c>
      <c r="M9184" s="117" t="s">
        <v>27299</v>
      </c>
      <c r="N9184" s="36" t="str">
        <f t="shared" si="858"/>
        <v>▶</v>
      </c>
      <c r="O9184" s="37" t="s">
        <v>18074</v>
      </c>
      <c r="P9184" s="37">
        <v>14</v>
      </c>
      <c r="Q9184" s="37" t="s">
        <v>23</v>
      </c>
      <c r="R9184" s="9" t="str">
        <f>词典存放目录!$A$1&amp;O9184&amp;P9184&amp;Q9184</f>
        <v>F:\《自创文法查阅Excel》4.1备份\《B词汇·红宝书》\红宝书MP3分割\40 n2-よ (14).mp3</v>
      </c>
      <c r="S9184" s="38"/>
      <c r="T9184" s="56"/>
      <c r="U9184" s="56"/>
      <c r="V9184" s="30" t="str">
        <f t="shared" si="859"/>
        <v/>
      </c>
      <c r="W9184" s="29"/>
      <c r="X9184" s="9" t="s">
        <v>329</v>
      </c>
    </row>
    <row r="9185" spans="1:24" s="57" customFormat="1" ht="24">
      <c r="A9185" s="31">
        <v>9651</v>
      </c>
      <c r="B9185" s="32">
        <f t="shared" ca="1" si="856"/>
        <v>0.32849203437723107</v>
      </c>
      <c r="C9185" s="133" t="s">
        <v>17132</v>
      </c>
      <c r="D9185" s="126" t="s">
        <v>17133</v>
      </c>
      <c r="E9185" s="21"/>
      <c r="F9185" s="22"/>
      <c r="G9185" s="22"/>
      <c r="H9185" s="22"/>
      <c r="I9185" s="23"/>
      <c r="J9185" s="35" t="str">
        <f t="shared" si="857"/>
        <v>➸</v>
      </c>
      <c r="K9185" s="117" t="str">
        <f>词典存放目录!$A$1&amp;L9185&amp;M9185</f>
        <v>F:\《自创文法查阅Excel》4.1备份\《B词汇·红宝书》\红宝书15版图片\9651-ようち【幼稚】.jpg</v>
      </c>
      <c r="L9185" s="9" t="s">
        <v>18120</v>
      </c>
      <c r="M9185" s="117" t="s">
        <v>27300</v>
      </c>
      <c r="N9185" s="36" t="str">
        <f t="shared" si="858"/>
        <v>▶</v>
      </c>
      <c r="O9185" s="37" t="s">
        <v>18074</v>
      </c>
      <c r="P9185" s="37">
        <v>15</v>
      </c>
      <c r="Q9185" s="37" t="s">
        <v>23</v>
      </c>
      <c r="R9185" s="9" t="str">
        <f>词典存放目录!$A$1&amp;O9185&amp;P9185&amp;Q9185</f>
        <v>F:\《自创文法查阅Excel》4.1备份\《B词汇·红宝书》\红宝书MP3分割\40 n2-よ (15).mp3</v>
      </c>
      <c r="S9185" s="38"/>
      <c r="T9185" s="56"/>
      <c r="U9185" s="56"/>
      <c r="V9185" s="30" t="str">
        <f t="shared" si="859"/>
        <v/>
      </c>
      <c r="W9185" s="29"/>
      <c r="X9185" s="9" t="s">
        <v>329</v>
      </c>
    </row>
    <row r="9186" spans="1:24" s="57" customFormat="1" ht="24">
      <c r="A9186" s="31">
        <v>9652</v>
      </c>
      <c r="B9186" s="32">
        <f t="shared" ca="1" si="856"/>
        <v>0.78513258199136127</v>
      </c>
      <c r="C9186" s="133" t="s">
        <v>17134</v>
      </c>
      <c r="D9186" s="126" t="s">
        <v>17135</v>
      </c>
      <c r="E9186" s="21"/>
      <c r="F9186" s="22"/>
      <c r="G9186" s="22"/>
      <c r="H9186" s="22"/>
      <c r="I9186" s="23"/>
      <c r="J9186" s="35" t="str">
        <f t="shared" si="857"/>
        <v>➸</v>
      </c>
      <c r="K9186" s="117" t="str">
        <f>词典存放目录!$A$1&amp;L9186&amp;M9186</f>
        <v>F:\《自创文法查阅Excel》4.1备份\《B词汇·红宝书》\红宝书15版图片\9652-ようてん【要点】.jpg</v>
      </c>
      <c r="L9186" s="9" t="s">
        <v>18120</v>
      </c>
      <c r="M9186" s="117" t="s">
        <v>27301</v>
      </c>
      <c r="N9186" s="36" t="str">
        <f t="shared" si="858"/>
        <v>▶</v>
      </c>
      <c r="O9186" s="37" t="s">
        <v>18074</v>
      </c>
      <c r="P9186" s="37">
        <v>16</v>
      </c>
      <c r="Q9186" s="37" t="s">
        <v>23</v>
      </c>
      <c r="R9186" s="9" t="str">
        <f>词典存放目录!$A$1&amp;O9186&amp;P9186&amp;Q9186</f>
        <v>F:\《自创文法查阅Excel》4.1备份\《B词汇·红宝书》\红宝书MP3分割\40 n2-よ (16).mp3</v>
      </c>
      <c r="S9186" s="38"/>
      <c r="T9186" s="56"/>
      <c r="U9186" s="56"/>
      <c r="V9186" s="30" t="str">
        <f t="shared" si="859"/>
        <v/>
      </c>
      <c r="W9186" s="29"/>
      <c r="X9186" s="9" t="s">
        <v>329</v>
      </c>
    </row>
    <row r="9187" spans="1:24" s="57" customFormat="1" ht="24">
      <c r="A9187" s="31">
        <v>9653</v>
      </c>
      <c r="B9187" s="32">
        <f t="shared" ca="1" si="856"/>
        <v>0.46494922627892066</v>
      </c>
      <c r="C9187" s="133" t="s">
        <v>17136</v>
      </c>
      <c r="D9187" s="126" t="s">
        <v>17137</v>
      </c>
      <c r="E9187" s="21"/>
      <c r="F9187" s="22"/>
      <c r="G9187" s="22"/>
      <c r="H9187" s="22"/>
      <c r="I9187" s="23"/>
      <c r="J9187" s="35" t="str">
        <f t="shared" si="857"/>
        <v>➸</v>
      </c>
      <c r="K9187" s="117" t="str">
        <f>词典存放目录!$A$1&amp;L9187&amp;M9187</f>
        <v>F:\《自创文法查阅Excel》4.1备份\《B词汇·红宝书》\红宝书15版图片\9653-ようと【用途】.jpg</v>
      </c>
      <c r="L9187" s="9" t="s">
        <v>18120</v>
      </c>
      <c r="M9187" s="117" t="s">
        <v>27302</v>
      </c>
      <c r="N9187" s="36" t="str">
        <f t="shared" si="858"/>
        <v>▶</v>
      </c>
      <c r="O9187" s="37" t="s">
        <v>18074</v>
      </c>
      <c r="P9187" s="37">
        <v>17</v>
      </c>
      <c r="Q9187" s="37" t="s">
        <v>23</v>
      </c>
      <c r="R9187" s="9" t="str">
        <f>词典存放目录!$A$1&amp;O9187&amp;P9187&amp;Q9187</f>
        <v>F:\《自创文法查阅Excel》4.1备份\《B词汇·红宝书》\红宝书MP3分割\40 n2-よ (17).mp3</v>
      </c>
      <c r="S9187" s="38"/>
      <c r="T9187" s="56"/>
      <c r="U9187" s="56"/>
      <c r="V9187" s="30" t="str">
        <f t="shared" si="859"/>
        <v/>
      </c>
      <c r="W9187" s="29"/>
      <c r="X9187" s="9" t="s">
        <v>329</v>
      </c>
    </row>
    <row r="9188" spans="1:24" s="57" customFormat="1" ht="24">
      <c r="A9188" s="31">
        <v>9654</v>
      </c>
      <c r="B9188" s="32">
        <f t="shared" ca="1" si="856"/>
        <v>0.22610964186866289</v>
      </c>
      <c r="C9188" s="133" t="s">
        <v>17138</v>
      </c>
      <c r="D9188" s="126" t="s">
        <v>17139</v>
      </c>
      <c r="E9188" s="21"/>
      <c r="F9188" s="22"/>
      <c r="G9188" s="22"/>
      <c r="H9188" s="22"/>
      <c r="I9188" s="23"/>
      <c r="J9188" s="35" t="str">
        <f t="shared" si="857"/>
        <v>➸</v>
      </c>
      <c r="K9188" s="117" t="str">
        <f>词典存放目录!$A$1&amp;L9188&amp;M9188</f>
        <v>F:\《自创文法查阅Excel》4.1备份\《B词汇·红宝书》\红宝书15版图片\9654-ようは【要は】.jpg</v>
      </c>
      <c r="L9188" s="9" t="s">
        <v>18120</v>
      </c>
      <c r="M9188" s="117" t="s">
        <v>27303</v>
      </c>
      <c r="N9188" s="36" t="str">
        <f t="shared" si="858"/>
        <v>▶</v>
      </c>
      <c r="O9188" s="37" t="s">
        <v>18074</v>
      </c>
      <c r="P9188" s="37">
        <v>18</v>
      </c>
      <c r="Q9188" s="37" t="s">
        <v>23</v>
      </c>
      <c r="R9188" s="9" t="str">
        <f>词典存放目录!$A$1&amp;O9188&amp;P9188&amp;Q9188</f>
        <v>F:\《自创文法查阅Excel》4.1备份\《B词汇·红宝书》\红宝书MP3分割\40 n2-よ (18).mp3</v>
      </c>
      <c r="S9188" s="38"/>
      <c r="T9188" s="56"/>
      <c r="U9188" s="56"/>
      <c r="V9188" s="30" t="str">
        <f t="shared" si="859"/>
        <v/>
      </c>
      <c r="W9188" s="29"/>
      <c r="X9188" s="9" t="s">
        <v>329</v>
      </c>
    </row>
    <row r="9189" spans="1:24" s="57" customFormat="1" ht="24">
      <c r="A9189" s="31">
        <v>9655</v>
      </c>
      <c r="B9189" s="32">
        <f t="shared" ca="1" si="856"/>
        <v>0.67456633636933105</v>
      </c>
      <c r="C9189" s="133" t="s">
        <v>17140</v>
      </c>
      <c r="D9189" s="126" t="s">
        <v>17141</v>
      </c>
      <c r="E9189" s="21"/>
      <c r="F9189" s="22"/>
      <c r="G9189" s="22"/>
      <c r="H9189" s="22"/>
      <c r="I9189" s="23"/>
      <c r="J9189" s="35" t="str">
        <f t="shared" si="857"/>
        <v>➸</v>
      </c>
      <c r="K9189" s="117" t="str">
        <f>词典存放目录!$A$1&amp;L9189&amp;M9189</f>
        <v>F:\《自创文法查阅Excel》4.1备份\《B词汇·红宝书》\红宝书15版图片\9655-ようひん【用品】.jpg</v>
      </c>
      <c r="L9189" s="9" t="s">
        <v>18120</v>
      </c>
      <c r="M9189" s="117" t="s">
        <v>27304</v>
      </c>
      <c r="N9189" s="36" t="str">
        <f t="shared" si="858"/>
        <v>▶</v>
      </c>
      <c r="O9189" s="37" t="s">
        <v>18074</v>
      </c>
      <c r="P9189" s="37">
        <v>19</v>
      </c>
      <c r="Q9189" s="37" t="s">
        <v>23</v>
      </c>
      <c r="R9189" s="9" t="str">
        <f>词典存放目录!$A$1&amp;O9189&amp;P9189&amp;Q9189</f>
        <v>F:\《自创文法查阅Excel》4.1备份\《B词汇·红宝书》\红宝书MP3分割\40 n2-よ (19).mp3</v>
      </c>
      <c r="S9189" s="38"/>
      <c r="T9189" s="56"/>
      <c r="U9189" s="56"/>
      <c r="V9189" s="30" t="str">
        <f t="shared" si="859"/>
        <v/>
      </c>
      <c r="W9189" s="29"/>
      <c r="X9189" s="9" t="s">
        <v>329</v>
      </c>
    </row>
    <row r="9190" spans="1:24" s="57" customFormat="1" ht="24">
      <c r="A9190" s="31">
        <v>9656</v>
      </c>
      <c r="B9190" s="32">
        <f t="shared" ca="1" si="856"/>
        <v>0.76891473039207592</v>
      </c>
      <c r="C9190" s="133" t="s">
        <v>17142</v>
      </c>
      <c r="D9190" s="126" t="s">
        <v>17143</v>
      </c>
      <c r="E9190" s="21"/>
      <c r="F9190" s="22"/>
      <c r="G9190" s="22"/>
      <c r="H9190" s="22"/>
      <c r="I9190" s="23"/>
      <c r="J9190" s="35" t="str">
        <f t="shared" si="857"/>
        <v>➸</v>
      </c>
      <c r="K9190" s="117" t="str">
        <f>词典存放目录!$A$1&amp;L9190&amp;M9190</f>
        <v>F:\《自创文法查阅Excel》4.1备份\《B词汇·红宝书》\红宝书15版图片\9656-ようぶん【養分】.jpg</v>
      </c>
      <c r="L9190" s="9" t="s">
        <v>18120</v>
      </c>
      <c r="M9190" s="117" t="s">
        <v>27305</v>
      </c>
      <c r="N9190" s="36" t="str">
        <f t="shared" si="858"/>
        <v>▶</v>
      </c>
      <c r="O9190" s="37" t="s">
        <v>18074</v>
      </c>
      <c r="P9190" s="37">
        <v>20</v>
      </c>
      <c r="Q9190" s="37" t="s">
        <v>23</v>
      </c>
      <c r="R9190" s="9" t="str">
        <f>词典存放目录!$A$1&amp;O9190&amp;P9190&amp;Q9190</f>
        <v>F:\《自创文法查阅Excel》4.1备份\《B词汇·红宝书》\红宝书MP3分割\40 n2-よ (20).mp3</v>
      </c>
      <c r="S9190" s="38"/>
      <c r="T9190" s="56"/>
      <c r="U9190" s="56"/>
      <c r="V9190" s="30" t="str">
        <f t="shared" si="859"/>
        <v/>
      </c>
      <c r="W9190" s="29"/>
      <c r="X9190" s="9" t="s">
        <v>329</v>
      </c>
    </row>
    <row r="9191" spans="1:24" s="57" customFormat="1" ht="24">
      <c r="A9191" s="31">
        <v>9657</v>
      </c>
      <c r="B9191" s="32">
        <f t="shared" ca="1" si="856"/>
        <v>0.62264095785156648</v>
      </c>
      <c r="C9191" s="133" t="s">
        <v>17144</v>
      </c>
      <c r="D9191" s="126" t="s">
        <v>17145</v>
      </c>
      <c r="E9191" s="21"/>
      <c r="F9191" s="22"/>
      <c r="G9191" s="22"/>
      <c r="H9191" s="22"/>
      <c r="I9191" s="23"/>
      <c r="J9191" s="35" t="str">
        <f t="shared" si="857"/>
        <v>➸</v>
      </c>
      <c r="K9191" s="117" t="str">
        <f>词典存放目录!$A$1&amp;L9191&amp;M9191</f>
        <v>F:\《自创文法查阅Excel》4.1备份\《B词汇·红宝书》\红宝书15版图片\9657-ようぼう【要望】.jpg</v>
      </c>
      <c r="L9191" s="9" t="s">
        <v>18120</v>
      </c>
      <c r="M9191" s="117" t="s">
        <v>27306</v>
      </c>
      <c r="N9191" s="36" t="str">
        <f t="shared" si="858"/>
        <v>▶</v>
      </c>
      <c r="O9191" s="37" t="s">
        <v>18074</v>
      </c>
      <c r="P9191" s="37">
        <v>21</v>
      </c>
      <c r="Q9191" s="37" t="s">
        <v>23</v>
      </c>
      <c r="R9191" s="9" t="str">
        <f>词典存放目录!$A$1&amp;O9191&amp;P9191&amp;Q9191</f>
        <v>F:\《自创文法查阅Excel》4.1备份\《B词汇·红宝书》\红宝书MP3分割\40 n2-よ (21).mp3</v>
      </c>
      <c r="S9191" s="38"/>
      <c r="T9191" s="56"/>
      <c r="U9191" s="56"/>
      <c r="V9191" s="30" t="str">
        <f t="shared" si="859"/>
        <v/>
      </c>
      <c r="W9191" s="29"/>
      <c r="X9191" s="9" t="s">
        <v>329</v>
      </c>
    </row>
    <row r="9192" spans="1:24" s="57" customFormat="1" ht="24">
      <c r="A9192" s="31">
        <v>9658</v>
      </c>
      <c r="B9192" s="32">
        <f t="shared" ca="1" si="856"/>
        <v>8.8343801259609944E-2</v>
      </c>
      <c r="C9192" s="133" t="s">
        <v>17146</v>
      </c>
      <c r="D9192" s="126" t="s">
        <v>17147</v>
      </c>
      <c r="E9192" s="21"/>
      <c r="F9192" s="22"/>
      <c r="G9192" s="22"/>
      <c r="H9192" s="22"/>
      <c r="I9192" s="23"/>
      <c r="J9192" s="35" t="str">
        <f t="shared" si="857"/>
        <v>➸</v>
      </c>
      <c r="K9192" s="117" t="str">
        <f>词典存放目录!$A$1&amp;L9192&amp;M9192</f>
        <v>F:\《自创文法查阅Excel》4.1备份\《B词汇·红宝书》\红宝书15版图片\9658-ようもう【羊毛】.jpg</v>
      </c>
      <c r="L9192" s="9" t="s">
        <v>18120</v>
      </c>
      <c r="M9192" s="117" t="s">
        <v>27307</v>
      </c>
      <c r="N9192" s="36" t="str">
        <f t="shared" si="858"/>
        <v>▶</v>
      </c>
      <c r="O9192" s="37" t="s">
        <v>18074</v>
      </c>
      <c r="P9192" s="37">
        <v>22</v>
      </c>
      <c r="Q9192" s="37" t="s">
        <v>23</v>
      </c>
      <c r="R9192" s="9" t="str">
        <f>词典存放目录!$A$1&amp;O9192&amp;P9192&amp;Q9192</f>
        <v>F:\《自创文法查阅Excel》4.1备份\《B词汇·红宝书》\红宝书MP3分割\40 n2-よ (22).mp3</v>
      </c>
      <c r="S9192" s="38"/>
      <c r="T9192" s="56"/>
      <c r="U9192" s="56"/>
      <c r="V9192" s="30" t="str">
        <f t="shared" si="859"/>
        <v/>
      </c>
      <c r="W9192" s="29"/>
      <c r="X9192" s="9" t="s">
        <v>329</v>
      </c>
    </row>
    <row r="9193" spans="1:24" s="57" customFormat="1" ht="24">
      <c r="A9193" s="31">
        <v>9659</v>
      </c>
      <c r="B9193" s="32">
        <f t="shared" ca="1" si="856"/>
        <v>0.41522738753143507</v>
      </c>
      <c r="C9193" s="133" t="s">
        <v>17148</v>
      </c>
      <c r="D9193" s="126" t="s">
        <v>17149</v>
      </c>
      <c r="E9193" s="21"/>
      <c r="F9193" s="22"/>
      <c r="G9193" s="22"/>
      <c r="H9193" s="22"/>
      <c r="I9193" s="23"/>
      <c r="J9193" s="35" t="str">
        <f t="shared" si="857"/>
        <v>➸</v>
      </c>
      <c r="K9193" s="117" t="str">
        <f>词典存放目录!$A$1&amp;L9193&amp;M9193</f>
        <v>F:\《自创文法查阅Excel》4.1备份\《B词汇·红宝书》\红宝书15版图片\9659-ようりょう【要領】.jpg</v>
      </c>
      <c r="L9193" s="9" t="s">
        <v>18120</v>
      </c>
      <c r="M9193" s="117" t="s">
        <v>27308</v>
      </c>
      <c r="N9193" s="36" t="str">
        <f t="shared" si="858"/>
        <v>▶</v>
      </c>
      <c r="O9193" s="37" t="s">
        <v>18074</v>
      </c>
      <c r="P9193" s="37">
        <v>23</v>
      </c>
      <c r="Q9193" s="37" t="s">
        <v>23</v>
      </c>
      <c r="R9193" s="9" t="str">
        <f>词典存放目录!$A$1&amp;O9193&amp;P9193&amp;Q9193</f>
        <v>F:\《自创文法查阅Excel》4.1备份\《B词汇·红宝书》\红宝书MP3分割\40 n2-よ (23).mp3</v>
      </c>
      <c r="S9193" s="38"/>
      <c r="T9193" s="56"/>
      <c r="U9193" s="56"/>
      <c r="V9193" s="30" t="str">
        <f t="shared" si="859"/>
        <v/>
      </c>
      <c r="W9193" s="29"/>
      <c r="X9193" s="9" t="s">
        <v>329</v>
      </c>
    </row>
    <row r="9194" spans="1:24" s="57" customFormat="1" ht="24">
      <c r="A9194" s="31">
        <v>9660</v>
      </c>
      <c r="B9194" s="32">
        <f t="shared" ca="1" si="856"/>
        <v>0.50857310303480818</v>
      </c>
      <c r="C9194" s="133" t="s">
        <v>17150</v>
      </c>
      <c r="D9194" s="126" t="s">
        <v>17151</v>
      </c>
      <c r="E9194" s="21"/>
      <c r="F9194" s="22"/>
      <c r="G9194" s="22"/>
      <c r="H9194" s="22"/>
      <c r="I9194" s="23"/>
      <c r="J9194" s="35" t="str">
        <f t="shared" si="857"/>
        <v>➸</v>
      </c>
      <c r="K9194" s="117" t="str">
        <f>词典存放目录!$A$1&amp;L9194&amp;M9194</f>
        <v>F:\《自创文法查阅Excel》4.1备份\《B词汇·红宝书》\红宝书15版图片\9660-よか【余暇】.jpg</v>
      </c>
      <c r="L9194" s="9" t="s">
        <v>18120</v>
      </c>
      <c r="M9194" s="117" t="s">
        <v>27309</v>
      </c>
      <c r="N9194" s="36" t="str">
        <f t="shared" si="858"/>
        <v>▶</v>
      </c>
      <c r="O9194" s="37" t="s">
        <v>18074</v>
      </c>
      <c r="P9194" s="37">
        <v>24</v>
      </c>
      <c r="Q9194" s="37" t="s">
        <v>23</v>
      </c>
      <c r="R9194" s="9" t="str">
        <f>词典存放目录!$A$1&amp;O9194&amp;P9194&amp;Q9194</f>
        <v>F:\《自创文法查阅Excel》4.1备份\《B词汇·红宝书》\红宝书MP3分割\40 n2-よ (24).mp3</v>
      </c>
      <c r="S9194" s="38"/>
      <c r="T9194" s="56"/>
      <c r="U9194" s="56"/>
      <c r="V9194" s="30" t="str">
        <f t="shared" si="859"/>
        <v/>
      </c>
      <c r="W9194" s="29"/>
      <c r="X9194" s="9" t="s">
        <v>329</v>
      </c>
    </row>
    <row r="9195" spans="1:24" s="57" customFormat="1" ht="24">
      <c r="A9195" s="31">
        <v>9661</v>
      </c>
      <c r="B9195" s="32">
        <f t="shared" ca="1" si="856"/>
        <v>0.73789902904168547</v>
      </c>
      <c r="C9195" s="133" t="s">
        <v>17152</v>
      </c>
      <c r="D9195" s="126" t="s">
        <v>17153</v>
      </c>
      <c r="E9195" s="21"/>
      <c r="F9195" s="22"/>
      <c r="G9195" s="22"/>
      <c r="H9195" s="22"/>
      <c r="I9195" s="23"/>
      <c r="J9195" s="35" t="str">
        <f t="shared" si="857"/>
        <v>➸</v>
      </c>
      <c r="K9195" s="117" t="str">
        <f>词典存放目录!$A$1&amp;L9195&amp;M9195</f>
        <v>F:\《自创文法查阅Excel》4.1备份\《B词汇·红宝书》\红宝书15版图片\9661-よき【予期】.jpg</v>
      </c>
      <c r="L9195" s="9" t="s">
        <v>18120</v>
      </c>
      <c r="M9195" s="117" t="s">
        <v>27310</v>
      </c>
      <c r="N9195" s="36" t="str">
        <f t="shared" si="858"/>
        <v>▶</v>
      </c>
      <c r="O9195" s="37" t="s">
        <v>18074</v>
      </c>
      <c r="P9195" s="37">
        <v>25</v>
      </c>
      <c r="Q9195" s="37" t="s">
        <v>23</v>
      </c>
      <c r="R9195" s="9" t="str">
        <f>词典存放目录!$A$1&amp;O9195&amp;P9195&amp;Q9195</f>
        <v>F:\《自创文法查阅Excel》4.1备份\《B词汇·红宝书》\红宝书MP3分割\40 n2-よ (25).mp3</v>
      </c>
      <c r="S9195" s="38"/>
      <c r="T9195" s="56"/>
      <c r="U9195" s="56"/>
      <c r="V9195" s="30" t="str">
        <f t="shared" si="859"/>
        <v/>
      </c>
      <c r="W9195" s="29"/>
      <c r="X9195" s="9" t="s">
        <v>329</v>
      </c>
    </row>
    <row r="9196" spans="1:24" s="57" customFormat="1" ht="24">
      <c r="A9196" s="31">
        <v>9662</v>
      </c>
      <c r="B9196" s="32">
        <f t="shared" ca="1" si="856"/>
        <v>0.58101518673095642</v>
      </c>
      <c r="C9196" s="133" t="s">
        <v>17154</v>
      </c>
      <c r="D9196" s="126" t="s">
        <v>17155</v>
      </c>
      <c r="E9196" s="21"/>
      <c r="F9196" s="22"/>
      <c r="G9196" s="22"/>
      <c r="H9196" s="22"/>
      <c r="I9196" s="23"/>
      <c r="J9196" s="35" t="str">
        <f t="shared" si="857"/>
        <v>➸</v>
      </c>
      <c r="K9196" s="117" t="str">
        <f>词典存放目录!$A$1&amp;L9196&amp;M9196</f>
        <v>F:\《自创文法查阅Excel》4.1备份\《B词汇·红宝书》\红宝书15版图片\9662-よきん【預金】.jpg</v>
      </c>
      <c r="L9196" s="9" t="s">
        <v>18120</v>
      </c>
      <c r="M9196" s="117" t="s">
        <v>27311</v>
      </c>
      <c r="N9196" s="36" t="str">
        <f t="shared" si="858"/>
        <v>▶</v>
      </c>
      <c r="O9196" s="37" t="s">
        <v>18074</v>
      </c>
      <c r="P9196" s="37">
        <v>26</v>
      </c>
      <c r="Q9196" s="37" t="s">
        <v>23</v>
      </c>
      <c r="R9196" s="9" t="str">
        <f>词典存放目录!$A$1&amp;O9196&amp;P9196&amp;Q9196</f>
        <v>F:\《自创文法查阅Excel》4.1备份\《B词汇·红宝书》\红宝书MP3分割\40 n2-よ (26).mp3</v>
      </c>
      <c r="S9196" s="38"/>
      <c r="T9196" s="56"/>
      <c r="U9196" s="56"/>
      <c r="V9196" s="30" t="str">
        <f t="shared" si="859"/>
        <v/>
      </c>
      <c r="W9196" s="69"/>
      <c r="X9196" s="9" t="s">
        <v>329</v>
      </c>
    </row>
    <row r="9197" spans="1:24" s="57" customFormat="1" ht="24">
      <c r="A9197" s="31">
        <v>9663</v>
      </c>
      <c r="B9197" s="32">
        <f t="shared" ca="1" si="856"/>
        <v>0.19680201270559716</v>
      </c>
      <c r="C9197" s="133" t="s">
        <v>17156</v>
      </c>
      <c r="D9197" s="126" t="s">
        <v>17157</v>
      </c>
      <c r="E9197" s="21"/>
      <c r="F9197" s="22"/>
      <c r="G9197" s="22"/>
      <c r="H9197" s="22"/>
      <c r="I9197" s="23"/>
      <c r="J9197" s="35" t="str">
        <f t="shared" si="857"/>
        <v>➸</v>
      </c>
      <c r="K9197" s="117" t="str">
        <f>词典存放目录!$A$1&amp;L9197&amp;M9197</f>
        <v>F:\《自创文法查阅Excel》4.1备份\《B词汇·红宝书》\红宝书15版图片\9663-～よく【～欲】.jpg</v>
      </c>
      <c r="L9197" s="9" t="s">
        <v>18120</v>
      </c>
      <c r="M9197" s="117" t="s">
        <v>27312</v>
      </c>
      <c r="N9197" s="36" t="str">
        <f t="shared" si="858"/>
        <v>▶</v>
      </c>
      <c r="O9197" s="37" t="s">
        <v>18074</v>
      </c>
      <c r="P9197" s="37">
        <v>27</v>
      </c>
      <c r="Q9197" s="37" t="s">
        <v>23</v>
      </c>
      <c r="R9197" s="9" t="str">
        <f>词典存放目录!$A$1&amp;O9197&amp;P9197&amp;Q9197</f>
        <v>F:\《自创文法查阅Excel》4.1备份\《B词汇·红宝书》\红宝书MP3分割\40 n2-よ (27).mp3</v>
      </c>
      <c r="S9197" s="38"/>
      <c r="T9197" s="56"/>
      <c r="U9197" s="56"/>
      <c r="V9197" s="30" t="str">
        <f t="shared" si="859"/>
        <v/>
      </c>
      <c r="W9197" s="29"/>
      <c r="X9197" s="9" t="s">
        <v>329</v>
      </c>
    </row>
    <row r="9198" spans="1:24" s="57" customFormat="1" ht="24">
      <c r="A9198" s="31">
        <v>9664</v>
      </c>
      <c r="B9198" s="32">
        <f t="shared" ca="1" si="856"/>
        <v>0.67789814891728206</v>
      </c>
      <c r="C9198" s="133" t="s">
        <v>17158</v>
      </c>
      <c r="D9198" s="126" t="s">
        <v>17159</v>
      </c>
      <c r="E9198" s="21"/>
      <c r="F9198" s="22"/>
      <c r="G9198" s="22"/>
      <c r="H9198" s="22"/>
      <c r="I9198" s="23"/>
      <c r="J9198" s="35" t="str">
        <f t="shared" si="857"/>
        <v>➸</v>
      </c>
      <c r="K9198" s="117" t="str">
        <f>词典存放目录!$A$1&amp;L9198&amp;M9198</f>
        <v>F:\《自创文法查阅Excel》4.1备份\《B词汇·红宝书》\红宝书15版图片\9664-よく～【翌～】.jpg</v>
      </c>
      <c r="L9198" s="9" t="s">
        <v>18120</v>
      </c>
      <c r="M9198" s="117" t="s">
        <v>27313</v>
      </c>
      <c r="N9198" s="36" t="str">
        <f t="shared" si="858"/>
        <v>▶</v>
      </c>
      <c r="O9198" s="37" t="s">
        <v>18074</v>
      </c>
      <c r="P9198" s="37">
        <v>28</v>
      </c>
      <c r="Q9198" s="37" t="s">
        <v>23</v>
      </c>
      <c r="R9198" s="9" t="str">
        <f>词典存放目录!$A$1&amp;O9198&amp;P9198&amp;Q9198</f>
        <v>F:\《自创文法查阅Excel》4.1备份\《B词汇·红宝书》\红宝书MP3分割\40 n2-よ (28).mp3</v>
      </c>
      <c r="S9198" s="38"/>
      <c r="T9198" s="56"/>
      <c r="U9198" s="56"/>
      <c r="V9198" s="30" t="str">
        <f t="shared" si="859"/>
        <v/>
      </c>
      <c r="W9198" s="29"/>
      <c r="X9198" s="9" t="s">
        <v>329</v>
      </c>
    </row>
    <row r="9199" spans="1:24" s="57" customFormat="1" ht="24">
      <c r="A9199" s="31">
        <v>9665</v>
      </c>
      <c r="B9199" s="32">
        <f t="shared" ca="1" si="856"/>
        <v>0.38897988339433698</v>
      </c>
      <c r="C9199" s="133" t="s">
        <v>17160</v>
      </c>
      <c r="D9199" s="126" t="s">
        <v>17161</v>
      </c>
      <c r="E9199" s="21"/>
      <c r="F9199" s="22"/>
      <c r="G9199" s="22"/>
      <c r="H9199" s="22"/>
      <c r="I9199" s="23"/>
      <c r="J9199" s="35" t="str">
        <f t="shared" si="857"/>
        <v>➸</v>
      </c>
      <c r="K9199" s="117" t="str">
        <f>词典存放目录!$A$1&amp;L9199&amp;M9199</f>
        <v>F:\《自创文法查阅Excel》4.1备份\《B词汇·红宝书》\红宝书15版图片\9665-よくじつ【翌日】.jpg</v>
      </c>
      <c r="L9199" s="9" t="s">
        <v>18120</v>
      </c>
      <c r="M9199" s="117" t="s">
        <v>27314</v>
      </c>
      <c r="N9199" s="36" t="str">
        <f t="shared" si="858"/>
        <v>▶</v>
      </c>
      <c r="O9199" s="37" t="s">
        <v>18074</v>
      </c>
      <c r="P9199" s="37">
        <v>29</v>
      </c>
      <c r="Q9199" s="37" t="s">
        <v>23</v>
      </c>
      <c r="R9199" s="9" t="str">
        <f>词典存放目录!$A$1&amp;O9199&amp;P9199&amp;Q9199</f>
        <v>F:\《自创文法查阅Excel》4.1备份\《B词汇·红宝书》\红宝书MP3分割\40 n2-よ (29).mp3</v>
      </c>
      <c r="S9199" s="38"/>
      <c r="T9199" s="56"/>
      <c r="U9199" s="56"/>
      <c r="V9199" s="30" t="str">
        <f t="shared" si="859"/>
        <v/>
      </c>
      <c r="W9199" s="29"/>
      <c r="X9199" s="9" t="s">
        <v>329</v>
      </c>
    </row>
    <row r="9200" spans="1:24" s="57" customFormat="1" ht="24">
      <c r="A9200" s="31">
        <v>9666</v>
      </c>
      <c r="B9200" s="32">
        <f t="shared" ca="1" si="856"/>
        <v>0.16211957980991554</v>
      </c>
      <c r="C9200" s="133" t="s">
        <v>17162</v>
      </c>
      <c r="D9200" s="126"/>
      <c r="E9200" s="21"/>
      <c r="F9200" s="22"/>
      <c r="G9200" s="22"/>
      <c r="H9200" s="22"/>
      <c r="I9200" s="23"/>
      <c r="J9200" s="35" t="str">
        <f t="shared" si="857"/>
        <v>➸</v>
      </c>
      <c r="K9200" s="117" t="str">
        <f>词典存放目录!$A$1&amp;L9200&amp;M9200</f>
        <v>F:\《自创文法查阅Excel》4.1备份\《B词汇·红宝书》\红宝书15版图片\9666-よくも.jpg</v>
      </c>
      <c r="L9200" s="9" t="s">
        <v>18120</v>
      </c>
      <c r="M9200" s="117" t="s">
        <v>27315</v>
      </c>
      <c r="N9200" s="36" t="str">
        <f t="shared" si="858"/>
        <v>▶</v>
      </c>
      <c r="O9200" s="37" t="s">
        <v>18074</v>
      </c>
      <c r="P9200" s="37">
        <v>30</v>
      </c>
      <c r="Q9200" s="37" t="s">
        <v>23</v>
      </c>
      <c r="R9200" s="9" t="str">
        <f>词典存放目录!$A$1&amp;O9200&amp;P9200&amp;Q9200</f>
        <v>F:\《自创文法查阅Excel》4.1备份\《B词汇·红宝书》\红宝书MP3分割\40 n2-よ (30).mp3</v>
      </c>
      <c r="S9200" s="38"/>
      <c r="T9200" s="56"/>
      <c r="U9200" s="56"/>
      <c r="V9200" s="30" t="str">
        <f t="shared" si="859"/>
        <v/>
      </c>
      <c r="W9200" s="29"/>
      <c r="X9200" s="9" t="s">
        <v>329</v>
      </c>
    </row>
    <row r="9201" spans="1:24" s="57" customFormat="1" ht="24">
      <c r="A9201" s="31">
        <v>9667</v>
      </c>
      <c r="B9201" s="32">
        <f t="shared" ca="1" si="856"/>
        <v>0.18071444934684622</v>
      </c>
      <c r="C9201" s="133" t="s">
        <v>17163</v>
      </c>
      <c r="D9201" s="126" t="s">
        <v>17164</v>
      </c>
      <c r="E9201" s="21"/>
      <c r="F9201" s="22"/>
      <c r="G9201" s="22"/>
      <c r="H9201" s="22"/>
      <c r="I9201" s="23"/>
      <c r="J9201" s="35" t="str">
        <f t="shared" si="857"/>
        <v>➸</v>
      </c>
      <c r="K9201" s="117" t="str">
        <f>词典存放目录!$A$1&amp;L9201&amp;M9201</f>
        <v>F:\《自创文法查阅Excel》4.1备份\《B词汇·红宝书》\红宝书15版图片\9667-～よけ【～避け·除け】.jpg</v>
      </c>
      <c r="L9201" s="9" t="s">
        <v>18120</v>
      </c>
      <c r="M9201" s="117" t="s">
        <v>27316</v>
      </c>
      <c r="N9201" s="36" t="str">
        <f t="shared" si="858"/>
        <v>▶</v>
      </c>
      <c r="O9201" s="37" t="s">
        <v>18074</v>
      </c>
      <c r="P9201" s="37">
        <v>31</v>
      </c>
      <c r="Q9201" s="37" t="s">
        <v>23</v>
      </c>
      <c r="R9201" s="9" t="str">
        <f>词典存放目录!$A$1&amp;O9201&amp;P9201&amp;Q9201</f>
        <v>F:\《自创文法查阅Excel》4.1备份\《B词汇·红宝书》\红宝书MP3分割\40 n2-よ (31).mp3</v>
      </c>
      <c r="S9201" s="38"/>
      <c r="T9201" s="56"/>
      <c r="U9201" s="56"/>
      <c r="V9201" s="30" t="str">
        <f t="shared" si="859"/>
        <v/>
      </c>
      <c r="W9201" s="29"/>
      <c r="X9201" s="9" t="s">
        <v>329</v>
      </c>
    </row>
    <row r="9202" spans="1:24" s="57" customFormat="1" ht="24">
      <c r="A9202" s="31">
        <v>9668</v>
      </c>
      <c r="B9202" s="32">
        <f t="shared" ca="1" si="856"/>
        <v>0.39527385303990181</v>
      </c>
      <c r="C9202" s="133" t="s">
        <v>17165</v>
      </c>
      <c r="D9202" s="126" t="s">
        <v>17166</v>
      </c>
      <c r="E9202" s="21" t="s">
        <v>459</v>
      </c>
      <c r="F9202" s="22"/>
      <c r="G9202" s="22"/>
      <c r="H9202" s="22"/>
      <c r="I9202" s="23"/>
      <c r="J9202" s="35" t="str">
        <f t="shared" si="857"/>
        <v>➸</v>
      </c>
      <c r="K9202" s="117" t="str">
        <f>词典存放目录!$A$1&amp;L9202&amp;M9202</f>
        <v>F:\《自创文法查阅Excel》4.1备份\《B词汇·红宝书》\红宝书15版图片\9668-よけい【余計】.jpg</v>
      </c>
      <c r="L9202" s="9" t="s">
        <v>18120</v>
      </c>
      <c r="M9202" s="117" t="s">
        <v>27317</v>
      </c>
      <c r="N9202" s="36" t="str">
        <f t="shared" si="858"/>
        <v>▶</v>
      </c>
      <c r="O9202" s="37" t="s">
        <v>18074</v>
      </c>
      <c r="P9202" s="37">
        <v>32</v>
      </c>
      <c r="Q9202" s="37" t="s">
        <v>23</v>
      </c>
      <c r="R9202" s="9" t="str">
        <f>词典存放目录!$A$1&amp;O9202&amp;P9202&amp;Q9202</f>
        <v>F:\《自创文法查阅Excel》4.1备份\《B词汇·红宝书》\红宝书MP3分割\40 n2-よ (32).mp3</v>
      </c>
      <c r="S9202" s="38"/>
      <c r="T9202" s="56"/>
      <c r="U9202" s="56"/>
      <c r="V9202" s="30" t="str">
        <f t="shared" si="859"/>
        <v/>
      </c>
      <c r="W9202" s="29"/>
      <c r="X9202" s="9" t="s">
        <v>329</v>
      </c>
    </row>
    <row r="9203" spans="1:24" s="57" customFormat="1" ht="24">
      <c r="A9203" s="31">
        <v>9669</v>
      </c>
      <c r="B9203" s="32">
        <f t="shared" ca="1" si="856"/>
        <v>0.27332545523703167</v>
      </c>
      <c r="C9203" s="133" t="s">
        <v>17167</v>
      </c>
      <c r="D9203" s="126" t="s">
        <v>6372</v>
      </c>
      <c r="E9203" s="21"/>
      <c r="F9203" s="22"/>
      <c r="G9203" s="22"/>
      <c r="H9203" s="22"/>
      <c r="I9203" s="23"/>
      <c r="J9203" s="35" t="str">
        <f t="shared" si="857"/>
        <v>➸</v>
      </c>
      <c r="K9203" s="117" t="str">
        <f>词典存放目录!$A$1&amp;L9203&amp;M9203</f>
        <v>F:\《自创文法查阅Excel》4.1备份\《B词汇·红宝书》\红宝书15版图片\9669-よける【避ける】.jpg</v>
      </c>
      <c r="L9203" s="9" t="s">
        <v>18120</v>
      </c>
      <c r="M9203" s="117" t="s">
        <v>27318</v>
      </c>
      <c r="N9203" s="36" t="str">
        <f t="shared" si="858"/>
        <v>▶</v>
      </c>
      <c r="O9203" s="37" t="s">
        <v>18074</v>
      </c>
      <c r="P9203" s="37">
        <v>33</v>
      </c>
      <c r="Q9203" s="37" t="s">
        <v>23</v>
      </c>
      <c r="R9203" s="9" t="str">
        <f>词典存放目录!$A$1&amp;O9203&amp;P9203&amp;Q9203</f>
        <v>F:\《自创文法查阅Excel》4.1备份\《B词汇·红宝书》\红宝书MP3分割\40 n2-よ (33).mp3</v>
      </c>
      <c r="S9203" s="38"/>
      <c r="T9203" s="56"/>
      <c r="U9203" s="56"/>
      <c r="V9203" s="30" t="str">
        <f t="shared" si="859"/>
        <v/>
      </c>
      <c r="W9203" s="29"/>
      <c r="X9203" s="9" t="s">
        <v>329</v>
      </c>
    </row>
    <row r="9204" spans="1:24" s="57" customFormat="1" ht="24">
      <c r="A9204" s="31">
        <v>9670</v>
      </c>
      <c r="B9204" s="32">
        <f t="shared" ca="1" si="856"/>
        <v>0.23263088874757554</v>
      </c>
      <c r="C9204" s="133" t="s">
        <v>17168</v>
      </c>
      <c r="D9204" s="126" t="s">
        <v>17169</v>
      </c>
      <c r="E9204" s="21"/>
      <c r="F9204" s="22"/>
      <c r="G9204" s="22"/>
      <c r="H9204" s="22"/>
      <c r="I9204" s="23"/>
      <c r="J9204" s="35" t="str">
        <f t="shared" si="857"/>
        <v>➸</v>
      </c>
      <c r="K9204" s="117" t="str">
        <f>词典存放目录!$A$1&amp;L9204&amp;M9204</f>
        <v>F:\《自创文法查阅Excel》4.1备份\《B词汇·红宝书》\红宝书15版图片\9670-よこく【予告】.jpg</v>
      </c>
      <c r="L9204" s="9" t="s">
        <v>18120</v>
      </c>
      <c r="M9204" s="117" t="s">
        <v>27319</v>
      </c>
      <c r="N9204" s="36" t="str">
        <f t="shared" si="858"/>
        <v>▶</v>
      </c>
      <c r="O9204" s="37" t="s">
        <v>18074</v>
      </c>
      <c r="P9204" s="37">
        <v>34</v>
      </c>
      <c r="Q9204" s="37" t="s">
        <v>23</v>
      </c>
      <c r="R9204" s="9" t="str">
        <f>词典存放目录!$A$1&amp;O9204&amp;P9204&amp;Q9204</f>
        <v>F:\《自创文法查阅Excel》4.1备份\《B词汇·红宝书》\红宝书MP3分割\40 n2-よ (34).mp3</v>
      </c>
      <c r="S9204" s="38"/>
      <c r="T9204" s="56"/>
      <c r="U9204" s="56"/>
      <c r="V9204" s="30" t="str">
        <f t="shared" si="859"/>
        <v/>
      </c>
      <c r="W9204" s="29"/>
      <c r="X9204" s="9" t="s">
        <v>329</v>
      </c>
    </row>
    <row r="9205" spans="1:24" s="57" customFormat="1" ht="24">
      <c r="A9205" s="31">
        <v>9671</v>
      </c>
      <c r="B9205" s="32">
        <f t="shared" ca="1" si="856"/>
        <v>0.99039057735014435</v>
      </c>
      <c r="C9205" s="133" t="s">
        <v>17170</v>
      </c>
      <c r="D9205" s="126" t="s">
        <v>17171</v>
      </c>
      <c r="E9205" s="21"/>
      <c r="F9205" s="22"/>
      <c r="G9205" s="22"/>
      <c r="H9205" s="22"/>
      <c r="I9205" s="23"/>
      <c r="J9205" s="35" t="str">
        <f t="shared" si="857"/>
        <v>➸</v>
      </c>
      <c r="K9205" s="117" t="str">
        <f>词典存放目录!$A$1&amp;L9205&amp;M9205</f>
        <v>F:\《自创文法查阅Excel》4.1备份\《B词汇·红宝书》\红宝书15版图片\9671-よこす【寄越す】.jpg</v>
      </c>
      <c r="L9205" s="9" t="s">
        <v>18120</v>
      </c>
      <c r="M9205" s="117" t="s">
        <v>27320</v>
      </c>
      <c r="N9205" s="36" t="str">
        <f t="shared" si="858"/>
        <v>▶</v>
      </c>
      <c r="O9205" s="37" t="s">
        <v>18074</v>
      </c>
      <c r="P9205" s="37">
        <v>35</v>
      </c>
      <c r="Q9205" s="37" t="s">
        <v>23</v>
      </c>
      <c r="R9205" s="9" t="str">
        <f>词典存放目录!$A$1&amp;O9205&amp;P9205&amp;Q9205</f>
        <v>F:\《自创文法查阅Excel》4.1备份\《B词汇·红宝书》\红宝书MP3分割\40 n2-よ (35).mp3</v>
      </c>
      <c r="S9205" s="38"/>
      <c r="T9205" s="56"/>
      <c r="U9205" s="56"/>
      <c r="V9205" s="30" t="str">
        <f t="shared" si="859"/>
        <v/>
      </c>
      <c r="W9205" s="102"/>
      <c r="X9205" s="9" t="s">
        <v>329</v>
      </c>
    </row>
    <row r="9206" spans="1:24" s="57" customFormat="1" ht="24">
      <c r="A9206" s="31">
        <v>9672</v>
      </c>
      <c r="B9206" s="32">
        <f t="shared" ca="1" si="856"/>
        <v>0.32616863282431707</v>
      </c>
      <c r="C9206" s="133" t="s">
        <v>17172</v>
      </c>
      <c r="D9206" s="126" t="s">
        <v>17173</v>
      </c>
      <c r="E9206" s="21"/>
      <c r="F9206" s="22"/>
      <c r="G9206" s="22"/>
      <c r="H9206" s="22"/>
      <c r="I9206" s="23"/>
      <c r="J9206" s="35" t="str">
        <f t="shared" si="857"/>
        <v>➸</v>
      </c>
      <c r="K9206" s="117" t="str">
        <f>词典存放目录!$A$1&amp;L9206&amp;M9206</f>
        <v>F:\《自创文法查阅Excel》4.1备份\《B词汇·红宝书》\红宝书15版图片\9672-よし【良し】.jpg</v>
      </c>
      <c r="L9206" s="9" t="s">
        <v>18120</v>
      </c>
      <c r="M9206" s="117" t="s">
        <v>27321</v>
      </c>
      <c r="N9206" s="36" t="str">
        <f t="shared" si="858"/>
        <v>▶</v>
      </c>
      <c r="O9206" s="37" t="s">
        <v>18074</v>
      </c>
      <c r="P9206" s="37">
        <v>36</v>
      </c>
      <c r="Q9206" s="37" t="s">
        <v>23</v>
      </c>
      <c r="R9206" s="9" t="str">
        <f>词典存放目录!$A$1&amp;O9206&amp;P9206&amp;Q9206</f>
        <v>F:\《自创文法查阅Excel》4.1备份\《B词汇·红宝书》\红宝书MP3分割\40 n2-よ (36).mp3</v>
      </c>
      <c r="S9206" s="38"/>
      <c r="T9206" s="56"/>
      <c r="U9206" s="56"/>
      <c r="V9206" s="30" t="str">
        <f t="shared" si="859"/>
        <v/>
      </c>
      <c r="W9206" s="29"/>
      <c r="X9206" s="9" t="s">
        <v>329</v>
      </c>
    </row>
    <row r="9207" spans="1:24" s="57" customFormat="1" ht="24">
      <c r="A9207" s="31">
        <v>9673</v>
      </c>
      <c r="B9207" s="32">
        <f t="shared" ca="1" si="856"/>
        <v>0.42848571308109773</v>
      </c>
      <c r="C9207" s="133" t="s">
        <v>17174</v>
      </c>
      <c r="D9207" s="126" t="s">
        <v>17175</v>
      </c>
      <c r="E9207" s="21"/>
      <c r="F9207" s="22"/>
      <c r="G9207" s="22"/>
      <c r="H9207" s="22"/>
      <c r="I9207" s="23"/>
      <c r="J9207" s="35" t="str">
        <f t="shared" si="857"/>
        <v>➸</v>
      </c>
      <c r="K9207" s="117" t="str">
        <f>词典存放目录!$A$1&amp;L9207&amp;M9207</f>
        <v>F:\《自创文法查阅Excel》4.1备份\《B词汇·红宝书》\红宝书15版图片\9673-よす【止す】.jpg</v>
      </c>
      <c r="L9207" s="9" t="s">
        <v>18120</v>
      </c>
      <c r="M9207" s="117" t="s">
        <v>27322</v>
      </c>
      <c r="N9207" s="36" t="str">
        <f t="shared" si="858"/>
        <v>▶</v>
      </c>
      <c r="O9207" s="37" t="s">
        <v>18074</v>
      </c>
      <c r="P9207" s="37">
        <v>37</v>
      </c>
      <c r="Q9207" s="37" t="s">
        <v>23</v>
      </c>
      <c r="R9207" s="9" t="str">
        <f>词典存放目录!$A$1&amp;O9207&amp;P9207&amp;Q9207</f>
        <v>F:\《自创文法查阅Excel》4.1备份\《B词汇·红宝书》\红宝书MP3分割\40 n2-よ (37).mp3</v>
      </c>
      <c r="S9207" s="38"/>
      <c r="T9207" s="56"/>
      <c r="U9207" s="56"/>
      <c r="V9207" s="30" t="str">
        <f t="shared" si="859"/>
        <v/>
      </c>
      <c r="W9207" s="29"/>
      <c r="X9207" s="9" t="s">
        <v>329</v>
      </c>
    </row>
    <row r="9208" spans="1:24" s="57" customFormat="1" ht="24">
      <c r="A9208" s="31">
        <v>9674</v>
      </c>
      <c r="B9208" s="32">
        <f t="shared" ca="1" si="856"/>
        <v>0.69022488144305805</v>
      </c>
      <c r="C9208" s="133" t="s">
        <v>17176</v>
      </c>
      <c r="D9208" s="126" t="s">
        <v>17177</v>
      </c>
      <c r="E9208" s="21"/>
      <c r="F9208" s="22"/>
      <c r="G9208" s="22"/>
      <c r="H9208" s="22"/>
      <c r="I9208" s="23"/>
      <c r="J9208" s="35" t="str">
        <f t="shared" si="857"/>
        <v>➸</v>
      </c>
      <c r="K9208" s="117" t="str">
        <f>词典存放目录!$A$1&amp;L9208&amp;M9208</f>
        <v>F:\《自创文法查阅Excel》4.1备份\《B词汇·红宝书》\红宝书15版图片\9674-よせん【予選】.jpg</v>
      </c>
      <c r="L9208" s="9" t="s">
        <v>18120</v>
      </c>
      <c r="M9208" s="117" t="s">
        <v>27323</v>
      </c>
      <c r="N9208" s="36" t="str">
        <f t="shared" si="858"/>
        <v>▶</v>
      </c>
      <c r="O9208" s="37" t="s">
        <v>18074</v>
      </c>
      <c r="P9208" s="37">
        <v>38</v>
      </c>
      <c r="Q9208" s="37" t="s">
        <v>23</v>
      </c>
      <c r="R9208" s="9" t="str">
        <f>词典存放目录!$A$1&amp;O9208&amp;P9208&amp;Q9208</f>
        <v>F:\《自创文法查阅Excel》4.1备份\《B词汇·红宝书》\红宝书MP3分割\40 n2-よ (38).mp3</v>
      </c>
      <c r="S9208" s="38"/>
      <c r="T9208" s="56"/>
      <c r="U9208" s="56"/>
      <c r="V9208" s="30" t="str">
        <f t="shared" si="859"/>
        <v/>
      </c>
      <c r="W9208" s="29"/>
      <c r="X9208" s="9" t="s">
        <v>329</v>
      </c>
    </row>
    <row r="9209" spans="1:24" s="57" customFormat="1" ht="24">
      <c r="A9209" s="31">
        <v>9675</v>
      </c>
      <c r="B9209" s="32">
        <f t="shared" ca="1" si="856"/>
        <v>0.91502437869371933</v>
      </c>
      <c r="C9209" s="133" t="s">
        <v>17178</v>
      </c>
      <c r="D9209" s="126" t="s">
        <v>17179</v>
      </c>
      <c r="E9209" s="21"/>
      <c r="F9209" s="22"/>
      <c r="G9209" s="22"/>
      <c r="H9209" s="22"/>
      <c r="I9209" s="23"/>
      <c r="J9209" s="35" t="str">
        <f t="shared" si="857"/>
        <v>➸</v>
      </c>
      <c r="K9209" s="117" t="str">
        <f>词典存放目录!$A$1&amp;L9209&amp;M9209</f>
        <v>F:\《自创文法查阅Excel》4.1备份\《B词汇·红宝书》\红宝书15版图片\9675-よそ【余所】.jpg</v>
      </c>
      <c r="L9209" s="9" t="s">
        <v>18120</v>
      </c>
      <c r="M9209" s="117" t="s">
        <v>27324</v>
      </c>
      <c r="N9209" s="36" t="str">
        <f t="shared" si="858"/>
        <v>▶</v>
      </c>
      <c r="O9209" s="37" t="s">
        <v>18074</v>
      </c>
      <c r="P9209" s="37">
        <v>39</v>
      </c>
      <c r="Q9209" s="37" t="s">
        <v>23</v>
      </c>
      <c r="R9209" s="9" t="str">
        <f>词典存放目录!$A$1&amp;O9209&amp;P9209&amp;Q9209</f>
        <v>F:\《自创文法查阅Excel》4.1备份\《B词汇·红宝书》\红宝书MP3分割\40 n2-よ (39).mp3</v>
      </c>
      <c r="S9209" s="38"/>
      <c r="T9209" s="56"/>
      <c r="U9209" s="56"/>
      <c r="V9209" s="30"/>
      <c r="W9209" s="29"/>
      <c r="X9209" s="9" t="s">
        <v>329</v>
      </c>
    </row>
    <row r="9210" spans="1:24" s="57" customFormat="1" ht="24">
      <c r="A9210" s="31">
        <v>9676</v>
      </c>
      <c r="B9210" s="32">
        <f t="shared" ca="1" si="856"/>
        <v>0.99731316828590999</v>
      </c>
      <c r="C9210" s="133" t="s">
        <v>17180</v>
      </c>
      <c r="D9210" s="126" t="s">
        <v>17181</v>
      </c>
      <c r="E9210" s="21"/>
      <c r="F9210" s="22"/>
      <c r="G9210" s="22"/>
      <c r="H9210" s="22"/>
      <c r="I9210" s="23"/>
      <c r="J9210" s="35" t="str">
        <f t="shared" si="857"/>
        <v>➸</v>
      </c>
      <c r="K9210" s="117" t="str">
        <f>词典存放目录!$A$1&amp;L9210&amp;M9210</f>
        <v>F:\《自创文法查阅Excel》4.1备份\《B词汇·红宝书》\红宝书15版图片\9676-ヨット【yacht】.jpg</v>
      </c>
      <c r="L9210" s="9" t="s">
        <v>18120</v>
      </c>
      <c r="M9210" s="117" t="s">
        <v>27325</v>
      </c>
      <c r="N9210" s="36" t="str">
        <f t="shared" si="858"/>
        <v>▶</v>
      </c>
      <c r="O9210" s="37" t="s">
        <v>18074</v>
      </c>
      <c r="P9210" s="37">
        <v>40</v>
      </c>
      <c r="Q9210" s="37" t="s">
        <v>23</v>
      </c>
      <c r="R9210" s="9" t="str">
        <f>词典存放目录!$A$1&amp;O9210&amp;P9210&amp;Q9210</f>
        <v>F:\《自创文法查阅Excel》4.1备份\《B词汇·红宝书》\红宝书MP3分割\40 n2-よ (40).mp3</v>
      </c>
      <c r="S9210" s="38"/>
      <c r="T9210" s="56"/>
      <c r="U9210" s="56"/>
      <c r="V9210" s="30" t="str">
        <f t="shared" ref="V9210:V9229" si="860">IF(COUNTA(S9210:U9210)=0,"",COUNTIF(S9210:U9210,"0")/COUNTA(S9210:U9210))</f>
        <v/>
      </c>
      <c r="W9210" s="29"/>
      <c r="X9210" s="9" t="s">
        <v>329</v>
      </c>
    </row>
    <row r="9211" spans="1:24" s="57" customFormat="1" ht="24">
      <c r="A9211" s="31">
        <v>9677</v>
      </c>
      <c r="B9211" s="32">
        <f t="shared" ref="B9211:B9274" ca="1" si="861">RAND()</f>
        <v>0.51413641220135387</v>
      </c>
      <c r="C9211" s="133" t="s">
        <v>17182</v>
      </c>
      <c r="D9211" s="126" t="s">
        <v>17183</v>
      </c>
      <c r="E9211" s="21"/>
      <c r="F9211" s="22"/>
      <c r="G9211" s="22"/>
      <c r="H9211" s="22"/>
      <c r="I9211" s="23"/>
      <c r="J9211" s="35" t="str">
        <f t="shared" ref="J9211:J9274" si="862">HYPERLINK(K9211,"➸")</f>
        <v>➸</v>
      </c>
      <c r="K9211" s="117" t="str">
        <f>词典存放目录!$A$1&amp;L9211&amp;M9211</f>
        <v>F:\《自创文法查阅Excel》4.1备份\《B词汇·红宝书》\红宝书15版图片\9677-よっぱらう【酔っ払う】.jpg</v>
      </c>
      <c r="L9211" s="9" t="s">
        <v>18120</v>
      </c>
      <c r="M9211" s="117" t="s">
        <v>27326</v>
      </c>
      <c r="N9211" s="36" t="str">
        <f t="shared" ref="N9211:N9274" si="863">HYPERLINK(R9211,"▶")</f>
        <v>▶</v>
      </c>
      <c r="O9211" s="37" t="s">
        <v>18074</v>
      </c>
      <c r="P9211" s="37">
        <v>41</v>
      </c>
      <c r="Q9211" s="37" t="s">
        <v>23</v>
      </c>
      <c r="R9211" s="9" t="str">
        <f>词典存放目录!$A$1&amp;O9211&amp;P9211&amp;Q9211</f>
        <v>F:\《自创文法查阅Excel》4.1备份\《B词汇·红宝书》\红宝书MP3分割\40 n2-よ (41).mp3</v>
      </c>
      <c r="S9211" s="38"/>
      <c r="T9211" s="56"/>
      <c r="U9211" s="56"/>
      <c r="V9211" s="30" t="str">
        <f t="shared" si="860"/>
        <v/>
      </c>
      <c r="W9211" s="29"/>
      <c r="X9211" s="9" t="s">
        <v>329</v>
      </c>
    </row>
    <row r="9212" spans="1:24" s="57" customFormat="1" ht="24">
      <c r="A9212" s="31">
        <v>9678</v>
      </c>
      <c r="B9212" s="32">
        <f t="shared" ca="1" si="861"/>
        <v>0.21436691696738297</v>
      </c>
      <c r="C9212" s="133" t="s">
        <v>17184</v>
      </c>
      <c r="D9212" s="126" t="s">
        <v>17185</v>
      </c>
      <c r="E9212" s="21"/>
      <c r="F9212" s="22"/>
      <c r="G9212" s="22"/>
      <c r="H9212" s="22"/>
      <c r="I9212" s="23"/>
      <c r="J9212" s="35" t="str">
        <f t="shared" si="862"/>
        <v>➸</v>
      </c>
      <c r="K9212" s="117" t="str">
        <f>词典存放目录!$A$1&amp;L9212&amp;M9212</f>
        <v>F:\《自创文法查阅Excel》4.1备份\《B词汇·红宝书》\红宝书15版图片\9678-よび【予備】.jpg</v>
      </c>
      <c r="L9212" s="9" t="s">
        <v>18120</v>
      </c>
      <c r="M9212" s="117" t="s">
        <v>27327</v>
      </c>
      <c r="N9212" s="36" t="str">
        <f t="shared" si="863"/>
        <v>▶</v>
      </c>
      <c r="O9212" s="37" t="s">
        <v>18074</v>
      </c>
      <c r="P9212" s="37">
        <v>42</v>
      </c>
      <c r="Q9212" s="37" t="s">
        <v>23</v>
      </c>
      <c r="R9212" s="9" t="str">
        <f>词典存放目录!$A$1&amp;O9212&amp;P9212&amp;Q9212</f>
        <v>F:\《自创文法查阅Excel》4.1备份\《B词汇·红宝书》\红宝书MP3分割\40 n2-よ (42).mp3</v>
      </c>
      <c r="S9212" s="38"/>
      <c r="T9212" s="56"/>
      <c r="U9212" s="56"/>
      <c r="V9212" s="30" t="str">
        <f t="shared" si="860"/>
        <v/>
      </c>
      <c r="W9212" s="29"/>
      <c r="X9212" s="9" t="s">
        <v>329</v>
      </c>
    </row>
    <row r="9213" spans="1:24" s="57" customFormat="1" ht="24">
      <c r="A9213" s="31">
        <v>9679</v>
      </c>
      <c r="B9213" s="32">
        <f t="shared" ca="1" si="861"/>
        <v>0.67532958056807724</v>
      </c>
      <c r="C9213" s="133" t="s">
        <v>17186</v>
      </c>
      <c r="D9213" s="126" t="s">
        <v>17187</v>
      </c>
      <c r="E9213" s="21"/>
      <c r="F9213" s="22"/>
      <c r="G9213" s="22"/>
      <c r="H9213" s="22"/>
      <c r="I9213" s="23"/>
      <c r="J9213" s="35" t="str">
        <f t="shared" si="862"/>
        <v>➸</v>
      </c>
      <c r="K9213" s="117" t="str">
        <f>词典存放目录!$A$1&amp;L9213&amp;M9213</f>
        <v>F:\《自创文法查阅Excel》4.1备份\《B词汇·红宝书》\红宝书15版图片\9679-よびかける【呼び掛ける】.jpg</v>
      </c>
      <c r="L9213" s="9" t="s">
        <v>18120</v>
      </c>
      <c r="M9213" s="117" t="s">
        <v>27328</v>
      </c>
      <c r="N9213" s="36" t="str">
        <f t="shared" si="863"/>
        <v>▶</v>
      </c>
      <c r="O9213" s="37" t="s">
        <v>18074</v>
      </c>
      <c r="P9213" s="37">
        <v>43</v>
      </c>
      <c r="Q9213" s="37" t="s">
        <v>23</v>
      </c>
      <c r="R9213" s="9" t="str">
        <f>词典存放目录!$A$1&amp;O9213&amp;P9213&amp;Q9213</f>
        <v>F:\《自创文法查阅Excel》4.1备份\《B词汇·红宝书》\红宝书MP3分割\40 n2-よ (43).mp3</v>
      </c>
      <c r="S9213" s="38"/>
      <c r="T9213" s="56"/>
      <c r="U9213" s="56"/>
      <c r="V9213" s="30" t="str">
        <f t="shared" si="860"/>
        <v/>
      </c>
      <c r="W9213" s="29"/>
      <c r="X9213" s="9" t="s">
        <v>329</v>
      </c>
    </row>
    <row r="9214" spans="1:24" s="57" customFormat="1" ht="24">
      <c r="A9214" s="31">
        <v>9681</v>
      </c>
      <c r="B9214" s="32">
        <f t="shared" ca="1" si="861"/>
        <v>5.7361350283453238E-2</v>
      </c>
      <c r="C9214" s="133" t="s">
        <v>17188</v>
      </c>
      <c r="D9214" s="126" t="s">
        <v>17189</v>
      </c>
      <c r="E9214" s="21"/>
      <c r="F9214" s="22"/>
      <c r="G9214" s="22"/>
      <c r="H9214" s="22"/>
      <c r="I9214" s="23"/>
      <c r="J9214" s="35" t="str">
        <f t="shared" si="862"/>
        <v>➸</v>
      </c>
      <c r="K9214" s="117" t="str">
        <f>词典存放目录!$A$1&amp;L9214&amp;M9214</f>
        <v>F:\《自创文法查阅Excel》4.1备份\《B词汇·红宝书》\红宝书15版图片\9681-よびすて【呼び捨て】.jpg</v>
      </c>
      <c r="L9214" s="9" t="s">
        <v>18120</v>
      </c>
      <c r="M9214" s="117" t="s">
        <v>27329</v>
      </c>
      <c r="N9214" s="36" t="str">
        <f t="shared" si="863"/>
        <v>▶</v>
      </c>
      <c r="O9214" s="37" t="s">
        <v>18074</v>
      </c>
      <c r="P9214" s="37">
        <v>45</v>
      </c>
      <c r="Q9214" s="37" t="s">
        <v>23</v>
      </c>
      <c r="R9214" s="9" t="str">
        <f>词典存放目录!$A$1&amp;O9214&amp;P9214&amp;Q9214</f>
        <v>F:\《自创文法查阅Excel》4.1备份\《B词汇·红宝书》\红宝书MP3分割\40 n2-よ (45).mp3</v>
      </c>
      <c r="S9214" s="38"/>
      <c r="T9214" s="56"/>
      <c r="U9214" s="56"/>
      <c r="V9214" s="30" t="str">
        <f t="shared" si="860"/>
        <v/>
      </c>
      <c r="W9214" s="69"/>
      <c r="X9214" s="9" t="s">
        <v>329</v>
      </c>
    </row>
    <row r="9215" spans="1:24" s="57" customFormat="1" ht="24">
      <c r="A9215" s="31">
        <v>9682</v>
      </c>
      <c r="B9215" s="32">
        <f t="shared" ca="1" si="861"/>
        <v>0.30326669260153638</v>
      </c>
      <c r="C9215" s="133" t="s">
        <v>17190</v>
      </c>
      <c r="D9215" s="126" t="s">
        <v>17191</v>
      </c>
      <c r="E9215" s="21"/>
      <c r="F9215" s="22"/>
      <c r="G9215" s="22"/>
      <c r="H9215" s="22"/>
      <c r="I9215" s="23"/>
      <c r="J9215" s="35" t="str">
        <f t="shared" si="862"/>
        <v>➸</v>
      </c>
      <c r="K9215" s="117" t="str">
        <f>词典存放目录!$A$1&amp;L9215&amp;M9215</f>
        <v>F:\《自创文法查阅Excel》4.1备份\《B词汇·红宝书》\红宝书15版图片\9682-よびだす【呼び出す】.jpg</v>
      </c>
      <c r="L9215" s="9" t="s">
        <v>18120</v>
      </c>
      <c r="M9215" s="117" t="s">
        <v>27330</v>
      </c>
      <c r="N9215" s="36" t="str">
        <f t="shared" si="863"/>
        <v>▶</v>
      </c>
      <c r="O9215" s="37" t="s">
        <v>18074</v>
      </c>
      <c r="P9215" s="37">
        <v>46</v>
      </c>
      <c r="Q9215" s="37" t="s">
        <v>23</v>
      </c>
      <c r="R9215" s="9" t="str">
        <f>词典存放目录!$A$1&amp;O9215&amp;P9215&amp;Q9215</f>
        <v>F:\《自创文法查阅Excel》4.1备份\《B词汇·红宝书》\红宝书MP3分割\40 n2-よ (46).mp3</v>
      </c>
      <c r="S9215" s="38"/>
      <c r="T9215" s="56"/>
      <c r="U9215" s="56"/>
      <c r="V9215" s="30" t="str">
        <f t="shared" si="860"/>
        <v/>
      </c>
      <c r="W9215" s="29"/>
      <c r="X9215" s="9" t="s">
        <v>329</v>
      </c>
    </row>
    <row r="9216" spans="1:24" s="57" customFormat="1" ht="24">
      <c r="A9216" s="31">
        <v>9683</v>
      </c>
      <c r="B9216" s="32">
        <f t="shared" ca="1" si="861"/>
        <v>0.4468649289991895</v>
      </c>
      <c r="C9216" s="133" t="s">
        <v>17192</v>
      </c>
      <c r="D9216" s="126" t="s">
        <v>17193</v>
      </c>
      <c r="E9216" s="21"/>
      <c r="F9216" s="22"/>
      <c r="G9216" s="22"/>
      <c r="H9216" s="22"/>
      <c r="I9216" s="23"/>
      <c r="J9216" s="35" t="str">
        <f t="shared" si="862"/>
        <v>➸</v>
      </c>
      <c r="K9216" s="117" t="str">
        <f>词典存放目录!$A$1&amp;L9216&amp;M9216</f>
        <v>F:\《自创文法查阅Excel》4.1备份\《B词汇·红宝书》\红宝书15版图片\9683-よびとめる【呼び止める】.jpg</v>
      </c>
      <c r="L9216" s="9" t="s">
        <v>18120</v>
      </c>
      <c r="M9216" s="117" t="s">
        <v>27331</v>
      </c>
      <c r="N9216" s="36" t="str">
        <f t="shared" si="863"/>
        <v>▶</v>
      </c>
      <c r="O9216" s="37" t="s">
        <v>18074</v>
      </c>
      <c r="P9216" s="37">
        <v>47</v>
      </c>
      <c r="Q9216" s="37" t="s">
        <v>23</v>
      </c>
      <c r="R9216" s="9" t="str">
        <f>词典存放目录!$A$1&amp;O9216&amp;P9216&amp;Q9216</f>
        <v>F:\《自创文法查阅Excel》4.1备份\《B词汇·红宝书》\红宝书MP3分割\40 n2-よ (47).mp3</v>
      </c>
      <c r="S9216" s="38"/>
      <c r="T9216" s="56"/>
      <c r="U9216" s="56"/>
      <c r="V9216" s="30" t="str">
        <f t="shared" si="860"/>
        <v/>
      </c>
      <c r="W9216" s="29"/>
      <c r="X9216" s="9" t="s">
        <v>329</v>
      </c>
    </row>
    <row r="9217" spans="1:24" s="57" customFormat="1" ht="24">
      <c r="A9217" s="31">
        <v>9684</v>
      </c>
      <c r="B9217" s="32">
        <f t="shared" ca="1" si="861"/>
        <v>0.76176092840355347</v>
      </c>
      <c r="C9217" s="133" t="s">
        <v>17194</v>
      </c>
      <c r="D9217" s="126" t="s">
        <v>17195</v>
      </c>
      <c r="E9217" s="21"/>
      <c r="F9217" s="22"/>
      <c r="G9217" s="22"/>
      <c r="H9217" s="22"/>
      <c r="I9217" s="23"/>
      <c r="J9217" s="35" t="str">
        <f t="shared" si="862"/>
        <v>➸</v>
      </c>
      <c r="K9217" s="117" t="str">
        <f>词典存放目录!$A$1&amp;L9217&amp;M9217</f>
        <v>F:\《自创文法查阅Excel》4.1备份\《B词汇·红宝书》\红宝书15版图片\9684-よふかし【夜更かし】.jpg</v>
      </c>
      <c r="L9217" s="9" t="s">
        <v>18120</v>
      </c>
      <c r="M9217" s="117" t="s">
        <v>27332</v>
      </c>
      <c r="N9217" s="36" t="str">
        <f t="shared" si="863"/>
        <v>▶</v>
      </c>
      <c r="O9217" s="37" t="s">
        <v>18074</v>
      </c>
      <c r="P9217" s="37">
        <v>48</v>
      </c>
      <c r="Q9217" s="37" t="s">
        <v>23</v>
      </c>
      <c r="R9217" s="9" t="str">
        <f>词典存放目录!$A$1&amp;O9217&amp;P9217&amp;Q9217</f>
        <v>F:\《自创文法查阅Excel》4.1备份\《B词汇·红宝书》\红宝书MP3分割\40 n2-よ (48).mp3</v>
      </c>
      <c r="S9217" s="38"/>
      <c r="T9217" s="56"/>
      <c r="U9217" s="56"/>
      <c r="V9217" s="30" t="str">
        <f t="shared" si="860"/>
        <v/>
      </c>
      <c r="W9217" s="29"/>
      <c r="X9217" s="9" t="s">
        <v>329</v>
      </c>
    </row>
    <row r="9218" spans="1:24" s="57" customFormat="1" ht="24">
      <c r="A9218" s="31">
        <v>9685</v>
      </c>
      <c r="B9218" s="32">
        <f t="shared" ca="1" si="861"/>
        <v>0.72292669263447473</v>
      </c>
      <c r="C9218" s="133" t="s">
        <v>17196</v>
      </c>
      <c r="D9218" s="126" t="s">
        <v>17197</v>
      </c>
      <c r="E9218" s="21"/>
      <c r="F9218" s="22"/>
      <c r="G9218" s="22"/>
      <c r="H9218" s="22"/>
      <c r="I9218" s="23"/>
      <c r="J9218" s="35" t="str">
        <f t="shared" si="862"/>
        <v>➸</v>
      </c>
      <c r="K9218" s="117" t="str">
        <f>词典存放目录!$A$1&amp;L9218&amp;M9218</f>
        <v>F:\《自创文法查阅Excel》4.1备份\《B词汇·红宝书》\红宝书15版图片\9685-よぶん【余分】.jpg</v>
      </c>
      <c r="L9218" s="9" t="s">
        <v>18120</v>
      </c>
      <c r="M9218" s="117" t="s">
        <v>27333</v>
      </c>
      <c r="N9218" s="36" t="str">
        <f t="shared" si="863"/>
        <v>▶</v>
      </c>
      <c r="O9218" s="37" t="s">
        <v>18074</v>
      </c>
      <c r="P9218" s="37">
        <v>49</v>
      </c>
      <c r="Q9218" s="37" t="s">
        <v>23</v>
      </c>
      <c r="R9218" s="9" t="str">
        <f>词典存放目录!$A$1&amp;O9218&amp;P9218&amp;Q9218</f>
        <v>F:\《自创文法查阅Excel》4.1备份\《B词汇·红宝书》\红宝书MP3分割\40 n2-よ (49).mp3</v>
      </c>
      <c r="S9218" s="38"/>
      <c r="T9218" s="56"/>
      <c r="U9218" s="56"/>
      <c r="V9218" s="30" t="str">
        <f t="shared" si="860"/>
        <v/>
      </c>
      <c r="W9218" s="29"/>
      <c r="X9218" s="9" t="s">
        <v>329</v>
      </c>
    </row>
    <row r="9219" spans="1:24" s="57" customFormat="1" ht="24">
      <c r="A9219" s="31">
        <v>9686</v>
      </c>
      <c r="B9219" s="32">
        <f t="shared" ca="1" si="861"/>
        <v>0.50912876062572998</v>
      </c>
      <c r="C9219" s="133" t="s">
        <v>17198</v>
      </c>
      <c r="D9219" s="126" t="s">
        <v>17199</v>
      </c>
      <c r="E9219" s="21"/>
      <c r="F9219" s="22"/>
      <c r="G9219" s="22"/>
      <c r="H9219" s="22"/>
      <c r="I9219" s="23"/>
      <c r="J9219" s="35" t="str">
        <f t="shared" si="862"/>
        <v>➸</v>
      </c>
      <c r="K9219" s="117" t="str">
        <f>词典存放目录!$A$1&amp;L9219&amp;M9219</f>
        <v>F:\《自创文法查阅Excel》4.1备份\《B词汇·红宝书》\红宝书15版图片\9686-よほう【予報】.jpg</v>
      </c>
      <c r="L9219" s="9" t="s">
        <v>18120</v>
      </c>
      <c r="M9219" s="117" t="s">
        <v>27334</v>
      </c>
      <c r="N9219" s="36" t="str">
        <f t="shared" si="863"/>
        <v>▶</v>
      </c>
      <c r="O9219" s="37" t="s">
        <v>18074</v>
      </c>
      <c r="P9219" s="37">
        <v>50</v>
      </c>
      <c r="Q9219" s="37" t="s">
        <v>23</v>
      </c>
      <c r="R9219" s="9" t="str">
        <f>词典存放目录!$A$1&amp;O9219&amp;P9219&amp;Q9219</f>
        <v>F:\《自创文法查阅Excel》4.1备份\《B词汇·红宝书》\红宝书MP3分割\40 n2-よ (50).mp3</v>
      </c>
      <c r="S9219" s="38"/>
      <c r="T9219" s="56"/>
      <c r="U9219" s="56"/>
      <c r="V9219" s="30" t="str">
        <f t="shared" si="860"/>
        <v/>
      </c>
      <c r="W9219" s="29"/>
      <c r="X9219" s="9" t="s">
        <v>329</v>
      </c>
    </row>
    <row r="9220" spans="1:24" s="57" customFormat="1" ht="24">
      <c r="A9220" s="31">
        <v>9687</v>
      </c>
      <c r="B9220" s="32">
        <f t="shared" ca="1" si="861"/>
        <v>0.49800241115959221</v>
      </c>
      <c r="C9220" s="133" t="s">
        <v>17200</v>
      </c>
      <c r="D9220" s="126" t="s">
        <v>17201</v>
      </c>
      <c r="E9220" s="21"/>
      <c r="F9220" s="22"/>
      <c r="G9220" s="22"/>
      <c r="H9220" s="22"/>
      <c r="I9220" s="23"/>
      <c r="J9220" s="35" t="str">
        <f t="shared" si="862"/>
        <v>➸</v>
      </c>
      <c r="K9220" s="117" t="str">
        <f>词典存放目录!$A$1&amp;L9220&amp;M9220</f>
        <v>F:\《自创文法查阅Excel》4.1备份\《B词汇·红宝书》\红宝书15版图片\9687-よぼう【予防】.jpg</v>
      </c>
      <c r="L9220" s="9" t="s">
        <v>18120</v>
      </c>
      <c r="M9220" s="117" t="s">
        <v>27335</v>
      </c>
      <c r="N9220" s="36" t="str">
        <f t="shared" si="863"/>
        <v>▶</v>
      </c>
      <c r="O9220" s="37" t="s">
        <v>18074</v>
      </c>
      <c r="P9220" s="37">
        <v>51</v>
      </c>
      <c r="Q9220" s="37" t="s">
        <v>23</v>
      </c>
      <c r="R9220" s="9" t="str">
        <f>词典存放目录!$A$1&amp;O9220&amp;P9220&amp;Q9220</f>
        <v>F:\《自创文法查阅Excel》4.1备份\《B词汇·红宝书》\红宝书MP3分割\40 n2-よ (51).mp3</v>
      </c>
      <c r="S9220" s="38"/>
      <c r="T9220" s="56"/>
      <c r="U9220" s="56"/>
      <c r="V9220" s="30" t="str">
        <f t="shared" si="860"/>
        <v/>
      </c>
      <c r="W9220" s="29"/>
      <c r="X9220" s="9" t="s">
        <v>329</v>
      </c>
    </row>
    <row r="9221" spans="1:24" s="57" customFormat="1" ht="24">
      <c r="A9221" s="31">
        <v>9688</v>
      </c>
      <c r="B9221" s="32">
        <f t="shared" ca="1" si="861"/>
        <v>0.79031914013091975</v>
      </c>
      <c r="C9221" s="133" t="s">
        <v>17202</v>
      </c>
      <c r="D9221" s="126" t="s">
        <v>17203</v>
      </c>
      <c r="E9221" s="21"/>
      <c r="F9221" s="22"/>
      <c r="G9221" s="22"/>
      <c r="H9221" s="22"/>
      <c r="I9221" s="23"/>
      <c r="J9221" s="35" t="str">
        <f t="shared" si="862"/>
        <v>➸</v>
      </c>
      <c r="K9221" s="117" t="str">
        <f>词典存放目录!$A$1&amp;L9221&amp;M9221</f>
        <v>F:\《自创文法查阅Excel》4.1备份\《B词汇·红宝书》\红宝书15版图片\9688-よみとる【読み取る】.jpg</v>
      </c>
      <c r="L9221" s="9" t="s">
        <v>18120</v>
      </c>
      <c r="M9221" s="117" t="s">
        <v>27336</v>
      </c>
      <c r="N9221" s="36" t="str">
        <f t="shared" si="863"/>
        <v>▶</v>
      </c>
      <c r="O9221" s="37" t="s">
        <v>18074</v>
      </c>
      <c r="P9221" s="37">
        <v>52</v>
      </c>
      <c r="Q9221" s="37" t="s">
        <v>23</v>
      </c>
      <c r="R9221" s="9" t="str">
        <f>词典存放目录!$A$1&amp;O9221&amp;P9221&amp;Q9221</f>
        <v>F:\《自创文法查阅Excel》4.1备份\《B词汇·红宝书》\红宝书MP3分割\40 n2-よ (52).mp3</v>
      </c>
      <c r="S9221" s="38"/>
      <c r="T9221" s="56"/>
      <c r="U9221" s="56"/>
      <c r="V9221" s="30" t="str">
        <f t="shared" si="860"/>
        <v/>
      </c>
      <c r="W9221" s="29"/>
      <c r="X9221" s="9" t="s">
        <v>329</v>
      </c>
    </row>
    <row r="9222" spans="1:24" s="57" customFormat="1" ht="24">
      <c r="A9222" s="31">
        <v>9689</v>
      </c>
      <c r="B9222" s="32">
        <f t="shared" ca="1" si="861"/>
        <v>2.4054015955285224E-2</v>
      </c>
      <c r="C9222" s="133" t="s">
        <v>17204</v>
      </c>
      <c r="D9222" s="126"/>
      <c r="E9222" s="21"/>
      <c r="F9222" s="22"/>
      <c r="G9222" s="22"/>
      <c r="H9222" s="22"/>
      <c r="I9222" s="23"/>
      <c r="J9222" s="35" t="str">
        <f t="shared" si="862"/>
        <v>➸</v>
      </c>
      <c r="K9222" s="117" t="str">
        <f>词典存放目录!$A$1&amp;L9222&amp;M9222</f>
        <v>F:\《自创文法查阅Excel》4.1备份\《B词汇·红宝书》\红宝书15版图片\9689-～より.jpg</v>
      </c>
      <c r="L9222" s="9" t="s">
        <v>18120</v>
      </c>
      <c r="M9222" s="117" t="s">
        <v>27337</v>
      </c>
      <c r="N9222" s="36" t="str">
        <f t="shared" si="863"/>
        <v>▶</v>
      </c>
      <c r="O9222" s="37" t="s">
        <v>18074</v>
      </c>
      <c r="P9222" s="37">
        <v>53</v>
      </c>
      <c r="Q9222" s="37" t="s">
        <v>23</v>
      </c>
      <c r="R9222" s="9" t="str">
        <f>词典存放目录!$A$1&amp;O9222&amp;P9222&amp;Q9222</f>
        <v>F:\《自创文法查阅Excel》4.1备份\《B词汇·红宝书》\红宝书MP3分割\40 n2-よ (53).mp3</v>
      </c>
      <c r="S9222" s="38"/>
      <c r="T9222" s="56"/>
      <c r="U9222" s="56"/>
      <c r="V9222" s="30" t="str">
        <f t="shared" si="860"/>
        <v/>
      </c>
      <c r="W9222" s="29"/>
      <c r="X9222" s="9" t="s">
        <v>329</v>
      </c>
    </row>
    <row r="9223" spans="1:24" s="57" customFormat="1" ht="24">
      <c r="A9223" s="31">
        <v>9690</v>
      </c>
      <c r="B9223" s="32">
        <f t="shared" ca="1" si="861"/>
        <v>0.12193468430021537</v>
      </c>
      <c r="C9223" s="133" t="s">
        <v>17205</v>
      </c>
      <c r="D9223" s="126" t="s">
        <v>9105</v>
      </c>
      <c r="E9223" s="21"/>
      <c r="F9223" s="22"/>
      <c r="G9223" s="22"/>
      <c r="H9223" s="22"/>
      <c r="I9223" s="23"/>
      <c r="J9223" s="35" t="str">
        <f t="shared" si="862"/>
        <v>➸</v>
      </c>
      <c r="K9223" s="117" t="str">
        <f>词典存放目录!$A$1&amp;L9223&amp;M9223</f>
        <v>F:\《自创文法查阅Excel》4.1备份\《B词汇·红宝书》\红宝书15版图片\9690-よろん【世論】.jpg</v>
      </c>
      <c r="L9223" s="9" t="s">
        <v>18120</v>
      </c>
      <c r="M9223" s="117" t="s">
        <v>27338</v>
      </c>
      <c r="N9223" s="36" t="str">
        <f t="shared" si="863"/>
        <v>▶</v>
      </c>
      <c r="O9223" s="37" t="s">
        <v>18074</v>
      </c>
      <c r="P9223" s="37">
        <v>54</v>
      </c>
      <c r="Q9223" s="37" t="s">
        <v>23</v>
      </c>
      <c r="R9223" s="9" t="str">
        <f>词典存放目录!$A$1&amp;O9223&amp;P9223&amp;Q9223</f>
        <v>F:\《自创文法查阅Excel》4.1备份\《B词汇·红宝书》\红宝书MP3分割\40 n2-よ (54).mp3</v>
      </c>
      <c r="S9223" s="38"/>
      <c r="T9223" s="56"/>
      <c r="U9223" s="56"/>
      <c r="V9223" s="30" t="str">
        <f t="shared" si="860"/>
        <v/>
      </c>
      <c r="W9223" s="29"/>
      <c r="X9223" s="9" t="s">
        <v>329</v>
      </c>
    </row>
    <row r="9224" spans="1:24" s="57" customFormat="1" ht="24">
      <c r="A9224" s="31">
        <v>9691</v>
      </c>
      <c r="B9224" s="32">
        <f t="shared" ca="1" si="861"/>
        <v>0.95060575826042037</v>
      </c>
      <c r="C9224" s="133" t="s">
        <v>17206</v>
      </c>
      <c r="D9224" s="126" t="s">
        <v>17207</v>
      </c>
      <c r="E9224" s="21" t="s">
        <v>32</v>
      </c>
      <c r="F9224" s="22"/>
      <c r="G9224" s="41"/>
      <c r="H9224" s="22" t="s">
        <v>159</v>
      </c>
      <c r="I9224" s="23"/>
      <c r="J9224" s="35" t="str">
        <f t="shared" si="862"/>
        <v>➸</v>
      </c>
      <c r="K9224" s="117" t="str">
        <f>词典存放目录!$A$1&amp;L9224&amp;M9224</f>
        <v>F:\《自创文法查阅Excel》4.1备份\《B词汇·红宝书》\红宝书15版图片\9691-よわよわしい【弱々しい】.jpg</v>
      </c>
      <c r="L9224" s="9" t="s">
        <v>18120</v>
      </c>
      <c r="M9224" s="117" t="s">
        <v>27339</v>
      </c>
      <c r="N9224" s="36" t="str">
        <f t="shared" si="863"/>
        <v>▶</v>
      </c>
      <c r="O9224" s="37" t="s">
        <v>18074</v>
      </c>
      <c r="P9224" s="37">
        <v>55</v>
      </c>
      <c r="Q9224" s="37" t="s">
        <v>23</v>
      </c>
      <c r="R9224" s="9" t="str">
        <f>词典存放目录!$A$1&amp;O9224&amp;P9224&amp;Q9224</f>
        <v>F:\《自创文法查阅Excel》4.1备份\《B词汇·红宝书》\红宝书MP3分割\40 n2-よ (55).mp3</v>
      </c>
      <c r="S9224" s="38"/>
      <c r="T9224" s="56"/>
      <c r="U9224" s="56"/>
      <c r="V9224" s="30" t="str">
        <f t="shared" si="860"/>
        <v/>
      </c>
      <c r="W9224" s="29"/>
      <c r="X9224" s="9" t="s">
        <v>329</v>
      </c>
    </row>
    <row r="9225" spans="1:24" s="57" customFormat="1" ht="24">
      <c r="A9225" s="31">
        <v>9692</v>
      </c>
      <c r="B9225" s="32">
        <f t="shared" ca="1" si="861"/>
        <v>0.61176355249591852</v>
      </c>
      <c r="C9225" s="134" t="s">
        <v>223</v>
      </c>
      <c r="D9225" s="128" t="s">
        <v>17208</v>
      </c>
      <c r="E9225" s="21"/>
      <c r="F9225" s="22"/>
      <c r="G9225" s="22"/>
      <c r="H9225" s="22"/>
      <c r="I9225" s="23"/>
      <c r="J9225" s="35" t="str">
        <f t="shared" si="862"/>
        <v>➸</v>
      </c>
      <c r="K9225" s="117" t="str">
        <f>词典存放目录!$A$1&amp;L9225&amp;M9225</f>
        <v>F:\《自创文法查阅Excel》4.1备份\《B词汇·红宝书》\红宝书15版图片\9692-よ【世】.jpg</v>
      </c>
      <c r="L9225" s="9" t="s">
        <v>18120</v>
      </c>
      <c r="M9225" s="117" t="s">
        <v>27340</v>
      </c>
      <c r="N9225" s="36" t="str">
        <f t="shared" si="863"/>
        <v>▶</v>
      </c>
      <c r="O9225" s="37" t="s">
        <v>18075</v>
      </c>
      <c r="P9225" s="37">
        <v>1</v>
      </c>
      <c r="Q9225" s="37" t="s">
        <v>23</v>
      </c>
      <c r="R9225" s="9" t="str">
        <f>词典存放目录!$A$1&amp;O9225&amp;P9225&amp;Q9225</f>
        <v>F:\《自创文法查阅Excel》4.1备份\《B词汇·红宝书》\红宝书MP3分割\40 n1-よ (1).mp3</v>
      </c>
      <c r="S9225" s="38"/>
      <c r="T9225" s="56"/>
      <c r="U9225" s="56"/>
      <c r="V9225" s="30" t="str">
        <f t="shared" si="860"/>
        <v/>
      </c>
      <c r="W9225" s="29"/>
      <c r="X9225" s="9" t="s">
        <v>464</v>
      </c>
    </row>
    <row r="9226" spans="1:24" s="57" customFormat="1" ht="24">
      <c r="A9226" s="31">
        <v>9693</v>
      </c>
      <c r="B9226" s="32">
        <f t="shared" ca="1" si="861"/>
        <v>0.28455382184064992</v>
      </c>
      <c r="C9226" s="134" t="s">
        <v>17209</v>
      </c>
      <c r="D9226" s="128" t="s">
        <v>17210</v>
      </c>
      <c r="E9226" s="21"/>
      <c r="F9226" s="22"/>
      <c r="G9226" s="22"/>
      <c r="H9226" s="22"/>
      <c r="I9226" s="23"/>
      <c r="J9226" s="35" t="str">
        <f t="shared" si="862"/>
        <v>➸</v>
      </c>
      <c r="K9226" s="117" t="str">
        <f>词典存放目录!$A$1&amp;L9226&amp;M9226</f>
        <v>F:\《自创文法查阅Excel》4.1备份\《B词汇·红宝书》\红宝书15版图片\9693-よ～【余～】.jpg</v>
      </c>
      <c r="L9226" s="9" t="s">
        <v>18120</v>
      </c>
      <c r="M9226" s="117" t="s">
        <v>27341</v>
      </c>
      <c r="N9226" s="36" t="str">
        <f t="shared" si="863"/>
        <v>▶</v>
      </c>
      <c r="O9226" s="37" t="s">
        <v>18075</v>
      </c>
      <c r="P9226" s="37">
        <v>2</v>
      </c>
      <c r="Q9226" s="37" t="s">
        <v>23</v>
      </c>
      <c r="R9226" s="9" t="str">
        <f>词典存放目录!$A$1&amp;O9226&amp;P9226&amp;Q9226</f>
        <v>F:\《自创文法查阅Excel》4.1备份\《B词汇·红宝书》\红宝书MP3分割\40 n1-よ (2).mp3</v>
      </c>
      <c r="S9226" s="38"/>
      <c r="T9226" s="56"/>
      <c r="U9226" s="56"/>
      <c r="V9226" s="30" t="str">
        <f t="shared" si="860"/>
        <v/>
      </c>
      <c r="W9226" s="29"/>
      <c r="X9226" s="9" t="s">
        <v>464</v>
      </c>
    </row>
    <row r="9227" spans="1:24" s="57" customFormat="1" ht="24">
      <c r="A9227" s="31">
        <v>9694</v>
      </c>
      <c r="B9227" s="32">
        <f t="shared" ca="1" si="861"/>
        <v>0.60378106564734979</v>
      </c>
      <c r="C9227" s="134" t="s">
        <v>17211</v>
      </c>
      <c r="D9227" s="128" t="s">
        <v>17212</v>
      </c>
      <c r="E9227" s="21"/>
      <c r="F9227" s="22"/>
      <c r="G9227" s="22"/>
      <c r="H9227" s="22"/>
      <c r="I9227" s="23"/>
      <c r="J9227" s="35" t="str">
        <f t="shared" si="862"/>
        <v>➸</v>
      </c>
      <c r="K9227" s="117" t="str">
        <f>词典存放目录!$A$1&amp;L9227&amp;M9227</f>
        <v>F:\《自创文法查阅Excel》4.1备份\《B词汇·红宝书》\红宝书15版图片\9694-よういん【要因】.jpg</v>
      </c>
      <c r="L9227" s="9" t="s">
        <v>18120</v>
      </c>
      <c r="M9227" s="117" t="s">
        <v>27342</v>
      </c>
      <c r="N9227" s="36" t="str">
        <f t="shared" si="863"/>
        <v>▶</v>
      </c>
      <c r="O9227" s="37" t="s">
        <v>18075</v>
      </c>
      <c r="P9227" s="37">
        <v>3</v>
      </c>
      <c r="Q9227" s="37" t="s">
        <v>23</v>
      </c>
      <c r="R9227" s="9" t="str">
        <f>词典存放目录!$A$1&amp;O9227&amp;P9227&amp;Q9227</f>
        <v>F:\《自创文法查阅Excel》4.1备份\《B词汇·红宝书》\红宝书MP3分割\40 n1-よ (3).mp3</v>
      </c>
      <c r="S9227" s="38"/>
      <c r="T9227" s="56"/>
      <c r="U9227" s="56"/>
      <c r="V9227" s="30" t="str">
        <f t="shared" si="860"/>
        <v/>
      </c>
      <c r="W9227" s="29"/>
      <c r="X9227" s="9" t="s">
        <v>464</v>
      </c>
    </row>
    <row r="9228" spans="1:24" s="57" customFormat="1" ht="24">
      <c r="A9228" s="31">
        <v>9695</v>
      </c>
      <c r="B9228" s="32">
        <f t="shared" ca="1" si="861"/>
        <v>0.85477441978353585</v>
      </c>
      <c r="C9228" s="134" t="s">
        <v>17213</v>
      </c>
      <c r="D9228" s="128" t="s">
        <v>17214</v>
      </c>
      <c r="E9228" s="21"/>
      <c r="F9228" s="22"/>
      <c r="G9228" s="22"/>
      <c r="H9228" s="22"/>
      <c r="I9228" s="23"/>
      <c r="J9228" s="35" t="str">
        <f t="shared" si="862"/>
        <v>➸</v>
      </c>
      <c r="K9228" s="117" t="str">
        <f>词典存放目录!$A$1&amp;L9228&amp;M9228</f>
        <v>F:\《自创文法查阅Excel》4.1备份\《B词汇·红宝书》\红宝书15版图片\9695-ようしゃ【容赦】.jpg</v>
      </c>
      <c r="L9228" s="9" t="s">
        <v>18120</v>
      </c>
      <c r="M9228" s="117" t="s">
        <v>27343</v>
      </c>
      <c r="N9228" s="36" t="str">
        <f t="shared" si="863"/>
        <v>▶</v>
      </c>
      <c r="O9228" s="37" t="s">
        <v>18075</v>
      </c>
      <c r="P9228" s="37">
        <v>4</v>
      </c>
      <c r="Q9228" s="37" t="s">
        <v>23</v>
      </c>
      <c r="R9228" s="9" t="str">
        <f>词典存放目录!$A$1&amp;O9228&amp;P9228&amp;Q9228</f>
        <v>F:\《自创文法查阅Excel》4.1备份\《B词汇·红宝书》\红宝书MP3分割\40 n1-よ (4).mp3</v>
      </c>
      <c r="S9228" s="38"/>
      <c r="T9228" s="56"/>
      <c r="U9228" s="56"/>
      <c r="V9228" s="30" t="str">
        <f t="shared" si="860"/>
        <v/>
      </c>
      <c r="W9228" s="29"/>
      <c r="X9228" s="9" t="s">
        <v>464</v>
      </c>
    </row>
    <row r="9229" spans="1:24" s="57" customFormat="1" ht="24">
      <c r="A9229" s="31">
        <v>9696</v>
      </c>
      <c r="B9229" s="32">
        <f t="shared" ca="1" si="861"/>
        <v>0.54055337821449045</v>
      </c>
      <c r="C9229" s="134" t="s">
        <v>17215</v>
      </c>
      <c r="D9229" s="128" t="s">
        <v>17216</v>
      </c>
      <c r="E9229" s="21"/>
      <c r="F9229" s="22"/>
      <c r="G9229" s="22"/>
      <c r="H9229" s="22"/>
      <c r="I9229" s="23"/>
      <c r="J9229" s="35" t="str">
        <f t="shared" si="862"/>
        <v>➸</v>
      </c>
      <c r="K9229" s="117" t="str">
        <f>词典存放目录!$A$1&amp;L9229&amp;M9229</f>
        <v>F:\《自创文法查阅Excel》4.1备份\《B词汇·红宝书》\红宝书15版图片\9696-ようする【要する】.jpg</v>
      </c>
      <c r="L9229" s="9" t="s">
        <v>18120</v>
      </c>
      <c r="M9229" s="117" t="s">
        <v>27344</v>
      </c>
      <c r="N9229" s="36" t="str">
        <f t="shared" si="863"/>
        <v>▶</v>
      </c>
      <c r="O9229" s="37" t="s">
        <v>18075</v>
      </c>
      <c r="P9229" s="37">
        <v>5</v>
      </c>
      <c r="Q9229" s="37" t="s">
        <v>23</v>
      </c>
      <c r="R9229" s="9" t="str">
        <f>词典存放目录!$A$1&amp;O9229&amp;P9229&amp;Q9229</f>
        <v>F:\《自创文法查阅Excel》4.1备份\《B词汇·红宝书》\红宝书MP3分割\40 n1-よ (5).mp3</v>
      </c>
      <c r="S9229" s="38"/>
      <c r="T9229" s="56"/>
      <c r="U9229" s="56"/>
      <c r="V9229" s="30" t="str">
        <f t="shared" si="860"/>
        <v/>
      </c>
      <c r="W9229" s="29"/>
      <c r="X9229" s="9" t="s">
        <v>464</v>
      </c>
    </row>
    <row r="9230" spans="1:24" s="57" customFormat="1" ht="24">
      <c r="A9230" s="31">
        <v>9697</v>
      </c>
      <c r="B9230" s="32">
        <f t="shared" ca="1" si="861"/>
        <v>0.83827646831343761</v>
      </c>
      <c r="C9230" s="134" t="s">
        <v>17217</v>
      </c>
      <c r="D9230" s="128" t="s">
        <v>17218</v>
      </c>
      <c r="E9230" s="21"/>
      <c r="F9230" s="22"/>
      <c r="G9230" s="22"/>
      <c r="H9230" s="22"/>
      <c r="I9230" s="23"/>
      <c r="J9230" s="35" t="str">
        <f t="shared" si="862"/>
        <v>➸</v>
      </c>
      <c r="K9230" s="117" t="str">
        <f>词典存放目录!$A$1&amp;L9230&amp;M9230</f>
        <v>F:\《自创文法查阅Excel》4.1备份\《B词汇·红宝书》\红宝书15版图片\9697-ようせい【要請】.jpg</v>
      </c>
      <c r="L9230" s="9" t="s">
        <v>18120</v>
      </c>
      <c r="M9230" s="117" t="s">
        <v>27345</v>
      </c>
      <c r="N9230" s="36" t="str">
        <f t="shared" si="863"/>
        <v>▶</v>
      </c>
      <c r="O9230" s="37" t="s">
        <v>18075</v>
      </c>
      <c r="P9230" s="37">
        <v>6</v>
      </c>
      <c r="Q9230" s="37" t="s">
        <v>23</v>
      </c>
      <c r="R9230" s="9" t="str">
        <f>词典存放目录!$A$1&amp;O9230&amp;P9230&amp;Q9230</f>
        <v>F:\《自创文法查阅Excel》4.1备份\《B词汇·红宝书》\红宝书MP3分割\40 n1-よ (6).mp3</v>
      </c>
      <c r="S9230" s="38"/>
      <c r="T9230" s="56"/>
      <c r="U9230" s="56"/>
      <c r="V9230" s="30"/>
      <c r="W9230" s="29"/>
      <c r="X9230" s="9" t="s">
        <v>464</v>
      </c>
    </row>
    <row r="9231" spans="1:24" s="57" customFormat="1" ht="24">
      <c r="A9231" s="31">
        <v>9698</v>
      </c>
      <c r="B9231" s="32">
        <f t="shared" ca="1" si="861"/>
        <v>8.612853171288648E-2</v>
      </c>
      <c r="C9231" s="134" t="s">
        <v>17217</v>
      </c>
      <c r="D9231" s="128" t="s">
        <v>17219</v>
      </c>
      <c r="E9231" s="21"/>
      <c r="F9231" s="22"/>
      <c r="G9231" s="22"/>
      <c r="H9231" s="22"/>
      <c r="I9231" s="23"/>
      <c r="J9231" s="35" t="str">
        <f t="shared" si="862"/>
        <v>➸</v>
      </c>
      <c r="K9231" s="117" t="str">
        <f>词典存放目录!$A$1&amp;L9231&amp;M9231</f>
        <v>F:\《自创文法查阅Excel》4.1备份\《B词汇·红宝书》\红宝书15版图片\9698-ようせい【養成】.jpg</v>
      </c>
      <c r="L9231" s="9" t="s">
        <v>18120</v>
      </c>
      <c r="M9231" s="117" t="s">
        <v>27346</v>
      </c>
      <c r="N9231" s="36" t="str">
        <f t="shared" si="863"/>
        <v>▶</v>
      </c>
      <c r="O9231" s="37" t="s">
        <v>18075</v>
      </c>
      <c r="P9231" s="37">
        <v>7</v>
      </c>
      <c r="Q9231" s="37" t="s">
        <v>23</v>
      </c>
      <c r="R9231" s="9" t="str">
        <f>词典存放目录!$A$1&amp;O9231&amp;P9231&amp;Q9231</f>
        <v>F:\《自创文法查阅Excel》4.1备份\《B词汇·红宝书》\红宝书MP3分割\40 n1-よ (7).mp3</v>
      </c>
      <c r="S9231" s="38"/>
      <c r="T9231" s="56"/>
      <c r="U9231" s="56"/>
      <c r="V9231" s="30" t="str">
        <f>IF(COUNTA(S9231:U9231)=0,"",COUNTIF(S9231:U9231,"0")/COUNTA(S9231:U9231))</f>
        <v/>
      </c>
      <c r="W9231" s="29"/>
      <c r="X9231" s="9" t="s">
        <v>464</v>
      </c>
    </row>
    <row r="9232" spans="1:24" s="57" customFormat="1" ht="24">
      <c r="A9232" s="31">
        <v>9699</v>
      </c>
      <c r="B9232" s="32">
        <f t="shared" ca="1" si="861"/>
        <v>0.6509582865930249</v>
      </c>
      <c r="C9232" s="134" t="s">
        <v>17220</v>
      </c>
      <c r="D9232" s="128" t="s">
        <v>17221</v>
      </c>
      <c r="E9232" s="21"/>
      <c r="F9232" s="22"/>
      <c r="G9232" s="22"/>
      <c r="H9232" s="22"/>
      <c r="I9232" s="23"/>
      <c r="J9232" s="35" t="str">
        <f t="shared" si="862"/>
        <v>➸</v>
      </c>
      <c r="K9232" s="117" t="str">
        <f>词典存放目录!$A$1&amp;L9232&amp;M9232</f>
        <v>F:\《自创文法查阅Excel》4.1备份\《B词汇·红宝书》\红宝书15版图片\9699-ようそう【様相】.jpg</v>
      </c>
      <c r="L9232" s="9" t="s">
        <v>18120</v>
      </c>
      <c r="M9232" s="117" t="s">
        <v>27347</v>
      </c>
      <c r="N9232" s="36" t="str">
        <f t="shared" si="863"/>
        <v>▶</v>
      </c>
      <c r="O9232" s="37" t="s">
        <v>18075</v>
      </c>
      <c r="P9232" s="37">
        <v>8</v>
      </c>
      <c r="Q9232" s="37" t="s">
        <v>23</v>
      </c>
      <c r="R9232" s="9" t="str">
        <f>词典存放目录!$A$1&amp;O9232&amp;P9232&amp;Q9232</f>
        <v>F:\《自创文法查阅Excel》4.1备份\《B词汇·红宝书》\红宝书MP3分割\40 n1-よ (8).mp3</v>
      </c>
      <c r="S9232" s="38"/>
      <c r="T9232" s="56"/>
      <c r="U9232" s="56"/>
      <c r="V9232" s="30" t="str">
        <f>IF(COUNTA(S9232:U9232)=0,"",COUNTIF(S9232:U9232,"0")/COUNTA(S9232:U9232))</f>
        <v/>
      </c>
      <c r="W9232" s="29"/>
      <c r="X9232" s="9" t="s">
        <v>464</v>
      </c>
    </row>
    <row r="9233" spans="1:24" s="57" customFormat="1" ht="24">
      <c r="A9233" s="31">
        <v>9700</v>
      </c>
      <c r="B9233" s="32">
        <f t="shared" ca="1" si="861"/>
        <v>0.61174289343312382</v>
      </c>
      <c r="C9233" s="134" t="s">
        <v>17222</v>
      </c>
      <c r="D9233" s="128" t="s">
        <v>17223</v>
      </c>
      <c r="E9233" s="21"/>
      <c r="F9233" s="22"/>
      <c r="G9233" s="22"/>
      <c r="H9233" s="22"/>
      <c r="I9233" s="23"/>
      <c r="J9233" s="35" t="str">
        <f t="shared" si="862"/>
        <v>➸</v>
      </c>
      <c r="K9233" s="117" t="str">
        <f>词典存放目录!$A$1&amp;L9233&amp;M9233</f>
        <v>F:\《自创文法查阅Excel》4.1备份\《B词汇·红宝书》\红宝书15版图片\9700-ようほう【用法】.jpg</v>
      </c>
      <c r="L9233" s="9" t="s">
        <v>18120</v>
      </c>
      <c r="M9233" s="117" t="s">
        <v>27348</v>
      </c>
      <c r="N9233" s="36" t="str">
        <f t="shared" si="863"/>
        <v>▶</v>
      </c>
      <c r="O9233" s="37" t="s">
        <v>18075</v>
      </c>
      <c r="P9233" s="37">
        <v>9</v>
      </c>
      <c r="Q9233" s="37" t="s">
        <v>23</v>
      </c>
      <c r="R9233" s="9" t="str">
        <f>词典存放目录!$A$1&amp;O9233&amp;P9233&amp;Q9233</f>
        <v>F:\《自创文法查阅Excel》4.1备份\《B词汇·红宝书》\红宝书MP3分割\40 n1-よ (9).mp3</v>
      </c>
      <c r="S9233" s="38"/>
      <c r="T9233" s="56"/>
      <c r="U9233" s="56"/>
      <c r="V9233" s="30" t="str">
        <f>IF(COUNTA(S9233:U9233)=0,"",COUNTIF(S9233:U9233,"0")/COUNTA(S9233:U9233))</f>
        <v/>
      </c>
      <c r="W9233" s="29"/>
      <c r="X9233" s="9" t="s">
        <v>464</v>
      </c>
    </row>
    <row r="9234" spans="1:24" s="57" customFormat="1" ht="24">
      <c r="A9234" s="31">
        <v>9701</v>
      </c>
      <c r="B9234" s="32">
        <f t="shared" ca="1" si="861"/>
        <v>0.73459842467843217</v>
      </c>
      <c r="C9234" s="134" t="s">
        <v>17224</v>
      </c>
      <c r="D9234" s="128" t="s">
        <v>17225</v>
      </c>
      <c r="E9234" s="21"/>
      <c r="F9234" s="22"/>
      <c r="G9234" s="22"/>
      <c r="H9234" s="22"/>
      <c r="I9234" s="23"/>
      <c r="J9234" s="35" t="str">
        <f t="shared" si="862"/>
        <v>➸</v>
      </c>
      <c r="K9234" s="117" t="str">
        <f>词典存放目录!$A$1&amp;L9234&amp;M9234</f>
        <v>F:\《自创文法查阅Excel》4.1备份\《B词汇·红宝书》\红宝书15版图片\9701-よかん【予感】.jpg</v>
      </c>
      <c r="L9234" s="9" t="s">
        <v>18120</v>
      </c>
      <c r="M9234" s="117" t="s">
        <v>27349</v>
      </c>
      <c r="N9234" s="36" t="str">
        <f t="shared" si="863"/>
        <v>▶</v>
      </c>
      <c r="O9234" s="37" t="s">
        <v>18075</v>
      </c>
      <c r="P9234" s="37">
        <v>10</v>
      </c>
      <c r="Q9234" s="37" t="s">
        <v>23</v>
      </c>
      <c r="R9234" s="9" t="str">
        <f>词典存放目录!$A$1&amp;O9234&amp;P9234&amp;Q9234</f>
        <v>F:\《自创文法查阅Excel》4.1备份\《B词汇·红宝书》\红宝书MP3分割\40 n1-よ (10).mp3</v>
      </c>
      <c r="S9234" s="38"/>
      <c r="T9234" s="56"/>
      <c r="U9234" s="56"/>
      <c r="V9234" s="30"/>
      <c r="W9234" s="29"/>
      <c r="X9234" s="9" t="s">
        <v>464</v>
      </c>
    </row>
    <row r="9235" spans="1:24" s="57" customFormat="1" ht="24">
      <c r="A9235" s="31">
        <v>9702</v>
      </c>
      <c r="B9235" s="32">
        <f t="shared" ca="1" si="861"/>
        <v>0.89861016928139437</v>
      </c>
      <c r="C9235" s="134" t="s">
        <v>17226</v>
      </c>
      <c r="D9235" s="128" t="s">
        <v>17227</v>
      </c>
      <c r="E9235" s="21"/>
      <c r="F9235" s="22"/>
      <c r="G9235" s="22"/>
      <c r="H9235" s="22"/>
      <c r="I9235" s="23"/>
      <c r="J9235" s="35" t="str">
        <f t="shared" si="862"/>
        <v>➸</v>
      </c>
      <c r="K9235" s="117" t="str">
        <f>词典存放目录!$A$1&amp;L9235&amp;M9235</f>
        <v>F:\《自创文法查阅Excel》4.1备份\《B词汇·红宝书》\红宝书15版图片\9702-よきょう【余興】.jpg</v>
      </c>
      <c r="L9235" s="9" t="s">
        <v>18120</v>
      </c>
      <c r="M9235" s="117" t="s">
        <v>27350</v>
      </c>
      <c r="N9235" s="36" t="str">
        <f t="shared" si="863"/>
        <v>▶</v>
      </c>
      <c r="O9235" s="37" t="s">
        <v>18075</v>
      </c>
      <c r="P9235" s="37">
        <v>11</v>
      </c>
      <c r="Q9235" s="37" t="s">
        <v>23</v>
      </c>
      <c r="R9235" s="9" t="str">
        <f>词典存放目录!$A$1&amp;O9235&amp;P9235&amp;Q9235</f>
        <v>F:\《自创文法查阅Excel》4.1备份\《B词汇·红宝书》\红宝书MP3分割\40 n1-よ (11).mp3</v>
      </c>
      <c r="S9235" s="38"/>
      <c r="T9235" s="56"/>
      <c r="U9235" s="56"/>
      <c r="V9235" s="30" t="str">
        <f>IF(COUNTA(S9235:U9235)=0,"",COUNTIF(S9235:U9235,"0")/COUNTA(S9235:U9235))</f>
        <v/>
      </c>
      <c r="W9235" s="29"/>
      <c r="X9235" s="9" t="s">
        <v>464</v>
      </c>
    </row>
    <row r="9236" spans="1:24" s="57" customFormat="1" ht="24">
      <c r="A9236" s="31">
        <v>9703</v>
      </c>
      <c r="B9236" s="32">
        <f t="shared" ca="1" si="861"/>
        <v>0.50368623075239449</v>
      </c>
      <c r="C9236" s="134" t="s">
        <v>17228</v>
      </c>
      <c r="D9236" s="128" t="s">
        <v>17229</v>
      </c>
      <c r="E9236" s="21"/>
      <c r="F9236" s="22"/>
      <c r="G9236" s="22"/>
      <c r="H9236" s="22"/>
      <c r="I9236" s="23"/>
      <c r="J9236" s="35" t="str">
        <f t="shared" si="862"/>
        <v>➸</v>
      </c>
      <c r="K9236" s="117" t="str">
        <f>词典存放目录!$A$1&amp;L9236&amp;M9236</f>
        <v>F:\《自创文法查阅Excel》4.1备份\《B词汇·红宝书》\红宝书15版图片\9703-よくあつ【抑圧】.jpg</v>
      </c>
      <c r="L9236" s="9" t="s">
        <v>18120</v>
      </c>
      <c r="M9236" s="117" t="s">
        <v>27351</v>
      </c>
      <c r="N9236" s="36" t="str">
        <f t="shared" si="863"/>
        <v>▶</v>
      </c>
      <c r="O9236" s="37" t="s">
        <v>18075</v>
      </c>
      <c r="P9236" s="37">
        <v>12</v>
      </c>
      <c r="Q9236" s="37" t="s">
        <v>23</v>
      </c>
      <c r="R9236" s="9" t="str">
        <f>词典存放目录!$A$1&amp;O9236&amp;P9236&amp;Q9236</f>
        <v>F:\《自创文法查阅Excel》4.1备份\《B词汇·红宝书》\红宝书MP3分割\40 n1-よ (12).mp3</v>
      </c>
      <c r="S9236" s="38"/>
      <c r="T9236" s="56"/>
      <c r="U9236" s="56"/>
      <c r="V9236" s="30" t="str">
        <f>IF(COUNTA(S9236:U9236)=0,"",COUNTIF(S9236:U9236,"0")/COUNTA(S9236:U9236))</f>
        <v/>
      </c>
      <c r="W9236" s="29"/>
      <c r="X9236" s="9" t="s">
        <v>464</v>
      </c>
    </row>
    <row r="9237" spans="1:24" s="57" customFormat="1" ht="24">
      <c r="A9237" s="31">
        <v>9704</v>
      </c>
      <c r="B9237" s="32">
        <f t="shared" ca="1" si="861"/>
        <v>4.046288372860718E-2</v>
      </c>
      <c r="C9237" s="134" t="s">
        <v>17230</v>
      </c>
      <c r="D9237" s="128" t="s">
        <v>17231</v>
      </c>
      <c r="E9237" s="21"/>
      <c r="F9237" s="22"/>
      <c r="G9237" s="22"/>
      <c r="H9237" s="22"/>
      <c r="I9237" s="23"/>
      <c r="J9237" s="35" t="str">
        <f t="shared" si="862"/>
        <v>➸</v>
      </c>
      <c r="K9237" s="117" t="str">
        <f>词典存放目录!$A$1&amp;L9237&amp;M9237</f>
        <v>F:\《自创文法查阅Excel》4.1备份\《B词汇·红宝书》\红宝书15版图片\9704-よくせい【抑制】.jpg</v>
      </c>
      <c r="L9237" s="9" t="s">
        <v>18120</v>
      </c>
      <c r="M9237" s="117" t="s">
        <v>27352</v>
      </c>
      <c r="N9237" s="36" t="str">
        <f t="shared" si="863"/>
        <v>▶</v>
      </c>
      <c r="O9237" s="37" t="s">
        <v>18075</v>
      </c>
      <c r="P9237" s="37">
        <v>13</v>
      </c>
      <c r="Q9237" s="37" t="s">
        <v>23</v>
      </c>
      <c r="R9237" s="9" t="str">
        <f>词典存放目录!$A$1&amp;O9237&amp;P9237&amp;Q9237</f>
        <v>F:\《自创文法查阅Excel》4.1备份\《B词汇·红宝书》\红宝书MP3分割\40 n1-よ (13).mp3</v>
      </c>
      <c r="S9237" s="38"/>
      <c r="T9237" s="56"/>
      <c r="U9237" s="56"/>
      <c r="V9237" s="30"/>
      <c r="W9237" s="29"/>
      <c r="X9237" s="9" t="s">
        <v>464</v>
      </c>
    </row>
    <row r="9238" spans="1:24" s="57" customFormat="1" ht="24">
      <c r="A9238" s="31">
        <v>9705</v>
      </c>
      <c r="B9238" s="32">
        <f t="shared" ca="1" si="861"/>
        <v>0.7475952830860173</v>
      </c>
      <c r="C9238" s="134" t="s">
        <v>17232</v>
      </c>
      <c r="D9238" s="128" t="s">
        <v>17233</v>
      </c>
      <c r="E9238" s="21" t="s">
        <v>32</v>
      </c>
      <c r="F9238" s="22"/>
      <c r="G9238" s="22"/>
      <c r="H9238" s="22"/>
      <c r="I9238" s="23"/>
      <c r="J9238" s="35" t="str">
        <f t="shared" si="862"/>
        <v>➸</v>
      </c>
      <c r="K9238" s="117" t="str">
        <f>词典存放目录!$A$1&amp;L9238&amp;M9238</f>
        <v>F:\《自创文法查阅Excel》4.1备份\《B词汇·红宝书》\红宝书15版图片\9705-よくぶかい【欲深い】.jpg</v>
      </c>
      <c r="L9238" s="9" t="s">
        <v>18120</v>
      </c>
      <c r="M9238" s="117" t="s">
        <v>27353</v>
      </c>
      <c r="N9238" s="36" t="str">
        <f t="shared" si="863"/>
        <v>▶</v>
      </c>
      <c r="O9238" s="37" t="s">
        <v>18075</v>
      </c>
      <c r="P9238" s="37">
        <v>14</v>
      </c>
      <c r="Q9238" s="37" t="s">
        <v>23</v>
      </c>
      <c r="R9238" s="9" t="str">
        <f>词典存放目录!$A$1&amp;O9238&amp;P9238&amp;Q9238</f>
        <v>F:\《自创文法查阅Excel》4.1备份\《B词汇·红宝书》\红宝书MP3分割\40 n1-よ (14).mp3</v>
      </c>
      <c r="S9238" s="38"/>
      <c r="T9238" s="56"/>
      <c r="U9238" s="56"/>
      <c r="V9238" s="30" t="str">
        <f>IF(COUNTA(S9238:U9238)=0,"",COUNTIF(S9238:U9238,"0")/COUNTA(S9238:U9238))</f>
        <v/>
      </c>
      <c r="W9238" s="102"/>
      <c r="X9238" s="9" t="s">
        <v>464</v>
      </c>
    </row>
    <row r="9239" spans="1:24" s="57" customFormat="1" ht="24">
      <c r="A9239" s="31">
        <v>9706</v>
      </c>
      <c r="B9239" s="32">
        <f t="shared" ca="1" si="861"/>
        <v>0.42742074153904686</v>
      </c>
      <c r="C9239" s="134" t="s">
        <v>17234</v>
      </c>
      <c r="D9239" s="128" t="s">
        <v>17235</v>
      </c>
      <c r="E9239" s="21"/>
      <c r="F9239" s="22"/>
      <c r="G9239" s="22"/>
      <c r="H9239" s="22"/>
      <c r="I9239" s="23"/>
      <c r="J9239" s="35" t="str">
        <f t="shared" si="862"/>
        <v>➸</v>
      </c>
      <c r="K9239" s="117" t="str">
        <f>词典存放目录!$A$1&amp;L9239&amp;M9239</f>
        <v>F:\《自创文法查阅Excel》4.1备份\《B词汇·红宝书》\红宝书15版图片\9706-よげん【予言】.jpg</v>
      </c>
      <c r="L9239" s="9" t="s">
        <v>18120</v>
      </c>
      <c r="M9239" s="117" t="s">
        <v>27354</v>
      </c>
      <c r="N9239" s="36" t="str">
        <f t="shared" si="863"/>
        <v>▶</v>
      </c>
      <c r="O9239" s="37" t="s">
        <v>18075</v>
      </c>
      <c r="P9239" s="37">
        <v>15</v>
      </c>
      <c r="Q9239" s="37" t="s">
        <v>23</v>
      </c>
      <c r="R9239" s="9" t="str">
        <f>词典存放目录!$A$1&amp;O9239&amp;P9239&amp;Q9239</f>
        <v>F:\《自创文法查阅Excel》4.1备份\《B词汇·红宝书》\红宝书MP3分割\40 n1-よ (15).mp3</v>
      </c>
      <c r="S9239" s="38"/>
      <c r="T9239" s="56"/>
      <c r="U9239" s="56"/>
      <c r="V9239" s="30" t="str">
        <f>IF(COUNTA(S9239:U9239)=0,"",COUNTIF(S9239:U9239,"0")/COUNTA(S9239:U9239))</f>
        <v/>
      </c>
      <c r="W9239" s="29"/>
      <c r="X9239" s="9" t="s">
        <v>464</v>
      </c>
    </row>
    <row r="9240" spans="1:24" s="57" customFormat="1" ht="24">
      <c r="A9240" s="31">
        <v>9707</v>
      </c>
      <c r="B9240" s="32">
        <f t="shared" ca="1" si="861"/>
        <v>0.24452378881062875</v>
      </c>
      <c r="C9240" s="134" t="s">
        <v>17236</v>
      </c>
      <c r="D9240" s="128" t="s">
        <v>17237</v>
      </c>
      <c r="E9240" s="21"/>
      <c r="F9240" s="22"/>
      <c r="G9240" s="22"/>
      <c r="H9240" s="22"/>
      <c r="I9240" s="23"/>
      <c r="J9240" s="35" t="str">
        <f t="shared" si="862"/>
        <v>➸</v>
      </c>
      <c r="K9240" s="117" t="str">
        <f>词典存放目录!$A$1&amp;L9240&amp;M9240</f>
        <v>F:\《自创文法查阅Excel》4.1备份\《B词汇·红宝书》\红宝书15版图片\9707-よこたわる【横たわる】.jpg</v>
      </c>
      <c r="L9240" s="9" t="s">
        <v>18120</v>
      </c>
      <c r="M9240" s="117" t="s">
        <v>27355</v>
      </c>
      <c r="N9240" s="36" t="str">
        <f t="shared" si="863"/>
        <v>▶</v>
      </c>
      <c r="O9240" s="37" t="s">
        <v>18075</v>
      </c>
      <c r="P9240" s="37">
        <v>16</v>
      </c>
      <c r="Q9240" s="37" t="s">
        <v>23</v>
      </c>
      <c r="R9240" s="9" t="str">
        <f>词典存放目录!$A$1&amp;O9240&amp;P9240&amp;Q9240</f>
        <v>F:\《自创文法查阅Excel》4.1备份\《B词汇·红宝书》\红宝书MP3分割\40 n1-よ (16).mp3</v>
      </c>
      <c r="S9240" s="38"/>
      <c r="T9240" s="56"/>
      <c r="U9240" s="56"/>
      <c r="V9240" s="30" t="str">
        <f>IF(COUNTA(S9240:U9240)=0,"",COUNTIF(S9240:U9240,"0")/COUNTA(S9240:U9240))</f>
        <v/>
      </c>
      <c r="W9240" s="29"/>
      <c r="X9240" s="9" t="s">
        <v>464</v>
      </c>
    </row>
    <row r="9241" spans="1:24" s="57" customFormat="1" ht="24">
      <c r="A9241" s="31">
        <v>9708</v>
      </c>
      <c r="B9241" s="32">
        <f t="shared" ca="1" si="861"/>
        <v>0.1401444130352717</v>
      </c>
      <c r="C9241" s="134" t="s">
        <v>17238</v>
      </c>
      <c r="D9241" s="128" t="s">
        <v>17239</v>
      </c>
      <c r="E9241" s="21"/>
      <c r="F9241" s="22"/>
      <c r="G9241" s="22"/>
      <c r="H9241" s="22"/>
      <c r="I9241" s="23"/>
      <c r="J9241" s="35" t="str">
        <f t="shared" si="862"/>
        <v>➸</v>
      </c>
      <c r="K9241" s="117" t="str">
        <f>词典存放目录!$A$1&amp;L9241&amp;M9241</f>
        <v>F:\《自创文法查阅Excel》4.1备份\《B词汇·红宝书》\红宝书15版图片\9708-よこみち【横道】.jpg</v>
      </c>
      <c r="L9241" s="9" t="s">
        <v>18120</v>
      </c>
      <c r="M9241" s="117" t="s">
        <v>27356</v>
      </c>
      <c r="N9241" s="36" t="str">
        <f t="shared" si="863"/>
        <v>▶</v>
      </c>
      <c r="O9241" s="37" t="s">
        <v>18075</v>
      </c>
      <c r="P9241" s="37">
        <v>17</v>
      </c>
      <c r="Q9241" s="37" t="s">
        <v>23</v>
      </c>
      <c r="R9241" s="9" t="str">
        <f>词典存放目录!$A$1&amp;O9241&amp;P9241&amp;Q9241</f>
        <v>F:\《自创文法查阅Excel》4.1备份\《B词汇·红宝书》\红宝书MP3分割\40 n1-よ (17).mp3</v>
      </c>
      <c r="S9241" s="38"/>
      <c r="T9241" s="56"/>
      <c r="U9241" s="56"/>
      <c r="V9241" s="30" t="str">
        <f>IF(COUNTA(S9241:U9241)=0,"",COUNTIF(S9241:U9241,"0")/COUNTA(S9241:U9241))</f>
        <v/>
      </c>
      <c r="W9241" s="29"/>
      <c r="X9241" s="9" t="s">
        <v>464</v>
      </c>
    </row>
    <row r="9242" spans="1:24" s="57" customFormat="1" ht="24">
      <c r="A9242" s="31">
        <v>9709</v>
      </c>
      <c r="B9242" s="32">
        <f t="shared" ca="1" si="861"/>
        <v>0.59750186173183473</v>
      </c>
      <c r="C9242" s="134" t="s">
        <v>17240</v>
      </c>
      <c r="D9242" s="128" t="s">
        <v>17241</v>
      </c>
      <c r="E9242" s="21"/>
      <c r="F9242" s="22"/>
      <c r="G9242" s="22"/>
      <c r="H9242" s="22"/>
      <c r="I9242" s="23"/>
      <c r="J9242" s="35" t="str">
        <f t="shared" si="862"/>
        <v>➸</v>
      </c>
      <c r="K9242" s="117" t="str">
        <f>词典存放目录!$A$1&amp;L9242&amp;M9242</f>
        <v>F:\《自创文法查阅Excel》4.1备份\《B词汇·红宝书》\红宝书15版图片\9709-よしあし【良し悪し】.jpg</v>
      </c>
      <c r="L9242" s="9" t="s">
        <v>18120</v>
      </c>
      <c r="M9242" s="117" t="s">
        <v>27357</v>
      </c>
      <c r="N9242" s="36" t="str">
        <f t="shared" si="863"/>
        <v>▶</v>
      </c>
      <c r="O9242" s="37" t="s">
        <v>18075</v>
      </c>
      <c r="P9242" s="37">
        <v>18</v>
      </c>
      <c r="Q9242" s="37" t="s">
        <v>23</v>
      </c>
      <c r="R9242" s="9" t="str">
        <f>词典存放目录!$A$1&amp;O9242&amp;P9242&amp;Q9242</f>
        <v>F:\《自创文法查阅Excel》4.1备份\《B词汇·红宝书》\红宝书MP3分割\40 n1-よ (18).mp3</v>
      </c>
      <c r="S9242" s="38"/>
      <c r="T9242" s="56"/>
      <c r="U9242" s="56"/>
      <c r="V9242" s="30"/>
      <c r="W9242" s="29"/>
      <c r="X9242" s="9" t="s">
        <v>464</v>
      </c>
    </row>
    <row r="9243" spans="1:24" s="57" customFormat="1" ht="24">
      <c r="A9243" s="31">
        <v>9710</v>
      </c>
      <c r="B9243" s="32">
        <f t="shared" ca="1" si="861"/>
        <v>0.53912825756598326</v>
      </c>
      <c r="C9243" s="134" t="s">
        <v>17242</v>
      </c>
      <c r="D9243" s="128" t="s">
        <v>17243</v>
      </c>
      <c r="E9243" s="21"/>
      <c r="F9243" s="22"/>
      <c r="G9243" s="22"/>
      <c r="H9243" s="22"/>
      <c r="I9243" s="23"/>
      <c r="J9243" s="35" t="str">
        <f t="shared" si="862"/>
        <v>➸</v>
      </c>
      <c r="K9243" s="117" t="str">
        <f>词典存放目录!$A$1&amp;L9243&amp;M9243</f>
        <v>F:\《自创文法查阅Excel》4.1备份\《B词汇·红宝书》\红宝书15版图片\9710-よじのぼる【攀じ登る】.jpg</v>
      </c>
      <c r="L9243" s="9" t="s">
        <v>18120</v>
      </c>
      <c r="M9243" s="117" t="s">
        <v>27358</v>
      </c>
      <c r="N9243" s="36" t="str">
        <f t="shared" si="863"/>
        <v>▶</v>
      </c>
      <c r="O9243" s="37" t="s">
        <v>18075</v>
      </c>
      <c r="P9243" s="37">
        <v>19</v>
      </c>
      <c r="Q9243" s="37" t="s">
        <v>23</v>
      </c>
      <c r="R9243" s="9" t="str">
        <f>词典存放目录!$A$1&amp;O9243&amp;P9243&amp;Q9243</f>
        <v>F:\《自创文法查阅Excel》4.1备份\《B词汇·红宝书》\红宝书MP3分割\40 n1-よ (19).mp3</v>
      </c>
      <c r="S9243" s="38"/>
      <c r="T9243" s="56"/>
      <c r="U9243" s="56"/>
      <c r="V9243" s="30" t="str">
        <f t="shared" ref="V9243:V9249" si="864">IF(COUNTA(S9243:U9243)=0,"",COUNTIF(S9243:U9243,"0")/COUNTA(S9243:U9243))</f>
        <v/>
      </c>
      <c r="W9243" s="29"/>
      <c r="X9243" s="9" t="s">
        <v>464</v>
      </c>
    </row>
    <row r="9244" spans="1:24" s="57" customFormat="1" ht="24">
      <c r="A9244" s="31">
        <v>9711</v>
      </c>
      <c r="B9244" s="32">
        <f t="shared" ca="1" si="861"/>
        <v>0.40459734626969601</v>
      </c>
      <c r="C9244" s="134" t="s">
        <v>17244</v>
      </c>
      <c r="D9244" s="128" t="s">
        <v>17245</v>
      </c>
      <c r="E9244" s="21"/>
      <c r="F9244" s="22"/>
      <c r="G9244" s="22"/>
      <c r="H9244" s="22"/>
      <c r="I9244" s="23"/>
      <c r="J9244" s="35" t="str">
        <f t="shared" si="862"/>
        <v>➸</v>
      </c>
      <c r="K9244" s="117" t="str">
        <f>词典存放目录!$A$1&amp;L9244&amp;M9244</f>
        <v>F:\《自创文法查阅Excel》4.1备份\《B词汇·红宝书》\红宝书15版图片\9711-よそおう【装う】.jpg</v>
      </c>
      <c r="L9244" s="9" t="s">
        <v>18120</v>
      </c>
      <c r="M9244" s="117" t="s">
        <v>27359</v>
      </c>
      <c r="N9244" s="36" t="str">
        <f t="shared" si="863"/>
        <v>▶</v>
      </c>
      <c r="O9244" s="37" t="s">
        <v>18075</v>
      </c>
      <c r="P9244" s="37">
        <v>20</v>
      </c>
      <c r="Q9244" s="37" t="s">
        <v>23</v>
      </c>
      <c r="R9244" s="9" t="str">
        <f>词典存放目录!$A$1&amp;O9244&amp;P9244&amp;Q9244</f>
        <v>F:\《自创文法查阅Excel》4.1备份\《B词汇·红宝书》\红宝书MP3分割\40 n1-よ (20).mp3</v>
      </c>
      <c r="S9244" s="38"/>
      <c r="T9244" s="56"/>
      <c r="U9244" s="56"/>
      <c r="V9244" s="30" t="str">
        <f t="shared" si="864"/>
        <v/>
      </c>
      <c r="W9244" s="29"/>
      <c r="X9244" s="9" t="s">
        <v>464</v>
      </c>
    </row>
    <row r="9245" spans="1:24" s="57" customFormat="1" ht="24">
      <c r="A9245" s="31">
        <v>9712</v>
      </c>
      <c r="B9245" s="32">
        <f t="shared" ca="1" si="861"/>
        <v>0.45394494239286975</v>
      </c>
      <c r="C9245" s="134" t="s">
        <v>17246</v>
      </c>
      <c r="D9245" s="128" t="s">
        <v>17247</v>
      </c>
      <c r="E9245" s="21"/>
      <c r="F9245" s="22"/>
      <c r="G9245" s="22"/>
      <c r="H9245" s="22"/>
      <c r="I9245" s="23"/>
      <c r="J9245" s="35" t="str">
        <f t="shared" si="862"/>
        <v>➸</v>
      </c>
      <c r="K9245" s="117" t="str">
        <f>词典存放目录!$A$1&amp;L9245&amp;M9245</f>
        <v>F:\《自创文法查阅Excel》4.1备份\《B词汇·红宝书》\红宝书15版图片\9712-よそみ【余所見】.jpg</v>
      </c>
      <c r="L9245" s="9" t="s">
        <v>18120</v>
      </c>
      <c r="M9245" s="117" t="s">
        <v>27360</v>
      </c>
      <c r="N9245" s="36" t="str">
        <f t="shared" si="863"/>
        <v>▶</v>
      </c>
      <c r="O9245" s="37" t="s">
        <v>18075</v>
      </c>
      <c r="P9245" s="37">
        <v>21</v>
      </c>
      <c r="Q9245" s="37" t="s">
        <v>23</v>
      </c>
      <c r="R9245" s="9" t="str">
        <f>词典存放目录!$A$1&amp;O9245&amp;P9245&amp;Q9245</f>
        <v>F:\《自创文法查阅Excel》4.1备份\《B词汇·红宝书》\红宝书MP3分割\40 n1-よ (21).mp3</v>
      </c>
      <c r="S9245" s="38"/>
      <c r="T9245" s="56"/>
      <c r="U9245" s="56"/>
      <c r="V9245" s="30" t="str">
        <f t="shared" si="864"/>
        <v/>
      </c>
      <c r="W9245" s="29"/>
      <c r="X9245" s="9" t="s">
        <v>464</v>
      </c>
    </row>
    <row r="9246" spans="1:24" s="57" customFormat="1" ht="24">
      <c r="A9246" s="31">
        <v>9713</v>
      </c>
      <c r="B9246" s="32">
        <f t="shared" ca="1" si="861"/>
        <v>0.55945753236208406</v>
      </c>
      <c r="C9246" s="134" t="s">
        <v>17248</v>
      </c>
      <c r="D9246" s="128" t="s">
        <v>17249</v>
      </c>
      <c r="E9246" s="21"/>
      <c r="F9246" s="22"/>
      <c r="G9246" s="22"/>
      <c r="H9246" s="22"/>
      <c r="I9246" s="23"/>
      <c r="J9246" s="35" t="str">
        <f t="shared" si="862"/>
        <v>➸</v>
      </c>
      <c r="K9246" s="117" t="str">
        <f>词典存放目录!$A$1&amp;L9246&amp;M9246</f>
        <v>F:\《自创文法查阅Excel》4.1备份\《B词汇·红宝书》\红宝书15版图片\9713-よち【余地】.jpg</v>
      </c>
      <c r="L9246" s="9" t="s">
        <v>18120</v>
      </c>
      <c r="M9246" s="117" t="s">
        <v>27361</v>
      </c>
      <c r="N9246" s="36" t="str">
        <f t="shared" si="863"/>
        <v>▶</v>
      </c>
      <c r="O9246" s="37" t="s">
        <v>18075</v>
      </c>
      <c r="P9246" s="37">
        <v>22</v>
      </c>
      <c r="Q9246" s="37" t="s">
        <v>23</v>
      </c>
      <c r="R9246" s="9" t="str">
        <f>词典存放目录!$A$1&amp;O9246&amp;P9246&amp;Q9246</f>
        <v>F:\《自创文法查阅Excel》4.1备份\《B词汇·红宝书》\红宝书MP3分割\40 n1-よ (22).mp3</v>
      </c>
      <c r="S9246" s="38"/>
      <c r="T9246" s="56"/>
      <c r="U9246" s="56"/>
      <c r="V9246" s="30" t="str">
        <f t="shared" si="864"/>
        <v/>
      </c>
      <c r="W9246" s="29"/>
      <c r="X9246" s="9" t="s">
        <v>464</v>
      </c>
    </row>
    <row r="9247" spans="1:24" s="57" customFormat="1" ht="24">
      <c r="A9247" s="31">
        <v>9714</v>
      </c>
      <c r="B9247" s="32">
        <f t="shared" ca="1" si="861"/>
        <v>0.2255819571026404</v>
      </c>
      <c r="C9247" s="134" t="s">
        <v>17250</v>
      </c>
      <c r="D9247" s="128" t="s">
        <v>17251</v>
      </c>
      <c r="E9247" s="21"/>
      <c r="F9247" s="22"/>
      <c r="G9247" s="22"/>
      <c r="H9247" s="22"/>
      <c r="I9247" s="23"/>
      <c r="J9247" s="35" t="str">
        <f t="shared" si="862"/>
        <v>➸</v>
      </c>
      <c r="K9247" s="117" t="str">
        <f>词典存放目录!$A$1&amp;L9247&amp;M9247</f>
        <v>F:\《自创文法查阅Excel》4.1备份\《B词汇·红宝书》\红宝书15版图片\9714-よっきゅう【欲求】.jpg</v>
      </c>
      <c r="L9247" s="9" t="s">
        <v>18120</v>
      </c>
      <c r="M9247" s="117" t="s">
        <v>27362</v>
      </c>
      <c r="N9247" s="36" t="str">
        <f t="shared" si="863"/>
        <v>▶</v>
      </c>
      <c r="O9247" s="37" t="s">
        <v>18075</v>
      </c>
      <c r="P9247" s="37">
        <v>23</v>
      </c>
      <c r="Q9247" s="37" t="s">
        <v>23</v>
      </c>
      <c r="R9247" s="9" t="str">
        <f>词典存放目录!$A$1&amp;O9247&amp;P9247&amp;Q9247</f>
        <v>F:\《自创文法查阅Excel》4.1备份\《B词汇·红宝书》\红宝书MP3分割\40 n1-よ (23).mp3</v>
      </c>
      <c r="S9247" s="38"/>
      <c r="T9247" s="56"/>
      <c r="U9247" s="56"/>
      <c r="V9247" s="30" t="str">
        <f t="shared" si="864"/>
        <v/>
      </c>
      <c r="W9247" s="29"/>
      <c r="X9247" s="9" t="s">
        <v>464</v>
      </c>
    </row>
    <row r="9248" spans="1:24" s="57" customFormat="1" ht="24">
      <c r="A9248" s="31">
        <v>9715</v>
      </c>
      <c r="B9248" s="32">
        <f t="shared" ca="1" si="861"/>
        <v>0.58126210603812267</v>
      </c>
      <c r="C9248" s="134" t="s">
        <v>17252</v>
      </c>
      <c r="D9248" s="128"/>
      <c r="E9248" s="21"/>
      <c r="F9248" s="22"/>
      <c r="G9248" s="22"/>
      <c r="H9248" s="22"/>
      <c r="I9248" s="23"/>
      <c r="J9248" s="35" t="str">
        <f t="shared" si="862"/>
        <v>➸</v>
      </c>
      <c r="K9248" s="117" t="str">
        <f>词典存放目录!$A$1&amp;L9248&amp;M9248</f>
        <v>F:\《自创文法查阅Excel》4.1备份\《B词汇·红宝书》\红宝书15版图片\9715-よって.jpg</v>
      </c>
      <c r="L9248" s="9" t="s">
        <v>18120</v>
      </c>
      <c r="M9248" s="117" t="s">
        <v>27363</v>
      </c>
      <c r="N9248" s="36" t="str">
        <f t="shared" si="863"/>
        <v>▶</v>
      </c>
      <c r="O9248" s="37" t="s">
        <v>18075</v>
      </c>
      <c r="P9248" s="37">
        <v>24</v>
      </c>
      <c r="Q9248" s="37" t="s">
        <v>23</v>
      </c>
      <c r="R9248" s="9" t="str">
        <f>词典存放目录!$A$1&amp;O9248&amp;P9248&amp;Q9248</f>
        <v>F:\《自创文法查阅Excel》4.1备份\《B词汇·红宝书》\红宝书MP3分割\40 n1-よ (24).mp3</v>
      </c>
      <c r="S9248" s="38"/>
      <c r="T9248" s="56"/>
      <c r="U9248" s="56"/>
      <c r="V9248" s="30" t="str">
        <f t="shared" si="864"/>
        <v/>
      </c>
      <c r="W9248" s="29"/>
      <c r="X9248" s="9" t="s">
        <v>464</v>
      </c>
    </row>
    <row r="9249" spans="1:24" s="57" customFormat="1" ht="24">
      <c r="A9249" s="31">
        <v>9716</v>
      </c>
      <c r="B9249" s="32">
        <f t="shared" ca="1" si="861"/>
        <v>0.51650829810868426</v>
      </c>
      <c r="C9249" s="134" t="s">
        <v>17253</v>
      </c>
      <c r="D9249" s="128" t="s">
        <v>17254</v>
      </c>
      <c r="E9249" s="21"/>
      <c r="F9249" s="22"/>
      <c r="G9249" s="22"/>
      <c r="H9249" s="22"/>
      <c r="I9249" s="23"/>
      <c r="J9249" s="35" t="str">
        <f t="shared" si="862"/>
        <v>➸</v>
      </c>
      <c r="K9249" s="117" t="str">
        <f>词典存放目录!$A$1&amp;L9249&amp;M9249</f>
        <v>F:\《自创文法查阅Excel》4.1备份\《B词汇·红宝书》\红宝书15版图片\9716-よふけ【夜更け】.jpg</v>
      </c>
      <c r="L9249" s="9" t="s">
        <v>18120</v>
      </c>
      <c r="M9249" s="117" t="s">
        <v>27364</v>
      </c>
      <c r="N9249" s="36" t="str">
        <f t="shared" si="863"/>
        <v>▶</v>
      </c>
      <c r="O9249" s="37" t="s">
        <v>18075</v>
      </c>
      <c r="P9249" s="37">
        <v>25</v>
      </c>
      <c r="Q9249" s="37" t="s">
        <v>23</v>
      </c>
      <c r="R9249" s="9" t="str">
        <f>词典存放目录!$A$1&amp;O9249&amp;P9249&amp;Q9249</f>
        <v>F:\《自创文法查阅Excel》4.1备份\《B词汇·红宝书》\红宝书MP3分割\40 n1-よ (25).mp3</v>
      </c>
      <c r="S9249" s="38"/>
      <c r="T9249" s="56"/>
      <c r="U9249" s="56"/>
      <c r="V9249" s="30" t="str">
        <f t="shared" si="864"/>
        <v/>
      </c>
      <c r="W9249" s="29"/>
      <c r="X9249" s="9" t="s">
        <v>464</v>
      </c>
    </row>
    <row r="9250" spans="1:24" s="57" customFormat="1" ht="24">
      <c r="A9250" s="31">
        <v>9717</v>
      </c>
      <c r="B9250" s="32">
        <f t="shared" ca="1" si="861"/>
        <v>0.67594226477975261</v>
      </c>
      <c r="C9250" s="134" t="s">
        <v>17255</v>
      </c>
      <c r="D9250" s="128" t="s">
        <v>17256</v>
      </c>
      <c r="E9250" s="21"/>
      <c r="F9250" s="22"/>
      <c r="G9250" s="22"/>
      <c r="H9250" s="22"/>
      <c r="I9250" s="23"/>
      <c r="J9250" s="35" t="str">
        <f t="shared" si="862"/>
        <v>➸</v>
      </c>
      <c r="K9250" s="117" t="str">
        <f>词典存放目录!$A$1&amp;L9250&amp;M9250</f>
        <v>F:\《自创文法查阅Excel》4.1备份\《B词汇·红宝书》\红宝书15版图片\9717-よほど【余程】.jpg</v>
      </c>
      <c r="L9250" s="9" t="s">
        <v>18120</v>
      </c>
      <c r="M9250" s="117" t="s">
        <v>27365</v>
      </c>
      <c r="N9250" s="36" t="str">
        <f t="shared" si="863"/>
        <v>▶</v>
      </c>
      <c r="O9250" s="37" t="s">
        <v>18075</v>
      </c>
      <c r="P9250" s="37">
        <v>26</v>
      </c>
      <c r="Q9250" s="37" t="s">
        <v>23</v>
      </c>
      <c r="R9250" s="9" t="str">
        <f>词典存放目录!$A$1&amp;O9250&amp;P9250&amp;Q9250</f>
        <v>F:\《自创文法查阅Excel》4.1备份\《B词汇·红宝书》\红宝书MP3分割\40 n1-よ (26).mp3</v>
      </c>
      <c r="S9250" s="38"/>
      <c r="T9250" s="56"/>
      <c r="U9250" s="56"/>
      <c r="V9250" s="30"/>
      <c r="W9250" s="29"/>
      <c r="X9250" s="9" t="s">
        <v>464</v>
      </c>
    </row>
    <row r="9251" spans="1:24" s="57" customFormat="1" ht="24">
      <c r="A9251" s="31">
        <v>9718</v>
      </c>
      <c r="B9251" s="32">
        <f t="shared" ca="1" si="861"/>
        <v>9.0480927076820983E-2</v>
      </c>
      <c r="C9251" s="134" t="s">
        <v>17257</v>
      </c>
      <c r="D9251" s="128" t="s">
        <v>17258</v>
      </c>
      <c r="E9251" s="21"/>
      <c r="F9251" s="22"/>
      <c r="G9251" s="22"/>
      <c r="H9251" s="22"/>
      <c r="I9251" s="23"/>
      <c r="J9251" s="35" t="str">
        <f t="shared" si="862"/>
        <v>➸</v>
      </c>
      <c r="K9251" s="117" t="str">
        <f>词典存放目录!$A$1&amp;L9251&amp;M9251</f>
        <v>F:\《自创文法查阅Excel》4.1备份\《B词汇·红宝书》\红宝书15版图片\9718-よみあげる【読み上げる】.jpg</v>
      </c>
      <c r="L9251" s="9" t="s">
        <v>18120</v>
      </c>
      <c r="M9251" s="117" t="s">
        <v>27366</v>
      </c>
      <c r="N9251" s="36" t="str">
        <f t="shared" si="863"/>
        <v>▶</v>
      </c>
      <c r="O9251" s="37" t="s">
        <v>18075</v>
      </c>
      <c r="P9251" s="37">
        <v>27</v>
      </c>
      <c r="Q9251" s="37" t="s">
        <v>23</v>
      </c>
      <c r="R9251" s="9" t="str">
        <f>词典存放目录!$A$1&amp;O9251&amp;P9251&amp;Q9251</f>
        <v>F:\《自创文法查阅Excel》4.1备份\《B词汇·红宝书》\红宝书MP3分割\40 n1-よ (27).mp3</v>
      </c>
      <c r="S9251" s="38"/>
      <c r="T9251" s="56"/>
      <c r="U9251" s="56"/>
      <c r="V9251" s="30" t="str">
        <f>IF(COUNTA(S9251:U9251)=0,"",COUNTIF(S9251:U9251,"0")/COUNTA(S9251:U9251))</f>
        <v/>
      </c>
      <c r="W9251" s="29"/>
      <c r="X9251" s="9" t="s">
        <v>464</v>
      </c>
    </row>
    <row r="9252" spans="1:24" s="57" customFormat="1" ht="24">
      <c r="A9252" s="31">
        <v>9719</v>
      </c>
      <c r="B9252" s="32">
        <f t="shared" ca="1" si="861"/>
        <v>0.95196772929725038</v>
      </c>
      <c r="C9252" s="134" t="s">
        <v>17259</v>
      </c>
      <c r="D9252" s="128" t="s">
        <v>17260</v>
      </c>
      <c r="E9252" s="21"/>
      <c r="F9252" s="22"/>
      <c r="G9252" s="22"/>
      <c r="H9252" s="22"/>
      <c r="I9252" s="23"/>
      <c r="J9252" s="35" t="str">
        <f t="shared" si="862"/>
        <v>➸</v>
      </c>
      <c r="K9252" s="117" t="str">
        <f>词典存放目录!$A$1&amp;L9252&amp;M9252</f>
        <v>F:\《自创文法查阅Excel》4.1备份\《B词汇·红宝书》\红宝书15版图片\9719-よみがえる【蘇る】.jpg</v>
      </c>
      <c r="L9252" s="9" t="s">
        <v>18120</v>
      </c>
      <c r="M9252" s="117" t="s">
        <v>27367</v>
      </c>
      <c r="N9252" s="36" t="str">
        <f t="shared" si="863"/>
        <v>▶</v>
      </c>
      <c r="O9252" s="37" t="s">
        <v>18075</v>
      </c>
      <c r="P9252" s="37">
        <v>28</v>
      </c>
      <c r="Q9252" s="37" t="s">
        <v>23</v>
      </c>
      <c r="R9252" s="9" t="str">
        <f>词典存放目录!$A$1&amp;O9252&amp;P9252&amp;Q9252</f>
        <v>F:\《自创文法查阅Excel》4.1备份\《B词汇·红宝书》\红宝书MP3分割\40 n1-よ (28).mp3</v>
      </c>
      <c r="S9252" s="38"/>
      <c r="T9252" s="56"/>
      <c r="U9252" s="56"/>
      <c r="V9252" s="30" t="str">
        <f>IF(COUNTA(S9252:U9252)=0,"",COUNTIF(S9252:U9252,"0")/COUNTA(S9252:U9252))</f>
        <v/>
      </c>
      <c r="W9252" s="29"/>
      <c r="X9252" s="9" t="s">
        <v>464</v>
      </c>
    </row>
    <row r="9253" spans="1:24" s="57" customFormat="1" ht="24">
      <c r="A9253" s="31">
        <v>9720</v>
      </c>
      <c r="B9253" s="32">
        <f t="shared" ca="1" si="861"/>
        <v>0.66525478570809293</v>
      </c>
      <c r="C9253" s="134" t="s">
        <v>17261</v>
      </c>
      <c r="D9253" s="128"/>
      <c r="E9253" s="21"/>
      <c r="F9253" s="22"/>
      <c r="G9253" s="22"/>
      <c r="H9253" s="22"/>
      <c r="I9253" s="23"/>
      <c r="J9253" s="35" t="str">
        <f t="shared" si="862"/>
        <v>➸</v>
      </c>
      <c r="K9253" s="117" t="str">
        <f>词典存放目录!$A$1&amp;L9253&amp;M9253</f>
        <v>F:\《自创文法查阅Excel》4.1备份\《B词汇·红宝书》\红宝书15版图片\9720-よもや.jpg</v>
      </c>
      <c r="L9253" s="9" t="s">
        <v>18120</v>
      </c>
      <c r="M9253" s="117" t="s">
        <v>27368</v>
      </c>
      <c r="N9253" s="36" t="str">
        <f t="shared" si="863"/>
        <v>▶</v>
      </c>
      <c r="O9253" s="37" t="s">
        <v>18075</v>
      </c>
      <c r="P9253" s="37">
        <v>29</v>
      </c>
      <c r="Q9253" s="37" t="s">
        <v>23</v>
      </c>
      <c r="R9253" s="9" t="str">
        <f>词典存放目录!$A$1&amp;O9253&amp;P9253&amp;Q9253</f>
        <v>F:\《自创文法查阅Excel》4.1备份\《B词汇·红宝书》\红宝书MP3分割\40 n1-よ (29).mp3</v>
      </c>
      <c r="S9253" s="38"/>
      <c r="T9253" s="56"/>
      <c r="U9253" s="56"/>
      <c r="V9253" s="30" t="str">
        <f>IF(COUNTA(S9253:U9253)=0,"",COUNTIF(S9253:U9253,"0")/COUNTA(S9253:U9253))</f>
        <v/>
      </c>
      <c r="W9253" s="29"/>
      <c r="X9253" s="9" t="s">
        <v>464</v>
      </c>
    </row>
    <row r="9254" spans="1:24" s="57" customFormat="1" ht="24">
      <c r="A9254" s="31">
        <v>9721</v>
      </c>
      <c r="B9254" s="32">
        <f t="shared" ca="1" si="861"/>
        <v>0.42788334535405703</v>
      </c>
      <c r="C9254" s="134" t="s">
        <v>17262</v>
      </c>
      <c r="D9254" s="128" t="s">
        <v>17263</v>
      </c>
      <c r="E9254" s="21"/>
      <c r="F9254" s="22"/>
      <c r="G9254" s="22"/>
      <c r="H9254" s="22"/>
      <c r="I9254" s="23"/>
      <c r="J9254" s="35" t="str">
        <f t="shared" si="862"/>
        <v>➸</v>
      </c>
      <c r="K9254" s="117" t="str">
        <f>词典存放目录!$A$1&amp;L9254&amp;M9254</f>
        <v>F:\《自创文法查阅Excel》4.1备份\《B词汇·红宝书》\红宝书15版图片\9721-よりかかる【寄り掛かる】.jpg</v>
      </c>
      <c r="L9254" s="9" t="s">
        <v>18120</v>
      </c>
      <c r="M9254" s="117" t="s">
        <v>27369</v>
      </c>
      <c r="N9254" s="36" t="str">
        <f t="shared" si="863"/>
        <v>▶</v>
      </c>
      <c r="O9254" s="37" t="s">
        <v>18075</v>
      </c>
      <c r="P9254" s="37">
        <v>30</v>
      </c>
      <c r="Q9254" s="37" t="s">
        <v>23</v>
      </c>
      <c r="R9254" s="9" t="str">
        <f>词典存放目录!$A$1&amp;O9254&amp;P9254&amp;Q9254</f>
        <v>F:\《自创文法查阅Excel》4.1备份\《B词汇·红宝书》\红宝书MP3分割\40 n1-よ (30).mp3</v>
      </c>
      <c r="S9254" s="38"/>
      <c r="T9254" s="56"/>
      <c r="U9254" s="56"/>
      <c r="V9254" s="30" t="str">
        <f>IF(COUNTA(S9254:U9254)=0,"",COUNTIF(S9254:U9254,"0")/COUNTA(S9254:U9254))</f>
        <v/>
      </c>
      <c r="W9254" s="102"/>
      <c r="X9254" s="9" t="s">
        <v>464</v>
      </c>
    </row>
    <row r="9255" spans="1:24" s="57" customFormat="1" ht="24">
      <c r="A9255" s="31">
        <v>9722</v>
      </c>
      <c r="B9255" s="32">
        <f t="shared" ca="1" si="861"/>
        <v>0.57095074145207914</v>
      </c>
      <c r="C9255" s="134" t="s">
        <v>17264</v>
      </c>
      <c r="D9255" s="128" t="s">
        <v>17265</v>
      </c>
      <c r="E9255" s="21"/>
      <c r="F9255" s="22"/>
      <c r="G9255" s="22"/>
      <c r="H9255" s="22"/>
      <c r="I9255" s="23"/>
      <c r="J9255" s="35" t="str">
        <f t="shared" si="862"/>
        <v>➸</v>
      </c>
      <c r="K9255" s="117" t="str">
        <f>词典存放目录!$A$1&amp;L9255&amp;M9255</f>
        <v>F:\《自创文法查阅Excel》4.1备份\《B词汇·红宝书》\红宝书15版图片\9722-よりそう【寄り添う】.jpg</v>
      </c>
      <c r="L9255" s="9" t="s">
        <v>18120</v>
      </c>
      <c r="M9255" s="117" t="s">
        <v>27370</v>
      </c>
      <c r="N9255" s="36" t="str">
        <f t="shared" si="863"/>
        <v>▶</v>
      </c>
      <c r="O9255" s="37" t="s">
        <v>18075</v>
      </c>
      <c r="P9255" s="37">
        <v>31</v>
      </c>
      <c r="Q9255" s="37" t="s">
        <v>23</v>
      </c>
      <c r="R9255" s="9" t="str">
        <f>词典存放目录!$A$1&amp;O9255&amp;P9255&amp;Q9255</f>
        <v>F:\《自创文法查阅Excel》4.1备份\《B词汇·红宝书》\红宝书MP3分割\40 n1-よ (31).mp3</v>
      </c>
      <c r="S9255" s="38"/>
      <c r="T9255" s="56"/>
      <c r="U9255" s="56"/>
      <c r="V9255" s="30" t="str">
        <f>IF(COUNTA(S9255:U9255)=0,"",COUNTIF(S9255:U9255,"0")/COUNTA(S9255:U9255))</f>
        <v/>
      </c>
      <c r="W9255" s="102"/>
      <c r="X9255" s="9" t="s">
        <v>464</v>
      </c>
    </row>
    <row r="9256" spans="1:24" s="57" customFormat="1" ht="24">
      <c r="A9256" s="31">
        <v>9723</v>
      </c>
      <c r="B9256" s="32">
        <f t="shared" ca="1" si="861"/>
        <v>0.60114472789490814</v>
      </c>
      <c r="C9256" s="134" t="s">
        <v>17266</v>
      </c>
      <c r="D9256" s="128" t="s">
        <v>17267</v>
      </c>
      <c r="E9256" s="21"/>
      <c r="F9256" s="22"/>
      <c r="G9256" s="22"/>
      <c r="H9256" s="22"/>
      <c r="I9256" s="23"/>
      <c r="J9256" s="35" t="str">
        <f t="shared" si="862"/>
        <v>➸</v>
      </c>
      <c r="K9256" s="117" t="str">
        <f>词典存放目录!$A$1&amp;L9256&amp;M9256</f>
        <v>F:\《自创文法查阅Excel》4.1备份\《B词汇·红宝书》\红宝书15版图片\9723-よわき【弱気】.jpg</v>
      </c>
      <c r="L9256" s="9" t="s">
        <v>18120</v>
      </c>
      <c r="M9256" s="117" t="s">
        <v>27371</v>
      </c>
      <c r="N9256" s="36" t="str">
        <f t="shared" si="863"/>
        <v>▶</v>
      </c>
      <c r="O9256" s="37" t="s">
        <v>18075</v>
      </c>
      <c r="P9256" s="37">
        <v>32</v>
      </c>
      <c r="Q9256" s="37" t="s">
        <v>23</v>
      </c>
      <c r="R9256" s="9" t="str">
        <f>词典存放目录!$A$1&amp;O9256&amp;P9256&amp;Q9256</f>
        <v>F:\《自创文法查阅Excel》4.1备份\《B词汇·红宝书》\红宝书MP3分割\40 n1-よ (32).mp3</v>
      </c>
      <c r="S9256" s="38"/>
      <c r="T9256" s="56"/>
      <c r="U9256" s="56"/>
      <c r="V9256" s="30"/>
      <c r="W9256" s="29"/>
      <c r="X9256" s="9" t="s">
        <v>464</v>
      </c>
    </row>
    <row r="9257" spans="1:24" s="57" customFormat="1" ht="24">
      <c r="A9257" s="31">
        <v>9724</v>
      </c>
      <c r="B9257" s="32">
        <f t="shared" ca="1" si="861"/>
        <v>0.47710318666966522</v>
      </c>
      <c r="C9257" s="134" t="s">
        <v>17268</v>
      </c>
      <c r="D9257" s="128" t="s">
        <v>17269</v>
      </c>
      <c r="E9257" s="21"/>
      <c r="F9257" s="22"/>
      <c r="G9257" s="22"/>
      <c r="H9257" s="22"/>
      <c r="I9257" s="23"/>
      <c r="J9257" s="35" t="str">
        <f t="shared" si="862"/>
        <v>➸</v>
      </c>
      <c r="K9257" s="117" t="str">
        <f>词典存放目录!$A$1&amp;L9257&amp;M9257</f>
        <v>F:\《自创文法查阅Excel》4.1备份\《B词汇·红宝书》\红宝书15版图片\9724-よわね【弱音】.jpg</v>
      </c>
      <c r="L9257" s="9" t="s">
        <v>18120</v>
      </c>
      <c r="M9257" s="117" t="s">
        <v>27372</v>
      </c>
      <c r="N9257" s="36" t="str">
        <f t="shared" si="863"/>
        <v>▶</v>
      </c>
      <c r="O9257" s="37" t="s">
        <v>18075</v>
      </c>
      <c r="P9257" s="37">
        <v>33</v>
      </c>
      <c r="Q9257" s="37" t="s">
        <v>23</v>
      </c>
      <c r="R9257" s="9" t="str">
        <f>词典存放目录!$A$1&amp;O9257&amp;P9257&amp;Q9257</f>
        <v>F:\《自创文法查阅Excel》4.1备份\《B词汇·红宝书》\红宝书MP3分割\40 n1-よ (33).mp3</v>
      </c>
      <c r="S9257" s="38"/>
      <c r="T9257" s="56"/>
      <c r="U9257" s="56"/>
      <c r="V9257" s="30"/>
      <c r="W9257" s="29"/>
      <c r="X9257" s="9" t="s">
        <v>464</v>
      </c>
    </row>
    <row r="9258" spans="1:24" s="57" customFormat="1" ht="24">
      <c r="A9258" s="31">
        <v>9725</v>
      </c>
      <c r="B9258" s="32">
        <f t="shared" ca="1" si="861"/>
        <v>0.427355261180701</v>
      </c>
      <c r="C9258" s="134" t="s">
        <v>17270</v>
      </c>
      <c r="D9258" s="128" t="s">
        <v>17271</v>
      </c>
      <c r="E9258" s="21"/>
      <c r="F9258" s="22"/>
      <c r="G9258" s="22"/>
      <c r="H9258" s="22"/>
      <c r="I9258" s="23"/>
      <c r="J9258" s="35" t="str">
        <f t="shared" si="862"/>
        <v>➸</v>
      </c>
      <c r="K9258" s="117" t="str">
        <f>词典存放目录!$A$1&amp;L9258&amp;M9258</f>
        <v>F:\《自创文法查阅Excel》4.1备份\《B词汇·红宝书》\红宝书15版图片\9725-よわまる【弱まる】.jpg</v>
      </c>
      <c r="L9258" s="9" t="s">
        <v>18120</v>
      </c>
      <c r="M9258" s="117" t="s">
        <v>27373</v>
      </c>
      <c r="N9258" s="36" t="str">
        <f t="shared" si="863"/>
        <v>▶</v>
      </c>
      <c r="O9258" s="37" t="s">
        <v>18075</v>
      </c>
      <c r="P9258" s="37">
        <v>34</v>
      </c>
      <c r="Q9258" s="37" t="s">
        <v>23</v>
      </c>
      <c r="R9258" s="9" t="str">
        <f>词典存放目录!$A$1&amp;O9258&amp;P9258&amp;Q9258</f>
        <v>F:\《自创文法查阅Excel》4.1备份\《B词汇·红宝书》\红宝书MP3分割\40 n1-よ (34).mp3</v>
      </c>
      <c r="S9258" s="38"/>
      <c r="T9258" s="56"/>
      <c r="U9258" s="56"/>
      <c r="V9258" s="30"/>
      <c r="W9258" s="29"/>
      <c r="X9258" s="9" t="s">
        <v>464</v>
      </c>
    </row>
    <row r="9259" spans="1:24" s="57" customFormat="1" ht="24">
      <c r="A9259" s="31">
        <v>9726</v>
      </c>
      <c r="B9259" s="32">
        <f t="shared" ca="1" si="861"/>
        <v>0.63159232857000935</v>
      </c>
      <c r="C9259" s="134" t="s">
        <v>17272</v>
      </c>
      <c r="D9259" s="128" t="s">
        <v>17273</v>
      </c>
      <c r="E9259" s="21"/>
      <c r="F9259" s="22"/>
      <c r="G9259" s="22"/>
      <c r="H9259" s="22"/>
      <c r="I9259" s="23"/>
      <c r="J9259" s="35" t="str">
        <f t="shared" si="862"/>
        <v>➸</v>
      </c>
      <c r="K9259" s="117" t="str">
        <f>词典存放目录!$A$1&amp;L9259&amp;M9259</f>
        <v>F:\《自创文法查阅Excel》4.1备份\《B词汇·红宝书》\红宝书15版图片\9726-よわる【弱る】.jpg</v>
      </c>
      <c r="L9259" s="9" t="s">
        <v>18120</v>
      </c>
      <c r="M9259" s="117" t="s">
        <v>27374</v>
      </c>
      <c r="N9259" s="36" t="str">
        <f t="shared" si="863"/>
        <v>▶</v>
      </c>
      <c r="O9259" s="37" t="s">
        <v>18075</v>
      </c>
      <c r="P9259" s="37">
        <v>35</v>
      </c>
      <c r="Q9259" s="37" t="s">
        <v>23</v>
      </c>
      <c r="R9259" s="9" t="str">
        <f>词典存放目录!$A$1&amp;O9259&amp;P9259&amp;Q9259</f>
        <v>F:\《自创文法查阅Excel》4.1备份\《B词汇·红宝书》\红宝书MP3分割\40 n1-よ (35).mp3</v>
      </c>
      <c r="S9259" s="38"/>
      <c r="T9259" s="56"/>
      <c r="U9259" s="56"/>
      <c r="V9259" s="30" t="str">
        <f t="shared" ref="V9259:V9290" si="865">IF(COUNTA(S9259:U9259)=0,"",COUNTIF(S9259:U9259,"0")/COUNTA(S9259:U9259))</f>
        <v/>
      </c>
      <c r="W9259" s="29"/>
      <c r="X9259" s="9" t="s">
        <v>464</v>
      </c>
    </row>
    <row r="9260" spans="1:24" s="57" customFormat="1" ht="24">
      <c r="A9260" s="31">
        <v>9727</v>
      </c>
      <c r="B9260" s="32">
        <f t="shared" ca="1" si="861"/>
        <v>0.56711862742685204</v>
      </c>
      <c r="C9260" s="130" t="s">
        <v>17274</v>
      </c>
      <c r="D9260" s="120" t="s">
        <v>17275</v>
      </c>
      <c r="E9260" s="21"/>
      <c r="F9260" s="22"/>
      <c r="G9260" s="22"/>
      <c r="H9260" s="22"/>
      <c r="I9260" s="23"/>
      <c r="J9260" s="35" t="str">
        <f t="shared" si="862"/>
        <v>➸</v>
      </c>
      <c r="K9260" s="117" t="str">
        <f>词典存放目录!$A$1&amp;L9260&amp;M9260</f>
        <v>F:\《自创文法查阅Excel》4.1备份\《B词汇·红宝书》\红宝书15版图片\9727-らいげつ【来月】.jpg</v>
      </c>
      <c r="L9260" s="9" t="s">
        <v>18120</v>
      </c>
      <c r="M9260" s="117" t="s">
        <v>27375</v>
      </c>
      <c r="N9260" s="36" t="str">
        <f t="shared" si="863"/>
        <v>▶</v>
      </c>
      <c r="O9260" s="37" t="s">
        <v>18076</v>
      </c>
      <c r="P9260" s="37">
        <v>1</v>
      </c>
      <c r="Q9260" s="37" t="s">
        <v>23</v>
      </c>
      <c r="R9260" s="9" t="str">
        <f>词典存放目录!$A$1&amp;O9260&amp;P9260&amp;Q9260</f>
        <v>F:\《自创文法查阅Excel》4.1备份\《B词汇·红宝书》\红宝书MP3分割\41 n5-ら (1).mp3</v>
      </c>
      <c r="S9260" s="38"/>
      <c r="T9260" s="56"/>
      <c r="U9260" s="56"/>
      <c r="V9260" s="30" t="str">
        <f t="shared" si="865"/>
        <v/>
      </c>
      <c r="W9260" s="29"/>
      <c r="X9260" s="9" t="s">
        <v>24</v>
      </c>
    </row>
    <row r="9261" spans="1:24" s="57" customFormat="1" ht="24">
      <c r="A9261" s="31">
        <v>9728</v>
      </c>
      <c r="B9261" s="32">
        <f t="shared" ca="1" si="861"/>
        <v>0.93443713453249067</v>
      </c>
      <c r="C9261" s="130" t="s">
        <v>17276</v>
      </c>
      <c r="D9261" s="120" t="s">
        <v>17277</v>
      </c>
      <c r="E9261" s="21"/>
      <c r="F9261" s="22"/>
      <c r="G9261" s="22"/>
      <c r="H9261" s="22"/>
      <c r="I9261" s="23"/>
      <c r="J9261" s="35" t="str">
        <f t="shared" si="862"/>
        <v>➸</v>
      </c>
      <c r="K9261" s="117" t="str">
        <f>词典存放目录!$A$1&amp;L9261&amp;M9261</f>
        <v>F:\《自创文法查阅Excel》4.1备份\《B词汇·红宝书》\红宝书15版图片\9728-らいしゅう【来週】.jpg</v>
      </c>
      <c r="L9261" s="9" t="s">
        <v>18120</v>
      </c>
      <c r="M9261" s="117" t="s">
        <v>27376</v>
      </c>
      <c r="N9261" s="36" t="str">
        <f t="shared" si="863"/>
        <v>▶</v>
      </c>
      <c r="O9261" s="37" t="s">
        <v>18076</v>
      </c>
      <c r="P9261" s="37">
        <v>2</v>
      </c>
      <c r="Q9261" s="37" t="s">
        <v>23</v>
      </c>
      <c r="R9261" s="9" t="str">
        <f>词典存放目录!$A$1&amp;O9261&amp;P9261&amp;Q9261</f>
        <v>F:\《自创文法查阅Excel》4.1备份\《B词汇·红宝书》\红宝书MP3分割\41 n5-ら (2).mp3</v>
      </c>
      <c r="S9261" s="38"/>
      <c r="T9261" s="56"/>
      <c r="U9261" s="56"/>
      <c r="V9261" s="30" t="str">
        <f t="shared" si="865"/>
        <v/>
      </c>
      <c r="W9261" s="29"/>
      <c r="X9261" s="9" t="s">
        <v>24</v>
      </c>
    </row>
    <row r="9262" spans="1:24" s="57" customFormat="1" ht="24">
      <c r="A9262" s="31">
        <v>9729</v>
      </c>
      <c r="B9262" s="32">
        <f t="shared" ca="1" si="861"/>
        <v>0.9116291327960675</v>
      </c>
      <c r="C9262" s="130" t="s">
        <v>17278</v>
      </c>
      <c r="D9262" s="120" t="s">
        <v>17279</v>
      </c>
      <c r="E9262" s="21"/>
      <c r="F9262" s="22"/>
      <c r="G9262" s="22"/>
      <c r="H9262" s="22"/>
      <c r="I9262" s="23"/>
      <c r="J9262" s="35" t="str">
        <f t="shared" si="862"/>
        <v>➸</v>
      </c>
      <c r="K9262" s="117" t="str">
        <f>词典存放目录!$A$1&amp;L9262&amp;M9262</f>
        <v>F:\《自创文法查阅Excel》4.1备份\《B词汇·红宝书》\红宝书15版图片\9729-ライター【lighter】.jpg</v>
      </c>
      <c r="L9262" s="9" t="s">
        <v>18120</v>
      </c>
      <c r="M9262" s="117" t="s">
        <v>27377</v>
      </c>
      <c r="N9262" s="36" t="str">
        <f t="shared" si="863"/>
        <v>▶</v>
      </c>
      <c r="O9262" s="37" t="s">
        <v>18076</v>
      </c>
      <c r="P9262" s="37">
        <v>3</v>
      </c>
      <c r="Q9262" s="37" t="s">
        <v>23</v>
      </c>
      <c r="R9262" s="9" t="str">
        <f>词典存放目录!$A$1&amp;O9262&amp;P9262&amp;Q9262</f>
        <v>F:\《自创文法查阅Excel》4.1备份\《B词汇·红宝书》\红宝书MP3分割\41 n5-ら (3).mp3</v>
      </c>
      <c r="S9262" s="38"/>
      <c r="T9262" s="56"/>
      <c r="U9262" s="56"/>
      <c r="V9262" s="30" t="str">
        <f t="shared" si="865"/>
        <v/>
      </c>
      <c r="W9262" s="29"/>
      <c r="X9262" s="9" t="s">
        <v>24</v>
      </c>
    </row>
    <row r="9263" spans="1:24" s="57" customFormat="1" ht="24">
      <c r="A9263" s="31">
        <v>9730</v>
      </c>
      <c r="B9263" s="32">
        <f t="shared" ca="1" si="861"/>
        <v>0.80400473485581025</v>
      </c>
      <c r="C9263" s="130" t="s">
        <v>17280</v>
      </c>
      <c r="D9263" s="120" t="s">
        <v>17281</v>
      </c>
      <c r="E9263" s="21"/>
      <c r="F9263" s="22"/>
      <c r="G9263" s="22"/>
      <c r="H9263" s="22"/>
      <c r="I9263" s="23"/>
      <c r="J9263" s="35" t="str">
        <f t="shared" si="862"/>
        <v>➸</v>
      </c>
      <c r="K9263" s="117" t="str">
        <f>词典存放目录!$A$1&amp;L9263&amp;M9263</f>
        <v>F:\《自创文法查阅Excel》4.1备份\《B词汇·红宝书》\红宝书15版图片\9730-らいねん【来年】.jpg</v>
      </c>
      <c r="L9263" s="9" t="s">
        <v>18120</v>
      </c>
      <c r="M9263" s="117" t="s">
        <v>27378</v>
      </c>
      <c r="N9263" s="36" t="str">
        <f t="shared" si="863"/>
        <v>▶</v>
      </c>
      <c r="O9263" s="37" t="s">
        <v>18076</v>
      </c>
      <c r="P9263" s="37">
        <v>4</v>
      </c>
      <c r="Q9263" s="37" t="s">
        <v>23</v>
      </c>
      <c r="R9263" s="9" t="str">
        <f>词典存放目录!$A$1&amp;O9263&amp;P9263&amp;Q9263</f>
        <v>F:\《自创文法查阅Excel》4.1备份\《B词汇·红宝书》\红宝书MP3分割\41 n5-ら (4).mp3</v>
      </c>
      <c r="S9263" s="38"/>
      <c r="T9263" s="56"/>
      <c r="U9263" s="56"/>
      <c r="V9263" s="30" t="str">
        <f t="shared" si="865"/>
        <v/>
      </c>
      <c r="W9263" s="29"/>
      <c r="X9263" s="9" t="s">
        <v>24</v>
      </c>
    </row>
    <row r="9264" spans="1:24" s="57" customFormat="1" ht="24">
      <c r="A9264" s="31">
        <v>9731</v>
      </c>
      <c r="B9264" s="32">
        <f t="shared" ca="1" si="861"/>
        <v>0.73612057950487075</v>
      </c>
      <c r="C9264" s="130" t="s">
        <v>17282</v>
      </c>
      <c r="D9264" s="120" t="s">
        <v>17283</v>
      </c>
      <c r="E9264" s="21"/>
      <c r="F9264" s="22"/>
      <c r="G9264" s="22"/>
      <c r="H9264" s="22"/>
      <c r="I9264" s="23"/>
      <c r="J9264" s="35" t="str">
        <f t="shared" si="862"/>
        <v>➸</v>
      </c>
      <c r="K9264" s="117" t="str">
        <f>词典存放目录!$A$1&amp;L9264&amp;M9264</f>
        <v>F:\《自创文法查阅Excel》4.1备份\《B词汇·红宝书》\红宝书15版图片\9731-ラジオ【radio】.jpg</v>
      </c>
      <c r="L9264" s="9" t="s">
        <v>18120</v>
      </c>
      <c r="M9264" s="117" t="s">
        <v>27379</v>
      </c>
      <c r="N9264" s="36" t="str">
        <f t="shared" si="863"/>
        <v>▶</v>
      </c>
      <c r="O9264" s="37" t="s">
        <v>18076</v>
      </c>
      <c r="P9264" s="37">
        <v>5</v>
      </c>
      <c r="Q9264" s="37" t="s">
        <v>23</v>
      </c>
      <c r="R9264" s="9" t="str">
        <f>词典存放目录!$A$1&amp;O9264&amp;P9264&amp;Q9264</f>
        <v>F:\《自创文法查阅Excel》4.1备份\《B词汇·红宝书》\红宝书MP3分割\41 n5-ら (5).mp3</v>
      </c>
      <c r="S9264" s="38"/>
      <c r="T9264" s="56"/>
      <c r="U9264" s="56"/>
      <c r="V9264" s="30" t="str">
        <f t="shared" si="865"/>
        <v/>
      </c>
      <c r="W9264" s="29"/>
      <c r="X9264" s="9" t="s">
        <v>24</v>
      </c>
    </row>
    <row r="9265" spans="1:24" s="57" customFormat="1" ht="24">
      <c r="A9265" s="31">
        <v>9732</v>
      </c>
      <c r="B9265" s="32">
        <f t="shared" ca="1" si="861"/>
        <v>0.31787060983168391</v>
      </c>
      <c r="C9265" s="130" t="s">
        <v>17284</v>
      </c>
      <c r="D9265" s="120" t="s">
        <v>17285</v>
      </c>
      <c r="E9265" s="21"/>
      <c r="F9265" s="22"/>
      <c r="G9265" s="22"/>
      <c r="H9265" s="22"/>
      <c r="I9265" s="23"/>
      <c r="J9265" s="35" t="str">
        <f t="shared" si="862"/>
        <v>➸</v>
      </c>
      <c r="K9265" s="117" t="str">
        <f>词典存放目录!$A$1&amp;L9265&amp;M9265</f>
        <v>F:\《自创文法查阅Excel》4.1备份\《B词汇·红宝书》\红宝书15版图片\9732-ラジカセ【radio-cassette-recorder】.jpg</v>
      </c>
      <c r="L9265" s="9" t="s">
        <v>18120</v>
      </c>
      <c r="M9265" s="117" t="s">
        <v>27380</v>
      </c>
      <c r="N9265" s="36" t="str">
        <f t="shared" si="863"/>
        <v>▶</v>
      </c>
      <c r="O9265" s="37" t="s">
        <v>18076</v>
      </c>
      <c r="P9265" s="37">
        <v>6</v>
      </c>
      <c r="Q9265" s="37" t="s">
        <v>23</v>
      </c>
      <c r="R9265" s="9" t="str">
        <f>词典存放目录!$A$1&amp;O9265&amp;P9265&amp;Q9265</f>
        <v>F:\《自创文法查阅Excel》4.1备份\《B词汇·红宝书》\红宝书MP3分割\41 n5-ら (6).mp3</v>
      </c>
      <c r="S9265" s="38"/>
      <c r="T9265" s="56"/>
      <c r="U9265" s="56"/>
      <c r="V9265" s="30" t="str">
        <f t="shared" si="865"/>
        <v/>
      </c>
      <c r="W9265" s="29"/>
      <c r="X9265" s="9" t="s">
        <v>24</v>
      </c>
    </row>
    <row r="9266" spans="1:24" s="57" customFormat="1" ht="24">
      <c r="A9266" s="31">
        <v>9733</v>
      </c>
      <c r="B9266" s="32">
        <f t="shared" ca="1" si="861"/>
        <v>0.91622955226528136</v>
      </c>
      <c r="C9266" s="131" t="s">
        <v>17286</v>
      </c>
      <c r="D9266" s="122" t="s">
        <v>17287</v>
      </c>
      <c r="E9266" s="21"/>
      <c r="F9266" s="22"/>
      <c r="G9266" s="22"/>
      <c r="H9266" s="22"/>
      <c r="I9266" s="23"/>
      <c r="J9266" s="35" t="str">
        <f t="shared" si="862"/>
        <v>➸</v>
      </c>
      <c r="K9266" s="117" t="str">
        <f>词典存放目录!$A$1&amp;L9266&amp;M9266</f>
        <v>F:\《自创文法查阅Excel》4.1备份\《B词汇·红宝书》\红宝书15版图片\9733-ラーメン【拉麺】.jpg</v>
      </c>
      <c r="L9266" s="9" t="s">
        <v>18120</v>
      </c>
      <c r="M9266" s="117" t="s">
        <v>27381</v>
      </c>
      <c r="N9266" s="36" t="str">
        <f t="shared" si="863"/>
        <v>▶</v>
      </c>
      <c r="O9266" s="37" t="s">
        <v>18077</v>
      </c>
      <c r="P9266" s="37">
        <v>1</v>
      </c>
      <c r="Q9266" s="37" t="s">
        <v>23</v>
      </c>
      <c r="R9266" s="9" t="str">
        <f>词典存放目录!$A$1&amp;O9266&amp;P9266&amp;Q9266</f>
        <v>F:\《自创文法查阅Excel》4.1备份\《B词汇·红宝书》\红宝书MP3分割\41 n4-ら (1).mp3</v>
      </c>
      <c r="S9266" s="38"/>
      <c r="T9266" s="56"/>
      <c r="U9266" s="56"/>
      <c r="V9266" s="30" t="str">
        <f t="shared" si="865"/>
        <v/>
      </c>
      <c r="W9266" s="29"/>
      <c r="X9266" s="9" t="s">
        <v>113</v>
      </c>
    </row>
    <row r="9267" spans="1:24" s="57" customFormat="1" ht="24">
      <c r="A9267" s="31">
        <v>9734</v>
      </c>
      <c r="B9267" s="32">
        <f t="shared" ca="1" si="861"/>
        <v>0.80879830515610507</v>
      </c>
      <c r="C9267" s="131" t="s">
        <v>17288</v>
      </c>
      <c r="D9267" s="122" t="s">
        <v>17289</v>
      </c>
      <c r="E9267" s="21"/>
      <c r="F9267" s="22"/>
      <c r="G9267" s="22"/>
      <c r="H9267" s="22"/>
      <c r="I9267" s="23"/>
      <c r="J9267" s="35" t="str">
        <f t="shared" si="862"/>
        <v>➸</v>
      </c>
      <c r="K9267" s="117" t="str">
        <f>词典存放目录!$A$1&amp;L9267&amp;M9267</f>
        <v>F:\《自创文法查阅Excel》4.1备份\《B词汇·红宝书》\红宝书15版图片\9734-らい～【来～】.jpg</v>
      </c>
      <c r="L9267" s="9" t="s">
        <v>18120</v>
      </c>
      <c r="M9267" s="117" t="s">
        <v>27382</v>
      </c>
      <c r="N9267" s="36" t="str">
        <f t="shared" si="863"/>
        <v>▶</v>
      </c>
      <c r="O9267" s="37" t="s">
        <v>18077</v>
      </c>
      <c r="P9267" s="37">
        <v>2</v>
      </c>
      <c r="Q9267" s="37" t="s">
        <v>23</v>
      </c>
      <c r="R9267" s="9" t="str">
        <f>词典存放目录!$A$1&amp;O9267&amp;P9267&amp;Q9267</f>
        <v>F:\《自创文法查阅Excel》4.1备份\《B词汇·红宝书》\红宝书MP3分割\41 n4-ら (2).mp3</v>
      </c>
      <c r="S9267" s="38"/>
      <c r="T9267" s="56"/>
      <c r="U9267" s="56"/>
      <c r="V9267" s="30" t="str">
        <f t="shared" si="865"/>
        <v/>
      </c>
      <c r="W9267" s="29"/>
      <c r="X9267" s="9" t="s">
        <v>113</v>
      </c>
    </row>
    <row r="9268" spans="1:24" s="57" customFormat="1" ht="24">
      <c r="A9268" s="31">
        <v>9735</v>
      </c>
      <c r="B9268" s="32">
        <f t="shared" ca="1" si="861"/>
        <v>0.82366809356108839</v>
      </c>
      <c r="C9268" s="131" t="s">
        <v>17290</v>
      </c>
      <c r="D9268" s="122" t="s">
        <v>17291</v>
      </c>
      <c r="E9268" s="21"/>
      <c r="F9268" s="22"/>
      <c r="G9268" s="22"/>
      <c r="H9268" s="22"/>
      <c r="I9268" s="23"/>
      <c r="J9268" s="35" t="str">
        <f t="shared" si="862"/>
        <v>➸</v>
      </c>
      <c r="K9268" s="117" t="str">
        <f>词典存放目录!$A$1&amp;L9268&amp;M9268</f>
        <v>F:\《自创文法查阅Excel》4.1备份\《B词汇·红宝书》\红宝书15版图片\9735-ラッキー【lucky】.jpg</v>
      </c>
      <c r="L9268" s="9" t="s">
        <v>18120</v>
      </c>
      <c r="M9268" s="117" t="s">
        <v>27383</v>
      </c>
      <c r="N9268" s="36" t="str">
        <f t="shared" si="863"/>
        <v>▶</v>
      </c>
      <c r="O9268" s="37" t="s">
        <v>18077</v>
      </c>
      <c r="P9268" s="37">
        <v>3</v>
      </c>
      <c r="Q9268" s="37" t="s">
        <v>23</v>
      </c>
      <c r="R9268" s="9" t="str">
        <f>词典存放目录!$A$1&amp;O9268&amp;P9268&amp;Q9268</f>
        <v>F:\《自创文法查阅Excel》4.1备份\《B词汇·红宝书》\红宝书MP3分割\41 n4-ら (3).mp3</v>
      </c>
      <c r="S9268" s="38"/>
      <c r="T9268" s="56"/>
      <c r="U9268" s="56"/>
      <c r="V9268" s="30" t="str">
        <f t="shared" si="865"/>
        <v/>
      </c>
      <c r="W9268" s="29"/>
      <c r="X9268" s="9" t="s">
        <v>113</v>
      </c>
    </row>
    <row r="9269" spans="1:24" s="57" customFormat="1" ht="24">
      <c r="A9269" s="31">
        <v>9736</v>
      </c>
      <c r="B9269" s="32">
        <f t="shared" ca="1" si="861"/>
        <v>0.11931702249226395</v>
      </c>
      <c r="C9269" s="131" t="s">
        <v>17292</v>
      </c>
      <c r="D9269" s="122" t="s">
        <v>17293</v>
      </c>
      <c r="E9269" s="21"/>
      <c r="F9269" s="22"/>
      <c r="G9269" s="22"/>
      <c r="H9269" s="22"/>
      <c r="I9269" s="23"/>
      <c r="J9269" s="35" t="str">
        <f t="shared" si="862"/>
        <v>➸</v>
      </c>
      <c r="K9269" s="117" t="str">
        <f>词典存放目录!$A$1&amp;L9269&amp;M9269</f>
        <v>F:\《自创文法查阅Excel》4.1备份\《B词汇·红宝书》\红宝书15版图片\9736-らんぼう【乱暴】.jpg</v>
      </c>
      <c r="L9269" s="9" t="s">
        <v>18120</v>
      </c>
      <c r="M9269" s="117" t="s">
        <v>27384</v>
      </c>
      <c r="N9269" s="36" t="str">
        <f t="shared" si="863"/>
        <v>▶</v>
      </c>
      <c r="O9269" s="37" t="s">
        <v>18077</v>
      </c>
      <c r="P9269" s="37">
        <v>4</v>
      </c>
      <c r="Q9269" s="37" t="s">
        <v>23</v>
      </c>
      <c r="R9269" s="9" t="str">
        <f>词典存放目录!$A$1&amp;O9269&amp;P9269&amp;Q9269</f>
        <v>F:\《自创文法查阅Excel》4.1备份\《B词汇·红宝书》\红宝书MP3分割\41 n4-ら (4).mp3</v>
      </c>
      <c r="S9269" s="38"/>
      <c r="T9269" s="56"/>
      <c r="U9269" s="56"/>
      <c r="V9269" s="30" t="str">
        <f t="shared" si="865"/>
        <v/>
      </c>
      <c r="W9269" s="29"/>
      <c r="X9269" s="9" t="s">
        <v>113</v>
      </c>
    </row>
    <row r="9270" spans="1:24" s="57" customFormat="1" ht="24">
      <c r="A9270" s="31">
        <v>9737</v>
      </c>
      <c r="B9270" s="32">
        <f t="shared" ca="1" si="861"/>
        <v>0.84184685319822594</v>
      </c>
      <c r="C9270" s="132" t="s">
        <v>17294</v>
      </c>
      <c r="D9270" s="124" t="s">
        <v>17295</v>
      </c>
      <c r="E9270" s="21"/>
      <c r="F9270" s="22"/>
      <c r="G9270" s="22"/>
      <c r="H9270" s="22"/>
      <c r="I9270" s="23"/>
      <c r="J9270" s="35" t="str">
        <f t="shared" si="862"/>
        <v>➸</v>
      </c>
      <c r="K9270" s="117" t="str">
        <f>词典存放目录!$A$1&amp;L9270&amp;M9270</f>
        <v>F:\《自创文法查阅Excel》4.1备份\《B词汇·红宝书》\红宝书15版图片\9737-ライス【rice】.jpg</v>
      </c>
      <c r="L9270" s="9" t="s">
        <v>18120</v>
      </c>
      <c r="M9270" s="117" t="s">
        <v>27385</v>
      </c>
      <c r="N9270" s="36" t="str">
        <f t="shared" si="863"/>
        <v>▶</v>
      </c>
      <c r="O9270" s="37" t="s">
        <v>18078</v>
      </c>
      <c r="P9270" s="37">
        <v>1</v>
      </c>
      <c r="Q9270" s="37" t="s">
        <v>23</v>
      </c>
      <c r="R9270" s="9" t="str">
        <f>词典存放目录!$A$1&amp;O9270&amp;P9270&amp;Q9270</f>
        <v>F:\《自创文法查阅Excel》4.1备份\《B词汇·红宝书》\红宝书MP3分割\41 n3-ら (1).mp3</v>
      </c>
      <c r="S9270" s="38"/>
      <c r="T9270" s="56"/>
      <c r="U9270" s="56"/>
      <c r="V9270" s="30" t="str">
        <f t="shared" si="865"/>
        <v/>
      </c>
      <c r="W9270" s="29"/>
      <c r="X9270" s="9" t="s">
        <v>212</v>
      </c>
    </row>
    <row r="9271" spans="1:24" s="57" customFormat="1" ht="24">
      <c r="A9271" s="31">
        <v>9738</v>
      </c>
      <c r="B9271" s="32">
        <f t="shared" ca="1" si="861"/>
        <v>0.97182665264515589</v>
      </c>
      <c r="C9271" s="132" t="s">
        <v>17296</v>
      </c>
      <c r="D9271" s="124" t="s">
        <v>17297</v>
      </c>
      <c r="E9271" s="21"/>
      <c r="F9271" s="22"/>
      <c r="G9271" s="22"/>
      <c r="H9271" s="22"/>
      <c r="I9271" s="23"/>
      <c r="J9271" s="35" t="str">
        <f t="shared" si="862"/>
        <v>➸</v>
      </c>
      <c r="K9271" s="117" t="str">
        <f>词典存放目录!$A$1&amp;L9271&amp;M9271</f>
        <v>F:\《自创文法查阅Excel》4.1备份\《B词汇·红宝书》\红宝书15版图片\9738-らいてん【来店】.jpg</v>
      </c>
      <c r="L9271" s="9" t="s">
        <v>18120</v>
      </c>
      <c r="M9271" s="117" t="s">
        <v>27386</v>
      </c>
      <c r="N9271" s="36" t="str">
        <f t="shared" si="863"/>
        <v>▶</v>
      </c>
      <c r="O9271" s="37" t="s">
        <v>18078</v>
      </c>
      <c r="P9271" s="37">
        <v>2</v>
      </c>
      <c r="Q9271" s="37" t="s">
        <v>23</v>
      </c>
      <c r="R9271" s="9" t="str">
        <f>词典存放目录!$A$1&amp;O9271&amp;P9271&amp;Q9271</f>
        <v>F:\《自创文法查阅Excel》4.1备份\《B词汇·红宝书》\红宝书MP3分割\41 n3-ら (2).mp3</v>
      </c>
      <c r="S9271" s="38"/>
      <c r="T9271" s="56"/>
      <c r="U9271" s="56"/>
      <c r="V9271" s="30" t="str">
        <f t="shared" si="865"/>
        <v/>
      </c>
      <c r="W9271" s="29"/>
      <c r="X9271" s="9" t="s">
        <v>212</v>
      </c>
    </row>
    <row r="9272" spans="1:24" s="57" customFormat="1" ht="24">
      <c r="A9272" s="31">
        <v>9739</v>
      </c>
      <c r="B9272" s="32">
        <f t="shared" ca="1" si="861"/>
        <v>0.28041132922995304</v>
      </c>
      <c r="C9272" s="132" t="s">
        <v>17298</v>
      </c>
      <c r="D9272" s="124" t="s">
        <v>17299</v>
      </c>
      <c r="E9272" s="21"/>
      <c r="F9272" s="22"/>
      <c r="G9272" s="22"/>
      <c r="H9272" s="22"/>
      <c r="I9272" s="23"/>
      <c r="J9272" s="35" t="str">
        <f t="shared" si="862"/>
        <v>➸</v>
      </c>
      <c r="K9272" s="117" t="str">
        <f>词典存放目录!$A$1&amp;L9272&amp;M9272</f>
        <v>F:\《自创文法查阅Excel》4.1备份\《B词汇·红宝书》\红宝书15版图片\9739-ライト【light】.jpg</v>
      </c>
      <c r="L9272" s="9" t="s">
        <v>18120</v>
      </c>
      <c r="M9272" s="117" t="s">
        <v>27387</v>
      </c>
      <c r="N9272" s="36" t="str">
        <f t="shared" si="863"/>
        <v>▶</v>
      </c>
      <c r="O9272" s="37" t="s">
        <v>18078</v>
      </c>
      <c r="P9272" s="37">
        <v>3</v>
      </c>
      <c r="Q9272" s="37" t="s">
        <v>23</v>
      </c>
      <c r="R9272" s="9" t="str">
        <f>词典存放目录!$A$1&amp;O9272&amp;P9272&amp;Q9272</f>
        <v>F:\《自创文法查阅Excel》4.1备份\《B词汇·红宝书》\红宝书MP3分割\41 n3-ら (3).mp3</v>
      </c>
      <c r="S9272" s="38"/>
      <c r="T9272" s="56"/>
      <c r="U9272" s="56"/>
      <c r="V9272" s="30" t="str">
        <f t="shared" si="865"/>
        <v/>
      </c>
      <c r="W9272" s="29"/>
      <c r="X9272" s="9" t="s">
        <v>212</v>
      </c>
    </row>
    <row r="9273" spans="1:24" s="57" customFormat="1" ht="24">
      <c r="A9273" s="31">
        <v>9740</v>
      </c>
      <c r="B9273" s="32">
        <f t="shared" ca="1" si="861"/>
        <v>0.66745375655597683</v>
      </c>
      <c r="C9273" s="132" t="s">
        <v>17300</v>
      </c>
      <c r="D9273" s="124" t="s">
        <v>17301</v>
      </c>
      <c r="E9273" s="21"/>
      <c r="F9273" s="22"/>
      <c r="G9273" s="22"/>
      <c r="H9273" s="22"/>
      <c r="I9273" s="23"/>
      <c r="J9273" s="35" t="str">
        <f t="shared" si="862"/>
        <v>➸</v>
      </c>
      <c r="K9273" s="117" t="str">
        <f>词典存放目录!$A$1&amp;L9273&amp;M9273</f>
        <v>F:\《自创文法查阅Excel》4.1备份\《B词汇·红宝书》\红宝书15版图片\9740-らく【楽】.jpg</v>
      </c>
      <c r="L9273" s="9" t="s">
        <v>18120</v>
      </c>
      <c r="M9273" s="117" t="s">
        <v>27388</v>
      </c>
      <c r="N9273" s="36" t="str">
        <f t="shared" si="863"/>
        <v>▶</v>
      </c>
      <c r="O9273" s="37" t="s">
        <v>18078</v>
      </c>
      <c r="P9273" s="37">
        <v>4</v>
      </c>
      <c r="Q9273" s="37" t="s">
        <v>23</v>
      </c>
      <c r="R9273" s="9" t="str">
        <f>词典存放目录!$A$1&amp;O9273&amp;P9273&amp;Q9273</f>
        <v>F:\《自创文法查阅Excel》4.1备份\《B词汇·红宝书》\红宝书MP3分割\41 n3-ら (4).mp3</v>
      </c>
      <c r="S9273" s="38"/>
      <c r="T9273" s="56"/>
      <c r="U9273" s="56"/>
      <c r="V9273" s="30" t="str">
        <f t="shared" si="865"/>
        <v/>
      </c>
      <c r="W9273" s="29"/>
      <c r="X9273" s="9" t="s">
        <v>212</v>
      </c>
    </row>
    <row r="9274" spans="1:24" s="57" customFormat="1" ht="24">
      <c r="A9274" s="31">
        <v>9741</v>
      </c>
      <c r="B9274" s="32">
        <f t="shared" ca="1" si="861"/>
        <v>0.61646197949524884</v>
      </c>
      <c r="C9274" s="132" t="s">
        <v>17302</v>
      </c>
      <c r="D9274" s="124" t="s">
        <v>17303</v>
      </c>
      <c r="E9274" s="21"/>
      <c r="F9274" s="22"/>
      <c r="G9274" s="22"/>
      <c r="H9274" s="22"/>
      <c r="I9274" s="23"/>
      <c r="J9274" s="35" t="str">
        <f t="shared" si="862"/>
        <v>➸</v>
      </c>
      <c r="K9274" s="117" t="str">
        <f>词典存放目录!$A$1&amp;L9274&amp;M9274</f>
        <v>F:\《自创文法查阅Excel》4.1备份\《B词汇·红宝书》\红宝书15版图片\9741-ラッシュアワー【rushhour】.jpg</v>
      </c>
      <c r="L9274" s="9" t="s">
        <v>18120</v>
      </c>
      <c r="M9274" s="117" t="s">
        <v>27389</v>
      </c>
      <c r="N9274" s="36" t="str">
        <f t="shared" si="863"/>
        <v>▶</v>
      </c>
      <c r="O9274" s="37" t="s">
        <v>18078</v>
      </c>
      <c r="P9274" s="37">
        <v>5</v>
      </c>
      <c r="Q9274" s="37" t="s">
        <v>23</v>
      </c>
      <c r="R9274" s="9" t="str">
        <f>词典存放目录!$A$1&amp;O9274&amp;P9274&amp;Q9274</f>
        <v>F:\《自创文法查阅Excel》4.1备份\《B词汇·红宝书》\红宝书MP3分割\41 n3-ら (5).mp3</v>
      </c>
      <c r="S9274" s="38"/>
      <c r="T9274" s="56"/>
      <c r="U9274" s="56"/>
      <c r="V9274" s="30" t="str">
        <f t="shared" si="865"/>
        <v/>
      </c>
      <c r="W9274" s="29"/>
      <c r="X9274" s="9" t="s">
        <v>212</v>
      </c>
    </row>
    <row r="9275" spans="1:24" s="57" customFormat="1" ht="24">
      <c r="A9275" s="31">
        <v>9742</v>
      </c>
      <c r="B9275" s="32">
        <f t="shared" ref="B9275:B9338" ca="1" si="866">RAND()</f>
        <v>0.49681705437858692</v>
      </c>
      <c r="C9275" s="132" t="s">
        <v>17304</v>
      </c>
      <c r="D9275" s="124" t="s">
        <v>17305</v>
      </c>
      <c r="E9275" s="21"/>
      <c r="F9275" s="22"/>
      <c r="G9275" s="22"/>
      <c r="H9275" s="22"/>
      <c r="I9275" s="23"/>
      <c r="J9275" s="35" t="str">
        <f t="shared" ref="J9275:J9338" si="867">HYPERLINK(K9275,"➸")</f>
        <v>➸</v>
      </c>
      <c r="K9275" s="117" t="str">
        <f>词典存放目录!$A$1&amp;L9275&amp;M9275</f>
        <v>F:\《自创文法查阅Excel》4.1备份\《B词汇·红宝书》\红宝书15版图片\9742-ラップ【plastic-wrap】.jpg</v>
      </c>
      <c r="L9275" s="9" t="s">
        <v>18120</v>
      </c>
      <c r="M9275" s="117" t="s">
        <v>27390</v>
      </c>
      <c r="N9275" s="36" t="str">
        <f t="shared" ref="N9275:N9338" si="868">HYPERLINK(R9275,"▶")</f>
        <v>▶</v>
      </c>
      <c r="O9275" s="37" t="s">
        <v>18078</v>
      </c>
      <c r="P9275" s="37">
        <v>6</v>
      </c>
      <c r="Q9275" s="37" t="s">
        <v>23</v>
      </c>
      <c r="R9275" s="9" t="str">
        <f>词典存放目录!$A$1&amp;O9275&amp;P9275&amp;Q9275</f>
        <v>F:\《自创文法查阅Excel》4.1备份\《B词汇·红宝书》\红宝书MP3分割\41 n3-ら (6).mp3</v>
      </c>
      <c r="S9275" s="38"/>
      <c r="T9275" s="56"/>
      <c r="U9275" s="56"/>
      <c r="V9275" s="30" t="str">
        <f t="shared" si="865"/>
        <v/>
      </c>
      <c r="W9275" s="29"/>
      <c r="X9275" s="9" t="s">
        <v>212</v>
      </c>
    </row>
    <row r="9276" spans="1:24" s="57" customFormat="1" ht="24">
      <c r="A9276" s="31">
        <v>9743</v>
      </c>
      <c r="B9276" s="32">
        <f t="shared" ca="1" si="866"/>
        <v>0.44224273392331692</v>
      </c>
      <c r="C9276" s="132" t="s">
        <v>17306</v>
      </c>
      <c r="D9276" s="124" t="s">
        <v>17307</v>
      </c>
      <c r="E9276" s="21"/>
      <c r="F9276" s="22"/>
      <c r="G9276" s="22"/>
      <c r="H9276" s="22"/>
      <c r="I9276" s="23"/>
      <c r="J9276" s="35" t="str">
        <f t="shared" si="867"/>
        <v>➸</v>
      </c>
      <c r="K9276" s="117" t="str">
        <f>词典存放目录!$A$1&amp;L9276&amp;M9276</f>
        <v>F:\《自创文法查阅Excel》4.1备份\《B词汇·红宝书》\红宝书15版图片\9743-ランチ【lunch】.jpg</v>
      </c>
      <c r="L9276" s="9" t="s">
        <v>18120</v>
      </c>
      <c r="M9276" s="117" t="s">
        <v>27391</v>
      </c>
      <c r="N9276" s="36" t="str">
        <f t="shared" si="868"/>
        <v>▶</v>
      </c>
      <c r="O9276" s="37" t="s">
        <v>18078</v>
      </c>
      <c r="P9276" s="37">
        <v>7</v>
      </c>
      <c r="Q9276" s="37" t="s">
        <v>23</v>
      </c>
      <c r="R9276" s="9" t="str">
        <f>词典存放目录!$A$1&amp;O9276&amp;P9276&amp;Q9276</f>
        <v>F:\《自创文法查阅Excel》4.1备份\《B词汇·红宝书》\红宝书MP3分割\41 n3-ら (7).mp3</v>
      </c>
      <c r="S9276" s="38"/>
      <c r="T9276" s="56"/>
      <c r="U9276" s="56"/>
      <c r="V9276" s="30" t="str">
        <f t="shared" si="865"/>
        <v/>
      </c>
      <c r="W9276" s="29"/>
      <c r="X9276" s="9" t="s">
        <v>212</v>
      </c>
    </row>
    <row r="9277" spans="1:24" s="57" customFormat="1" ht="24">
      <c r="A9277" s="31">
        <v>9745</v>
      </c>
      <c r="B9277" s="32">
        <f t="shared" ca="1" si="866"/>
        <v>0.38725770125693959</v>
      </c>
      <c r="C9277" s="133" t="s">
        <v>17308</v>
      </c>
      <c r="D9277" s="126" t="s">
        <v>17309</v>
      </c>
      <c r="E9277" s="21"/>
      <c r="F9277" s="22"/>
      <c r="G9277" s="22"/>
      <c r="H9277" s="22"/>
      <c r="I9277" s="23"/>
      <c r="J9277" s="35" t="str">
        <f t="shared" si="867"/>
        <v>➸</v>
      </c>
      <c r="K9277" s="117" t="str">
        <f>词典存放目录!$A$1&amp;L9277&amp;M9277</f>
        <v>F:\《自创文法查阅Excel》4.1备份\《B词汇·红宝书》\红宝书15版图片\9745-らいにち【来日】.jpg</v>
      </c>
      <c r="L9277" s="9" t="s">
        <v>18120</v>
      </c>
      <c r="M9277" s="117" t="s">
        <v>27392</v>
      </c>
      <c r="N9277" s="36" t="str">
        <f t="shared" si="868"/>
        <v>▶</v>
      </c>
      <c r="O9277" s="37" t="s">
        <v>18079</v>
      </c>
      <c r="P9277" s="37">
        <v>2</v>
      </c>
      <c r="Q9277" s="37" t="s">
        <v>23</v>
      </c>
      <c r="R9277" s="9" t="str">
        <f>词典存放目录!$A$1&amp;O9277&amp;P9277&amp;Q9277</f>
        <v>F:\《自创文法查阅Excel》4.1备份\《B词汇·红宝书》\红宝书MP3分割\41 n2-ら (2).mp3</v>
      </c>
      <c r="S9277" s="38"/>
      <c r="T9277" s="56"/>
      <c r="U9277" s="56"/>
      <c r="V9277" s="30" t="str">
        <f t="shared" si="865"/>
        <v/>
      </c>
      <c r="W9277" s="29"/>
      <c r="X9277" s="9" t="s">
        <v>329</v>
      </c>
    </row>
    <row r="9278" spans="1:24" s="57" customFormat="1" ht="24">
      <c r="A9278" s="31">
        <v>9746</v>
      </c>
      <c r="B9278" s="32">
        <f t="shared" ca="1" si="866"/>
        <v>0.61753873636751333</v>
      </c>
      <c r="C9278" s="133" t="s">
        <v>17310</v>
      </c>
      <c r="D9278" s="126" t="s">
        <v>17311</v>
      </c>
      <c r="E9278" s="21"/>
      <c r="F9278" s="22"/>
      <c r="G9278" s="22"/>
      <c r="H9278" s="22"/>
      <c r="I9278" s="23"/>
      <c r="J9278" s="35" t="str">
        <f t="shared" si="867"/>
        <v>➸</v>
      </c>
      <c r="K9278" s="117" t="str">
        <f>词典存放目录!$A$1&amp;L9278&amp;M9278</f>
        <v>F:\《自创文法查阅Excel》4.1备份\《B词汇·红宝书》\红宝书15版图片\9746-ライバル【rival】.jpg</v>
      </c>
      <c r="L9278" s="9" t="s">
        <v>18120</v>
      </c>
      <c r="M9278" s="117" t="s">
        <v>27393</v>
      </c>
      <c r="N9278" s="36" t="str">
        <f t="shared" si="868"/>
        <v>▶</v>
      </c>
      <c r="O9278" s="37" t="s">
        <v>18079</v>
      </c>
      <c r="P9278" s="37">
        <v>3</v>
      </c>
      <c r="Q9278" s="37" t="s">
        <v>23</v>
      </c>
      <c r="R9278" s="9" t="str">
        <f>词典存放目录!$A$1&amp;O9278&amp;P9278&amp;Q9278</f>
        <v>F:\《自创文法查阅Excel》4.1备份\《B词汇·红宝书》\红宝书MP3分割\41 n2-ら (3).mp3</v>
      </c>
      <c r="S9278" s="38"/>
      <c r="T9278" s="56"/>
      <c r="U9278" s="56"/>
      <c r="V9278" s="30" t="str">
        <f t="shared" si="865"/>
        <v/>
      </c>
      <c r="W9278" s="29"/>
      <c r="X9278" s="9" t="s">
        <v>329</v>
      </c>
    </row>
    <row r="9279" spans="1:24" s="57" customFormat="1" ht="24">
      <c r="A9279" s="31">
        <v>9747</v>
      </c>
      <c r="B9279" s="32">
        <f t="shared" ca="1" si="866"/>
        <v>0.5430694946918293</v>
      </c>
      <c r="C9279" s="133" t="s">
        <v>17312</v>
      </c>
      <c r="D9279" s="126" t="s">
        <v>17313</v>
      </c>
      <c r="E9279" s="21"/>
      <c r="F9279" s="22"/>
      <c r="G9279" s="22"/>
      <c r="H9279" s="22"/>
      <c r="I9279" s="23"/>
      <c r="J9279" s="35" t="str">
        <f t="shared" si="867"/>
        <v>➸</v>
      </c>
      <c r="K9279" s="117" t="str">
        <f>词典存放目录!$A$1&amp;L9279&amp;M9279</f>
        <v>F:\《自创文法查阅Excel》4.1备份\《B词汇·红宝书》\红宝书15版图片\9747-らくだい【落第】.jpg</v>
      </c>
      <c r="L9279" s="9" t="s">
        <v>18120</v>
      </c>
      <c r="M9279" s="117" t="s">
        <v>27394</v>
      </c>
      <c r="N9279" s="36" t="str">
        <f t="shared" si="868"/>
        <v>▶</v>
      </c>
      <c r="O9279" s="37" t="s">
        <v>18079</v>
      </c>
      <c r="P9279" s="37">
        <v>4</v>
      </c>
      <c r="Q9279" s="37" t="s">
        <v>23</v>
      </c>
      <c r="R9279" s="9" t="str">
        <f>词典存放目录!$A$1&amp;O9279&amp;P9279&amp;Q9279</f>
        <v>F:\《自创文法查阅Excel》4.1备份\《B词汇·红宝书》\红宝书MP3分割\41 n2-ら (4).mp3</v>
      </c>
      <c r="S9279" s="38"/>
      <c r="T9279" s="56"/>
      <c r="U9279" s="56"/>
      <c r="V9279" s="30" t="str">
        <f t="shared" si="865"/>
        <v/>
      </c>
      <c r="W9279" s="69"/>
      <c r="X9279" s="9" t="s">
        <v>329</v>
      </c>
    </row>
    <row r="9280" spans="1:24" s="57" customFormat="1" ht="24">
      <c r="A9280" s="31">
        <v>9748</v>
      </c>
      <c r="B9280" s="32">
        <f t="shared" ca="1" si="866"/>
        <v>0.14198359006589589</v>
      </c>
      <c r="C9280" s="133" t="s">
        <v>17314</v>
      </c>
      <c r="D9280" s="126" t="s">
        <v>17315</v>
      </c>
      <c r="E9280" s="21"/>
      <c r="F9280" s="22"/>
      <c r="G9280" s="22"/>
      <c r="H9280" s="22"/>
      <c r="I9280" s="23"/>
      <c r="J9280" s="35" t="str">
        <f t="shared" si="867"/>
        <v>➸</v>
      </c>
      <c r="K9280" s="117" t="str">
        <f>词典存放目录!$A$1&amp;L9280&amp;M9280</f>
        <v>F:\《自创文法查阅Excel》4.1备份\《B词汇·红宝书》\红宝书15版图片\9748-ラッシュ【rush】.jpg</v>
      </c>
      <c r="L9280" s="9" t="s">
        <v>18120</v>
      </c>
      <c r="M9280" s="117" t="s">
        <v>27395</v>
      </c>
      <c r="N9280" s="36" t="str">
        <f t="shared" si="868"/>
        <v>▶</v>
      </c>
      <c r="O9280" s="37" t="s">
        <v>18079</v>
      </c>
      <c r="P9280" s="37">
        <v>5</v>
      </c>
      <c r="Q9280" s="37" t="s">
        <v>23</v>
      </c>
      <c r="R9280" s="9" t="str">
        <f>词典存放目录!$A$1&amp;O9280&amp;P9280&amp;Q9280</f>
        <v>F:\《自创文法查阅Excel》4.1备份\《B词汇·红宝书》\红宝书MP3分割\41 n2-ら (5).mp3</v>
      </c>
      <c r="S9280" s="38"/>
      <c r="T9280" s="56"/>
      <c r="U9280" s="56"/>
      <c r="V9280" s="30" t="str">
        <f t="shared" si="865"/>
        <v/>
      </c>
      <c r="W9280" s="29"/>
      <c r="X9280" s="9" t="s">
        <v>329</v>
      </c>
    </row>
    <row r="9281" spans="1:24" s="57" customFormat="1" ht="24">
      <c r="A9281" s="31">
        <v>9749</v>
      </c>
      <c r="B9281" s="32">
        <f t="shared" ca="1" si="866"/>
        <v>0.15252680089978454</v>
      </c>
      <c r="C9281" s="133" t="s">
        <v>17316</v>
      </c>
      <c r="D9281" s="126" t="s">
        <v>17317</v>
      </c>
      <c r="E9281" s="21"/>
      <c r="F9281" s="22"/>
      <c r="G9281" s="22"/>
      <c r="H9281" s="22"/>
      <c r="I9281" s="23"/>
      <c r="J9281" s="35" t="str">
        <f t="shared" si="867"/>
        <v>➸</v>
      </c>
      <c r="K9281" s="117" t="str">
        <f>词典存放目录!$A$1&amp;L9281&amp;M9281</f>
        <v>F:\《自创文法查阅Excel》4.1备份\《B词汇·红宝书》\红宝书15版图片\9749-ラベル【label】.jpg</v>
      </c>
      <c r="L9281" s="9" t="s">
        <v>18120</v>
      </c>
      <c r="M9281" s="117" t="s">
        <v>27396</v>
      </c>
      <c r="N9281" s="36" t="str">
        <f t="shared" si="868"/>
        <v>▶</v>
      </c>
      <c r="O9281" s="37" t="s">
        <v>18079</v>
      </c>
      <c r="P9281" s="37">
        <v>6</v>
      </c>
      <c r="Q9281" s="37" t="s">
        <v>23</v>
      </c>
      <c r="R9281" s="9" t="str">
        <f>词典存放目录!$A$1&amp;O9281&amp;P9281&amp;Q9281</f>
        <v>F:\《自创文法查阅Excel》4.1备份\《B词汇·红宝书》\红宝书MP3分割\41 n2-ら (6).mp3</v>
      </c>
      <c r="S9281" s="38"/>
      <c r="T9281" s="56"/>
      <c r="U9281" s="56"/>
      <c r="V9281" s="30" t="str">
        <f t="shared" si="865"/>
        <v/>
      </c>
      <c r="W9281" s="29"/>
      <c r="X9281" s="9" t="s">
        <v>329</v>
      </c>
    </row>
    <row r="9282" spans="1:24" s="57" customFormat="1" ht="24">
      <c r="A9282" s="31">
        <v>9750</v>
      </c>
      <c r="B9282" s="32">
        <f t="shared" ca="1" si="866"/>
        <v>0.65789539819093967</v>
      </c>
      <c r="C9282" s="133" t="s">
        <v>17318</v>
      </c>
      <c r="D9282" s="126" t="s">
        <v>17319</v>
      </c>
      <c r="E9282" s="21"/>
      <c r="F9282" s="22"/>
      <c r="G9282" s="22"/>
      <c r="H9282" s="22"/>
      <c r="I9282" s="23"/>
      <c r="J9282" s="35" t="str">
        <f t="shared" si="867"/>
        <v>➸</v>
      </c>
      <c r="K9282" s="117" t="str">
        <f>词典存放目录!$A$1&amp;L9282&amp;M9282</f>
        <v>F:\《自创文法查阅Excel》4.1备份\《B词汇·红宝书》\红宝书15版图片\9750-ランニング【running】.jpg</v>
      </c>
      <c r="L9282" s="9" t="s">
        <v>18120</v>
      </c>
      <c r="M9282" s="117" t="s">
        <v>27397</v>
      </c>
      <c r="N9282" s="36" t="str">
        <f t="shared" si="868"/>
        <v>▶</v>
      </c>
      <c r="O9282" s="37" t="s">
        <v>18079</v>
      </c>
      <c r="P9282" s="37">
        <v>7</v>
      </c>
      <c r="Q9282" s="37" t="s">
        <v>23</v>
      </c>
      <c r="R9282" s="9" t="str">
        <f>词典存放目录!$A$1&amp;O9282&amp;P9282&amp;Q9282</f>
        <v>F:\《自创文法查阅Excel》4.1备份\《B词汇·红宝书》\红宝书MP3分割\41 n2-ら (7).mp3</v>
      </c>
      <c r="S9282" s="38"/>
      <c r="T9282" s="56"/>
      <c r="U9282" s="56"/>
      <c r="V9282" s="30" t="str">
        <f t="shared" si="865"/>
        <v/>
      </c>
      <c r="W9282" s="29"/>
      <c r="X9282" s="9" t="s">
        <v>329</v>
      </c>
    </row>
    <row r="9283" spans="1:24" s="57" customFormat="1" ht="24">
      <c r="A9283" s="31">
        <v>9752</v>
      </c>
      <c r="B9283" s="32">
        <f t="shared" ca="1" si="866"/>
        <v>0.80881758298460227</v>
      </c>
      <c r="C9283" s="134" t="s">
        <v>17320</v>
      </c>
      <c r="D9283" s="128" t="s">
        <v>17321</v>
      </c>
      <c r="E9283" s="21"/>
      <c r="F9283" s="22"/>
      <c r="G9283" s="22"/>
      <c r="H9283" s="22"/>
      <c r="I9283" s="23"/>
      <c r="J9283" s="35" t="str">
        <f t="shared" si="867"/>
        <v>➸</v>
      </c>
      <c r="K9283" s="117" t="str">
        <f>词典存放目录!$A$1&amp;L9283&amp;M9283</f>
        <v>F:\《自创文法查阅Excel》4.1备份\《B词汇·红宝书》\红宝书15版图片\9752-らいじょう【来場】.jpg</v>
      </c>
      <c r="L9283" s="9" t="s">
        <v>18120</v>
      </c>
      <c r="M9283" s="117" t="s">
        <v>27398</v>
      </c>
      <c r="N9283" s="36" t="str">
        <f t="shared" si="868"/>
        <v>▶</v>
      </c>
      <c r="O9283" s="37" t="s">
        <v>18080</v>
      </c>
      <c r="P9283" s="37">
        <v>1</v>
      </c>
      <c r="Q9283" s="37" t="s">
        <v>23</v>
      </c>
      <c r="R9283" s="9" t="str">
        <f>词典存放目录!$A$1&amp;O9283&amp;P9283&amp;Q9283</f>
        <v>F:\《自创文法查阅Excel》4.1备份\《B词汇·红宝书》\红宝书MP3分割\41 n1-ら (1).mp3</v>
      </c>
      <c r="S9283" s="38"/>
      <c r="T9283" s="56"/>
      <c r="U9283" s="56"/>
      <c r="V9283" s="30" t="str">
        <f t="shared" si="865"/>
        <v/>
      </c>
      <c r="W9283" s="29"/>
      <c r="X9283" s="9" t="s">
        <v>464</v>
      </c>
    </row>
    <row r="9284" spans="1:24" s="57" customFormat="1" ht="24">
      <c r="A9284" s="31">
        <v>9753</v>
      </c>
      <c r="B9284" s="32">
        <f t="shared" ca="1" si="866"/>
        <v>0.37702540511951543</v>
      </c>
      <c r="C9284" s="134" t="s">
        <v>17322</v>
      </c>
      <c r="D9284" s="128" t="s">
        <v>17323</v>
      </c>
      <c r="E9284" s="21"/>
      <c r="F9284" s="22"/>
      <c r="G9284" s="22"/>
      <c r="H9284" s="22"/>
      <c r="I9284" s="23"/>
      <c r="J9284" s="35" t="str">
        <f t="shared" si="867"/>
        <v>➸</v>
      </c>
      <c r="K9284" s="117" t="str">
        <f>词典存放目录!$A$1&amp;L9284&amp;M9284</f>
        <v>F:\《自创文法查阅Excel》4.1备份\《B词汇·红宝书》\红宝书15版图片\9753-ライセンス【license】.jpg</v>
      </c>
      <c r="L9284" s="9" t="s">
        <v>18120</v>
      </c>
      <c r="M9284" s="117" t="s">
        <v>27399</v>
      </c>
      <c r="N9284" s="36" t="str">
        <f t="shared" si="868"/>
        <v>▶</v>
      </c>
      <c r="O9284" s="37" t="s">
        <v>18080</v>
      </c>
      <c r="P9284" s="37">
        <v>2</v>
      </c>
      <c r="Q9284" s="37" t="s">
        <v>23</v>
      </c>
      <c r="R9284" s="9" t="str">
        <f>词典存放目录!$A$1&amp;O9284&amp;P9284&amp;Q9284</f>
        <v>F:\《自创文法查阅Excel》4.1备份\《B词汇·红宝书》\红宝书MP3分割\41 n1-ら (2).mp3</v>
      </c>
      <c r="S9284" s="38"/>
      <c r="T9284" s="56"/>
      <c r="U9284" s="56"/>
      <c r="V9284" s="30" t="str">
        <f t="shared" si="865"/>
        <v/>
      </c>
      <c r="W9284" s="29"/>
      <c r="X9284" s="9" t="s">
        <v>464</v>
      </c>
    </row>
    <row r="9285" spans="1:24" s="57" customFormat="1" ht="24">
      <c r="A9285" s="31">
        <v>9754</v>
      </c>
      <c r="B9285" s="32">
        <f t="shared" ca="1" si="866"/>
        <v>8.2358766348163748E-2</v>
      </c>
      <c r="C9285" s="134" t="s">
        <v>17324</v>
      </c>
      <c r="D9285" s="128" t="s">
        <v>17325</v>
      </c>
      <c r="E9285" s="21"/>
      <c r="F9285" s="22"/>
      <c r="G9285" s="22"/>
      <c r="H9285" s="22"/>
      <c r="I9285" s="23"/>
      <c r="J9285" s="35" t="str">
        <f t="shared" si="867"/>
        <v>➸</v>
      </c>
      <c r="K9285" s="117" t="str">
        <f>词典存放目录!$A$1&amp;L9285&amp;M9285</f>
        <v>F:\《自创文法查阅Excel》4.1备份\《B词汇·红宝书》\红宝书15版图片\9754-ライフスタイル【lifestyle】.jpg</v>
      </c>
      <c r="L9285" s="9" t="s">
        <v>18120</v>
      </c>
      <c r="M9285" s="117" t="s">
        <v>27400</v>
      </c>
      <c r="N9285" s="36" t="str">
        <f t="shared" si="868"/>
        <v>▶</v>
      </c>
      <c r="O9285" s="37" t="s">
        <v>18080</v>
      </c>
      <c r="P9285" s="37">
        <v>3</v>
      </c>
      <c r="Q9285" s="37" t="s">
        <v>23</v>
      </c>
      <c r="R9285" s="9" t="str">
        <f>词典存放目录!$A$1&amp;O9285&amp;P9285&amp;Q9285</f>
        <v>F:\《自创文法查阅Excel》4.1备份\《B词汇·红宝书》\红宝书MP3分割\41 n1-ら (3).mp3</v>
      </c>
      <c r="S9285" s="38"/>
      <c r="T9285" s="56"/>
      <c r="U9285" s="56"/>
      <c r="V9285" s="30" t="str">
        <f t="shared" si="865"/>
        <v/>
      </c>
      <c r="W9285" s="29"/>
      <c r="X9285" s="9" t="s">
        <v>464</v>
      </c>
    </row>
    <row r="9286" spans="1:24" s="57" customFormat="1" ht="24">
      <c r="A9286" s="31">
        <v>9755</v>
      </c>
      <c r="B9286" s="32">
        <f t="shared" ca="1" si="866"/>
        <v>0.71828854317414914</v>
      </c>
      <c r="C9286" s="134" t="s">
        <v>17326</v>
      </c>
      <c r="D9286" s="128" t="s">
        <v>17327</v>
      </c>
      <c r="E9286" s="21"/>
      <c r="F9286" s="22"/>
      <c r="G9286" s="22"/>
      <c r="H9286" s="22"/>
      <c r="I9286" s="23"/>
      <c r="J9286" s="35" t="str">
        <f t="shared" si="867"/>
        <v>➸</v>
      </c>
      <c r="K9286" s="117" t="str">
        <f>词典存放目录!$A$1&amp;L9286&amp;M9286</f>
        <v>F:\《自创文法查阅Excel》4.1备份\《B词汇·红宝书》\红宝书15版图片\9755-らいほう【来訪】.jpg</v>
      </c>
      <c r="L9286" s="9" t="s">
        <v>18120</v>
      </c>
      <c r="M9286" s="117" t="s">
        <v>27401</v>
      </c>
      <c r="N9286" s="36" t="str">
        <f t="shared" si="868"/>
        <v>▶</v>
      </c>
      <c r="O9286" s="37" t="s">
        <v>18080</v>
      </c>
      <c r="P9286" s="37">
        <v>4</v>
      </c>
      <c r="Q9286" s="37" t="s">
        <v>23</v>
      </c>
      <c r="R9286" s="9" t="str">
        <f>词典存放目录!$A$1&amp;O9286&amp;P9286&amp;Q9286</f>
        <v>F:\《自创文法查阅Excel》4.1备份\《B词汇·红宝书》\红宝书MP3分割\41 n1-ら (4).mp3</v>
      </c>
      <c r="S9286" s="38"/>
      <c r="T9286" s="56"/>
      <c r="U9286" s="56"/>
      <c r="V9286" s="30" t="str">
        <f t="shared" si="865"/>
        <v/>
      </c>
      <c r="W9286" s="29"/>
      <c r="X9286" s="9" t="s">
        <v>464</v>
      </c>
    </row>
    <row r="9287" spans="1:24" s="57" customFormat="1" ht="24">
      <c r="A9287" s="31">
        <v>9756</v>
      </c>
      <c r="B9287" s="32">
        <f t="shared" ca="1" si="866"/>
        <v>0.27607945500915398</v>
      </c>
      <c r="C9287" s="134" t="s">
        <v>17328</v>
      </c>
      <c r="D9287" s="128" t="s">
        <v>17329</v>
      </c>
      <c r="E9287" s="21"/>
      <c r="F9287" s="22"/>
      <c r="G9287" s="22"/>
      <c r="H9287" s="22"/>
      <c r="I9287" s="23"/>
      <c r="J9287" s="35" t="str">
        <f t="shared" si="867"/>
        <v>➸</v>
      </c>
      <c r="K9287" s="117" t="str">
        <f>词典存放目录!$A$1&amp;L9287&amp;M9287</f>
        <v>F:\《自创文法查阅Excel》4.1备份\《B词汇·红宝书》\红宝书15版图片\9756-らくがき【落書き】.jpg</v>
      </c>
      <c r="L9287" s="9" t="s">
        <v>18120</v>
      </c>
      <c r="M9287" s="117" t="s">
        <v>27402</v>
      </c>
      <c r="N9287" s="36" t="str">
        <f t="shared" si="868"/>
        <v>▶</v>
      </c>
      <c r="O9287" s="37" t="s">
        <v>18080</v>
      </c>
      <c r="P9287" s="37">
        <v>5</v>
      </c>
      <c r="Q9287" s="37" t="s">
        <v>23</v>
      </c>
      <c r="R9287" s="9" t="str">
        <f>词典存放目录!$A$1&amp;O9287&amp;P9287&amp;Q9287</f>
        <v>F:\《自创文法查阅Excel》4.1备份\《B词汇·红宝书》\红宝书MP3分割\41 n1-ら (5).mp3</v>
      </c>
      <c r="S9287" s="38"/>
      <c r="T9287" s="56"/>
      <c r="U9287" s="56"/>
      <c r="V9287" s="30" t="str">
        <f t="shared" si="865"/>
        <v/>
      </c>
      <c r="W9287" s="69"/>
      <c r="X9287" s="9" t="s">
        <v>464</v>
      </c>
    </row>
    <row r="9288" spans="1:24" s="57" customFormat="1" ht="24">
      <c r="A9288" s="31">
        <v>9757</v>
      </c>
      <c r="B9288" s="32">
        <f t="shared" ca="1" si="866"/>
        <v>0.96976951250393939</v>
      </c>
      <c r="C9288" s="134" t="s">
        <v>17330</v>
      </c>
      <c r="D9288" s="128" t="s">
        <v>17331</v>
      </c>
      <c r="E9288" s="21"/>
      <c r="F9288" s="22"/>
      <c r="G9288" s="22"/>
      <c r="H9288" s="22"/>
      <c r="I9288" s="23"/>
      <c r="J9288" s="35" t="str">
        <f t="shared" si="867"/>
        <v>➸</v>
      </c>
      <c r="K9288" s="117" t="str">
        <f>词典存放目录!$A$1&amp;L9288&amp;M9288</f>
        <v>F:\《自创文法查阅Excel》4.1备份\《B词汇·红宝书》\红宝书15版图片\9757-らくたん【落胆】.jpg</v>
      </c>
      <c r="L9288" s="9" t="s">
        <v>18120</v>
      </c>
      <c r="M9288" s="117" t="s">
        <v>27403</v>
      </c>
      <c r="N9288" s="36" t="str">
        <f t="shared" si="868"/>
        <v>▶</v>
      </c>
      <c r="O9288" s="37" t="s">
        <v>18080</v>
      </c>
      <c r="P9288" s="37">
        <v>6</v>
      </c>
      <c r="Q9288" s="37" t="s">
        <v>23</v>
      </c>
      <c r="R9288" s="9" t="str">
        <f>词典存放目录!$A$1&amp;O9288&amp;P9288&amp;Q9288</f>
        <v>F:\《自创文法查阅Excel》4.1备份\《B词汇·红宝书》\红宝书MP3分割\41 n1-ら (6).mp3</v>
      </c>
      <c r="S9288" s="38"/>
      <c r="T9288" s="56"/>
      <c r="U9288" s="56"/>
      <c r="V9288" s="30" t="str">
        <f t="shared" si="865"/>
        <v/>
      </c>
      <c r="W9288" s="69"/>
      <c r="X9288" s="9" t="s">
        <v>464</v>
      </c>
    </row>
    <row r="9289" spans="1:24" s="57" customFormat="1" ht="24">
      <c r="A9289" s="31">
        <v>9758</v>
      </c>
      <c r="B9289" s="32">
        <f t="shared" ca="1" si="866"/>
        <v>0.93029992861161426</v>
      </c>
      <c r="C9289" s="134" t="s">
        <v>17332</v>
      </c>
      <c r="D9289" s="128" t="s">
        <v>17333</v>
      </c>
      <c r="E9289" s="21"/>
      <c r="F9289" s="22"/>
      <c r="G9289" s="22"/>
      <c r="H9289" s="22"/>
      <c r="I9289" s="23"/>
      <c r="J9289" s="35" t="str">
        <f t="shared" si="867"/>
        <v>➸</v>
      </c>
      <c r="K9289" s="117" t="str">
        <f>词典存放目录!$A$1&amp;L9289&amp;M9289</f>
        <v>F:\《自创文法查阅Excel》4.1备份\《B词汇·红宝书》\红宝书15版图片\9758-らくのう【酪農】.jpg</v>
      </c>
      <c r="L9289" s="9" t="s">
        <v>18120</v>
      </c>
      <c r="M9289" s="117" t="s">
        <v>27404</v>
      </c>
      <c r="N9289" s="36" t="str">
        <f t="shared" si="868"/>
        <v>▶</v>
      </c>
      <c r="O9289" s="37" t="s">
        <v>18080</v>
      </c>
      <c r="P9289" s="37">
        <v>7</v>
      </c>
      <c r="Q9289" s="37" t="s">
        <v>23</v>
      </c>
      <c r="R9289" s="9" t="str">
        <f>词典存放目录!$A$1&amp;O9289&amp;P9289&amp;Q9289</f>
        <v>F:\《自创文法查阅Excel》4.1备份\《B词汇·红宝书》\红宝书MP3分割\41 n1-ら (7).mp3</v>
      </c>
      <c r="S9289" s="38"/>
      <c r="T9289" s="56"/>
      <c r="U9289" s="56"/>
      <c r="V9289" s="30" t="str">
        <f t="shared" si="865"/>
        <v/>
      </c>
      <c r="W9289" s="29"/>
      <c r="X9289" s="9" t="s">
        <v>464</v>
      </c>
    </row>
    <row r="9290" spans="1:24" s="57" customFormat="1" ht="24">
      <c r="A9290" s="31">
        <v>9759</v>
      </c>
      <c r="B9290" s="32">
        <f t="shared" ca="1" si="866"/>
        <v>0.18237724718755488</v>
      </c>
      <c r="C9290" s="134" t="s">
        <v>17334</v>
      </c>
      <c r="D9290" s="128" t="s">
        <v>17335</v>
      </c>
      <c r="E9290" s="21"/>
      <c r="F9290" s="22"/>
      <c r="G9290" s="22"/>
      <c r="H9290" s="22"/>
      <c r="I9290" s="23"/>
      <c r="J9290" s="35" t="str">
        <f t="shared" si="867"/>
        <v>➸</v>
      </c>
      <c r="K9290" s="117" t="str">
        <f>词典存放目录!$A$1&amp;L9290&amp;M9290</f>
        <v>F:\《自创文法查阅Excel》4.1备份\《B词汇·红宝书》\红宝书15版图片\9759-ラグビー【rugby】.jpg</v>
      </c>
      <c r="L9290" s="9" t="s">
        <v>18120</v>
      </c>
      <c r="M9290" s="117" t="s">
        <v>27405</v>
      </c>
      <c r="N9290" s="36" t="str">
        <f t="shared" si="868"/>
        <v>▶</v>
      </c>
      <c r="O9290" s="37" t="s">
        <v>18080</v>
      </c>
      <c r="P9290" s="37">
        <v>8</v>
      </c>
      <c r="Q9290" s="37" t="s">
        <v>23</v>
      </c>
      <c r="R9290" s="9" t="str">
        <f>词典存放目录!$A$1&amp;O9290&amp;P9290&amp;Q9290</f>
        <v>F:\《自创文法查阅Excel》4.1备份\《B词汇·红宝书》\红宝书MP3分割\41 n1-ら (8).mp3</v>
      </c>
      <c r="S9290" s="38"/>
      <c r="T9290" s="56"/>
      <c r="U9290" s="56"/>
      <c r="V9290" s="30" t="str">
        <f t="shared" si="865"/>
        <v/>
      </c>
      <c r="W9290" s="29"/>
      <c r="X9290" s="9" t="s">
        <v>464</v>
      </c>
    </row>
    <row r="9291" spans="1:24" s="57" customFormat="1" ht="24">
      <c r="A9291" s="31">
        <v>9760</v>
      </c>
      <c r="B9291" s="32">
        <f t="shared" ca="1" si="866"/>
        <v>0.46169740732314701</v>
      </c>
      <c r="C9291" s="134" t="s">
        <v>17336</v>
      </c>
      <c r="D9291" s="128" t="s">
        <v>17337</v>
      </c>
      <c r="E9291" s="21"/>
      <c r="F9291" s="22"/>
      <c r="G9291" s="22"/>
      <c r="H9291" s="22"/>
      <c r="I9291" s="23"/>
      <c r="J9291" s="35" t="str">
        <f t="shared" si="867"/>
        <v>➸</v>
      </c>
      <c r="K9291" s="117" t="str">
        <f>词典存放目录!$A$1&amp;L9291&amp;M9291</f>
        <v>F:\《自创文法查阅Excel》4.1备份\《B词汇·红宝书》\红宝书15版图片\9760-ラスト【last】.jpg</v>
      </c>
      <c r="L9291" s="9" t="s">
        <v>18120</v>
      </c>
      <c r="M9291" s="117" t="s">
        <v>27406</v>
      </c>
      <c r="N9291" s="36" t="str">
        <f t="shared" si="868"/>
        <v>▶</v>
      </c>
      <c r="O9291" s="37" t="s">
        <v>18080</v>
      </c>
      <c r="P9291" s="37">
        <v>9</v>
      </c>
      <c r="Q9291" s="37" t="s">
        <v>23</v>
      </c>
      <c r="R9291" s="9" t="str">
        <f>词典存放目录!$A$1&amp;O9291&amp;P9291&amp;Q9291</f>
        <v>F:\《自创文法查阅Excel》4.1备份\《B词汇·红宝书》\红宝书MP3分割\41 n1-ら (9).mp3</v>
      </c>
      <c r="S9291" s="38"/>
      <c r="T9291" s="56"/>
      <c r="U9291" s="56"/>
      <c r="V9291" s="30" t="str">
        <f t="shared" ref="V9291:V9319" si="869">IF(COUNTA(S9291:U9291)=0,"",COUNTIF(S9291:U9291,"0")/COUNTA(S9291:U9291))</f>
        <v/>
      </c>
      <c r="W9291" s="29"/>
      <c r="X9291" s="9" t="s">
        <v>464</v>
      </c>
    </row>
    <row r="9292" spans="1:24" s="57" customFormat="1" ht="24">
      <c r="A9292" s="31">
        <v>9761</v>
      </c>
      <c r="B9292" s="32">
        <f t="shared" ca="1" si="866"/>
        <v>0.69354739393914244</v>
      </c>
      <c r="C9292" s="134" t="s">
        <v>17338</v>
      </c>
      <c r="D9292" s="128" t="s">
        <v>17339</v>
      </c>
      <c r="E9292" s="21"/>
      <c r="F9292" s="22"/>
      <c r="G9292" s="22"/>
      <c r="H9292" s="22"/>
      <c r="I9292" s="23"/>
      <c r="J9292" s="35" t="str">
        <f t="shared" si="867"/>
        <v>➸</v>
      </c>
      <c r="K9292" s="117" t="str">
        <f>词典存放目录!$A$1&amp;L9292&amp;M9292</f>
        <v>F:\《自创文法查阅Excel》4.1备份\《B词汇·红宝书》\红宝书15版图片\9761-らち【拉致】.jpg</v>
      </c>
      <c r="L9292" s="9" t="s">
        <v>18120</v>
      </c>
      <c r="M9292" s="117" t="s">
        <v>27407</v>
      </c>
      <c r="N9292" s="36" t="str">
        <f t="shared" si="868"/>
        <v>▶</v>
      </c>
      <c r="O9292" s="37" t="s">
        <v>18080</v>
      </c>
      <c r="P9292" s="37">
        <v>10</v>
      </c>
      <c r="Q9292" s="37" t="s">
        <v>23</v>
      </c>
      <c r="R9292" s="9" t="str">
        <f>词典存放目录!$A$1&amp;O9292&amp;P9292&amp;Q9292</f>
        <v>F:\《自创文法查阅Excel》4.1备份\《B词汇·红宝书》\红宝书MP3分割\41 n1-ら (10).mp3</v>
      </c>
      <c r="S9292" s="38"/>
      <c r="T9292" s="56"/>
      <c r="U9292" s="56"/>
      <c r="V9292" s="30" t="str">
        <f t="shared" si="869"/>
        <v/>
      </c>
      <c r="W9292" s="29"/>
      <c r="X9292" s="9" t="s">
        <v>464</v>
      </c>
    </row>
    <row r="9293" spans="1:24" s="57" customFormat="1" ht="24">
      <c r="A9293" s="31">
        <v>9762</v>
      </c>
      <c r="B9293" s="32">
        <f t="shared" ca="1" si="866"/>
        <v>7.879078355033009E-2</v>
      </c>
      <c r="C9293" s="134" t="s">
        <v>17340</v>
      </c>
      <c r="D9293" s="128" t="s">
        <v>17341</v>
      </c>
      <c r="E9293" s="21"/>
      <c r="F9293" s="22"/>
      <c r="G9293" s="22"/>
      <c r="H9293" s="22"/>
      <c r="I9293" s="23"/>
      <c r="J9293" s="35" t="str">
        <f t="shared" si="867"/>
        <v>➸</v>
      </c>
      <c r="K9293" s="117" t="str">
        <f>词典存放目录!$A$1&amp;L9293&amp;M9293</f>
        <v>F:\《自创文法查阅Excel》4.1备份\《B词汇·红宝书》\红宝书15版图片\9762-らっか【落下】.jpg</v>
      </c>
      <c r="L9293" s="9" t="s">
        <v>18120</v>
      </c>
      <c r="M9293" s="117" t="s">
        <v>27408</v>
      </c>
      <c r="N9293" s="36" t="str">
        <f t="shared" si="868"/>
        <v>▶</v>
      </c>
      <c r="O9293" s="37" t="s">
        <v>18080</v>
      </c>
      <c r="P9293" s="37">
        <v>11</v>
      </c>
      <c r="Q9293" s="37" t="s">
        <v>23</v>
      </c>
      <c r="R9293" s="9" t="str">
        <f>词典存放目录!$A$1&amp;O9293&amp;P9293&amp;Q9293</f>
        <v>F:\《自创文法查阅Excel》4.1备份\《B词汇·红宝书》\红宝书MP3分割\41 n1-ら (11).mp3</v>
      </c>
      <c r="S9293" s="38"/>
      <c r="T9293" s="56"/>
      <c r="U9293" s="56"/>
      <c r="V9293" s="30" t="str">
        <f t="shared" si="869"/>
        <v/>
      </c>
      <c r="W9293" s="69"/>
      <c r="X9293" s="9" t="s">
        <v>464</v>
      </c>
    </row>
    <row r="9294" spans="1:24" s="57" customFormat="1" ht="24">
      <c r="A9294" s="31">
        <v>9764</v>
      </c>
      <c r="B9294" s="32">
        <f t="shared" ca="1" si="866"/>
        <v>0.96970280679370413</v>
      </c>
      <c r="C9294" s="134" t="s">
        <v>17342</v>
      </c>
      <c r="D9294" s="128" t="s">
        <v>17343</v>
      </c>
      <c r="E9294" s="21"/>
      <c r="F9294" s="22"/>
      <c r="G9294" s="22"/>
      <c r="H9294" s="22"/>
      <c r="I9294" s="23"/>
      <c r="J9294" s="35" t="str">
        <f t="shared" si="867"/>
        <v>➸</v>
      </c>
      <c r="K9294" s="117" t="str">
        <f>词典存放目录!$A$1&amp;L9294&amp;M9294</f>
        <v>F:\《自创文法查阅Excel》4.1备份\《B词汇·红宝书》\红宝书15版图片\9764-ラフ【rough】.jpg</v>
      </c>
      <c r="L9294" s="9" t="s">
        <v>18120</v>
      </c>
      <c r="M9294" s="117" t="s">
        <v>27409</v>
      </c>
      <c r="N9294" s="36" t="str">
        <f t="shared" si="868"/>
        <v>▶</v>
      </c>
      <c r="O9294" s="37" t="s">
        <v>18080</v>
      </c>
      <c r="P9294" s="37">
        <v>13</v>
      </c>
      <c r="Q9294" s="37" t="s">
        <v>23</v>
      </c>
      <c r="R9294" s="9" t="str">
        <f>词典存放目录!$A$1&amp;O9294&amp;P9294&amp;Q9294</f>
        <v>F:\《自创文法查阅Excel》4.1备份\《B词汇·红宝书》\红宝书MP3分割\41 n1-ら (13).mp3</v>
      </c>
      <c r="S9294" s="38"/>
      <c r="T9294" s="56"/>
      <c r="U9294" s="56"/>
      <c r="V9294" s="30" t="str">
        <f t="shared" si="869"/>
        <v/>
      </c>
      <c r="W9294" s="29"/>
      <c r="X9294" s="9" t="s">
        <v>464</v>
      </c>
    </row>
    <row r="9295" spans="1:24" s="57" customFormat="1" ht="24">
      <c r="A9295" s="31">
        <v>9765</v>
      </c>
      <c r="B9295" s="32">
        <f t="shared" ca="1" si="866"/>
        <v>0.45330575629805059</v>
      </c>
      <c r="C9295" s="134" t="s">
        <v>17344</v>
      </c>
      <c r="D9295" s="128" t="s">
        <v>17345</v>
      </c>
      <c r="E9295" s="21"/>
      <c r="F9295" s="22"/>
      <c r="G9295" s="22"/>
      <c r="H9295" s="22"/>
      <c r="I9295" s="23"/>
      <c r="J9295" s="35" t="str">
        <f t="shared" si="867"/>
        <v>➸</v>
      </c>
      <c r="K9295" s="117" t="str">
        <f>词典存放目录!$A$1&amp;L9295&amp;M9295</f>
        <v>F:\《自创文法查阅Excel》4.1备份\《B词汇·红宝书》\红宝书15版图片\9765-ランク【rank】.jpg</v>
      </c>
      <c r="L9295" s="9" t="s">
        <v>18120</v>
      </c>
      <c r="M9295" s="117" t="s">
        <v>27410</v>
      </c>
      <c r="N9295" s="36" t="str">
        <f t="shared" si="868"/>
        <v>▶</v>
      </c>
      <c r="O9295" s="37" t="s">
        <v>18080</v>
      </c>
      <c r="P9295" s="37">
        <v>14</v>
      </c>
      <c r="Q9295" s="37" t="s">
        <v>23</v>
      </c>
      <c r="R9295" s="9" t="str">
        <f>词典存放目录!$A$1&amp;O9295&amp;P9295&amp;Q9295</f>
        <v>F:\《自创文法查阅Excel》4.1备份\《B词汇·红宝书》\红宝书MP3分割\41 n1-ら (14).mp3</v>
      </c>
      <c r="S9295" s="38"/>
      <c r="T9295" s="56"/>
      <c r="U9295" s="56"/>
      <c r="V9295" s="30" t="str">
        <f t="shared" si="869"/>
        <v/>
      </c>
      <c r="W9295" s="29"/>
      <c r="X9295" s="9" t="s">
        <v>464</v>
      </c>
    </row>
    <row r="9296" spans="1:24" s="57" customFormat="1" ht="24">
      <c r="A9296" s="31">
        <v>9766</v>
      </c>
      <c r="B9296" s="32">
        <f t="shared" ca="1" si="866"/>
        <v>0.43208151391956506</v>
      </c>
      <c r="C9296" s="134" t="s">
        <v>17346</v>
      </c>
      <c r="D9296" s="128" t="s">
        <v>17347</v>
      </c>
      <c r="E9296" s="21"/>
      <c r="F9296" s="22"/>
      <c r="G9296" s="22"/>
      <c r="H9296" s="22"/>
      <c r="I9296" s="23"/>
      <c r="J9296" s="35" t="str">
        <f t="shared" si="867"/>
        <v>➸</v>
      </c>
      <c r="K9296" s="117" t="str">
        <f>词典存放目录!$A$1&amp;L9296&amp;M9296</f>
        <v>F:\《自创文法查阅Excel》4.1备份\《B词汇·红宝书》\红宝书15版图片\9766-らんよう【濫用·乱用】.jpg</v>
      </c>
      <c r="L9296" s="9" t="s">
        <v>18120</v>
      </c>
      <c r="M9296" s="117" t="s">
        <v>27411</v>
      </c>
      <c r="N9296" s="36" t="str">
        <f t="shared" si="868"/>
        <v>▶</v>
      </c>
      <c r="O9296" s="37" t="s">
        <v>18080</v>
      </c>
      <c r="P9296" s="37">
        <v>15</v>
      </c>
      <c r="Q9296" s="37" t="s">
        <v>23</v>
      </c>
      <c r="R9296" s="9" t="str">
        <f>词典存放目录!$A$1&amp;O9296&amp;P9296&amp;Q9296</f>
        <v>F:\《自创文法查阅Excel》4.1备份\《B词汇·红宝书》\红宝书MP3分割\41 n1-ら (15).mp3</v>
      </c>
      <c r="S9296" s="38"/>
      <c r="T9296" s="56"/>
      <c r="U9296" s="56"/>
      <c r="V9296" s="30" t="str">
        <f t="shared" si="869"/>
        <v/>
      </c>
      <c r="W9296" s="29"/>
      <c r="X9296" s="9" t="s">
        <v>464</v>
      </c>
    </row>
    <row r="9297" spans="1:24" s="57" customFormat="1" ht="24">
      <c r="A9297" s="31">
        <v>9767</v>
      </c>
      <c r="B9297" s="32">
        <f t="shared" ca="1" si="866"/>
        <v>0.72654570291071408</v>
      </c>
      <c r="C9297" s="130" t="s">
        <v>17348</v>
      </c>
      <c r="D9297" s="120" t="s">
        <v>17349</v>
      </c>
      <c r="E9297" s="21"/>
      <c r="F9297" s="22"/>
      <c r="G9297" s="22"/>
      <c r="H9297" s="22"/>
      <c r="I9297" s="23"/>
      <c r="J9297" s="35" t="str">
        <f t="shared" si="867"/>
        <v>➸</v>
      </c>
      <c r="K9297" s="117" t="str">
        <f>词典存放目录!$A$1&amp;L9297&amp;M9297</f>
        <v>F:\《自创文法查阅Excel》4.1备份\《B词汇·红宝书》\红宝书15版图片\9767-りっぱ【立派】.jpg</v>
      </c>
      <c r="L9297" s="9" t="s">
        <v>18120</v>
      </c>
      <c r="M9297" s="117" t="s">
        <v>27412</v>
      </c>
      <c r="N9297" s="36" t="str">
        <f t="shared" si="868"/>
        <v>▶</v>
      </c>
      <c r="O9297" s="37" t="s">
        <v>18081</v>
      </c>
      <c r="P9297" s="37">
        <v>1</v>
      </c>
      <c r="Q9297" s="37" t="s">
        <v>23</v>
      </c>
      <c r="R9297" s="9" t="str">
        <f>词典存放目录!$A$1&amp;O9297&amp;P9297&amp;Q9297</f>
        <v>F:\《自创文法查阅Excel》4.1备份\《B词汇·红宝书》\红宝书MP3分割\42 n5-り (1).mp3</v>
      </c>
      <c r="S9297" s="38"/>
      <c r="T9297" s="56"/>
      <c r="U9297" s="56"/>
      <c r="V9297" s="30" t="str">
        <f t="shared" si="869"/>
        <v/>
      </c>
      <c r="W9297" s="29"/>
      <c r="X9297" s="9" t="s">
        <v>24</v>
      </c>
    </row>
    <row r="9298" spans="1:24" s="57" customFormat="1" ht="24">
      <c r="A9298" s="31">
        <v>9768</v>
      </c>
      <c r="B9298" s="32">
        <f t="shared" ca="1" si="866"/>
        <v>0.20242448335084606</v>
      </c>
      <c r="C9298" s="130" t="s">
        <v>17350</v>
      </c>
      <c r="D9298" s="120" t="s">
        <v>17351</v>
      </c>
      <c r="E9298" s="21"/>
      <c r="F9298" s="22"/>
      <c r="G9298" s="22"/>
      <c r="H9298" s="22"/>
      <c r="I9298" s="23"/>
      <c r="J9298" s="35" t="str">
        <f t="shared" si="867"/>
        <v>➸</v>
      </c>
      <c r="K9298" s="117" t="str">
        <f>词典存放目录!$A$1&amp;L9298&amp;M9298</f>
        <v>F:\《自创文法查阅Excel》4.1备份\《B词汇·红宝书》\红宝书15版图片\9768-りゅうがく【留学】.jpg</v>
      </c>
      <c r="L9298" s="9" t="s">
        <v>18120</v>
      </c>
      <c r="M9298" s="117" t="s">
        <v>27413</v>
      </c>
      <c r="N9298" s="36" t="str">
        <f t="shared" si="868"/>
        <v>▶</v>
      </c>
      <c r="O9298" s="37" t="s">
        <v>18081</v>
      </c>
      <c r="P9298" s="37">
        <v>2</v>
      </c>
      <c r="Q9298" s="37" t="s">
        <v>23</v>
      </c>
      <c r="R9298" s="9" t="str">
        <f>词典存放目录!$A$1&amp;O9298&amp;P9298&amp;Q9298</f>
        <v>F:\《自创文法查阅Excel》4.1备份\《B词汇·红宝书》\红宝书MP3分割\42 n5-り (2).mp3</v>
      </c>
      <c r="S9298" s="38"/>
      <c r="T9298" s="56"/>
      <c r="U9298" s="56"/>
      <c r="V9298" s="30" t="str">
        <f t="shared" si="869"/>
        <v/>
      </c>
      <c r="W9298" s="29"/>
      <c r="X9298" s="9" t="s">
        <v>24</v>
      </c>
    </row>
    <row r="9299" spans="1:24" s="57" customFormat="1" ht="24">
      <c r="A9299" s="31">
        <v>9769</v>
      </c>
      <c r="B9299" s="32">
        <f t="shared" ca="1" si="866"/>
        <v>0.96801542296994381</v>
      </c>
      <c r="C9299" s="130" t="s">
        <v>17352</v>
      </c>
      <c r="D9299" s="120" t="s">
        <v>17353</v>
      </c>
      <c r="E9299" s="21"/>
      <c r="F9299" s="22"/>
      <c r="G9299" s="22"/>
      <c r="H9299" s="22"/>
      <c r="I9299" s="23"/>
      <c r="J9299" s="35" t="str">
        <f t="shared" si="867"/>
        <v>➸</v>
      </c>
      <c r="K9299" s="117" t="str">
        <f>词典存放目录!$A$1&amp;L9299&amp;M9299</f>
        <v>F:\《自创文法查阅Excel》4.1备份\《B词汇·红宝书》\红宝书15版图片\9769-りゅうがくせい【留学生】.jpg</v>
      </c>
      <c r="L9299" s="9" t="s">
        <v>18120</v>
      </c>
      <c r="M9299" s="117" t="s">
        <v>27414</v>
      </c>
      <c r="N9299" s="36" t="str">
        <f t="shared" si="868"/>
        <v>▶</v>
      </c>
      <c r="O9299" s="37" t="s">
        <v>18081</v>
      </c>
      <c r="P9299" s="37">
        <v>3</v>
      </c>
      <c r="Q9299" s="37" t="s">
        <v>23</v>
      </c>
      <c r="R9299" s="9" t="str">
        <f>词典存放目录!$A$1&amp;O9299&amp;P9299&amp;Q9299</f>
        <v>F:\《自创文法查阅Excel》4.1备份\《B词汇·红宝书》\红宝书MP3分割\42 n5-り (3).mp3</v>
      </c>
      <c r="S9299" s="38"/>
      <c r="T9299" s="56"/>
      <c r="U9299" s="56"/>
      <c r="V9299" s="30" t="str">
        <f t="shared" si="869"/>
        <v/>
      </c>
      <c r="W9299" s="29"/>
      <c r="X9299" s="9" t="s">
        <v>24</v>
      </c>
    </row>
    <row r="9300" spans="1:24" s="57" customFormat="1" ht="24">
      <c r="A9300" s="31">
        <v>9770</v>
      </c>
      <c r="B9300" s="32">
        <f t="shared" ca="1" si="866"/>
        <v>0.20651145359818557</v>
      </c>
      <c r="C9300" s="130" t="s">
        <v>17354</v>
      </c>
      <c r="D9300" s="120" t="s">
        <v>17355</v>
      </c>
      <c r="E9300" s="21"/>
      <c r="F9300" s="22"/>
      <c r="G9300" s="22"/>
      <c r="H9300" s="22"/>
      <c r="I9300" s="23"/>
      <c r="J9300" s="35" t="str">
        <f t="shared" si="867"/>
        <v>➸</v>
      </c>
      <c r="K9300" s="117" t="str">
        <f>词典存放目录!$A$1&amp;L9300&amp;M9300</f>
        <v>F:\《自创文法查阅Excel》4.1备份\《B词汇·红宝书》\红宝书15版图片\9770-りょう【寮】.jpg</v>
      </c>
      <c r="L9300" s="9" t="s">
        <v>18120</v>
      </c>
      <c r="M9300" s="117" t="s">
        <v>27415</v>
      </c>
      <c r="N9300" s="36" t="str">
        <f t="shared" si="868"/>
        <v>▶</v>
      </c>
      <c r="O9300" s="37" t="s">
        <v>18081</v>
      </c>
      <c r="P9300" s="37">
        <v>4</v>
      </c>
      <c r="Q9300" s="37" t="s">
        <v>23</v>
      </c>
      <c r="R9300" s="9" t="str">
        <f>词典存放目录!$A$1&amp;O9300&amp;P9300&amp;Q9300</f>
        <v>F:\《自创文法查阅Excel》4.1备份\《B词汇·红宝书》\红宝书MP3分割\42 n5-り (4).mp3</v>
      </c>
      <c r="S9300" s="38"/>
      <c r="T9300" s="56"/>
      <c r="U9300" s="56"/>
      <c r="V9300" s="30" t="str">
        <f t="shared" si="869"/>
        <v/>
      </c>
      <c r="W9300" s="29"/>
      <c r="X9300" s="9" t="s">
        <v>24</v>
      </c>
    </row>
    <row r="9301" spans="1:24" s="57" customFormat="1" ht="24">
      <c r="A9301" s="31">
        <v>9771</v>
      </c>
      <c r="B9301" s="32">
        <f t="shared" ca="1" si="866"/>
        <v>0.61393673383178249</v>
      </c>
      <c r="C9301" s="130" t="s">
        <v>17356</v>
      </c>
      <c r="D9301" s="120" t="s">
        <v>17357</v>
      </c>
      <c r="E9301" s="21"/>
      <c r="F9301" s="22"/>
      <c r="G9301" s="22"/>
      <c r="H9301" s="22"/>
      <c r="I9301" s="23"/>
      <c r="J9301" s="35" t="str">
        <f t="shared" si="867"/>
        <v>➸</v>
      </c>
      <c r="K9301" s="117" t="str">
        <f>词典存放目录!$A$1&amp;L9301&amp;M9301</f>
        <v>F:\《自创文法查阅Excel》4.1备份\《B词汇·红宝书》\红宝书15版图片\9771-りょうしん【両親】.jpg</v>
      </c>
      <c r="L9301" s="9" t="s">
        <v>18120</v>
      </c>
      <c r="M9301" s="117" t="s">
        <v>27416</v>
      </c>
      <c r="N9301" s="36" t="str">
        <f t="shared" si="868"/>
        <v>▶</v>
      </c>
      <c r="O9301" s="37" t="s">
        <v>18081</v>
      </c>
      <c r="P9301" s="37">
        <v>5</v>
      </c>
      <c r="Q9301" s="37" t="s">
        <v>23</v>
      </c>
      <c r="R9301" s="9" t="str">
        <f>词典存放目录!$A$1&amp;O9301&amp;P9301&amp;Q9301</f>
        <v>F:\《自创文法查阅Excel》4.1备份\《B词汇·红宝书》\红宝书MP3分割\42 n5-り (5).mp3</v>
      </c>
      <c r="S9301" s="38"/>
      <c r="T9301" s="56"/>
      <c r="U9301" s="56"/>
      <c r="V9301" s="30" t="str">
        <f t="shared" si="869"/>
        <v/>
      </c>
      <c r="W9301" s="29"/>
      <c r="X9301" s="9" t="s">
        <v>24</v>
      </c>
    </row>
    <row r="9302" spans="1:24" s="57" customFormat="1" ht="24">
      <c r="A9302" s="31">
        <v>9772</v>
      </c>
      <c r="B9302" s="32">
        <f t="shared" ca="1" si="866"/>
        <v>0.34388487146170132</v>
      </c>
      <c r="C9302" s="130" t="s">
        <v>17358</v>
      </c>
      <c r="D9302" s="120" t="s">
        <v>17359</v>
      </c>
      <c r="E9302" s="21"/>
      <c r="F9302" s="22"/>
      <c r="G9302" s="22"/>
      <c r="H9302" s="22"/>
      <c r="I9302" s="23"/>
      <c r="J9302" s="35" t="str">
        <f t="shared" si="867"/>
        <v>➸</v>
      </c>
      <c r="K9302" s="117" t="str">
        <f>词典存放目录!$A$1&amp;L9302&amp;M9302</f>
        <v>F:\《自创文法查阅Excel》4.1备份\《B词汇·红宝书》\红宝书15版图片\9772-りょうり【料理】.jpg</v>
      </c>
      <c r="L9302" s="9" t="s">
        <v>18120</v>
      </c>
      <c r="M9302" s="117" t="s">
        <v>27417</v>
      </c>
      <c r="N9302" s="36" t="str">
        <f t="shared" si="868"/>
        <v>▶</v>
      </c>
      <c r="O9302" s="37" t="s">
        <v>18081</v>
      </c>
      <c r="P9302" s="37">
        <v>6</v>
      </c>
      <c r="Q9302" s="37" t="s">
        <v>23</v>
      </c>
      <c r="R9302" s="9" t="str">
        <f>词典存放目录!$A$1&amp;O9302&amp;P9302&amp;Q9302</f>
        <v>F:\《自创文法查阅Excel》4.1备份\《B词汇·红宝书》\红宝书MP3分割\42 n5-り (6).mp3</v>
      </c>
      <c r="S9302" s="38"/>
      <c r="T9302" s="56"/>
      <c r="U9302" s="56"/>
      <c r="V9302" s="30" t="str">
        <f t="shared" si="869"/>
        <v/>
      </c>
      <c r="W9302" s="29"/>
      <c r="X9302" s="9" t="s">
        <v>24</v>
      </c>
    </row>
    <row r="9303" spans="1:24" s="57" customFormat="1" ht="24">
      <c r="A9303" s="31">
        <v>9773</v>
      </c>
      <c r="B9303" s="32">
        <f t="shared" ca="1" si="866"/>
        <v>0.56097522816984291</v>
      </c>
      <c r="C9303" s="130" t="s">
        <v>17360</v>
      </c>
      <c r="D9303" s="120" t="s">
        <v>17361</v>
      </c>
      <c r="E9303" s="21"/>
      <c r="F9303" s="22"/>
      <c r="G9303" s="22"/>
      <c r="H9303" s="22"/>
      <c r="I9303" s="23"/>
      <c r="J9303" s="35" t="str">
        <f t="shared" si="867"/>
        <v>➸</v>
      </c>
      <c r="K9303" s="117" t="str">
        <f>词典存放目录!$A$1&amp;L9303&amp;M9303</f>
        <v>F:\《自创文法查阅Excel》4.1备份\《B词汇·红宝书》\红宝书15版图片\9773-りょこう【旅行】.jpg</v>
      </c>
      <c r="L9303" s="9" t="s">
        <v>18120</v>
      </c>
      <c r="M9303" s="117" t="s">
        <v>27418</v>
      </c>
      <c r="N9303" s="36" t="str">
        <f t="shared" si="868"/>
        <v>▶</v>
      </c>
      <c r="O9303" s="37" t="s">
        <v>18081</v>
      </c>
      <c r="P9303" s="37">
        <v>7</v>
      </c>
      <c r="Q9303" s="37" t="s">
        <v>23</v>
      </c>
      <c r="R9303" s="9" t="str">
        <f>词典存放目录!$A$1&amp;O9303&amp;P9303&amp;Q9303</f>
        <v>F:\《自创文法查阅Excel》4.1备份\《B词汇·红宝书》\红宝书MP3分割\42 n5-り (7).mp3</v>
      </c>
      <c r="S9303" s="38"/>
      <c r="T9303" s="56"/>
      <c r="U9303" s="56"/>
      <c r="V9303" s="30" t="str">
        <f t="shared" si="869"/>
        <v/>
      </c>
      <c r="W9303" s="29"/>
      <c r="X9303" s="9" t="s">
        <v>24</v>
      </c>
    </row>
    <row r="9304" spans="1:24" s="57" customFormat="1" ht="24">
      <c r="A9304" s="31">
        <v>9774</v>
      </c>
      <c r="B9304" s="32">
        <f t="shared" ca="1" si="866"/>
        <v>0.6634024014810106</v>
      </c>
      <c r="C9304" s="130" t="s">
        <v>17362</v>
      </c>
      <c r="D9304" s="120" t="s">
        <v>17363</v>
      </c>
      <c r="E9304" s="21"/>
      <c r="F9304" s="22"/>
      <c r="G9304" s="22"/>
      <c r="H9304" s="22"/>
      <c r="I9304" s="23"/>
      <c r="J9304" s="35" t="str">
        <f t="shared" si="867"/>
        <v>➸</v>
      </c>
      <c r="K9304" s="117" t="str">
        <f>词典存放目录!$A$1&amp;L9304&amp;M9304</f>
        <v>F:\《自创文法查阅Excel》4.1备份\《B词汇·红宝书》\红宝书15版图片\9774-りんご【林檎】.jpg</v>
      </c>
      <c r="L9304" s="9" t="s">
        <v>18120</v>
      </c>
      <c r="M9304" s="117" t="s">
        <v>27419</v>
      </c>
      <c r="N9304" s="36" t="str">
        <f t="shared" si="868"/>
        <v>▶</v>
      </c>
      <c r="O9304" s="37" t="s">
        <v>18081</v>
      </c>
      <c r="P9304" s="37">
        <v>8</v>
      </c>
      <c r="Q9304" s="37" t="s">
        <v>23</v>
      </c>
      <c r="R9304" s="9" t="str">
        <f>词典存放目录!$A$1&amp;O9304&amp;P9304&amp;Q9304</f>
        <v>F:\《自创文法查阅Excel》4.1备份\《B词汇·红宝书》\红宝书MP3分割\42 n5-り (8).mp3</v>
      </c>
      <c r="S9304" s="38"/>
      <c r="T9304" s="56"/>
      <c r="U9304" s="56"/>
      <c r="V9304" s="30" t="str">
        <f t="shared" si="869"/>
        <v/>
      </c>
      <c r="W9304" s="29"/>
      <c r="X9304" s="9" t="s">
        <v>24</v>
      </c>
    </row>
    <row r="9305" spans="1:24" s="57" customFormat="1" ht="24">
      <c r="A9305" s="31">
        <v>9775</v>
      </c>
      <c r="B9305" s="32">
        <f t="shared" ca="1" si="866"/>
        <v>0.27924530861657604</v>
      </c>
      <c r="C9305" s="131" t="s">
        <v>17364</v>
      </c>
      <c r="D9305" s="122" t="s">
        <v>17365</v>
      </c>
      <c r="E9305" s="21"/>
      <c r="F9305" s="22"/>
      <c r="G9305" s="22"/>
      <c r="H9305" s="22"/>
      <c r="I9305" s="23"/>
      <c r="J9305" s="35" t="str">
        <f t="shared" si="867"/>
        <v>➸</v>
      </c>
      <c r="K9305" s="117" t="str">
        <f>词典存放目录!$A$1&amp;L9305&amp;M9305</f>
        <v>F:\《自创文法查阅Excel》4.1备份\《B词汇·红宝书》\红宝书15版图片\9775-リーダー【leader】.jpg</v>
      </c>
      <c r="L9305" s="9" t="s">
        <v>18120</v>
      </c>
      <c r="M9305" s="117" t="s">
        <v>27420</v>
      </c>
      <c r="N9305" s="36" t="str">
        <f t="shared" si="868"/>
        <v>▶</v>
      </c>
      <c r="O9305" s="37" t="s">
        <v>18082</v>
      </c>
      <c r="P9305" s="37">
        <v>1</v>
      </c>
      <c r="Q9305" s="37" t="s">
        <v>23</v>
      </c>
      <c r="R9305" s="9" t="str">
        <f>词典存放目录!$A$1&amp;O9305&amp;P9305&amp;Q9305</f>
        <v>F:\《自创文法查阅Excel》4.1备份\《B词汇·红宝书》\红宝书MP3分割\42 n4-り (1).mp3</v>
      </c>
      <c r="S9305" s="38"/>
      <c r="T9305" s="56"/>
      <c r="U9305" s="56"/>
      <c r="V9305" s="30" t="str">
        <f t="shared" si="869"/>
        <v/>
      </c>
      <c r="W9305" s="29"/>
      <c r="X9305" s="9" t="s">
        <v>113</v>
      </c>
    </row>
    <row r="9306" spans="1:24" s="57" customFormat="1" ht="24">
      <c r="A9306" s="31">
        <v>9776</v>
      </c>
      <c r="B9306" s="32">
        <f t="shared" ca="1" si="866"/>
        <v>0.75607985458848015</v>
      </c>
      <c r="C9306" s="131" t="s">
        <v>17366</v>
      </c>
      <c r="D9306" s="122" t="s">
        <v>17367</v>
      </c>
      <c r="E9306" s="21"/>
      <c r="F9306" s="22"/>
      <c r="G9306" s="22"/>
      <c r="H9306" s="22"/>
      <c r="I9306" s="23"/>
      <c r="J9306" s="35" t="str">
        <f t="shared" si="867"/>
        <v>➸</v>
      </c>
      <c r="K9306" s="117" t="str">
        <f>词典存放目录!$A$1&amp;L9306&amp;M9306</f>
        <v>F:\《自创文法查阅Excel》4.1备份\《B词汇·红宝书》\红宝书15版图片\9776-～リットル【～liter】.jpg</v>
      </c>
      <c r="L9306" s="9" t="s">
        <v>18120</v>
      </c>
      <c r="M9306" s="117" t="s">
        <v>27421</v>
      </c>
      <c r="N9306" s="36" t="str">
        <f t="shared" si="868"/>
        <v>▶</v>
      </c>
      <c r="O9306" s="37" t="s">
        <v>18082</v>
      </c>
      <c r="P9306" s="37">
        <v>2</v>
      </c>
      <c r="Q9306" s="37" t="s">
        <v>23</v>
      </c>
      <c r="R9306" s="9" t="str">
        <f>词典存放目录!$A$1&amp;O9306&amp;P9306&amp;Q9306</f>
        <v>F:\《自创文法查阅Excel》4.1备份\《B词汇·红宝书》\红宝书MP3分割\42 n4-り (2).mp3</v>
      </c>
      <c r="S9306" s="38"/>
      <c r="T9306" s="56"/>
      <c r="U9306" s="56"/>
      <c r="V9306" s="30" t="str">
        <f t="shared" si="869"/>
        <v/>
      </c>
      <c r="W9306" s="29"/>
      <c r="X9306" s="9" t="s">
        <v>113</v>
      </c>
    </row>
    <row r="9307" spans="1:24" s="57" customFormat="1" ht="24">
      <c r="A9307" s="31">
        <v>9777</v>
      </c>
      <c r="B9307" s="32">
        <f t="shared" ca="1" si="866"/>
        <v>0.22594676405835135</v>
      </c>
      <c r="C9307" s="131" t="s">
        <v>17368</v>
      </c>
      <c r="D9307" s="122" t="s">
        <v>17369</v>
      </c>
      <c r="E9307" s="21"/>
      <c r="F9307" s="22"/>
      <c r="G9307" s="22"/>
      <c r="H9307" s="22"/>
      <c r="I9307" s="23"/>
      <c r="J9307" s="35" t="str">
        <f t="shared" si="867"/>
        <v>➸</v>
      </c>
      <c r="K9307" s="117" t="str">
        <f>词典存放目录!$A$1&amp;L9307&amp;M9307</f>
        <v>F:\《自创文法查阅Excel》4.1备份\《B词汇·红宝书》\红宝书15版图片\9777-りゆう【理由】.jpg</v>
      </c>
      <c r="L9307" s="9" t="s">
        <v>18120</v>
      </c>
      <c r="M9307" s="117" t="s">
        <v>27422</v>
      </c>
      <c r="N9307" s="36" t="str">
        <f t="shared" si="868"/>
        <v>▶</v>
      </c>
      <c r="O9307" s="37" t="s">
        <v>18082</v>
      </c>
      <c r="P9307" s="37">
        <v>3</v>
      </c>
      <c r="Q9307" s="37" t="s">
        <v>23</v>
      </c>
      <c r="R9307" s="9" t="str">
        <f>词典存放目录!$A$1&amp;O9307&amp;P9307&amp;Q9307</f>
        <v>F:\《自创文法查阅Excel》4.1备份\《B词汇·红宝书》\红宝书MP3分割\42 n4-り (3).mp3</v>
      </c>
      <c r="S9307" s="38"/>
      <c r="T9307" s="56"/>
      <c r="U9307" s="56"/>
      <c r="V9307" s="30" t="str">
        <f t="shared" si="869"/>
        <v/>
      </c>
      <c r="W9307" s="69"/>
      <c r="X9307" s="9" t="s">
        <v>113</v>
      </c>
    </row>
    <row r="9308" spans="1:24" s="57" customFormat="1" ht="24">
      <c r="A9308" s="31">
        <v>9778</v>
      </c>
      <c r="B9308" s="32">
        <f t="shared" ca="1" si="866"/>
        <v>0.26459724615750735</v>
      </c>
      <c r="C9308" s="131" t="s">
        <v>17370</v>
      </c>
      <c r="D9308" s="122" t="s">
        <v>17371</v>
      </c>
      <c r="E9308" s="21"/>
      <c r="F9308" s="22"/>
      <c r="G9308" s="22"/>
      <c r="H9308" s="22"/>
      <c r="I9308" s="23"/>
      <c r="J9308" s="35" t="str">
        <f t="shared" si="867"/>
        <v>➸</v>
      </c>
      <c r="K9308" s="117" t="str">
        <f>词典存放目录!$A$1&amp;L9308&amp;M9308</f>
        <v>F:\《自创文法查阅Excel》4.1备份\《B词汇·红宝书》\红宝书15版图片\9778-～りょう【～料】.jpg</v>
      </c>
      <c r="L9308" s="9" t="s">
        <v>18120</v>
      </c>
      <c r="M9308" s="117" t="s">
        <v>27423</v>
      </c>
      <c r="N9308" s="36" t="str">
        <f t="shared" si="868"/>
        <v>▶</v>
      </c>
      <c r="O9308" s="37" t="s">
        <v>18082</v>
      </c>
      <c r="P9308" s="37">
        <v>4</v>
      </c>
      <c r="Q9308" s="37" t="s">
        <v>23</v>
      </c>
      <c r="R9308" s="9" t="str">
        <f>词典存放目录!$A$1&amp;O9308&amp;P9308&amp;Q9308</f>
        <v>F:\《自创文法查阅Excel》4.1备份\《B词汇·红宝书》\红宝书MP3分割\42 n4-り (4).mp3</v>
      </c>
      <c r="S9308" s="38"/>
      <c r="T9308" s="56"/>
      <c r="U9308" s="56"/>
      <c r="V9308" s="30" t="str">
        <f t="shared" si="869"/>
        <v/>
      </c>
      <c r="W9308" s="29"/>
      <c r="X9308" s="9" t="s">
        <v>113</v>
      </c>
    </row>
    <row r="9309" spans="1:24" s="57" customFormat="1" ht="24">
      <c r="A9309" s="31">
        <v>9779</v>
      </c>
      <c r="B9309" s="32">
        <f t="shared" ca="1" si="866"/>
        <v>1.1873275852940957E-2</v>
      </c>
      <c r="C9309" s="131" t="s">
        <v>17372</v>
      </c>
      <c r="D9309" s="122" t="s">
        <v>17373</v>
      </c>
      <c r="E9309" s="21"/>
      <c r="F9309" s="22"/>
      <c r="G9309" s="22"/>
      <c r="H9309" s="22"/>
      <c r="I9309" s="23"/>
      <c r="J9309" s="35" t="str">
        <f t="shared" si="867"/>
        <v>➸</v>
      </c>
      <c r="K9309" s="117" t="str">
        <f>词典存放目录!$A$1&amp;L9309&amp;M9309</f>
        <v>F:\《自创文法查阅Excel》4.1备份\《B词汇·红宝书》\红宝书15版图片\9779-りよう【利用】.jpg</v>
      </c>
      <c r="L9309" s="9" t="s">
        <v>18120</v>
      </c>
      <c r="M9309" s="117" t="s">
        <v>27424</v>
      </c>
      <c r="N9309" s="36" t="str">
        <f t="shared" si="868"/>
        <v>▶</v>
      </c>
      <c r="O9309" s="37" t="s">
        <v>18082</v>
      </c>
      <c r="P9309" s="37">
        <v>5</v>
      </c>
      <c r="Q9309" s="37" t="s">
        <v>23</v>
      </c>
      <c r="R9309" s="9" t="str">
        <f>词典存放目录!$A$1&amp;O9309&amp;P9309&amp;Q9309</f>
        <v>F:\《自创文法查阅Excel》4.1备份\《B词汇·红宝书》\红宝书MP3分割\42 n4-り (5).mp3</v>
      </c>
      <c r="S9309" s="38"/>
      <c r="T9309" s="56"/>
      <c r="U9309" s="56"/>
      <c r="V9309" s="30" t="str">
        <f t="shared" si="869"/>
        <v/>
      </c>
      <c r="W9309" s="29"/>
      <c r="X9309" s="9" t="s">
        <v>113</v>
      </c>
    </row>
    <row r="9310" spans="1:24" s="57" customFormat="1" ht="24">
      <c r="A9310" s="31">
        <v>9780</v>
      </c>
      <c r="B9310" s="32">
        <f t="shared" ca="1" si="866"/>
        <v>0.31851321850477221</v>
      </c>
      <c r="C9310" s="131" t="s">
        <v>17374</v>
      </c>
      <c r="D9310" s="122" t="s">
        <v>17375</v>
      </c>
      <c r="E9310" s="21"/>
      <c r="F9310" s="22"/>
      <c r="G9310" s="22"/>
      <c r="H9310" s="22"/>
      <c r="I9310" s="23"/>
      <c r="J9310" s="35" t="str">
        <f t="shared" si="867"/>
        <v>➸</v>
      </c>
      <c r="K9310" s="117" t="str">
        <f>词典存放目录!$A$1&amp;L9310&amp;M9310</f>
        <v>F:\《自创文法查阅Excel》4.1备份\《B词汇·红宝书》\红宝书15版图片\9780-りょうがわ【両側】.jpg</v>
      </c>
      <c r="L9310" s="9" t="s">
        <v>18120</v>
      </c>
      <c r="M9310" s="117" t="s">
        <v>27425</v>
      </c>
      <c r="N9310" s="36" t="str">
        <f t="shared" si="868"/>
        <v>▶</v>
      </c>
      <c r="O9310" s="37" t="s">
        <v>18082</v>
      </c>
      <c r="P9310" s="37">
        <v>6</v>
      </c>
      <c r="Q9310" s="37" t="s">
        <v>23</v>
      </c>
      <c r="R9310" s="9" t="str">
        <f>词典存放目录!$A$1&amp;O9310&amp;P9310&amp;Q9310</f>
        <v>F:\《自创文法查阅Excel》4.1备份\《B词汇·红宝书》\红宝书MP3分割\42 n4-り (6).mp3</v>
      </c>
      <c r="S9310" s="38"/>
      <c r="T9310" s="56"/>
      <c r="U9310" s="56"/>
      <c r="V9310" s="30" t="str">
        <f t="shared" si="869"/>
        <v/>
      </c>
      <c r="W9310" s="29"/>
      <c r="X9310" s="9" t="s">
        <v>113</v>
      </c>
    </row>
    <row r="9311" spans="1:24" s="57" customFormat="1" ht="24">
      <c r="A9311" s="31">
        <v>9781</v>
      </c>
      <c r="B9311" s="32">
        <f t="shared" ca="1" si="866"/>
        <v>0.62058583674970702</v>
      </c>
      <c r="C9311" s="131" t="s">
        <v>17376</v>
      </c>
      <c r="D9311" s="122" t="s">
        <v>17377</v>
      </c>
      <c r="E9311" s="21"/>
      <c r="F9311" s="22"/>
      <c r="G9311" s="22"/>
      <c r="H9311" s="22"/>
      <c r="I9311" s="23"/>
      <c r="J9311" s="35" t="str">
        <f t="shared" si="867"/>
        <v>➸</v>
      </c>
      <c r="K9311" s="117" t="str">
        <f>词典存放目录!$A$1&amp;L9311&amp;M9311</f>
        <v>F:\《自创文法查阅Excel》4.1备份\《B词汇·红宝书》\红宝书15版图片\9781-りょうきん【料金】.jpg</v>
      </c>
      <c r="L9311" s="9" t="s">
        <v>18120</v>
      </c>
      <c r="M9311" s="117" t="s">
        <v>27426</v>
      </c>
      <c r="N9311" s="36" t="str">
        <f t="shared" si="868"/>
        <v>▶</v>
      </c>
      <c r="O9311" s="37" t="s">
        <v>18082</v>
      </c>
      <c r="P9311" s="37">
        <v>7</v>
      </c>
      <c r="Q9311" s="37" t="s">
        <v>23</v>
      </c>
      <c r="R9311" s="9" t="str">
        <f>词典存放目录!$A$1&amp;O9311&amp;P9311&amp;Q9311</f>
        <v>F:\《自创文法查阅Excel》4.1备份\《B词汇·红宝书》\红宝书MP3分割\42 n4-り (7).mp3</v>
      </c>
      <c r="S9311" s="38"/>
      <c r="T9311" s="56"/>
      <c r="U9311" s="56"/>
      <c r="V9311" s="30" t="str">
        <f t="shared" si="869"/>
        <v/>
      </c>
      <c r="W9311" s="69"/>
      <c r="X9311" s="9" t="s">
        <v>113</v>
      </c>
    </row>
    <row r="9312" spans="1:24" s="57" customFormat="1" ht="24">
      <c r="A9312" s="31">
        <v>9782</v>
      </c>
      <c r="B9312" s="32">
        <f t="shared" ca="1" si="866"/>
        <v>0.13042883024682406</v>
      </c>
      <c r="C9312" s="131" t="s">
        <v>17378</v>
      </c>
      <c r="D9312" s="122" t="s">
        <v>17379</v>
      </c>
      <c r="E9312" s="21"/>
      <c r="F9312" s="22"/>
      <c r="G9312" s="22"/>
      <c r="H9312" s="22"/>
      <c r="I9312" s="23"/>
      <c r="J9312" s="35" t="str">
        <f t="shared" si="867"/>
        <v>➸</v>
      </c>
      <c r="K9312" s="117" t="str">
        <f>词典存放目录!$A$1&amp;L9312&amp;M9312</f>
        <v>F:\《自创文法查阅Excel》4.1备份\《B词汇·红宝书》\红宝书15版图片\9782-りょうじかん【領事館】.jpg</v>
      </c>
      <c r="L9312" s="9" t="s">
        <v>18120</v>
      </c>
      <c r="M9312" s="117" t="s">
        <v>27427</v>
      </c>
      <c r="N9312" s="36" t="str">
        <f t="shared" si="868"/>
        <v>▶</v>
      </c>
      <c r="O9312" s="37" t="s">
        <v>18082</v>
      </c>
      <c r="P9312" s="37">
        <v>8</v>
      </c>
      <c r="Q9312" s="37" t="s">
        <v>23</v>
      </c>
      <c r="R9312" s="9" t="str">
        <f>词典存放目录!$A$1&amp;O9312&amp;P9312&amp;Q9312</f>
        <v>F:\《自创文法查阅Excel》4.1备份\《B词汇·红宝书》\红宝书MP3分割\42 n4-り (8).mp3</v>
      </c>
      <c r="S9312" s="38"/>
      <c r="T9312" s="56"/>
      <c r="U9312" s="56"/>
      <c r="V9312" s="30" t="str">
        <f t="shared" si="869"/>
        <v/>
      </c>
      <c r="W9312" s="29"/>
      <c r="X9312" s="9" t="s">
        <v>113</v>
      </c>
    </row>
    <row r="9313" spans="1:24" s="57" customFormat="1" ht="24">
      <c r="A9313" s="31">
        <v>9783</v>
      </c>
      <c r="B9313" s="32">
        <f t="shared" ca="1" si="866"/>
        <v>0.80560573001986213</v>
      </c>
      <c r="C9313" s="131" t="s">
        <v>17380</v>
      </c>
      <c r="D9313" s="122" t="s">
        <v>17381</v>
      </c>
      <c r="E9313" s="21"/>
      <c r="F9313" s="22"/>
      <c r="G9313" s="22"/>
      <c r="H9313" s="22"/>
      <c r="I9313" s="23"/>
      <c r="J9313" s="35" t="str">
        <f t="shared" si="867"/>
        <v>➸</v>
      </c>
      <c r="K9313" s="117" t="str">
        <f>词典存放目录!$A$1&amp;L9313&amp;M9313</f>
        <v>F:\《自创文法查阅Excel》4.1备份\《B词汇·红宝书》\红宝书15版图片\9783-りようしゃ【利用者】.jpg</v>
      </c>
      <c r="L9313" s="9" t="s">
        <v>18120</v>
      </c>
      <c r="M9313" s="117" t="s">
        <v>27428</v>
      </c>
      <c r="N9313" s="36" t="str">
        <f t="shared" si="868"/>
        <v>▶</v>
      </c>
      <c r="O9313" s="37" t="s">
        <v>18082</v>
      </c>
      <c r="P9313" s="37">
        <v>9</v>
      </c>
      <c r="Q9313" s="37" t="s">
        <v>23</v>
      </c>
      <c r="R9313" s="9" t="str">
        <f>词典存放目录!$A$1&amp;O9313&amp;P9313&amp;Q9313</f>
        <v>F:\《自创文法查阅Excel》4.1备份\《B词汇·红宝书》\红宝书MP3分割\42 n4-り (9).mp3</v>
      </c>
      <c r="S9313" s="38"/>
      <c r="T9313" s="56"/>
      <c r="U9313" s="56"/>
      <c r="V9313" s="30" t="str">
        <f t="shared" si="869"/>
        <v/>
      </c>
      <c r="W9313" s="29"/>
      <c r="X9313" s="9" t="s">
        <v>113</v>
      </c>
    </row>
    <row r="9314" spans="1:24" s="57" customFormat="1" ht="24">
      <c r="A9314" s="31">
        <v>9784</v>
      </c>
      <c r="B9314" s="32">
        <f t="shared" ca="1" si="866"/>
        <v>6.252615478618162E-2</v>
      </c>
      <c r="C9314" s="131" t="s">
        <v>17382</v>
      </c>
      <c r="D9314" s="122" t="s">
        <v>17383</v>
      </c>
      <c r="E9314" s="21"/>
      <c r="F9314" s="22"/>
      <c r="G9314" s="22"/>
      <c r="H9314" s="22"/>
      <c r="I9314" s="23"/>
      <c r="J9314" s="35" t="str">
        <f t="shared" si="867"/>
        <v>➸</v>
      </c>
      <c r="K9314" s="117" t="str">
        <f>词典存放目录!$A$1&amp;L9314&amp;M9314</f>
        <v>F:\《自创文法查阅Excel》4.1备份\《B词汇·红宝书》\红宝书15版图片\9784-りょうほう【両方】.jpg</v>
      </c>
      <c r="L9314" s="9" t="s">
        <v>18120</v>
      </c>
      <c r="M9314" s="117" t="s">
        <v>27429</v>
      </c>
      <c r="N9314" s="36" t="str">
        <f t="shared" si="868"/>
        <v>▶</v>
      </c>
      <c r="O9314" s="37" t="s">
        <v>18082</v>
      </c>
      <c r="P9314" s="37">
        <v>10</v>
      </c>
      <c r="Q9314" s="37" t="s">
        <v>23</v>
      </c>
      <c r="R9314" s="9" t="str">
        <f>词典存放目录!$A$1&amp;O9314&amp;P9314&amp;Q9314</f>
        <v>F:\《自创文法查阅Excel》4.1备份\《B词汇·红宝书》\红宝书MP3分割\42 n4-り (10).mp3</v>
      </c>
      <c r="S9314" s="38"/>
      <c r="T9314" s="56"/>
      <c r="U9314" s="56"/>
      <c r="V9314" s="30" t="str">
        <f t="shared" si="869"/>
        <v/>
      </c>
      <c r="W9314" s="29"/>
      <c r="X9314" s="9" t="s">
        <v>113</v>
      </c>
    </row>
    <row r="9315" spans="1:24" s="57" customFormat="1" ht="24">
      <c r="A9315" s="31">
        <v>9785</v>
      </c>
      <c r="B9315" s="32">
        <f t="shared" ca="1" si="866"/>
        <v>8.5746527248556914E-3</v>
      </c>
      <c r="C9315" s="131" t="s">
        <v>17384</v>
      </c>
      <c r="D9315" s="122" t="s">
        <v>17385</v>
      </c>
      <c r="E9315" s="21"/>
      <c r="F9315" s="22"/>
      <c r="G9315" s="22"/>
      <c r="H9315" s="22"/>
      <c r="I9315" s="23"/>
      <c r="J9315" s="35" t="str">
        <f t="shared" si="867"/>
        <v>➸</v>
      </c>
      <c r="K9315" s="117" t="str">
        <f>词典存放目录!$A$1&amp;L9315&amp;M9315</f>
        <v>F:\《自创文法查阅Excel》4.1备份\《B词汇·红宝书》\红宝书15版图片\9785-りょかん【旅館】.jpg</v>
      </c>
      <c r="L9315" s="9" t="s">
        <v>18120</v>
      </c>
      <c r="M9315" s="117" t="s">
        <v>27430</v>
      </c>
      <c r="N9315" s="36" t="str">
        <f t="shared" si="868"/>
        <v>▶</v>
      </c>
      <c r="O9315" s="37" t="s">
        <v>18082</v>
      </c>
      <c r="P9315" s="37">
        <v>11</v>
      </c>
      <c r="Q9315" s="37" t="s">
        <v>23</v>
      </c>
      <c r="R9315" s="9" t="str">
        <f>词典存放目录!$A$1&amp;O9315&amp;P9315&amp;Q9315</f>
        <v>F:\《自创文法查阅Excel》4.1备份\《B词汇·红宝书》\红宝书MP3分割\42 n4-り (11).mp3</v>
      </c>
      <c r="S9315" s="38"/>
      <c r="T9315" s="56"/>
      <c r="U9315" s="56"/>
      <c r="V9315" s="30" t="str">
        <f t="shared" si="869"/>
        <v/>
      </c>
      <c r="W9315" s="29"/>
      <c r="X9315" s="9" t="s">
        <v>113</v>
      </c>
    </row>
    <row r="9316" spans="1:24" s="57" customFormat="1" ht="24">
      <c r="A9316" s="31">
        <v>9786</v>
      </c>
      <c r="B9316" s="32">
        <f t="shared" ca="1" si="866"/>
        <v>0.14201995002309131</v>
      </c>
      <c r="C9316" s="132" t="s">
        <v>17386</v>
      </c>
      <c r="D9316" s="124" t="s">
        <v>17387</v>
      </c>
      <c r="E9316" s="21"/>
      <c r="F9316" s="22"/>
      <c r="G9316" s="22"/>
      <c r="H9316" s="22"/>
      <c r="I9316" s="23"/>
      <c r="J9316" s="35" t="str">
        <f t="shared" si="867"/>
        <v>➸</v>
      </c>
      <c r="K9316" s="117" t="str">
        <f>词典存放目录!$A$1&amp;L9316&amp;M9316</f>
        <v>F:\《自创文法查阅Excel》4.1备份\《B词汇·红宝书》\红宝书15版图片\9786-りえき【利益】.jpg</v>
      </c>
      <c r="L9316" s="9" t="s">
        <v>18120</v>
      </c>
      <c r="M9316" s="117" t="s">
        <v>27431</v>
      </c>
      <c r="N9316" s="36" t="str">
        <f t="shared" si="868"/>
        <v>▶</v>
      </c>
      <c r="O9316" s="37" t="s">
        <v>18083</v>
      </c>
      <c r="P9316" s="37">
        <v>1</v>
      </c>
      <c r="Q9316" s="37" t="s">
        <v>23</v>
      </c>
      <c r="R9316" s="9" t="str">
        <f>词典存放目录!$A$1&amp;O9316&amp;P9316&amp;Q9316</f>
        <v>F:\《自创文法查阅Excel》4.1备份\《B词汇·红宝书》\红宝书MP3分割\42 n3-り (1).mp3</v>
      </c>
      <c r="S9316" s="38"/>
      <c r="T9316" s="56"/>
      <c r="U9316" s="56"/>
      <c r="V9316" s="30" t="str">
        <f t="shared" si="869"/>
        <v/>
      </c>
      <c r="W9316" s="29"/>
      <c r="X9316" s="9" t="s">
        <v>212</v>
      </c>
    </row>
    <row r="9317" spans="1:24" s="57" customFormat="1" ht="24">
      <c r="A9317" s="31">
        <v>9787</v>
      </c>
      <c r="B9317" s="32">
        <f t="shared" ca="1" si="866"/>
        <v>0.20233621313640926</v>
      </c>
      <c r="C9317" s="132" t="s">
        <v>17388</v>
      </c>
      <c r="D9317" s="124" t="s">
        <v>17389</v>
      </c>
      <c r="E9317" s="21"/>
      <c r="F9317" s="22"/>
      <c r="G9317" s="22"/>
      <c r="H9317" s="22"/>
      <c r="I9317" s="23"/>
      <c r="J9317" s="35" t="str">
        <f t="shared" si="867"/>
        <v>➸</v>
      </c>
      <c r="K9317" s="117" t="str">
        <f>词典存放目录!$A$1&amp;L9317&amp;M9317</f>
        <v>F:\《自创文法查阅Excel》4.1备份\《B词汇·红宝书》\红宝书15版图片\9787-りか【理科】.jpg</v>
      </c>
      <c r="L9317" s="9" t="s">
        <v>18120</v>
      </c>
      <c r="M9317" s="117" t="s">
        <v>27432</v>
      </c>
      <c r="N9317" s="36" t="str">
        <f t="shared" si="868"/>
        <v>▶</v>
      </c>
      <c r="O9317" s="37" t="s">
        <v>18083</v>
      </c>
      <c r="P9317" s="37">
        <v>2</v>
      </c>
      <c r="Q9317" s="37" t="s">
        <v>23</v>
      </c>
      <c r="R9317" s="9" t="str">
        <f>词典存放目录!$A$1&amp;O9317&amp;P9317&amp;Q9317</f>
        <v>F:\《自创文法查阅Excel》4.1备份\《B词汇·红宝书》\红宝书MP3分割\42 n3-り (2).mp3</v>
      </c>
      <c r="S9317" s="38"/>
      <c r="T9317" s="56"/>
      <c r="U9317" s="56"/>
      <c r="V9317" s="30" t="str">
        <f t="shared" si="869"/>
        <v/>
      </c>
      <c r="W9317" s="29"/>
      <c r="X9317" s="9" t="s">
        <v>212</v>
      </c>
    </row>
    <row r="9318" spans="1:24" s="57" customFormat="1" ht="24">
      <c r="A9318" s="31">
        <v>9788</v>
      </c>
      <c r="B9318" s="32">
        <f t="shared" ca="1" si="866"/>
        <v>0.71112697382932588</v>
      </c>
      <c r="C9318" s="132" t="s">
        <v>17390</v>
      </c>
      <c r="D9318" s="124" t="s">
        <v>17391</v>
      </c>
      <c r="E9318" s="21"/>
      <c r="F9318" s="22"/>
      <c r="G9318" s="22"/>
      <c r="H9318" s="22"/>
      <c r="I9318" s="23"/>
      <c r="J9318" s="35" t="str">
        <f t="shared" si="867"/>
        <v>➸</v>
      </c>
      <c r="K9318" s="117" t="str">
        <f>词典存放目录!$A$1&amp;L9318&amp;M9318</f>
        <v>F:\《自创文法查阅Excel》4.1备份\《B词汇·红宝书》\红宝书15版图片\9788-りかい【理解】.jpg</v>
      </c>
      <c r="L9318" s="9" t="s">
        <v>18120</v>
      </c>
      <c r="M9318" s="117" t="s">
        <v>27433</v>
      </c>
      <c r="N9318" s="36" t="str">
        <f t="shared" si="868"/>
        <v>▶</v>
      </c>
      <c r="O9318" s="37" t="s">
        <v>18083</v>
      </c>
      <c r="P9318" s="37">
        <v>3</v>
      </c>
      <c r="Q9318" s="37" t="s">
        <v>23</v>
      </c>
      <c r="R9318" s="9" t="str">
        <f>词典存放目录!$A$1&amp;O9318&amp;P9318&amp;Q9318</f>
        <v>F:\《自创文法查阅Excel》4.1备份\《B词汇·红宝书》\红宝书MP3分割\42 n3-り (3).mp3</v>
      </c>
      <c r="S9318" s="38"/>
      <c r="T9318" s="56"/>
      <c r="U9318" s="56"/>
      <c r="V9318" s="30" t="str">
        <f t="shared" si="869"/>
        <v/>
      </c>
      <c r="W9318" s="29"/>
      <c r="X9318" s="9" t="s">
        <v>212</v>
      </c>
    </row>
    <row r="9319" spans="1:24" s="57" customFormat="1" ht="24">
      <c r="A9319" s="31">
        <v>9789</v>
      </c>
      <c r="B9319" s="32">
        <f t="shared" ca="1" si="866"/>
        <v>0.36893332834048342</v>
      </c>
      <c r="C9319" s="132" t="s">
        <v>17392</v>
      </c>
      <c r="D9319" s="124" t="s">
        <v>17393</v>
      </c>
      <c r="E9319" s="21"/>
      <c r="F9319" s="22"/>
      <c r="G9319" s="22"/>
      <c r="H9319" s="22"/>
      <c r="I9319" s="23"/>
      <c r="J9319" s="35" t="str">
        <f t="shared" si="867"/>
        <v>➸</v>
      </c>
      <c r="K9319" s="117" t="str">
        <f>词典存放目录!$A$1&amp;L9319&amp;M9319</f>
        <v>F:\《自创文法查阅Excel》4.1备份\《B词汇·红宝书》\红宝书15版图片\9789-りこう【利口】.jpg</v>
      </c>
      <c r="L9319" s="9" t="s">
        <v>18120</v>
      </c>
      <c r="M9319" s="117" t="s">
        <v>27434</v>
      </c>
      <c r="N9319" s="36" t="str">
        <f t="shared" si="868"/>
        <v>▶</v>
      </c>
      <c r="O9319" s="37" t="s">
        <v>18083</v>
      </c>
      <c r="P9319" s="37">
        <v>4</v>
      </c>
      <c r="Q9319" s="37" t="s">
        <v>23</v>
      </c>
      <c r="R9319" s="9" t="str">
        <f>词典存放目录!$A$1&amp;O9319&amp;P9319&amp;Q9319</f>
        <v>F:\《自创文法查阅Excel》4.1备份\《B词汇·红宝书》\红宝书MP3分割\42 n3-り (4).mp3</v>
      </c>
      <c r="S9319" s="38"/>
      <c r="T9319" s="56"/>
      <c r="U9319" s="56"/>
      <c r="V9319" s="30" t="str">
        <f t="shared" si="869"/>
        <v/>
      </c>
      <c r="W9319" s="29"/>
      <c r="X9319" s="9" t="s">
        <v>212</v>
      </c>
    </row>
    <row r="9320" spans="1:24" s="57" customFormat="1" ht="24">
      <c r="A9320" s="31">
        <v>9790</v>
      </c>
      <c r="B9320" s="32">
        <f t="shared" ca="1" si="866"/>
        <v>0.38131192035088179</v>
      </c>
      <c r="C9320" s="132" t="s">
        <v>17394</v>
      </c>
      <c r="D9320" s="124" t="s">
        <v>17395</v>
      </c>
      <c r="E9320" s="21"/>
      <c r="F9320" s="22"/>
      <c r="G9320" s="22"/>
      <c r="H9320" s="22"/>
      <c r="I9320" s="23"/>
      <c r="J9320" s="35" t="str">
        <f t="shared" si="867"/>
        <v>➸</v>
      </c>
      <c r="K9320" s="117" t="str">
        <f>词典存放目录!$A$1&amp;L9320&amp;M9320</f>
        <v>F:\《自创文法查阅Excel》4.1备份\《B词汇·红宝书》\红宝书15版图片\9790-りこん【離婚】.jpg</v>
      </c>
      <c r="L9320" s="9" t="s">
        <v>18120</v>
      </c>
      <c r="M9320" s="117" t="s">
        <v>27435</v>
      </c>
      <c r="N9320" s="36" t="str">
        <f t="shared" si="868"/>
        <v>▶</v>
      </c>
      <c r="O9320" s="37" t="s">
        <v>18083</v>
      </c>
      <c r="P9320" s="37">
        <v>5</v>
      </c>
      <c r="Q9320" s="37" t="s">
        <v>23</v>
      </c>
      <c r="R9320" s="9" t="str">
        <f>词典存放目录!$A$1&amp;O9320&amp;P9320&amp;Q9320</f>
        <v>F:\《自创文法查阅Excel》4.1备份\《B词汇·红宝书》\红宝书MP3分割\42 n3-り (5).mp3</v>
      </c>
      <c r="S9320" s="38"/>
      <c r="T9320" s="56"/>
      <c r="U9320" s="56"/>
      <c r="V9320" s="30"/>
      <c r="W9320" s="29"/>
      <c r="X9320" s="9" t="s">
        <v>212</v>
      </c>
    </row>
    <row r="9321" spans="1:24" s="57" customFormat="1" ht="24">
      <c r="A9321" s="31">
        <v>9791</v>
      </c>
      <c r="B9321" s="32">
        <f t="shared" ca="1" si="866"/>
        <v>0.89356143151937917</v>
      </c>
      <c r="C9321" s="132" t="s">
        <v>17396</v>
      </c>
      <c r="D9321" s="124" t="s">
        <v>17397</v>
      </c>
      <c r="E9321" s="21"/>
      <c r="F9321" s="22"/>
      <c r="G9321" s="22"/>
      <c r="H9321" s="22"/>
      <c r="I9321" s="23"/>
      <c r="J9321" s="35" t="str">
        <f t="shared" si="867"/>
        <v>➸</v>
      </c>
      <c r="K9321" s="117" t="str">
        <f>词典存放目录!$A$1&amp;L9321&amp;M9321</f>
        <v>F:\《自创文法查阅Excel》4.1备份\《B词汇·红宝书》\红宝书15版图片\9791-リスト【list】.jpg</v>
      </c>
      <c r="L9321" s="9" t="s">
        <v>18120</v>
      </c>
      <c r="M9321" s="117" t="s">
        <v>27436</v>
      </c>
      <c r="N9321" s="36" t="str">
        <f t="shared" si="868"/>
        <v>▶</v>
      </c>
      <c r="O9321" s="37" t="s">
        <v>18083</v>
      </c>
      <c r="P9321" s="37">
        <v>6</v>
      </c>
      <c r="Q9321" s="37" t="s">
        <v>23</v>
      </c>
      <c r="R9321" s="9" t="str">
        <f>词典存放目录!$A$1&amp;O9321&amp;P9321&amp;Q9321</f>
        <v>F:\《自创文法查阅Excel》4.1备份\《B词汇·红宝书》\红宝书MP3分割\42 n3-り (6).mp3</v>
      </c>
      <c r="S9321" s="38"/>
      <c r="T9321" s="56"/>
      <c r="U9321" s="56"/>
      <c r="V9321" s="30" t="str">
        <f>IF(COUNTA(S9321:U9321)=0,"",COUNTIF(S9321:U9321,"0")/COUNTA(S9321:U9321))</f>
        <v/>
      </c>
      <c r="W9321" s="29"/>
      <c r="X9321" s="9" t="s">
        <v>212</v>
      </c>
    </row>
    <row r="9322" spans="1:24" s="57" customFormat="1" ht="24">
      <c r="A9322" s="31">
        <v>9792</v>
      </c>
      <c r="B9322" s="32">
        <f t="shared" ca="1" si="866"/>
        <v>0.70835682212600226</v>
      </c>
      <c r="C9322" s="132" t="s">
        <v>17398</v>
      </c>
      <c r="D9322" s="124" t="s">
        <v>17399</v>
      </c>
      <c r="E9322" s="21"/>
      <c r="F9322" s="22"/>
      <c r="G9322" s="22"/>
      <c r="H9322" s="22"/>
      <c r="I9322" s="23"/>
      <c r="J9322" s="35" t="str">
        <f t="shared" si="867"/>
        <v>➸</v>
      </c>
      <c r="K9322" s="117" t="str">
        <f>词典存放目录!$A$1&amp;L9322&amp;M9322</f>
        <v>F:\《自创文法查阅Excel》4.1备份\《B词汇·红宝书》\红宝书15版图片\9792-～りつ【～率】.jpg</v>
      </c>
      <c r="L9322" s="9" t="s">
        <v>18120</v>
      </c>
      <c r="M9322" s="117" t="s">
        <v>27437</v>
      </c>
      <c r="N9322" s="36" t="str">
        <f t="shared" si="868"/>
        <v>▶</v>
      </c>
      <c r="O9322" s="37" t="s">
        <v>18083</v>
      </c>
      <c r="P9322" s="37">
        <v>7</v>
      </c>
      <c r="Q9322" s="37" t="s">
        <v>23</v>
      </c>
      <c r="R9322" s="9" t="str">
        <f>词典存放目录!$A$1&amp;O9322&amp;P9322&amp;Q9322</f>
        <v>F:\《自创文法查阅Excel》4.1备份\《B词汇·红宝书》\红宝书MP3分割\42 n3-り (7).mp3</v>
      </c>
      <c r="S9322" s="38"/>
      <c r="T9322" s="56"/>
      <c r="U9322" s="56"/>
      <c r="V9322" s="30"/>
      <c r="W9322" s="29"/>
      <c r="X9322" s="9" t="s">
        <v>212</v>
      </c>
    </row>
    <row r="9323" spans="1:24" s="57" customFormat="1" ht="24">
      <c r="A9323" s="31">
        <v>9793</v>
      </c>
      <c r="B9323" s="32">
        <f t="shared" ca="1" si="866"/>
        <v>0.36450739389931186</v>
      </c>
      <c r="C9323" s="132" t="s">
        <v>17400</v>
      </c>
      <c r="D9323" s="124" t="s">
        <v>17401</v>
      </c>
      <c r="E9323" s="21"/>
      <c r="F9323" s="22"/>
      <c r="G9323" s="22"/>
      <c r="H9323" s="22"/>
      <c r="I9323" s="23"/>
      <c r="J9323" s="35" t="str">
        <f t="shared" si="867"/>
        <v>➸</v>
      </c>
      <c r="K9323" s="117" t="str">
        <f>词典存放目录!$A$1&amp;L9323&amp;M9323</f>
        <v>F:\《自创文法查阅Excel》4.1备份\《B词汇·红宝书》\红宝书15版图片\9793-リットル【liter】.jpg</v>
      </c>
      <c r="L9323" s="9" t="s">
        <v>18120</v>
      </c>
      <c r="M9323" s="117" t="s">
        <v>27438</v>
      </c>
      <c r="N9323" s="36" t="str">
        <f t="shared" si="868"/>
        <v>▶</v>
      </c>
      <c r="O9323" s="37" t="s">
        <v>18083</v>
      </c>
      <c r="P9323" s="37">
        <v>8</v>
      </c>
      <c r="Q9323" s="37" t="s">
        <v>23</v>
      </c>
      <c r="R9323" s="9" t="str">
        <f>词典存放目录!$A$1&amp;O9323&amp;P9323&amp;Q9323</f>
        <v>F:\《自创文法查阅Excel》4.1备份\《B词汇·红宝书》\红宝书MP3分割\42 n3-り (8).mp3</v>
      </c>
      <c r="S9323" s="38"/>
      <c r="T9323" s="56"/>
      <c r="U9323" s="56"/>
      <c r="V9323" s="30" t="str">
        <f t="shared" ref="V9323:V9332" si="870">IF(COUNTA(S9323:U9323)=0,"",COUNTIF(S9323:U9323,"0")/COUNTA(S9323:U9323))</f>
        <v/>
      </c>
      <c r="W9323" s="29"/>
      <c r="X9323" s="9" t="s">
        <v>212</v>
      </c>
    </row>
    <row r="9324" spans="1:24" s="57" customFormat="1" ht="24">
      <c r="A9324" s="31">
        <v>9794</v>
      </c>
      <c r="B9324" s="32">
        <f t="shared" ca="1" si="866"/>
        <v>0.38803715040753772</v>
      </c>
      <c r="C9324" s="132" t="s">
        <v>17402</v>
      </c>
      <c r="D9324" s="124" t="s">
        <v>17403</v>
      </c>
      <c r="E9324" s="21"/>
      <c r="F9324" s="22"/>
      <c r="G9324" s="22"/>
      <c r="H9324" s="22"/>
      <c r="I9324" s="23"/>
      <c r="J9324" s="35" t="str">
        <f t="shared" si="867"/>
        <v>➸</v>
      </c>
      <c r="K9324" s="117" t="str">
        <f>词典存放目录!$A$1&amp;L9324&amp;M9324</f>
        <v>F:\《自创文法查阅Excel》4.1备份\《B词汇·红宝书》\红宝书15版图片\9794-リビングルーム【livingroom】.jpg</v>
      </c>
      <c r="L9324" s="9" t="s">
        <v>18120</v>
      </c>
      <c r="M9324" s="117" t="s">
        <v>27439</v>
      </c>
      <c r="N9324" s="36" t="str">
        <f t="shared" si="868"/>
        <v>▶</v>
      </c>
      <c r="O9324" s="37" t="s">
        <v>18083</v>
      </c>
      <c r="P9324" s="37">
        <v>9</v>
      </c>
      <c r="Q9324" s="37" t="s">
        <v>23</v>
      </c>
      <c r="R9324" s="9" t="str">
        <f>词典存放目录!$A$1&amp;O9324&amp;P9324&amp;Q9324</f>
        <v>F:\《自创文法查阅Excel》4.1备份\《B词汇·红宝书》\红宝书MP3分割\42 n3-り (9).mp3</v>
      </c>
      <c r="S9324" s="38"/>
      <c r="T9324" s="56"/>
      <c r="U9324" s="56"/>
      <c r="V9324" s="30" t="str">
        <f t="shared" si="870"/>
        <v/>
      </c>
      <c r="W9324" s="29"/>
      <c r="X9324" s="9" t="s">
        <v>212</v>
      </c>
    </row>
    <row r="9325" spans="1:24" s="57" customFormat="1" ht="24">
      <c r="A9325" s="31">
        <v>9795</v>
      </c>
      <c r="B9325" s="32">
        <f t="shared" ca="1" si="866"/>
        <v>0.15362456493221976</v>
      </c>
      <c r="C9325" s="132" t="s">
        <v>17404</v>
      </c>
      <c r="D9325" s="124" t="s">
        <v>17405</v>
      </c>
      <c r="E9325" s="21"/>
      <c r="F9325" s="22"/>
      <c r="G9325" s="22"/>
      <c r="H9325" s="22"/>
      <c r="I9325" s="23"/>
      <c r="J9325" s="35" t="str">
        <f t="shared" si="867"/>
        <v>➸</v>
      </c>
      <c r="K9325" s="117" t="str">
        <f>词典存放目录!$A$1&amp;L9325&amp;M9325</f>
        <v>F:\《自创文法查阅Excel》4.1备份\《B词汇·红宝书》\红宝书15版图片\9795-リボン【ribbon】.jpg</v>
      </c>
      <c r="L9325" s="9" t="s">
        <v>18120</v>
      </c>
      <c r="M9325" s="117" t="s">
        <v>27440</v>
      </c>
      <c r="N9325" s="36" t="str">
        <f t="shared" si="868"/>
        <v>▶</v>
      </c>
      <c r="O9325" s="37" t="s">
        <v>18083</v>
      </c>
      <c r="P9325" s="37">
        <v>10</v>
      </c>
      <c r="Q9325" s="37" t="s">
        <v>23</v>
      </c>
      <c r="R9325" s="9" t="str">
        <f>词典存放目录!$A$1&amp;O9325&amp;P9325&amp;Q9325</f>
        <v>F:\《自创文法查阅Excel》4.1备份\《B词汇·红宝书》\红宝书MP3分割\42 n3-り (10).mp3</v>
      </c>
      <c r="S9325" s="38"/>
      <c r="T9325" s="56"/>
      <c r="U9325" s="56"/>
      <c r="V9325" s="30" t="str">
        <f t="shared" si="870"/>
        <v/>
      </c>
      <c r="W9325" s="29"/>
      <c r="X9325" s="9" t="s">
        <v>212</v>
      </c>
    </row>
    <row r="9326" spans="1:24" s="57" customFormat="1" ht="24">
      <c r="A9326" s="31">
        <v>9796</v>
      </c>
      <c r="B9326" s="32">
        <f t="shared" ca="1" si="866"/>
        <v>0.90121450501966516</v>
      </c>
      <c r="C9326" s="132" t="s">
        <v>17406</v>
      </c>
      <c r="D9326" s="124" t="s">
        <v>17407</v>
      </c>
      <c r="E9326" s="21"/>
      <c r="F9326" s="22"/>
      <c r="G9326" s="22"/>
      <c r="H9326" s="22"/>
      <c r="I9326" s="23"/>
      <c r="J9326" s="35" t="str">
        <f t="shared" si="867"/>
        <v>➸</v>
      </c>
      <c r="K9326" s="117" t="str">
        <f>词典存放目录!$A$1&amp;L9326&amp;M9326</f>
        <v>F:\《自创文法查阅Excel》4.1备份\《B词汇·红宝书》\红宝书15版图片\9796-リモコン【remote-control】.jpg</v>
      </c>
      <c r="L9326" s="9" t="s">
        <v>18120</v>
      </c>
      <c r="M9326" s="117" t="s">
        <v>27441</v>
      </c>
      <c r="N9326" s="36" t="str">
        <f t="shared" si="868"/>
        <v>▶</v>
      </c>
      <c r="O9326" s="37" t="s">
        <v>18083</v>
      </c>
      <c r="P9326" s="37">
        <v>11</v>
      </c>
      <c r="Q9326" s="37" t="s">
        <v>23</v>
      </c>
      <c r="R9326" s="9" t="str">
        <f>词典存放目录!$A$1&amp;O9326&amp;P9326&amp;Q9326</f>
        <v>F:\《自创文法查阅Excel》4.1备份\《B词汇·红宝书》\红宝书MP3分割\42 n3-り (11).mp3</v>
      </c>
      <c r="S9326" s="38"/>
      <c r="T9326" s="56"/>
      <c r="U9326" s="56"/>
      <c r="V9326" s="30" t="str">
        <f t="shared" si="870"/>
        <v/>
      </c>
      <c r="W9326" s="29"/>
      <c r="X9326" s="9" t="s">
        <v>212</v>
      </c>
    </row>
    <row r="9327" spans="1:24" s="57" customFormat="1" ht="24">
      <c r="A9327" s="31">
        <v>9797</v>
      </c>
      <c r="B9327" s="32">
        <f t="shared" ca="1" si="866"/>
        <v>0.74938444534526416</v>
      </c>
      <c r="C9327" s="132" t="s">
        <v>17408</v>
      </c>
      <c r="D9327" s="124" t="s">
        <v>13342</v>
      </c>
      <c r="E9327" s="21"/>
      <c r="F9327" s="22"/>
      <c r="G9327" s="22"/>
      <c r="H9327" s="22"/>
      <c r="I9327" s="23"/>
      <c r="J9327" s="35" t="str">
        <f t="shared" si="867"/>
        <v>➸</v>
      </c>
      <c r="K9327" s="117" t="str">
        <f>词典存放目录!$A$1&amp;L9327&amp;M9327</f>
        <v>F:\《自创文法查阅Excel》4.1备份\《B词汇·红宝书》\红宝书15版图片\9797-りゅうこう【流行】.jpg</v>
      </c>
      <c r="L9327" s="9" t="s">
        <v>18120</v>
      </c>
      <c r="M9327" s="117" t="s">
        <v>27442</v>
      </c>
      <c r="N9327" s="36" t="str">
        <f t="shared" si="868"/>
        <v>▶</v>
      </c>
      <c r="O9327" s="37" t="s">
        <v>18083</v>
      </c>
      <c r="P9327" s="37">
        <v>12</v>
      </c>
      <c r="Q9327" s="37" t="s">
        <v>23</v>
      </c>
      <c r="R9327" s="9" t="str">
        <f>词典存放目录!$A$1&amp;O9327&amp;P9327&amp;Q9327</f>
        <v>F:\《自创文法查阅Excel》4.1备份\《B词汇·红宝书》\红宝书MP3分割\42 n3-り (12).mp3</v>
      </c>
      <c r="S9327" s="38"/>
      <c r="T9327" s="56"/>
      <c r="U9327" s="56"/>
      <c r="V9327" s="30" t="str">
        <f t="shared" si="870"/>
        <v/>
      </c>
      <c r="W9327" s="69"/>
      <c r="X9327" s="9" t="s">
        <v>212</v>
      </c>
    </row>
    <row r="9328" spans="1:24" s="57" customFormat="1" ht="24">
      <c r="A9328" s="31">
        <v>9798</v>
      </c>
      <c r="B9328" s="32">
        <f t="shared" ca="1" si="866"/>
        <v>0.72423027089098257</v>
      </c>
      <c r="C9328" s="132" t="s">
        <v>17409</v>
      </c>
      <c r="D9328" s="124" t="s">
        <v>17410</v>
      </c>
      <c r="E9328" s="21"/>
      <c r="F9328" s="22"/>
      <c r="G9328" s="22"/>
      <c r="H9328" s="22"/>
      <c r="I9328" s="23"/>
      <c r="J9328" s="35" t="str">
        <f t="shared" si="867"/>
        <v>➸</v>
      </c>
      <c r="K9328" s="117" t="str">
        <f>词典存放目录!$A$1&amp;L9328&amp;M9328</f>
        <v>F:\《自创文法查阅Excel》4.1备份\《B词汇·红宝书》\红宝书15版图片\9798-りょう～【両～】.jpg</v>
      </c>
      <c r="L9328" s="9" t="s">
        <v>18120</v>
      </c>
      <c r="M9328" s="117" t="s">
        <v>27443</v>
      </c>
      <c r="N9328" s="36" t="str">
        <f t="shared" si="868"/>
        <v>▶</v>
      </c>
      <c r="O9328" s="37" t="s">
        <v>18083</v>
      </c>
      <c r="P9328" s="37">
        <v>13</v>
      </c>
      <c r="Q9328" s="37" t="s">
        <v>23</v>
      </c>
      <c r="R9328" s="9" t="str">
        <f>词典存放目录!$A$1&amp;O9328&amp;P9328&amp;Q9328</f>
        <v>F:\《自创文法查阅Excel》4.1备份\《B词汇·红宝书》\红宝书MP3分割\42 n3-り (13).mp3</v>
      </c>
      <c r="S9328" s="38"/>
      <c r="T9328" s="56"/>
      <c r="U9328" s="56"/>
      <c r="V9328" s="30" t="str">
        <f t="shared" si="870"/>
        <v/>
      </c>
      <c r="W9328" s="29"/>
      <c r="X9328" s="9" t="s">
        <v>212</v>
      </c>
    </row>
    <row r="9329" spans="1:24" s="57" customFormat="1" ht="24">
      <c r="A9329" s="31">
        <v>9799</v>
      </c>
      <c r="B9329" s="32">
        <f t="shared" ca="1" si="866"/>
        <v>0.21080822159689305</v>
      </c>
      <c r="C9329" s="132" t="s">
        <v>17354</v>
      </c>
      <c r="D9329" s="124" t="s">
        <v>17411</v>
      </c>
      <c r="E9329" s="21"/>
      <c r="F9329" s="22"/>
      <c r="G9329" s="22"/>
      <c r="H9329" s="22"/>
      <c r="I9329" s="23"/>
      <c r="J9329" s="35" t="str">
        <f t="shared" si="867"/>
        <v>➸</v>
      </c>
      <c r="K9329" s="117" t="str">
        <f>词典存放目录!$A$1&amp;L9329&amp;M9329</f>
        <v>F:\《自创文法查阅Excel》4.1备份\《B词汇·红宝书》\红宝书15版图片\9799-りょう【量】.jpg</v>
      </c>
      <c r="L9329" s="9" t="s">
        <v>18120</v>
      </c>
      <c r="M9329" s="117" t="s">
        <v>27444</v>
      </c>
      <c r="N9329" s="36" t="str">
        <f t="shared" si="868"/>
        <v>▶</v>
      </c>
      <c r="O9329" s="37" t="s">
        <v>18083</v>
      </c>
      <c r="P9329" s="37">
        <v>14</v>
      </c>
      <c r="Q9329" s="37" t="s">
        <v>23</v>
      </c>
      <c r="R9329" s="9" t="str">
        <f>词典存放目录!$A$1&amp;O9329&amp;P9329&amp;Q9329</f>
        <v>F:\《自创文法查阅Excel》4.1备份\《B词汇·红宝书》\红宝书MP3分割\42 n3-り (14).mp3</v>
      </c>
      <c r="S9329" s="38"/>
      <c r="T9329" s="56"/>
      <c r="U9329" s="56"/>
      <c r="V9329" s="30" t="str">
        <f t="shared" si="870"/>
        <v/>
      </c>
      <c r="W9329" s="29"/>
      <c r="X9329" s="9" t="s">
        <v>212</v>
      </c>
    </row>
    <row r="9330" spans="1:24" s="57" customFormat="1" ht="24">
      <c r="A9330" s="31">
        <v>9800</v>
      </c>
      <c r="B9330" s="32">
        <f t="shared" ca="1" si="866"/>
        <v>0.57378870247156422</v>
      </c>
      <c r="C9330" s="132" t="s">
        <v>17412</v>
      </c>
      <c r="D9330" s="124" t="s">
        <v>17413</v>
      </c>
      <c r="E9330" s="21"/>
      <c r="F9330" s="22"/>
      <c r="G9330" s="22"/>
      <c r="H9330" s="22"/>
      <c r="I9330" s="23"/>
      <c r="J9330" s="35" t="str">
        <f t="shared" si="867"/>
        <v>➸</v>
      </c>
      <c r="K9330" s="117" t="str">
        <f>词典存放目录!$A$1&amp;L9330&amp;M9330</f>
        <v>F:\《自创文法查阅Excel》4.1备份\《B词汇·红宝书》\红宝书15版图片\9800-りょうあし【両足】.jpg</v>
      </c>
      <c r="L9330" s="9" t="s">
        <v>18120</v>
      </c>
      <c r="M9330" s="117" t="s">
        <v>27445</v>
      </c>
      <c r="N9330" s="36" t="str">
        <f t="shared" si="868"/>
        <v>▶</v>
      </c>
      <c r="O9330" s="37" t="s">
        <v>18083</v>
      </c>
      <c r="P9330" s="37">
        <v>15</v>
      </c>
      <c r="Q9330" s="37" t="s">
        <v>23</v>
      </c>
      <c r="R9330" s="9" t="str">
        <f>词典存放目录!$A$1&amp;O9330&amp;P9330&amp;Q9330</f>
        <v>F:\《自创文法查阅Excel》4.1备份\《B词汇·红宝书》\红宝书MP3分割\42 n3-り (15).mp3</v>
      </c>
      <c r="S9330" s="38"/>
      <c r="T9330" s="56"/>
      <c r="U9330" s="56"/>
      <c r="V9330" s="30" t="str">
        <f t="shared" si="870"/>
        <v/>
      </c>
      <c r="W9330" s="29"/>
      <c r="X9330" s="9" t="s">
        <v>212</v>
      </c>
    </row>
    <row r="9331" spans="1:24" s="57" customFormat="1" ht="24">
      <c r="A9331" s="31">
        <v>9801</v>
      </c>
      <c r="B9331" s="32">
        <f t="shared" ca="1" si="866"/>
        <v>0.95819528350359262</v>
      </c>
      <c r="C9331" s="132" t="s">
        <v>17414</v>
      </c>
      <c r="D9331" s="124" t="s">
        <v>17415</v>
      </c>
      <c r="E9331" s="21"/>
      <c r="F9331" s="22"/>
      <c r="G9331" s="22"/>
      <c r="H9331" s="22"/>
      <c r="I9331" s="23"/>
      <c r="J9331" s="35" t="str">
        <f t="shared" si="867"/>
        <v>➸</v>
      </c>
      <c r="K9331" s="117" t="str">
        <f>词典存放目录!$A$1&amp;L9331&amp;M9331</f>
        <v>F:\《自创文法查阅Excel》4.1备份\《B词汇·红宝书》\红宝书15版图片\9801-りょうしゃ【両者】.jpg</v>
      </c>
      <c r="L9331" s="9" t="s">
        <v>18120</v>
      </c>
      <c r="M9331" s="117" t="s">
        <v>27446</v>
      </c>
      <c r="N9331" s="36" t="str">
        <f t="shared" si="868"/>
        <v>▶</v>
      </c>
      <c r="O9331" s="37" t="s">
        <v>18083</v>
      </c>
      <c r="P9331" s="37">
        <v>16</v>
      </c>
      <c r="Q9331" s="37" t="s">
        <v>23</v>
      </c>
      <c r="R9331" s="9" t="str">
        <f>词典存放目录!$A$1&amp;O9331&amp;P9331&amp;Q9331</f>
        <v>F:\《自创文法查阅Excel》4.1备份\《B词汇·红宝书》\红宝书MP3分割\42 n3-り (16).mp3</v>
      </c>
      <c r="S9331" s="38"/>
      <c r="T9331" s="56"/>
      <c r="U9331" s="56"/>
      <c r="V9331" s="30" t="str">
        <f t="shared" si="870"/>
        <v/>
      </c>
      <c r="W9331" s="29"/>
      <c r="X9331" s="9" t="s">
        <v>212</v>
      </c>
    </row>
    <row r="9332" spans="1:24" s="57" customFormat="1" ht="24">
      <c r="A9332" s="31">
        <v>9802</v>
      </c>
      <c r="B9332" s="32">
        <f t="shared" ca="1" si="866"/>
        <v>0.85296236516301371</v>
      </c>
      <c r="C9332" s="132" t="s">
        <v>17416</v>
      </c>
      <c r="D9332" s="124" t="s">
        <v>17417</v>
      </c>
      <c r="E9332" s="21"/>
      <c r="F9332" s="22"/>
      <c r="G9332" s="22"/>
      <c r="H9332" s="22"/>
      <c r="I9332" s="23"/>
      <c r="J9332" s="35" t="str">
        <f t="shared" si="867"/>
        <v>➸</v>
      </c>
      <c r="K9332" s="117" t="str">
        <f>词典存放目录!$A$1&amp;L9332&amp;M9332</f>
        <v>F:\《自创文法查阅Excel》4.1备份\《B词汇·红宝书》\红宝书15版图片\9802-りょうしゅうしょ【領収書】.jpg</v>
      </c>
      <c r="L9332" s="9" t="s">
        <v>18120</v>
      </c>
      <c r="M9332" s="117" t="s">
        <v>27447</v>
      </c>
      <c r="N9332" s="36" t="str">
        <f t="shared" si="868"/>
        <v>▶</v>
      </c>
      <c r="O9332" s="37" t="s">
        <v>18083</v>
      </c>
      <c r="P9332" s="37">
        <v>17</v>
      </c>
      <c r="Q9332" s="37" t="s">
        <v>23</v>
      </c>
      <c r="R9332" s="9" t="str">
        <f>词典存放目录!$A$1&amp;O9332&amp;P9332&amp;Q9332</f>
        <v>F:\《自创文法查阅Excel》4.1备份\《B词汇·红宝书》\红宝书MP3分割\42 n3-り (17).mp3</v>
      </c>
      <c r="S9332" s="38"/>
      <c r="T9332" s="56"/>
      <c r="U9332" s="56"/>
      <c r="V9332" s="30" t="str">
        <f t="shared" si="870"/>
        <v/>
      </c>
      <c r="W9332" s="29"/>
      <c r="X9332" s="9" t="s">
        <v>212</v>
      </c>
    </row>
    <row r="9333" spans="1:24" s="57" customFormat="1" ht="24">
      <c r="A9333" s="31">
        <v>9803</v>
      </c>
      <c r="B9333" s="32">
        <f t="shared" ca="1" si="866"/>
        <v>0.2963776656680932</v>
      </c>
      <c r="C9333" s="132" t="s">
        <v>17418</v>
      </c>
      <c r="D9333" s="124" t="s">
        <v>17419</v>
      </c>
      <c r="E9333" s="21"/>
      <c r="F9333" s="22"/>
      <c r="G9333" s="22"/>
      <c r="H9333" s="22"/>
      <c r="I9333" s="23"/>
      <c r="J9333" s="35" t="str">
        <f t="shared" si="867"/>
        <v>➸</v>
      </c>
      <c r="K9333" s="117" t="str">
        <f>词典存放目录!$A$1&amp;L9333&amp;M9333</f>
        <v>F:\《自创文法查阅Excel》4.1备份\《B词汇·红宝书》\红宝书15版图片\9803-りょうて【両手】.jpg</v>
      </c>
      <c r="L9333" s="9" t="s">
        <v>18120</v>
      </c>
      <c r="M9333" s="117" t="s">
        <v>27448</v>
      </c>
      <c r="N9333" s="36" t="str">
        <f t="shared" si="868"/>
        <v>▶</v>
      </c>
      <c r="O9333" s="37" t="s">
        <v>18083</v>
      </c>
      <c r="P9333" s="37">
        <v>18</v>
      </c>
      <c r="Q9333" s="37" t="s">
        <v>23</v>
      </c>
      <c r="R9333" s="9" t="str">
        <f>词典存放目录!$A$1&amp;O9333&amp;P9333&amp;Q9333</f>
        <v>F:\《自创文法查阅Excel》4.1备份\《B词汇·红宝书》\红宝书MP3分割\42 n3-り (18).mp3</v>
      </c>
      <c r="S9333" s="38"/>
      <c r="T9333" s="56"/>
      <c r="U9333" s="56"/>
      <c r="V9333" s="30"/>
      <c r="W9333" s="29"/>
      <c r="X9333" s="9" t="s">
        <v>212</v>
      </c>
    </row>
    <row r="9334" spans="1:24" s="57" customFormat="1" ht="24">
      <c r="A9334" s="31">
        <v>9805</v>
      </c>
      <c r="B9334" s="32">
        <f t="shared" ca="1" si="866"/>
        <v>0.47481950749517865</v>
      </c>
      <c r="C9334" s="132" t="s">
        <v>17420</v>
      </c>
      <c r="D9334" s="124" t="s">
        <v>17421</v>
      </c>
      <c r="E9334" s="21"/>
      <c r="F9334" s="22"/>
      <c r="G9334" s="22"/>
      <c r="H9334" s="22"/>
      <c r="I9334" s="23"/>
      <c r="J9334" s="35" t="str">
        <f t="shared" si="867"/>
        <v>➸</v>
      </c>
      <c r="K9334" s="117" t="str">
        <f>词典存放目录!$A$1&amp;L9334&amp;M9334</f>
        <v>F:\《自创文法查阅Excel》4.1备份\《B词汇·红宝书》\红宝书15版图片\9805-りょくちゃ【緑茶】.jpg</v>
      </c>
      <c r="L9334" s="9" t="s">
        <v>18120</v>
      </c>
      <c r="M9334" s="117" t="s">
        <v>27449</v>
      </c>
      <c r="N9334" s="36" t="str">
        <f t="shared" si="868"/>
        <v>▶</v>
      </c>
      <c r="O9334" s="37" t="s">
        <v>18083</v>
      </c>
      <c r="P9334" s="37">
        <v>20</v>
      </c>
      <c r="Q9334" s="37" t="s">
        <v>23</v>
      </c>
      <c r="R9334" s="9" t="str">
        <f>词典存放目录!$A$1&amp;O9334&amp;P9334&amp;Q9334</f>
        <v>F:\《自创文法查阅Excel》4.1备份\《B词汇·红宝书》\红宝书MP3分割\42 n3-り (20).mp3</v>
      </c>
      <c r="S9334" s="38"/>
      <c r="T9334" s="56"/>
      <c r="U9334" s="56"/>
      <c r="V9334" s="30"/>
      <c r="W9334" s="29"/>
      <c r="X9334" s="9" t="s">
        <v>212</v>
      </c>
    </row>
    <row r="9335" spans="1:24" s="57" customFormat="1" ht="24">
      <c r="A9335" s="31">
        <v>9806</v>
      </c>
      <c r="B9335" s="32">
        <f t="shared" ca="1" si="866"/>
        <v>0.34705121097089875</v>
      </c>
      <c r="C9335" s="132" t="s">
        <v>17422</v>
      </c>
      <c r="D9335" s="124" t="s">
        <v>17423</v>
      </c>
      <c r="E9335" s="21"/>
      <c r="F9335" s="22"/>
      <c r="G9335" s="22"/>
      <c r="H9335" s="22"/>
      <c r="I9335" s="23"/>
      <c r="J9335" s="35" t="str">
        <f t="shared" si="867"/>
        <v>➸</v>
      </c>
      <c r="K9335" s="117" t="str">
        <f>词典存放目录!$A$1&amp;L9335&amp;M9335</f>
        <v>F:\《自创文法查阅Excel》4.1备份\《B词汇·红宝书》\红宝书15版图片\9806-りれきしょ【履歴書】.jpg</v>
      </c>
      <c r="L9335" s="9" t="s">
        <v>18120</v>
      </c>
      <c r="M9335" s="117" t="s">
        <v>27450</v>
      </c>
      <c r="N9335" s="36" t="str">
        <f t="shared" si="868"/>
        <v>▶</v>
      </c>
      <c r="O9335" s="37" t="s">
        <v>18083</v>
      </c>
      <c r="P9335" s="37">
        <v>21</v>
      </c>
      <c r="Q9335" s="37" t="s">
        <v>23</v>
      </c>
      <c r="R9335" s="9" t="str">
        <f>词典存放目录!$A$1&amp;O9335&amp;P9335&amp;Q9335</f>
        <v>F:\《自创文法查阅Excel》4.1备份\《B词汇·红宝书》\红宝书MP3分割\42 n3-り (21).mp3</v>
      </c>
      <c r="S9335" s="38"/>
      <c r="T9335" s="56"/>
      <c r="U9335" s="56"/>
      <c r="V9335" s="30" t="str">
        <f t="shared" ref="V9335:V9366" si="871">IF(COUNTA(S9335:U9335)=0,"",COUNTIF(S9335:U9335,"0")/COUNTA(S9335:U9335))</f>
        <v/>
      </c>
      <c r="W9335" s="29"/>
      <c r="X9335" s="9" t="s">
        <v>212</v>
      </c>
    </row>
    <row r="9336" spans="1:24" s="57" customFormat="1" ht="24">
      <c r="A9336" s="31">
        <v>9807</v>
      </c>
      <c r="B9336" s="32">
        <f t="shared" ca="1" si="866"/>
        <v>0.52412926854790487</v>
      </c>
      <c r="C9336" s="133" t="s">
        <v>17424</v>
      </c>
      <c r="D9336" s="126" t="s">
        <v>17425</v>
      </c>
      <c r="E9336" s="21"/>
      <c r="F9336" s="22"/>
      <c r="G9336" s="22"/>
      <c r="H9336" s="22"/>
      <c r="I9336" s="23"/>
      <c r="J9336" s="35" t="str">
        <f t="shared" si="867"/>
        <v>➸</v>
      </c>
      <c r="K9336" s="117" t="str">
        <f>词典存放目录!$A$1&amp;L9336&amp;M9336</f>
        <v>F:\《自创文法查阅Excel》4.1备份\《B词汇·红宝书》\红宝书15版图片\9807-りがい【利害】.jpg</v>
      </c>
      <c r="L9336" s="9" t="s">
        <v>18120</v>
      </c>
      <c r="M9336" s="117" t="s">
        <v>27451</v>
      </c>
      <c r="N9336" s="36" t="str">
        <f t="shared" si="868"/>
        <v>▶</v>
      </c>
      <c r="O9336" s="37" t="s">
        <v>18084</v>
      </c>
      <c r="P9336" s="37">
        <v>1</v>
      </c>
      <c r="Q9336" s="37" t="s">
        <v>23</v>
      </c>
      <c r="R9336" s="9" t="str">
        <f>词典存放目录!$A$1&amp;O9336&amp;P9336&amp;Q9336</f>
        <v>F:\《自创文法查阅Excel》4.1备份\《B词汇·红宝书》\红宝书MP3分割\42 n2-り (1).mp3</v>
      </c>
      <c r="S9336" s="38"/>
      <c r="T9336" s="56"/>
      <c r="U9336" s="56"/>
      <c r="V9336" s="30" t="str">
        <f t="shared" si="871"/>
        <v/>
      </c>
      <c r="W9336" s="29"/>
      <c r="X9336" s="9" t="s">
        <v>329</v>
      </c>
    </row>
    <row r="9337" spans="1:24" s="57" customFormat="1" ht="24">
      <c r="A9337" s="31">
        <v>9808</v>
      </c>
      <c r="B9337" s="32">
        <f t="shared" ca="1" si="866"/>
        <v>0.17847387964633532</v>
      </c>
      <c r="C9337" s="133" t="s">
        <v>17426</v>
      </c>
      <c r="D9337" s="126" t="s">
        <v>17427</v>
      </c>
      <c r="E9337" s="21"/>
      <c r="F9337" s="22"/>
      <c r="G9337" s="22"/>
      <c r="H9337" s="22"/>
      <c r="I9337" s="23"/>
      <c r="J9337" s="35" t="str">
        <f t="shared" si="867"/>
        <v>➸</v>
      </c>
      <c r="K9337" s="117" t="str">
        <f>词典存放目录!$A$1&amp;L9337&amp;M9337</f>
        <v>F:\《自创文法查阅Excel》4.1备份\《B词汇·红宝书》\红宝书15版图片\9808-りく【陸】.jpg</v>
      </c>
      <c r="L9337" s="9" t="s">
        <v>18120</v>
      </c>
      <c r="M9337" s="117" t="s">
        <v>27452</v>
      </c>
      <c r="N9337" s="36" t="str">
        <f t="shared" si="868"/>
        <v>▶</v>
      </c>
      <c r="O9337" s="37" t="s">
        <v>18084</v>
      </c>
      <c r="P9337" s="37">
        <v>2</v>
      </c>
      <c r="Q9337" s="37" t="s">
        <v>23</v>
      </c>
      <c r="R9337" s="9" t="str">
        <f>词典存放目录!$A$1&amp;O9337&amp;P9337&amp;Q9337</f>
        <v>F:\《自创文法查阅Excel》4.1备份\《B词汇·红宝书》\红宝书MP3分割\42 n2-り (2).mp3</v>
      </c>
      <c r="S9337" s="38"/>
      <c r="T9337" s="56"/>
      <c r="U9337" s="56"/>
      <c r="V9337" s="30" t="str">
        <f t="shared" si="871"/>
        <v/>
      </c>
      <c r="W9337" s="29"/>
      <c r="X9337" s="9" t="s">
        <v>329</v>
      </c>
    </row>
    <row r="9338" spans="1:24" s="57" customFormat="1" ht="24">
      <c r="A9338" s="31">
        <v>9809</v>
      </c>
      <c r="B9338" s="32">
        <f t="shared" ca="1" si="866"/>
        <v>0.16446600540309719</v>
      </c>
      <c r="C9338" s="133" t="s">
        <v>17428</v>
      </c>
      <c r="D9338" s="126" t="s">
        <v>17429</v>
      </c>
      <c r="E9338" s="21"/>
      <c r="F9338" s="22"/>
      <c r="G9338" s="22"/>
      <c r="H9338" s="22"/>
      <c r="I9338" s="23"/>
      <c r="J9338" s="35" t="str">
        <f t="shared" si="867"/>
        <v>➸</v>
      </c>
      <c r="K9338" s="117" t="str">
        <f>词典存放目录!$A$1&amp;L9338&amp;M9338</f>
        <v>F:\《自创文法查阅Excel》4.1备份\《B词汇·红宝书》\红宝书15版图片\9809-りくち【陸地】.jpg</v>
      </c>
      <c r="L9338" s="9" t="s">
        <v>18120</v>
      </c>
      <c r="M9338" s="117" t="s">
        <v>27453</v>
      </c>
      <c r="N9338" s="36" t="str">
        <f t="shared" si="868"/>
        <v>▶</v>
      </c>
      <c r="O9338" s="37" t="s">
        <v>18084</v>
      </c>
      <c r="P9338" s="37">
        <v>3</v>
      </c>
      <c r="Q9338" s="37" t="s">
        <v>23</v>
      </c>
      <c r="R9338" s="9" t="str">
        <f>词典存放目录!$A$1&amp;O9338&amp;P9338&amp;Q9338</f>
        <v>F:\《自创文法查阅Excel》4.1备份\《B词汇·红宝书》\红宝书MP3分割\42 n2-り (3).mp3</v>
      </c>
      <c r="S9338" s="38"/>
      <c r="T9338" s="56"/>
      <c r="U9338" s="56"/>
      <c r="V9338" s="30" t="str">
        <f t="shared" si="871"/>
        <v/>
      </c>
      <c r="W9338" s="29"/>
      <c r="X9338" s="9" t="s">
        <v>329</v>
      </c>
    </row>
    <row r="9339" spans="1:24" s="57" customFormat="1" ht="24">
      <c r="A9339" s="31">
        <v>9810</v>
      </c>
      <c r="B9339" s="32">
        <f t="shared" ref="B9339:B9402" ca="1" si="872">RAND()</f>
        <v>0.85584465616753047</v>
      </c>
      <c r="C9339" s="133" t="s">
        <v>17430</v>
      </c>
      <c r="D9339" s="126" t="s">
        <v>17431</v>
      </c>
      <c r="E9339" s="21"/>
      <c r="F9339" s="22"/>
      <c r="G9339" s="22"/>
      <c r="H9339" s="22"/>
      <c r="I9339" s="23"/>
      <c r="J9339" s="35" t="str">
        <f t="shared" ref="J9339:J9402" si="873">HYPERLINK(K9339,"➸")</f>
        <v>➸</v>
      </c>
      <c r="K9339" s="117" t="str">
        <f>词典存放目录!$A$1&amp;L9339&amp;M9339</f>
        <v>F:\《自创文法查阅Excel》4.1备份\《B词汇·红宝书》\红宝书15版图片\9810-リサイクル【recycle】.jpg</v>
      </c>
      <c r="L9339" s="9" t="s">
        <v>18120</v>
      </c>
      <c r="M9339" s="117" t="s">
        <v>27454</v>
      </c>
      <c r="N9339" s="36" t="str">
        <f t="shared" ref="N9339:N9402" si="874">HYPERLINK(R9339,"▶")</f>
        <v>▶</v>
      </c>
      <c r="O9339" s="37" t="s">
        <v>18084</v>
      </c>
      <c r="P9339" s="37">
        <v>4</v>
      </c>
      <c r="Q9339" s="37" t="s">
        <v>23</v>
      </c>
      <c r="R9339" s="9" t="str">
        <f>词典存放目录!$A$1&amp;O9339&amp;P9339&amp;Q9339</f>
        <v>F:\《自创文法查阅Excel》4.1备份\《B词汇·红宝书》\红宝书MP3分割\42 n2-り (4).mp3</v>
      </c>
      <c r="S9339" s="38"/>
      <c r="T9339" s="56"/>
      <c r="U9339" s="56"/>
      <c r="V9339" s="30" t="str">
        <f t="shared" si="871"/>
        <v/>
      </c>
      <c r="W9339" s="29"/>
      <c r="X9339" s="9" t="s">
        <v>329</v>
      </c>
    </row>
    <row r="9340" spans="1:24" s="57" customFormat="1" ht="24">
      <c r="A9340" s="31">
        <v>9811</v>
      </c>
      <c r="B9340" s="32">
        <f t="shared" ca="1" si="872"/>
        <v>0.60637719738931983</v>
      </c>
      <c r="C9340" s="133" t="s">
        <v>17432</v>
      </c>
      <c r="D9340" s="126" t="s">
        <v>17433</v>
      </c>
      <c r="E9340" s="21"/>
      <c r="F9340" s="22"/>
      <c r="G9340" s="22"/>
      <c r="H9340" s="22"/>
      <c r="I9340" s="23"/>
      <c r="J9340" s="35" t="str">
        <f t="shared" si="873"/>
        <v>➸</v>
      </c>
      <c r="K9340" s="117" t="str">
        <f>词典存放目录!$A$1&amp;L9340&amp;M9340</f>
        <v>F:\《自创文法查阅Excel》4.1备份\《B词汇·红宝书》\红宝书15版图片\9811-リスク【risk】.jpg</v>
      </c>
      <c r="L9340" s="9" t="s">
        <v>18120</v>
      </c>
      <c r="M9340" s="117" t="s">
        <v>27455</v>
      </c>
      <c r="N9340" s="36" t="str">
        <f t="shared" si="874"/>
        <v>▶</v>
      </c>
      <c r="O9340" s="37" t="s">
        <v>18084</v>
      </c>
      <c r="P9340" s="37">
        <v>5</v>
      </c>
      <c r="Q9340" s="37" t="s">
        <v>23</v>
      </c>
      <c r="R9340" s="9" t="str">
        <f>词典存放目录!$A$1&amp;O9340&amp;P9340&amp;Q9340</f>
        <v>F:\《自创文法查阅Excel》4.1备份\《B词汇·红宝书》\红宝书MP3分割\42 n2-り (5).mp3</v>
      </c>
      <c r="S9340" s="38"/>
      <c r="T9340" s="56"/>
      <c r="U9340" s="56"/>
      <c r="V9340" s="30" t="str">
        <f t="shared" si="871"/>
        <v/>
      </c>
      <c r="W9340" s="29"/>
      <c r="X9340" s="9" t="s">
        <v>329</v>
      </c>
    </row>
    <row r="9341" spans="1:24" s="57" customFormat="1" ht="24">
      <c r="A9341" s="31">
        <v>9812</v>
      </c>
      <c r="B9341" s="32">
        <f t="shared" ca="1" si="872"/>
        <v>0.11683159972407808</v>
      </c>
      <c r="C9341" s="133" t="s">
        <v>17434</v>
      </c>
      <c r="D9341" s="126" t="s">
        <v>17435</v>
      </c>
      <c r="E9341" s="21"/>
      <c r="F9341" s="22"/>
      <c r="G9341" s="22"/>
      <c r="H9341" s="22"/>
      <c r="I9341" s="23"/>
      <c r="J9341" s="35" t="str">
        <f t="shared" si="873"/>
        <v>➸</v>
      </c>
      <c r="K9341" s="117" t="str">
        <f>词典存放目录!$A$1&amp;L9341&amp;M9341</f>
        <v>F:\《自创文法查阅Excel》4.1备份\《B词汇·红宝书》\红宝书15版图片\9812-リストラ【restructuring】.jpg</v>
      </c>
      <c r="L9341" s="9" t="s">
        <v>18120</v>
      </c>
      <c r="M9341" s="117" t="s">
        <v>27456</v>
      </c>
      <c r="N9341" s="36" t="str">
        <f t="shared" si="874"/>
        <v>▶</v>
      </c>
      <c r="O9341" s="37" t="s">
        <v>18084</v>
      </c>
      <c r="P9341" s="37">
        <v>6</v>
      </c>
      <c r="Q9341" s="37" t="s">
        <v>23</v>
      </c>
      <c r="R9341" s="9" t="str">
        <f>词典存放目录!$A$1&amp;O9341&amp;P9341&amp;Q9341</f>
        <v>F:\《自创文法查阅Excel》4.1备份\《B词汇·红宝书》\红宝书MP3分割\42 n2-り (6).mp3</v>
      </c>
      <c r="S9341" s="38"/>
      <c r="T9341" s="56"/>
      <c r="U9341" s="56"/>
      <c r="V9341" s="30" t="str">
        <f t="shared" si="871"/>
        <v/>
      </c>
      <c r="W9341" s="29"/>
      <c r="X9341" s="9" t="s">
        <v>329</v>
      </c>
    </row>
    <row r="9342" spans="1:24" s="57" customFormat="1" ht="24">
      <c r="A9342" s="31">
        <v>9813</v>
      </c>
      <c r="B9342" s="32">
        <f t="shared" ca="1" si="872"/>
        <v>0.77922417827061952</v>
      </c>
      <c r="C9342" s="133" t="s">
        <v>17436</v>
      </c>
      <c r="D9342" s="126" t="s">
        <v>17437</v>
      </c>
      <c r="E9342" s="21"/>
      <c r="F9342" s="22"/>
      <c r="G9342" s="22"/>
      <c r="H9342" s="22"/>
      <c r="I9342" s="23"/>
      <c r="J9342" s="35" t="str">
        <f t="shared" si="873"/>
        <v>➸</v>
      </c>
      <c r="K9342" s="117" t="str">
        <f>词典存放目录!$A$1&amp;L9342&amp;M9342</f>
        <v>F:\《自创文法查阅Excel》4.1备份\《B词汇·红宝书》\红宝书15版图片\9813-リズム【rhythm】.jpg</v>
      </c>
      <c r="L9342" s="9" t="s">
        <v>18120</v>
      </c>
      <c r="M9342" s="117" t="s">
        <v>27457</v>
      </c>
      <c r="N9342" s="36" t="str">
        <f t="shared" si="874"/>
        <v>▶</v>
      </c>
      <c r="O9342" s="37" t="s">
        <v>18084</v>
      </c>
      <c r="P9342" s="37">
        <v>7</v>
      </c>
      <c r="Q9342" s="37" t="s">
        <v>23</v>
      </c>
      <c r="R9342" s="9" t="str">
        <f>词典存放目录!$A$1&amp;O9342&amp;P9342&amp;Q9342</f>
        <v>F:\《自创文法查阅Excel》4.1备份\《B词汇·红宝书》\红宝书MP3分割\42 n2-り (7).mp3</v>
      </c>
      <c r="S9342" s="38"/>
      <c r="T9342" s="56"/>
      <c r="U9342" s="56"/>
      <c r="V9342" s="30" t="str">
        <f t="shared" si="871"/>
        <v/>
      </c>
      <c r="W9342" s="29"/>
      <c r="X9342" s="9" t="s">
        <v>329</v>
      </c>
    </row>
    <row r="9343" spans="1:24" s="57" customFormat="1" ht="24">
      <c r="A9343" s="31">
        <v>9814</v>
      </c>
      <c r="B9343" s="32">
        <f t="shared" ca="1" si="872"/>
        <v>0.7069474360263126</v>
      </c>
      <c r="C9343" s="133" t="s">
        <v>17438</v>
      </c>
      <c r="D9343" s="126" t="s">
        <v>17439</v>
      </c>
      <c r="E9343" s="21"/>
      <c r="F9343" s="22"/>
      <c r="G9343" s="22"/>
      <c r="H9343" s="22"/>
      <c r="I9343" s="23"/>
      <c r="J9343" s="35" t="str">
        <f t="shared" si="873"/>
        <v>➸</v>
      </c>
      <c r="K9343" s="117" t="str">
        <f>词典存放目录!$A$1&amp;L9343&amp;M9343</f>
        <v>F:\《自创文法查阅Excel》4.1备份\《B词汇·红宝书》\红宝书15版图片\9814-りそう【理想】.jpg</v>
      </c>
      <c r="L9343" s="9" t="s">
        <v>18120</v>
      </c>
      <c r="M9343" s="117" t="s">
        <v>27458</v>
      </c>
      <c r="N9343" s="36" t="str">
        <f t="shared" si="874"/>
        <v>▶</v>
      </c>
      <c r="O9343" s="37" t="s">
        <v>18084</v>
      </c>
      <c r="P9343" s="37">
        <v>8</v>
      </c>
      <c r="Q9343" s="37" t="s">
        <v>23</v>
      </c>
      <c r="R9343" s="9" t="str">
        <f>词典存放目录!$A$1&amp;O9343&amp;P9343&amp;Q9343</f>
        <v>F:\《自创文法查阅Excel》4.1备份\《B词汇·红宝书》\红宝书MP3分割\42 n2-り (8).mp3</v>
      </c>
      <c r="S9343" s="38"/>
      <c r="T9343" s="56"/>
      <c r="U9343" s="56"/>
      <c r="V9343" s="30" t="str">
        <f t="shared" si="871"/>
        <v/>
      </c>
      <c r="W9343" s="29"/>
      <c r="X9343" s="9" t="s">
        <v>329</v>
      </c>
    </row>
    <row r="9344" spans="1:24" s="57" customFormat="1" ht="24">
      <c r="A9344" s="31">
        <v>9815</v>
      </c>
      <c r="B9344" s="32">
        <f t="shared" ca="1" si="872"/>
        <v>0.82064350178287138</v>
      </c>
      <c r="C9344" s="133" t="s">
        <v>17440</v>
      </c>
      <c r="D9344" s="126" t="s">
        <v>17441</v>
      </c>
      <c r="E9344" s="21"/>
      <c r="F9344" s="22"/>
      <c r="G9344" s="22"/>
      <c r="H9344" s="22"/>
      <c r="I9344" s="23"/>
      <c r="J9344" s="35" t="str">
        <f t="shared" si="873"/>
        <v>➸</v>
      </c>
      <c r="K9344" s="117" t="str">
        <f>词典存放目录!$A$1&amp;L9344&amp;M9344</f>
        <v>F:\《自创文法查阅Excel》4.1备份\《B词汇·红宝书》\红宝书15版图片\9815-りそく【利息】.jpg</v>
      </c>
      <c r="L9344" s="9" t="s">
        <v>18120</v>
      </c>
      <c r="M9344" s="117" t="s">
        <v>27459</v>
      </c>
      <c r="N9344" s="36" t="str">
        <f t="shared" si="874"/>
        <v>▶</v>
      </c>
      <c r="O9344" s="37" t="s">
        <v>18084</v>
      </c>
      <c r="P9344" s="37">
        <v>9</v>
      </c>
      <c r="Q9344" s="37" t="s">
        <v>23</v>
      </c>
      <c r="R9344" s="9" t="str">
        <f>词典存放目录!$A$1&amp;O9344&amp;P9344&amp;Q9344</f>
        <v>F:\《自创文法查阅Excel》4.1备份\《B词汇·红宝书》\红宝书MP3分割\42 n2-り (9).mp3</v>
      </c>
      <c r="S9344" s="38"/>
      <c r="T9344" s="56"/>
      <c r="U9344" s="56"/>
      <c r="V9344" s="30" t="str">
        <f t="shared" si="871"/>
        <v/>
      </c>
      <c r="W9344" s="29"/>
      <c r="X9344" s="9" t="s">
        <v>329</v>
      </c>
    </row>
    <row r="9345" spans="1:24" s="57" customFormat="1" ht="24">
      <c r="A9345" s="31">
        <v>9817</v>
      </c>
      <c r="B9345" s="32">
        <f t="shared" ca="1" si="872"/>
        <v>0.42489361038647133</v>
      </c>
      <c r="C9345" s="133" t="s">
        <v>17442</v>
      </c>
      <c r="D9345" s="126" t="s">
        <v>17443</v>
      </c>
      <c r="E9345" s="21"/>
      <c r="F9345" s="22"/>
      <c r="G9345" s="22"/>
      <c r="H9345" s="22"/>
      <c r="I9345" s="23"/>
      <c r="J9345" s="35" t="str">
        <f t="shared" si="873"/>
        <v>➸</v>
      </c>
      <c r="K9345" s="117" t="str">
        <f>词典存放目录!$A$1&amp;L9345&amp;M9345</f>
        <v>F:\《自创文法查阅Excel》4.1备份\《B词汇·红宝书》\红宝书15版图片\9817-りゃくす【略す】.jpg</v>
      </c>
      <c r="L9345" s="9" t="s">
        <v>18120</v>
      </c>
      <c r="M9345" s="117" t="s">
        <v>27460</v>
      </c>
      <c r="N9345" s="36" t="str">
        <f t="shared" si="874"/>
        <v>▶</v>
      </c>
      <c r="O9345" s="37" t="s">
        <v>18084</v>
      </c>
      <c r="P9345" s="37">
        <v>11</v>
      </c>
      <c r="Q9345" s="37" t="s">
        <v>23</v>
      </c>
      <c r="R9345" s="9" t="str">
        <f>词典存放目录!$A$1&amp;O9345&amp;P9345&amp;Q9345</f>
        <v>F:\《自创文法查阅Excel》4.1备份\《B词汇·红宝书》\红宝书MP3分割\42 n2-り (11).mp3</v>
      </c>
      <c r="S9345" s="38"/>
      <c r="T9345" s="56"/>
      <c r="U9345" s="56"/>
      <c r="V9345" s="30" t="str">
        <f t="shared" si="871"/>
        <v/>
      </c>
      <c r="W9345" s="29"/>
      <c r="X9345" s="9" t="s">
        <v>329</v>
      </c>
    </row>
    <row r="9346" spans="1:24" s="57" customFormat="1" ht="24">
      <c r="A9346" s="31">
        <v>9818</v>
      </c>
      <c r="B9346" s="32">
        <f t="shared" ca="1" si="872"/>
        <v>0.93040268214601995</v>
      </c>
      <c r="C9346" s="133" t="s">
        <v>17444</v>
      </c>
      <c r="D9346" s="126" t="s">
        <v>17445</v>
      </c>
      <c r="E9346" s="21"/>
      <c r="F9346" s="22"/>
      <c r="G9346" s="22"/>
      <c r="H9346" s="22"/>
      <c r="I9346" s="23"/>
      <c r="J9346" s="35" t="str">
        <f t="shared" si="873"/>
        <v>➸</v>
      </c>
      <c r="K9346" s="117" t="str">
        <f>词典存放目录!$A$1&amp;L9346&amp;M9346</f>
        <v>F:\《自创文法查阅Excel》4.1备份\《B词汇·红宝书》\红宝书15版图片\9818-～りゅう【～流】.jpg</v>
      </c>
      <c r="L9346" s="9" t="s">
        <v>18120</v>
      </c>
      <c r="M9346" s="117" t="s">
        <v>27461</v>
      </c>
      <c r="N9346" s="36" t="str">
        <f t="shared" si="874"/>
        <v>▶</v>
      </c>
      <c r="O9346" s="37" t="s">
        <v>18084</v>
      </c>
      <c r="P9346" s="37">
        <v>12</v>
      </c>
      <c r="Q9346" s="37" t="s">
        <v>23</v>
      </c>
      <c r="R9346" s="9" t="str">
        <f>词典存放目录!$A$1&amp;O9346&amp;P9346&amp;Q9346</f>
        <v>F:\《自创文法查阅Excel》4.1备份\《B词汇·红宝书》\红宝书MP3分割\42 n2-り (12).mp3</v>
      </c>
      <c r="S9346" s="38"/>
      <c r="T9346" s="56"/>
      <c r="U9346" s="56"/>
      <c r="V9346" s="30" t="str">
        <f t="shared" si="871"/>
        <v/>
      </c>
      <c r="W9346" s="69"/>
      <c r="X9346" s="9" t="s">
        <v>329</v>
      </c>
    </row>
    <row r="9347" spans="1:24" s="57" customFormat="1" ht="24">
      <c r="A9347" s="31">
        <v>9819</v>
      </c>
      <c r="B9347" s="32">
        <f t="shared" ca="1" si="872"/>
        <v>0.95387581520334086</v>
      </c>
      <c r="C9347" s="133" t="s">
        <v>17446</v>
      </c>
      <c r="D9347" s="126" t="s">
        <v>17447</v>
      </c>
      <c r="E9347" s="21"/>
      <c r="F9347" s="22"/>
      <c r="G9347" s="22"/>
      <c r="H9347" s="22"/>
      <c r="I9347" s="23"/>
      <c r="J9347" s="35" t="str">
        <f t="shared" si="873"/>
        <v>➸</v>
      </c>
      <c r="K9347" s="117" t="str">
        <f>词典存放目录!$A$1&amp;L9347&amp;M9347</f>
        <v>F:\《自创文法查阅Excel》4.1备份\《B词汇·红宝书》\红宝书15版图片\9819-りゅういき【流域】.jpg</v>
      </c>
      <c r="L9347" s="9" t="s">
        <v>18120</v>
      </c>
      <c r="M9347" s="117" t="s">
        <v>27462</v>
      </c>
      <c r="N9347" s="36" t="str">
        <f t="shared" si="874"/>
        <v>▶</v>
      </c>
      <c r="O9347" s="37" t="s">
        <v>18084</v>
      </c>
      <c r="P9347" s="37">
        <v>13</v>
      </c>
      <c r="Q9347" s="37" t="s">
        <v>23</v>
      </c>
      <c r="R9347" s="9" t="str">
        <f>词典存放目录!$A$1&amp;O9347&amp;P9347&amp;Q9347</f>
        <v>F:\《自创文法查阅Excel》4.1备份\《B词汇·红宝书》\红宝书MP3分割\42 n2-り (13).mp3</v>
      </c>
      <c r="S9347" s="38"/>
      <c r="T9347" s="56"/>
      <c r="U9347" s="56"/>
      <c r="V9347" s="30" t="str">
        <f t="shared" si="871"/>
        <v/>
      </c>
      <c r="W9347" s="69"/>
      <c r="X9347" s="9" t="s">
        <v>329</v>
      </c>
    </row>
    <row r="9348" spans="1:24" s="57" customFormat="1" ht="24">
      <c r="A9348" s="31">
        <v>9820</v>
      </c>
      <c r="B9348" s="32">
        <f t="shared" ca="1" si="872"/>
        <v>0.56429973429772295</v>
      </c>
      <c r="C9348" s="133" t="s">
        <v>17448</v>
      </c>
      <c r="D9348" s="126" t="s">
        <v>17449</v>
      </c>
      <c r="E9348" s="21"/>
      <c r="F9348" s="22"/>
      <c r="G9348" s="22"/>
      <c r="H9348" s="22"/>
      <c r="I9348" s="23"/>
      <c r="J9348" s="35" t="str">
        <f t="shared" si="873"/>
        <v>➸</v>
      </c>
      <c r="K9348" s="117" t="str">
        <f>词典存放目录!$A$1&amp;L9348&amp;M9348</f>
        <v>F:\《自创文法查阅Excel》4.1备份\《B词汇·红宝书》\红宝书15版图片\9820-りゅうしゅつ【流出】.jpg</v>
      </c>
      <c r="L9348" s="9" t="s">
        <v>18120</v>
      </c>
      <c r="M9348" s="117" t="s">
        <v>27463</v>
      </c>
      <c r="N9348" s="36" t="str">
        <f t="shared" si="874"/>
        <v>▶</v>
      </c>
      <c r="O9348" s="37" t="s">
        <v>18084</v>
      </c>
      <c r="P9348" s="37">
        <v>14</v>
      </c>
      <c r="Q9348" s="37" t="s">
        <v>23</v>
      </c>
      <c r="R9348" s="9" t="str">
        <f>词典存放目录!$A$1&amp;O9348&amp;P9348&amp;Q9348</f>
        <v>F:\《自创文法查阅Excel》4.1备份\《B词汇·红宝书》\红宝书MP3分割\42 n2-り (14).mp3</v>
      </c>
      <c r="S9348" s="38"/>
      <c r="T9348" s="56"/>
      <c r="U9348" s="56"/>
      <c r="V9348" s="30" t="str">
        <f t="shared" si="871"/>
        <v/>
      </c>
      <c r="W9348" s="69"/>
      <c r="X9348" s="9" t="s">
        <v>329</v>
      </c>
    </row>
    <row r="9349" spans="1:24" s="57" customFormat="1" ht="24">
      <c r="A9349" s="31">
        <v>9821</v>
      </c>
      <c r="B9349" s="32">
        <f t="shared" ca="1" si="872"/>
        <v>0.89765010098725273</v>
      </c>
      <c r="C9349" s="133" t="s">
        <v>17370</v>
      </c>
      <c r="D9349" s="126" t="s">
        <v>17450</v>
      </c>
      <c r="E9349" s="21"/>
      <c r="F9349" s="22"/>
      <c r="G9349" s="22"/>
      <c r="H9349" s="22"/>
      <c r="I9349" s="23"/>
      <c r="J9349" s="35" t="str">
        <f t="shared" si="873"/>
        <v>➸</v>
      </c>
      <c r="K9349" s="117" t="str">
        <f>词典存放目录!$A$1&amp;L9349&amp;M9349</f>
        <v>F:\《自创文法查阅Excel》4.1备份\《B词汇·红宝书》\红宝书15版图片\9821-～りょう【～領】.jpg</v>
      </c>
      <c r="L9349" s="9" t="s">
        <v>18120</v>
      </c>
      <c r="M9349" s="117" t="s">
        <v>27464</v>
      </c>
      <c r="N9349" s="36" t="str">
        <f t="shared" si="874"/>
        <v>▶</v>
      </c>
      <c r="O9349" s="37" t="s">
        <v>18084</v>
      </c>
      <c r="P9349" s="37">
        <v>15</v>
      </c>
      <c r="Q9349" s="37" t="s">
        <v>23</v>
      </c>
      <c r="R9349" s="9" t="str">
        <f>词典存放目录!$A$1&amp;O9349&amp;P9349&amp;Q9349</f>
        <v>F:\《自创文法查阅Excel》4.1备份\《B词汇·红宝书》\红宝书MP3分割\42 n2-り (15).mp3</v>
      </c>
      <c r="S9349" s="38"/>
      <c r="T9349" s="56"/>
      <c r="U9349" s="56"/>
      <c r="V9349" s="30" t="str">
        <f t="shared" si="871"/>
        <v/>
      </c>
      <c r="W9349" s="29"/>
      <c r="X9349" s="9" t="s">
        <v>329</v>
      </c>
    </row>
    <row r="9350" spans="1:24" s="57" customFormat="1" ht="24">
      <c r="A9350" s="31">
        <v>9823</v>
      </c>
      <c r="B9350" s="32">
        <f t="shared" ca="1" si="872"/>
        <v>0.53252413902764761</v>
      </c>
      <c r="C9350" s="133" t="s">
        <v>17451</v>
      </c>
      <c r="D9350" s="126" t="s">
        <v>17452</v>
      </c>
      <c r="E9350" s="21"/>
      <c r="F9350" s="22"/>
      <c r="G9350" s="22"/>
      <c r="H9350" s="22"/>
      <c r="I9350" s="23"/>
      <c r="J9350" s="35" t="str">
        <f t="shared" si="873"/>
        <v>➸</v>
      </c>
      <c r="K9350" s="117" t="str">
        <f>词典存放目录!$A$1&amp;L9350&amp;M9350</f>
        <v>F:\《自创文法查阅Excel》4.1备份\《B词汇·红宝书》\红宝书15版图片\9823-りょうかい【了解】.jpg</v>
      </c>
      <c r="L9350" s="9" t="s">
        <v>18120</v>
      </c>
      <c r="M9350" s="117" t="s">
        <v>27465</v>
      </c>
      <c r="N9350" s="36" t="str">
        <f t="shared" si="874"/>
        <v>▶</v>
      </c>
      <c r="O9350" s="37" t="s">
        <v>18084</v>
      </c>
      <c r="P9350" s="37">
        <v>17</v>
      </c>
      <c r="Q9350" s="37" t="s">
        <v>23</v>
      </c>
      <c r="R9350" s="9" t="str">
        <f>词典存放目录!$A$1&amp;O9350&amp;P9350&amp;Q9350</f>
        <v>F:\《自创文法查阅Excel》4.1备份\《B词汇·红宝书》\红宝书MP3分割\42 n2-り (17).mp3</v>
      </c>
      <c r="S9350" s="38"/>
      <c r="T9350" s="56"/>
      <c r="U9350" s="56"/>
      <c r="V9350" s="30" t="str">
        <f t="shared" si="871"/>
        <v/>
      </c>
      <c r="W9350" s="29"/>
      <c r="X9350" s="9" t="s">
        <v>329</v>
      </c>
    </row>
    <row r="9351" spans="1:24" s="57" customFormat="1" ht="24">
      <c r="A9351" s="31">
        <v>9824</v>
      </c>
      <c r="B9351" s="32">
        <f t="shared" ca="1" si="872"/>
        <v>0.15082842532655738</v>
      </c>
      <c r="C9351" s="133" t="s">
        <v>17453</v>
      </c>
      <c r="D9351" s="126" t="s">
        <v>17454</v>
      </c>
      <c r="E9351" s="21"/>
      <c r="F9351" s="22"/>
      <c r="G9351" s="22"/>
      <c r="H9351" s="22"/>
      <c r="I9351" s="23"/>
      <c r="J9351" s="35" t="str">
        <f t="shared" si="873"/>
        <v>➸</v>
      </c>
      <c r="K9351" s="117" t="str">
        <f>词典存放目录!$A$1&amp;L9351&amp;M9351</f>
        <v>F:\《自创文法查阅Excel》4.1备份\《B词汇·红宝书》\红宝书15版图片\9824-りょうがえ【両替】.jpg</v>
      </c>
      <c r="L9351" s="9" t="s">
        <v>18120</v>
      </c>
      <c r="M9351" s="117" t="s">
        <v>27466</v>
      </c>
      <c r="N9351" s="36" t="str">
        <f t="shared" si="874"/>
        <v>▶</v>
      </c>
      <c r="O9351" s="37" t="s">
        <v>18084</v>
      </c>
      <c r="P9351" s="37">
        <v>18</v>
      </c>
      <c r="Q9351" s="37" t="s">
        <v>23</v>
      </c>
      <c r="R9351" s="9" t="str">
        <f>词典存放目录!$A$1&amp;O9351&amp;P9351&amp;Q9351</f>
        <v>F:\《自创文法查阅Excel》4.1备份\《B词汇·红宝书》\红宝书MP3分割\42 n2-り (18).mp3</v>
      </c>
      <c r="S9351" s="38"/>
      <c r="T9351" s="56"/>
      <c r="U9351" s="56"/>
      <c r="V9351" s="30" t="str">
        <f t="shared" si="871"/>
        <v/>
      </c>
      <c r="W9351" s="29"/>
      <c r="X9351" s="9" t="s">
        <v>329</v>
      </c>
    </row>
    <row r="9352" spans="1:24" s="57" customFormat="1" ht="24">
      <c r="A9352" s="31">
        <v>9825</v>
      </c>
      <c r="B9352" s="32">
        <f t="shared" ca="1" si="872"/>
        <v>0.2258244005856318</v>
      </c>
      <c r="C9352" s="133" t="s">
        <v>17455</v>
      </c>
      <c r="D9352" s="126" t="s">
        <v>17456</v>
      </c>
      <c r="E9352" s="21"/>
      <c r="F9352" s="22"/>
      <c r="G9352" s="22"/>
      <c r="H9352" s="22"/>
      <c r="I9352" s="23"/>
      <c r="J9352" s="35" t="str">
        <f t="shared" si="873"/>
        <v>➸</v>
      </c>
      <c r="K9352" s="117" t="str">
        <f>词典存放目录!$A$1&amp;L9352&amp;M9352</f>
        <v>F:\《自创文法查阅Excel》4.1备份\《B词汇·红宝书》\红宝书15版图片\9825-りょうし【漁師】.jpg</v>
      </c>
      <c r="L9352" s="9" t="s">
        <v>18120</v>
      </c>
      <c r="M9352" s="117" t="s">
        <v>27467</v>
      </c>
      <c r="N9352" s="36" t="str">
        <f t="shared" si="874"/>
        <v>▶</v>
      </c>
      <c r="O9352" s="37" t="s">
        <v>18084</v>
      </c>
      <c r="P9352" s="37">
        <v>19</v>
      </c>
      <c r="Q9352" s="37" t="s">
        <v>23</v>
      </c>
      <c r="R9352" s="9" t="str">
        <f>词典存放目录!$A$1&amp;O9352&amp;P9352&amp;Q9352</f>
        <v>F:\《自创文法查阅Excel》4.1备份\《B词汇·红宝书》\红宝书MP3分割\42 n2-り (19).mp3</v>
      </c>
      <c r="S9352" s="38"/>
      <c r="T9352" s="56"/>
      <c r="U9352" s="56"/>
      <c r="V9352" s="30" t="str">
        <f t="shared" si="871"/>
        <v/>
      </c>
      <c r="W9352" s="29"/>
      <c r="X9352" s="9" t="s">
        <v>329</v>
      </c>
    </row>
    <row r="9353" spans="1:24" s="57" customFormat="1" ht="24">
      <c r="A9353" s="31">
        <v>9827</v>
      </c>
      <c r="B9353" s="32">
        <f t="shared" ca="1" si="872"/>
        <v>0.16474053562272084</v>
      </c>
      <c r="C9353" s="133" t="s">
        <v>17457</v>
      </c>
      <c r="D9353" s="126" t="s">
        <v>17458</v>
      </c>
      <c r="E9353" s="21"/>
      <c r="F9353" s="22"/>
      <c r="G9353" s="22"/>
      <c r="H9353" s="22"/>
      <c r="I9353" s="23"/>
      <c r="J9353" s="35" t="str">
        <f t="shared" si="873"/>
        <v>➸</v>
      </c>
      <c r="K9353" s="117" t="str">
        <f>词典存放目录!$A$1&amp;L9353&amp;M9353</f>
        <v>F:\《自创文法查阅Excel》4.1备份\《B词汇·红宝书》\红宝书15版图片\9827-りょうしつ【良質】.jpg</v>
      </c>
      <c r="L9353" s="9" t="s">
        <v>18120</v>
      </c>
      <c r="M9353" s="117" t="s">
        <v>27468</v>
      </c>
      <c r="N9353" s="36" t="str">
        <f t="shared" si="874"/>
        <v>▶</v>
      </c>
      <c r="O9353" s="37" t="s">
        <v>18084</v>
      </c>
      <c r="P9353" s="37">
        <v>21</v>
      </c>
      <c r="Q9353" s="37" t="s">
        <v>23</v>
      </c>
      <c r="R9353" s="9" t="str">
        <f>词典存放目录!$A$1&amp;O9353&amp;P9353&amp;Q9353</f>
        <v>F:\《自创文法查阅Excel》4.1备份\《B词汇·红宝书》\红宝书MP3分割\42 n2-り (21).mp3</v>
      </c>
      <c r="S9353" s="38"/>
      <c r="T9353" s="56"/>
      <c r="U9353" s="56"/>
      <c r="V9353" s="30" t="str">
        <f t="shared" si="871"/>
        <v/>
      </c>
      <c r="W9353" s="29"/>
      <c r="X9353" s="9" t="s">
        <v>329</v>
      </c>
    </row>
    <row r="9354" spans="1:24" s="57" customFormat="1" ht="24">
      <c r="A9354" s="31">
        <v>9828</v>
      </c>
      <c r="B9354" s="32">
        <f t="shared" ca="1" si="872"/>
        <v>0.33139749160905141</v>
      </c>
      <c r="C9354" s="133" t="s">
        <v>17459</v>
      </c>
      <c r="D9354" s="126" t="s">
        <v>17460</v>
      </c>
      <c r="E9354" s="21"/>
      <c r="F9354" s="22"/>
      <c r="G9354" s="22"/>
      <c r="H9354" s="22"/>
      <c r="I9354" s="23"/>
      <c r="J9354" s="35" t="str">
        <f t="shared" si="873"/>
        <v>➸</v>
      </c>
      <c r="K9354" s="117" t="str">
        <f>词典存放目录!$A$1&amp;L9354&amp;M9354</f>
        <v>F:\《自创文法查阅Excel》4.1备份\《B词汇·红宝书》\红宝书15版图片\9828-りょうしゅう【領収】.jpg</v>
      </c>
      <c r="L9354" s="9" t="s">
        <v>18120</v>
      </c>
      <c r="M9354" s="117" t="s">
        <v>27469</v>
      </c>
      <c r="N9354" s="36" t="str">
        <f t="shared" si="874"/>
        <v>▶</v>
      </c>
      <c r="O9354" s="37" t="s">
        <v>18084</v>
      </c>
      <c r="P9354" s="37">
        <v>22</v>
      </c>
      <c r="Q9354" s="37" t="s">
        <v>23</v>
      </c>
      <c r="R9354" s="9" t="str">
        <f>词典存放目录!$A$1&amp;O9354&amp;P9354&amp;Q9354</f>
        <v>F:\《自创文法查阅Excel》4.1备份\《B词汇·红宝书》\红宝书MP3分割\42 n2-り (22).mp3</v>
      </c>
      <c r="S9354" s="38"/>
      <c r="T9354" s="56"/>
      <c r="U9354" s="56"/>
      <c r="V9354" s="30" t="str">
        <f t="shared" si="871"/>
        <v/>
      </c>
      <c r="W9354" s="29"/>
      <c r="X9354" s="9" t="s">
        <v>329</v>
      </c>
    </row>
    <row r="9355" spans="1:24" s="57" customFormat="1" ht="24">
      <c r="A9355" s="31">
        <v>9829</v>
      </c>
      <c r="B9355" s="32">
        <f t="shared" ca="1" si="872"/>
        <v>0.31615297374168716</v>
      </c>
      <c r="C9355" s="133" t="s">
        <v>17461</v>
      </c>
      <c r="D9355" s="126" t="s">
        <v>17462</v>
      </c>
      <c r="E9355" s="21"/>
      <c r="F9355" s="22"/>
      <c r="G9355" s="22"/>
      <c r="H9355" s="22"/>
      <c r="I9355" s="23"/>
      <c r="J9355" s="35" t="str">
        <f t="shared" si="873"/>
        <v>➸</v>
      </c>
      <c r="K9355" s="117" t="str">
        <f>词典存放目录!$A$1&amp;L9355&amp;M9355</f>
        <v>F:\《自创文法查阅Excel》4.1备份\《B词汇·红宝书》\红宝书15版图片\9829-～りょく【～力】.jpg</v>
      </c>
      <c r="L9355" s="9" t="s">
        <v>18120</v>
      </c>
      <c r="M9355" s="117" t="s">
        <v>27470</v>
      </c>
      <c r="N9355" s="36" t="str">
        <f t="shared" si="874"/>
        <v>▶</v>
      </c>
      <c r="O9355" s="37" t="s">
        <v>18084</v>
      </c>
      <c r="P9355" s="37">
        <v>23</v>
      </c>
      <c r="Q9355" s="37" t="s">
        <v>23</v>
      </c>
      <c r="R9355" s="9" t="str">
        <f>词典存放目录!$A$1&amp;O9355&amp;P9355&amp;Q9355</f>
        <v>F:\《自创文法查阅Excel》4.1备份\《B词汇·红宝书》\红宝书MP3分割\42 n2-り (23).mp3</v>
      </c>
      <c r="S9355" s="38"/>
      <c r="T9355" s="56"/>
      <c r="U9355" s="56"/>
      <c r="V9355" s="30" t="str">
        <f t="shared" si="871"/>
        <v/>
      </c>
      <c r="W9355" s="29"/>
      <c r="X9355" s="9" t="s">
        <v>329</v>
      </c>
    </row>
    <row r="9356" spans="1:24" s="57" customFormat="1" ht="24">
      <c r="A9356" s="31">
        <v>9830</v>
      </c>
      <c r="B9356" s="32">
        <f t="shared" ca="1" si="872"/>
        <v>0.1414161081305032</v>
      </c>
      <c r="C9356" s="133" t="s">
        <v>17463</v>
      </c>
      <c r="D9356" s="126" t="s">
        <v>17464</v>
      </c>
      <c r="E9356" s="21"/>
      <c r="F9356" s="22"/>
      <c r="G9356" s="22"/>
      <c r="H9356" s="22"/>
      <c r="I9356" s="23"/>
      <c r="J9356" s="35" t="str">
        <f t="shared" si="873"/>
        <v>➸</v>
      </c>
      <c r="K9356" s="117" t="str">
        <f>词典存放目录!$A$1&amp;L9356&amp;M9356</f>
        <v>F:\《自创文法查阅Excel》4.1备份\《B词汇·红宝书》\红宝书15版图片\9830-りょひ【旅費】.jpg</v>
      </c>
      <c r="L9356" s="9" t="s">
        <v>18120</v>
      </c>
      <c r="M9356" s="117" t="s">
        <v>27471</v>
      </c>
      <c r="N9356" s="36" t="str">
        <f t="shared" si="874"/>
        <v>▶</v>
      </c>
      <c r="O9356" s="37" t="s">
        <v>18084</v>
      </c>
      <c r="P9356" s="37">
        <v>24</v>
      </c>
      <c r="Q9356" s="37" t="s">
        <v>23</v>
      </c>
      <c r="R9356" s="9" t="str">
        <f>词典存放目录!$A$1&amp;O9356&amp;P9356&amp;Q9356</f>
        <v>F:\《自创文法查阅Excel》4.1备份\《B词汇·红宝书》\红宝书MP3分割\42 n2-り (24).mp3</v>
      </c>
      <c r="S9356" s="38"/>
      <c r="T9356" s="56"/>
      <c r="U9356" s="56"/>
      <c r="V9356" s="30" t="str">
        <f t="shared" si="871"/>
        <v/>
      </c>
      <c r="W9356" s="29"/>
      <c r="X9356" s="9" t="s">
        <v>329</v>
      </c>
    </row>
    <row r="9357" spans="1:24" s="57" customFormat="1" ht="24">
      <c r="A9357" s="31">
        <v>9831</v>
      </c>
      <c r="B9357" s="32">
        <f t="shared" ca="1" si="872"/>
        <v>0.66920863907340855</v>
      </c>
      <c r="C9357" s="133" t="s">
        <v>17465</v>
      </c>
      <c r="D9357" s="126" t="s">
        <v>17466</v>
      </c>
      <c r="E9357" s="21"/>
      <c r="F9357" s="22"/>
      <c r="G9357" s="22"/>
      <c r="H9357" s="22"/>
      <c r="I9357" s="23"/>
      <c r="J9357" s="35" t="str">
        <f t="shared" si="873"/>
        <v>➸</v>
      </c>
      <c r="K9357" s="117" t="str">
        <f>词典存放目录!$A$1&amp;L9357&amp;M9357</f>
        <v>F:\《自创文法查阅Excel》4.1备份\《B词汇·红宝书》\红宝书15版图片\9831-りんじ【臨時】.jpg</v>
      </c>
      <c r="L9357" s="9" t="s">
        <v>18120</v>
      </c>
      <c r="M9357" s="117" t="s">
        <v>27472</v>
      </c>
      <c r="N9357" s="36" t="str">
        <f t="shared" si="874"/>
        <v>▶</v>
      </c>
      <c r="O9357" s="37" t="s">
        <v>18084</v>
      </c>
      <c r="P9357" s="37">
        <v>25</v>
      </c>
      <c r="Q9357" s="37" t="s">
        <v>23</v>
      </c>
      <c r="R9357" s="9" t="str">
        <f>词典存放目录!$A$1&amp;O9357&amp;P9357&amp;Q9357</f>
        <v>F:\《自创文法查阅Excel》4.1备份\《B词汇·红宝书》\红宝书MP3分割\42 n2-り (25).mp3</v>
      </c>
      <c r="S9357" s="38"/>
      <c r="T9357" s="56"/>
      <c r="U9357" s="56"/>
      <c r="V9357" s="30" t="str">
        <f t="shared" si="871"/>
        <v/>
      </c>
      <c r="W9357" s="29"/>
      <c r="X9357" s="9" t="s">
        <v>329</v>
      </c>
    </row>
    <row r="9358" spans="1:24" s="57" customFormat="1" ht="24">
      <c r="A9358" s="31">
        <v>9833</v>
      </c>
      <c r="B9358" s="32">
        <f t="shared" ca="1" si="872"/>
        <v>7.3433743474464741E-2</v>
      </c>
      <c r="C9358" s="134" t="s">
        <v>17467</v>
      </c>
      <c r="D9358" s="128" t="s">
        <v>17468</v>
      </c>
      <c r="E9358" s="21"/>
      <c r="F9358" s="22"/>
      <c r="G9358" s="22"/>
      <c r="H9358" s="22"/>
      <c r="I9358" s="23"/>
      <c r="J9358" s="64" t="str">
        <f t="shared" si="873"/>
        <v>➸</v>
      </c>
      <c r="K9358" s="117" t="str">
        <f>词典存放目录!$A$1&amp;L9358&amp;M9358</f>
        <v>F:\《自创文法查阅Excel》4.1备份\《B词汇·红宝书》\红宝书15版图片\9833-リード【lead】.jpg</v>
      </c>
      <c r="L9358" s="9" t="s">
        <v>18120</v>
      </c>
      <c r="M9358" s="117" t="s">
        <v>27473</v>
      </c>
      <c r="N9358" s="36" t="str">
        <f t="shared" si="874"/>
        <v>▶</v>
      </c>
      <c r="O9358" s="37" t="s">
        <v>18085</v>
      </c>
      <c r="P9358" s="37">
        <v>2</v>
      </c>
      <c r="Q9358" s="37" t="s">
        <v>23</v>
      </c>
      <c r="R9358" s="9" t="str">
        <f>词典存放目录!$A$1&amp;O9358&amp;P9358&amp;Q9358</f>
        <v>F:\《自创文法查阅Excel》4.1备份\《B词汇·红宝书》\红宝书MP3分割\42 n1-り (2).mp3</v>
      </c>
      <c r="S9358" s="38"/>
      <c r="T9358" s="56"/>
      <c r="U9358" s="56"/>
      <c r="V9358" s="30" t="str">
        <f t="shared" si="871"/>
        <v/>
      </c>
      <c r="W9358" s="29"/>
      <c r="X9358" s="9" t="s">
        <v>464</v>
      </c>
    </row>
    <row r="9359" spans="1:24" s="57" customFormat="1" ht="24">
      <c r="A9359" s="31">
        <v>9834</v>
      </c>
      <c r="B9359" s="32">
        <f t="shared" ca="1" si="872"/>
        <v>0.80106724890232506</v>
      </c>
      <c r="C9359" s="134" t="s">
        <v>17469</v>
      </c>
      <c r="D9359" s="128" t="s">
        <v>17470</v>
      </c>
      <c r="E9359" s="21"/>
      <c r="F9359" s="22"/>
      <c r="G9359" s="22"/>
      <c r="H9359" s="22"/>
      <c r="I9359" s="23"/>
      <c r="J9359" s="64" t="str">
        <f t="shared" si="873"/>
        <v>➸</v>
      </c>
      <c r="K9359" s="117" t="str">
        <f>词典存放目录!$A$1&amp;L9359&amp;M9359</f>
        <v>F:\《自创文法查阅Excel》4.1备份\《B词汇·红宝书》\红宝书15版图片\9834-リクエスト【request】.jpg</v>
      </c>
      <c r="L9359" s="9" t="s">
        <v>18120</v>
      </c>
      <c r="M9359" s="117" t="s">
        <v>27474</v>
      </c>
      <c r="N9359" s="36" t="str">
        <f t="shared" si="874"/>
        <v>▶</v>
      </c>
      <c r="O9359" s="37" t="s">
        <v>18085</v>
      </c>
      <c r="P9359" s="37">
        <v>3</v>
      </c>
      <c r="Q9359" s="37" t="s">
        <v>23</v>
      </c>
      <c r="R9359" s="9" t="str">
        <f>词典存放目录!$A$1&amp;O9359&amp;P9359&amp;Q9359</f>
        <v>F:\《自创文法查阅Excel》4.1备份\《B词汇·红宝书》\红宝书MP3分割\42 n1-り (3).mp3</v>
      </c>
      <c r="S9359" s="38"/>
      <c r="T9359" s="56"/>
      <c r="U9359" s="56"/>
      <c r="V9359" s="30" t="str">
        <f t="shared" si="871"/>
        <v/>
      </c>
      <c r="W9359" s="29"/>
      <c r="X9359" s="9" t="s">
        <v>464</v>
      </c>
    </row>
    <row r="9360" spans="1:24" s="57" customFormat="1" ht="24">
      <c r="A9360" s="31">
        <v>9835</v>
      </c>
      <c r="B9360" s="32">
        <f t="shared" ca="1" si="872"/>
        <v>0.61932097616087189</v>
      </c>
      <c r="C9360" s="134" t="s">
        <v>17471</v>
      </c>
      <c r="D9360" s="128" t="s">
        <v>17472</v>
      </c>
      <c r="E9360" s="21"/>
      <c r="F9360" s="22"/>
      <c r="G9360" s="22"/>
      <c r="H9360" s="22"/>
      <c r="I9360" s="23"/>
      <c r="J9360" s="64" t="str">
        <f t="shared" si="873"/>
        <v>➸</v>
      </c>
      <c r="K9360" s="117" t="str">
        <f>词典存放目录!$A$1&amp;L9360&amp;M9360</f>
        <v>F:\《自创文法查阅Excel》4.1备份\《B词汇·红宝书》\红宝书15版图片\9835-りくじょう【陸上】.jpg</v>
      </c>
      <c r="L9360" s="9" t="s">
        <v>18120</v>
      </c>
      <c r="M9360" s="117" t="s">
        <v>27475</v>
      </c>
      <c r="N9360" s="36" t="str">
        <f t="shared" si="874"/>
        <v>▶</v>
      </c>
      <c r="O9360" s="37" t="s">
        <v>18085</v>
      </c>
      <c r="P9360" s="37">
        <v>4</v>
      </c>
      <c r="Q9360" s="37" t="s">
        <v>23</v>
      </c>
      <c r="R9360" s="9" t="str">
        <f>词典存放目录!$A$1&amp;O9360&amp;P9360&amp;Q9360</f>
        <v>F:\《自创文法查阅Excel》4.1备份\《B词汇·红宝书》\红宝书MP3分割\42 n1-り (4).mp3</v>
      </c>
      <c r="S9360" s="38"/>
      <c r="T9360" s="56"/>
      <c r="U9360" s="56"/>
      <c r="V9360" s="30" t="str">
        <f t="shared" si="871"/>
        <v/>
      </c>
      <c r="W9360" s="29"/>
      <c r="X9360" s="9" t="s">
        <v>464</v>
      </c>
    </row>
    <row r="9361" spans="1:24" s="57" customFormat="1" ht="24">
      <c r="A9361" s="31">
        <v>9836</v>
      </c>
      <c r="B9361" s="32">
        <f t="shared" ca="1" si="872"/>
        <v>4.1202724998445239E-2</v>
      </c>
      <c r="C9361" s="134" t="s">
        <v>17473</v>
      </c>
      <c r="D9361" s="128" t="s">
        <v>17474</v>
      </c>
      <c r="E9361" s="21"/>
      <c r="F9361" s="22"/>
      <c r="G9361" s="22"/>
      <c r="H9361" s="22"/>
      <c r="I9361" s="23"/>
      <c r="J9361" s="64" t="str">
        <f t="shared" si="873"/>
        <v>➸</v>
      </c>
      <c r="K9361" s="117" t="str">
        <f>词典存放目录!$A$1&amp;L9361&amp;M9361</f>
        <v>F:\《自创文法查阅Excel》4.1备份\《B词汇·红宝书》\红宝书15版图片\9836-りくつ【理屈】.jpg</v>
      </c>
      <c r="L9361" s="9" t="s">
        <v>18120</v>
      </c>
      <c r="M9361" s="117" t="s">
        <v>27476</v>
      </c>
      <c r="N9361" s="36" t="str">
        <f t="shared" si="874"/>
        <v>▶</v>
      </c>
      <c r="O9361" s="37" t="s">
        <v>18085</v>
      </c>
      <c r="P9361" s="37">
        <v>5</v>
      </c>
      <c r="Q9361" s="37" t="s">
        <v>23</v>
      </c>
      <c r="R9361" s="9" t="str">
        <f>词典存放目录!$A$1&amp;O9361&amp;P9361&amp;Q9361</f>
        <v>F:\《自创文法查阅Excel》4.1备份\《B词汇·红宝书》\红宝书MP3分割\42 n1-り (5).mp3</v>
      </c>
      <c r="S9361" s="38"/>
      <c r="T9361" s="56"/>
      <c r="U9361" s="56"/>
      <c r="V9361" s="30" t="str">
        <f t="shared" si="871"/>
        <v/>
      </c>
      <c r="W9361" s="29"/>
      <c r="X9361" s="9" t="s">
        <v>464</v>
      </c>
    </row>
    <row r="9362" spans="1:24" s="57" customFormat="1" ht="24">
      <c r="A9362" s="31">
        <v>9837</v>
      </c>
      <c r="B9362" s="32">
        <f t="shared" ca="1" si="872"/>
        <v>0.75289283440508847</v>
      </c>
      <c r="C9362" s="134" t="s">
        <v>17475</v>
      </c>
      <c r="D9362" s="128" t="s">
        <v>17476</v>
      </c>
      <c r="E9362" s="21" t="s">
        <v>32</v>
      </c>
      <c r="F9362" s="22"/>
      <c r="G9362" s="22"/>
      <c r="H9362" s="22"/>
      <c r="I9362" s="23"/>
      <c r="J9362" s="64" t="str">
        <f t="shared" si="873"/>
        <v>➸</v>
      </c>
      <c r="K9362" s="117" t="str">
        <f>词典存放目录!$A$1&amp;L9362&amp;M9362</f>
        <v>F:\《自创文法查阅Excel》4.1备份\《B词汇·红宝书》\红宝书15版图片\9837-りくつっぽい【理屈っぽい】.jpg</v>
      </c>
      <c r="L9362" s="9" t="s">
        <v>18120</v>
      </c>
      <c r="M9362" s="117" t="s">
        <v>27477</v>
      </c>
      <c r="N9362" s="36" t="str">
        <f t="shared" si="874"/>
        <v>▶</v>
      </c>
      <c r="O9362" s="37" t="s">
        <v>18085</v>
      </c>
      <c r="P9362" s="37">
        <v>6</v>
      </c>
      <c r="Q9362" s="37" t="s">
        <v>23</v>
      </c>
      <c r="R9362" s="9" t="str">
        <f>词典存放目录!$A$1&amp;O9362&amp;P9362&amp;Q9362</f>
        <v>F:\《自创文法查阅Excel》4.1备份\《B词汇·红宝书》\红宝书MP3分割\42 n1-り (6).mp3</v>
      </c>
      <c r="S9362" s="38"/>
      <c r="T9362" s="56"/>
      <c r="U9362" s="56"/>
      <c r="V9362" s="30" t="str">
        <f t="shared" si="871"/>
        <v/>
      </c>
      <c r="W9362" s="29"/>
      <c r="X9362" s="9" t="s">
        <v>464</v>
      </c>
    </row>
    <row r="9363" spans="1:24" s="57" customFormat="1" ht="24">
      <c r="A9363" s="31">
        <v>9838</v>
      </c>
      <c r="B9363" s="32">
        <f t="shared" ca="1" si="872"/>
        <v>0.64062543979297559</v>
      </c>
      <c r="C9363" s="134" t="s">
        <v>17477</v>
      </c>
      <c r="D9363" s="128" t="s">
        <v>17478</v>
      </c>
      <c r="E9363" s="21"/>
      <c r="F9363" s="22"/>
      <c r="G9363" s="22"/>
      <c r="H9363" s="22"/>
      <c r="I9363" s="23"/>
      <c r="J9363" s="64" t="str">
        <f t="shared" si="873"/>
        <v>➸</v>
      </c>
      <c r="K9363" s="117" t="str">
        <f>词典存放目录!$A$1&amp;L9363&amp;M9363</f>
        <v>F:\《自创文法查阅Excel》4.1备份\《B词汇·红宝书》\红宝书15版图片\9838-リコール【recall】.jpg</v>
      </c>
      <c r="L9363" s="9" t="s">
        <v>18120</v>
      </c>
      <c r="M9363" s="117" t="s">
        <v>27478</v>
      </c>
      <c r="N9363" s="36" t="str">
        <f t="shared" si="874"/>
        <v>▶</v>
      </c>
      <c r="O9363" s="37" t="s">
        <v>18085</v>
      </c>
      <c r="P9363" s="37">
        <v>7</v>
      </c>
      <c r="Q9363" s="37" t="s">
        <v>23</v>
      </c>
      <c r="R9363" s="9" t="str">
        <f>词典存放目录!$A$1&amp;O9363&amp;P9363&amp;Q9363</f>
        <v>F:\《自创文法查阅Excel》4.1备份\《B词汇·红宝书》\红宝书MP3分割\42 n1-り (7).mp3</v>
      </c>
      <c r="S9363" s="38"/>
      <c r="T9363" s="56"/>
      <c r="U9363" s="56"/>
      <c r="V9363" s="30" t="str">
        <f t="shared" si="871"/>
        <v/>
      </c>
      <c r="W9363" s="29"/>
      <c r="X9363" s="9" t="s">
        <v>464</v>
      </c>
    </row>
    <row r="9364" spans="1:24" s="57" customFormat="1" ht="24">
      <c r="A9364" s="31">
        <v>9839</v>
      </c>
      <c r="B9364" s="32">
        <f t="shared" ca="1" si="872"/>
        <v>0.11013852556047599</v>
      </c>
      <c r="C9364" s="134" t="s">
        <v>17479</v>
      </c>
      <c r="D9364" s="128" t="s">
        <v>17480</v>
      </c>
      <c r="E9364" s="21"/>
      <c r="F9364" s="22"/>
      <c r="G9364" s="22"/>
      <c r="H9364" s="22"/>
      <c r="I9364" s="23"/>
      <c r="J9364" s="64" t="str">
        <f t="shared" si="873"/>
        <v>➸</v>
      </c>
      <c r="K9364" s="117" t="str">
        <f>词典存放目录!$A$1&amp;L9364&amp;M9364</f>
        <v>F:\《自创文法查阅Excel》4.1备份\《B词汇·红宝书》\红宝书15版图片\9839-りこてき【利己的】.jpg</v>
      </c>
      <c r="L9364" s="9" t="s">
        <v>18120</v>
      </c>
      <c r="M9364" s="117" t="s">
        <v>27479</v>
      </c>
      <c r="N9364" s="36" t="str">
        <f t="shared" si="874"/>
        <v>▶</v>
      </c>
      <c r="O9364" s="37" t="s">
        <v>18085</v>
      </c>
      <c r="P9364" s="37">
        <v>8</v>
      </c>
      <c r="Q9364" s="37" t="s">
        <v>23</v>
      </c>
      <c r="R9364" s="9" t="str">
        <f>词典存放目录!$A$1&amp;O9364&amp;P9364&amp;Q9364</f>
        <v>F:\《自创文法查阅Excel》4.1备份\《B词汇·红宝书》\红宝书MP3分割\42 n1-り (8).mp3</v>
      </c>
      <c r="S9364" s="38"/>
      <c r="T9364" s="56"/>
      <c r="U9364" s="56"/>
      <c r="V9364" s="30" t="str">
        <f t="shared" si="871"/>
        <v/>
      </c>
      <c r="W9364" s="29"/>
      <c r="X9364" s="9" t="s">
        <v>464</v>
      </c>
    </row>
    <row r="9365" spans="1:24" s="57" customFormat="1" ht="24">
      <c r="A9365" s="31">
        <v>9840</v>
      </c>
      <c r="B9365" s="32">
        <f t="shared" ca="1" si="872"/>
        <v>0.88538532617992949</v>
      </c>
      <c r="C9365" s="134" t="s">
        <v>17481</v>
      </c>
      <c r="D9365" s="128" t="s">
        <v>17482</v>
      </c>
      <c r="E9365" s="21"/>
      <c r="F9365" s="22"/>
      <c r="G9365" s="22"/>
      <c r="H9365" s="22"/>
      <c r="I9365" s="23"/>
      <c r="J9365" s="64" t="str">
        <f t="shared" si="873"/>
        <v>➸</v>
      </c>
      <c r="K9365" s="117" t="str">
        <f>词典存放目录!$A$1&amp;L9365&amp;M9365</f>
        <v>F:\《自创文法查阅Excel》4.1备份\《B词汇·红宝书》\红宝书15版图片\9840-りじゅん【利潤】.jpg</v>
      </c>
      <c r="L9365" s="9" t="s">
        <v>18120</v>
      </c>
      <c r="M9365" s="117" t="s">
        <v>27480</v>
      </c>
      <c r="N9365" s="36" t="str">
        <f t="shared" si="874"/>
        <v>▶</v>
      </c>
      <c r="O9365" s="37" t="s">
        <v>18085</v>
      </c>
      <c r="P9365" s="37">
        <v>9</v>
      </c>
      <c r="Q9365" s="37" t="s">
        <v>23</v>
      </c>
      <c r="R9365" s="9" t="str">
        <f>词典存放目录!$A$1&amp;O9365&amp;P9365&amp;Q9365</f>
        <v>F:\《自创文法查阅Excel》4.1备份\《B词汇·红宝书》\红宝书MP3分割\42 n1-り (9).mp3</v>
      </c>
      <c r="S9365" s="38"/>
      <c r="T9365" s="56"/>
      <c r="U9365" s="56"/>
      <c r="V9365" s="30" t="str">
        <f t="shared" si="871"/>
        <v/>
      </c>
      <c r="W9365" s="29"/>
      <c r="X9365" s="9" t="s">
        <v>464</v>
      </c>
    </row>
    <row r="9366" spans="1:24" s="57" customFormat="1" ht="24">
      <c r="A9366" s="31">
        <v>9841</v>
      </c>
      <c r="B9366" s="32">
        <f t="shared" ca="1" si="872"/>
        <v>0.54556334023349107</v>
      </c>
      <c r="C9366" s="134" t="s">
        <v>17483</v>
      </c>
      <c r="D9366" s="128" t="s">
        <v>17484</v>
      </c>
      <c r="E9366" s="21"/>
      <c r="F9366" s="22"/>
      <c r="G9366" s="22"/>
      <c r="H9366" s="22"/>
      <c r="I9366" s="23"/>
      <c r="J9366" s="64" t="str">
        <f t="shared" si="873"/>
        <v>➸</v>
      </c>
      <c r="K9366" s="117" t="str">
        <f>词典存放目录!$A$1&amp;L9366&amp;M9366</f>
        <v>F:\《自创文法查阅Excel》4.1备份\《B词汇·红宝书》\红宝书15版图片\9841-りせい【理性】.jpg</v>
      </c>
      <c r="L9366" s="9" t="s">
        <v>18120</v>
      </c>
      <c r="M9366" s="117" t="s">
        <v>27481</v>
      </c>
      <c r="N9366" s="36" t="str">
        <f t="shared" si="874"/>
        <v>▶</v>
      </c>
      <c r="O9366" s="37" t="s">
        <v>18085</v>
      </c>
      <c r="P9366" s="37">
        <v>10</v>
      </c>
      <c r="Q9366" s="37" t="s">
        <v>23</v>
      </c>
      <c r="R9366" s="9" t="str">
        <f>词典存放目录!$A$1&amp;O9366&amp;P9366&amp;Q9366</f>
        <v>F:\《自创文法查阅Excel》4.1备份\《B词汇·红宝书》\红宝书MP3分割\42 n1-り (10).mp3</v>
      </c>
      <c r="S9366" s="38"/>
      <c r="T9366" s="56"/>
      <c r="U9366" s="56"/>
      <c r="V9366" s="30" t="str">
        <f t="shared" si="871"/>
        <v/>
      </c>
      <c r="W9366" s="29"/>
      <c r="X9366" s="9" t="s">
        <v>464</v>
      </c>
    </row>
    <row r="9367" spans="1:24" s="57" customFormat="1" ht="24">
      <c r="A9367" s="31">
        <v>9842</v>
      </c>
      <c r="B9367" s="32">
        <f t="shared" ca="1" si="872"/>
        <v>0.96882244739185297</v>
      </c>
      <c r="C9367" s="134" t="s">
        <v>17485</v>
      </c>
      <c r="D9367" s="128" t="s">
        <v>17486</v>
      </c>
      <c r="E9367" s="21"/>
      <c r="F9367" s="22"/>
      <c r="G9367" s="22"/>
      <c r="H9367" s="22"/>
      <c r="I9367" s="23"/>
      <c r="J9367" s="64" t="str">
        <f t="shared" si="873"/>
        <v>➸</v>
      </c>
      <c r="K9367" s="117" t="str">
        <f>词典存放目录!$A$1&amp;L9367&amp;M9367</f>
        <v>F:\《自创文法查阅Excel》4.1备份\《B词汇·红宝书》\红宝书15版图片\9842-りち【理知】.jpg</v>
      </c>
      <c r="L9367" s="9" t="s">
        <v>18120</v>
      </c>
      <c r="M9367" s="117" t="s">
        <v>27482</v>
      </c>
      <c r="N9367" s="36" t="str">
        <f t="shared" si="874"/>
        <v>▶</v>
      </c>
      <c r="O9367" s="37" t="s">
        <v>18085</v>
      </c>
      <c r="P9367" s="37">
        <v>11</v>
      </c>
      <c r="Q9367" s="37" t="s">
        <v>23</v>
      </c>
      <c r="R9367" s="9" t="str">
        <f>词典存放目录!$A$1&amp;O9367&amp;P9367&amp;Q9367</f>
        <v>F:\《自创文法查阅Excel》4.1备份\《B词汇·红宝书》\红宝书MP3分割\42 n1-り (11).mp3</v>
      </c>
      <c r="S9367" s="38"/>
      <c r="T9367" s="56"/>
      <c r="U9367" s="56"/>
      <c r="V9367" s="30"/>
      <c r="W9367" s="29"/>
      <c r="X9367" s="9" t="s">
        <v>464</v>
      </c>
    </row>
    <row r="9368" spans="1:24" s="57" customFormat="1" ht="24">
      <c r="A9368" s="31">
        <v>9843</v>
      </c>
      <c r="B9368" s="32">
        <f t="shared" ca="1" si="872"/>
        <v>0.58570300118389562</v>
      </c>
      <c r="C9368" s="134" t="s">
        <v>17487</v>
      </c>
      <c r="D9368" s="128" t="s">
        <v>17488</v>
      </c>
      <c r="E9368" s="21"/>
      <c r="F9368" s="22"/>
      <c r="G9368" s="22"/>
      <c r="H9368" s="22"/>
      <c r="I9368" s="23"/>
      <c r="J9368" s="64" t="str">
        <f t="shared" si="873"/>
        <v>➸</v>
      </c>
      <c r="K9368" s="117" t="str">
        <f>词典存放目录!$A$1&amp;L9368&amp;M9368</f>
        <v>F:\《自创文法查阅Excel》4.1备份\《B词汇·红宝书》\红宝书15版图片\9843-りっしょく【立食】.jpg</v>
      </c>
      <c r="L9368" s="9" t="s">
        <v>18120</v>
      </c>
      <c r="M9368" s="117" t="s">
        <v>27483</v>
      </c>
      <c r="N9368" s="36" t="str">
        <f t="shared" si="874"/>
        <v>▶</v>
      </c>
      <c r="O9368" s="37" t="s">
        <v>18085</v>
      </c>
      <c r="P9368" s="37">
        <v>12</v>
      </c>
      <c r="Q9368" s="37" t="s">
        <v>23</v>
      </c>
      <c r="R9368" s="9" t="str">
        <f>词典存放目录!$A$1&amp;O9368&amp;P9368&amp;Q9368</f>
        <v>F:\《自创文法查阅Excel》4.1备份\《B词汇·红宝书》\红宝书MP3分割\42 n1-り (12).mp3</v>
      </c>
      <c r="S9368" s="38"/>
      <c r="T9368" s="56"/>
      <c r="U9368" s="56"/>
      <c r="V9368" s="30"/>
      <c r="W9368" s="29"/>
      <c r="X9368" s="9" t="s">
        <v>464</v>
      </c>
    </row>
    <row r="9369" spans="1:24" s="57" customFormat="1" ht="24">
      <c r="A9369" s="31">
        <v>9844</v>
      </c>
      <c r="B9369" s="32">
        <f t="shared" ca="1" si="872"/>
        <v>0.9853497849800984</v>
      </c>
      <c r="C9369" s="134" t="s">
        <v>17489</v>
      </c>
      <c r="D9369" s="128" t="s">
        <v>17490</v>
      </c>
      <c r="E9369" s="21"/>
      <c r="F9369" s="22"/>
      <c r="G9369" s="22"/>
      <c r="H9369" s="22"/>
      <c r="I9369" s="23"/>
      <c r="J9369" s="64" t="str">
        <f t="shared" si="873"/>
        <v>➸</v>
      </c>
      <c r="K9369" s="117" t="str">
        <f>词典存放目录!$A$1&amp;L9369&amp;M9369</f>
        <v>F:\《自创文法查阅Excel》4.1备份\《B词汇·红宝书》\红宝书15版图片\9844-りったい【立体】.jpg</v>
      </c>
      <c r="L9369" s="9" t="s">
        <v>18120</v>
      </c>
      <c r="M9369" s="117" t="s">
        <v>27484</v>
      </c>
      <c r="N9369" s="36" t="str">
        <f t="shared" si="874"/>
        <v>▶</v>
      </c>
      <c r="O9369" s="37" t="s">
        <v>18085</v>
      </c>
      <c r="P9369" s="37">
        <v>13</v>
      </c>
      <c r="Q9369" s="37" t="s">
        <v>23</v>
      </c>
      <c r="R9369" s="9" t="str">
        <f>词典存放目录!$A$1&amp;O9369&amp;P9369&amp;Q9369</f>
        <v>F:\《自创文法查阅Excel》4.1备份\《B词汇·红宝书》\红宝书MP3分割\42 n1-り (13).mp3</v>
      </c>
      <c r="S9369" s="38"/>
      <c r="T9369" s="56"/>
      <c r="U9369" s="56"/>
      <c r="V9369" s="30" t="str">
        <f t="shared" ref="V9369:V9400" si="875">IF(COUNTA(S9369:U9369)=0,"",COUNTIF(S9369:U9369,"0")/COUNTA(S9369:U9369))</f>
        <v/>
      </c>
      <c r="W9369" s="29"/>
      <c r="X9369" s="9" t="s">
        <v>464</v>
      </c>
    </row>
    <row r="9370" spans="1:24" s="57" customFormat="1" ht="24">
      <c r="A9370" s="31">
        <v>9845</v>
      </c>
      <c r="B9370" s="32">
        <f t="shared" ca="1" si="872"/>
        <v>0.25827826257579656</v>
      </c>
      <c r="C9370" s="134" t="s">
        <v>17491</v>
      </c>
      <c r="D9370" s="128" t="s">
        <v>17492</v>
      </c>
      <c r="E9370" s="21"/>
      <c r="F9370" s="22"/>
      <c r="G9370" s="22"/>
      <c r="H9370" s="22"/>
      <c r="I9370" s="23"/>
      <c r="J9370" s="64" t="str">
        <f t="shared" si="873"/>
        <v>➸</v>
      </c>
      <c r="K9370" s="117" t="str">
        <f>词典存放目录!$A$1&amp;L9370&amp;M9370</f>
        <v>F:\《自创文法查阅Excel》4.1备份\《B词汇·红宝书》\红宝书15版图片\9845-りてん【利点】.jpg</v>
      </c>
      <c r="L9370" s="9" t="s">
        <v>18120</v>
      </c>
      <c r="M9370" s="117" t="s">
        <v>27485</v>
      </c>
      <c r="N9370" s="36" t="str">
        <f t="shared" si="874"/>
        <v>▶</v>
      </c>
      <c r="O9370" s="37" t="s">
        <v>18085</v>
      </c>
      <c r="P9370" s="37">
        <v>14</v>
      </c>
      <c r="Q9370" s="37" t="s">
        <v>23</v>
      </c>
      <c r="R9370" s="9" t="str">
        <f>词典存放目录!$A$1&amp;O9370&amp;P9370&amp;Q9370</f>
        <v>F:\《自创文法查阅Excel》4.1备份\《B词汇·红宝书》\红宝书MP3分割\42 n1-り (14).mp3</v>
      </c>
      <c r="S9370" s="38"/>
      <c r="T9370" s="56"/>
      <c r="U9370" s="56"/>
      <c r="V9370" s="30" t="str">
        <f t="shared" si="875"/>
        <v/>
      </c>
      <c r="W9370" s="29"/>
      <c r="X9370" s="9" t="s">
        <v>464</v>
      </c>
    </row>
    <row r="9371" spans="1:24" s="57" customFormat="1" ht="24">
      <c r="A9371" s="31">
        <v>9846</v>
      </c>
      <c r="B9371" s="32">
        <f t="shared" ca="1" si="872"/>
        <v>0.329384943701024</v>
      </c>
      <c r="C9371" s="134" t="s">
        <v>17493</v>
      </c>
      <c r="D9371" s="128" t="s">
        <v>17494</v>
      </c>
      <c r="E9371" s="21"/>
      <c r="F9371" s="22"/>
      <c r="G9371" s="22"/>
      <c r="H9371" s="22"/>
      <c r="I9371" s="23"/>
      <c r="J9371" s="64" t="str">
        <f t="shared" si="873"/>
        <v>➸</v>
      </c>
      <c r="K9371" s="117" t="str">
        <f>词典存放目录!$A$1&amp;L9371&amp;M9371</f>
        <v>F:\《自创文法查阅Excel》4.1备份\《B词汇·红宝书》\红宝书15版图片\9846-りねん【理念】.jpg</v>
      </c>
      <c r="L9371" s="9" t="s">
        <v>18120</v>
      </c>
      <c r="M9371" s="117" t="s">
        <v>27486</v>
      </c>
      <c r="N9371" s="36" t="str">
        <f t="shared" si="874"/>
        <v>▶</v>
      </c>
      <c r="O9371" s="37" t="s">
        <v>18085</v>
      </c>
      <c r="P9371" s="37">
        <v>15</v>
      </c>
      <c r="Q9371" s="37" t="s">
        <v>23</v>
      </c>
      <c r="R9371" s="9" t="str">
        <f>词典存放目录!$A$1&amp;O9371&amp;P9371&amp;Q9371</f>
        <v>F:\《自创文法查阅Excel》4.1备份\《B词汇·红宝书》\红宝书MP3分割\42 n1-り (15).mp3</v>
      </c>
      <c r="S9371" s="38"/>
      <c r="T9371" s="56"/>
      <c r="U9371" s="56"/>
      <c r="V9371" s="30" t="str">
        <f t="shared" si="875"/>
        <v/>
      </c>
      <c r="W9371" s="29"/>
      <c r="X9371" s="9" t="s">
        <v>464</v>
      </c>
    </row>
    <row r="9372" spans="1:24" s="57" customFormat="1" ht="24">
      <c r="A9372" s="31">
        <v>9847</v>
      </c>
      <c r="B9372" s="32">
        <f t="shared" ca="1" si="872"/>
        <v>0.15024663158024354</v>
      </c>
      <c r="C9372" s="134" t="s">
        <v>17495</v>
      </c>
      <c r="D9372" s="128" t="s">
        <v>17496</v>
      </c>
      <c r="E9372" s="21"/>
      <c r="F9372" s="22"/>
      <c r="G9372" s="22"/>
      <c r="H9372" s="22"/>
      <c r="I9372" s="23"/>
      <c r="J9372" s="64" t="str">
        <f t="shared" si="873"/>
        <v>➸</v>
      </c>
      <c r="K9372" s="117" t="str">
        <f>词典存放目录!$A$1&amp;L9372&amp;M9372</f>
        <v>F:\《自创文法查阅Excel》4.1备份\《B词汇·红宝书》\红宝书15版图片\9847-リハビリ【rehabilitation】.jpg</v>
      </c>
      <c r="L9372" s="9" t="s">
        <v>18120</v>
      </c>
      <c r="M9372" s="117" t="s">
        <v>27487</v>
      </c>
      <c r="N9372" s="36" t="str">
        <f t="shared" si="874"/>
        <v>▶</v>
      </c>
      <c r="O9372" s="37" t="s">
        <v>18085</v>
      </c>
      <c r="P9372" s="37">
        <v>16</v>
      </c>
      <c r="Q9372" s="37" t="s">
        <v>23</v>
      </c>
      <c r="R9372" s="9" t="str">
        <f>词典存放目录!$A$1&amp;O9372&amp;P9372&amp;Q9372</f>
        <v>F:\《自创文法查阅Excel》4.1备份\《B词汇·红宝书》\红宝书MP3分割\42 n1-り (16).mp3</v>
      </c>
      <c r="S9372" s="38"/>
      <c r="T9372" s="56"/>
      <c r="U9372" s="56"/>
      <c r="V9372" s="30" t="str">
        <f t="shared" si="875"/>
        <v/>
      </c>
      <c r="W9372" s="29"/>
      <c r="X9372" s="9" t="s">
        <v>464</v>
      </c>
    </row>
    <row r="9373" spans="1:24" s="57" customFormat="1" ht="24">
      <c r="A9373" s="31">
        <v>9848</v>
      </c>
      <c r="B9373" s="32">
        <f t="shared" ca="1" si="872"/>
        <v>0.42015511375358716</v>
      </c>
      <c r="C9373" s="134" t="s">
        <v>17497</v>
      </c>
      <c r="D9373" s="128" t="s">
        <v>17498</v>
      </c>
      <c r="E9373" s="21"/>
      <c r="F9373" s="22"/>
      <c r="G9373" s="22"/>
      <c r="H9373" s="22"/>
      <c r="I9373" s="23"/>
      <c r="J9373" s="64" t="str">
        <f t="shared" si="873"/>
        <v>➸</v>
      </c>
      <c r="K9373" s="117" t="str">
        <f>词典存放目录!$A$1&amp;L9373&amp;M9373</f>
        <v>F:\《自创文法查阅Excel》4.1备份\《B词汇·红宝书》\红宝书15版图片\9848-りふじん【理不尽】.jpg</v>
      </c>
      <c r="L9373" s="9" t="s">
        <v>18120</v>
      </c>
      <c r="M9373" s="117" t="s">
        <v>27488</v>
      </c>
      <c r="N9373" s="36" t="str">
        <f t="shared" si="874"/>
        <v>▶</v>
      </c>
      <c r="O9373" s="37" t="s">
        <v>18085</v>
      </c>
      <c r="P9373" s="37">
        <v>17</v>
      </c>
      <c r="Q9373" s="37" t="s">
        <v>23</v>
      </c>
      <c r="R9373" s="9" t="str">
        <f>词典存放目录!$A$1&amp;O9373&amp;P9373&amp;Q9373</f>
        <v>F:\《自创文法查阅Excel》4.1备份\《B词汇·红宝书》\红宝书MP3分割\42 n1-り (17).mp3</v>
      </c>
      <c r="S9373" s="38"/>
      <c r="T9373" s="56"/>
      <c r="U9373" s="56"/>
      <c r="V9373" s="30" t="str">
        <f t="shared" si="875"/>
        <v/>
      </c>
      <c r="W9373" s="29"/>
      <c r="X9373" s="9" t="s">
        <v>464</v>
      </c>
    </row>
    <row r="9374" spans="1:24" s="57" customFormat="1" ht="24">
      <c r="A9374" s="31">
        <v>9849</v>
      </c>
      <c r="B9374" s="32">
        <f t="shared" ca="1" si="872"/>
        <v>0.17767423904252322</v>
      </c>
      <c r="C9374" s="134" t="s">
        <v>17499</v>
      </c>
      <c r="D9374" s="128" t="s">
        <v>17500</v>
      </c>
      <c r="E9374" s="21"/>
      <c r="F9374" s="22"/>
      <c r="G9374" s="22"/>
      <c r="H9374" s="22"/>
      <c r="I9374" s="23"/>
      <c r="J9374" s="64" t="str">
        <f t="shared" si="873"/>
        <v>➸</v>
      </c>
      <c r="K9374" s="117" t="str">
        <f>词典存放目录!$A$1&amp;L9374&amp;M9374</f>
        <v>F:\《自创文法查阅Excel》4.1备份\《B词汇·红宝书》\红宝书15版图片\9849-リフレッシュ【refresh】.jpg</v>
      </c>
      <c r="L9374" s="9" t="s">
        <v>18120</v>
      </c>
      <c r="M9374" s="117" t="s">
        <v>27489</v>
      </c>
      <c r="N9374" s="36" t="str">
        <f t="shared" si="874"/>
        <v>▶</v>
      </c>
      <c r="O9374" s="37" t="s">
        <v>18085</v>
      </c>
      <c r="P9374" s="37">
        <v>18</v>
      </c>
      <c r="Q9374" s="37" t="s">
        <v>23</v>
      </c>
      <c r="R9374" s="9" t="str">
        <f>词典存放目录!$A$1&amp;O9374&amp;P9374&amp;Q9374</f>
        <v>F:\《自创文法查阅Excel》4.1备份\《B词汇·红宝书》\红宝书MP3分割\42 n1-り (18).mp3</v>
      </c>
      <c r="S9374" s="38"/>
      <c r="T9374" s="56"/>
      <c r="U9374" s="56"/>
      <c r="V9374" s="30" t="str">
        <f t="shared" si="875"/>
        <v/>
      </c>
      <c r="W9374" s="29"/>
      <c r="X9374" s="9" t="s">
        <v>464</v>
      </c>
    </row>
    <row r="9375" spans="1:24" s="57" customFormat="1" ht="24">
      <c r="A9375" s="31">
        <v>9850</v>
      </c>
      <c r="B9375" s="32">
        <f t="shared" ca="1" si="872"/>
        <v>7.6184115488096116E-2</v>
      </c>
      <c r="C9375" s="134" t="s">
        <v>17501</v>
      </c>
      <c r="D9375" s="128" t="s">
        <v>17502</v>
      </c>
      <c r="E9375" s="21"/>
      <c r="F9375" s="22"/>
      <c r="G9375" s="22"/>
      <c r="H9375" s="22"/>
      <c r="I9375" s="23"/>
      <c r="J9375" s="64" t="str">
        <f t="shared" si="873"/>
        <v>➸</v>
      </c>
      <c r="K9375" s="117" t="str">
        <f>词典存放目录!$A$1&amp;L9375&amp;M9375</f>
        <v>F:\《自创文法查阅Excel》4.1备份\《B词汇·红宝书》\红宝书15版图片\9850-リミット【limit】.jpg</v>
      </c>
      <c r="L9375" s="9" t="s">
        <v>18120</v>
      </c>
      <c r="M9375" s="117" t="s">
        <v>27490</v>
      </c>
      <c r="N9375" s="36" t="str">
        <f t="shared" si="874"/>
        <v>▶</v>
      </c>
      <c r="O9375" s="37" t="s">
        <v>18085</v>
      </c>
      <c r="P9375" s="37">
        <v>19</v>
      </c>
      <c r="Q9375" s="37" t="s">
        <v>23</v>
      </c>
      <c r="R9375" s="9" t="str">
        <f>词典存放目录!$A$1&amp;O9375&amp;P9375&amp;Q9375</f>
        <v>F:\《自创文法查阅Excel》4.1备份\《B词汇·红宝书》\红宝书MP3分割\42 n1-り (19).mp3</v>
      </c>
      <c r="S9375" s="38"/>
      <c r="T9375" s="56"/>
      <c r="U9375" s="56"/>
      <c r="V9375" s="30" t="str">
        <f t="shared" si="875"/>
        <v/>
      </c>
      <c r="W9375" s="29"/>
      <c r="X9375" s="9" t="s">
        <v>464</v>
      </c>
    </row>
    <row r="9376" spans="1:24" s="57" customFormat="1" ht="24">
      <c r="A9376" s="31">
        <v>9851</v>
      </c>
      <c r="B9376" s="32">
        <f t="shared" ca="1" si="872"/>
        <v>0.87923051504081073</v>
      </c>
      <c r="C9376" s="134" t="s">
        <v>17503</v>
      </c>
      <c r="D9376" s="128" t="s">
        <v>17504</v>
      </c>
      <c r="E9376" s="21"/>
      <c r="F9376" s="22"/>
      <c r="G9376" s="22"/>
      <c r="H9376" s="22"/>
      <c r="I9376" s="23"/>
      <c r="J9376" s="35" t="str">
        <f t="shared" si="873"/>
        <v>➸</v>
      </c>
      <c r="K9376" s="117" t="str">
        <f>词典存放目录!$A$1&amp;L9376&amp;M9376</f>
        <v>F:\《自创文法查阅Excel》4.1备份\《B词汇·红宝书》\红宝书15版图片\9851-りゃくだつ【略奪·掠奪】.jpg</v>
      </c>
      <c r="L9376" s="9" t="s">
        <v>18120</v>
      </c>
      <c r="M9376" s="117" t="s">
        <v>27491</v>
      </c>
      <c r="N9376" s="36" t="str">
        <f t="shared" si="874"/>
        <v>▶</v>
      </c>
      <c r="O9376" s="37" t="s">
        <v>18085</v>
      </c>
      <c r="P9376" s="37">
        <v>20</v>
      </c>
      <c r="Q9376" s="37" t="s">
        <v>23</v>
      </c>
      <c r="R9376" s="9" t="str">
        <f>词典存放目录!$A$1&amp;O9376&amp;P9376&amp;Q9376</f>
        <v>F:\《自创文法查阅Excel》4.1备份\《B词汇·红宝书》\红宝书MP3分割\42 n1-り (20).mp3</v>
      </c>
      <c r="S9376" s="38"/>
      <c r="T9376" s="56"/>
      <c r="U9376" s="56"/>
      <c r="V9376" s="30" t="str">
        <f t="shared" si="875"/>
        <v/>
      </c>
      <c r="W9376" s="29"/>
      <c r="X9376" s="9" t="s">
        <v>464</v>
      </c>
    </row>
    <row r="9377" spans="1:24" s="57" customFormat="1" ht="24">
      <c r="A9377" s="31">
        <v>9852</v>
      </c>
      <c r="B9377" s="32">
        <f t="shared" ca="1" si="872"/>
        <v>0.14099259571919553</v>
      </c>
      <c r="C9377" s="134" t="s">
        <v>17505</v>
      </c>
      <c r="D9377" s="128" t="s">
        <v>17506</v>
      </c>
      <c r="E9377" s="21"/>
      <c r="F9377" s="22"/>
      <c r="G9377" s="22"/>
      <c r="H9377" s="22"/>
      <c r="I9377" s="23"/>
      <c r="J9377" s="35" t="str">
        <f t="shared" si="873"/>
        <v>➸</v>
      </c>
      <c r="K9377" s="117" t="str">
        <f>词典存放目录!$A$1&amp;L9377&amp;M9377</f>
        <v>F:\《自创文法查阅Excel》4.1备份\《B词汇·红宝书》\红宝书15版图片\9852-りゅうちょう【流暢】.jpg</v>
      </c>
      <c r="L9377" s="9" t="s">
        <v>18120</v>
      </c>
      <c r="M9377" s="117" t="s">
        <v>27492</v>
      </c>
      <c r="N9377" s="36" t="str">
        <f t="shared" si="874"/>
        <v>▶</v>
      </c>
      <c r="O9377" s="37" t="s">
        <v>18085</v>
      </c>
      <c r="P9377" s="37">
        <v>21</v>
      </c>
      <c r="Q9377" s="37" t="s">
        <v>23</v>
      </c>
      <c r="R9377" s="9" t="str">
        <f>词典存放目录!$A$1&amp;O9377&amp;P9377&amp;Q9377</f>
        <v>F:\《自创文法查阅Excel》4.1备份\《B词汇·红宝书》\红宝书MP3分割\42 n1-り (21).mp3</v>
      </c>
      <c r="S9377" s="38"/>
      <c r="T9377" s="56"/>
      <c r="U9377" s="56"/>
      <c r="V9377" s="30" t="str">
        <f t="shared" si="875"/>
        <v/>
      </c>
      <c r="W9377" s="69"/>
      <c r="X9377" s="9" t="s">
        <v>464</v>
      </c>
    </row>
    <row r="9378" spans="1:24" s="57" customFormat="1" ht="24">
      <c r="A9378" s="31">
        <v>9853</v>
      </c>
      <c r="B9378" s="32">
        <f t="shared" ca="1" si="872"/>
        <v>0.70034076998011296</v>
      </c>
      <c r="C9378" s="134" t="s">
        <v>17507</v>
      </c>
      <c r="D9378" s="128" t="s">
        <v>17508</v>
      </c>
      <c r="E9378" s="21"/>
      <c r="F9378" s="22"/>
      <c r="G9378" s="22"/>
      <c r="H9378" s="22"/>
      <c r="I9378" s="23"/>
      <c r="J9378" s="35" t="str">
        <f t="shared" si="873"/>
        <v>➸</v>
      </c>
      <c r="K9378" s="117" t="str">
        <f>词典存放目录!$A$1&amp;L9378&amp;M9378</f>
        <v>F:\《自创文法查阅Excel》4.1备份\《B词汇·红宝书》\红宝书15版图片\9853-りゅうつう【流通】.jpg</v>
      </c>
      <c r="L9378" s="9" t="s">
        <v>18120</v>
      </c>
      <c r="M9378" s="117" t="s">
        <v>27493</v>
      </c>
      <c r="N9378" s="36" t="str">
        <f t="shared" si="874"/>
        <v>▶</v>
      </c>
      <c r="O9378" s="37" t="s">
        <v>18085</v>
      </c>
      <c r="P9378" s="37">
        <v>22</v>
      </c>
      <c r="Q9378" s="37" t="s">
        <v>23</v>
      </c>
      <c r="R9378" s="9" t="str">
        <f>词典存放目录!$A$1&amp;O9378&amp;P9378&amp;Q9378</f>
        <v>F:\《自创文法查阅Excel》4.1备份\《B词汇·红宝书》\红宝书MP3分割\42 n1-り (22).mp3</v>
      </c>
      <c r="S9378" s="38"/>
      <c r="T9378" s="56"/>
      <c r="U9378" s="56"/>
      <c r="V9378" s="30" t="str">
        <f t="shared" si="875"/>
        <v/>
      </c>
      <c r="W9378" s="69"/>
      <c r="X9378" s="9" t="s">
        <v>464</v>
      </c>
    </row>
    <row r="9379" spans="1:24" s="57" customFormat="1" ht="24">
      <c r="A9379" s="31">
        <v>9854</v>
      </c>
      <c r="B9379" s="32">
        <f t="shared" ca="1" si="872"/>
        <v>0.65586682953791964</v>
      </c>
      <c r="C9379" s="134" t="s">
        <v>17509</v>
      </c>
      <c r="D9379" s="128" t="s">
        <v>17510</v>
      </c>
      <c r="E9379" s="21"/>
      <c r="F9379" s="22"/>
      <c r="G9379" s="22"/>
      <c r="H9379" s="22"/>
      <c r="I9379" s="23"/>
      <c r="J9379" s="35" t="str">
        <f t="shared" si="873"/>
        <v>➸</v>
      </c>
      <c r="K9379" s="117" t="str">
        <f>词典存放目录!$A$1&amp;L9379&amp;M9379</f>
        <v>F:\《自创文法查阅Excel》4.1备份\《B词汇·红宝书》\红宝书15版图片\9854-りょういき【領域】.jpg</v>
      </c>
      <c r="L9379" s="9" t="s">
        <v>18120</v>
      </c>
      <c r="M9379" s="117" t="s">
        <v>27494</v>
      </c>
      <c r="N9379" s="36" t="str">
        <f t="shared" si="874"/>
        <v>▶</v>
      </c>
      <c r="O9379" s="37" t="s">
        <v>18085</v>
      </c>
      <c r="P9379" s="37">
        <v>23</v>
      </c>
      <c r="Q9379" s="37" t="s">
        <v>23</v>
      </c>
      <c r="R9379" s="9" t="str">
        <f>词典存放目录!$A$1&amp;O9379&amp;P9379&amp;Q9379</f>
        <v>F:\《自创文法查阅Excel》4.1备份\《B词汇·红宝书》\红宝书MP3分割\42 n1-り (23).mp3</v>
      </c>
      <c r="S9379" s="38"/>
      <c r="T9379" s="56"/>
      <c r="U9379" s="56"/>
      <c r="V9379" s="30" t="str">
        <f t="shared" si="875"/>
        <v/>
      </c>
      <c r="W9379" s="29"/>
      <c r="X9379" s="9" t="s">
        <v>464</v>
      </c>
    </row>
    <row r="9380" spans="1:24" s="57" customFormat="1" ht="24">
      <c r="A9380" s="31">
        <v>9855</v>
      </c>
      <c r="B9380" s="32">
        <f t="shared" ca="1" si="872"/>
        <v>0.96467172417877944</v>
      </c>
      <c r="C9380" s="134" t="s">
        <v>17451</v>
      </c>
      <c r="D9380" s="128" t="s">
        <v>17511</v>
      </c>
      <c r="E9380" s="21"/>
      <c r="F9380" s="22"/>
      <c r="G9380" s="22"/>
      <c r="H9380" s="22"/>
      <c r="I9380" s="23"/>
      <c r="J9380" s="35" t="str">
        <f t="shared" si="873"/>
        <v>➸</v>
      </c>
      <c r="K9380" s="117" t="str">
        <f>词典存放目录!$A$1&amp;L9380&amp;M9380</f>
        <v>F:\《自创文法查阅Excel》4.1备份\《B词汇·红宝书》\红宝书15版图片\9855-りょうかい【領海】.jpg</v>
      </c>
      <c r="L9380" s="9" t="s">
        <v>18120</v>
      </c>
      <c r="M9380" s="117" t="s">
        <v>27495</v>
      </c>
      <c r="N9380" s="36" t="str">
        <f t="shared" si="874"/>
        <v>▶</v>
      </c>
      <c r="O9380" s="37" t="s">
        <v>18085</v>
      </c>
      <c r="P9380" s="37">
        <v>24</v>
      </c>
      <c r="Q9380" s="37" t="s">
        <v>23</v>
      </c>
      <c r="R9380" s="9" t="str">
        <f>词典存放目录!$A$1&amp;O9380&amp;P9380&amp;Q9380</f>
        <v>F:\《自创文法查阅Excel》4.1备份\《B词汇·红宝书》\红宝书MP3分割\42 n1-り (24).mp3</v>
      </c>
      <c r="S9380" s="38"/>
      <c r="T9380" s="56"/>
      <c r="U9380" s="56"/>
      <c r="V9380" s="30" t="str">
        <f t="shared" si="875"/>
        <v/>
      </c>
      <c r="W9380" s="29"/>
      <c r="X9380" s="9" t="s">
        <v>464</v>
      </c>
    </row>
    <row r="9381" spans="1:24" s="57" customFormat="1" ht="24">
      <c r="A9381" s="31">
        <v>9856</v>
      </c>
      <c r="B9381" s="32">
        <f t="shared" ca="1" si="872"/>
        <v>7.7107346932128507E-2</v>
      </c>
      <c r="C9381" s="134" t="s">
        <v>17512</v>
      </c>
      <c r="D9381" s="128" t="s">
        <v>17513</v>
      </c>
      <c r="E9381" s="21"/>
      <c r="F9381" s="22"/>
      <c r="G9381" s="22"/>
      <c r="H9381" s="22"/>
      <c r="I9381" s="23"/>
      <c r="J9381" s="35" t="str">
        <f t="shared" si="873"/>
        <v>➸</v>
      </c>
      <c r="K9381" s="117" t="str">
        <f>词典存放目录!$A$1&amp;L9381&amp;M9381</f>
        <v>F:\《自创文法查阅Excel》4.1备份\《B词汇·红宝书》\红宝书15版图片\9856-りょうきょく【両極】.jpg</v>
      </c>
      <c r="L9381" s="9" t="s">
        <v>18120</v>
      </c>
      <c r="M9381" s="117" t="s">
        <v>27496</v>
      </c>
      <c r="N9381" s="36" t="str">
        <f t="shared" si="874"/>
        <v>▶</v>
      </c>
      <c r="O9381" s="37" t="s">
        <v>18085</v>
      </c>
      <c r="P9381" s="37">
        <v>25</v>
      </c>
      <c r="Q9381" s="37" t="s">
        <v>23</v>
      </c>
      <c r="R9381" s="9" t="str">
        <f>词典存放目录!$A$1&amp;O9381&amp;P9381&amp;Q9381</f>
        <v>F:\《自创文法查阅Excel》4.1备份\《B词汇·红宝书》\红宝书MP3分割\42 n1-り (25).mp3</v>
      </c>
      <c r="S9381" s="38"/>
      <c r="T9381" s="56"/>
      <c r="U9381" s="56"/>
      <c r="V9381" s="30" t="str">
        <f t="shared" si="875"/>
        <v/>
      </c>
      <c r="W9381" s="29"/>
      <c r="X9381" s="9" t="s">
        <v>464</v>
      </c>
    </row>
    <row r="9382" spans="1:24" s="57" customFormat="1" ht="24">
      <c r="A9382" s="31">
        <v>9857</v>
      </c>
      <c r="B9382" s="32">
        <f t="shared" ca="1" si="872"/>
        <v>0.74677711937864955</v>
      </c>
      <c r="C9382" s="134" t="s">
        <v>17514</v>
      </c>
      <c r="D9382" s="128" t="s">
        <v>17515</v>
      </c>
      <c r="E9382" s="21"/>
      <c r="F9382" s="22"/>
      <c r="G9382" s="22"/>
      <c r="H9382" s="22"/>
      <c r="I9382" s="23"/>
      <c r="J9382" s="35" t="str">
        <f t="shared" si="873"/>
        <v>➸</v>
      </c>
      <c r="K9382" s="117" t="str">
        <f>词典存放目录!$A$1&amp;L9382&amp;M9382</f>
        <v>F:\《自创文法查阅Excel》4.1备份\《B词汇·红宝书》\红宝书15版图片\9857-りょうこう【良好】.jpg</v>
      </c>
      <c r="L9382" s="9" t="s">
        <v>18120</v>
      </c>
      <c r="M9382" s="117" t="s">
        <v>27497</v>
      </c>
      <c r="N9382" s="36" t="str">
        <f t="shared" si="874"/>
        <v>▶</v>
      </c>
      <c r="O9382" s="37" t="s">
        <v>18085</v>
      </c>
      <c r="P9382" s="37">
        <v>26</v>
      </c>
      <c r="Q9382" s="37" t="s">
        <v>23</v>
      </c>
      <c r="R9382" s="9" t="str">
        <f>词典存放目录!$A$1&amp;O9382&amp;P9382&amp;Q9382</f>
        <v>F:\《自创文法查阅Excel》4.1备份\《B词汇·红宝书》\红宝书MP3分割\42 n1-り (26).mp3</v>
      </c>
      <c r="S9382" s="38"/>
      <c r="T9382" s="56"/>
      <c r="U9382" s="56"/>
      <c r="V9382" s="30" t="str">
        <f t="shared" si="875"/>
        <v/>
      </c>
      <c r="W9382" s="29"/>
      <c r="X9382" s="9" t="s">
        <v>464</v>
      </c>
    </row>
    <row r="9383" spans="1:24" s="57" customFormat="1" ht="24">
      <c r="A9383" s="31">
        <v>9858</v>
      </c>
      <c r="B9383" s="32">
        <f t="shared" ca="1" si="872"/>
        <v>4.6823671924514865E-2</v>
      </c>
      <c r="C9383" s="134" t="s">
        <v>17516</v>
      </c>
      <c r="D9383" s="128" t="s">
        <v>17517</v>
      </c>
      <c r="E9383" s="21"/>
      <c r="F9383" s="22"/>
      <c r="G9383" s="22"/>
      <c r="H9383" s="22"/>
      <c r="I9383" s="23"/>
      <c r="J9383" s="35" t="str">
        <f t="shared" si="873"/>
        <v>➸</v>
      </c>
      <c r="K9383" s="117" t="str">
        <f>词典存放目录!$A$1&amp;L9383&amp;M9383</f>
        <v>F:\《自创文法查阅Excel》4.1备份\《B词汇·红宝书》\红宝书15版图片\9858-りょうさん【量産】.jpg</v>
      </c>
      <c r="L9383" s="9" t="s">
        <v>18120</v>
      </c>
      <c r="M9383" s="117" t="s">
        <v>27498</v>
      </c>
      <c r="N9383" s="36" t="str">
        <f t="shared" si="874"/>
        <v>▶</v>
      </c>
      <c r="O9383" s="37" t="s">
        <v>18085</v>
      </c>
      <c r="P9383" s="37">
        <v>27</v>
      </c>
      <c r="Q9383" s="37" t="s">
        <v>23</v>
      </c>
      <c r="R9383" s="9" t="str">
        <f>词典存放目录!$A$1&amp;O9383&amp;P9383&amp;Q9383</f>
        <v>F:\《自创文法查阅Excel》4.1备份\《B词汇·红宝书》\红宝书MP3分割\42 n1-り (27).mp3</v>
      </c>
      <c r="S9383" s="38"/>
      <c r="T9383" s="56"/>
      <c r="U9383" s="56"/>
      <c r="V9383" s="30" t="str">
        <f t="shared" si="875"/>
        <v/>
      </c>
      <c r="W9383" s="29"/>
      <c r="X9383" s="9" t="s">
        <v>464</v>
      </c>
    </row>
    <row r="9384" spans="1:24" s="57" customFormat="1" ht="24">
      <c r="A9384" s="31">
        <v>9859</v>
      </c>
      <c r="B9384" s="32">
        <f t="shared" ca="1" si="872"/>
        <v>0.6887929374781715</v>
      </c>
      <c r="C9384" s="134" t="s">
        <v>17518</v>
      </c>
      <c r="D9384" s="128" t="s">
        <v>17519</v>
      </c>
      <c r="E9384" s="21"/>
      <c r="F9384" s="22"/>
      <c r="G9384" s="22"/>
      <c r="H9384" s="22"/>
      <c r="I9384" s="23"/>
      <c r="J9384" s="35" t="str">
        <f t="shared" si="873"/>
        <v>➸</v>
      </c>
      <c r="K9384" s="117" t="str">
        <f>词典存放目录!$A$1&amp;L9384&amp;M9384</f>
        <v>F:\《自创文法查阅Excel》4.1备份\《B词汇·红宝书》\红宝书15版图片\9859-りょうしき【良識】.jpg</v>
      </c>
      <c r="L9384" s="9" t="s">
        <v>18120</v>
      </c>
      <c r="M9384" s="117" t="s">
        <v>27499</v>
      </c>
      <c r="N9384" s="36" t="str">
        <f t="shared" si="874"/>
        <v>▶</v>
      </c>
      <c r="O9384" s="37" t="s">
        <v>18085</v>
      </c>
      <c r="P9384" s="37">
        <v>28</v>
      </c>
      <c r="Q9384" s="37" t="s">
        <v>23</v>
      </c>
      <c r="R9384" s="9" t="str">
        <f>词典存放目录!$A$1&amp;O9384&amp;P9384&amp;Q9384</f>
        <v>F:\《自创文法查阅Excel》4.1备份\《B词汇·红宝书》\红宝书MP3分割\42 n1-り (28).mp3</v>
      </c>
      <c r="S9384" s="38"/>
      <c r="T9384" s="56"/>
      <c r="U9384" s="56"/>
      <c r="V9384" s="30" t="str">
        <f t="shared" si="875"/>
        <v/>
      </c>
      <c r="W9384" s="29"/>
      <c r="X9384" s="9" t="s">
        <v>464</v>
      </c>
    </row>
    <row r="9385" spans="1:24" s="57" customFormat="1" ht="24">
      <c r="A9385" s="31">
        <v>9860</v>
      </c>
      <c r="B9385" s="32">
        <f t="shared" ca="1" si="872"/>
        <v>0.54086216128016451</v>
      </c>
      <c r="C9385" s="134" t="s">
        <v>17520</v>
      </c>
      <c r="D9385" s="128" t="s">
        <v>17521</v>
      </c>
      <c r="E9385" s="21"/>
      <c r="F9385" s="22"/>
      <c r="G9385" s="22"/>
      <c r="H9385" s="22"/>
      <c r="I9385" s="23"/>
      <c r="J9385" s="35" t="str">
        <f t="shared" si="873"/>
        <v>➸</v>
      </c>
      <c r="K9385" s="117" t="str">
        <f>词典存放目录!$A$1&amp;L9385&amp;M9385</f>
        <v>F:\《自创文法查阅Excel》4.1备份\《B词汇·红宝书》\红宝书15版图片\9860-りょうしょう【了承】.jpg</v>
      </c>
      <c r="L9385" s="9" t="s">
        <v>18120</v>
      </c>
      <c r="M9385" s="117" t="s">
        <v>27500</v>
      </c>
      <c r="N9385" s="36" t="str">
        <f t="shared" si="874"/>
        <v>▶</v>
      </c>
      <c r="O9385" s="37" t="s">
        <v>18085</v>
      </c>
      <c r="P9385" s="37">
        <v>29</v>
      </c>
      <c r="Q9385" s="37" t="s">
        <v>23</v>
      </c>
      <c r="R9385" s="9" t="str">
        <f>词典存放目录!$A$1&amp;O9385&amp;P9385&amp;Q9385</f>
        <v>F:\《自创文法查阅Excel》4.1备份\《B词汇·红宝书》\红宝书MP3分割\42 n1-り (29).mp3</v>
      </c>
      <c r="S9385" s="38"/>
      <c r="T9385" s="56"/>
      <c r="U9385" s="56"/>
      <c r="V9385" s="30" t="str">
        <f t="shared" si="875"/>
        <v/>
      </c>
      <c r="W9385" s="29"/>
      <c r="X9385" s="9" t="s">
        <v>464</v>
      </c>
    </row>
    <row r="9386" spans="1:24" s="57" customFormat="1" ht="24">
      <c r="A9386" s="31">
        <v>9861</v>
      </c>
      <c r="B9386" s="32">
        <f t="shared" ca="1" si="872"/>
        <v>0.70225982216440697</v>
      </c>
      <c r="C9386" s="134" t="s">
        <v>17356</v>
      </c>
      <c r="D9386" s="128" t="s">
        <v>17522</v>
      </c>
      <c r="E9386" s="21"/>
      <c r="F9386" s="22"/>
      <c r="G9386" s="22"/>
      <c r="H9386" s="22"/>
      <c r="I9386" s="23"/>
      <c r="J9386" s="35" t="str">
        <f t="shared" si="873"/>
        <v>➸</v>
      </c>
      <c r="K9386" s="117" t="str">
        <f>词典存放目录!$A$1&amp;L9386&amp;M9386</f>
        <v>F:\《自创文法查阅Excel》4.1备份\《B词汇·红宝书》\红宝书15版图片\9861-りょうしん【良心】.jpg</v>
      </c>
      <c r="L9386" s="9" t="s">
        <v>18120</v>
      </c>
      <c r="M9386" s="117" t="s">
        <v>27501</v>
      </c>
      <c r="N9386" s="36" t="str">
        <f t="shared" si="874"/>
        <v>▶</v>
      </c>
      <c r="O9386" s="37" t="s">
        <v>18085</v>
      </c>
      <c r="P9386" s="37">
        <v>30</v>
      </c>
      <c r="Q9386" s="37" t="s">
        <v>23</v>
      </c>
      <c r="R9386" s="9" t="str">
        <f>词典存放目录!$A$1&amp;O9386&amp;P9386&amp;Q9386</f>
        <v>F:\《自创文法查阅Excel》4.1备份\《B词汇·红宝书》\红宝书MP3分割\42 n1-り (30).mp3</v>
      </c>
      <c r="S9386" s="38"/>
      <c r="T9386" s="56"/>
      <c r="U9386" s="56"/>
      <c r="V9386" s="30" t="str">
        <f t="shared" si="875"/>
        <v/>
      </c>
      <c r="W9386" s="29"/>
      <c r="X9386" s="9" t="s">
        <v>464</v>
      </c>
    </row>
    <row r="9387" spans="1:24" s="57" customFormat="1" ht="24">
      <c r="A9387" s="31">
        <v>9862</v>
      </c>
      <c r="B9387" s="32">
        <f t="shared" ca="1" si="872"/>
        <v>0.55979176679355924</v>
      </c>
      <c r="C9387" s="134" t="s">
        <v>17523</v>
      </c>
      <c r="D9387" s="128" t="s">
        <v>17524</v>
      </c>
      <c r="E9387" s="21"/>
      <c r="F9387" s="22"/>
      <c r="G9387" s="22"/>
      <c r="H9387" s="22"/>
      <c r="I9387" s="23"/>
      <c r="J9387" s="35" t="str">
        <f t="shared" si="873"/>
        <v>➸</v>
      </c>
      <c r="K9387" s="117" t="str">
        <f>词典存放目录!$A$1&amp;L9387&amp;M9387</f>
        <v>F:\《自创文法查阅Excel》4.1备份\《B词汇·红宝书》\红宝书15版图片\9862-りょうち【領地】.jpg</v>
      </c>
      <c r="L9387" s="9" t="s">
        <v>18120</v>
      </c>
      <c r="M9387" s="117" t="s">
        <v>27502</v>
      </c>
      <c r="N9387" s="36" t="str">
        <f t="shared" si="874"/>
        <v>▶</v>
      </c>
      <c r="O9387" s="37" t="s">
        <v>18085</v>
      </c>
      <c r="P9387" s="37">
        <v>31</v>
      </c>
      <c r="Q9387" s="37" t="s">
        <v>23</v>
      </c>
      <c r="R9387" s="9" t="str">
        <f>词典存放目录!$A$1&amp;O9387&amp;P9387&amp;Q9387</f>
        <v>F:\《自创文法查阅Excel》4.1备份\《B词汇·红宝书》\红宝书MP3分割\42 n1-り (31).mp3</v>
      </c>
      <c r="S9387" s="38"/>
      <c r="T9387" s="56"/>
      <c r="U9387" s="56"/>
      <c r="V9387" s="30" t="str">
        <f t="shared" si="875"/>
        <v/>
      </c>
      <c r="W9387" s="29"/>
      <c r="X9387" s="9" t="s">
        <v>464</v>
      </c>
    </row>
    <row r="9388" spans="1:24" s="57" customFormat="1" ht="24">
      <c r="A9388" s="31">
        <v>9863</v>
      </c>
      <c r="B9388" s="32">
        <f t="shared" ca="1" si="872"/>
        <v>0.70431705310562354</v>
      </c>
      <c r="C9388" s="134" t="s">
        <v>17525</v>
      </c>
      <c r="D9388" s="128" t="s">
        <v>17526</v>
      </c>
      <c r="E9388" s="21"/>
      <c r="F9388" s="22"/>
      <c r="G9388" s="22"/>
      <c r="H9388" s="22"/>
      <c r="I9388" s="23"/>
      <c r="J9388" s="35" t="str">
        <f t="shared" si="873"/>
        <v>➸</v>
      </c>
      <c r="K9388" s="117" t="str">
        <f>词典存放目录!$A$1&amp;L9388&amp;M9388</f>
        <v>F:\《自创文法查阅Excel》4.1备份\《B词汇·红宝书》\红宝书15版图片\9863-りょうど【領土】.jpg</v>
      </c>
      <c r="L9388" s="9" t="s">
        <v>18120</v>
      </c>
      <c r="M9388" s="117" t="s">
        <v>27503</v>
      </c>
      <c r="N9388" s="36" t="str">
        <f t="shared" si="874"/>
        <v>▶</v>
      </c>
      <c r="O9388" s="37" t="s">
        <v>18085</v>
      </c>
      <c r="P9388" s="37">
        <v>32</v>
      </c>
      <c r="Q9388" s="37" t="s">
        <v>23</v>
      </c>
      <c r="R9388" s="9" t="str">
        <f>词典存放目录!$A$1&amp;O9388&amp;P9388&amp;Q9388</f>
        <v>F:\《自创文法查阅Excel》4.1备份\《B词汇·红宝书》\红宝书MP3分割\42 n1-り (32).mp3</v>
      </c>
      <c r="S9388" s="38"/>
      <c r="T9388" s="56"/>
      <c r="U9388" s="56"/>
      <c r="V9388" s="30" t="str">
        <f t="shared" si="875"/>
        <v/>
      </c>
      <c r="W9388" s="29"/>
      <c r="X9388" s="9" t="s">
        <v>464</v>
      </c>
    </row>
    <row r="9389" spans="1:24" s="57" customFormat="1" ht="24">
      <c r="A9389" s="31">
        <v>9864</v>
      </c>
      <c r="B9389" s="32">
        <f t="shared" ca="1" si="872"/>
        <v>9.3013098510838943E-2</v>
      </c>
      <c r="C9389" s="134" t="s">
        <v>17527</v>
      </c>
      <c r="D9389" s="128" t="s">
        <v>17528</v>
      </c>
      <c r="E9389" s="21"/>
      <c r="F9389" s="22"/>
      <c r="G9389" s="22"/>
      <c r="H9389" s="22"/>
      <c r="I9389" s="23"/>
      <c r="J9389" s="35" t="str">
        <f t="shared" si="873"/>
        <v>➸</v>
      </c>
      <c r="K9389" s="117" t="str">
        <f>词典存放目录!$A$1&amp;L9389&amp;M9389</f>
        <v>F:\《自创文法查阅Excel》4.1备份\《B词汇·红宝书》\红宝书15版图片\9864-りょうはん【量販】.jpg</v>
      </c>
      <c r="L9389" s="9" t="s">
        <v>18120</v>
      </c>
      <c r="M9389" s="117" t="s">
        <v>27504</v>
      </c>
      <c r="N9389" s="36" t="str">
        <f t="shared" si="874"/>
        <v>▶</v>
      </c>
      <c r="O9389" s="37" t="s">
        <v>18085</v>
      </c>
      <c r="P9389" s="37">
        <v>33</v>
      </c>
      <c r="Q9389" s="37" t="s">
        <v>23</v>
      </c>
      <c r="R9389" s="9" t="str">
        <f>词典存放目录!$A$1&amp;O9389&amp;P9389&amp;Q9389</f>
        <v>F:\《自创文法查阅Excel》4.1备份\《B词汇·红宝书》\红宝书MP3分割\42 n1-り (33).mp3</v>
      </c>
      <c r="S9389" s="38"/>
      <c r="T9389" s="56"/>
      <c r="U9389" s="56"/>
      <c r="V9389" s="30" t="str">
        <f t="shared" si="875"/>
        <v/>
      </c>
      <c r="W9389" s="29"/>
      <c r="X9389" s="9" t="s">
        <v>464</v>
      </c>
    </row>
    <row r="9390" spans="1:24" s="57" customFormat="1" ht="24">
      <c r="A9390" s="31">
        <v>9865</v>
      </c>
      <c r="B9390" s="32">
        <f t="shared" ca="1" si="872"/>
        <v>0.91728441052579524</v>
      </c>
      <c r="C9390" s="134" t="s">
        <v>17529</v>
      </c>
      <c r="D9390" s="128" t="s">
        <v>17530</v>
      </c>
      <c r="E9390" s="21"/>
      <c r="F9390" s="22"/>
      <c r="G9390" s="22"/>
      <c r="H9390" s="22"/>
      <c r="I9390" s="23"/>
      <c r="J9390" s="35" t="str">
        <f t="shared" si="873"/>
        <v>➸</v>
      </c>
      <c r="K9390" s="117" t="str">
        <f>词典存放目录!$A$1&amp;L9390&amp;M9390</f>
        <v>F:\《自创文法查阅Excel》4.1备份\《B词汇·红宝书》\红宝书15版图片\9865-りょうりつ【両立】.jpg</v>
      </c>
      <c r="L9390" s="9" t="s">
        <v>18120</v>
      </c>
      <c r="M9390" s="117" t="s">
        <v>27505</v>
      </c>
      <c r="N9390" s="36" t="str">
        <f t="shared" si="874"/>
        <v>▶</v>
      </c>
      <c r="O9390" s="37" t="s">
        <v>18085</v>
      </c>
      <c r="P9390" s="37">
        <v>34</v>
      </c>
      <c r="Q9390" s="37" t="s">
        <v>23</v>
      </c>
      <c r="R9390" s="9" t="str">
        <f>词典存放目录!$A$1&amp;O9390&amp;P9390&amp;Q9390</f>
        <v>F:\《自创文法查阅Excel》4.1备份\《B词汇·红宝书》\红宝书MP3分割\42 n1-り (34).mp3</v>
      </c>
      <c r="S9390" s="38"/>
      <c r="T9390" s="56"/>
      <c r="U9390" s="56"/>
      <c r="V9390" s="30" t="str">
        <f t="shared" si="875"/>
        <v/>
      </c>
      <c r="W9390" s="29"/>
      <c r="X9390" s="9" t="s">
        <v>464</v>
      </c>
    </row>
    <row r="9391" spans="1:24" s="57" customFormat="1" ht="24">
      <c r="A9391" s="31">
        <v>9866</v>
      </c>
      <c r="B9391" s="32">
        <f t="shared" ca="1" si="872"/>
        <v>0.24005134191599364</v>
      </c>
      <c r="C9391" s="134" t="s">
        <v>17531</v>
      </c>
      <c r="D9391" s="128" t="s">
        <v>17532</v>
      </c>
      <c r="E9391" s="21"/>
      <c r="F9391" s="22"/>
      <c r="G9391" s="22"/>
      <c r="H9391" s="22"/>
      <c r="I9391" s="23"/>
      <c r="J9391" s="35" t="str">
        <f t="shared" si="873"/>
        <v>➸</v>
      </c>
      <c r="K9391" s="117" t="str">
        <f>词典存放目录!$A$1&amp;L9391&amp;M9391</f>
        <v>F:\《自创文法查阅Excel》4.1备份\《B词汇·红宝书》\红宝书15版图片\9866-りょけん【旅券】.jpg</v>
      </c>
      <c r="L9391" s="9" t="s">
        <v>18120</v>
      </c>
      <c r="M9391" s="117" t="s">
        <v>27506</v>
      </c>
      <c r="N9391" s="36" t="str">
        <f t="shared" si="874"/>
        <v>▶</v>
      </c>
      <c r="O9391" s="37" t="s">
        <v>18085</v>
      </c>
      <c r="P9391" s="37">
        <v>35</v>
      </c>
      <c r="Q9391" s="37" t="s">
        <v>23</v>
      </c>
      <c r="R9391" s="9" t="str">
        <f>词典存放目录!$A$1&amp;O9391&amp;P9391&amp;Q9391</f>
        <v>F:\《自创文法查阅Excel》4.1备份\《B词汇·红宝书》\红宝书MP3分割\42 n1-り (35).mp3</v>
      </c>
      <c r="S9391" s="38"/>
      <c r="T9391" s="56"/>
      <c r="U9391" s="56"/>
      <c r="V9391" s="30" t="str">
        <f t="shared" si="875"/>
        <v/>
      </c>
      <c r="W9391" s="29"/>
      <c r="X9391" s="9" t="s">
        <v>464</v>
      </c>
    </row>
    <row r="9392" spans="1:24" s="57" customFormat="1" ht="24">
      <c r="A9392" s="31">
        <v>9867</v>
      </c>
      <c r="B9392" s="32">
        <f t="shared" ca="1" si="872"/>
        <v>0.33474937831235574</v>
      </c>
      <c r="C9392" s="134" t="s">
        <v>17533</v>
      </c>
      <c r="D9392" s="128" t="s">
        <v>17534</v>
      </c>
      <c r="E9392" s="21"/>
      <c r="F9392" s="22"/>
      <c r="G9392" s="22"/>
      <c r="H9392" s="22"/>
      <c r="I9392" s="23"/>
      <c r="J9392" s="35" t="str">
        <f t="shared" si="873"/>
        <v>➸</v>
      </c>
      <c r="K9392" s="117" t="str">
        <f>词典存放目录!$A$1&amp;L9392&amp;M9392</f>
        <v>F:\《自创文法查阅Excel》4.1备份\《B词汇·红宝书》\红宝书15版图片\9867-リラックス【relax】.jpg</v>
      </c>
      <c r="L9392" s="9" t="s">
        <v>18120</v>
      </c>
      <c r="M9392" s="117" t="s">
        <v>27507</v>
      </c>
      <c r="N9392" s="36" t="str">
        <f t="shared" si="874"/>
        <v>▶</v>
      </c>
      <c r="O9392" s="37" t="s">
        <v>18085</v>
      </c>
      <c r="P9392" s="37">
        <v>36</v>
      </c>
      <c r="Q9392" s="37" t="s">
        <v>23</v>
      </c>
      <c r="R9392" s="9" t="str">
        <f>词典存放目录!$A$1&amp;O9392&amp;P9392&amp;Q9392</f>
        <v>F:\《自创文法查阅Excel》4.1备份\《B词汇·红宝书》\红宝书MP3分割\42 n1-り (36).mp3</v>
      </c>
      <c r="S9392" s="38"/>
      <c r="T9392" s="56"/>
      <c r="U9392" s="56"/>
      <c r="V9392" s="30" t="str">
        <f t="shared" si="875"/>
        <v/>
      </c>
      <c r="W9392" s="29"/>
      <c r="X9392" s="9" t="s">
        <v>464</v>
      </c>
    </row>
    <row r="9393" spans="1:24" s="57" customFormat="1" ht="24">
      <c r="A9393" s="31">
        <v>9868</v>
      </c>
      <c r="B9393" s="32">
        <f t="shared" ca="1" si="872"/>
        <v>0.48094074132476683</v>
      </c>
      <c r="C9393" s="134" t="s">
        <v>17535</v>
      </c>
      <c r="D9393" s="128" t="s">
        <v>17536</v>
      </c>
      <c r="E9393" s="21"/>
      <c r="F9393" s="22"/>
      <c r="G9393" s="22"/>
      <c r="H9393" s="22"/>
      <c r="I9393" s="23"/>
      <c r="J9393" s="35" t="str">
        <f t="shared" si="873"/>
        <v>➸</v>
      </c>
      <c r="K9393" s="117" t="str">
        <f>词典存放目录!$A$1&amp;L9393&amp;M9393</f>
        <v>F:\《自创文法查阅Excel》4.1备份\《B词汇·红宝书》\红宝书15版图片\9868-リレー【relay】.jpg</v>
      </c>
      <c r="L9393" s="9" t="s">
        <v>18120</v>
      </c>
      <c r="M9393" s="117" t="s">
        <v>27508</v>
      </c>
      <c r="N9393" s="36" t="str">
        <f t="shared" si="874"/>
        <v>▶</v>
      </c>
      <c r="O9393" s="37" t="s">
        <v>18085</v>
      </c>
      <c r="P9393" s="37">
        <v>37</v>
      </c>
      <c r="Q9393" s="37" t="s">
        <v>23</v>
      </c>
      <c r="R9393" s="9" t="str">
        <f>词典存放目录!$A$1&amp;O9393&amp;P9393&amp;Q9393</f>
        <v>F:\《自创文法查阅Excel》4.1备份\《B词汇·红宝书》\红宝书MP3分割\42 n1-り (37).mp3</v>
      </c>
      <c r="S9393" s="38"/>
      <c r="T9393" s="56"/>
      <c r="U9393" s="56"/>
      <c r="V9393" s="30" t="str">
        <f t="shared" si="875"/>
        <v/>
      </c>
      <c r="W9393" s="29"/>
      <c r="X9393" s="9" t="s">
        <v>464</v>
      </c>
    </row>
    <row r="9394" spans="1:24" s="57" customFormat="1" ht="24">
      <c r="A9394" s="31">
        <v>9869</v>
      </c>
      <c r="B9394" s="32">
        <f t="shared" ca="1" si="872"/>
        <v>0.8463189855929989</v>
      </c>
      <c r="C9394" s="134" t="s">
        <v>17537</v>
      </c>
      <c r="D9394" s="128" t="s">
        <v>17538</v>
      </c>
      <c r="E9394" s="21"/>
      <c r="F9394" s="22"/>
      <c r="G9394" s="22"/>
      <c r="H9394" s="22"/>
      <c r="I9394" s="23"/>
      <c r="J9394" s="35" t="str">
        <f t="shared" si="873"/>
        <v>➸</v>
      </c>
      <c r="K9394" s="117" t="str">
        <f>词典存放目录!$A$1&amp;L9394&amp;M9394</f>
        <v>F:\《自创文法查阅Excel》4.1备份\《B词汇·红宝书》\红宝书15版图片\9869-りろん【理論】.jpg</v>
      </c>
      <c r="L9394" s="9" t="s">
        <v>18120</v>
      </c>
      <c r="M9394" s="117" t="s">
        <v>27509</v>
      </c>
      <c r="N9394" s="36" t="str">
        <f t="shared" si="874"/>
        <v>▶</v>
      </c>
      <c r="O9394" s="37" t="s">
        <v>18085</v>
      </c>
      <c r="P9394" s="37">
        <v>38</v>
      </c>
      <c r="Q9394" s="37" t="s">
        <v>23</v>
      </c>
      <c r="R9394" s="9" t="str">
        <f>词典存放目录!$A$1&amp;O9394&amp;P9394&amp;Q9394</f>
        <v>F:\《自创文法查阅Excel》4.1备份\《B词汇·红宝书》\红宝书MP3分割\42 n1-り (38).mp3</v>
      </c>
      <c r="S9394" s="38"/>
      <c r="T9394" s="56"/>
      <c r="U9394" s="56"/>
      <c r="V9394" s="30" t="str">
        <f t="shared" si="875"/>
        <v/>
      </c>
      <c r="W9394" s="29"/>
      <c r="X9394" s="9" t="s">
        <v>464</v>
      </c>
    </row>
    <row r="9395" spans="1:24" s="57" customFormat="1" ht="24">
      <c r="A9395" s="31">
        <v>9870</v>
      </c>
      <c r="B9395" s="32">
        <f t="shared" ca="1" si="872"/>
        <v>0.30471157121463199</v>
      </c>
      <c r="C9395" s="134" t="s">
        <v>17539</v>
      </c>
      <c r="D9395" s="128" t="s">
        <v>17540</v>
      </c>
      <c r="E9395" s="21"/>
      <c r="F9395" s="22"/>
      <c r="G9395" s="22"/>
      <c r="H9395" s="22"/>
      <c r="I9395" s="23"/>
      <c r="J9395" s="35" t="str">
        <f t="shared" si="873"/>
        <v>➸</v>
      </c>
      <c r="K9395" s="117" t="str">
        <f>词典存放目录!$A$1&amp;L9395&amp;M9395</f>
        <v>F:\《自创文法查阅Excel》4.1备份\《B词汇·红宝书》\红宝书15版图片\9870-りんかく【輪郭】.jpg</v>
      </c>
      <c r="L9395" s="9" t="s">
        <v>18120</v>
      </c>
      <c r="M9395" s="117" t="s">
        <v>27510</v>
      </c>
      <c r="N9395" s="36" t="str">
        <f t="shared" si="874"/>
        <v>▶</v>
      </c>
      <c r="O9395" s="37" t="s">
        <v>18085</v>
      </c>
      <c r="P9395" s="37">
        <v>39</v>
      </c>
      <c r="Q9395" s="37" t="s">
        <v>23</v>
      </c>
      <c r="R9395" s="9" t="str">
        <f>词典存放目录!$A$1&amp;O9395&amp;P9395&amp;Q9395</f>
        <v>F:\《自创文法查阅Excel》4.1备份\《B词汇·红宝书》\红宝书MP3分割\42 n1-り (39).mp3</v>
      </c>
      <c r="S9395" s="38"/>
      <c r="T9395" s="56"/>
      <c r="U9395" s="56"/>
      <c r="V9395" s="30" t="str">
        <f t="shared" si="875"/>
        <v/>
      </c>
      <c r="W9395" s="29"/>
      <c r="X9395" s="9" t="s">
        <v>464</v>
      </c>
    </row>
    <row r="9396" spans="1:24" s="57" customFormat="1" ht="24">
      <c r="A9396" s="31">
        <v>9871</v>
      </c>
      <c r="B9396" s="32">
        <f t="shared" ca="1" si="872"/>
        <v>0.10380861756790272</v>
      </c>
      <c r="C9396" s="134" t="s">
        <v>17541</v>
      </c>
      <c r="D9396" s="128" t="s">
        <v>17542</v>
      </c>
      <c r="E9396" s="21"/>
      <c r="F9396" s="22"/>
      <c r="G9396" s="22"/>
      <c r="H9396" s="22"/>
      <c r="I9396" s="23"/>
      <c r="J9396" s="35" t="str">
        <f t="shared" si="873"/>
        <v>➸</v>
      </c>
      <c r="K9396" s="117" t="str">
        <f>词典存放目录!$A$1&amp;L9396&amp;M9396</f>
        <v>F:\《自创文法查阅Excel》4.1备份\《B词汇·红宝书》\红宝书15版图片\9871-りんり【倫理】.jpg</v>
      </c>
      <c r="L9396" s="9" t="s">
        <v>18120</v>
      </c>
      <c r="M9396" s="117" t="s">
        <v>27511</v>
      </c>
      <c r="N9396" s="36" t="str">
        <f t="shared" si="874"/>
        <v>▶</v>
      </c>
      <c r="O9396" s="37" t="s">
        <v>18085</v>
      </c>
      <c r="P9396" s="37">
        <v>40</v>
      </c>
      <c r="Q9396" s="37" t="s">
        <v>23</v>
      </c>
      <c r="R9396" s="9" t="str">
        <f>词典存放目录!$A$1&amp;O9396&amp;P9396&amp;Q9396</f>
        <v>F:\《自创文法查阅Excel》4.1备份\《B词汇·红宝书》\红宝书MP3分割\42 n1-り (40).mp3</v>
      </c>
      <c r="S9396" s="38"/>
      <c r="T9396" s="56"/>
      <c r="U9396" s="56"/>
      <c r="V9396" s="30" t="str">
        <f t="shared" si="875"/>
        <v/>
      </c>
      <c r="W9396" s="29"/>
      <c r="X9396" s="9" t="s">
        <v>464</v>
      </c>
    </row>
    <row r="9397" spans="1:24" s="57" customFormat="1" ht="24">
      <c r="A9397" s="31">
        <v>9872</v>
      </c>
      <c r="B9397" s="32">
        <f t="shared" ca="1" si="872"/>
        <v>0.21854040356117432</v>
      </c>
      <c r="C9397" s="131" t="s">
        <v>17543</v>
      </c>
      <c r="D9397" s="122" t="s">
        <v>17544</v>
      </c>
      <c r="E9397" s="21"/>
      <c r="F9397" s="22"/>
      <c r="G9397" s="22"/>
      <c r="H9397" s="22"/>
      <c r="I9397" s="23"/>
      <c r="J9397" s="35" t="str">
        <f t="shared" si="873"/>
        <v>➸</v>
      </c>
      <c r="K9397" s="117" t="str">
        <f>词典存放目录!$A$1&amp;L9397&amp;M9397</f>
        <v>F:\《自创文法查阅Excel》4.1备份\《B词汇·红宝书》\红宝书15版图片\9872-るす【留守】.jpg</v>
      </c>
      <c r="L9397" s="9" t="s">
        <v>18120</v>
      </c>
      <c r="M9397" s="117" t="s">
        <v>27512</v>
      </c>
      <c r="N9397" s="36" t="str">
        <f t="shared" si="874"/>
        <v>▶</v>
      </c>
      <c r="O9397" s="37" t="s">
        <v>18086</v>
      </c>
      <c r="P9397" s="37">
        <v>1</v>
      </c>
      <c r="Q9397" s="37" t="s">
        <v>23</v>
      </c>
      <c r="R9397" s="9" t="str">
        <f>词典存放目录!$A$1&amp;O9397&amp;P9397&amp;Q9397</f>
        <v>F:\《自创文法查阅Excel》4.1备份\《B词汇·红宝书》\红宝书MP3分割\43 n4-る (1).mp3</v>
      </c>
      <c r="S9397" s="38"/>
      <c r="T9397" s="56"/>
      <c r="U9397" s="56"/>
      <c r="V9397" s="30" t="str">
        <f t="shared" si="875"/>
        <v/>
      </c>
      <c r="W9397" s="29"/>
      <c r="X9397" s="9" t="s">
        <v>113</v>
      </c>
    </row>
    <row r="9398" spans="1:24" s="57" customFormat="1" ht="24">
      <c r="A9398" s="31">
        <v>9873</v>
      </c>
      <c r="B9398" s="32">
        <f t="shared" ca="1" si="872"/>
        <v>4.9360565866734096E-2</v>
      </c>
      <c r="C9398" s="132" t="s">
        <v>17545</v>
      </c>
      <c r="D9398" s="124" t="s">
        <v>17546</v>
      </c>
      <c r="E9398" s="21"/>
      <c r="F9398" s="22"/>
      <c r="G9398" s="22"/>
      <c r="H9398" s="22"/>
      <c r="I9398" s="23"/>
      <c r="J9398" s="35" t="str">
        <f t="shared" si="873"/>
        <v>➸</v>
      </c>
      <c r="K9398" s="117" t="str">
        <f>词典存放目录!$A$1&amp;L9398&amp;M9398</f>
        <v>F:\《自创文法查阅Excel》4.1备份\《B词汇·红宝书》\红宝书15版图片\9873-ルームサービス【roomservice】.jpg</v>
      </c>
      <c r="L9398" s="9" t="s">
        <v>18120</v>
      </c>
      <c r="M9398" s="117" t="s">
        <v>27513</v>
      </c>
      <c r="N9398" s="36" t="str">
        <f t="shared" si="874"/>
        <v>▶</v>
      </c>
      <c r="O9398" s="37" t="s">
        <v>18087</v>
      </c>
      <c r="P9398" s="37">
        <v>1</v>
      </c>
      <c r="Q9398" s="37" t="s">
        <v>23</v>
      </c>
      <c r="R9398" s="9" t="str">
        <f>词典存放目录!$A$1&amp;O9398&amp;P9398&amp;Q9398</f>
        <v>F:\《自创文法查阅Excel》4.1备份\《B词汇·红宝书》\红宝书MP3分割\43 n3-る (1).mp3</v>
      </c>
      <c r="S9398" s="38"/>
      <c r="T9398" s="56"/>
      <c r="U9398" s="56"/>
      <c r="V9398" s="30" t="str">
        <f t="shared" si="875"/>
        <v/>
      </c>
      <c r="W9398" s="29"/>
      <c r="X9398" s="9" t="s">
        <v>212</v>
      </c>
    </row>
    <row r="9399" spans="1:24" s="57" customFormat="1" ht="24">
      <c r="A9399" s="31">
        <v>9874</v>
      </c>
      <c r="B9399" s="32">
        <f t="shared" ca="1" si="872"/>
        <v>0.48563383719070508</v>
      </c>
      <c r="C9399" s="132" t="s">
        <v>17547</v>
      </c>
      <c r="D9399" s="124" t="s">
        <v>17548</v>
      </c>
      <c r="E9399" s="21"/>
      <c r="F9399" s="22"/>
      <c r="G9399" s="22"/>
      <c r="H9399" s="22"/>
      <c r="I9399" s="23"/>
      <c r="J9399" s="35" t="str">
        <f t="shared" si="873"/>
        <v>➸</v>
      </c>
      <c r="K9399" s="117" t="str">
        <f>词典存放目录!$A$1&amp;L9399&amp;M9399</f>
        <v>F:\《自创文法查阅Excel》4.1备份\《B词汇·红宝书》\红宝书15版图片\9874-ルール【rule】.jpg</v>
      </c>
      <c r="L9399" s="9" t="s">
        <v>18120</v>
      </c>
      <c r="M9399" s="117" t="s">
        <v>27514</v>
      </c>
      <c r="N9399" s="36" t="str">
        <f t="shared" si="874"/>
        <v>▶</v>
      </c>
      <c r="O9399" s="37" t="s">
        <v>18087</v>
      </c>
      <c r="P9399" s="37">
        <v>2</v>
      </c>
      <c r="Q9399" s="37" t="s">
        <v>23</v>
      </c>
      <c r="R9399" s="9" t="str">
        <f>词典存放目录!$A$1&amp;O9399&amp;P9399&amp;Q9399</f>
        <v>F:\《自创文法查阅Excel》4.1备份\《B词汇·红宝书》\红宝书MP3分割\43 n3-る (2).mp3</v>
      </c>
      <c r="S9399" s="38"/>
      <c r="T9399" s="56"/>
      <c r="U9399" s="56"/>
      <c r="V9399" s="30" t="str">
        <f t="shared" si="875"/>
        <v/>
      </c>
      <c r="W9399" s="29"/>
      <c r="X9399" s="9" t="s">
        <v>212</v>
      </c>
    </row>
    <row r="9400" spans="1:24" s="57" customFormat="1" ht="24">
      <c r="A9400" s="31">
        <v>9875</v>
      </c>
      <c r="B9400" s="32">
        <f t="shared" ca="1" si="872"/>
        <v>0.7499249895638832</v>
      </c>
      <c r="C9400" s="132" t="s">
        <v>17549</v>
      </c>
      <c r="D9400" s="124" t="s">
        <v>17550</v>
      </c>
      <c r="E9400" s="21"/>
      <c r="F9400" s="22"/>
      <c r="G9400" s="22"/>
      <c r="H9400" s="22"/>
      <c r="I9400" s="23"/>
      <c r="J9400" s="35" t="str">
        <f t="shared" si="873"/>
        <v>➸</v>
      </c>
      <c r="K9400" s="117" t="str">
        <f>词典存放目录!$A$1&amp;L9400&amp;M9400</f>
        <v>F:\《自创文法查阅Excel》4.1备份\《B词汇·红宝书》\红宝书15版图片\9875-るすばん【留守番】.jpg</v>
      </c>
      <c r="L9400" s="9" t="s">
        <v>18120</v>
      </c>
      <c r="M9400" s="117" t="s">
        <v>27515</v>
      </c>
      <c r="N9400" s="36" t="str">
        <f t="shared" si="874"/>
        <v>▶</v>
      </c>
      <c r="O9400" s="37" t="s">
        <v>18087</v>
      </c>
      <c r="P9400" s="37">
        <v>3</v>
      </c>
      <c r="Q9400" s="37" t="s">
        <v>23</v>
      </c>
      <c r="R9400" s="9" t="str">
        <f>词典存放目录!$A$1&amp;O9400&amp;P9400&amp;Q9400</f>
        <v>F:\《自创文法查阅Excel》4.1备份\《B词汇·红宝书》\红宝书MP3分割\43 n3-る (3).mp3</v>
      </c>
      <c r="S9400" s="38"/>
      <c r="T9400" s="56"/>
      <c r="U9400" s="56"/>
      <c r="V9400" s="30" t="str">
        <f t="shared" si="875"/>
        <v/>
      </c>
      <c r="W9400" s="102"/>
      <c r="X9400" s="9" t="s">
        <v>212</v>
      </c>
    </row>
    <row r="9401" spans="1:24" s="57" customFormat="1" ht="24">
      <c r="A9401" s="31">
        <v>9876</v>
      </c>
      <c r="B9401" s="32">
        <f t="shared" ca="1" si="872"/>
        <v>0.29510231398824716</v>
      </c>
      <c r="C9401" s="133" t="s">
        <v>17551</v>
      </c>
      <c r="D9401" s="126" t="s">
        <v>17552</v>
      </c>
      <c r="E9401" s="21"/>
      <c r="F9401" s="22"/>
      <c r="G9401" s="22"/>
      <c r="H9401" s="22"/>
      <c r="I9401" s="23"/>
      <c r="J9401" s="35" t="str">
        <f t="shared" si="873"/>
        <v>➸</v>
      </c>
      <c r="K9401" s="117" t="str">
        <f>词典存放目录!$A$1&amp;L9401&amp;M9401</f>
        <v>F:\《自创文法查阅Excel》4.1备份\《B词汇·红宝书》\红宝书15版图片\9876-るいけい【累計】.jpg</v>
      </c>
      <c r="L9401" s="9" t="s">
        <v>18120</v>
      </c>
      <c r="M9401" s="117" t="s">
        <v>27516</v>
      </c>
      <c r="N9401" s="36" t="str">
        <f t="shared" si="874"/>
        <v>▶</v>
      </c>
      <c r="O9401" s="37" t="s">
        <v>18088</v>
      </c>
      <c r="P9401" s="37">
        <v>1</v>
      </c>
      <c r="Q9401" s="37" t="s">
        <v>23</v>
      </c>
      <c r="R9401" s="9" t="str">
        <f>词典存放目录!$A$1&amp;O9401&amp;P9401&amp;Q9401</f>
        <v>F:\《自创文法查阅Excel》4.1备份\《B词汇·红宝书》\红宝书MP3分割\43 n2-る (1).mp3</v>
      </c>
      <c r="S9401" s="38"/>
      <c r="T9401" s="56"/>
      <c r="U9401" s="56"/>
      <c r="V9401" s="30" t="str">
        <f t="shared" ref="V9401:V9432" si="876">IF(COUNTA(S9401:U9401)=0,"",COUNTIF(S9401:U9401,"0")/COUNTA(S9401:U9401))</f>
        <v/>
      </c>
      <c r="W9401" s="29"/>
      <c r="X9401" s="9" t="s">
        <v>329</v>
      </c>
    </row>
    <row r="9402" spans="1:24" s="57" customFormat="1" ht="24">
      <c r="A9402" s="31">
        <v>9877</v>
      </c>
      <c r="B9402" s="32">
        <f t="shared" ca="1" si="872"/>
        <v>0.90712453148374317</v>
      </c>
      <c r="C9402" s="133" t="s">
        <v>17553</v>
      </c>
      <c r="D9402" s="126" t="s">
        <v>17554</v>
      </c>
      <c r="E9402" s="21"/>
      <c r="F9402" s="22"/>
      <c r="G9402" s="22"/>
      <c r="H9402" s="22"/>
      <c r="I9402" s="23"/>
      <c r="J9402" s="35" t="str">
        <f t="shared" si="873"/>
        <v>➸</v>
      </c>
      <c r="K9402" s="117" t="str">
        <f>词典存放目录!$A$1&amp;L9402&amp;M9402</f>
        <v>F:\《自创文法查阅Excel》4.1备份\《B词汇·红宝书》\红宝书15版图片\9877-るいじ【類似】.jpg</v>
      </c>
      <c r="L9402" s="9" t="s">
        <v>18120</v>
      </c>
      <c r="M9402" s="117" t="s">
        <v>27517</v>
      </c>
      <c r="N9402" s="36" t="str">
        <f t="shared" si="874"/>
        <v>▶</v>
      </c>
      <c r="O9402" s="37" t="s">
        <v>18088</v>
      </c>
      <c r="P9402" s="37">
        <v>2</v>
      </c>
      <c r="Q9402" s="37" t="s">
        <v>23</v>
      </c>
      <c r="R9402" s="9" t="str">
        <f>词典存放目录!$A$1&amp;O9402&amp;P9402&amp;Q9402</f>
        <v>F:\《自创文法查阅Excel》4.1备份\《B词汇·红宝书》\红宝书MP3分割\43 n2-る (2).mp3</v>
      </c>
      <c r="S9402" s="38"/>
      <c r="T9402" s="56"/>
      <c r="U9402" s="56"/>
      <c r="V9402" s="30" t="str">
        <f t="shared" si="876"/>
        <v/>
      </c>
      <c r="W9402" s="29"/>
      <c r="X9402" s="9" t="s">
        <v>329</v>
      </c>
    </row>
    <row r="9403" spans="1:24" s="57" customFormat="1" ht="24">
      <c r="A9403" s="31">
        <v>9878</v>
      </c>
      <c r="B9403" s="32">
        <f t="shared" ref="B9403:B9466" ca="1" si="877">RAND()</f>
        <v>0.82021410530986549</v>
      </c>
      <c r="C9403" s="134" t="s">
        <v>17555</v>
      </c>
      <c r="D9403" s="128" t="s">
        <v>10272</v>
      </c>
      <c r="E9403" s="21"/>
      <c r="F9403" s="22"/>
      <c r="G9403" s="22"/>
      <c r="H9403" s="22"/>
      <c r="I9403" s="23"/>
      <c r="J9403" s="35" t="str">
        <f t="shared" ref="J9403:J9466" si="878">HYPERLINK(K9403,"➸")</f>
        <v>➸</v>
      </c>
      <c r="K9403" s="117" t="str">
        <f>词典存放目录!$A$1&amp;L9403&amp;M9403</f>
        <v>F:\《自创文法查阅Excel》4.1备份\《B词汇·红宝书》\红宝书15版图片\9878-るい【類】.jpg</v>
      </c>
      <c r="L9403" s="9" t="s">
        <v>18120</v>
      </c>
      <c r="M9403" s="117" t="s">
        <v>27518</v>
      </c>
      <c r="N9403" s="36" t="str">
        <f t="shared" ref="N9403:N9466" si="879">HYPERLINK(R9403,"▶")</f>
        <v>▶</v>
      </c>
      <c r="O9403" s="37" t="s">
        <v>18089</v>
      </c>
      <c r="P9403" s="37">
        <v>1</v>
      </c>
      <c r="Q9403" s="37" t="s">
        <v>23</v>
      </c>
      <c r="R9403" s="9" t="str">
        <f>词典存放目录!$A$1&amp;O9403&amp;P9403&amp;Q9403</f>
        <v>F:\《自创文法查阅Excel》4.1备份\《B词汇·红宝书》\红宝书MP3分割\43 n1-る (1).mp3</v>
      </c>
      <c r="S9403" s="38"/>
      <c r="T9403" s="56"/>
      <c r="U9403" s="56"/>
      <c r="V9403" s="30" t="str">
        <f t="shared" si="876"/>
        <v/>
      </c>
      <c r="W9403" s="29"/>
      <c r="X9403" s="9" t="s">
        <v>464</v>
      </c>
    </row>
    <row r="9404" spans="1:24" s="57" customFormat="1" ht="24">
      <c r="A9404" s="31">
        <v>9879</v>
      </c>
      <c r="B9404" s="32">
        <f t="shared" ca="1" si="877"/>
        <v>0.75892345848426102</v>
      </c>
      <c r="C9404" s="134" t="s">
        <v>17556</v>
      </c>
      <c r="D9404" s="128" t="s">
        <v>17557</v>
      </c>
      <c r="E9404" s="21"/>
      <c r="F9404" s="22"/>
      <c r="G9404" s="22"/>
      <c r="H9404" s="22"/>
      <c r="I9404" s="23"/>
      <c r="J9404" s="35" t="str">
        <f t="shared" si="878"/>
        <v>➸</v>
      </c>
      <c r="K9404" s="117" t="str">
        <f>词典存放目录!$A$1&amp;L9404&amp;M9404</f>
        <v>F:\《自创文法查阅Excel》4.1备份\《B词汇·红宝书》\红宝书15版图片\9879-～るい【～類】.jpg</v>
      </c>
      <c r="L9404" s="9" t="s">
        <v>18120</v>
      </c>
      <c r="M9404" s="117" t="s">
        <v>27519</v>
      </c>
      <c r="N9404" s="36" t="str">
        <f t="shared" si="879"/>
        <v>▶</v>
      </c>
      <c r="O9404" s="37" t="s">
        <v>18089</v>
      </c>
      <c r="P9404" s="37">
        <v>2</v>
      </c>
      <c r="Q9404" s="37" t="s">
        <v>23</v>
      </c>
      <c r="R9404" s="9" t="str">
        <f>词典存放目录!$A$1&amp;O9404&amp;P9404&amp;Q9404</f>
        <v>F:\《自创文法查阅Excel》4.1备份\《B词汇·红宝书》\红宝书MP3分割\43 n1-る (2).mp3</v>
      </c>
      <c r="S9404" s="38"/>
      <c r="T9404" s="56"/>
      <c r="U9404" s="56"/>
      <c r="V9404" s="30" t="str">
        <f t="shared" si="876"/>
        <v/>
      </c>
      <c r="W9404" s="29"/>
      <c r="X9404" s="9" t="s">
        <v>464</v>
      </c>
    </row>
    <row r="9405" spans="1:24" s="57" customFormat="1" ht="24">
      <c r="A9405" s="31">
        <v>9880</v>
      </c>
      <c r="B9405" s="32">
        <f t="shared" ca="1" si="877"/>
        <v>0.32164873731735921</v>
      </c>
      <c r="C9405" s="134" t="s">
        <v>17551</v>
      </c>
      <c r="D9405" s="128" t="s">
        <v>17558</v>
      </c>
      <c r="E9405" s="21"/>
      <c r="F9405" s="22"/>
      <c r="G9405" s="22"/>
      <c r="H9405" s="22"/>
      <c r="I9405" s="23"/>
      <c r="J9405" s="35" t="str">
        <f t="shared" si="878"/>
        <v>➸</v>
      </c>
      <c r="K9405" s="117" t="str">
        <f>词典存放目录!$A$1&amp;L9405&amp;M9405</f>
        <v>F:\《自创文法查阅Excel》4.1备份\《B词汇·红宝书》\红宝书15版图片\9880-るいけい【類型】.jpg</v>
      </c>
      <c r="L9405" s="9" t="s">
        <v>18120</v>
      </c>
      <c r="M9405" s="117" t="s">
        <v>27520</v>
      </c>
      <c r="N9405" s="36" t="str">
        <f t="shared" si="879"/>
        <v>▶</v>
      </c>
      <c r="O9405" s="37" t="s">
        <v>18089</v>
      </c>
      <c r="P9405" s="37">
        <v>3</v>
      </c>
      <c r="Q9405" s="37" t="s">
        <v>23</v>
      </c>
      <c r="R9405" s="9" t="str">
        <f>词典存放目录!$A$1&amp;O9405&amp;P9405&amp;Q9405</f>
        <v>F:\《自创文法查阅Excel》4.1备份\《B词汇·红宝书》\红宝书MP3分割\43 n1-る (3).mp3</v>
      </c>
      <c r="S9405" s="38"/>
      <c r="T9405" s="56"/>
      <c r="U9405" s="56"/>
      <c r="V9405" s="30" t="str">
        <f t="shared" si="876"/>
        <v/>
      </c>
      <c r="W9405" s="29"/>
      <c r="X9405" s="9" t="s">
        <v>464</v>
      </c>
    </row>
    <row r="9406" spans="1:24" s="57" customFormat="1" ht="24">
      <c r="A9406" s="31">
        <v>9881</v>
      </c>
      <c r="B9406" s="32">
        <f t="shared" ca="1" si="877"/>
        <v>3.2201973150835617E-2</v>
      </c>
      <c r="C9406" s="134" t="s">
        <v>17559</v>
      </c>
      <c r="D9406" s="128" t="s">
        <v>17560</v>
      </c>
      <c r="E9406" s="21"/>
      <c r="F9406" s="22"/>
      <c r="G9406" s="22"/>
      <c r="H9406" s="22"/>
      <c r="I9406" s="23"/>
      <c r="J9406" s="35" t="str">
        <f t="shared" si="878"/>
        <v>➸</v>
      </c>
      <c r="K9406" s="117" t="str">
        <f>词典存放目录!$A$1&amp;L9406&amp;M9406</f>
        <v>F:\《自创文法查阅Excel》4.1备份\《B词汇·红宝书》\红宝书15版图片\9881-るいけいてき【類型的】.jpg</v>
      </c>
      <c r="L9406" s="9" t="s">
        <v>18120</v>
      </c>
      <c r="M9406" s="117" t="s">
        <v>27521</v>
      </c>
      <c r="N9406" s="36" t="str">
        <f t="shared" si="879"/>
        <v>▶</v>
      </c>
      <c r="O9406" s="37" t="s">
        <v>18089</v>
      </c>
      <c r="P9406" s="37">
        <v>4</v>
      </c>
      <c r="Q9406" s="37" t="s">
        <v>23</v>
      </c>
      <c r="R9406" s="9" t="str">
        <f>词典存放目录!$A$1&amp;O9406&amp;P9406&amp;Q9406</f>
        <v>F:\《自创文法查阅Excel》4.1备份\《B词汇·红宝书》\红宝书MP3分割\43 n1-る (4).mp3</v>
      </c>
      <c r="S9406" s="38"/>
      <c r="T9406" s="56"/>
      <c r="U9406" s="56"/>
      <c r="V9406" s="30" t="str">
        <f t="shared" si="876"/>
        <v/>
      </c>
      <c r="W9406" s="29"/>
      <c r="X9406" s="9" t="s">
        <v>464</v>
      </c>
    </row>
    <row r="9407" spans="1:24" s="57" customFormat="1" ht="24">
      <c r="A9407" s="31">
        <v>9882</v>
      </c>
      <c r="B9407" s="32">
        <f t="shared" ca="1" si="877"/>
        <v>0.44356389951856134</v>
      </c>
      <c r="C9407" s="134" t="s">
        <v>17561</v>
      </c>
      <c r="D9407" s="128" t="s">
        <v>17562</v>
      </c>
      <c r="E9407" s="21"/>
      <c r="F9407" s="22"/>
      <c r="G9407" s="22"/>
      <c r="H9407" s="22"/>
      <c r="I9407" s="23"/>
      <c r="J9407" s="35" t="str">
        <f t="shared" si="878"/>
        <v>➸</v>
      </c>
      <c r="K9407" s="117" t="str">
        <f>词典存放目录!$A$1&amp;L9407&amp;M9407</f>
        <v>F:\《自创文法查阅Excel》4.1备份\《B词汇·红宝书》\红宝书15版图片\9882-るいする【類する】.jpg</v>
      </c>
      <c r="L9407" s="9" t="s">
        <v>18120</v>
      </c>
      <c r="M9407" s="117" t="s">
        <v>27522</v>
      </c>
      <c r="N9407" s="36" t="str">
        <f t="shared" si="879"/>
        <v>▶</v>
      </c>
      <c r="O9407" s="37" t="s">
        <v>18089</v>
      </c>
      <c r="P9407" s="37">
        <v>5</v>
      </c>
      <c r="Q9407" s="37" t="s">
        <v>23</v>
      </c>
      <c r="R9407" s="9" t="str">
        <f>词典存放目录!$A$1&amp;O9407&amp;P9407&amp;Q9407</f>
        <v>F:\《自创文法查阅Excel》4.1备份\《B词汇·红宝书》\红宝书MP3分割\43 n1-る (5).mp3</v>
      </c>
      <c r="S9407" s="38"/>
      <c r="T9407" s="56"/>
      <c r="U9407" s="56"/>
      <c r="V9407" s="30" t="str">
        <f t="shared" si="876"/>
        <v/>
      </c>
      <c r="W9407" s="29"/>
      <c r="X9407" s="9" t="s">
        <v>464</v>
      </c>
    </row>
    <row r="9408" spans="1:24" s="57" customFormat="1" ht="24">
      <c r="A9408" s="31">
        <v>9883</v>
      </c>
      <c r="B9408" s="32">
        <f t="shared" ca="1" si="877"/>
        <v>0.2801825546802319</v>
      </c>
      <c r="C9408" s="134" t="s">
        <v>17563</v>
      </c>
      <c r="D9408" s="128" t="s">
        <v>17564</v>
      </c>
      <c r="E9408" s="21"/>
      <c r="F9408" s="22"/>
      <c r="G9408" s="22"/>
      <c r="H9408" s="22"/>
      <c r="I9408" s="23"/>
      <c r="J9408" s="35" t="str">
        <f t="shared" si="878"/>
        <v>➸</v>
      </c>
      <c r="K9408" s="117" t="str">
        <f>词典存放目录!$A$1&amp;L9408&amp;M9408</f>
        <v>F:\《自创文法查阅Excel》4.1备份\《B词汇·红宝书》\红宝书15版图片\9883-ルーズ【loose】.jpg</v>
      </c>
      <c r="L9408" s="9" t="s">
        <v>18120</v>
      </c>
      <c r="M9408" s="117" t="s">
        <v>27523</v>
      </c>
      <c r="N9408" s="36" t="str">
        <f t="shared" si="879"/>
        <v>▶</v>
      </c>
      <c r="O9408" s="37" t="s">
        <v>18089</v>
      </c>
      <c r="P9408" s="37">
        <v>6</v>
      </c>
      <c r="Q9408" s="37" t="s">
        <v>23</v>
      </c>
      <c r="R9408" s="9" t="str">
        <f>词典存放目录!$A$1&amp;O9408&amp;P9408&amp;Q9408</f>
        <v>F:\《自创文法查阅Excel》4.1备份\《B词汇·红宝书》\红宝书MP3分割\43 n1-る (6).mp3</v>
      </c>
      <c r="S9408" s="38"/>
      <c r="T9408" s="56"/>
      <c r="U9408" s="56"/>
      <c r="V9408" s="30" t="str">
        <f t="shared" si="876"/>
        <v/>
      </c>
      <c r="W9408" s="29"/>
      <c r="X9408" s="9" t="s">
        <v>464</v>
      </c>
    </row>
    <row r="9409" spans="1:24" s="57" customFormat="1" ht="24">
      <c r="A9409" s="31">
        <v>9884</v>
      </c>
      <c r="B9409" s="32">
        <f t="shared" ca="1" si="877"/>
        <v>0.19446317591551066</v>
      </c>
      <c r="C9409" s="134" t="s">
        <v>17565</v>
      </c>
      <c r="D9409" s="128" t="s">
        <v>17566</v>
      </c>
      <c r="E9409" s="21"/>
      <c r="F9409" s="22"/>
      <c r="G9409" s="22"/>
      <c r="H9409" s="22"/>
      <c r="I9409" s="23"/>
      <c r="J9409" s="35" t="str">
        <f t="shared" si="878"/>
        <v>➸</v>
      </c>
      <c r="K9409" s="117" t="str">
        <f>词典存放目录!$A$1&amp;L9409&amp;M9409</f>
        <v>F:\《自创文法查阅Excel》4.1备份\《B词汇·红宝书》\红宝书15版图片\9884-ルーツ【roots】.jpg</v>
      </c>
      <c r="L9409" s="9" t="s">
        <v>18120</v>
      </c>
      <c r="M9409" s="117" t="s">
        <v>27524</v>
      </c>
      <c r="N9409" s="36" t="str">
        <f t="shared" si="879"/>
        <v>▶</v>
      </c>
      <c r="O9409" s="37" t="s">
        <v>18089</v>
      </c>
      <c r="P9409" s="37">
        <v>7</v>
      </c>
      <c r="Q9409" s="37" t="s">
        <v>23</v>
      </c>
      <c r="R9409" s="9" t="str">
        <f>词典存放目录!$A$1&amp;O9409&amp;P9409&amp;Q9409</f>
        <v>F:\《自创文法查阅Excel》4.1备份\《B词汇·红宝书》\红宝书MP3分割\43 n1-る (7).mp3</v>
      </c>
      <c r="S9409" s="38"/>
      <c r="T9409" s="56"/>
      <c r="U9409" s="56"/>
      <c r="V9409" s="30" t="str">
        <f t="shared" si="876"/>
        <v/>
      </c>
      <c r="W9409" s="29"/>
      <c r="X9409" s="9" t="s">
        <v>464</v>
      </c>
    </row>
    <row r="9410" spans="1:24" s="57" customFormat="1" ht="24">
      <c r="A9410" s="31">
        <v>9885</v>
      </c>
      <c r="B9410" s="32">
        <f t="shared" ca="1" si="877"/>
        <v>0.86736745740315158</v>
      </c>
      <c r="C9410" s="134" t="s">
        <v>17567</v>
      </c>
      <c r="D9410" s="128" t="s">
        <v>17568</v>
      </c>
      <c r="E9410" s="21"/>
      <c r="F9410" s="22"/>
      <c r="G9410" s="22"/>
      <c r="H9410" s="22"/>
      <c r="I9410" s="23"/>
      <c r="J9410" s="35" t="str">
        <f t="shared" si="878"/>
        <v>➸</v>
      </c>
      <c r="K9410" s="117" t="str">
        <f>词典存放目录!$A$1&amp;L9410&amp;M9410</f>
        <v>F:\《自创文法查阅Excel》4.1备份\《B词汇·红宝书》\红宝书15版图片\9885-ルート【route】.jpg</v>
      </c>
      <c r="L9410" s="9" t="s">
        <v>18120</v>
      </c>
      <c r="M9410" s="117" t="s">
        <v>27525</v>
      </c>
      <c r="N9410" s="36" t="str">
        <f t="shared" si="879"/>
        <v>▶</v>
      </c>
      <c r="O9410" s="37" t="s">
        <v>18089</v>
      </c>
      <c r="P9410" s="37">
        <v>8</v>
      </c>
      <c r="Q9410" s="37" t="s">
        <v>23</v>
      </c>
      <c r="R9410" s="9" t="str">
        <f>词典存放目录!$A$1&amp;O9410&amp;P9410&amp;Q9410</f>
        <v>F:\《自创文法查阅Excel》4.1备份\《B词汇·红宝书》\红宝书MP3分割\43 n1-る (8).mp3</v>
      </c>
      <c r="S9410" s="38"/>
      <c r="T9410" s="56"/>
      <c r="U9410" s="56"/>
      <c r="V9410" s="30" t="str">
        <f t="shared" si="876"/>
        <v/>
      </c>
      <c r="W9410" s="29"/>
      <c r="X9410" s="9" t="s">
        <v>464</v>
      </c>
    </row>
    <row r="9411" spans="1:24" s="57" customFormat="1" ht="24">
      <c r="A9411" s="31">
        <v>9886</v>
      </c>
      <c r="B9411" s="32">
        <f t="shared" ca="1" si="877"/>
        <v>0.45685756575764036</v>
      </c>
      <c r="C9411" s="130" t="s">
        <v>17569</v>
      </c>
      <c r="D9411" s="120" t="s">
        <v>8830</v>
      </c>
      <c r="E9411" s="21"/>
      <c r="F9411" s="22"/>
      <c r="G9411" s="22"/>
      <c r="H9411" s="22"/>
      <c r="I9411" s="23"/>
      <c r="J9411" s="35" t="str">
        <f t="shared" si="878"/>
        <v>➸</v>
      </c>
      <c r="K9411" s="117" t="str">
        <f>词典存放目录!$A$1&amp;L9411&amp;M9411</f>
        <v>F:\《自创文法查阅Excel》4.1备份\《B词汇·红宝书》\红宝书15版图片\9886-れい【零】.jpg</v>
      </c>
      <c r="L9411" s="9" t="s">
        <v>18120</v>
      </c>
      <c r="M9411" s="117" t="s">
        <v>27526</v>
      </c>
      <c r="N9411" s="36" t="str">
        <f t="shared" si="879"/>
        <v>▶</v>
      </c>
      <c r="O9411" s="37" t="s">
        <v>18090</v>
      </c>
      <c r="P9411" s="37">
        <v>1</v>
      </c>
      <c r="Q9411" s="37" t="s">
        <v>23</v>
      </c>
      <c r="R9411" s="9" t="str">
        <f>词典存放目录!$A$1&amp;O9411&amp;P9411&amp;Q9411</f>
        <v>F:\《自创文法查阅Excel》4.1备份\《B词汇·红宝书》\红宝书MP3分割\44 n5-れ (1).mp3</v>
      </c>
      <c r="S9411" s="38"/>
      <c r="T9411" s="56"/>
      <c r="U9411" s="56"/>
      <c r="V9411" s="30" t="str">
        <f t="shared" si="876"/>
        <v/>
      </c>
      <c r="W9411" s="29"/>
      <c r="X9411" s="9" t="s">
        <v>24</v>
      </c>
    </row>
    <row r="9412" spans="1:24" s="57" customFormat="1" ht="24">
      <c r="A9412" s="31">
        <v>9887</v>
      </c>
      <c r="B9412" s="32">
        <f t="shared" ca="1" si="877"/>
        <v>0.73970001437594124</v>
      </c>
      <c r="C9412" s="130" t="s">
        <v>17570</v>
      </c>
      <c r="D9412" s="120" t="s">
        <v>17571</v>
      </c>
      <c r="E9412" s="21"/>
      <c r="F9412" s="22"/>
      <c r="G9412" s="22"/>
      <c r="H9412" s="22"/>
      <c r="I9412" s="23"/>
      <c r="J9412" s="35" t="str">
        <f t="shared" si="878"/>
        <v>➸</v>
      </c>
      <c r="K9412" s="117" t="str">
        <f>词典存放目录!$A$1&amp;L9412&amp;M9412</f>
        <v>F:\《自创文法查阅Excel》4.1备份\《B词汇·红宝书》\红宝书15版图片\9887-れいぞうこ【冷蔵庫】.jpg</v>
      </c>
      <c r="L9412" s="9" t="s">
        <v>18120</v>
      </c>
      <c r="M9412" s="117" t="s">
        <v>27527</v>
      </c>
      <c r="N9412" s="36" t="str">
        <f t="shared" si="879"/>
        <v>▶</v>
      </c>
      <c r="O9412" s="37" t="s">
        <v>18090</v>
      </c>
      <c r="P9412" s="37">
        <v>2</v>
      </c>
      <c r="Q9412" s="37" t="s">
        <v>23</v>
      </c>
      <c r="R9412" s="9" t="str">
        <f>词典存放目录!$A$1&amp;O9412&amp;P9412&amp;Q9412</f>
        <v>F:\《自创文法查阅Excel》4.1备份\《B词汇·红宝书》\红宝书MP3分割\44 n5-れ (2).mp3</v>
      </c>
      <c r="S9412" s="38"/>
      <c r="T9412" s="56"/>
      <c r="U9412" s="56"/>
      <c r="V9412" s="30" t="str">
        <f t="shared" si="876"/>
        <v/>
      </c>
      <c r="W9412" s="29"/>
      <c r="X9412" s="9" t="s">
        <v>24</v>
      </c>
    </row>
    <row r="9413" spans="1:24" s="57" customFormat="1" ht="24">
      <c r="A9413" s="31">
        <v>9888</v>
      </c>
      <c r="B9413" s="32">
        <f t="shared" ca="1" si="877"/>
        <v>0.87200589854675081</v>
      </c>
      <c r="C9413" s="130" t="s">
        <v>17572</v>
      </c>
      <c r="D9413" s="120" t="s">
        <v>17573</v>
      </c>
      <c r="E9413" s="21"/>
      <c r="F9413" s="22"/>
      <c r="G9413" s="22"/>
      <c r="H9413" s="22"/>
      <c r="I9413" s="23"/>
      <c r="J9413" s="35" t="str">
        <f t="shared" si="878"/>
        <v>➸</v>
      </c>
      <c r="K9413" s="117" t="str">
        <f>词典存放目录!$A$1&amp;L9413&amp;M9413</f>
        <v>F:\《自创文法查阅Excel》4.1备份\《B词汇·红宝书》\红宝书15版图片\9888-レコーダー【recorder】.jpg</v>
      </c>
      <c r="L9413" s="9" t="s">
        <v>18120</v>
      </c>
      <c r="M9413" s="117" t="s">
        <v>27528</v>
      </c>
      <c r="N9413" s="36" t="str">
        <f t="shared" si="879"/>
        <v>▶</v>
      </c>
      <c r="O9413" s="37" t="s">
        <v>18090</v>
      </c>
      <c r="P9413" s="37">
        <v>3</v>
      </c>
      <c r="Q9413" s="37" t="s">
        <v>23</v>
      </c>
      <c r="R9413" s="9" t="str">
        <f>词典存放目录!$A$1&amp;O9413&amp;P9413&amp;Q9413</f>
        <v>F:\《自创文法查阅Excel》4.1备份\《B词汇·红宝书》\红宝书MP3分割\44 n5-れ (3).mp3</v>
      </c>
      <c r="S9413" s="38"/>
      <c r="T9413" s="56"/>
      <c r="U9413" s="56"/>
      <c r="V9413" s="30" t="str">
        <f t="shared" si="876"/>
        <v/>
      </c>
      <c r="W9413" s="29"/>
      <c r="X9413" s="9" t="s">
        <v>24</v>
      </c>
    </row>
    <row r="9414" spans="1:24" s="57" customFormat="1" ht="24">
      <c r="A9414" s="31">
        <v>9889</v>
      </c>
      <c r="B9414" s="32">
        <f t="shared" ca="1" si="877"/>
        <v>0.95521741097164004</v>
      </c>
      <c r="C9414" s="130" t="s">
        <v>17574</v>
      </c>
      <c r="D9414" s="120" t="s">
        <v>17575</v>
      </c>
      <c r="E9414" s="21"/>
      <c r="F9414" s="22"/>
      <c r="G9414" s="22"/>
      <c r="H9414" s="22"/>
      <c r="I9414" s="23"/>
      <c r="J9414" s="35" t="str">
        <f t="shared" si="878"/>
        <v>➸</v>
      </c>
      <c r="K9414" s="117" t="str">
        <f>词典存放目录!$A$1&amp;L9414&amp;M9414</f>
        <v>F:\《自创文法查阅Excel》4.1备份\《B词汇·红宝书》\红宝书15版图片\9889-レコード【record】.jpg</v>
      </c>
      <c r="L9414" s="9" t="s">
        <v>18120</v>
      </c>
      <c r="M9414" s="117" t="s">
        <v>27529</v>
      </c>
      <c r="N9414" s="36" t="str">
        <f t="shared" si="879"/>
        <v>▶</v>
      </c>
      <c r="O9414" s="37" t="s">
        <v>18090</v>
      </c>
      <c r="P9414" s="37">
        <v>4</v>
      </c>
      <c r="Q9414" s="37" t="s">
        <v>23</v>
      </c>
      <c r="R9414" s="9" t="str">
        <f>词典存放目录!$A$1&amp;O9414&amp;P9414&amp;Q9414</f>
        <v>F:\《自创文法查阅Excel》4.1备份\《B词汇·红宝书》\红宝书MP3分割\44 n5-れ (4).mp3</v>
      </c>
      <c r="S9414" s="38"/>
      <c r="T9414" s="56"/>
      <c r="U9414" s="56"/>
      <c r="V9414" s="30" t="str">
        <f t="shared" si="876"/>
        <v/>
      </c>
      <c r="W9414" s="29"/>
      <c r="X9414" s="9" t="s">
        <v>24</v>
      </c>
    </row>
    <row r="9415" spans="1:24" s="57" customFormat="1" ht="24">
      <c r="A9415" s="31">
        <v>9890</v>
      </c>
      <c r="B9415" s="32">
        <f t="shared" ca="1" si="877"/>
        <v>0.75365391662620196</v>
      </c>
      <c r="C9415" s="130" t="s">
        <v>17576</v>
      </c>
      <c r="D9415" s="120" t="s">
        <v>17577</v>
      </c>
      <c r="E9415" s="21"/>
      <c r="F9415" s="22"/>
      <c r="G9415" s="22"/>
      <c r="H9415" s="22"/>
      <c r="I9415" s="23"/>
      <c r="J9415" s="35" t="str">
        <f t="shared" si="878"/>
        <v>➸</v>
      </c>
      <c r="K9415" s="117" t="str">
        <f>词典存放目录!$A$1&amp;L9415&amp;M9415</f>
        <v>F:\《自创文法查阅Excel》4.1备份\《B词汇·红宝书》\红宝书15版图片\9890-レストラン【restaurant】.jpg</v>
      </c>
      <c r="L9415" s="9" t="s">
        <v>18120</v>
      </c>
      <c r="M9415" s="117" t="s">
        <v>27530</v>
      </c>
      <c r="N9415" s="36" t="str">
        <f t="shared" si="879"/>
        <v>▶</v>
      </c>
      <c r="O9415" s="37" t="s">
        <v>18090</v>
      </c>
      <c r="P9415" s="37">
        <v>5</v>
      </c>
      <c r="Q9415" s="37" t="s">
        <v>23</v>
      </c>
      <c r="R9415" s="9" t="str">
        <f>词典存放目录!$A$1&amp;O9415&amp;P9415&amp;Q9415</f>
        <v>F:\《自创文法查阅Excel》4.1备份\《B词汇·红宝书》\红宝书MP3分割\44 n5-れ (5).mp3</v>
      </c>
      <c r="S9415" s="38"/>
      <c r="T9415" s="56"/>
      <c r="U9415" s="56"/>
      <c r="V9415" s="30" t="str">
        <f t="shared" si="876"/>
        <v/>
      </c>
      <c r="W9415" s="29"/>
      <c r="X9415" s="9" t="s">
        <v>24</v>
      </c>
    </row>
    <row r="9416" spans="1:24" s="57" customFormat="1" ht="24">
      <c r="A9416" s="31">
        <v>9891</v>
      </c>
      <c r="B9416" s="32">
        <f t="shared" ca="1" si="877"/>
        <v>5.9220730216306805E-2</v>
      </c>
      <c r="C9416" s="130" t="s">
        <v>17578</v>
      </c>
      <c r="D9416" s="120" t="s">
        <v>17579</v>
      </c>
      <c r="E9416" s="21"/>
      <c r="F9416" s="22"/>
      <c r="G9416" s="22"/>
      <c r="H9416" s="22"/>
      <c r="I9416" s="23"/>
      <c r="J9416" s="35" t="str">
        <f t="shared" si="878"/>
        <v>➸</v>
      </c>
      <c r="K9416" s="117" t="str">
        <f>词典存放目录!$A$1&amp;L9416&amp;M9416</f>
        <v>F:\《自创文法查阅Excel》4.1备份\《B词汇·红宝书》\红宝书15版图片\9891-れんきゅう【連休】.jpg</v>
      </c>
      <c r="L9416" s="9" t="s">
        <v>18120</v>
      </c>
      <c r="M9416" s="117" t="s">
        <v>27531</v>
      </c>
      <c r="N9416" s="36" t="str">
        <f t="shared" si="879"/>
        <v>▶</v>
      </c>
      <c r="O9416" s="37" t="s">
        <v>18090</v>
      </c>
      <c r="P9416" s="37">
        <v>6</v>
      </c>
      <c r="Q9416" s="37" t="s">
        <v>23</v>
      </c>
      <c r="R9416" s="9" t="str">
        <f>词典存放目录!$A$1&amp;O9416&amp;P9416&amp;Q9416</f>
        <v>F:\《自创文法查阅Excel》4.1备份\《B词汇·红宝书》\红宝书MP3分割\44 n5-れ (6).mp3</v>
      </c>
      <c r="S9416" s="38"/>
      <c r="T9416" s="56"/>
      <c r="U9416" s="56"/>
      <c r="V9416" s="30" t="str">
        <f t="shared" si="876"/>
        <v/>
      </c>
      <c r="W9416" s="29"/>
      <c r="X9416" s="9" t="s">
        <v>24</v>
      </c>
    </row>
    <row r="9417" spans="1:24" s="57" customFormat="1" ht="24">
      <c r="A9417" s="31">
        <v>9892</v>
      </c>
      <c r="B9417" s="32">
        <f t="shared" ca="1" si="877"/>
        <v>8.1950676104643017E-2</v>
      </c>
      <c r="C9417" s="130" t="s">
        <v>17580</v>
      </c>
      <c r="D9417" s="120" t="s">
        <v>17581</v>
      </c>
      <c r="E9417" s="21"/>
      <c r="F9417" s="22"/>
      <c r="G9417" s="22"/>
      <c r="H9417" s="22"/>
      <c r="I9417" s="23"/>
      <c r="J9417" s="35" t="str">
        <f t="shared" si="878"/>
        <v>➸</v>
      </c>
      <c r="K9417" s="117" t="str">
        <f>词典存放目录!$A$1&amp;L9417&amp;M9417</f>
        <v>F:\《自创文法查阅Excel》4.1备份\《B词汇·红宝书》\红宝书15版图片\9892-れんしゅう【練習】.jpg</v>
      </c>
      <c r="L9417" s="9" t="s">
        <v>18120</v>
      </c>
      <c r="M9417" s="117" t="s">
        <v>27532</v>
      </c>
      <c r="N9417" s="36" t="str">
        <f t="shared" si="879"/>
        <v>▶</v>
      </c>
      <c r="O9417" s="37" t="s">
        <v>18090</v>
      </c>
      <c r="P9417" s="37">
        <v>7</v>
      </c>
      <c r="Q9417" s="37" t="s">
        <v>23</v>
      </c>
      <c r="R9417" s="9" t="str">
        <f>词典存放目录!$A$1&amp;O9417&amp;P9417&amp;Q9417</f>
        <v>F:\《自创文法查阅Excel》4.1备份\《B词汇·红宝书》\红宝书MP3分割\44 n5-れ (7).mp3</v>
      </c>
      <c r="S9417" s="38"/>
      <c r="T9417" s="56"/>
      <c r="U9417" s="56"/>
      <c r="V9417" s="30" t="str">
        <f t="shared" si="876"/>
        <v/>
      </c>
      <c r="W9417" s="29"/>
      <c r="X9417" s="9" t="s">
        <v>24</v>
      </c>
    </row>
    <row r="9418" spans="1:24" s="57" customFormat="1" ht="24">
      <c r="A9418" s="31">
        <v>9893</v>
      </c>
      <c r="B9418" s="32">
        <f t="shared" ca="1" si="877"/>
        <v>0.3041829555963026</v>
      </c>
      <c r="C9418" s="131" t="s">
        <v>17569</v>
      </c>
      <c r="D9418" s="122" t="s">
        <v>17582</v>
      </c>
      <c r="E9418" s="21"/>
      <c r="F9418" s="22"/>
      <c r="G9418" s="22"/>
      <c r="H9418" s="22"/>
      <c r="I9418" s="23"/>
      <c r="J9418" s="35" t="str">
        <f t="shared" si="878"/>
        <v>➸</v>
      </c>
      <c r="K9418" s="117" t="str">
        <f>词典存放目录!$A$1&amp;L9418&amp;M9418</f>
        <v>F:\《自创文法查阅Excel》4.1备份\《B词汇·红宝书》\红宝书15版图片\9893-れい【礼】.jpg</v>
      </c>
      <c r="L9418" s="9" t="s">
        <v>18120</v>
      </c>
      <c r="M9418" s="117" t="s">
        <v>27533</v>
      </c>
      <c r="N9418" s="36" t="str">
        <f t="shared" si="879"/>
        <v>▶</v>
      </c>
      <c r="O9418" s="37" t="s">
        <v>18091</v>
      </c>
      <c r="P9418" s="37">
        <v>1</v>
      </c>
      <c r="Q9418" s="37" t="s">
        <v>23</v>
      </c>
      <c r="R9418" s="9" t="str">
        <f>词典存放目录!$A$1&amp;O9418&amp;P9418&amp;Q9418</f>
        <v>F:\《自创文法查阅Excel》4.1备份\《B词汇·红宝书》\红宝书MP3分割\44 n4-れ (1).mp3</v>
      </c>
      <c r="S9418" s="38"/>
      <c r="T9418" s="56"/>
      <c r="U9418" s="56"/>
      <c r="V9418" s="30" t="str">
        <f t="shared" si="876"/>
        <v/>
      </c>
      <c r="W9418" s="29"/>
      <c r="X9418" s="9" t="s">
        <v>113</v>
      </c>
    </row>
    <row r="9419" spans="1:24" s="57" customFormat="1" ht="24">
      <c r="A9419" s="31">
        <v>9894</v>
      </c>
      <c r="B9419" s="32">
        <f t="shared" ca="1" si="877"/>
        <v>0.69598879436975614</v>
      </c>
      <c r="C9419" s="131" t="s">
        <v>17569</v>
      </c>
      <c r="D9419" s="122" t="s">
        <v>17583</v>
      </c>
      <c r="E9419" s="21"/>
      <c r="F9419" s="22"/>
      <c r="G9419" s="22"/>
      <c r="H9419" s="22"/>
      <c r="I9419" s="23"/>
      <c r="J9419" s="35" t="str">
        <f t="shared" si="878"/>
        <v>➸</v>
      </c>
      <c r="K9419" s="117" t="str">
        <f>词典存放目录!$A$1&amp;L9419&amp;M9419</f>
        <v>F:\《自创文法查阅Excel》4.1备份\《B词汇·红宝书》\红宝书15版图片\9894-れい【例】.jpg</v>
      </c>
      <c r="L9419" s="9" t="s">
        <v>18120</v>
      </c>
      <c r="M9419" s="117" t="s">
        <v>27534</v>
      </c>
      <c r="N9419" s="36" t="str">
        <f t="shared" si="879"/>
        <v>▶</v>
      </c>
      <c r="O9419" s="37" t="s">
        <v>18091</v>
      </c>
      <c r="P9419" s="37">
        <v>2</v>
      </c>
      <c r="Q9419" s="37" t="s">
        <v>23</v>
      </c>
      <c r="R9419" s="9" t="str">
        <f>词典存放目录!$A$1&amp;O9419&amp;P9419&amp;Q9419</f>
        <v>F:\《自创文法查阅Excel》4.1备份\《B词汇·红宝书》\红宝书MP3分割\44 n4-れ (2).mp3</v>
      </c>
      <c r="S9419" s="38"/>
      <c r="T9419" s="56"/>
      <c r="U9419" s="56"/>
      <c r="V9419" s="30" t="str">
        <f t="shared" si="876"/>
        <v/>
      </c>
      <c r="W9419" s="29"/>
      <c r="X9419" s="9" t="s">
        <v>113</v>
      </c>
    </row>
    <row r="9420" spans="1:24" s="57" customFormat="1" ht="24">
      <c r="A9420" s="31">
        <v>9895</v>
      </c>
      <c r="B9420" s="32">
        <f t="shared" ca="1" si="877"/>
        <v>0.99260973955898901</v>
      </c>
      <c r="C9420" s="131" t="s">
        <v>17584</v>
      </c>
      <c r="D9420" s="122" t="s">
        <v>17585</v>
      </c>
      <c r="E9420" s="21"/>
      <c r="F9420" s="22"/>
      <c r="G9420" s="22"/>
      <c r="H9420" s="22"/>
      <c r="I9420" s="23"/>
      <c r="J9420" s="35" t="str">
        <f t="shared" si="878"/>
        <v>➸</v>
      </c>
      <c r="K9420" s="117" t="str">
        <f>词典存放目录!$A$1&amp;L9420&amp;M9420</f>
        <v>F:\《自创文法查阅Excel》4.1备份\《B词汇·红宝书》\红宝书15版图片\9895-れいきん【礼金】.jpg</v>
      </c>
      <c r="L9420" s="9" t="s">
        <v>18120</v>
      </c>
      <c r="M9420" s="117" t="s">
        <v>27535</v>
      </c>
      <c r="N9420" s="36" t="str">
        <f t="shared" si="879"/>
        <v>▶</v>
      </c>
      <c r="O9420" s="37" t="s">
        <v>18091</v>
      </c>
      <c r="P9420" s="37">
        <v>3</v>
      </c>
      <c r="Q9420" s="37" t="s">
        <v>23</v>
      </c>
      <c r="R9420" s="9" t="str">
        <f>词典存放目录!$A$1&amp;O9420&amp;P9420&amp;Q9420</f>
        <v>F:\《自创文法查阅Excel》4.1备份\《B词汇·红宝书》\红宝书MP3分割\44 n4-れ (3).mp3</v>
      </c>
      <c r="S9420" s="38"/>
      <c r="T9420" s="56"/>
      <c r="U9420" s="56"/>
      <c r="V9420" s="30" t="str">
        <f t="shared" si="876"/>
        <v/>
      </c>
      <c r="W9420" s="69"/>
      <c r="X9420" s="9" t="s">
        <v>113</v>
      </c>
    </row>
    <row r="9421" spans="1:24" s="57" customFormat="1" ht="24">
      <c r="A9421" s="31">
        <v>9896</v>
      </c>
      <c r="B9421" s="32">
        <f t="shared" ca="1" si="877"/>
        <v>0.14977181294668218</v>
      </c>
      <c r="C9421" s="131" t="s">
        <v>17586</v>
      </c>
      <c r="D9421" s="122" t="s">
        <v>17587</v>
      </c>
      <c r="E9421" s="21"/>
      <c r="F9421" s="22"/>
      <c r="G9421" s="22"/>
      <c r="H9421" s="22"/>
      <c r="I9421" s="23"/>
      <c r="J9421" s="35" t="str">
        <f t="shared" si="878"/>
        <v>➸</v>
      </c>
      <c r="K9421" s="117" t="str">
        <f>词典存放目录!$A$1&amp;L9421&amp;M9421</f>
        <v>F:\《自创文法查阅Excel》4.1备份\《B词汇·红宝书》\红宝书15版图片\9896-れいだんぼう【冷暖房】.jpg</v>
      </c>
      <c r="L9421" s="9" t="s">
        <v>18120</v>
      </c>
      <c r="M9421" s="117" t="s">
        <v>27536</v>
      </c>
      <c r="N9421" s="36" t="str">
        <f t="shared" si="879"/>
        <v>▶</v>
      </c>
      <c r="O9421" s="37" t="s">
        <v>18091</v>
      </c>
      <c r="P9421" s="37">
        <v>4</v>
      </c>
      <c r="Q9421" s="37" t="s">
        <v>23</v>
      </c>
      <c r="R9421" s="9" t="str">
        <f>词典存放目录!$A$1&amp;O9421&amp;P9421&amp;Q9421</f>
        <v>F:\《自创文法查阅Excel》4.1备份\《B词汇·红宝书》\红宝书MP3分割\44 n4-れ (4).mp3</v>
      </c>
      <c r="S9421" s="38"/>
      <c r="T9421" s="56"/>
      <c r="U9421" s="56"/>
      <c r="V9421" s="30" t="str">
        <f t="shared" si="876"/>
        <v/>
      </c>
      <c r="W9421" s="29"/>
      <c r="X9421" s="9" t="s">
        <v>113</v>
      </c>
    </row>
    <row r="9422" spans="1:24" s="57" customFormat="1" ht="24">
      <c r="A9422" s="31">
        <v>9897</v>
      </c>
      <c r="B9422" s="32">
        <f t="shared" ca="1" si="877"/>
        <v>7.6464658333299629E-2</v>
      </c>
      <c r="C9422" s="131" t="s">
        <v>17588</v>
      </c>
      <c r="D9422" s="122" t="s">
        <v>17589</v>
      </c>
      <c r="E9422" s="21"/>
      <c r="F9422" s="22"/>
      <c r="G9422" s="22"/>
      <c r="H9422" s="22"/>
      <c r="I9422" s="23"/>
      <c r="J9422" s="35" t="str">
        <f t="shared" si="878"/>
        <v>➸</v>
      </c>
      <c r="K9422" s="117" t="str">
        <f>词典存放目录!$A$1&amp;L9422&amp;M9422</f>
        <v>F:\《自创文法查阅Excel》4.1备份\《B词汇·红宝书》\红宝书15版图片\9897-れいぼう【冷房】.jpg</v>
      </c>
      <c r="L9422" s="9" t="s">
        <v>18120</v>
      </c>
      <c r="M9422" s="117" t="s">
        <v>27537</v>
      </c>
      <c r="N9422" s="36" t="str">
        <f t="shared" si="879"/>
        <v>▶</v>
      </c>
      <c r="O9422" s="37" t="s">
        <v>18091</v>
      </c>
      <c r="P9422" s="37">
        <v>5</v>
      </c>
      <c r="Q9422" s="37" t="s">
        <v>23</v>
      </c>
      <c r="R9422" s="9" t="str">
        <f>词典存放目录!$A$1&amp;O9422&amp;P9422&amp;Q9422</f>
        <v>F:\《自创文法查阅Excel》4.1备份\《B词汇·红宝书》\红宝书MP3分割\44 n4-れ (5).mp3</v>
      </c>
      <c r="S9422" s="38"/>
      <c r="T9422" s="56"/>
      <c r="U9422" s="56"/>
      <c r="V9422" s="30" t="str">
        <f t="shared" si="876"/>
        <v/>
      </c>
      <c r="W9422" s="29"/>
      <c r="X9422" s="9" t="s">
        <v>113</v>
      </c>
    </row>
    <row r="9423" spans="1:24" s="57" customFormat="1" ht="24">
      <c r="A9423" s="31">
        <v>9898</v>
      </c>
      <c r="B9423" s="32">
        <f t="shared" ca="1" si="877"/>
        <v>0.1239441953789423</v>
      </c>
      <c r="C9423" s="131" t="s">
        <v>17590</v>
      </c>
      <c r="D9423" s="122" t="s">
        <v>17591</v>
      </c>
      <c r="E9423" s="21"/>
      <c r="F9423" s="22"/>
      <c r="G9423" s="22"/>
      <c r="H9423" s="22"/>
      <c r="I9423" s="23"/>
      <c r="J9423" s="35" t="str">
        <f t="shared" si="878"/>
        <v>➸</v>
      </c>
      <c r="K9423" s="117" t="str">
        <f>词典存放目录!$A$1&amp;L9423&amp;M9423</f>
        <v>F:\《自创文法查阅Excel》4.1备份\《B词汇·红宝书》\红宝书15版图片\9898-れきし【歴史】.jpg</v>
      </c>
      <c r="L9423" s="9" t="s">
        <v>18120</v>
      </c>
      <c r="M9423" s="117" t="s">
        <v>27538</v>
      </c>
      <c r="N9423" s="36" t="str">
        <f t="shared" si="879"/>
        <v>▶</v>
      </c>
      <c r="O9423" s="37" t="s">
        <v>18091</v>
      </c>
      <c r="P9423" s="37">
        <v>6</v>
      </c>
      <c r="Q9423" s="37" t="s">
        <v>23</v>
      </c>
      <c r="R9423" s="9" t="str">
        <f>词典存放目录!$A$1&amp;O9423&amp;P9423&amp;Q9423</f>
        <v>F:\《自创文法查阅Excel》4.1备份\《B词汇·红宝书》\红宝书MP3分割\44 n4-れ (6).mp3</v>
      </c>
      <c r="S9423" s="38"/>
      <c r="T9423" s="56"/>
      <c r="U9423" s="56"/>
      <c r="V9423" s="30" t="str">
        <f t="shared" si="876"/>
        <v/>
      </c>
      <c r="W9423" s="29"/>
      <c r="X9423" s="9" t="s">
        <v>113</v>
      </c>
    </row>
    <row r="9424" spans="1:24" s="57" customFormat="1" ht="24">
      <c r="A9424" s="31">
        <v>9899</v>
      </c>
      <c r="B9424" s="32">
        <f t="shared" ca="1" si="877"/>
        <v>0.81724160492290299</v>
      </c>
      <c r="C9424" s="131" t="s">
        <v>17592</v>
      </c>
      <c r="D9424" s="122" t="s">
        <v>17593</v>
      </c>
      <c r="E9424" s="21"/>
      <c r="F9424" s="22"/>
      <c r="G9424" s="22"/>
      <c r="H9424" s="22"/>
      <c r="I9424" s="23"/>
      <c r="J9424" s="35" t="str">
        <f t="shared" si="878"/>
        <v>➸</v>
      </c>
      <c r="K9424" s="117" t="str">
        <f>词典存放目录!$A$1&amp;L9424&amp;M9424</f>
        <v>F:\《自创文法查阅Excel》4.1备份\《B词汇·红宝书》\红宝书15版图片\9899-レジ【register】.jpg</v>
      </c>
      <c r="L9424" s="9" t="s">
        <v>18120</v>
      </c>
      <c r="M9424" s="117" t="s">
        <v>27539</v>
      </c>
      <c r="N9424" s="36" t="str">
        <f t="shared" si="879"/>
        <v>▶</v>
      </c>
      <c r="O9424" s="37" t="s">
        <v>18091</v>
      </c>
      <c r="P9424" s="37">
        <v>7</v>
      </c>
      <c r="Q9424" s="37" t="s">
        <v>23</v>
      </c>
      <c r="R9424" s="9" t="str">
        <f>词典存放目录!$A$1&amp;O9424&amp;P9424&amp;Q9424</f>
        <v>F:\《自创文法查阅Excel》4.1备份\《B词汇·红宝书》\红宝书MP3分割\44 n4-れ (7).mp3</v>
      </c>
      <c r="S9424" s="38"/>
      <c r="T9424" s="56"/>
      <c r="U9424" s="56"/>
      <c r="V9424" s="30" t="str">
        <f t="shared" si="876"/>
        <v/>
      </c>
      <c r="W9424" s="29"/>
      <c r="X9424" s="9" t="s">
        <v>113</v>
      </c>
    </row>
    <row r="9425" spans="1:24" s="57" customFormat="1" ht="24">
      <c r="A9425" s="31">
        <v>9900</v>
      </c>
      <c r="B9425" s="32">
        <f t="shared" ca="1" si="877"/>
        <v>1.2658595082368551E-2</v>
      </c>
      <c r="C9425" s="131" t="s">
        <v>17594</v>
      </c>
      <c r="D9425" s="122" t="s">
        <v>17595</v>
      </c>
      <c r="E9425" s="21"/>
      <c r="F9425" s="22"/>
      <c r="G9425" s="22"/>
      <c r="H9425" s="22"/>
      <c r="I9425" s="23"/>
      <c r="J9425" s="35" t="str">
        <f t="shared" si="878"/>
        <v>➸</v>
      </c>
      <c r="K9425" s="117" t="str">
        <f>词典存放目录!$A$1&amp;L9425&amp;M9425</f>
        <v>F:\《自创文法查阅Excel》4.1备份\《B词汇·红宝书》\红宝书15版图片\9900-れつ【列】.jpg</v>
      </c>
      <c r="L9425" s="9" t="s">
        <v>18120</v>
      </c>
      <c r="M9425" s="117" t="s">
        <v>27540</v>
      </c>
      <c r="N9425" s="36" t="str">
        <f t="shared" si="879"/>
        <v>▶</v>
      </c>
      <c r="O9425" s="37" t="s">
        <v>18091</v>
      </c>
      <c r="P9425" s="37">
        <v>8</v>
      </c>
      <c r="Q9425" s="37" t="s">
        <v>23</v>
      </c>
      <c r="R9425" s="9" t="str">
        <f>词典存放目录!$A$1&amp;O9425&amp;P9425&amp;Q9425</f>
        <v>F:\《自创文法查阅Excel》4.1备份\《B词汇·红宝书》\红宝书MP3分割\44 n4-れ (8).mp3</v>
      </c>
      <c r="S9425" s="38"/>
      <c r="T9425" s="56"/>
      <c r="U9425" s="56"/>
      <c r="V9425" s="30" t="str">
        <f t="shared" si="876"/>
        <v/>
      </c>
      <c r="W9425" s="29"/>
      <c r="X9425" s="9" t="s">
        <v>113</v>
      </c>
    </row>
    <row r="9426" spans="1:24" s="57" customFormat="1" ht="24">
      <c r="A9426" s="31">
        <v>9901</v>
      </c>
      <c r="B9426" s="32">
        <f t="shared" ca="1" si="877"/>
        <v>0.87822175692699744</v>
      </c>
      <c r="C9426" s="131" t="s">
        <v>17596</v>
      </c>
      <c r="D9426" s="122" t="s">
        <v>17597</v>
      </c>
      <c r="E9426" s="21"/>
      <c r="F9426" s="22"/>
      <c r="G9426" s="22"/>
      <c r="H9426" s="22"/>
      <c r="I9426" s="23"/>
      <c r="J9426" s="35" t="str">
        <f t="shared" si="878"/>
        <v>➸</v>
      </c>
      <c r="K9426" s="117" t="str">
        <f>词典存放目录!$A$1&amp;L9426&amp;M9426</f>
        <v>F:\《自创文法查阅Excel》4.1备份\《B词汇·红宝书》\红宝书15版图片\9901-れっしゃ【列車】.jpg</v>
      </c>
      <c r="L9426" s="9" t="s">
        <v>18120</v>
      </c>
      <c r="M9426" s="117" t="s">
        <v>27541</v>
      </c>
      <c r="N9426" s="36" t="str">
        <f t="shared" si="879"/>
        <v>▶</v>
      </c>
      <c r="O9426" s="37" t="s">
        <v>18091</v>
      </c>
      <c r="P9426" s="37">
        <v>9</v>
      </c>
      <c r="Q9426" s="37" t="s">
        <v>23</v>
      </c>
      <c r="R9426" s="9" t="str">
        <f>词典存放目录!$A$1&amp;O9426&amp;P9426&amp;Q9426</f>
        <v>F:\《自创文法查阅Excel》4.1备份\《B词汇·红宝书》\红宝书MP3分割\44 n4-れ (9).mp3</v>
      </c>
      <c r="S9426" s="38"/>
      <c r="T9426" s="56"/>
      <c r="U9426" s="56"/>
      <c r="V9426" s="30" t="str">
        <f t="shared" si="876"/>
        <v/>
      </c>
      <c r="W9426" s="29"/>
      <c r="X9426" s="9" t="s">
        <v>113</v>
      </c>
    </row>
    <row r="9427" spans="1:24" s="57" customFormat="1" ht="24">
      <c r="A9427" s="31">
        <v>9902</v>
      </c>
      <c r="B9427" s="32">
        <f t="shared" ca="1" si="877"/>
        <v>0.84518307426196471</v>
      </c>
      <c r="C9427" s="131" t="s">
        <v>17598</v>
      </c>
      <c r="D9427" s="122" t="s">
        <v>17599</v>
      </c>
      <c r="E9427" s="21"/>
      <c r="F9427" s="22"/>
      <c r="G9427" s="22"/>
      <c r="H9427" s="22"/>
      <c r="I9427" s="23"/>
      <c r="J9427" s="35" t="str">
        <f t="shared" si="878"/>
        <v>➸</v>
      </c>
      <c r="K9427" s="117" t="str">
        <f>词典存放目录!$A$1&amp;L9427&amp;M9427</f>
        <v>F:\《自创文法查阅Excel》4.1备份\《B词汇·红宝书》\红宝书15版图片\9902-レポート【report·リポート】.jpg</v>
      </c>
      <c r="L9427" s="9" t="s">
        <v>18120</v>
      </c>
      <c r="M9427" s="117" t="s">
        <v>27542</v>
      </c>
      <c r="N9427" s="36" t="str">
        <f t="shared" si="879"/>
        <v>▶</v>
      </c>
      <c r="O9427" s="37" t="s">
        <v>18091</v>
      </c>
      <c r="P9427" s="37">
        <v>10</v>
      </c>
      <c r="Q9427" s="37" t="s">
        <v>23</v>
      </c>
      <c r="R9427" s="9" t="str">
        <f>词典存放目录!$A$1&amp;O9427&amp;P9427&amp;Q9427</f>
        <v>F:\《自创文法查阅Excel》4.1备份\《B词汇·红宝书》\红宝书MP3分割\44 n4-れ (10).mp3</v>
      </c>
      <c r="S9427" s="38"/>
      <c r="T9427" s="56"/>
      <c r="U9427" s="56"/>
      <c r="V9427" s="30" t="str">
        <f t="shared" si="876"/>
        <v/>
      </c>
      <c r="W9427" s="29"/>
      <c r="X9427" s="9" t="s">
        <v>113</v>
      </c>
    </row>
    <row r="9428" spans="1:24" s="57" customFormat="1" ht="24">
      <c r="A9428" s="31">
        <v>9903</v>
      </c>
      <c r="B9428" s="32">
        <f t="shared" ca="1" si="877"/>
        <v>0.91743964066867389</v>
      </c>
      <c r="C9428" s="131" t="s">
        <v>17600</v>
      </c>
      <c r="D9428" s="122" t="s">
        <v>17601</v>
      </c>
      <c r="E9428" s="21"/>
      <c r="F9428" s="22"/>
      <c r="G9428" s="22"/>
      <c r="H9428" s="22"/>
      <c r="I9428" s="23"/>
      <c r="J9428" s="35" t="str">
        <f t="shared" si="878"/>
        <v>➸</v>
      </c>
      <c r="K9428" s="117" t="str">
        <f>词典存放目录!$A$1&amp;L9428&amp;M9428</f>
        <v>F:\《自创文法查阅Excel》4.1备份\《B词汇·红宝书》\红宝书15版图片\9903-レモン【lemon（檸檬）】.jpg</v>
      </c>
      <c r="L9428" s="9" t="s">
        <v>18120</v>
      </c>
      <c r="M9428" s="117" t="s">
        <v>27543</v>
      </c>
      <c r="N9428" s="36" t="str">
        <f t="shared" si="879"/>
        <v>▶</v>
      </c>
      <c r="O9428" s="37" t="s">
        <v>18091</v>
      </c>
      <c r="P9428" s="37">
        <v>11</v>
      </c>
      <c r="Q9428" s="37" t="s">
        <v>23</v>
      </c>
      <c r="R9428" s="9" t="str">
        <f>词典存放目录!$A$1&amp;O9428&amp;P9428&amp;Q9428</f>
        <v>F:\《自创文法查阅Excel》4.1备份\《B词汇·红宝书》\红宝书MP3分割\44 n4-れ (11).mp3</v>
      </c>
      <c r="S9428" s="38"/>
      <c r="T9428" s="56"/>
      <c r="U9428" s="56"/>
      <c r="V9428" s="30" t="str">
        <f t="shared" si="876"/>
        <v/>
      </c>
      <c r="W9428" s="29"/>
      <c r="X9428" s="9" t="s">
        <v>113</v>
      </c>
    </row>
    <row r="9429" spans="1:24" s="57" customFormat="1" ht="24">
      <c r="A9429" s="31">
        <v>9904</v>
      </c>
      <c r="B9429" s="32">
        <f t="shared" ca="1" si="877"/>
        <v>0.84807413046948232</v>
      </c>
      <c r="C9429" s="131" t="s">
        <v>17602</v>
      </c>
      <c r="D9429" s="122" t="s">
        <v>17603</v>
      </c>
      <c r="E9429" s="21"/>
      <c r="F9429" s="22"/>
      <c r="G9429" s="22"/>
      <c r="H9429" s="22"/>
      <c r="I9429" s="23"/>
      <c r="J9429" s="35" t="str">
        <f t="shared" si="878"/>
        <v>➸</v>
      </c>
      <c r="K9429" s="117" t="str">
        <f>词典存放目录!$A$1&amp;L9429&amp;M9429</f>
        <v>F:\《自创文法查阅Excel》4.1备份\《B词汇·红宝书》\红宝书15版图片\9904-れんらく【連絡】.jpg</v>
      </c>
      <c r="L9429" s="9" t="s">
        <v>18120</v>
      </c>
      <c r="M9429" s="117" t="s">
        <v>27544</v>
      </c>
      <c r="N9429" s="36" t="str">
        <f t="shared" si="879"/>
        <v>▶</v>
      </c>
      <c r="O9429" s="37" t="s">
        <v>18091</v>
      </c>
      <c r="P9429" s="37">
        <v>12</v>
      </c>
      <c r="Q9429" s="37" t="s">
        <v>23</v>
      </c>
      <c r="R9429" s="9" t="str">
        <f>词典存放目录!$A$1&amp;O9429&amp;P9429&amp;Q9429</f>
        <v>F:\《自创文法查阅Excel》4.1备份\《B词汇·红宝书》\红宝书MP3分割\44 n4-れ (12).mp3</v>
      </c>
      <c r="S9429" s="38"/>
      <c r="T9429" s="56"/>
      <c r="U9429" s="56"/>
      <c r="V9429" s="30" t="str">
        <f t="shared" si="876"/>
        <v/>
      </c>
      <c r="W9429" s="29"/>
      <c r="X9429" s="9" t="s">
        <v>113</v>
      </c>
    </row>
    <row r="9430" spans="1:24" s="57" customFormat="1" ht="24">
      <c r="A9430" s="31">
        <v>9905</v>
      </c>
      <c r="B9430" s="32">
        <f t="shared" ca="1" si="877"/>
        <v>0.97451531802349944</v>
      </c>
      <c r="C9430" s="131" t="s">
        <v>17604</v>
      </c>
      <c r="D9430" s="122" t="s">
        <v>17605</v>
      </c>
      <c r="E9430" s="21"/>
      <c r="F9430" s="22"/>
      <c r="G9430" s="22"/>
      <c r="H9430" s="22"/>
      <c r="I9430" s="23"/>
      <c r="J9430" s="35" t="str">
        <f t="shared" si="878"/>
        <v>➸</v>
      </c>
      <c r="K9430" s="117" t="str">
        <f>词典存放目录!$A$1&amp;L9430&amp;M9430</f>
        <v>F:\《自创文法查阅Excel》4.1备份\《B词汇·红宝书》\红宝书15版图片\9905-れんらくさき【連絡先】.jpg</v>
      </c>
      <c r="L9430" s="9" t="s">
        <v>18120</v>
      </c>
      <c r="M9430" s="117" t="s">
        <v>27545</v>
      </c>
      <c r="N9430" s="36" t="str">
        <f t="shared" si="879"/>
        <v>▶</v>
      </c>
      <c r="O9430" s="37" t="s">
        <v>18091</v>
      </c>
      <c r="P9430" s="37">
        <v>13</v>
      </c>
      <c r="Q9430" s="37" t="s">
        <v>23</v>
      </c>
      <c r="R9430" s="9" t="str">
        <f>词典存放目录!$A$1&amp;O9430&amp;P9430&amp;Q9430</f>
        <v>F:\《自创文法查阅Excel》4.1备份\《B词汇·红宝书》\红宝书MP3分割\44 n4-れ (13).mp3</v>
      </c>
      <c r="S9430" s="38"/>
      <c r="T9430" s="56"/>
      <c r="U9430" s="56"/>
      <c r="V9430" s="30" t="str">
        <f t="shared" si="876"/>
        <v/>
      </c>
      <c r="W9430" s="29"/>
      <c r="X9430" s="9" t="s">
        <v>113</v>
      </c>
    </row>
    <row r="9431" spans="1:24" s="57" customFormat="1" ht="24">
      <c r="A9431" s="31">
        <v>9906</v>
      </c>
      <c r="B9431" s="32">
        <f t="shared" ca="1" si="877"/>
        <v>0.52301965445497345</v>
      </c>
      <c r="C9431" s="132" t="s">
        <v>17606</v>
      </c>
      <c r="D9431" s="124" t="s">
        <v>17607</v>
      </c>
      <c r="E9431" s="21"/>
      <c r="F9431" s="22"/>
      <c r="G9431" s="22"/>
      <c r="H9431" s="22"/>
      <c r="I9431" s="23"/>
      <c r="J9431" s="35" t="str">
        <f t="shared" si="878"/>
        <v>➸</v>
      </c>
      <c r="K9431" s="117" t="str">
        <f>词典存放目录!$A$1&amp;L9431&amp;M9431</f>
        <v>F:\《自创文法查阅Excel》4.1备份\《B词汇·红宝书》\红宝书15版图片\9906-れいがい【例外】.jpg</v>
      </c>
      <c r="L9431" s="9" t="s">
        <v>18120</v>
      </c>
      <c r="M9431" s="117" t="s">
        <v>27546</v>
      </c>
      <c r="N9431" s="36" t="str">
        <f t="shared" si="879"/>
        <v>▶</v>
      </c>
      <c r="O9431" s="37" t="s">
        <v>18092</v>
      </c>
      <c r="P9431" s="37">
        <v>1</v>
      </c>
      <c r="Q9431" s="37" t="s">
        <v>23</v>
      </c>
      <c r="R9431" s="9" t="str">
        <f>词典存放目录!$A$1&amp;O9431&amp;P9431&amp;Q9431</f>
        <v>F:\《自创文法查阅Excel》4.1备份\《B词汇·红宝书》\红宝书MP3分割\44 n3-れ (1).mp3</v>
      </c>
      <c r="S9431" s="38"/>
      <c r="T9431" s="56"/>
      <c r="U9431" s="56"/>
      <c r="V9431" s="30" t="str">
        <f t="shared" si="876"/>
        <v/>
      </c>
      <c r="W9431" s="29"/>
      <c r="X9431" s="9" t="s">
        <v>212</v>
      </c>
    </row>
    <row r="9432" spans="1:24" s="57" customFormat="1" ht="24">
      <c r="A9432" s="31">
        <v>9907</v>
      </c>
      <c r="B9432" s="32">
        <f t="shared" ca="1" si="877"/>
        <v>0.49336420658869173</v>
      </c>
      <c r="C9432" s="132" t="s">
        <v>17608</v>
      </c>
      <c r="D9432" s="124" t="s">
        <v>17609</v>
      </c>
      <c r="E9432" s="21"/>
      <c r="F9432" s="22"/>
      <c r="G9432" s="22"/>
      <c r="H9432" s="22"/>
      <c r="I9432" s="23"/>
      <c r="J9432" s="35" t="str">
        <f t="shared" si="878"/>
        <v>➸</v>
      </c>
      <c r="K9432" s="117" t="str">
        <f>词典存放目录!$A$1&amp;L9432&amp;M9432</f>
        <v>F:\《自创文法查阅Excel》4.1备份\《B词汇·红宝书》\红宝书15版图片\9907-れいぎ【礼儀】.jpg</v>
      </c>
      <c r="L9432" s="9" t="s">
        <v>18120</v>
      </c>
      <c r="M9432" s="117" t="s">
        <v>27547</v>
      </c>
      <c r="N9432" s="36" t="str">
        <f t="shared" si="879"/>
        <v>▶</v>
      </c>
      <c r="O9432" s="37" t="s">
        <v>18092</v>
      </c>
      <c r="P9432" s="37">
        <v>2</v>
      </c>
      <c r="Q9432" s="37" t="s">
        <v>23</v>
      </c>
      <c r="R9432" s="9" t="str">
        <f>词典存放目录!$A$1&amp;O9432&amp;P9432&amp;Q9432</f>
        <v>F:\《自创文法查阅Excel》4.1备份\《B词汇·红宝书》\红宝书MP3分割\44 n3-れ (2).mp3</v>
      </c>
      <c r="S9432" s="38"/>
      <c r="T9432" s="56"/>
      <c r="U9432" s="56"/>
      <c r="V9432" s="30" t="str">
        <f t="shared" si="876"/>
        <v/>
      </c>
      <c r="W9432" s="29"/>
      <c r="X9432" s="9" t="s">
        <v>212</v>
      </c>
    </row>
    <row r="9433" spans="1:24" s="57" customFormat="1" ht="24">
      <c r="A9433" s="31">
        <v>9908</v>
      </c>
      <c r="B9433" s="32">
        <f t="shared" ca="1" si="877"/>
        <v>0.62503432755636612</v>
      </c>
      <c r="C9433" s="132" t="s">
        <v>17610</v>
      </c>
      <c r="D9433" s="124" t="s">
        <v>17611</v>
      </c>
      <c r="E9433" s="21"/>
      <c r="F9433" s="22"/>
      <c r="G9433" s="22"/>
      <c r="H9433" s="22"/>
      <c r="I9433" s="23"/>
      <c r="J9433" s="35" t="str">
        <f t="shared" si="878"/>
        <v>➸</v>
      </c>
      <c r="K9433" s="117" t="str">
        <f>词典存放目录!$A$1&amp;L9433&amp;M9433</f>
        <v>F:\《自创文法查阅Excel》4.1备份\《B词汇·红宝书》\红宝书15版图片\9908-れいてん【零点】.jpg</v>
      </c>
      <c r="L9433" s="9" t="s">
        <v>18120</v>
      </c>
      <c r="M9433" s="117" t="s">
        <v>27548</v>
      </c>
      <c r="N9433" s="36" t="str">
        <f t="shared" si="879"/>
        <v>▶</v>
      </c>
      <c r="O9433" s="37" t="s">
        <v>18092</v>
      </c>
      <c r="P9433" s="37">
        <v>3</v>
      </c>
      <c r="Q9433" s="37" t="s">
        <v>23</v>
      </c>
      <c r="R9433" s="9" t="str">
        <f>词典存放目录!$A$1&amp;O9433&amp;P9433&amp;Q9433</f>
        <v>F:\《自创文法查阅Excel》4.1备份\《B词汇·红宝书》\红宝书MP3分割\44 n3-れ (3).mp3</v>
      </c>
      <c r="S9433" s="38"/>
      <c r="T9433" s="56"/>
      <c r="U9433" s="56"/>
      <c r="V9433" s="30" t="str">
        <f t="shared" ref="V9433:V9451" si="880">IF(COUNTA(S9433:U9433)=0,"",COUNTIF(S9433:U9433,"0")/COUNTA(S9433:U9433))</f>
        <v/>
      </c>
      <c r="W9433" s="29"/>
      <c r="X9433" s="9" t="s">
        <v>212</v>
      </c>
    </row>
    <row r="9434" spans="1:24" s="57" customFormat="1" ht="24">
      <c r="A9434" s="31">
        <v>9909</v>
      </c>
      <c r="B9434" s="32">
        <f t="shared" ca="1" si="877"/>
        <v>0.89272348228392517</v>
      </c>
      <c r="C9434" s="132" t="s">
        <v>17612</v>
      </c>
      <c r="D9434" s="124" t="s">
        <v>17613</v>
      </c>
      <c r="E9434" s="21"/>
      <c r="F9434" s="22"/>
      <c r="G9434" s="22"/>
      <c r="H9434" s="22"/>
      <c r="I9434" s="23"/>
      <c r="J9434" s="35" t="str">
        <f t="shared" si="878"/>
        <v>➸</v>
      </c>
      <c r="K9434" s="117" t="str">
        <f>词典存放目录!$A$1&amp;L9434&amp;M9434</f>
        <v>F:\《自创文法查阅Excel》4.1备份\《B词汇·红宝书》\红宝书15版图片\9909-れいど【零度】.jpg</v>
      </c>
      <c r="L9434" s="9" t="s">
        <v>18120</v>
      </c>
      <c r="M9434" s="117" t="s">
        <v>27549</v>
      </c>
      <c r="N9434" s="36" t="str">
        <f t="shared" si="879"/>
        <v>▶</v>
      </c>
      <c r="O9434" s="37" t="s">
        <v>18092</v>
      </c>
      <c r="P9434" s="37">
        <v>4</v>
      </c>
      <c r="Q9434" s="37" t="s">
        <v>23</v>
      </c>
      <c r="R9434" s="9" t="str">
        <f>词典存放目录!$A$1&amp;O9434&amp;P9434&amp;Q9434</f>
        <v>F:\《自创文法查阅Excel》4.1备份\《B词汇·红宝书》\红宝书MP3分割\44 n3-れ (4).mp3</v>
      </c>
      <c r="S9434" s="38"/>
      <c r="T9434" s="56"/>
      <c r="U9434" s="56"/>
      <c r="V9434" s="30" t="str">
        <f t="shared" si="880"/>
        <v/>
      </c>
      <c r="W9434" s="29"/>
      <c r="X9434" s="9" t="s">
        <v>212</v>
      </c>
    </row>
    <row r="9435" spans="1:24" s="57" customFormat="1" ht="24">
      <c r="A9435" s="31">
        <v>9910</v>
      </c>
      <c r="B9435" s="32">
        <f t="shared" ca="1" si="877"/>
        <v>0.98816037200001483</v>
      </c>
      <c r="C9435" s="132" t="s">
        <v>17614</v>
      </c>
      <c r="D9435" s="124" t="s">
        <v>17615</v>
      </c>
      <c r="E9435" s="21"/>
      <c r="F9435" s="22"/>
      <c r="G9435" s="22"/>
      <c r="H9435" s="22"/>
      <c r="I9435" s="23"/>
      <c r="J9435" s="35" t="str">
        <f t="shared" si="878"/>
        <v>➸</v>
      </c>
      <c r="K9435" s="117" t="str">
        <f>词典存放目录!$A$1&amp;L9435&amp;M9435</f>
        <v>F:\《自创文法查阅Excel》4.1备份\《B词汇·红宝书》\红宝书15版图片\9910-れいとう【冷凍】.jpg</v>
      </c>
      <c r="L9435" s="9" t="s">
        <v>18120</v>
      </c>
      <c r="M9435" s="117" t="s">
        <v>27550</v>
      </c>
      <c r="N9435" s="36" t="str">
        <f t="shared" si="879"/>
        <v>▶</v>
      </c>
      <c r="O9435" s="37" t="s">
        <v>18092</v>
      </c>
      <c r="P9435" s="37">
        <v>5</v>
      </c>
      <c r="Q9435" s="37" t="s">
        <v>23</v>
      </c>
      <c r="R9435" s="9" t="str">
        <f>词典存放目录!$A$1&amp;O9435&amp;P9435&amp;Q9435</f>
        <v>F:\《自创文法查阅Excel》4.1备份\《B词汇·红宝书》\红宝书MP3分割\44 n3-れ (5).mp3</v>
      </c>
      <c r="S9435" s="38"/>
      <c r="T9435" s="56"/>
      <c r="U9435" s="56"/>
      <c r="V9435" s="30" t="str">
        <f t="shared" si="880"/>
        <v/>
      </c>
      <c r="W9435" s="29"/>
      <c r="X9435" s="9" t="s">
        <v>212</v>
      </c>
    </row>
    <row r="9436" spans="1:24" s="57" customFormat="1" ht="24">
      <c r="A9436" s="31">
        <v>9911</v>
      </c>
      <c r="B9436" s="32">
        <f t="shared" ca="1" si="877"/>
        <v>0.12045112853709539</v>
      </c>
      <c r="C9436" s="132" t="s">
        <v>17616</v>
      </c>
      <c r="D9436" s="124" t="s">
        <v>17617</v>
      </c>
      <c r="E9436" s="21"/>
      <c r="F9436" s="22"/>
      <c r="G9436" s="22"/>
      <c r="H9436" s="22"/>
      <c r="I9436" s="23"/>
      <c r="J9436" s="35" t="str">
        <f t="shared" si="878"/>
        <v>➸</v>
      </c>
      <c r="K9436" s="117" t="str">
        <f>词典存放目录!$A$1&amp;L9436&amp;M9436</f>
        <v>F:\《自创文法查阅Excel》4.1备份\《B词汇·红宝书》\红宝书15版图片\9911-レシート【receipt】.jpg</v>
      </c>
      <c r="L9436" s="9" t="s">
        <v>18120</v>
      </c>
      <c r="M9436" s="117" t="s">
        <v>27551</v>
      </c>
      <c r="N9436" s="36" t="str">
        <f t="shared" si="879"/>
        <v>▶</v>
      </c>
      <c r="O9436" s="37" t="s">
        <v>18092</v>
      </c>
      <c r="P9436" s="37">
        <v>6</v>
      </c>
      <c r="Q9436" s="37" t="s">
        <v>23</v>
      </c>
      <c r="R9436" s="9" t="str">
        <f>词典存放目录!$A$1&amp;O9436&amp;P9436&amp;Q9436</f>
        <v>F:\《自创文法查阅Excel》4.1备份\《B词汇·红宝书》\红宝书MP3分割\44 n3-れ (6).mp3</v>
      </c>
      <c r="S9436" s="38"/>
      <c r="T9436" s="56"/>
      <c r="U9436" s="56"/>
      <c r="V9436" s="30" t="str">
        <f t="shared" si="880"/>
        <v/>
      </c>
      <c r="W9436" s="29"/>
      <c r="X9436" s="9" t="s">
        <v>212</v>
      </c>
    </row>
    <row r="9437" spans="1:24" s="57" customFormat="1" ht="24">
      <c r="A9437" s="31">
        <v>9912</v>
      </c>
      <c r="B9437" s="32">
        <f t="shared" ca="1" si="877"/>
        <v>7.8796672056660411E-2</v>
      </c>
      <c r="C9437" s="132" t="s">
        <v>17618</v>
      </c>
      <c r="D9437" s="124" t="s">
        <v>17619</v>
      </c>
      <c r="E9437" s="21"/>
      <c r="F9437" s="22"/>
      <c r="G9437" s="22"/>
      <c r="H9437" s="22"/>
      <c r="I9437" s="23"/>
      <c r="J9437" s="35" t="str">
        <f t="shared" si="878"/>
        <v>➸</v>
      </c>
      <c r="K9437" s="117" t="str">
        <f>词典存放目录!$A$1&amp;L9437&amp;M9437</f>
        <v>F:\《自创文法查阅Excel》4.1备份\《B词汇·红宝书》\红宝书15版图片\9912-レシピ【recipe】.jpg</v>
      </c>
      <c r="L9437" s="9" t="s">
        <v>18120</v>
      </c>
      <c r="M9437" s="117" t="s">
        <v>27552</v>
      </c>
      <c r="N9437" s="36" t="str">
        <f t="shared" si="879"/>
        <v>▶</v>
      </c>
      <c r="O9437" s="37" t="s">
        <v>18092</v>
      </c>
      <c r="P9437" s="37">
        <v>7</v>
      </c>
      <c r="Q9437" s="37" t="s">
        <v>23</v>
      </c>
      <c r="R9437" s="9" t="str">
        <f>词典存放目录!$A$1&amp;O9437&amp;P9437&amp;Q9437</f>
        <v>F:\《自创文法查阅Excel》4.1备份\《B词汇·红宝书》\红宝书MP3分割\44 n3-れ (7).mp3</v>
      </c>
      <c r="S9437" s="38"/>
      <c r="T9437" s="56"/>
      <c r="U9437" s="56"/>
      <c r="V9437" s="30" t="str">
        <f t="shared" si="880"/>
        <v/>
      </c>
      <c r="W9437" s="29"/>
      <c r="X9437" s="9" t="s">
        <v>212</v>
      </c>
    </row>
    <row r="9438" spans="1:24" s="57" customFormat="1" ht="24">
      <c r="A9438" s="31">
        <v>9914</v>
      </c>
      <c r="B9438" s="32">
        <f t="shared" ca="1" si="877"/>
        <v>0.41116409137762699</v>
      </c>
      <c r="C9438" s="132" t="s">
        <v>17620</v>
      </c>
      <c r="D9438" s="124" t="s">
        <v>17621</v>
      </c>
      <c r="E9438" s="21"/>
      <c r="F9438" s="22"/>
      <c r="G9438" s="22"/>
      <c r="H9438" s="22"/>
      <c r="I9438" s="23"/>
      <c r="J9438" s="35" t="str">
        <f t="shared" si="878"/>
        <v>➸</v>
      </c>
      <c r="K9438" s="117" t="str">
        <f>词典存放目录!$A$1&amp;L9438&amp;M9438</f>
        <v>F:\《自创文法查阅Excel》4.1备份\《B词汇·红宝书》\红宝书15版图片\9914-れっとう【列島】.jpg</v>
      </c>
      <c r="L9438" s="9" t="s">
        <v>18120</v>
      </c>
      <c r="M9438" s="117" t="s">
        <v>27553</v>
      </c>
      <c r="N9438" s="36" t="str">
        <f t="shared" si="879"/>
        <v>▶</v>
      </c>
      <c r="O9438" s="37" t="s">
        <v>18092</v>
      </c>
      <c r="P9438" s="37">
        <v>9</v>
      </c>
      <c r="Q9438" s="37" t="s">
        <v>23</v>
      </c>
      <c r="R9438" s="9" t="str">
        <f>词典存放目录!$A$1&amp;O9438&amp;P9438&amp;Q9438</f>
        <v>F:\《自创文法查阅Excel》4.1备份\《B词汇·红宝书》\红宝书MP3分割\44 n3-れ (9).mp3</v>
      </c>
      <c r="S9438" s="38"/>
      <c r="T9438" s="56"/>
      <c r="U9438" s="56"/>
      <c r="V9438" s="30" t="str">
        <f t="shared" si="880"/>
        <v/>
      </c>
      <c r="W9438" s="29"/>
      <c r="X9438" s="9" t="s">
        <v>212</v>
      </c>
    </row>
    <row r="9439" spans="1:24" s="57" customFormat="1" ht="24">
      <c r="A9439" s="31">
        <v>9915</v>
      </c>
      <c r="B9439" s="32">
        <f t="shared" ca="1" si="877"/>
        <v>0.18827510953724758</v>
      </c>
      <c r="C9439" s="132" t="s">
        <v>17622</v>
      </c>
      <c r="D9439" s="124" t="s">
        <v>17623</v>
      </c>
      <c r="E9439" s="21"/>
      <c r="F9439" s="22"/>
      <c r="G9439" s="22"/>
      <c r="H9439" s="22"/>
      <c r="I9439" s="23"/>
      <c r="J9439" s="35" t="str">
        <f t="shared" si="878"/>
        <v>➸</v>
      </c>
      <c r="K9439" s="117" t="str">
        <f>词典存放目录!$A$1&amp;L9439&amp;M9439</f>
        <v>F:\《自创文法查阅Excel》4.1备份\《B词汇·红宝书》\红宝书15版图片\9915-レベル【level】.jpg</v>
      </c>
      <c r="L9439" s="9" t="s">
        <v>18120</v>
      </c>
      <c r="M9439" s="117" t="s">
        <v>27554</v>
      </c>
      <c r="N9439" s="36" t="str">
        <f t="shared" si="879"/>
        <v>▶</v>
      </c>
      <c r="O9439" s="37" t="s">
        <v>18092</v>
      </c>
      <c r="P9439" s="37">
        <v>10</v>
      </c>
      <c r="Q9439" s="37" t="s">
        <v>23</v>
      </c>
      <c r="R9439" s="9" t="str">
        <f>词典存放目录!$A$1&amp;O9439&amp;P9439&amp;Q9439</f>
        <v>F:\《自创文法查阅Excel》4.1备份\《B词汇·红宝书》\红宝书MP3分割\44 n3-れ (10).mp3</v>
      </c>
      <c r="S9439" s="38"/>
      <c r="T9439" s="56"/>
      <c r="U9439" s="56"/>
      <c r="V9439" s="30" t="str">
        <f t="shared" si="880"/>
        <v/>
      </c>
      <c r="W9439" s="29"/>
      <c r="X9439" s="9" t="s">
        <v>212</v>
      </c>
    </row>
    <row r="9440" spans="1:24" s="57" customFormat="1" ht="24">
      <c r="A9440" s="31">
        <v>9916</v>
      </c>
      <c r="B9440" s="32">
        <f t="shared" ca="1" si="877"/>
        <v>0.44228520160304508</v>
      </c>
      <c r="C9440" s="132" t="s">
        <v>17624</v>
      </c>
      <c r="D9440" s="124" t="s">
        <v>17625</v>
      </c>
      <c r="E9440" s="21"/>
      <c r="F9440" s="22"/>
      <c r="G9440" s="22"/>
      <c r="H9440" s="22"/>
      <c r="I9440" s="23"/>
      <c r="J9440" s="35" t="str">
        <f t="shared" si="878"/>
        <v>➸</v>
      </c>
      <c r="K9440" s="117" t="str">
        <f>词典存放目录!$A$1&amp;L9440&amp;M9440</f>
        <v>F:\《自创文法查阅Excel》4.1备份\《B词汇·红宝书》\红宝书15版图片\9916-れんあい【恋愛】.jpg</v>
      </c>
      <c r="L9440" s="9" t="s">
        <v>18120</v>
      </c>
      <c r="M9440" s="117" t="s">
        <v>27555</v>
      </c>
      <c r="N9440" s="36" t="str">
        <f t="shared" si="879"/>
        <v>▶</v>
      </c>
      <c r="O9440" s="37" t="s">
        <v>18092</v>
      </c>
      <c r="P9440" s="37">
        <v>11</v>
      </c>
      <c r="Q9440" s="37" t="s">
        <v>23</v>
      </c>
      <c r="R9440" s="9" t="str">
        <f>词典存放目录!$A$1&amp;O9440&amp;P9440&amp;Q9440</f>
        <v>F:\《自创文法查阅Excel》4.1备份\《B词汇·红宝书》\红宝书MP3分割\44 n3-れ (11).mp3</v>
      </c>
      <c r="S9440" s="38"/>
      <c r="T9440" s="56"/>
      <c r="U9440" s="56"/>
      <c r="V9440" s="30" t="str">
        <f t="shared" si="880"/>
        <v/>
      </c>
      <c r="W9440" s="29"/>
      <c r="X9440" s="9" t="s">
        <v>212</v>
      </c>
    </row>
    <row r="9441" spans="1:24" s="57" customFormat="1" ht="24">
      <c r="A9441" s="31">
        <v>9917</v>
      </c>
      <c r="B9441" s="32">
        <f t="shared" ca="1" si="877"/>
        <v>0.86576469068338324</v>
      </c>
      <c r="C9441" s="132" t="s">
        <v>17626</v>
      </c>
      <c r="D9441" s="124" t="s">
        <v>17627</v>
      </c>
      <c r="E9441" s="21"/>
      <c r="F9441" s="22"/>
      <c r="G9441" s="22"/>
      <c r="H9441" s="22"/>
      <c r="I9441" s="23"/>
      <c r="J9441" s="35" t="str">
        <f t="shared" si="878"/>
        <v>➸</v>
      </c>
      <c r="K9441" s="117" t="str">
        <f>词典存放目录!$A$1&amp;L9441&amp;M9441</f>
        <v>F:\《自创文法查阅Excel》4.1备份\《B词汇·红宝书》\红宝书15版图片\9917-れんじつ【連日】.jpg</v>
      </c>
      <c r="L9441" s="9" t="s">
        <v>18120</v>
      </c>
      <c r="M9441" s="117" t="s">
        <v>27556</v>
      </c>
      <c r="N9441" s="36" t="str">
        <f t="shared" si="879"/>
        <v>▶</v>
      </c>
      <c r="O9441" s="37" t="s">
        <v>18092</v>
      </c>
      <c r="P9441" s="37">
        <v>12</v>
      </c>
      <c r="Q9441" s="37" t="s">
        <v>23</v>
      </c>
      <c r="R9441" s="9" t="str">
        <f>词典存放目录!$A$1&amp;O9441&amp;P9441&amp;Q9441</f>
        <v>F:\《自创文法查阅Excel》4.1备份\《B词汇·红宝书》\红宝书MP3分割\44 n3-れ (12).mp3</v>
      </c>
      <c r="S9441" s="38"/>
      <c r="T9441" s="56"/>
      <c r="U9441" s="56"/>
      <c r="V9441" s="30" t="str">
        <f t="shared" si="880"/>
        <v/>
      </c>
      <c r="W9441" s="29"/>
      <c r="X9441" s="9" t="s">
        <v>212</v>
      </c>
    </row>
    <row r="9442" spans="1:24" s="57" customFormat="1" ht="24">
      <c r="A9442" s="31">
        <v>9918</v>
      </c>
      <c r="B9442" s="32">
        <f t="shared" ca="1" si="877"/>
        <v>0.82037340240287127</v>
      </c>
      <c r="C9442" s="133" t="s">
        <v>17628</v>
      </c>
      <c r="D9442" s="126" t="s">
        <v>17629</v>
      </c>
      <c r="E9442" s="21" t="s">
        <v>459</v>
      </c>
      <c r="F9442" s="22"/>
      <c r="G9442" s="22"/>
      <c r="H9442" s="22"/>
      <c r="I9442" s="23"/>
      <c r="J9442" s="35" t="str">
        <f t="shared" si="878"/>
        <v>➸</v>
      </c>
      <c r="K9442" s="117" t="str">
        <f>词典存放目录!$A$1&amp;L9442&amp;M9442</f>
        <v>F:\《自创文法查阅Excel》4.1备份\《B词汇·红宝书》\红宝书15版图片\9918-れいせい【冷静】.jpg</v>
      </c>
      <c r="L9442" s="9" t="s">
        <v>18120</v>
      </c>
      <c r="M9442" s="117" t="s">
        <v>27557</v>
      </c>
      <c r="N9442" s="36" t="str">
        <f t="shared" si="879"/>
        <v>▶</v>
      </c>
      <c r="O9442" s="37" t="s">
        <v>18093</v>
      </c>
      <c r="P9442" s="37">
        <v>1</v>
      </c>
      <c r="Q9442" s="37" t="s">
        <v>23</v>
      </c>
      <c r="R9442" s="9" t="str">
        <f>词典存放目录!$A$1&amp;O9442&amp;P9442&amp;Q9442</f>
        <v>F:\《自创文法查阅Excel》4.1备份\《B词汇·红宝书》\红宝书MP3分割\44 n2-れ (1).mp3</v>
      </c>
      <c r="S9442" s="38"/>
      <c r="T9442" s="56"/>
      <c r="U9442" s="56"/>
      <c r="V9442" s="30" t="str">
        <f t="shared" si="880"/>
        <v/>
      </c>
      <c r="W9442" s="69"/>
      <c r="X9442" s="9" t="s">
        <v>329</v>
      </c>
    </row>
    <row r="9443" spans="1:24" s="57" customFormat="1" ht="24">
      <c r="A9443" s="31">
        <v>9919</v>
      </c>
      <c r="B9443" s="32">
        <f t="shared" ca="1" si="877"/>
        <v>0.33966433671069496</v>
      </c>
      <c r="C9443" s="133" t="s">
        <v>17630</v>
      </c>
      <c r="D9443" s="126" t="s">
        <v>17631</v>
      </c>
      <c r="E9443" s="21"/>
      <c r="F9443" s="22"/>
      <c r="G9443" s="22"/>
      <c r="H9443" s="22"/>
      <c r="I9443" s="23"/>
      <c r="J9443" s="35" t="str">
        <f t="shared" si="878"/>
        <v>➸</v>
      </c>
      <c r="K9443" s="117" t="str">
        <f>词典存放目录!$A$1&amp;L9443&amp;M9443</f>
        <v>F:\《自创文法查阅Excel》4.1备份\《B词汇·红宝书》\红宝书15版图片\9919-れいぞう【冷蔵】.jpg</v>
      </c>
      <c r="L9443" s="9" t="s">
        <v>18120</v>
      </c>
      <c r="M9443" s="117" t="s">
        <v>27558</v>
      </c>
      <c r="N9443" s="36" t="str">
        <f t="shared" si="879"/>
        <v>▶</v>
      </c>
      <c r="O9443" s="37" t="s">
        <v>18093</v>
      </c>
      <c r="P9443" s="37">
        <v>2</v>
      </c>
      <c r="Q9443" s="37" t="s">
        <v>23</v>
      </c>
      <c r="R9443" s="9" t="str">
        <f>词典存放目录!$A$1&amp;O9443&amp;P9443&amp;Q9443</f>
        <v>F:\《自创文法查阅Excel》4.1备份\《B词汇·红宝书》\红宝书MP3分割\44 n2-れ (2).mp3</v>
      </c>
      <c r="S9443" s="38"/>
      <c r="T9443" s="56"/>
      <c r="U9443" s="56"/>
      <c r="V9443" s="30" t="str">
        <f t="shared" si="880"/>
        <v/>
      </c>
      <c r="W9443" s="29"/>
      <c r="X9443" s="9" t="s">
        <v>329</v>
      </c>
    </row>
    <row r="9444" spans="1:24" s="57" customFormat="1" ht="24">
      <c r="A9444" s="31">
        <v>9920</v>
      </c>
      <c r="B9444" s="32">
        <f t="shared" ca="1" si="877"/>
        <v>0.92442019133764741</v>
      </c>
      <c r="C9444" s="133" t="s">
        <v>17632</v>
      </c>
      <c r="D9444" s="126" t="s">
        <v>17633</v>
      </c>
      <c r="E9444" s="21"/>
      <c r="F9444" s="22"/>
      <c r="G9444" s="22"/>
      <c r="H9444" s="22"/>
      <c r="I9444" s="23"/>
      <c r="J9444" s="35" t="str">
        <f t="shared" si="878"/>
        <v>➸</v>
      </c>
      <c r="K9444" s="117" t="str">
        <f>词典存放目录!$A$1&amp;L9444&amp;M9444</f>
        <v>F:\《自创文法查阅Excel》4.1备份\《B词汇·红宝书》\红宝书15版图片\9920-レインコート【raincoat】.jpg</v>
      </c>
      <c r="L9444" s="9" t="s">
        <v>18120</v>
      </c>
      <c r="M9444" s="117" t="s">
        <v>27559</v>
      </c>
      <c r="N9444" s="36" t="str">
        <f t="shared" si="879"/>
        <v>▶</v>
      </c>
      <c r="O9444" s="37" t="s">
        <v>18093</v>
      </c>
      <c r="P9444" s="37">
        <v>3</v>
      </c>
      <c r="Q9444" s="37" t="s">
        <v>23</v>
      </c>
      <c r="R9444" s="9" t="str">
        <f>词典存放目录!$A$1&amp;O9444&amp;P9444&amp;Q9444</f>
        <v>F:\《自创文法查阅Excel》4.1备份\《B词汇·红宝书》\红宝书MP3分割\44 n2-れ (3).mp3</v>
      </c>
      <c r="S9444" s="38"/>
      <c r="T9444" s="56"/>
      <c r="U9444" s="56"/>
      <c r="V9444" s="30" t="str">
        <f t="shared" si="880"/>
        <v/>
      </c>
      <c r="W9444" s="29"/>
      <c r="X9444" s="9" t="s">
        <v>329</v>
      </c>
    </row>
    <row r="9445" spans="1:24" s="57" customFormat="1" ht="24">
      <c r="A9445" s="31">
        <v>9921</v>
      </c>
      <c r="B9445" s="32">
        <f t="shared" ca="1" si="877"/>
        <v>0.77261547184359525</v>
      </c>
      <c r="C9445" s="133" t="s">
        <v>17634</v>
      </c>
      <c r="D9445" s="126" t="s">
        <v>17635</v>
      </c>
      <c r="E9445" s="21"/>
      <c r="F9445" s="22"/>
      <c r="G9445" s="22"/>
      <c r="H9445" s="22"/>
      <c r="I9445" s="23"/>
      <c r="J9445" s="35" t="str">
        <f t="shared" si="878"/>
        <v>➸</v>
      </c>
      <c r="K9445" s="117" t="str">
        <f>词典存放目录!$A$1&amp;L9445&amp;M9445</f>
        <v>F:\《自创文法查阅Excel》4.1备份\《B词汇·红宝书》\红宝书15版图片\9921-レクリエーション【recreation】.jpg</v>
      </c>
      <c r="L9445" s="9" t="s">
        <v>18120</v>
      </c>
      <c r="M9445" s="117" t="s">
        <v>27560</v>
      </c>
      <c r="N9445" s="36" t="str">
        <f t="shared" si="879"/>
        <v>▶</v>
      </c>
      <c r="O9445" s="37" t="s">
        <v>18093</v>
      </c>
      <c r="P9445" s="37">
        <v>4</v>
      </c>
      <c r="Q9445" s="37" t="s">
        <v>23</v>
      </c>
      <c r="R9445" s="9" t="str">
        <f>词典存放目录!$A$1&amp;O9445&amp;P9445&amp;Q9445</f>
        <v>F:\《自创文法查阅Excel》4.1备份\《B词汇·红宝书》\红宝书MP3分割\44 n2-れ (4).mp3</v>
      </c>
      <c r="S9445" s="38"/>
      <c r="T9445" s="56"/>
      <c r="U9445" s="56"/>
      <c r="V9445" s="30" t="str">
        <f t="shared" si="880"/>
        <v/>
      </c>
      <c r="W9445" s="29"/>
      <c r="X9445" s="9" t="s">
        <v>329</v>
      </c>
    </row>
    <row r="9446" spans="1:24" s="57" customFormat="1" ht="24">
      <c r="A9446" s="31">
        <v>9922</v>
      </c>
      <c r="B9446" s="32">
        <f t="shared" ca="1" si="877"/>
        <v>0.72591513583605294</v>
      </c>
      <c r="C9446" s="133" t="s">
        <v>17636</v>
      </c>
      <c r="D9446" s="126" t="s">
        <v>17637</v>
      </c>
      <c r="E9446" s="21"/>
      <c r="F9446" s="22"/>
      <c r="G9446" s="22"/>
      <c r="H9446" s="22"/>
      <c r="I9446" s="23"/>
      <c r="J9446" s="35" t="str">
        <f t="shared" si="878"/>
        <v>➸</v>
      </c>
      <c r="K9446" s="117" t="str">
        <f>词典存放目录!$A$1&amp;L9446&amp;M9446</f>
        <v>F:\《自创文法查阅Excel》4.1备份\《B词汇·红宝书》\红宝书15版图片\9922-レジャー【leisure】.jpg</v>
      </c>
      <c r="L9446" s="9" t="s">
        <v>18120</v>
      </c>
      <c r="M9446" s="117" t="s">
        <v>27561</v>
      </c>
      <c r="N9446" s="36" t="str">
        <f t="shared" si="879"/>
        <v>▶</v>
      </c>
      <c r="O9446" s="37" t="s">
        <v>18093</v>
      </c>
      <c r="P9446" s="37">
        <v>5</v>
      </c>
      <c r="Q9446" s="37" t="s">
        <v>23</v>
      </c>
      <c r="R9446" s="9" t="str">
        <f>词典存放目录!$A$1&amp;O9446&amp;P9446&amp;Q9446</f>
        <v>F:\《自创文法查阅Excel》4.1备份\《B词汇·红宝书》\红宝书MP3分割\44 n2-れ (5).mp3</v>
      </c>
      <c r="S9446" s="38"/>
      <c r="T9446" s="56"/>
      <c r="U9446" s="56"/>
      <c r="V9446" s="30" t="str">
        <f t="shared" si="880"/>
        <v/>
      </c>
      <c r="W9446" s="29"/>
      <c r="X9446" s="9" t="s">
        <v>329</v>
      </c>
    </row>
    <row r="9447" spans="1:24" s="57" customFormat="1" ht="24">
      <c r="A9447" s="31">
        <v>9923</v>
      </c>
      <c r="B9447" s="32">
        <f t="shared" ca="1" si="877"/>
        <v>0.44387977737012596</v>
      </c>
      <c r="C9447" s="133" t="s">
        <v>17638</v>
      </c>
      <c r="D9447" s="126" t="s">
        <v>17639</v>
      </c>
      <c r="E9447" s="21"/>
      <c r="F9447" s="22"/>
      <c r="G9447" s="22"/>
      <c r="H9447" s="22"/>
      <c r="I9447" s="23"/>
      <c r="J9447" s="35" t="str">
        <f t="shared" si="878"/>
        <v>➸</v>
      </c>
      <c r="K9447" s="117" t="str">
        <f>词典存放目录!$A$1&amp;L9447&amp;M9447</f>
        <v>F:\《自创文法查阅Excel》4.1备份\《B词汇·红宝书》\红宝书15版图片\9923-れんが【煉瓦】.jpg</v>
      </c>
      <c r="L9447" s="9" t="s">
        <v>18120</v>
      </c>
      <c r="M9447" s="117" t="s">
        <v>27562</v>
      </c>
      <c r="N9447" s="36" t="str">
        <f t="shared" si="879"/>
        <v>▶</v>
      </c>
      <c r="O9447" s="37" t="s">
        <v>18093</v>
      </c>
      <c r="P9447" s="37">
        <v>6</v>
      </c>
      <c r="Q9447" s="37" t="s">
        <v>23</v>
      </c>
      <c r="R9447" s="9" t="str">
        <f>词典存放目录!$A$1&amp;O9447&amp;P9447&amp;Q9447</f>
        <v>F:\《自创文法查阅Excel》4.1备份\《B词汇·红宝书》\红宝书MP3分割\44 n2-れ (6).mp3</v>
      </c>
      <c r="S9447" s="38"/>
      <c r="T9447" s="56"/>
      <c r="U9447" s="56"/>
      <c r="V9447" s="30" t="str">
        <f t="shared" si="880"/>
        <v/>
      </c>
      <c r="W9447" s="29"/>
      <c r="X9447" s="9" t="s">
        <v>329</v>
      </c>
    </row>
    <row r="9448" spans="1:24" s="57" customFormat="1" ht="24">
      <c r="A9448" s="31">
        <v>9925</v>
      </c>
      <c r="B9448" s="32">
        <f t="shared" ca="1" si="877"/>
        <v>0.39417817943781874</v>
      </c>
      <c r="C9448" s="133" t="s">
        <v>17640</v>
      </c>
      <c r="D9448" s="126" t="s">
        <v>17641</v>
      </c>
      <c r="E9448" s="21"/>
      <c r="F9448" s="22"/>
      <c r="G9448" s="22"/>
      <c r="H9448" s="22"/>
      <c r="I9448" s="23"/>
      <c r="J9448" s="35" t="str">
        <f t="shared" si="878"/>
        <v>➸</v>
      </c>
      <c r="K9448" s="117" t="str">
        <f>词典存放目录!$A$1&amp;L9448&amp;M9448</f>
        <v>F:\《自创文法查阅Excel》4.1备份\《B词汇·红宝书》\红宝书15版图片\9925-れんごう【連合】.jpg</v>
      </c>
      <c r="L9448" s="9" t="s">
        <v>18120</v>
      </c>
      <c r="M9448" s="117" t="s">
        <v>27563</v>
      </c>
      <c r="N9448" s="36" t="str">
        <f t="shared" si="879"/>
        <v>▶</v>
      </c>
      <c r="O9448" s="37" t="s">
        <v>18093</v>
      </c>
      <c r="P9448" s="37">
        <v>8</v>
      </c>
      <c r="Q9448" s="37" t="s">
        <v>23</v>
      </c>
      <c r="R9448" s="9" t="str">
        <f>词典存放目录!$A$1&amp;O9448&amp;P9448&amp;Q9448</f>
        <v>F:\《自创文法查阅Excel》4.1备份\《B词汇·红宝书》\红宝书MP3分割\44 n2-れ (8).mp3</v>
      </c>
      <c r="S9448" s="38"/>
      <c r="T9448" s="56"/>
      <c r="U9448" s="56"/>
      <c r="V9448" s="30" t="str">
        <f t="shared" si="880"/>
        <v/>
      </c>
      <c r="W9448" s="29"/>
      <c r="X9448" s="9" t="s">
        <v>329</v>
      </c>
    </row>
    <row r="9449" spans="1:24" s="57" customFormat="1" ht="24">
      <c r="A9449" s="31">
        <v>9926</v>
      </c>
      <c r="B9449" s="32">
        <f t="shared" ca="1" si="877"/>
        <v>0.85133376929031601</v>
      </c>
      <c r="C9449" s="133" t="s">
        <v>17642</v>
      </c>
      <c r="D9449" s="126" t="s">
        <v>17643</v>
      </c>
      <c r="E9449" s="21"/>
      <c r="F9449" s="22"/>
      <c r="G9449" s="22"/>
      <c r="H9449" s="22"/>
      <c r="I9449" s="23"/>
      <c r="J9449" s="35" t="str">
        <f t="shared" si="878"/>
        <v>➸</v>
      </c>
      <c r="K9449" s="117" t="str">
        <f>词典存放目录!$A$1&amp;L9449&amp;M9449</f>
        <v>F:\《自创文法查阅Excel》4.1备份\《B词汇·红宝书》\红宝书15版图片\9926-レンズ【lens】.jpg</v>
      </c>
      <c r="L9449" s="9" t="s">
        <v>18120</v>
      </c>
      <c r="M9449" s="117" t="s">
        <v>27564</v>
      </c>
      <c r="N9449" s="36" t="str">
        <f t="shared" si="879"/>
        <v>▶</v>
      </c>
      <c r="O9449" s="37" t="s">
        <v>18093</v>
      </c>
      <c r="P9449" s="37">
        <v>9</v>
      </c>
      <c r="Q9449" s="37" t="s">
        <v>23</v>
      </c>
      <c r="R9449" s="9" t="str">
        <f>词典存放目录!$A$1&amp;O9449&amp;P9449&amp;Q9449</f>
        <v>F:\《自创文法查阅Excel》4.1备份\《B词汇·红宝书》\红宝书MP3分割\44 n2-れ (9).mp3</v>
      </c>
      <c r="S9449" s="38"/>
      <c r="T9449" s="56"/>
      <c r="U9449" s="56"/>
      <c r="V9449" s="30" t="str">
        <f t="shared" si="880"/>
        <v/>
      </c>
      <c r="W9449" s="29"/>
      <c r="X9449" s="9" t="s">
        <v>329</v>
      </c>
    </row>
    <row r="9450" spans="1:24" s="57" customFormat="1" ht="24">
      <c r="A9450" s="31">
        <v>9927</v>
      </c>
      <c r="B9450" s="32">
        <f t="shared" ca="1" si="877"/>
        <v>0.50366378415996638</v>
      </c>
      <c r="C9450" s="133" t="s">
        <v>17644</v>
      </c>
      <c r="D9450" s="126" t="s">
        <v>17645</v>
      </c>
      <c r="E9450" s="21"/>
      <c r="F9450" s="22"/>
      <c r="G9450" s="22"/>
      <c r="H9450" s="22"/>
      <c r="I9450" s="23"/>
      <c r="J9450" s="35" t="str">
        <f t="shared" si="878"/>
        <v>➸</v>
      </c>
      <c r="K9450" s="117" t="str">
        <f>词典存放目录!$A$1&amp;L9450&amp;M9450</f>
        <v>F:\《自创文法查阅Excel》4.1备份\《B词汇·红宝书》\红宝书15版图片\9927-れんそう【連想】.jpg</v>
      </c>
      <c r="L9450" s="9" t="s">
        <v>18120</v>
      </c>
      <c r="M9450" s="117" t="s">
        <v>27565</v>
      </c>
      <c r="N9450" s="36" t="str">
        <f t="shared" si="879"/>
        <v>▶</v>
      </c>
      <c r="O9450" s="37" t="s">
        <v>18093</v>
      </c>
      <c r="P9450" s="37">
        <v>10</v>
      </c>
      <c r="Q9450" s="37" t="s">
        <v>23</v>
      </c>
      <c r="R9450" s="9" t="str">
        <f>词典存放目录!$A$1&amp;O9450&amp;P9450&amp;Q9450</f>
        <v>F:\《自创文法查阅Excel》4.1备份\《B词汇·红宝书》\红宝书MP3分割\44 n2-れ (10).mp3</v>
      </c>
      <c r="S9450" s="38"/>
      <c r="T9450" s="56"/>
      <c r="U9450" s="56"/>
      <c r="V9450" s="30" t="str">
        <f t="shared" si="880"/>
        <v/>
      </c>
      <c r="W9450" s="29"/>
      <c r="X9450" s="9" t="s">
        <v>329</v>
      </c>
    </row>
    <row r="9451" spans="1:24" s="57" customFormat="1" ht="24">
      <c r="A9451" s="31">
        <v>9928</v>
      </c>
      <c r="B9451" s="32">
        <f t="shared" ca="1" si="877"/>
        <v>0.23029886761192153</v>
      </c>
      <c r="C9451" s="133" t="s">
        <v>17646</v>
      </c>
      <c r="D9451" s="126" t="s">
        <v>17647</v>
      </c>
      <c r="E9451" s="21"/>
      <c r="F9451" s="22"/>
      <c r="G9451" s="22"/>
      <c r="H9451" s="22"/>
      <c r="I9451" s="23"/>
      <c r="J9451" s="35" t="str">
        <f t="shared" si="878"/>
        <v>➸</v>
      </c>
      <c r="K9451" s="117" t="str">
        <f>词典存放目录!$A$1&amp;L9451&amp;M9451</f>
        <v>F:\《自创文法查阅Excel》4.1备份\《B词汇·红宝书》\红宝书15版图片\9928-れんぞく【連続】.jpg</v>
      </c>
      <c r="L9451" s="9" t="s">
        <v>18120</v>
      </c>
      <c r="M9451" s="117" t="s">
        <v>27566</v>
      </c>
      <c r="N9451" s="36" t="str">
        <f t="shared" si="879"/>
        <v>▶</v>
      </c>
      <c r="O9451" s="37" t="s">
        <v>18093</v>
      </c>
      <c r="P9451" s="37">
        <v>11</v>
      </c>
      <c r="Q9451" s="37" t="s">
        <v>23</v>
      </c>
      <c r="R9451" s="9" t="str">
        <f>词典存放目录!$A$1&amp;O9451&amp;P9451&amp;Q9451</f>
        <v>F:\《自创文法查阅Excel》4.1备份\《B词汇·红宝书》\红宝书MP3分割\44 n2-れ (11).mp3</v>
      </c>
      <c r="S9451" s="38"/>
      <c r="T9451" s="56"/>
      <c r="U9451" s="56"/>
      <c r="V9451" s="30" t="str">
        <f t="shared" si="880"/>
        <v/>
      </c>
      <c r="W9451" s="29"/>
      <c r="X9451" s="9" t="s">
        <v>329</v>
      </c>
    </row>
    <row r="9452" spans="1:24" s="57" customFormat="1" ht="24">
      <c r="A9452" s="31">
        <v>9929</v>
      </c>
      <c r="B9452" s="32">
        <f t="shared" ca="1" si="877"/>
        <v>0.9085601922607881</v>
      </c>
      <c r="C9452" s="133" t="s">
        <v>17648</v>
      </c>
      <c r="D9452" s="126" t="s">
        <v>17649</v>
      </c>
      <c r="E9452" s="21"/>
      <c r="F9452" s="22"/>
      <c r="G9452" s="22"/>
      <c r="H9452" s="22"/>
      <c r="I9452" s="23"/>
      <c r="J9452" s="35" t="str">
        <f t="shared" si="878"/>
        <v>➸</v>
      </c>
      <c r="K9452" s="117" t="str">
        <f>词典存放目录!$A$1&amp;L9452&amp;M9452</f>
        <v>F:\《自创文法查阅Excel》4.1备份\《B词汇·红宝书》\红宝书15版图片\9929-レンタル【rental】.jpg</v>
      </c>
      <c r="L9452" s="9" t="s">
        <v>18120</v>
      </c>
      <c r="M9452" s="117" t="s">
        <v>27567</v>
      </c>
      <c r="N9452" s="36" t="str">
        <f t="shared" si="879"/>
        <v>▶</v>
      </c>
      <c r="O9452" s="37" t="s">
        <v>18093</v>
      </c>
      <c r="P9452" s="37">
        <v>12</v>
      </c>
      <c r="Q9452" s="37" t="s">
        <v>23</v>
      </c>
      <c r="R9452" s="9" t="str">
        <f>词典存放目录!$A$1&amp;O9452&amp;P9452&amp;Q9452</f>
        <v>F:\《自创文法查阅Excel》4.1备份\《B词汇·红宝书》\红宝书MP3分割\44 n2-れ (12).mp3</v>
      </c>
      <c r="S9452" s="38"/>
      <c r="T9452" s="56"/>
      <c r="U9452" s="56"/>
      <c r="V9452" s="30"/>
      <c r="W9452" s="29"/>
      <c r="X9452" s="9" t="s">
        <v>329</v>
      </c>
    </row>
    <row r="9453" spans="1:24" s="57" customFormat="1" ht="24">
      <c r="A9453" s="31">
        <v>9930</v>
      </c>
      <c r="B9453" s="32">
        <f t="shared" ca="1" si="877"/>
        <v>0.87754320718270318</v>
      </c>
      <c r="C9453" s="133" t="s">
        <v>17650</v>
      </c>
      <c r="D9453" s="126" t="s">
        <v>17651</v>
      </c>
      <c r="E9453" s="21"/>
      <c r="F9453" s="22"/>
      <c r="G9453" s="22"/>
      <c r="H9453" s="22"/>
      <c r="I9453" s="23"/>
      <c r="J9453" s="35" t="str">
        <f t="shared" si="878"/>
        <v>➸</v>
      </c>
      <c r="K9453" s="117" t="str">
        <f>词典存放目录!$A$1&amp;L9453&amp;M9453</f>
        <v>F:\《自创文法查阅Excel》4.1备份\《B词汇·红宝书》\红宝书15版图片\9930-レントゲン【roentgen】.jpg</v>
      </c>
      <c r="L9453" s="9" t="s">
        <v>18120</v>
      </c>
      <c r="M9453" s="117" t="s">
        <v>27568</v>
      </c>
      <c r="N9453" s="36" t="str">
        <f t="shared" si="879"/>
        <v>▶</v>
      </c>
      <c r="O9453" s="37" t="s">
        <v>18093</v>
      </c>
      <c r="P9453" s="37">
        <v>13</v>
      </c>
      <c r="Q9453" s="37" t="s">
        <v>23</v>
      </c>
      <c r="R9453" s="9" t="str">
        <f>词典存放目录!$A$1&amp;O9453&amp;P9453&amp;Q9453</f>
        <v>F:\《自创文法查阅Excel》4.1备份\《B词汇·红宝书》\红宝书MP3分割\44 n2-れ (13).mp3</v>
      </c>
      <c r="S9453" s="38"/>
      <c r="T9453" s="56"/>
      <c r="U9453" s="56"/>
      <c r="V9453" s="30" t="str">
        <f>IF(COUNTA(S9453:U9453)=0,"",COUNTIF(S9453:U9453,"0")/COUNTA(S9453:U9453))</f>
        <v/>
      </c>
      <c r="W9453" s="29"/>
      <c r="X9453" s="9" t="s">
        <v>329</v>
      </c>
    </row>
    <row r="9454" spans="1:24" s="57" customFormat="1" ht="24">
      <c r="A9454" s="31">
        <v>9931</v>
      </c>
      <c r="B9454" s="32">
        <f t="shared" ca="1" si="877"/>
        <v>0.21003733336151675</v>
      </c>
      <c r="C9454" s="134" t="s">
        <v>17652</v>
      </c>
      <c r="D9454" s="128" t="s">
        <v>17653</v>
      </c>
      <c r="E9454" s="21"/>
      <c r="F9454" s="22"/>
      <c r="G9454" s="22"/>
      <c r="H9454" s="22"/>
      <c r="I9454" s="23"/>
      <c r="J9454" s="35" t="str">
        <f t="shared" si="878"/>
        <v>➸</v>
      </c>
      <c r="K9454" s="117" t="str">
        <f>词典存放目录!$A$1&amp;L9454&amp;M9454</f>
        <v>F:\《自创文法查阅Excel》4.1备份\《B词汇·红宝书》\红宝书15版图片\9931-れいか【冷夏】.jpg</v>
      </c>
      <c r="L9454" s="9" t="s">
        <v>18120</v>
      </c>
      <c r="M9454" s="117" t="s">
        <v>27569</v>
      </c>
      <c r="N9454" s="36" t="str">
        <f t="shared" si="879"/>
        <v>▶</v>
      </c>
      <c r="O9454" s="37" t="s">
        <v>18094</v>
      </c>
      <c r="P9454" s="37">
        <v>1</v>
      </c>
      <c r="Q9454" s="37" t="s">
        <v>23</v>
      </c>
      <c r="R9454" s="9" t="str">
        <f>词典存放目录!$A$1&amp;O9454&amp;P9454&amp;Q9454</f>
        <v>F:\《自创文法查阅Excel》4.1备份\《B词汇·红宝书》\红宝书MP3分割\44 n1-れ (1).mp3</v>
      </c>
      <c r="S9454" s="38"/>
      <c r="T9454" s="56"/>
      <c r="U9454" s="56"/>
      <c r="V9454" s="30" t="str">
        <f>IF(COUNTA(S9454:U9454)=0,"",COUNTIF(S9454:U9454,"0")/COUNTA(S9454:U9454))</f>
        <v/>
      </c>
      <c r="W9454" s="29"/>
      <c r="X9454" s="9" t="s">
        <v>464</v>
      </c>
    </row>
    <row r="9455" spans="1:24" s="57" customFormat="1" ht="24">
      <c r="A9455" s="31">
        <v>9932</v>
      </c>
      <c r="B9455" s="32">
        <f t="shared" ca="1" si="877"/>
        <v>0.69733059508362227</v>
      </c>
      <c r="C9455" s="134" t="s">
        <v>17606</v>
      </c>
      <c r="D9455" s="128" t="s">
        <v>17654</v>
      </c>
      <c r="E9455" s="21"/>
      <c r="F9455" s="22"/>
      <c r="G9455" s="22"/>
      <c r="H9455" s="22"/>
      <c r="I9455" s="23"/>
      <c r="J9455" s="35" t="str">
        <f t="shared" si="878"/>
        <v>➸</v>
      </c>
      <c r="K9455" s="117" t="str">
        <f>词典存放目录!$A$1&amp;L9455&amp;M9455</f>
        <v>F:\《自创文法查阅Excel》4.1备份\《B词汇·红宝书》\红宝书15版图片\9932-れいがい【冷害】.jpg</v>
      </c>
      <c r="L9455" s="9" t="s">
        <v>18120</v>
      </c>
      <c r="M9455" s="117" t="s">
        <v>27570</v>
      </c>
      <c r="N9455" s="36" t="str">
        <f t="shared" si="879"/>
        <v>▶</v>
      </c>
      <c r="O9455" s="37" t="s">
        <v>18094</v>
      </c>
      <c r="P9455" s="37">
        <v>2</v>
      </c>
      <c r="Q9455" s="37" t="s">
        <v>23</v>
      </c>
      <c r="R9455" s="9" t="str">
        <f>词典存放目录!$A$1&amp;O9455&amp;P9455&amp;Q9455</f>
        <v>F:\《自创文法查阅Excel》4.1备份\《B词汇·红宝书》\红宝书MP3分割\44 n1-れ (2).mp3</v>
      </c>
      <c r="S9455" s="38"/>
      <c r="T9455" s="56"/>
      <c r="U9455" s="56"/>
      <c r="V9455" s="30" t="str">
        <f>IF(COUNTA(S9455:U9455)=0,"",COUNTIF(S9455:U9455,"0")/COUNTA(S9455:U9455))</f>
        <v/>
      </c>
      <c r="W9455" s="29"/>
      <c r="X9455" s="9" t="s">
        <v>464</v>
      </c>
    </row>
    <row r="9456" spans="1:24" s="57" customFormat="1" ht="24">
      <c r="A9456" s="31">
        <v>9933</v>
      </c>
      <c r="B9456" s="32">
        <f t="shared" ca="1" si="877"/>
        <v>0.94871381232196217</v>
      </c>
      <c r="C9456" s="134" t="s">
        <v>17655</v>
      </c>
      <c r="D9456" s="128" t="s">
        <v>17656</v>
      </c>
      <c r="E9456" s="21"/>
      <c r="F9456" s="22"/>
      <c r="G9456" s="22"/>
      <c r="H9456" s="22"/>
      <c r="I9456" s="23"/>
      <c r="J9456" s="35" t="str">
        <f t="shared" si="878"/>
        <v>➸</v>
      </c>
      <c r="K9456" s="117" t="str">
        <f>词典存放目录!$A$1&amp;L9456&amp;M9456</f>
        <v>F:\《自创文法查阅Excel》4.1备份\《B词汇·红宝书》\红宝书15版图片\9933-れいこく【冷酷】.jpg</v>
      </c>
      <c r="L9456" s="9" t="s">
        <v>18120</v>
      </c>
      <c r="M9456" s="117" t="s">
        <v>27571</v>
      </c>
      <c r="N9456" s="36" t="str">
        <f t="shared" si="879"/>
        <v>▶</v>
      </c>
      <c r="O9456" s="37" t="s">
        <v>18094</v>
      </c>
      <c r="P9456" s="37">
        <v>3</v>
      </c>
      <c r="Q9456" s="37" t="s">
        <v>23</v>
      </c>
      <c r="R9456" s="9" t="str">
        <f>词典存放目录!$A$1&amp;O9456&amp;P9456&amp;Q9456</f>
        <v>F:\《自创文法查阅Excel》4.1备份\《B词汇·红宝书》\红宝书MP3分割\44 n1-れ (3).mp3</v>
      </c>
      <c r="S9456" s="38"/>
      <c r="T9456" s="56"/>
      <c r="U9456" s="56"/>
      <c r="V9456" s="30" t="str">
        <f>IF(COUNTA(S9456:U9456)=0,"",COUNTIF(S9456:U9456,"0")/COUNTA(S9456:U9456))</f>
        <v/>
      </c>
      <c r="W9456" s="29"/>
      <c r="X9456" s="9" t="s">
        <v>464</v>
      </c>
    </row>
    <row r="9457" spans="1:24" s="57" customFormat="1" ht="24">
      <c r="A9457" s="31">
        <v>9934</v>
      </c>
      <c r="B9457" s="32">
        <f t="shared" ca="1" si="877"/>
        <v>0.35754325667501796</v>
      </c>
      <c r="C9457" s="134" t="s">
        <v>17657</v>
      </c>
      <c r="D9457" s="128" t="s">
        <v>17658</v>
      </c>
      <c r="E9457" s="21" t="s">
        <v>459</v>
      </c>
      <c r="F9457" s="22"/>
      <c r="G9457" s="22"/>
      <c r="H9457" s="22"/>
      <c r="I9457" s="23"/>
      <c r="J9457" s="35" t="str">
        <f t="shared" si="878"/>
        <v>➸</v>
      </c>
      <c r="K9457" s="117" t="str">
        <f>词典存放目录!$A$1&amp;L9457&amp;M9457</f>
        <v>F:\《自创文法查阅Excel》4.1备份\《B词汇·红宝书》\红宝书15版图片\9934-れいさい【零細】.jpg</v>
      </c>
      <c r="L9457" s="9" t="s">
        <v>18120</v>
      </c>
      <c r="M9457" s="117" t="s">
        <v>27572</v>
      </c>
      <c r="N9457" s="36" t="str">
        <f t="shared" si="879"/>
        <v>▶</v>
      </c>
      <c r="O9457" s="37" t="s">
        <v>18094</v>
      </c>
      <c r="P9457" s="37">
        <v>4</v>
      </c>
      <c r="Q9457" s="37" t="s">
        <v>23</v>
      </c>
      <c r="R9457" s="9" t="str">
        <f>词典存放目录!$A$1&amp;O9457&amp;P9457&amp;Q9457</f>
        <v>F:\《自创文法查阅Excel》4.1备份\《B词汇·红宝书》\红宝书MP3分割\44 n1-れ (4).mp3</v>
      </c>
      <c r="S9457" s="38"/>
      <c r="T9457" s="56"/>
      <c r="U9457" s="56"/>
      <c r="V9457" s="30"/>
      <c r="W9457" s="29"/>
      <c r="X9457" s="9" t="s">
        <v>464</v>
      </c>
    </row>
    <row r="9458" spans="1:24" s="57" customFormat="1" ht="24">
      <c r="A9458" s="31">
        <v>9935</v>
      </c>
      <c r="B9458" s="32">
        <f t="shared" ca="1" si="877"/>
        <v>0.35179193311156143</v>
      </c>
      <c r="C9458" s="134" t="s">
        <v>17659</v>
      </c>
      <c r="D9458" s="128" t="s">
        <v>17660</v>
      </c>
      <c r="E9458" s="21"/>
      <c r="F9458" s="22"/>
      <c r="G9458" s="22"/>
      <c r="H9458" s="22"/>
      <c r="I9458" s="23"/>
      <c r="J9458" s="35" t="str">
        <f t="shared" si="878"/>
        <v>➸</v>
      </c>
      <c r="K9458" s="117" t="str">
        <f>词典存放目录!$A$1&amp;L9458&amp;M9458</f>
        <v>F:\《自创文法查阅Excel》4.1备份\《B词汇·红宝书》\红宝书15版图片\9935-れいたん【冷淡】.jpg</v>
      </c>
      <c r="L9458" s="9" t="s">
        <v>18120</v>
      </c>
      <c r="M9458" s="117" t="s">
        <v>27573</v>
      </c>
      <c r="N9458" s="36" t="str">
        <f t="shared" si="879"/>
        <v>▶</v>
      </c>
      <c r="O9458" s="37" t="s">
        <v>18094</v>
      </c>
      <c r="P9458" s="37">
        <v>5</v>
      </c>
      <c r="Q9458" s="37" t="s">
        <v>23</v>
      </c>
      <c r="R9458" s="9" t="str">
        <f>词典存放目录!$A$1&amp;O9458&amp;P9458&amp;Q9458</f>
        <v>F:\《自创文法查阅Excel》4.1备份\《B词汇·红宝书》\红宝书MP3分割\44 n1-れ (5).mp3</v>
      </c>
      <c r="S9458" s="38"/>
      <c r="T9458" s="56"/>
      <c r="U9458" s="56"/>
      <c r="V9458" s="30" t="str">
        <f>IF(COUNTA(S9458:U9458)=0,"",COUNTIF(S9458:U9458,"0")/COUNTA(S9458:U9458))</f>
        <v/>
      </c>
      <c r="W9458" s="29"/>
      <c r="X9458" s="9" t="s">
        <v>464</v>
      </c>
    </row>
    <row r="9459" spans="1:24" s="57" customFormat="1" ht="24">
      <c r="A9459" s="31">
        <v>9936</v>
      </c>
      <c r="B9459" s="32">
        <f t="shared" ca="1" si="877"/>
        <v>4.1835753848481039E-2</v>
      </c>
      <c r="C9459" s="134" t="s">
        <v>17661</v>
      </c>
      <c r="D9459" s="128" t="s">
        <v>17662</v>
      </c>
      <c r="E9459" s="21"/>
      <c r="F9459" s="22"/>
      <c r="G9459" s="22"/>
      <c r="H9459" s="22"/>
      <c r="I9459" s="23"/>
      <c r="J9459" s="35" t="str">
        <f t="shared" si="878"/>
        <v>➸</v>
      </c>
      <c r="K9459" s="117" t="str">
        <f>词典存放目录!$A$1&amp;L9459&amp;M9459</f>
        <v>F:\《自创文法查阅Excel》4.1备份\《B词汇·红宝书》\红宝书15版图片\9936-レーザー【laser】.jpg</v>
      </c>
      <c r="L9459" s="9" t="s">
        <v>18120</v>
      </c>
      <c r="M9459" s="117" t="s">
        <v>27574</v>
      </c>
      <c r="N9459" s="36" t="str">
        <f t="shared" si="879"/>
        <v>▶</v>
      </c>
      <c r="O9459" s="37" t="s">
        <v>18094</v>
      </c>
      <c r="P9459" s="37">
        <v>6</v>
      </c>
      <c r="Q9459" s="37" t="s">
        <v>23</v>
      </c>
      <c r="R9459" s="9" t="str">
        <f>词典存放目录!$A$1&amp;O9459&amp;P9459&amp;Q9459</f>
        <v>F:\《自创文法查阅Excel》4.1备份\《B词汇·红宝书》\红宝书MP3分割\44 n1-れ (6).mp3</v>
      </c>
      <c r="S9459" s="38"/>
      <c r="T9459" s="56"/>
      <c r="U9459" s="56"/>
      <c r="V9459" s="30" t="str">
        <f>IF(COUNTA(S9459:U9459)=0,"",COUNTIF(S9459:U9459,"0")/COUNTA(S9459:U9459))</f>
        <v/>
      </c>
      <c r="W9459" s="29"/>
      <c r="X9459" s="9" t="s">
        <v>464</v>
      </c>
    </row>
    <row r="9460" spans="1:24" s="57" customFormat="1" ht="24">
      <c r="A9460" s="31">
        <v>9937</v>
      </c>
      <c r="B9460" s="32">
        <f t="shared" ca="1" si="877"/>
        <v>0.84007072943402761</v>
      </c>
      <c r="C9460" s="134" t="s">
        <v>17663</v>
      </c>
      <c r="D9460" s="128" t="s">
        <v>17664</v>
      </c>
      <c r="E9460" s="21"/>
      <c r="F9460" s="22"/>
      <c r="G9460" s="22"/>
      <c r="H9460" s="22"/>
      <c r="I9460" s="23"/>
      <c r="J9460" s="35" t="str">
        <f t="shared" si="878"/>
        <v>➸</v>
      </c>
      <c r="K9460" s="117" t="str">
        <f>词典存放目录!$A$1&amp;L9460&amp;M9460</f>
        <v>F:\《自创文法查阅Excel》4.1备份\《B词汇·红宝书》\红宝书15版图片\9937-レール【rail】.jpg</v>
      </c>
      <c r="L9460" s="9" t="s">
        <v>18120</v>
      </c>
      <c r="M9460" s="117" t="s">
        <v>27575</v>
      </c>
      <c r="N9460" s="36" t="str">
        <f t="shared" si="879"/>
        <v>▶</v>
      </c>
      <c r="O9460" s="37" t="s">
        <v>18094</v>
      </c>
      <c r="P9460" s="37">
        <v>7</v>
      </c>
      <c r="Q9460" s="37" t="s">
        <v>23</v>
      </c>
      <c r="R9460" s="9" t="str">
        <f>词典存放目录!$A$1&amp;O9460&amp;P9460&amp;Q9460</f>
        <v>F:\《自创文法查阅Excel》4.1备份\《B词汇·红宝书》\红宝书MP3分割\44 n1-れ (7).mp3</v>
      </c>
      <c r="S9460" s="38"/>
      <c r="T9460" s="56"/>
      <c r="U9460" s="56"/>
      <c r="V9460" s="30" t="str">
        <f>IF(COUNTA(S9460:U9460)=0,"",COUNTIF(S9460:U9460,"0")/COUNTA(S9460:U9460))</f>
        <v/>
      </c>
      <c r="W9460" s="29"/>
      <c r="X9460" s="9" t="s">
        <v>464</v>
      </c>
    </row>
    <row r="9461" spans="1:24" s="57" customFormat="1" ht="24">
      <c r="A9461" s="31">
        <v>9938</v>
      </c>
      <c r="B9461" s="32">
        <f t="shared" ca="1" si="877"/>
        <v>0.52215490517047825</v>
      </c>
      <c r="C9461" s="134" t="s">
        <v>17665</v>
      </c>
      <c r="D9461" s="128" t="s">
        <v>17666</v>
      </c>
      <c r="E9461" s="21"/>
      <c r="F9461" s="22"/>
      <c r="G9461" s="22"/>
      <c r="H9461" s="22"/>
      <c r="I9461" s="23"/>
      <c r="J9461" s="35" t="str">
        <f t="shared" si="878"/>
        <v>➸</v>
      </c>
      <c r="K9461" s="117" t="str">
        <f>词典存放目录!$A$1&amp;L9461&amp;M9461</f>
        <v>F:\《自创文法查阅Excel》4.1备份\《B词汇·红宝书》\红宝书15版图片\9938-れきぜん【歴然】.jpg</v>
      </c>
      <c r="L9461" s="9" t="s">
        <v>18120</v>
      </c>
      <c r="M9461" s="117" t="s">
        <v>27576</v>
      </c>
      <c r="N9461" s="36" t="str">
        <f t="shared" si="879"/>
        <v>▶</v>
      </c>
      <c r="O9461" s="37" t="s">
        <v>18094</v>
      </c>
      <c r="P9461" s="37">
        <v>8</v>
      </c>
      <c r="Q9461" s="37" t="s">
        <v>23</v>
      </c>
      <c r="R9461" s="9" t="str">
        <f>词典存放目录!$A$1&amp;O9461&amp;P9461&amp;Q9461</f>
        <v>F:\《自创文法查阅Excel》4.1备份\《B词汇·红宝书》\红宝书MP3分割\44 n1-れ (8).mp3</v>
      </c>
      <c r="S9461" s="38"/>
      <c r="T9461" s="56"/>
      <c r="U9461" s="56"/>
      <c r="V9461" s="30"/>
      <c r="W9461" s="29"/>
      <c r="X9461" s="9" t="s">
        <v>464</v>
      </c>
    </row>
    <row r="9462" spans="1:24" s="57" customFormat="1" ht="24">
      <c r="A9462" s="31">
        <v>9939</v>
      </c>
      <c r="B9462" s="32">
        <f t="shared" ca="1" si="877"/>
        <v>0.95579726900689943</v>
      </c>
      <c r="C9462" s="134" t="s">
        <v>17667</v>
      </c>
      <c r="D9462" s="128" t="s">
        <v>17668</v>
      </c>
      <c r="E9462" s="21"/>
      <c r="F9462" s="22"/>
      <c r="G9462" s="22"/>
      <c r="H9462" s="22"/>
      <c r="I9462" s="23"/>
      <c r="J9462" s="35" t="str">
        <f t="shared" si="878"/>
        <v>➸</v>
      </c>
      <c r="K9462" s="117" t="str">
        <f>词典存放目录!$A$1&amp;L9462&amp;M9462</f>
        <v>F:\《自创文法查阅Excel》4.1备份\《B词汇·红宝书》\红宝书15版图片\9939-レギュラー【regular】.jpg</v>
      </c>
      <c r="L9462" s="9" t="s">
        <v>18120</v>
      </c>
      <c r="M9462" s="117" t="s">
        <v>27577</v>
      </c>
      <c r="N9462" s="36" t="str">
        <f t="shared" si="879"/>
        <v>▶</v>
      </c>
      <c r="O9462" s="37" t="s">
        <v>18094</v>
      </c>
      <c r="P9462" s="37">
        <v>9</v>
      </c>
      <c r="Q9462" s="37" t="s">
        <v>23</v>
      </c>
      <c r="R9462" s="9" t="str">
        <f>词典存放目录!$A$1&amp;O9462&amp;P9462&amp;Q9462</f>
        <v>F:\《自创文法查阅Excel》4.1备份\《B词汇·红宝书》\红宝书MP3分割\44 n1-れ (9).mp3</v>
      </c>
      <c r="S9462" s="38"/>
      <c r="T9462" s="56"/>
      <c r="U9462" s="56"/>
      <c r="V9462" s="30" t="str">
        <f t="shared" ref="V9462:V9493" si="881">IF(COUNTA(S9462:U9462)=0,"",COUNTIF(S9462:U9462,"0")/COUNTA(S9462:U9462))</f>
        <v/>
      </c>
      <c r="W9462" s="29"/>
      <c r="X9462" s="9" t="s">
        <v>464</v>
      </c>
    </row>
    <row r="9463" spans="1:24" s="57" customFormat="1" ht="24">
      <c r="A9463" s="31">
        <v>9940</v>
      </c>
      <c r="B9463" s="32">
        <f t="shared" ca="1" si="877"/>
        <v>8.1965802218294748E-2</v>
      </c>
      <c r="C9463" s="134" t="s">
        <v>17669</v>
      </c>
      <c r="D9463" s="128" t="s">
        <v>17670</v>
      </c>
      <c r="E9463" s="21"/>
      <c r="F9463" s="22"/>
      <c r="G9463" s="22"/>
      <c r="H9463" s="22"/>
      <c r="I9463" s="23"/>
      <c r="J9463" s="35" t="str">
        <f t="shared" si="878"/>
        <v>➸</v>
      </c>
      <c r="K9463" s="117" t="str">
        <f>词典存放目录!$A$1&amp;L9463&amp;M9463</f>
        <v>F:\《自创文法查阅Excel》4.1备份\《B词汇·红宝书》\红宝书15版图片\9940-～レス【～less】.jpg</v>
      </c>
      <c r="L9463" s="9" t="s">
        <v>18120</v>
      </c>
      <c r="M9463" s="117" t="s">
        <v>27578</v>
      </c>
      <c r="N9463" s="36" t="str">
        <f t="shared" si="879"/>
        <v>▶</v>
      </c>
      <c r="O9463" s="37" t="s">
        <v>18094</v>
      </c>
      <c r="P9463" s="37">
        <v>10</v>
      </c>
      <c r="Q9463" s="37" t="s">
        <v>23</v>
      </c>
      <c r="R9463" s="9" t="str">
        <f>词典存放目录!$A$1&amp;O9463&amp;P9463&amp;Q9463</f>
        <v>F:\《自创文法查阅Excel》4.1备份\《B词汇·红宝书》\红宝书MP3分割\44 n1-れ (10).mp3</v>
      </c>
      <c r="S9463" s="38"/>
      <c r="T9463" s="56"/>
      <c r="U9463" s="56"/>
      <c r="V9463" s="30" t="str">
        <f t="shared" si="881"/>
        <v/>
      </c>
      <c r="W9463" s="29"/>
      <c r="X9463" s="9" t="s">
        <v>464</v>
      </c>
    </row>
    <row r="9464" spans="1:24" s="57" customFormat="1" ht="24">
      <c r="A9464" s="31">
        <v>9941</v>
      </c>
      <c r="B9464" s="32">
        <f t="shared" ca="1" si="877"/>
        <v>0.740970488958825</v>
      </c>
      <c r="C9464" s="134" t="s">
        <v>17671</v>
      </c>
      <c r="D9464" s="128" t="s">
        <v>17672</v>
      </c>
      <c r="E9464" s="21"/>
      <c r="F9464" s="22"/>
      <c r="G9464" s="22"/>
      <c r="H9464" s="22"/>
      <c r="I9464" s="23"/>
      <c r="J9464" s="35" t="str">
        <f t="shared" si="878"/>
        <v>➸</v>
      </c>
      <c r="K9464" s="117" t="str">
        <f>词典存放目录!$A$1&amp;L9464&amp;M9464</f>
        <v>F:\《自创文法查阅Excel》4.1备份\《B词汇·红宝书》\红宝书15版图片\9941-レセプション【reception】.jpg</v>
      </c>
      <c r="L9464" s="9" t="s">
        <v>18120</v>
      </c>
      <c r="M9464" s="117" t="s">
        <v>27579</v>
      </c>
      <c r="N9464" s="36" t="str">
        <f t="shared" si="879"/>
        <v>▶</v>
      </c>
      <c r="O9464" s="37" t="s">
        <v>18094</v>
      </c>
      <c r="P9464" s="37">
        <v>11</v>
      </c>
      <c r="Q9464" s="37" t="s">
        <v>23</v>
      </c>
      <c r="R9464" s="9" t="str">
        <f>词典存放目录!$A$1&amp;O9464&amp;P9464&amp;Q9464</f>
        <v>F:\《自创文法查阅Excel》4.1备份\《B词汇·红宝书》\红宝书MP3分割\44 n1-れ (11).mp3</v>
      </c>
      <c r="S9464" s="38"/>
      <c r="T9464" s="56"/>
      <c r="U9464" s="56"/>
      <c r="V9464" s="30" t="str">
        <f t="shared" si="881"/>
        <v/>
      </c>
      <c r="W9464" s="29"/>
      <c r="X9464" s="9" t="s">
        <v>464</v>
      </c>
    </row>
    <row r="9465" spans="1:24" s="57" customFormat="1" ht="24">
      <c r="A9465" s="31">
        <v>9942</v>
      </c>
      <c r="B9465" s="32">
        <f t="shared" ca="1" si="877"/>
        <v>0.22099661096080636</v>
      </c>
      <c r="C9465" s="134" t="s">
        <v>17620</v>
      </c>
      <c r="D9465" s="128" t="s">
        <v>17673</v>
      </c>
      <c r="E9465" s="21"/>
      <c r="F9465" s="22"/>
      <c r="G9465" s="22"/>
      <c r="H9465" s="22"/>
      <c r="I9465" s="23"/>
      <c r="J9465" s="35" t="str">
        <f t="shared" si="878"/>
        <v>➸</v>
      </c>
      <c r="K9465" s="117" t="str">
        <f>词典存放目录!$A$1&amp;L9465&amp;M9465</f>
        <v>F:\《自创文法查阅Excel》4.1备份\《B词汇·红宝书》\红宝书15版图片\9942-れっとう【劣等】.jpg</v>
      </c>
      <c r="L9465" s="9" t="s">
        <v>18120</v>
      </c>
      <c r="M9465" s="117" t="s">
        <v>27580</v>
      </c>
      <c r="N9465" s="36" t="str">
        <f t="shared" si="879"/>
        <v>▶</v>
      </c>
      <c r="O9465" s="37" t="s">
        <v>18094</v>
      </c>
      <c r="P9465" s="37">
        <v>12</v>
      </c>
      <c r="Q9465" s="37" t="s">
        <v>23</v>
      </c>
      <c r="R9465" s="9" t="str">
        <f>词典存放目录!$A$1&amp;O9465&amp;P9465&amp;Q9465</f>
        <v>F:\《自创文法查阅Excel》4.1备份\《B词汇·红宝书》\红宝书MP3分割\44 n1-れ (12).mp3</v>
      </c>
      <c r="S9465" s="38"/>
      <c r="T9465" s="56"/>
      <c r="U9465" s="56"/>
      <c r="V9465" s="30" t="str">
        <f t="shared" si="881"/>
        <v/>
      </c>
      <c r="W9465" s="29"/>
      <c r="X9465" s="9" t="s">
        <v>464</v>
      </c>
    </row>
    <row r="9466" spans="1:24" s="57" customFormat="1" ht="24">
      <c r="A9466" s="31">
        <v>9943</v>
      </c>
      <c r="B9466" s="32">
        <f t="shared" ca="1" si="877"/>
        <v>0.9581778875361362</v>
      </c>
      <c r="C9466" s="134" t="s">
        <v>17674</v>
      </c>
      <c r="D9466" s="128" t="s">
        <v>17675</v>
      </c>
      <c r="E9466" s="21"/>
      <c r="F9466" s="22"/>
      <c r="G9466" s="22"/>
      <c r="H9466" s="22"/>
      <c r="I9466" s="23"/>
      <c r="J9466" s="35" t="str">
        <f t="shared" si="878"/>
        <v>➸</v>
      </c>
      <c r="K9466" s="117" t="str">
        <f>词典存放目录!$A$1&amp;L9466&amp;M9466</f>
        <v>F:\《自创文法查阅Excel》4.1备份\《B词汇·红宝书》\红宝书15版图片\9943-レバー【lever】.jpg</v>
      </c>
      <c r="L9466" s="9" t="s">
        <v>18120</v>
      </c>
      <c r="M9466" s="117" t="s">
        <v>27581</v>
      </c>
      <c r="N9466" s="36" t="str">
        <f t="shared" si="879"/>
        <v>▶</v>
      </c>
      <c r="O9466" s="37" t="s">
        <v>18094</v>
      </c>
      <c r="P9466" s="37">
        <v>13</v>
      </c>
      <c r="Q9466" s="37" t="s">
        <v>23</v>
      </c>
      <c r="R9466" s="9" t="str">
        <f>词典存放目录!$A$1&amp;O9466&amp;P9466&amp;Q9466</f>
        <v>F:\《自创文法查阅Excel》4.1备份\《B词汇·红宝书》\红宝书MP3分割\44 n1-れ (13).mp3</v>
      </c>
      <c r="S9466" s="38"/>
      <c r="T9466" s="56"/>
      <c r="U9466" s="56"/>
      <c r="V9466" s="30" t="str">
        <f t="shared" si="881"/>
        <v/>
      </c>
      <c r="W9466" s="29"/>
      <c r="X9466" s="9" t="s">
        <v>464</v>
      </c>
    </row>
    <row r="9467" spans="1:24" s="57" customFormat="1" ht="24">
      <c r="A9467" s="31">
        <v>9944</v>
      </c>
      <c r="B9467" s="32">
        <f t="shared" ref="B9467:B9530" ca="1" si="882">RAND()</f>
        <v>0.65252138806477322</v>
      </c>
      <c r="C9467" s="134" t="s">
        <v>17676</v>
      </c>
      <c r="D9467" s="128" t="s">
        <v>17677</v>
      </c>
      <c r="E9467" s="21"/>
      <c r="F9467" s="22"/>
      <c r="G9467" s="22"/>
      <c r="H9467" s="22"/>
      <c r="I9467" s="23"/>
      <c r="J9467" s="35" t="str">
        <f t="shared" ref="J9467:J9530" si="883">HYPERLINK(K9467,"➸")</f>
        <v>➸</v>
      </c>
      <c r="K9467" s="117" t="str">
        <f>词典存放目录!$A$1&amp;L9467&amp;M9467</f>
        <v>F:\《自创文法查阅Excel》4.1备份\《B词汇·红宝书》\红宝书15版图片\9944-れんけい【連携】.jpg</v>
      </c>
      <c r="L9467" s="9" t="s">
        <v>18120</v>
      </c>
      <c r="M9467" s="117" t="s">
        <v>27582</v>
      </c>
      <c r="N9467" s="36" t="str">
        <f t="shared" ref="N9467:N9530" si="884">HYPERLINK(R9467,"▶")</f>
        <v>▶</v>
      </c>
      <c r="O9467" s="37" t="s">
        <v>18094</v>
      </c>
      <c r="P9467" s="37">
        <v>14</v>
      </c>
      <c r="Q9467" s="37" t="s">
        <v>23</v>
      </c>
      <c r="R9467" s="9" t="str">
        <f>词典存放目录!$A$1&amp;O9467&amp;P9467&amp;Q9467</f>
        <v>F:\《自创文法查阅Excel》4.1备份\《B词汇·红宝书》\红宝书MP3分割\44 n1-れ (14).mp3</v>
      </c>
      <c r="S9467" s="38"/>
      <c r="T9467" s="56"/>
      <c r="U9467" s="56"/>
      <c r="V9467" s="30" t="str">
        <f t="shared" si="881"/>
        <v/>
      </c>
      <c r="W9467" s="29"/>
      <c r="X9467" s="9" t="s">
        <v>464</v>
      </c>
    </row>
    <row r="9468" spans="1:24" s="57" customFormat="1" ht="24">
      <c r="A9468" s="31">
        <v>9945</v>
      </c>
      <c r="B9468" s="32">
        <f t="shared" ca="1" si="882"/>
        <v>9.8502873121708356E-2</v>
      </c>
      <c r="C9468" s="134" t="s">
        <v>17678</v>
      </c>
      <c r="D9468" s="128" t="s">
        <v>17679</v>
      </c>
      <c r="E9468" s="21"/>
      <c r="F9468" s="22"/>
      <c r="G9468" s="22"/>
      <c r="H9468" s="22"/>
      <c r="I9468" s="23"/>
      <c r="J9468" s="35" t="str">
        <f t="shared" si="883"/>
        <v>➸</v>
      </c>
      <c r="K9468" s="117" t="str">
        <f>词典存放目录!$A$1&amp;L9468&amp;M9468</f>
        <v>F:\《自创文法查阅Excel》4.1备份\《B词汇·红宝书》\红宝书15版图片\9945-れんたい【連帯】.jpg</v>
      </c>
      <c r="L9468" s="9" t="s">
        <v>18120</v>
      </c>
      <c r="M9468" s="117" t="s">
        <v>27583</v>
      </c>
      <c r="N9468" s="36" t="str">
        <f t="shared" si="884"/>
        <v>▶</v>
      </c>
      <c r="O9468" s="37" t="s">
        <v>18094</v>
      </c>
      <c r="P9468" s="37">
        <v>15</v>
      </c>
      <c r="Q9468" s="37" t="s">
        <v>23</v>
      </c>
      <c r="R9468" s="9" t="str">
        <f>词典存放目录!$A$1&amp;O9468&amp;P9468&amp;Q9468</f>
        <v>F:\《自创文法查阅Excel》4.1备份\《B词汇·红宝书》\红宝书MP3分割\44 n1-れ (15).mp3</v>
      </c>
      <c r="S9468" s="38"/>
      <c r="T9468" s="56"/>
      <c r="U9468" s="56"/>
      <c r="V9468" s="30" t="str">
        <f t="shared" si="881"/>
        <v/>
      </c>
      <c r="W9468" s="29"/>
      <c r="X9468" s="9" t="s">
        <v>464</v>
      </c>
    </row>
    <row r="9469" spans="1:24" s="57" customFormat="1" ht="24">
      <c r="A9469" s="31">
        <v>9946</v>
      </c>
      <c r="B9469" s="32">
        <f t="shared" ca="1" si="882"/>
        <v>0.25469701547718615</v>
      </c>
      <c r="C9469" s="134" t="s">
        <v>17680</v>
      </c>
      <c r="D9469" s="128" t="s">
        <v>17681</v>
      </c>
      <c r="E9469" s="21"/>
      <c r="F9469" s="22"/>
      <c r="G9469" s="22"/>
      <c r="H9469" s="22"/>
      <c r="I9469" s="23"/>
      <c r="J9469" s="35" t="str">
        <f t="shared" si="883"/>
        <v>➸</v>
      </c>
      <c r="K9469" s="117" t="str">
        <f>词典存放目录!$A$1&amp;L9469&amp;M9469</f>
        <v>F:\《自创文法查阅Excel》4.1备份\《B词汇·红宝书》\红宝书15版图片\9946-レンタカー【rent-a-car】.jpg</v>
      </c>
      <c r="L9469" s="9" t="s">
        <v>18120</v>
      </c>
      <c r="M9469" s="117" t="s">
        <v>27584</v>
      </c>
      <c r="N9469" s="36" t="str">
        <f t="shared" si="884"/>
        <v>▶</v>
      </c>
      <c r="O9469" s="37" t="s">
        <v>18094</v>
      </c>
      <c r="P9469" s="37">
        <v>16</v>
      </c>
      <c r="Q9469" s="37" t="s">
        <v>23</v>
      </c>
      <c r="R9469" s="9" t="str">
        <f>词典存放目录!$A$1&amp;O9469&amp;P9469&amp;Q9469</f>
        <v>F:\《自创文法查阅Excel》4.1备份\《B词汇·红宝书》\红宝书MP3分割\44 n1-れ (16).mp3</v>
      </c>
      <c r="S9469" s="38"/>
      <c r="T9469" s="56"/>
      <c r="U9469" s="56"/>
      <c r="V9469" s="30" t="str">
        <f t="shared" si="881"/>
        <v/>
      </c>
      <c r="W9469" s="29"/>
      <c r="X9469" s="9" t="s">
        <v>464</v>
      </c>
    </row>
    <row r="9470" spans="1:24" s="57" customFormat="1" ht="24">
      <c r="A9470" s="31">
        <v>9947</v>
      </c>
      <c r="B9470" s="32">
        <f t="shared" ca="1" si="882"/>
        <v>1.5590522850797317E-2</v>
      </c>
      <c r="C9470" s="134" t="s">
        <v>17682</v>
      </c>
      <c r="D9470" s="128" t="s">
        <v>17683</v>
      </c>
      <c r="E9470" s="21"/>
      <c r="F9470" s="22"/>
      <c r="G9470" s="22"/>
      <c r="H9470" s="22"/>
      <c r="I9470" s="23"/>
      <c r="J9470" s="35" t="str">
        <f t="shared" si="883"/>
        <v>➸</v>
      </c>
      <c r="K9470" s="117" t="str">
        <f>词典存放目录!$A$1&amp;L9470&amp;M9470</f>
        <v>F:\《自创文法查阅Excel》4.1备份\《B词汇·红宝书》\红宝书15版图片\9947-れんちゅう【連中】.jpg</v>
      </c>
      <c r="L9470" s="9" t="s">
        <v>18120</v>
      </c>
      <c r="M9470" s="117" t="s">
        <v>27585</v>
      </c>
      <c r="N9470" s="36" t="str">
        <f t="shared" si="884"/>
        <v>▶</v>
      </c>
      <c r="O9470" s="37" t="s">
        <v>18094</v>
      </c>
      <c r="P9470" s="37">
        <v>17</v>
      </c>
      <c r="Q9470" s="37" t="s">
        <v>23</v>
      </c>
      <c r="R9470" s="9" t="str">
        <f>词典存放目录!$A$1&amp;O9470&amp;P9470&amp;Q9470</f>
        <v>F:\《自创文法查阅Excel》4.1备份\《B词汇·红宝书》\红宝书MP3分割\44 n1-れ (17).mp3</v>
      </c>
      <c r="S9470" s="38"/>
      <c r="T9470" s="56"/>
      <c r="U9470" s="56"/>
      <c r="V9470" s="30" t="str">
        <f t="shared" si="881"/>
        <v/>
      </c>
      <c r="W9470" s="29"/>
      <c r="X9470" s="9" t="s">
        <v>464</v>
      </c>
    </row>
    <row r="9471" spans="1:24" s="57" customFormat="1" ht="24">
      <c r="A9471" s="31">
        <v>9948</v>
      </c>
      <c r="B9471" s="32">
        <f t="shared" ca="1" si="882"/>
        <v>0.26103833235319918</v>
      </c>
      <c r="C9471" s="134" t="s">
        <v>17684</v>
      </c>
      <c r="D9471" s="128" t="s">
        <v>17685</v>
      </c>
      <c r="E9471" s="21"/>
      <c r="F9471" s="22"/>
      <c r="G9471" s="22"/>
      <c r="H9471" s="22"/>
      <c r="I9471" s="23"/>
      <c r="J9471" s="35" t="str">
        <f t="shared" si="883"/>
        <v>➸</v>
      </c>
      <c r="K9471" s="117" t="str">
        <f>词典存放目录!$A$1&amp;L9471&amp;M9471</f>
        <v>F:\《自创文法查阅Excel》4.1备份\《B词汇·红宝书》\红宝书15版图片\9948-れんぽう【連邦】.jpg</v>
      </c>
      <c r="L9471" s="9" t="s">
        <v>18120</v>
      </c>
      <c r="M9471" s="117" t="s">
        <v>27586</v>
      </c>
      <c r="N9471" s="36" t="str">
        <f t="shared" si="884"/>
        <v>▶</v>
      </c>
      <c r="O9471" s="37" t="s">
        <v>18094</v>
      </c>
      <c r="P9471" s="37">
        <v>18</v>
      </c>
      <c r="Q9471" s="37" t="s">
        <v>23</v>
      </c>
      <c r="R9471" s="9" t="str">
        <f>词典存放目录!$A$1&amp;O9471&amp;P9471&amp;Q9471</f>
        <v>F:\《自创文法查阅Excel》4.1备份\《B词汇·红宝书》\红宝书MP3分割\44 n1-れ (18).mp3</v>
      </c>
      <c r="S9471" s="38"/>
      <c r="T9471" s="56"/>
      <c r="U9471" s="56"/>
      <c r="V9471" s="30" t="str">
        <f t="shared" si="881"/>
        <v/>
      </c>
      <c r="W9471" s="29"/>
      <c r="X9471" s="9" t="s">
        <v>464</v>
      </c>
    </row>
    <row r="9472" spans="1:24" s="57" customFormat="1" ht="24">
      <c r="A9472" s="31">
        <v>9949</v>
      </c>
      <c r="B9472" s="32">
        <f t="shared" ca="1" si="882"/>
        <v>0.57906271069428505</v>
      </c>
      <c r="C9472" s="130" t="s">
        <v>17686</v>
      </c>
      <c r="D9472" s="120" t="s">
        <v>17687</v>
      </c>
      <c r="E9472" s="21"/>
      <c r="F9472" s="22"/>
      <c r="G9472" s="22"/>
      <c r="H9472" s="22"/>
      <c r="I9472" s="23"/>
      <c r="J9472" s="35" t="str">
        <f t="shared" si="883"/>
        <v>➸</v>
      </c>
      <c r="K9472" s="117" t="str">
        <f>词典存放目录!$A$1&amp;L9472&amp;M9472</f>
        <v>F:\《自创文法查阅Excel》4.1备份\《B词汇·红宝书》\红宝书15版图片\9949-ろうか【廊下】.jpg</v>
      </c>
      <c r="L9472" s="9" t="s">
        <v>18120</v>
      </c>
      <c r="M9472" s="117" t="s">
        <v>27587</v>
      </c>
      <c r="N9472" s="36" t="str">
        <f t="shared" si="884"/>
        <v>▶</v>
      </c>
      <c r="O9472" s="37" t="s">
        <v>18095</v>
      </c>
      <c r="P9472" s="37">
        <v>1</v>
      </c>
      <c r="Q9472" s="37" t="s">
        <v>23</v>
      </c>
      <c r="R9472" s="9" t="str">
        <f>词典存放目录!$A$1&amp;O9472&amp;P9472&amp;Q9472</f>
        <v>F:\《自创文法查阅Excel》4.1备份\《B词汇·红宝书》\红宝书MP3分割\45 n5-ろ (1).mp3</v>
      </c>
      <c r="S9472" s="38"/>
      <c r="T9472" s="56"/>
      <c r="U9472" s="56"/>
      <c r="V9472" s="30" t="str">
        <f t="shared" si="881"/>
        <v/>
      </c>
      <c r="W9472" s="29"/>
      <c r="X9472" s="9" t="s">
        <v>24</v>
      </c>
    </row>
    <row r="9473" spans="1:24" s="57" customFormat="1" ht="24">
      <c r="A9473" s="31">
        <v>9950</v>
      </c>
      <c r="B9473" s="32">
        <f t="shared" ca="1" si="882"/>
        <v>0.81712966280744326</v>
      </c>
      <c r="C9473" s="131" t="s">
        <v>17688</v>
      </c>
      <c r="D9473" s="122" t="s">
        <v>17689</v>
      </c>
      <c r="E9473" s="21"/>
      <c r="F9473" s="22"/>
      <c r="G9473" s="22"/>
      <c r="H9473" s="22"/>
      <c r="I9473" s="23"/>
      <c r="J9473" s="35" t="str">
        <f t="shared" si="883"/>
        <v>➸</v>
      </c>
      <c r="K9473" s="117" t="str">
        <f>词典存放目录!$A$1&amp;L9473&amp;M9473</f>
        <v>F:\《自创文法查阅Excel》4.1备份\《B词汇·红宝书》\红宝书15版图片\9950-ろうじん【老人】.jpg</v>
      </c>
      <c r="L9473" s="9" t="s">
        <v>18120</v>
      </c>
      <c r="M9473" s="117" t="s">
        <v>27588</v>
      </c>
      <c r="N9473" s="36" t="str">
        <f t="shared" si="884"/>
        <v>▶</v>
      </c>
      <c r="O9473" s="37" t="s">
        <v>18096</v>
      </c>
      <c r="P9473" s="37">
        <v>1</v>
      </c>
      <c r="Q9473" s="37" t="s">
        <v>23</v>
      </c>
      <c r="R9473" s="9" t="str">
        <f>词典存放目录!$A$1&amp;O9473&amp;P9473&amp;Q9473</f>
        <v>F:\《自创文法查阅Excel》4.1备份\《B词汇·红宝书》\红宝书MP3分割\45 n4-ろ (1).mp3</v>
      </c>
      <c r="S9473" s="38"/>
      <c r="T9473" s="56"/>
      <c r="U9473" s="56"/>
      <c r="V9473" s="30" t="str">
        <f t="shared" si="881"/>
        <v/>
      </c>
      <c r="W9473" s="29"/>
      <c r="X9473" s="9" t="s">
        <v>113</v>
      </c>
    </row>
    <row r="9474" spans="1:24" s="57" customFormat="1" ht="24">
      <c r="A9474" s="31">
        <v>9951</v>
      </c>
      <c r="B9474" s="32">
        <f t="shared" ca="1" si="882"/>
        <v>0.37201579592781897</v>
      </c>
      <c r="C9474" s="131" t="s">
        <v>17690</v>
      </c>
      <c r="D9474" s="122" t="s">
        <v>17691</v>
      </c>
      <c r="E9474" s="21"/>
      <c r="F9474" s="22"/>
      <c r="G9474" s="22"/>
      <c r="H9474" s="22"/>
      <c r="I9474" s="23"/>
      <c r="J9474" s="35" t="str">
        <f t="shared" si="883"/>
        <v>➸</v>
      </c>
      <c r="K9474" s="117" t="str">
        <f>词典存放目录!$A$1&amp;L9474&amp;M9474</f>
        <v>F:\《自创文法查阅Excel》4.1备份\《B词汇·红宝书》\红宝书15版图片\9951-ろんぶん【論文】.jpg</v>
      </c>
      <c r="L9474" s="9" t="s">
        <v>18120</v>
      </c>
      <c r="M9474" s="117" t="s">
        <v>27589</v>
      </c>
      <c r="N9474" s="36" t="str">
        <f t="shared" si="884"/>
        <v>▶</v>
      </c>
      <c r="O9474" s="37" t="s">
        <v>18096</v>
      </c>
      <c r="P9474" s="37">
        <v>2</v>
      </c>
      <c r="Q9474" s="37" t="s">
        <v>23</v>
      </c>
      <c r="R9474" s="9" t="str">
        <f>词典存放目录!$A$1&amp;O9474&amp;P9474&amp;Q9474</f>
        <v>F:\《自创文法查阅Excel》4.1备份\《B词汇·红宝书》\红宝书MP3分割\45 n4-ろ (2).mp3</v>
      </c>
      <c r="S9474" s="38"/>
      <c r="T9474" s="56"/>
      <c r="U9474" s="56"/>
      <c r="V9474" s="30" t="str">
        <f t="shared" si="881"/>
        <v/>
      </c>
      <c r="W9474" s="29"/>
      <c r="X9474" s="9" t="s">
        <v>113</v>
      </c>
    </row>
    <row r="9475" spans="1:24" s="57" customFormat="1" ht="24">
      <c r="A9475" s="31">
        <v>9952</v>
      </c>
      <c r="B9475" s="32">
        <f t="shared" ca="1" si="882"/>
        <v>0.42631025317126436</v>
      </c>
      <c r="C9475" s="132" t="s">
        <v>17692</v>
      </c>
      <c r="D9475" s="124" t="s">
        <v>17693</v>
      </c>
      <c r="E9475" s="21"/>
      <c r="F9475" s="22"/>
      <c r="G9475" s="22"/>
      <c r="H9475" s="22"/>
      <c r="I9475" s="23"/>
      <c r="J9475" s="35" t="str">
        <f t="shared" si="883"/>
        <v>➸</v>
      </c>
      <c r="K9475" s="117" t="str">
        <f>词典存放目录!$A$1&amp;L9475&amp;M9475</f>
        <v>F:\《自创文法查阅Excel》4.1备份\《B词汇·红宝书》\红宝书15版图片\9952-ローマじ【羅馬字】.jpg</v>
      </c>
      <c r="L9475" s="9" t="s">
        <v>18120</v>
      </c>
      <c r="M9475" s="117" t="s">
        <v>27590</v>
      </c>
      <c r="N9475" s="36" t="str">
        <f t="shared" si="884"/>
        <v>▶</v>
      </c>
      <c r="O9475" s="37" t="s">
        <v>18097</v>
      </c>
      <c r="P9475" s="37">
        <v>1</v>
      </c>
      <c r="Q9475" s="37" t="s">
        <v>23</v>
      </c>
      <c r="R9475" s="9" t="str">
        <f>词典存放目录!$A$1&amp;O9475&amp;P9475&amp;Q9475</f>
        <v>F:\《自创文法查阅Excel》4.1备份\《B词汇·红宝书》\红宝书MP3分割\45 n3-ろ (1).mp3</v>
      </c>
      <c r="S9475" s="38"/>
      <c r="T9475" s="56"/>
      <c r="U9475" s="56"/>
      <c r="V9475" s="30" t="str">
        <f t="shared" si="881"/>
        <v/>
      </c>
      <c r="W9475" s="29"/>
      <c r="X9475" s="9" t="s">
        <v>212</v>
      </c>
    </row>
    <row r="9476" spans="1:24" s="57" customFormat="1" ht="24">
      <c r="A9476" s="31">
        <v>9953</v>
      </c>
      <c r="B9476" s="32">
        <f t="shared" ca="1" si="882"/>
        <v>0.55285027987302038</v>
      </c>
      <c r="C9476" s="132" t="s">
        <v>17694</v>
      </c>
      <c r="D9476" s="124" t="s">
        <v>17695</v>
      </c>
      <c r="E9476" s="21"/>
      <c r="F9476" s="22"/>
      <c r="G9476" s="22"/>
      <c r="H9476" s="22"/>
      <c r="I9476" s="23"/>
      <c r="J9476" s="35" t="str">
        <f t="shared" si="883"/>
        <v>➸</v>
      </c>
      <c r="K9476" s="117" t="str">
        <f>词典存放目录!$A$1&amp;L9476&amp;M9476</f>
        <v>F:\《自创文法查阅Excel》4.1备份\《B词汇·红宝书》\红宝书15版图片\9953-ロッカー【locker】.jpg</v>
      </c>
      <c r="L9476" s="9" t="s">
        <v>18120</v>
      </c>
      <c r="M9476" s="117" t="s">
        <v>27591</v>
      </c>
      <c r="N9476" s="36" t="str">
        <f t="shared" si="884"/>
        <v>▶</v>
      </c>
      <c r="O9476" s="37" t="s">
        <v>18097</v>
      </c>
      <c r="P9476" s="37">
        <v>2</v>
      </c>
      <c r="Q9476" s="37" t="s">
        <v>23</v>
      </c>
      <c r="R9476" s="9" t="str">
        <f>词典存放目录!$A$1&amp;O9476&amp;P9476&amp;Q9476</f>
        <v>F:\《自创文法查阅Excel》4.1备份\《B词汇·红宝书》\红宝书MP3分割\45 n3-ろ (2).mp3</v>
      </c>
      <c r="S9476" s="38"/>
      <c r="T9476" s="56"/>
      <c r="U9476" s="56"/>
      <c r="V9476" s="30" t="str">
        <f t="shared" si="881"/>
        <v/>
      </c>
      <c r="W9476" s="29"/>
      <c r="X9476" s="9" t="s">
        <v>212</v>
      </c>
    </row>
    <row r="9477" spans="1:24" s="57" customFormat="1" ht="24">
      <c r="A9477" s="31">
        <v>9954</v>
      </c>
      <c r="B9477" s="32">
        <f t="shared" ca="1" si="882"/>
        <v>0.35380961829598934</v>
      </c>
      <c r="C9477" s="132" t="s">
        <v>17696</v>
      </c>
      <c r="D9477" s="124" t="s">
        <v>17697</v>
      </c>
      <c r="E9477" s="21"/>
      <c r="F9477" s="22"/>
      <c r="G9477" s="22"/>
      <c r="H9477" s="22"/>
      <c r="I9477" s="23"/>
      <c r="J9477" s="35" t="str">
        <f t="shared" si="883"/>
        <v>➸</v>
      </c>
      <c r="K9477" s="117" t="str">
        <f>词典存放目录!$A$1&amp;L9477&amp;M9477</f>
        <v>F:\《自创文法查阅Excel》4.1备份\《B词汇·红宝书》\红宝书15版图片\9954-ロビー【lobby】.jpg</v>
      </c>
      <c r="L9477" s="9" t="s">
        <v>18120</v>
      </c>
      <c r="M9477" s="117" t="s">
        <v>27592</v>
      </c>
      <c r="N9477" s="36" t="str">
        <f t="shared" si="884"/>
        <v>▶</v>
      </c>
      <c r="O9477" s="37" t="s">
        <v>18097</v>
      </c>
      <c r="P9477" s="37">
        <v>3</v>
      </c>
      <c r="Q9477" s="37" t="s">
        <v>23</v>
      </c>
      <c r="R9477" s="9" t="str">
        <f>词典存放目录!$A$1&amp;O9477&amp;P9477&amp;Q9477</f>
        <v>F:\《自创文法查阅Excel》4.1备份\《B词汇·红宝书》\红宝书MP3分割\45 n3-ろ (3).mp3</v>
      </c>
      <c r="S9477" s="38"/>
      <c r="T9477" s="56"/>
      <c r="U9477" s="56"/>
      <c r="V9477" s="30" t="str">
        <f t="shared" si="881"/>
        <v/>
      </c>
      <c r="W9477" s="29"/>
      <c r="X9477" s="9" t="s">
        <v>212</v>
      </c>
    </row>
    <row r="9478" spans="1:24" s="57" customFormat="1" ht="24">
      <c r="A9478" s="31">
        <v>9955</v>
      </c>
      <c r="B9478" s="32">
        <f t="shared" ca="1" si="882"/>
        <v>7.2839060780964027E-2</v>
      </c>
      <c r="C9478" s="132" t="s">
        <v>17698</v>
      </c>
      <c r="D9478" s="124" t="s">
        <v>17699</v>
      </c>
      <c r="E9478" s="21"/>
      <c r="F9478" s="22"/>
      <c r="G9478" s="22"/>
      <c r="H9478" s="22"/>
      <c r="I9478" s="23"/>
      <c r="J9478" s="35" t="str">
        <f t="shared" si="883"/>
        <v>➸</v>
      </c>
      <c r="K9478" s="117" t="str">
        <f>词典存放目录!$A$1&amp;L9478&amp;M9478</f>
        <v>F:\《自创文法查阅Excel》4.1备份\《B词汇·红宝书》\红宝书15版图片\9955-ロボット【robot】.jpg</v>
      </c>
      <c r="L9478" s="9" t="s">
        <v>18120</v>
      </c>
      <c r="M9478" s="117" t="s">
        <v>27593</v>
      </c>
      <c r="N9478" s="36" t="str">
        <f t="shared" si="884"/>
        <v>▶</v>
      </c>
      <c r="O9478" s="37" t="s">
        <v>18097</v>
      </c>
      <c r="P9478" s="37">
        <v>4</v>
      </c>
      <c r="Q9478" s="37" t="s">
        <v>23</v>
      </c>
      <c r="R9478" s="9" t="str">
        <f>词典存放目录!$A$1&amp;O9478&amp;P9478&amp;Q9478</f>
        <v>F:\《自创文法查阅Excel》4.1备份\《B词汇·红宝书》\红宝书MP3分割\45 n3-ろ (4).mp3</v>
      </c>
      <c r="S9478" s="38"/>
      <c r="T9478" s="56"/>
      <c r="U9478" s="56"/>
      <c r="V9478" s="30" t="str">
        <f t="shared" si="881"/>
        <v/>
      </c>
      <c r="W9478" s="29"/>
      <c r="X9478" s="9" t="s">
        <v>212</v>
      </c>
    </row>
    <row r="9479" spans="1:24" s="57" customFormat="1" ht="24">
      <c r="A9479" s="31">
        <v>9956</v>
      </c>
      <c r="B9479" s="32">
        <f t="shared" ca="1" si="882"/>
        <v>0.89415878464907561</v>
      </c>
      <c r="C9479" s="133" t="s">
        <v>17700</v>
      </c>
      <c r="D9479" s="126" t="s">
        <v>17701</v>
      </c>
      <c r="E9479" s="21"/>
      <c r="F9479" s="22"/>
      <c r="G9479" s="22"/>
      <c r="H9479" s="22"/>
      <c r="I9479" s="23"/>
      <c r="J9479" s="35" t="str">
        <f t="shared" si="883"/>
        <v>➸</v>
      </c>
      <c r="K9479" s="117" t="str">
        <f>词典存放目录!$A$1&amp;L9479&amp;M9479</f>
        <v>F:\《自创文法查阅Excel》4.1备份\《B词汇·红宝书》\红宝书15版图片\9956-ろうご【老後】.jpg</v>
      </c>
      <c r="L9479" s="9" t="s">
        <v>18120</v>
      </c>
      <c r="M9479" s="117" t="s">
        <v>27594</v>
      </c>
      <c r="N9479" s="36" t="str">
        <f t="shared" si="884"/>
        <v>▶</v>
      </c>
      <c r="O9479" s="37" t="s">
        <v>18098</v>
      </c>
      <c r="P9479" s="37">
        <v>1</v>
      </c>
      <c r="Q9479" s="37" t="s">
        <v>23</v>
      </c>
      <c r="R9479" s="9" t="str">
        <f>词典存放目录!$A$1&amp;O9479&amp;P9479&amp;Q9479</f>
        <v>F:\《自创文法查阅Excel》4.1备份\《B词汇·红宝书》\红宝书MP3分割\45 n2-ろ (1).mp3</v>
      </c>
      <c r="S9479" s="38"/>
      <c r="T9479" s="56"/>
      <c r="U9479" s="56"/>
      <c r="V9479" s="30" t="str">
        <f t="shared" si="881"/>
        <v/>
      </c>
      <c r="W9479" s="29"/>
      <c r="X9479" s="9" t="s">
        <v>329</v>
      </c>
    </row>
    <row r="9480" spans="1:24" s="57" customFormat="1" ht="24">
      <c r="A9480" s="31">
        <v>9957</v>
      </c>
      <c r="B9480" s="32">
        <f t="shared" ca="1" si="882"/>
        <v>0.53762239350216479</v>
      </c>
      <c r="C9480" s="133" t="s">
        <v>17702</v>
      </c>
      <c r="D9480" s="126" t="s">
        <v>17703</v>
      </c>
      <c r="E9480" s="21"/>
      <c r="F9480" s="22"/>
      <c r="G9480" s="22"/>
      <c r="H9480" s="22"/>
      <c r="I9480" s="23"/>
      <c r="J9480" s="35" t="str">
        <f t="shared" si="883"/>
        <v>➸</v>
      </c>
      <c r="K9480" s="117" t="str">
        <f>词典存放目录!$A$1&amp;L9480&amp;M9480</f>
        <v>F:\《自创文法查阅Excel》4.1备份\《B词汇·红宝书》\红宝书15版图片\9957-ろうそく【蝋燭】.jpg</v>
      </c>
      <c r="L9480" s="9" t="s">
        <v>18120</v>
      </c>
      <c r="M9480" s="117" t="s">
        <v>27595</v>
      </c>
      <c r="N9480" s="36" t="str">
        <f t="shared" si="884"/>
        <v>▶</v>
      </c>
      <c r="O9480" s="37" t="s">
        <v>18098</v>
      </c>
      <c r="P9480" s="37">
        <v>2</v>
      </c>
      <c r="Q9480" s="37" t="s">
        <v>23</v>
      </c>
      <c r="R9480" s="9" t="str">
        <f>词典存放目录!$A$1&amp;O9480&amp;P9480&amp;Q9480</f>
        <v>F:\《自创文法查阅Excel》4.1备份\《B词汇·红宝书》\红宝书MP3分割\45 n2-ろ (2).mp3</v>
      </c>
      <c r="S9480" s="38"/>
      <c r="T9480" s="56"/>
      <c r="U9480" s="56"/>
      <c r="V9480" s="30" t="str">
        <f t="shared" si="881"/>
        <v/>
      </c>
      <c r="W9480" s="29"/>
      <c r="X9480" s="9" t="s">
        <v>329</v>
      </c>
    </row>
    <row r="9481" spans="1:24" s="57" customFormat="1" ht="24">
      <c r="A9481" s="31">
        <v>9958</v>
      </c>
      <c r="B9481" s="32">
        <f t="shared" ca="1" si="882"/>
        <v>0.15387475955510066</v>
      </c>
      <c r="C9481" s="133" t="s">
        <v>17704</v>
      </c>
      <c r="D9481" s="126" t="s">
        <v>17705</v>
      </c>
      <c r="E9481" s="21"/>
      <c r="F9481" s="22"/>
      <c r="G9481" s="22"/>
      <c r="H9481" s="22"/>
      <c r="I9481" s="23"/>
      <c r="J9481" s="35" t="str">
        <f t="shared" si="883"/>
        <v>➸</v>
      </c>
      <c r="K9481" s="117" t="str">
        <f>词典存放目录!$A$1&amp;L9481&amp;M9481</f>
        <v>F:\《自创文法查阅Excel》4.1备份\《B词汇·红宝书》\红宝书15版图片\9958-ろうどう【労働】.jpg</v>
      </c>
      <c r="L9481" s="9" t="s">
        <v>18120</v>
      </c>
      <c r="M9481" s="117" t="s">
        <v>27596</v>
      </c>
      <c r="N9481" s="36" t="str">
        <f t="shared" si="884"/>
        <v>▶</v>
      </c>
      <c r="O9481" s="37" t="s">
        <v>18098</v>
      </c>
      <c r="P9481" s="37">
        <v>3</v>
      </c>
      <c r="Q9481" s="37" t="s">
        <v>23</v>
      </c>
      <c r="R9481" s="9" t="str">
        <f>词典存放目录!$A$1&amp;O9481&amp;P9481&amp;Q9481</f>
        <v>F:\《自创文法查阅Excel》4.1备份\《B词汇·红宝书》\红宝书MP3分割\45 n2-ろ (3).mp3</v>
      </c>
      <c r="S9481" s="38"/>
      <c r="T9481" s="56"/>
      <c r="U9481" s="56"/>
      <c r="V9481" s="30" t="str">
        <f t="shared" si="881"/>
        <v/>
      </c>
      <c r="W9481" s="29"/>
      <c r="X9481" s="9" t="s">
        <v>329</v>
      </c>
    </row>
    <row r="9482" spans="1:24" s="57" customFormat="1" ht="24">
      <c r="A9482" s="31">
        <v>9959</v>
      </c>
      <c r="B9482" s="32">
        <f t="shared" ca="1" si="882"/>
        <v>0.99624504129252822</v>
      </c>
      <c r="C9482" s="133" t="s">
        <v>17706</v>
      </c>
      <c r="D9482" s="126" t="s">
        <v>17707</v>
      </c>
      <c r="E9482" s="21"/>
      <c r="F9482" s="22"/>
      <c r="G9482" s="22"/>
      <c r="H9482" s="22"/>
      <c r="I9482" s="23"/>
      <c r="J9482" s="35" t="str">
        <f t="shared" si="883"/>
        <v>➸</v>
      </c>
      <c r="K9482" s="117" t="str">
        <f>词典存放目录!$A$1&amp;L9482&amp;M9482</f>
        <v>F:\《自创文法查阅Excel》4.1备份\《B词汇·红宝书》\红宝书15版图片\9959-ろうどく【朗読】.jpg</v>
      </c>
      <c r="L9482" s="9" t="s">
        <v>18120</v>
      </c>
      <c r="M9482" s="117" t="s">
        <v>27597</v>
      </c>
      <c r="N9482" s="36" t="str">
        <f t="shared" si="884"/>
        <v>▶</v>
      </c>
      <c r="O9482" s="37" t="s">
        <v>18098</v>
      </c>
      <c r="P9482" s="37">
        <v>4</v>
      </c>
      <c r="Q9482" s="37" t="s">
        <v>23</v>
      </c>
      <c r="R9482" s="9" t="str">
        <f>词典存放目录!$A$1&amp;O9482&amp;P9482&amp;Q9482</f>
        <v>F:\《自创文法查阅Excel》4.1备份\《B词汇·红宝书》\红宝书MP3分割\45 n2-ろ (4).mp3</v>
      </c>
      <c r="S9482" s="38"/>
      <c r="T9482" s="56"/>
      <c r="U9482" s="56"/>
      <c r="V9482" s="30" t="str">
        <f t="shared" si="881"/>
        <v/>
      </c>
      <c r="W9482" s="29"/>
      <c r="X9482" s="9" t="s">
        <v>329</v>
      </c>
    </row>
    <row r="9483" spans="1:24" s="57" customFormat="1" ht="24">
      <c r="A9483" s="31">
        <v>9960</v>
      </c>
      <c r="B9483" s="32">
        <f t="shared" ca="1" si="882"/>
        <v>0.34195722813848162</v>
      </c>
      <c r="C9483" s="133" t="s">
        <v>17708</v>
      </c>
      <c r="D9483" s="126" t="s">
        <v>17709</v>
      </c>
      <c r="E9483" s="21"/>
      <c r="F9483" s="22"/>
      <c r="G9483" s="22"/>
      <c r="H9483" s="22"/>
      <c r="I9483" s="23"/>
      <c r="J9483" s="35" t="str">
        <f t="shared" si="883"/>
        <v>➸</v>
      </c>
      <c r="K9483" s="117" t="str">
        <f>词典存放目录!$A$1&amp;L9483&amp;M9483</f>
        <v>F:\《自创文法查阅Excel》4.1备份\《B词汇·红宝书》\红宝书15版图片\9960-ろうひ【浪費】.jpg</v>
      </c>
      <c r="L9483" s="9" t="s">
        <v>18120</v>
      </c>
      <c r="M9483" s="117" t="s">
        <v>27598</v>
      </c>
      <c r="N9483" s="36" t="str">
        <f t="shared" si="884"/>
        <v>▶</v>
      </c>
      <c r="O9483" s="37" t="s">
        <v>18098</v>
      </c>
      <c r="P9483" s="37">
        <v>5</v>
      </c>
      <c r="Q9483" s="37" t="s">
        <v>23</v>
      </c>
      <c r="R9483" s="9" t="str">
        <f>词典存放目录!$A$1&amp;O9483&amp;P9483&amp;Q9483</f>
        <v>F:\《自创文法查阅Excel》4.1备份\《B词汇·红宝书》\红宝书MP3分割\45 n2-ろ (5).mp3</v>
      </c>
      <c r="S9483" s="38"/>
      <c r="T9483" s="56"/>
      <c r="U9483" s="56"/>
      <c r="V9483" s="30" t="str">
        <f t="shared" si="881"/>
        <v/>
      </c>
      <c r="W9483" s="29"/>
      <c r="X9483" s="9" t="s">
        <v>329</v>
      </c>
    </row>
    <row r="9484" spans="1:24" s="57" customFormat="1" ht="24">
      <c r="A9484" s="31">
        <v>9961</v>
      </c>
      <c r="B9484" s="32">
        <f t="shared" ca="1" si="882"/>
        <v>0.99828941665527693</v>
      </c>
      <c r="C9484" s="133" t="s">
        <v>17710</v>
      </c>
      <c r="D9484" s="126" t="s">
        <v>17711</v>
      </c>
      <c r="E9484" s="21"/>
      <c r="F9484" s="22"/>
      <c r="G9484" s="22"/>
      <c r="H9484" s="22"/>
      <c r="I9484" s="23"/>
      <c r="J9484" s="35" t="str">
        <f t="shared" si="883"/>
        <v>➸</v>
      </c>
      <c r="K9484" s="117" t="str">
        <f>词典存放目录!$A$1&amp;L9484&amp;M9484</f>
        <v>F:\《自创文法查阅Excel》4.1备份\《B词汇·红宝书》\红宝书15版图片\9961-ローン【loan】.jpg</v>
      </c>
      <c r="L9484" s="9" t="s">
        <v>18120</v>
      </c>
      <c r="M9484" s="117" t="s">
        <v>27599</v>
      </c>
      <c r="N9484" s="36" t="str">
        <f t="shared" si="884"/>
        <v>▶</v>
      </c>
      <c r="O9484" s="37" t="s">
        <v>18098</v>
      </c>
      <c r="P9484" s="37">
        <v>6</v>
      </c>
      <c r="Q9484" s="37" t="s">
        <v>23</v>
      </c>
      <c r="R9484" s="9" t="str">
        <f>词典存放目录!$A$1&amp;O9484&amp;P9484&amp;Q9484</f>
        <v>F:\《自创文法查阅Excel》4.1备份\《B词汇·红宝书》\红宝书MP3分割\45 n2-ろ (6).mp3</v>
      </c>
      <c r="S9484" s="38"/>
      <c r="T9484" s="56"/>
      <c r="U9484" s="56"/>
      <c r="V9484" s="30" t="str">
        <f t="shared" si="881"/>
        <v/>
      </c>
      <c r="W9484" s="29"/>
      <c r="X9484" s="9" t="s">
        <v>329</v>
      </c>
    </row>
    <row r="9485" spans="1:24" s="57" customFormat="1" ht="24">
      <c r="A9485" s="31">
        <v>9962</v>
      </c>
      <c r="B9485" s="32">
        <f t="shared" ca="1" si="882"/>
        <v>0.70664585820580295</v>
      </c>
      <c r="C9485" s="133" t="s">
        <v>17712</v>
      </c>
      <c r="D9485" s="126" t="s">
        <v>17713</v>
      </c>
      <c r="E9485" s="21"/>
      <c r="F9485" s="22"/>
      <c r="G9485" s="22"/>
      <c r="H9485" s="22"/>
      <c r="I9485" s="23"/>
      <c r="J9485" s="35" t="str">
        <f t="shared" si="883"/>
        <v>➸</v>
      </c>
      <c r="K9485" s="117" t="str">
        <f>词典存放目录!$A$1&amp;L9485&amp;M9485</f>
        <v>F:\《自创文法查阅Excel》4.1备份\《B词汇·红宝书》\红宝书15版图片\9962-ろくおん【録音】.jpg</v>
      </c>
      <c r="L9485" s="9" t="s">
        <v>18120</v>
      </c>
      <c r="M9485" s="117" t="s">
        <v>27600</v>
      </c>
      <c r="N9485" s="36" t="str">
        <f t="shared" si="884"/>
        <v>▶</v>
      </c>
      <c r="O9485" s="37" t="s">
        <v>18098</v>
      </c>
      <c r="P9485" s="37">
        <v>7</v>
      </c>
      <c r="Q9485" s="37" t="s">
        <v>23</v>
      </c>
      <c r="R9485" s="9" t="str">
        <f>词典存放目录!$A$1&amp;O9485&amp;P9485&amp;Q9485</f>
        <v>F:\《自创文法查阅Excel》4.1备份\《B词汇·红宝书》\红宝书MP3分割\45 n2-ろ (7).mp3</v>
      </c>
      <c r="S9485" s="38"/>
      <c r="T9485" s="56"/>
      <c r="U9485" s="56"/>
      <c r="V9485" s="30" t="str">
        <f t="shared" si="881"/>
        <v/>
      </c>
      <c r="W9485" s="29"/>
      <c r="X9485" s="9" t="s">
        <v>329</v>
      </c>
    </row>
    <row r="9486" spans="1:24" s="57" customFormat="1" ht="24">
      <c r="A9486" s="31">
        <v>9963</v>
      </c>
      <c r="B9486" s="32">
        <f t="shared" ca="1" si="882"/>
        <v>0.92881836651358296</v>
      </c>
      <c r="C9486" s="133" t="s">
        <v>17714</v>
      </c>
      <c r="D9486" s="126" t="s">
        <v>17715</v>
      </c>
      <c r="E9486" s="21"/>
      <c r="F9486" s="22"/>
      <c r="G9486" s="22"/>
      <c r="H9486" s="22"/>
      <c r="I9486" s="23"/>
      <c r="J9486" s="35" t="str">
        <f t="shared" si="883"/>
        <v>➸</v>
      </c>
      <c r="K9486" s="117" t="str">
        <f>词典存放目录!$A$1&amp;L9486&amp;M9486</f>
        <v>F:\《自创文法查阅Excel》4.1备份\《B词汇·红宝书》\红宝书15版图片\9963-ロケット【rocket】.jpg</v>
      </c>
      <c r="L9486" s="9" t="s">
        <v>18120</v>
      </c>
      <c r="M9486" s="117" t="s">
        <v>27601</v>
      </c>
      <c r="N9486" s="36" t="str">
        <f t="shared" si="884"/>
        <v>▶</v>
      </c>
      <c r="O9486" s="37" t="s">
        <v>18098</v>
      </c>
      <c r="P9486" s="37">
        <v>8</v>
      </c>
      <c r="Q9486" s="37" t="s">
        <v>23</v>
      </c>
      <c r="R9486" s="9" t="str">
        <f>词典存放目录!$A$1&amp;O9486&amp;P9486&amp;Q9486</f>
        <v>F:\《自创文法查阅Excel》4.1备份\《B词汇·红宝书》\红宝书MP3分割\45 n2-ろ (8).mp3</v>
      </c>
      <c r="S9486" s="38"/>
      <c r="T9486" s="56"/>
      <c r="U9486" s="56"/>
      <c r="V9486" s="30" t="str">
        <f t="shared" si="881"/>
        <v/>
      </c>
      <c r="W9486" s="29"/>
      <c r="X9486" s="9" t="s">
        <v>329</v>
      </c>
    </row>
    <row r="9487" spans="1:24" s="57" customFormat="1" ht="24">
      <c r="A9487" s="31">
        <v>9964</v>
      </c>
      <c r="B9487" s="32">
        <f t="shared" ca="1" si="882"/>
        <v>0.14285298641936861</v>
      </c>
      <c r="C9487" s="133" t="s">
        <v>17716</v>
      </c>
      <c r="D9487" s="126" t="s">
        <v>17717</v>
      </c>
      <c r="E9487" s="21"/>
      <c r="F9487" s="22"/>
      <c r="G9487" s="22"/>
      <c r="H9487" s="22"/>
      <c r="I9487" s="23"/>
      <c r="J9487" s="35" t="str">
        <f t="shared" si="883"/>
        <v>➸</v>
      </c>
      <c r="K9487" s="117" t="str">
        <f>词典存放目录!$A$1&amp;L9487&amp;M9487</f>
        <v>F:\《自创文法查阅Excel》4.1备份\《B词汇·红宝书》\红宝书15版图片\9964-ろんじる【論じる·論ずる】.jpg</v>
      </c>
      <c r="L9487" s="9" t="s">
        <v>18120</v>
      </c>
      <c r="M9487" s="117" t="s">
        <v>27602</v>
      </c>
      <c r="N9487" s="36" t="str">
        <f t="shared" si="884"/>
        <v>▶</v>
      </c>
      <c r="O9487" s="37" t="s">
        <v>18098</v>
      </c>
      <c r="P9487" s="37">
        <v>9</v>
      </c>
      <c r="Q9487" s="37" t="s">
        <v>23</v>
      </c>
      <c r="R9487" s="9" t="str">
        <f>词典存放目录!$A$1&amp;O9487&amp;P9487&amp;Q9487</f>
        <v>F:\《自创文法查阅Excel》4.1备份\《B词汇·红宝书》\红宝书MP3分割\45 n2-ろ (9).mp3</v>
      </c>
      <c r="S9487" s="38"/>
      <c r="T9487" s="56"/>
      <c r="U9487" s="56"/>
      <c r="V9487" s="30" t="str">
        <f t="shared" si="881"/>
        <v/>
      </c>
      <c r="W9487" s="29"/>
      <c r="X9487" s="9" t="s">
        <v>329</v>
      </c>
    </row>
    <row r="9488" spans="1:24" s="57" customFormat="1" ht="24">
      <c r="A9488" s="31">
        <v>9965</v>
      </c>
      <c r="B9488" s="32">
        <f t="shared" ca="1" si="882"/>
        <v>0.39295366807784238</v>
      </c>
      <c r="C9488" s="133" t="s">
        <v>17718</v>
      </c>
      <c r="D9488" s="126" t="s">
        <v>17719</v>
      </c>
      <c r="E9488" s="21"/>
      <c r="F9488" s="22"/>
      <c r="G9488" s="22"/>
      <c r="H9488" s="22"/>
      <c r="I9488" s="23"/>
      <c r="J9488" s="35" t="str">
        <f t="shared" si="883"/>
        <v>➸</v>
      </c>
      <c r="K9488" s="117" t="str">
        <f>词典存放目录!$A$1&amp;L9488&amp;M9488</f>
        <v>F:\《自创文法查阅Excel》4.1备份\《B词汇·红宝书》\红宝书15版图片\9965-ろんそう【論争】.jpg</v>
      </c>
      <c r="L9488" s="9" t="s">
        <v>18120</v>
      </c>
      <c r="M9488" s="117" t="s">
        <v>27603</v>
      </c>
      <c r="N9488" s="36" t="str">
        <f t="shared" si="884"/>
        <v>▶</v>
      </c>
      <c r="O9488" s="37" t="s">
        <v>18098</v>
      </c>
      <c r="P9488" s="37">
        <v>10</v>
      </c>
      <c r="Q9488" s="37" t="s">
        <v>23</v>
      </c>
      <c r="R9488" s="9" t="str">
        <f>词典存放目录!$A$1&amp;O9488&amp;P9488&amp;Q9488</f>
        <v>F:\《自创文法查阅Excel》4.1备份\《B词汇·红宝书》\红宝书MP3分割\45 n2-ろ (10).mp3</v>
      </c>
      <c r="S9488" s="38"/>
      <c r="T9488" s="56"/>
      <c r="U9488" s="56"/>
      <c r="V9488" s="30" t="str">
        <f t="shared" si="881"/>
        <v/>
      </c>
      <c r="W9488" s="29"/>
      <c r="X9488" s="9" t="s">
        <v>329</v>
      </c>
    </row>
    <row r="9489" spans="1:24" s="57" customFormat="1" ht="24">
      <c r="A9489" s="31">
        <v>9966</v>
      </c>
      <c r="B9489" s="32">
        <f t="shared" ca="1" si="882"/>
        <v>0.76387951398795495</v>
      </c>
      <c r="C9489" s="134" t="s">
        <v>17720</v>
      </c>
      <c r="D9489" s="128" t="s">
        <v>17721</v>
      </c>
      <c r="E9489" s="21"/>
      <c r="F9489" s="22"/>
      <c r="G9489" s="22"/>
      <c r="H9489" s="22"/>
      <c r="I9489" s="23"/>
      <c r="J9489" s="35" t="str">
        <f t="shared" si="883"/>
        <v>➸</v>
      </c>
      <c r="K9489" s="117" t="str">
        <f>词典存放目录!$A$1&amp;L9489&amp;M9489</f>
        <v>F:\《自创文法查阅Excel》4.1备份\《B词汇·红宝书》\红宝书15版图片\9966-ろうすい【老衰】.jpg</v>
      </c>
      <c r="L9489" s="9" t="s">
        <v>18120</v>
      </c>
      <c r="M9489" s="117" t="s">
        <v>27604</v>
      </c>
      <c r="N9489" s="36" t="str">
        <f t="shared" si="884"/>
        <v>▶</v>
      </c>
      <c r="O9489" s="37" t="s">
        <v>18099</v>
      </c>
      <c r="P9489" s="37">
        <v>1</v>
      </c>
      <c r="Q9489" s="37" t="s">
        <v>23</v>
      </c>
      <c r="R9489" s="9" t="str">
        <f>词典存放目录!$A$1&amp;O9489&amp;P9489&amp;Q9489</f>
        <v>F:\《自创文法查阅Excel》4.1备份\《B词汇·红宝书》\红宝书MP3分割\45 n1-ろ (1).mp3</v>
      </c>
      <c r="S9489" s="38"/>
      <c r="T9489" s="56"/>
      <c r="U9489" s="56"/>
      <c r="V9489" s="30" t="str">
        <f t="shared" si="881"/>
        <v/>
      </c>
      <c r="W9489" s="29"/>
      <c r="X9489" s="9" t="s">
        <v>464</v>
      </c>
    </row>
    <row r="9490" spans="1:24" s="57" customFormat="1" ht="24">
      <c r="A9490" s="31">
        <v>9967</v>
      </c>
      <c r="B9490" s="32">
        <f t="shared" ca="1" si="882"/>
        <v>0.67556818463202495</v>
      </c>
      <c r="C9490" s="134" t="s">
        <v>17722</v>
      </c>
      <c r="D9490" s="128" t="s">
        <v>17723</v>
      </c>
      <c r="E9490" s="21"/>
      <c r="F9490" s="22"/>
      <c r="G9490" s="22"/>
      <c r="H9490" s="22"/>
      <c r="I9490" s="23"/>
      <c r="J9490" s="35" t="str">
        <f t="shared" si="883"/>
        <v>➸</v>
      </c>
      <c r="K9490" s="117" t="str">
        <f>词典存放目录!$A$1&amp;L9490&amp;M9490</f>
        <v>F:\《自创文法查阅Excel》4.1备份\《B词汇·红宝书》\红宝书15版图片\9967-ろうにゃくなんにょ【老若男女】.jpg</v>
      </c>
      <c r="L9490" s="9" t="s">
        <v>18120</v>
      </c>
      <c r="M9490" s="117" t="s">
        <v>27605</v>
      </c>
      <c r="N9490" s="36" t="str">
        <f t="shared" si="884"/>
        <v>▶</v>
      </c>
      <c r="O9490" s="37" t="s">
        <v>18099</v>
      </c>
      <c r="P9490" s="37">
        <v>2</v>
      </c>
      <c r="Q9490" s="37" t="s">
        <v>23</v>
      </c>
      <c r="R9490" s="9" t="str">
        <f>词典存放目录!$A$1&amp;O9490&amp;P9490&amp;Q9490</f>
        <v>F:\《自创文法查阅Excel》4.1备份\《B词汇·红宝书》\红宝书MP3分割\45 n1-ろ (2).mp3</v>
      </c>
      <c r="S9490" s="38"/>
      <c r="T9490" s="56"/>
      <c r="U9490" s="56"/>
      <c r="V9490" s="30" t="str">
        <f t="shared" si="881"/>
        <v/>
      </c>
      <c r="W9490" s="29"/>
      <c r="X9490" s="9" t="s">
        <v>464</v>
      </c>
    </row>
    <row r="9491" spans="1:24" s="57" customFormat="1" ht="24">
      <c r="A9491" s="31">
        <v>9968</v>
      </c>
      <c r="B9491" s="32">
        <f t="shared" ca="1" si="882"/>
        <v>0.2448043596589311</v>
      </c>
      <c r="C9491" s="134" t="s">
        <v>17724</v>
      </c>
      <c r="D9491" s="128" t="s">
        <v>17725</v>
      </c>
      <c r="E9491" s="21"/>
      <c r="F9491" s="22"/>
      <c r="G9491" s="22"/>
      <c r="H9491" s="22"/>
      <c r="I9491" s="23"/>
      <c r="J9491" s="35" t="str">
        <f t="shared" si="883"/>
        <v>➸</v>
      </c>
      <c r="K9491" s="117" t="str">
        <f>词典存放目录!$A$1&amp;L9491&amp;M9491</f>
        <v>F:\《自创文法查阅Excel》4.1备份\《B词汇·红宝书》\红宝书15版图片\9968-ろうほう【朗報】.jpg</v>
      </c>
      <c r="L9491" s="9" t="s">
        <v>18120</v>
      </c>
      <c r="M9491" s="117" t="s">
        <v>27606</v>
      </c>
      <c r="N9491" s="36" t="str">
        <f t="shared" si="884"/>
        <v>▶</v>
      </c>
      <c r="O9491" s="37" t="s">
        <v>18099</v>
      </c>
      <c r="P9491" s="37">
        <v>3</v>
      </c>
      <c r="Q9491" s="37" t="s">
        <v>23</v>
      </c>
      <c r="R9491" s="9" t="str">
        <f>词典存放目录!$A$1&amp;O9491&amp;P9491&amp;Q9491</f>
        <v>F:\《自创文法查阅Excel》4.1备份\《B词汇·红宝书》\红宝书MP3分割\45 n1-ろ (3).mp3</v>
      </c>
      <c r="S9491" s="38"/>
      <c r="T9491" s="56"/>
      <c r="U9491" s="56"/>
      <c r="V9491" s="30" t="str">
        <f t="shared" si="881"/>
        <v/>
      </c>
      <c r="W9491" s="29"/>
      <c r="X9491" s="9" t="s">
        <v>464</v>
      </c>
    </row>
    <row r="9492" spans="1:24" s="57" customFormat="1" ht="24">
      <c r="A9492" s="31">
        <v>9969</v>
      </c>
      <c r="B9492" s="32">
        <f t="shared" ca="1" si="882"/>
        <v>0.25639341260745241</v>
      </c>
      <c r="C9492" s="134" t="s">
        <v>17726</v>
      </c>
      <c r="D9492" s="128" t="s">
        <v>17727</v>
      </c>
      <c r="E9492" s="21"/>
      <c r="F9492" s="22"/>
      <c r="G9492" s="22"/>
      <c r="H9492" s="22"/>
      <c r="I9492" s="23"/>
      <c r="J9492" s="35" t="str">
        <f t="shared" si="883"/>
        <v>➸</v>
      </c>
      <c r="K9492" s="117" t="str">
        <f>词典存放目录!$A$1&amp;L9492&amp;M9492</f>
        <v>F:\《自创文法查阅Excel》4.1备份\《B词汇·红宝书》\红宝书15版图片\9969-ろうりょく【労力】.jpg</v>
      </c>
      <c r="L9492" s="9" t="s">
        <v>18120</v>
      </c>
      <c r="M9492" s="117" t="s">
        <v>27607</v>
      </c>
      <c r="N9492" s="36" t="str">
        <f t="shared" si="884"/>
        <v>▶</v>
      </c>
      <c r="O9492" s="37" t="s">
        <v>18099</v>
      </c>
      <c r="P9492" s="37">
        <v>4</v>
      </c>
      <c r="Q9492" s="37" t="s">
        <v>23</v>
      </c>
      <c r="R9492" s="9" t="str">
        <f>词典存放目录!$A$1&amp;O9492&amp;P9492&amp;Q9492</f>
        <v>F:\《自创文法查阅Excel》4.1备份\《B词汇·红宝书》\红宝书MP3分割\45 n1-ろ (4).mp3</v>
      </c>
      <c r="S9492" s="38"/>
      <c r="T9492" s="56"/>
      <c r="U9492" s="56"/>
      <c r="V9492" s="30" t="str">
        <f t="shared" si="881"/>
        <v/>
      </c>
      <c r="W9492" s="29"/>
      <c r="X9492" s="9" t="s">
        <v>464</v>
      </c>
    </row>
    <row r="9493" spans="1:24" s="57" customFormat="1" ht="24">
      <c r="A9493" s="31">
        <v>9970</v>
      </c>
      <c r="B9493" s="32">
        <f t="shared" ca="1" si="882"/>
        <v>3.018593789208257E-2</v>
      </c>
      <c r="C9493" s="134" t="s">
        <v>17728</v>
      </c>
      <c r="D9493" s="128" t="s">
        <v>17729</v>
      </c>
      <c r="E9493" s="21"/>
      <c r="F9493" s="22"/>
      <c r="G9493" s="22"/>
      <c r="H9493" s="22"/>
      <c r="I9493" s="23"/>
      <c r="J9493" s="35" t="str">
        <f t="shared" si="883"/>
        <v>➸</v>
      </c>
      <c r="K9493" s="117" t="str">
        <f>词典存放目录!$A$1&amp;L9493&amp;M9493</f>
        <v>F:\《自创文法查阅Excel》4.1备份\《B词汇·红宝书》\红宝书15版图片\9970-ロープ【rope】.jpg</v>
      </c>
      <c r="L9493" s="9" t="s">
        <v>18120</v>
      </c>
      <c r="M9493" s="117" t="s">
        <v>27608</v>
      </c>
      <c r="N9493" s="36" t="str">
        <f t="shared" si="884"/>
        <v>▶</v>
      </c>
      <c r="O9493" s="37" t="s">
        <v>18099</v>
      </c>
      <c r="P9493" s="37">
        <v>5</v>
      </c>
      <c r="Q9493" s="37" t="s">
        <v>23</v>
      </c>
      <c r="R9493" s="9" t="str">
        <f>词典存放目录!$A$1&amp;O9493&amp;P9493&amp;Q9493</f>
        <v>F:\《自创文法查阅Excel》4.1备份\《B词汇·红宝书》\红宝书MP3分割\45 n1-ろ (5).mp3</v>
      </c>
      <c r="S9493" s="38"/>
      <c r="T9493" s="56"/>
      <c r="U9493" s="56"/>
      <c r="V9493" s="30" t="str">
        <f t="shared" si="881"/>
        <v/>
      </c>
      <c r="W9493" s="29"/>
      <c r="X9493" s="9" t="s">
        <v>464</v>
      </c>
    </row>
    <row r="9494" spans="1:24" s="57" customFormat="1" ht="24">
      <c r="A9494" s="31">
        <v>9971</v>
      </c>
      <c r="B9494" s="32">
        <f t="shared" ca="1" si="882"/>
        <v>0.49926094709564772</v>
      </c>
      <c r="C9494" s="134" t="s">
        <v>17730</v>
      </c>
      <c r="D9494" s="128" t="s">
        <v>17731</v>
      </c>
      <c r="E9494" s="21"/>
      <c r="F9494" s="22"/>
      <c r="G9494" s="22"/>
      <c r="H9494" s="22"/>
      <c r="I9494" s="23"/>
      <c r="J9494" s="35" t="str">
        <f t="shared" si="883"/>
        <v>➸</v>
      </c>
      <c r="K9494" s="117" t="str">
        <f>词典存放目录!$A$1&amp;L9494&amp;M9494</f>
        <v>F:\《自创文法查阅Excel》4.1备份\《B词汇·红宝书》\红宝书15版图片\9971-ろく（に）【碌（に）】.jpg</v>
      </c>
      <c r="L9494" s="9" t="s">
        <v>18120</v>
      </c>
      <c r="M9494" s="117" t="s">
        <v>27609</v>
      </c>
      <c r="N9494" s="36" t="str">
        <f t="shared" si="884"/>
        <v>▶</v>
      </c>
      <c r="O9494" s="37" t="s">
        <v>18099</v>
      </c>
      <c r="P9494" s="37">
        <v>6</v>
      </c>
      <c r="Q9494" s="37" t="s">
        <v>23</v>
      </c>
      <c r="R9494" s="9" t="str">
        <f>词典存放目录!$A$1&amp;O9494&amp;P9494&amp;Q9494</f>
        <v>F:\《自创文法查阅Excel》4.1备份\《B词汇·红宝书》\红宝书MP3分割\45 n1-ろ (6).mp3</v>
      </c>
      <c r="S9494" s="38"/>
      <c r="T9494" s="56"/>
      <c r="U9494" s="56"/>
      <c r="V9494" s="30"/>
      <c r="W9494" s="29"/>
      <c r="X9494" s="9" t="s">
        <v>464</v>
      </c>
    </row>
    <row r="9495" spans="1:24" s="57" customFormat="1" ht="24">
      <c r="A9495" s="31">
        <v>9972</v>
      </c>
      <c r="B9495" s="32">
        <f t="shared" ca="1" si="882"/>
        <v>0.42582111364303754</v>
      </c>
      <c r="C9495" s="134" t="s">
        <v>17732</v>
      </c>
      <c r="D9495" s="128" t="s">
        <v>17733</v>
      </c>
      <c r="E9495" s="21"/>
      <c r="F9495" s="22"/>
      <c r="G9495" s="22"/>
      <c r="H9495" s="22"/>
      <c r="I9495" s="23"/>
      <c r="J9495" s="35" t="str">
        <f t="shared" si="883"/>
        <v>➸</v>
      </c>
      <c r="K9495" s="117" t="str">
        <f>词典存放目录!$A$1&amp;L9495&amp;M9495</f>
        <v>F:\《自创文法查阅Excel》4.1备份\《B词汇·红宝书》\红宝书15版图片\9972-ろこつ【露骨】.jpg</v>
      </c>
      <c r="L9495" s="9" t="s">
        <v>18120</v>
      </c>
      <c r="M9495" s="117" t="s">
        <v>27610</v>
      </c>
      <c r="N9495" s="36" t="str">
        <f t="shared" si="884"/>
        <v>▶</v>
      </c>
      <c r="O9495" s="37" t="s">
        <v>18099</v>
      </c>
      <c r="P9495" s="37">
        <v>7</v>
      </c>
      <c r="Q9495" s="37" t="s">
        <v>23</v>
      </c>
      <c r="R9495" s="9" t="str">
        <f>词典存放目录!$A$1&amp;O9495&amp;P9495&amp;Q9495</f>
        <v>F:\《自创文法查阅Excel》4.1备份\《B词汇·红宝书》\红宝书MP3分割\45 n1-ろ (7).mp3</v>
      </c>
      <c r="S9495" s="38"/>
      <c r="T9495" s="56"/>
      <c r="U9495" s="56"/>
      <c r="V9495" s="30" t="str">
        <f>IF(COUNTA(S9495:U9495)=0,"",COUNTIF(S9495:U9495,"0")/COUNTA(S9495:U9495))</f>
        <v/>
      </c>
      <c r="W9495" s="29"/>
      <c r="X9495" s="9" t="s">
        <v>464</v>
      </c>
    </row>
    <row r="9496" spans="1:24" s="57" customFormat="1" ht="24">
      <c r="A9496" s="31">
        <v>9973</v>
      </c>
      <c r="B9496" s="32">
        <f t="shared" ca="1" si="882"/>
        <v>0.47771675014533899</v>
      </c>
      <c r="C9496" s="134" t="s">
        <v>17734</v>
      </c>
      <c r="D9496" s="128" t="s">
        <v>17735</v>
      </c>
      <c r="E9496" s="21"/>
      <c r="F9496" s="22"/>
      <c r="G9496" s="22"/>
      <c r="H9496" s="22"/>
      <c r="I9496" s="23"/>
      <c r="J9496" s="35" t="str">
        <f t="shared" si="883"/>
        <v>➸</v>
      </c>
      <c r="K9496" s="117" t="str">
        <f>词典存放目录!$A$1&amp;L9496&amp;M9496</f>
        <v>F:\《自创文法查阅Excel》4.1备份\《B词汇·红宝书》\红宝书15版图片\9973-ろじ【路地】.jpg</v>
      </c>
      <c r="L9496" s="9" t="s">
        <v>18120</v>
      </c>
      <c r="M9496" s="117" t="s">
        <v>27611</v>
      </c>
      <c r="N9496" s="36" t="str">
        <f t="shared" si="884"/>
        <v>▶</v>
      </c>
      <c r="O9496" s="37" t="s">
        <v>18099</v>
      </c>
      <c r="P9496" s="37">
        <v>8</v>
      </c>
      <c r="Q9496" s="37" t="s">
        <v>23</v>
      </c>
      <c r="R9496" s="9" t="str">
        <f>词典存放目录!$A$1&amp;O9496&amp;P9496&amp;Q9496</f>
        <v>F:\《自创文法查阅Excel》4.1备份\《B词汇·红宝书》\红宝书MP3分割\45 n1-ろ (8).mp3</v>
      </c>
      <c r="S9496" s="38"/>
      <c r="T9496" s="56"/>
      <c r="U9496" s="56"/>
      <c r="V9496" s="30" t="str">
        <f>IF(COUNTA(S9496:U9496)=0,"",COUNTIF(S9496:U9496,"0")/COUNTA(S9496:U9496))</f>
        <v/>
      </c>
      <c r="W9496" s="102"/>
      <c r="X9496" s="9" t="s">
        <v>464</v>
      </c>
    </row>
    <row r="9497" spans="1:24" s="57" customFormat="1" ht="24">
      <c r="A9497" s="31">
        <v>9974</v>
      </c>
      <c r="B9497" s="32">
        <f t="shared" ca="1" si="882"/>
        <v>0.17529215936039855</v>
      </c>
      <c r="C9497" s="134" t="s">
        <v>17736</v>
      </c>
      <c r="D9497" s="128" t="s">
        <v>17737</v>
      </c>
      <c r="E9497" s="21"/>
      <c r="F9497" s="22"/>
      <c r="G9497" s="22"/>
      <c r="H9497" s="22"/>
      <c r="I9497" s="23"/>
      <c r="J9497" s="35" t="str">
        <f t="shared" si="883"/>
        <v>➸</v>
      </c>
      <c r="K9497" s="117" t="str">
        <f>词典存放目录!$A$1&amp;L9497&amp;M9497</f>
        <v>F:\《自创文法查阅Excel》4.1备份\《B词汇·红宝书》\红宝书15版图片\9974-ロス【loss】.jpg</v>
      </c>
      <c r="L9497" s="9" t="s">
        <v>18120</v>
      </c>
      <c r="M9497" s="117" t="s">
        <v>27612</v>
      </c>
      <c r="N9497" s="36" t="str">
        <f t="shared" si="884"/>
        <v>▶</v>
      </c>
      <c r="O9497" s="37" t="s">
        <v>18099</v>
      </c>
      <c r="P9497" s="37">
        <v>9</v>
      </c>
      <c r="Q9497" s="37" t="s">
        <v>23</v>
      </c>
      <c r="R9497" s="9" t="str">
        <f>词典存放目录!$A$1&amp;O9497&amp;P9497&amp;Q9497</f>
        <v>F:\《自创文法查阅Excel》4.1备份\《B词汇·红宝书》\红宝书MP3分割\45 n1-ろ (9).mp3</v>
      </c>
      <c r="S9497" s="38"/>
      <c r="T9497" s="56"/>
      <c r="U9497" s="56"/>
      <c r="V9497" s="30" t="str">
        <f>IF(COUNTA(S9497:U9497)=0,"",COUNTIF(S9497:U9497,"0")/COUNTA(S9497:U9497))</f>
        <v/>
      </c>
      <c r="W9497" s="29"/>
      <c r="X9497" s="9" t="s">
        <v>464</v>
      </c>
    </row>
    <row r="9498" spans="1:24" s="57" customFormat="1" ht="24">
      <c r="A9498" s="31">
        <v>9975</v>
      </c>
      <c r="B9498" s="32">
        <f t="shared" ca="1" si="882"/>
        <v>0.68351163212402288</v>
      </c>
      <c r="C9498" s="134" t="s">
        <v>17738</v>
      </c>
      <c r="D9498" s="128" t="s">
        <v>17739</v>
      </c>
      <c r="E9498" s="21"/>
      <c r="F9498" s="22"/>
      <c r="G9498" s="22"/>
      <c r="H9498" s="22"/>
      <c r="I9498" s="23"/>
      <c r="J9498" s="35" t="str">
        <f t="shared" si="883"/>
        <v>➸</v>
      </c>
      <c r="K9498" s="117" t="str">
        <f>词典存放目录!$A$1&amp;L9498&amp;M9498</f>
        <v>F:\《自创文法查阅Excel》4.1备份\《B词汇·红宝书》\红宝书15版图片\9975-ロマンチック【romantic】.jpg</v>
      </c>
      <c r="L9498" s="9" t="s">
        <v>18120</v>
      </c>
      <c r="M9498" s="117" t="s">
        <v>27613</v>
      </c>
      <c r="N9498" s="36" t="str">
        <f t="shared" si="884"/>
        <v>▶</v>
      </c>
      <c r="O9498" s="37" t="s">
        <v>18099</v>
      </c>
      <c r="P9498" s="37">
        <v>10</v>
      </c>
      <c r="Q9498" s="37" t="s">
        <v>23</v>
      </c>
      <c r="R9498" s="9" t="str">
        <f>词典存放目录!$A$1&amp;O9498&amp;P9498&amp;Q9498</f>
        <v>F:\《自创文法查阅Excel》4.1备份\《B词汇·红宝书》\红宝书MP3分割\45 n1-ろ (10).mp3</v>
      </c>
      <c r="S9498" s="38"/>
      <c r="T9498" s="56"/>
      <c r="U9498" s="56"/>
      <c r="V9498" s="30"/>
      <c r="W9498" s="29"/>
      <c r="X9498" s="9" t="s">
        <v>464</v>
      </c>
    </row>
    <row r="9499" spans="1:24" s="57" customFormat="1" ht="24">
      <c r="A9499" s="31">
        <v>9976</v>
      </c>
      <c r="B9499" s="32">
        <f t="shared" ca="1" si="882"/>
        <v>0.56742409950508776</v>
      </c>
      <c r="C9499" s="134" t="s">
        <v>17740</v>
      </c>
      <c r="D9499" s="128" t="s">
        <v>17741</v>
      </c>
      <c r="E9499" s="21"/>
      <c r="F9499" s="22"/>
      <c r="G9499" s="22"/>
      <c r="H9499" s="22"/>
      <c r="I9499" s="23"/>
      <c r="J9499" s="35" t="str">
        <f t="shared" si="883"/>
        <v>➸</v>
      </c>
      <c r="K9499" s="117" t="str">
        <f>词典存放目录!$A$1&amp;L9499&amp;M9499</f>
        <v>F:\《自创文法查阅Excel》4.1备份\《B词汇·红宝书》\红宝书15版图片\9976-ろんぎ【論議】.jpg</v>
      </c>
      <c r="L9499" s="9" t="s">
        <v>18120</v>
      </c>
      <c r="M9499" s="117" t="s">
        <v>27614</v>
      </c>
      <c r="N9499" s="36" t="str">
        <f t="shared" si="884"/>
        <v>▶</v>
      </c>
      <c r="O9499" s="37" t="s">
        <v>18099</v>
      </c>
      <c r="P9499" s="37">
        <v>11</v>
      </c>
      <c r="Q9499" s="37" t="s">
        <v>23</v>
      </c>
      <c r="R9499" s="9" t="str">
        <f>词典存放目录!$A$1&amp;O9499&amp;P9499&amp;Q9499</f>
        <v>F:\《自创文法查阅Excel》4.1备份\《B词汇·红宝书》\红宝书MP3分割\45 n1-ろ (11).mp3</v>
      </c>
      <c r="S9499" s="38"/>
      <c r="T9499" s="56"/>
      <c r="U9499" s="56"/>
      <c r="V9499" s="30" t="str">
        <f>IF(COUNTA(S9499:U9499)=0,"",COUNTIF(S9499:U9499,"0")/COUNTA(S9499:U9499))</f>
        <v/>
      </c>
      <c r="W9499" s="69"/>
      <c r="X9499" s="9" t="s">
        <v>464</v>
      </c>
    </row>
    <row r="9500" spans="1:24" s="57" customFormat="1" ht="24">
      <c r="A9500" s="31">
        <v>9977</v>
      </c>
      <c r="B9500" s="32">
        <f t="shared" ca="1" si="882"/>
        <v>0.28303972457398996</v>
      </c>
      <c r="C9500" s="134" t="s">
        <v>17742</v>
      </c>
      <c r="D9500" s="128" t="s">
        <v>17743</v>
      </c>
      <c r="E9500" s="21"/>
      <c r="F9500" s="22"/>
      <c r="G9500" s="22"/>
      <c r="H9500" s="22"/>
      <c r="I9500" s="23"/>
      <c r="J9500" s="35" t="str">
        <f t="shared" si="883"/>
        <v>➸</v>
      </c>
      <c r="K9500" s="117" t="str">
        <f>词典存放目录!$A$1&amp;L9500&amp;M9500</f>
        <v>F:\《自创文法查阅Excel》4.1备份\《B词汇·红宝书》\红宝书15版图片\9977-ろんり【論理】.jpg</v>
      </c>
      <c r="L9500" s="9" t="s">
        <v>18120</v>
      </c>
      <c r="M9500" s="117" t="s">
        <v>27615</v>
      </c>
      <c r="N9500" s="36" t="str">
        <f t="shared" si="884"/>
        <v>▶</v>
      </c>
      <c r="O9500" s="37" t="s">
        <v>18099</v>
      </c>
      <c r="P9500" s="37">
        <v>12</v>
      </c>
      <c r="Q9500" s="37" t="s">
        <v>23</v>
      </c>
      <c r="R9500" s="9" t="str">
        <f>词典存放目录!$A$1&amp;O9500&amp;P9500&amp;Q9500</f>
        <v>F:\《自创文法查阅Excel》4.1备份\《B词汇·红宝书》\红宝书MP3分割\45 n1-ろ (12).mp3</v>
      </c>
      <c r="S9500" s="38"/>
      <c r="T9500" s="56"/>
      <c r="U9500" s="56"/>
      <c r="V9500" s="30"/>
      <c r="W9500" s="29"/>
      <c r="X9500" s="9" t="s">
        <v>464</v>
      </c>
    </row>
    <row r="9501" spans="1:24" s="57" customFormat="1" ht="24">
      <c r="A9501" s="31">
        <v>9978</v>
      </c>
      <c r="B9501" s="32">
        <f t="shared" ca="1" si="882"/>
        <v>0.96960309753911245</v>
      </c>
      <c r="C9501" s="130" t="s">
        <v>17744</v>
      </c>
      <c r="D9501" s="120" t="s">
        <v>17745</v>
      </c>
      <c r="E9501" s="21"/>
      <c r="F9501" s="22"/>
      <c r="G9501" s="22"/>
      <c r="H9501" s="22"/>
      <c r="I9501" s="23"/>
      <c r="J9501" s="35" t="str">
        <f t="shared" si="883"/>
        <v>➸</v>
      </c>
      <c r="K9501" s="117" t="str">
        <f>词典存放目录!$A$1&amp;L9501&amp;M9501</f>
        <v>F:\《自创文法查阅Excel》4.1备份\《B词汇·红宝书》\红宝书15版图片\9978-ワイシャツ【white-shirt】.jpg</v>
      </c>
      <c r="L9501" s="9" t="s">
        <v>18120</v>
      </c>
      <c r="M9501" s="117" t="s">
        <v>27616</v>
      </c>
      <c r="N9501" s="36" t="str">
        <f t="shared" si="884"/>
        <v>▶</v>
      </c>
      <c r="O9501" s="37" t="s">
        <v>18100</v>
      </c>
      <c r="P9501" s="37">
        <v>1</v>
      </c>
      <c r="Q9501" s="37" t="s">
        <v>23</v>
      </c>
      <c r="R9501" s="9" t="str">
        <f>词典存放目录!$A$1&amp;O9501&amp;P9501&amp;Q9501</f>
        <v>F:\《自创文法查阅Excel》4.1备份\《B词汇·红宝书》\红宝书MP3分割\46 n5-わ (1).mp3</v>
      </c>
      <c r="S9501" s="38"/>
      <c r="T9501" s="56"/>
      <c r="U9501" s="56"/>
      <c r="V9501" s="30" t="str">
        <f>IF(COUNTA(S9501:U9501)=0,"",COUNTIF(S9501:U9501,"0")/COUNTA(S9501:U9501))</f>
        <v/>
      </c>
      <c r="W9501" s="29"/>
      <c r="X9501" s="9" t="s">
        <v>24</v>
      </c>
    </row>
    <row r="9502" spans="1:24" s="57" customFormat="1" ht="24">
      <c r="A9502" s="31">
        <v>9979</v>
      </c>
      <c r="B9502" s="32">
        <f t="shared" ca="1" si="882"/>
        <v>0.9826777245837518</v>
      </c>
      <c r="C9502" s="130" t="s">
        <v>17746</v>
      </c>
      <c r="D9502" s="120" t="s">
        <v>17747</v>
      </c>
      <c r="E9502" s="21"/>
      <c r="F9502" s="22"/>
      <c r="G9502" s="22"/>
      <c r="H9502" s="22"/>
      <c r="I9502" s="23"/>
      <c r="J9502" s="35" t="str">
        <f t="shared" si="883"/>
        <v>➸</v>
      </c>
      <c r="K9502" s="117" t="str">
        <f>词典存放目录!$A$1&amp;L9502&amp;M9502</f>
        <v>F:\《自创文法查阅Excel》4.1备份\《B词汇·红宝书》\红宝书15版图片\9979-ワイン【wine】.jpg</v>
      </c>
      <c r="L9502" s="9" t="s">
        <v>18120</v>
      </c>
      <c r="M9502" s="117" t="s">
        <v>27617</v>
      </c>
      <c r="N9502" s="36" t="str">
        <f t="shared" si="884"/>
        <v>▶</v>
      </c>
      <c r="O9502" s="37" t="s">
        <v>18100</v>
      </c>
      <c r="P9502" s="37">
        <v>2</v>
      </c>
      <c r="Q9502" s="37" t="s">
        <v>23</v>
      </c>
      <c r="R9502" s="9" t="str">
        <f>词典存放目录!$A$1&amp;O9502&amp;P9502&amp;Q9502</f>
        <v>F:\《自创文法查阅Excel》4.1备份\《B词汇·红宝书》\红宝书MP3分割\46 n5-わ (2).mp3</v>
      </c>
      <c r="S9502" s="38"/>
      <c r="T9502" s="56"/>
      <c r="U9502" s="56"/>
      <c r="V9502" s="30" t="str">
        <f>IF(COUNTA(S9502:U9502)=0,"",COUNTIF(S9502:U9502,"0")/COUNTA(S9502:U9502))</f>
        <v/>
      </c>
      <c r="W9502" s="29"/>
      <c r="X9502" s="9" t="s">
        <v>24</v>
      </c>
    </row>
    <row r="9503" spans="1:24" s="57" customFormat="1" ht="24">
      <c r="A9503" s="31">
        <v>9980</v>
      </c>
      <c r="B9503" s="32">
        <f t="shared" ca="1" si="882"/>
        <v>0.89293145214497327</v>
      </c>
      <c r="C9503" s="130" t="s">
        <v>17748</v>
      </c>
      <c r="D9503" s="120" t="s">
        <v>17749</v>
      </c>
      <c r="E9503" s="21" t="s">
        <v>32</v>
      </c>
      <c r="F9503" s="22"/>
      <c r="G9503" s="22"/>
      <c r="H9503" s="22"/>
      <c r="I9503" s="23"/>
      <c r="J9503" s="35" t="str">
        <f t="shared" si="883"/>
        <v>➸</v>
      </c>
      <c r="K9503" s="117" t="str">
        <f>词典存放目录!$A$1&amp;L9503&amp;M9503</f>
        <v>F:\《自创文法查阅Excel》4.1备份\《B词汇·红宝书》\红宝书15版图片\9980-わかい【若い】.jpg</v>
      </c>
      <c r="L9503" s="9" t="s">
        <v>18120</v>
      </c>
      <c r="M9503" s="117" t="s">
        <v>27618</v>
      </c>
      <c r="N9503" s="36" t="str">
        <f t="shared" si="884"/>
        <v>▶</v>
      </c>
      <c r="O9503" s="37" t="s">
        <v>18100</v>
      </c>
      <c r="P9503" s="37">
        <v>3</v>
      </c>
      <c r="Q9503" s="37" t="s">
        <v>23</v>
      </c>
      <c r="R9503" s="9" t="str">
        <f>词典存放目录!$A$1&amp;O9503&amp;P9503&amp;Q9503</f>
        <v>F:\《自创文法查阅Excel》4.1备份\《B词汇·红宝书》\红宝书MP3分割\46 n5-わ (3).mp3</v>
      </c>
      <c r="S9503" s="38"/>
      <c r="T9503" s="56"/>
      <c r="U9503" s="56"/>
      <c r="V9503" s="30"/>
      <c r="W9503" s="29"/>
      <c r="X9503" s="9" t="s">
        <v>24</v>
      </c>
    </row>
    <row r="9504" spans="1:24" s="57" customFormat="1" ht="24">
      <c r="A9504" s="31">
        <v>9981</v>
      </c>
      <c r="B9504" s="32">
        <f t="shared" ca="1" si="882"/>
        <v>0.92443921490748482</v>
      </c>
      <c r="C9504" s="130" t="s">
        <v>17750</v>
      </c>
      <c r="D9504" s="120" t="s">
        <v>17751</v>
      </c>
      <c r="E9504" s="21"/>
      <c r="F9504" s="22"/>
      <c r="G9504" s="22"/>
      <c r="H9504" s="22"/>
      <c r="I9504" s="23"/>
      <c r="J9504" s="35" t="str">
        <f t="shared" si="883"/>
        <v>➸</v>
      </c>
      <c r="K9504" s="117" t="str">
        <f>词典存放目录!$A$1&amp;L9504&amp;M9504</f>
        <v>F:\《自创文法查阅Excel》4.1备份\《B词汇·红宝书》\红宝书15版图片\9981-わかる【分かる】.jpg</v>
      </c>
      <c r="L9504" s="9" t="s">
        <v>18120</v>
      </c>
      <c r="M9504" s="117" t="s">
        <v>27619</v>
      </c>
      <c r="N9504" s="36" t="str">
        <f t="shared" si="884"/>
        <v>▶</v>
      </c>
      <c r="O9504" s="37" t="s">
        <v>18100</v>
      </c>
      <c r="P9504" s="37">
        <v>4</v>
      </c>
      <c r="Q9504" s="37" t="s">
        <v>23</v>
      </c>
      <c r="R9504" s="9" t="str">
        <f>词典存放目录!$A$1&amp;O9504&amp;P9504&amp;Q9504</f>
        <v>F:\《自创文法查阅Excel》4.1备份\《B词汇·红宝书》\红宝书MP3分割\46 n5-わ (4).mp3</v>
      </c>
      <c r="S9504" s="38"/>
      <c r="T9504" s="56"/>
      <c r="U9504" s="56"/>
      <c r="V9504" s="30" t="str">
        <f t="shared" ref="V9504:V9535" si="885">IF(COUNTA(S9504:U9504)=0,"",COUNTIF(S9504:U9504,"0")/COUNTA(S9504:U9504))</f>
        <v/>
      </c>
      <c r="W9504" s="29"/>
      <c r="X9504" s="9" t="s">
        <v>24</v>
      </c>
    </row>
    <row r="9505" spans="1:24" s="57" customFormat="1" ht="24">
      <c r="A9505" s="31">
        <v>9982</v>
      </c>
      <c r="B9505" s="32">
        <f t="shared" ca="1" si="882"/>
        <v>0.12101424493782531</v>
      </c>
      <c r="C9505" s="130" t="s">
        <v>17752</v>
      </c>
      <c r="D9505" s="120" t="s">
        <v>17753</v>
      </c>
      <c r="E9505" s="21"/>
      <c r="F9505" s="22"/>
      <c r="G9505" s="22"/>
      <c r="H9505" s="22"/>
      <c r="I9505" s="23"/>
      <c r="J9505" s="35" t="str">
        <f t="shared" si="883"/>
        <v>➸</v>
      </c>
      <c r="K9505" s="117" t="str">
        <f>词典存放目录!$A$1&amp;L9505&amp;M9505</f>
        <v>F:\《自创文法查阅Excel》4.1备份\《B词汇·红宝书》\红宝书15版图片\9982-わすれる【忘れる】.jpg</v>
      </c>
      <c r="L9505" s="9" t="s">
        <v>18120</v>
      </c>
      <c r="M9505" s="117" t="s">
        <v>27620</v>
      </c>
      <c r="N9505" s="36" t="str">
        <f t="shared" si="884"/>
        <v>▶</v>
      </c>
      <c r="O9505" s="37" t="s">
        <v>18100</v>
      </c>
      <c r="P9505" s="37">
        <v>5</v>
      </c>
      <c r="Q9505" s="37" t="s">
        <v>23</v>
      </c>
      <c r="R9505" s="9" t="str">
        <f>词典存放目录!$A$1&amp;O9505&amp;P9505&amp;Q9505</f>
        <v>F:\《自创文法查阅Excel》4.1备份\《B词汇·红宝书》\红宝书MP3分割\46 n5-わ (5).mp3</v>
      </c>
      <c r="S9505" s="38"/>
      <c r="T9505" s="56"/>
      <c r="U9505" s="56"/>
      <c r="V9505" s="30" t="str">
        <f t="shared" si="885"/>
        <v/>
      </c>
      <c r="W9505" s="29"/>
      <c r="X9505" s="9" t="s">
        <v>24</v>
      </c>
    </row>
    <row r="9506" spans="1:24" s="57" customFormat="1" ht="24">
      <c r="A9506" s="31">
        <v>9983</v>
      </c>
      <c r="B9506" s="32">
        <f t="shared" ca="1" si="882"/>
        <v>0.34632112398850012</v>
      </c>
      <c r="C9506" s="130" t="s">
        <v>17754</v>
      </c>
      <c r="D9506" s="120" t="s">
        <v>17755</v>
      </c>
      <c r="E9506" s="21"/>
      <c r="F9506" s="22"/>
      <c r="G9506" s="22"/>
      <c r="H9506" s="22"/>
      <c r="I9506" s="23"/>
      <c r="J9506" s="35" t="str">
        <f t="shared" si="883"/>
        <v>➸</v>
      </c>
      <c r="K9506" s="117" t="str">
        <f>词典存放目录!$A$1&amp;L9506&amp;M9506</f>
        <v>F:\《自创文法查阅Excel》4.1备份\《B词汇·红宝书》\红宝书15版图片\9983-わたくし【私】.jpg</v>
      </c>
      <c r="L9506" s="9" t="s">
        <v>18120</v>
      </c>
      <c r="M9506" s="117" t="s">
        <v>27621</v>
      </c>
      <c r="N9506" s="36" t="str">
        <f t="shared" si="884"/>
        <v>▶</v>
      </c>
      <c r="O9506" s="37" t="s">
        <v>18100</v>
      </c>
      <c r="P9506" s="37">
        <v>6</v>
      </c>
      <c r="Q9506" s="37" t="s">
        <v>23</v>
      </c>
      <c r="R9506" s="9" t="str">
        <f>词典存放目录!$A$1&amp;O9506&amp;P9506&amp;Q9506</f>
        <v>F:\《自创文法查阅Excel》4.1备份\《B词汇·红宝书》\红宝书MP3分割\46 n5-わ (6).mp3</v>
      </c>
      <c r="S9506" s="38"/>
      <c r="T9506" s="56"/>
      <c r="U9506" s="56"/>
      <c r="V9506" s="30" t="str">
        <f t="shared" si="885"/>
        <v/>
      </c>
      <c r="W9506" s="29"/>
      <c r="X9506" s="9" t="s">
        <v>24</v>
      </c>
    </row>
    <row r="9507" spans="1:24" s="57" customFormat="1" ht="24">
      <c r="A9507" s="31">
        <v>9984</v>
      </c>
      <c r="B9507" s="32">
        <f t="shared" ca="1" si="882"/>
        <v>9.5034969734309138E-2</v>
      </c>
      <c r="C9507" s="130" t="s">
        <v>17756</v>
      </c>
      <c r="D9507" s="120" t="s">
        <v>17755</v>
      </c>
      <c r="E9507" s="21"/>
      <c r="F9507" s="22"/>
      <c r="G9507" s="22"/>
      <c r="H9507" s="22"/>
      <c r="I9507" s="23"/>
      <c r="J9507" s="35" t="str">
        <f t="shared" si="883"/>
        <v>➸</v>
      </c>
      <c r="K9507" s="117" t="str">
        <f>词典存放目录!$A$1&amp;L9507&amp;M9507</f>
        <v>F:\《自创文法查阅Excel》4.1备份\《B词汇·红宝书》\红宝书15版图片\9984-わたし【私】.jpg</v>
      </c>
      <c r="L9507" s="9" t="s">
        <v>18120</v>
      </c>
      <c r="M9507" s="117" t="s">
        <v>27622</v>
      </c>
      <c r="N9507" s="36" t="str">
        <f t="shared" si="884"/>
        <v>▶</v>
      </c>
      <c r="O9507" s="37" t="s">
        <v>18100</v>
      </c>
      <c r="P9507" s="37">
        <v>7</v>
      </c>
      <c r="Q9507" s="37" t="s">
        <v>23</v>
      </c>
      <c r="R9507" s="9" t="str">
        <f>词典存放目录!$A$1&amp;O9507&amp;P9507&amp;Q9507</f>
        <v>F:\《自创文法查阅Excel》4.1备份\《B词汇·红宝书》\红宝书MP3分割\46 n5-わ (7).mp3</v>
      </c>
      <c r="S9507" s="38"/>
      <c r="T9507" s="56"/>
      <c r="U9507" s="56"/>
      <c r="V9507" s="30" t="str">
        <f t="shared" si="885"/>
        <v/>
      </c>
      <c r="W9507" s="29"/>
      <c r="X9507" s="9" t="s">
        <v>24</v>
      </c>
    </row>
    <row r="9508" spans="1:24" s="57" customFormat="1" ht="24">
      <c r="A9508" s="31">
        <v>9985</v>
      </c>
      <c r="B9508" s="32">
        <f t="shared" ca="1" si="882"/>
        <v>0.19738186912980027</v>
      </c>
      <c r="C9508" s="130" t="s">
        <v>17757</v>
      </c>
      <c r="D9508" s="120" t="s">
        <v>17758</v>
      </c>
      <c r="E9508" s="21"/>
      <c r="F9508" s="22"/>
      <c r="G9508" s="22"/>
      <c r="H9508" s="22"/>
      <c r="I9508" s="23"/>
      <c r="J9508" s="35" t="str">
        <f t="shared" si="883"/>
        <v>➸</v>
      </c>
      <c r="K9508" s="117" t="str">
        <f>词典存放目录!$A$1&amp;L9508&amp;M9508</f>
        <v>F:\《自创文法查阅Excel》4.1备份\《B词汇·红宝书》\红宝书15版图片\9985-わたす【渡す】.jpg</v>
      </c>
      <c r="L9508" s="9" t="s">
        <v>18120</v>
      </c>
      <c r="M9508" s="117" t="s">
        <v>27623</v>
      </c>
      <c r="N9508" s="36" t="str">
        <f t="shared" si="884"/>
        <v>▶</v>
      </c>
      <c r="O9508" s="37" t="s">
        <v>18100</v>
      </c>
      <c r="P9508" s="37">
        <v>8</v>
      </c>
      <c r="Q9508" s="37" t="s">
        <v>23</v>
      </c>
      <c r="R9508" s="9" t="str">
        <f>词典存放目录!$A$1&amp;O9508&amp;P9508&amp;Q9508</f>
        <v>F:\《自创文法查阅Excel》4.1备份\《B词汇·红宝书》\红宝书MP3分割\46 n5-わ (8).mp3</v>
      </c>
      <c r="S9508" s="38"/>
      <c r="T9508" s="56"/>
      <c r="U9508" s="56"/>
      <c r="V9508" s="30" t="str">
        <f t="shared" si="885"/>
        <v/>
      </c>
      <c r="W9508" s="29"/>
      <c r="X9508" s="9" t="s">
        <v>24</v>
      </c>
    </row>
    <row r="9509" spans="1:24" s="57" customFormat="1" ht="24">
      <c r="A9509" s="31">
        <v>9986</v>
      </c>
      <c r="B9509" s="32">
        <f t="shared" ca="1" si="882"/>
        <v>0.49081006114379977</v>
      </c>
      <c r="C9509" s="130" t="s">
        <v>17759</v>
      </c>
      <c r="D9509" s="120" t="s">
        <v>17760</v>
      </c>
      <c r="E9509" s="21"/>
      <c r="F9509" s="22"/>
      <c r="G9509" s="22"/>
      <c r="H9509" s="22"/>
      <c r="I9509" s="23"/>
      <c r="J9509" s="35" t="str">
        <f t="shared" si="883"/>
        <v>➸</v>
      </c>
      <c r="K9509" s="117" t="str">
        <f>词典存放目录!$A$1&amp;L9509&amp;M9509</f>
        <v>F:\《自创文法查阅Excel》4.1备份\《B词汇·红宝书》\红宝书15版图片\9986-わたる【渡る】.jpg</v>
      </c>
      <c r="L9509" s="9" t="s">
        <v>18120</v>
      </c>
      <c r="M9509" s="117" t="s">
        <v>27624</v>
      </c>
      <c r="N9509" s="36" t="str">
        <f t="shared" si="884"/>
        <v>▶</v>
      </c>
      <c r="O9509" s="37" t="s">
        <v>18100</v>
      </c>
      <c r="P9509" s="37">
        <v>9</v>
      </c>
      <c r="Q9509" s="37" t="s">
        <v>23</v>
      </c>
      <c r="R9509" s="9" t="str">
        <f>词典存放目录!$A$1&amp;O9509&amp;P9509&amp;Q9509</f>
        <v>F:\《自创文法查阅Excel》4.1备份\《B词汇·红宝书》\红宝书MP3分割\46 n5-わ (9).mp3</v>
      </c>
      <c r="S9509" s="38"/>
      <c r="T9509" s="56"/>
      <c r="U9509" s="56"/>
      <c r="V9509" s="30" t="str">
        <f t="shared" si="885"/>
        <v/>
      </c>
      <c r="W9509" s="29"/>
      <c r="X9509" s="9" t="s">
        <v>24</v>
      </c>
    </row>
    <row r="9510" spans="1:24" s="57" customFormat="1" ht="24">
      <c r="A9510" s="31">
        <v>9987</v>
      </c>
      <c r="B9510" s="32">
        <f t="shared" ca="1" si="882"/>
        <v>0.26128301267355691</v>
      </c>
      <c r="C9510" s="130" t="s">
        <v>17761</v>
      </c>
      <c r="D9510" s="120" t="s">
        <v>17762</v>
      </c>
      <c r="E9510" s="21" t="s">
        <v>32</v>
      </c>
      <c r="F9510" s="22"/>
      <c r="G9510" s="22"/>
      <c r="H9510" s="22"/>
      <c r="I9510" s="23"/>
      <c r="J9510" s="35" t="str">
        <f t="shared" si="883"/>
        <v>➸</v>
      </c>
      <c r="K9510" s="117" t="str">
        <f>词典存放目录!$A$1&amp;L9510&amp;M9510</f>
        <v>F:\《自创文法查阅Excel》4.1备份\《B词汇·红宝书》\红宝书15版图片\9987-わるい【悪い】.jpg</v>
      </c>
      <c r="L9510" s="9" t="s">
        <v>18120</v>
      </c>
      <c r="M9510" s="117" t="s">
        <v>27625</v>
      </c>
      <c r="N9510" s="36" t="str">
        <f t="shared" si="884"/>
        <v>▶</v>
      </c>
      <c r="O9510" s="37" t="s">
        <v>18100</v>
      </c>
      <c r="P9510" s="37">
        <v>10</v>
      </c>
      <c r="Q9510" s="37" t="s">
        <v>23</v>
      </c>
      <c r="R9510" s="9" t="str">
        <f>词典存放目录!$A$1&amp;O9510&amp;P9510&amp;Q9510</f>
        <v>F:\《自创文法查阅Excel》4.1备份\《B词汇·红宝书》\红宝书MP3分割\46 n5-わ (10).mp3</v>
      </c>
      <c r="S9510" s="38"/>
      <c r="T9510" s="56"/>
      <c r="U9510" s="56"/>
      <c r="V9510" s="30" t="str">
        <f t="shared" si="885"/>
        <v/>
      </c>
      <c r="W9510" s="29"/>
      <c r="X9510" s="9" t="s">
        <v>24</v>
      </c>
    </row>
    <row r="9511" spans="1:24" s="57" customFormat="1" ht="24">
      <c r="A9511" s="31">
        <v>9988</v>
      </c>
      <c r="B9511" s="32">
        <f t="shared" ca="1" si="882"/>
        <v>0.15496252735487381</v>
      </c>
      <c r="C9511" s="131" t="s">
        <v>17763</v>
      </c>
      <c r="D9511" s="122"/>
      <c r="E9511" s="21"/>
      <c r="F9511" s="22"/>
      <c r="G9511" s="22"/>
      <c r="H9511" s="22"/>
      <c r="I9511" s="23"/>
      <c r="J9511" s="35" t="str">
        <f t="shared" si="883"/>
        <v>➸</v>
      </c>
      <c r="K9511" s="117" t="str">
        <f>词典存放目录!$A$1&amp;L9511&amp;M9511</f>
        <v>F:\《自创文法查阅Excel》4.1备份\《B词汇·红宝书》\红宝书15版图片\9988-わあ.jpg</v>
      </c>
      <c r="L9511" s="9" t="s">
        <v>18120</v>
      </c>
      <c r="M9511" s="117" t="s">
        <v>27626</v>
      </c>
      <c r="N9511" s="36" t="str">
        <f t="shared" si="884"/>
        <v>▶</v>
      </c>
      <c r="O9511" s="37" t="s">
        <v>18101</v>
      </c>
      <c r="P9511" s="37">
        <v>1</v>
      </c>
      <c r="Q9511" s="37" t="s">
        <v>23</v>
      </c>
      <c r="R9511" s="9" t="str">
        <f>词典存放目录!$A$1&amp;O9511&amp;P9511&amp;Q9511</f>
        <v>F:\《自创文法查阅Excel》4.1备份\《B词汇·红宝书》\红宝书MP3分割\46 n4-わ (1).mp3</v>
      </c>
      <c r="S9511" s="38"/>
      <c r="T9511" s="56"/>
      <c r="U9511" s="56"/>
      <c r="V9511" s="30" t="str">
        <f t="shared" si="885"/>
        <v/>
      </c>
      <c r="W9511" s="29"/>
      <c r="X9511" s="9" t="s">
        <v>113</v>
      </c>
    </row>
    <row r="9512" spans="1:24" s="57" customFormat="1" ht="24">
      <c r="A9512" s="31">
        <v>9989</v>
      </c>
      <c r="B9512" s="32">
        <f t="shared" ca="1" si="882"/>
        <v>0.54868868319175201</v>
      </c>
      <c r="C9512" s="131" t="s">
        <v>17764</v>
      </c>
      <c r="D9512" s="122" t="s">
        <v>17765</v>
      </c>
      <c r="E9512" s="21"/>
      <c r="F9512" s="22"/>
      <c r="G9512" s="22"/>
      <c r="H9512" s="22"/>
      <c r="I9512" s="23"/>
      <c r="J9512" s="35" t="str">
        <f t="shared" si="883"/>
        <v>➸</v>
      </c>
      <c r="K9512" s="117" t="str">
        <f>词典存放目录!$A$1&amp;L9512&amp;M9512</f>
        <v>F:\《自创文法查阅Excel》4.1备份\《B词汇·红宝书》\红宝书15版图片\9989-ワープロ【word-processor】.jpg</v>
      </c>
      <c r="L9512" s="9" t="s">
        <v>18120</v>
      </c>
      <c r="M9512" s="117" t="s">
        <v>27627</v>
      </c>
      <c r="N9512" s="36" t="str">
        <f t="shared" si="884"/>
        <v>▶</v>
      </c>
      <c r="O9512" s="37" t="s">
        <v>18101</v>
      </c>
      <c r="P9512" s="37">
        <v>2</v>
      </c>
      <c r="Q9512" s="37" t="s">
        <v>23</v>
      </c>
      <c r="R9512" s="9" t="str">
        <f>词典存放目录!$A$1&amp;O9512&amp;P9512&amp;Q9512</f>
        <v>F:\《自创文法查阅Excel》4.1备份\《B词汇·红宝书》\红宝书MP3分割\46 n4-わ (2).mp3</v>
      </c>
      <c r="S9512" s="38"/>
      <c r="T9512" s="56"/>
      <c r="U9512" s="56"/>
      <c r="V9512" s="30" t="str">
        <f t="shared" si="885"/>
        <v/>
      </c>
      <c r="W9512" s="29"/>
      <c r="X9512" s="9" t="s">
        <v>113</v>
      </c>
    </row>
    <row r="9513" spans="1:24" s="57" customFormat="1" ht="24">
      <c r="A9513" s="31">
        <v>9990</v>
      </c>
      <c r="B9513" s="32">
        <f t="shared" ca="1" si="882"/>
        <v>0.18466169212120553</v>
      </c>
      <c r="C9513" s="131" t="s">
        <v>17766</v>
      </c>
      <c r="D9513" s="122" t="s">
        <v>17767</v>
      </c>
      <c r="E9513" s="21"/>
      <c r="F9513" s="22"/>
      <c r="G9513" s="22"/>
      <c r="H9513" s="22"/>
      <c r="I9513" s="23"/>
      <c r="J9513" s="35" t="str">
        <f t="shared" si="883"/>
        <v>➸</v>
      </c>
      <c r="K9513" s="117" t="str">
        <f>词典存放目录!$A$1&amp;L9513&amp;M9513</f>
        <v>F:\《自创文法查阅Excel》4.1备份\《B词汇·红宝书》\红宝书15版图片\9990-わかす【沸かす】.jpg</v>
      </c>
      <c r="L9513" s="9" t="s">
        <v>18120</v>
      </c>
      <c r="M9513" s="117" t="s">
        <v>27628</v>
      </c>
      <c r="N9513" s="36" t="str">
        <f t="shared" si="884"/>
        <v>▶</v>
      </c>
      <c r="O9513" s="37" t="s">
        <v>18101</v>
      </c>
      <c r="P9513" s="37">
        <v>3</v>
      </c>
      <c r="Q9513" s="37" t="s">
        <v>23</v>
      </c>
      <c r="R9513" s="9" t="str">
        <f>词典存放目录!$A$1&amp;O9513&amp;P9513&amp;Q9513</f>
        <v>F:\《自创文法查阅Excel》4.1备份\《B词汇·红宝书》\红宝书MP3分割\46 n4-わ (3).mp3</v>
      </c>
      <c r="S9513" s="38"/>
      <c r="T9513" s="56"/>
      <c r="U9513" s="56"/>
      <c r="V9513" s="30" t="str">
        <f t="shared" si="885"/>
        <v/>
      </c>
      <c r="W9513" s="29"/>
      <c r="X9513" s="9" t="s">
        <v>113</v>
      </c>
    </row>
    <row r="9514" spans="1:24" s="57" customFormat="1" ht="24">
      <c r="A9514" s="31">
        <v>9991</v>
      </c>
      <c r="B9514" s="32">
        <f t="shared" ca="1" si="882"/>
        <v>0.98211251315792025</v>
      </c>
      <c r="C9514" s="131" t="s">
        <v>17768</v>
      </c>
      <c r="D9514" s="122" t="s">
        <v>17769</v>
      </c>
      <c r="E9514" s="21"/>
      <c r="F9514" s="22"/>
      <c r="G9514" s="22"/>
      <c r="H9514" s="22"/>
      <c r="I9514" s="23"/>
      <c r="J9514" s="35" t="str">
        <f t="shared" si="883"/>
        <v>➸</v>
      </c>
      <c r="K9514" s="117" t="str">
        <f>词典存放目录!$A$1&amp;L9514&amp;M9514</f>
        <v>F:\《自创文法查阅Excel》4.1备份\《B词汇·红宝书》\红宝书15版图片\9991-わがまま【我が儘】.jpg</v>
      </c>
      <c r="L9514" s="9" t="s">
        <v>18120</v>
      </c>
      <c r="M9514" s="117" t="s">
        <v>27629</v>
      </c>
      <c r="N9514" s="36" t="str">
        <f t="shared" si="884"/>
        <v>▶</v>
      </c>
      <c r="O9514" s="37" t="s">
        <v>18101</v>
      </c>
      <c r="P9514" s="37">
        <v>4</v>
      </c>
      <c r="Q9514" s="37" t="s">
        <v>23</v>
      </c>
      <c r="R9514" s="9" t="str">
        <f>词典存放目录!$A$1&amp;O9514&amp;P9514&amp;Q9514</f>
        <v>F:\《自创文法查阅Excel》4.1备份\《B词汇·红宝书》\红宝书MP3分割\46 n4-わ (4).mp3</v>
      </c>
      <c r="S9514" s="38"/>
      <c r="T9514" s="56"/>
      <c r="U9514" s="56"/>
      <c r="V9514" s="30" t="str">
        <f t="shared" si="885"/>
        <v/>
      </c>
      <c r="W9514" s="29"/>
      <c r="X9514" s="9" t="s">
        <v>113</v>
      </c>
    </row>
    <row r="9515" spans="1:24" s="57" customFormat="1" ht="24">
      <c r="A9515" s="31">
        <v>9992</v>
      </c>
      <c r="B9515" s="32">
        <f t="shared" ca="1" si="882"/>
        <v>0.40515586153122329</v>
      </c>
      <c r="C9515" s="131" t="s">
        <v>17770</v>
      </c>
      <c r="D9515" s="122" t="s">
        <v>17771</v>
      </c>
      <c r="E9515" s="21"/>
      <c r="F9515" s="22"/>
      <c r="G9515" s="22"/>
      <c r="H9515" s="22"/>
      <c r="I9515" s="23"/>
      <c r="J9515" s="35" t="str">
        <f t="shared" si="883"/>
        <v>➸</v>
      </c>
      <c r="K9515" s="117" t="str">
        <f>词典存放目录!$A$1&amp;L9515&amp;M9515</f>
        <v>F:\《自创文法查阅Excel》4.1备份\《B词汇·红宝书》\红宝书15版图片\9992-わかれる【分かれる】.jpg</v>
      </c>
      <c r="L9515" s="9" t="s">
        <v>18120</v>
      </c>
      <c r="M9515" s="117" t="s">
        <v>27630</v>
      </c>
      <c r="N9515" s="36" t="str">
        <f t="shared" si="884"/>
        <v>▶</v>
      </c>
      <c r="O9515" s="37" t="s">
        <v>18101</v>
      </c>
      <c r="P9515" s="37">
        <v>5</v>
      </c>
      <c r="Q9515" s="37" t="s">
        <v>23</v>
      </c>
      <c r="R9515" s="9" t="str">
        <f>词典存放目录!$A$1&amp;O9515&amp;P9515&amp;Q9515</f>
        <v>F:\《自创文法查阅Excel》4.1备份\《B词汇·红宝书》\红宝书MP3分割\46 n4-わ (5).mp3</v>
      </c>
      <c r="S9515" s="38"/>
      <c r="T9515" s="56"/>
      <c r="U9515" s="56"/>
      <c r="V9515" s="30" t="str">
        <f t="shared" si="885"/>
        <v/>
      </c>
      <c r="W9515" s="29"/>
      <c r="X9515" s="9" t="s">
        <v>113</v>
      </c>
    </row>
    <row r="9516" spans="1:24" s="57" customFormat="1" ht="24">
      <c r="A9516" s="31">
        <v>9993</v>
      </c>
      <c r="B9516" s="32">
        <f t="shared" ca="1" si="882"/>
        <v>0.94937822188316079</v>
      </c>
      <c r="C9516" s="131" t="s">
        <v>17770</v>
      </c>
      <c r="D9516" s="122" t="s">
        <v>17772</v>
      </c>
      <c r="E9516" s="21"/>
      <c r="F9516" s="22"/>
      <c r="G9516" s="22"/>
      <c r="H9516" s="22"/>
      <c r="I9516" s="23"/>
      <c r="J9516" s="35" t="str">
        <f t="shared" si="883"/>
        <v>➸</v>
      </c>
      <c r="K9516" s="117" t="str">
        <f>词典存放目录!$A$1&amp;L9516&amp;M9516</f>
        <v>F:\《自创文法查阅Excel》4.1备份\《B词汇·红宝书》\红宝书15版图片\9993-わかれる【別れる】.jpg</v>
      </c>
      <c r="L9516" s="9" t="s">
        <v>18120</v>
      </c>
      <c r="M9516" s="117" t="s">
        <v>27631</v>
      </c>
      <c r="N9516" s="36" t="str">
        <f t="shared" si="884"/>
        <v>▶</v>
      </c>
      <c r="O9516" s="37" t="s">
        <v>18101</v>
      </c>
      <c r="P9516" s="37">
        <v>6</v>
      </c>
      <c r="Q9516" s="37" t="s">
        <v>23</v>
      </c>
      <c r="R9516" s="9" t="str">
        <f>词典存放目录!$A$1&amp;O9516&amp;P9516&amp;Q9516</f>
        <v>F:\《自创文法查阅Excel》4.1备份\《B词汇·红宝书》\红宝书MP3分割\46 n4-わ (6).mp3</v>
      </c>
      <c r="S9516" s="38"/>
      <c r="T9516" s="56"/>
      <c r="U9516" s="56"/>
      <c r="V9516" s="30" t="str">
        <f t="shared" si="885"/>
        <v/>
      </c>
      <c r="W9516" s="29"/>
      <c r="X9516" s="9" t="s">
        <v>113</v>
      </c>
    </row>
    <row r="9517" spans="1:24" s="57" customFormat="1" ht="24">
      <c r="A9517" s="31">
        <v>9994</v>
      </c>
      <c r="B9517" s="32">
        <f t="shared" ca="1" si="882"/>
        <v>0.15099864377186711</v>
      </c>
      <c r="C9517" s="131" t="s">
        <v>17773</v>
      </c>
      <c r="D9517" s="122" t="s">
        <v>17774</v>
      </c>
      <c r="E9517" s="21"/>
      <c r="F9517" s="22"/>
      <c r="G9517" s="22"/>
      <c r="H9517" s="22"/>
      <c r="I9517" s="23"/>
      <c r="J9517" s="35" t="str">
        <f t="shared" si="883"/>
        <v>➸</v>
      </c>
      <c r="K9517" s="117" t="str">
        <f>词典存放目录!$A$1&amp;L9517&amp;M9517</f>
        <v>F:\《自创文法查阅Excel》4.1备份\《B词汇·红宝书》\红宝书15版图片\9994-わく【沸く】.jpg</v>
      </c>
      <c r="L9517" s="9" t="s">
        <v>18120</v>
      </c>
      <c r="M9517" s="117" t="s">
        <v>27632</v>
      </c>
      <c r="N9517" s="36" t="str">
        <f t="shared" si="884"/>
        <v>▶</v>
      </c>
      <c r="O9517" s="37" t="s">
        <v>18101</v>
      </c>
      <c r="P9517" s="37">
        <v>7</v>
      </c>
      <c r="Q9517" s="37" t="s">
        <v>23</v>
      </c>
      <c r="R9517" s="9" t="str">
        <f>词典存放目录!$A$1&amp;O9517&amp;P9517&amp;Q9517</f>
        <v>F:\《自创文法查阅Excel》4.1备份\《B词汇·红宝书》\红宝书MP3分割\46 n4-わ (7).mp3</v>
      </c>
      <c r="S9517" s="38"/>
      <c r="T9517" s="56"/>
      <c r="U9517" s="56"/>
      <c r="V9517" s="30" t="str">
        <f t="shared" si="885"/>
        <v/>
      </c>
      <c r="W9517" s="29"/>
      <c r="X9517" s="9" t="s">
        <v>113</v>
      </c>
    </row>
    <row r="9518" spans="1:24" s="57" customFormat="1" ht="24">
      <c r="A9518" s="31">
        <v>9995</v>
      </c>
      <c r="B9518" s="32">
        <f t="shared" ca="1" si="882"/>
        <v>0.39293497188612625</v>
      </c>
      <c r="C9518" s="131" t="s">
        <v>17775</v>
      </c>
      <c r="D9518" s="122" t="s">
        <v>16720</v>
      </c>
      <c r="E9518" s="21"/>
      <c r="F9518" s="22"/>
      <c r="G9518" s="22"/>
      <c r="H9518" s="22"/>
      <c r="I9518" s="23"/>
      <c r="J9518" s="35" t="str">
        <f t="shared" si="883"/>
        <v>➸</v>
      </c>
      <c r="K9518" s="117" t="str">
        <f>词典存放目录!$A$1&amp;L9518&amp;M9518</f>
        <v>F:\《自创文法查阅Excel》4.1备份\《B词汇·红宝书》\红宝书15版图片\9995-わけ【訳】.jpg</v>
      </c>
      <c r="L9518" s="9" t="s">
        <v>18120</v>
      </c>
      <c r="M9518" s="117" t="s">
        <v>27633</v>
      </c>
      <c r="N9518" s="36" t="str">
        <f t="shared" si="884"/>
        <v>▶</v>
      </c>
      <c r="O9518" s="37" t="s">
        <v>18101</v>
      </c>
      <c r="P9518" s="37">
        <v>8</v>
      </c>
      <c r="Q9518" s="37" t="s">
        <v>23</v>
      </c>
      <c r="R9518" s="9" t="str">
        <f>词典存放目录!$A$1&amp;O9518&amp;P9518&amp;Q9518</f>
        <v>F:\《自创文法查阅Excel》4.1备份\《B词汇·红宝书》\红宝书MP3分割\46 n4-わ (8).mp3</v>
      </c>
      <c r="S9518" s="38"/>
      <c r="T9518" s="56"/>
      <c r="U9518" s="56"/>
      <c r="V9518" s="30" t="str">
        <f t="shared" si="885"/>
        <v/>
      </c>
      <c r="W9518" s="29"/>
      <c r="X9518" s="9" t="s">
        <v>113</v>
      </c>
    </row>
    <row r="9519" spans="1:24" s="57" customFormat="1" ht="24">
      <c r="A9519" s="31">
        <v>9996</v>
      </c>
      <c r="B9519" s="32">
        <f t="shared" ca="1" si="882"/>
        <v>0.86023727948282769</v>
      </c>
      <c r="C9519" s="131" t="s">
        <v>17776</v>
      </c>
      <c r="D9519" s="122" t="s">
        <v>17777</v>
      </c>
      <c r="E9519" s="21"/>
      <c r="F9519" s="22"/>
      <c r="G9519" s="22"/>
      <c r="H9519" s="22"/>
      <c r="I9519" s="23"/>
      <c r="J9519" s="35" t="str">
        <f t="shared" si="883"/>
        <v>➸</v>
      </c>
      <c r="K9519" s="117" t="str">
        <f>词典存放目录!$A$1&amp;L9519&amp;M9519</f>
        <v>F:\《自创文法查阅Excel》4.1备份\《B词汇·红宝书》\红宝书15版图片\9996-わける【分ける】.jpg</v>
      </c>
      <c r="L9519" s="9" t="s">
        <v>18120</v>
      </c>
      <c r="M9519" s="117" t="s">
        <v>27634</v>
      </c>
      <c r="N9519" s="36" t="str">
        <f t="shared" si="884"/>
        <v>▶</v>
      </c>
      <c r="O9519" s="37" t="s">
        <v>18101</v>
      </c>
      <c r="P9519" s="37">
        <v>9</v>
      </c>
      <c r="Q9519" s="37" t="s">
        <v>23</v>
      </c>
      <c r="R9519" s="9" t="str">
        <f>词典存放目录!$A$1&amp;O9519&amp;P9519&amp;Q9519</f>
        <v>F:\《自创文法查阅Excel》4.1备份\《B词汇·红宝书》\红宝书MP3分割\46 n4-わ (9).mp3</v>
      </c>
      <c r="S9519" s="38"/>
      <c r="T9519" s="56"/>
      <c r="U9519" s="56"/>
      <c r="V9519" s="30" t="str">
        <f t="shared" si="885"/>
        <v/>
      </c>
      <c r="W9519" s="29"/>
      <c r="X9519" s="9" t="s">
        <v>113</v>
      </c>
    </row>
    <row r="9520" spans="1:24" s="57" customFormat="1" ht="24">
      <c r="A9520" s="31">
        <v>9997</v>
      </c>
      <c r="B9520" s="32">
        <f t="shared" ca="1" si="882"/>
        <v>0.92942906095256039</v>
      </c>
      <c r="C9520" s="131" t="s">
        <v>17778</v>
      </c>
      <c r="D9520" s="122" t="s">
        <v>17779</v>
      </c>
      <c r="E9520" s="21"/>
      <c r="F9520" s="22"/>
      <c r="G9520" s="22"/>
      <c r="H9520" s="22"/>
      <c r="I9520" s="23"/>
      <c r="J9520" s="35" t="str">
        <f t="shared" si="883"/>
        <v>➸</v>
      </c>
      <c r="K9520" s="117" t="str">
        <f>词典存放目录!$A$1&amp;L9520&amp;M9520</f>
        <v>F:\《自创文法查阅Excel》4.1备份\《B词汇·红宝书》\红宝书15版图片\9997-わさび【山葵】.jpg</v>
      </c>
      <c r="L9520" s="9" t="s">
        <v>18120</v>
      </c>
      <c r="M9520" s="117" t="s">
        <v>27635</v>
      </c>
      <c r="N9520" s="36" t="str">
        <f t="shared" si="884"/>
        <v>▶</v>
      </c>
      <c r="O9520" s="37" t="s">
        <v>18101</v>
      </c>
      <c r="P9520" s="37">
        <v>10</v>
      </c>
      <c r="Q9520" s="37" t="s">
        <v>23</v>
      </c>
      <c r="R9520" s="9" t="str">
        <f>词典存放目录!$A$1&amp;O9520&amp;P9520&amp;Q9520</f>
        <v>F:\《自创文法查阅Excel》4.1备份\《B词汇·红宝书》\红宝书MP3分割\46 n4-わ (10).mp3</v>
      </c>
      <c r="S9520" s="38"/>
      <c r="T9520" s="56"/>
      <c r="U9520" s="56"/>
      <c r="V9520" s="30" t="str">
        <f t="shared" si="885"/>
        <v/>
      </c>
      <c r="W9520" s="29"/>
      <c r="X9520" s="9" t="s">
        <v>113</v>
      </c>
    </row>
    <row r="9521" spans="1:24" s="57" customFormat="1" ht="24">
      <c r="A9521" s="31">
        <v>9998</v>
      </c>
      <c r="B9521" s="32">
        <f t="shared" ca="1" si="882"/>
        <v>0.57111788034422062</v>
      </c>
      <c r="C9521" s="131" t="s">
        <v>17780</v>
      </c>
      <c r="D9521" s="122" t="s">
        <v>17781</v>
      </c>
      <c r="E9521" s="21"/>
      <c r="F9521" s="22"/>
      <c r="G9521" s="22"/>
      <c r="H9521" s="22"/>
      <c r="I9521" s="23"/>
      <c r="J9521" s="35" t="str">
        <f t="shared" si="883"/>
        <v>➸</v>
      </c>
      <c r="K9521" s="117" t="str">
        <f>词典存放目录!$A$1&amp;L9521&amp;M9521</f>
        <v>F:\《自创文法查阅Excel》4.1备份\《B词汇·红宝书》\红宝书15版图片\9998-わすれもの【忘れ物】.jpg</v>
      </c>
      <c r="L9521" s="9" t="s">
        <v>18120</v>
      </c>
      <c r="M9521" s="117" t="s">
        <v>27636</v>
      </c>
      <c r="N9521" s="36" t="str">
        <f t="shared" si="884"/>
        <v>▶</v>
      </c>
      <c r="O9521" s="37" t="s">
        <v>18101</v>
      </c>
      <c r="P9521" s="37">
        <v>11</v>
      </c>
      <c r="Q9521" s="37" t="s">
        <v>23</v>
      </c>
      <c r="R9521" s="9" t="str">
        <f>词典存放目录!$A$1&amp;O9521&amp;P9521&amp;Q9521</f>
        <v>F:\《自创文法查阅Excel》4.1备份\《B词汇·红宝书》\红宝书MP3分割\46 n4-わ (11).mp3</v>
      </c>
      <c r="S9521" s="38"/>
      <c r="T9521" s="56"/>
      <c r="U9521" s="56"/>
      <c r="V9521" s="30" t="str">
        <f t="shared" si="885"/>
        <v/>
      </c>
      <c r="W9521" s="29"/>
      <c r="X9521" s="9" t="s">
        <v>113</v>
      </c>
    </row>
    <row r="9522" spans="1:24" s="57" customFormat="1" ht="24">
      <c r="A9522" s="31">
        <v>9999</v>
      </c>
      <c r="B9522" s="32">
        <f t="shared" ca="1" si="882"/>
        <v>0.59579825697116529</v>
      </c>
      <c r="C9522" s="131" t="s">
        <v>17782</v>
      </c>
      <c r="D9522" s="122" t="s">
        <v>17783</v>
      </c>
      <c r="E9522" s="21"/>
      <c r="F9522" s="22"/>
      <c r="G9522" s="22"/>
      <c r="H9522" s="22"/>
      <c r="I9522" s="23"/>
      <c r="J9522" s="35" t="str">
        <f t="shared" si="883"/>
        <v>➸</v>
      </c>
      <c r="K9522" s="117" t="str">
        <f>词典存放目录!$A$1&amp;L9522&amp;M9522</f>
        <v>F:\《自创文法查阅Excel》4.1备份\《B词汇·红宝书》\红宝书15版图片\9999-わふく【和服】.jpg</v>
      </c>
      <c r="L9522" s="9" t="s">
        <v>18120</v>
      </c>
      <c r="M9522" s="117" t="s">
        <v>27637</v>
      </c>
      <c r="N9522" s="36" t="str">
        <f t="shared" si="884"/>
        <v>▶</v>
      </c>
      <c r="O9522" s="37" t="s">
        <v>18101</v>
      </c>
      <c r="P9522" s="37">
        <v>12</v>
      </c>
      <c r="Q9522" s="37" t="s">
        <v>23</v>
      </c>
      <c r="R9522" s="9" t="str">
        <f>词典存放目录!$A$1&amp;O9522&amp;P9522&amp;Q9522</f>
        <v>F:\《自创文法查阅Excel》4.1备份\《B词汇·红宝书》\红宝书MP3分割\46 n4-わ (12).mp3</v>
      </c>
      <c r="S9522" s="38"/>
      <c r="T9522" s="56"/>
      <c r="U9522" s="56"/>
      <c r="V9522" s="30" t="str">
        <f t="shared" si="885"/>
        <v/>
      </c>
      <c r="W9522" s="29"/>
      <c r="X9522" s="9" t="s">
        <v>113</v>
      </c>
    </row>
    <row r="9523" spans="1:24" s="57" customFormat="1" ht="24">
      <c r="A9523" s="31">
        <v>10000</v>
      </c>
      <c r="B9523" s="32">
        <f t="shared" ca="1" si="882"/>
        <v>0.84586870774293299</v>
      </c>
      <c r="C9523" s="131" t="s">
        <v>17784</v>
      </c>
      <c r="D9523" s="122" t="s">
        <v>17785</v>
      </c>
      <c r="E9523" s="21"/>
      <c r="F9523" s="22"/>
      <c r="G9523" s="22"/>
      <c r="H9523" s="22"/>
      <c r="I9523" s="23"/>
      <c r="J9523" s="35" t="str">
        <f t="shared" si="883"/>
        <v>➸</v>
      </c>
      <c r="K9523" s="117" t="str">
        <f>词典存放目录!$A$1&amp;L9523&amp;M9523</f>
        <v>F:\《自创文法查阅Excel》4.1备份\《B词汇·红宝书》\红宝书15版图片\10000-わらう【笑う】.jpg</v>
      </c>
      <c r="L9523" s="9" t="s">
        <v>18120</v>
      </c>
      <c r="M9523" s="117" t="s">
        <v>27638</v>
      </c>
      <c r="N9523" s="36" t="str">
        <f t="shared" si="884"/>
        <v>▶</v>
      </c>
      <c r="O9523" s="37" t="s">
        <v>18101</v>
      </c>
      <c r="P9523" s="37">
        <v>13</v>
      </c>
      <c r="Q9523" s="37" t="s">
        <v>23</v>
      </c>
      <c r="R9523" s="9" t="str">
        <f>词典存放目录!$A$1&amp;O9523&amp;P9523&amp;Q9523</f>
        <v>F:\《自创文法查阅Excel》4.1备份\《B词汇·红宝书》\红宝书MP3分割\46 n4-わ (13).mp3</v>
      </c>
      <c r="S9523" s="38"/>
      <c r="T9523" s="56"/>
      <c r="U9523" s="56"/>
      <c r="V9523" s="30" t="str">
        <f t="shared" si="885"/>
        <v/>
      </c>
      <c r="W9523" s="29"/>
      <c r="X9523" s="9" t="s">
        <v>113</v>
      </c>
    </row>
    <row r="9524" spans="1:24" s="57" customFormat="1" ht="24">
      <c r="A9524" s="31">
        <v>10001</v>
      </c>
      <c r="B9524" s="32">
        <f t="shared" ca="1" si="882"/>
        <v>0.13554662039941689</v>
      </c>
      <c r="C9524" s="131" t="s">
        <v>17786</v>
      </c>
      <c r="D9524" s="122" t="s">
        <v>17787</v>
      </c>
      <c r="E9524" s="21"/>
      <c r="F9524" s="22"/>
      <c r="G9524" s="22"/>
      <c r="H9524" s="22"/>
      <c r="I9524" s="23"/>
      <c r="J9524" s="35" t="str">
        <f t="shared" si="883"/>
        <v>➸</v>
      </c>
      <c r="K9524" s="117" t="str">
        <f>词典存放目录!$A$1&amp;L9524&amp;M9524</f>
        <v>F:\《自创文法查阅Excel》4.1备份\《B词汇·红宝书》\红宝书15版图片\10001-わらわせる【笑わせる】.jpg</v>
      </c>
      <c r="L9524" s="9" t="s">
        <v>18120</v>
      </c>
      <c r="M9524" s="117" t="s">
        <v>27639</v>
      </c>
      <c r="N9524" s="36" t="str">
        <f t="shared" si="884"/>
        <v>▶</v>
      </c>
      <c r="O9524" s="37" t="s">
        <v>18101</v>
      </c>
      <c r="P9524" s="37">
        <v>14</v>
      </c>
      <c r="Q9524" s="37" t="s">
        <v>23</v>
      </c>
      <c r="R9524" s="9" t="str">
        <f>词典存放目录!$A$1&amp;O9524&amp;P9524&amp;Q9524</f>
        <v>F:\《自创文法查阅Excel》4.1备份\《B词汇·红宝书》\红宝书MP3分割\46 n4-わ (14).mp3</v>
      </c>
      <c r="S9524" s="38"/>
      <c r="T9524" s="56"/>
      <c r="U9524" s="56"/>
      <c r="V9524" s="30" t="str">
        <f t="shared" si="885"/>
        <v/>
      </c>
      <c r="W9524" s="29"/>
      <c r="X9524" s="9" t="s">
        <v>113</v>
      </c>
    </row>
    <row r="9525" spans="1:24" s="57" customFormat="1" ht="24">
      <c r="A9525" s="31">
        <v>10002</v>
      </c>
      <c r="B9525" s="32">
        <f t="shared" ca="1" si="882"/>
        <v>0.74062417530868985</v>
      </c>
      <c r="C9525" s="131" t="s">
        <v>17788</v>
      </c>
      <c r="D9525" s="122" t="s">
        <v>17789</v>
      </c>
      <c r="E9525" s="21"/>
      <c r="F9525" s="22"/>
      <c r="G9525" s="22"/>
      <c r="H9525" s="22"/>
      <c r="I9525" s="23"/>
      <c r="J9525" s="35" t="str">
        <f t="shared" si="883"/>
        <v>➸</v>
      </c>
      <c r="K9525" s="117" t="str">
        <f>词典存放目录!$A$1&amp;L9525&amp;M9525</f>
        <v>F:\《自创文法查阅Excel》4.1备份\《B词汇·红宝书》\红宝书15版图片\10002-わりあい【割合】.jpg</v>
      </c>
      <c r="L9525" s="9" t="s">
        <v>18120</v>
      </c>
      <c r="M9525" s="117" t="s">
        <v>27640</v>
      </c>
      <c r="N9525" s="36" t="str">
        <f t="shared" si="884"/>
        <v>▶</v>
      </c>
      <c r="O9525" s="37" t="s">
        <v>18101</v>
      </c>
      <c r="P9525" s="37">
        <v>15</v>
      </c>
      <c r="Q9525" s="37" t="s">
        <v>23</v>
      </c>
      <c r="R9525" s="9" t="str">
        <f>词典存放目录!$A$1&amp;O9525&amp;P9525&amp;Q9525</f>
        <v>F:\《自创文法查阅Excel》4.1备份\《B词汇·红宝书》\红宝书MP3分割\46 n4-わ (15).mp3</v>
      </c>
      <c r="S9525" s="38"/>
      <c r="T9525" s="56"/>
      <c r="U9525" s="56"/>
      <c r="V9525" s="30" t="str">
        <f t="shared" si="885"/>
        <v/>
      </c>
      <c r="W9525" s="69"/>
      <c r="X9525" s="9" t="s">
        <v>113</v>
      </c>
    </row>
    <row r="9526" spans="1:24" s="57" customFormat="1" ht="24">
      <c r="A9526" s="31">
        <v>10003</v>
      </c>
      <c r="B9526" s="32">
        <f t="shared" ca="1" si="882"/>
        <v>0.74649175024812398</v>
      </c>
      <c r="C9526" s="131" t="s">
        <v>17790</v>
      </c>
      <c r="D9526" s="122" t="s">
        <v>17791</v>
      </c>
      <c r="E9526" s="21"/>
      <c r="F9526" s="22"/>
      <c r="G9526" s="22"/>
      <c r="H9526" s="22"/>
      <c r="I9526" s="23"/>
      <c r="J9526" s="35" t="str">
        <f t="shared" si="883"/>
        <v>➸</v>
      </c>
      <c r="K9526" s="117" t="str">
        <f>词典存放目录!$A$1&amp;L9526&amp;M9526</f>
        <v>F:\《自创文法查阅Excel》4.1备份\《B词汇·红宝书》\红宝书15版图片\10003-わる【割る】.jpg</v>
      </c>
      <c r="L9526" s="9" t="s">
        <v>18120</v>
      </c>
      <c r="M9526" s="117" t="s">
        <v>27641</v>
      </c>
      <c r="N9526" s="36" t="str">
        <f t="shared" si="884"/>
        <v>▶</v>
      </c>
      <c r="O9526" s="37" t="s">
        <v>18101</v>
      </c>
      <c r="P9526" s="37">
        <v>16</v>
      </c>
      <c r="Q9526" s="37" t="s">
        <v>23</v>
      </c>
      <c r="R9526" s="9" t="str">
        <f>词典存放目录!$A$1&amp;O9526&amp;P9526&amp;Q9526</f>
        <v>F:\《自创文法查阅Excel》4.1备份\《B词汇·红宝书》\红宝书MP3分割\46 n4-わ (16).mp3</v>
      </c>
      <c r="S9526" s="38"/>
      <c r="T9526" s="56"/>
      <c r="U9526" s="56"/>
      <c r="V9526" s="30" t="str">
        <f t="shared" si="885"/>
        <v/>
      </c>
      <c r="W9526" s="69"/>
      <c r="X9526" s="9" t="s">
        <v>113</v>
      </c>
    </row>
    <row r="9527" spans="1:24" s="57" customFormat="1" ht="24">
      <c r="A9527" s="31">
        <v>10004</v>
      </c>
      <c r="B9527" s="32">
        <f t="shared" ca="1" si="882"/>
        <v>0.6070159540458393</v>
      </c>
      <c r="C9527" s="131" t="s">
        <v>17792</v>
      </c>
      <c r="D9527" s="122" t="s">
        <v>17793</v>
      </c>
      <c r="E9527" s="21"/>
      <c r="F9527" s="22"/>
      <c r="G9527" s="22"/>
      <c r="H9527" s="22"/>
      <c r="I9527" s="23"/>
      <c r="J9527" s="35" t="str">
        <f t="shared" si="883"/>
        <v>➸</v>
      </c>
      <c r="K9527" s="117" t="str">
        <f>词典存放目录!$A$1&amp;L9527&amp;M9527</f>
        <v>F:\《自创文法查阅Excel》4.1备份\《B词汇·红宝书》\红宝书15版图片\10004-われる【割れる】.jpg</v>
      </c>
      <c r="L9527" s="9" t="s">
        <v>18120</v>
      </c>
      <c r="M9527" s="117" t="s">
        <v>27642</v>
      </c>
      <c r="N9527" s="36" t="str">
        <f t="shared" si="884"/>
        <v>▶</v>
      </c>
      <c r="O9527" s="37" t="s">
        <v>18101</v>
      </c>
      <c r="P9527" s="37">
        <v>17</v>
      </c>
      <c r="Q9527" s="37" t="s">
        <v>23</v>
      </c>
      <c r="R9527" s="9" t="str">
        <f>词典存放目录!$A$1&amp;O9527&amp;P9527&amp;Q9527</f>
        <v>F:\《自创文法查阅Excel》4.1备份\《B词汇·红宝书》\红宝书MP3分割\46 n4-わ (17).mp3</v>
      </c>
      <c r="S9527" s="38"/>
      <c r="T9527" s="56"/>
      <c r="U9527" s="56"/>
      <c r="V9527" s="30" t="str">
        <f t="shared" si="885"/>
        <v/>
      </c>
      <c r="W9527" s="69"/>
      <c r="X9527" s="9" t="s">
        <v>113</v>
      </c>
    </row>
    <row r="9528" spans="1:24" s="57" customFormat="1" ht="24">
      <c r="A9528" s="31">
        <v>10005</v>
      </c>
      <c r="B9528" s="32">
        <f t="shared" ca="1" si="882"/>
        <v>0.26802957794284632</v>
      </c>
      <c r="C9528" s="131" t="s">
        <v>17794</v>
      </c>
      <c r="D9528" s="122" t="s">
        <v>17795</v>
      </c>
      <c r="E9528" s="21"/>
      <c r="F9528" s="22"/>
      <c r="G9528" s="22"/>
      <c r="H9528" s="22"/>
      <c r="I9528" s="23"/>
      <c r="J9528" s="35" t="str">
        <f t="shared" si="883"/>
        <v>➸</v>
      </c>
      <c r="K9528" s="117" t="str">
        <f>词典存放目录!$A$1&amp;L9528&amp;M9528</f>
        <v>F:\《自创文法查阅Excel》4.1备份\《B词汇·红宝书》\红宝书15版图片\10005-わん【碗·椀】.jpg</v>
      </c>
      <c r="L9528" s="9" t="s">
        <v>18120</v>
      </c>
      <c r="M9528" s="117" t="s">
        <v>27643</v>
      </c>
      <c r="N9528" s="36" t="str">
        <f t="shared" si="884"/>
        <v>▶</v>
      </c>
      <c r="O9528" s="37" t="s">
        <v>18101</v>
      </c>
      <c r="P9528" s="37">
        <v>18</v>
      </c>
      <c r="Q9528" s="37" t="s">
        <v>23</v>
      </c>
      <c r="R9528" s="9" t="str">
        <f>词典存放目录!$A$1&amp;O9528&amp;P9528&amp;Q9528</f>
        <v>F:\《自创文法查阅Excel》4.1备份\《B词汇·红宝书》\红宝书MP3分割\46 n4-わ (18).mp3</v>
      </c>
      <c r="S9528" s="38"/>
      <c r="T9528" s="56"/>
      <c r="U9528" s="56"/>
      <c r="V9528" s="30" t="str">
        <f t="shared" si="885"/>
        <v/>
      </c>
      <c r="W9528" s="29"/>
      <c r="X9528" s="9" t="s">
        <v>113</v>
      </c>
    </row>
    <row r="9529" spans="1:24" s="57" customFormat="1" ht="24">
      <c r="A9529" s="31">
        <v>10006</v>
      </c>
      <c r="B9529" s="32">
        <f t="shared" ca="1" si="882"/>
        <v>0.77208137050087444</v>
      </c>
      <c r="C9529" s="132" t="s">
        <v>17796</v>
      </c>
      <c r="D9529" s="124" t="s">
        <v>17797</v>
      </c>
      <c r="E9529" s="21"/>
      <c r="F9529" s="22"/>
      <c r="G9529" s="22"/>
      <c r="H9529" s="22"/>
      <c r="I9529" s="23"/>
      <c r="J9529" s="35" t="str">
        <f t="shared" si="883"/>
        <v>➸</v>
      </c>
      <c r="K9529" s="117" t="str">
        <f>词典存放目录!$A$1&amp;L9529&amp;M9529</f>
        <v>F:\《自创文法查阅Excel》4.1备份\《B词汇·红宝书》\红宝书15版图片\10006-～わ【～羽】.jpg</v>
      </c>
      <c r="L9529" s="9" t="s">
        <v>18120</v>
      </c>
      <c r="M9529" s="117" t="s">
        <v>27644</v>
      </c>
      <c r="N9529" s="36" t="str">
        <f t="shared" si="884"/>
        <v>▶</v>
      </c>
      <c r="O9529" s="37" t="s">
        <v>18102</v>
      </c>
      <c r="P9529" s="37">
        <v>1</v>
      </c>
      <c r="Q9529" s="37" t="s">
        <v>23</v>
      </c>
      <c r="R9529" s="9" t="str">
        <f>词典存放目录!$A$1&amp;O9529&amp;P9529&amp;Q9529</f>
        <v>F:\《自创文法查阅Excel》4.1备份\《B词汇·红宝书》\红宝书MP3分割\46 n3-わ (1).mp3</v>
      </c>
      <c r="S9529" s="38"/>
      <c r="T9529" s="56"/>
      <c r="U9529" s="56"/>
      <c r="V9529" s="30" t="str">
        <f t="shared" si="885"/>
        <v/>
      </c>
      <c r="W9529" s="29"/>
      <c r="X9529" s="9" t="s">
        <v>212</v>
      </c>
    </row>
    <row r="9530" spans="1:24" s="57" customFormat="1" ht="24">
      <c r="A9530" s="31">
        <v>10007</v>
      </c>
      <c r="B9530" s="32">
        <f t="shared" ca="1" si="882"/>
        <v>9.154752656264753E-3</v>
      </c>
      <c r="C9530" s="132" t="s">
        <v>17798</v>
      </c>
      <c r="D9530" s="124" t="s">
        <v>17799</v>
      </c>
      <c r="E9530" s="21"/>
      <c r="F9530" s="22"/>
      <c r="G9530" s="22"/>
      <c r="H9530" s="22"/>
      <c r="I9530" s="23"/>
      <c r="J9530" s="35" t="str">
        <f t="shared" si="883"/>
        <v>➸</v>
      </c>
      <c r="K9530" s="117" t="str">
        <f>词典存放目录!$A$1&amp;L9530&amp;M9530</f>
        <v>F:\《自创文法查阅Excel》4.1备份\《B词汇·红宝书》\红宝书15版图片\10007-わが～【我が～】.jpg</v>
      </c>
      <c r="L9530" s="9" t="s">
        <v>18120</v>
      </c>
      <c r="M9530" s="117" t="s">
        <v>27645</v>
      </c>
      <c r="N9530" s="36" t="str">
        <f t="shared" si="884"/>
        <v>▶</v>
      </c>
      <c r="O9530" s="37" t="s">
        <v>18102</v>
      </c>
      <c r="P9530" s="37">
        <v>2</v>
      </c>
      <c r="Q9530" s="37" t="s">
        <v>23</v>
      </c>
      <c r="R9530" s="9" t="str">
        <f>词典存放目录!$A$1&amp;O9530&amp;P9530&amp;Q9530</f>
        <v>F:\《自创文法查阅Excel》4.1备份\《B词汇·红宝书》\红宝书MP3分割\46 n3-わ (2).mp3</v>
      </c>
      <c r="S9530" s="38"/>
      <c r="T9530" s="56"/>
      <c r="U9530" s="56"/>
      <c r="V9530" s="30" t="str">
        <f t="shared" si="885"/>
        <v/>
      </c>
      <c r="W9530" s="29"/>
      <c r="X9530" s="9" t="s">
        <v>212</v>
      </c>
    </row>
    <row r="9531" spans="1:24" s="57" customFormat="1" ht="24">
      <c r="A9531" s="31">
        <v>10008</v>
      </c>
      <c r="B9531" s="32">
        <f t="shared" ref="B9531:B9575" ca="1" si="886">RAND()</f>
        <v>0.2126778395156137</v>
      </c>
      <c r="C9531" s="132" t="s">
        <v>17800</v>
      </c>
      <c r="D9531" s="124" t="s">
        <v>17801</v>
      </c>
      <c r="E9531" s="21"/>
      <c r="F9531" s="22"/>
      <c r="G9531" s="22"/>
      <c r="H9531" s="22"/>
      <c r="I9531" s="23"/>
      <c r="J9531" s="35" t="str">
        <f t="shared" ref="J9531:J9575" si="887">HYPERLINK(K9531,"➸")</f>
        <v>➸</v>
      </c>
      <c r="K9531" s="117" t="str">
        <f>词典存放目录!$A$1&amp;L9531&amp;M9531</f>
        <v>F:\《自创文法查阅Excel》4.1备份\《B词汇·红宝书》\红宝书15版图片\10008-わがし【和菓子】.jpg</v>
      </c>
      <c r="L9531" s="9" t="s">
        <v>18120</v>
      </c>
      <c r="M9531" s="117" t="s">
        <v>27646</v>
      </c>
      <c r="N9531" s="36" t="str">
        <f t="shared" ref="N9531:N9575" si="888">HYPERLINK(R9531,"▶")</f>
        <v>▶</v>
      </c>
      <c r="O9531" s="37" t="s">
        <v>18102</v>
      </c>
      <c r="P9531" s="37">
        <v>3</v>
      </c>
      <c r="Q9531" s="37" t="s">
        <v>23</v>
      </c>
      <c r="R9531" s="9" t="str">
        <f>词典存放目录!$A$1&amp;O9531&amp;P9531&amp;Q9531</f>
        <v>F:\《自创文法查阅Excel》4.1备份\《B词汇·红宝书》\红宝书MP3分割\46 n3-わ (3).mp3</v>
      </c>
      <c r="S9531" s="38"/>
      <c r="T9531" s="56"/>
      <c r="U9531" s="56"/>
      <c r="V9531" s="30" t="str">
        <f t="shared" si="885"/>
        <v/>
      </c>
      <c r="W9531" s="29"/>
      <c r="X9531" s="9" t="s">
        <v>212</v>
      </c>
    </row>
    <row r="9532" spans="1:24" s="57" customFormat="1" ht="24">
      <c r="A9532" s="31">
        <v>10010</v>
      </c>
      <c r="B9532" s="32">
        <f t="shared" ca="1" si="886"/>
        <v>0.48996026584184271</v>
      </c>
      <c r="C9532" s="132" t="s">
        <v>17802</v>
      </c>
      <c r="D9532" s="124" t="s">
        <v>17803</v>
      </c>
      <c r="E9532" s="21"/>
      <c r="F9532" s="22"/>
      <c r="G9532" s="22"/>
      <c r="H9532" s="22"/>
      <c r="I9532" s="23"/>
      <c r="J9532" s="35" t="str">
        <f t="shared" si="887"/>
        <v>➸</v>
      </c>
      <c r="K9532" s="117" t="str">
        <f>词典存放目录!$A$1&amp;L9532&amp;M9532</f>
        <v>F:\《自创文法查阅Excel》4.1备份\《B词汇·红宝书》\红宝书15版图片\10010-わかもの【若者】.jpg</v>
      </c>
      <c r="L9532" s="9" t="s">
        <v>18120</v>
      </c>
      <c r="M9532" s="117" t="s">
        <v>27647</v>
      </c>
      <c r="N9532" s="36" t="str">
        <f t="shared" si="888"/>
        <v>▶</v>
      </c>
      <c r="O9532" s="37" t="s">
        <v>18102</v>
      </c>
      <c r="P9532" s="37">
        <v>5</v>
      </c>
      <c r="Q9532" s="37" t="s">
        <v>23</v>
      </c>
      <c r="R9532" s="9" t="str">
        <f>词典存放目录!$A$1&amp;O9532&amp;P9532&amp;Q9532</f>
        <v>F:\《自创文法查阅Excel》4.1备份\《B词汇·红宝书》\红宝书MP3分割\46 n3-わ (5).mp3</v>
      </c>
      <c r="S9532" s="38"/>
      <c r="T9532" s="56"/>
      <c r="U9532" s="56"/>
      <c r="V9532" s="30" t="str">
        <f t="shared" si="885"/>
        <v/>
      </c>
      <c r="W9532" s="29"/>
      <c r="X9532" s="9" t="s">
        <v>212</v>
      </c>
    </row>
    <row r="9533" spans="1:24" s="57" customFormat="1" ht="24">
      <c r="A9533" s="31">
        <v>10011</v>
      </c>
      <c r="B9533" s="32">
        <f t="shared" ca="1" si="886"/>
        <v>8.8238990359852165E-2</v>
      </c>
      <c r="C9533" s="132" t="s">
        <v>17804</v>
      </c>
      <c r="D9533" s="124" t="s">
        <v>17805</v>
      </c>
      <c r="E9533" s="21"/>
      <c r="F9533" s="22"/>
      <c r="G9533" s="22"/>
      <c r="H9533" s="22"/>
      <c r="I9533" s="23"/>
      <c r="J9533" s="35" t="str">
        <f t="shared" si="887"/>
        <v>➸</v>
      </c>
      <c r="K9533" s="117" t="str">
        <f>词典存放目录!$A$1&amp;L9533&amp;M9533</f>
        <v>F:\《自创文法查阅Excel》4.1备份\《B词汇·红宝书》\红宝书15版图片\10011-わかれ【別れ】.jpg</v>
      </c>
      <c r="L9533" s="9" t="s">
        <v>18120</v>
      </c>
      <c r="M9533" s="117" t="s">
        <v>27648</v>
      </c>
      <c r="N9533" s="36" t="str">
        <f t="shared" si="888"/>
        <v>▶</v>
      </c>
      <c r="O9533" s="37" t="s">
        <v>18102</v>
      </c>
      <c r="P9533" s="37">
        <v>6</v>
      </c>
      <c r="Q9533" s="37" t="s">
        <v>23</v>
      </c>
      <c r="R9533" s="9" t="str">
        <f>词典存放目录!$A$1&amp;O9533&amp;P9533&amp;Q9533</f>
        <v>F:\《自创文法查阅Excel》4.1备份\《B词汇·红宝书》\红宝书MP3分割\46 n3-わ (6).mp3</v>
      </c>
      <c r="S9533" s="38"/>
      <c r="T9533" s="56"/>
      <c r="U9533" s="56"/>
      <c r="V9533" s="30" t="str">
        <f t="shared" si="885"/>
        <v/>
      </c>
      <c r="W9533" s="29"/>
      <c r="X9533" s="9" t="s">
        <v>212</v>
      </c>
    </row>
    <row r="9534" spans="1:24" s="57" customFormat="1" ht="24">
      <c r="A9534" s="31">
        <v>10012</v>
      </c>
      <c r="B9534" s="32">
        <f t="shared" ca="1" si="886"/>
        <v>0.58081027764296311</v>
      </c>
      <c r="C9534" s="132" t="s">
        <v>17806</v>
      </c>
      <c r="D9534" s="124" t="s">
        <v>17807</v>
      </c>
      <c r="E9534" s="21"/>
      <c r="F9534" s="22"/>
      <c r="G9534" s="22"/>
      <c r="H9534" s="22"/>
      <c r="I9534" s="23"/>
      <c r="J9534" s="35" t="str">
        <f t="shared" si="887"/>
        <v>➸</v>
      </c>
      <c r="K9534" s="117" t="str">
        <f>词典存放目录!$A$1&amp;L9534&amp;M9534</f>
        <v>F:\《自创文法查阅Excel》4.1备份\《B词汇·红宝书》\红宝书15版图片\10012-わき【脇】.jpg</v>
      </c>
      <c r="L9534" s="9" t="s">
        <v>18120</v>
      </c>
      <c r="M9534" s="117" t="s">
        <v>27649</v>
      </c>
      <c r="N9534" s="36" t="str">
        <f t="shared" si="888"/>
        <v>▶</v>
      </c>
      <c r="O9534" s="37" t="s">
        <v>18102</v>
      </c>
      <c r="P9534" s="37">
        <v>7</v>
      </c>
      <c r="Q9534" s="37" t="s">
        <v>23</v>
      </c>
      <c r="R9534" s="9" t="str">
        <f>词典存放目录!$A$1&amp;O9534&amp;P9534&amp;Q9534</f>
        <v>F:\《自创文法查阅Excel》4.1备份\《B词汇·红宝书》\红宝书MP3分割\46 n3-わ (7).mp3</v>
      </c>
      <c r="S9534" s="38"/>
      <c r="T9534" s="56"/>
      <c r="U9534" s="56"/>
      <c r="V9534" s="30" t="str">
        <f t="shared" si="885"/>
        <v/>
      </c>
      <c r="W9534" s="29"/>
      <c r="X9534" s="9" t="s">
        <v>212</v>
      </c>
    </row>
    <row r="9535" spans="1:24" s="57" customFormat="1" ht="24">
      <c r="A9535" s="31">
        <v>10013</v>
      </c>
      <c r="B9535" s="32">
        <f t="shared" ca="1" si="886"/>
        <v>0.53286083203484691</v>
      </c>
      <c r="C9535" s="132" t="s">
        <v>17808</v>
      </c>
      <c r="D9535" s="124"/>
      <c r="E9535" s="21"/>
      <c r="F9535" s="22"/>
      <c r="G9535" s="41" t="s">
        <v>99</v>
      </c>
      <c r="H9535" s="22" t="s">
        <v>159</v>
      </c>
      <c r="I9535" s="23"/>
      <c r="J9535" s="35" t="str">
        <f t="shared" si="887"/>
        <v>➸</v>
      </c>
      <c r="K9535" s="117" t="str">
        <f>词典存放目录!$A$1&amp;L9535&amp;M9535</f>
        <v>F:\《自创文法查阅Excel》4.1备份\《B词汇·红宝书》\红宝书15版图片\10013-わくわく.jpg</v>
      </c>
      <c r="L9535" s="9" t="s">
        <v>18120</v>
      </c>
      <c r="M9535" s="117" t="s">
        <v>27650</v>
      </c>
      <c r="N9535" s="36" t="str">
        <f t="shared" si="888"/>
        <v>▶</v>
      </c>
      <c r="O9535" s="37" t="s">
        <v>18102</v>
      </c>
      <c r="P9535" s="37">
        <v>8</v>
      </c>
      <c r="Q9535" s="37" t="s">
        <v>23</v>
      </c>
      <c r="R9535" s="9" t="str">
        <f>词典存放目录!$A$1&amp;O9535&amp;P9535&amp;Q9535</f>
        <v>F:\《自创文法查阅Excel》4.1备份\《B词汇·红宝书》\红宝书MP3分割\46 n3-わ (8).mp3</v>
      </c>
      <c r="S9535" s="38"/>
      <c r="T9535" s="56"/>
      <c r="U9535" s="56"/>
      <c r="V9535" s="30" t="str">
        <f t="shared" si="885"/>
        <v/>
      </c>
      <c r="W9535" s="29"/>
      <c r="X9535" s="9" t="s">
        <v>212</v>
      </c>
    </row>
    <row r="9536" spans="1:24" s="57" customFormat="1" ht="24">
      <c r="A9536" s="31">
        <v>10014</v>
      </c>
      <c r="B9536" s="32">
        <f t="shared" ca="1" si="886"/>
        <v>0.61980819843848356</v>
      </c>
      <c r="C9536" s="132" t="s">
        <v>17809</v>
      </c>
      <c r="D9536" s="124" t="s">
        <v>17810</v>
      </c>
      <c r="E9536" s="21"/>
      <c r="F9536" s="22"/>
      <c r="G9536" s="22"/>
      <c r="H9536" s="22"/>
      <c r="I9536" s="23"/>
      <c r="J9536" s="35" t="str">
        <f t="shared" si="887"/>
        <v>➸</v>
      </c>
      <c r="K9536" s="117" t="str">
        <f>词典存放目录!$A$1&amp;L9536&amp;M9536</f>
        <v>F:\《自创文法查阅Excel》4.1备份\《B词汇·红宝书》\红宝书15版图片\10014-わざと【態と】.jpg</v>
      </c>
      <c r="L9536" s="9" t="s">
        <v>18120</v>
      </c>
      <c r="M9536" s="117" t="s">
        <v>27651</v>
      </c>
      <c r="N9536" s="36" t="str">
        <f t="shared" si="888"/>
        <v>▶</v>
      </c>
      <c r="O9536" s="37" t="s">
        <v>18102</v>
      </c>
      <c r="P9536" s="37">
        <v>9</v>
      </c>
      <c r="Q9536" s="37" t="s">
        <v>23</v>
      </c>
      <c r="R9536" s="9" t="str">
        <f>词典存放目录!$A$1&amp;O9536&amp;P9536&amp;Q9536</f>
        <v>F:\《自创文法查阅Excel》4.1备份\《B词汇·红宝书》\红宝书MP3分割\46 n3-わ (9).mp3</v>
      </c>
      <c r="S9536" s="38"/>
      <c r="T9536" s="56"/>
      <c r="U9536" s="56"/>
      <c r="V9536" s="30" t="str">
        <f t="shared" ref="V9536:V9557" si="889">IF(COUNTA(S9536:U9536)=0,"",COUNTIF(S9536:U9536,"0")/COUNTA(S9536:U9536))</f>
        <v/>
      </c>
      <c r="W9536" s="29"/>
      <c r="X9536" s="9" t="s">
        <v>212</v>
      </c>
    </row>
    <row r="9537" spans="1:24" s="57" customFormat="1" ht="24">
      <c r="A9537" s="31">
        <v>10015</v>
      </c>
      <c r="B9537" s="32">
        <f t="shared" ca="1" si="886"/>
        <v>0.10106470127405498</v>
      </c>
      <c r="C9537" s="132" t="s">
        <v>17811</v>
      </c>
      <c r="D9537" s="124" t="s">
        <v>17812</v>
      </c>
      <c r="E9537" s="21"/>
      <c r="F9537" s="22"/>
      <c r="G9537" s="22"/>
      <c r="H9537" s="22"/>
      <c r="I9537" s="23"/>
      <c r="J9537" s="35" t="str">
        <f t="shared" si="887"/>
        <v>➸</v>
      </c>
      <c r="K9537" s="117" t="str">
        <f>词典存放目录!$A$1&amp;L9537&amp;M9537</f>
        <v>F:\《自创文法查阅Excel》4.1备份\《B词汇·红宝书》\红宝书15版图片\10015-わしつ【和室】.jpg</v>
      </c>
      <c r="L9537" s="9" t="s">
        <v>18120</v>
      </c>
      <c r="M9537" s="117" t="s">
        <v>27652</v>
      </c>
      <c r="N9537" s="36" t="str">
        <f t="shared" si="888"/>
        <v>▶</v>
      </c>
      <c r="O9537" s="37" t="s">
        <v>18102</v>
      </c>
      <c r="P9537" s="37">
        <v>10</v>
      </c>
      <c r="Q9537" s="37" t="s">
        <v>23</v>
      </c>
      <c r="R9537" s="9" t="str">
        <f>词典存放目录!$A$1&amp;O9537&amp;P9537&amp;Q9537</f>
        <v>F:\《自创文法查阅Excel》4.1备份\《B词汇·红宝书》\红宝书MP3分割\46 n3-わ (10).mp3</v>
      </c>
      <c r="S9537" s="38"/>
      <c r="T9537" s="56"/>
      <c r="U9537" s="56"/>
      <c r="V9537" s="30" t="str">
        <f t="shared" si="889"/>
        <v/>
      </c>
      <c r="W9537" s="29"/>
      <c r="X9537" s="9" t="s">
        <v>212</v>
      </c>
    </row>
    <row r="9538" spans="1:24" s="57" customFormat="1" ht="24">
      <c r="A9538" s="31">
        <v>10016</v>
      </c>
      <c r="B9538" s="32">
        <f t="shared" ca="1" si="886"/>
        <v>0.78076912866415549</v>
      </c>
      <c r="C9538" s="132" t="s">
        <v>17813</v>
      </c>
      <c r="D9538" s="124" t="s">
        <v>17814</v>
      </c>
      <c r="E9538" s="21"/>
      <c r="F9538" s="22"/>
      <c r="G9538" s="22"/>
      <c r="H9538" s="22"/>
      <c r="I9538" s="23"/>
      <c r="J9538" s="35" t="str">
        <f t="shared" si="887"/>
        <v>➸</v>
      </c>
      <c r="K9538" s="117" t="str">
        <f>词典存放目录!$A$1&amp;L9538&amp;M9538</f>
        <v>F:\《自创文法查阅Excel》4.1备份\《B词汇·红宝书》\红宝书15版图片\10016-わしょく【和食】.jpg</v>
      </c>
      <c r="L9538" s="9" t="s">
        <v>18120</v>
      </c>
      <c r="M9538" s="117" t="s">
        <v>27653</v>
      </c>
      <c r="N9538" s="36" t="str">
        <f t="shared" si="888"/>
        <v>▶</v>
      </c>
      <c r="O9538" s="37" t="s">
        <v>18102</v>
      </c>
      <c r="P9538" s="37">
        <v>11</v>
      </c>
      <c r="Q9538" s="37" t="s">
        <v>23</v>
      </c>
      <c r="R9538" s="9" t="str">
        <f>词典存放目录!$A$1&amp;O9538&amp;P9538&amp;Q9538</f>
        <v>F:\《自创文法查阅Excel》4.1备份\《B词汇·红宝书》\红宝书MP3分割\46 n3-わ (11).mp3</v>
      </c>
      <c r="S9538" s="38"/>
      <c r="T9538" s="56"/>
      <c r="U9538" s="56"/>
      <c r="V9538" s="30" t="str">
        <f t="shared" si="889"/>
        <v/>
      </c>
      <c r="W9538" s="29"/>
      <c r="X9538" s="9" t="s">
        <v>212</v>
      </c>
    </row>
    <row r="9539" spans="1:24" s="57" customFormat="1" ht="24">
      <c r="A9539" s="31">
        <v>10017</v>
      </c>
      <c r="B9539" s="32">
        <f t="shared" ca="1" si="886"/>
        <v>0.64820959494343133</v>
      </c>
      <c r="C9539" s="132" t="s">
        <v>17815</v>
      </c>
      <c r="D9539" s="124" t="s">
        <v>17816</v>
      </c>
      <c r="E9539" s="21"/>
      <c r="F9539" s="22"/>
      <c r="G9539" s="22"/>
      <c r="H9539" s="22"/>
      <c r="I9539" s="23"/>
      <c r="J9539" s="35" t="str">
        <f t="shared" si="887"/>
        <v>➸</v>
      </c>
      <c r="K9539" s="117" t="str">
        <f>词典存放目录!$A$1&amp;L9539&amp;M9539</f>
        <v>F:\《自创文法查阅Excel》4.1备份\《B词汇·红宝书》\红宝书15版图片\10017-～わすれる【～忘れる】.jpg</v>
      </c>
      <c r="L9539" s="9" t="s">
        <v>18120</v>
      </c>
      <c r="M9539" s="117" t="s">
        <v>27654</v>
      </c>
      <c r="N9539" s="36" t="str">
        <f t="shared" si="888"/>
        <v>▶</v>
      </c>
      <c r="O9539" s="37" t="s">
        <v>18102</v>
      </c>
      <c r="P9539" s="37">
        <v>12</v>
      </c>
      <c r="Q9539" s="37" t="s">
        <v>23</v>
      </c>
      <c r="R9539" s="9" t="str">
        <f>词典存放目录!$A$1&amp;O9539&amp;P9539&amp;Q9539</f>
        <v>F:\《自创文法查阅Excel》4.1备份\《B词汇·红宝书》\红宝书MP3分割\46 n3-わ (12).mp3</v>
      </c>
      <c r="S9539" s="38"/>
      <c r="T9539" s="56"/>
      <c r="U9539" s="56"/>
      <c r="V9539" s="30" t="str">
        <f t="shared" si="889"/>
        <v/>
      </c>
      <c r="W9539" s="29"/>
      <c r="X9539" s="9" t="s">
        <v>212</v>
      </c>
    </row>
    <row r="9540" spans="1:24" s="57" customFormat="1" ht="24">
      <c r="A9540" s="31">
        <v>10018</v>
      </c>
      <c r="B9540" s="32">
        <f t="shared" ca="1" si="886"/>
        <v>0.58526304613985292</v>
      </c>
      <c r="C9540" s="132" t="s">
        <v>17817</v>
      </c>
      <c r="D9540" s="124" t="s">
        <v>17818</v>
      </c>
      <c r="E9540" s="21"/>
      <c r="F9540" s="22"/>
      <c r="G9540" s="22"/>
      <c r="H9540" s="22"/>
      <c r="I9540" s="23"/>
      <c r="J9540" s="35" t="str">
        <f t="shared" si="887"/>
        <v>➸</v>
      </c>
      <c r="K9540" s="117" t="str">
        <f>词典存放目录!$A$1&amp;L9540&amp;M9540</f>
        <v>F:\《自创文法查阅Excel》4.1备份\《B词汇·红宝书》\红宝书15版图片\10018-わだい【話題】.jpg</v>
      </c>
      <c r="L9540" s="9" t="s">
        <v>18120</v>
      </c>
      <c r="M9540" s="117" t="s">
        <v>27655</v>
      </c>
      <c r="N9540" s="36" t="str">
        <f t="shared" si="888"/>
        <v>▶</v>
      </c>
      <c r="O9540" s="37" t="s">
        <v>18102</v>
      </c>
      <c r="P9540" s="37">
        <v>13</v>
      </c>
      <c r="Q9540" s="37" t="s">
        <v>23</v>
      </c>
      <c r="R9540" s="9" t="str">
        <f>词典存放目录!$A$1&amp;O9540&amp;P9540&amp;Q9540</f>
        <v>F:\《自创文法查阅Excel》4.1备份\《B词汇·红宝书》\红宝书MP3分割\46 n3-わ (13).mp3</v>
      </c>
      <c r="S9540" s="38"/>
      <c r="T9540" s="56"/>
      <c r="U9540" s="56"/>
      <c r="V9540" s="30" t="str">
        <f t="shared" si="889"/>
        <v/>
      </c>
      <c r="W9540" s="29"/>
      <c r="X9540" s="9" t="s">
        <v>212</v>
      </c>
    </row>
    <row r="9541" spans="1:24" s="57" customFormat="1" ht="24">
      <c r="A9541" s="31">
        <v>10019</v>
      </c>
      <c r="B9541" s="32">
        <f t="shared" ca="1" si="886"/>
        <v>0.95287970352378015</v>
      </c>
      <c r="C9541" s="132" t="s">
        <v>17819</v>
      </c>
      <c r="D9541" s="124" t="s">
        <v>17820</v>
      </c>
      <c r="E9541" s="21"/>
      <c r="F9541" s="22"/>
      <c r="G9541" s="22"/>
      <c r="H9541" s="22"/>
      <c r="I9541" s="23"/>
      <c r="J9541" s="35" t="str">
        <f t="shared" si="887"/>
        <v>➸</v>
      </c>
      <c r="K9541" s="117" t="str">
        <f>词典存放目录!$A$1&amp;L9541&amp;M9541</f>
        <v>F:\《自创文法查阅Excel》4.1备份\《B词汇·红宝书》\红宝书15版图片\10019-わらいごえ【笑い声】.jpg</v>
      </c>
      <c r="L9541" s="9" t="s">
        <v>18120</v>
      </c>
      <c r="M9541" s="117" t="s">
        <v>27656</v>
      </c>
      <c r="N9541" s="36" t="str">
        <f t="shared" si="888"/>
        <v>▶</v>
      </c>
      <c r="O9541" s="37" t="s">
        <v>18102</v>
      </c>
      <c r="P9541" s="37">
        <v>14</v>
      </c>
      <c r="Q9541" s="37" t="s">
        <v>23</v>
      </c>
      <c r="R9541" s="9" t="str">
        <f>词典存放目录!$A$1&amp;O9541&amp;P9541&amp;Q9541</f>
        <v>F:\《自创文法查阅Excel》4.1备份\《B词汇·红宝书》\红宝书MP3分割\46 n3-わ (14).mp3</v>
      </c>
      <c r="S9541" s="38"/>
      <c r="T9541" s="56"/>
      <c r="U9541" s="56"/>
      <c r="V9541" s="30" t="str">
        <f t="shared" si="889"/>
        <v/>
      </c>
      <c r="W9541" s="29"/>
      <c r="X9541" s="9" t="s">
        <v>212</v>
      </c>
    </row>
    <row r="9542" spans="1:24" s="57" customFormat="1" ht="24">
      <c r="A9542" s="31">
        <v>10020</v>
      </c>
      <c r="B9542" s="32">
        <f t="shared" ca="1" si="886"/>
        <v>0.44080445632646414</v>
      </c>
      <c r="C9542" s="132" t="s">
        <v>17821</v>
      </c>
      <c r="D9542" s="124" t="s">
        <v>17822</v>
      </c>
      <c r="E9542" s="21"/>
      <c r="F9542" s="22"/>
      <c r="G9542" s="22"/>
      <c r="H9542" s="22"/>
      <c r="I9542" s="23"/>
      <c r="J9542" s="35" t="str">
        <f t="shared" si="887"/>
        <v>➸</v>
      </c>
      <c r="K9542" s="117" t="str">
        <f>词典存放目录!$A$1&amp;L9542&amp;M9542</f>
        <v>F:\《自创文法查阅Excel》4.1备份\《B词汇·红宝书》\红宝书15版图片\10020-わりかん【割り勘】.jpg</v>
      </c>
      <c r="L9542" s="9" t="s">
        <v>18120</v>
      </c>
      <c r="M9542" s="117" t="s">
        <v>27657</v>
      </c>
      <c r="N9542" s="36" t="str">
        <f t="shared" si="888"/>
        <v>▶</v>
      </c>
      <c r="O9542" s="37" t="s">
        <v>18102</v>
      </c>
      <c r="P9542" s="37">
        <v>15</v>
      </c>
      <c r="Q9542" s="37" t="s">
        <v>23</v>
      </c>
      <c r="R9542" s="9" t="str">
        <f>词典存放目录!$A$1&amp;O9542&amp;P9542&amp;Q9542</f>
        <v>F:\《自创文法查阅Excel》4.1备份\《B词汇·红宝书》\红宝书MP3分割\46 n3-わ (15).mp3</v>
      </c>
      <c r="S9542" s="38"/>
      <c r="T9542" s="56"/>
      <c r="U9542" s="56"/>
      <c r="V9542" s="30" t="str">
        <f t="shared" si="889"/>
        <v/>
      </c>
      <c r="W9542" s="69"/>
      <c r="X9542" s="9" t="s">
        <v>212</v>
      </c>
    </row>
    <row r="9543" spans="1:24" s="57" customFormat="1" ht="24">
      <c r="A9543" s="31">
        <v>10021</v>
      </c>
      <c r="B9543" s="32">
        <f t="shared" ca="1" si="886"/>
        <v>0.78821068474366451</v>
      </c>
      <c r="C9543" s="132" t="s">
        <v>17823</v>
      </c>
      <c r="D9543" s="124" t="s">
        <v>17824</v>
      </c>
      <c r="E9543" s="21"/>
      <c r="F9543" s="22"/>
      <c r="G9543" s="22"/>
      <c r="H9543" s="22"/>
      <c r="I9543" s="23"/>
      <c r="J9543" s="35" t="str">
        <f t="shared" si="887"/>
        <v>➸</v>
      </c>
      <c r="K9543" s="117" t="str">
        <f>词典存放目录!$A$1&amp;L9543&amp;M9543</f>
        <v>F:\《自创文法查阅Excel》4.1备份\《B词汇·红宝书》\红宝书15版图片\10021-わりに【割りに】.jpg</v>
      </c>
      <c r="L9543" s="9" t="s">
        <v>18120</v>
      </c>
      <c r="M9543" s="117" t="s">
        <v>27658</v>
      </c>
      <c r="N9543" s="36" t="str">
        <f t="shared" si="888"/>
        <v>▶</v>
      </c>
      <c r="O9543" s="37" t="s">
        <v>18102</v>
      </c>
      <c r="P9543" s="37">
        <v>16</v>
      </c>
      <c r="Q9543" s="37" t="s">
        <v>23</v>
      </c>
      <c r="R9543" s="9" t="str">
        <f>词典存放目录!$A$1&amp;O9543&amp;P9543&amp;Q9543</f>
        <v>F:\《自创文法查阅Excel》4.1备份\《B词汇·红宝书》\红宝书MP3分割\46 n3-わ (16).mp3</v>
      </c>
      <c r="S9543" s="38"/>
      <c r="T9543" s="56"/>
      <c r="U9543" s="56"/>
      <c r="V9543" s="30" t="str">
        <f t="shared" si="889"/>
        <v/>
      </c>
      <c r="W9543" s="69"/>
      <c r="X9543" s="9" t="s">
        <v>212</v>
      </c>
    </row>
    <row r="9544" spans="1:24" s="57" customFormat="1" ht="24">
      <c r="A9544" s="31">
        <v>10022</v>
      </c>
      <c r="B9544" s="32">
        <f t="shared" ca="1" si="886"/>
        <v>0.89054786154321464</v>
      </c>
      <c r="C9544" s="132" t="s">
        <v>17825</v>
      </c>
      <c r="D9544" s="124" t="s">
        <v>17826</v>
      </c>
      <c r="E9544" s="21"/>
      <c r="F9544" s="22"/>
      <c r="G9544" s="22"/>
      <c r="H9544" s="22"/>
      <c r="I9544" s="23"/>
      <c r="J9544" s="35" t="str">
        <f t="shared" si="887"/>
        <v>➸</v>
      </c>
      <c r="K9544" s="117" t="str">
        <f>词典存放目录!$A$1&amp;L9544&amp;M9544</f>
        <v>F:\《自创文法查阅Excel》4.1备份\《B词汇·红宝书》\红宝书15版图片\10022-わりびき【割引】.jpg</v>
      </c>
      <c r="L9544" s="9" t="s">
        <v>18120</v>
      </c>
      <c r="M9544" s="117" t="s">
        <v>27659</v>
      </c>
      <c r="N9544" s="36" t="str">
        <f t="shared" si="888"/>
        <v>▶</v>
      </c>
      <c r="O9544" s="37" t="s">
        <v>18102</v>
      </c>
      <c r="P9544" s="37">
        <v>17</v>
      </c>
      <c r="Q9544" s="37" t="s">
        <v>23</v>
      </c>
      <c r="R9544" s="9" t="str">
        <f>词典存放目录!$A$1&amp;O9544&amp;P9544&amp;Q9544</f>
        <v>F:\《自创文法查阅Excel》4.1备份\《B词汇·红宝书》\红宝书MP3分割\46 n3-わ (17).mp3</v>
      </c>
      <c r="S9544" s="38"/>
      <c r="T9544" s="56"/>
      <c r="U9544" s="56"/>
      <c r="V9544" s="30" t="str">
        <f t="shared" si="889"/>
        <v/>
      </c>
      <c r="W9544" s="69"/>
      <c r="X9544" s="9" t="s">
        <v>212</v>
      </c>
    </row>
    <row r="9545" spans="1:24" s="57" customFormat="1" ht="24">
      <c r="A9545" s="31">
        <v>10023</v>
      </c>
      <c r="B9545" s="32">
        <f t="shared" ca="1" si="886"/>
        <v>0.43861591001013089</v>
      </c>
      <c r="C9545" s="132" t="s">
        <v>17827</v>
      </c>
      <c r="D9545" s="124" t="s">
        <v>17828</v>
      </c>
      <c r="E9545" s="21"/>
      <c r="F9545" s="22"/>
      <c r="G9545" s="22"/>
      <c r="H9545" s="22"/>
      <c r="I9545" s="23"/>
      <c r="J9545" s="35" t="str">
        <f t="shared" si="887"/>
        <v>➸</v>
      </c>
      <c r="K9545" s="117" t="str">
        <f>词典存放目录!$A$1&amp;L9545&amp;M9545</f>
        <v>F:\《自创文法查阅Excel》4.1备份\《B词汇·红宝书》\红宝书15版图片\10023-わるくち【悪口】.jpg</v>
      </c>
      <c r="L9545" s="9" t="s">
        <v>18120</v>
      </c>
      <c r="M9545" s="117" t="s">
        <v>27660</v>
      </c>
      <c r="N9545" s="36" t="str">
        <f t="shared" si="888"/>
        <v>▶</v>
      </c>
      <c r="O9545" s="37" t="s">
        <v>18102</v>
      </c>
      <c r="P9545" s="37">
        <v>18</v>
      </c>
      <c r="Q9545" s="37" t="s">
        <v>23</v>
      </c>
      <c r="R9545" s="9" t="str">
        <f>词典存放目录!$A$1&amp;O9545&amp;P9545&amp;Q9545</f>
        <v>F:\《自创文法查阅Excel》4.1备份\《B词汇·红宝书》\红宝书MP3分割\46 n3-わ (18).mp3</v>
      </c>
      <c r="S9545" s="38"/>
      <c r="T9545" s="56"/>
      <c r="U9545" s="56"/>
      <c r="V9545" s="30" t="str">
        <f t="shared" si="889"/>
        <v/>
      </c>
      <c r="W9545" s="29"/>
      <c r="X9545" s="9" t="s">
        <v>212</v>
      </c>
    </row>
    <row r="9546" spans="1:24" s="57" customFormat="1" ht="24">
      <c r="A9546" s="31">
        <v>10024</v>
      </c>
      <c r="B9546" s="32">
        <f t="shared" ca="1" si="886"/>
        <v>0.33858722000708386</v>
      </c>
      <c r="C9546" s="132" t="s">
        <v>17829</v>
      </c>
      <c r="D9546" s="124" t="s">
        <v>17830</v>
      </c>
      <c r="E9546" s="21"/>
      <c r="F9546" s="22"/>
      <c r="G9546" s="22"/>
      <c r="H9546" s="22"/>
      <c r="I9546" s="23"/>
      <c r="J9546" s="35" t="str">
        <f t="shared" si="887"/>
        <v>➸</v>
      </c>
      <c r="K9546" s="117" t="str">
        <f>词典存放目录!$A$1&amp;L9546&amp;M9546</f>
        <v>F:\《自创文法查阅Excel》4.1备份\《B词汇·红宝书》\红宝书15版图片\10024-わるもの【悪者】.jpg</v>
      </c>
      <c r="L9546" s="9" t="s">
        <v>18120</v>
      </c>
      <c r="M9546" s="117" t="s">
        <v>27661</v>
      </c>
      <c r="N9546" s="36" t="str">
        <f t="shared" si="888"/>
        <v>▶</v>
      </c>
      <c r="O9546" s="37" t="s">
        <v>18102</v>
      </c>
      <c r="P9546" s="37">
        <v>19</v>
      </c>
      <c r="Q9546" s="37" t="s">
        <v>23</v>
      </c>
      <c r="R9546" s="9" t="str">
        <f>词典存放目录!$A$1&amp;O9546&amp;P9546&amp;Q9546</f>
        <v>F:\《自创文法查阅Excel》4.1备份\《B词汇·红宝书》\红宝书MP3分割\46 n3-わ (19).mp3</v>
      </c>
      <c r="S9546" s="38"/>
      <c r="T9546" s="56"/>
      <c r="U9546" s="56"/>
      <c r="V9546" s="30" t="str">
        <f t="shared" si="889"/>
        <v/>
      </c>
      <c r="W9546" s="29"/>
      <c r="X9546" s="9" t="s">
        <v>212</v>
      </c>
    </row>
    <row r="9547" spans="1:24" s="57" customFormat="1" ht="24">
      <c r="A9547" s="31">
        <v>10025</v>
      </c>
      <c r="B9547" s="32">
        <f t="shared" ca="1" si="886"/>
        <v>0.44957206193128119</v>
      </c>
      <c r="C9547" s="132" t="s">
        <v>17831</v>
      </c>
      <c r="D9547" s="124" t="s">
        <v>17832</v>
      </c>
      <c r="E9547" s="21"/>
      <c r="F9547" s="22"/>
      <c r="G9547" s="41" t="s">
        <v>99</v>
      </c>
      <c r="H9547" s="22" t="s">
        <v>159</v>
      </c>
      <c r="I9547" s="23"/>
      <c r="J9547" s="35" t="str">
        <f t="shared" si="887"/>
        <v>➸</v>
      </c>
      <c r="K9547" s="117" t="str">
        <f>词典存放目录!$A$1&amp;L9547&amp;M9547</f>
        <v>F:\《自创文法查阅Excel》4.1备份\《B词汇·红宝书》\红宝书15版图片\10025-われわれ【我々】.jpg</v>
      </c>
      <c r="L9547" s="9" t="s">
        <v>18120</v>
      </c>
      <c r="M9547" s="117" t="s">
        <v>27662</v>
      </c>
      <c r="N9547" s="36" t="str">
        <f t="shared" si="888"/>
        <v>▶</v>
      </c>
      <c r="O9547" s="37" t="s">
        <v>18102</v>
      </c>
      <c r="P9547" s="37">
        <v>20</v>
      </c>
      <c r="Q9547" s="37" t="s">
        <v>23</v>
      </c>
      <c r="R9547" s="9" t="str">
        <f>词典存放目录!$A$1&amp;O9547&amp;P9547&amp;Q9547</f>
        <v>F:\《自创文法查阅Excel》4.1备份\《B词汇·红宝书》\红宝书MP3分割\46 n3-わ (20).mp3</v>
      </c>
      <c r="S9547" s="38"/>
      <c r="T9547" s="56"/>
      <c r="U9547" s="56"/>
      <c r="V9547" s="30" t="str">
        <f t="shared" si="889"/>
        <v/>
      </c>
      <c r="W9547" s="29"/>
      <c r="X9547" s="9" t="s">
        <v>212</v>
      </c>
    </row>
    <row r="9548" spans="1:24" s="57" customFormat="1" ht="24">
      <c r="A9548" s="31">
        <v>10026</v>
      </c>
      <c r="B9548" s="32">
        <f t="shared" ca="1" si="886"/>
        <v>0.13915914329777312</v>
      </c>
      <c r="C9548" s="132" t="s">
        <v>17833</v>
      </c>
      <c r="D9548" s="124" t="s">
        <v>17834</v>
      </c>
      <c r="E9548" s="21"/>
      <c r="F9548" s="22"/>
      <c r="G9548" s="22"/>
      <c r="H9548" s="22"/>
      <c r="I9548" s="23"/>
      <c r="J9548" s="35" t="str">
        <f t="shared" si="887"/>
        <v>➸</v>
      </c>
      <c r="K9548" s="117" t="str">
        <f>词典存放目录!$A$1&amp;L9548&amp;M9548</f>
        <v>F:\《自创文法查阅Excel》4.1备份\《B词汇·红宝书》\红宝书15版图片\10026-ワンピース【one-piece】.jpg</v>
      </c>
      <c r="L9548" s="9" t="s">
        <v>18120</v>
      </c>
      <c r="M9548" s="117" t="s">
        <v>27663</v>
      </c>
      <c r="N9548" s="36" t="str">
        <f t="shared" si="888"/>
        <v>▶</v>
      </c>
      <c r="O9548" s="37" t="s">
        <v>18102</v>
      </c>
      <c r="P9548" s="37">
        <v>21</v>
      </c>
      <c r="Q9548" s="37" t="s">
        <v>23</v>
      </c>
      <c r="R9548" s="9" t="str">
        <f>词典存放目录!$A$1&amp;O9548&amp;P9548&amp;Q9548</f>
        <v>F:\《自创文法查阅Excel》4.1备份\《B词汇·红宝书》\红宝书MP3分割\46 n3-わ (21).mp3</v>
      </c>
      <c r="S9548" s="38"/>
      <c r="T9548" s="56"/>
      <c r="U9548" s="56"/>
      <c r="V9548" s="30" t="str">
        <f t="shared" si="889"/>
        <v/>
      </c>
      <c r="W9548" s="29"/>
      <c r="X9548" s="9" t="s">
        <v>212</v>
      </c>
    </row>
    <row r="9549" spans="1:24" s="57" customFormat="1" ht="24">
      <c r="A9549" s="31">
        <v>10027</v>
      </c>
      <c r="B9549" s="32">
        <f t="shared" ca="1" si="886"/>
        <v>0.54644597250725413</v>
      </c>
      <c r="C9549" s="133" t="s">
        <v>315</v>
      </c>
      <c r="D9549" s="126" t="s">
        <v>17835</v>
      </c>
      <c r="E9549" s="21"/>
      <c r="F9549" s="22"/>
      <c r="G9549" s="22"/>
      <c r="H9549" s="22"/>
      <c r="I9549" s="23"/>
      <c r="J9549" s="35" t="str">
        <f t="shared" si="887"/>
        <v>➸</v>
      </c>
      <c r="K9549" s="117" t="str">
        <f>词典存放目录!$A$1&amp;L9549&amp;M9549</f>
        <v>F:\《自创文法查阅Excel》4.1备份\《B词汇·红宝书》\红宝书15版图片\10027-わ【輪】.jpg</v>
      </c>
      <c r="L9549" s="9" t="s">
        <v>18120</v>
      </c>
      <c r="M9549" s="117" t="s">
        <v>27664</v>
      </c>
      <c r="N9549" s="36" t="str">
        <f t="shared" si="888"/>
        <v>▶</v>
      </c>
      <c r="O9549" s="37" t="s">
        <v>18103</v>
      </c>
      <c r="P9549" s="37">
        <v>1</v>
      </c>
      <c r="Q9549" s="37" t="s">
        <v>23</v>
      </c>
      <c r="R9549" s="9" t="str">
        <f>词典存放目录!$A$1&amp;O9549&amp;P9549&amp;Q9549</f>
        <v>F:\《自创文法查阅Excel》4.1备份\《B词汇·红宝书》\红宝书MP3分割\46 n2-わ (1).mp3</v>
      </c>
      <c r="S9549" s="38"/>
      <c r="T9549" s="56"/>
      <c r="U9549" s="56"/>
      <c r="V9549" s="30" t="str">
        <f t="shared" si="889"/>
        <v/>
      </c>
      <c r="W9549" s="29"/>
      <c r="X9549" s="9" t="s">
        <v>329</v>
      </c>
    </row>
    <row r="9550" spans="1:24" s="57" customFormat="1" ht="24">
      <c r="A9550" s="31">
        <v>10029</v>
      </c>
      <c r="B9550" s="32">
        <f t="shared" ca="1" si="886"/>
        <v>0.85126126175040207</v>
      </c>
      <c r="C9550" s="133" t="s">
        <v>17836</v>
      </c>
      <c r="D9550" s="126" t="s">
        <v>17837</v>
      </c>
      <c r="E9550" s="21" t="s">
        <v>32</v>
      </c>
      <c r="F9550" s="22"/>
      <c r="G9550" s="41"/>
      <c r="H9550" s="22" t="s">
        <v>159</v>
      </c>
      <c r="I9550" s="23"/>
      <c r="J9550" s="35" t="str">
        <f t="shared" si="887"/>
        <v>➸</v>
      </c>
      <c r="K9550" s="117" t="str">
        <f>词典存放目录!$A$1&amp;L9550&amp;M9550</f>
        <v>F:\《自创文法查阅Excel》4.1备份\《B词汇·红宝书》\红宝书15版图片\10029-わかわかしい【若々しい】.jpg</v>
      </c>
      <c r="L9550" s="9" t="s">
        <v>18120</v>
      </c>
      <c r="M9550" s="117" t="s">
        <v>27665</v>
      </c>
      <c r="N9550" s="36" t="str">
        <f t="shared" si="888"/>
        <v>▶</v>
      </c>
      <c r="O9550" s="37" t="s">
        <v>18103</v>
      </c>
      <c r="P9550" s="37">
        <v>3</v>
      </c>
      <c r="Q9550" s="37" t="s">
        <v>23</v>
      </c>
      <c r="R9550" s="9" t="str">
        <f>词典存放目录!$A$1&amp;O9550&amp;P9550&amp;Q9550</f>
        <v>F:\《自创文法查阅Excel》4.1备份\《B词汇·红宝书》\红宝书MP3分割\46 n2-わ (3).mp3</v>
      </c>
      <c r="S9550" s="38"/>
      <c r="T9550" s="56"/>
      <c r="U9550" s="56"/>
      <c r="V9550" s="30" t="str">
        <f t="shared" si="889"/>
        <v/>
      </c>
      <c r="W9550" s="29"/>
      <c r="X9550" s="9" t="s">
        <v>329</v>
      </c>
    </row>
    <row r="9551" spans="1:24" s="57" customFormat="1" ht="24">
      <c r="A9551" s="31">
        <v>10032</v>
      </c>
      <c r="B9551" s="32">
        <f t="shared" ca="1" si="886"/>
        <v>0.83377710372458569</v>
      </c>
      <c r="C9551" s="133" t="s">
        <v>17773</v>
      </c>
      <c r="D9551" s="126" t="s">
        <v>17838</v>
      </c>
      <c r="E9551" s="21"/>
      <c r="F9551" s="22"/>
      <c r="G9551" s="22"/>
      <c r="H9551" s="22"/>
      <c r="I9551" s="23"/>
      <c r="J9551" s="35" t="str">
        <f t="shared" si="887"/>
        <v>➸</v>
      </c>
      <c r="K9551" s="117" t="str">
        <f>词典存放目录!$A$1&amp;L9551&amp;M9551</f>
        <v>F:\《自创文法查阅Excel》4.1备份\《B词汇·红宝书》\红宝书15版图片\10032-わく【湧く】.jpg</v>
      </c>
      <c r="L9551" s="9" t="s">
        <v>18120</v>
      </c>
      <c r="M9551" s="117" t="s">
        <v>27666</v>
      </c>
      <c r="N9551" s="36" t="str">
        <f t="shared" si="888"/>
        <v>▶</v>
      </c>
      <c r="O9551" s="37" t="s">
        <v>18103</v>
      </c>
      <c r="P9551" s="37">
        <v>6</v>
      </c>
      <c r="Q9551" s="37" t="s">
        <v>23</v>
      </c>
      <c r="R9551" s="9" t="str">
        <f>词典存放目录!$A$1&amp;O9551&amp;P9551&amp;Q9551</f>
        <v>F:\《自创文法查阅Excel》4.1备份\《B词汇·红宝书》\红宝书MP3分割\46 n2-わ (6).mp3</v>
      </c>
      <c r="S9551" s="38"/>
      <c r="T9551" s="56"/>
      <c r="U9551" s="56"/>
      <c r="V9551" s="30" t="str">
        <f t="shared" si="889"/>
        <v/>
      </c>
      <c r="W9551" s="29"/>
      <c r="X9551" s="9" t="s">
        <v>329</v>
      </c>
    </row>
    <row r="9552" spans="1:24" s="57" customFormat="1" ht="24">
      <c r="A9552" s="31">
        <v>10033</v>
      </c>
      <c r="B9552" s="32">
        <f t="shared" ca="1" si="886"/>
        <v>0.13945928434219446</v>
      </c>
      <c r="C9552" s="133" t="s">
        <v>17839</v>
      </c>
      <c r="D9552" s="126" t="s">
        <v>17840</v>
      </c>
      <c r="E9552" s="21"/>
      <c r="F9552" s="22"/>
      <c r="G9552" s="22"/>
      <c r="H9552" s="22"/>
      <c r="I9552" s="23"/>
      <c r="J9552" s="35" t="str">
        <f t="shared" si="887"/>
        <v>➸</v>
      </c>
      <c r="K9552" s="117" t="str">
        <f>词典存放目录!$A$1&amp;L9552&amp;M9552</f>
        <v>F:\《自创文法查阅Excel》4.1备份\《B词汇·红宝书》\红宝书15版图片\10033-わざ【技】.jpg</v>
      </c>
      <c r="L9552" s="9" t="s">
        <v>18120</v>
      </c>
      <c r="M9552" s="117" t="s">
        <v>27667</v>
      </c>
      <c r="N9552" s="36" t="str">
        <f t="shared" si="888"/>
        <v>▶</v>
      </c>
      <c r="O9552" s="37" t="s">
        <v>18103</v>
      </c>
      <c r="P9552" s="37">
        <v>7</v>
      </c>
      <c r="Q9552" s="37" t="s">
        <v>23</v>
      </c>
      <c r="R9552" s="9" t="str">
        <f>词典存放目录!$A$1&amp;O9552&amp;P9552&amp;Q9552</f>
        <v>F:\《自创文法查阅Excel》4.1备份\《B词汇·红宝书》\红宝书MP3分割\46 n2-わ (7).mp3</v>
      </c>
      <c r="S9552" s="38"/>
      <c r="T9552" s="56"/>
      <c r="U9552" s="56"/>
      <c r="V9552" s="30" t="str">
        <f t="shared" si="889"/>
        <v/>
      </c>
      <c r="W9552" s="29"/>
      <c r="X9552" s="9" t="s">
        <v>329</v>
      </c>
    </row>
    <row r="9553" spans="1:24" s="57" customFormat="1" ht="24">
      <c r="A9553" s="31">
        <v>10034</v>
      </c>
      <c r="B9553" s="32">
        <f t="shared" ca="1" si="886"/>
        <v>7.19993531414026E-2</v>
      </c>
      <c r="C9553" s="133" t="s">
        <v>17841</v>
      </c>
      <c r="D9553" s="126" t="s">
        <v>17842</v>
      </c>
      <c r="E9553" s="21"/>
      <c r="F9553" s="22"/>
      <c r="G9553" s="22"/>
      <c r="H9553" s="22"/>
      <c r="I9553" s="23"/>
      <c r="J9553" s="35" t="str">
        <f t="shared" si="887"/>
        <v>➸</v>
      </c>
      <c r="K9553" s="117" t="str">
        <f>词典存放目录!$A$1&amp;L9553&amp;M9553</f>
        <v>F:\《自创文法查阅Excel》4.1备份\《B词汇·红宝书》\红宝书15版图片\10034-わざわい【災い】.jpg</v>
      </c>
      <c r="L9553" s="9" t="s">
        <v>18120</v>
      </c>
      <c r="M9553" s="117" t="s">
        <v>27668</v>
      </c>
      <c r="N9553" s="36" t="str">
        <f t="shared" si="888"/>
        <v>▶</v>
      </c>
      <c r="O9553" s="37" t="s">
        <v>18103</v>
      </c>
      <c r="P9553" s="37">
        <v>8</v>
      </c>
      <c r="Q9553" s="37" t="s">
        <v>23</v>
      </c>
      <c r="R9553" s="9" t="str">
        <f>词典存放目录!$A$1&amp;O9553&amp;P9553&amp;Q9553</f>
        <v>F:\《自创文法查阅Excel》4.1备份\《B词汇·红宝书》\红宝书MP3分割\46 n2-わ (8).mp3</v>
      </c>
      <c r="S9553" s="38"/>
      <c r="T9553" s="56"/>
      <c r="U9553" s="56"/>
      <c r="V9553" s="30" t="str">
        <f t="shared" si="889"/>
        <v/>
      </c>
      <c r="W9553" s="29"/>
      <c r="X9553" s="9" t="s">
        <v>329</v>
      </c>
    </row>
    <row r="9554" spans="1:24" s="57" customFormat="1" ht="24">
      <c r="A9554" s="31">
        <v>10035</v>
      </c>
      <c r="B9554" s="32">
        <f t="shared" ca="1" si="886"/>
        <v>0.41280570641505021</v>
      </c>
      <c r="C9554" s="133" t="s">
        <v>17843</v>
      </c>
      <c r="D9554" s="126" t="s">
        <v>17844</v>
      </c>
      <c r="E9554" s="21"/>
      <c r="F9554" s="22"/>
      <c r="G9554" s="22"/>
      <c r="H9554" s="22"/>
      <c r="I9554" s="23"/>
      <c r="J9554" s="35" t="str">
        <f t="shared" si="887"/>
        <v>➸</v>
      </c>
      <c r="K9554" s="117" t="str">
        <f>词典存放目录!$A$1&amp;L9554&amp;M9554</f>
        <v>F:\《自创文法查阅Excel》4.1备份\《B词汇·红宝书》\红宝书15版图片\10035-わずか【僅か】.jpg</v>
      </c>
      <c r="L9554" s="9" t="s">
        <v>18120</v>
      </c>
      <c r="M9554" s="117" t="s">
        <v>27669</v>
      </c>
      <c r="N9554" s="36" t="str">
        <f t="shared" si="888"/>
        <v>▶</v>
      </c>
      <c r="O9554" s="37" t="s">
        <v>18103</v>
      </c>
      <c r="P9554" s="37">
        <v>9</v>
      </c>
      <c r="Q9554" s="37" t="s">
        <v>23</v>
      </c>
      <c r="R9554" s="9" t="str">
        <f>词典存放目录!$A$1&amp;O9554&amp;P9554&amp;Q9554</f>
        <v>F:\《自创文法查阅Excel》4.1备份\《B词汇·红宝书》\红宝书MP3分割\46 n2-わ (9).mp3</v>
      </c>
      <c r="S9554" s="38"/>
      <c r="T9554" s="56"/>
      <c r="U9554" s="56"/>
      <c r="V9554" s="30" t="str">
        <f t="shared" si="889"/>
        <v/>
      </c>
      <c r="W9554" s="29"/>
      <c r="X9554" s="9" t="s">
        <v>329</v>
      </c>
    </row>
    <row r="9555" spans="1:24" s="57" customFormat="1" ht="24">
      <c r="A9555" s="31">
        <v>10036</v>
      </c>
      <c r="B9555" s="32">
        <f t="shared" ca="1" si="886"/>
        <v>0.90598776405049097</v>
      </c>
      <c r="C9555" s="133" t="s">
        <v>17845</v>
      </c>
      <c r="D9555" s="126" t="s">
        <v>16268</v>
      </c>
      <c r="E9555" s="21"/>
      <c r="F9555" s="22"/>
      <c r="G9555" s="22"/>
      <c r="H9555" s="22"/>
      <c r="I9555" s="23"/>
      <c r="J9555" s="35" t="str">
        <f t="shared" si="887"/>
        <v>➸</v>
      </c>
      <c r="K9555" s="117" t="str">
        <f>词典存放目录!$A$1&amp;L9555&amp;M9555</f>
        <v>F:\《自创文法查阅Excel》4.1备份\《B词汇·红宝书》\红宝书15版图片\10036-わた【綿】.jpg</v>
      </c>
      <c r="L9555" s="9" t="s">
        <v>18120</v>
      </c>
      <c r="M9555" s="117" t="s">
        <v>27670</v>
      </c>
      <c r="N9555" s="36" t="str">
        <f t="shared" si="888"/>
        <v>▶</v>
      </c>
      <c r="O9555" s="37" t="s">
        <v>18103</v>
      </c>
      <c r="P9555" s="37">
        <v>10</v>
      </c>
      <c r="Q9555" s="37" t="s">
        <v>23</v>
      </c>
      <c r="R9555" s="9" t="str">
        <f>词典存放目录!$A$1&amp;O9555&amp;P9555&amp;Q9555</f>
        <v>F:\《自创文法查阅Excel》4.1备份\《B词汇·红宝书》\红宝书MP3分割\46 n2-わ (10).mp3</v>
      </c>
      <c r="S9555" s="38"/>
      <c r="T9555" s="56"/>
      <c r="U9555" s="56"/>
      <c r="V9555" s="30" t="str">
        <f t="shared" si="889"/>
        <v/>
      </c>
      <c r="W9555" s="29"/>
      <c r="X9555" s="9" t="s">
        <v>329</v>
      </c>
    </row>
    <row r="9556" spans="1:24" s="57" customFormat="1" ht="24">
      <c r="A9556" s="31">
        <v>10037</v>
      </c>
      <c r="B9556" s="32">
        <f t="shared" ca="1" si="886"/>
        <v>0.14773485084561933</v>
      </c>
      <c r="C9556" s="133" t="s">
        <v>17846</v>
      </c>
      <c r="D9556" s="126" t="s">
        <v>17847</v>
      </c>
      <c r="E9556" s="21"/>
      <c r="F9556" s="22"/>
      <c r="G9556" s="22"/>
      <c r="H9556" s="22"/>
      <c r="I9556" s="23"/>
      <c r="J9556" s="35" t="str">
        <f t="shared" si="887"/>
        <v>➸</v>
      </c>
      <c r="K9556" s="117" t="str">
        <f>词典存放目录!$A$1&amp;L9556&amp;M9556</f>
        <v>F:\《自创文法查阅Excel》4.1备份\《B词汇·红宝书》\红宝书15版图片\10037-わび【侘び】.jpg</v>
      </c>
      <c r="L9556" s="9" t="s">
        <v>18120</v>
      </c>
      <c r="M9556" s="117" t="s">
        <v>27671</v>
      </c>
      <c r="N9556" s="36" t="str">
        <f t="shared" si="888"/>
        <v>▶</v>
      </c>
      <c r="O9556" s="37" t="s">
        <v>18103</v>
      </c>
      <c r="P9556" s="37">
        <v>11</v>
      </c>
      <c r="Q9556" s="37" t="s">
        <v>23</v>
      </c>
      <c r="R9556" s="9" t="str">
        <f>词典存放目录!$A$1&amp;O9556&amp;P9556&amp;Q9556</f>
        <v>F:\《自创文法查阅Excel》4.1备份\《B词汇·红宝书》\红宝书MP3分割\46 n2-わ (11).mp3</v>
      </c>
      <c r="S9556" s="38"/>
      <c r="T9556" s="56"/>
      <c r="U9556" s="56"/>
      <c r="V9556" s="30" t="str">
        <f t="shared" si="889"/>
        <v/>
      </c>
      <c r="W9556" s="29"/>
      <c r="X9556" s="9" t="s">
        <v>329</v>
      </c>
    </row>
    <row r="9557" spans="1:24" s="57" customFormat="1" ht="24">
      <c r="A9557" s="31">
        <v>10038</v>
      </c>
      <c r="B9557" s="32">
        <f t="shared" ca="1" si="886"/>
        <v>0.63362893589115776</v>
      </c>
      <c r="C9557" s="133" t="s">
        <v>17848</v>
      </c>
      <c r="D9557" s="126" t="s">
        <v>17849</v>
      </c>
      <c r="E9557" s="21"/>
      <c r="F9557" s="22"/>
      <c r="G9557" s="22"/>
      <c r="H9557" s="22"/>
      <c r="I9557" s="23"/>
      <c r="J9557" s="35" t="str">
        <f t="shared" si="887"/>
        <v>➸</v>
      </c>
      <c r="K9557" s="117" t="str">
        <f>词典存放目录!$A$1&amp;L9557&amp;M9557</f>
        <v>F:\《自创文法查阅Excel》4.1备份\《B词汇·红宝书》\红宝书15版图片\10038-わびる【詫びる】.jpg</v>
      </c>
      <c r="L9557" s="9" t="s">
        <v>18120</v>
      </c>
      <c r="M9557" s="117" t="s">
        <v>27672</v>
      </c>
      <c r="N9557" s="36" t="str">
        <f t="shared" si="888"/>
        <v>▶</v>
      </c>
      <c r="O9557" s="37" t="s">
        <v>18103</v>
      </c>
      <c r="P9557" s="37">
        <v>12</v>
      </c>
      <c r="Q9557" s="37" t="s">
        <v>23</v>
      </c>
      <c r="R9557" s="9" t="str">
        <f>词典存放目录!$A$1&amp;O9557&amp;P9557&amp;Q9557</f>
        <v>F:\《自创文法查阅Excel》4.1备份\《B词汇·红宝书》\红宝书MP3分割\46 n2-わ (12).mp3</v>
      </c>
      <c r="S9557" s="38"/>
      <c r="T9557" s="56"/>
      <c r="U9557" s="56"/>
      <c r="V9557" s="30" t="str">
        <f t="shared" si="889"/>
        <v/>
      </c>
      <c r="W9557" s="29"/>
      <c r="X9557" s="9" t="s">
        <v>329</v>
      </c>
    </row>
    <row r="9558" spans="1:24" s="57" customFormat="1" ht="24">
      <c r="A9558" s="31">
        <v>10040</v>
      </c>
      <c r="B9558" s="32">
        <f t="shared" ca="1" si="886"/>
        <v>0.8776269908208626</v>
      </c>
      <c r="C9558" s="133" t="s">
        <v>17850</v>
      </c>
      <c r="D9558" s="126" t="s">
        <v>17851</v>
      </c>
      <c r="E9558" s="21"/>
      <c r="F9558" s="22"/>
      <c r="G9558" s="22"/>
      <c r="H9558" s="22"/>
      <c r="I9558" s="23"/>
      <c r="J9558" s="35" t="str">
        <f t="shared" si="887"/>
        <v>➸</v>
      </c>
      <c r="K9558" s="117" t="str">
        <f>词典存放目录!$A$1&amp;L9558&amp;M9558</f>
        <v>F:\《自创文法查阅Excel》4.1备份\《B词汇·红宝书》\红宝书15版图片\10040-わりと【割と】.jpg</v>
      </c>
      <c r="L9558" s="9" t="s">
        <v>18120</v>
      </c>
      <c r="M9558" s="117" t="s">
        <v>27673</v>
      </c>
      <c r="N9558" s="36" t="str">
        <f t="shared" si="888"/>
        <v>▶</v>
      </c>
      <c r="O9558" s="37" t="s">
        <v>18103</v>
      </c>
      <c r="P9558" s="37">
        <v>14</v>
      </c>
      <c r="Q9558" s="37" t="s">
        <v>23</v>
      </c>
      <c r="R9558" s="9" t="str">
        <f>词典存放目录!$A$1&amp;O9558&amp;P9558&amp;Q9558</f>
        <v>F:\《自创文法查阅Excel》4.1备份\《B词汇·红宝书》\红宝书MP3分割\46 n2-わ (14).mp3</v>
      </c>
      <c r="S9558" s="38"/>
      <c r="T9558" s="56"/>
      <c r="U9558" s="56"/>
      <c r="V9558" s="30"/>
      <c r="W9558" s="69"/>
      <c r="X9558" s="9" t="s">
        <v>329</v>
      </c>
    </row>
    <row r="9559" spans="1:24" s="57" customFormat="1" ht="24">
      <c r="A9559" s="31">
        <v>10041</v>
      </c>
      <c r="B9559" s="32">
        <f t="shared" ca="1" si="886"/>
        <v>0.31524766055223996</v>
      </c>
      <c r="C9559" s="133" t="s">
        <v>17852</v>
      </c>
      <c r="D9559" s="126" t="s">
        <v>17853</v>
      </c>
      <c r="E9559" s="21"/>
      <c r="F9559" s="22"/>
      <c r="G9559" s="22"/>
      <c r="H9559" s="22"/>
      <c r="I9559" s="23"/>
      <c r="J9559" s="35" t="str">
        <f t="shared" si="887"/>
        <v>➸</v>
      </c>
      <c r="K9559" s="117" t="str">
        <f>词典存放目录!$A$1&amp;L9559&amp;M9559</f>
        <v>F:\《自创文法查阅Excel》4.1备份\《B词汇·红宝书》\红宝书15版图片\10041-わりびく【割り引く】.jpg</v>
      </c>
      <c r="L9559" s="9" t="s">
        <v>18120</v>
      </c>
      <c r="M9559" s="117" t="s">
        <v>27674</v>
      </c>
      <c r="N9559" s="36" t="str">
        <f t="shared" si="888"/>
        <v>▶</v>
      </c>
      <c r="O9559" s="37" t="s">
        <v>18103</v>
      </c>
      <c r="P9559" s="37">
        <v>15</v>
      </c>
      <c r="Q9559" s="37" t="s">
        <v>23</v>
      </c>
      <c r="R9559" s="9" t="str">
        <f>词典存放目录!$A$1&amp;O9559&amp;P9559&amp;Q9559</f>
        <v>F:\《自创文法查阅Excel》4.1备份\《B词汇·红宝书》\红宝书MP3分割\46 n2-わ (15).mp3</v>
      </c>
      <c r="S9559" s="38"/>
      <c r="T9559" s="56"/>
      <c r="U9559" s="56"/>
      <c r="V9559" s="30" t="str">
        <f>IF(COUNTA(S9559:U9559)=0,"",COUNTIF(S9559:U9559,"0")/COUNTA(S9559:U9559))</f>
        <v/>
      </c>
      <c r="W9559" s="69"/>
      <c r="X9559" s="9" t="s">
        <v>329</v>
      </c>
    </row>
    <row r="9560" spans="1:24" s="57" customFormat="1" ht="24">
      <c r="A9560" s="31">
        <v>10043</v>
      </c>
      <c r="B9560" s="32">
        <f t="shared" ca="1" si="886"/>
        <v>0.2229428883662965</v>
      </c>
      <c r="C9560" s="134" t="s">
        <v>17854</v>
      </c>
      <c r="D9560" s="128" t="s">
        <v>17855</v>
      </c>
      <c r="E9560" s="21"/>
      <c r="F9560" s="22"/>
      <c r="G9560" s="22"/>
      <c r="H9560" s="22"/>
      <c r="I9560" s="23"/>
      <c r="J9560" s="35" t="str">
        <f t="shared" si="887"/>
        <v>➸</v>
      </c>
      <c r="K9560" s="117" t="str">
        <f>词典存放目录!$A$1&amp;L9560&amp;M9560</f>
        <v>F:\《自创文法查阅Excel》4.1备份\《B词汇·红宝书》\红宝书15版图片\10043-わきあがる【沸き上がる】.jpg</v>
      </c>
      <c r="L9560" s="9" t="s">
        <v>18120</v>
      </c>
      <c r="M9560" s="117" t="s">
        <v>27675</v>
      </c>
      <c r="N9560" s="36" t="str">
        <f t="shared" si="888"/>
        <v>▶</v>
      </c>
      <c r="O9560" s="37" t="s">
        <v>18104</v>
      </c>
      <c r="P9560" s="37">
        <v>1</v>
      </c>
      <c r="Q9560" s="37" t="s">
        <v>23</v>
      </c>
      <c r="R9560" s="9" t="str">
        <f>词典存放目录!$A$1&amp;O9560&amp;P9560&amp;Q9560</f>
        <v>F:\《自创文法查阅Excel》4.1备份\《B词汇·红宝书》\红宝书MP3分割\46 n1-わ (1).mp3</v>
      </c>
      <c r="S9560" s="38"/>
      <c r="T9560" s="56"/>
      <c r="U9560" s="56"/>
      <c r="V9560" s="30" t="str">
        <f>IF(COUNTA(S9560:U9560)=0,"",COUNTIF(S9560:U9560,"0")/COUNTA(S9560:U9560))</f>
        <v/>
      </c>
      <c r="W9560" s="29"/>
      <c r="X9560" s="9" t="s">
        <v>464</v>
      </c>
    </row>
    <row r="9561" spans="1:24" s="57" customFormat="1" ht="24">
      <c r="A9561" s="31">
        <v>10044</v>
      </c>
      <c r="B9561" s="32">
        <f t="shared" ca="1" si="886"/>
        <v>0.44999520755000166</v>
      </c>
      <c r="C9561" s="134" t="s">
        <v>17773</v>
      </c>
      <c r="D9561" s="128" t="s">
        <v>17856</v>
      </c>
      <c r="E9561" s="21"/>
      <c r="F9561" s="22"/>
      <c r="G9561" s="22"/>
      <c r="H9561" s="22"/>
      <c r="I9561" s="23"/>
      <c r="J9561" s="35" t="str">
        <f t="shared" si="887"/>
        <v>➸</v>
      </c>
      <c r="K9561" s="117" t="str">
        <f>词典存放目录!$A$1&amp;L9561&amp;M9561</f>
        <v>F:\《自创文法查阅Excel》4.1备份\《B词汇·红宝书》\红宝书15版图片\10044-わく【枠】.jpg</v>
      </c>
      <c r="L9561" s="9" t="s">
        <v>18120</v>
      </c>
      <c r="M9561" s="117" t="s">
        <v>27676</v>
      </c>
      <c r="N9561" s="36" t="str">
        <f t="shared" si="888"/>
        <v>▶</v>
      </c>
      <c r="O9561" s="37" t="s">
        <v>18104</v>
      </c>
      <c r="P9561" s="37">
        <v>2</v>
      </c>
      <c r="Q9561" s="37" t="s">
        <v>23</v>
      </c>
      <c r="R9561" s="9" t="str">
        <f>词典存放目录!$A$1&amp;O9561&amp;P9561&amp;Q9561</f>
        <v>F:\《自创文法查阅Excel》4.1备份\《B词汇·红宝书》\红宝书MP3分割\46 n1-わ (2).mp3</v>
      </c>
      <c r="S9561" s="38"/>
      <c r="T9561" s="56"/>
      <c r="U9561" s="56"/>
      <c r="V9561" s="30" t="str">
        <f>IF(COUNTA(S9561:U9561)=0,"",COUNTIF(S9561:U9561,"0")/COUNTA(S9561:U9561))</f>
        <v/>
      </c>
      <c r="W9561" s="29"/>
      <c r="X9561" s="9" t="s">
        <v>464</v>
      </c>
    </row>
    <row r="9562" spans="1:24" s="57" customFormat="1" ht="24">
      <c r="A9562" s="31">
        <v>10046</v>
      </c>
      <c r="B9562" s="32">
        <f t="shared" ca="1" si="886"/>
        <v>0.41464717881687785</v>
      </c>
      <c r="C9562" s="134" t="s">
        <v>17857</v>
      </c>
      <c r="D9562" s="128" t="s">
        <v>17858</v>
      </c>
      <c r="E9562" s="21" t="s">
        <v>32</v>
      </c>
      <c r="F9562" s="22"/>
      <c r="G9562" s="22"/>
      <c r="H9562" s="22"/>
      <c r="I9562" s="23"/>
      <c r="J9562" s="35" t="str">
        <f t="shared" si="887"/>
        <v>➸</v>
      </c>
      <c r="K9562" s="117" t="str">
        <f>词典存放目录!$A$1&amp;L9562&amp;M9562</f>
        <v>F:\《自创文法查阅Excel》4.1备份\《B词汇·红宝书》\红宝书15版图片\10046-わざとらしい【態とらしい】.jpg</v>
      </c>
      <c r="L9562" s="9" t="s">
        <v>18120</v>
      </c>
      <c r="M9562" s="117" t="s">
        <v>27677</v>
      </c>
      <c r="N9562" s="36" t="str">
        <f t="shared" si="888"/>
        <v>▶</v>
      </c>
      <c r="O9562" s="37" t="s">
        <v>18104</v>
      </c>
      <c r="P9562" s="37">
        <v>4</v>
      </c>
      <c r="Q9562" s="37" t="s">
        <v>23</v>
      </c>
      <c r="R9562" s="9" t="str">
        <f>词典存放目录!$A$1&amp;O9562&amp;P9562&amp;Q9562</f>
        <v>F:\《自创文法查阅Excel》4.1备份\《B词汇·红宝书》\红宝书MP3分割\46 n1-わ (4).mp3</v>
      </c>
      <c r="S9562" s="38"/>
      <c r="T9562" s="56"/>
      <c r="U9562" s="56"/>
      <c r="V9562" s="30" t="str">
        <f>IF(COUNTA(S9562:U9562)=0,"",COUNTIF(S9562:U9562,"0")/COUNTA(S9562:U9562))</f>
        <v/>
      </c>
      <c r="W9562" s="29"/>
      <c r="X9562" s="9" t="s">
        <v>464</v>
      </c>
    </row>
    <row r="9563" spans="1:24" s="57" customFormat="1" ht="24">
      <c r="A9563" s="31">
        <v>10047</v>
      </c>
      <c r="B9563" s="32">
        <f t="shared" ca="1" si="886"/>
        <v>0.65488270151048522</v>
      </c>
      <c r="C9563" s="134" t="s">
        <v>17859</v>
      </c>
      <c r="D9563" s="128" t="s">
        <v>17860</v>
      </c>
      <c r="E9563" s="21"/>
      <c r="F9563" s="22"/>
      <c r="G9563" s="41" t="s">
        <v>99</v>
      </c>
      <c r="H9563" s="22" t="s">
        <v>159</v>
      </c>
      <c r="I9563" s="23"/>
      <c r="J9563" s="35" t="str">
        <f t="shared" si="887"/>
        <v>➸</v>
      </c>
      <c r="K9563" s="117" t="str">
        <f>词典存放目录!$A$1&amp;L9563&amp;M9563</f>
        <v>F:\《自创文法查阅Excel》4.1备份\《B词汇·红宝书》\红宝书15版图片\10047-わざわざ【態々】.jpg</v>
      </c>
      <c r="L9563" s="9" t="s">
        <v>18120</v>
      </c>
      <c r="M9563" s="117" t="s">
        <v>27678</v>
      </c>
      <c r="N9563" s="36" t="str">
        <f t="shared" si="888"/>
        <v>▶</v>
      </c>
      <c r="O9563" s="37" t="s">
        <v>18104</v>
      </c>
      <c r="P9563" s="37">
        <v>5</v>
      </c>
      <c r="Q9563" s="37" t="s">
        <v>23</v>
      </c>
      <c r="R9563" s="9" t="str">
        <f>词典存放目录!$A$1&amp;O9563&amp;P9563&amp;Q9563</f>
        <v>F:\《自创文法查阅Excel》4.1备份\《B词汇·红宝书》\红宝书MP3分割\46 n1-わ (5).mp3</v>
      </c>
      <c r="S9563" s="38"/>
      <c r="T9563" s="56"/>
      <c r="U9563" s="56"/>
      <c r="V9563" s="30"/>
      <c r="W9563" s="29"/>
      <c r="X9563" s="9" t="s">
        <v>464</v>
      </c>
    </row>
    <row r="9564" spans="1:24" s="57" customFormat="1" ht="24">
      <c r="A9564" s="31">
        <v>10048</v>
      </c>
      <c r="B9564" s="32">
        <f t="shared" ca="1" si="886"/>
        <v>0.77165672047841949</v>
      </c>
      <c r="C9564" s="134" t="s">
        <v>17861</v>
      </c>
      <c r="D9564" s="128" t="s">
        <v>17862</v>
      </c>
      <c r="E9564" s="21"/>
      <c r="F9564" s="22"/>
      <c r="G9564" s="22"/>
      <c r="H9564" s="22"/>
      <c r="I9564" s="23"/>
      <c r="J9564" s="35" t="str">
        <f t="shared" si="887"/>
        <v>➸</v>
      </c>
      <c r="K9564" s="117" t="str">
        <f>词典存放目录!$A$1&amp;L9564&amp;M9564</f>
        <v>F:\《自创文法查阅Excel》4.1备份\《B词汇·红宝书》\红宝书15版图片\10048-わずらう【患う】.jpg</v>
      </c>
      <c r="L9564" s="9" t="s">
        <v>18120</v>
      </c>
      <c r="M9564" s="117" t="s">
        <v>27679</v>
      </c>
      <c r="N9564" s="36" t="str">
        <f t="shared" si="888"/>
        <v>▶</v>
      </c>
      <c r="O9564" s="37" t="s">
        <v>18104</v>
      </c>
      <c r="P9564" s="37">
        <v>6</v>
      </c>
      <c r="Q9564" s="37" t="s">
        <v>23</v>
      </c>
      <c r="R9564" s="9" t="str">
        <f>词典存放目录!$A$1&amp;O9564&amp;P9564&amp;Q9564</f>
        <v>F:\《自创文法查阅Excel》4.1备份\《B词汇·红宝书》\红宝书MP3分割\46 n1-わ (6).mp3</v>
      </c>
      <c r="S9564" s="38"/>
      <c r="T9564" s="56"/>
      <c r="U9564" s="56"/>
      <c r="V9564" s="30" t="str">
        <f t="shared" ref="V9564:V9575" si="890">IF(COUNTA(S9564:U9564)=0,"",COUNTIF(S9564:U9564,"0")/COUNTA(S9564:U9564))</f>
        <v/>
      </c>
      <c r="W9564" s="29"/>
      <c r="X9564" s="9" t="s">
        <v>464</v>
      </c>
    </row>
    <row r="9565" spans="1:24" s="57" customFormat="1" ht="24">
      <c r="A9565" s="31">
        <v>10049</v>
      </c>
      <c r="B9565" s="32">
        <f t="shared" ca="1" si="886"/>
        <v>0.30019760526046035</v>
      </c>
      <c r="C9565" s="134" t="s">
        <v>17863</v>
      </c>
      <c r="D9565" s="128" t="s">
        <v>17864</v>
      </c>
      <c r="E9565" s="21"/>
      <c r="F9565" s="22"/>
      <c r="G9565" s="22"/>
      <c r="H9565" s="22"/>
      <c r="I9565" s="23"/>
      <c r="J9565" s="35" t="str">
        <f t="shared" si="887"/>
        <v>➸</v>
      </c>
      <c r="K9565" s="117" t="str">
        <f>词典存放目录!$A$1&amp;L9565&amp;M9565</f>
        <v>F:\《自创文法查阅Excel》4.1备份\《B词汇·红宝书》\红宝书15版图片\10049-～わずらう【～煩う】.jpg</v>
      </c>
      <c r="L9565" s="9" t="s">
        <v>18120</v>
      </c>
      <c r="M9565" s="117" t="s">
        <v>27680</v>
      </c>
      <c r="N9565" s="36" t="str">
        <f t="shared" si="888"/>
        <v>▶</v>
      </c>
      <c r="O9565" s="37" t="s">
        <v>18104</v>
      </c>
      <c r="P9565" s="37">
        <v>7</v>
      </c>
      <c r="Q9565" s="37" t="s">
        <v>23</v>
      </c>
      <c r="R9565" s="9" t="str">
        <f>词典存放目录!$A$1&amp;O9565&amp;P9565&amp;Q9565</f>
        <v>F:\《自创文法查阅Excel》4.1备份\《B词汇·红宝书》\红宝书MP3分割\46 n1-わ (7).mp3</v>
      </c>
      <c r="S9565" s="38"/>
      <c r="T9565" s="56"/>
      <c r="U9565" s="56"/>
      <c r="V9565" s="30" t="str">
        <f t="shared" si="890"/>
        <v/>
      </c>
      <c r="W9565" s="29"/>
      <c r="X9565" s="9" t="s">
        <v>464</v>
      </c>
    </row>
    <row r="9566" spans="1:24" s="57" customFormat="1" ht="24">
      <c r="A9566" s="31">
        <v>10050</v>
      </c>
      <c r="B9566" s="32">
        <f t="shared" ca="1" si="886"/>
        <v>0.35742699888418994</v>
      </c>
      <c r="C9566" s="134" t="s">
        <v>17865</v>
      </c>
      <c r="D9566" s="128" t="s">
        <v>17866</v>
      </c>
      <c r="E9566" s="21" t="s">
        <v>32</v>
      </c>
      <c r="F9566" s="22"/>
      <c r="G9566" s="22"/>
      <c r="H9566" s="22"/>
      <c r="I9566" s="23"/>
      <c r="J9566" s="35" t="str">
        <f t="shared" si="887"/>
        <v>➸</v>
      </c>
      <c r="K9566" s="117" t="str">
        <f>词典存放目录!$A$1&amp;L9566&amp;M9566</f>
        <v>F:\《自创文法查阅Excel》4.1备份\《B词汇·红宝书》\红宝书15版图片\10050-わずらわしい【煩わしい】.jpg</v>
      </c>
      <c r="L9566" s="9" t="s">
        <v>18120</v>
      </c>
      <c r="M9566" s="117" t="s">
        <v>27681</v>
      </c>
      <c r="N9566" s="36" t="str">
        <f t="shared" si="888"/>
        <v>▶</v>
      </c>
      <c r="O9566" s="37" t="s">
        <v>18104</v>
      </c>
      <c r="P9566" s="37">
        <v>8</v>
      </c>
      <c r="Q9566" s="37" t="s">
        <v>23</v>
      </c>
      <c r="R9566" s="9" t="str">
        <f>词典存放目录!$A$1&amp;O9566&amp;P9566&amp;Q9566</f>
        <v>F:\《自创文法查阅Excel》4.1备份\《B词汇·红宝书》\红宝书MP3分割\46 n1-わ (8).mp3</v>
      </c>
      <c r="S9566" s="38"/>
      <c r="T9566" s="56"/>
      <c r="U9566" s="56"/>
      <c r="V9566" s="30" t="str">
        <f t="shared" si="890"/>
        <v/>
      </c>
      <c r="W9566" s="29"/>
      <c r="X9566" s="9" t="s">
        <v>464</v>
      </c>
    </row>
    <row r="9567" spans="1:24" s="57" customFormat="1" ht="24">
      <c r="A9567" s="31">
        <v>10051</v>
      </c>
      <c r="B9567" s="32">
        <f t="shared" ca="1" si="886"/>
        <v>7.7508778112441279E-2</v>
      </c>
      <c r="C9567" s="134" t="s">
        <v>17867</v>
      </c>
      <c r="D9567" s="128" t="s">
        <v>17868</v>
      </c>
      <c r="E9567" s="21"/>
      <c r="F9567" s="22"/>
      <c r="G9567" s="22"/>
      <c r="H9567" s="22"/>
      <c r="I9567" s="23"/>
      <c r="J9567" s="35" t="str">
        <f t="shared" si="887"/>
        <v>➸</v>
      </c>
      <c r="K9567" s="117" t="str">
        <f>词典存放目录!$A$1&amp;L9567&amp;M9567</f>
        <v>F:\《自创文法查阅Excel》4.1备份\《B词汇·红宝书》\红宝书15版图片\10051-～わたる【～渡る】.jpg</v>
      </c>
      <c r="L9567" s="9" t="s">
        <v>18120</v>
      </c>
      <c r="M9567" s="117" t="s">
        <v>27682</v>
      </c>
      <c r="N9567" s="36" t="str">
        <f t="shared" si="888"/>
        <v>▶</v>
      </c>
      <c r="O9567" s="37" t="s">
        <v>18104</v>
      </c>
      <c r="P9567" s="37">
        <v>9</v>
      </c>
      <c r="Q9567" s="37" t="s">
        <v>23</v>
      </c>
      <c r="R9567" s="9" t="str">
        <f>词典存放目录!$A$1&amp;O9567&amp;P9567&amp;Q9567</f>
        <v>F:\《自创文法查阅Excel》4.1备份\《B词汇·红宝书》\红宝书MP3分割\46 n1-わ (9).mp3</v>
      </c>
      <c r="S9567" s="38"/>
      <c r="T9567" s="56"/>
      <c r="U9567" s="56"/>
      <c r="V9567" s="30" t="str">
        <f t="shared" si="890"/>
        <v/>
      </c>
      <c r="W9567" s="29"/>
      <c r="X9567" s="9" t="s">
        <v>464</v>
      </c>
    </row>
    <row r="9568" spans="1:24" s="57" customFormat="1" ht="24">
      <c r="A9568" s="31">
        <v>10052</v>
      </c>
      <c r="B9568" s="32">
        <f t="shared" ca="1" si="886"/>
        <v>0.65907296316140118</v>
      </c>
      <c r="C9568" s="134" t="s">
        <v>17869</v>
      </c>
      <c r="D9568" s="128" t="s">
        <v>17870</v>
      </c>
      <c r="E9568" s="21"/>
      <c r="F9568" s="22"/>
      <c r="G9568" s="22"/>
      <c r="H9568" s="22"/>
      <c r="I9568" s="23"/>
      <c r="J9568" s="35" t="str">
        <f t="shared" si="887"/>
        <v>➸</v>
      </c>
      <c r="K9568" s="117" t="str">
        <f>词典存放目录!$A$1&amp;L9568&amp;M9568</f>
        <v>F:\《自创文法查阅Excel》4.1备份\《B词汇·红宝书》\红宝书15版图片\10052-ワット【watt】.jpg</v>
      </c>
      <c r="L9568" s="9" t="s">
        <v>18120</v>
      </c>
      <c r="M9568" s="117" t="s">
        <v>27683</v>
      </c>
      <c r="N9568" s="36" t="str">
        <f t="shared" si="888"/>
        <v>▶</v>
      </c>
      <c r="O9568" s="37" t="s">
        <v>18104</v>
      </c>
      <c r="P9568" s="37">
        <v>10</v>
      </c>
      <c r="Q9568" s="37" t="s">
        <v>23</v>
      </c>
      <c r="R9568" s="9" t="str">
        <f>词典存放目录!$A$1&amp;O9568&amp;P9568&amp;Q9568</f>
        <v>F:\《自创文法查阅Excel》4.1备份\《B词汇·红宝书》\红宝书MP3分割\46 n1-わ (10).mp3</v>
      </c>
      <c r="S9568" s="38"/>
      <c r="T9568" s="56"/>
      <c r="U9568" s="56"/>
      <c r="V9568" s="30" t="str">
        <f t="shared" si="890"/>
        <v/>
      </c>
      <c r="W9568" s="29"/>
      <c r="X9568" s="9" t="s">
        <v>464</v>
      </c>
    </row>
    <row r="9569" spans="1:24" s="57" customFormat="1" ht="24">
      <c r="A9569" s="31">
        <v>10053</v>
      </c>
      <c r="B9569" s="32">
        <f t="shared" ca="1" si="886"/>
        <v>0.81085833472575497</v>
      </c>
      <c r="C9569" s="134" t="s">
        <v>17871</v>
      </c>
      <c r="D9569" s="128" t="s">
        <v>17872</v>
      </c>
      <c r="E9569" s="21"/>
      <c r="F9569" s="22"/>
      <c r="G9569" s="22"/>
      <c r="H9569" s="22"/>
      <c r="I9569" s="23"/>
      <c r="J9569" s="35" t="str">
        <f t="shared" si="887"/>
        <v>➸</v>
      </c>
      <c r="K9569" s="117" t="str">
        <f>词典存放目录!$A$1&amp;L9569&amp;M9569</f>
        <v>F:\《自创文法查阅Excel》4.1备份\《B词汇·红宝书》\红宝书15版图片\10053-わふう【和風】.jpg</v>
      </c>
      <c r="L9569" s="9" t="s">
        <v>18120</v>
      </c>
      <c r="M9569" s="117" t="s">
        <v>27684</v>
      </c>
      <c r="N9569" s="36" t="str">
        <f t="shared" si="888"/>
        <v>▶</v>
      </c>
      <c r="O9569" s="37" t="s">
        <v>18104</v>
      </c>
      <c r="P9569" s="37">
        <v>11</v>
      </c>
      <c r="Q9569" s="37" t="s">
        <v>23</v>
      </c>
      <c r="R9569" s="9" t="str">
        <f>词典存放目录!$A$1&amp;O9569&amp;P9569&amp;Q9569</f>
        <v>F:\《自创文法查阅Excel》4.1备份\《B词汇·红宝书》\红宝书MP3分割\46 n1-わ (11).mp3</v>
      </c>
      <c r="S9569" s="38"/>
      <c r="T9569" s="56"/>
      <c r="U9569" s="56"/>
      <c r="V9569" s="30" t="str">
        <f t="shared" si="890"/>
        <v/>
      </c>
      <c r="W9569" s="29"/>
      <c r="X9569" s="9" t="s">
        <v>464</v>
      </c>
    </row>
    <row r="9570" spans="1:24" s="57" customFormat="1" ht="24">
      <c r="A9570" s="31">
        <v>10054</v>
      </c>
      <c r="B9570" s="32">
        <f t="shared" ca="1" si="886"/>
        <v>0.16476642431449062</v>
      </c>
      <c r="C9570" s="134" t="s">
        <v>17873</v>
      </c>
      <c r="D9570" s="128" t="s">
        <v>17874</v>
      </c>
      <c r="E9570" s="21"/>
      <c r="F9570" s="22"/>
      <c r="G9570" s="22"/>
      <c r="H9570" s="22"/>
      <c r="I9570" s="23"/>
      <c r="J9570" s="35" t="str">
        <f t="shared" si="887"/>
        <v>➸</v>
      </c>
      <c r="K9570" s="117" t="str">
        <f>词典存放目录!$A$1&amp;L9570&amp;M9570</f>
        <v>F:\《自创文法查阅Excel》4.1备份\《B词汇·红宝书》\红宝书15版图片\10054-わりあて【割り当て】.jpg</v>
      </c>
      <c r="L9570" s="9" t="s">
        <v>18120</v>
      </c>
      <c r="M9570" s="117" t="s">
        <v>27685</v>
      </c>
      <c r="N9570" s="36" t="str">
        <f t="shared" si="888"/>
        <v>▶</v>
      </c>
      <c r="O9570" s="37" t="s">
        <v>18104</v>
      </c>
      <c r="P9570" s="37">
        <v>12</v>
      </c>
      <c r="Q9570" s="37" t="s">
        <v>23</v>
      </c>
      <c r="R9570" s="9" t="str">
        <f>词典存放目录!$A$1&amp;O9570&amp;P9570&amp;Q9570</f>
        <v>F:\《自创文法查阅Excel》4.1备份\《B词汇·红宝书》\红宝书MP3分割\46 n1-わ (12).mp3</v>
      </c>
      <c r="S9570" s="38"/>
      <c r="T9570" s="56"/>
      <c r="U9570" s="56"/>
      <c r="V9570" s="30" t="str">
        <f t="shared" si="890"/>
        <v/>
      </c>
      <c r="W9570" s="69"/>
      <c r="X9570" s="9" t="s">
        <v>464</v>
      </c>
    </row>
    <row r="9571" spans="1:24" s="57" customFormat="1" ht="24">
      <c r="A9571" s="31">
        <v>10055</v>
      </c>
      <c r="B9571" s="32">
        <f t="shared" ca="1" si="886"/>
        <v>0.19969252943579796</v>
      </c>
      <c r="C9571" s="134" t="s">
        <v>17875</v>
      </c>
      <c r="D9571" s="128" t="s">
        <v>17876</v>
      </c>
      <c r="E9571" s="21"/>
      <c r="F9571" s="22"/>
      <c r="G9571" s="22"/>
      <c r="H9571" s="22"/>
      <c r="I9571" s="23"/>
      <c r="J9571" s="35" t="str">
        <f t="shared" si="887"/>
        <v>➸</v>
      </c>
      <c r="K9571" s="117" t="str">
        <f>词典存放目录!$A$1&amp;L9571&amp;M9571</f>
        <v>F:\《自创文法查阅Excel》4.1备份\《B词汇·红宝书》\红宝书15版图片\10055-わりあてる【割り当てる】.jpg</v>
      </c>
      <c r="L9571" s="9" t="s">
        <v>18120</v>
      </c>
      <c r="M9571" s="117" t="s">
        <v>27686</v>
      </c>
      <c r="N9571" s="36" t="str">
        <f t="shared" si="888"/>
        <v>▶</v>
      </c>
      <c r="O9571" s="37" t="s">
        <v>18104</v>
      </c>
      <c r="P9571" s="37">
        <v>13</v>
      </c>
      <c r="Q9571" s="37" t="s">
        <v>23</v>
      </c>
      <c r="R9571" s="9" t="str">
        <f>词典存放目录!$A$1&amp;O9571&amp;P9571&amp;Q9571</f>
        <v>F:\《自创文法查阅Excel》4.1备份\《B词汇·红宝书》\红宝书MP3分割\46 n1-わ (13).mp3</v>
      </c>
      <c r="S9571" s="38"/>
      <c r="T9571" s="56"/>
      <c r="U9571" s="56"/>
      <c r="V9571" s="30" t="str">
        <f t="shared" si="890"/>
        <v/>
      </c>
      <c r="W9571" s="69"/>
      <c r="X9571" s="9" t="s">
        <v>464</v>
      </c>
    </row>
    <row r="9572" spans="1:24" s="57" customFormat="1" ht="24">
      <c r="A9572" s="31">
        <v>10056</v>
      </c>
      <c r="B9572" s="32">
        <f t="shared" ca="1" si="886"/>
        <v>0.20901040753634892</v>
      </c>
      <c r="C9572" s="134" t="s">
        <v>17877</v>
      </c>
      <c r="D9572" s="128" t="s">
        <v>17878</v>
      </c>
      <c r="E9572" s="21"/>
      <c r="F9572" s="22"/>
      <c r="G9572" s="22"/>
      <c r="H9572" s="22"/>
      <c r="I9572" s="23"/>
      <c r="J9572" s="35" t="str">
        <f t="shared" si="887"/>
        <v>➸</v>
      </c>
      <c r="K9572" s="117" t="str">
        <f>词典存放目录!$A$1&amp;L9572&amp;M9572</f>
        <v>F:\《自创文法查阅Excel》4.1备份\《B词汇·红宝书》\红宝书15版图片\10056-わりこむ【割り込む】.jpg</v>
      </c>
      <c r="L9572" s="9" t="s">
        <v>18120</v>
      </c>
      <c r="M9572" s="117" t="s">
        <v>27687</v>
      </c>
      <c r="N9572" s="36" t="str">
        <f t="shared" si="888"/>
        <v>▶</v>
      </c>
      <c r="O9572" s="37" t="s">
        <v>18104</v>
      </c>
      <c r="P9572" s="37">
        <v>14</v>
      </c>
      <c r="Q9572" s="37" t="s">
        <v>23</v>
      </c>
      <c r="R9572" s="9" t="str">
        <f>词典存放目录!$A$1&amp;O9572&amp;P9572&amp;Q9572</f>
        <v>F:\《自创文法查阅Excel》4.1备份\《B词汇·红宝书》\红宝书MP3分割\46 n1-わ (14).mp3</v>
      </c>
      <c r="S9572" s="38"/>
      <c r="T9572" s="56"/>
      <c r="U9572" s="56"/>
      <c r="V9572" s="30" t="str">
        <f t="shared" si="890"/>
        <v/>
      </c>
      <c r="W9572" s="69"/>
      <c r="X9572" s="9" t="s">
        <v>464</v>
      </c>
    </row>
    <row r="9573" spans="1:24" s="57" customFormat="1" ht="24">
      <c r="A9573" s="31">
        <v>10057</v>
      </c>
      <c r="B9573" s="32">
        <f t="shared" ca="1" si="886"/>
        <v>0.27467971904490895</v>
      </c>
      <c r="C9573" s="134" t="s">
        <v>17879</v>
      </c>
      <c r="D9573" s="128" t="s">
        <v>17880</v>
      </c>
      <c r="E9573" s="21"/>
      <c r="F9573" s="22"/>
      <c r="G9573" s="22"/>
      <c r="H9573" s="22"/>
      <c r="I9573" s="23"/>
      <c r="J9573" s="35" t="str">
        <f t="shared" si="887"/>
        <v>➸</v>
      </c>
      <c r="K9573" s="117" t="str">
        <f>词典存放目录!$A$1&amp;L9573&amp;M9573</f>
        <v>F:\《自创文法查阅Excel》4.1备份\《B词汇·红宝书》\红宝书15版图片\10057-われ【我】.jpg</v>
      </c>
      <c r="L9573" s="9" t="s">
        <v>18120</v>
      </c>
      <c r="M9573" s="117" t="s">
        <v>27688</v>
      </c>
      <c r="N9573" s="36" t="str">
        <f t="shared" si="888"/>
        <v>▶</v>
      </c>
      <c r="O9573" s="37" t="s">
        <v>18104</v>
      </c>
      <c r="P9573" s="37">
        <v>15</v>
      </c>
      <c r="Q9573" s="37" t="s">
        <v>23</v>
      </c>
      <c r="R9573" s="9" t="str">
        <f>词典存放目录!$A$1&amp;O9573&amp;P9573&amp;Q9573</f>
        <v>F:\《自创文法查阅Excel》4.1备份\《B词汇·红宝书》\红宝书MP3分割\46 n1-わ (15).mp3</v>
      </c>
      <c r="S9573" s="38"/>
      <c r="T9573" s="56"/>
      <c r="U9573" s="56"/>
      <c r="V9573" s="30" t="str">
        <f t="shared" si="890"/>
        <v/>
      </c>
      <c r="W9573" s="29"/>
      <c r="X9573" s="9" t="s">
        <v>464</v>
      </c>
    </row>
    <row r="9574" spans="1:24" s="57" customFormat="1" ht="24">
      <c r="A9574" s="31">
        <v>10058</v>
      </c>
      <c r="B9574" s="32">
        <f t="shared" ca="1" si="886"/>
        <v>0.43446589006223824</v>
      </c>
      <c r="C9574" s="134" t="s">
        <v>17881</v>
      </c>
      <c r="D9574" s="128" t="s">
        <v>17882</v>
      </c>
      <c r="E9574" s="21"/>
      <c r="F9574" s="22"/>
      <c r="G9574" s="22"/>
      <c r="H9574" s="22"/>
      <c r="I9574" s="23"/>
      <c r="J9574" s="35" t="str">
        <f t="shared" si="887"/>
        <v>➸</v>
      </c>
      <c r="K9574" s="117" t="str">
        <f>词典存放目录!$A$1&amp;L9574&amp;M9574</f>
        <v>F:\《自创文法查阅Excel》4.1备份\《B词汇·红宝书》\红宝书15版图片\10058-ワンパターン【one-pattern】.jpg</v>
      </c>
      <c r="L9574" s="9" t="s">
        <v>18120</v>
      </c>
      <c r="M9574" s="117" t="s">
        <v>27689</v>
      </c>
      <c r="N9574" s="36" t="str">
        <f t="shared" si="888"/>
        <v>▶</v>
      </c>
      <c r="O9574" s="37" t="s">
        <v>18104</v>
      </c>
      <c r="P9574" s="37">
        <v>16</v>
      </c>
      <c r="Q9574" s="37" t="s">
        <v>23</v>
      </c>
      <c r="R9574" s="9" t="str">
        <f>词典存放目录!$A$1&amp;O9574&amp;P9574&amp;Q9574</f>
        <v>F:\《自创文法查阅Excel》4.1备份\《B词汇·红宝书》\红宝书MP3分割\46 n1-わ (16).mp3</v>
      </c>
      <c r="S9574" s="38"/>
      <c r="T9574" s="56"/>
      <c r="U9574" s="56"/>
      <c r="V9574" s="30" t="str">
        <f t="shared" si="890"/>
        <v/>
      </c>
      <c r="W9574" s="29"/>
      <c r="X9574" s="9" t="s">
        <v>464</v>
      </c>
    </row>
    <row r="9575" spans="1:24" s="57" customFormat="1" ht="24">
      <c r="A9575" s="31">
        <v>10059</v>
      </c>
      <c r="B9575" s="32">
        <f t="shared" ca="1" si="886"/>
        <v>0.72999872015288891</v>
      </c>
      <c r="C9575" s="134" t="s">
        <v>17883</v>
      </c>
      <c r="D9575" s="128" t="s">
        <v>17884</v>
      </c>
      <c r="E9575" s="21"/>
      <c r="F9575" s="22"/>
      <c r="G9575" s="22"/>
      <c r="H9575" s="22"/>
      <c r="I9575" s="23"/>
      <c r="J9575" s="35" t="str">
        <f t="shared" si="887"/>
        <v>➸</v>
      </c>
      <c r="K9575" s="117" t="str">
        <f>词典存放目录!$A$1&amp;L9575&amp;M9575</f>
        <v>F:\《自创文法查阅Excel》4.1备份\《B词汇·红宝书》\红宝书15版图片\10059-～んぼう【～ん坊】.jpg</v>
      </c>
      <c r="L9575" s="9" t="s">
        <v>18120</v>
      </c>
      <c r="M9575" s="117" t="s">
        <v>27690</v>
      </c>
      <c r="N9575" s="36" t="str">
        <f t="shared" si="888"/>
        <v>▶</v>
      </c>
      <c r="O9575" s="37" t="s">
        <v>18105</v>
      </c>
      <c r="P9575" s="37">
        <v>1</v>
      </c>
      <c r="Q9575" s="37" t="s">
        <v>23</v>
      </c>
      <c r="R9575" s="9" t="str">
        <f>词典存放目录!$A$1&amp;O9575&amp;P9575&amp;Q9575</f>
        <v>F:\《自创文法查阅Excel》4.1备份\《B词汇·红宝书》\红宝书MP3分割\47 n1-ん (1).mp3</v>
      </c>
      <c r="S9575" s="38"/>
      <c r="T9575" s="56"/>
      <c r="U9575" s="56"/>
      <c r="V9575" s="30" t="str">
        <f t="shared" si="890"/>
        <v/>
      </c>
      <c r="W9575" s="29"/>
      <c r="X9575" s="9" t="s">
        <v>464</v>
      </c>
    </row>
  </sheetData>
  <sheetProtection sort="0" autoFilter="0"/>
  <protectedRanges>
    <protectedRange sqref="W1:W1048546" name="区域4"/>
    <protectedRange sqref="E1:I1048546" name="区域1"/>
    <protectedRange sqref="S1:U1048546" name="区域2"/>
    <protectedRange sqref="Y1:Y1048546" name="区域3"/>
  </protectedRanges>
  <autoFilter ref="A2:AE9575" xr:uid="{E95DCB67-BB38-412D-8CDC-C63FC84CEA69}"/>
  <phoneticPr fontId="3" type="noConversion"/>
  <conditionalFormatting sqref="S1417:U2209 S2211:U9575 S3:U1415">
    <cfRule type="cellIs" dxfId="144" priority="28" operator="equal">
      <formula>1</formula>
    </cfRule>
  </conditionalFormatting>
  <conditionalFormatting sqref="A1:B9575 D1:D2411">
    <cfRule type="expression" dxfId="143" priority="24">
      <formula>MOD(ROW(),2)=0</formula>
    </cfRule>
  </conditionalFormatting>
  <conditionalFormatting sqref="S1416:U1416">
    <cfRule type="cellIs" dxfId="142" priority="23" operator="equal">
      <formula>1</formula>
    </cfRule>
  </conditionalFormatting>
  <conditionalFormatting sqref="S2210:U2210">
    <cfRule type="cellIs" dxfId="141" priority="21" operator="equal">
      <formula>1</formula>
    </cfRule>
  </conditionalFormatting>
  <conditionalFormatting sqref="V3:V9575">
    <cfRule type="cellIs" dxfId="140" priority="18" operator="between">
      <formula>0.6</formula>
      <formula>1</formula>
    </cfRule>
    <cfRule type="cellIs" dxfId="139" priority="19" operator="between">
      <formula>0.01</formula>
      <formula>0.59</formula>
    </cfRule>
  </conditionalFormatting>
  <conditionalFormatting sqref="W3:W9575">
    <cfRule type="notContainsBlanks" dxfId="138" priority="29">
      <formula>LEN(TRIM(W3))&gt;0</formula>
    </cfRule>
  </conditionalFormatting>
  <conditionalFormatting sqref="E1:F9575">
    <cfRule type="cellIs" dxfId="137" priority="16" operator="equal">
      <formula>"A2"</formula>
    </cfRule>
    <cfRule type="cellIs" dxfId="136" priority="17" operator="equal">
      <formula>"A1"</formula>
    </cfRule>
  </conditionalFormatting>
  <conditionalFormatting sqref="H1:H9575">
    <cfRule type="cellIs" dxfId="135" priority="14" operator="equal">
      <formula>"D"</formula>
    </cfRule>
  </conditionalFormatting>
  <conditionalFormatting sqref="G1:G9575">
    <cfRule type="cellIs" dxfId="134" priority="13" operator="equal">
      <formula>"AV"</formula>
    </cfRule>
  </conditionalFormatting>
  <conditionalFormatting sqref="I1:I9575">
    <cfRule type="cellIs" dxfId="133" priority="11" operator="equal">
      <formula>"と"</formula>
    </cfRule>
    <cfRule type="cellIs" dxfId="132" priority="12" operator="equal">
      <formula>"り"</formula>
    </cfRule>
  </conditionalFormatting>
  <conditionalFormatting sqref="D7554:D9575 D2413:D7552">
    <cfRule type="expression" dxfId="131" priority="3">
      <formula>MOD(ROW(),2)=0</formula>
    </cfRule>
  </conditionalFormatting>
  <conditionalFormatting sqref="D7553">
    <cfRule type="expression" dxfId="130" priority="2">
      <formula>MOD(ROW(),2)=0</formula>
    </cfRule>
  </conditionalFormatting>
  <conditionalFormatting sqref="D2412">
    <cfRule type="expression" dxfId="129" priority="1">
      <formula>MOD(ROW(),2)=0</formula>
    </cfRule>
  </conditionalFormatting>
  <pageMargins left="0.7" right="0.7" top="0.75" bottom="0.75" header="0.3" footer="0.3"/>
  <pageSetup paperSize="9"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" operator="containsText" id="{2B0910F6-AD4C-47DC-B000-02A368B16E61}">
            <xm:f>NOT(ISERROR(SEARCH(0,S3)))</xm:f>
            <xm:f>0</xm:f>
            <x14:dxf>
              <fill>
                <patternFill>
                  <bgColor rgb="FF99FFCC"/>
                </patternFill>
              </fill>
            </x14:dxf>
          </x14:cfRule>
          <xm:sqref>S1417:U2209 S2211:U9575 S3:U1415</xm:sqref>
        </x14:conditionalFormatting>
        <x14:conditionalFormatting xmlns:xm="http://schemas.microsoft.com/office/excel/2006/main">
          <x14:cfRule type="containsText" priority="22" operator="containsText" id="{D514AE4A-99D6-4846-8C06-5ADC93160651}">
            <xm:f>NOT(ISERROR(SEARCH(0,S1416)))</xm:f>
            <xm:f>0</xm:f>
            <x14:dxf>
              <fill>
                <patternFill>
                  <bgColor rgb="FF99FFCC"/>
                </patternFill>
              </fill>
            </x14:dxf>
          </x14:cfRule>
          <xm:sqref>S1416:U1416</xm:sqref>
        </x14:conditionalFormatting>
        <x14:conditionalFormatting xmlns:xm="http://schemas.microsoft.com/office/excel/2006/main">
          <x14:cfRule type="containsText" priority="20" operator="containsText" id="{B281F1E1-BA98-4B12-8C8A-8340EFA0E1C9}">
            <xm:f>NOT(ISERROR(SEARCH(0,S2210)))</xm:f>
            <xm:f>0</xm:f>
            <x14:dxf>
              <fill>
                <patternFill>
                  <bgColor rgb="FF99FFCC"/>
                </patternFill>
              </fill>
            </x14:dxf>
          </x14:cfRule>
          <xm:sqref>S2210:U2210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E4D3-8B76-4F8B-9B7E-6D185EC08C70}">
  <sheetPr>
    <tabColor rgb="FFFF0000"/>
  </sheetPr>
  <dimension ref="A1:H1085"/>
  <sheetViews>
    <sheetView topLeftCell="A888" zoomScaleNormal="100" workbookViewId="0">
      <selection activeCell="E924" sqref="E924"/>
    </sheetView>
  </sheetViews>
  <sheetFormatPr defaultRowHeight="14.25"/>
  <cols>
    <col min="1" max="1" width="6" customWidth="1"/>
    <col min="2" max="2" width="26" customWidth="1"/>
    <col min="3" max="3" width="26.625" customWidth="1"/>
    <col min="4" max="4" width="37.875" customWidth="1"/>
    <col min="5" max="5" width="5.625" style="97" customWidth="1"/>
    <col min="6" max="6" width="66.5" customWidth="1"/>
    <col min="7" max="7" width="5.625" style="97" customWidth="1"/>
    <col min="8" max="8" width="74.125" style="116" customWidth="1"/>
  </cols>
  <sheetData>
    <row r="1" spans="1:8">
      <c r="D1" t="str">
        <f>IF(A1&lt;&gt;"",A1&amp;"  "&amp;"[["&amp;B1&amp;"  "&amp;C1&amp;"]]","")</f>
        <v/>
      </c>
    </row>
    <row r="2" spans="1:8" ht="18.75">
      <c r="A2" s="31">
        <v>2288</v>
      </c>
      <c r="B2" s="60" t="s">
        <v>4063</v>
      </c>
      <c r="C2" s="48" t="s">
        <v>4064</v>
      </c>
      <c r="D2" t="str">
        <f t="shared" ref="D2" si="0">IF(A2&lt;&gt;"",A2&amp;"  "&amp;"[["&amp;B2&amp;"  "&amp;C2&amp;"]]","")</f>
        <v>2288  [[きんえん  禁煙]]</v>
      </c>
      <c r="E2" s="68" t="str">
        <f>IF(F2&lt;&gt;"",HYPERLINK(F2,"→"),"")</f>
        <v>→</v>
      </c>
      <c r="F2" t="str">
        <f>IFERROR(VLOOKUP(A2,红宝书去重版!$A:$S,11,FALSE),"")</f>
        <v>F:\《自创文法查阅Excel》4.1备份\《B词汇·红宝书》\红宝书15版图片\2288-きんえん【禁煙】.jpg</v>
      </c>
      <c r="G2" s="68" t="str">
        <f>IF(H2&lt;&gt;"",HYPERLINK(H2,"▶"),"")</f>
        <v>▶</v>
      </c>
      <c r="H2" s="116" t="str">
        <f>IFERROR(VLOOKUP(A2,红宝书去重版!$A:$S,18,FALSE),"")</f>
        <v>F:\《自创文法查阅Excel》4.1备份\《B词汇·红宝书》\红宝书MP3分割\07 n3-き (85).mp3</v>
      </c>
    </row>
    <row r="3" spans="1:8" ht="18.75">
      <c r="A3" s="31">
        <v>2289</v>
      </c>
      <c r="B3" s="60" t="s">
        <v>4065</v>
      </c>
      <c r="C3" s="48" t="s">
        <v>4066</v>
      </c>
      <c r="D3" t="str">
        <f t="shared" ref="D3:D66" si="1">IF(A3&lt;&gt;"",A3&amp;"  "&amp;"[["&amp;B3&amp;"  "&amp;C3&amp;"]]","")</f>
        <v>2289  [[きんえんせき  禁煙席]]</v>
      </c>
      <c r="E3" s="68" t="str">
        <f t="shared" ref="E3:E66" si="2">IF(F3&lt;&gt;"",HYPERLINK(F3,"→"),"")</f>
        <v>→</v>
      </c>
      <c r="F3" t="str">
        <f>IFERROR(VLOOKUP(A3,红宝书去重版!$A:$S,11,FALSE),"")</f>
        <v>F:\《自创文法查阅Excel》4.1备份\《B词汇·红宝书》\红宝书15版图片\2289-きんえんせき【禁煙席】.jpg</v>
      </c>
      <c r="G3" s="68" t="str">
        <f t="shared" ref="G3:G66" si="3">IF(H3&lt;&gt;"",HYPERLINK(H3,"▶"),"")</f>
        <v>▶</v>
      </c>
      <c r="H3" s="116" t="str">
        <f>IFERROR(VLOOKUP(A3,红宝书去重版!$A:$S,18,FALSE),"")</f>
        <v>F:\《自创文法查阅Excel》4.1备份\《B词汇·红宝书》\红宝书MP3分割\07 n3-き (86).mp3</v>
      </c>
    </row>
    <row r="4" spans="1:8" ht="18.75">
      <c r="A4" s="31">
        <v>2292</v>
      </c>
      <c r="B4" s="60" t="s">
        <v>4071</v>
      </c>
      <c r="C4" s="48" t="s">
        <v>4072</v>
      </c>
      <c r="D4" t="str">
        <f t="shared" si="1"/>
        <v>2292  [[きんし  禁止]]</v>
      </c>
      <c r="E4" s="68" t="str">
        <f t="shared" si="2"/>
        <v>→</v>
      </c>
      <c r="F4" t="str">
        <f>IFERROR(VLOOKUP(A4,红宝书去重版!$A:$S,11,FALSE),"")</f>
        <v>F:\《自创文法查阅Excel》4.1备份\《B词汇·红宝书》\红宝书15版图片\2292-きんし【禁止】.jpg</v>
      </c>
      <c r="G4" s="68" t="str">
        <f t="shared" si="3"/>
        <v>▶</v>
      </c>
      <c r="H4" s="116" t="str">
        <f>IFERROR(VLOOKUP(A4,红宝书去重版!$A:$S,18,FALSE),"")</f>
        <v>F:\《自创文法查阅Excel》4.1备份\《B词汇·红宝书》\红宝书MP3分割\07 n3-き (89).mp3</v>
      </c>
    </row>
    <row r="5" spans="1:8" ht="18.75">
      <c r="A5" s="31">
        <v>2386</v>
      </c>
      <c r="B5" s="61" t="s">
        <v>4234</v>
      </c>
      <c r="C5" s="53" t="s">
        <v>4235</v>
      </c>
      <c r="D5" t="str">
        <f t="shared" si="1"/>
        <v>2386  [[きんじる  禁じる]]</v>
      </c>
      <c r="E5" s="68" t="str">
        <f t="shared" si="2"/>
        <v>→</v>
      </c>
      <c r="F5" t="str">
        <f>IFERROR(VLOOKUP(A5,红宝书去重版!$A:$S,11,FALSE),"")</f>
        <v>F:\《自创文法查阅Excel》4.1备份\《B词汇·红宝书》\红宝书15版图片\2386-きんじる【禁じる】.jpg</v>
      </c>
      <c r="G5" s="68" t="str">
        <f t="shared" si="3"/>
        <v>▶</v>
      </c>
      <c r="H5" s="116" t="str">
        <f>IFERROR(VLOOKUP(A5,红宝书去重版!$A:$S,18,FALSE),"")</f>
        <v>F:\《自创文法查阅Excel》4.1备份\《B词汇·红宝书》\红宝书MP3分割\07 n2-き (88).mp3</v>
      </c>
    </row>
    <row r="6" spans="1:8" ht="19.5" thickBot="1">
      <c r="A6" s="79">
        <v>2558</v>
      </c>
      <c r="B6" s="82" t="s">
        <v>4540</v>
      </c>
      <c r="C6" s="83" t="s">
        <v>4541</v>
      </c>
      <c r="D6" t="str">
        <f t="shared" si="1"/>
        <v>2558  [[きんもつ  禁物]]</v>
      </c>
      <c r="E6" s="68" t="str">
        <f t="shared" si="2"/>
        <v>→</v>
      </c>
      <c r="F6" t="str">
        <f>IFERROR(VLOOKUP(A6,红宝书去重版!$A:$S,11,FALSE),"")</f>
        <v>F:\《自创文法查阅Excel》4.1备份\《B词汇·红宝书》\红宝书15版图片\2558-きんもつ【禁物】.jpg</v>
      </c>
      <c r="G6" s="68" t="str">
        <f t="shared" si="3"/>
        <v>▶</v>
      </c>
      <c r="H6" s="116" t="str">
        <f>IFERROR(VLOOKUP(A6,红宝书去重版!$A:$S,18,FALSE),"")</f>
        <v>F:\《自创文法查阅Excel》4.1备份\《B词汇·红宝书》\红宝书MP3分割\07 n1-き (169).mp3</v>
      </c>
    </row>
    <row r="7" spans="1:8" ht="18.75" thickTop="1">
      <c r="D7" t="str">
        <f t="shared" si="1"/>
        <v/>
      </c>
      <c r="E7" s="68" t="str">
        <f t="shared" si="2"/>
        <v/>
      </c>
      <c r="F7" t="str">
        <f>IFERROR(VLOOKUP(A7,红宝书去重版!$A:$S,11,FALSE),"")</f>
        <v/>
      </c>
      <c r="G7" s="68" t="str">
        <f t="shared" si="3"/>
        <v/>
      </c>
      <c r="H7" s="116" t="str">
        <f>IFERROR(VLOOKUP(A7,红宝书去重版!$A:$S,18,FALSE),"")</f>
        <v/>
      </c>
    </row>
    <row r="8" spans="1:8" ht="18.75">
      <c r="A8" s="31">
        <v>1013</v>
      </c>
      <c r="B8" s="52" t="s">
        <v>1813</v>
      </c>
      <c r="C8" s="53" t="s">
        <v>1814</v>
      </c>
      <c r="D8" t="str">
        <f t="shared" si="1"/>
        <v>1013  [[えんとつ  煙突]]</v>
      </c>
      <c r="E8" s="68" t="str">
        <f t="shared" si="2"/>
        <v>→</v>
      </c>
      <c r="F8" t="str">
        <f>IFERROR(VLOOKUP(A8,红宝书去重版!$A:$S,11,FALSE),"")</f>
        <v>F:\《自创文法查阅Excel》4.1备份\《B词汇·红宝书》\红宝书15版图片\1013-えんとつ【煙突】.jpg</v>
      </c>
      <c r="G8" s="68" t="str">
        <f t="shared" si="3"/>
        <v>▶</v>
      </c>
      <c r="H8" s="116" t="str">
        <f>IFERROR(VLOOKUP(A8,红宝书去重版!$A:$S,18,FALSE),"")</f>
        <v>F:\《自创文法查阅Excel》4.1备份\《B词汇·红宝书》\红宝书MP3分割\04 n2-え (19).mp3</v>
      </c>
    </row>
    <row r="9" spans="1:8" ht="18.75">
      <c r="A9" s="31">
        <v>2172</v>
      </c>
      <c r="B9" s="59" t="s">
        <v>3852</v>
      </c>
      <c r="C9" s="46" t="s">
        <v>3853</v>
      </c>
      <c r="D9" t="str">
        <f t="shared" si="1"/>
        <v>2172  [[きつえん  喫煙]]</v>
      </c>
      <c r="E9" s="68" t="str">
        <f t="shared" si="2"/>
        <v>→</v>
      </c>
      <c r="F9" t="str">
        <f>IFERROR(VLOOKUP(A9,红宝书去重版!$A:$S,11,FALSE),"")</f>
        <v>F:\《自创文法查阅Excel》4.1备份\《B词汇·红宝书》\红宝书15版图片\2172-きつえん【喫煙】.jpg</v>
      </c>
      <c r="G9" s="68" t="str">
        <f t="shared" si="3"/>
        <v>▶</v>
      </c>
      <c r="H9" s="116" t="str">
        <f>IFERROR(VLOOKUP(A9,红宝书去重版!$A:$S,18,FALSE),"")</f>
        <v>F:\《自创文法查阅Excel》4.1备份\《B词汇·红宝书》\红宝书MP3分割\07 n4-き (17).mp3</v>
      </c>
    </row>
    <row r="10" spans="1:8" ht="18.75">
      <c r="A10" s="31">
        <v>2234</v>
      </c>
      <c r="B10" s="60" t="s">
        <v>3964</v>
      </c>
      <c r="C10" s="48" t="s">
        <v>3965</v>
      </c>
      <c r="D10" t="str">
        <f t="shared" si="1"/>
        <v>2234  [[きつえんせき  喫煙席]]</v>
      </c>
      <c r="E10" s="68" t="str">
        <f t="shared" si="2"/>
        <v>→</v>
      </c>
      <c r="F10" t="str">
        <f>IFERROR(VLOOKUP(A10,红宝书去重版!$A:$S,11,FALSE),"")</f>
        <v>F:\《自创文法查阅Excel》4.1备份\《B词汇·红宝书》\红宝书15版图片\2234-きつえんせき【喫煙席】.jpg</v>
      </c>
      <c r="G10" s="68" t="str">
        <f t="shared" si="3"/>
        <v>▶</v>
      </c>
      <c r="H10" s="116" t="str">
        <f>IFERROR(VLOOKUP(A10,红宝书去重版!$A:$S,18,FALSE),"")</f>
        <v>F:\《自创文法查阅Excel》4.1备份\《B词汇·红宝书》\红宝书MP3分割\07 n3-き (31).mp3</v>
      </c>
    </row>
    <row r="11" spans="1:8" ht="18.75">
      <c r="A11" s="31">
        <v>2288</v>
      </c>
      <c r="B11" s="60" t="s">
        <v>4063</v>
      </c>
      <c r="C11" s="48" t="s">
        <v>4064</v>
      </c>
      <c r="D11" t="str">
        <f t="shared" si="1"/>
        <v>2288  [[きんえん  禁煙]]</v>
      </c>
      <c r="E11" s="68" t="str">
        <f t="shared" si="2"/>
        <v>→</v>
      </c>
      <c r="F11" t="str">
        <f>IFERROR(VLOOKUP(A11,红宝书去重版!$A:$S,11,FALSE),"")</f>
        <v>F:\《自创文法查阅Excel》4.1备份\《B词汇·红宝书》\红宝书15版图片\2288-きんえん【禁煙】.jpg</v>
      </c>
      <c r="G11" s="68" t="str">
        <f t="shared" si="3"/>
        <v>▶</v>
      </c>
      <c r="H11" s="116" t="str">
        <f>IFERROR(VLOOKUP(A11,红宝书去重版!$A:$S,18,FALSE),"")</f>
        <v>F:\《自创文法查阅Excel》4.1备份\《B词汇·红宝书》\红宝书MP3分割\07 n3-き (85).mp3</v>
      </c>
    </row>
    <row r="12" spans="1:8" ht="18.75">
      <c r="A12" s="31">
        <v>2289</v>
      </c>
      <c r="B12" s="60" t="s">
        <v>4065</v>
      </c>
      <c r="C12" s="48" t="s">
        <v>4066</v>
      </c>
      <c r="D12" t="str">
        <f t="shared" si="1"/>
        <v>2289  [[きんえんせき  禁煙席]]</v>
      </c>
      <c r="E12" s="68" t="str">
        <f t="shared" si="2"/>
        <v>→</v>
      </c>
      <c r="F12" t="str">
        <f>IFERROR(VLOOKUP(A12,红宝书去重版!$A:$S,11,FALSE),"")</f>
        <v>F:\《自创文法查阅Excel》4.1备份\《B词汇·红宝书》\红宝书15版图片\2289-きんえんせき【禁煙席】.jpg</v>
      </c>
      <c r="G12" s="68" t="str">
        <f t="shared" si="3"/>
        <v>▶</v>
      </c>
      <c r="H12" s="116" t="str">
        <f>IFERROR(VLOOKUP(A12,红宝书去重版!$A:$S,18,FALSE),"")</f>
        <v>F:\《自创文法查阅Excel》4.1备份\《B词汇·红宝书》\红宝书MP3分割\07 n3-き (86).mp3</v>
      </c>
    </row>
    <row r="13" spans="1:8" ht="18">
      <c r="D13" t="str">
        <f t="shared" si="1"/>
        <v/>
      </c>
      <c r="E13" s="68" t="str">
        <f t="shared" si="2"/>
        <v/>
      </c>
      <c r="F13" t="str">
        <f>IFERROR(VLOOKUP(A13,红宝书去重版!$A:$S,11,FALSE),"")</f>
        <v/>
      </c>
      <c r="G13" s="68" t="str">
        <f t="shared" si="3"/>
        <v/>
      </c>
      <c r="H13" s="116" t="str">
        <f>IFERROR(VLOOKUP(A13,红宝书去重版!$A:$S,18,FALSE),"")</f>
        <v/>
      </c>
    </row>
    <row r="14" spans="1:8" ht="18.75">
      <c r="A14" s="31">
        <v>2829</v>
      </c>
      <c r="B14" s="60" t="s">
        <v>5026</v>
      </c>
      <c r="C14" s="48" t="s">
        <v>5027</v>
      </c>
      <c r="D14" t="str">
        <f t="shared" si="1"/>
        <v>2829  [[けむい  煙い]]</v>
      </c>
      <c r="E14" s="68" t="str">
        <f t="shared" si="2"/>
        <v>→</v>
      </c>
      <c r="F14" t="str">
        <f>IFERROR(VLOOKUP(A14,红宝书去重版!$A:$S,11,FALSE),"")</f>
        <v>F:\《自创文法查阅Excel》4.1备份\《B词汇·红宝书》\红宝书15版图片\2829-けむい【煙い】.jpg</v>
      </c>
      <c r="G14" s="68" t="str">
        <f t="shared" si="3"/>
        <v>▶</v>
      </c>
      <c r="H14" s="116" t="str">
        <f>IFERROR(VLOOKUP(A14,红宝书去重版!$A:$S,18,FALSE),"")</f>
        <v>F:\《自创文法查阅Excel》4.1备份\《B词汇·红宝书》\红宝书MP3分割\09 n3-け (30).mp3</v>
      </c>
    </row>
    <row r="15" spans="1:8" ht="18.75">
      <c r="A15" s="31">
        <v>2830</v>
      </c>
      <c r="B15" s="60" t="s">
        <v>5028</v>
      </c>
      <c r="C15" s="48" t="s">
        <v>5029</v>
      </c>
      <c r="D15" t="str">
        <f t="shared" si="1"/>
        <v>2830  [[けむり  煙]]</v>
      </c>
      <c r="E15" s="68" t="str">
        <f t="shared" si="2"/>
        <v>→</v>
      </c>
      <c r="F15" t="str">
        <f>IFERROR(VLOOKUP(A15,红宝书去重版!$A:$S,11,FALSE),"")</f>
        <v>F:\《自创文法查阅Excel》4.1备份\《B词汇·红宝书》\红宝书15版图片\2830-けむり【煙】.jpg</v>
      </c>
      <c r="G15" s="68" t="str">
        <f t="shared" si="3"/>
        <v>▶</v>
      </c>
      <c r="H15" s="116" t="str">
        <f>IFERROR(VLOOKUP(A15,红宝书去重版!$A:$S,18,FALSE),"")</f>
        <v>F:\《自创文法查阅Excel》4.1备份\《B词汇·红宝书》\红宝书MP3分割\09 n3-け (31).mp3</v>
      </c>
    </row>
    <row r="16" spans="1:8" ht="18.75">
      <c r="A16" s="31">
        <v>2894</v>
      </c>
      <c r="B16" s="61" t="s">
        <v>5143</v>
      </c>
      <c r="C16" s="53" t="s">
        <v>5144</v>
      </c>
      <c r="D16" t="str">
        <f t="shared" si="1"/>
        <v>2894  [[けむる  煙る]]</v>
      </c>
      <c r="E16" s="68" t="str">
        <f t="shared" si="2"/>
        <v>→</v>
      </c>
      <c r="F16" t="str">
        <f>IFERROR(VLOOKUP(A16,红宝书去重版!$A:$S,11,FALSE),"")</f>
        <v>F:\《自创文法查阅Excel》4.1备份\《B词汇·红宝书》\红宝书15版图片\2894-けむる【煙る】.jpg</v>
      </c>
      <c r="G16" s="68" t="str">
        <f t="shared" si="3"/>
        <v>▶</v>
      </c>
      <c r="H16" s="116" t="str">
        <f>IFERROR(VLOOKUP(A16,红宝书去重版!$A:$S,18,FALSE),"")</f>
        <v>F:\《自创文法查阅Excel》4.1备份\《B词汇·红宝书》\红宝书MP3分割\09 n2-け (43).mp3</v>
      </c>
    </row>
    <row r="17" spans="1:8" ht="18.75">
      <c r="A17" s="31">
        <v>2966</v>
      </c>
      <c r="B17" s="62" t="s">
        <v>5265</v>
      </c>
      <c r="C17" s="55" t="s">
        <v>5266</v>
      </c>
      <c r="D17" t="str">
        <f t="shared" si="1"/>
        <v>2966  [[けむたい  煙たい]]</v>
      </c>
      <c r="E17" s="68" t="str">
        <f t="shared" si="2"/>
        <v>→</v>
      </c>
      <c r="F17" t="str">
        <f>IFERROR(VLOOKUP(A17,红宝书去重版!$A:$S,11,FALSE),"")</f>
        <v>F:\《自创文法查阅Excel》4.1备份\《B词汇·红宝书》\红宝书15版图片\2966-けむたい【煙たい】.jpg</v>
      </c>
      <c r="G17" s="68" t="str">
        <f t="shared" si="3"/>
        <v>▶</v>
      </c>
      <c r="H17" s="116" t="str">
        <f>IFERROR(VLOOKUP(A17,红宝书去重版!$A:$S,18,FALSE),"")</f>
        <v>F:\《自创文法查阅Excel》4.1备份\《B词汇·红宝书》\红宝书MP3分割\09 n1-け (47).mp3</v>
      </c>
    </row>
    <row r="18" spans="1:8" ht="18">
      <c r="D18" t="str">
        <f t="shared" si="1"/>
        <v/>
      </c>
      <c r="E18" s="68" t="str">
        <f t="shared" si="2"/>
        <v/>
      </c>
      <c r="F18" t="str">
        <f>IFERROR(VLOOKUP(A18,红宝书去重版!$A:$S,11,FALSE),"")</f>
        <v/>
      </c>
      <c r="G18" s="68" t="str">
        <f t="shared" si="3"/>
        <v/>
      </c>
      <c r="H18" s="116" t="str">
        <f>IFERROR(VLOOKUP(A18,红宝书去重版!$A:$S,18,FALSE),"")</f>
        <v/>
      </c>
    </row>
    <row r="19" spans="1:8" ht="19.5" thickBot="1">
      <c r="A19" s="79">
        <v>5552</v>
      </c>
      <c r="B19" s="85" t="s">
        <v>9748</v>
      </c>
      <c r="C19" s="86" t="s">
        <v>9749</v>
      </c>
      <c r="D19" t="str">
        <f t="shared" si="1"/>
        <v>5552  [[タバコ  煙草]]</v>
      </c>
      <c r="E19" s="68" t="str">
        <f t="shared" si="2"/>
        <v>→</v>
      </c>
      <c r="F19" t="str">
        <f>IFERROR(VLOOKUP(A19,红宝书去重版!$A:$S,11,FALSE),"")</f>
        <v>F:\《自创文法查阅Excel》4.1备份\《B词汇·红宝书》\红宝书15版图片\5552-タバコ【煙草】.jpg</v>
      </c>
      <c r="G19" s="68" t="str">
        <f t="shared" si="3"/>
        <v>▶</v>
      </c>
      <c r="H19" s="116" t="str">
        <f>IFERROR(VLOOKUP(A19,红宝书去重版!$A:$S,18,FALSE),"")</f>
        <v>F:\《自创文法查阅Excel》4.1备份\《B词汇·红宝书》\红宝书MP3分割\16 n5-た (31).mp3</v>
      </c>
    </row>
    <row r="20" spans="1:8" ht="18.75" thickTop="1">
      <c r="D20" t="str">
        <f t="shared" si="1"/>
        <v/>
      </c>
      <c r="E20" s="68" t="str">
        <f t="shared" si="2"/>
        <v/>
      </c>
      <c r="F20" t="str">
        <f>IFERROR(VLOOKUP(A20,红宝书去重版!$A:$S,11,FALSE),"")</f>
        <v/>
      </c>
      <c r="G20" s="68" t="str">
        <f t="shared" si="3"/>
        <v/>
      </c>
      <c r="H20" s="116" t="str">
        <f>IFERROR(VLOOKUP(A20,红宝书去重版!$A:$S,18,FALSE),"")</f>
        <v/>
      </c>
    </row>
    <row r="21" spans="1:8" ht="18.75">
      <c r="A21" s="31">
        <v>379</v>
      </c>
      <c r="B21" s="54" t="s">
        <v>699</v>
      </c>
      <c r="C21" s="55" t="s">
        <v>700</v>
      </c>
      <c r="D21" t="str">
        <f t="shared" si="1"/>
        <v>379  [[あんせい  安静]]</v>
      </c>
      <c r="E21" s="68" t="str">
        <f t="shared" si="2"/>
        <v>→</v>
      </c>
      <c r="F21" t="str">
        <f>IFERROR(VLOOKUP(A21,红宝书去重版!$A:$S,11,FALSE),"")</f>
        <v>F:\《自创文法查阅Excel》4.1备份\《B词汇·红宝书》\红宝书15版图片\379-あんせい【安静】.jpg</v>
      </c>
      <c r="G21" s="68" t="str">
        <f t="shared" si="3"/>
        <v>▶</v>
      </c>
      <c r="H21" s="116" t="str">
        <f>IFERROR(VLOOKUP(A21,红宝书去重版!$A:$S,18,FALSE),"")</f>
        <v>F:\《自创文法查阅Excel》4.1备份\《B词汇·红宝书》\红宝书MP3分割\01 n1-あ (130).mp3</v>
      </c>
    </row>
    <row r="22" spans="1:8" ht="18.75">
      <c r="A22" s="31">
        <v>2088</v>
      </c>
      <c r="B22" s="54" t="s">
        <v>3082</v>
      </c>
      <c r="C22" s="55" t="s">
        <v>3698</v>
      </c>
      <c r="D22" t="str">
        <f t="shared" si="1"/>
        <v>2088  [[かんせい  閑静]]</v>
      </c>
      <c r="E22" s="68" t="str">
        <f t="shared" si="2"/>
        <v>→</v>
      </c>
      <c r="F22" t="str">
        <f>IFERROR(VLOOKUP(A22,红宝书去重版!$A:$S,11,FALSE),"")</f>
        <v>F:\《自创文法查阅Excel》4.1备份\《B词汇·红宝书》\红宝书15版图片\2088-かんせい【閑静】.jpg</v>
      </c>
      <c r="G22" s="68" t="str">
        <f t="shared" si="3"/>
        <v>▶</v>
      </c>
      <c r="H22" s="116" t="str">
        <f>IFERROR(VLOOKUP(A22,红宝书去重版!$A:$S,18,FALSE),"")</f>
        <v>F:\《自创文法查阅Excel》4.1备份\《B词汇·红宝书》\红宝书MP3分割\06 n1-か (187).mp3</v>
      </c>
    </row>
    <row r="23" spans="1:8" ht="18.75">
      <c r="A23" s="31">
        <v>5217</v>
      </c>
      <c r="B23" s="62" t="s">
        <v>9176</v>
      </c>
      <c r="C23" s="55" t="s">
        <v>9177</v>
      </c>
      <c r="D23" t="str">
        <f t="shared" si="1"/>
        <v>5217  [[せいし  静止]]</v>
      </c>
      <c r="E23" s="68" t="str">
        <f t="shared" si="2"/>
        <v>→</v>
      </c>
      <c r="F23" t="str">
        <f>IFERROR(VLOOKUP(A23,红宝书去重版!$A:$S,11,FALSE),"")</f>
        <v>F:\《自创文法查阅Excel》4.1备份\《B词汇·红宝书》\红宝书15版图片\5217-せいし【静止】.jpg</v>
      </c>
      <c r="G23" s="68" t="str">
        <f t="shared" si="3"/>
        <v>▶</v>
      </c>
      <c r="H23" s="116" t="str">
        <f>IFERROR(VLOOKUP(A23,红宝书去重版!$A:$S,18,FALSE),"")</f>
        <v>F:\《自创文法查阅Excel》4.1备份\《B词汇·红宝书》\红宝书MP3分割\14 n1-せ (14).mp3</v>
      </c>
    </row>
    <row r="24" spans="1:8" ht="18.75">
      <c r="A24" s="31">
        <v>5228</v>
      </c>
      <c r="B24" s="62" t="s">
        <v>9194</v>
      </c>
      <c r="C24" s="55" t="s">
        <v>9195</v>
      </c>
      <c r="D24" t="str">
        <f t="shared" si="1"/>
        <v>5228  [[せいてき  静的]]</v>
      </c>
      <c r="E24" s="68" t="str">
        <f t="shared" si="2"/>
        <v>→</v>
      </c>
      <c r="F24" t="str">
        <f>IFERROR(VLOOKUP(A24,红宝书去重版!$A:$S,11,FALSE),"")</f>
        <v>F:\《自创文法查阅Excel》4.1备份\《B词汇·红宝书》\红宝书15版图片\5228-せいてき【静的】.jpg</v>
      </c>
      <c r="G24" s="68" t="str">
        <f t="shared" si="3"/>
        <v>▶</v>
      </c>
      <c r="H24" s="116" t="str">
        <f>IFERROR(VLOOKUP(A24,红宝书去重版!$A:$S,18,FALSE),"")</f>
        <v>F:\《自创文法查阅Excel》4.1备份\《B词汇·红宝书》\红宝书MP3分割\14 n1-せ (25).mp3</v>
      </c>
    </row>
    <row r="25" spans="1:8" ht="18.75">
      <c r="A25" s="31">
        <v>8461</v>
      </c>
      <c r="B25" s="62" t="s">
        <v>14980</v>
      </c>
      <c r="C25" s="55" t="s">
        <v>14981</v>
      </c>
      <c r="D25" t="str">
        <f t="shared" si="1"/>
        <v>8461  [[へいせい  平静]]</v>
      </c>
      <c r="E25" s="68" t="str">
        <f t="shared" si="2"/>
        <v>→</v>
      </c>
      <c r="F25" t="str">
        <f>IFERROR(VLOOKUP(A25,红宝书去重版!$A:$S,11,FALSE),"")</f>
        <v>F:\《自创文法查阅Excel》4.1备份\《B词汇·红宝书》\红宝书15版图片\8461-へいせい【平静】.jpg</v>
      </c>
      <c r="G25" s="68" t="str">
        <f t="shared" si="3"/>
        <v>▶</v>
      </c>
      <c r="H25" s="116" t="str">
        <f>IFERROR(VLOOKUP(A25,红宝书去重版!$A:$S,18,FALSE),"")</f>
        <v>F:\《自创文法查阅Excel》4.1备份\《B词汇·红宝书》\红宝书MP3分割\29 n1-へ (7).mp3</v>
      </c>
    </row>
    <row r="26" spans="1:8" ht="19.5" thickBot="1">
      <c r="A26" s="79">
        <v>9918</v>
      </c>
      <c r="B26" s="80" t="s">
        <v>17628</v>
      </c>
      <c r="C26" s="81" t="s">
        <v>17629</v>
      </c>
      <c r="D26" t="str">
        <f t="shared" si="1"/>
        <v>9918  [[れいせい  冷静]]</v>
      </c>
      <c r="E26" s="68" t="str">
        <f t="shared" si="2"/>
        <v>→</v>
      </c>
      <c r="F26" t="str">
        <f>IFERROR(VLOOKUP(A26,红宝书去重版!$A:$S,11,FALSE),"")</f>
        <v>F:\《自创文法查阅Excel》4.1备份\《B词汇·红宝书》\红宝书15版图片\9918-れいせい【冷静】.jpg</v>
      </c>
      <c r="G26" s="68" t="str">
        <f t="shared" si="3"/>
        <v>▶</v>
      </c>
      <c r="H26" s="116" t="str">
        <f>IFERROR(VLOOKUP(A26,红宝书去重版!$A:$S,18,FALSE),"")</f>
        <v>F:\《自创文法查阅Excel》4.1备份\《B词汇·红宝书》\红宝书MP3分割\44 n2-れ (1).mp3</v>
      </c>
    </row>
    <row r="27" spans="1:8" ht="18.75" thickTop="1">
      <c r="D27" t="str">
        <f t="shared" si="1"/>
        <v/>
      </c>
      <c r="E27" s="68" t="str">
        <f t="shared" si="2"/>
        <v/>
      </c>
      <c r="F27" t="str">
        <f>IFERROR(VLOOKUP(A27,红宝书去重版!$A:$S,11,FALSE),"")</f>
        <v/>
      </c>
      <c r="G27" s="68" t="str">
        <f t="shared" si="3"/>
        <v/>
      </c>
      <c r="H27" s="116" t="str">
        <f>IFERROR(VLOOKUP(A27,红宝书去重版!$A:$S,18,FALSE),"")</f>
        <v/>
      </c>
    </row>
    <row r="28" spans="1:8" ht="18.75">
      <c r="A28" s="31">
        <v>2161</v>
      </c>
      <c r="B28" s="59" t="s">
        <v>3832</v>
      </c>
      <c r="C28" s="46" t="s">
        <v>3833</v>
      </c>
      <c r="D28" t="str">
        <f t="shared" si="1"/>
        <v>2161  [[きけん  危険]]</v>
      </c>
      <c r="E28" s="68" t="str">
        <f t="shared" si="2"/>
        <v>→</v>
      </c>
      <c r="F28" t="str">
        <f>IFERROR(VLOOKUP(A28,红宝书去重版!$A:$S,11,FALSE),"")</f>
        <v>F:\《自创文法查阅Excel》4.1备份\《B词汇·红宝书》\红宝书15版图片\2161-きけん【危険】.jpg</v>
      </c>
      <c r="G28" s="68" t="str">
        <f t="shared" si="3"/>
        <v>▶</v>
      </c>
      <c r="H28" s="116" t="str">
        <f>IFERROR(VLOOKUP(A28,红宝书去重版!$A:$S,18,FALSE),"")</f>
        <v>F:\《自创文法查阅Excel》4.1备份\《B词汇·红宝书》\红宝书MP3分割\07 n4-き (6).mp3</v>
      </c>
    </row>
    <row r="29" spans="1:8" ht="18.75">
      <c r="A29" s="31">
        <v>2309</v>
      </c>
      <c r="B29" s="61" t="s">
        <v>3931</v>
      </c>
      <c r="C29" s="53" t="s">
        <v>4100</v>
      </c>
      <c r="D29" t="str">
        <f t="shared" si="1"/>
        <v>2309  [[きき  危機]]</v>
      </c>
      <c r="E29" s="68" t="str">
        <f t="shared" si="2"/>
        <v>→</v>
      </c>
      <c r="F29" t="str">
        <f>IFERROR(VLOOKUP(A29,红宝书去重版!$A:$S,11,FALSE),"")</f>
        <v>F:\《自创文法查阅Excel》4.1备份\《B词汇·红宝书》\红宝书15版图片\2309-きき【危機】.jpg</v>
      </c>
      <c r="G29" s="68" t="str">
        <f t="shared" si="3"/>
        <v>▶</v>
      </c>
      <c r="H29" s="116" t="str">
        <f>IFERROR(VLOOKUP(A29,红宝书去重版!$A:$S,18,FALSE),"")</f>
        <v>F:\《自创文法查阅Excel》4.1备份\《B词汇·红宝书》\红宝书MP3分割\07 n2-き (11).mp3</v>
      </c>
    </row>
    <row r="30" spans="1:8" ht="18.75">
      <c r="A30" s="31">
        <v>2393</v>
      </c>
      <c r="B30" s="62" t="s">
        <v>4248</v>
      </c>
      <c r="C30" s="55" t="s">
        <v>4249</v>
      </c>
      <c r="D30" t="str">
        <f t="shared" si="1"/>
        <v>2393  [[きがい  危害]]</v>
      </c>
      <c r="E30" s="68" t="str">
        <f t="shared" si="2"/>
        <v>→</v>
      </c>
      <c r="F30" t="str">
        <f>IFERROR(VLOOKUP(A30,红宝书去重版!$A:$S,11,FALSE),"")</f>
        <v>F:\《自创文法查阅Excel》4.1备份\《B词汇·红宝书》\红宝书15版图片\2393-きがい【危害】.jpg</v>
      </c>
      <c r="G30" s="68" t="str">
        <f t="shared" si="3"/>
        <v>▶</v>
      </c>
      <c r="H30" s="116" t="str">
        <f>IFERROR(VLOOKUP(A30,红宝书去重版!$A:$S,18,FALSE),"")</f>
        <v>F:\《自创文法查阅Excel》4.1备份\《B词汇·红宝书》\红宝书MP3分割\07 n1-き (4).mp3</v>
      </c>
    </row>
    <row r="31" spans="1:8" ht="18">
      <c r="D31" t="str">
        <f t="shared" si="1"/>
        <v/>
      </c>
      <c r="E31" s="68" t="str">
        <f t="shared" si="2"/>
        <v/>
      </c>
      <c r="F31" t="str">
        <f>IFERROR(VLOOKUP(A31,红宝书去重版!$A:$S,11,FALSE),"")</f>
        <v/>
      </c>
      <c r="G31" s="68" t="str">
        <f t="shared" si="3"/>
        <v/>
      </c>
      <c r="H31" s="116" t="str">
        <f>IFERROR(VLOOKUP(A31,红宝书去重版!$A:$S,18,FALSE),"")</f>
        <v/>
      </c>
    </row>
    <row r="32" spans="1:8" ht="18.75">
      <c r="A32" s="31">
        <v>39</v>
      </c>
      <c r="B32" s="33" t="s">
        <v>92</v>
      </c>
      <c r="C32" s="34" t="s">
        <v>93</v>
      </c>
      <c r="D32" t="str">
        <f t="shared" si="1"/>
        <v>39  [[あぶない  危ない]]</v>
      </c>
      <c r="E32" s="68" t="str">
        <f t="shared" si="2"/>
        <v>→</v>
      </c>
      <c r="F32" t="str">
        <f>IFERROR(VLOOKUP(A32,红宝书去重版!$A:$S,11,FALSE),"")</f>
        <v>F:\《自创文法查阅Excel》4.1备份\《B词汇·红宝书》\红宝书15版图片\39-あぶない【危ない】.jpg</v>
      </c>
      <c r="G32" s="68" t="str">
        <f t="shared" si="3"/>
        <v>▶</v>
      </c>
      <c r="H32" s="116" t="str">
        <f>IFERROR(VLOOKUP(A32,红宝书去重版!$A:$S,18,FALSE),"")</f>
        <v>F:\《自创文法查阅Excel》4.1备份\《B词汇·红宝书》\红宝书MP3分割\01 n5-あ (39).mp3</v>
      </c>
    </row>
    <row r="33" spans="1:8" ht="18.75">
      <c r="A33" s="31">
        <v>338</v>
      </c>
      <c r="B33" s="54" t="s">
        <v>632</v>
      </c>
      <c r="C33" s="55" t="s">
        <v>633</v>
      </c>
      <c r="D33" t="str">
        <f t="shared" si="1"/>
        <v>338  [[あぶなげない  危な気ない]]</v>
      </c>
      <c r="E33" s="68" t="str">
        <f t="shared" si="2"/>
        <v>→</v>
      </c>
      <c r="F33" t="str">
        <f>IFERROR(VLOOKUP(A33,红宝书去重版!$A:$S,11,FALSE),"")</f>
        <v>F:\《自创文法查阅Excel》4.1备份\《B词汇·红宝书》\红宝书15版图片\338-あぶなげない【危な気ない】.jpg</v>
      </c>
      <c r="G33" s="68" t="str">
        <f t="shared" si="3"/>
        <v>▶</v>
      </c>
      <c r="H33" s="116" t="str">
        <f>IFERROR(VLOOKUP(A33,红宝书去重版!$A:$S,18,FALSE),"")</f>
        <v>F:\《自创文法查阅Excel》4.1备份\《B词汇·红宝书》\红宝书MP3分割\01 n1-あ (89).mp3</v>
      </c>
    </row>
    <row r="34" spans="1:8" ht="18">
      <c r="D34" t="str">
        <f t="shared" si="1"/>
        <v/>
      </c>
      <c r="E34" s="68" t="str">
        <f t="shared" si="2"/>
        <v/>
      </c>
      <c r="F34" t="str">
        <f>IFERROR(VLOOKUP(A34,红宝书去重版!$A:$S,11,FALSE),"")</f>
        <v/>
      </c>
      <c r="G34" s="68" t="str">
        <f t="shared" si="3"/>
        <v/>
      </c>
      <c r="H34" s="116" t="str">
        <f>IFERROR(VLOOKUP(A34,红宝书去重版!$A:$S,18,FALSE),"")</f>
        <v/>
      </c>
    </row>
    <row r="35" spans="1:8" ht="18.75">
      <c r="A35" s="31">
        <v>150</v>
      </c>
      <c r="B35" s="47" t="s">
        <v>283</v>
      </c>
      <c r="C35" s="48" t="s">
        <v>284</v>
      </c>
      <c r="D35" t="str">
        <f t="shared" si="1"/>
        <v>150  [[あやうく  危うく]]</v>
      </c>
      <c r="E35" s="68" t="str">
        <f t="shared" si="2"/>
        <v>→</v>
      </c>
      <c r="F35" t="str">
        <f>IFERROR(VLOOKUP(A35,红宝书去重版!$A:$S,11,FALSE),"")</f>
        <v>F:\《自创文法查阅Excel》4.1备份\《B词汇·红宝书》\红宝书15版图片\150-あやうく【危うく】.jpg</v>
      </c>
      <c r="G35" s="68" t="str">
        <f t="shared" si="3"/>
        <v>▶</v>
      </c>
      <c r="H35" s="116" t="str">
        <f>IFERROR(VLOOKUP(A35,红宝书去重版!$A:$S,18,FALSE),"")</f>
        <v>F:\《自创文法查阅Excel》4.1备份\《B词汇·红宝书》\红宝书MP3分割\01 n3-あ (41).mp3</v>
      </c>
    </row>
    <row r="36" spans="1:8" ht="18.75">
      <c r="A36" s="31">
        <v>225</v>
      </c>
      <c r="B36" s="52" t="s">
        <v>416</v>
      </c>
      <c r="C36" s="53" t="s">
        <v>417</v>
      </c>
      <c r="D36" t="str">
        <f t="shared" si="1"/>
        <v>225  [[あやうい  危うい]]</v>
      </c>
      <c r="E36" s="68" t="str">
        <f t="shared" si="2"/>
        <v>→</v>
      </c>
      <c r="F36" t="str">
        <f>IFERROR(VLOOKUP(A36,红宝书去重版!$A:$S,11,FALSE),"")</f>
        <v>F:\《自创文法查阅Excel》4.1备份\《B词汇·红宝书》\红宝书15版图片\225-あやうい【危うい】.jpg</v>
      </c>
      <c r="G36" s="68" t="str">
        <f t="shared" si="3"/>
        <v>▶</v>
      </c>
      <c r="H36" s="116" t="str">
        <f>IFERROR(VLOOKUP(A36,红宝书去重版!$A:$S,18,FALSE),"")</f>
        <v>F:\《自创文法查阅Excel》4.1备份\《B词汇·红宝书》\红宝书MP3分割\01 n2-あ (50).mp3</v>
      </c>
    </row>
    <row r="37" spans="1:8" ht="19.5" thickBot="1">
      <c r="A37" s="79">
        <v>350</v>
      </c>
      <c r="B37" s="87" t="s">
        <v>650</v>
      </c>
      <c r="C37" s="83" t="s">
        <v>651</v>
      </c>
      <c r="D37" t="str">
        <f t="shared" si="1"/>
        <v>350  [[あやぶむ  危ぶむ]]</v>
      </c>
      <c r="E37" s="68" t="str">
        <f t="shared" si="2"/>
        <v>→</v>
      </c>
      <c r="F37" t="str">
        <f>IFERROR(VLOOKUP(A37,红宝书去重版!$A:$S,11,FALSE),"")</f>
        <v>F:\《自创文法查阅Excel》4.1备份\《B词汇·红宝书》\红宝书15版图片\350-あやぶむ【危ぶむ】.jpg</v>
      </c>
      <c r="G37" s="68" t="str">
        <f t="shared" si="3"/>
        <v>▶</v>
      </c>
      <c r="H37" s="116" t="str">
        <f>IFERROR(VLOOKUP(A37,红宝书去重版!$A:$S,18,FALSE),"")</f>
        <v>F:\《自创文法查阅Excel》4.1备份\《B词汇·红宝书》\红宝书MP3分割\01 n1-あ (101).mp3</v>
      </c>
    </row>
    <row r="38" spans="1:8" ht="18.75" thickTop="1">
      <c r="D38" t="str">
        <f t="shared" si="1"/>
        <v/>
      </c>
      <c r="E38" s="68" t="str">
        <f t="shared" si="2"/>
        <v/>
      </c>
      <c r="F38" t="str">
        <f>IFERROR(VLOOKUP(A38,红宝书去重版!$A:$S,11,FALSE),"")</f>
        <v/>
      </c>
      <c r="G38" s="68" t="str">
        <f t="shared" si="3"/>
        <v/>
      </c>
      <c r="H38" s="116" t="str">
        <f>IFERROR(VLOOKUP(A38,红宝书去重版!$A:$S,18,FALSE),"")</f>
        <v/>
      </c>
    </row>
    <row r="39" spans="1:8" ht="18.75">
      <c r="A39" s="31">
        <v>2161</v>
      </c>
      <c r="B39" s="59" t="s">
        <v>3832</v>
      </c>
      <c r="C39" s="46" t="s">
        <v>3833</v>
      </c>
      <c r="D39" t="str">
        <f t="shared" si="1"/>
        <v>2161  [[きけん  危険]]</v>
      </c>
      <c r="E39" s="68" t="str">
        <f t="shared" si="2"/>
        <v>→</v>
      </c>
      <c r="F39" t="str">
        <f>IFERROR(VLOOKUP(A39,红宝书去重版!$A:$S,11,FALSE),"")</f>
        <v>F:\《自创文法查阅Excel》4.1备份\《B词汇·红宝书》\红宝书15版图片\2161-きけん【危険】.jpg</v>
      </c>
      <c r="G39" s="68" t="str">
        <f t="shared" si="3"/>
        <v>▶</v>
      </c>
      <c r="H39" s="116" t="str">
        <f>IFERROR(VLOOKUP(A39,红宝书去重版!$A:$S,18,FALSE),"")</f>
        <v>F:\《自创文法查阅Excel》4.1备份\《B词汇·红宝书》\红宝书MP3分割\07 n4-き (6).mp3</v>
      </c>
    </row>
    <row r="40" spans="1:8" ht="18.75">
      <c r="A40" s="31">
        <v>5917</v>
      </c>
      <c r="B40" s="62" t="s">
        <v>10374</v>
      </c>
      <c r="C40" s="55" t="s">
        <v>10375</v>
      </c>
      <c r="D40" t="str">
        <f t="shared" si="1"/>
        <v>5917  [[たんけん  探検/探険]]</v>
      </c>
      <c r="E40" s="68" t="str">
        <f t="shared" si="2"/>
        <v>→</v>
      </c>
      <c r="F40" t="str">
        <f>IFERROR(VLOOKUP(A40,红宝书去重版!$A:$S,11,FALSE),"")</f>
        <v>F:\《自创文法查阅Excel》4.1备份\《B词汇·红宝书》\红宝书15版图片\5917-たんけん【探検·探険】.jpg</v>
      </c>
      <c r="G40" s="68" t="str">
        <f t="shared" si="3"/>
        <v>▶</v>
      </c>
      <c r="H40" s="116" t="str">
        <f>IFERROR(VLOOKUP(A40,红宝书去重版!$A:$S,18,FALSE),"")</f>
        <v>F:\《自创文法查阅Excel》4.1备份\《B词汇·红宝书》\红宝书MP3分割\16 n1-た (108).mp3</v>
      </c>
    </row>
    <row r="41" spans="1:8" ht="18.75">
      <c r="A41" s="31">
        <v>8569</v>
      </c>
      <c r="B41" s="61" t="s">
        <v>15178</v>
      </c>
      <c r="C41" s="53" t="s">
        <v>15179</v>
      </c>
      <c r="D41" t="str">
        <f t="shared" si="1"/>
        <v>8569  [[ぼうけん  冒険]]</v>
      </c>
      <c r="E41" s="68" t="str">
        <f t="shared" si="2"/>
        <v>→</v>
      </c>
      <c r="F41" t="str">
        <f>IFERROR(VLOOKUP(A41,红宝书去重版!$A:$S,11,FALSE),"")</f>
        <v>F:\《自创文法查阅Excel》4.1备份\《B词汇·红宝书》\红宝书15版图片\8569-ぼうけん【冒険】.jpg</v>
      </c>
      <c r="G41" s="68" t="str">
        <f t="shared" si="3"/>
        <v>▶</v>
      </c>
      <c r="H41" s="116" t="str">
        <f>IFERROR(VLOOKUP(A41,红宝书去重版!$A:$S,18,FALSE),"")</f>
        <v>F:\《自创文法查阅Excel》4.1备份\《B词汇·红宝书》\红宝书MP3分割\30 n2-ほ (6).mp3</v>
      </c>
    </row>
    <row r="42" spans="1:8" ht="18.75">
      <c r="A42" s="31">
        <v>8595</v>
      </c>
      <c r="B42" s="61" t="s">
        <v>15224</v>
      </c>
      <c r="C42" s="53" t="s">
        <v>15226</v>
      </c>
      <c r="D42" t="str">
        <f t="shared" si="1"/>
        <v>8595  [[ほけん  保険]]</v>
      </c>
      <c r="E42" s="68" t="str">
        <f t="shared" si="2"/>
        <v>→</v>
      </c>
      <c r="F42" t="str">
        <f>IFERROR(VLOOKUP(A42,红宝书去重版!$A:$S,11,FALSE),"")</f>
        <v>F:\《自创文法查阅Excel》4.1备份\《B词汇·红宝书》\红宝书15版图片\8595-ほけん【保険】.jpg</v>
      </c>
      <c r="G42" s="68" t="str">
        <f t="shared" si="3"/>
        <v>▶</v>
      </c>
      <c r="H42" s="116" t="str">
        <f>IFERROR(VLOOKUP(A42,红宝书去重版!$A:$S,18,FALSE),"")</f>
        <v>F:\《自创文法查阅Excel》4.1备份\《B词汇·红宝书》\红宝书MP3分割\30 n2-ほ (32).mp3</v>
      </c>
    </row>
    <row r="43" spans="1:8" ht="18">
      <c r="D43" t="str">
        <f t="shared" si="1"/>
        <v/>
      </c>
      <c r="E43" s="68" t="str">
        <f t="shared" si="2"/>
        <v/>
      </c>
      <c r="F43" t="str">
        <f>IFERROR(VLOOKUP(A43,红宝书去重版!$A:$S,11,FALSE),"")</f>
        <v/>
      </c>
      <c r="G43" s="68" t="str">
        <f t="shared" si="3"/>
        <v/>
      </c>
      <c r="H43" s="116" t="str">
        <f>IFERROR(VLOOKUP(A43,红宝书去重版!$A:$S,18,FALSE),"")</f>
        <v/>
      </c>
    </row>
    <row r="44" spans="1:8" ht="19.5" thickBot="1">
      <c r="A44" s="79">
        <v>2895</v>
      </c>
      <c r="B44" s="80" t="s">
        <v>5145</v>
      </c>
      <c r="C44" s="81" t="s">
        <v>5146</v>
      </c>
      <c r="D44" t="str">
        <f t="shared" si="1"/>
        <v>2895  [[けわしい  険しい]]</v>
      </c>
      <c r="E44" s="68" t="str">
        <f t="shared" si="2"/>
        <v>→</v>
      </c>
      <c r="F44" t="str">
        <f>IFERROR(VLOOKUP(A44,红宝书去重版!$A:$S,11,FALSE),"")</f>
        <v>F:\《自创文法查阅Excel》4.1备份\《B词汇·红宝书》\红宝书15版图片\2895-けわしい【険しい】.jpg</v>
      </c>
      <c r="G44" s="68" t="str">
        <f t="shared" si="3"/>
        <v>▶</v>
      </c>
      <c r="H44" s="116" t="str">
        <f>IFERROR(VLOOKUP(A44,红宝书去重版!$A:$S,18,FALSE),"")</f>
        <v>F:\《自创文法查阅Excel》4.1备份\《B词汇·红宝书》\红宝书MP3分割\09 n2-け (44).mp3</v>
      </c>
    </row>
    <row r="45" spans="1:8" ht="18.75" thickTop="1">
      <c r="D45" t="str">
        <f t="shared" si="1"/>
        <v/>
      </c>
      <c r="E45" s="68" t="str">
        <f t="shared" si="2"/>
        <v/>
      </c>
      <c r="F45" t="str">
        <f>IFERROR(VLOOKUP(A45,红宝书去重版!$A:$S,11,FALSE),"")</f>
        <v/>
      </c>
      <c r="G45" s="68" t="str">
        <f t="shared" si="3"/>
        <v/>
      </c>
      <c r="H45" s="116" t="str">
        <f>IFERROR(VLOOKUP(A45,红宝书去重版!$A:$S,18,FALSE),"")</f>
        <v/>
      </c>
    </row>
    <row r="46" spans="1:8" ht="18.75">
      <c r="A46" s="31">
        <v>1560</v>
      </c>
      <c r="B46" s="59" t="s">
        <v>2798</v>
      </c>
      <c r="C46" s="46" t="s">
        <v>2799</v>
      </c>
      <c r="D46" t="str">
        <f t="shared" si="1"/>
        <v>1560  [[かんけい  関係]]</v>
      </c>
      <c r="E46" s="68" t="str">
        <f t="shared" si="2"/>
        <v>→</v>
      </c>
      <c r="F46" t="str">
        <f>IFERROR(VLOOKUP(A46,红宝书去重版!$A:$S,11,FALSE),"")</f>
        <v>F:\《自创文法查阅Excel》4.1备份\《B词汇·红宝书》\红宝书15版图片\1560-かんけい【関係】.jpg</v>
      </c>
      <c r="G46" s="68" t="str">
        <f t="shared" si="3"/>
        <v>▶</v>
      </c>
      <c r="H46" s="116" t="str">
        <f>IFERROR(VLOOKUP(A46,红宝书去重版!$A:$S,18,FALSE),"")</f>
        <v>F:\《自创文法查阅Excel》4.1备份\《B词汇·红宝书》\红宝书MP3分割\06 n4-か (80).mp3</v>
      </c>
    </row>
    <row r="47" spans="1:8" ht="18.75">
      <c r="A47" s="31">
        <v>1712</v>
      </c>
      <c r="B47" s="60" t="s">
        <v>3065</v>
      </c>
      <c r="C47" s="48" t="s">
        <v>3066</v>
      </c>
      <c r="D47" t="str">
        <f t="shared" si="1"/>
        <v>1712  [[かんさい  関西]]</v>
      </c>
      <c r="E47" s="68" t="str">
        <f t="shared" si="2"/>
        <v>→</v>
      </c>
      <c r="F47" t="str">
        <f>IFERROR(VLOOKUP(A47,红宝书去重版!$A:$S,11,FALSE),"")</f>
        <v>F:\《自创文法查阅Excel》4.1备份\《B词汇·红宝书》\红宝书15版图片\1712-かんさい【関西】.jpg</v>
      </c>
      <c r="G47" s="68" t="str">
        <f t="shared" si="3"/>
        <v>▶</v>
      </c>
      <c r="H47" s="116" t="str">
        <f>IFERROR(VLOOKUP(A47,红宝书去重版!$A:$S,18,FALSE),"")</f>
        <v>F:\《自创文法查阅Excel》4.1备份\《B词汇·红宝书》\红宝书MP3分割\06 n3-か (141).mp3</v>
      </c>
    </row>
    <row r="48" spans="1:8" ht="18.75">
      <c r="A48" s="31">
        <v>1721</v>
      </c>
      <c r="B48" s="60" t="s">
        <v>2812</v>
      </c>
      <c r="C48" s="48" t="s">
        <v>3079</v>
      </c>
      <c r="D48" t="str">
        <f t="shared" si="1"/>
        <v>1721  [[かんしん  関心]]</v>
      </c>
      <c r="E48" s="68" t="str">
        <f t="shared" si="2"/>
        <v>→</v>
      </c>
      <c r="F48" t="str">
        <f>IFERROR(VLOOKUP(A48,红宝书去重版!$A:$S,11,FALSE),"")</f>
        <v>F:\《自创文法查阅Excel》4.1备份\《B词汇·红宝书》\红宝书15版图片\1721-かんしん【関心】.jpg</v>
      </c>
      <c r="G48" s="68" t="str">
        <f t="shared" si="3"/>
        <v>▶</v>
      </c>
      <c r="H48" s="116" t="str">
        <f>IFERROR(VLOOKUP(A48,红宝书去重版!$A:$S,18,FALSE),"")</f>
        <v>F:\《自创文法查阅Excel》4.1备份\《B词汇·红宝书》\红宝书MP3分割\06 n3-か (150).mp3</v>
      </c>
    </row>
    <row r="49" spans="1:8" ht="18.75">
      <c r="A49" s="31">
        <v>1722</v>
      </c>
      <c r="B49" s="60" t="s">
        <v>3080</v>
      </c>
      <c r="C49" s="48" t="s">
        <v>3081</v>
      </c>
      <c r="D49" t="str">
        <f t="shared" si="1"/>
        <v>1722  [[かんする  関する]]</v>
      </c>
      <c r="E49" s="68" t="str">
        <f t="shared" si="2"/>
        <v>→</v>
      </c>
      <c r="F49" t="str">
        <f>IFERROR(VLOOKUP(A49,红宝书去重版!$A:$S,11,FALSE),"")</f>
        <v>F:\《自创文法查阅Excel》4.1备份\《B词汇·红宝书》\红宝书15版图片\1722-かんする【関する】.jpg</v>
      </c>
      <c r="G49" s="68" t="str">
        <f t="shared" si="3"/>
        <v>▶</v>
      </c>
      <c r="H49" s="116" t="str">
        <f>IFERROR(VLOOKUP(A49,红宝书去重版!$A:$S,18,FALSE),"")</f>
        <v>F:\《自创文法查阅Excel》4.1备份\《B词汇·红宝书》\红宝书MP3分割\06 n3-か (151).mp3</v>
      </c>
    </row>
    <row r="50" spans="1:8" ht="18.75">
      <c r="A50" s="31">
        <v>1729</v>
      </c>
      <c r="B50" s="60" t="s">
        <v>3093</v>
      </c>
      <c r="C50" s="48" t="s">
        <v>3094</v>
      </c>
      <c r="D50" t="str">
        <f t="shared" si="1"/>
        <v>1729  [[かんとう  関東]]</v>
      </c>
      <c r="E50" s="68" t="str">
        <f t="shared" si="2"/>
        <v>→</v>
      </c>
      <c r="F50" t="str">
        <f>IFERROR(VLOOKUP(A50,红宝书去重版!$A:$S,11,FALSE),"")</f>
        <v>F:\《自创文法查阅Excel》4.1备份\《B词汇·红宝书》\红宝书15版图片\1729-かんとう【関東】.jpg</v>
      </c>
      <c r="G50" s="68" t="str">
        <f t="shared" si="3"/>
        <v>▶</v>
      </c>
      <c r="H50" s="116" t="str">
        <f>IFERROR(VLOOKUP(A50,红宝书去重版!$A:$S,18,FALSE),"")</f>
        <v>F:\《自创文法查阅Excel》4.1备份\《B词汇·红宝书》\红宝书MP3分割\06 n3-か (158).mp3</v>
      </c>
    </row>
    <row r="51" spans="1:8" ht="18.75">
      <c r="A51" s="31">
        <v>1901</v>
      </c>
      <c r="B51" s="61" t="s">
        <v>3395</v>
      </c>
      <c r="C51" s="53" t="s">
        <v>3396</v>
      </c>
      <c r="D51" t="str">
        <f t="shared" si="1"/>
        <v>1901  [[かんれん  関連]]</v>
      </c>
      <c r="E51" s="68" t="str">
        <f t="shared" si="2"/>
        <v>→</v>
      </c>
      <c r="F51" t="str">
        <f>IFERROR(VLOOKUP(A51,红宝书去重版!$A:$S,11,FALSE),"")</f>
        <v>F:\《自创文法查阅Excel》4.1备份\《B词汇·红宝书》\红宝书15版图片\1901-かんれん【関連】.jpg</v>
      </c>
      <c r="G51" s="68" t="str">
        <f t="shared" si="3"/>
        <v>▶</v>
      </c>
      <c r="H51" s="116" t="str">
        <f>IFERROR(VLOOKUP(A51,红宝书去重版!$A:$S,18,FALSE),"")</f>
        <v>F:\《自创文法查阅Excel》4.1备份\《B词汇·红宝书》\红宝书MP3分割\06 n2-か (165).mp3</v>
      </c>
    </row>
    <row r="52" spans="1:8" ht="18.75">
      <c r="A52" s="31">
        <v>2090</v>
      </c>
      <c r="B52" s="54" t="s">
        <v>3700</v>
      </c>
      <c r="C52" s="55" t="s">
        <v>3701</v>
      </c>
      <c r="D52" t="str">
        <f t="shared" si="1"/>
        <v>2090  [[かんぜい  関税]]</v>
      </c>
      <c r="E52" s="68" t="str">
        <f t="shared" si="2"/>
        <v>→</v>
      </c>
      <c r="F52" t="str">
        <f>IFERROR(VLOOKUP(A52,红宝书去重版!$A:$S,11,FALSE),"")</f>
        <v>F:\《自创文法查阅Excel》4.1备份\《B词汇·红宝书》\红宝书15版图片\2090-かんぜい【関税】.jpg</v>
      </c>
      <c r="G52" s="68" t="str">
        <f t="shared" si="3"/>
        <v>▶</v>
      </c>
      <c r="H52" s="116" t="str">
        <f>IFERROR(VLOOKUP(A52,红宝书去重版!$A:$S,18,FALSE),"")</f>
        <v>F:\《自创文法查阅Excel》4.1备份\《B词汇·红宝书》\红宝书MP3分割\06 n1-か (189).mp3</v>
      </c>
    </row>
    <row r="53" spans="1:8" ht="18.75">
      <c r="A53" s="31">
        <v>2092</v>
      </c>
      <c r="B53" s="54" t="s">
        <v>3084</v>
      </c>
      <c r="C53" s="55" t="s">
        <v>3704</v>
      </c>
      <c r="D53" t="str">
        <f t="shared" si="1"/>
        <v>2092  [[かんせつ  関節]]</v>
      </c>
      <c r="E53" s="68" t="str">
        <f t="shared" si="2"/>
        <v>→</v>
      </c>
      <c r="F53" t="str">
        <f>IFERROR(VLOOKUP(A53,红宝书去重版!$A:$S,11,FALSE),"")</f>
        <v>F:\《自创文法查阅Excel》4.1备份\《B词汇·红宝书》\红宝书15版图片\2092-かんせつ【関節】.jpg</v>
      </c>
      <c r="G53" s="68" t="str">
        <f t="shared" si="3"/>
        <v>▶</v>
      </c>
      <c r="H53" s="116" t="str">
        <f>IFERROR(VLOOKUP(A53,红宝书去重版!$A:$S,18,FALSE),"")</f>
        <v>F:\《自创文法查阅Excel》4.1备份\《B词汇·红宝书》\红宝书MP3分割\06 n1-か (191).mp3</v>
      </c>
    </row>
    <row r="54" spans="1:8" ht="18.75">
      <c r="A54" s="31">
        <v>2096</v>
      </c>
      <c r="B54" s="54" t="s">
        <v>3709</v>
      </c>
      <c r="C54" s="55" t="s">
        <v>3710</v>
      </c>
      <c r="D54" t="str">
        <f t="shared" si="1"/>
        <v>2096  [[かんち  関知]]</v>
      </c>
      <c r="E54" s="68" t="str">
        <f t="shared" si="2"/>
        <v>→</v>
      </c>
      <c r="F54" t="str">
        <f>IFERROR(VLOOKUP(A54,红宝书去重版!$A:$S,11,FALSE),"")</f>
        <v>F:\《自创文法查阅Excel》4.1备份\《B词汇·红宝书》\红宝书15版图片\2096-かんち【関知】.jpg</v>
      </c>
      <c r="G54" s="68" t="str">
        <f t="shared" si="3"/>
        <v>▶</v>
      </c>
      <c r="H54" s="116" t="str">
        <f>IFERROR(VLOOKUP(A54,红宝书去重版!$A:$S,18,FALSE),"")</f>
        <v>F:\《自创文法查阅Excel》4.1备份\《B词汇·红宝书》\红宝书MP3分割\06 n1-か (195).mp3</v>
      </c>
    </row>
    <row r="55" spans="1:8" ht="18.75">
      <c r="A55" s="31">
        <v>2111</v>
      </c>
      <c r="B55" s="54" t="s">
        <v>3738</v>
      </c>
      <c r="C55" s="55" t="s">
        <v>3739</v>
      </c>
      <c r="D55" t="str">
        <f t="shared" si="1"/>
        <v>2111  [[かんよ  関与]]</v>
      </c>
      <c r="E55" s="68" t="str">
        <f t="shared" si="2"/>
        <v>→</v>
      </c>
      <c r="F55" t="str">
        <f>IFERROR(VLOOKUP(A55,红宝书去重版!$A:$S,11,FALSE),"")</f>
        <v>F:\《自创文法查阅Excel》4.1备份\《B词汇·红宝书》\红宝书15版图片\2111-かんよ【関与】.jpg</v>
      </c>
      <c r="G55" s="68" t="str">
        <f t="shared" si="3"/>
        <v>▶</v>
      </c>
      <c r="H55" s="116" t="str">
        <f>IFERROR(VLOOKUP(A55,红宝书去重版!$A:$S,18,FALSE),"")</f>
        <v>F:\《自创文法查阅Excel》4.1备份\《B词汇·红宝书》\红宝书MP3分割\06 n1-か (210).mp3</v>
      </c>
    </row>
    <row r="56" spans="1:8" ht="18.75">
      <c r="A56" s="31">
        <v>2307</v>
      </c>
      <c r="B56" s="61" t="s">
        <v>3929</v>
      </c>
      <c r="C56" s="53" t="s">
        <v>4097</v>
      </c>
      <c r="D56" t="str">
        <f t="shared" si="1"/>
        <v>2307  [[きかん  機関]]</v>
      </c>
      <c r="E56" s="68" t="str">
        <f t="shared" si="2"/>
        <v>→</v>
      </c>
      <c r="F56" t="str">
        <f>IFERROR(VLOOKUP(A56,红宝书去重版!$A:$S,11,FALSE),"")</f>
        <v>F:\《自创文法查阅Excel》4.1备份\《B词汇·红宝书》\红宝书15版图片\2307-きかん【機関】.jpg</v>
      </c>
      <c r="G56" s="68" t="str">
        <f t="shared" si="3"/>
        <v>▶</v>
      </c>
      <c r="H56" s="116" t="str">
        <f>IFERROR(VLOOKUP(A56,红宝书去重版!$A:$S,18,FALSE),"")</f>
        <v>F:\《自创文法查阅Excel》4.1备份\《B词汇·红宝书》\红宝书MP3分割\07 n2-き (9).mp3</v>
      </c>
    </row>
    <row r="57" spans="1:8" ht="18.75">
      <c r="A57" s="31">
        <v>2308</v>
      </c>
      <c r="B57" s="61" t="s">
        <v>4098</v>
      </c>
      <c r="C57" s="53" t="s">
        <v>4099</v>
      </c>
      <c r="D57" t="str">
        <f t="shared" si="1"/>
        <v>2308  [[きかんしゃ  機関車]]</v>
      </c>
      <c r="E57" s="68" t="str">
        <f t="shared" si="2"/>
        <v>→</v>
      </c>
      <c r="F57" t="str">
        <f>IFERROR(VLOOKUP(A57,红宝书去重版!$A:$S,11,FALSE),"")</f>
        <v>F:\《自创文法查阅Excel》4.1备份\《B词汇·红宝书》\红宝书15版图片\2308-きかんしゃ【機関車】.jpg</v>
      </c>
      <c r="G57" s="68" t="str">
        <f t="shared" si="3"/>
        <v>▶</v>
      </c>
      <c r="H57" s="116" t="str">
        <f>IFERROR(VLOOKUP(A57,红宝书去重版!$A:$S,18,FALSE),"")</f>
        <v>F:\《自创文法查阅Excel》4.1备份\《B词汇·红宝书》\红宝书MP3分割\07 n2-き (10).mp3</v>
      </c>
    </row>
    <row r="58" spans="1:8" ht="18.75">
      <c r="A58" s="31">
        <v>2767</v>
      </c>
      <c r="B58" s="58" t="s">
        <v>4906</v>
      </c>
      <c r="C58" s="34" t="s">
        <v>4907</v>
      </c>
      <c r="D58" t="str">
        <f t="shared" si="1"/>
        <v>2767  [[げんかん  玄関]]</v>
      </c>
      <c r="E58" s="68" t="str">
        <f t="shared" si="2"/>
        <v>→</v>
      </c>
      <c r="F58" t="str">
        <f>IFERROR(VLOOKUP(A58,红宝书去重版!$A:$S,11,FALSE),"")</f>
        <v>F:\《自创文法查阅Excel》4.1备份\《B词汇·红宝书》\红宝书15版图片\2767-げんかん【玄関】.jpg</v>
      </c>
      <c r="G58" s="68" t="str">
        <f t="shared" si="3"/>
        <v>▶</v>
      </c>
      <c r="H58" s="116" t="str">
        <f>IFERROR(VLOOKUP(A58,红宝书去重版!$A:$S,18,FALSE),"")</f>
        <v>F:\《自创文法查阅Excel》4.1备份\《B词汇·红宝书》\红宝书MP3分割\09 n5-け (9).mp3</v>
      </c>
    </row>
    <row r="59" spans="1:8" ht="18.75">
      <c r="A59" s="31">
        <v>3241</v>
      </c>
      <c r="B59" s="61" t="s">
        <v>5760</v>
      </c>
      <c r="C59" s="53" t="s">
        <v>5761</v>
      </c>
      <c r="D59" t="str">
        <f t="shared" si="1"/>
        <v>3241  [[こうつうきかん  交通機関]]</v>
      </c>
      <c r="E59" s="68" t="str">
        <f t="shared" si="2"/>
        <v>→</v>
      </c>
      <c r="F59" t="str">
        <f>IFERROR(VLOOKUP(A59,红宝书去重版!$A:$S,11,FALSE),"")</f>
        <v>F:\《自创文法查阅Excel》4.1备份\《B词汇·红宝书》\红宝书15版图片\3241-こうつうきかん【交通機関】.jpg</v>
      </c>
      <c r="G59" s="68" t="str">
        <f t="shared" si="3"/>
        <v>▶</v>
      </c>
      <c r="H59" s="116" t="str">
        <f>IFERROR(VLOOKUP(A59,红宝书去重版!$A:$S,18,FALSE),"")</f>
        <v>F:\《自创文法查阅Excel》4.1备份\《B词汇·红宝书》\红宝书MP3分割\10 n2-こ (39).mp3</v>
      </c>
    </row>
    <row r="60" spans="1:8" ht="18.75">
      <c r="A60" s="31">
        <v>5121</v>
      </c>
      <c r="B60" s="61" t="s">
        <v>9010</v>
      </c>
      <c r="C60" s="53" t="s">
        <v>9011</v>
      </c>
      <c r="D60" t="str">
        <f t="shared" si="1"/>
        <v>5121  [[ぜいかん  税関]]</v>
      </c>
      <c r="E60" s="68" t="str">
        <f t="shared" si="2"/>
        <v>→</v>
      </c>
      <c r="F60" t="str">
        <f>IFERROR(VLOOKUP(A60,红宝书去重版!$A:$S,11,FALSE),"")</f>
        <v>F:\《自创文法查阅Excel》4.1备份\《B词汇·红宝书》\红宝书15版图片\5121-ぜいかん【税関】.jpg</v>
      </c>
      <c r="G60" s="68" t="str">
        <f t="shared" si="3"/>
        <v>▶</v>
      </c>
      <c r="H60" s="116" t="str">
        <f>IFERROR(VLOOKUP(A60,红宝书去重版!$A:$S,18,FALSE),"")</f>
        <v>F:\《自创文法查阅Excel》4.1备份\《B词汇·红宝书》\红宝书MP3分割\14 n2-せ (6).mp3</v>
      </c>
    </row>
    <row r="61" spans="1:8" ht="18.75">
      <c r="A61" s="31">
        <v>9075</v>
      </c>
      <c r="B61" s="60" t="s">
        <v>16097</v>
      </c>
      <c r="C61" s="48" t="s">
        <v>16098</v>
      </c>
      <c r="D61" t="str">
        <f t="shared" si="1"/>
        <v>9075  [[むかんしん  無関心]]</v>
      </c>
      <c r="E61" s="68" t="str">
        <f t="shared" si="2"/>
        <v>→</v>
      </c>
      <c r="F61" t="str">
        <f>IFERROR(VLOOKUP(A61,红宝书去重版!$A:$S,11,FALSE),"")</f>
        <v>F:\《自创文法查阅Excel》4.1备份\《B词汇·红宝书》\红宝书15版图片\9075-むかんしん【無関心】.jpg</v>
      </c>
      <c r="G61" s="68" t="str">
        <f t="shared" si="3"/>
        <v>▶</v>
      </c>
      <c r="H61" s="116" t="str">
        <f>IFERROR(VLOOKUP(A61,红宝书去重版!$A:$S,18,FALSE),"")</f>
        <v>F:\《自创文法查阅Excel》4.1备份\《B词汇·红宝书》\红宝书MP3分割\33 n3-む (3).mp3</v>
      </c>
    </row>
    <row r="62" spans="1:8" ht="18">
      <c r="D62" t="str">
        <f t="shared" si="1"/>
        <v/>
      </c>
      <c r="E62" s="68" t="str">
        <f t="shared" si="2"/>
        <v/>
      </c>
      <c r="F62" t="str">
        <f>IFERROR(VLOOKUP(A62,红宝书去重版!$A:$S,11,FALSE),"")</f>
        <v/>
      </c>
      <c r="G62" s="68" t="str">
        <f t="shared" si="3"/>
        <v/>
      </c>
      <c r="H62" s="116" t="str">
        <f>IFERROR(VLOOKUP(A62,红宝书去重版!$A:$S,18,FALSE),"")</f>
        <v/>
      </c>
    </row>
    <row r="63" spans="1:8" ht="19.5" thickBot="1">
      <c r="A63" s="79">
        <v>1609</v>
      </c>
      <c r="B63" s="88" t="s">
        <v>2885</v>
      </c>
      <c r="C63" s="89" t="s">
        <v>2886</v>
      </c>
      <c r="D63" t="str">
        <f t="shared" si="1"/>
        <v>1609  [[かかわる  関わる]]</v>
      </c>
      <c r="E63" s="68" t="str">
        <f t="shared" si="2"/>
        <v>→</v>
      </c>
      <c r="F63" t="str">
        <f>IFERROR(VLOOKUP(A63,红宝书去重版!$A:$S,11,FALSE),"")</f>
        <v>F:\《自创文法查阅Excel》4.1备份\《B词汇·红宝书》\红宝书15版图片\1609-かかわる【関わる】.jpg</v>
      </c>
      <c r="G63" s="68" t="str">
        <f t="shared" si="3"/>
        <v>▶</v>
      </c>
      <c r="H63" s="116" t="str">
        <f>IFERROR(VLOOKUP(A63,红宝书去重版!$A:$S,18,FALSE),"")</f>
        <v>F:\《自创文法查阅Excel》4.1备份\《B词汇·红宝书》\红宝书MP3分割\06 n3-か (38).mp3</v>
      </c>
    </row>
    <row r="64" spans="1:8" ht="18.75" thickTop="1">
      <c r="D64" t="str">
        <f t="shared" si="1"/>
        <v/>
      </c>
      <c r="E64" s="68" t="str">
        <f t="shared" si="2"/>
        <v/>
      </c>
      <c r="F64" t="str">
        <f>IFERROR(VLOOKUP(A64,红宝书去重版!$A:$S,11,FALSE),"")</f>
        <v/>
      </c>
      <c r="G64" s="68" t="str">
        <f t="shared" si="3"/>
        <v/>
      </c>
      <c r="H64" s="116" t="str">
        <f>IFERROR(VLOOKUP(A64,红宝书去重版!$A:$S,18,FALSE),"")</f>
        <v/>
      </c>
    </row>
    <row r="65" spans="1:8" ht="18.75">
      <c r="A65" s="31">
        <v>1560</v>
      </c>
      <c r="B65" s="59" t="s">
        <v>2798</v>
      </c>
      <c r="C65" s="46" t="s">
        <v>2799</v>
      </c>
      <c r="D65" t="str">
        <f t="shared" si="1"/>
        <v>1560  [[かんけい  関係]]</v>
      </c>
      <c r="E65" s="68" t="str">
        <f t="shared" si="2"/>
        <v>→</v>
      </c>
      <c r="F65" t="str">
        <f>IFERROR(VLOOKUP(A65,红宝书去重版!$A:$S,11,FALSE),"")</f>
        <v>F:\《自创文法查阅Excel》4.1备份\《B词汇·红宝书》\红宝书15版图片\1560-かんけい【関係】.jpg</v>
      </c>
      <c r="G65" s="68" t="str">
        <f t="shared" si="3"/>
        <v>▶</v>
      </c>
      <c r="H65" s="116" t="str">
        <f>IFERROR(VLOOKUP(A65,红宝书去重版!$A:$S,18,FALSE),"")</f>
        <v>F:\《自创文法查阅Excel》4.1备份\《B词汇·红宝书》\红宝书MP3分割\06 n4-か (80).mp3</v>
      </c>
    </row>
    <row r="66" spans="1:8" ht="18">
      <c r="D66" t="str">
        <f t="shared" si="1"/>
        <v/>
      </c>
      <c r="E66" s="68" t="str">
        <f t="shared" si="2"/>
        <v/>
      </c>
      <c r="F66" t="str">
        <f>IFERROR(VLOOKUP(A66,红宝书去重版!$A:$S,11,FALSE),"")</f>
        <v/>
      </c>
      <c r="G66" s="68" t="str">
        <f t="shared" si="3"/>
        <v/>
      </c>
      <c r="H66" s="116" t="str">
        <f>IFERROR(VLOOKUP(A66,红宝书去重版!$A:$S,18,FALSE),"")</f>
        <v/>
      </c>
    </row>
    <row r="67" spans="1:8" ht="18.75">
      <c r="A67" s="31">
        <v>1499</v>
      </c>
      <c r="B67" s="59" t="s">
        <v>2691</v>
      </c>
      <c r="C67" s="46" t="s">
        <v>2692</v>
      </c>
      <c r="D67" t="str">
        <f t="shared" ref="D67:D130" si="4">IF(A67&lt;&gt;"",A67&amp;"  "&amp;"[["&amp;B67&amp;"  "&amp;C67&amp;"]]","")</f>
        <v>1499  [[かかり  係り]]</v>
      </c>
      <c r="E67" s="68" t="str">
        <f t="shared" ref="E67:E130" si="5">IF(F67&lt;&gt;"",HYPERLINK(F67,"→"),"")</f>
        <v>→</v>
      </c>
      <c r="F67" t="str">
        <f>IFERROR(VLOOKUP(A67,红宝书去重版!$A:$S,11,FALSE),"")</f>
        <v>F:\《自创文法查阅Excel》4.1备份\《B词汇·红宝书》\红宝书15版图片\1499-かかり【係り】.jpg</v>
      </c>
      <c r="G67" s="68" t="str">
        <f t="shared" ref="G67:G130" si="6">IF(H67&lt;&gt;"",HYPERLINK(H67,"▶"),"")</f>
        <v>▶</v>
      </c>
      <c r="H67" s="116" t="str">
        <f>IFERROR(VLOOKUP(A67,红宝书去重版!$A:$S,18,FALSE),"")</f>
        <v>F:\《自创文法查阅Excel》4.1备份\《B词汇·红宝书》\红宝书MP3分割\06 n4-か (19).mp3</v>
      </c>
    </row>
    <row r="68" spans="1:8" ht="18.75">
      <c r="A68" s="31">
        <v>1501</v>
      </c>
      <c r="B68" s="59" t="s">
        <v>2695</v>
      </c>
      <c r="C68" s="46" t="s">
        <v>2696</v>
      </c>
      <c r="D68" t="str">
        <f t="shared" si="4"/>
        <v>1501  [[かかりいん  係員]]</v>
      </c>
      <c r="E68" s="68" t="str">
        <f t="shared" si="5"/>
        <v>→</v>
      </c>
      <c r="F68" t="str">
        <f>IFERROR(VLOOKUP(A68,红宝书去重版!$A:$S,11,FALSE),"")</f>
        <v>F:\《自创文法查阅Excel》4.1备份\《B词汇·红宝书》\红宝书15版图片\1501-かかりいん【係員】.jpg</v>
      </c>
      <c r="G68" s="68" t="str">
        <f t="shared" si="6"/>
        <v>▶</v>
      </c>
      <c r="H68" s="116" t="str">
        <f>IFERROR(VLOOKUP(A68,红宝书去重版!$A:$S,18,FALSE),"")</f>
        <v>F:\《自创文法查阅Excel》4.1备份\《B词汇·红宝书》\红宝书MP3分割\06 n4-か (21).mp3</v>
      </c>
    </row>
    <row r="69" spans="1:8" ht="18">
      <c r="D69" t="str">
        <f t="shared" si="4"/>
        <v/>
      </c>
      <c r="E69" s="68" t="str">
        <f t="shared" si="5"/>
        <v/>
      </c>
      <c r="F69" t="str">
        <f>IFERROR(VLOOKUP(A69,红宝书去重版!$A:$S,11,FALSE),"")</f>
        <v/>
      </c>
      <c r="G69" s="68" t="str">
        <f t="shared" si="6"/>
        <v/>
      </c>
      <c r="H69" s="116" t="str">
        <f>IFERROR(VLOOKUP(A69,红宝书去重版!$A:$S,18,FALSE),"")</f>
        <v/>
      </c>
    </row>
    <row r="70" spans="1:8" ht="18.75">
      <c r="A70" s="31">
        <v>767</v>
      </c>
      <c r="B70" s="45" t="s">
        <v>1385</v>
      </c>
      <c r="C70" s="46" t="s">
        <v>1386</v>
      </c>
      <c r="D70" t="str">
        <f t="shared" si="4"/>
        <v>767  [[うけつけがかり  受付係]]</v>
      </c>
      <c r="E70" s="68" t="str">
        <f t="shared" si="5"/>
        <v>→</v>
      </c>
      <c r="F70" t="str">
        <f>IFERROR(VLOOKUP(A70,红宝书去重版!$A:$S,11,FALSE),"")</f>
        <v>F:\《自创文法查阅Excel》4.1备份\《B词汇·红宝书》\红宝书15版图片\767-うけつけがかり【受付係】.jpg</v>
      </c>
      <c r="G70" s="68" t="str">
        <f t="shared" si="6"/>
        <v>▶</v>
      </c>
      <c r="H70" s="116" t="str">
        <f>IFERROR(VLOOKUP(A70,红宝书去重版!$A:$S,18,FALSE),"")</f>
        <v>F:\《自创文法查阅Excel》4.1备份\《B词汇·红宝书》\红宝书MP3分割\03 n4-う (4).mp3</v>
      </c>
    </row>
    <row r="71" spans="1:8" ht="19.5" thickBot="1">
      <c r="A71" s="79">
        <v>1500</v>
      </c>
      <c r="B71" s="90" t="s">
        <v>2693</v>
      </c>
      <c r="C71" s="91" t="s">
        <v>2694</v>
      </c>
      <c r="D71" t="str">
        <f t="shared" si="4"/>
        <v>1500  [[～がかり  ～係]]</v>
      </c>
      <c r="E71" s="68" t="str">
        <f t="shared" si="5"/>
        <v>→</v>
      </c>
      <c r="F71" t="str">
        <f>IFERROR(VLOOKUP(A71,红宝书去重版!$A:$S,11,FALSE),"")</f>
        <v>F:\《自创文法查阅Excel》4.1备份\《B词汇·红宝书》\红宝书15版图片\1500-～がかり【～係】.jpg</v>
      </c>
      <c r="G71" s="68" t="str">
        <f t="shared" si="6"/>
        <v>▶</v>
      </c>
      <c r="H71" s="116" t="str">
        <f>IFERROR(VLOOKUP(A71,红宝书去重版!$A:$S,18,FALSE),"")</f>
        <v>F:\《自创文法查阅Excel》4.1备份\《B词汇·红宝书》\红宝书MP3分割\06 n4-か (20).mp3</v>
      </c>
    </row>
    <row r="72" spans="1:8" ht="18.75" thickTop="1">
      <c r="D72" t="str">
        <f t="shared" si="4"/>
        <v/>
      </c>
      <c r="E72" s="68" t="str">
        <f t="shared" si="5"/>
        <v/>
      </c>
      <c r="F72" t="str">
        <f>IFERROR(VLOOKUP(A72,红宝书去重版!$A:$S,11,FALSE),"")</f>
        <v/>
      </c>
      <c r="G72" s="68" t="str">
        <f t="shared" si="6"/>
        <v/>
      </c>
      <c r="H72" s="116" t="str">
        <f>IFERROR(VLOOKUP(A72,红宝书去重版!$A:$S,18,FALSE),"")</f>
        <v/>
      </c>
    </row>
    <row r="73" spans="1:8" ht="18.75">
      <c r="A73" s="31">
        <v>2116</v>
      </c>
      <c r="B73" s="54" t="s">
        <v>3746</v>
      </c>
      <c r="C73" s="55" t="s">
        <v>3747</v>
      </c>
      <c r="D73" t="str">
        <f t="shared" si="4"/>
        <v>2116  [[かんらく  陥落]]</v>
      </c>
      <c r="E73" s="68" t="str">
        <f t="shared" si="5"/>
        <v>→</v>
      </c>
      <c r="F73" t="str">
        <f>IFERROR(VLOOKUP(A73,红宝书去重版!$A:$S,11,FALSE),"")</f>
        <v>F:\《自创文法查阅Excel》4.1备份\《B词汇·红宝书》\红宝书15版图片\2116-かんらく【陥落】.jpg</v>
      </c>
      <c r="G73" s="68" t="str">
        <f t="shared" si="6"/>
        <v>▶</v>
      </c>
      <c r="H73" s="116" t="str">
        <f>IFERROR(VLOOKUP(A73,红宝书去重版!$A:$S,18,FALSE),"")</f>
        <v>F:\《自创文法查阅Excel》4.1备份\《B词汇·红宝书》\红宝书MP3分割\06 n1-か (215).mp3</v>
      </c>
    </row>
    <row r="74" spans="1:8" ht="18.75">
      <c r="A74" s="31">
        <v>2483</v>
      </c>
      <c r="B74" s="62" t="s">
        <v>4410</v>
      </c>
      <c r="C74" s="55" t="s">
        <v>4411</v>
      </c>
      <c r="D74" t="str">
        <f t="shared" si="4"/>
        <v>2483  [[きゅうらく  急落]]</v>
      </c>
      <c r="E74" s="68" t="str">
        <f t="shared" si="5"/>
        <v>→</v>
      </c>
      <c r="F74" t="str">
        <f>IFERROR(VLOOKUP(A74,红宝书去重版!$A:$S,11,FALSE),"")</f>
        <v>F:\《自创文法查阅Excel》4.1备份\《B词汇·红宝书》\红宝书15版图片\2483-きゅうらく【急落】.jpg</v>
      </c>
      <c r="G74" s="68" t="str">
        <f t="shared" si="6"/>
        <v>▶</v>
      </c>
      <c r="H74" s="116" t="str">
        <f>IFERROR(VLOOKUP(A74,红宝书去重版!$A:$S,18,FALSE),"")</f>
        <v>F:\《自创文法查阅Excel》4.1备份\《B词汇·红宝书》\红宝书MP3分割\07 n1-き (94).mp3</v>
      </c>
    </row>
    <row r="75" spans="1:8" ht="18.75">
      <c r="A75" s="31">
        <v>2970</v>
      </c>
      <c r="B75" s="62" t="s">
        <v>5271</v>
      </c>
      <c r="C75" s="55" t="s">
        <v>5272</v>
      </c>
      <c r="D75" t="str">
        <f t="shared" si="4"/>
        <v>2970  [[げらく  下落]]</v>
      </c>
      <c r="E75" s="68" t="str">
        <f t="shared" si="5"/>
        <v>→</v>
      </c>
      <c r="F75" t="str">
        <f>IFERROR(VLOOKUP(A75,红宝书去重版!$A:$S,11,FALSE),"")</f>
        <v>F:\《自创文法查阅Excel》4.1备份\《B词汇·红宝书》\红宝书15版图片\2970-げらく【下落】.jpg</v>
      </c>
      <c r="G75" s="68" t="str">
        <f t="shared" si="6"/>
        <v>▶</v>
      </c>
      <c r="H75" s="116" t="str">
        <f>IFERROR(VLOOKUP(A75,红宝书去重版!$A:$S,18,FALSE),"")</f>
        <v>F:\《自创文法查阅Excel》4.1备份\《B词汇·红宝书》\红宝书MP3分割\09 n1-け (51).mp3</v>
      </c>
    </row>
    <row r="76" spans="1:8" ht="18.75">
      <c r="A76" s="31">
        <v>6283</v>
      </c>
      <c r="B76" s="62" t="s">
        <v>11040</v>
      </c>
      <c r="C76" s="55" t="s">
        <v>11041</v>
      </c>
      <c r="D76" t="str">
        <f t="shared" si="4"/>
        <v>6283  [[ついらく  墜落]]</v>
      </c>
      <c r="E76" s="68" t="str">
        <f t="shared" si="5"/>
        <v>→</v>
      </c>
      <c r="F76" t="str">
        <f>IFERROR(VLOOKUP(A76,红宝书去重版!$A:$S,11,FALSE),"")</f>
        <v>F:\《自创文法查阅Excel》4.1备份\《B词汇·红宝书》\红宝书15版图片\6283-ついらく【墜落】.jpg</v>
      </c>
      <c r="G76" s="68" t="str">
        <f t="shared" si="6"/>
        <v>▶</v>
      </c>
      <c r="H76" s="116" t="str">
        <f>IFERROR(VLOOKUP(A76,红宝书去重版!$A:$S,18,FALSE),"")</f>
        <v>F:\《自创文法查阅Excel》4.1备份\《B词汇·红宝书》\红宝书MP3分割\18 n1-つ (5).mp3</v>
      </c>
    </row>
    <row r="77" spans="1:8" ht="18.75">
      <c r="A77" s="31">
        <v>6573</v>
      </c>
      <c r="B77" s="62" t="s">
        <v>11566</v>
      </c>
      <c r="C77" s="55" t="s">
        <v>11567</v>
      </c>
      <c r="D77" t="str">
        <f t="shared" si="4"/>
        <v>6573  [[てんらく  転落]]</v>
      </c>
      <c r="E77" s="68" t="str">
        <f t="shared" si="5"/>
        <v>→</v>
      </c>
      <c r="F77" t="str">
        <f>IFERROR(VLOOKUP(A77,红宝书去重版!$A:$S,11,FALSE),"")</f>
        <v>F:\《自创文法查阅Excel》4.1备份\《B词汇·红宝书》\红宝书15版图片\6573-てんらく【転落】.jpg</v>
      </c>
      <c r="G77" s="68" t="str">
        <f t="shared" si="6"/>
        <v>▶</v>
      </c>
      <c r="H77" s="116" t="str">
        <f>IFERROR(VLOOKUP(A77,红宝书去重版!$A:$S,18,FALSE),"")</f>
        <v>F:\《自创文法查阅Excel》4.1备份\《B词汇·红宝书》\红宝书MP3分割\19 n1-て (80).mp3</v>
      </c>
    </row>
    <row r="78" spans="1:8" ht="18.75">
      <c r="A78" s="31">
        <v>8676</v>
      </c>
      <c r="B78" s="62" t="s">
        <v>15368</v>
      </c>
      <c r="C78" s="55" t="s">
        <v>15369</v>
      </c>
      <c r="D78" t="str">
        <f t="shared" si="4"/>
        <v>8676  [[ぼつらく  没落]]</v>
      </c>
      <c r="E78" s="68" t="str">
        <f t="shared" si="5"/>
        <v>→</v>
      </c>
      <c r="F78" t="str">
        <f>IFERROR(VLOOKUP(A78,红宝书去重版!$A:$S,11,FALSE),"")</f>
        <v>F:\《自创文法查阅Excel》4.1备份\《B词汇·红宝书》\红宝书15版图片\8676-ぼつらく【没落】.jpg</v>
      </c>
      <c r="G78" s="68" t="str">
        <f t="shared" si="6"/>
        <v>▶</v>
      </c>
      <c r="H78" s="116" t="str">
        <f>IFERROR(VLOOKUP(A78,红宝书去重版!$A:$S,18,FALSE),"")</f>
        <v>F:\《自创文法查阅Excel》4.1备份\《B词汇·红宝书》\红宝书MP3分割\30 n1-ほ (56).mp3</v>
      </c>
    </row>
    <row r="79" spans="1:8" ht="18.75">
      <c r="A79" s="31">
        <v>9747</v>
      </c>
      <c r="B79" s="61" t="s">
        <v>17312</v>
      </c>
      <c r="C79" s="53" t="s">
        <v>17313</v>
      </c>
      <c r="D79" t="str">
        <f t="shared" si="4"/>
        <v>9747  [[らくだい  落第]]</v>
      </c>
      <c r="E79" s="68" t="str">
        <f t="shared" si="5"/>
        <v>→</v>
      </c>
      <c r="F79" t="str">
        <f>IFERROR(VLOOKUP(A79,红宝书去重版!$A:$S,11,FALSE),"")</f>
        <v>F:\《自创文法查阅Excel》4.1备份\《B词汇·红宝书》\红宝书15版图片\9747-らくだい【落第】.jpg</v>
      </c>
      <c r="G79" s="68" t="str">
        <f t="shared" si="6"/>
        <v>▶</v>
      </c>
      <c r="H79" s="116" t="str">
        <f>IFERROR(VLOOKUP(A79,红宝书去重版!$A:$S,18,FALSE),"")</f>
        <v>F:\《自创文法查阅Excel》4.1备份\《B词汇·红宝书》\红宝书MP3分割\41 n2-ら (4).mp3</v>
      </c>
    </row>
    <row r="80" spans="1:8" ht="18.75">
      <c r="A80" s="31">
        <v>9756</v>
      </c>
      <c r="B80" s="62" t="s">
        <v>17328</v>
      </c>
      <c r="C80" s="55" t="s">
        <v>17329</v>
      </c>
      <c r="D80" t="str">
        <f t="shared" si="4"/>
        <v>9756  [[らくがき  落書き]]</v>
      </c>
      <c r="E80" s="68" t="str">
        <f t="shared" si="5"/>
        <v>→</v>
      </c>
      <c r="F80" t="str">
        <f>IFERROR(VLOOKUP(A80,红宝书去重版!$A:$S,11,FALSE),"")</f>
        <v>F:\《自创文法查阅Excel》4.1备份\《B词汇·红宝书》\红宝书15版图片\9756-らくがき【落書き】.jpg</v>
      </c>
      <c r="G80" s="68" t="str">
        <f t="shared" si="6"/>
        <v>▶</v>
      </c>
      <c r="H80" s="116" t="str">
        <f>IFERROR(VLOOKUP(A80,红宝书去重版!$A:$S,18,FALSE),"")</f>
        <v>F:\《自创文法查阅Excel》4.1备份\《B词汇·红宝书》\红宝书MP3分割\41 n1-ら (5).mp3</v>
      </c>
    </row>
    <row r="81" spans="1:8" ht="18.75">
      <c r="A81" s="31">
        <v>9757</v>
      </c>
      <c r="B81" s="62" t="s">
        <v>17330</v>
      </c>
      <c r="C81" s="55" t="s">
        <v>17331</v>
      </c>
      <c r="D81" t="str">
        <f t="shared" si="4"/>
        <v>9757  [[らくたん  落胆]]</v>
      </c>
      <c r="E81" s="68" t="str">
        <f t="shared" si="5"/>
        <v>→</v>
      </c>
      <c r="F81" t="str">
        <f>IFERROR(VLOOKUP(A81,红宝书去重版!$A:$S,11,FALSE),"")</f>
        <v>F:\《自创文法查阅Excel》4.1备份\《B词汇·红宝书》\红宝书15版图片\9757-らくたん【落胆】.jpg</v>
      </c>
      <c r="G81" s="68" t="str">
        <f t="shared" si="6"/>
        <v>▶</v>
      </c>
      <c r="H81" s="116" t="str">
        <f>IFERROR(VLOOKUP(A81,红宝书去重版!$A:$S,18,FALSE),"")</f>
        <v>F:\《自创文法查阅Excel》4.1备份\《B词汇·红宝书》\红宝书MP3分割\41 n1-ら (6).mp3</v>
      </c>
    </row>
    <row r="82" spans="1:8" ht="18">
      <c r="D82" t="str">
        <f t="shared" si="4"/>
        <v/>
      </c>
      <c r="E82" s="68" t="str">
        <f t="shared" si="5"/>
        <v/>
      </c>
      <c r="F82" t="str">
        <f>IFERROR(VLOOKUP(A82,红宝书去重版!$A:$S,11,FALSE),"")</f>
        <v/>
      </c>
      <c r="G82" s="68" t="str">
        <f t="shared" si="6"/>
        <v/>
      </c>
      <c r="H82" s="116" t="str">
        <f>IFERROR(VLOOKUP(A82,红宝书去重版!$A:$S,18,FALSE),"")</f>
        <v/>
      </c>
    </row>
    <row r="83" spans="1:8" ht="18.75">
      <c r="A83" s="31">
        <v>9762</v>
      </c>
      <c r="B83" s="62" t="s">
        <v>17340</v>
      </c>
      <c r="C83" s="55" t="s">
        <v>17341</v>
      </c>
      <c r="D83" t="str">
        <f t="shared" si="4"/>
        <v>9762  [[らっか  落下]]</v>
      </c>
      <c r="E83" s="68" t="str">
        <f t="shared" si="5"/>
        <v>→</v>
      </c>
      <c r="F83" t="str">
        <f>IFERROR(VLOOKUP(A83,红宝书去重版!$A:$S,11,FALSE),"")</f>
        <v>F:\《自创文法查阅Excel》4.1备份\《B词汇·红宝书》\红宝书15版图片\9762-らっか【落下】.jpg</v>
      </c>
      <c r="G83" s="68" t="str">
        <f t="shared" si="6"/>
        <v>▶</v>
      </c>
      <c r="H83" s="116" t="str">
        <f>IFERROR(VLOOKUP(A83,红宝书去重版!$A:$S,18,FALSE),"")</f>
        <v>F:\《自创文法查阅Excel》4.1备份\《B词汇·红宝书》\红宝书MP3分割\41 n1-ら (11).mp3</v>
      </c>
    </row>
    <row r="84" spans="1:8" ht="18">
      <c r="D84" t="str">
        <f t="shared" si="4"/>
        <v/>
      </c>
      <c r="E84" s="68" t="str">
        <f t="shared" si="5"/>
        <v/>
      </c>
      <c r="F84" t="str">
        <f>IFERROR(VLOOKUP(A84,红宝书去重版!$A:$S,11,FALSE),"")</f>
        <v/>
      </c>
      <c r="G84" s="68" t="str">
        <f t="shared" si="6"/>
        <v/>
      </c>
      <c r="H84" s="116" t="str">
        <f>IFERROR(VLOOKUP(A84,红宝书去重版!$A:$S,18,FALSE),"")</f>
        <v/>
      </c>
    </row>
    <row r="85" spans="1:8" ht="18.75">
      <c r="A85" s="31">
        <v>1131</v>
      </c>
      <c r="B85" s="45" t="s">
        <v>2033</v>
      </c>
      <c r="C85" s="46" t="s">
        <v>2034</v>
      </c>
      <c r="D85" t="str">
        <f t="shared" si="4"/>
        <v>1131  [[おちる  落ちる]]</v>
      </c>
      <c r="E85" s="68" t="str">
        <f t="shared" si="5"/>
        <v>→</v>
      </c>
      <c r="F85" t="str">
        <f>IFERROR(VLOOKUP(A85,红宝书去重版!$A:$S,11,FALSE),"")</f>
        <v>F:\《自创文法查阅Excel》4.1备份\《B词汇·红宝书》\红宝书15版图片\1131-おちる【落ちる】.jpg</v>
      </c>
      <c r="G85" s="68" t="str">
        <f t="shared" si="6"/>
        <v>▶</v>
      </c>
      <c r="H85" s="116" t="str">
        <f>IFERROR(VLOOKUP(A85,红宝书去重版!$A:$S,18,FALSE),"")</f>
        <v>F:\《自创文法查阅Excel》4.1备份\《B词汇·红宝书》\红宝书MP3分割\05 n4-お (31).mp3</v>
      </c>
    </row>
    <row r="86" spans="1:8" ht="18.75">
      <c r="A86" s="31">
        <v>1203</v>
      </c>
      <c r="B86" s="47" t="s">
        <v>2156</v>
      </c>
      <c r="C86" s="48" t="s">
        <v>2157</v>
      </c>
      <c r="D86" t="str">
        <f t="shared" si="4"/>
        <v>1203  [[おちつく  落ち着く]]</v>
      </c>
      <c r="E86" s="68" t="str">
        <f t="shared" si="5"/>
        <v>→</v>
      </c>
      <c r="F86" t="str">
        <f>IFERROR(VLOOKUP(A86,红宝书去重版!$A:$S,11,FALSE),"")</f>
        <v>F:\《自创文法查阅Excel》4.1备份\《B词汇·红宝书》\红宝书15版图片\1203-おちつく【落ち着く】.jpg</v>
      </c>
      <c r="G86" s="68" t="str">
        <f t="shared" si="6"/>
        <v>▶</v>
      </c>
      <c r="H86" s="116" t="str">
        <f>IFERROR(VLOOKUP(A86,红宝书去重版!$A:$S,18,FALSE),"")</f>
        <v>F:\《自创文法查阅Excel》4.1备份\《B词汇·红宝书》\红宝书MP3分割\05 n3-お (39).mp3</v>
      </c>
    </row>
    <row r="87" spans="1:8" ht="18.75">
      <c r="A87" s="31">
        <v>1267</v>
      </c>
      <c r="B87" s="52" t="s">
        <v>2267</v>
      </c>
      <c r="C87" s="53" t="s">
        <v>2268</v>
      </c>
      <c r="D87" t="str">
        <f t="shared" si="4"/>
        <v>1267  [[おちこむ  落ち込む]]</v>
      </c>
      <c r="E87" s="68" t="str">
        <f t="shared" si="5"/>
        <v>→</v>
      </c>
      <c r="F87" t="str">
        <f>IFERROR(VLOOKUP(A87,红宝书去重版!$A:$S,11,FALSE),"")</f>
        <v>F:\《自创文法查阅Excel》4.1备份\《B词汇·红宝书》\红宝书15版图片\1267-おちこむ【落ち込む】.jpg</v>
      </c>
      <c r="G87" s="68" t="str">
        <f t="shared" si="6"/>
        <v>▶</v>
      </c>
      <c r="H87" s="116" t="str">
        <f>IFERROR(VLOOKUP(A87,红宝书去重版!$A:$S,18,FALSE),"")</f>
        <v>F:\《自创文法查阅Excel》4.1备份\《B词汇·红宝书》\红宝书MP3分割\05 n2-お (44).mp3</v>
      </c>
    </row>
    <row r="88" spans="1:8" ht="18.75">
      <c r="A88" s="31">
        <v>1366</v>
      </c>
      <c r="B88" s="54" t="s">
        <v>2441</v>
      </c>
      <c r="C88" s="55" t="s">
        <v>2442</v>
      </c>
      <c r="D88" t="str">
        <f t="shared" si="4"/>
        <v>1366  [[おちど  落ち度]]</v>
      </c>
      <c r="E88" s="68" t="str">
        <f t="shared" si="5"/>
        <v>→</v>
      </c>
      <c r="F88" t="str">
        <f>IFERROR(VLOOKUP(A88,红宝书去重版!$A:$S,11,FALSE),"")</f>
        <v>F:\《自创文法查阅Excel》4.1备份\《B词汇·红宝书》\红宝书15版图片\1366-おちど【落ち度】.jpg</v>
      </c>
      <c r="G88" s="68" t="str">
        <f t="shared" si="6"/>
        <v>▶</v>
      </c>
      <c r="H88" s="116" t="str">
        <f>IFERROR(VLOOKUP(A88,红宝书去重版!$A:$S,18,FALSE),"")</f>
        <v>F:\《自创文法查阅Excel》4.1备份\《B词汇·红宝书》\红宝书MP3分割\05 n1-お (62).mp3</v>
      </c>
    </row>
    <row r="89" spans="1:8" ht="18.75">
      <c r="A89" s="31">
        <v>1135</v>
      </c>
      <c r="B89" s="45" t="s">
        <v>2039</v>
      </c>
      <c r="C89" s="46" t="s">
        <v>2040</v>
      </c>
      <c r="D89" t="str">
        <f t="shared" si="4"/>
        <v>1135  [[おとす  落とす]]</v>
      </c>
      <c r="E89" s="68" t="str">
        <f t="shared" si="5"/>
        <v>→</v>
      </c>
      <c r="F89" t="str">
        <f>IFERROR(VLOOKUP(A89,红宝书去重版!$A:$S,11,FALSE),"")</f>
        <v>F:\《自创文法查阅Excel》4.1备份\《B词汇·红宝书》\红宝书15版图片\1135-おとす【落とす】.jpg</v>
      </c>
      <c r="G89" s="68" t="str">
        <f t="shared" si="6"/>
        <v>▶</v>
      </c>
      <c r="H89" s="116" t="str">
        <f>IFERROR(VLOOKUP(A89,红宝书去重版!$A:$S,18,FALSE),"")</f>
        <v>F:\《自创文法查阅Excel》4.1备份\《B词汇·红宝书》\红宝书MP3分割\05 n4-お (35).mp3</v>
      </c>
    </row>
    <row r="90" spans="1:8" ht="18.75">
      <c r="A90" s="31">
        <v>9002</v>
      </c>
      <c r="B90" s="62" t="s">
        <v>15955</v>
      </c>
      <c r="C90" s="55" t="s">
        <v>15956</v>
      </c>
      <c r="D90" t="str">
        <f t="shared" si="4"/>
        <v>9002  [[みおとす  見落とす]]</v>
      </c>
      <c r="E90" s="68" t="str">
        <f t="shared" si="5"/>
        <v>→</v>
      </c>
      <c r="F90" t="str">
        <f>IFERROR(VLOOKUP(A90,红宝书去重版!$A:$S,11,FALSE),"")</f>
        <v>F:\《自创文法查阅Excel》4.1备份\《B词汇·红宝书》\红宝书15版图片\9002-みおとす【見落とす】.jpg</v>
      </c>
      <c r="G90" s="68" t="str">
        <f t="shared" si="6"/>
        <v>▶</v>
      </c>
      <c r="H90" s="116" t="str">
        <f>IFERROR(VLOOKUP(A90,红宝书去重版!$A:$S,18,FALSE),"")</f>
        <v>F:\《自创文法查阅Excel》4.1备份\《B词汇·红宝书》\红宝书MP3分割\32 n1-み (6).mp3</v>
      </c>
    </row>
    <row r="91" spans="1:8" ht="18.75">
      <c r="A91" s="31">
        <v>1269</v>
      </c>
      <c r="B91" s="52" t="s">
        <v>2271</v>
      </c>
      <c r="C91" s="53" t="s">
        <v>2272</v>
      </c>
      <c r="D91" t="str">
        <f t="shared" si="4"/>
        <v>1269  [[おとしもの  落し物]]</v>
      </c>
      <c r="E91" s="68" t="str">
        <f t="shared" si="5"/>
        <v>→</v>
      </c>
      <c r="F91" t="str">
        <f>IFERROR(VLOOKUP(A91,红宝书去重版!$A:$S,11,FALSE),"")</f>
        <v>F:\《自创文法查阅Excel》4.1备份\《B词汇·红宝书》\红宝书15版图片\1269-おとしもの【落し物】.jpg</v>
      </c>
      <c r="G91" s="68" t="str">
        <f t="shared" si="6"/>
        <v>▶</v>
      </c>
      <c r="H91" s="116" t="str">
        <f>IFERROR(VLOOKUP(A91,红宝书去重版!$A:$S,18,FALSE),"")</f>
        <v>F:\《自创文法查阅Excel》4.1备份\《B词汇·红宝书》\红宝书MP3分割\05 n2-お (46).mp3</v>
      </c>
    </row>
    <row r="92" spans="1:8" ht="18">
      <c r="D92" t="str">
        <f t="shared" si="4"/>
        <v/>
      </c>
      <c r="E92" s="68" t="str">
        <f t="shared" si="5"/>
        <v/>
      </c>
      <c r="F92" t="str">
        <f>IFERROR(VLOOKUP(A92,红宝书去重版!$A:$S,11,FALSE),"")</f>
        <v/>
      </c>
      <c r="G92" s="68" t="str">
        <f t="shared" si="6"/>
        <v/>
      </c>
      <c r="H92" s="116" t="str">
        <f>IFERROR(VLOOKUP(A92,红宝书去重版!$A:$S,18,FALSE),"")</f>
        <v/>
      </c>
    </row>
    <row r="93" spans="1:8" ht="19.5" thickBot="1">
      <c r="A93" s="79">
        <v>1197</v>
      </c>
      <c r="B93" s="92" t="s">
        <v>2144</v>
      </c>
      <c r="C93" s="89" t="s">
        <v>2145</v>
      </c>
      <c r="D93" t="str">
        <f t="shared" si="4"/>
        <v>1197  [[おしゃれ  御洒落]]</v>
      </c>
      <c r="E93" s="68" t="str">
        <f t="shared" si="5"/>
        <v>→</v>
      </c>
      <c r="F93" t="str">
        <f>IFERROR(VLOOKUP(A93,红宝书去重版!$A:$S,11,FALSE),"")</f>
        <v>F:\《自创文法查阅Excel》4.1备份\《B词汇·红宝书》\红宝书15版图片\1197-おしゃれ【御洒落】.jpg</v>
      </c>
      <c r="G93" s="68" t="str">
        <f t="shared" si="6"/>
        <v>▶</v>
      </c>
      <c r="H93" s="116" t="str">
        <f>IFERROR(VLOOKUP(A93,红宝书去重版!$A:$S,18,FALSE),"")</f>
        <v>F:\《自创文法查阅Excel》4.1备份\《B词汇·红宝书》\红宝书MP3分割\05 n3-お (33).mp3</v>
      </c>
    </row>
    <row r="94" spans="1:8" ht="18.75" thickTop="1">
      <c r="D94" t="str">
        <f t="shared" si="4"/>
        <v/>
      </c>
      <c r="E94" s="68" t="str">
        <f t="shared" si="5"/>
        <v/>
      </c>
      <c r="F94" t="str">
        <f>IFERROR(VLOOKUP(A94,红宝书去重版!$A:$S,11,FALSE),"")</f>
        <v/>
      </c>
      <c r="G94" s="68" t="str">
        <f t="shared" si="6"/>
        <v/>
      </c>
      <c r="H94" s="116" t="str">
        <f>IFERROR(VLOOKUP(A94,红宝书去重版!$A:$S,18,FALSE),"")</f>
        <v/>
      </c>
    </row>
    <row r="95" spans="1:8" ht="18.75">
      <c r="A95" s="31">
        <v>2091</v>
      </c>
      <c r="B95" s="54" t="s">
        <v>3702</v>
      </c>
      <c r="C95" s="55" t="s">
        <v>3703</v>
      </c>
      <c r="D95" t="str">
        <f t="shared" si="4"/>
        <v>2091  [[がんせき  岩石]]</v>
      </c>
      <c r="E95" s="68" t="str">
        <f t="shared" si="5"/>
        <v>→</v>
      </c>
      <c r="F95" t="str">
        <f>IFERROR(VLOOKUP(A95,红宝书去重版!$A:$S,11,FALSE),"")</f>
        <v>F:\《自创文法查阅Excel》4.1备份\《B词汇·红宝书》\红宝书15版图片\2091-がんせき【岩石】.jpg</v>
      </c>
      <c r="G95" s="68" t="str">
        <f t="shared" si="6"/>
        <v>▶</v>
      </c>
      <c r="H95" s="116" t="str">
        <f>IFERROR(VLOOKUP(A95,红宝书去重版!$A:$S,18,FALSE),"")</f>
        <v>F:\《自创文法查阅Excel》4.1备份\《B词汇·红宝书》\红宝书MP3分割\06 n1-か (190).mp3</v>
      </c>
    </row>
    <row r="96" spans="1:8" ht="18.75">
      <c r="A96" s="31">
        <v>3355</v>
      </c>
      <c r="B96" s="62" t="s">
        <v>5751</v>
      </c>
      <c r="C96" s="55" t="s">
        <v>5956</v>
      </c>
      <c r="D96" t="str">
        <f t="shared" si="4"/>
        <v>3355  [[こうせき  鉱石]]</v>
      </c>
      <c r="E96" s="68" t="str">
        <f t="shared" si="5"/>
        <v>→</v>
      </c>
      <c r="F96" t="str">
        <f>IFERROR(VLOOKUP(A96,红宝书去重版!$A:$S,11,FALSE),"")</f>
        <v>F:\《自创文法查阅Excel》4.1备份\《B词汇·红宝书》\红宝书15版图片\3355-こうせき【鉱石】.jpg</v>
      </c>
      <c r="G96" s="68" t="str">
        <f t="shared" si="6"/>
        <v>▶</v>
      </c>
      <c r="H96" s="116" t="str">
        <f>IFERROR(VLOOKUP(A96,红宝书去重版!$A:$S,18,FALSE),"")</f>
        <v>F:\《自创文法查阅Excel》4.1备份\《B词汇·红宝书》\红宝书MP3分割\10 n1-こ (33).mp3</v>
      </c>
    </row>
    <row r="97" spans="1:8" ht="18.75">
      <c r="A97" s="31">
        <v>5082</v>
      </c>
      <c r="B97" s="60" t="s">
        <v>8939</v>
      </c>
      <c r="C97" s="48" t="s">
        <v>8940</v>
      </c>
      <c r="D97" t="str">
        <f t="shared" si="4"/>
        <v>5082  [[せきたん  石炭]]</v>
      </c>
      <c r="E97" s="68" t="str">
        <f t="shared" si="5"/>
        <v>→</v>
      </c>
      <c r="F97" t="str">
        <f>IFERROR(VLOOKUP(A97,红宝书去重版!$A:$S,11,FALSE),"")</f>
        <v>F:\《自创文法查阅Excel》4.1备份\《B词汇·红宝书》\红宝书15版图片\5082-せきたん【石炭】.jpg</v>
      </c>
      <c r="G97" s="68" t="str">
        <f t="shared" si="6"/>
        <v>▶</v>
      </c>
      <c r="H97" s="116" t="str">
        <f>IFERROR(VLOOKUP(A97,红宝书去重版!$A:$S,18,FALSE),"")</f>
        <v>F:\《自创文法查阅Excel》4.1备份\《B词汇·红宝书》\红宝书MP3分割\14 n3-せ (31).mp3</v>
      </c>
    </row>
    <row r="98" spans="1:8" ht="18.75">
      <c r="A98" s="31">
        <v>5084</v>
      </c>
      <c r="B98" s="60" t="s">
        <v>8943</v>
      </c>
      <c r="C98" s="48" t="s">
        <v>8944</v>
      </c>
      <c r="D98" t="str">
        <f t="shared" si="4"/>
        <v>5084  [[せきゆ  石油]]</v>
      </c>
      <c r="E98" s="68" t="str">
        <f t="shared" si="5"/>
        <v>→</v>
      </c>
      <c r="F98" t="str">
        <f>IFERROR(VLOOKUP(A98,红宝书去重版!$A:$S,11,FALSE),"")</f>
        <v>F:\《自创文法查阅Excel》4.1备份\《B词汇·红宝书》\红宝书15版图片\5084-せきゆ【石油】.jpg</v>
      </c>
      <c r="G98" s="68" t="str">
        <f t="shared" si="6"/>
        <v>▶</v>
      </c>
      <c r="H98" s="116" t="str">
        <f>IFERROR(VLOOKUP(A98,红宝书去重版!$A:$S,18,FALSE),"")</f>
        <v>F:\《自创文法查阅Excel》4.1备份\《B词汇·红宝书》\红宝书MP3分割\14 n3-せ (33).mp3</v>
      </c>
    </row>
    <row r="99" spans="1:8" ht="18.75">
      <c r="A99" s="31">
        <v>8576</v>
      </c>
      <c r="B99" s="61" t="s">
        <v>15192</v>
      </c>
      <c r="C99" s="53" t="s">
        <v>15193</v>
      </c>
      <c r="D99" t="str">
        <f t="shared" si="4"/>
        <v>8576  [[ほうせき  宝石]]</v>
      </c>
      <c r="E99" s="68" t="str">
        <f t="shared" si="5"/>
        <v>→</v>
      </c>
      <c r="F99" t="str">
        <f>IFERROR(VLOOKUP(A99,红宝书去重版!$A:$S,11,FALSE),"")</f>
        <v>F:\《自创文法查阅Excel》4.1备份\《B词汇·红宝书》\红宝书15版图片\8576-ほうせき【宝石】.jpg</v>
      </c>
      <c r="G99" s="68" t="str">
        <f t="shared" si="6"/>
        <v>▶</v>
      </c>
      <c r="H99" s="116" t="str">
        <f>IFERROR(VLOOKUP(A99,红宝书去重版!$A:$S,18,FALSE),"")</f>
        <v>F:\《自创文法查阅Excel》4.1备份\《B词汇·红宝书》\红宝书MP3分割\30 n2-ほ (13).mp3</v>
      </c>
    </row>
    <row r="100" spans="1:8" ht="18">
      <c r="D100" t="str">
        <f t="shared" si="4"/>
        <v/>
      </c>
      <c r="E100" s="68" t="str">
        <f t="shared" si="5"/>
        <v/>
      </c>
      <c r="F100" t="str">
        <f>IFERROR(VLOOKUP(A100,红宝书去重版!$A:$S,11,FALSE),"")</f>
        <v/>
      </c>
      <c r="G100" s="68" t="str">
        <f t="shared" si="6"/>
        <v/>
      </c>
      <c r="H100" s="116" t="str">
        <f>IFERROR(VLOOKUP(A100,红宝书去重版!$A:$S,18,FALSE),"")</f>
        <v/>
      </c>
    </row>
    <row r="101" spans="1:8" ht="18.75">
      <c r="A101" s="31">
        <v>5014</v>
      </c>
      <c r="B101" s="58" t="s">
        <v>8821</v>
      </c>
      <c r="C101" s="34" t="s">
        <v>8822</v>
      </c>
      <c r="D101" t="str">
        <f t="shared" si="4"/>
        <v>5014  [[せっけん  石鹸]]</v>
      </c>
      <c r="E101" s="68" t="str">
        <f t="shared" si="5"/>
        <v>→</v>
      </c>
      <c r="F101" t="str">
        <f>IFERROR(VLOOKUP(A101,红宝书去重版!$A:$S,11,FALSE),"")</f>
        <v>F:\《自创文法查阅Excel》4.1备份\《B词汇·红宝书》\红宝书15版图片\5014-せっけん【石鹸】.jpg</v>
      </c>
      <c r="G101" s="68" t="str">
        <f t="shared" si="6"/>
        <v>▶</v>
      </c>
      <c r="H101" s="116" t="str">
        <f>IFERROR(VLOOKUP(A101,红宝书去重版!$A:$S,18,FALSE),"")</f>
        <v>F:\《自创文法查阅Excel》4.1备份\《B词汇·红宝书》\红宝书MP3分割\14 n5-せ (11).mp3</v>
      </c>
    </row>
    <row r="102" spans="1:8" ht="18">
      <c r="D102" t="str">
        <f t="shared" si="4"/>
        <v/>
      </c>
      <c r="E102" s="68" t="str">
        <f t="shared" si="5"/>
        <v/>
      </c>
      <c r="F102" t="str">
        <f>IFERROR(VLOOKUP(A102,红宝书去重版!$A:$S,11,FALSE),"")</f>
        <v/>
      </c>
      <c r="G102" s="68" t="str">
        <f t="shared" si="6"/>
        <v/>
      </c>
      <c r="H102" s="116" t="str">
        <f>IFERROR(VLOOKUP(A102,红宝书去重版!$A:$S,18,FALSE),"")</f>
        <v/>
      </c>
    </row>
    <row r="103" spans="1:8" ht="18.75">
      <c r="A103" s="31">
        <v>442</v>
      </c>
      <c r="B103" s="45" t="s">
        <v>814</v>
      </c>
      <c r="C103" s="46" t="s">
        <v>815</v>
      </c>
      <c r="D103" t="str">
        <f t="shared" si="4"/>
        <v>442  [[いし  石]]</v>
      </c>
      <c r="E103" s="68" t="str">
        <f t="shared" si="5"/>
        <v>→</v>
      </c>
      <c r="F103" t="str">
        <f>IFERROR(VLOOKUP(A103,红宝书去重版!$A:$S,11,FALSE),"")</f>
        <v>F:\《自创文法查阅Excel》4.1备份\《B词汇·红宝书》\红宝书15版图片\442-いし【石】.jpg</v>
      </c>
      <c r="G103" s="68" t="str">
        <f t="shared" si="6"/>
        <v>▶</v>
      </c>
      <c r="H103" s="116" t="str">
        <f>IFERROR(VLOOKUP(A103,红宝书去重版!$A:$S,18,FALSE),"")</f>
        <v>F:\《自创文法查阅Excel》4.1备份\《B词汇·红宝书》\红宝书MP3分割\02 n4-い (13).mp3</v>
      </c>
    </row>
    <row r="104" spans="1:8" ht="18">
      <c r="D104" t="str">
        <f t="shared" si="4"/>
        <v/>
      </c>
      <c r="E104" s="68" t="str">
        <f t="shared" si="5"/>
        <v/>
      </c>
      <c r="F104" t="str">
        <f>IFERROR(VLOOKUP(A104,红宝书去重版!$A:$S,11,FALSE),"")</f>
        <v/>
      </c>
      <c r="G104" s="68" t="str">
        <f t="shared" si="6"/>
        <v/>
      </c>
      <c r="H104" s="116" t="str">
        <f>IFERROR(VLOOKUP(A104,红宝书去重版!$A:$S,18,FALSE),"")</f>
        <v/>
      </c>
    </row>
    <row r="105" spans="1:8" ht="19.5" thickBot="1">
      <c r="A105" s="79">
        <v>3526</v>
      </c>
      <c r="B105" s="90" t="s">
        <v>6259</v>
      </c>
      <c r="C105" s="91" t="s">
        <v>6260</v>
      </c>
      <c r="D105" t="str">
        <f t="shared" si="4"/>
        <v>3526  [[さすが  流石]]</v>
      </c>
      <c r="E105" s="68" t="str">
        <f t="shared" si="5"/>
        <v>→</v>
      </c>
      <c r="F105" t="str">
        <f>IFERROR(VLOOKUP(A105,红宝书去重版!$A:$S,11,FALSE),"")</f>
        <v>F:\《自创文法查阅Excel》4.1备份\《B词汇·红宝书》\红宝书15版图片\3526-さすが【流石】.jpg</v>
      </c>
      <c r="G105" s="68" t="str">
        <f t="shared" si="6"/>
        <v>▶</v>
      </c>
      <c r="H105" s="116" t="str">
        <f>IFERROR(VLOOKUP(A105,红宝书去重版!$A:$S,18,FALSE),"")</f>
        <v>F:\《自创文法查阅Excel》4.1备份\《B词汇·红宝书》\红宝书MP3分割\11 n4-さ (23).mp3</v>
      </c>
    </row>
    <row r="106" spans="1:8" ht="18.75" thickTop="1">
      <c r="D106" t="str">
        <f t="shared" si="4"/>
        <v/>
      </c>
      <c r="E106" s="68" t="str">
        <f t="shared" si="5"/>
        <v/>
      </c>
      <c r="F106" t="str">
        <f>IFERROR(VLOOKUP(A106,红宝书去重版!$A:$S,11,FALSE),"")</f>
        <v/>
      </c>
      <c r="G106" s="68" t="str">
        <f t="shared" si="6"/>
        <v/>
      </c>
      <c r="H106" s="116" t="str">
        <f>IFERROR(VLOOKUP(A106,红宝书去重版!$A:$S,18,FALSE),"")</f>
        <v/>
      </c>
    </row>
    <row r="107" spans="1:8" ht="18.75">
      <c r="A107" s="31">
        <v>7816</v>
      </c>
      <c r="B107" s="58" t="s">
        <v>13785</v>
      </c>
      <c r="C107" s="34" t="s">
        <v>13786</v>
      </c>
      <c r="D107" t="str">
        <f t="shared" si="4"/>
        <v>7816  [[ひこうき  飛行機]]</v>
      </c>
      <c r="E107" s="68" t="str">
        <f t="shared" si="5"/>
        <v>→</v>
      </c>
      <c r="F107" t="str">
        <f>IFERROR(VLOOKUP(A107,红宝书去重版!$A:$S,11,FALSE),"")</f>
        <v>F:\《自创文法查阅Excel》4.1备份\《B词汇·红宝书》\红宝书15版图片\7816-ひこうき【飛行機】.jpg</v>
      </c>
      <c r="G107" s="68" t="str">
        <f t="shared" si="6"/>
        <v>▶</v>
      </c>
      <c r="H107" s="116" t="str">
        <f>IFERROR(VLOOKUP(A107,红宝书去重版!$A:$S,18,FALSE),"")</f>
        <v>F:\《自创文法查阅Excel》4.1备份\《B词汇·红宝书》\红宝书MP3分割\27 n5-ひ (7).mp3</v>
      </c>
    </row>
    <row r="108" spans="1:8" ht="18.75">
      <c r="A108" s="31">
        <v>7840</v>
      </c>
      <c r="B108" s="59" t="s">
        <v>13831</v>
      </c>
      <c r="C108" s="46" t="s">
        <v>13832</v>
      </c>
      <c r="D108" t="str">
        <f t="shared" si="4"/>
        <v>7840  [[ひこうじょう  飛行場]]</v>
      </c>
      <c r="E108" s="68" t="str">
        <f t="shared" si="5"/>
        <v>→</v>
      </c>
      <c r="F108" t="str">
        <f>IFERROR(VLOOKUP(A108,红宝书去重版!$A:$S,11,FALSE),"")</f>
        <v>F:\《自创文法查阅Excel》4.1备份\《B词汇·红宝书》\红宝书15版图片\7840-ひこうじょう【飛行場】.jpg</v>
      </c>
      <c r="G108" s="68" t="str">
        <f t="shared" si="6"/>
        <v>▶</v>
      </c>
      <c r="H108" s="116" t="str">
        <f>IFERROR(VLOOKUP(A108,红宝书去重版!$A:$S,18,FALSE),"")</f>
        <v>F:\《自创文法查阅Excel》4.1备份\《B词汇·红宝书》\红宝书MP3分割\27 n4-ひ (9).mp3</v>
      </c>
    </row>
    <row r="109" spans="1:8" ht="18.75">
      <c r="A109" s="31">
        <v>7945</v>
      </c>
      <c r="B109" s="61" t="s">
        <v>14023</v>
      </c>
      <c r="C109" s="53" t="s">
        <v>14024</v>
      </c>
      <c r="D109" t="str">
        <f t="shared" si="4"/>
        <v>7945  [[ひこう  飛行]]</v>
      </c>
      <c r="E109" s="68" t="str">
        <f t="shared" si="5"/>
        <v>→</v>
      </c>
      <c r="F109" t="str">
        <f>IFERROR(VLOOKUP(A109,红宝书去重版!$A:$S,11,FALSE),"")</f>
        <v>F:\《自创文法查阅Excel》4.1备份\《B词汇·红宝书》\红宝书15版图片\7945-ひこう【飛行】.jpg</v>
      </c>
      <c r="G109" s="68" t="str">
        <f t="shared" si="6"/>
        <v>▶</v>
      </c>
      <c r="H109" s="116" t="str">
        <f>IFERROR(VLOOKUP(A109,红宝书去重版!$A:$S,18,FALSE),"")</f>
        <v>F:\《自创文法查阅Excel》4.1备份\《B词汇·红宝书》\红宝书MP3分割\27 n2-ひ (17).mp3</v>
      </c>
    </row>
    <row r="110" spans="1:8" ht="18">
      <c r="D110" t="str">
        <f t="shared" si="4"/>
        <v/>
      </c>
      <c r="E110" s="68" t="str">
        <f t="shared" si="5"/>
        <v/>
      </c>
      <c r="F110" t="str">
        <f>IFERROR(VLOOKUP(A110,红宝书去重版!$A:$S,11,FALSE),"")</f>
        <v/>
      </c>
      <c r="G110" s="68" t="str">
        <f t="shared" si="6"/>
        <v/>
      </c>
      <c r="H110" s="116" t="str">
        <f>IFERROR(VLOOKUP(A110,红宝书去重版!$A:$S,18,FALSE),"")</f>
        <v/>
      </c>
    </row>
    <row r="111" spans="1:8" ht="18.75">
      <c r="A111" s="31">
        <v>5851</v>
      </c>
      <c r="B111" s="62" t="s">
        <v>10264</v>
      </c>
      <c r="C111" s="55" t="s">
        <v>10265</v>
      </c>
      <c r="D111" t="str">
        <f t="shared" si="4"/>
        <v>5851  [[たかびしゃ  高飛車]]</v>
      </c>
      <c r="E111" s="68" t="str">
        <f t="shared" si="5"/>
        <v>→</v>
      </c>
      <c r="F111" t="str">
        <f>IFERROR(VLOOKUP(A111,红宝书去重版!$A:$S,11,FALSE),"")</f>
        <v>F:\《自创文法查阅Excel》4.1备份\《B词汇·红宝书》\红宝书15版图片\5851-たかびしゃ【高飛車】.jpg</v>
      </c>
      <c r="G111" s="68" t="str">
        <f t="shared" si="6"/>
        <v>▶</v>
      </c>
      <c r="H111" s="116" t="str">
        <f>IFERROR(VLOOKUP(A111,红宝书去重版!$A:$S,18,FALSE),"")</f>
        <v>F:\《自创文法查阅Excel》4.1备份\《B词汇·红宝书》\红宝书MP3分割\16 n1-た (42).mp3</v>
      </c>
    </row>
    <row r="112" spans="1:8" ht="18">
      <c r="D112" t="str">
        <f t="shared" si="4"/>
        <v/>
      </c>
      <c r="E112" s="68" t="str">
        <f t="shared" si="5"/>
        <v/>
      </c>
      <c r="F112" t="str">
        <f>IFERROR(VLOOKUP(A112,红宝书去重版!$A:$S,11,FALSE),"")</f>
        <v/>
      </c>
      <c r="G112" s="68" t="str">
        <f t="shared" si="6"/>
        <v/>
      </c>
      <c r="H112" s="116" t="str">
        <f>IFERROR(VLOOKUP(A112,红宝书去重版!$A:$S,18,FALSE),"")</f>
        <v/>
      </c>
    </row>
    <row r="113" spans="1:8" ht="18.75">
      <c r="A113" s="31">
        <v>6606</v>
      </c>
      <c r="B113" s="58" t="s">
        <v>11619</v>
      </c>
      <c r="C113" s="34" t="s">
        <v>11620</v>
      </c>
      <c r="D113" t="str">
        <f t="shared" si="4"/>
        <v>6606  [[とぶ  飛ぶ]]</v>
      </c>
      <c r="E113" s="68" t="str">
        <f t="shared" si="5"/>
        <v>→</v>
      </c>
      <c r="F113" t="str">
        <f>IFERROR(VLOOKUP(A113,红宝书去重版!$A:$S,11,FALSE),"")</f>
        <v>F:\《自创文法查阅Excel》4.1备份\《B词汇·红宝书》\红宝书15版图片\6606-とぶ【飛ぶ】.jpg</v>
      </c>
      <c r="G113" s="68" t="str">
        <f t="shared" si="6"/>
        <v>▶</v>
      </c>
      <c r="H113" s="116" t="str">
        <f>IFERROR(VLOOKUP(A113,红宝书去重版!$A:$S,18,FALSE),"")</f>
        <v>F:\《自创文法查阅Excel》4.1备份\《B词汇·红宝书》\红宝书MP3分割\20 n5-と (33).mp3</v>
      </c>
    </row>
    <row r="114" spans="1:8" ht="18.75">
      <c r="A114" s="31">
        <v>6709</v>
      </c>
      <c r="B114" s="60" t="s">
        <v>11804</v>
      </c>
      <c r="C114" s="48" t="s">
        <v>11805</v>
      </c>
      <c r="D114" t="str">
        <f t="shared" si="4"/>
        <v>6709  [[とびあがる  飛び上がる]]</v>
      </c>
      <c r="E114" s="68" t="str">
        <f t="shared" si="5"/>
        <v>→</v>
      </c>
      <c r="F114" t="str">
        <f>IFERROR(VLOOKUP(A114,红宝书去重版!$A:$S,11,FALSE),"")</f>
        <v>F:\《自创文法查阅Excel》4.1备份\《B词汇·红宝书》\红宝书15版图片\6709-とびあがる【飛び上がる】.jpg</v>
      </c>
      <c r="G114" s="68" t="str">
        <f t="shared" si="6"/>
        <v>▶</v>
      </c>
      <c r="H114" s="116" t="str">
        <f>IFERROR(VLOOKUP(A114,红宝书去重版!$A:$S,18,FALSE),"")</f>
        <v>F:\《自创文法查阅Excel》4.1备份\《B词汇·红宝书》\红宝书MP3分割\20 n3-と (63).mp3</v>
      </c>
    </row>
    <row r="115" spans="1:8" ht="18.75">
      <c r="A115" s="31">
        <v>6710</v>
      </c>
      <c r="B115" s="60" t="s">
        <v>11806</v>
      </c>
      <c r="C115" s="48" t="s">
        <v>11807</v>
      </c>
      <c r="D115" t="str">
        <f t="shared" si="4"/>
        <v>6710  [[とびこむ  飛び込む]]</v>
      </c>
      <c r="E115" s="68" t="str">
        <f t="shared" si="5"/>
        <v>→</v>
      </c>
      <c r="F115" t="str">
        <f>IFERROR(VLOOKUP(A115,红宝书去重版!$A:$S,11,FALSE),"")</f>
        <v>F:\《自创文法查阅Excel》4.1备份\《B词汇·红宝书》\红宝书15版图片\6710-とびこむ【飛び込む】.jpg</v>
      </c>
      <c r="G115" s="68" t="str">
        <f t="shared" si="6"/>
        <v>▶</v>
      </c>
      <c r="H115" s="116" t="str">
        <f>IFERROR(VLOOKUP(A115,红宝书去重版!$A:$S,18,FALSE),"")</f>
        <v>F:\《自创文法查阅Excel》4.1备份\《B词汇·红宝书》\红宝书MP3分割\20 n3-と (64).mp3</v>
      </c>
    </row>
    <row r="116" spans="1:8" ht="18.75">
      <c r="A116" s="31">
        <v>6711</v>
      </c>
      <c r="B116" s="60" t="s">
        <v>11808</v>
      </c>
      <c r="C116" s="48" t="s">
        <v>11809</v>
      </c>
      <c r="D116" t="str">
        <f t="shared" si="4"/>
        <v>6711  [[とびだす  飛び出す]]</v>
      </c>
      <c r="E116" s="68" t="str">
        <f t="shared" si="5"/>
        <v>→</v>
      </c>
      <c r="F116" t="str">
        <f>IFERROR(VLOOKUP(A116,红宝书去重版!$A:$S,11,FALSE),"")</f>
        <v>F:\《自创文法查阅Excel》4.1备份\《B词汇·红宝书》\红宝书15版图片\6711-とびだす【飛び出す】.jpg</v>
      </c>
      <c r="G116" s="68" t="str">
        <f t="shared" si="6"/>
        <v>▶</v>
      </c>
      <c r="H116" s="116" t="str">
        <f>IFERROR(VLOOKUP(A116,红宝书去重版!$A:$S,18,FALSE),"")</f>
        <v>F:\《自创文法查阅Excel》4.1备份\《B词汇·红宝书》\红宝书MP3分割\20 n3-と (65).mp3</v>
      </c>
    </row>
    <row r="117" spans="1:8" ht="18.75">
      <c r="A117" s="31">
        <v>6794</v>
      </c>
      <c r="B117" s="61" t="s">
        <v>11948</v>
      </c>
      <c r="C117" s="53" t="s">
        <v>11949</v>
      </c>
      <c r="D117" t="str">
        <f t="shared" si="4"/>
        <v>6794  [[とびこえる  飛び越える]]</v>
      </c>
      <c r="E117" s="68" t="str">
        <f t="shared" si="5"/>
        <v>→</v>
      </c>
      <c r="F117" t="str">
        <f>IFERROR(VLOOKUP(A117,红宝书去重版!$A:$S,11,FALSE),"")</f>
        <v>F:\《自创文法查阅Excel》4.1备份\《B词汇·红宝书》\红宝书15版图片\6794-とびこえる【飛び越える】.jpg</v>
      </c>
      <c r="G117" s="68" t="str">
        <f t="shared" si="6"/>
        <v>▶</v>
      </c>
      <c r="H117" s="116" t="str">
        <f>IFERROR(VLOOKUP(A117,红宝书去重版!$A:$S,18,FALSE),"")</f>
        <v>F:\《自创文法查阅Excel》4.1备份\《B词汇·红宝书》\红宝书MP3分割\20 n2-と (64).mp3</v>
      </c>
    </row>
    <row r="118" spans="1:8" ht="18.75">
      <c r="A118" s="31">
        <v>6909</v>
      </c>
      <c r="B118" s="62" t="s">
        <v>12147</v>
      </c>
      <c r="C118" s="55" t="s">
        <v>12148</v>
      </c>
      <c r="D118" t="str">
        <f t="shared" si="4"/>
        <v>6909  [[とびいり  飛び入り]]</v>
      </c>
      <c r="E118" s="68" t="str">
        <f t="shared" si="5"/>
        <v>→</v>
      </c>
      <c r="F118" t="str">
        <f>IFERROR(VLOOKUP(A118,红宝书去重版!$A:$S,11,FALSE),"")</f>
        <v>F:\《自创文法查阅Excel》4.1备份\《B词汇·红宝书》\红宝书15版图片\6909-とびいり【飛び入り】.jpg</v>
      </c>
      <c r="G118" s="68" t="str">
        <f t="shared" si="6"/>
        <v>▶</v>
      </c>
      <c r="H118" s="116" t="str">
        <f>IFERROR(VLOOKUP(A118,红宝书去重版!$A:$S,18,FALSE),"")</f>
        <v>F:\《自创文法查阅Excel》4.1备份\《B词汇·红宝书》\红宝书MP3分割\20 n1-と (91).mp3</v>
      </c>
    </row>
    <row r="119" spans="1:8" ht="18.75">
      <c r="A119" s="31">
        <v>6793</v>
      </c>
      <c r="B119" s="61" t="s">
        <v>11946</v>
      </c>
      <c r="C119" s="53" t="s">
        <v>11947</v>
      </c>
      <c r="D119" t="str">
        <f t="shared" si="4"/>
        <v>6793  [[とばす  飛ばす]]</v>
      </c>
      <c r="E119" s="68" t="str">
        <f t="shared" si="5"/>
        <v>→</v>
      </c>
      <c r="F119" t="str">
        <f>IFERROR(VLOOKUP(A119,红宝书去重版!$A:$S,11,FALSE),"")</f>
        <v>F:\《自创文法查阅Excel》4.1备份\《B词汇·红宝书》\红宝书15版图片\6793-とばす【飛ばす】.jpg</v>
      </c>
      <c r="G119" s="68" t="str">
        <f t="shared" si="6"/>
        <v>▶</v>
      </c>
      <c r="H119" s="116" t="str">
        <f>IFERROR(VLOOKUP(A119,红宝书去重版!$A:$S,18,FALSE),"")</f>
        <v>F:\《自创文法查阅Excel》4.1备份\《B词汇·红宝书》\红宝书MP3分割\20 n2-と (63).mp3</v>
      </c>
    </row>
    <row r="120" spans="1:8" ht="19.5" thickBot="1">
      <c r="A120" s="79">
        <v>2964</v>
      </c>
      <c r="B120" s="82" t="s">
        <v>5261</v>
      </c>
      <c r="C120" s="83" t="s">
        <v>5262</v>
      </c>
      <c r="D120" t="str">
        <f t="shared" si="4"/>
        <v>2964  [[けとばす  蹴飛ばす]]</v>
      </c>
      <c r="E120" s="68" t="str">
        <f t="shared" si="5"/>
        <v>→</v>
      </c>
      <c r="F120" t="str">
        <f>IFERROR(VLOOKUP(A120,红宝书去重版!$A:$S,11,FALSE),"")</f>
        <v>F:\《自创文法查阅Excel》4.1备份\《B词汇·红宝书》\红宝书15版图片\2964-けとばす【蹴飛ばす】.jpg</v>
      </c>
      <c r="G120" s="68" t="str">
        <f t="shared" si="6"/>
        <v>▶</v>
      </c>
      <c r="H120" s="116" t="str">
        <f>IFERROR(VLOOKUP(A120,红宝书去重版!$A:$S,18,FALSE),"")</f>
        <v>F:\《自创文法查阅Excel》4.1备份\《B词汇·红宝书》\红宝书MP3分割\09 n1-け (45).mp3</v>
      </c>
    </row>
    <row r="121" spans="1:8" ht="18.75" thickTop="1">
      <c r="D121" t="str">
        <f t="shared" si="4"/>
        <v/>
      </c>
      <c r="E121" s="68" t="str">
        <f t="shared" si="5"/>
        <v/>
      </c>
      <c r="F121" t="str">
        <f>IFERROR(VLOOKUP(A121,红宝书去重版!$A:$S,11,FALSE),"")</f>
        <v/>
      </c>
      <c r="G121" s="68" t="str">
        <f t="shared" si="6"/>
        <v/>
      </c>
      <c r="H121" s="116" t="str">
        <f>IFERROR(VLOOKUP(A121,红宝书去重版!$A:$S,18,FALSE),"")</f>
        <v/>
      </c>
    </row>
    <row r="122" spans="1:8" ht="18.75">
      <c r="A122" s="31">
        <v>5969</v>
      </c>
      <c r="B122" s="59" t="s">
        <v>10473</v>
      </c>
      <c r="C122" s="46" t="s">
        <v>10474</v>
      </c>
      <c r="D122" t="str">
        <f t="shared" si="4"/>
        <v>5969  [[ちゅうしゃじょう  駐車場]]</v>
      </c>
      <c r="E122" s="68" t="str">
        <f t="shared" si="5"/>
        <v>→</v>
      </c>
      <c r="F122" t="str">
        <f>IFERROR(VLOOKUP(A122,红宝书去重版!$A:$S,11,FALSE),"")</f>
        <v>F:\《自创文法查阅Excel》4.1备份\《B词汇·红宝书》\红宝书15版图片\5969-ちゅうしゃじょう【駐車場】.jpg</v>
      </c>
      <c r="G122" s="68" t="str">
        <f t="shared" si="6"/>
        <v>▶</v>
      </c>
      <c r="H122" s="116" t="str">
        <f>IFERROR(VLOOKUP(A122,红宝书去重版!$A:$S,18,FALSE),"")</f>
        <v>F:\《自创文法查阅Excel》4.1备份\《B词汇·红宝书》\红宝书MP3分割\17 n4-ち (15).mp3</v>
      </c>
    </row>
    <row r="123" spans="1:8" ht="19.5" thickBot="1">
      <c r="A123" s="79">
        <v>5997</v>
      </c>
      <c r="B123" s="88" t="s">
        <v>10471</v>
      </c>
      <c r="C123" s="89" t="s">
        <v>10526</v>
      </c>
      <c r="D123" t="str">
        <f t="shared" si="4"/>
        <v>5997  [[ちゅうしゃ  駐車]]</v>
      </c>
      <c r="E123" s="68" t="str">
        <f t="shared" si="5"/>
        <v>→</v>
      </c>
      <c r="F123" t="str">
        <f>IFERROR(VLOOKUP(A123,红宝书去重版!$A:$S,11,FALSE),"")</f>
        <v>F:\《自创文法查阅Excel》4.1备份\《B词汇·红宝书》\红宝书15版图片\5997-ちゅうしゃ【駐車】.jpg</v>
      </c>
      <c r="G123" s="68" t="str">
        <f t="shared" si="6"/>
        <v>▶</v>
      </c>
      <c r="H123" s="116" t="str">
        <f>IFERROR(VLOOKUP(A123,红宝书去重版!$A:$S,18,FALSE),"")</f>
        <v>F:\《自创文法查阅Excel》4.1备份\《B词汇·红宝书》\红宝书MP3分割\17 n3-ち (22).mp3</v>
      </c>
    </row>
    <row r="124" spans="1:8" ht="18.75" thickTop="1">
      <c r="D124" t="str">
        <f t="shared" si="4"/>
        <v/>
      </c>
      <c r="E124" s="68" t="str">
        <f t="shared" si="5"/>
        <v/>
      </c>
      <c r="F124" t="str">
        <f>IFERROR(VLOOKUP(A124,红宝书去重版!$A:$S,11,FALSE),"")</f>
        <v/>
      </c>
      <c r="G124" s="68" t="str">
        <f t="shared" si="6"/>
        <v/>
      </c>
      <c r="H124" s="116" t="str">
        <f>IFERROR(VLOOKUP(A124,红宝书去重版!$A:$S,18,FALSE),"")</f>
        <v/>
      </c>
    </row>
    <row r="125" spans="1:8" ht="18.75">
      <c r="A125">
        <v>10060</v>
      </c>
      <c r="B125" s="61" t="s">
        <v>18106</v>
      </c>
      <c r="C125" s="53" t="s">
        <v>18107</v>
      </c>
      <c r="D125" t="str">
        <f t="shared" si="4"/>
        <v>10060  [[ししゃごにゅう  四捨五入]]</v>
      </c>
      <c r="E125" s="68" t="str">
        <f t="shared" si="5"/>
        <v/>
      </c>
      <c r="F125" t="str">
        <f>IFERROR(VLOOKUP(A125,红宝书去重版!$A:$S,11,FALSE),"")</f>
        <v/>
      </c>
      <c r="G125" s="68" t="str">
        <f t="shared" si="6"/>
        <v/>
      </c>
      <c r="H125" s="116" t="str">
        <f>IFERROR(VLOOKUP(A125,红宝书去重版!$A:$S,18,FALSE),"")</f>
        <v/>
      </c>
    </row>
    <row r="126" spans="1:8" ht="18">
      <c r="D126" t="str">
        <f t="shared" si="4"/>
        <v/>
      </c>
      <c r="E126" s="68" t="str">
        <f t="shared" si="5"/>
        <v/>
      </c>
      <c r="F126" t="str">
        <f>IFERROR(VLOOKUP(A126,红宝书去重版!$A:$S,11,FALSE),"")</f>
        <v/>
      </c>
      <c r="G126" s="68" t="str">
        <f t="shared" si="6"/>
        <v/>
      </c>
      <c r="H126" s="116" t="str">
        <f>IFERROR(VLOOKUP(A126,红宝书去重版!$A:$S,18,FALSE),"")</f>
        <v/>
      </c>
    </row>
    <row r="127" spans="1:8" ht="18.75">
      <c r="A127" s="31">
        <v>4820</v>
      </c>
      <c r="B127" s="59" t="s">
        <v>8501</v>
      </c>
      <c r="C127" s="46" t="s">
        <v>8502</v>
      </c>
      <c r="D127" t="str">
        <f t="shared" si="4"/>
        <v>4820  [[すてる  捨てる]]</v>
      </c>
      <c r="E127" s="68" t="str">
        <f t="shared" si="5"/>
        <v>→</v>
      </c>
      <c r="F127" t="str">
        <f>IFERROR(VLOOKUP(A127,红宝书去重版!$A:$S,11,FALSE),"")</f>
        <v>F:\《自创文法查阅Excel》4.1备份\《B词汇·红宝书》\红宝书15版图片\4820-すてる【捨てる】.jpg</v>
      </c>
      <c r="G127" s="68" t="str">
        <f t="shared" si="6"/>
        <v>▶</v>
      </c>
      <c r="H127" s="116" t="str">
        <f>IFERROR(VLOOKUP(A127,红宝书去重版!$A:$S,18,FALSE),"")</f>
        <v>F:\《自创文法查阅Excel》4.1备份\《B词汇·红宝书》\红宝书MP3分割\13 n4-す (21).mp3</v>
      </c>
    </row>
    <row r="128" spans="1:8" ht="18.75">
      <c r="A128" s="31">
        <v>6199</v>
      </c>
      <c r="B128" s="60" t="s">
        <v>10903</v>
      </c>
      <c r="C128" s="48" t="s">
        <v>10904</v>
      </c>
      <c r="D128" t="str">
        <f t="shared" si="4"/>
        <v>6199  [[つかいすて  使い捨て]]</v>
      </c>
      <c r="E128" s="68" t="str">
        <f t="shared" si="5"/>
        <v>→</v>
      </c>
      <c r="F128" t="str">
        <f>IFERROR(VLOOKUP(A128,红宝书去重版!$A:$S,11,FALSE),"")</f>
        <v>F:\《自创文法查阅Excel》4.1备份\《B词汇·红宝书》\红宝书15版图片\6199-つかいすて【使い捨て】.jpg</v>
      </c>
      <c r="G128" s="68" t="str">
        <f t="shared" si="6"/>
        <v>▶</v>
      </c>
      <c r="H128" s="116" t="str">
        <f>IFERROR(VLOOKUP(A128,红宝书去重版!$A:$S,18,FALSE),"")</f>
        <v>F:\《自创文法查阅Excel》4.1备份\《B词汇·红宝书》\红宝书MP3分割\18 n3-つ (16).mp3</v>
      </c>
    </row>
    <row r="129" spans="1:8" ht="18.75">
      <c r="A129" s="31">
        <v>8966</v>
      </c>
      <c r="B129" s="61" t="s">
        <v>15888</v>
      </c>
      <c r="C129" s="53" t="s">
        <v>15889</v>
      </c>
      <c r="D129" t="str">
        <f t="shared" si="4"/>
        <v>8966  [[みすてる  見捨てる]]</v>
      </c>
      <c r="E129" s="68" t="str">
        <f t="shared" si="5"/>
        <v>→</v>
      </c>
      <c r="F129" t="str">
        <f>IFERROR(VLOOKUP(A129,红宝书去重版!$A:$S,11,FALSE),"")</f>
        <v>F:\《自创文法查阅Excel》4.1备份\《B词汇·红宝书》\红宝书15版图片\8966-みすてる【見捨てる】.jpg</v>
      </c>
      <c r="G129" s="68" t="str">
        <f t="shared" si="6"/>
        <v>▶</v>
      </c>
      <c r="H129" s="116" t="str">
        <f>IFERROR(VLOOKUP(A129,红宝书去重版!$A:$S,18,FALSE),"")</f>
        <v>F:\《自创文法查阅Excel》4.1备份\《B词汇·红宝书》\红宝书MP3分割\32 n2-み (11).mp3</v>
      </c>
    </row>
    <row r="130" spans="1:8" ht="19.5" thickBot="1">
      <c r="A130" s="79">
        <v>9681</v>
      </c>
      <c r="B130" s="80" t="s">
        <v>17188</v>
      </c>
      <c r="C130" s="81" t="s">
        <v>17189</v>
      </c>
      <c r="D130" t="str">
        <f t="shared" si="4"/>
        <v>9681  [[よびすて  呼び捨て]]</v>
      </c>
      <c r="E130" s="68" t="str">
        <f t="shared" si="5"/>
        <v>→</v>
      </c>
      <c r="F130" t="str">
        <f>IFERROR(VLOOKUP(A130,红宝书去重版!$A:$S,11,FALSE),"")</f>
        <v>F:\《自创文法查阅Excel》4.1备份\《B词汇·红宝书》\红宝书15版图片\9681-よびすて【呼び捨て】.jpg</v>
      </c>
      <c r="G130" s="68" t="str">
        <f t="shared" si="6"/>
        <v>▶</v>
      </c>
      <c r="H130" s="116" t="str">
        <f>IFERROR(VLOOKUP(A130,红宝书去重版!$A:$S,18,FALSE),"")</f>
        <v>F:\《自创文法查阅Excel》4.1备份\《B词汇·红宝书》\红宝书MP3分割\40 n2-よ (45).mp3</v>
      </c>
    </row>
    <row r="131" spans="1:8" ht="18.75" thickTop="1">
      <c r="D131" t="str">
        <f t="shared" ref="D131:D194" si="7">IF(A131&lt;&gt;"",A131&amp;"  "&amp;"[["&amp;B131&amp;"  "&amp;C131&amp;"]]","")</f>
        <v/>
      </c>
      <c r="E131" s="68" t="str">
        <f t="shared" ref="E131:E194" si="8">IF(F131&lt;&gt;"",HYPERLINK(F131,"→"),"")</f>
        <v/>
      </c>
      <c r="F131" t="str">
        <f>IFERROR(VLOOKUP(A131,红宝书去重版!$A:$S,11,FALSE),"")</f>
        <v/>
      </c>
      <c r="G131" s="68" t="str">
        <f t="shared" ref="G131:G194" si="9">IF(H131&lt;&gt;"",HYPERLINK(H131,"▶"),"")</f>
        <v/>
      </c>
      <c r="H131" s="116" t="str">
        <f>IFERROR(VLOOKUP(A131,红宝书去重版!$A:$S,18,FALSE),"")</f>
        <v/>
      </c>
    </row>
    <row r="132" spans="1:8" ht="18.75">
      <c r="A132" s="31">
        <v>9476</v>
      </c>
      <c r="B132" s="59" t="s">
        <v>16810</v>
      </c>
      <c r="C132" s="46" t="s">
        <v>16811</v>
      </c>
      <c r="D132" t="str">
        <f t="shared" si="7"/>
        <v>9476  [[ゆうえんち  遊園地]]</v>
      </c>
      <c r="E132" s="68" t="str">
        <f t="shared" si="8"/>
        <v>→</v>
      </c>
      <c r="F132" t="str">
        <f>IFERROR(VLOOKUP(A132,红宝书去重版!$A:$S,11,FALSE),"")</f>
        <v>F:\《自创文法查阅Excel》4.1备份\《B词汇·红宝书》\红宝书15版图片\9476-ゆうえんち【遊園地】.jpg</v>
      </c>
      <c r="G132" s="68" t="str">
        <f t="shared" si="9"/>
        <v>▶</v>
      </c>
      <c r="H132" s="116" t="str">
        <f>IFERROR(VLOOKUP(A132,红宝书去重版!$A:$S,18,FALSE),"")</f>
        <v>F:\《自创文法查阅Excel》4.1备份\《B词汇·红宝书》\红宝书MP3分割\38 n4-ゆ (2).mp3</v>
      </c>
    </row>
    <row r="133" spans="1:8" ht="18.75">
      <c r="A133" s="31">
        <v>9540</v>
      </c>
      <c r="B133" s="62" t="s">
        <v>16927</v>
      </c>
      <c r="C133" s="55" t="s">
        <v>16928</v>
      </c>
      <c r="D133" t="str">
        <f t="shared" si="7"/>
        <v>9540  [[ゆうきょう  遊興]]</v>
      </c>
      <c r="E133" s="68" t="str">
        <f t="shared" si="8"/>
        <v>→</v>
      </c>
      <c r="F133" t="str">
        <f>IFERROR(VLOOKUP(A133,红宝书去重版!$A:$S,11,FALSE),"")</f>
        <v>F:\《自创文法查阅Excel》4.1备份\《B词汇·红宝书》\红宝书15版图片\9540-ゆうきょう【遊興】.jpg</v>
      </c>
      <c r="G133" s="68" t="str">
        <f t="shared" si="9"/>
        <v>▶</v>
      </c>
      <c r="H133" s="116" t="str">
        <f>IFERROR(VLOOKUP(A133,红宝书去重版!$A:$S,18,FALSE),"")</f>
        <v>F:\《自创文法查阅Excel》4.1备份\《B词汇·红宝书》\红宝书MP3分割\38 n1-ゆ (6).mp3</v>
      </c>
    </row>
    <row r="134" spans="1:8" ht="18.75">
      <c r="A134" s="74">
        <v>10061</v>
      </c>
      <c r="B134" s="95" t="s">
        <v>18108</v>
      </c>
      <c r="C134" s="96" t="s">
        <v>18109</v>
      </c>
      <c r="D134" t="str">
        <f t="shared" si="7"/>
        <v>10061  [[ゆうえい  遊泳]]</v>
      </c>
      <c r="E134" s="68" t="str">
        <f t="shared" si="8"/>
        <v/>
      </c>
      <c r="F134" t="str">
        <f>IFERROR(VLOOKUP(A134,红宝书去重版!$A:$S,11,FALSE),"")</f>
        <v/>
      </c>
      <c r="G134" s="68" t="str">
        <f t="shared" si="9"/>
        <v/>
      </c>
      <c r="H134" s="116" t="str">
        <f>IFERROR(VLOOKUP(A134,红宝书去重版!$A:$S,18,FALSE),"")</f>
        <v/>
      </c>
    </row>
    <row r="135" spans="1:8" ht="18">
      <c r="D135" t="str">
        <f t="shared" si="7"/>
        <v/>
      </c>
      <c r="E135" s="68" t="str">
        <f t="shared" si="8"/>
        <v/>
      </c>
      <c r="F135" t="str">
        <f>IFERROR(VLOOKUP(A135,红宝书去重版!$A:$S,11,FALSE),"")</f>
        <v/>
      </c>
      <c r="G135" s="68" t="str">
        <f t="shared" si="9"/>
        <v/>
      </c>
      <c r="H135" s="116" t="str">
        <f>IFERROR(VLOOKUP(A135,红宝书去重版!$A:$S,18,FALSE),"")</f>
        <v/>
      </c>
    </row>
    <row r="136" spans="1:8" ht="18.75">
      <c r="A136" s="31">
        <v>19</v>
      </c>
      <c r="B136" s="33" t="s">
        <v>58</v>
      </c>
      <c r="C136" s="34" t="s">
        <v>59</v>
      </c>
      <c r="D136" t="str">
        <f t="shared" si="7"/>
        <v>19  [[あそぶ  遊ぶ]]</v>
      </c>
      <c r="E136" s="68" t="str">
        <f t="shared" si="8"/>
        <v>→</v>
      </c>
      <c r="F136" t="str">
        <f>IFERROR(VLOOKUP(A136,红宝书去重版!$A:$S,11,FALSE),"")</f>
        <v>F:\《自创文法查阅Excel》4.1备份\《B词汇·红宝书》\红宝书15版图片\19-あそぶ【遊ぶ】.jpg</v>
      </c>
      <c r="G136" s="68" t="str">
        <f t="shared" si="9"/>
        <v>▶</v>
      </c>
      <c r="H136" s="116" t="str">
        <f>IFERROR(VLOOKUP(A136,红宝书去重版!$A:$S,18,FALSE),"")</f>
        <v>F:\《自创文法查阅Excel》4.1备份\《B词汇·红宝书》\红宝书MP3分割\01 n5-あ (19).mp3</v>
      </c>
    </row>
    <row r="137" spans="1:8" ht="19.5" thickBot="1">
      <c r="A137" s="79">
        <v>70</v>
      </c>
      <c r="B137" s="94" t="s">
        <v>147</v>
      </c>
      <c r="C137" s="91" t="s">
        <v>148</v>
      </c>
      <c r="D137" t="str">
        <f t="shared" si="7"/>
        <v>70  [[あそび  遊び]]</v>
      </c>
      <c r="E137" s="68" t="str">
        <f t="shared" si="8"/>
        <v>→</v>
      </c>
      <c r="F137" t="str">
        <f>IFERROR(VLOOKUP(A137,红宝书去重版!$A:$S,11,FALSE),"")</f>
        <v>F:\《自创文法查阅Excel》4.1备份\《B词汇·红宝书》\红宝书15版图片\70-あそび【遊び】.jpg</v>
      </c>
      <c r="G137" s="68" t="str">
        <f t="shared" si="9"/>
        <v>▶</v>
      </c>
      <c r="H137" s="116" t="str">
        <f>IFERROR(VLOOKUP(A137,红宝书去重版!$A:$S,18,FALSE),"")</f>
        <v>F:\《自创文法查阅Excel》4.1备份\《B词汇·红宝书》\红宝书MP3分割\01 n4-あ (22).mp3</v>
      </c>
    </row>
    <row r="138" spans="1:8" ht="18.75" thickTop="1">
      <c r="D138" t="str">
        <f t="shared" si="7"/>
        <v/>
      </c>
      <c r="E138" s="68" t="str">
        <f t="shared" si="8"/>
        <v/>
      </c>
      <c r="F138" t="str">
        <f>IFERROR(VLOOKUP(A138,红宝书去重版!$A:$S,11,FALSE),"")</f>
        <v/>
      </c>
      <c r="G138" s="68" t="str">
        <f t="shared" si="9"/>
        <v/>
      </c>
      <c r="H138" s="116" t="str">
        <f>IFERROR(VLOOKUP(A138,红宝书去重版!$A:$S,18,FALSE),"")</f>
        <v/>
      </c>
    </row>
    <row r="139" spans="1:8" ht="18.75">
      <c r="A139" s="31">
        <v>4800</v>
      </c>
      <c r="B139" s="59" t="s">
        <v>8464</v>
      </c>
      <c r="C139" s="46" t="s">
        <v>8465</v>
      </c>
      <c r="D139" t="str">
        <f t="shared" si="7"/>
        <v>4800  [[すいえい  水泳]]</v>
      </c>
      <c r="E139" s="68" t="str">
        <f t="shared" si="8"/>
        <v>→</v>
      </c>
      <c r="F139" t="str">
        <f>IFERROR(VLOOKUP(A139,红宝书去重版!$A:$S,11,FALSE),"")</f>
        <v>F:\《自创文法查阅Excel》4.1备份\《B词汇·红宝书》\红宝书15版图片\4800-すいえい【水泳】.jpg</v>
      </c>
      <c r="G139" s="68" t="str">
        <f t="shared" si="9"/>
        <v>▶</v>
      </c>
      <c r="H139" s="116" t="str">
        <f>IFERROR(VLOOKUP(A139,红宝书去重版!$A:$S,18,FALSE),"")</f>
        <v>F:\《自创文法查阅Excel》4.1备份\《B词汇·红宝书》\红宝书MP3分割\13 n4-す (1).mp3</v>
      </c>
    </row>
    <row r="140" spans="1:8" ht="18.75">
      <c r="A140" s="74">
        <v>10061</v>
      </c>
      <c r="B140" s="95" t="s">
        <v>18108</v>
      </c>
      <c r="C140" s="96" t="s">
        <v>18109</v>
      </c>
      <c r="D140" t="str">
        <f t="shared" si="7"/>
        <v>10061  [[ゆうえい  遊泳]]</v>
      </c>
      <c r="E140" s="68" t="str">
        <f t="shared" si="8"/>
        <v/>
      </c>
      <c r="F140" t="str">
        <f>IFERROR(VLOOKUP(A140,红宝书去重版!$A:$S,11,FALSE),"")</f>
        <v/>
      </c>
      <c r="G140" s="68" t="str">
        <f t="shared" si="9"/>
        <v/>
      </c>
      <c r="H140" s="116" t="str">
        <f>IFERROR(VLOOKUP(A140,红宝书去重版!$A:$S,18,FALSE),"")</f>
        <v/>
      </c>
    </row>
    <row r="141" spans="1:8" ht="18">
      <c r="D141" t="str">
        <f t="shared" si="7"/>
        <v/>
      </c>
      <c r="E141" s="68" t="str">
        <f t="shared" si="8"/>
        <v/>
      </c>
      <c r="F141" t="str">
        <f>IFERROR(VLOOKUP(A141,红宝书去重版!$A:$S,11,FALSE),"")</f>
        <v/>
      </c>
      <c r="G141" s="68" t="str">
        <f t="shared" si="9"/>
        <v/>
      </c>
      <c r="H141" s="116" t="str">
        <f>IFERROR(VLOOKUP(A141,红宝书去重版!$A:$S,18,FALSE),"")</f>
        <v/>
      </c>
    </row>
    <row r="142" spans="1:8" ht="18.75">
      <c r="A142" s="31">
        <v>1093</v>
      </c>
      <c r="B142" s="98" t="s">
        <v>1965</v>
      </c>
      <c r="C142" s="34" t="s">
        <v>1966</v>
      </c>
      <c r="D142" t="str">
        <f t="shared" si="7"/>
        <v>1093  [[およぐ  泳ぐ]]</v>
      </c>
      <c r="E142" s="68" t="str">
        <f t="shared" si="8"/>
        <v>→</v>
      </c>
      <c r="F142" t="str">
        <f>IFERROR(VLOOKUP(A142,红宝书去重版!$A:$S,11,FALSE),"")</f>
        <v>F:\《自创文法查阅Excel》4.1备份\《B词汇·红宝书》\红宝书15版图片\1093-およぐ【泳ぐ】.jpg</v>
      </c>
      <c r="G142" s="68" t="str">
        <f t="shared" si="9"/>
        <v>▶</v>
      </c>
      <c r="H142" s="116" t="str">
        <f>IFERROR(VLOOKUP(A142,红宝书去重版!$A:$S,18,FALSE),"")</f>
        <v>F:\《自创文法查阅Excel》4.1备份\《B词汇·红宝书》\红宝书MP3分割\05 n5-お (42).mp3</v>
      </c>
    </row>
    <row r="143" spans="1:8" ht="19.5" thickBot="1">
      <c r="A143" s="99">
        <v>1154</v>
      </c>
      <c r="B143" s="100" t="s">
        <v>2071</v>
      </c>
      <c r="C143" s="101" t="s">
        <v>2072</v>
      </c>
      <c r="D143" t="str">
        <f t="shared" si="7"/>
        <v>1154  [[およぎ  泳ぎ]]</v>
      </c>
      <c r="E143" s="68" t="str">
        <f t="shared" si="8"/>
        <v>→</v>
      </c>
      <c r="F143" t="str">
        <f>IFERROR(VLOOKUP(A143,红宝书去重版!$A:$S,11,FALSE),"")</f>
        <v>F:\《自创文法查阅Excel》4.1备份\《B词汇·红宝书》\红宝书15版图片\1154-およぎ【泳ぎ】.jpg</v>
      </c>
      <c r="G143" s="68" t="str">
        <f t="shared" si="9"/>
        <v>▶</v>
      </c>
      <c r="H143" s="116" t="str">
        <f>IFERROR(VLOOKUP(A143,红宝书去重版!$A:$S,18,FALSE),"")</f>
        <v>F:\《自创文法查阅Excel》4.1备份\《B词汇·红宝书》\红宝书MP3分割\05 n4-お (54).mp3</v>
      </c>
    </row>
    <row r="144" spans="1:8" ht="18.75" thickTop="1">
      <c r="D144" t="str">
        <f t="shared" si="7"/>
        <v/>
      </c>
      <c r="E144" s="68" t="str">
        <f t="shared" si="8"/>
        <v/>
      </c>
      <c r="F144" t="str">
        <f>IFERROR(VLOOKUP(A144,红宝书去重版!$A:$S,11,FALSE),"")</f>
        <v/>
      </c>
      <c r="G144" s="68" t="str">
        <f t="shared" si="9"/>
        <v/>
      </c>
      <c r="H144" s="116" t="str">
        <f>IFERROR(VLOOKUP(A144,红宝书去重版!$A:$S,18,FALSE),"")</f>
        <v/>
      </c>
    </row>
    <row r="145" spans="1:8" ht="18.75">
      <c r="A145" s="31">
        <v>2172</v>
      </c>
      <c r="B145" s="59" t="s">
        <v>3852</v>
      </c>
      <c r="C145" s="46" t="s">
        <v>3853</v>
      </c>
      <c r="D145" t="str">
        <f t="shared" si="7"/>
        <v>2172  [[きつえん  喫煙]]</v>
      </c>
      <c r="E145" s="68" t="str">
        <f t="shared" si="8"/>
        <v>→</v>
      </c>
      <c r="F145" t="str">
        <f>IFERROR(VLOOKUP(A145,红宝书去重版!$A:$S,11,FALSE),"")</f>
        <v>F:\《自创文法查阅Excel》4.1备份\《B词汇·红宝书》\红宝书15版图片\2172-きつえん【喫煙】.jpg</v>
      </c>
      <c r="G145" s="68" t="str">
        <f t="shared" si="9"/>
        <v>▶</v>
      </c>
      <c r="H145" s="116" t="str">
        <f>IFERROR(VLOOKUP(A145,红宝书去重版!$A:$S,18,FALSE),"")</f>
        <v>F:\《自创文法查阅Excel》4.1备份\《B词汇·红宝书》\红宝书MP3分割\07 n4-き (17).mp3</v>
      </c>
    </row>
    <row r="146" spans="1:8" ht="18.75">
      <c r="A146" s="31">
        <v>2234</v>
      </c>
      <c r="B146" s="60" t="s">
        <v>3964</v>
      </c>
      <c r="C146" s="48" t="s">
        <v>3965</v>
      </c>
      <c r="D146" t="str">
        <f t="shared" si="7"/>
        <v>2234  [[きつえんせき  喫煙席]]</v>
      </c>
      <c r="E146" s="68" t="str">
        <f t="shared" si="8"/>
        <v>→</v>
      </c>
      <c r="F146" t="str">
        <f>IFERROR(VLOOKUP(A146,红宝书去重版!$A:$S,11,FALSE),"")</f>
        <v>F:\《自创文法查阅Excel》4.1备份\《B词汇·红宝书》\红宝书15版图片\2234-きつえんせき【喫煙席】.jpg</v>
      </c>
      <c r="G146" s="68" t="str">
        <f t="shared" si="9"/>
        <v>▶</v>
      </c>
      <c r="H146" s="116" t="str">
        <f>IFERROR(VLOOKUP(A146,红宝书去重版!$A:$S,18,FALSE),"")</f>
        <v>F:\《自创文法查阅Excel》4.1备份\《B词汇·红宝书》\红宝书MP3分割\07 n3-き (31).mp3</v>
      </c>
    </row>
    <row r="147" spans="1:8" ht="18.75">
      <c r="A147" s="31">
        <v>8886</v>
      </c>
      <c r="B147" s="62" t="s">
        <v>15739</v>
      </c>
      <c r="C147" s="55" t="s">
        <v>15740</v>
      </c>
      <c r="D147" t="str">
        <f t="shared" si="7"/>
        <v>8886  [[まんきつ  満喫]]</v>
      </c>
      <c r="E147" s="68" t="str">
        <f t="shared" si="8"/>
        <v>→</v>
      </c>
      <c r="F147" t="str">
        <f>IFERROR(VLOOKUP(A147,红宝书去重版!$A:$S,11,FALSE),"")</f>
        <v>F:\《自创文法查阅Excel》4.1备份\《B词汇·红宝书》\红宝书15版图片\8886-まんきつ【満喫】.jpg</v>
      </c>
      <c r="G147" s="68" t="str">
        <f t="shared" si="9"/>
        <v>▶</v>
      </c>
      <c r="H147" s="116" t="str">
        <f>IFERROR(VLOOKUP(A147,红宝书去重版!$A:$S,18,FALSE),"")</f>
        <v>F:\《自创文法查阅Excel》4.1备份\《B词汇·红宝书》\红宝书MP3分割\31 n1-ま (50).mp3</v>
      </c>
    </row>
    <row r="148" spans="1:8" ht="18.75">
      <c r="A148" s="74">
        <v>10062</v>
      </c>
      <c r="B148" s="103" t="s">
        <v>18110</v>
      </c>
      <c r="C148" s="93" t="s">
        <v>18111</v>
      </c>
      <c r="D148" t="str">
        <f t="shared" si="7"/>
        <v>10062  [[きつえんじょ  喫煙所]]</v>
      </c>
      <c r="E148" s="68" t="str">
        <f t="shared" si="8"/>
        <v/>
      </c>
      <c r="F148" t="str">
        <f>IFERROR(VLOOKUP(A148,红宝书去重版!$A:$S,11,FALSE),"")</f>
        <v/>
      </c>
      <c r="G148" s="68" t="str">
        <f t="shared" si="9"/>
        <v/>
      </c>
      <c r="H148" s="116" t="str">
        <f>IFERROR(VLOOKUP(A148,红宝书去重版!$A:$S,18,FALSE),"")</f>
        <v/>
      </c>
    </row>
    <row r="149" spans="1:8" ht="18">
      <c r="D149" t="str">
        <f t="shared" si="7"/>
        <v/>
      </c>
      <c r="E149" s="68" t="str">
        <f t="shared" si="8"/>
        <v/>
      </c>
      <c r="F149" t="str">
        <f>IFERROR(VLOOKUP(A149,红宝书去重版!$A:$S,11,FALSE),"")</f>
        <v/>
      </c>
      <c r="G149" s="68" t="str">
        <f t="shared" si="9"/>
        <v/>
      </c>
      <c r="H149" s="116" t="str">
        <f>IFERROR(VLOOKUP(A149,红宝书去重版!$A:$S,18,FALSE),"")</f>
        <v/>
      </c>
    </row>
    <row r="150" spans="1:8" ht="18.75">
      <c r="A150" s="31">
        <v>2134</v>
      </c>
      <c r="B150" s="58" t="s">
        <v>3781</v>
      </c>
      <c r="C150" s="34" t="s">
        <v>3782</v>
      </c>
      <c r="D150" t="str">
        <f t="shared" si="7"/>
        <v>2134  [[きっさてん  喫茶店]]</v>
      </c>
      <c r="E150" s="68" t="str">
        <f t="shared" si="8"/>
        <v>→</v>
      </c>
      <c r="F150" t="str">
        <f>IFERROR(VLOOKUP(A150,红宝书去重版!$A:$S,11,FALSE),"")</f>
        <v>F:\《自创文法查阅Excel》4.1备份\《B词汇·红宝书》\红宝书15版图片\2134-きっさてん【喫茶店】.jpg</v>
      </c>
      <c r="G150" s="68" t="str">
        <f t="shared" si="9"/>
        <v>▶</v>
      </c>
      <c r="H150" s="116" t="str">
        <f>IFERROR(VLOOKUP(A150,红宝书去重版!$A:$S,18,FALSE),"")</f>
        <v>F:\《自创文法查阅Excel》4.1备份\《B词汇·红宝书》\红宝书MP3分割\07 n5-き (12).mp3</v>
      </c>
    </row>
    <row r="151" spans="1:8" ht="19.5" thickBot="1">
      <c r="A151" s="79">
        <v>2330</v>
      </c>
      <c r="B151" s="80" t="s">
        <v>4136</v>
      </c>
      <c r="C151" s="81" t="s">
        <v>4137</v>
      </c>
      <c r="D151" t="str">
        <f t="shared" si="7"/>
        <v>2330  [[きっさ  喫茶]]</v>
      </c>
      <c r="E151" s="68" t="str">
        <f t="shared" si="8"/>
        <v>→</v>
      </c>
      <c r="F151" t="str">
        <f>IFERROR(VLOOKUP(A151,红宝书去重版!$A:$S,11,FALSE),"")</f>
        <v>F:\《自创文法查阅Excel》4.1备份\《B词汇·红宝书》\红宝书15版图片\2330-きっさ【喫茶】.jpg</v>
      </c>
      <c r="G151" s="68" t="str">
        <f t="shared" si="9"/>
        <v>▶</v>
      </c>
      <c r="H151" s="116" t="str">
        <f>IFERROR(VLOOKUP(A151,红宝书去重版!$A:$S,18,FALSE),"")</f>
        <v>F:\《自创文法查阅Excel》4.1备份\《B词汇·红宝书》\红宝书MP3分割\07 n2-き (32).mp3</v>
      </c>
    </row>
    <row r="152" spans="1:8" ht="18.75" thickTop="1">
      <c r="D152" t="str">
        <f t="shared" si="7"/>
        <v/>
      </c>
      <c r="E152" s="68" t="str">
        <f t="shared" si="8"/>
        <v/>
      </c>
      <c r="F152" t="str">
        <f>IFERROR(VLOOKUP(A152,红宝书去重版!$A:$S,11,FALSE),"")</f>
        <v/>
      </c>
      <c r="G152" s="68" t="str">
        <f t="shared" si="9"/>
        <v/>
      </c>
      <c r="H152" s="116" t="str">
        <f>IFERROR(VLOOKUP(A152,红宝书去重版!$A:$S,18,FALSE),"")</f>
        <v/>
      </c>
    </row>
    <row r="153" spans="1:8" ht="18.75">
      <c r="A153" s="31">
        <v>5040</v>
      </c>
      <c r="B153" s="59" t="s">
        <v>8872</v>
      </c>
      <c r="C153" s="46" t="s">
        <v>8873</v>
      </c>
      <c r="D153" t="str">
        <f t="shared" si="7"/>
        <v>5040  [[ぜひ  是非]]</v>
      </c>
      <c r="E153" s="68" t="str">
        <f t="shared" si="8"/>
        <v>→</v>
      </c>
      <c r="F153" t="str">
        <f>IFERROR(VLOOKUP(A153,红宝书去重版!$A:$S,11,FALSE),"")</f>
        <v>F:\《自创文法查阅Excel》4.1备份\《B词汇·红宝书》\红宝书15版图片\5040-ぜひ【是非】.jpg</v>
      </c>
      <c r="G153" s="68" t="str">
        <f t="shared" si="9"/>
        <v>▶</v>
      </c>
      <c r="H153" s="116" t="str">
        <f>IFERROR(VLOOKUP(A153,红宝书去重版!$A:$S,18,FALSE),"")</f>
        <v>F:\《自创文法查阅Excel》4.1备份\《B词汇·红宝书》\红宝书MP3分割\14 n4-せ (14).mp3</v>
      </c>
    </row>
    <row r="154" spans="1:8" ht="18.75">
      <c r="A154" s="31">
        <v>5094</v>
      </c>
      <c r="B154" s="60" t="s">
        <v>8963</v>
      </c>
      <c r="C154" s="48" t="s">
        <v>8964</v>
      </c>
      <c r="D154" t="str">
        <f t="shared" si="7"/>
        <v>5094  [[ぜひとも  是非とも]]</v>
      </c>
      <c r="E154" s="68" t="str">
        <f t="shared" si="8"/>
        <v>→</v>
      </c>
      <c r="F154" t="str">
        <f>IFERROR(VLOOKUP(A154,红宝书去重版!$A:$S,11,FALSE),"")</f>
        <v>F:\《自创文法查阅Excel》4.1备份\《B词汇·红宝书》\红宝书15版图片\5094-ぜひとも【是非とも】.jpg</v>
      </c>
      <c r="G154" s="68" t="str">
        <f t="shared" si="9"/>
        <v>▶</v>
      </c>
      <c r="H154" s="116" t="str">
        <f>IFERROR(VLOOKUP(A154,红宝书去重版!$A:$S,18,FALSE),"")</f>
        <v>F:\《自创文法查阅Excel》4.1备份\《B词汇·红宝书》\红宝书MP3分割\14 n3-せ (43).mp3</v>
      </c>
    </row>
    <row r="155" spans="1:8" ht="18.75">
      <c r="A155" s="31">
        <v>7880</v>
      </c>
      <c r="B155" s="60" t="s">
        <v>13907</v>
      </c>
      <c r="C155" s="48" t="s">
        <v>13908</v>
      </c>
      <c r="D155" t="str">
        <f t="shared" si="7"/>
        <v>7880  [[ひじょう  非常]]</v>
      </c>
      <c r="E155" s="68" t="str">
        <f t="shared" si="8"/>
        <v>→</v>
      </c>
      <c r="F155" t="str">
        <f>IFERROR(VLOOKUP(A155,红宝书去重版!$A:$S,11,FALSE),"")</f>
        <v>F:\《自创文法查阅Excel》4.1备份\《B词汇·红宝书》\红宝书15版图片\7880-ひじょう【非常】.jpg</v>
      </c>
      <c r="G155" s="68" t="str">
        <f t="shared" si="9"/>
        <v>▶</v>
      </c>
      <c r="H155" s="116" t="str">
        <f>IFERROR(VLOOKUP(A155,红宝书去重版!$A:$S,18,FALSE),"")</f>
        <v>F:\《自创文法查阅Excel》4.1备份\《B词汇·红宝书》\红宝书MP3分割\27 n3-ひ (20).mp3</v>
      </c>
    </row>
    <row r="156" spans="1:8" ht="18.75">
      <c r="A156" s="31">
        <v>7881</v>
      </c>
      <c r="B156" s="60" t="s">
        <v>13909</v>
      </c>
      <c r="C156" s="48" t="s">
        <v>13910</v>
      </c>
      <c r="D156" t="str">
        <f t="shared" si="7"/>
        <v>7881  [[ひじょう～  非常～]]</v>
      </c>
      <c r="E156" s="68" t="str">
        <f t="shared" si="8"/>
        <v>→</v>
      </c>
      <c r="F156" t="str">
        <f>IFERROR(VLOOKUP(A156,红宝书去重版!$A:$S,11,FALSE),"")</f>
        <v>F:\《自创文法查阅Excel》4.1备份\《B词汇·红宝书》\红宝书15版图片\7881-ひじょう～【非常～】.jpg</v>
      </c>
      <c r="G156" s="68" t="str">
        <f t="shared" si="9"/>
        <v>▶</v>
      </c>
      <c r="H156" s="116" t="str">
        <f>IFERROR(VLOOKUP(A156,红宝书去重版!$A:$S,18,FALSE),"")</f>
        <v>F:\《自创文法查阅Excel》4.1备份\《B词汇·红宝书》\红宝书MP3分割\27 n3-ひ (21).mp3</v>
      </c>
    </row>
    <row r="157" spans="1:8" ht="18.75">
      <c r="A157" s="31">
        <v>7843</v>
      </c>
      <c r="B157" s="59" t="s">
        <v>13837</v>
      </c>
      <c r="C157" s="46" t="s">
        <v>13838</v>
      </c>
      <c r="D157" t="str">
        <f t="shared" si="7"/>
        <v>7843  [[ひじょうに  非常に]]</v>
      </c>
      <c r="E157" s="68" t="str">
        <f t="shared" si="8"/>
        <v>→</v>
      </c>
      <c r="F157" t="str">
        <f>IFERROR(VLOOKUP(A157,红宝书去重版!$A:$S,11,FALSE),"")</f>
        <v>F:\《自创文法查阅Excel》4.1备份\《B词汇·红宝书》\红宝书15版图片\7843-ひじょうに【非常に】.jpg</v>
      </c>
      <c r="G157" s="68" t="str">
        <f t="shared" si="9"/>
        <v>▶</v>
      </c>
      <c r="H157" s="116" t="str">
        <f>IFERROR(VLOOKUP(A157,红宝书去重版!$A:$S,18,FALSE),"")</f>
        <v>F:\《自创文法查阅Excel》4.1备份\《B词汇·红宝书》\红宝书MP3分割\27 n4-ひ (12).mp3</v>
      </c>
    </row>
    <row r="158" spans="1:8" ht="18.75">
      <c r="A158" s="31">
        <v>7949</v>
      </c>
      <c r="B158" s="61" t="s">
        <v>14030</v>
      </c>
      <c r="C158" s="53" t="s">
        <v>14031</v>
      </c>
      <c r="D158" t="str">
        <f t="shared" si="7"/>
        <v>7949  [[ひじょうしき  非常識]]</v>
      </c>
      <c r="E158" s="68" t="str">
        <f t="shared" si="8"/>
        <v>→</v>
      </c>
      <c r="F158" t="str">
        <f>IFERROR(VLOOKUP(A158,红宝书去重版!$A:$S,11,FALSE),"")</f>
        <v>F:\《自创文法查阅Excel》4.1备份\《B词汇·红宝书》\红宝书15版图片\7949-ひじょうしき【非常識】.jpg</v>
      </c>
      <c r="G158" s="68" t="str">
        <f t="shared" si="9"/>
        <v>▶</v>
      </c>
      <c r="H158" s="116" t="str">
        <f>IFERROR(VLOOKUP(A158,红宝书去重版!$A:$S,18,FALSE),"")</f>
        <v>F:\《自创文法查阅Excel》4.1备份\《B词汇·红宝书》\红宝书MP3分割\27 n2-ひ (21).mp3</v>
      </c>
    </row>
    <row r="159" spans="1:8" ht="18.75">
      <c r="A159" s="31">
        <v>8020</v>
      </c>
      <c r="B159" s="62" t="s">
        <v>14166</v>
      </c>
      <c r="C159" s="55" t="s">
        <v>14167</v>
      </c>
      <c r="D159" t="str">
        <f t="shared" si="7"/>
        <v>8020  [[ひじょうきん  非常勤]]</v>
      </c>
      <c r="E159" s="68" t="str">
        <f t="shared" si="8"/>
        <v>→</v>
      </c>
      <c r="F159" t="str">
        <f>IFERROR(VLOOKUP(A159,红宝书去重版!$A:$S,11,FALSE),"")</f>
        <v>F:\《自创文法查阅Excel》4.1备份\《B词汇·红宝书》\红宝书15版图片\8020-ひじょうきん【非常勤】.jpg</v>
      </c>
      <c r="G159" s="68" t="str">
        <f t="shared" si="9"/>
        <v>▶</v>
      </c>
      <c r="H159" s="116" t="str">
        <f>IFERROR(VLOOKUP(A159,红宝书去重版!$A:$S,18,FALSE),"")</f>
        <v>F:\《自创文法查阅Excel》4.1备份\《B词汇·红宝书》\红宝书MP3分割\27 n1-ひ (19).mp3</v>
      </c>
    </row>
    <row r="160" spans="1:8" ht="18.75">
      <c r="A160" s="31">
        <v>7930</v>
      </c>
      <c r="B160" s="61" t="s">
        <v>13995</v>
      </c>
      <c r="C160" s="53" t="s">
        <v>13996</v>
      </c>
      <c r="D160" t="str">
        <f t="shared" si="7"/>
        <v>7930  [[ひ～  非～]]</v>
      </c>
      <c r="E160" s="68" t="str">
        <f t="shared" si="8"/>
        <v>→</v>
      </c>
      <c r="F160" t="str">
        <f>IFERROR(VLOOKUP(A160,红宝书去重版!$A:$S,11,FALSE),"")</f>
        <v>F:\《自创文法查阅Excel》4.1备份\《B词汇·红宝书》\红宝书15版图片\7930-ひ～【非～】.jpg</v>
      </c>
      <c r="G160" s="68" t="str">
        <f t="shared" si="9"/>
        <v>▶</v>
      </c>
      <c r="H160" s="116" t="str">
        <f>IFERROR(VLOOKUP(A160,红宝书去重版!$A:$S,18,FALSE),"")</f>
        <v>F:\《自创文法查阅Excel》4.1备份\《B词汇·红宝书》\红宝书MP3分割\27 n2-ひ (2).mp3</v>
      </c>
    </row>
    <row r="161" spans="1:8" ht="18.75">
      <c r="A161" s="31">
        <v>7946</v>
      </c>
      <c r="B161" s="61" t="s">
        <v>14023</v>
      </c>
      <c r="C161" s="53" t="s">
        <v>14025</v>
      </c>
      <c r="D161" t="str">
        <f t="shared" si="7"/>
        <v>7946  [[ひこう  非行]]</v>
      </c>
      <c r="E161" s="68" t="str">
        <f t="shared" si="8"/>
        <v>→</v>
      </c>
      <c r="F161" t="str">
        <f>IFERROR(VLOOKUP(A161,红宝书去重版!$A:$S,11,FALSE),"")</f>
        <v>F:\《自创文法查阅Excel》4.1备份\《B词汇·红宝书》\红宝书15版图片\7946-ひこう【非行】.jpg</v>
      </c>
      <c r="G161" s="68" t="str">
        <f t="shared" si="9"/>
        <v>▶</v>
      </c>
      <c r="H161" s="116" t="str">
        <f>IFERROR(VLOOKUP(A161,红宝书去重版!$A:$S,18,FALSE),"")</f>
        <v>F:\《自创文法查阅Excel》4.1备份\《B词汇·红宝书》\红宝书MP3分割\27 n2-ひ (18).mp3</v>
      </c>
    </row>
    <row r="162" spans="1:8" ht="18.75">
      <c r="A162" s="31">
        <v>8053</v>
      </c>
      <c r="B162" s="62" t="s">
        <v>14229</v>
      </c>
      <c r="C162" s="55" t="s">
        <v>14230</v>
      </c>
      <c r="D162" t="str">
        <f t="shared" si="7"/>
        <v>8053  [[ひなん  非難]]</v>
      </c>
      <c r="E162" s="68" t="str">
        <f t="shared" si="8"/>
        <v>→</v>
      </c>
      <c r="F162" t="str">
        <f>IFERROR(VLOOKUP(A162,红宝书去重版!$A:$S,11,FALSE),"")</f>
        <v>F:\《自创文法查阅Excel》4.1备份\《B词汇·红宝书》\红宝书15版图片\8053-ひなん【非難】.jpg</v>
      </c>
      <c r="G162" s="68" t="str">
        <f t="shared" si="9"/>
        <v>▶</v>
      </c>
      <c r="H162" s="116" t="str">
        <f>IFERROR(VLOOKUP(A162,红宝书去重版!$A:$S,18,FALSE),"")</f>
        <v>F:\《自创文法查阅Excel》4.1备份\《B词汇·红宝书》\红宝书MP3分割\27 n1-ひ (52).mp3</v>
      </c>
    </row>
    <row r="163" spans="1:8" ht="19.5" thickBot="1">
      <c r="A163" s="79">
        <v>8068</v>
      </c>
      <c r="B163" s="82" t="s">
        <v>14254</v>
      </c>
      <c r="C163" s="83" t="s">
        <v>14255</v>
      </c>
      <c r="D163" t="str">
        <f t="shared" si="7"/>
        <v>8068  [[ひりき  非力]]</v>
      </c>
      <c r="E163" s="68" t="str">
        <f t="shared" si="8"/>
        <v>→</v>
      </c>
      <c r="F163" t="str">
        <f>IFERROR(VLOOKUP(A163,红宝书去重版!$A:$S,11,FALSE),"")</f>
        <v>F:\《自创文法查阅Excel》4.1备份\《B词汇·红宝书》\红宝书15版图片\8068-ひりき【非力】.jpg</v>
      </c>
      <c r="G163" s="68" t="str">
        <f t="shared" si="9"/>
        <v>▶</v>
      </c>
      <c r="H163" s="116" t="str">
        <f>IFERROR(VLOOKUP(A163,红宝书去重版!$A:$S,18,FALSE),"")</f>
        <v>F:\《自创文法查阅Excel》4.1备份\《B词汇·红宝书》\红宝书MP3分割\27 n1-ひ (67).mp3</v>
      </c>
    </row>
    <row r="164" spans="1:8" ht="18.75" thickTop="1">
      <c r="D164" t="str">
        <f t="shared" si="7"/>
        <v/>
      </c>
      <c r="E164" s="68" t="str">
        <f t="shared" si="8"/>
        <v/>
      </c>
      <c r="F164" t="str">
        <f>IFERROR(VLOOKUP(A164,红宝书去重版!$A:$S,11,FALSE),"")</f>
        <v/>
      </c>
      <c r="G164" s="68" t="str">
        <f t="shared" si="9"/>
        <v/>
      </c>
      <c r="H164" s="116" t="str">
        <f>IFERROR(VLOOKUP(A164,红宝书去重版!$A:$S,18,FALSE),"")</f>
        <v/>
      </c>
    </row>
    <row r="165" spans="1:8" ht="18.75">
      <c r="A165" s="31">
        <v>1321</v>
      </c>
      <c r="B165" s="54" t="s">
        <v>2365</v>
      </c>
      <c r="C165" s="55" t="s">
        <v>2366</v>
      </c>
      <c r="D165" t="str">
        <f t="shared" si="7"/>
        <v>1321  [[おおごしょ  大御所]]</v>
      </c>
      <c r="E165" s="68" t="str">
        <f t="shared" si="8"/>
        <v>→</v>
      </c>
      <c r="F165" t="str">
        <f>IFERROR(VLOOKUP(A165,红宝书去重版!$A:$S,11,FALSE),"")</f>
        <v>F:\《自创文法查阅Excel》4.1备份\《B词汇·红宝书》\红宝书15版图片\1321-おおごしょ【大御所】.jpg</v>
      </c>
      <c r="G165" s="68" t="str">
        <f t="shared" si="9"/>
        <v>▶</v>
      </c>
      <c r="H165" s="116" t="str">
        <f>IFERROR(VLOOKUP(A165,红宝书去重版!$A:$S,18,FALSE),"")</f>
        <v>F:\《自创文法查阅Excel》4.1备份\《B词汇·红宝书》\红宝书MP3分割\05 n1-お (17).mp3</v>
      </c>
    </row>
    <row r="166" spans="1:8" ht="18.75">
      <c r="A166" s="31">
        <v>3060</v>
      </c>
      <c r="B166" s="59" t="s">
        <v>5435</v>
      </c>
      <c r="C166" s="46" t="s">
        <v>5436</v>
      </c>
      <c r="D166" t="str">
        <f t="shared" si="7"/>
        <v>3060  [[ご～  御～]]</v>
      </c>
      <c r="E166" s="68" t="str">
        <f t="shared" si="8"/>
        <v>→</v>
      </c>
      <c r="F166" t="str">
        <f>IFERROR(VLOOKUP(A166,红宝书去重版!$A:$S,11,FALSE),"")</f>
        <v>F:\《自创文法查阅Excel》4.1备份\《B词汇·红宝书》\红宝书15版图片\3060-ご～【御～】.jpg</v>
      </c>
      <c r="G166" s="68" t="str">
        <f t="shared" si="9"/>
        <v>▶</v>
      </c>
      <c r="H166" s="116" t="str">
        <f>IFERROR(VLOOKUP(A166,红宝书去重版!$A:$S,18,FALSE),"")</f>
        <v>F:\《自创文法查阅Excel》4.1备份\《B词汇·红宝书》\红宝书MP3分割\10 n4-こ (3).mp3</v>
      </c>
    </row>
    <row r="167" spans="1:8" ht="18.75">
      <c r="A167" s="31">
        <v>3092</v>
      </c>
      <c r="B167" s="59" t="s">
        <v>5498</v>
      </c>
      <c r="C167" s="46" t="s">
        <v>5499</v>
      </c>
      <c r="D167" t="str">
        <f t="shared" si="7"/>
        <v>3092  [[ごしゅじん  御主人]]</v>
      </c>
      <c r="E167" s="68" t="str">
        <f t="shared" si="8"/>
        <v>→</v>
      </c>
      <c r="F167" t="str">
        <f>IFERROR(VLOOKUP(A167,红宝书去重版!$A:$S,11,FALSE),"")</f>
        <v>F:\《自创文法查阅Excel》4.1备份\《B词汇·红宝书》\红宝书15版图片\3092-ごしゅじん【御主人】.jpg</v>
      </c>
      <c r="G167" s="68" t="str">
        <f t="shared" si="9"/>
        <v>▶</v>
      </c>
      <c r="H167" s="116" t="str">
        <f>IFERROR(VLOOKUP(A167,红宝书去重版!$A:$S,18,FALSE),"")</f>
        <v>F:\《自创文法查阅Excel》4.1备份\《B词汇·红宝书》\红宝书MP3分割\10 n4-こ (35).mp3</v>
      </c>
    </row>
    <row r="168" spans="1:8" ht="18.75">
      <c r="A168" s="31">
        <v>3095</v>
      </c>
      <c r="B168" s="59" t="s">
        <v>5504</v>
      </c>
      <c r="C168" s="46" t="s">
        <v>5505</v>
      </c>
      <c r="D168" t="str">
        <f t="shared" si="7"/>
        <v>3095  [[ごちそう  御馳走]]</v>
      </c>
      <c r="E168" s="68" t="str">
        <f t="shared" si="8"/>
        <v>→</v>
      </c>
      <c r="F168" t="str">
        <f>IFERROR(VLOOKUP(A168,红宝书去重版!$A:$S,11,FALSE),"")</f>
        <v>F:\《自创文法查阅Excel》4.1备份\《B词汇·红宝书》\红宝书15版图片\3095-ごちそう【御馳走】.jpg</v>
      </c>
      <c r="G168" s="68" t="str">
        <f t="shared" si="9"/>
        <v>▶</v>
      </c>
      <c r="H168" s="116" t="str">
        <f>IFERROR(VLOOKUP(A168,红宝书去重版!$A:$S,18,FALSE),"")</f>
        <v>F:\《自创文法查阅Excel》4.1备份\《B词汇·红宝书》\红宝书MP3分割\10 n4-こ (38).mp3</v>
      </c>
    </row>
    <row r="169" spans="1:8" ht="18.75">
      <c r="A169" s="31">
        <v>7448</v>
      </c>
      <c r="B169" s="58" t="s">
        <v>13121</v>
      </c>
      <c r="C169" s="34" t="s">
        <v>13122</v>
      </c>
      <c r="D169" t="str">
        <f t="shared" si="7"/>
        <v>7448  [[ばんごはん  晩御飯]]</v>
      </c>
      <c r="E169" s="68" t="str">
        <f t="shared" si="8"/>
        <v>→</v>
      </c>
      <c r="F169" t="str">
        <f>IFERROR(VLOOKUP(A169,红宝书去重版!$A:$S,11,FALSE),"")</f>
        <v>F:\《自创文法查阅Excel》4.1备份\《B词汇·红宝书》\红宝书15版图片\7448-ばんごはん【晩御飯】.jpg</v>
      </c>
      <c r="G169" s="68" t="str">
        <f t="shared" si="9"/>
        <v>▶</v>
      </c>
      <c r="H169" s="116" t="str">
        <f>IFERROR(VLOOKUP(A169,红宝书去重版!$A:$S,18,FALSE),"")</f>
        <v>F:\《自创文法查阅Excel》4.1备份\《B词汇·红宝书》\红宝书MP3分割\26 n5-は (45).mp3</v>
      </c>
    </row>
    <row r="170" spans="1:8" ht="18">
      <c r="D170" t="str">
        <f t="shared" si="7"/>
        <v/>
      </c>
      <c r="E170" s="68" t="str">
        <f t="shared" si="8"/>
        <v/>
      </c>
      <c r="F170" t="str">
        <f>IFERROR(VLOOKUP(A170,红宝书去重版!$A:$S,11,FALSE),"")</f>
        <v/>
      </c>
      <c r="G170" s="68" t="str">
        <f t="shared" si="9"/>
        <v/>
      </c>
      <c r="H170" s="116" t="str">
        <f>IFERROR(VLOOKUP(A170,红宝书去重版!$A:$S,18,FALSE),"")</f>
        <v/>
      </c>
    </row>
    <row r="171" spans="1:8" ht="18.75">
      <c r="A171" s="31">
        <v>5210</v>
      </c>
      <c r="B171" s="62" t="s">
        <v>9166</v>
      </c>
      <c r="C171" s="55" t="s">
        <v>9167</v>
      </c>
      <c r="D171" t="str">
        <f t="shared" si="7"/>
        <v>5210  [[せいぎょ  制御]]</v>
      </c>
      <c r="E171" s="68" t="str">
        <f t="shared" si="8"/>
        <v>→</v>
      </c>
      <c r="F171" t="str">
        <f>IFERROR(VLOOKUP(A171,红宝书去重版!$A:$S,11,FALSE),"")</f>
        <v>F:\《自创文法查阅Excel》4.1备份\《B词汇·红宝书》\红宝书15版图片\5210-せいぎょ【制御】.jpg</v>
      </c>
      <c r="G171" s="68" t="str">
        <f t="shared" si="9"/>
        <v>▶</v>
      </c>
      <c r="H171" s="116" t="str">
        <f>IFERROR(VLOOKUP(A171,红宝书去重版!$A:$S,18,FALSE),"")</f>
        <v>F:\《自创文法查阅Excel》4.1备份\《B词汇·红宝书》\红宝书MP3分割\14 n1-せ (7).mp3</v>
      </c>
    </row>
    <row r="172" spans="1:8" ht="18">
      <c r="D172" t="str">
        <f t="shared" si="7"/>
        <v/>
      </c>
      <c r="E172" s="68" t="str">
        <f t="shared" si="8"/>
        <v/>
      </c>
      <c r="F172" t="str">
        <f>IFERROR(VLOOKUP(A172,红宝书去重版!$A:$S,11,FALSE),"")</f>
        <v/>
      </c>
      <c r="G172" s="68" t="str">
        <f t="shared" si="9"/>
        <v/>
      </c>
      <c r="H172" s="116" t="str">
        <f>IFERROR(VLOOKUP(A172,红宝书去重版!$A:$S,18,FALSE),"")</f>
        <v/>
      </c>
    </row>
    <row r="173" spans="1:8" ht="18.75">
      <c r="A173" s="31">
        <v>1101</v>
      </c>
      <c r="B173" s="45" t="s">
        <v>1981</v>
      </c>
      <c r="C173" s="46" t="s">
        <v>1982</v>
      </c>
      <c r="D173" t="str">
        <f t="shared" si="7"/>
        <v>1101  [[おいでになる  御出でになる]]</v>
      </c>
      <c r="E173" s="68" t="str">
        <f t="shared" si="8"/>
        <v>→</v>
      </c>
      <c r="F173" t="str">
        <f>IFERROR(VLOOKUP(A173,红宝书去重版!$A:$S,11,FALSE),"")</f>
        <v>F:\《自创文法查阅Excel》4.1备份\《B词汇·红宝书》\红宝书15版图片\1101-おいでになる【御出でになる】.jpg</v>
      </c>
      <c r="G173" s="68" t="str">
        <f t="shared" si="9"/>
        <v>▶</v>
      </c>
      <c r="H173" s="116" t="str">
        <f>IFERROR(VLOOKUP(A173,红宝书去重版!$A:$S,18,FALSE),"")</f>
        <v>F:\《自创文法查阅Excel》4.1备份\《B词汇·红宝书》\红宝书MP3分割\05 n4-お (1).mp3</v>
      </c>
    </row>
    <row r="174" spans="1:8" ht="18.75">
      <c r="A174" s="31">
        <v>1114</v>
      </c>
      <c r="B174" s="45" t="s">
        <v>2005</v>
      </c>
      <c r="C174" s="46" t="s">
        <v>2006</v>
      </c>
      <c r="D174" t="str">
        <f t="shared" si="7"/>
        <v>1114  [[おかず  御数]]</v>
      </c>
      <c r="E174" s="68" t="str">
        <f t="shared" si="8"/>
        <v>→</v>
      </c>
      <c r="F174" t="str">
        <f>IFERROR(VLOOKUP(A174,红宝书去重版!$A:$S,11,FALSE),"")</f>
        <v>F:\《自创文法查阅Excel》4.1备份\《B词汇·红宝书》\红宝书15版图片\1114-おかず【御数】.jpg</v>
      </c>
      <c r="G174" s="68" t="str">
        <f t="shared" si="9"/>
        <v>▶</v>
      </c>
      <c r="H174" s="116" t="str">
        <f>IFERROR(VLOOKUP(A174,红宝书去重版!$A:$S,18,FALSE),"")</f>
        <v>F:\《自创文法查阅Excel》4.1备份\《B词汇·红宝书》\红宝书MP3分割\05 n4-お (14).mp3</v>
      </c>
    </row>
    <row r="175" spans="1:8" ht="18.75">
      <c r="A175" s="31">
        <v>1128</v>
      </c>
      <c r="B175" s="45" t="s">
        <v>2027</v>
      </c>
      <c r="C175" s="46" t="s">
        <v>2028</v>
      </c>
      <c r="D175" t="str">
        <f t="shared" si="7"/>
        <v>1128  [[おじょうさん  御嬢さん]]</v>
      </c>
      <c r="E175" s="68" t="str">
        <f t="shared" si="8"/>
        <v>→</v>
      </c>
      <c r="F175" t="str">
        <f>IFERROR(VLOOKUP(A175,红宝书去重版!$A:$S,11,FALSE),"")</f>
        <v>F:\《自创文法查阅Excel》4.1备份\《B词汇·红宝书》\红宝书15版图片\1128-おじょうさん【御嬢さん】.jpg</v>
      </c>
      <c r="G175" s="68" t="str">
        <f t="shared" si="9"/>
        <v>▶</v>
      </c>
      <c r="H175" s="116" t="str">
        <f>IFERROR(VLOOKUP(A175,红宝书去重版!$A:$S,18,FALSE),"")</f>
        <v>F:\《自创文法查阅Excel》4.1备份\《B词汇·红宝书》\红宝书MP3分割\05 n4-お (28).mp3</v>
      </c>
    </row>
    <row r="176" spans="1:8" ht="18.75">
      <c r="A176" s="31">
        <v>1130</v>
      </c>
      <c r="B176" s="45" t="s">
        <v>2031</v>
      </c>
      <c r="C176" s="46" t="s">
        <v>2032</v>
      </c>
      <c r="D176" t="str">
        <f t="shared" si="7"/>
        <v>1130  [[おたく  御宅]]</v>
      </c>
      <c r="E176" s="68" t="str">
        <f t="shared" si="8"/>
        <v>→</v>
      </c>
      <c r="F176" t="str">
        <f>IFERROR(VLOOKUP(A176,红宝书去重版!$A:$S,11,FALSE),"")</f>
        <v>F:\《自创文法查阅Excel》4.1备份\《B词汇·红宝书》\红宝书15版图片\1130-おたく【御宅】.jpg</v>
      </c>
      <c r="G176" s="68" t="str">
        <f t="shared" si="9"/>
        <v>▶</v>
      </c>
      <c r="H176" s="116" t="str">
        <f>IFERROR(VLOOKUP(A176,红宝书去重版!$A:$S,18,FALSE),"")</f>
        <v>F:\《自创文法查阅Excel》4.1备份\《B词汇·红宝书》\红宝书MP3分割\05 n4-お (30).mp3</v>
      </c>
    </row>
    <row r="177" spans="1:8" ht="18.75">
      <c r="A177" s="31">
        <v>1134</v>
      </c>
      <c r="B177" s="45" t="s">
        <v>2037</v>
      </c>
      <c r="C177" s="46" t="s">
        <v>2038</v>
      </c>
      <c r="D177" t="str">
        <f t="shared" si="7"/>
        <v>1134  [[おつり  御釣り]]</v>
      </c>
      <c r="E177" s="68" t="str">
        <f t="shared" si="8"/>
        <v>→</v>
      </c>
      <c r="F177" t="str">
        <f>IFERROR(VLOOKUP(A177,红宝书去重版!$A:$S,11,FALSE),"")</f>
        <v>F:\《自创文法查阅Excel》4.1备份\《B词汇·红宝书》\红宝书15版图片\1134-おつり【御釣り】.jpg</v>
      </c>
      <c r="G177" s="68" t="str">
        <f t="shared" si="9"/>
        <v>▶</v>
      </c>
      <c r="H177" s="116" t="str">
        <f>IFERROR(VLOOKUP(A177,红宝书去重版!$A:$S,18,FALSE),"")</f>
        <v>F:\《自创文法查阅Excel》4.1备份\《B词汇·红宝书》\红宝书MP3分割\05 n4-お (34).mp3</v>
      </c>
    </row>
    <row r="178" spans="1:8" ht="18.75">
      <c r="A178" s="31">
        <v>1196</v>
      </c>
      <c r="B178" s="47" t="s">
        <v>2142</v>
      </c>
      <c r="C178" s="48" t="s">
        <v>2143</v>
      </c>
      <c r="D178" t="str">
        <f t="shared" si="7"/>
        <v>1196  [[おしゃべり  御喋り]]</v>
      </c>
      <c r="E178" s="68" t="str">
        <f t="shared" si="8"/>
        <v>→</v>
      </c>
      <c r="F178" t="str">
        <f>IFERROR(VLOOKUP(A178,红宝书去重版!$A:$S,11,FALSE),"")</f>
        <v>F:\《自创文法查阅Excel》4.1备份\《B词汇·红宝书》\红宝书15版图片\1196-おしゃべり【御喋り】.jpg</v>
      </c>
      <c r="G178" s="68" t="str">
        <f t="shared" si="9"/>
        <v>▶</v>
      </c>
      <c r="H178" s="116" t="str">
        <f>IFERROR(VLOOKUP(A178,红宝书去重版!$A:$S,18,FALSE),"")</f>
        <v>F:\《自创文法查阅Excel》4.1备份\《B词汇·红宝书》\红宝书MP3分割\05 n3-お (32).mp3</v>
      </c>
    </row>
    <row r="179" spans="1:8" ht="18.75">
      <c r="A179" s="31">
        <v>1197</v>
      </c>
      <c r="B179" s="47" t="s">
        <v>2144</v>
      </c>
      <c r="C179" s="48" t="s">
        <v>2145</v>
      </c>
      <c r="D179" t="str">
        <f t="shared" si="7"/>
        <v>1197  [[おしゃれ  御洒落]]</v>
      </c>
      <c r="E179" s="68" t="str">
        <f t="shared" si="8"/>
        <v>→</v>
      </c>
      <c r="F179" t="str">
        <f>IFERROR(VLOOKUP(A179,红宝书去重版!$A:$S,11,FALSE),"")</f>
        <v>F:\《自创文法查阅Excel》4.1备份\《B词汇·红宝书》\红宝书15版图片\1197-おしゃれ【御洒落】.jpg</v>
      </c>
      <c r="G179" s="68" t="str">
        <f t="shared" si="9"/>
        <v>▶</v>
      </c>
      <c r="H179" s="116" t="str">
        <f>IFERROR(VLOOKUP(A179,红宝书去重版!$A:$S,18,FALSE),"")</f>
        <v>F:\《自创文法查阅Excel》4.1备份\《B词汇·红宝书》\红宝书MP3分割\05 n3-お (33).mp3</v>
      </c>
    </row>
    <row r="180" spans="1:8" ht="18.75">
      <c r="A180" s="31">
        <v>1259</v>
      </c>
      <c r="B180" s="52" t="s">
        <v>2253</v>
      </c>
      <c r="C180" s="53" t="s">
        <v>2254</v>
      </c>
      <c r="D180" t="str">
        <f t="shared" si="7"/>
        <v>1259  [[おせじ  御世辞]]</v>
      </c>
      <c r="E180" s="68" t="str">
        <f t="shared" si="8"/>
        <v>→</v>
      </c>
      <c r="F180" t="str">
        <f>IFERROR(VLOOKUP(A180,红宝书去重版!$A:$S,11,FALSE),"")</f>
        <v>F:\《自创文法查阅Excel》4.1备份\《B词汇·红宝书》\红宝书15版图片\1259-おせじ【御世辞】.jpg</v>
      </c>
      <c r="G180" s="68" t="str">
        <f t="shared" si="9"/>
        <v>▶</v>
      </c>
      <c r="H180" s="116" t="str">
        <f>IFERROR(VLOOKUP(A180,红宝书去重版!$A:$S,18,FALSE),"")</f>
        <v>F:\《自创文法查阅Excel》4.1备份\《B词汇·红宝书》\红宝书MP3分割\05 n2-お (36).mp3</v>
      </c>
    </row>
    <row r="181" spans="1:8" ht="18.75">
      <c r="A181" s="31">
        <v>1277</v>
      </c>
      <c r="B181" s="52" t="s">
        <v>2287</v>
      </c>
      <c r="C181" s="53" t="s">
        <v>2288</v>
      </c>
      <c r="D181" t="str">
        <f t="shared" si="7"/>
        <v>1277  [[おまけ  御負け]]</v>
      </c>
      <c r="E181" s="68" t="str">
        <f t="shared" si="8"/>
        <v>→</v>
      </c>
      <c r="F181" t="str">
        <f>IFERROR(VLOOKUP(A181,红宝书去重版!$A:$S,11,FALSE),"")</f>
        <v>F:\《自创文法查阅Excel》4.1备份\《B词汇·红宝书》\红宝书15版图片\1277-おまけ【御負け】.jpg</v>
      </c>
      <c r="G181" s="68" t="str">
        <f t="shared" si="9"/>
        <v>▶</v>
      </c>
      <c r="H181" s="116" t="str">
        <f>IFERROR(VLOOKUP(A181,红宝书去重版!$A:$S,18,FALSE),"")</f>
        <v>F:\《自创文法查阅Excel》4.1备份\《B词汇·红宝书》\红宝书MP3分割\05 n2-お (54).mp3</v>
      </c>
    </row>
    <row r="182" spans="1:8" ht="18.75">
      <c r="A182" s="31">
        <v>1278</v>
      </c>
      <c r="B182" s="52" t="s">
        <v>2289</v>
      </c>
      <c r="C182" s="53" t="s">
        <v>2290</v>
      </c>
      <c r="D182" t="str">
        <f t="shared" si="7"/>
        <v>1278  [[おめでたい  御目出度い]]</v>
      </c>
      <c r="E182" s="68" t="str">
        <f t="shared" si="8"/>
        <v>→</v>
      </c>
      <c r="F182" t="str">
        <f>IFERROR(VLOOKUP(A182,红宝书去重版!$A:$S,11,FALSE),"")</f>
        <v>F:\《自创文法查阅Excel》4.1备份\《B词汇·红宝书》\红宝书15版图片\1278-おめでたい【御目出度い】.jpg</v>
      </c>
      <c r="G182" s="68" t="str">
        <f t="shared" si="9"/>
        <v>▶</v>
      </c>
      <c r="H182" s="116" t="str">
        <f>IFERROR(VLOOKUP(A182,红宝书去重版!$A:$S,18,FALSE),"")</f>
        <v>F:\《自创文法查阅Excel》4.1备份\《B词汇·红宝书》\红宝书MP3分割\05 n2-お (55).mp3</v>
      </c>
    </row>
    <row r="183" spans="1:8" ht="18.75">
      <c r="A183" s="31">
        <v>1291</v>
      </c>
      <c r="B183" s="52" t="s">
        <v>2310</v>
      </c>
      <c r="C183" s="53" t="s">
        <v>2311</v>
      </c>
      <c r="D183" t="str">
        <f t="shared" si="7"/>
        <v>1291  [[おやつ  御八つ]]</v>
      </c>
      <c r="E183" s="68" t="str">
        <f t="shared" si="8"/>
        <v>→</v>
      </c>
      <c r="F183" t="str">
        <f>IFERROR(VLOOKUP(A183,红宝书去重版!$A:$S,11,FALSE),"")</f>
        <v>F:\《自创文法查阅Excel》4.1备份\《B词汇·红宝书》\红宝书15版图片\1291-おやつ【御八つ】.jpg</v>
      </c>
      <c r="G183" s="68" t="str">
        <f t="shared" si="9"/>
        <v>▶</v>
      </c>
      <c r="H183" s="116" t="str">
        <f>IFERROR(VLOOKUP(A183,红宝书去重版!$A:$S,18,FALSE),"")</f>
        <v>F:\《自创文法查阅Excel》4.1备份\《B词汇·红宝书》\红宝书MP3分割\05 n2-お (68).mp3</v>
      </c>
    </row>
    <row r="184" spans="1:8" ht="18.75">
      <c r="A184" s="31">
        <v>1362</v>
      </c>
      <c r="B184" s="54" t="s">
        <v>2433</v>
      </c>
      <c r="C184" s="55" t="s">
        <v>2434</v>
      </c>
      <c r="D184" t="str">
        <f t="shared" si="7"/>
        <v>1362  [[おせっかい  御節介]]</v>
      </c>
      <c r="E184" s="68" t="str">
        <f t="shared" si="8"/>
        <v>→</v>
      </c>
      <c r="F184" t="str">
        <f>IFERROR(VLOOKUP(A184,红宝书去重版!$A:$S,11,FALSE),"")</f>
        <v>F:\《自创文法查阅Excel》4.1备份\《B词汇·红宝书》\红宝书15版图片\1362-おせっかい【御節介】.jpg</v>
      </c>
      <c r="G184" s="68" t="str">
        <f t="shared" si="9"/>
        <v>▶</v>
      </c>
      <c r="H184" s="116" t="str">
        <f>IFERROR(VLOOKUP(A184,红宝书去重版!$A:$S,18,FALSE),"")</f>
        <v>F:\《自创文法查阅Excel》4.1备份\《B词汇·红宝书》\红宝书MP3分割\05 n1-お (58).mp3</v>
      </c>
    </row>
    <row r="185" spans="1:8" ht="18.75">
      <c r="A185" s="31">
        <v>1382</v>
      </c>
      <c r="B185" s="54" t="s">
        <v>2469</v>
      </c>
      <c r="C185" s="55" t="s">
        <v>2470</v>
      </c>
      <c r="D185" t="str">
        <f t="shared" si="7"/>
        <v>1382  [[おふくろ  御袋]]</v>
      </c>
      <c r="E185" s="68" t="str">
        <f t="shared" si="8"/>
        <v>→</v>
      </c>
      <c r="F185" t="str">
        <f>IFERROR(VLOOKUP(A185,红宝书去重版!$A:$S,11,FALSE),"")</f>
        <v>F:\《自创文法查阅Excel》4.1备份\《B词汇·红宝书》\红宝书15版图片\1382-おふくろ【御袋】.jpg</v>
      </c>
      <c r="G185" s="68" t="str">
        <f t="shared" si="9"/>
        <v>▶</v>
      </c>
      <c r="H185" s="116" t="str">
        <f>IFERROR(VLOOKUP(A185,红宝书去重版!$A:$S,18,FALSE),"")</f>
        <v>F:\《自创文法查阅Excel》4.1备份\《B词汇·红宝书》\红宝书MP3分割\05 n1-お (78).mp3</v>
      </c>
    </row>
    <row r="186" spans="1:8" ht="18.75">
      <c r="A186" s="31">
        <v>1388</v>
      </c>
      <c r="B186" s="54" t="s">
        <v>2480</v>
      </c>
      <c r="C186" s="55" t="s">
        <v>2481</v>
      </c>
      <c r="D186" t="str">
        <f t="shared" si="7"/>
        <v>1388  [[おまけに  御負けに]]</v>
      </c>
      <c r="E186" s="68" t="str">
        <f t="shared" si="8"/>
        <v>→</v>
      </c>
      <c r="F186" t="str">
        <f>IFERROR(VLOOKUP(A186,红宝书去重版!$A:$S,11,FALSE),"")</f>
        <v>F:\《自创文法查阅Excel》4.1备份\《B词汇·红宝书》\红宝书15版图片\1388-おまけに【御負けに】.jpg</v>
      </c>
      <c r="G186" s="68" t="str">
        <f t="shared" si="9"/>
        <v>▶</v>
      </c>
      <c r="H186" s="116" t="str">
        <f>IFERROR(VLOOKUP(A186,红宝书去重版!$A:$S,18,FALSE),"")</f>
        <v>F:\《自创文法查阅Excel》4.1备份\《B词汇·红宝书》\红宝书MP3分割\05 n1-お (84).mp3</v>
      </c>
    </row>
    <row r="187" spans="1:8" ht="18">
      <c r="D187" t="str">
        <f t="shared" si="7"/>
        <v/>
      </c>
      <c r="E187" s="68" t="str">
        <f t="shared" si="8"/>
        <v/>
      </c>
      <c r="F187" t="str">
        <f>IFERROR(VLOOKUP(A187,红宝书去重版!$A:$S,11,FALSE),"")</f>
        <v/>
      </c>
      <c r="G187" s="68" t="str">
        <f t="shared" si="9"/>
        <v/>
      </c>
      <c r="H187" s="116" t="str">
        <f>IFERROR(VLOOKUP(A187,红宝书去重版!$A:$S,18,FALSE),"")</f>
        <v/>
      </c>
    </row>
    <row r="188" spans="1:8" ht="19.5" thickBot="1">
      <c r="A188" s="105">
        <v>10063</v>
      </c>
      <c r="B188" s="106" t="s">
        <v>18112</v>
      </c>
      <c r="C188" s="107" t="s">
        <v>18113</v>
      </c>
      <c r="D188" t="str">
        <f t="shared" si="7"/>
        <v>10063  [[おんちゅう  御中]]</v>
      </c>
      <c r="E188" s="68" t="str">
        <f t="shared" si="8"/>
        <v/>
      </c>
      <c r="F188" t="str">
        <f>IFERROR(VLOOKUP(A188,红宝书去重版!$A:$S,11,FALSE),"")</f>
        <v/>
      </c>
      <c r="G188" s="68" t="str">
        <f t="shared" si="9"/>
        <v/>
      </c>
      <c r="H188" s="116" t="str">
        <f>IFERROR(VLOOKUP(A188,红宝书去重版!$A:$S,18,FALSE),"")</f>
        <v/>
      </c>
    </row>
    <row r="189" spans="1:8" ht="18.75" thickTop="1">
      <c r="D189" t="str">
        <f t="shared" si="7"/>
        <v/>
      </c>
      <c r="E189" s="68" t="str">
        <f t="shared" si="8"/>
        <v/>
      </c>
      <c r="F189" t="str">
        <f>IFERROR(VLOOKUP(A189,红宝书去重版!$A:$S,11,FALSE),"")</f>
        <v/>
      </c>
      <c r="G189" s="68" t="str">
        <f t="shared" si="9"/>
        <v/>
      </c>
      <c r="H189" s="116" t="str">
        <f>IFERROR(VLOOKUP(A189,红宝书去重版!$A:$S,18,FALSE),"")</f>
        <v/>
      </c>
    </row>
    <row r="190" spans="1:8" ht="18.75">
      <c r="A190" s="31">
        <v>491</v>
      </c>
      <c r="B190" s="47" t="s">
        <v>818</v>
      </c>
      <c r="C190" s="48" t="s">
        <v>895</v>
      </c>
      <c r="D190" t="str">
        <f t="shared" si="7"/>
        <v>491  [[いじょう  異常]]</v>
      </c>
      <c r="E190" s="68" t="str">
        <f t="shared" si="8"/>
        <v>→</v>
      </c>
      <c r="F190" t="str">
        <f>IFERROR(VLOOKUP(A190,红宝书去重版!$A:$S,11,FALSE),"")</f>
        <v>F:\《自创文法查阅Excel》4.1备份\《B词汇·红宝书》\红宝书15版图片\491-いじょう【異常】.jpg</v>
      </c>
      <c r="G190" s="68" t="str">
        <f t="shared" si="9"/>
        <v>▶</v>
      </c>
      <c r="H190" s="116" t="str">
        <f>IFERROR(VLOOKUP(A190,红宝书去重版!$A:$S,18,FALSE),"")</f>
        <v>F:\《自创文法查阅Excel》4.1备份\《B词汇·红宝书》\红宝书MP3分割\02 n3-い (21).mp3</v>
      </c>
    </row>
    <row r="191" spans="1:8" ht="18.75">
      <c r="A191" s="31">
        <v>4138</v>
      </c>
      <c r="B191" s="60" t="s">
        <v>7334</v>
      </c>
      <c r="C191" s="48" t="s">
        <v>7335</v>
      </c>
      <c r="D191" t="str">
        <f t="shared" si="7"/>
        <v>4138  [[じょうしき  常識]]</v>
      </c>
      <c r="E191" s="68" t="str">
        <f t="shared" si="8"/>
        <v>→</v>
      </c>
      <c r="F191" t="str">
        <f>IFERROR(VLOOKUP(A191,红宝书去重版!$A:$S,11,FALSE),"")</f>
        <v>F:\《自创文法查阅Excel》4.1备份\《B词汇·红宝书》\红宝书15版图片\4138-じょうしき【常識】.jpg</v>
      </c>
      <c r="G191" s="68" t="str">
        <f t="shared" si="9"/>
        <v>▶</v>
      </c>
      <c r="H191" s="116" t="str">
        <f>IFERROR(VLOOKUP(A191,红宝书去重版!$A:$S,18,FALSE),"")</f>
        <v>F:\《自创文法查阅Excel》4.1备份\《B词汇·红宝书》\红宝书MP3分割\12 n3-し (166).mp3</v>
      </c>
    </row>
    <row r="192" spans="1:8" ht="18.75">
      <c r="A192" s="31">
        <v>4375</v>
      </c>
      <c r="B192" s="61" t="s">
        <v>7733</v>
      </c>
      <c r="C192" s="53" t="s">
        <v>7734</v>
      </c>
      <c r="D192" t="str">
        <f t="shared" si="7"/>
        <v>4375  [[じょうきん  常勤]]</v>
      </c>
      <c r="E192" s="68" t="str">
        <f t="shared" si="8"/>
        <v>→</v>
      </c>
      <c r="F192" t="str">
        <f>IFERROR(VLOOKUP(A192,红宝书去重版!$A:$S,11,FALSE),"")</f>
        <v>F:\《自创文法查阅Excel》4.1备份\《B词汇·红宝书》\红宝书15版图片\4375-じょうきん【常勤】.jpg</v>
      </c>
      <c r="G192" s="68" t="str">
        <f t="shared" si="9"/>
        <v>▶</v>
      </c>
      <c r="H192" s="116" t="str">
        <f>IFERROR(VLOOKUP(A192,红宝书去重版!$A:$S,18,FALSE),"")</f>
        <v>F:\《自创文法查阅Excel》4.1备份\《B词汇·红宝书》\红宝书MP3分割\12 n2-し (164).mp3</v>
      </c>
    </row>
    <row r="193" spans="1:8" ht="18.75">
      <c r="A193" s="31">
        <v>4698</v>
      </c>
      <c r="B193" s="62" t="s">
        <v>8285</v>
      </c>
      <c r="C193" s="55" t="s">
        <v>8286</v>
      </c>
      <c r="D193" t="str">
        <f t="shared" si="7"/>
        <v>4698  [[じょうむ  常務]]</v>
      </c>
      <c r="E193" s="68" t="str">
        <f t="shared" si="8"/>
        <v>→</v>
      </c>
      <c r="F193" t="str">
        <f>IFERROR(VLOOKUP(A193,红宝书去重版!$A:$S,11,FALSE),"")</f>
        <v>F:\《自创文法查阅Excel》4.1备份\《B词汇·红宝书》\红宝书15版图片\4698-じょうむ【常務】.jpg</v>
      </c>
      <c r="G193" s="68" t="str">
        <f t="shared" si="9"/>
        <v>▶</v>
      </c>
      <c r="H193" s="116" t="str">
        <f>IFERROR(VLOOKUP(A193,红宝书去重版!$A:$S,18,FALSE),"")</f>
        <v>F:\《自创文法查阅Excel》4.1备份\《B词汇·红宝书》\红宝书MP3分割\12 n1-し (220).mp3</v>
      </c>
    </row>
    <row r="194" spans="1:8" ht="18.75">
      <c r="A194" s="31">
        <v>4700</v>
      </c>
      <c r="B194" s="62" t="s">
        <v>8289</v>
      </c>
      <c r="C194" s="55" t="s">
        <v>8290</v>
      </c>
      <c r="D194" t="str">
        <f t="shared" si="7"/>
        <v>4700  [[じょうよう  常用]]</v>
      </c>
      <c r="E194" s="68" t="str">
        <f t="shared" si="8"/>
        <v>→</v>
      </c>
      <c r="F194" t="str">
        <f>IFERROR(VLOOKUP(A194,红宝书去重版!$A:$S,11,FALSE),"")</f>
        <v>F:\《自创文法查阅Excel》4.1备份\《B词汇·红宝书》\红宝书15版图片\4700-じょうよう【常用】.jpg</v>
      </c>
      <c r="G194" s="68" t="str">
        <f t="shared" si="9"/>
        <v>▶</v>
      </c>
      <c r="H194" s="116" t="str">
        <f>IFERROR(VLOOKUP(A194,红宝书去重版!$A:$S,18,FALSE),"")</f>
        <v>F:\《自创文法查阅Excel》4.1备份\《B词汇·红宝书》\红宝书MP3分割\12 n1-し (222).mp3</v>
      </c>
    </row>
    <row r="195" spans="1:8" ht="18.75">
      <c r="A195" s="31">
        <v>5063</v>
      </c>
      <c r="B195" s="60" t="s">
        <v>8910</v>
      </c>
      <c r="C195" s="48" t="s">
        <v>8911</v>
      </c>
      <c r="D195" t="str">
        <f t="shared" ref="D195:D258" si="10">IF(A195&lt;&gt;"",A195&amp;"  "&amp;"[["&amp;B195&amp;"  "&amp;C195&amp;"]]","")</f>
        <v>5063  [[せいじょう  正常]]</v>
      </c>
      <c r="E195" s="68" t="str">
        <f t="shared" ref="E195:E258" si="11">IF(F195&lt;&gt;"",HYPERLINK(F195,"→"),"")</f>
        <v>→</v>
      </c>
      <c r="F195" t="str">
        <f>IFERROR(VLOOKUP(A195,红宝书去重版!$A:$S,11,FALSE),"")</f>
        <v>F:\《自创文法查阅Excel》4.1备份\《B词汇·红宝书》\红宝书15版图片\5063-せいじょう【正常】.jpg</v>
      </c>
      <c r="G195" s="68" t="str">
        <f t="shared" ref="G195:G258" si="12">IF(H195&lt;&gt;"",HYPERLINK(H195,"▶"),"")</f>
        <v>▶</v>
      </c>
      <c r="H195" s="116" t="str">
        <f>IFERROR(VLOOKUP(A195,红宝书去重版!$A:$S,18,FALSE),"")</f>
        <v>F:\《自创文法查阅Excel》4.1备份\《B词汇·红宝书》\红宝书MP3分割\14 n3-せ (12).mp3</v>
      </c>
    </row>
    <row r="196" spans="1:8" ht="18.75">
      <c r="A196" s="31">
        <v>5129</v>
      </c>
      <c r="B196" s="61" t="s">
        <v>9026</v>
      </c>
      <c r="C196" s="53" t="s">
        <v>9027</v>
      </c>
      <c r="D196" t="str">
        <f t="shared" si="10"/>
        <v>5129  [[せいじょうか  正常化]]</v>
      </c>
      <c r="E196" s="68" t="str">
        <f t="shared" si="11"/>
        <v>→</v>
      </c>
      <c r="F196" t="str">
        <f>IFERROR(VLOOKUP(A196,红宝书去重版!$A:$S,11,FALSE),"")</f>
        <v>F:\《自创文法查阅Excel》4.1备份\《B词汇·红宝书》\红宝书15版图片\5129-せいじょうか【正常化】.jpg</v>
      </c>
      <c r="G196" s="68" t="str">
        <f t="shared" si="12"/>
        <v>▶</v>
      </c>
      <c r="H196" s="116" t="str">
        <f>IFERROR(VLOOKUP(A196,红宝书去重版!$A:$S,18,FALSE),"")</f>
        <v>F:\《自创文法查阅Excel》4.1备份\《B词汇·红宝书》\红宝书MP3分割\14 n2-せ (14).mp3</v>
      </c>
    </row>
    <row r="197" spans="1:8" ht="18.75">
      <c r="A197" s="31">
        <v>7168</v>
      </c>
      <c r="B197" s="60" t="s">
        <v>12612</v>
      </c>
      <c r="C197" s="48" t="s">
        <v>12613</v>
      </c>
      <c r="D197" t="str">
        <f t="shared" si="10"/>
        <v>7168  [[にちじょう  日常]]</v>
      </c>
      <c r="E197" s="68" t="str">
        <f t="shared" si="11"/>
        <v>→</v>
      </c>
      <c r="F197" t="str">
        <f>IFERROR(VLOOKUP(A197,红宝书去重版!$A:$S,11,FALSE),"")</f>
        <v>F:\《自创文法查阅Excel》4.1备份\《B词汇·红宝书》\红宝书15版图片\7168-にちじょう【日常】.jpg</v>
      </c>
      <c r="G197" s="68" t="str">
        <f t="shared" si="12"/>
        <v>▶</v>
      </c>
      <c r="H197" s="116" t="str">
        <f>IFERROR(VLOOKUP(A197,红宝书去重版!$A:$S,18,FALSE),"")</f>
        <v>F:\《自创文法查阅Excel》4.1备份\《B词汇·红宝书》\红宝书MP3分割\22 n3-に (9).mp3</v>
      </c>
    </row>
    <row r="198" spans="1:8" ht="18.75">
      <c r="A198" s="31">
        <v>7843</v>
      </c>
      <c r="B198" s="59" t="s">
        <v>13837</v>
      </c>
      <c r="C198" s="46" t="s">
        <v>13838</v>
      </c>
      <c r="D198" t="str">
        <f t="shared" si="10"/>
        <v>7843  [[ひじょうに  非常に]]</v>
      </c>
      <c r="E198" s="68" t="str">
        <f t="shared" si="11"/>
        <v>→</v>
      </c>
      <c r="F198" t="str">
        <f>IFERROR(VLOOKUP(A198,红宝书去重版!$A:$S,11,FALSE),"")</f>
        <v>F:\《自创文法查阅Excel》4.1备份\《B词汇·红宝书》\红宝书15版图片\7843-ひじょうに【非常に】.jpg</v>
      </c>
      <c r="G198" s="68" t="str">
        <f t="shared" si="12"/>
        <v>▶</v>
      </c>
      <c r="H198" s="116" t="str">
        <f>IFERROR(VLOOKUP(A198,红宝书去重版!$A:$S,18,FALSE),"")</f>
        <v>F:\《自创文法查阅Excel》4.1备份\《B词汇·红宝书》\红宝书MP3分割\27 n4-ひ (12).mp3</v>
      </c>
    </row>
    <row r="199" spans="1:8" ht="18.75">
      <c r="A199" s="31">
        <v>7880</v>
      </c>
      <c r="B199" s="60" t="s">
        <v>13907</v>
      </c>
      <c r="C199" s="48" t="s">
        <v>13908</v>
      </c>
      <c r="D199" t="str">
        <f t="shared" si="10"/>
        <v>7880  [[ひじょう  非常]]</v>
      </c>
      <c r="E199" s="68" t="str">
        <f t="shared" si="11"/>
        <v>→</v>
      </c>
      <c r="F199" t="str">
        <f>IFERROR(VLOOKUP(A199,红宝书去重版!$A:$S,11,FALSE),"")</f>
        <v>F:\《自创文法查阅Excel》4.1备份\《B词汇·红宝书》\红宝书15版图片\7880-ひじょう【非常】.jpg</v>
      </c>
      <c r="G199" s="68" t="str">
        <f t="shared" si="12"/>
        <v>▶</v>
      </c>
      <c r="H199" s="116" t="str">
        <f>IFERROR(VLOOKUP(A199,红宝书去重版!$A:$S,18,FALSE),"")</f>
        <v>F:\《自创文法查阅Excel》4.1备份\《B词汇·红宝书》\红宝书MP3分割\27 n3-ひ (20).mp3</v>
      </c>
    </row>
    <row r="200" spans="1:8" ht="18.75">
      <c r="A200" s="31">
        <v>7881</v>
      </c>
      <c r="B200" s="60" t="s">
        <v>13909</v>
      </c>
      <c r="C200" s="48" t="s">
        <v>13910</v>
      </c>
      <c r="D200" t="str">
        <f t="shared" si="10"/>
        <v>7881  [[ひじょう～  非常～]]</v>
      </c>
      <c r="E200" s="68" t="str">
        <f t="shared" si="11"/>
        <v>→</v>
      </c>
      <c r="F200" t="str">
        <f>IFERROR(VLOOKUP(A200,红宝书去重版!$A:$S,11,FALSE),"")</f>
        <v>F:\《自创文法查阅Excel》4.1备份\《B词汇·红宝书》\红宝书15版图片\7881-ひじょう～【非常～】.jpg</v>
      </c>
      <c r="G200" s="68" t="str">
        <f t="shared" si="12"/>
        <v>▶</v>
      </c>
      <c r="H200" s="116" t="str">
        <f>IFERROR(VLOOKUP(A200,红宝书去重版!$A:$S,18,FALSE),"")</f>
        <v>F:\《自创文法查阅Excel》4.1备份\《B词汇·红宝书》\红宝书MP3分割\27 n3-ひ (21).mp3</v>
      </c>
    </row>
    <row r="201" spans="1:8" ht="18.75">
      <c r="A201" s="31">
        <v>7949</v>
      </c>
      <c r="B201" s="61" t="s">
        <v>14030</v>
      </c>
      <c r="C201" s="53" t="s">
        <v>14031</v>
      </c>
      <c r="D201" t="str">
        <f t="shared" si="10"/>
        <v>7949  [[ひじょうしき  非常識]]</v>
      </c>
      <c r="E201" s="68" t="str">
        <f t="shared" si="11"/>
        <v>→</v>
      </c>
      <c r="F201" t="str">
        <f>IFERROR(VLOOKUP(A201,红宝书去重版!$A:$S,11,FALSE),"")</f>
        <v>F:\《自创文法查阅Excel》4.1备份\《B词汇·红宝书》\红宝书15版图片\7949-ひじょうしき【非常識】.jpg</v>
      </c>
      <c r="G201" s="68" t="str">
        <f t="shared" si="12"/>
        <v>▶</v>
      </c>
      <c r="H201" s="116" t="str">
        <f>IFERROR(VLOOKUP(A201,红宝书去重版!$A:$S,18,FALSE),"")</f>
        <v>F:\《自创文法查阅Excel》4.1备份\《B词汇·红宝书》\红宝书MP3分割\27 n2-ひ (21).mp3</v>
      </c>
    </row>
    <row r="202" spans="1:8" ht="18.75">
      <c r="A202" s="31">
        <v>8020</v>
      </c>
      <c r="B202" s="62" t="s">
        <v>14166</v>
      </c>
      <c r="C202" s="55" t="s">
        <v>14167</v>
      </c>
      <c r="D202" t="str">
        <f t="shared" si="10"/>
        <v>8020  [[ひじょうきん  非常勤]]</v>
      </c>
      <c r="E202" s="68" t="str">
        <f t="shared" si="11"/>
        <v>→</v>
      </c>
      <c r="F202" t="str">
        <f>IFERROR(VLOOKUP(A202,红宝书去重版!$A:$S,11,FALSE),"")</f>
        <v>F:\《自创文法查阅Excel》4.1备份\《B词汇·红宝书》\红宝书15版图片\8020-ひじょうきん【非常勤】.jpg</v>
      </c>
      <c r="G202" s="68" t="str">
        <f t="shared" si="12"/>
        <v>▶</v>
      </c>
      <c r="H202" s="116" t="str">
        <f>IFERROR(VLOOKUP(A202,红宝书去重版!$A:$S,18,FALSE),"")</f>
        <v>F:\《自创文法查阅Excel》4.1备份\《B词汇·红宝书》\红宝书MP3分割\27 n1-ひ (19).mp3</v>
      </c>
    </row>
    <row r="203" spans="1:8" ht="18.75">
      <c r="A203" s="31">
        <v>8459</v>
      </c>
      <c r="B203" s="62" t="s">
        <v>14976</v>
      </c>
      <c r="C203" s="55" t="s">
        <v>14977</v>
      </c>
      <c r="D203" t="str">
        <f t="shared" si="10"/>
        <v>8459  [[へいじょう  平常]]</v>
      </c>
      <c r="E203" s="68" t="str">
        <f t="shared" si="11"/>
        <v>→</v>
      </c>
      <c r="F203" t="str">
        <f>IFERROR(VLOOKUP(A203,红宝书去重版!$A:$S,11,FALSE),"")</f>
        <v>F:\《自创文法查阅Excel》4.1备份\《B词汇·红宝书》\红宝书15版图片\8459-へいじょう【平常】.jpg</v>
      </c>
      <c r="G203" s="68" t="str">
        <f t="shared" si="12"/>
        <v>▶</v>
      </c>
      <c r="H203" s="116" t="str">
        <f>IFERROR(VLOOKUP(A203,红宝书去重版!$A:$S,18,FALSE),"")</f>
        <v>F:\《自创文法查阅Excel》4.1备份\《B词汇·红宝书》\红宝书MP3分割\29 n1-へ (5).mp3</v>
      </c>
    </row>
    <row r="204" spans="1:8" ht="18.75">
      <c r="A204" s="31">
        <v>8460</v>
      </c>
      <c r="B204" s="62" t="s">
        <v>14978</v>
      </c>
      <c r="C204" s="55" t="s">
        <v>14979</v>
      </c>
      <c r="D204" t="str">
        <f t="shared" si="10"/>
        <v>8460  [[へいじょうしん  平常心]]</v>
      </c>
      <c r="E204" s="68" t="str">
        <f t="shared" si="11"/>
        <v>→</v>
      </c>
      <c r="F204" t="str">
        <f>IFERROR(VLOOKUP(A204,红宝书去重版!$A:$S,11,FALSE),"")</f>
        <v>F:\《自创文法查阅Excel》4.1备份\《B词汇·红宝书》\红宝书15版图片\8460-へいじょうしん【平常心】.jpg</v>
      </c>
      <c r="G204" s="68" t="str">
        <f t="shared" si="12"/>
        <v>▶</v>
      </c>
      <c r="H204" s="116" t="str">
        <f>IFERROR(VLOOKUP(A204,红宝书去重版!$A:$S,18,FALSE),"")</f>
        <v>F:\《自创文法查阅Excel》4.1备份\《B词汇·红宝书》\红宝书MP3分割\29 n1-へ (6).mp3</v>
      </c>
    </row>
    <row r="205" spans="1:8" ht="18">
      <c r="D205" t="str">
        <f t="shared" si="10"/>
        <v/>
      </c>
      <c r="E205" s="68" t="str">
        <f t="shared" si="11"/>
        <v/>
      </c>
      <c r="F205" t="str">
        <f>IFERROR(VLOOKUP(A205,红宝书去重版!$A:$S,11,FALSE),"")</f>
        <v/>
      </c>
      <c r="G205" s="68" t="str">
        <f t="shared" si="12"/>
        <v/>
      </c>
      <c r="H205" s="116" t="str">
        <f>IFERROR(VLOOKUP(A205,红宝书去重版!$A:$S,18,FALSE),"")</f>
        <v/>
      </c>
    </row>
    <row r="206" spans="1:8" ht="18.75">
      <c r="A206" s="31">
        <v>6218</v>
      </c>
      <c r="B206" s="60" t="s">
        <v>10938</v>
      </c>
      <c r="C206" s="48" t="s">
        <v>10939</v>
      </c>
      <c r="D206" t="str">
        <f t="shared" si="10"/>
        <v>6218  [[つねに  常に]]</v>
      </c>
      <c r="E206" s="68" t="str">
        <f t="shared" si="11"/>
        <v>→</v>
      </c>
      <c r="F206" t="str">
        <f>IFERROR(VLOOKUP(A206,红宝书去重版!$A:$S,11,FALSE),"")</f>
        <v>F:\《自创文法查阅Excel》4.1备份\《B词汇·红宝书》\红宝书15版图片\6218-つねに【常に】.jpg</v>
      </c>
      <c r="G206" s="68" t="str">
        <f t="shared" si="12"/>
        <v>▶</v>
      </c>
      <c r="H206" s="116" t="str">
        <f>IFERROR(VLOOKUP(A206,红宝书去重版!$A:$S,18,FALSE),"")</f>
        <v>F:\《自创文法查阅Excel》4.1备份\《B词汇·红宝书》\红宝书MP3分割\18 n3-つ (35).mp3</v>
      </c>
    </row>
    <row r="207" spans="1:8" ht="19.5" thickBot="1">
      <c r="A207" s="79">
        <v>6260</v>
      </c>
      <c r="B207" s="80" t="s">
        <v>11005</v>
      </c>
      <c r="C207" s="81" t="s">
        <v>11006</v>
      </c>
      <c r="D207" t="str">
        <f t="shared" si="10"/>
        <v>6260  [[つねづね  常々]]</v>
      </c>
      <c r="E207" s="68" t="str">
        <f t="shared" si="11"/>
        <v>→</v>
      </c>
      <c r="F207" t="str">
        <f>IFERROR(VLOOKUP(A207,红宝书去重版!$A:$S,11,FALSE),"")</f>
        <v>F:\《自创文法查阅Excel》4.1备份\《B词汇·红宝书》\红宝书15版图片\6260-つねづね【常々】.jpg</v>
      </c>
      <c r="G207" s="68" t="str">
        <f t="shared" si="12"/>
        <v>▶</v>
      </c>
      <c r="H207" s="116" t="str">
        <f>IFERROR(VLOOKUP(A207,红宝书去重版!$A:$S,18,FALSE),"")</f>
        <v>F:\《自创文法查阅Excel》4.1备份\《B词汇·红宝书》\红宝书MP3分割\18 n2-つ (32).mp3</v>
      </c>
    </row>
    <row r="208" spans="1:8" ht="18.75" thickTop="1">
      <c r="D208" t="str">
        <f t="shared" si="10"/>
        <v/>
      </c>
      <c r="E208" s="68" t="str">
        <f t="shared" si="11"/>
        <v/>
      </c>
      <c r="F208" t="str">
        <f>IFERROR(VLOOKUP(A208,红宝书去重版!$A:$S,11,FALSE),"")</f>
        <v/>
      </c>
      <c r="G208" s="68" t="str">
        <f t="shared" si="12"/>
        <v/>
      </c>
      <c r="H208" s="116" t="str">
        <f>IFERROR(VLOOKUP(A208,红宝书去重版!$A:$S,18,FALSE),"")</f>
        <v/>
      </c>
    </row>
    <row r="209" spans="1:8" ht="18.75">
      <c r="A209" s="31">
        <v>2500</v>
      </c>
      <c r="B209" s="62" t="s">
        <v>4029</v>
      </c>
      <c r="C209" s="55" t="s">
        <v>4438</v>
      </c>
      <c r="D209" t="str">
        <f t="shared" si="10"/>
        <v>2500  [[きょうじゅ  享受]]</v>
      </c>
      <c r="E209" s="68" t="str">
        <f t="shared" si="11"/>
        <v>→</v>
      </c>
      <c r="F209" t="str">
        <f>IFERROR(VLOOKUP(A209,红宝书去重版!$A:$S,11,FALSE),"")</f>
        <v>F:\《自创文法查阅Excel》4.1备份\《B词汇·红宝书》\红宝书15版图片\2500-きょうじゅ【享受】.jpg</v>
      </c>
      <c r="G209" s="68" t="str">
        <f t="shared" si="12"/>
        <v>▶</v>
      </c>
      <c r="H209" s="116" t="str">
        <f>IFERROR(VLOOKUP(A209,红宝书去重版!$A:$S,18,FALSE),"")</f>
        <v>F:\《自创文法查阅Excel》4.1备份\《B词汇·红宝书》\红宝书MP3分割\07 n1-き (111).mp3</v>
      </c>
    </row>
    <row r="210" spans="1:8" ht="18.75">
      <c r="A210" s="31">
        <v>3939</v>
      </c>
      <c r="B210" s="59" t="s">
        <v>6971</v>
      </c>
      <c r="C210" s="46" t="s">
        <v>6972</v>
      </c>
      <c r="D210" t="str">
        <f t="shared" si="10"/>
        <v>3939  [[じゅわき  受話器]]</v>
      </c>
      <c r="E210" s="68" t="str">
        <f t="shared" si="11"/>
        <v>→</v>
      </c>
      <c r="F210" t="str">
        <f>IFERROR(VLOOKUP(A210,红宝书去重版!$A:$S,11,FALSE),"")</f>
        <v>F:\《自创文法查阅Excel》4.1备份\《B词汇·红宝书》\红宝书15版图片\3939-じゅわき【受話器】.jpg</v>
      </c>
      <c r="G210" s="68" t="str">
        <f t="shared" si="12"/>
        <v>▶</v>
      </c>
      <c r="H210" s="116" t="str">
        <f>IFERROR(VLOOKUP(A210,红宝书去重版!$A:$S,18,FALSE),"")</f>
        <v>F:\《自创文法查阅Excel》4.1备份\《B词汇·红宝书》\红宝书MP3分割\12 n4-し (60).mp3</v>
      </c>
    </row>
    <row r="211" spans="1:8" ht="18.75">
      <c r="A211" s="31">
        <v>4100</v>
      </c>
      <c r="B211" s="60" t="s">
        <v>7260</v>
      </c>
      <c r="C211" s="48" t="s">
        <v>7261</v>
      </c>
      <c r="D211" t="str">
        <f t="shared" si="10"/>
        <v>4100  [[じゅけん  受験]]</v>
      </c>
      <c r="E211" s="68" t="str">
        <f t="shared" si="11"/>
        <v>→</v>
      </c>
      <c r="F211" t="str">
        <f>IFERROR(VLOOKUP(A211,红宝书去重版!$A:$S,11,FALSE),"")</f>
        <v>F:\《自创文法查阅Excel》4.1备份\《B词汇·红宝书》\红宝书15版图片\4100-じゅけん【受験】.jpg</v>
      </c>
      <c r="G211" s="68" t="str">
        <f t="shared" si="12"/>
        <v>▶</v>
      </c>
      <c r="H211" s="116" t="str">
        <f>IFERROR(VLOOKUP(A211,红宝书去重版!$A:$S,18,FALSE),"")</f>
        <v>F:\《自创文法查阅Excel》4.1备份\《B词汇·红宝书》\红宝书MP3分割\12 n3-し (128).mp3</v>
      </c>
    </row>
    <row r="212" spans="1:8" ht="18.75">
      <c r="A212" s="31">
        <v>4103</v>
      </c>
      <c r="B212" s="60" t="s">
        <v>7266</v>
      </c>
      <c r="C212" s="48" t="s">
        <v>7267</v>
      </c>
      <c r="D212" t="str">
        <f t="shared" si="10"/>
        <v>4103  [[じゅしん  受信]]</v>
      </c>
      <c r="E212" s="68" t="str">
        <f t="shared" si="11"/>
        <v>→</v>
      </c>
      <c r="F212" t="str">
        <f>IFERROR(VLOOKUP(A212,红宝书去重版!$A:$S,11,FALSE),"")</f>
        <v>F:\《自创文法查阅Excel》4.1备份\《B词汇·红宝书》\红宝书15版图片\4103-じゅしん【受信】.jpg</v>
      </c>
      <c r="G212" s="68" t="str">
        <f t="shared" si="12"/>
        <v>▶</v>
      </c>
      <c r="H212" s="116" t="str">
        <f>IFERROR(VLOOKUP(A212,红宝书去重版!$A:$S,18,FALSE),"")</f>
        <v>F:\《自创文法查阅Excel》4.1备份\《B词汇·红宝书》\红宝书MP3分割\12 n3-し (131).mp3</v>
      </c>
    </row>
    <row r="213" spans="1:8" ht="18.75">
      <c r="A213" s="31">
        <v>4344</v>
      </c>
      <c r="B213" s="61" t="s">
        <v>7682</v>
      </c>
      <c r="C213" s="53" t="s">
        <v>7683</v>
      </c>
      <c r="D213" t="str">
        <f t="shared" si="10"/>
        <v>4344  [[じゅしょう  受賞]]</v>
      </c>
      <c r="E213" s="68" t="str">
        <f t="shared" si="11"/>
        <v>→</v>
      </c>
      <c r="F213" t="str">
        <f>IFERROR(VLOOKUP(A213,红宝书去重版!$A:$S,11,FALSE),"")</f>
        <v>F:\《自创文法查阅Excel》4.1备份\《B词汇·红宝书》\红宝书15版图片\4344-じゅしょう【受賞】.jpg</v>
      </c>
      <c r="G213" s="68" t="str">
        <f t="shared" si="12"/>
        <v>▶</v>
      </c>
      <c r="H213" s="116" t="str">
        <f>IFERROR(VLOOKUP(A213,红宝书去重版!$A:$S,18,FALSE),"")</f>
        <v>F:\《自创文法查阅Excel》4.1备份\《B词汇·红宝书》\红宝书MP3分割\12 n2-し (133).mp3</v>
      </c>
    </row>
    <row r="214" spans="1:8" ht="18.75">
      <c r="A214" s="31">
        <v>4645</v>
      </c>
      <c r="B214" s="62" t="s">
        <v>7266</v>
      </c>
      <c r="C214" s="55" t="s">
        <v>8197</v>
      </c>
      <c r="D214" t="str">
        <f t="shared" si="10"/>
        <v>4645  [[じゅしん  受診]]</v>
      </c>
      <c r="E214" s="68" t="str">
        <f t="shared" si="11"/>
        <v>→</v>
      </c>
      <c r="F214" t="str">
        <f>IFERROR(VLOOKUP(A214,红宝书去重版!$A:$S,11,FALSE),"")</f>
        <v>F:\《自创文法查阅Excel》4.1备份\《B词汇·红宝书》\红宝书15版图片\4645-じゅしん【受診】.jpg</v>
      </c>
      <c r="G214" s="68" t="str">
        <f t="shared" si="12"/>
        <v>▶</v>
      </c>
      <c r="H214" s="116" t="str">
        <f>IFERROR(VLOOKUP(A214,红宝书去重版!$A:$S,18,FALSE),"")</f>
        <v>F:\《自创文法查阅Excel》4.1备份\《B词汇·红宝书》\红宝书MP3分割\12 n1-し (167).mp3</v>
      </c>
    </row>
    <row r="215" spans="1:8" ht="18.75">
      <c r="A215" s="31">
        <v>4647</v>
      </c>
      <c r="B215" s="62" t="s">
        <v>8200</v>
      </c>
      <c r="C215" s="55" t="s">
        <v>8201</v>
      </c>
      <c r="D215" t="str">
        <f t="shared" si="10"/>
        <v>4647  [[じゅちゅう  受注]]</v>
      </c>
      <c r="E215" s="68" t="str">
        <f t="shared" si="11"/>
        <v>→</v>
      </c>
      <c r="F215" t="str">
        <f>IFERROR(VLOOKUP(A215,红宝书去重版!$A:$S,11,FALSE),"")</f>
        <v>F:\《自创文法查阅Excel》4.1备份\《B词汇·红宝书》\红宝书15版图片\4647-じゅちゅう【受注】.jpg</v>
      </c>
      <c r="G215" s="68" t="str">
        <f t="shared" si="12"/>
        <v>▶</v>
      </c>
      <c r="H215" s="116" t="str">
        <f>IFERROR(VLOOKUP(A215,红宝书去重版!$A:$S,18,FALSE),"")</f>
        <v>F:\《自创文法查阅Excel》4.1备份\《B词汇·红宝书》\红宝书MP3分割\12 n1-し (169).mp3</v>
      </c>
    </row>
    <row r="216" spans="1:8" ht="18">
      <c r="D216" t="str">
        <f t="shared" si="10"/>
        <v/>
      </c>
      <c r="E216" s="68" t="str">
        <f t="shared" si="11"/>
        <v/>
      </c>
      <c r="F216" t="str">
        <f>IFERROR(VLOOKUP(A216,红宝书去重版!$A:$S,11,FALSE),"")</f>
        <v/>
      </c>
      <c r="G216" s="68" t="str">
        <f t="shared" si="12"/>
        <v/>
      </c>
      <c r="H216" s="116" t="str">
        <f>IFERROR(VLOOKUP(A216,红宝书去重版!$A:$S,18,FALSE),"")</f>
        <v/>
      </c>
    </row>
    <row r="217" spans="1:8" ht="18.75">
      <c r="A217" s="31">
        <v>768</v>
      </c>
      <c r="B217" s="45" t="s">
        <v>1387</v>
      </c>
      <c r="C217" s="46" t="s">
        <v>1388</v>
      </c>
      <c r="D217" t="str">
        <f t="shared" si="10"/>
        <v>768  [[うける  受ける]]</v>
      </c>
      <c r="E217" s="68" t="str">
        <f t="shared" si="11"/>
        <v>→</v>
      </c>
      <c r="F217" t="str">
        <f>IFERROR(VLOOKUP(A217,红宝书去重版!$A:$S,11,FALSE),"")</f>
        <v>F:\《自创文法查阅Excel》4.1备份\《B词汇·红宝书》\红宝书15版图片\768-うける【受ける】.jpg</v>
      </c>
      <c r="G217" s="68" t="str">
        <f t="shared" si="12"/>
        <v>▶</v>
      </c>
      <c r="H217" s="116" t="str">
        <f>IFERROR(VLOOKUP(A217,红宝书去重版!$A:$S,18,FALSE),"")</f>
        <v>F:\《自创文法查阅Excel》4.1备份\《B词汇·红宝书》\红宝书MP3分割\03 n4-う (5).mp3</v>
      </c>
    </row>
    <row r="218" spans="1:8" ht="18.75">
      <c r="A218" s="31">
        <v>7871</v>
      </c>
      <c r="B218" s="60" t="s">
        <v>13889</v>
      </c>
      <c r="C218" s="48" t="s">
        <v>13890</v>
      </c>
      <c r="D218" t="str">
        <f t="shared" si="10"/>
        <v>7871  [[ひきうける  引き受ける]]</v>
      </c>
      <c r="E218" s="68" t="str">
        <f t="shared" si="11"/>
        <v>→</v>
      </c>
      <c r="F218" t="str">
        <f>IFERROR(VLOOKUP(A218,红宝书去重版!$A:$S,11,FALSE),"")</f>
        <v>F:\《自创文法查阅Excel》4.1备份\《B词汇·红宝书》\红宝书15版图片\7871-ひきうける【引き受ける】.jpg</v>
      </c>
      <c r="G218" s="68" t="str">
        <f t="shared" si="12"/>
        <v>▶</v>
      </c>
      <c r="H218" s="116" t="str">
        <f>IFERROR(VLOOKUP(A218,红宝书去重版!$A:$S,18,FALSE),"")</f>
        <v>F:\《自创文法查阅Excel》4.1备份\《B词汇·红宝书》\红宝书MP3分割\27 n3-ひ (11).mp3</v>
      </c>
    </row>
    <row r="219" spans="1:8" ht="18.75">
      <c r="A219" s="31">
        <v>766</v>
      </c>
      <c r="B219" s="45" t="s">
        <v>1383</v>
      </c>
      <c r="C219" s="46" t="s">
        <v>1384</v>
      </c>
      <c r="D219" t="str">
        <f t="shared" si="10"/>
        <v>766  [[うけつけ  受付]]</v>
      </c>
      <c r="E219" s="68" t="str">
        <f t="shared" si="11"/>
        <v>→</v>
      </c>
      <c r="F219" t="str">
        <f>IFERROR(VLOOKUP(A219,红宝书去重版!$A:$S,11,FALSE),"")</f>
        <v>F:\《自创文法查阅Excel》4.1备份\《B词汇·红宝书》\红宝书15版图片\766-うけつけ【受付】.jpg</v>
      </c>
      <c r="G219" s="68" t="str">
        <f t="shared" si="12"/>
        <v>▶</v>
      </c>
      <c r="H219" s="116" t="str">
        <f>IFERROR(VLOOKUP(A219,红宝书去重版!$A:$S,18,FALSE),"")</f>
        <v>F:\《自创文法查阅Excel》4.1备份\《B词汇·红宝书》\红宝书MP3分割\03 n4-う (3).mp3</v>
      </c>
    </row>
    <row r="220" spans="1:8" ht="18.75">
      <c r="A220" s="31">
        <v>767</v>
      </c>
      <c r="B220" s="45" t="s">
        <v>1385</v>
      </c>
      <c r="C220" s="46" t="s">
        <v>1386</v>
      </c>
      <c r="D220" t="str">
        <f t="shared" si="10"/>
        <v>767  [[うけつけがかり  受付係]]</v>
      </c>
      <c r="E220" s="68" t="str">
        <f t="shared" si="11"/>
        <v>→</v>
      </c>
      <c r="F220" t="str">
        <f>IFERROR(VLOOKUP(A220,红宝书去重版!$A:$S,11,FALSE),"")</f>
        <v>F:\《自创文法查阅Excel》4.1备份\《B词汇·红宝书》\红宝书15版图片\767-うけつけがかり【受付係】.jpg</v>
      </c>
      <c r="G220" s="68" t="str">
        <f t="shared" si="12"/>
        <v>▶</v>
      </c>
      <c r="H220" s="116" t="str">
        <f>IFERROR(VLOOKUP(A220,红宝书去重版!$A:$S,18,FALSE),"")</f>
        <v>F:\《自创文法查阅Excel》4.1备份\《B词汇·红宝书》\红宝书MP3分割\03 n4-う (4).mp3</v>
      </c>
    </row>
    <row r="221" spans="1:8" ht="18.75">
      <c r="A221" s="31">
        <v>799</v>
      </c>
      <c r="B221" s="47" t="s">
        <v>1443</v>
      </c>
      <c r="C221" s="48" t="s">
        <v>1444</v>
      </c>
      <c r="D221" t="str">
        <f t="shared" si="10"/>
        <v>799  [[うけつける  受け付ける]]</v>
      </c>
      <c r="E221" s="68" t="str">
        <f t="shared" si="11"/>
        <v>→</v>
      </c>
      <c r="F221" t="str">
        <f>IFERROR(VLOOKUP(A221,红宝书去重版!$A:$S,11,FALSE),"")</f>
        <v>F:\《自创文法查阅Excel》4.1备份\《B词汇·红宝书》\红宝书15版图片\799-うけつける【受け付ける】.jpg</v>
      </c>
      <c r="G221" s="68" t="str">
        <f t="shared" si="12"/>
        <v>▶</v>
      </c>
      <c r="H221" s="116" t="str">
        <f>IFERROR(VLOOKUP(A221,红宝书去重版!$A:$S,18,FALSE),"")</f>
        <v>F:\《自创文法查阅Excel》4.1备份\《B词汇·红宝书》\红宝书MP3分割\03 n3-う (8).mp3</v>
      </c>
    </row>
    <row r="222" spans="1:8" ht="18.75">
      <c r="A222" s="31">
        <v>800</v>
      </c>
      <c r="B222" s="47" t="s">
        <v>1445</v>
      </c>
      <c r="C222" s="48" t="s">
        <v>1446</v>
      </c>
      <c r="D222" t="str">
        <f t="shared" si="10"/>
        <v>800  [[うけとる  受け取る]]</v>
      </c>
      <c r="E222" s="68" t="str">
        <f t="shared" si="11"/>
        <v>→</v>
      </c>
      <c r="F222" t="str">
        <f>IFERROR(VLOOKUP(A222,红宝书去重版!$A:$S,11,FALSE),"")</f>
        <v>F:\《自创文法查阅Excel》4.1备份\《B词汇·红宝书》\红宝书15版图片\800-うけとる【受け取る】.jpg</v>
      </c>
      <c r="G222" s="68" t="str">
        <f t="shared" si="12"/>
        <v>▶</v>
      </c>
      <c r="H222" s="116" t="str">
        <f>IFERROR(VLOOKUP(A222,红宝书去重版!$A:$S,18,FALSE),"")</f>
        <v>F:\《自创文法查阅Excel》4.1备份\《B词汇·红宝书》\红宝书MP3分割\03 n3-う (9).mp3</v>
      </c>
    </row>
    <row r="223" spans="1:8" ht="18.75">
      <c r="A223" s="31">
        <v>839</v>
      </c>
      <c r="B223" s="52" t="s">
        <v>1509</v>
      </c>
      <c r="C223" s="53" t="s">
        <v>1510</v>
      </c>
      <c r="D223" t="str">
        <f t="shared" si="10"/>
        <v>839  [[うけいれ  受け入れ]]</v>
      </c>
      <c r="E223" s="68" t="str">
        <f t="shared" si="11"/>
        <v>→</v>
      </c>
      <c r="F223" t="str">
        <f>IFERROR(VLOOKUP(A223,红宝书去重版!$A:$S,11,FALSE),"")</f>
        <v>F:\《自创文法查阅Excel》4.1备份\《B词汇·红宝书》\红宝书15版图片\839-うけいれ【受け入れ】.jpg</v>
      </c>
      <c r="G223" s="68" t="str">
        <f t="shared" si="12"/>
        <v>▶</v>
      </c>
      <c r="H223" s="116" t="str">
        <f>IFERROR(VLOOKUP(A223,红宝书去重版!$A:$S,18,FALSE),"")</f>
        <v>F:\《自创文法查阅Excel》4.1备份\《B词汇·红宝书》\红宝书MP3分割\03 n2-う (6).mp3</v>
      </c>
    </row>
    <row r="224" spans="1:8" ht="18.75">
      <c r="A224" s="31">
        <v>841</v>
      </c>
      <c r="B224" s="52" t="s">
        <v>1513</v>
      </c>
      <c r="C224" s="53" t="s">
        <v>1514</v>
      </c>
      <c r="D224" t="str">
        <f t="shared" si="10"/>
        <v>841  [[うけとり  受け取り]]</v>
      </c>
      <c r="E224" s="68" t="str">
        <f t="shared" si="11"/>
        <v>→</v>
      </c>
      <c r="F224" t="str">
        <f>IFERROR(VLOOKUP(A224,红宝书去重版!$A:$S,11,FALSE),"")</f>
        <v>F:\《自创文法查阅Excel》4.1备份\《B词汇·红宝书》\红宝书15版图片\841-うけとり【受け取り】.jpg</v>
      </c>
      <c r="G224" s="68" t="str">
        <f t="shared" si="12"/>
        <v>▶</v>
      </c>
      <c r="H224" s="116" t="str">
        <f>IFERROR(VLOOKUP(A224,红宝书去重版!$A:$S,18,FALSE),"")</f>
        <v>F:\《自创文法查阅Excel》4.1备份\《B词汇·红宝书》\红宝书MP3分割\03 n2-う (8).mp3</v>
      </c>
    </row>
    <row r="225" spans="1:8" ht="18.75">
      <c r="A225" s="31">
        <v>842</v>
      </c>
      <c r="B225" s="52" t="s">
        <v>1515</v>
      </c>
      <c r="C225" s="53" t="s">
        <v>1516</v>
      </c>
      <c r="D225" t="str">
        <f t="shared" si="10"/>
        <v>842  [[うけもち  受け持ち]]</v>
      </c>
      <c r="E225" s="68" t="str">
        <f t="shared" si="11"/>
        <v>→</v>
      </c>
      <c r="F225" t="str">
        <f>IFERROR(VLOOKUP(A225,红宝书去重版!$A:$S,11,FALSE),"")</f>
        <v>F:\《自创文法查阅Excel》4.1备份\《B词汇·红宝书》\红宝书15版图片\842-うけもち【受け持ち】.jpg</v>
      </c>
      <c r="G225" s="68" t="str">
        <f t="shared" si="12"/>
        <v>▶</v>
      </c>
      <c r="H225" s="116" t="str">
        <f>IFERROR(VLOOKUP(A225,红宝书去重版!$A:$S,18,FALSE),"")</f>
        <v>F:\《自创文法查阅Excel》4.1备份\《B词汇·红宝书》\红宝书MP3分割\03 n2-う (9).mp3</v>
      </c>
    </row>
    <row r="226" spans="1:8" ht="18.75">
      <c r="A226" s="31">
        <v>843</v>
      </c>
      <c r="B226" s="52" t="s">
        <v>1517</v>
      </c>
      <c r="C226" s="53" t="s">
        <v>1518</v>
      </c>
      <c r="D226" t="str">
        <f t="shared" si="10"/>
        <v>843  [[うけもつ  受け持つ]]</v>
      </c>
      <c r="E226" s="68" t="str">
        <f t="shared" si="11"/>
        <v>→</v>
      </c>
      <c r="F226" t="str">
        <f>IFERROR(VLOOKUP(A226,红宝书去重版!$A:$S,11,FALSE),"")</f>
        <v>F:\《自创文法查阅Excel》4.1备份\《B词汇·红宝书》\红宝书15版图片\843-うけもつ【受け持つ】.jpg</v>
      </c>
      <c r="G226" s="68" t="str">
        <f t="shared" si="12"/>
        <v>▶</v>
      </c>
      <c r="H226" s="116" t="str">
        <f>IFERROR(VLOOKUP(A226,红宝书去重版!$A:$S,18,FALSE),"")</f>
        <v>F:\《自创文法查阅Excel》4.1备份\《B词汇·红宝书》\红宝书MP3分割\03 n2-う (10).mp3</v>
      </c>
    </row>
    <row r="227" spans="1:8" ht="18.75">
      <c r="A227" s="31">
        <v>889</v>
      </c>
      <c r="B227" s="54" t="s">
        <v>1599</v>
      </c>
      <c r="C227" s="55" t="s">
        <v>1600</v>
      </c>
      <c r="D227" t="str">
        <f t="shared" si="10"/>
        <v>889  [[うけいれる  受け入れる]]</v>
      </c>
      <c r="E227" s="68" t="str">
        <f t="shared" si="11"/>
        <v>→</v>
      </c>
      <c r="F227" t="str">
        <f>IFERROR(VLOOKUP(A227,红宝书去重版!$A:$S,11,FALSE),"")</f>
        <v>F:\《自创文法查阅Excel》4.1备份\《B词汇·红宝书》\红宝书15版图片\889-うけいれる【受け入れる】.jpg</v>
      </c>
      <c r="G227" s="68" t="str">
        <f t="shared" si="12"/>
        <v>▶</v>
      </c>
      <c r="H227" s="116" t="str">
        <f>IFERROR(VLOOKUP(A227,红宝书去重版!$A:$S,18,FALSE),"")</f>
        <v>F:\《自创文法查阅Excel》4.1备份\《B词汇·红宝书》\红宝书MP3分割\03 n1-う (9).mp3</v>
      </c>
    </row>
    <row r="228" spans="1:8" ht="18.75">
      <c r="A228" s="31">
        <v>891</v>
      </c>
      <c r="B228" s="54" t="s">
        <v>1603</v>
      </c>
      <c r="C228" s="55" t="s">
        <v>1604</v>
      </c>
      <c r="D228" t="str">
        <f t="shared" si="10"/>
        <v>891  [[うけつぐ  受け継ぐ]]</v>
      </c>
      <c r="E228" s="68" t="str">
        <f t="shared" si="11"/>
        <v>→</v>
      </c>
      <c r="F228" t="str">
        <f>IFERROR(VLOOKUP(A228,红宝书去重版!$A:$S,11,FALSE),"")</f>
        <v>F:\《自创文法查阅Excel》4.1备份\《B词汇·红宝书》\红宝书15版图片\891-うけつぐ【受け継ぐ】.jpg</v>
      </c>
      <c r="G228" s="68" t="str">
        <f t="shared" si="12"/>
        <v>▶</v>
      </c>
      <c r="H228" s="116" t="str">
        <f>IFERROR(VLOOKUP(A228,红宝书去重版!$A:$S,18,FALSE),"")</f>
        <v>F:\《自创文法查阅Excel》4.1备份\《B词汇·红宝书》\红宝书MP3分割\03 n1-う (11).mp3</v>
      </c>
    </row>
    <row r="229" spans="1:8" ht="18.75">
      <c r="A229" s="31">
        <v>892</v>
      </c>
      <c r="B229" s="54" t="s">
        <v>1605</v>
      </c>
      <c r="C229" s="55" t="s">
        <v>1606</v>
      </c>
      <c r="D229" t="str">
        <f t="shared" si="10"/>
        <v>892  [[うけとめる  受け止める]]</v>
      </c>
      <c r="E229" s="68" t="str">
        <f t="shared" si="11"/>
        <v>→</v>
      </c>
      <c r="F229" t="str">
        <f>IFERROR(VLOOKUP(A229,红宝书去重版!$A:$S,11,FALSE),"")</f>
        <v>F:\《自创文法查阅Excel》4.1备份\《B词汇·红宝书》\红宝书15版图片\892-うけとめる【受け止める】.jpg</v>
      </c>
      <c r="G229" s="68" t="str">
        <f t="shared" si="12"/>
        <v>▶</v>
      </c>
      <c r="H229" s="116" t="str">
        <f>IFERROR(VLOOKUP(A229,红宝书去重版!$A:$S,18,FALSE),"")</f>
        <v>F:\《自创文法查阅Excel》4.1备份\《B词汇·红宝书》\红宝书MP3分割\03 n1-う (12).mp3</v>
      </c>
    </row>
    <row r="230" spans="1:8" ht="18.75">
      <c r="A230" s="31">
        <v>893</v>
      </c>
      <c r="B230" s="54" t="s">
        <v>1607</v>
      </c>
      <c r="C230" s="55" t="s">
        <v>1608</v>
      </c>
      <c r="D230" t="str">
        <f t="shared" si="10"/>
        <v>893  [[うけみ  受け身]]</v>
      </c>
      <c r="E230" s="68" t="str">
        <f t="shared" si="11"/>
        <v>→</v>
      </c>
      <c r="F230" t="str">
        <f>IFERROR(VLOOKUP(A230,红宝书去重版!$A:$S,11,FALSE),"")</f>
        <v>F:\《自创文法查阅Excel》4.1备份\《B词汇·红宝书》\红宝书15版图片\893-うけみ【受け身】.jpg</v>
      </c>
      <c r="G230" s="68" t="str">
        <f t="shared" si="12"/>
        <v>▶</v>
      </c>
      <c r="H230" s="116" t="str">
        <f>IFERROR(VLOOKUP(A230,红宝书去重版!$A:$S,18,FALSE),"")</f>
        <v>F:\《自创文法查阅Excel》4.1备份\《B词汇·红宝书》\红宝书MP3分割\03 n1-う (13).mp3</v>
      </c>
    </row>
    <row r="231" spans="1:8" ht="19.5" thickBot="1">
      <c r="A231" s="79">
        <v>798</v>
      </c>
      <c r="B231" s="92" t="s">
        <v>1441</v>
      </c>
      <c r="C231" s="89" t="s">
        <v>1442</v>
      </c>
      <c r="D231" t="str">
        <f t="shared" si="10"/>
        <v>798  [[うかる  受かる]]</v>
      </c>
      <c r="E231" s="68" t="str">
        <f t="shared" si="11"/>
        <v>→</v>
      </c>
      <c r="F231" t="str">
        <f>IFERROR(VLOOKUP(A231,红宝书去重版!$A:$S,11,FALSE),"")</f>
        <v>F:\《自创文法查阅Excel》4.1备份\《B词汇·红宝书》\红宝书15版图片\798-うかる【受かる】.jpg</v>
      </c>
      <c r="G231" s="68" t="str">
        <f t="shared" si="12"/>
        <v>▶</v>
      </c>
      <c r="H231" s="116" t="str">
        <f>IFERROR(VLOOKUP(A231,红宝书去重版!$A:$S,18,FALSE),"")</f>
        <v>F:\《自创文法查阅Excel》4.1备份\《B词汇·红宝书》\红宝书MP3分割\03 n3-う (7).mp3</v>
      </c>
    </row>
    <row r="232" spans="1:8" ht="18.75" thickTop="1">
      <c r="D232" t="str">
        <f t="shared" si="10"/>
        <v/>
      </c>
      <c r="E232" s="68" t="str">
        <f t="shared" si="11"/>
        <v/>
      </c>
      <c r="F232" t="str">
        <f>IFERROR(VLOOKUP(A232,红宝书去重版!$A:$S,11,FALSE),"")</f>
        <v/>
      </c>
      <c r="G232" s="68" t="str">
        <f t="shared" si="12"/>
        <v/>
      </c>
      <c r="H232" s="116" t="str">
        <f>IFERROR(VLOOKUP(A232,红宝书去重版!$A:$S,18,FALSE),"")</f>
        <v/>
      </c>
    </row>
    <row r="233" spans="1:8" ht="18.75">
      <c r="A233" s="31">
        <v>2241</v>
      </c>
      <c r="B233" s="60" t="s">
        <v>3974</v>
      </c>
      <c r="C233" s="48" t="s">
        <v>3975</v>
      </c>
      <c r="D233" t="str">
        <f t="shared" si="10"/>
        <v>2241  [[きふ  寄付]]</v>
      </c>
      <c r="E233" s="68" t="str">
        <f t="shared" si="11"/>
        <v>→</v>
      </c>
      <c r="F233" t="str">
        <f>IFERROR(VLOOKUP(A233,红宝书去重版!$A:$S,11,FALSE),"")</f>
        <v>F:\《自创文法查阅Excel》4.1备份\《B词汇·红宝书》\红宝书15版图片\2241-きふ【寄付】.jpg</v>
      </c>
      <c r="G233" s="68" t="str">
        <f t="shared" si="12"/>
        <v>▶</v>
      </c>
      <c r="H233" s="116" t="str">
        <f>IFERROR(VLOOKUP(A233,红宝书去重版!$A:$S,18,FALSE),"")</f>
        <v>F:\《自创文法查阅Excel》4.1备份\《B词汇·红宝书》\红宝书MP3分割\07 n3-き (38).mp3</v>
      </c>
    </row>
    <row r="234" spans="1:8" ht="18.75">
      <c r="A234" s="31">
        <v>3374</v>
      </c>
      <c r="B234" s="62" t="s">
        <v>5984</v>
      </c>
      <c r="C234" s="55" t="s">
        <v>5985</v>
      </c>
      <c r="D234" t="str">
        <f t="shared" si="10"/>
        <v>3374  [[こうふ  交付]]</v>
      </c>
      <c r="E234" s="68" t="str">
        <f t="shared" si="11"/>
        <v>→</v>
      </c>
      <c r="F234" t="str">
        <f>IFERROR(VLOOKUP(A234,红宝书去重版!$A:$S,11,FALSE),"")</f>
        <v>F:\《自创文法查阅Excel》4.1备份\《B词汇·红宝书》\红宝书15版图片\3374-こうふ【交付】.jpg</v>
      </c>
      <c r="G234" s="68" t="str">
        <f t="shared" si="12"/>
        <v>▶</v>
      </c>
      <c r="H234" s="116" t="str">
        <f>IFERROR(VLOOKUP(A234,红宝书去重版!$A:$S,18,FALSE),"")</f>
        <v>F:\《自创文法查阅Excel》4.1备份\《B词汇·红宝书》\红宝书MP3分割\10 n1-こ (52).mp3</v>
      </c>
    </row>
    <row r="235" spans="1:8" ht="18.75">
      <c r="A235" s="31">
        <v>5474</v>
      </c>
      <c r="B235" s="62" t="s">
        <v>9618</v>
      </c>
      <c r="C235" s="55" t="s">
        <v>9619</v>
      </c>
      <c r="D235" t="str">
        <f t="shared" si="10"/>
        <v>5474  [[そうふ  送付]]</v>
      </c>
      <c r="E235" s="68" t="str">
        <f t="shared" si="11"/>
        <v>→</v>
      </c>
      <c r="F235" t="str">
        <f>IFERROR(VLOOKUP(A235,红宝书去重版!$A:$S,11,FALSE),"")</f>
        <v>F:\《自创文法查阅Excel》4.1备份\《B词汇·红宝书》\红宝书15版图片\5474-そうふ【送付】.jpg</v>
      </c>
      <c r="G235" s="68" t="str">
        <f t="shared" si="12"/>
        <v>▶</v>
      </c>
      <c r="H235" s="116" t="str">
        <f>IFERROR(VLOOKUP(A235,红宝书去重版!$A:$S,18,FALSE),"")</f>
        <v>F:\《自创文法查阅Excel》4.1备份\《B词汇·红宝书》\红宝书MP3分割\15 n1-そ (29).mp3</v>
      </c>
    </row>
    <row r="236" spans="1:8" ht="18.75">
      <c r="A236" s="31">
        <v>7695</v>
      </c>
      <c r="B236" s="62" t="s">
        <v>13569</v>
      </c>
      <c r="C236" s="55" t="s">
        <v>13570</v>
      </c>
      <c r="D236" t="str">
        <f t="shared" si="10"/>
        <v>7695  [[はいふ  配付]]</v>
      </c>
      <c r="E236" s="68" t="str">
        <f t="shared" si="11"/>
        <v>→</v>
      </c>
      <c r="F236" t="str">
        <f>IFERROR(VLOOKUP(A236,红宝书去重版!$A:$S,11,FALSE),"")</f>
        <v>F:\《自创文法查阅Excel》4.1备份\《B词汇·红宝书》\红宝书15版图片\7695-はいふ【配付】.jpg</v>
      </c>
      <c r="G236" s="68" t="str">
        <f t="shared" si="12"/>
        <v>▶</v>
      </c>
      <c r="H236" s="116" t="str">
        <f>IFERROR(VLOOKUP(A236,红宝书去重版!$A:$S,18,FALSE),"")</f>
        <v>F:\《自创文法查阅Excel》4.1备份\《B词汇·红宝书》\红宝书MP3分割\26 n1-は (16).mp3</v>
      </c>
    </row>
    <row r="237" spans="1:8" ht="18.75">
      <c r="A237" s="31">
        <v>8148</v>
      </c>
      <c r="B237" s="60" t="s">
        <v>14402</v>
      </c>
      <c r="C237" s="48" t="s">
        <v>14403</v>
      </c>
      <c r="D237" t="str">
        <f t="shared" si="10"/>
        <v>8148  [[ふきん  付近]]</v>
      </c>
      <c r="E237" s="68" t="str">
        <f t="shared" si="11"/>
        <v>→</v>
      </c>
      <c r="F237" t="str">
        <f>IFERROR(VLOOKUP(A237,红宝书去重版!$A:$S,11,FALSE),"")</f>
        <v>F:\《自创文法查阅Excel》4.1备份\《B词汇·红宝书》\红宝书15版图片\8148-ふきん【付近】.jpg</v>
      </c>
      <c r="G237" s="68" t="str">
        <f t="shared" si="12"/>
        <v>▶</v>
      </c>
      <c r="H237" s="116" t="str">
        <f>IFERROR(VLOOKUP(A237,红宝书去重版!$A:$S,18,FALSE),"")</f>
        <v>F:\《自创文法查阅Excel》4.1备份\《B词汇·红宝书》\红宝书MP3分割\28 n3-ふ (21).mp3</v>
      </c>
    </row>
    <row r="238" spans="1:8" ht="18.75">
      <c r="A238" s="31">
        <v>8245</v>
      </c>
      <c r="B238" s="61" t="s">
        <v>14578</v>
      </c>
      <c r="C238" s="53" t="s">
        <v>14579</v>
      </c>
      <c r="D238" t="str">
        <f t="shared" si="10"/>
        <v>8245  [[ふぞく  付属]]</v>
      </c>
      <c r="E238" s="68" t="str">
        <f t="shared" si="11"/>
        <v>→</v>
      </c>
      <c r="F238" t="str">
        <f>IFERROR(VLOOKUP(A238,红宝书去重版!$A:$S,11,FALSE),"")</f>
        <v>F:\《自创文法查阅Excel》4.1备份\《B词汇·红宝书》\红宝书15版图片\8245-ふぞく【付属】.jpg</v>
      </c>
      <c r="G238" s="68" t="str">
        <f t="shared" si="12"/>
        <v>▶</v>
      </c>
      <c r="H238" s="116" t="str">
        <f>IFERROR(VLOOKUP(A238,红宝书去重版!$A:$S,18,FALSE),"")</f>
        <v>F:\《自创文法查阅Excel》4.1备份\《B词汇·红宝书》\红宝书MP3分割\28 n2-ふ (42).mp3</v>
      </c>
    </row>
    <row r="239" spans="1:8" ht="18.75">
      <c r="A239" s="31">
        <v>8389</v>
      </c>
      <c r="B239" s="76" t="s">
        <v>14843</v>
      </c>
      <c r="C239" s="55" t="s">
        <v>14844</v>
      </c>
      <c r="D239" t="str">
        <f t="shared" si="10"/>
        <v>8389  [[ふろく  付録]]</v>
      </c>
      <c r="E239" s="68" t="str">
        <f t="shared" si="11"/>
        <v>→</v>
      </c>
      <c r="F239" t="str">
        <f>IFERROR(VLOOKUP(A239,红宝书去重版!$A:$S,11,FALSE),"")</f>
        <v>F:\《自创文法查阅Excel》4.1备份\《B词汇·红宝书》\红宝书15版图片\8389-ふろく【付録】.jpg</v>
      </c>
      <c r="G239" s="68" t="str">
        <f t="shared" si="12"/>
        <v>▶</v>
      </c>
      <c r="H239" s="116" t="str">
        <f>IFERROR(VLOOKUP(A239,红宝书去重版!$A:$S,18,FALSE),"")</f>
        <v>F:\《自创文法查阅Excel》4.1备份\《B词汇·红宝书》\红宝书MP3分割\28 n1-ふ (84).mp3</v>
      </c>
    </row>
    <row r="240" spans="1:8" s="108" customFormat="1" ht="18.75">
      <c r="A240" s="110"/>
      <c r="B240" s="78"/>
      <c r="C240" s="78"/>
      <c r="D240" t="str">
        <f t="shared" si="10"/>
        <v/>
      </c>
      <c r="E240" s="68" t="str">
        <f t="shared" si="11"/>
        <v/>
      </c>
      <c r="F240" t="str">
        <f>IFERROR(VLOOKUP(A240,红宝书去重版!$A:$S,11,FALSE),"")</f>
        <v/>
      </c>
      <c r="G240" s="68" t="str">
        <f t="shared" si="12"/>
        <v/>
      </c>
      <c r="H240" s="116" t="str">
        <f>IFERROR(VLOOKUP(A240,红宝书去重版!$A:$S,18,FALSE),"")</f>
        <v/>
      </c>
    </row>
    <row r="241" spans="1:8" ht="18.75">
      <c r="A241" s="31">
        <v>6441</v>
      </c>
      <c r="B241" s="109" t="s">
        <v>11325</v>
      </c>
      <c r="C241" s="48" t="s">
        <v>11326</v>
      </c>
      <c r="D241" t="str">
        <f t="shared" si="10"/>
        <v>6441  [[てんぷ  添付]]</v>
      </c>
      <c r="E241" s="68" t="str">
        <f t="shared" si="11"/>
        <v>→</v>
      </c>
      <c r="F241" t="str">
        <f>IFERROR(VLOOKUP(A241,红宝书去重版!$A:$S,11,FALSE),"")</f>
        <v>F:\《自创文法查阅Excel》4.1备份\《B词汇·红宝书》\红宝书15版图片\6441-てんぷ【添付】.jpg</v>
      </c>
      <c r="G241" s="68" t="str">
        <f t="shared" si="12"/>
        <v>▶</v>
      </c>
      <c r="H241" s="116" t="str">
        <f>IFERROR(VLOOKUP(A241,红宝书去重版!$A:$S,18,FALSE),"")</f>
        <v>F:\《自创文法查阅Excel》4.1备份\《B词汇·红宝书》\红宝书MP3分割\19 n3-て (56).mp3</v>
      </c>
    </row>
    <row r="242" spans="1:8" ht="18">
      <c r="D242" t="str">
        <f t="shared" si="10"/>
        <v/>
      </c>
      <c r="E242" s="68" t="str">
        <f t="shared" si="11"/>
        <v/>
      </c>
      <c r="F242" t="str">
        <f>IFERROR(VLOOKUP(A242,红宝书去重版!$A:$S,11,FALSE),"")</f>
        <v/>
      </c>
      <c r="G242" s="68" t="str">
        <f t="shared" si="12"/>
        <v/>
      </c>
      <c r="H242" s="116" t="str">
        <f>IFERROR(VLOOKUP(A242,红宝书去重版!$A:$S,18,FALSE),"")</f>
        <v/>
      </c>
    </row>
    <row r="243" spans="1:8" ht="18.75">
      <c r="A243" s="31">
        <v>6171</v>
      </c>
      <c r="B243" s="59" t="s">
        <v>10820</v>
      </c>
      <c r="C243" s="46" t="s">
        <v>10850</v>
      </c>
      <c r="D243" t="str">
        <f t="shared" si="10"/>
        <v>6171  [[つく  付く]]</v>
      </c>
      <c r="E243" s="68" t="str">
        <f t="shared" si="11"/>
        <v>→</v>
      </c>
      <c r="F243" t="str">
        <f>IFERROR(VLOOKUP(A243,红宝书去重版!$A:$S,11,FALSE),"")</f>
        <v>F:\《自创文法查阅Excel》4.1备份\《B词汇·红宝书》\红宝书15版图片\6171-つく【付く】.jpg</v>
      </c>
      <c r="G243" s="68" t="str">
        <f t="shared" si="12"/>
        <v>▶</v>
      </c>
      <c r="H243" s="116" t="str">
        <f>IFERROR(VLOOKUP(A243,红宝书去重版!$A:$S,18,FALSE),"")</f>
        <v>F:\《自创文法查阅Excel》4.1备份\《B词汇·红宝书》\红宝书MP3分割\18 n4-つ (4).mp3</v>
      </c>
    </row>
    <row r="244" spans="1:8" ht="18.75">
      <c r="A244" s="31">
        <v>1227</v>
      </c>
      <c r="B244" s="52" t="s">
        <v>2201</v>
      </c>
      <c r="C244" s="53" t="s">
        <v>2202</v>
      </c>
      <c r="D244" t="str">
        <f t="shared" si="10"/>
        <v>1227  [[おいつく  追い付く]]</v>
      </c>
      <c r="E244" s="68" t="str">
        <f t="shared" si="11"/>
        <v>→</v>
      </c>
      <c r="F244" t="str">
        <f>IFERROR(VLOOKUP(A244,红宝书去重版!$A:$S,11,FALSE),"")</f>
        <v>F:\《自创文法查阅Excel》4.1备份\《B词汇·红宝书》\红宝书15版图片\1227-おいつく【追い付く】.jpg</v>
      </c>
      <c r="G244" s="68" t="str">
        <f t="shared" si="12"/>
        <v>▶</v>
      </c>
      <c r="H244" s="116" t="str">
        <f>IFERROR(VLOOKUP(A244,红宝书去重版!$A:$S,18,FALSE),"")</f>
        <v>F:\《自创文法查阅Excel》4.1备份\《B词汇·红宝书》\红宝书MP3分割\05 n2-お (4).mp3</v>
      </c>
    </row>
    <row r="245" spans="1:8" ht="18.75">
      <c r="A245" s="31">
        <v>1286</v>
      </c>
      <c r="B245" s="52" t="s">
        <v>2302</v>
      </c>
      <c r="C245" s="53" t="s">
        <v>2303</v>
      </c>
      <c r="D245" t="str">
        <f t="shared" si="10"/>
        <v>1286  [[おもいつく  思い付く]]</v>
      </c>
      <c r="E245" s="68" t="str">
        <f t="shared" si="11"/>
        <v>→</v>
      </c>
      <c r="F245" t="str">
        <f>IFERROR(VLOOKUP(A245,红宝书去重版!$A:$S,11,FALSE),"")</f>
        <v>F:\《自创文法查阅Excel》4.1备份\《B词汇·红宝书》\红宝书15版图片\1286-おもいつく【思い付く】.jpg</v>
      </c>
      <c r="G245" s="68" t="str">
        <f t="shared" si="12"/>
        <v>▶</v>
      </c>
      <c r="H245" s="116" t="str">
        <f>IFERROR(VLOOKUP(A245,红宝书去重版!$A:$S,18,FALSE),"")</f>
        <v>F:\《自创文法查阅Excel》4.1备份\《B词汇·红宝书》\红宝书MP3分割\05 n2-お (63).mp3</v>
      </c>
    </row>
    <row r="246" spans="1:8" ht="18.75">
      <c r="A246" s="31">
        <v>2160</v>
      </c>
      <c r="B246" s="59" t="s">
        <v>3830</v>
      </c>
      <c r="C246" s="46" t="s">
        <v>3831</v>
      </c>
      <c r="D246" t="str">
        <f t="shared" si="10"/>
        <v>2160  [[きがつく  気が付く]]</v>
      </c>
      <c r="E246" s="68" t="str">
        <f t="shared" si="11"/>
        <v>→</v>
      </c>
      <c r="F246" t="str">
        <f>IFERROR(VLOOKUP(A246,红宝书去重版!$A:$S,11,FALSE),"")</f>
        <v>F:\《自创文法查阅Excel》4.1备份\《B词汇·红宝书》\红宝书15版图片\2160-きがつく【気が付く】.jpg</v>
      </c>
      <c r="G246" s="68" t="str">
        <f t="shared" si="12"/>
        <v>▶</v>
      </c>
      <c r="H246" s="116" t="str">
        <f>IFERROR(VLOOKUP(A246,红宝书去重版!$A:$S,18,FALSE),"")</f>
        <v>F:\《自创文法查阅Excel》4.1备份\《B词汇·红宝书》\红宝书MP3分割\07 n4-き (5).mp3</v>
      </c>
    </row>
    <row r="247" spans="1:8" ht="18.75">
      <c r="A247" s="31">
        <v>2320</v>
      </c>
      <c r="B247" s="61" t="s">
        <v>4119</v>
      </c>
      <c r="C247" s="53" t="s">
        <v>4120</v>
      </c>
      <c r="D247" t="str">
        <f t="shared" si="10"/>
        <v>2320  [[きずつく  傷付く]]</v>
      </c>
      <c r="E247" s="68" t="str">
        <f t="shared" si="11"/>
        <v>→</v>
      </c>
      <c r="F247" t="str">
        <f>IFERROR(VLOOKUP(A247,红宝书去重版!$A:$S,11,FALSE),"")</f>
        <v>F:\《自创文法查阅Excel》4.1备份\《B词汇·红宝书》\红宝书15版图片\2320-きずつく【傷付く】.jpg</v>
      </c>
      <c r="G247" s="68" t="str">
        <f t="shared" si="12"/>
        <v>▶</v>
      </c>
      <c r="H247" s="116" t="str">
        <f>IFERROR(VLOOKUP(A247,红宝书去重版!$A:$S,18,FALSE),"")</f>
        <v>F:\《自创文法查阅Excel》4.1备份\《B词汇·红宝书》\红宝书MP3分割\07 n2-き (22).mp3</v>
      </c>
    </row>
    <row r="248" spans="1:8" ht="18.75">
      <c r="A248" s="31">
        <v>2683</v>
      </c>
      <c r="B248" s="61" t="s">
        <v>4768</v>
      </c>
      <c r="C248" s="53" t="s">
        <v>4769</v>
      </c>
      <c r="D248" t="str">
        <f t="shared" si="10"/>
        <v>2683  [[くっつく  くっ付く]]</v>
      </c>
      <c r="E248" s="68" t="str">
        <f t="shared" si="11"/>
        <v>→</v>
      </c>
      <c r="F248" t="str">
        <f>IFERROR(VLOOKUP(A248,红宝书去重版!$A:$S,11,FALSE),"")</f>
        <v>F:\《自创文法查阅Excel》4.1备份\《B词汇·红宝书》\红宝书15版图片\2683-くっつく【くっ付く】.jpg</v>
      </c>
      <c r="G248" s="68" t="str">
        <f t="shared" si="12"/>
        <v>▶</v>
      </c>
      <c r="H248" s="116" t="str">
        <f>IFERROR(VLOOKUP(A248,红宝书去重版!$A:$S,18,FALSE),"")</f>
        <v>F:\《自创文法查阅Excel》4.1备份\《B词汇·红宝书》\红宝书MP3分割\08 n2-く (35).mp3</v>
      </c>
    </row>
    <row r="249" spans="1:8" ht="18.75">
      <c r="A249" s="31">
        <v>4503</v>
      </c>
      <c r="B249" s="62" t="s">
        <v>7959</v>
      </c>
      <c r="C249" s="55" t="s">
        <v>7960</v>
      </c>
      <c r="D249" t="str">
        <f t="shared" si="10"/>
        <v>4503  [[しがみつく  しがみ付く]]</v>
      </c>
      <c r="E249" s="68" t="str">
        <f t="shared" si="11"/>
        <v>→</v>
      </c>
      <c r="F249" t="str">
        <f>IFERROR(VLOOKUP(A249,红宝书去重版!$A:$S,11,FALSE),"")</f>
        <v>F:\《自创文法查阅Excel》4.1备份\《B词汇·红宝书》\红宝书15版图片\4503-しがみつく【しがみ付く】.jpg</v>
      </c>
      <c r="G249" s="68" t="str">
        <f t="shared" si="12"/>
        <v>▶</v>
      </c>
      <c r="H249" s="116" t="str">
        <f>IFERROR(VLOOKUP(A249,红宝书去重版!$A:$S,18,FALSE),"")</f>
        <v>F:\《自创文法查阅Excel》4.1备份\《B词汇·红宝书》\红宝书MP3分割\12 n1-し (25).mp3</v>
      </c>
    </row>
    <row r="250" spans="1:8" ht="18.75">
      <c r="A250" s="31">
        <v>8854</v>
      </c>
      <c r="B250" s="62" t="s">
        <v>15682</v>
      </c>
      <c r="C250" s="55" t="s">
        <v>15683</v>
      </c>
      <c r="D250" t="str">
        <f t="shared" si="10"/>
        <v>8854  [[まごつく  （間誤付く）]]</v>
      </c>
      <c r="E250" s="68" t="str">
        <f t="shared" si="11"/>
        <v>→</v>
      </c>
      <c r="F250" t="str">
        <f>IFERROR(VLOOKUP(A250,红宝书去重版!$A:$S,11,FALSE),"")</f>
        <v>F:\《自创文法查阅Excel》4.1备份\《B词汇·红宝书》\红宝书15版图片\8854-まごつく【（間誤付く）】.jpg</v>
      </c>
      <c r="G250" s="68" t="str">
        <f t="shared" si="12"/>
        <v>▶</v>
      </c>
      <c r="H250" s="116" t="str">
        <f>IFERROR(VLOOKUP(A250,红宝书去重版!$A:$S,18,FALSE),"")</f>
        <v>F:\《自创文法查阅Excel》4.1备份\《B词汇·红宝书》\红宝书MP3分割\31 n1-ま (18).mp3</v>
      </c>
    </row>
    <row r="251" spans="1:8" ht="18.75">
      <c r="A251" s="31">
        <v>9106</v>
      </c>
      <c r="B251" s="61" t="s">
        <v>16152</v>
      </c>
      <c r="C251" s="53" t="s">
        <v>16153</v>
      </c>
      <c r="D251" t="str">
        <f t="shared" si="10"/>
        <v>9106  [[むすびつく  結び付く]]</v>
      </c>
      <c r="E251" s="68" t="str">
        <f t="shared" si="11"/>
        <v>→</v>
      </c>
      <c r="F251" t="str">
        <f>IFERROR(VLOOKUP(A251,红宝书去重版!$A:$S,11,FALSE),"")</f>
        <v>F:\《自创文法查阅Excel》4.1备份\《B词汇·红宝书》\红宝书15版图片\9106-むすびつく【結び付く】.jpg</v>
      </c>
      <c r="G251" s="68" t="str">
        <f t="shared" si="12"/>
        <v>▶</v>
      </c>
      <c r="H251" s="116" t="str">
        <f>IFERROR(VLOOKUP(A251,红宝书去重版!$A:$S,18,FALSE),"")</f>
        <v>F:\《自创文法查阅Excel》4.1备份\《B词汇·红宝书》\红宝书MP3分割\33 n2-む (16).mp3</v>
      </c>
    </row>
    <row r="252" spans="1:8" ht="18">
      <c r="D252" t="str">
        <f t="shared" si="10"/>
        <v/>
      </c>
      <c r="E252" s="68" t="str">
        <f t="shared" si="11"/>
        <v/>
      </c>
      <c r="F252" t="str">
        <f>IFERROR(VLOOKUP(A252,红宝书去重版!$A:$S,11,FALSE),"")</f>
        <v/>
      </c>
      <c r="G252" s="68" t="str">
        <f t="shared" si="12"/>
        <v/>
      </c>
      <c r="H252" s="116" t="str">
        <f>IFERROR(VLOOKUP(A252,红宝书去重版!$A:$S,18,FALSE),"")</f>
        <v/>
      </c>
    </row>
    <row r="253" spans="1:8" ht="18.75">
      <c r="A253" s="31">
        <v>1522</v>
      </c>
      <c r="B253" s="59" t="s">
        <v>2727</v>
      </c>
      <c r="C253" s="46" t="s">
        <v>2728</v>
      </c>
      <c r="D253" t="str">
        <f t="shared" si="10"/>
        <v>1522  [[かたづく  片付く]]</v>
      </c>
      <c r="E253" s="68" t="str">
        <f t="shared" si="11"/>
        <v>→</v>
      </c>
      <c r="F253" t="str">
        <f>IFERROR(VLOOKUP(A253,红宝书去重版!$A:$S,11,FALSE),"")</f>
        <v>F:\《自创文法查阅Excel》4.1备份\《B词汇·红宝书》\红宝书15版图片\1522-かたづく【片付く】.jpg</v>
      </c>
      <c r="G253" s="68" t="str">
        <f t="shared" si="12"/>
        <v>▶</v>
      </c>
      <c r="H253" s="116" t="str">
        <f>IFERROR(VLOOKUP(A253,红宝书去重版!$A:$S,18,FALSE),"")</f>
        <v>F:\《自创文法查阅Excel》4.1备份\《B词汇·红宝书》\红宝书MP3分割\06 n4-か (42).mp3</v>
      </c>
    </row>
    <row r="254" spans="1:8" ht="18.75">
      <c r="A254" s="31">
        <v>2173</v>
      </c>
      <c r="B254" s="59" t="s">
        <v>3854</v>
      </c>
      <c r="C254" s="46" t="s">
        <v>3855</v>
      </c>
      <c r="D254" t="str">
        <f t="shared" si="10"/>
        <v>2173  [[きづく  気付く]]</v>
      </c>
      <c r="E254" s="68" t="str">
        <f t="shared" si="11"/>
        <v>→</v>
      </c>
      <c r="F254" t="str">
        <f>IFERROR(VLOOKUP(A254,红宝书去重版!$A:$S,11,FALSE),"")</f>
        <v>F:\《自创文法查阅Excel》4.1备份\《B词汇·红宝书》\红宝书15版图片\2173-きづく【気付く】.jpg</v>
      </c>
      <c r="G254" s="68" t="str">
        <f t="shared" si="12"/>
        <v>▶</v>
      </c>
      <c r="H254" s="116" t="str">
        <f>IFERROR(VLOOKUP(A254,红宝书去重版!$A:$S,18,FALSE),"")</f>
        <v>F:\《自创文法查阅Excel》4.1备份\《B词汇·红宝书》\红宝书MP3分割\07 n4-き (18).mp3</v>
      </c>
    </row>
    <row r="255" spans="1:8" ht="18.75">
      <c r="A255" s="31">
        <v>5980</v>
      </c>
      <c r="B255" s="60" t="s">
        <v>10493</v>
      </c>
      <c r="C255" s="48" t="s">
        <v>10494</v>
      </c>
      <c r="D255" t="str">
        <f t="shared" si="10"/>
        <v>5980  [[ちかづく  近付く]]</v>
      </c>
      <c r="E255" s="68" t="str">
        <f t="shared" si="11"/>
        <v>→</v>
      </c>
      <c r="F255" t="str">
        <f>IFERROR(VLOOKUP(A255,红宝书去重版!$A:$S,11,FALSE),"")</f>
        <v>F:\《自创文法查阅Excel》4.1备份\《B词汇·红宝书》\红宝书15版图片\5980-ちかづく【近付く】.jpg</v>
      </c>
      <c r="G255" s="68" t="str">
        <f t="shared" si="12"/>
        <v>▶</v>
      </c>
      <c r="H255" s="116" t="str">
        <f>IFERROR(VLOOKUP(A255,红宝书去重版!$A:$S,18,FALSE),"")</f>
        <v>F:\《自创文法查阅Excel》4.1备份\《B词汇·红宝书》\红宝书MP3分割\17 n3-ち (5).mp3</v>
      </c>
    </row>
    <row r="256" spans="1:8" ht="18">
      <c r="D256" t="str">
        <f t="shared" si="10"/>
        <v/>
      </c>
      <c r="E256" s="68" t="str">
        <f t="shared" si="11"/>
        <v/>
      </c>
      <c r="F256" t="str">
        <f>IFERROR(VLOOKUP(A256,红宝书去重版!$A:$S,11,FALSE),"")</f>
        <v/>
      </c>
      <c r="G256" s="68" t="str">
        <f t="shared" si="12"/>
        <v/>
      </c>
      <c r="H256" s="116" t="str">
        <f>IFERROR(VLOOKUP(A256,红宝书去重版!$A:$S,18,FALSE),"")</f>
        <v/>
      </c>
    </row>
    <row r="257" spans="1:8" ht="18.75">
      <c r="A257" s="31">
        <v>924</v>
      </c>
      <c r="B257" s="54" t="s">
        <v>1663</v>
      </c>
      <c r="C257" s="55" t="s">
        <v>1664</v>
      </c>
      <c r="D257" t="str">
        <f t="shared" si="10"/>
        <v>924  [[うまれつき  生まれ付き]]</v>
      </c>
      <c r="E257" s="68" t="str">
        <f t="shared" si="11"/>
        <v>→</v>
      </c>
      <c r="F257" t="str">
        <f>IFERROR(VLOOKUP(A257,红宝书去重版!$A:$S,11,FALSE),"")</f>
        <v>F:\《自创文法查阅Excel》4.1备份\《B词汇·红宝书》\红宝书15版图片\924-うまれつき【生まれ付き】.jpg</v>
      </c>
      <c r="G257" s="68" t="str">
        <f t="shared" si="12"/>
        <v>▶</v>
      </c>
      <c r="H257" s="116" t="str">
        <f>IFERROR(VLOOKUP(A257,红宝书去重版!$A:$S,18,FALSE),"")</f>
        <v>F:\《自创文法查阅Excel》4.1备份\《B词汇·红宝书》\红宝书MP3分割\03 n1-う (44).mp3</v>
      </c>
    </row>
    <row r="258" spans="1:8" ht="18.75">
      <c r="A258" s="31">
        <v>1389</v>
      </c>
      <c r="B258" s="54" t="s">
        <v>2482</v>
      </c>
      <c r="C258" s="55" t="s">
        <v>2483</v>
      </c>
      <c r="D258" t="str">
        <f t="shared" si="10"/>
        <v>1389  [[おもいつき  思い付き]]</v>
      </c>
      <c r="E258" s="68" t="str">
        <f t="shared" si="11"/>
        <v>→</v>
      </c>
      <c r="F258" t="str">
        <f>IFERROR(VLOOKUP(A258,红宝书去重版!$A:$S,11,FALSE),"")</f>
        <v>F:\《自创文法查阅Excel》4.1备份\《B词汇·红宝书》\红宝书15版图片\1389-おもいつき【思い付き】.jpg</v>
      </c>
      <c r="G258" s="68" t="str">
        <f t="shared" si="12"/>
        <v>▶</v>
      </c>
      <c r="H258" s="116" t="str">
        <f>IFERROR(VLOOKUP(A258,红宝书去重版!$A:$S,18,FALSE),"")</f>
        <v>F:\《自创文法查阅Excel》4.1备份\《B词汇·红宝书》\红宝书MP3分割\05 n1-お (85).mp3</v>
      </c>
    </row>
    <row r="259" spans="1:8" ht="18.75">
      <c r="A259" s="31">
        <v>1777</v>
      </c>
      <c r="B259" s="61" t="s">
        <v>3177</v>
      </c>
      <c r="C259" s="53" t="s">
        <v>3178</v>
      </c>
      <c r="D259" t="str">
        <f t="shared" ref="D259:D322" si="13">IF(A259&lt;&gt;"",A259&amp;"  "&amp;"[["&amp;B259&amp;"  "&amp;C259&amp;"]]","")</f>
        <v>1777  [[かおつき  顔付き]]</v>
      </c>
      <c r="E259" s="68" t="str">
        <f t="shared" ref="E259:E322" si="14">IF(F259&lt;&gt;"",HYPERLINK(F259,"→"),"")</f>
        <v>→</v>
      </c>
      <c r="F259" t="str">
        <f>IFERROR(VLOOKUP(A259,红宝书去重版!$A:$S,11,FALSE),"")</f>
        <v>F:\《自创文法查阅Excel》4.1备份\《B词汇·红宝书》\红宝书15版图片\1777-かおつき【顔付き】.jpg</v>
      </c>
      <c r="G259" s="68" t="str">
        <f t="shared" ref="G259:G322" si="15">IF(H259&lt;&gt;"",HYPERLINK(H259,"▶"),"")</f>
        <v>▶</v>
      </c>
      <c r="H259" s="116" t="str">
        <f>IFERROR(VLOOKUP(A259,红宝书去重版!$A:$S,18,FALSE),"")</f>
        <v>F:\《自创文法查阅Excel》4.1备份\《B词汇·红宝书》\红宝书MP3分割\06 n2-か (41).mp3</v>
      </c>
    </row>
    <row r="260" spans="1:8" ht="18.75">
      <c r="A260" s="31">
        <v>1870</v>
      </c>
      <c r="B260" s="61" t="s">
        <v>3344</v>
      </c>
      <c r="C260" s="53" t="s">
        <v>3345</v>
      </c>
      <c r="D260" t="str">
        <f t="shared" si="13"/>
        <v>1870  [[からだつき  体付き]]</v>
      </c>
      <c r="E260" s="68" t="str">
        <f t="shared" si="14"/>
        <v>→</v>
      </c>
      <c r="F260" t="str">
        <f>IFERROR(VLOOKUP(A260,红宝书去重版!$A:$S,11,FALSE),"")</f>
        <v>F:\《自创文法查阅Excel》4.1备份\《B词汇·红宝书》\红宝书15版图片\1870-からだつき【体付き】.jpg</v>
      </c>
      <c r="G260" s="68" t="str">
        <f t="shared" si="15"/>
        <v>▶</v>
      </c>
      <c r="H260" s="116" t="str">
        <f>IFERROR(VLOOKUP(A260,红宝书去重版!$A:$S,18,FALSE),"")</f>
        <v>F:\《自创文法查阅Excel》4.1备份\《B词汇·红宝书》\红宝书MP3分割\06 n2-か (134).mp3</v>
      </c>
    </row>
    <row r="261" spans="1:8" ht="18.75">
      <c r="A261" s="31">
        <v>6205</v>
      </c>
      <c r="B261" s="60" t="s">
        <v>10914</v>
      </c>
      <c r="C261" s="48" t="s">
        <v>10915</v>
      </c>
      <c r="D261" t="str">
        <f t="shared" si="13"/>
        <v>6205  [[～つき  ～付き]]</v>
      </c>
      <c r="E261" s="68" t="str">
        <f t="shared" si="14"/>
        <v>→</v>
      </c>
      <c r="F261" t="str">
        <f>IFERROR(VLOOKUP(A261,红宝书去重版!$A:$S,11,FALSE),"")</f>
        <v>F:\《自创文法查阅Excel》4.1备份\《B词汇·红宝书》\红宝书15版图片\6205-～つき【～付き】.jpg</v>
      </c>
      <c r="G261" s="68" t="str">
        <f t="shared" si="15"/>
        <v>▶</v>
      </c>
      <c r="H261" s="116" t="str">
        <f>IFERROR(VLOOKUP(A261,红宝书去重版!$A:$S,18,FALSE),"")</f>
        <v>F:\《自创文法查阅Excel》4.1备份\《B词汇·红宝书》\红宝书MP3分割\18 n3-つ (22).mp3</v>
      </c>
    </row>
    <row r="262" spans="1:8" ht="18.75">
      <c r="A262" s="31">
        <v>6206</v>
      </c>
      <c r="B262" s="60" t="s">
        <v>10916</v>
      </c>
      <c r="C262" s="48" t="s">
        <v>10917</v>
      </c>
      <c r="D262" t="str">
        <f t="shared" si="13"/>
        <v>6206  [[つきあい  付き合い]]</v>
      </c>
      <c r="E262" s="68" t="str">
        <f t="shared" si="14"/>
        <v>→</v>
      </c>
      <c r="F262" t="str">
        <f>IFERROR(VLOOKUP(A262,红宝书去重版!$A:$S,11,FALSE),"")</f>
        <v>F:\《自创文法查阅Excel》4.1备份\《B词汇·红宝书》\红宝书15版图片\6206-つきあい【付き合い】.jpg</v>
      </c>
      <c r="G262" s="68" t="str">
        <f t="shared" si="15"/>
        <v>▶</v>
      </c>
      <c r="H262" s="116" t="str">
        <f>IFERROR(VLOOKUP(A262,红宝书去重版!$A:$S,18,FALSE),"")</f>
        <v>F:\《自创文法查阅Excel》4.1备份\《B词汇·红宝书》\红宝书MP3分割\18 n3-つ (23).mp3</v>
      </c>
    </row>
    <row r="263" spans="1:8" ht="18.75">
      <c r="A263" s="31">
        <v>6207</v>
      </c>
      <c r="B263" s="60" t="s">
        <v>10918</v>
      </c>
      <c r="C263" s="48" t="s">
        <v>10919</v>
      </c>
      <c r="D263" t="str">
        <f t="shared" si="13"/>
        <v>6207  [[つきあう  付き合う]]</v>
      </c>
      <c r="E263" s="68" t="str">
        <f t="shared" si="14"/>
        <v>→</v>
      </c>
      <c r="F263" t="str">
        <f>IFERROR(VLOOKUP(A263,红宝书去重版!$A:$S,11,FALSE),"")</f>
        <v>F:\《自创文法查阅Excel》4.1备份\《B词汇·红宝书》\红宝书15版图片\6207-つきあう【付き合う】.jpg</v>
      </c>
      <c r="G263" s="68" t="str">
        <f t="shared" si="15"/>
        <v>▶</v>
      </c>
      <c r="H263" s="116" t="str">
        <f>IFERROR(VLOOKUP(A263,红宝书去重版!$A:$S,18,FALSE),"")</f>
        <v>F:\《自创文法查阅Excel》4.1备份\《B词汇·红宝书》\红宝书MP3分割\18 n3-つ (24).mp3</v>
      </c>
    </row>
    <row r="264" spans="1:8" ht="18.75">
      <c r="A264" s="31">
        <v>6295</v>
      </c>
      <c r="B264" s="62" t="s">
        <v>11062</v>
      </c>
      <c r="C264" s="55" t="s">
        <v>11063</v>
      </c>
      <c r="D264" t="str">
        <f t="shared" si="13"/>
        <v>6295  [[つきそう  付き添う]]</v>
      </c>
      <c r="E264" s="68" t="str">
        <f t="shared" si="14"/>
        <v>→</v>
      </c>
      <c r="F264" t="str">
        <f>IFERROR(VLOOKUP(A264,红宝书去重版!$A:$S,11,FALSE),"")</f>
        <v>F:\《自创文法查阅Excel》4.1备份\《B词汇·红宝书》\红宝书15版图片\6295-つきそう【付き添う】.jpg</v>
      </c>
      <c r="G264" s="68" t="str">
        <f t="shared" si="15"/>
        <v>▶</v>
      </c>
      <c r="H264" s="116" t="str">
        <f>IFERROR(VLOOKUP(A264,红宝书去重版!$A:$S,18,FALSE),"")</f>
        <v>F:\《自创文法查阅Excel》4.1备份\《B词汇·红宝书》\红宝书MP3分割\18 n1-つ (17).mp3</v>
      </c>
    </row>
    <row r="265" spans="1:8" ht="18.75">
      <c r="A265" s="31">
        <v>6298</v>
      </c>
      <c r="B265" s="62" t="s">
        <v>11068</v>
      </c>
      <c r="C265" s="55" t="s">
        <v>11069</v>
      </c>
      <c r="D265" t="str">
        <f t="shared" si="13"/>
        <v>6298  [[つきまとう  付き纏う]]</v>
      </c>
      <c r="E265" s="68" t="str">
        <f t="shared" si="14"/>
        <v>→</v>
      </c>
      <c r="F265" t="str">
        <f>IFERROR(VLOOKUP(A265,红宝书去重版!$A:$S,11,FALSE),"")</f>
        <v>F:\《自创文法查阅Excel》4.1备份\《B词汇·红宝书》\红宝书15版图片\6298-つきまとう【付き纏う】.jpg</v>
      </c>
      <c r="G265" s="68" t="str">
        <f t="shared" si="15"/>
        <v>▶</v>
      </c>
      <c r="H265" s="116" t="str">
        <f>IFERROR(VLOOKUP(A265,红宝书去重版!$A:$S,18,FALSE),"")</f>
        <v>F:\《自创文法查阅Excel》4.1备份\《B词汇·红宝书》\红宝书MP3分割\18 n1-つ (20).mp3</v>
      </c>
    </row>
    <row r="266" spans="1:8" ht="18.75">
      <c r="A266" s="31">
        <v>9126</v>
      </c>
      <c r="B266" s="62" t="s">
        <v>16190</v>
      </c>
      <c r="C266" s="55" t="s">
        <v>16191</v>
      </c>
      <c r="D266" t="str">
        <f t="shared" si="13"/>
        <v>9126  [[むすびつき  結び付き]]</v>
      </c>
      <c r="E266" s="68" t="str">
        <f t="shared" si="14"/>
        <v>→</v>
      </c>
      <c r="F266" t="str">
        <f>IFERROR(VLOOKUP(A266,红宝书去重版!$A:$S,11,FALSE),"")</f>
        <v>F:\《自创文法查阅Excel》4.1备份\《B词汇·红宝书》\红宝书15版图片\9126-むすびつき【結び付き】.jpg</v>
      </c>
      <c r="G266" s="68" t="str">
        <f t="shared" si="15"/>
        <v>▶</v>
      </c>
      <c r="H266" s="116" t="str">
        <f>IFERROR(VLOOKUP(A266,红宝书去重版!$A:$S,18,FALSE),"")</f>
        <v>F:\《自创文法查阅Excel》4.1备份\《B词汇·红宝书》\红宝书MP3分割\33 n1-む (14).mp3</v>
      </c>
    </row>
    <row r="267" spans="1:8" ht="18.75">
      <c r="A267" s="31">
        <v>9192</v>
      </c>
      <c r="B267" s="61" t="s">
        <v>16312</v>
      </c>
      <c r="C267" s="53" t="s">
        <v>16313</v>
      </c>
      <c r="D267" t="str">
        <f t="shared" si="13"/>
        <v>9192  [[めつき  目付き]]</v>
      </c>
      <c r="E267" s="68" t="str">
        <f t="shared" si="14"/>
        <v>→</v>
      </c>
      <c r="F267" t="str">
        <f>IFERROR(VLOOKUP(A267,红宝书去重版!$A:$S,11,FALSE),"")</f>
        <v>F:\《自创文法查阅Excel》4.1备份\《B词汇·红宝书》\红宝书15版图片\9192-めつき【目付き】.jpg</v>
      </c>
      <c r="G267" s="68" t="str">
        <f t="shared" si="15"/>
        <v>▶</v>
      </c>
      <c r="H267" s="116" t="str">
        <f>IFERROR(VLOOKUP(A267,红宝书去重版!$A:$S,18,FALSE),"")</f>
        <v>F:\《自创文法查阅Excel》4.1备份\《B词汇·红宝书》\红宝书MP3分割\34 n2-め (18).mp3</v>
      </c>
    </row>
    <row r="268" spans="1:8" ht="18">
      <c r="D268" t="str">
        <f t="shared" si="13"/>
        <v/>
      </c>
      <c r="E268" s="68" t="str">
        <f t="shared" si="14"/>
        <v/>
      </c>
      <c r="F268" t="str">
        <f>IFERROR(VLOOKUP(A268,红宝书去重版!$A:$S,11,FALSE),"")</f>
        <v/>
      </c>
      <c r="G268" s="68" t="str">
        <f t="shared" si="15"/>
        <v/>
      </c>
      <c r="H268" s="116" t="str">
        <f>IFERROR(VLOOKUP(A268,红宝书去重版!$A:$S,18,FALSE),"")</f>
        <v/>
      </c>
    </row>
    <row r="269" spans="1:8" ht="18.75">
      <c r="A269" s="31">
        <v>6158</v>
      </c>
      <c r="B269" s="58" t="s">
        <v>10826</v>
      </c>
      <c r="C269" s="34" t="s">
        <v>10827</v>
      </c>
      <c r="D269" t="str">
        <f t="shared" si="13"/>
        <v>6158  [[つける  付ける]]</v>
      </c>
      <c r="E269" s="68" t="str">
        <f t="shared" si="14"/>
        <v>→</v>
      </c>
      <c r="F269" t="str">
        <f>IFERROR(VLOOKUP(A269,红宝书去重版!$A:$S,11,FALSE),"")</f>
        <v>F:\《自创文法查阅Excel》4.1备份\《B词汇·红宝书》\红宝书15版图片\6158-つける【付ける】.jpg</v>
      </c>
      <c r="G269" s="68" t="str">
        <f t="shared" si="15"/>
        <v>▶</v>
      </c>
      <c r="H269" s="116" t="str">
        <f>IFERROR(VLOOKUP(A269,红宝书去重版!$A:$S,18,FALSE),"")</f>
        <v>F:\《自创文法查阅Excel》4.1备份\《B词汇·红宝书》\红宝书MP3分割\18 n5-つ (10).mp3</v>
      </c>
    </row>
    <row r="270" spans="1:8" ht="18.75">
      <c r="A270" s="31">
        <v>550</v>
      </c>
      <c r="B270" s="52" t="s">
        <v>1003</v>
      </c>
      <c r="C270" s="53" t="s">
        <v>1004</v>
      </c>
      <c r="D270" t="str">
        <f t="shared" si="13"/>
        <v>550  [[いいつける  言い付ける]]</v>
      </c>
      <c r="E270" s="68" t="str">
        <f t="shared" si="14"/>
        <v>→</v>
      </c>
      <c r="F270" t="str">
        <f>IFERROR(VLOOKUP(A270,红宝书去重版!$A:$S,11,FALSE),"")</f>
        <v>F:\《自创文法查阅Excel》4.1备份\《B词汇·红宝书》\红宝书15版图片\550-いいつける【言い付ける】.jpg</v>
      </c>
      <c r="G270" s="68" t="str">
        <f t="shared" si="15"/>
        <v>▶</v>
      </c>
      <c r="H270" s="116" t="str">
        <f>IFERROR(VLOOKUP(A270,红宝书去重版!$A:$S,18,FALSE),"")</f>
        <v>F:\《自创文法查阅Excel》4.1备份\《B词汇·红宝书》\红宝书MP3分割\02 n2-い (5).mp3</v>
      </c>
    </row>
    <row r="271" spans="1:8" ht="18.75">
      <c r="A271" s="31">
        <v>799</v>
      </c>
      <c r="B271" s="47" t="s">
        <v>1443</v>
      </c>
      <c r="C271" s="48" t="s">
        <v>1444</v>
      </c>
      <c r="D271" t="str">
        <f t="shared" si="13"/>
        <v>799  [[うけつける  受け付ける]]</v>
      </c>
      <c r="E271" s="68" t="str">
        <f t="shared" si="14"/>
        <v>→</v>
      </c>
      <c r="F271" t="str">
        <f>IFERROR(VLOOKUP(A271,红宝书去重版!$A:$S,11,FALSE),"")</f>
        <v>F:\《自创文法查阅Excel》4.1备份\《B词汇·红宝书》\红宝书15版图片\799-うけつける【受け付ける】.jpg</v>
      </c>
      <c r="G271" s="68" t="str">
        <f t="shared" si="15"/>
        <v>▶</v>
      </c>
      <c r="H271" s="116" t="str">
        <f>IFERROR(VLOOKUP(A271,红宝书去重版!$A:$S,18,FALSE),"")</f>
        <v>F:\《自创文法查阅Excel》4.1备份\《B词汇·红宝书》\红宝书MP3分割\03 n3-う (8).mp3</v>
      </c>
    </row>
    <row r="272" spans="1:8" ht="18.75">
      <c r="A272" s="31">
        <v>1358</v>
      </c>
      <c r="B272" s="54" t="s">
        <v>2425</v>
      </c>
      <c r="C272" s="55" t="s">
        <v>2426</v>
      </c>
      <c r="D272" t="str">
        <f t="shared" si="13"/>
        <v>1358  [[おしつける  押し付ける]]</v>
      </c>
      <c r="E272" s="68" t="str">
        <f t="shared" si="14"/>
        <v>→</v>
      </c>
      <c r="F272" t="str">
        <f>IFERROR(VLOOKUP(A272,红宝书去重版!$A:$S,11,FALSE),"")</f>
        <v>F:\《自创文法查阅Excel》4.1备份\《B词汇·红宝书》\红宝书15版图片\1358-おしつける【押し付ける】.jpg</v>
      </c>
      <c r="G272" s="68" t="str">
        <f t="shared" si="15"/>
        <v>▶</v>
      </c>
      <c r="H272" s="116" t="str">
        <f>IFERROR(VLOOKUP(A272,红宝书去重版!$A:$S,18,FALSE),"")</f>
        <v>F:\《自创文法查阅Excel》4.1备份\《B词汇·红宝书》\红宝书MP3分割\05 n1-お (54).mp3</v>
      </c>
    </row>
    <row r="273" spans="1:8" ht="18.75">
      <c r="A273" s="31">
        <v>1801</v>
      </c>
      <c r="B273" s="61" t="s">
        <v>3223</v>
      </c>
      <c r="C273" s="53" t="s">
        <v>3224</v>
      </c>
      <c r="D273" t="str">
        <f t="shared" si="13"/>
        <v>1801  [[かけつける  懸け付ける]]</v>
      </c>
      <c r="E273" s="68" t="str">
        <f t="shared" si="14"/>
        <v>→</v>
      </c>
      <c r="F273" t="str">
        <f>IFERROR(VLOOKUP(A273,红宝书去重版!$A:$S,11,FALSE),"")</f>
        <v>F:\《自创文法查阅Excel》4.1备份\《B词汇·红宝书》\红宝书15版图片\1801-かけつける【懸け付ける】.jpg</v>
      </c>
      <c r="G273" s="68" t="str">
        <f t="shared" si="15"/>
        <v>▶</v>
      </c>
      <c r="H273" s="116" t="str">
        <f>IFERROR(VLOOKUP(A273,红宝书去重版!$A:$S,18,FALSE),"")</f>
        <v>F:\《自创文法查阅Excel》4.1备份\《B词汇·红宝书》\红宝书MP3分割\06 n2-か (65).mp3</v>
      </c>
    </row>
    <row r="274" spans="1:8" ht="18.75">
      <c r="A274" s="31">
        <v>2199</v>
      </c>
      <c r="B274" s="59" t="s">
        <v>3905</v>
      </c>
      <c r="C274" s="46" t="s">
        <v>3906</v>
      </c>
      <c r="D274" t="str">
        <f t="shared" si="13"/>
        <v>2199  [[きをつける  気を付ける]]</v>
      </c>
      <c r="E274" s="68" t="str">
        <f t="shared" si="14"/>
        <v>→</v>
      </c>
      <c r="F274" t="str">
        <f>IFERROR(VLOOKUP(A274,红宝书去重版!$A:$S,11,FALSE),"")</f>
        <v>F:\《自创文法查阅Excel》4.1备份\《B词汇·红宝书》\红宝书15版图片\2199-きをつける【気を付ける】.jpg</v>
      </c>
      <c r="G274" s="68" t="str">
        <f t="shared" si="15"/>
        <v>▶</v>
      </c>
      <c r="H274" s="116" t="str">
        <f>IFERROR(VLOOKUP(A274,红宝书去重版!$A:$S,18,FALSE),"")</f>
        <v>F:\《自创文法查阅Excel》4.1备份\《B词汇·红宝书》\红宝书MP3分割\07 n4-き (44).mp3</v>
      </c>
    </row>
    <row r="275" spans="1:8" ht="18.75">
      <c r="A275" s="31">
        <v>2321</v>
      </c>
      <c r="B275" s="61" t="s">
        <v>4121</v>
      </c>
      <c r="C275" s="53" t="s">
        <v>4122</v>
      </c>
      <c r="D275" t="str">
        <f t="shared" si="13"/>
        <v>2321  [[きずつける  傷付ける]]</v>
      </c>
      <c r="E275" s="68" t="str">
        <f t="shared" si="14"/>
        <v>→</v>
      </c>
      <c r="F275" t="str">
        <f>IFERROR(VLOOKUP(A275,红宝书去重版!$A:$S,11,FALSE),"")</f>
        <v>F:\《自创文法查阅Excel》4.1备份\《B词汇·红宝书》\红宝书15版图片\2321-きずつける【傷付ける】.jpg</v>
      </c>
      <c r="G275" s="68" t="str">
        <f t="shared" si="15"/>
        <v>▶</v>
      </c>
      <c r="H275" s="116" t="str">
        <f>IFERROR(VLOOKUP(A275,红宝书去重版!$A:$S,18,FALSE),"")</f>
        <v>F:\《自创文法查阅Excel》4.1备份\《B词汇·红宝书》\红宝书MP3分割\07 n2-き (23).mp3</v>
      </c>
    </row>
    <row r="276" spans="1:8" ht="18.75">
      <c r="A276" s="31">
        <v>2458</v>
      </c>
      <c r="B276" s="62" t="s">
        <v>4361</v>
      </c>
      <c r="C276" s="55" t="s">
        <v>4362</v>
      </c>
      <c r="D276" t="str">
        <f t="shared" si="13"/>
        <v>2458  [[きめつける  決め付ける]]</v>
      </c>
      <c r="E276" s="68" t="str">
        <f t="shared" si="14"/>
        <v>→</v>
      </c>
      <c r="F276" t="str">
        <f>IFERROR(VLOOKUP(A276,红宝书去重版!$A:$S,11,FALSE),"")</f>
        <v>F:\《自创文法查阅Excel》4.1备份\《B词汇·红宝书》\红宝书15版图片\2458-きめつける【決め付ける】.jpg</v>
      </c>
      <c r="G276" s="68" t="str">
        <f t="shared" si="15"/>
        <v>▶</v>
      </c>
      <c r="H276" s="116" t="str">
        <f>IFERROR(VLOOKUP(A276,红宝书去重版!$A:$S,18,FALSE),"")</f>
        <v>F:\《自创文法查阅Excel》4.1备份\《B词汇·红宝书》\红宝书MP3分割\07 n1-き (69).mp3</v>
      </c>
    </row>
    <row r="277" spans="1:8" ht="18.75">
      <c r="A277" s="31">
        <v>2684</v>
      </c>
      <c r="B277" s="61" t="s">
        <v>4770</v>
      </c>
      <c r="C277" s="53" t="s">
        <v>4771</v>
      </c>
      <c r="D277" t="str">
        <f t="shared" si="13"/>
        <v>2684  [[くっつける  くっ付ける]]</v>
      </c>
      <c r="E277" s="68" t="str">
        <f t="shared" si="14"/>
        <v>→</v>
      </c>
      <c r="F277" t="str">
        <f>IFERROR(VLOOKUP(A277,红宝书去重版!$A:$S,11,FALSE),"")</f>
        <v>F:\《自创文法查阅Excel》4.1备份\《B词汇·红宝书》\红宝书15版图片\2684-くっつける【くっ付ける】.jpg</v>
      </c>
      <c r="G277" s="68" t="str">
        <f t="shared" si="15"/>
        <v>▶</v>
      </c>
      <c r="H277" s="116" t="str">
        <f>IFERROR(VLOOKUP(A277,红宝书去重版!$A:$S,18,FALSE),"")</f>
        <v>F:\《自创文法查阅Excel》4.1备份\《B词汇·红宝书》\红宝书MP3分割\08 n2-く (36).mp3</v>
      </c>
    </row>
    <row r="278" spans="1:8" ht="18.75">
      <c r="A278" s="31">
        <v>4963</v>
      </c>
      <c r="B278" s="62" t="s">
        <v>8730</v>
      </c>
      <c r="C278" s="55" t="s">
        <v>8731</v>
      </c>
      <c r="D278" t="str">
        <f t="shared" si="13"/>
        <v>4963  [[すえつける  据え付ける]]</v>
      </c>
      <c r="E278" s="68" t="str">
        <f t="shared" si="14"/>
        <v>→</v>
      </c>
      <c r="F278" t="str">
        <f>IFERROR(VLOOKUP(A278,红宝书去重版!$A:$S,11,FALSE),"")</f>
        <v>F:\《自创文法查阅Excel》4.1备份\《B词汇·红宝书》\红宝书15版图片\4963-すえつける【据え付ける】.jpg</v>
      </c>
      <c r="G278" s="68" t="str">
        <f t="shared" si="15"/>
        <v>▶</v>
      </c>
      <c r="H278" s="116" t="str">
        <f>IFERROR(VLOOKUP(A278,红宝书去重版!$A:$S,18,FALSE),"")</f>
        <v>F:\《自创文法查阅Excel》4.1备份\《B词汇·红宝书》\红宝书MP3分割\13 n1-す (10).mp3</v>
      </c>
    </row>
    <row r="279" spans="1:8" ht="18.75">
      <c r="A279" s="31">
        <v>5496</v>
      </c>
      <c r="B279" s="62" t="s">
        <v>9654</v>
      </c>
      <c r="C279" s="55" t="s">
        <v>9655</v>
      </c>
      <c r="D279" t="str">
        <f t="shared" si="13"/>
        <v>5496  [[そなえつける  備え付ける]]</v>
      </c>
      <c r="E279" s="68" t="str">
        <f t="shared" si="14"/>
        <v>→</v>
      </c>
      <c r="F279" t="str">
        <f>IFERROR(VLOOKUP(A279,红宝书去重版!$A:$S,11,FALSE),"")</f>
        <v>F:\《自创文法查阅Excel》4.1备份\《B词汇·红宝书》\红宝书15版图片\5496-そなえつける【備え付ける】.jpg</v>
      </c>
      <c r="G279" s="68" t="str">
        <f t="shared" si="15"/>
        <v>▶</v>
      </c>
      <c r="H279" s="116" t="str">
        <f>IFERROR(VLOOKUP(A279,红宝书去重版!$A:$S,18,FALSE),"")</f>
        <v>F:\《自创文法查阅Excel》4.1备份\《B词汇·红宝书》\红宝书MP3分割\15 n1-そ (51).mp3</v>
      </c>
    </row>
    <row r="280" spans="1:8" ht="18.75">
      <c r="A280" s="31">
        <v>6810</v>
      </c>
      <c r="B280" s="61" t="s">
        <v>11979</v>
      </c>
      <c r="C280" s="53" t="s">
        <v>11980</v>
      </c>
      <c r="D280" t="str">
        <f t="shared" si="13"/>
        <v>6810  [[とりつける  取り付ける]]</v>
      </c>
      <c r="E280" s="68" t="str">
        <f t="shared" si="14"/>
        <v>→</v>
      </c>
      <c r="F280" t="str">
        <f>IFERROR(VLOOKUP(A280,红宝书去重版!$A:$S,11,FALSE),"")</f>
        <v>F:\《自创文法查阅Excel》4.1备份\《B词汇·红宝书》\红宝书15版图片\6810-とりつける【取り付ける】.jpg</v>
      </c>
      <c r="G280" s="68" t="str">
        <f t="shared" si="15"/>
        <v>▶</v>
      </c>
      <c r="H280" s="116" t="str">
        <f>IFERROR(VLOOKUP(A280,红宝书去重版!$A:$S,18,FALSE),"")</f>
        <v>F:\《自创文法查阅Excel》4.1备份\《B词汇·红宝书》\红宝书MP3分割\20 n2-と (80).mp3</v>
      </c>
    </row>
    <row r="281" spans="1:8" ht="18.75">
      <c r="A281" s="31">
        <v>9107</v>
      </c>
      <c r="B281" s="61" t="s">
        <v>16154</v>
      </c>
      <c r="C281" s="53" t="s">
        <v>16155</v>
      </c>
      <c r="D281" t="str">
        <f t="shared" si="13"/>
        <v>9107  [[むすびつける  結び付ける]]</v>
      </c>
      <c r="E281" s="68" t="str">
        <f t="shared" si="14"/>
        <v>→</v>
      </c>
      <c r="F281" t="str">
        <f>IFERROR(VLOOKUP(A281,红宝书去重版!$A:$S,11,FALSE),"")</f>
        <v>F:\《自创文法查阅Excel》4.1备份\《B词汇·红宝书》\红宝书15版图片\9107-むすびつける【結び付ける】.jpg</v>
      </c>
      <c r="G281" s="68" t="str">
        <f t="shared" si="15"/>
        <v>▶</v>
      </c>
      <c r="H281" s="116" t="str">
        <f>IFERROR(VLOOKUP(A281,红宝书去重版!$A:$S,18,FALSE),"")</f>
        <v>F:\《自创文法查阅Excel》4.1备份\《B词汇·红宝书》\红宝书MP3分割\33 n2-む (17).mp3</v>
      </c>
    </row>
    <row r="282" spans="1:8" ht="18.75">
      <c r="A282" s="31">
        <v>9437</v>
      </c>
      <c r="B282" s="61" t="s">
        <v>16743</v>
      </c>
      <c r="C282" s="53" t="s">
        <v>16744</v>
      </c>
      <c r="D282" t="str">
        <f t="shared" si="13"/>
        <v>9437  [[やっつける  遣っ付ける]]</v>
      </c>
      <c r="E282" s="68" t="str">
        <f t="shared" si="14"/>
        <v>→</v>
      </c>
      <c r="F282" t="str">
        <f>IFERROR(VLOOKUP(A282,红宝书去重版!$A:$S,11,FALSE),"")</f>
        <v>F:\《自创文法查阅Excel》4.1备份\《B词汇·红宝书》\红宝书15版图片\9437-やっつける【遣っ付ける】.jpg</v>
      </c>
      <c r="G282" s="68" t="str">
        <f t="shared" si="15"/>
        <v>▶</v>
      </c>
      <c r="H282" s="116" t="str">
        <f>IFERROR(VLOOKUP(A282,红宝书去重版!$A:$S,18,FALSE),"")</f>
        <v>F:\《自创文法查阅Excel》4.1备份\《B词汇·红宝书》\红宝书MP3分割\36 n2-や (17).mp3</v>
      </c>
    </row>
    <row r="283" spans="1:8" ht="18">
      <c r="D283" t="str">
        <f t="shared" si="13"/>
        <v/>
      </c>
      <c r="E283" s="68" t="str">
        <f t="shared" si="14"/>
        <v/>
      </c>
      <c r="F283" t="str">
        <f>IFERROR(VLOOKUP(A283,红宝书去重版!$A:$S,11,FALSE),"")</f>
        <v/>
      </c>
      <c r="G283" s="68" t="str">
        <f t="shared" si="15"/>
        <v/>
      </c>
      <c r="H283" s="116" t="str">
        <f>IFERROR(VLOOKUP(A283,红宝书去重版!$A:$S,18,FALSE),"")</f>
        <v/>
      </c>
    </row>
    <row r="284" spans="1:8" ht="18.75">
      <c r="A284" s="31">
        <v>1523</v>
      </c>
      <c r="B284" s="59" t="s">
        <v>2729</v>
      </c>
      <c r="C284" s="46" t="s">
        <v>2730</v>
      </c>
      <c r="D284" t="str">
        <f t="shared" si="13"/>
        <v>1523  [[かたづける  片付ける]]</v>
      </c>
      <c r="E284" s="68" t="str">
        <f t="shared" si="14"/>
        <v>→</v>
      </c>
      <c r="F284" t="str">
        <f>IFERROR(VLOOKUP(A284,红宝书去重版!$A:$S,11,FALSE),"")</f>
        <v>F:\《自创文法查阅Excel》4.1备份\《B词汇·红宝书》\红宝书15版图片\1523-かたづける【片付ける】.jpg</v>
      </c>
      <c r="G284" s="68" t="str">
        <f t="shared" si="15"/>
        <v>▶</v>
      </c>
      <c r="H284" s="116" t="str">
        <f>IFERROR(VLOOKUP(A284,红宝书去重版!$A:$S,18,FALSE),"")</f>
        <v>F:\《自创文法查阅Excel》4.1备份\《B词汇·红宝书》\红宝书MP3分割\06 n4-か (43).mp3</v>
      </c>
    </row>
    <row r="285" spans="1:8" ht="18.75">
      <c r="A285" s="31">
        <v>3298</v>
      </c>
      <c r="B285" s="61" t="s">
        <v>5863</v>
      </c>
      <c r="C285" s="53" t="s">
        <v>5864</v>
      </c>
      <c r="D285" t="str">
        <f t="shared" si="13"/>
        <v>3298  [[ことづける  言付ける]]</v>
      </c>
      <c r="E285" s="68" t="str">
        <f t="shared" si="14"/>
        <v>→</v>
      </c>
      <c r="F285" t="str">
        <f>IFERROR(VLOOKUP(A285,红宝书去重版!$A:$S,11,FALSE),"")</f>
        <v>F:\《自创文法查阅Excel》4.1备份\《B词汇·红宝书》\红宝书15版图片\3298-ことづける【言付ける】.jpg</v>
      </c>
      <c r="G285" s="68" t="str">
        <f t="shared" si="15"/>
        <v>▶</v>
      </c>
      <c r="H285" s="116" t="str">
        <f>IFERROR(VLOOKUP(A285,红宝书去重版!$A:$S,18,FALSE),"")</f>
        <v>F:\《自创文法查阅Excel》4.1备份\《B词汇·红宝书》\红宝书MP3分割\10 n2-こ (96).mp3</v>
      </c>
    </row>
    <row r="286" spans="1:8" ht="18.75">
      <c r="A286" s="31">
        <v>5981</v>
      </c>
      <c r="B286" s="60" t="s">
        <v>10495</v>
      </c>
      <c r="C286" s="48" t="s">
        <v>10496</v>
      </c>
      <c r="D286" t="str">
        <f t="shared" si="13"/>
        <v>5981  [[ちかづける  近付ける]]</v>
      </c>
      <c r="E286" s="68" t="str">
        <f t="shared" si="14"/>
        <v>→</v>
      </c>
      <c r="F286" t="str">
        <f>IFERROR(VLOOKUP(A286,红宝书去重版!$A:$S,11,FALSE),"")</f>
        <v>F:\《自创文法查阅Excel》4.1备份\《B词汇·红宝书》\红宝书15版图片\5981-ちかづける【近付ける】.jpg</v>
      </c>
      <c r="G286" s="68" t="str">
        <f t="shared" si="15"/>
        <v>▶</v>
      </c>
      <c r="H286" s="116" t="str">
        <f>IFERROR(VLOOKUP(A286,红宝书去重版!$A:$S,18,FALSE),"")</f>
        <v>F:\《自创文法查阅Excel》4.1备份\《B词汇·红宝书》\红宝书MP3分割\17 n3-ち (6).mp3</v>
      </c>
    </row>
    <row r="287" spans="1:8" ht="18.75">
      <c r="A287" s="31">
        <v>6034</v>
      </c>
      <c r="B287" s="61" t="s">
        <v>10595</v>
      </c>
      <c r="C287" s="53" t="s">
        <v>10596</v>
      </c>
      <c r="D287" t="str">
        <f t="shared" si="13"/>
        <v>6034  [[ちからづける  力付ける]]</v>
      </c>
      <c r="E287" s="68" t="str">
        <f t="shared" si="14"/>
        <v>→</v>
      </c>
      <c r="F287" t="str">
        <f>IFERROR(VLOOKUP(A287,红宝书去重版!$A:$S,11,FALSE),"")</f>
        <v>F:\《自创文法查阅Excel》4.1备份\《B词汇·红宝书》\红宝书15版图片\6034-ちからづける【力付ける】.jpg</v>
      </c>
      <c r="G287" s="68" t="str">
        <f t="shared" si="15"/>
        <v>▶</v>
      </c>
      <c r="H287" s="116" t="str">
        <f>IFERROR(VLOOKUP(A287,红宝书去重版!$A:$S,18,FALSE),"")</f>
        <v>F:\《自创文法查阅Excel》4.1备份\《B词汇·红宝书》\红宝书MP3分割\17 n2-ち (10).mp3</v>
      </c>
    </row>
    <row r="288" spans="1:8" ht="18.75">
      <c r="A288" s="31">
        <v>7056</v>
      </c>
      <c r="B288" s="61" t="s">
        <v>12409</v>
      </c>
      <c r="C288" s="53" t="s">
        <v>12410</v>
      </c>
      <c r="D288" t="str">
        <f t="shared" si="13"/>
        <v>7056  [[なづける  名付ける]]</v>
      </c>
      <c r="E288" s="68" t="str">
        <f t="shared" si="14"/>
        <v>→</v>
      </c>
      <c r="F288" t="str">
        <f>IFERROR(VLOOKUP(A288,红宝书去重版!$A:$S,11,FALSE),"")</f>
        <v>F:\《自创文法查阅Excel》4.1备份\《B词汇·红宝书》\红宝书15版图片\7056-なづける【名付ける】.jpg</v>
      </c>
      <c r="G288" s="68" t="str">
        <f t="shared" si="15"/>
        <v>▶</v>
      </c>
      <c r="H288" s="116" t="str">
        <f>IFERROR(VLOOKUP(A288,红宝书去重版!$A:$S,18,FALSE),"")</f>
        <v>F:\《自创文法查阅Excel》4.1备份\《B词汇·红宝书》\红宝书MP3分割\21 n2-な (16).mp3</v>
      </c>
    </row>
    <row r="289" spans="1:8" ht="18">
      <c r="D289" t="str">
        <f t="shared" si="13"/>
        <v/>
      </c>
      <c r="E289" s="68" t="str">
        <f t="shared" si="14"/>
        <v/>
      </c>
      <c r="F289" t="str">
        <f>IFERROR(VLOOKUP(A289,红宝书去重版!$A:$S,11,FALSE),"")</f>
        <v/>
      </c>
      <c r="G289" s="68" t="str">
        <f t="shared" si="15"/>
        <v/>
      </c>
      <c r="H289" s="116" t="str">
        <f>IFERROR(VLOOKUP(A289,红宝书去重版!$A:$S,18,FALSE),"")</f>
        <v/>
      </c>
    </row>
    <row r="290" spans="1:8" ht="18.75">
      <c r="A290" s="31">
        <v>766</v>
      </c>
      <c r="B290" s="45" t="s">
        <v>1383</v>
      </c>
      <c r="C290" s="46" t="s">
        <v>1384</v>
      </c>
      <c r="D290" t="str">
        <f t="shared" si="13"/>
        <v>766  [[うけつけ  受付]]</v>
      </c>
      <c r="E290" s="68" t="str">
        <f t="shared" si="14"/>
        <v>→</v>
      </c>
      <c r="F290" t="str">
        <f>IFERROR(VLOOKUP(A290,红宝书去重版!$A:$S,11,FALSE),"")</f>
        <v>F:\《自创文法查阅Excel》4.1备份\《B词汇·红宝书》\红宝书15版图片\766-うけつけ【受付】.jpg</v>
      </c>
      <c r="G290" s="68" t="str">
        <f t="shared" si="15"/>
        <v>▶</v>
      </c>
      <c r="H290" s="116" t="str">
        <f>IFERROR(VLOOKUP(A290,红宝书去重版!$A:$S,18,FALSE),"")</f>
        <v>F:\《自创文法查阅Excel》4.1备份\《B词汇·红宝书》\红宝书MP3分割\03 n4-う (3).mp3</v>
      </c>
    </row>
    <row r="291" spans="1:8" ht="18.75">
      <c r="A291" s="31">
        <v>767</v>
      </c>
      <c r="B291" s="45" t="s">
        <v>1385</v>
      </c>
      <c r="C291" s="46" t="s">
        <v>1386</v>
      </c>
      <c r="D291" t="str">
        <f t="shared" si="13"/>
        <v>767  [[うけつけがかり  受付係]]</v>
      </c>
      <c r="E291" s="68" t="str">
        <f t="shared" si="14"/>
        <v>→</v>
      </c>
      <c r="F291" t="str">
        <f>IFERROR(VLOOKUP(A291,红宝书去重版!$A:$S,11,FALSE),"")</f>
        <v>F:\《自创文法查阅Excel》4.1备份\《B词汇·红宝书》\红宝书15版图片\767-うけつけがかり【受付係】.jpg</v>
      </c>
      <c r="G291" s="68" t="str">
        <f t="shared" si="15"/>
        <v>▶</v>
      </c>
      <c r="H291" s="116" t="str">
        <f>IFERROR(VLOOKUP(A291,红宝书去重版!$A:$S,18,FALSE),"")</f>
        <v>F:\《自创文法查阅Excel》4.1备份\《B词汇·红宝书》\红宝书MP3分割\03 n4-う (4).mp3</v>
      </c>
    </row>
    <row r="292" spans="1:8" ht="18.75">
      <c r="A292" s="31">
        <v>1357</v>
      </c>
      <c r="B292" s="54" t="s">
        <v>2423</v>
      </c>
      <c r="C292" s="55" t="s">
        <v>2424</v>
      </c>
      <c r="D292" t="str">
        <f t="shared" si="13"/>
        <v>1357  [[おしつけがましい  押し付けがましい]]</v>
      </c>
      <c r="E292" s="68" t="str">
        <f t="shared" si="14"/>
        <v>→</v>
      </c>
      <c r="F292" t="str">
        <f>IFERROR(VLOOKUP(A292,红宝书去重版!$A:$S,11,FALSE),"")</f>
        <v>F:\《自创文法查阅Excel》4.1备份\《B词汇·红宝书》\红宝书15版图片\1357-おしつけがましい【押し付けがましい】.jpg</v>
      </c>
      <c r="G292" s="68" t="str">
        <f t="shared" si="15"/>
        <v>▶</v>
      </c>
      <c r="H292" s="116" t="str">
        <f>IFERROR(VLOOKUP(A292,红宝书去重版!$A:$S,18,FALSE),"")</f>
        <v>F:\《自创文法查阅Excel》4.1备份\《B词汇·红宝书》\红宝书MP3分割\05 n1-お (53).mp3</v>
      </c>
    </row>
    <row r="293" spans="1:8" ht="18.75">
      <c r="A293" s="31">
        <v>6245</v>
      </c>
      <c r="B293" s="61" t="s">
        <v>10983</v>
      </c>
      <c r="C293" s="53" t="s">
        <v>10984</v>
      </c>
      <c r="D293" t="str">
        <f t="shared" si="13"/>
        <v>6245  [[つけくわえる  付け加える]]</v>
      </c>
      <c r="E293" s="68" t="str">
        <f t="shared" si="14"/>
        <v>→</v>
      </c>
      <c r="F293" t="str">
        <f>IFERROR(VLOOKUP(A293,红宝书去重版!$A:$S,11,FALSE),"")</f>
        <v>F:\《自创文法查阅Excel》4.1备份\《B词汇·红宝书》\红宝书15版图片\6245-つけくわえる【付け加える】.jpg</v>
      </c>
      <c r="G293" s="68" t="str">
        <f t="shared" si="15"/>
        <v>▶</v>
      </c>
      <c r="H293" s="116" t="str">
        <f>IFERROR(VLOOKUP(A293,红宝书去重版!$A:$S,18,FALSE),"")</f>
        <v>F:\《自创文法查阅Excel》4.1备份\《B词汇·红宝书》\红宝书MP3分割\18 n2-つ (17).mp3</v>
      </c>
    </row>
    <row r="294" spans="1:8" ht="18.75">
      <c r="A294" s="31">
        <v>6306</v>
      </c>
      <c r="B294" s="62" t="s">
        <v>11081</v>
      </c>
      <c r="C294" s="55" t="s">
        <v>11082</v>
      </c>
      <c r="D294" t="str">
        <f t="shared" si="13"/>
        <v>6306  [[つけ  付け]]</v>
      </c>
      <c r="E294" s="68" t="str">
        <f t="shared" si="14"/>
        <v>→</v>
      </c>
      <c r="F294" t="str">
        <f>IFERROR(VLOOKUP(A294,红宝书去重版!$A:$S,11,FALSE),"")</f>
        <v>F:\《自创文法查阅Excel》4.1备份\《B词汇·红宝书》\红宝书15版图片\6306-つけ【付け】.jpg</v>
      </c>
      <c r="G294" s="68" t="str">
        <f t="shared" si="15"/>
        <v>▶</v>
      </c>
      <c r="H294" s="116" t="str">
        <f>IFERROR(VLOOKUP(A294,红宝书去重版!$A:$S,18,FALSE),"")</f>
        <v>F:\《自创文法查阅Excel》4.1备份\《B词汇·红宝书》\红宝书MP3分割\18 n1-つ (28).mp3</v>
      </c>
    </row>
    <row r="295" spans="1:8" ht="18.75">
      <c r="A295" s="31">
        <v>6307</v>
      </c>
      <c r="B295" s="62" t="s">
        <v>11083</v>
      </c>
      <c r="C295" s="55" t="s">
        <v>10982</v>
      </c>
      <c r="D295" t="str">
        <f t="shared" si="13"/>
        <v>6307  [[～つけ  ～付け]]</v>
      </c>
      <c r="E295" s="68" t="str">
        <f t="shared" si="14"/>
        <v>→</v>
      </c>
      <c r="F295" t="str">
        <f>IFERROR(VLOOKUP(A295,红宝书去重版!$A:$S,11,FALSE),"")</f>
        <v>F:\《自创文法查阅Excel》4.1备份\《B词汇·红宝书》\红宝书15版图片\6307-～つけ【～付け】.jpg</v>
      </c>
      <c r="G295" s="68" t="str">
        <f t="shared" si="15"/>
        <v>▶</v>
      </c>
      <c r="H295" s="116" t="str">
        <f>IFERROR(VLOOKUP(A295,红宝书去重版!$A:$S,18,FALSE),"")</f>
        <v>F:\《自创文法查阅Excel》4.1备份\《B词汇·红宝书》\红宝书MP3分割\18 n1-つ (29).mp3</v>
      </c>
    </row>
    <row r="296" spans="1:8" ht="18.75">
      <c r="A296" s="31">
        <v>9362</v>
      </c>
      <c r="B296" s="62" t="s">
        <v>16619</v>
      </c>
      <c r="C296" s="55" t="s">
        <v>16620</v>
      </c>
      <c r="D296" t="str">
        <f t="shared" si="13"/>
        <v>9362  [[もりつけ  盛り付け]]</v>
      </c>
      <c r="E296" s="68" t="str">
        <f t="shared" si="14"/>
        <v>→</v>
      </c>
      <c r="F296" t="str">
        <f>IFERROR(VLOOKUP(A296,红宝书去重版!$A:$S,11,FALSE),"")</f>
        <v>F:\《自创文法查阅Excel》4.1备份\《B词汇·红宝书》\红宝书15版图片\9362-もりつけ【盛り付け】.jpg</v>
      </c>
      <c r="G296" s="68" t="str">
        <f t="shared" si="15"/>
        <v>▶</v>
      </c>
      <c r="H296" s="116" t="str">
        <f>IFERROR(VLOOKUP(A296,红宝书去重版!$A:$S,18,FALSE),"")</f>
        <v>F:\《自创文法查阅Excel》4.1备份\《B词汇·红宝书》\红宝书MP3分割\35 n1-も (44).mp3</v>
      </c>
    </row>
    <row r="297" spans="1:8" ht="18">
      <c r="D297" t="str">
        <f t="shared" si="13"/>
        <v/>
      </c>
      <c r="E297" s="68" t="str">
        <f t="shared" si="14"/>
        <v/>
      </c>
      <c r="F297" t="str">
        <f>IFERROR(VLOOKUP(A297,红宝书去重版!$A:$S,11,FALSE),"")</f>
        <v/>
      </c>
      <c r="G297" s="68" t="str">
        <f t="shared" si="15"/>
        <v/>
      </c>
      <c r="H297" s="116" t="str">
        <f>IFERROR(VLOOKUP(A297,红宝书去重版!$A:$S,18,FALSE),"")</f>
        <v/>
      </c>
    </row>
    <row r="298" spans="1:8" ht="18.75">
      <c r="A298" s="31">
        <v>213</v>
      </c>
      <c r="B298" s="52" t="s">
        <v>393</v>
      </c>
      <c r="C298" s="53" t="s">
        <v>394</v>
      </c>
      <c r="D298" t="str">
        <f t="shared" si="13"/>
        <v>213  [[あとかたづけ  後片付け]]</v>
      </c>
      <c r="E298" s="68" t="str">
        <f t="shared" si="14"/>
        <v>→</v>
      </c>
      <c r="F298" t="str">
        <f>IFERROR(VLOOKUP(A298,红宝书去重版!$A:$S,11,FALSE),"")</f>
        <v>F:\《自创文法查阅Excel》4.1备份\《B词汇·红宝书》\红宝书15版图片\213-あとかたづけ【後片付け】.jpg</v>
      </c>
      <c r="G298" s="68" t="str">
        <f t="shared" si="15"/>
        <v>▶</v>
      </c>
      <c r="H298" s="116" t="str">
        <f>IFERROR(VLOOKUP(A298,红宝书去重版!$A:$S,18,FALSE),"")</f>
        <v>F:\《自创文法查阅Excel》4.1备份\《B词汇·红宝书》\红宝书MP3分割\01 n2-あ (38).mp3</v>
      </c>
    </row>
    <row r="299" spans="1:8" ht="18.75">
      <c r="A299" s="31">
        <v>6244</v>
      </c>
      <c r="B299" s="61" t="s">
        <v>10981</v>
      </c>
      <c r="C299" s="53" t="s">
        <v>10982</v>
      </c>
      <c r="D299" t="str">
        <f t="shared" si="13"/>
        <v>6244  [[～づけ  ～付け]]</v>
      </c>
      <c r="E299" s="68" t="str">
        <f t="shared" si="14"/>
        <v>→</v>
      </c>
      <c r="F299" t="str">
        <f>IFERROR(VLOOKUP(A299,红宝书去重版!$A:$S,11,FALSE),"")</f>
        <v>F:\《自创文法查阅Excel》4.1备份\《B词汇·红宝书》\红宝书15版图片\6244-～づけ【～付け】.jpg</v>
      </c>
      <c r="G299" s="68" t="str">
        <f t="shared" si="15"/>
        <v>▶</v>
      </c>
      <c r="H299" s="116" t="str">
        <f>IFERROR(VLOOKUP(A299,红宝书去重版!$A:$S,18,FALSE),"")</f>
        <v>F:\《自创文法查阅Excel》4.1备份\《B词汇·红宝书》\红宝书MP3分割\18 n2-つ (16).mp3</v>
      </c>
    </row>
    <row r="300" spans="1:8" ht="19.5" thickBot="1">
      <c r="A300" s="79">
        <v>7886</v>
      </c>
      <c r="B300" s="88" t="s">
        <v>13918</v>
      </c>
      <c r="C300" s="89" t="s">
        <v>13919</v>
      </c>
      <c r="D300" t="str">
        <f t="shared" si="13"/>
        <v>7886  [[ひづけ  日付]]</v>
      </c>
      <c r="E300" s="68" t="str">
        <f t="shared" si="14"/>
        <v>→</v>
      </c>
      <c r="F300" t="str">
        <f>IFERROR(VLOOKUP(A300,红宝书去重版!$A:$S,11,FALSE),"")</f>
        <v>F:\《自创文法查阅Excel》4.1备份\《B词汇·红宝书》\红宝书15版图片\7886-ひづけ【日付】.jpg</v>
      </c>
      <c r="G300" s="68" t="str">
        <f t="shared" si="15"/>
        <v>▶</v>
      </c>
      <c r="H300" s="116" t="str">
        <f>IFERROR(VLOOKUP(A300,红宝书去重版!$A:$S,18,FALSE),"")</f>
        <v>F:\《自创文法查阅Excel》4.1备份\《B词汇·红宝书》\红宝书MP3分割\27 n3-ひ (26).mp3</v>
      </c>
    </row>
    <row r="301" spans="1:8" ht="18.75" thickTop="1">
      <c r="D301" t="str">
        <f t="shared" si="13"/>
        <v/>
      </c>
      <c r="E301" s="68" t="str">
        <f t="shared" si="14"/>
        <v/>
      </c>
      <c r="F301" t="str">
        <f>IFERROR(VLOOKUP(A301,红宝书去重版!$A:$S,11,FALSE),"")</f>
        <v/>
      </c>
      <c r="G301" s="68" t="str">
        <f t="shared" si="15"/>
        <v/>
      </c>
      <c r="H301" s="116" t="str">
        <f>IFERROR(VLOOKUP(A301,红宝书去重版!$A:$S,18,FALSE),"")</f>
        <v/>
      </c>
    </row>
    <row r="302" spans="1:8" ht="18.75">
      <c r="A302" s="31">
        <v>108</v>
      </c>
      <c r="B302" s="45" t="s">
        <v>207</v>
      </c>
      <c r="C302" s="46" t="s">
        <v>208</v>
      </c>
      <c r="D302" t="str">
        <f t="shared" si="13"/>
        <v>108  [[あんない  案内]]</v>
      </c>
      <c r="E302" s="68" t="str">
        <f t="shared" si="14"/>
        <v>→</v>
      </c>
      <c r="F302" t="str">
        <f>IFERROR(VLOOKUP(A302,红宝书去重版!$A:$S,11,FALSE),"")</f>
        <v>F:\《自创文法查阅Excel》4.1备份\《B词汇·红宝书》\红宝书15版图片\108-あんない【案内】.jpg</v>
      </c>
      <c r="G302" s="68" t="str">
        <f t="shared" si="15"/>
        <v>▶</v>
      </c>
      <c r="H302" s="116" t="str">
        <f>IFERROR(VLOOKUP(A302,红宝书去重版!$A:$S,18,FALSE),"")</f>
        <v>F:\《自创文法查阅Excel》4.1备份\《B词汇·红宝书》\红宝书MP3分割\01 n4-あ (60).mp3</v>
      </c>
    </row>
    <row r="303" spans="1:8" ht="18.75">
      <c r="A303" s="31">
        <v>169</v>
      </c>
      <c r="B303" s="47" t="s">
        <v>316</v>
      </c>
      <c r="C303" s="48" t="s">
        <v>317</v>
      </c>
      <c r="D303" t="str">
        <f t="shared" si="13"/>
        <v>169  [[あんがい  案外]]</v>
      </c>
      <c r="E303" s="68" t="str">
        <f t="shared" si="14"/>
        <v>→</v>
      </c>
      <c r="F303" t="str">
        <f>IFERROR(VLOOKUP(A303,红宝书去重版!$A:$S,11,FALSE),"")</f>
        <v>F:\《自创文法查阅Excel》4.1备份\《B词汇·红宝书》\红宝书15版图片\169-あんがい【案外】.jpg</v>
      </c>
      <c r="G303" s="68" t="str">
        <f t="shared" si="15"/>
        <v>▶</v>
      </c>
      <c r="H303" s="116" t="str">
        <f>IFERROR(VLOOKUP(A303,红宝书去重版!$A:$S,18,FALSE),"")</f>
        <v>F:\《自创文法查阅Excel》4.1备份\《B词汇·红宝书》\红宝书MP3分割\01 n3-あ (60).mp3</v>
      </c>
    </row>
    <row r="304" spans="1:8" ht="18.75">
      <c r="A304" s="31">
        <v>246</v>
      </c>
      <c r="B304" s="52" t="s">
        <v>454</v>
      </c>
      <c r="C304" s="53" t="s">
        <v>455</v>
      </c>
      <c r="D304" t="str">
        <f t="shared" si="13"/>
        <v>246  [[あん  案]]</v>
      </c>
      <c r="E304" s="68" t="str">
        <f t="shared" si="14"/>
        <v>→</v>
      </c>
      <c r="F304" t="str">
        <f>IFERROR(VLOOKUP(A304,红宝书去重版!$A:$S,11,FALSE),"")</f>
        <v>F:\《自创文法查阅Excel》4.1备份\《B词汇·红宝书》\红宝书15版图片\246-あん【案】.jpg</v>
      </c>
      <c r="G304" s="68" t="str">
        <f t="shared" si="15"/>
        <v>▶</v>
      </c>
      <c r="H304" s="116" t="str">
        <f>IFERROR(VLOOKUP(A304,红宝书去重版!$A:$S,18,FALSE),"")</f>
        <v>F:\《自创文法查阅Excel》4.1备份\《B词汇·红宝书》\红宝书MP3分割\01 n2-あ (71).mp3</v>
      </c>
    </row>
    <row r="305" spans="1:8" ht="18.75">
      <c r="A305" s="31">
        <v>378</v>
      </c>
      <c r="B305" s="54" t="s">
        <v>697</v>
      </c>
      <c r="C305" s="55" t="s">
        <v>698</v>
      </c>
      <c r="D305" t="str">
        <f t="shared" si="13"/>
        <v>378  [[あんじる  案じる]]</v>
      </c>
      <c r="E305" s="68" t="str">
        <f t="shared" si="14"/>
        <v>→</v>
      </c>
      <c r="F305" t="str">
        <f>IFERROR(VLOOKUP(A305,红宝书去重版!$A:$S,11,FALSE),"")</f>
        <v>F:\《自创文法查阅Excel》4.1备份\《B词汇·红宝书》\红宝书15版图片\378-あんじる【案じる】.jpg</v>
      </c>
      <c r="G305" s="68" t="str">
        <f t="shared" si="15"/>
        <v>▶</v>
      </c>
      <c r="H305" s="116" t="str">
        <f>IFERROR(VLOOKUP(A305,红宝书去重版!$A:$S,18,FALSE),"")</f>
        <v>F:\《自创文法查阅Excel》4.1备份\《B词汇·红宝书》\红宝书MP3分割\01 n1-あ (129).mp3</v>
      </c>
    </row>
    <row r="306" spans="1:8" ht="18.75">
      <c r="A306" s="31">
        <v>380</v>
      </c>
      <c r="B306" s="54" t="s">
        <v>701</v>
      </c>
      <c r="C306" s="55" t="s">
        <v>702</v>
      </c>
      <c r="D306" t="str">
        <f t="shared" si="13"/>
        <v>380  [[あんのじょう  案の定]]</v>
      </c>
      <c r="E306" s="68" t="str">
        <f t="shared" si="14"/>
        <v>→</v>
      </c>
      <c r="F306" t="str">
        <f>IFERROR(VLOOKUP(A306,红宝书去重版!$A:$S,11,FALSE),"")</f>
        <v>F:\《自创文法查阅Excel》4.1备份\《B词汇·红宝书》\红宝书15版图片\380-あんのじょう【案の定】.jpg</v>
      </c>
      <c r="G306" s="68" t="str">
        <f t="shared" si="15"/>
        <v>▶</v>
      </c>
      <c r="H306" s="116" t="str">
        <f>IFERROR(VLOOKUP(A306,红宝书去重版!$A:$S,18,FALSE),"")</f>
        <v>F:\《自创文法查阅Excel》4.1备份\《B词汇·红宝书》\红宝书MP3分割\01 n1-あ (131).mp3</v>
      </c>
    </row>
    <row r="307" spans="1:8" ht="18.75">
      <c r="A307" s="31">
        <v>4483</v>
      </c>
      <c r="B307" s="62" t="s">
        <v>7920</v>
      </c>
      <c r="C307" s="55" t="s">
        <v>7921</v>
      </c>
      <c r="D307" t="str">
        <f t="shared" si="13"/>
        <v>4483  [[しあん  試案]]</v>
      </c>
      <c r="E307" s="68" t="str">
        <f t="shared" si="14"/>
        <v>→</v>
      </c>
      <c r="F307" t="str">
        <f>IFERROR(VLOOKUP(A307,红宝书去重版!$A:$S,11,FALSE),"")</f>
        <v>F:\《自创文法查阅Excel》4.1备份\《B词汇·红宝书》\红宝书15版图片\4483-しあん【試案】.jpg</v>
      </c>
      <c r="G307" s="68" t="str">
        <f t="shared" si="15"/>
        <v>▶</v>
      </c>
      <c r="H307" s="116" t="str">
        <f>IFERROR(VLOOKUP(A307,红宝书去重版!$A:$S,18,FALSE),"")</f>
        <v>F:\《自创文法查阅Excel》4.1备份\《B词汇·红宝书》\红宝书MP3分割\12 n1-し (5).mp3</v>
      </c>
    </row>
    <row r="308" spans="1:8" ht="18.75">
      <c r="A308" s="31">
        <v>5387</v>
      </c>
      <c r="B308" s="61" t="s">
        <v>9472</v>
      </c>
      <c r="C308" s="53" t="s">
        <v>9473</v>
      </c>
      <c r="D308" t="str">
        <f t="shared" si="13"/>
        <v>5387  [[そあん  素案]]</v>
      </c>
      <c r="E308" s="68" t="str">
        <f t="shared" si="14"/>
        <v>→</v>
      </c>
      <c r="F308" t="str">
        <f>IFERROR(VLOOKUP(A308,红宝书去重版!$A:$S,11,FALSE),"")</f>
        <v>F:\《自创文法查阅Excel》4.1备份\《B词汇·红宝书》\红宝书15版图片\5387-そあん【素案】.jpg</v>
      </c>
      <c r="G308" s="68" t="str">
        <f t="shared" si="15"/>
        <v>▶</v>
      </c>
      <c r="H308" s="116" t="str">
        <f>IFERROR(VLOOKUP(A308,红宝书去重版!$A:$S,18,FALSE),"")</f>
        <v>F:\《自创文法查阅Excel》4.1备份\《B词汇·红宝书》\红宝书MP3分割\15 n2-そ (1).mp3</v>
      </c>
    </row>
    <row r="309" spans="1:8" ht="18.75">
      <c r="A309" s="31">
        <v>6335</v>
      </c>
      <c r="B309" s="58" t="s">
        <v>11134</v>
      </c>
      <c r="C309" s="34" t="s">
        <v>11135</v>
      </c>
      <c r="D309" t="str">
        <f t="shared" si="13"/>
        <v>6335  [[ていあん  提案]]</v>
      </c>
      <c r="E309" s="68" t="str">
        <f t="shared" si="14"/>
        <v>→</v>
      </c>
      <c r="F309" t="str">
        <f>IFERROR(VLOOKUP(A309,红宝书去重版!$A:$S,11,FALSE),"")</f>
        <v>F:\《自创文法查阅Excel》4.1备份\《B词汇·红宝书》\红宝书15版图片\6335-ていあん【提案】.jpg</v>
      </c>
      <c r="G309" s="68" t="str">
        <f t="shared" si="15"/>
        <v>▶</v>
      </c>
      <c r="H309" s="116" t="str">
        <f>IFERROR(VLOOKUP(A309,红宝书去重版!$A:$S,18,FALSE),"")</f>
        <v>F:\《自创文法查阅Excel》4.1备份\《B词汇·红宝书》\红宝书MP3分割\19 n5-て (3).mp3</v>
      </c>
    </row>
    <row r="310" spans="1:8" ht="18.75">
      <c r="A310" s="31">
        <v>6650</v>
      </c>
      <c r="B310" s="60" t="s">
        <v>11699</v>
      </c>
      <c r="C310" s="48" t="s">
        <v>11700</v>
      </c>
      <c r="D310" t="str">
        <f t="shared" si="13"/>
        <v>6650  [[とうあん  答案]]</v>
      </c>
      <c r="E310" s="68" t="str">
        <f t="shared" si="14"/>
        <v>→</v>
      </c>
      <c r="F310" t="str">
        <f>IFERROR(VLOOKUP(A310,红宝书去重版!$A:$S,11,FALSE),"")</f>
        <v>F:\《自创文法查阅Excel》4.1备份\《B词汇·红宝书》\红宝书15版图片\6650-とうあん【答案】.jpg</v>
      </c>
      <c r="G310" s="68" t="str">
        <f t="shared" si="15"/>
        <v>▶</v>
      </c>
      <c r="H310" s="116" t="str">
        <f>IFERROR(VLOOKUP(A310,红宝书去重版!$A:$S,18,FALSE),"")</f>
        <v>F:\《自创文法查阅Excel》4.1备份\《B词汇·红宝书》\红宝书MP3分割\20 n3-と (4).mp3</v>
      </c>
    </row>
    <row r="311" spans="1:8" ht="18.75">
      <c r="A311" s="31">
        <v>8308</v>
      </c>
      <c r="B311" s="62" t="s">
        <v>14692</v>
      </c>
      <c r="C311" s="55" t="s">
        <v>14693</v>
      </c>
      <c r="D311" t="str">
        <f t="shared" si="13"/>
        <v>8308  [[ふあんない  不案内]]</v>
      </c>
      <c r="E311" s="68" t="str">
        <f t="shared" si="14"/>
        <v>→</v>
      </c>
      <c r="F311" t="str">
        <f>IFERROR(VLOOKUP(A311,红宝书去重版!$A:$S,11,FALSE),"")</f>
        <v>F:\《自创文法查阅Excel》4.1备份\《B词汇·红宝书》\红宝书15版图片\8308-ふあんない【不案内】.jpg</v>
      </c>
      <c r="G311" s="68" t="str">
        <f t="shared" si="15"/>
        <v>▶</v>
      </c>
      <c r="H311" s="116" t="str">
        <f>IFERROR(VLOOKUP(A311,红宝书去重版!$A:$S,18,FALSE),"")</f>
        <v>F:\《自创文法查阅Excel》4.1备份\《B词汇·红宝书》\红宝书MP3分割\28 n1-ふ (3).mp3</v>
      </c>
    </row>
    <row r="312" spans="1:8" ht="19.5" thickBot="1">
      <c r="A312" s="79">
        <v>8565</v>
      </c>
      <c r="B312" s="80" t="s">
        <v>15172</v>
      </c>
      <c r="C312" s="81" t="s">
        <v>15173</v>
      </c>
      <c r="D312" t="str">
        <f t="shared" si="13"/>
        <v>8565  [[ほうあん  法案]]</v>
      </c>
      <c r="E312" s="68" t="str">
        <f t="shared" si="14"/>
        <v>→</v>
      </c>
      <c r="F312" t="str">
        <f>IFERROR(VLOOKUP(A312,红宝书去重版!$A:$S,11,FALSE),"")</f>
        <v>F:\《自创文法查阅Excel》4.1备份\《B词汇·红宝书》\红宝书15版图片\8565-ほうあん【法案】.jpg</v>
      </c>
      <c r="G312" s="68" t="str">
        <f t="shared" si="15"/>
        <v>▶</v>
      </c>
      <c r="H312" s="116" t="str">
        <f>IFERROR(VLOOKUP(A312,红宝书去重版!$A:$S,18,FALSE),"")</f>
        <v>F:\《自创文法查阅Excel》4.1备份\《B词汇·红宝书》\红宝书MP3分割\30 n2-ほ (2).mp3</v>
      </c>
    </row>
    <row r="313" spans="1:8" ht="18.75" thickTop="1">
      <c r="D313" t="str">
        <f t="shared" si="13"/>
        <v/>
      </c>
      <c r="E313" s="68" t="str">
        <f t="shared" si="14"/>
        <v/>
      </c>
      <c r="F313" t="str">
        <f>IFERROR(VLOOKUP(A313,红宝书去重版!$A:$S,11,FALSE),"")</f>
        <v/>
      </c>
      <c r="G313" s="68" t="str">
        <f t="shared" si="15"/>
        <v/>
      </c>
      <c r="H313" s="116" t="str">
        <f>IFERROR(VLOOKUP(A313,红宝书去重版!$A:$S,18,FALSE),"")</f>
        <v/>
      </c>
    </row>
    <row r="314" spans="1:8" ht="18.75">
      <c r="A314" s="31">
        <v>108</v>
      </c>
      <c r="B314" s="45" t="s">
        <v>207</v>
      </c>
      <c r="C314" s="46" t="s">
        <v>208</v>
      </c>
      <c r="D314" t="str">
        <f t="shared" si="13"/>
        <v>108  [[あんない  案内]]</v>
      </c>
      <c r="E314" s="68" t="str">
        <f t="shared" si="14"/>
        <v>→</v>
      </c>
      <c r="F314" t="str">
        <f>IFERROR(VLOOKUP(A314,红宝书去重版!$A:$S,11,FALSE),"")</f>
        <v>F:\《自创文法查阅Excel》4.1备份\《B词汇·红宝书》\红宝书15版图片\108-あんない【案内】.jpg</v>
      </c>
      <c r="G314" s="68" t="str">
        <f t="shared" si="15"/>
        <v>▶</v>
      </c>
      <c r="H314" s="116" t="str">
        <f>IFERROR(VLOOKUP(A314,红宝书去重版!$A:$S,18,FALSE),"")</f>
        <v>F:\《自创文法查阅Excel》4.1备份\《B词汇·红宝书》\红宝书MP3分割\01 n4-あ (60).mp3</v>
      </c>
    </row>
    <row r="315" spans="1:8" ht="18.75">
      <c r="A315" s="31">
        <v>8308</v>
      </c>
      <c r="B315" s="62" t="s">
        <v>14692</v>
      </c>
      <c r="C315" s="55" t="s">
        <v>14693</v>
      </c>
      <c r="D315" t="str">
        <f t="shared" si="13"/>
        <v>8308  [[ふあんない  不案内]]</v>
      </c>
      <c r="E315" s="68" t="str">
        <f t="shared" si="14"/>
        <v>→</v>
      </c>
      <c r="F315" t="str">
        <f>IFERROR(VLOOKUP(A315,红宝书去重版!$A:$S,11,FALSE),"")</f>
        <v>F:\《自创文法查阅Excel》4.1备份\《B词汇·红宝书》\红宝书15版图片\8308-ふあんない【不案内】.jpg</v>
      </c>
      <c r="G315" s="68" t="str">
        <f t="shared" si="15"/>
        <v>▶</v>
      </c>
      <c r="H315" s="116" t="str">
        <f>IFERROR(VLOOKUP(A315,红宝书去重版!$A:$S,18,FALSE),"")</f>
        <v>F:\《自创文法查阅Excel》4.1备份\《B词汇·红宝书》\红宝书MP3分割\28 n1-ふ (3).mp3</v>
      </c>
    </row>
    <row r="316" spans="1:8" ht="18.75">
      <c r="A316" s="31">
        <v>458</v>
      </c>
      <c r="B316" s="45" t="s">
        <v>841</v>
      </c>
      <c r="C316" s="46" t="s">
        <v>842</v>
      </c>
      <c r="D316" t="str">
        <f t="shared" si="13"/>
        <v>458  [[～いない  ～以内]]</v>
      </c>
      <c r="E316" s="68" t="str">
        <f t="shared" si="14"/>
        <v>→</v>
      </c>
      <c r="F316" t="str">
        <f>IFERROR(VLOOKUP(A316,红宝书去重版!$A:$S,11,FALSE),"")</f>
        <v>F:\《自创文法查阅Excel》4.1备份\《B词汇·红宝书》\红宝书15版图片\458-～いない【～以内】.jpg</v>
      </c>
      <c r="G316" s="68" t="str">
        <f t="shared" si="15"/>
        <v>▶</v>
      </c>
      <c r="H316" s="116" t="str">
        <f>IFERROR(VLOOKUP(A316,红宝书去重版!$A:$S,18,FALSE),"")</f>
        <v>F:\《自创文法查阅Excel》4.1备份\《B词汇·红宝书》\红宝书MP3分割\02 n4-い (29).mp3</v>
      </c>
    </row>
    <row r="317" spans="1:8" ht="18.75">
      <c r="A317" s="31">
        <v>1528</v>
      </c>
      <c r="B317" s="59" t="s">
        <v>2739</v>
      </c>
      <c r="C317" s="46" t="s">
        <v>2740</v>
      </c>
      <c r="D317" t="str">
        <f t="shared" si="13"/>
        <v>1528  [[かない  家内]]</v>
      </c>
      <c r="E317" s="68" t="str">
        <f t="shared" si="14"/>
        <v>→</v>
      </c>
      <c r="F317" t="str">
        <f>IFERROR(VLOOKUP(A317,红宝书去重版!$A:$S,11,FALSE),"")</f>
        <v>F:\《自创文法查阅Excel》4.1备份\《B词汇·红宝书》\红宝书15版图片\1528-かない【家内】.jpg</v>
      </c>
      <c r="G317" s="68" t="str">
        <f t="shared" si="15"/>
        <v>▶</v>
      </c>
      <c r="H317" s="116" t="str">
        <f>IFERROR(VLOOKUP(A317,红宝书去重版!$A:$S,18,FALSE),"")</f>
        <v>F:\《自创文法查阅Excel》4.1备份\《B词汇·红宝书》\红宝书MP3分割\06 n4-か (48).mp3</v>
      </c>
    </row>
    <row r="318" spans="1:8" ht="18.75">
      <c r="A318" s="31">
        <v>3089</v>
      </c>
      <c r="B318" s="59" t="s">
        <v>5492</v>
      </c>
      <c r="C318" s="46" t="s">
        <v>5493</v>
      </c>
      <c r="D318" t="str">
        <f t="shared" si="13"/>
        <v>3089  [[こくない  国内]]</v>
      </c>
      <c r="E318" s="68" t="str">
        <f t="shared" si="14"/>
        <v>→</v>
      </c>
      <c r="F318" t="str">
        <f>IFERROR(VLOOKUP(A318,红宝书去重版!$A:$S,11,FALSE),"")</f>
        <v>F:\《自创文法查阅Excel》4.1备份\《B词汇·红宝书》\红宝书15版图片\3089-こくない【国内】.jpg</v>
      </c>
      <c r="G318" s="68" t="str">
        <f t="shared" si="15"/>
        <v>▶</v>
      </c>
      <c r="H318" s="116" t="str">
        <f>IFERROR(VLOOKUP(A318,红宝书去重版!$A:$S,18,FALSE),"")</f>
        <v>F:\《自创文法查阅Excel》4.1备份\《B词汇·红宝书》\红宝书MP3分割\10 n4-こ (32).mp3</v>
      </c>
    </row>
    <row r="319" spans="1:8" ht="18.75">
      <c r="A319" s="31">
        <v>3367</v>
      </c>
      <c r="B319" s="62" t="s">
        <v>5973</v>
      </c>
      <c r="C319" s="55" t="s">
        <v>5974</v>
      </c>
      <c r="D319" t="str">
        <f t="shared" si="13"/>
        <v>3367  [[こうない  構内]]</v>
      </c>
      <c r="E319" s="68" t="str">
        <f t="shared" si="14"/>
        <v>→</v>
      </c>
      <c r="F319" t="str">
        <f>IFERROR(VLOOKUP(A319,红宝书去重版!$A:$S,11,FALSE),"")</f>
        <v>F:\《自创文法查阅Excel》4.1备份\《B词汇·红宝书》\红宝书15版图片\3367-こうない【構内】.jpg</v>
      </c>
      <c r="G319" s="68" t="str">
        <f t="shared" si="15"/>
        <v>▶</v>
      </c>
      <c r="H319" s="116" t="str">
        <f>IFERROR(VLOOKUP(A319,红宝书去重版!$A:$S,18,FALSE),"")</f>
        <v>F:\《自创文法查阅Excel》4.1备份\《B词汇·红宝书》\红宝书MP3分割\10 n1-こ (45).mp3</v>
      </c>
    </row>
    <row r="320" spans="1:8" ht="18.75">
      <c r="A320" s="31">
        <v>4033</v>
      </c>
      <c r="B320" s="60" t="s">
        <v>7148</v>
      </c>
      <c r="C320" s="48" t="s">
        <v>7149</v>
      </c>
      <c r="D320" t="str">
        <f t="shared" si="13"/>
        <v>4033  [[しない  市内]]</v>
      </c>
      <c r="E320" s="68" t="str">
        <f t="shared" si="14"/>
        <v>→</v>
      </c>
      <c r="F320" t="str">
        <f>IFERROR(VLOOKUP(A320,红宝书去重版!$A:$S,11,FALSE),"")</f>
        <v>F:\《自创文法查阅Excel》4.1备份\《B词汇·红宝书》\红宝书15版图片\4033-しない【市内】.jpg</v>
      </c>
      <c r="G320" s="68" t="str">
        <f t="shared" si="15"/>
        <v>▶</v>
      </c>
      <c r="H320" s="116" t="str">
        <f>IFERROR(VLOOKUP(A320,红宝书去重版!$A:$S,18,FALSE),"")</f>
        <v>F:\《自创文法查阅Excel》4.1备份\《B词汇·红宝书》\红宝书MP3分割\12 n3-し (61).mp3</v>
      </c>
    </row>
    <row r="321" spans="1:8" ht="18.75">
      <c r="A321" s="31">
        <v>4069</v>
      </c>
      <c r="B321" s="60" t="s">
        <v>7207</v>
      </c>
      <c r="C321" s="48" t="s">
        <v>7208</v>
      </c>
      <c r="D321" t="str">
        <f t="shared" si="13"/>
        <v>4069  [[しゃない  車内]]</v>
      </c>
      <c r="E321" s="68" t="str">
        <f t="shared" si="14"/>
        <v>→</v>
      </c>
      <c r="F321" t="str">
        <f>IFERROR(VLOOKUP(A321,红宝书去重版!$A:$S,11,FALSE),"")</f>
        <v>F:\《自创文法查阅Excel》4.1备份\《B词汇·红宝书》\红宝书15版图片\4069-しゃない【車内】.jpg</v>
      </c>
      <c r="G321" s="68" t="str">
        <f t="shared" si="15"/>
        <v>▶</v>
      </c>
      <c r="H321" s="116" t="str">
        <f>IFERROR(VLOOKUP(A321,红宝书去重版!$A:$S,18,FALSE),"")</f>
        <v>F:\《自创文法查阅Excel》4.1备份\《B词汇·红宝书》\红宝书MP3分割\12 n3-し (97).mp3</v>
      </c>
    </row>
    <row r="322" spans="1:8" ht="18.75">
      <c r="A322" s="31">
        <v>4070</v>
      </c>
      <c r="B322" s="60" t="s">
        <v>7207</v>
      </c>
      <c r="C322" s="48" t="s">
        <v>7209</v>
      </c>
      <c r="D322" t="str">
        <f t="shared" si="13"/>
        <v>4070  [[しゃない  社内]]</v>
      </c>
      <c r="E322" s="68" t="str">
        <f t="shared" si="14"/>
        <v>→</v>
      </c>
      <c r="F322" t="str">
        <f>IFERROR(VLOOKUP(A322,红宝书去重版!$A:$S,11,FALSE),"")</f>
        <v>F:\《自创文法查阅Excel》4.1备份\《B词汇·红宝书》\红宝书15版图片\4070-しゃない【社内】.jpg</v>
      </c>
      <c r="G322" s="68" t="str">
        <f t="shared" si="15"/>
        <v>▶</v>
      </c>
      <c r="H322" s="116" t="str">
        <f>IFERROR(VLOOKUP(A322,红宝书去重版!$A:$S,18,FALSE),"")</f>
        <v>F:\《自创文法查阅Excel》4.1备份\《B词汇·红宝书》\红宝书MP3分割\12 n3-し (98).mp3</v>
      </c>
    </row>
    <row r="323" spans="1:8" ht="18.75">
      <c r="A323" s="31">
        <v>6439</v>
      </c>
      <c r="B323" s="60" t="s">
        <v>11321</v>
      </c>
      <c r="C323" s="48" t="s">
        <v>11322</v>
      </c>
      <c r="D323" t="str">
        <f t="shared" ref="D323:D386" si="16">IF(A323&lt;&gt;"",A323&amp;"  "&amp;"[["&amp;B323&amp;"  "&amp;C323&amp;"]]","")</f>
        <v>6439  [[てんない  店内]]</v>
      </c>
      <c r="E323" s="68" t="str">
        <f t="shared" ref="E323:E386" si="17">IF(F323&lt;&gt;"",HYPERLINK(F323,"→"),"")</f>
        <v>→</v>
      </c>
      <c r="F323" t="str">
        <f>IFERROR(VLOOKUP(A323,红宝书去重版!$A:$S,11,FALSE),"")</f>
        <v>F:\《自创文法查阅Excel》4.1备份\《B词汇·红宝书》\红宝书15版图片\6439-てんない【店内】.jpg</v>
      </c>
      <c r="G323" s="68" t="str">
        <f t="shared" ref="G323:G386" si="18">IF(H323&lt;&gt;"",HYPERLINK(H323,"▶"),"")</f>
        <v>▶</v>
      </c>
      <c r="H323" s="116" t="str">
        <f>IFERROR(VLOOKUP(A323,红宝书去重版!$A:$S,18,FALSE),"")</f>
        <v>F:\《自创文法查阅Excel》4.1备份\《B词汇·红宝书》\红宝书MP3分割\19 n3-て (54).mp3</v>
      </c>
    </row>
    <row r="324" spans="1:8" ht="18.75">
      <c r="A324" s="31">
        <v>6706</v>
      </c>
      <c r="B324" s="60" t="s">
        <v>11798</v>
      </c>
      <c r="C324" s="48" t="s">
        <v>11799</v>
      </c>
      <c r="D324" t="str">
        <f t="shared" si="16"/>
        <v>6706  [[とない  都内]]</v>
      </c>
      <c r="E324" s="68" t="str">
        <f t="shared" si="17"/>
        <v>→</v>
      </c>
      <c r="F324" t="str">
        <f>IFERROR(VLOOKUP(A324,红宝书去重版!$A:$S,11,FALSE),"")</f>
        <v>F:\《自创文法查阅Excel》4.1备份\《B词汇·红宝书》\红宝书15版图片\6706-とない【都内】.jpg</v>
      </c>
      <c r="G324" s="68" t="str">
        <f t="shared" si="18"/>
        <v>▶</v>
      </c>
      <c r="H324" s="116" t="str">
        <f>IFERROR(VLOOKUP(A324,红宝书去重版!$A:$S,18,FALSE),"")</f>
        <v>F:\《自创文法查阅Excel》4.1备份\《B词汇·红宝书》\红宝书MP3分割\20 n3-と (60).mp3</v>
      </c>
    </row>
    <row r="325" spans="1:8" ht="18.75">
      <c r="A325" s="31">
        <v>6953</v>
      </c>
      <c r="B325" s="58" t="s">
        <v>12227</v>
      </c>
      <c r="C325" s="34" t="s">
        <v>12228</v>
      </c>
      <c r="D325" t="str">
        <f t="shared" si="16"/>
        <v>6953  [[ないよう  内容]]</v>
      </c>
      <c r="E325" s="68" t="str">
        <f t="shared" si="17"/>
        <v>→</v>
      </c>
      <c r="F325" t="str">
        <f>IFERROR(VLOOKUP(A325,红宝书去重版!$A:$S,11,FALSE),"")</f>
        <v>F:\《自创文法查阅Excel》4.1备份\《B词汇·红宝书》\红宝书15版图片\6953-ないよう【内容】.jpg</v>
      </c>
      <c r="G325" s="68" t="str">
        <f t="shared" si="18"/>
        <v>▶</v>
      </c>
      <c r="H325" s="116" t="str">
        <f>IFERROR(VLOOKUP(A325,红宝书去重版!$A:$S,18,FALSE),"")</f>
        <v>F:\《自创文法查阅Excel》4.1备份\《B词汇·红宝书》\红宝书MP3分割\21 n5-な (3).mp3</v>
      </c>
    </row>
    <row r="326" spans="1:8" ht="18.75">
      <c r="A326" s="31">
        <v>6997</v>
      </c>
      <c r="B326" s="60" t="s">
        <v>12305</v>
      </c>
      <c r="C326" s="48" t="s">
        <v>12306</v>
      </c>
      <c r="D326" t="str">
        <f t="shared" si="16"/>
        <v>6997  [[ないか  内科]]</v>
      </c>
      <c r="E326" s="68" t="str">
        <f t="shared" si="17"/>
        <v>→</v>
      </c>
      <c r="F326" t="str">
        <f>IFERROR(VLOOKUP(A326,红宝书去重版!$A:$S,11,FALSE),"")</f>
        <v>F:\《自创文法查阅Excel》4.1备份\《B词汇·红宝书》\红宝书15版图片\6997-ないか【内科】.jpg</v>
      </c>
      <c r="G326" s="68" t="str">
        <f t="shared" si="18"/>
        <v>▶</v>
      </c>
      <c r="H326" s="116" t="str">
        <f>IFERROR(VLOOKUP(A326,红宝书去重版!$A:$S,18,FALSE),"")</f>
        <v>F:\《自创文法查阅Excel》4.1备份\《B词汇·红宝书》\红宝书MP3分割\21 n3-な (1).mp3</v>
      </c>
    </row>
    <row r="327" spans="1:8" ht="18.75">
      <c r="A327" s="31">
        <v>6998</v>
      </c>
      <c r="B327" s="60" t="s">
        <v>12307</v>
      </c>
      <c r="C327" s="48" t="s">
        <v>12308</v>
      </c>
      <c r="D327" t="str">
        <f t="shared" si="16"/>
        <v>6998  [[ないしょ  内緒]]</v>
      </c>
      <c r="E327" s="68" t="str">
        <f t="shared" si="17"/>
        <v>→</v>
      </c>
      <c r="F327" t="str">
        <f>IFERROR(VLOOKUP(A327,红宝书去重版!$A:$S,11,FALSE),"")</f>
        <v>F:\《自创文法查阅Excel》4.1备份\《B词汇·红宝书》\红宝书15版图片\6998-ないしょ【内緒】.jpg</v>
      </c>
      <c r="G327" s="68" t="str">
        <f t="shared" si="18"/>
        <v>▶</v>
      </c>
      <c r="H327" s="116" t="str">
        <f>IFERROR(VLOOKUP(A327,红宝书去重版!$A:$S,18,FALSE),"")</f>
        <v>F:\《自创文法查阅Excel》4.1备份\《B词汇·红宝书》\红宝书MP3分割\21 n3-な (2).mp3</v>
      </c>
    </row>
    <row r="328" spans="1:8" ht="18.75">
      <c r="A328" s="31">
        <v>7041</v>
      </c>
      <c r="B328" s="61" t="s">
        <v>12383</v>
      </c>
      <c r="C328" s="53" t="s">
        <v>12384</v>
      </c>
      <c r="D328" t="str">
        <f t="shared" si="16"/>
        <v>7041  [[～ない  ～内]]</v>
      </c>
      <c r="E328" s="68" t="str">
        <f t="shared" si="17"/>
        <v>→</v>
      </c>
      <c r="F328" t="str">
        <f>IFERROR(VLOOKUP(A328,红宝书去重版!$A:$S,11,FALSE),"")</f>
        <v>F:\《自创文法查阅Excel》4.1备份\《B词汇·红宝书》\红宝书15版图片\7041-～ない【～内】.jpg</v>
      </c>
      <c r="G328" s="68" t="str">
        <f t="shared" si="18"/>
        <v>▶</v>
      </c>
      <c r="H328" s="116" t="str">
        <f>IFERROR(VLOOKUP(A328,红宝书去重版!$A:$S,18,FALSE),"")</f>
        <v>F:\《自创文法查阅Excel》4.1备份\《B词汇·红宝书》\红宝书MP3分割\21 n2-な (1).mp3</v>
      </c>
    </row>
    <row r="329" spans="1:8" ht="18.75">
      <c r="A329" s="31">
        <v>7042</v>
      </c>
      <c r="B329" s="61" t="s">
        <v>12385</v>
      </c>
      <c r="C329" s="53" t="s">
        <v>12386</v>
      </c>
      <c r="D329" t="str">
        <f t="shared" si="16"/>
        <v>7042  [[ないせん  内線]]</v>
      </c>
      <c r="E329" s="68" t="str">
        <f t="shared" si="17"/>
        <v>→</v>
      </c>
      <c r="F329" t="str">
        <f>IFERROR(VLOOKUP(A329,红宝书去重版!$A:$S,11,FALSE),"")</f>
        <v>F:\《自创文法查阅Excel》4.1备份\《B词汇·红宝书》\红宝书15版图片\7042-ないせん【内線】.jpg</v>
      </c>
      <c r="G329" s="68" t="str">
        <f t="shared" si="18"/>
        <v>▶</v>
      </c>
      <c r="H329" s="116" t="str">
        <f>IFERROR(VLOOKUP(A329,红宝书去重版!$A:$S,18,FALSE),"")</f>
        <v>F:\《自创文法查阅Excel》4.1备份\《B词汇·红宝书》\红宝书MP3分割\21 n2-な (2).mp3</v>
      </c>
    </row>
    <row r="330" spans="1:8" ht="18.75">
      <c r="A330" s="31">
        <v>7043</v>
      </c>
      <c r="B330" s="61" t="s">
        <v>12387</v>
      </c>
      <c r="C330" s="53" t="s">
        <v>12388</v>
      </c>
      <c r="D330" t="str">
        <f t="shared" si="16"/>
        <v>7043  [[ないてい  内定]]</v>
      </c>
      <c r="E330" s="68" t="str">
        <f t="shared" si="17"/>
        <v>→</v>
      </c>
      <c r="F330" t="str">
        <f>IFERROR(VLOOKUP(A330,红宝书去重版!$A:$S,11,FALSE),"")</f>
        <v>F:\《自创文法查阅Excel》4.1备份\《B词汇·红宝书》\红宝书15版图片\7043-ないてい【内定】.jpg</v>
      </c>
      <c r="G330" s="68" t="str">
        <f t="shared" si="18"/>
        <v>▶</v>
      </c>
      <c r="H330" s="116" t="str">
        <f>IFERROR(VLOOKUP(A330,红宝书去重版!$A:$S,18,FALSE),"")</f>
        <v>F:\《自创文法查阅Excel》4.1备份\《B词汇·红宝书》\红宝书MP3分割\21 n2-な (3).mp3</v>
      </c>
    </row>
    <row r="331" spans="1:8" ht="18.75">
      <c r="A331" s="31">
        <v>7044</v>
      </c>
      <c r="B331" s="61" t="s">
        <v>12389</v>
      </c>
      <c r="C331" s="53" t="s">
        <v>12390</v>
      </c>
      <c r="D331" t="str">
        <f t="shared" si="16"/>
        <v>7044  [[ないぶ  内部]]</v>
      </c>
      <c r="E331" s="68" t="str">
        <f t="shared" si="17"/>
        <v>→</v>
      </c>
      <c r="F331" t="str">
        <f>IFERROR(VLOOKUP(A331,红宝书去重版!$A:$S,11,FALSE),"")</f>
        <v>F:\《自创文法查阅Excel》4.1备份\《B词汇·红宝书》\红宝书15版图片\7044-ないぶ【内部】.jpg</v>
      </c>
      <c r="G331" s="68" t="str">
        <f t="shared" si="18"/>
        <v>▶</v>
      </c>
      <c r="H331" s="116" t="str">
        <f>IFERROR(VLOOKUP(A331,红宝书去重版!$A:$S,18,FALSE),"")</f>
        <v>F:\《自创文法查阅Excel》4.1备份\《B词汇·红宝书》\红宝书MP3分割\21 n2-な (4).mp3</v>
      </c>
    </row>
    <row r="332" spans="1:8" ht="18.75">
      <c r="A332" s="31">
        <v>7081</v>
      </c>
      <c r="B332" s="62" t="s">
        <v>12452</v>
      </c>
      <c r="C332" s="55" t="s">
        <v>12453</v>
      </c>
      <c r="D332" t="str">
        <f t="shared" si="16"/>
        <v>7081  [[ないしん  内心]]</v>
      </c>
      <c r="E332" s="68" t="str">
        <f t="shared" si="17"/>
        <v>→</v>
      </c>
      <c r="F332" t="str">
        <f>IFERROR(VLOOKUP(A332,红宝书去重版!$A:$S,11,FALSE),"")</f>
        <v>F:\《自创文法查阅Excel》4.1备份\《B词汇·红宝书》\红宝书15版图片\7081-ないしん【内心】.jpg</v>
      </c>
      <c r="G332" s="68" t="str">
        <f t="shared" si="18"/>
        <v>▶</v>
      </c>
      <c r="H332" s="116" t="str">
        <f>IFERROR(VLOOKUP(A332,红宝书去重版!$A:$S,18,FALSE),"")</f>
        <v>F:\《自创文法查阅Excel》4.1备份\《B词汇·红宝书》\红宝书MP3分割\21 n1-な (3).mp3</v>
      </c>
    </row>
    <row r="333" spans="1:8" ht="18">
      <c r="D333" t="str">
        <f t="shared" si="16"/>
        <v/>
      </c>
      <c r="E333" s="68" t="str">
        <f t="shared" si="17"/>
        <v/>
      </c>
      <c r="F333" t="str">
        <f>IFERROR(VLOOKUP(A333,红宝书去重版!$A:$S,11,FALSE),"")</f>
        <v/>
      </c>
      <c r="G333" s="68" t="str">
        <f t="shared" si="18"/>
        <v/>
      </c>
      <c r="H333" s="116" t="str">
        <f>IFERROR(VLOOKUP(A333,红宝书去重版!$A:$S,18,FALSE),"")</f>
        <v/>
      </c>
    </row>
    <row r="334" spans="1:8" ht="18.75">
      <c r="A334" s="31">
        <v>772</v>
      </c>
      <c r="B334" s="45" t="s">
        <v>1360</v>
      </c>
      <c r="C334" s="46" t="s">
        <v>1395</v>
      </c>
      <c r="D334" t="str">
        <f t="shared" si="16"/>
        <v>772  [[うち  内]]</v>
      </c>
      <c r="E334" s="68" t="str">
        <f t="shared" si="17"/>
        <v>→</v>
      </c>
      <c r="F334" t="str">
        <f>IFERROR(VLOOKUP(A334,红宝书去重版!$A:$S,11,FALSE),"")</f>
        <v>F:\《自创文法查阅Excel》4.1备份\《B词汇·红宝书》\红宝书15版图片\772-うち【内】.jpg</v>
      </c>
      <c r="G334" s="68" t="str">
        <f t="shared" si="18"/>
        <v>▶</v>
      </c>
      <c r="H334" s="116" t="str">
        <f>IFERROR(VLOOKUP(A334,红宝书去重版!$A:$S,18,FALSE),"")</f>
        <v>F:\《自创文法查阅Excel》4.1备份\《B词汇·红宝书》\红宝书MP3分割\03 n4-う (9).mp3</v>
      </c>
    </row>
    <row r="335" spans="1:8" ht="18.75">
      <c r="A335" s="31">
        <v>773</v>
      </c>
      <c r="B335" s="45" t="s">
        <v>1396</v>
      </c>
      <c r="C335" s="46" t="s">
        <v>1397</v>
      </c>
      <c r="D335" t="str">
        <f t="shared" si="16"/>
        <v>773  [[うちがわ  内側]]</v>
      </c>
      <c r="E335" s="68" t="str">
        <f t="shared" si="17"/>
        <v>→</v>
      </c>
      <c r="F335" t="str">
        <f>IFERROR(VLOOKUP(A335,红宝书去重版!$A:$S,11,FALSE),"")</f>
        <v>F:\《自创文法查阅Excel》4.1备份\《B词汇·红宝书》\红宝书15版图片\773-うちがわ【内側】.jpg</v>
      </c>
      <c r="G335" s="68" t="str">
        <f t="shared" si="18"/>
        <v>▶</v>
      </c>
      <c r="H335" s="116" t="str">
        <f>IFERROR(VLOOKUP(A335,红宝书去重版!$A:$S,18,FALSE),"")</f>
        <v>F:\《自创文法查阅Excel》4.1备份\《B词汇·红宝书》\红宝书MP3分割\03 n4-う (10).mp3</v>
      </c>
    </row>
    <row r="336" spans="1:8" ht="18.75">
      <c r="A336" s="31">
        <v>904</v>
      </c>
      <c r="B336" s="54" t="s">
        <v>1623</v>
      </c>
      <c r="C336" s="55" t="s">
        <v>1624</v>
      </c>
      <c r="D336" t="str">
        <f t="shared" si="16"/>
        <v>904  [[うちき  内気]]</v>
      </c>
      <c r="E336" s="68" t="str">
        <f t="shared" si="17"/>
        <v>→</v>
      </c>
      <c r="F336" t="str">
        <f>IFERROR(VLOOKUP(A336,红宝书去重版!$A:$S,11,FALSE),"")</f>
        <v>F:\《自创文法查阅Excel》4.1备份\《B词汇·红宝书》\红宝书15版图片\904-うちき【内気】.jpg</v>
      </c>
      <c r="G336" s="68" t="str">
        <f t="shared" si="18"/>
        <v>▶</v>
      </c>
      <c r="H336" s="116" t="str">
        <f>IFERROR(VLOOKUP(A336,红宝书去重版!$A:$S,18,FALSE),"")</f>
        <v>F:\《自创文法查阅Excel》4.1备份\《B词汇·红宝书》\红宝书MP3分割\03 n1-う (24).mp3</v>
      </c>
    </row>
    <row r="337" spans="1:8" ht="18.75">
      <c r="A337" s="31">
        <v>909</v>
      </c>
      <c r="B337" s="54" t="s">
        <v>1633</v>
      </c>
      <c r="C337" s="55" t="s">
        <v>1634</v>
      </c>
      <c r="D337" t="str">
        <f t="shared" si="16"/>
        <v>909  [[うちまく  内幕]]</v>
      </c>
      <c r="E337" s="68" t="str">
        <f t="shared" si="17"/>
        <v>→</v>
      </c>
      <c r="F337" t="str">
        <f>IFERROR(VLOOKUP(A337,红宝书去重版!$A:$S,11,FALSE),"")</f>
        <v>F:\《自创文法查阅Excel》4.1备份\《B词汇·红宝书》\红宝书15版图片\909-うちまく【内幕】.jpg</v>
      </c>
      <c r="G337" s="68" t="str">
        <f t="shared" si="18"/>
        <v>▶</v>
      </c>
      <c r="H337" s="116" t="str">
        <f>IFERROR(VLOOKUP(A337,红宝书去重版!$A:$S,18,FALSE),"")</f>
        <v>F:\《自创文法查阅Excel》4.1备份\《B词汇·红宝书》\红宝书MP3分割\03 n1-う (29).mp3</v>
      </c>
    </row>
    <row r="338" spans="1:8" ht="18.75">
      <c r="A338" s="31">
        <v>911</v>
      </c>
      <c r="B338" s="54" t="s">
        <v>1637</v>
      </c>
      <c r="C338" s="55" t="s">
        <v>1638</v>
      </c>
      <c r="D338" t="str">
        <f t="shared" si="16"/>
        <v>911  [[うちわけ  内訳]]</v>
      </c>
      <c r="E338" s="68" t="str">
        <f t="shared" si="17"/>
        <v>→</v>
      </c>
      <c r="F338" t="str">
        <f>IFERROR(VLOOKUP(A338,红宝书去重版!$A:$S,11,FALSE),"")</f>
        <v>F:\《自创文法查阅Excel》4.1备份\《B词汇·红宝书》\红宝书15版图片\911-うちわけ【内訳】.jpg</v>
      </c>
      <c r="G338" s="68" t="str">
        <f t="shared" si="18"/>
        <v>▶</v>
      </c>
      <c r="H338" s="116" t="str">
        <f>IFERROR(VLOOKUP(A338,红宝书去重版!$A:$S,18,FALSE),"")</f>
        <v>F:\《自创文法查阅Excel》4.1备份\《B词汇·红宝书》\红宝书MP3分割\03 n1-う (31).mp3</v>
      </c>
    </row>
    <row r="339" spans="1:8" ht="19.5" thickBot="1">
      <c r="A339" s="79">
        <v>5369</v>
      </c>
      <c r="B339" s="88" t="s">
        <v>9438</v>
      </c>
      <c r="C339" s="89" t="s">
        <v>9439</v>
      </c>
      <c r="D339" t="str">
        <f t="shared" si="16"/>
        <v>5369  [[そのうち  其の内]]</v>
      </c>
      <c r="E339" s="68" t="str">
        <f t="shared" si="17"/>
        <v>→</v>
      </c>
      <c r="F339" t="str">
        <f>IFERROR(VLOOKUP(A339,红宝书去重版!$A:$S,11,FALSE),"")</f>
        <v>F:\《自创文法查阅Excel》4.1备份\《B词汇·红宝书》\红宝书15版图片\5369-そのうち【其の内】.jpg</v>
      </c>
      <c r="G339" s="68" t="str">
        <f t="shared" si="18"/>
        <v>▶</v>
      </c>
      <c r="H339" s="116" t="str">
        <f>IFERROR(VLOOKUP(A339,红宝书去重版!$A:$S,18,FALSE),"")</f>
        <v>F:\《自创文法查阅Excel》4.1备份\《B词汇·红宝书》\红宝书MP3分割\15 n3-そ (20).mp3</v>
      </c>
    </row>
    <row r="340" spans="1:8" ht="18.75" thickTop="1">
      <c r="D340" t="str">
        <f t="shared" si="16"/>
        <v/>
      </c>
      <c r="E340" s="68" t="str">
        <f t="shared" si="17"/>
        <v/>
      </c>
      <c r="F340" t="str">
        <f>IFERROR(VLOOKUP(A340,红宝书去重版!$A:$S,11,FALSE),"")</f>
        <v/>
      </c>
      <c r="G340" s="68" t="str">
        <f t="shared" si="18"/>
        <v/>
      </c>
      <c r="H340" s="116" t="str">
        <f>IFERROR(VLOOKUP(A340,红宝书去重版!$A:$S,18,FALSE),"")</f>
        <v/>
      </c>
    </row>
    <row r="341" spans="1:8" ht="18.75">
      <c r="A341" s="31">
        <v>630</v>
      </c>
      <c r="B341" s="54" t="s">
        <v>870</v>
      </c>
      <c r="C341" s="55" t="s">
        <v>1138</v>
      </c>
      <c r="D341" t="str">
        <f t="shared" si="16"/>
        <v>630  [[いぎ  異議]]</v>
      </c>
      <c r="E341" s="68" t="str">
        <f t="shared" si="17"/>
        <v>→</v>
      </c>
      <c r="F341" t="str">
        <f>IFERROR(VLOOKUP(A341,红宝书去重版!$A:$S,11,FALSE),"")</f>
        <v>F:\《自创文法查阅Excel》4.1备份\《B词汇·红宝书》\红宝书15版图片\630-いぎ【異議】.jpg</v>
      </c>
      <c r="G341" s="68" t="str">
        <f t="shared" si="18"/>
        <v>▶</v>
      </c>
      <c r="H341" s="116" t="str">
        <f>IFERROR(VLOOKUP(A341,红宝书去重版!$A:$S,18,FALSE),"")</f>
        <v>F:\《自创文法查阅Excel》4.1备份\《B词汇·红宝书》\红宝书MP3分割\02 n1-い (16).mp3</v>
      </c>
    </row>
    <row r="342" spans="1:8" ht="18.75">
      <c r="A342" s="31">
        <v>1488</v>
      </c>
      <c r="B342" s="59" t="s">
        <v>2672</v>
      </c>
      <c r="C342" s="46" t="s">
        <v>2673</v>
      </c>
      <c r="D342" t="str">
        <f t="shared" si="16"/>
        <v>1488  [[かいぎ  会議]]</v>
      </c>
      <c r="E342" s="68" t="str">
        <f t="shared" si="17"/>
        <v>→</v>
      </c>
      <c r="F342" t="str">
        <f>IFERROR(VLOOKUP(A342,红宝书去重版!$A:$S,11,FALSE),"")</f>
        <v>F:\《自创文法查阅Excel》4.1备份\《B词汇·红宝书》\红宝书15版图片\1488-かいぎ【会議】.jpg</v>
      </c>
      <c r="G342" s="68" t="str">
        <f t="shared" si="18"/>
        <v>▶</v>
      </c>
      <c r="H342" s="116" t="str">
        <f>IFERROR(VLOOKUP(A342,红宝书去重版!$A:$S,18,FALSE),"")</f>
        <v>F:\《自创文法查阅Excel》4.1备份\《B词汇·红宝书》\红宝书MP3分割\06 n4-か (8).mp3</v>
      </c>
    </row>
    <row r="343" spans="1:8" ht="18.75">
      <c r="A343" s="31">
        <v>1489</v>
      </c>
      <c r="B343" s="59" t="s">
        <v>2674</v>
      </c>
      <c r="C343" s="46" t="s">
        <v>2675</v>
      </c>
      <c r="D343" t="str">
        <f t="shared" si="16"/>
        <v>1489  [[かいぎしつ  会議室]]</v>
      </c>
      <c r="E343" s="68" t="str">
        <f t="shared" si="17"/>
        <v>→</v>
      </c>
      <c r="F343" t="str">
        <f>IFERROR(VLOOKUP(A343,红宝书去重版!$A:$S,11,FALSE),"")</f>
        <v>F:\《自创文法查阅Excel》4.1备份\《B词汇·红宝书》\红宝书15版图片\1489-かいぎしつ【会議室】.jpg</v>
      </c>
      <c r="G343" s="68" t="str">
        <f t="shared" si="18"/>
        <v>▶</v>
      </c>
      <c r="H343" s="116" t="str">
        <f>IFERROR(VLOOKUP(A343,红宝书去重版!$A:$S,18,FALSE),"")</f>
        <v>F:\《自创文法查阅Excel》4.1备份\《B词汇·红宝书》\红宝书MP3分割\06 n4-か (9).mp3</v>
      </c>
    </row>
    <row r="344" spans="1:8" ht="18.75">
      <c r="A344" s="31">
        <v>2206</v>
      </c>
      <c r="B344" s="60" t="s">
        <v>3919</v>
      </c>
      <c r="C344" s="48" t="s">
        <v>3920</v>
      </c>
      <c r="D344" t="str">
        <f t="shared" si="16"/>
        <v>2206  [[ぎいん  議員]]</v>
      </c>
      <c r="E344" s="68" t="str">
        <f t="shared" si="17"/>
        <v>→</v>
      </c>
      <c r="F344" t="str">
        <f>IFERROR(VLOOKUP(A344,红宝书去重版!$A:$S,11,FALSE),"")</f>
        <v>F:\《自创文法查阅Excel》4.1备份\《B词汇·红宝书》\红宝书15版图片\2206-ぎいん【議員】.jpg</v>
      </c>
      <c r="G344" s="68" t="str">
        <f t="shared" si="18"/>
        <v>▶</v>
      </c>
      <c r="H344" s="116" t="str">
        <f>IFERROR(VLOOKUP(A344,红宝书去重版!$A:$S,18,FALSE),"")</f>
        <v>F:\《自创文法查阅Excel》4.1备份\《B词汇·红宝书》\红宝书MP3分割\07 n3-き (3).mp3</v>
      </c>
    </row>
    <row r="345" spans="1:8" ht="18.75">
      <c r="A345" s="31">
        <v>2287</v>
      </c>
      <c r="B345" s="60" t="s">
        <v>4061</v>
      </c>
      <c r="C345" s="48" t="s">
        <v>4062</v>
      </c>
      <c r="D345" t="str">
        <f t="shared" si="16"/>
        <v>2287  [[ぎろん  議論]]</v>
      </c>
      <c r="E345" s="68" t="str">
        <f t="shared" si="17"/>
        <v>→</v>
      </c>
      <c r="F345" t="str">
        <f>IFERROR(VLOOKUP(A345,红宝书去重版!$A:$S,11,FALSE),"")</f>
        <v>F:\《自创文法查阅Excel》4.1备份\《B词汇·红宝书》\红宝书15版图片\2287-ぎろん【議論】.jpg</v>
      </c>
      <c r="G345" s="68" t="str">
        <f t="shared" si="18"/>
        <v>▶</v>
      </c>
      <c r="H345" s="116" t="str">
        <f>IFERROR(VLOOKUP(A345,红宝书去重版!$A:$S,18,FALSE),"")</f>
        <v>F:\《自创文法查阅Excel》4.1备份\《B词汇·红宝书》\红宝书MP3分割\07 n3-き (84).mp3</v>
      </c>
    </row>
    <row r="346" spans="1:8" ht="18.75">
      <c r="A346" s="31">
        <v>2304</v>
      </c>
      <c r="B346" s="61" t="s">
        <v>4093</v>
      </c>
      <c r="C346" s="53" t="s">
        <v>4094</v>
      </c>
      <c r="D346" t="str">
        <f t="shared" si="16"/>
        <v>2304  [[ぎかい  議会]]</v>
      </c>
      <c r="E346" s="68" t="str">
        <f t="shared" si="17"/>
        <v>→</v>
      </c>
      <c r="F346" t="str">
        <f>IFERROR(VLOOKUP(A346,红宝书去重版!$A:$S,11,FALSE),"")</f>
        <v>F:\《自创文法查阅Excel》4.1备份\《B词汇·红宝书》\红宝书15版图片\2304-ぎかい【議会】.jpg</v>
      </c>
      <c r="G346" s="68" t="str">
        <f t="shared" si="18"/>
        <v>▶</v>
      </c>
      <c r="H346" s="116" t="str">
        <f>IFERROR(VLOOKUP(A346,红宝书去重版!$A:$S,18,FALSE),"")</f>
        <v>F:\《自创文法查阅Excel》4.1备份\《B词汇·红宝书》\红宝书MP3分割\07 n2-き (6).mp3</v>
      </c>
    </row>
    <row r="347" spans="1:8" ht="18.75">
      <c r="A347" s="31">
        <v>2404</v>
      </c>
      <c r="B347" s="62" t="s">
        <v>4265</v>
      </c>
      <c r="C347" s="55" t="s">
        <v>4266</v>
      </c>
      <c r="D347" t="str">
        <f t="shared" si="16"/>
        <v>2404  [[ぎけつ  議決]]</v>
      </c>
      <c r="E347" s="68" t="str">
        <f t="shared" si="17"/>
        <v>→</v>
      </c>
      <c r="F347" t="str">
        <f>IFERROR(VLOOKUP(A347,红宝书去重版!$A:$S,11,FALSE),"")</f>
        <v>F:\《自创文法查阅Excel》4.1备份\《B词汇·红宝书》\红宝书15版图片\2404-ぎけつ【議決】.jpg</v>
      </c>
      <c r="G347" s="68" t="str">
        <f t="shared" si="18"/>
        <v>▶</v>
      </c>
      <c r="H347" s="116" t="str">
        <f>IFERROR(VLOOKUP(A347,红宝书去重版!$A:$S,18,FALSE),"")</f>
        <v>F:\《自创文法查阅Excel》4.1备份\《B词汇·红宝书》\红宝书MP3分割\07 n1-き (15).mp3</v>
      </c>
    </row>
    <row r="348" spans="1:8" ht="18.75">
      <c r="A348" s="31">
        <v>2417</v>
      </c>
      <c r="B348" s="62" t="s">
        <v>4287</v>
      </c>
      <c r="C348" s="55" t="s">
        <v>4288</v>
      </c>
      <c r="D348" t="str">
        <f t="shared" si="16"/>
        <v>2417  [[ぎじどう  議事堂]]</v>
      </c>
      <c r="E348" s="68" t="str">
        <f t="shared" si="17"/>
        <v>→</v>
      </c>
      <c r="F348" t="str">
        <f>IFERROR(VLOOKUP(A348,红宝书去重版!$A:$S,11,FALSE),"")</f>
        <v>F:\《自创文法查阅Excel》4.1备份\《B词汇·红宝书》\红宝书15版图片\2417-ぎじどう【議事堂】.jpg</v>
      </c>
      <c r="G348" s="68" t="str">
        <f t="shared" si="18"/>
        <v>▶</v>
      </c>
      <c r="H348" s="116" t="str">
        <f>IFERROR(VLOOKUP(A348,红宝书去重版!$A:$S,18,FALSE),"")</f>
        <v>F:\《自创文法查阅Excel》4.1备份\《B词汇·红宝书》\红宝书MP3分割\07 n1-き (28).mp3</v>
      </c>
    </row>
    <row r="349" spans="1:8" ht="18.75">
      <c r="A349" s="31">
        <v>2492</v>
      </c>
      <c r="B349" s="62" t="s">
        <v>4021</v>
      </c>
      <c r="C349" s="55" t="s">
        <v>4425</v>
      </c>
      <c r="D349" t="str">
        <f t="shared" si="16"/>
        <v>2492  [[きょうぎ  協議]]</v>
      </c>
      <c r="E349" s="68" t="str">
        <f t="shared" si="17"/>
        <v>→</v>
      </c>
      <c r="F349" t="str">
        <f>IFERROR(VLOOKUP(A349,红宝书去重版!$A:$S,11,FALSE),"")</f>
        <v>F:\《自创文法查阅Excel》4.1备份\《B词汇·红宝书》\红宝书15版图片\2492-きょうぎ【協議】.jpg</v>
      </c>
      <c r="G349" s="68" t="str">
        <f t="shared" si="18"/>
        <v>▶</v>
      </c>
      <c r="H349" s="116" t="str">
        <f>IFERROR(VLOOKUP(A349,红宝书去重版!$A:$S,18,FALSE),"")</f>
        <v>F:\《自创文法查阅Excel》4.1备份\《B词汇·红宝书》\红宝书MP3分割\07 n1-き (103).mp3</v>
      </c>
    </row>
    <row r="350" spans="1:8" ht="18.75">
      <c r="A350" s="31">
        <v>2885</v>
      </c>
      <c r="B350" s="61" t="s">
        <v>5126</v>
      </c>
      <c r="C350" s="53" t="s">
        <v>5127</v>
      </c>
      <c r="D350" t="str">
        <f t="shared" si="16"/>
        <v>2885  [[けつぎ  決議]]</v>
      </c>
      <c r="E350" s="68" t="str">
        <f t="shared" si="17"/>
        <v>→</v>
      </c>
      <c r="F350" t="str">
        <f>IFERROR(VLOOKUP(A350,红宝书去重版!$A:$S,11,FALSE),"")</f>
        <v>F:\《自创文法查阅Excel》4.1备份\《B词汇·红宝书》\红宝书15版图片\2885-けつぎ【決議】.jpg</v>
      </c>
      <c r="G350" s="68" t="str">
        <f t="shared" si="18"/>
        <v>▶</v>
      </c>
      <c r="H350" s="116" t="str">
        <f>IFERROR(VLOOKUP(A350,红宝书去重版!$A:$S,18,FALSE),"")</f>
        <v>F:\《自创文法查阅Excel》4.1备份\《B词汇·红宝书》\红宝书MP3分割\09 n2-け (34).mp3</v>
      </c>
    </row>
    <row r="351" spans="1:8" ht="18.75">
      <c r="A351" s="31">
        <v>3216</v>
      </c>
      <c r="B351" s="61" t="s">
        <v>5448</v>
      </c>
      <c r="C351" s="53" t="s">
        <v>5720</v>
      </c>
      <c r="D351" t="str">
        <f t="shared" si="16"/>
        <v>3216  [[こうぎ  抗議]]</v>
      </c>
      <c r="E351" s="68" t="str">
        <f t="shared" si="17"/>
        <v>→</v>
      </c>
      <c r="F351" t="str">
        <f>IFERROR(VLOOKUP(A351,红宝书去重版!$A:$S,11,FALSE),"")</f>
        <v>F:\《自创文法查阅Excel》4.1备份\《B词汇·红宝书》\红宝书15版图片\3216-こうぎ【抗議】.jpg</v>
      </c>
      <c r="G351" s="68" t="str">
        <f t="shared" si="18"/>
        <v>▶</v>
      </c>
      <c r="H351" s="116" t="str">
        <f>IFERROR(VLOOKUP(A351,红宝书去重版!$A:$S,18,FALSE),"")</f>
        <v>F:\《自创文法查阅Excel》4.1备份\《B词汇·红宝书》\红宝书MP3分割\10 n2-こ (14).mp3</v>
      </c>
    </row>
    <row r="352" spans="1:8" ht="18.75">
      <c r="A352" s="31">
        <v>3333</v>
      </c>
      <c r="B352" s="62" t="s">
        <v>5925</v>
      </c>
      <c r="C352" s="55" t="s">
        <v>5926</v>
      </c>
      <c r="D352" t="str">
        <f t="shared" si="16"/>
        <v>3333  [[ごうぎ  合議]]</v>
      </c>
      <c r="E352" s="68" t="str">
        <f t="shared" si="17"/>
        <v>→</v>
      </c>
      <c r="F352" t="str">
        <f>IFERROR(VLOOKUP(A352,红宝书去重版!$A:$S,11,FALSE),"")</f>
        <v>F:\《自创文法查阅Excel》4.1备份\《B词汇·红宝书》\红宝书15版图片\3333-ごうぎ【合議】.jpg</v>
      </c>
      <c r="G352" s="68" t="str">
        <f t="shared" si="18"/>
        <v>▶</v>
      </c>
      <c r="H352" s="116" t="str">
        <f>IFERROR(VLOOKUP(A352,红宝书去重版!$A:$S,18,FALSE),"")</f>
        <v>F:\《自创文法查阅Excel》4.1备份\《B词汇·红宝书》\红宝书MP3分割\10 n1-こ (11).mp3</v>
      </c>
    </row>
    <row r="353" spans="1:8" ht="18.75">
      <c r="A353" s="31">
        <v>4737</v>
      </c>
      <c r="B353" s="62" t="s">
        <v>8351</v>
      </c>
      <c r="C353" s="55" t="s">
        <v>8352</v>
      </c>
      <c r="D353" t="str">
        <f t="shared" si="16"/>
        <v>4737  [[しんぎ  審議]]</v>
      </c>
      <c r="E353" s="68" t="str">
        <f t="shared" si="17"/>
        <v>→</v>
      </c>
      <c r="F353" t="str">
        <f>IFERROR(VLOOKUP(A353,红宝书去重版!$A:$S,11,FALSE),"")</f>
        <v>F:\《自创文法查阅Excel》4.1备份\《B词汇·红宝书》\红宝书15版图片\4737-しんぎ【審議】.jpg</v>
      </c>
      <c r="G353" s="68" t="str">
        <f t="shared" si="18"/>
        <v>▶</v>
      </c>
      <c r="H353" s="116" t="str">
        <f>IFERROR(VLOOKUP(A353,红宝书去重版!$A:$S,18,FALSE),"")</f>
        <v>F:\《自创文法查阅Excel》4.1备份\《B词汇·红宝书》\红宝书MP3分割\12 n1-し (259).mp3</v>
      </c>
    </row>
    <row r="354" spans="1:8" ht="18.75">
      <c r="A354" s="31">
        <v>6825</v>
      </c>
      <c r="B354" s="62" t="s">
        <v>12004</v>
      </c>
      <c r="C354" s="55" t="s">
        <v>12005</v>
      </c>
      <c r="D354" t="str">
        <f t="shared" si="16"/>
        <v>6825  [[とうぎ  討議]]</v>
      </c>
      <c r="E354" s="68" t="str">
        <f t="shared" si="17"/>
        <v>→</v>
      </c>
      <c r="F354" t="str">
        <f>IFERROR(VLOOKUP(A354,红宝书去重版!$A:$S,11,FALSE),"")</f>
        <v>F:\《自创文法查阅Excel》4.1备份\《B词汇·红宝书》\红宝书15版图片\6825-とうぎ【討議】.jpg</v>
      </c>
      <c r="G354" s="68" t="str">
        <f t="shared" si="18"/>
        <v>▶</v>
      </c>
      <c r="H354" s="116" t="str">
        <f>IFERROR(VLOOKUP(A354,红宝书去重版!$A:$S,18,FALSE),"")</f>
        <v>F:\《自创文法查阅Excel》4.1备份\《B词汇·红宝书》\红宝书MP3分割\20 n1-と (7).mp3</v>
      </c>
    </row>
    <row r="355" spans="1:8" ht="18.75">
      <c r="A355" s="31">
        <v>8160</v>
      </c>
      <c r="B355" s="60" t="s">
        <v>14422</v>
      </c>
      <c r="C355" s="48" t="s">
        <v>14423</v>
      </c>
      <c r="D355" t="str">
        <f t="shared" si="16"/>
        <v>8160  [[ふしぎ  不思議]]</v>
      </c>
      <c r="E355" s="68" t="str">
        <f t="shared" si="17"/>
        <v>→</v>
      </c>
      <c r="F355" t="str">
        <f>IFERROR(VLOOKUP(A355,红宝书去重版!$A:$S,11,FALSE),"")</f>
        <v>F:\《自创文法查阅Excel》4.1备份\《B词汇·红宝书》\红宝书15版图片\8160-ふしぎ【不思議】.jpg</v>
      </c>
      <c r="G355" s="68" t="str">
        <f t="shared" si="18"/>
        <v>▶</v>
      </c>
      <c r="H355" s="116" t="str">
        <f>IFERROR(VLOOKUP(A355,红宝书去重版!$A:$S,18,FALSE),"")</f>
        <v>F:\《自创文法查阅Excel》4.1备份\《B词汇·红宝书》\红宝书MP3分割\28 n3-ふ (33).mp3</v>
      </c>
    </row>
    <row r="356" spans="1:8" ht="18.75">
      <c r="A356" s="31">
        <v>8347</v>
      </c>
      <c r="B356" s="62" t="s">
        <v>14764</v>
      </c>
      <c r="C356" s="55" t="s">
        <v>14765</v>
      </c>
      <c r="D356" t="str">
        <f t="shared" si="16"/>
        <v>8347  [[ぶつぎ  物議]]</v>
      </c>
      <c r="E356" s="68" t="str">
        <f t="shared" si="17"/>
        <v>→</v>
      </c>
      <c r="F356" t="str">
        <f>IFERROR(VLOOKUP(A356,红宝书去重版!$A:$S,11,FALSE),"")</f>
        <v>F:\《自创文法查阅Excel》4.1备份\《B词汇·红宝书》\红宝书15版图片\8347-ぶつぎ【物議】.jpg</v>
      </c>
      <c r="G356" s="68" t="str">
        <f t="shared" si="18"/>
        <v>▶</v>
      </c>
      <c r="H356" s="116" t="str">
        <f>IFERROR(VLOOKUP(A356,红宝书去重版!$A:$S,18,FALSE),"")</f>
        <v>F:\《自创文法查阅Excel》4.1备份\《B词汇·红宝书》\红宝书MP3分割\28 n1-ふ (42).mp3</v>
      </c>
    </row>
    <row r="357" spans="1:8" ht="19.5" thickBot="1">
      <c r="A357" s="79">
        <v>9976</v>
      </c>
      <c r="B357" s="82" t="s">
        <v>17740</v>
      </c>
      <c r="C357" s="83" t="s">
        <v>17741</v>
      </c>
      <c r="D357" t="str">
        <f t="shared" si="16"/>
        <v>9976  [[ろんぎ  論議]]</v>
      </c>
      <c r="E357" s="68" t="str">
        <f t="shared" si="17"/>
        <v>→</v>
      </c>
      <c r="F357" t="str">
        <f>IFERROR(VLOOKUP(A357,红宝书去重版!$A:$S,11,FALSE),"")</f>
        <v>F:\《自创文法查阅Excel》4.1备份\《B词汇·红宝书》\红宝书15版图片\9976-ろんぎ【論議】.jpg</v>
      </c>
      <c r="G357" s="68" t="str">
        <f t="shared" si="18"/>
        <v>▶</v>
      </c>
      <c r="H357" s="116" t="str">
        <f>IFERROR(VLOOKUP(A357,红宝书去重版!$A:$S,18,FALSE),"")</f>
        <v>F:\《自创文法查阅Excel》4.1备份\《B词汇·红宝书》\红宝书MP3分割\45 n1-ろ (11).mp3</v>
      </c>
    </row>
    <row r="358" spans="1:8" ht="18.75" thickTop="1">
      <c r="D358" t="str">
        <f t="shared" si="16"/>
        <v/>
      </c>
      <c r="E358" s="68" t="str">
        <f t="shared" si="17"/>
        <v/>
      </c>
      <c r="F358" t="str">
        <f>IFERROR(VLOOKUP(A358,红宝书去重版!$A:$S,11,FALSE),"")</f>
        <v/>
      </c>
      <c r="G358" s="68" t="str">
        <f t="shared" si="18"/>
        <v/>
      </c>
      <c r="H358" s="116" t="str">
        <f>IFERROR(VLOOKUP(A358,红宝书去重版!$A:$S,18,FALSE),"")</f>
        <v/>
      </c>
    </row>
    <row r="359" spans="1:8" ht="18.75">
      <c r="A359" s="31">
        <v>1163</v>
      </c>
      <c r="B359" s="45" t="s">
        <v>2086</v>
      </c>
      <c r="C359" s="46" t="s">
        <v>2087</v>
      </c>
      <c r="D359" t="str">
        <f t="shared" si="16"/>
        <v>1163  [[おんだんか  温暖化]]</v>
      </c>
      <c r="E359" s="68" t="str">
        <f t="shared" si="17"/>
        <v>→</v>
      </c>
      <c r="F359" t="str">
        <f>IFERROR(VLOOKUP(A359,红宝书去重版!$A:$S,11,FALSE),"")</f>
        <v>F:\《自创文法查阅Excel》4.1备份\《B词汇·红宝书》\红宝书15版图片\1163-おんだんか【温暖化】.jpg</v>
      </c>
      <c r="G359" s="68" t="str">
        <f t="shared" si="18"/>
        <v>▶</v>
      </c>
      <c r="H359" s="116" t="str">
        <f>IFERROR(VLOOKUP(A359,红宝书去重版!$A:$S,18,FALSE),"")</f>
        <v>F:\《自创文法查阅Excel》4.1备份\《B词汇·红宝书》\红宝书MP3分割\05 n4-お (63).mp3</v>
      </c>
    </row>
    <row r="360" spans="1:8" ht="18.75">
      <c r="A360" s="31">
        <v>1496</v>
      </c>
      <c r="B360" s="59" t="s">
        <v>2686</v>
      </c>
      <c r="C360" s="46" t="s">
        <v>2687</v>
      </c>
      <c r="D360" t="str">
        <f t="shared" si="16"/>
        <v>1496  [[かがく  化学]]</v>
      </c>
      <c r="E360" s="68" t="str">
        <f t="shared" si="17"/>
        <v>→</v>
      </c>
      <c r="F360" t="str">
        <f>IFERROR(VLOOKUP(A360,红宝书去重版!$A:$S,11,FALSE),"")</f>
        <v>F:\《自创文法查阅Excel》4.1备份\《B词汇·红宝书》\红宝书15版图片\1496-かがく【化学】.jpg</v>
      </c>
      <c r="G360" s="68" t="str">
        <f t="shared" si="18"/>
        <v>▶</v>
      </c>
      <c r="H360" s="116" t="str">
        <f>IFERROR(VLOOKUP(A360,红宝书去重版!$A:$S,18,FALSE),"")</f>
        <v>F:\《自创文法查阅Excel》4.1备份\《B词汇·红宝书》\红宝书MP3分割\06 n4-か (16).mp3</v>
      </c>
    </row>
    <row r="361" spans="1:8" ht="18.75">
      <c r="A361" s="31">
        <v>1572</v>
      </c>
      <c r="B361" s="60" t="s">
        <v>2660</v>
      </c>
      <c r="C361" s="48" t="s">
        <v>2820</v>
      </c>
      <c r="D361" t="str">
        <f t="shared" si="16"/>
        <v>1572  [[～か  ～化]]</v>
      </c>
      <c r="E361" s="68" t="str">
        <f t="shared" si="17"/>
        <v>→</v>
      </c>
      <c r="F361" t="str">
        <f>IFERROR(VLOOKUP(A361,红宝书去重版!$A:$S,11,FALSE),"")</f>
        <v>F:\《自创文法查阅Excel》4.1备份\《B词汇·红宝书》\红宝书15版图片\1572-～か【～化】.jpg</v>
      </c>
      <c r="G361" s="68" t="str">
        <f t="shared" si="18"/>
        <v>▶</v>
      </c>
      <c r="H361" s="116" t="str">
        <f>IFERROR(VLOOKUP(A361,红宝书去重版!$A:$S,18,FALSE),"")</f>
        <v>F:\《自创文法查阅Excel》4.1备份\《B词汇·红宝书》\红宝书MP3分割\06 n3-か (1).mp3</v>
      </c>
    </row>
    <row r="362" spans="1:8" ht="18.75">
      <c r="A362" s="31">
        <v>2011</v>
      </c>
      <c r="B362" s="54" t="s">
        <v>3575</v>
      </c>
      <c r="C362" s="55" t="s">
        <v>3576</v>
      </c>
      <c r="D362" t="str">
        <f t="shared" si="16"/>
        <v>2011  [[かっせいか  活性化]]</v>
      </c>
      <c r="E362" s="68" t="str">
        <f t="shared" si="17"/>
        <v>→</v>
      </c>
      <c r="F362" t="str">
        <f>IFERROR(VLOOKUP(A362,红宝书去重版!$A:$S,11,FALSE),"")</f>
        <v>F:\《自创文法查阅Excel》4.1备份\《B词汇·红宝书》\红宝书15版图片\2011-かっせいか【活性化】.jpg</v>
      </c>
      <c r="G362" s="68" t="str">
        <f t="shared" si="18"/>
        <v>▶</v>
      </c>
      <c r="H362" s="116" t="str">
        <f>IFERROR(VLOOKUP(A362,红宝书去重版!$A:$S,18,FALSE),"")</f>
        <v>F:\《自创文法查阅Excel》4.1备份\《B词汇·红宝书》\红宝书MP3分割\06 n1-か (110).mp3</v>
      </c>
    </row>
    <row r="363" spans="1:8" ht="18.75">
      <c r="A363" s="31">
        <v>2365</v>
      </c>
      <c r="B363" s="61" t="s">
        <v>4195</v>
      </c>
      <c r="C363" s="53" t="s">
        <v>4196</v>
      </c>
      <c r="D363" t="str">
        <f t="shared" si="16"/>
        <v>2365  [[きょうか  強化]]</v>
      </c>
      <c r="E363" s="68" t="str">
        <f t="shared" si="17"/>
        <v>→</v>
      </c>
      <c r="F363" t="str">
        <f>IFERROR(VLOOKUP(A363,红宝书去重版!$A:$S,11,FALSE),"")</f>
        <v>F:\《自创文法查阅Excel》4.1备份\《B词汇·红宝书》\红宝书15版图片\2365-きょうか【強化】.jpg</v>
      </c>
      <c r="G363" s="68" t="str">
        <f t="shared" si="18"/>
        <v>▶</v>
      </c>
      <c r="H363" s="116" t="str">
        <f>IFERROR(VLOOKUP(A363,红宝书去重版!$A:$S,18,FALSE),"")</f>
        <v>F:\《自创文法查阅Excel》4.1备份\《B词汇·红宝书》\红宝书MP3分割\07 n2-き (67).mp3</v>
      </c>
    </row>
    <row r="364" spans="1:8" ht="18.75">
      <c r="A364" s="31">
        <v>3262</v>
      </c>
      <c r="B364" s="61" t="s">
        <v>5799</v>
      </c>
      <c r="C364" s="53" t="s">
        <v>5800</v>
      </c>
      <c r="D364" t="str">
        <f t="shared" si="16"/>
        <v>3262  [[こうれいか  高齢化]]</v>
      </c>
      <c r="E364" s="68" t="str">
        <f t="shared" si="17"/>
        <v>→</v>
      </c>
      <c r="F364" t="str">
        <f>IFERROR(VLOOKUP(A364,红宝书去重版!$A:$S,11,FALSE),"")</f>
        <v>F:\《自创文法查阅Excel》4.1备份\《B词汇·红宝书》\红宝书15版图片\3262-こうれいか【高齢化】.jpg</v>
      </c>
      <c r="G364" s="68" t="str">
        <f t="shared" si="18"/>
        <v>▶</v>
      </c>
      <c r="H364" s="116" t="str">
        <f>IFERROR(VLOOKUP(A364,红宝书去重版!$A:$S,18,FALSE),"")</f>
        <v>F:\《自创文法查阅Excel》4.1备份\《B词汇·红宝书》\红宝书MP3分割\10 n2-こ (60).mp3</v>
      </c>
    </row>
    <row r="365" spans="1:8" ht="18.75">
      <c r="A365" s="31">
        <v>3443</v>
      </c>
      <c r="B365" s="62" t="s">
        <v>6104</v>
      </c>
      <c r="C365" s="55" t="s">
        <v>6105</v>
      </c>
      <c r="D365" t="str">
        <f t="shared" si="16"/>
        <v>3443  [[ごまかす  誤魔化す]]</v>
      </c>
      <c r="E365" s="68" t="str">
        <f t="shared" si="17"/>
        <v>→</v>
      </c>
      <c r="F365" t="str">
        <f>IFERROR(VLOOKUP(A365,红宝书去重版!$A:$S,11,FALSE),"")</f>
        <v>F:\《自创文法查阅Excel》4.1备份\《B词汇·红宝书》\红宝书15版图片\3443-ごまかす【誤魔化す】.jpg</v>
      </c>
      <c r="G365" s="68" t="str">
        <f t="shared" si="18"/>
        <v>▶</v>
      </c>
      <c r="H365" s="116" t="str">
        <f>IFERROR(VLOOKUP(A365,红宝书去重版!$A:$S,18,FALSE),"")</f>
        <v>F:\《自创文法查阅Excel》4.1备份\《B词汇·红宝书》\红宝书MP3分割\10 n1-こ (121).mp3</v>
      </c>
    </row>
    <row r="366" spans="1:8" ht="18.75">
      <c r="A366" s="31">
        <v>3946</v>
      </c>
      <c r="B366" s="59" t="s">
        <v>6985</v>
      </c>
      <c r="C366" s="46" t="s">
        <v>6986</v>
      </c>
      <c r="D366" t="str">
        <f t="shared" si="16"/>
        <v>3946  [[しょうしか  少子化]]</v>
      </c>
      <c r="E366" s="68" t="str">
        <f t="shared" si="17"/>
        <v>→</v>
      </c>
      <c r="F366" t="str">
        <f>IFERROR(VLOOKUP(A366,红宝书去重版!$A:$S,11,FALSE),"")</f>
        <v>F:\《自创文法查阅Excel》4.1备份\《B词汇·红宝书》\红宝书15版图片\3946-しょうしか【少子化】.jpg</v>
      </c>
      <c r="G366" s="68" t="str">
        <f t="shared" si="18"/>
        <v>▶</v>
      </c>
      <c r="H366" s="116" t="str">
        <f>IFERROR(VLOOKUP(A366,红宝书去重版!$A:$S,18,FALSE),"")</f>
        <v>F:\《自创文法查阅Excel》4.1备份\《B词汇·红宝书》\红宝书MP3分割\12 n4-し (67).mp3</v>
      </c>
    </row>
    <row r="367" spans="1:8" ht="18.75">
      <c r="A367" s="31">
        <v>4369</v>
      </c>
      <c r="B367" s="61" t="s">
        <v>7311</v>
      </c>
      <c r="C367" s="53" t="s">
        <v>7723</v>
      </c>
      <c r="D367" t="str">
        <f t="shared" si="16"/>
        <v>4369  [[しょうか  消化]]</v>
      </c>
      <c r="E367" s="68" t="str">
        <f t="shared" si="17"/>
        <v>→</v>
      </c>
      <c r="F367" t="str">
        <f>IFERROR(VLOOKUP(A367,红宝书去重版!$A:$S,11,FALSE),"")</f>
        <v>F:\《自创文法查阅Excel》4.1备份\《B词汇·红宝书》\红宝书15版图片\4369-しょうか【消化】.jpg</v>
      </c>
      <c r="G367" s="68" t="str">
        <f t="shared" si="18"/>
        <v>▶</v>
      </c>
      <c r="H367" s="116" t="str">
        <f>IFERROR(VLOOKUP(A367,红宝书去重版!$A:$S,18,FALSE),"")</f>
        <v>F:\《自创文法查阅Excel》4.1备份\《B词汇·红宝书》\红宝书MP3分割\12 n2-し (158).mp3</v>
      </c>
    </row>
    <row r="368" spans="1:8" ht="18.75">
      <c r="A368" s="31">
        <v>4441</v>
      </c>
      <c r="B368" s="61" t="s">
        <v>7844</v>
      </c>
      <c r="C368" s="53" t="s">
        <v>7845</v>
      </c>
      <c r="D368" t="str">
        <f t="shared" si="16"/>
        <v>4441  [[しんか  進化]]</v>
      </c>
      <c r="E368" s="68" t="str">
        <f t="shared" si="17"/>
        <v>→</v>
      </c>
      <c r="F368" t="str">
        <f>IFERROR(VLOOKUP(A368,红宝书去重版!$A:$S,11,FALSE),"")</f>
        <v>F:\《自创文法查阅Excel》4.1备份\《B词汇·红宝书》\红宝书15版图片\4441-しんか【進化】.jpg</v>
      </c>
      <c r="G368" s="68" t="str">
        <f t="shared" si="18"/>
        <v>▶</v>
      </c>
      <c r="H368" s="116" t="str">
        <f>IFERROR(VLOOKUP(A368,红宝书去重版!$A:$S,18,FALSE),"")</f>
        <v>F:\《自创文法查阅Excel》4.1备份\《B词汇·红宝书》\红宝书MP3分割\12 n2-し (230).mp3</v>
      </c>
    </row>
    <row r="369" spans="1:8" ht="18.75">
      <c r="A369" s="31">
        <v>4674</v>
      </c>
      <c r="B369" s="62" t="s">
        <v>8244</v>
      </c>
      <c r="C369" s="55" t="s">
        <v>8245</v>
      </c>
      <c r="D369" t="str">
        <f t="shared" si="16"/>
        <v>4674  [[じょうか  浄化]]</v>
      </c>
      <c r="E369" s="68" t="str">
        <f t="shared" si="17"/>
        <v>→</v>
      </c>
      <c r="F369" t="str">
        <f>IFERROR(VLOOKUP(A369,红宝书去重版!$A:$S,11,FALSE),"")</f>
        <v>F:\《自创文法查阅Excel》4.1备份\《B词汇·红宝书》\红宝书15版图片\4674-じょうか【浄化】.jpg</v>
      </c>
      <c r="G369" s="68" t="str">
        <f t="shared" si="18"/>
        <v>▶</v>
      </c>
      <c r="H369" s="116" t="str">
        <f>IFERROR(VLOOKUP(A369,红宝书去重版!$A:$S,18,FALSE),"")</f>
        <v>F:\《自创文法查阅Excel》4.1备份\《B词汇·红宝书》\红宝书MP3分割\12 n1-し (196).mp3</v>
      </c>
    </row>
    <row r="370" spans="1:8" ht="18.75">
      <c r="A370" s="31">
        <v>5129</v>
      </c>
      <c r="B370" s="61" t="s">
        <v>9026</v>
      </c>
      <c r="C370" s="53" t="s">
        <v>9027</v>
      </c>
      <c r="D370" t="str">
        <f t="shared" si="16"/>
        <v>5129  [[せいじょうか  正常化]]</v>
      </c>
      <c r="E370" s="68" t="str">
        <f t="shared" si="17"/>
        <v>→</v>
      </c>
      <c r="F370" t="str">
        <f>IFERROR(VLOOKUP(A370,红宝书去重版!$A:$S,11,FALSE),"")</f>
        <v>F:\《自创文法查阅Excel》4.1备份\《B词汇·红宝书》\红宝书15版图片\5129-せいじょうか【正常化】.jpg</v>
      </c>
      <c r="G370" s="68" t="str">
        <f t="shared" si="18"/>
        <v>▶</v>
      </c>
      <c r="H370" s="116" t="str">
        <f>IFERROR(VLOOKUP(A370,红宝书去重版!$A:$S,18,FALSE),"")</f>
        <v>F:\《自创文法查阅Excel》4.1备份\《B词汇·红宝书》\红宝书MP3分割\14 n2-せ (14).mp3</v>
      </c>
    </row>
    <row r="371" spans="1:8" ht="18.75">
      <c r="A371" s="31">
        <v>5817</v>
      </c>
      <c r="B371" s="62" t="s">
        <v>10200</v>
      </c>
      <c r="C371" s="55" t="s">
        <v>10201</v>
      </c>
      <c r="D371" t="str">
        <f t="shared" si="16"/>
        <v>5817  [[たいか  退化]]</v>
      </c>
      <c r="E371" s="68" t="str">
        <f t="shared" si="17"/>
        <v>→</v>
      </c>
      <c r="F371" t="str">
        <f>IFERROR(VLOOKUP(A371,红宝书去重版!$A:$S,11,FALSE),"")</f>
        <v>F:\《自创文法查阅Excel》4.1备份\《B词汇·红宝书》\红宝书15版图片\5817-たいか【退化】.jpg</v>
      </c>
      <c r="G371" s="68" t="str">
        <f t="shared" si="18"/>
        <v>▶</v>
      </c>
      <c r="H371" s="116" t="str">
        <f>IFERROR(VLOOKUP(A371,红宝书去重版!$A:$S,18,FALSE),"")</f>
        <v>F:\《自创文法查阅Excel》4.1备份\《B词汇·红宝书》\红宝书MP3分割\16 n1-た (8).mp3</v>
      </c>
    </row>
    <row r="372" spans="1:8" ht="18.75">
      <c r="A372" s="31">
        <v>8123</v>
      </c>
      <c r="B372" s="59" t="s">
        <v>14355</v>
      </c>
      <c r="C372" s="46" t="s">
        <v>14356</v>
      </c>
      <c r="D372" t="str">
        <f t="shared" si="16"/>
        <v>8123  [[ぶんか  文化]]</v>
      </c>
      <c r="E372" s="68" t="str">
        <f t="shared" si="17"/>
        <v>→</v>
      </c>
      <c r="F372" t="str">
        <f>IFERROR(VLOOKUP(A372,红宝书去重版!$A:$S,11,FALSE),"")</f>
        <v>F:\《自创文法查阅Excel》4.1备份\《B词汇·红宝书》\红宝书15版图片\8123-ぶんか【文化】.jpg</v>
      </c>
      <c r="G372" s="68" t="str">
        <f t="shared" si="18"/>
        <v>▶</v>
      </c>
      <c r="H372" s="116" t="str">
        <f>IFERROR(VLOOKUP(A372,红宝书去重版!$A:$S,18,FALSE),"")</f>
        <v>F:\《自创文法查阅Excel》4.1备份\《B词汇·红宝书》\红宝书MP3分割\28 n4-ふ (21).mp3</v>
      </c>
    </row>
    <row r="373" spans="1:8" ht="18.75">
      <c r="A373" s="31">
        <v>8412</v>
      </c>
      <c r="B373" s="59" t="s">
        <v>14887</v>
      </c>
      <c r="C373" s="46" t="s">
        <v>14888</v>
      </c>
      <c r="D373" t="str">
        <f t="shared" si="16"/>
        <v>8412  [[へんか  変化]]</v>
      </c>
      <c r="E373" s="68" t="str">
        <f t="shared" si="17"/>
        <v>→</v>
      </c>
      <c r="F373" t="str">
        <f>IFERROR(VLOOKUP(A373,红宝书去重版!$A:$S,11,FALSE),"")</f>
        <v>F:\《自创文法查阅Excel》4.1备份\《B词汇·红宝书》\红宝书15版图片\8412-へんか【変化】.jpg</v>
      </c>
      <c r="G373" s="68" t="str">
        <f t="shared" si="18"/>
        <v>▶</v>
      </c>
      <c r="H373" s="116" t="str">
        <f>IFERROR(VLOOKUP(A373,红宝书去重版!$A:$S,18,FALSE),"")</f>
        <v>F:\《自创文法查阅Excel》4.1备份\《B词汇·红宝书》\红宝书MP3分割\29 n4-へ (5).mp3</v>
      </c>
    </row>
    <row r="374" spans="1:8" ht="18">
      <c r="D374" t="str">
        <f t="shared" si="16"/>
        <v/>
      </c>
      <c r="E374" s="68" t="str">
        <f t="shared" si="17"/>
        <v/>
      </c>
      <c r="F374" t="str">
        <f>IFERROR(VLOOKUP(A374,红宝书去重版!$A:$S,11,FALSE),"")</f>
        <v/>
      </c>
      <c r="G374" s="68" t="str">
        <f t="shared" si="18"/>
        <v/>
      </c>
      <c r="H374" s="116" t="str">
        <f>IFERROR(VLOOKUP(A374,红宝书去重版!$A:$S,18,FALSE),"")</f>
        <v/>
      </c>
    </row>
    <row r="375" spans="1:8" ht="18.75">
      <c r="A375" s="31">
        <v>2817</v>
      </c>
      <c r="B375" s="60" t="s">
        <v>5002</v>
      </c>
      <c r="C375" s="48" t="s">
        <v>5003</v>
      </c>
      <c r="D375" t="str">
        <f t="shared" si="16"/>
        <v>2817  [[けしょう  化粧]]</v>
      </c>
      <c r="E375" s="68" t="str">
        <f t="shared" si="17"/>
        <v>→</v>
      </c>
      <c r="F375" t="str">
        <f>IFERROR(VLOOKUP(A375,红宝书去重版!$A:$S,11,FALSE),"")</f>
        <v>F:\《自创文法查阅Excel》4.1备份\《B词汇·红宝书》\红宝书15版图片\2817-けしょう【化粧】.jpg</v>
      </c>
      <c r="G375" s="68" t="str">
        <f t="shared" si="18"/>
        <v>▶</v>
      </c>
      <c r="H375" s="116" t="str">
        <f>IFERROR(VLOOKUP(A375,红宝书去重版!$A:$S,18,FALSE),"")</f>
        <v>F:\《自创文法查阅Excel》4.1备份\《B词汇·红宝书》\红宝书MP3分割\09 n3-け (18).mp3</v>
      </c>
    </row>
    <row r="376" spans="1:8" ht="18">
      <c r="D376" t="str">
        <f t="shared" si="16"/>
        <v/>
      </c>
      <c r="E376" s="68" t="str">
        <f t="shared" si="17"/>
        <v/>
      </c>
      <c r="F376" t="str">
        <f>IFERROR(VLOOKUP(A376,红宝书去重版!$A:$S,11,FALSE),"")</f>
        <v/>
      </c>
      <c r="G376" s="68" t="str">
        <f t="shared" si="18"/>
        <v/>
      </c>
      <c r="H376" s="116" t="str">
        <f>IFERROR(VLOOKUP(A376,红宝书去重版!$A:$S,18,FALSE),"")</f>
        <v/>
      </c>
    </row>
    <row r="377" spans="1:8" ht="19.5" thickBot="1">
      <c r="A377" s="79">
        <v>7722</v>
      </c>
      <c r="B377" s="82" t="s">
        <v>13617</v>
      </c>
      <c r="C377" s="83" t="s">
        <v>13618</v>
      </c>
      <c r="D377" t="str">
        <f t="shared" si="16"/>
        <v>7722  [[ばける  化ける]]</v>
      </c>
      <c r="E377" s="68" t="str">
        <f t="shared" si="17"/>
        <v>→</v>
      </c>
      <c r="F377" t="str">
        <f>IFERROR(VLOOKUP(A377,红宝书去重版!$A:$S,11,FALSE),"")</f>
        <v>F:\《自创文法查阅Excel》4.1备份\《B词汇·红宝书》\红宝书15版图片\7722-ばける【化ける】.jpg</v>
      </c>
      <c r="G377" s="68" t="str">
        <f t="shared" si="18"/>
        <v>▶</v>
      </c>
      <c r="H377" s="116" t="str">
        <f>IFERROR(VLOOKUP(A377,红宝书去重版!$A:$S,18,FALSE),"")</f>
        <v>F:\《自创文法查阅Excel》4.1备份\《B词汇·红宝书》\红宝书MP3分割\26 n1-は (43).mp3</v>
      </c>
    </row>
    <row r="378" spans="1:8" ht="18.75" thickTop="1">
      <c r="D378" t="str">
        <f t="shared" si="16"/>
        <v/>
      </c>
      <c r="E378" s="68" t="str">
        <f t="shared" si="17"/>
        <v/>
      </c>
      <c r="F378" t="str">
        <f>IFERROR(VLOOKUP(A378,红宝书去重版!$A:$S,11,FALSE),"")</f>
        <v/>
      </c>
      <c r="G378" s="68" t="str">
        <f t="shared" si="18"/>
        <v/>
      </c>
      <c r="H378" s="116" t="str">
        <f>IFERROR(VLOOKUP(A378,红宝书去重版!$A:$S,18,FALSE),"")</f>
        <v/>
      </c>
    </row>
    <row r="379" spans="1:8" ht="18.75">
      <c r="A379" s="31">
        <v>1416</v>
      </c>
      <c r="B379" s="58" t="s">
        <v>2533</v>
      </c>
      <c r="C379" s="34" t="s">
        <v>2535</v>
      </c>
      <c r="D379" t="str">
        <f t="shared" si="16"/>
        <v>1416  [[～かい  ～階]]</v>
      </c>
      <c r="E379" s="68" t="str">
        <f t="shared" si="17"/>
        <v>→</v>
      </c>
      <c r="F379" t="str">
        <f>IFERROR(VLOOKUP(A379,红宝书去重版!$A:$S,11,FALSE),"")</f>
        <v>F:\《自创文法查阅Excel》4.1备份\《B词汇·红宝书》\红宝书15版图片\1416-～かい【～階】.jpg</v>
      </c>
      <c r="G379" s="68" t="str">
        <f t="shared" si="18"/>
        <v>▶</v>
      </c>
      <c r="H379" s="116" t="str">
        <f>IFERROR(VLOOKUP(A379,红宝书去重版!$A:$S,18,FALSE),"")</f>
        <v>F:\《自创文法查阅Excel》4.1备份\《B词汇·红宝书》\红宝书MP3分割\06 n5-か (2).mp3</v>
      </c>
    </row>
    <row r="380" spans="1:8" ht="18.75">
      <c r="A380" s="31">
        <v>1424</v>
      </c>
      <c r="B380" s="58" t="s">
        <v>2550</v>
      </c>
      <c r="C380" s="34" t="s">
        <v>2551</v>
      </c>
      <c r="D380" t="str">
        <f t="shared" si="16"/>
        <v>1424  [[～かいだて  ～階建て]]</v>
      </c>
      <c r="E380" s="68" t="str">
        <f t="shared" si="17"/>
        <v>→</v>
      </c>
      <c r="F380" t="str">
        <f>IFERROR(VLOOKUP(A380,红宝书去重版!$A:$S,11,FALSE),"")</f>
        <v>F:\《自创文法查阅Excel》4.1备份\《B词汇·红宝书》\红宝书15版图片\1424-～かいだて【～階建て】.jpg</v>
      </c>
      <c r="G380" s="68" t="str">
        <f t="shared" si="18"/>
        <v>▶</v>
      </c>
      <c r="H380" s="116" t="str">
        <f>IFERROR(VLOOKUP(A380,红宝书去重版!$A:$S,18,FALSE),"")</f>
        <v>F:\《自创文法查阅Excel》4.1备份\《B词汇·红宝书》\红宝书MP3分割\06 n5-か (10).mp3</v>
      </c>
    </row>
    <row r="381" spans="1:8" ht="18.75">
      <c r="A381" s="31">
        <v>1425</v>
      </c>
      <c r="B381" s="58" t="s">
        <v>2552</v>
      </c>
      <c r="C381" s="34" t="s">
        <v>2553</v>
      </c>
      <c r="D381" t="str">
        <f t="shared" si="16"/>
        <v>1425  [[かいだん  階段]]</v>
      </c>
      <c r="E381" s="68" t="str">
        <f t="shared" si="17"/>
        <v>→</v>
      </c>
      <c r="F381" t="str">
        <f>IFERROR(VLOOKUP(A381,红宝书去重版!$A:$S,11,FALSE),"")</f>
        <v>F:\《自创文法查阅Excel》4.1备份\《B词汇·红宝书》\红宝书15版图片\1425-かいだん【階段】.jpg</v>
      </c>
      <c r="G381" s="68" t="str">
        <f t="shared" si="18"/>
        <v>▶</v>
      </c>
      <c r="H381" s="116" t="str">
        <f>IFERROR(VLOOKUP(A381,红宝书去重版!$A:$S,18,FALSE),"")</f>
        <v>F:\《自创文法查阅Excel》4.1备份\《B词汇·红宝书》\红宝书MP3分割\06 n5-か (11).mp3</v>
      </c>
    </row>
    <row r="382" spans="1:8" ht="18.75">
      <c r="A382" s="31">
        <v>1910</v>
      </c>
      <c r="B382" s="54" t="s">
        <v>3411</v>
      </c>
      <c r="C382" s="55" t="s">
        <v>3412</v>
      </c>
      <c r="D382" t="str">
        <f t="shared" si="16"/>
        <v>1910  [[かいきゅう  階級]]</v>
      </c>
      <c r="E382" s="68" t="str">
        <f t="shared" si="17"/>
        <v>→</v>
      </c>
      <c r="F382" t="str">
        <f>IFERROR(VLOOKUP(A382,红宝书去重版!$A:$S,11,FALSE),"")</f>
        <v>F:\《自创文法查阅Excel》4.1备份\《B词汇·红宝书》\红宝书15版图片\1910-かいきゅう【階級】.jpg</v>
      </c>
      <c r="G382" s="68" t="str">
        <f t="shared" si="18"/>
        <v>▶</v>
      </c>
      <c r="H382" s="116" t="str">
        <f>IFERROR(VLOOKUP(A382,红宝书去重版!$A:$S,18,FALSE),"")</f>
        <v>F:\《自创文法查阅Excel》4.1备份\《B词汇·红宝书》\红宝书MP3分割\06 n1-か (9).mp3</v>
      </c>
    </row>
    <row r="383" spans="1:8" ht="18.75">
      <c r="A383" s="31">
        <v>1923</v>
      </c>
      <c r="B383" s="54" t="s">
        <v>3430</v>
      </c>
      <c r="C383" s="55" t="s">
        <v>3431</v>
      </c>
      <c r="D383" t="str">
        <f t="shared" si="16"/>
        <v>1923  [[かいそう  階層]]</v>
      </c>
      <c r="E383" s="68" t="str">
        <f t="shared" si="17"/>
        <v>→</v>
      </c>
      <c r="F383" t="str">
        <f>IFERROR(VLOOKUP(A383,红宝书去重版!$A:$S,11,FALSE),"")</f>
        <v>F:\《自创文法查阅Excel》4.1备份\《B词汇·红宝书》\红宝书15版图片\1923-かいそう【階層】.jpg</v>
      </c>
      <c r="G383" s="68" t="str">
        <f t="shared" si="18"/>
        <v>▶</v>
      </c>
      <c r="H383" s="116" t="str">
        <f>IFERROR(VLOOKUP(A383,红宝书去重版!$A:$S,18,FALSE),"")</f>
        <v>F:\《自创文法查阅Excel》4.1备份\《B词汇·红宝书》\红宝书MP3分割\06 n1-か (22).mp3</v>
      </c>
    </row>
    <row r="384" spans="1:8" ht="19.5" thickBot="1">
      <c r="A384" s="79">
        <v>5694</v>
      </c>
      <c r="B384" s="88" t="s">
        <v>9996</v>
      </c>
      <c r="C384" s="89" t="s">
        <v>9997</v>
      </c>
      <c r="D384" t="str">
        <f t="shared" si="16"/>
        <v>5694  [[だんかい  段階]]</v>
      </c>
      <c r="E384" s="68" t="str">
        <f t="shared" si="17"/>
        <v>→</v>
      </c>
      <c r="F384" t="str">
        <f>IFERROR(VLOOKUP(A384,红宝书去重版!$A:$S,11,FALSE),"")</f>
        <v>F:\《自创文法查阅Excel》4.1备份\《B词汇·红宝书》\红宝书15版图片\5694-だんかい【段階】.jpg</v>
      </c>
      <c r="G384" s="68" t="str">
        <f t="shared" si="18"/>
        <v>▶</v>
      </c>
      <c r="H384" s="116" t="str">
        <f>IFERROR(VLOOKUP(A384,红宝书去重版!$A:$S,18,FALSE),"")</f>
        <v>F:\《自创文法查阅Excel》4.1备份\《B词汇·红宝书》\红宝书MP3分割\16 n3-た (82).mp3</v>
      </c>
    </row>
    <row r="385" spans="1:8" ht="18.75" thickTop="1">
      <c r="D385" t="str">
        <f t="shared" si="16"/>
        <v/>
      </c>
      <c r="E385" s="68" t="str">
        <f t="shared" si="17"/>
        <v/>
      </c>
      <c r="F385" t="str">
        <f>IFERROR(VLOOKUP(A385,红宝书去重版!$A:$S,11,FALSE),"")</f>
        <v/>
      </c>
      <c r="G385" s="68" t="str">
        <f t="shared" si="18"/>
        <v/>
      </c>
      <c r="H385" s="116" t="str">
        <f>IFERROR(VLOOKUP(A385,红宝书去重版!$A:$S,18,FALSE),"")</f>
        <v/>
      </c>
    </row>
    <row r="386" spans="1:8" ht="18.75">
      <c r="A386" s="31">
        <v>579</v>
      </c>
      <c r="B386" s="52" t="s">
        <v>1049</v>
      </c>
      <c r="C386" s="53" t="s">
        <v>1050</v>
      </c>
      <c r="D386" t="str">
        <f t="shared" si="16"/>
        <v>579  [[いちだんと  一段と]]</v>
      </c>
      <c r="E386" s="68" t="str">
        <f t="shared" si="17"/>
        <v>→</v>
      </c>
      <c r="F386" t="str">
        <f>IFERROR(VLOOKUP(A386,红宝书去重版!$A:$S,11,FALSE),"")</f>
        <v>F:\《自创文法查阅Excel》4.1备份\《B词汇·红宝书》\红宝书15版图片\579-いちだんと【一段と】.jpg</v>
      </c>
      <c r="G386" s="68" t="str">
        <f t="shared" si="18"/>
        <v>▶</v>
      </c>
      <c r="H386" s="116" t="str">
        <f>IFERROR(VLOOKUP(A386,红宝书去重版!$A:$S,18,FALSE),"")</f>
        <v>F:\《自创文法查阅Excel》4.1备份\《B词汇·红宝书》\红宝书MP3分割\02 n2-い (34).mp3</v>
      </c>
    </row>
    <row r="387" spans="1:8" ht="18.75">
      <c r="A387" s="31">
        <v>1425</v>
      </c>
      <c r="B387" s="58" t="s">
        <v>2552</v>
      </c>
      <c r="C387" s="34" t="s">
        <v>2553</v>
      </c>
      <c r="D387" t="str">
        <f t="shared" ref="D387:D450" si="19">IF(A387&lt;&gt;"",A387&amp;"  "&amp;"[["&amp;B387&amp;"  "&amp;C387&amp;"]]","")</f>
        <v>1425  [[かいだん  階段]]</v>
      </c>
      <c r="E387" s="68" t="str">
        <f t="shared" ref="E387:E450" si="20">IF(F387&lt;&gt;"",HYPERLINK(F387,"→"),"")</f>
        <v>→</v>
      </c>
      <c r="F387" t="str">
        <f>IFERROR(VLOOKUP(A387,红宝书去重版!$A:$S,11,FALSE),"")</f>
        <v>F:\《自创文法查阅Excel》4.1备份\《B词汇·红宝书》\红宝书15版图片\1425-かいだん【階段】.jpg</v>
      </c>
      <c r="G387" s="68" t="str">
        <f t="shared" ref="G387:G450" si="21">IF(H387&lt;&gt;"",HYPERLINK(H387,"▶"),"")</f>
        <v>▶</v>
      </c>
      <c r="H387" s="116" t="str">
        <f>IFERROR(VLOOKUP(A387,红宝书去重版!$A:$S,18,FALSE),"")</f>
        <v>F:\《自创文法查阅Excel》4.1备份\《B词汇·红宝书》\红宝书MP3分割\06 n5-か (11).mp3</v>
      </c>
    </row>
    <row r="388" spans="1:8" ht="18.75">
      <c r="A388" s="31">
        <v>1970</v>
      </c>
      <c r="B388" s="54" t="s">
        <v>3510</v>
      </c>
      <c r="C388" s="55" t="s">
        <v>3511</v>
      </c>
      <c r="D388" t="str">
        <f t="shared" si="19"/>
        <v>1970  [[かくだん  格段]]</v>
      </c>
      <c r="E388" s="68" t="str">
        <f t="shared" si="20"/>
        <v>→</v>
      </c>
      <c r="F388" t="str">
        <f>IFERROR(VLOOKUP(A388,红宝书去重版!$A:$S,11,FALSE),"")</f>
        <v>F:\《自创文法查阅Excel》4.1备份\《B词汇·红宝书》\红宝书15版图片\1970-かくだん【格段】.jpg</v>
      </c>
      <c r="G388" s="68" t="str">
        <f t="shared" si="21"/>
        <v>▶</v>
      </c>
      <c r="H388" s="116" t="str">
        <f>IFERROR(VLOOKUP(A388,红宝书去重版!$A:$S,18,FALSE),"")</f>
        <v>F:\《自创文法查阅Excel》4.1备份\《B词汇·红宝书》\红宝书MP3分割\06 n1-か (69).mp3</v>
      </c>
    </row>
    <row r="389" spans="1:8" ht="18.75">
      <c r="A389" s="31">
        <v>4104</v>
      </c>
      <c r="B389" s="60" t="s">
        <v>7268</v>
      </c>
      <c r="C389" s="48" t="s">
        <v>7269</v>
      </c>
      <c r="D389" t="str">
        <f t="shared" si="19"/>
        <v>4104  [[しゅだん  手段]]</v>
      </c>
      <c r="E389" s="68" t="str">
        <f t="shared" si="20"/>
        <v>→</v>
      </c>
      <c r="F389" t="str">
        <f>IFERROR(VLOOKUP(A389,红宝书去重版!$A:$S,11,FALSE),"")</f>
        <v>F:\《自创文法查阅Excel》4.1备份\《B词汇·红宝书》\红宝书15版图片\4104-しゅだん【手段】.jpg</v>
      </c>
      <c r="G389" s="68" t="str">
        <f t="shared" si="21"/>
        <v>▶</v>
      </c>
      <c r="H389" s="116" t="str">
        <f>IFERROR(VLOOKUP(A389,红宝书去重版!$A:$S,18,FALSE),"")</f>
        <v>F:\《自创文法查阅Excel》4.1备份\《B词汇·红宝书》\红宝书MP3分割\12 n3-し (132).mp3</v>
      </c>
    </row>
    <row r="390" spans="1:8" ht="18.75">
      <c r="A390" s="31">
        <v>5562</v>
      </c>
      <c r="B390" s="58" t="s">
        <v>9768</v>
      </c>
      <c r="C390" s="34" t="s">
        <v>9769</v>
      </c>
      <c r="D390" t="str">
        <f t="shared" si="19"/>
        <v>5562  [[だんだん  段々]]</v>
      </c>
      <c r="E390" s="68" t="str">
        <f t="shared" si="20"/>
        <v>→</v>
      </c>
      <c r="F390" t="str">
        <f>IFERROR(VLOOKUP(A390,红宝书去重版!$A:$S,11,FALSE),"")</f>
        <v>F:\《自创文法查阅Excel》4.1备份\《B词汇·红宝书》\红宝书15版图片\5562-だんだん【段々】.jpg</v>
      </c>
      <c r="G390" s="68" t="str">
        <f t="shared" si="21"/>
        <v>▶</v>
      </c>
      <c r="H390" s="116" t="str">
        <f>IFERROR(VLOOKUP(A390,红宝书去重版!$A:$S,18,FALSE),"")</f>
        <v>F:\《自创文法查阅Excel》4.1备份\《B词汇·红宝书》\红宝书MP3分割\16 n5-た (41).mp3</v>
      </c>
    </row>
    <row r="391" spans="1:8" ht="18.75">
      <c r="A391" s="31">
        <v>5694</v>
      </c>
      <c r="B391" s="60" t="s">
        <v>9996</v>
      </c>
      <c r="C391" s="48" t="s">
        <v>9997</v>
      </c>
      <c r="D391" t="str">
        <f t="shared" si="19"/>
        <v>5694  [[だんかい  段階]]</v>
      </c>
      <c r="E391" s="68" t="str">
        <f t="shared" si="20"/>
        <v>→</v>
      </c>
      <c r="F391" t="str">
        <f>IFERROR(VLOOKUP(A391,红宝书去重版!$A:$S,11,FALSE),"")</f>
        <v>F:\《自创文法查阅Excel》4.1备份\《B词汇·红宝书》\红宝书15版图片\5694-だんかい【段階】.jpg</v>
      </c>
      <c r="G391" s="68" t="str">
        <f t="shared" si="21"/>
        <v>▶</v>
      </c>
      <c r="H391" s="116" t="str">
        <f>IFERROR(VLOOKUP(A391,红宝书去重版!$A:$S,18,FALSE),"")</f>
        <v>F:\《自创文法查阅Excel》4.1备份\《B词汇·红宝书》\红宝书MP3分割\16 n3-た (82).mp3</v>
      </c>
    </row>
    <row r="392" spans="1:8" ht="18.75">
      <c r="A392" s="31">
        <v>5796</v>
      </c>
      <c r="B392" s="61" t="s">
        <v>10164</v>
      </c>
      <c r="C392" s="53" t="s">
        <v>10165</v>
      </c>
      <c r="D392" t="str">
        <f t="shared" si="19"/>
        <v>5796  [[だん  段]]</v>
      </c>
      <c r="E392" s="68" t="str">
        <f t="shared" si="20"/>
        <v>→</v>
      </c>
      <c r="F392" t="str">
        <f>IFERROR(VLOOKUP(A392,红宝书去重版!$A:$S,11,FALSE),"")</f>
        <v>F:\《自创文法查阅Excel》4.1备份\《B词汇·红宝书》\红宝书15版图片\5796-だん【段】.jpg</v>
      </c>
      <c r="G392" s="68" t="str">
        <f t="shared" si="21"/>
        <v>▶</v>
      </c>
      <c r="H392" s="116" t="str">
        <f>IFERROR(VLOOKUP(A392,红宝书去重版!$A:$S,18,FALSE),"")</f>
        <v>F:\《自创文法查阅Excel》4.1备份\《B词汇·红宝书》\红宝书MP3分割\16 n2-た (92).mp3</v>
      </c>
    </row>
    <row r="393" spans="1:8" ht="18.75">
      <c r="A393" s="31">
        <v>5926</v>
      </c>
      <c r="B393" s="62" t="s">
        <v>10392</v>
      </c>
      <c r="C393" s="55" t="s">
        <v>10393</v>
      </c>
      <c r="D393" t="str">
        <f t="shared" si="19"/>
        <v>5926  [[たんどり  段取り]]</v>
      </c>
      <c r="E393" s="68" t="str">
        <f t="shared" si="20"/>
        <v>→</v>
      </c>
      <c r="F393" t="str">
        <f>IFERROR(VLOOKUP(A393,红宝书去重版!$A:$S,11,FALSE),"")</f>
        <v>F:\《自创文法查阅Excel》4.1备份\《B词汇·红宝书》\红宝书15版图片\5926-だんどり【段取り】.jpg</v>
      </c>
      <c r="G393" s="68" t="str">
        <f t="shared" si="21"/>
        <v>▶</v>
      </c>
      <c r="H393" s="116" t="str">
        <f>IFERROR(VLOOKUP(A393,红宝书去重版!$A:$S,18,FALSE),"")</f>
        <v>F:\《自创文法查阅Excel》4.1备份\《B词汇·红宝书》\红宝书MP3分割\16 n1-た (117).mp3</v>
      </c>
    </row>
    <row r="394" spans="1:8" ht="18.75">
      <c r="A394" s="31">
        <v>7250</v>
      </c>
      <c r="B394" s="59" t="s">
        <v>12768</v>
      </c>
      <c r="C394" s="46" t="s">
        <v>12769</v>
      </c>
      <c r="D394" t="str">
        <f t="shared" si="19"/>
        <v>7250  [[ねだん  値段]]</v>
      </c>
      <c r="E394" s="68" t="str">
        <f t="shared" si="20"/>
        <v>→</v>
      </c>
      <c r="F394" t="str">
        <f>IFERROR(VLOOKUP(A394,红宝书去重版!$A:$S,11,FALSE),"")</f>
        <v>F:\《自创文法查阅Excel》4.1备份\《B词汇·红宝书》\红宝书15版图片\7250-ねだん【値段】.jpg</v>
      </c>
      <c r="G394" s="68" t="str">
        <f t="shared" si="21"/>
        <v>▶</v>
      </c>
      <c r="H394" s="116" t="str">
        <f>IFERROR(VLOOKUP(A394,红宝书去重版!$A:$S,18,FALSE),"")</f>
        <v>F:\《自创文法查阅Excel》4.1备份\《B词汇·红宝书》\红宝书MP3分割\24 n4-ね (1).mp3</v>
      </c>
    </row>
    <row r="395" spans="1:8" ht="18.75">
      <c r="A395" s="31">
        <v>8111</v>
      </c>
      <c r="B395" s="59" t="s">
        <v>14331</v>
      </c>
      <c r="C395" s="46" t="s">
        <v>14332</v>
      </c>
      <c r="D395" t="str">
        <f t="shared" si="19"/>
        <v>8111  [[ふだん  普段]]</v>
      </c>
      <c r="E395" s="68" t="str">
        <f t="shared" si="20"/>
        <v>→</v>
      </c>
      <c r="F395" t="str">
        <f>IFERROR(VLOOKUP(A395,红宝书去重版!$A:$S,11,FALSE),"")</f>
        <v>F:\《自创文法查阅Excel》4.1备份\《B词汇·红宝书》\红宝书15版图片\8111-ふだん【普段】.jpg</v>
      </c>
      <c r="G395" s="68" t="str">
        <f t="shared" si="21"/>
        <v>▶</v>
      </c>
      <c r="H395" s="116" t="str">
        <f>IFERROR(VLOOKUP(A395,红宝书去重版!$A:$S,18,FALSE),"")</f>
        <v>F:\《自创文法查阅Excel》4.1备份\《B词汇·红宝书》\红宝书MP3分割\28 n4-ふ (9).mp3</v>
      </c>
    </row>
    <row r="396" spans="1:8" ht="19.5" thickBot="1">
      <c r="A396" s="79">
        <v>8344</v>
      </c>
      <c r="B396" s="82" t="s">
        <v>14758</v>
      </c>
      <c r="C396" s="83" t="s">
        <v>14759</v>
      </c>
      <c r="D396" t="str">
        <f t="shared" si="19"/>
        <v>8344  [[ふだんぎ  普段着]]</v>
      </c>
      <c r="E396" s="68" t="str">
        <f t="shared" si="20"/>
        <v>→</v>
      </c>
      <c r="F396" t="str">
        <f>IFERROR(VLOOKUP(A396,红宝书去重版!$A:$S,11,FALSE),"")</f>
        <v>F:\《自创文法查阅Excel》4.1备份\《B词汇·红宝书》\红宝书15版图片\8344-ふだんぎ【普段着】.jpg</v>
      </c>
      <c r="G396" s="68" t="str">
        <f t="shared" si="21"/>
        <v>▶</v>
      </c>
      <c r="H396" s="116" t="str">
        <f>IFERROR(VLOOKUP(A396,红宝书去重版!$A:$S,18,FALSE),"")</f>
        <v>F:\《自创文法查阅Excel》4.1备份\《B词汇·红宝书》\红宝书MP3分割\28 n1-ふ (39).mp3</v>
      </c>
    </row>
    <row r="397" spans="1:8" ht="18.75" thickTop="1">
      <c r="D397" t="str">
        <f t="shared" si="19"/>
        <v/>
      </c>
      <c r="E397" s="68" t="str">
        <f t="shared" si="20"/>
        <v/>
      </c>
      <c r="F397" t="str">
        <f>IFERROR(VLOOKUP(A397,红宝书去重版!$A:$S,11,FALSE),"")</f>
        <v/>
      </c>
      <c r="G397" s="68" t="str">
        <f t="shared" si="21"/>
        <v/>
      </c>
      <c r="H397" s="116" t="str">
        <f>IFERROR(VLOOKUP(A397,红宝书去重版!$A:$S,18,FALSE),"")</f>
        <v/>
      </c>
    </row>
    <row r="398" spans="1:8" ht="18.75">
      <c r="A398" s="31">
        <v>939</v>
      </c>
      <c r="B398" s="54" t="s">
        <v>1693</v>
      </c>
      <c r="C398" s="55" t="s">
        <v>1694</v>
      </c>
      <c r="D398" t="str">
        <f t="shared" si="19"/>
        <v>939  [[うんえい  運営]]</v>
      </c>
      <c r="E398" s="68" t="str">
        <f t="shared" si="20"/>
        <v>→</v>
      </c>
      <c r="F398" t="str">
        <f>IFERROR(VLOOKUP(A398,红宝书去重版!$A:$S,11,FALSE),"")</f>
        <v>F:\《自创文法查阅Excel》4.1备份\《B词汇·红宝书》\红宝书15版图片\939-うんえい【運営】.jpg</v>
      </c>
      <c r="G398" s="68" t="str">
        <f t="shared" si="21"/>
        <v>▶</v>
      </c>
      <c r="H398" s="116" t="str">
        <f>IFERROR(VLOOKUP(A398,红宝书去重版!$A:$S,18,FALSE),"")</f>
        <v>F:\《自创文法查阅Excel》4.1备份\《B词汇·红宝书》\红宝书MP3分割\03 n1-う (59).mp3</v>
      </c>
    </row>
    <row r="399" spans="1:8" ht="18.75">
      <c r="A399" s="31">
        <v>952</v>
      </c>
      <c r="B399" s="33" t="s">
        <v>1713</v>
      </c>
      <c r="C399" s="34" t="s">
        <v>1714</v>
      </c>
      <c r="D399" t="str">
        <f t="shared" si="19"/>
        <v>952  [[えいぎょうぶ  営業部]]</v>
      </c>
      <c r="E399" s="68" t="str">
        <f t="shared" si="20"/>
        <v>→</v>
      </c>
      <c r="F399" t="str">
        <f>IFERROR(VLOOKUP(A399,红宝书去重版!$A:$S,11,FALSE),"")</f>
        <v>F:\《自创文法查阅Excel》4.1备份\《B词汇·红宝书》\红宝书15版图片\952-えいぎょうぶ【営業部】.jpg</v>
      </c>
      <c r="G399" s="68" t="str">
        <f t="shared" si="21"/>
        <v>▶</v>
      </c>
      <c r="H399" s="116" t="str">
        <f>IFERROR(VLOOKUP(A399,红宝书去重版!$A:$S,18,FALSE),"")</f>
        <v>F:\《自创文法查阅Excel》4.1备份\《B词汇·红宝书》\红宝书MP3分割\04 n5-え (6).mp3</v>
      </c>
    </row>
    <row r="400" spans="1:8" ht="18.75">
      <c r="A400" s="31">
        <v>977</v>
      </c>
      <c r="B400" s="47" t="s">
        <v>1756</v>
      </c>
      <c r="C400" s="48" t="s">
        <v>1757</v>
      </c>
      <c r="D400" t="str">
        <f t="shared" si="19"/>
        <v>977  [[えいぎょう  営業]]</v>
      </c>
      <c r="E400" s="68" t="str">
        <f t="shared" si="20"/>
        <v>→</v>
      </c>
      <c r="F400" t="str">
        <f>IFERROR(VLOOKUP(A400,红宝书去重版!$A:$S,11,FALSE),"")</f>
        <v>F:\《自创文法查阅Excel》4.1备份\《B词汇·红宝书》\红宝书15版图片\977-えいぎょう【営業】.jpg</v>
      </c>
      <c r="G400" s="68" t="str">
        <f t="shared" si="21"/>
        <v>▶</v>
      </c>
      <c r="H400" s="116" t="str">
        <f>IFERROR(VLOOKUP(A400,红宝书去重版!$A:$S,18,FALSE),"")</f>
        <v>F:\《自创文法查阅Excel》4.1备份\《B词汇·红宝书》\红宝书MP3分割\04 n3-え (2).mp3</v>
      </c>
    </row>
    <row r="401" spans="1:8" ht="18.75">
      <c r="A401" s="31">
        <v>2772</v>
      </c>
      <c r="B401" s="59" t="s">
        <v>4915</v>
      </c>
      <c r="C401" s="46" t="s">
        <v>4916</v>
      </c>
      <c r="D401" t="str">
        <f t="shared" si="19"/>
        <v>2772  [[けいえい  経営]]</v>
      </c>
      <c r="E401" s="68" t="str">
        <f t="shared" si="20"/>
        <v>→</v>
      </c>
      <c r="F401" t="str">
        <f>IFERROR(VLOOKUP(A401,红宝书去重版!$A:$S,11,FALSE),"")</f>
        <v>F:\《自创文法查阅Excel》4.1备份\《B词汇·红宝书》\红宝书15版图片\2772-けいえい【経営】.jpg</v>
      </c>
      <c r="G401" s="68" t="str">
        <f t="shared" si="21"/>
        <v>▶</v>
      </c>
      <c r="H401" s="116" t="str">
        <f>IFERROR(VLOOKUP(A401,红宝书去重版!$A:$S,18,FALSE),"")</f>
        <v>F:\《自创文法查阅Excel》4.1备份\《B词汇·红宝书》\红宝书MP3分割\09 n4-け (2).mp3</v>
      </c>
    </row>
    <row r="402" spans="1:8" ht="18.75">
      <c r="A402" s="31">
        <v>4492</v>
      </c>
      <c r="B402" s="62" t="s">
        <v>7938</v>
      </c>
      <c r="C402" s="55" t="s">
        <v>7939</v>
      </c>
      <c r="D402" t="str">
        <f t="shared" si="19"/>
        <v>4492  [[じえい  自営]]</v>
      </c>
      <c r="E402" s="68" t="str">
        <f t="shared" si="20"/>
        <v>→</v>
      </c>
      <c r="F402" t="str">
        <f>IFERROR(VLOOKUP(A402,红宝书去重版!$A:$S,11,FALSE),"")</f>
        <v>F:\《自创文法查阅Excel》4.1备份\《B词汇·红宝书》\红宝书15版图片\4492-じえい【自営】.jpg</v>
      </c>
      <c r="G402" s="68" t="str">
        <f t="shared" si="21"/>
        <v>▶</v>
      </c>
      <c r="H402" s="116" t="str">
        <f>IFERROR(VLOOKUP(A402,红宝书去重版!$A:$S,18,FALSE),"")</f>
        <v>F:\《自创文法查阅Excel》4.1备份\《B词汇·红宝书》\红宝书MP3分割\12 n1-し (14).mp3</v>
      </c>
    </row>
    <row r="403" spans="1:8" ht="18">
      <c r="D403" t="str">
        <f t="shared" si="19"/>
        <v/>
      </c>
      <c r="E403" s="68" t="str">
        <f t="shared" si="20"/>
        <v/>
      </c>
      <c r="F403" t="str">
        <f>IFERROR(VLOOKUP(A403,红宝书去重版!$A:$S,11,FALSE),"")</f>
        <v/>
      </c>
      <c r="G403" s="68" t="str">
        <f t="shared" si="21"/>
        <v/>
      </c>
      <c r="H403" s="116" t="str">
        <f>IFERROR(VLOOKUP(A403,红宝书去重版!$A:$S,18,FALSE),"")</f>
        <v/>
      </c>
    </row>
    <row r="404" spans="1:8" ht="19.5" thickBot="1">
      <c r="A404" s="79">
        <v>702</v>
      </c>
      <c r="B404" s="87" t="s">
        <v>1264</v>
      </c>
      <c r="C404" s="83" t="s">
        <v>1265</v>
      </c>
      <c r="D404" t="str">
        <f t="shared" si="19"/>
        <v>702  [[いとなむ  営む]]</v>
      </c>
      <c r="E404" s="68" t="str">
        <f t="shared" si="20"/>
        <v>→</v>
      </c>
      <c r="F404" t="str">
        <f>IFERROR(VLOOKUP(A404,红宝书去重版!$A:$S,11,FALSE),"")</f>
        <v>F:\《自创文法查阅Excel》4.1备份\《B词汇·红宝书》\红宝书15版图片\702-いとなむ【営む】.jpg</v>
      </c>
      <c r="G404" s="68" t="str">
        <f t="shared" si="21"/>
        <v>▶</v>
      </c>
      <c r="H404" s="116" t="str">
        <f>IFERROR(VLOOKUP(A404,红宝书去重版!$A:$S,18,FALSE),"")</f>
        <v>F:\《自创文法查阅Excel》4.1备份\《B词汇·红宝书》\红宝书MP3分割\02 n1-い (88).mp3</v>
      </c>
    </row>
    <row r="405" spans="1:8" ht="18.75" thickTop="1">
      <c r="D405" t="str">
        <f t="shared" si="19"/>
        <v/>
      </c>
      <c r="E405" s="68" t="str">
        <f t="shared" si="20"/>
        <v/>
      </c>
      <c r="F405" t="str">
        <f>IFERROR(VLOOKUP(A405,红宝书去重版!$A:$S,11,FALSE),"")</f>
        <v/>
      </c>
      <c r="G405" s="68" t="str">
        <f t="shared" si="21"/>
        <v/>
      </c>
      <c r="H405" s="116" t="str">
        <f>IFERROR(VLOOKUP(A405,红宝书去重版!$A:$S,18,FALSE),"")</f>
        <v/>
      </c>
    </row>
    <row r="406" spans="1:8" ht="18.75">
      <c r="A406" s="31">
        <v>1595</v>
      </c>
      <c r="B406" s="60" t="s">
        <v>2861</v>
      </c>
      <c r="C406" s="48" t="s">
        <v>2862</v>
      </c>
      <c r="D406" t="str">
        <f t="shared" si="19"/>
        <v>1595  [[かいほう  開放]]</v>
      </c>
      <c r="E406" s="68" t="str">
        <f t="shared" si="20"/>
        <v>→</v>
      </c>
      <c r="F406" t="str">
        <f>IFERROR(VLOOKUP(A406,红宝书去重版!$A:$S,11,FALSE),"")</f>
        <v>F:\《自创文法查阅Excel》4.1备份\《B词汇·红宝书》\红宝书15版图片\1595-かいほう【開放】.jpg</v>
      </c>
      <c r="G406" s="68" t="str">
        <f t="shared" si="21"/>
        <v>▶</v>
      </c>
      <c r="H406" s="116" t="str">
        <f>IFERROR(VLOOKUP(A406,红宝书去重版!$A:$S,18,FALSE),"")</f>
        <v>F:\《自创文法查阅Excel》4.1备份\《B词汇·红宝书》\红宝书MP3分割\06 n3-か (24).mp3</v>
      </c>
    </row>
    <row r="407" spans="1:8" ht="18.75">
      <c r="A407" s="31">
        <v>1596</v>
      </c>
      <c r="B407" s="60" t="s">
        <v>2861</v>
      </c>
      <c r="C407" s="48" t="s">
        <v>2863</v>
      </c>
      <c r="D407" t="str">
        <f t="shared" si="19"/>
        <v>1596  [[かいほう  解放]]</v>
      </c>
      <c r="E407" s="68" t="str">
        <f t="shared" si="20"/>
        <v>→</v>
      </c>
      <c r="F407" t="str">
        <f>IFERROR(VLOOKUP(A407,红宝书去重版!$A:$S,11,FALSE),"")</f>
        <v>F:\《自创文法查阅Excel》4.1备份\《B词汇·红宝书》\红宝书15版图片\1596-かいほう【解放】.jpg</v>
      </c>
      <c r="G407" s="68" t="str">
        <f t="shared" si="21"/>
        <v>▶</v>
      </c>
      <c r="H407" s="116" t="str">
        <f>IFERROR(VLOOKUP(A407,红宝书去重版!$A:$S,18,FALSE),"")</f>
        <v>F:\《自创文法查阅Excel》4.1备份\《B词汇·红宝书》\红宝书MP3分割\06 n3-か (25).mp3</v>
      </c>
    </row>
    <row r="408" spans="1:8" ht="18.75">
      <c r="A408" s="31">
        <v>6282</v>
      </c>
      <c r="B408" s="62" t="s">
        <v>11038</v>
      </c>
      <c r="C408" s="55" t="s">
        <v>11039</v>
      </c>
      <c r="D408" t="str">
        <f t="shared" si="19"/>
        <v>6282  [[ついほう  追放]]</v>
      </c>
      <c r="E408" s="68" t="str">
        <f t="shared" si="20"/>
        <v>→</v>
      </c>
      <c r="F408" t="str">
        <f>IFERROR(VLOOKUP(A408,红宝书去重版!$A:$S,11,FALSE),"")</f>
        <v>F:\《自创文法查阅Excel》4.1备份\《B词汇·红宝书》\红宝书15版图片\6282-ついほう【追放】.jpg</v>
      </c>
      <c r="G408" s="68" t="str">
        <f t="shared" si="21"/>
        <v>▶</v>
      </c>
      <c r="H408" s="116" t="str">
        <f>IFERROR(VLOOKUP(A408,红宝书去重版!$A:$S,18,FALSE),"")</f>
        <v>F:\《自创文法查阅Excel》4.1备份\《B词汇·红宝书》\红宝书MP3分割\18 n1-つ (4).mp3</v>
      </c>
    </row>
    <row r="409" spans="1:8" ht="18.75">
      <c r="A409" s="31">
        <v>8512</v>
      </c>
      <c r="B409" s="59" t="s">
        <v>15074</v>
      </c>
      <c r="C409" s="46" t="s">
        <v>15075</v>
      </c>
      <c r="D409" t="str">
        <f t="shared" si="19"/>
        <v>8512  [[ほうそう  放送]]</v>
      </c>
      <c r="E409" s="68" t="str">
        <f t="shared" si="20"/>
        <v>→</v>
      </c>
      <c r="F409" t="str">
        <f>IFERROR(VLOOKUP(A409,红宝书去重版!$A:$S,11,FALSE),"")</f>
        <v>F:\《自创文法查阅Excel》4.1备份\《B词汇·红宝书》\红宝书15版图片\8512-ほうそう【放送】.jpg</v>
      </c>
      <c r="G409" s="68" t="str">
        <f t="shared" si="21"/>
        <v>▶</v>
      </c>
      <c r="H409" s="116" t="str">
        <f>IFERROR(VLOOKUP(A409,红宝书去重版!$A:$S,18,FALSE),"")</f>
        <v>F:\《自创文法查阅Excel》4.1备份\《B词汇·红宝书》\红宝书MP3分割\30 n4-ほ (4).mp3</v>
      </c>
    </row>
    <row r="410" spans="1:8" ht="18.75">
      <c r="A410" s="31">
        <v>8513</v>
      </c>
      <c r="B410" s="59" t="s">
        <v>15076</v>
      </c>
      <c r="C410" s="46" t="s">
        <v>15077</v>
      </c>
      <c r="D410" t="str">
        <f t="shared" si="19"/>
        <v>8513  [[ほうそうきょく  放送局]]</v>
      </c>
      <c r="E410" s="68" t="str">
        <f t="shared" si="20"/>
        <v>→</v>
      </c>
      <c r="F410" t="str">
        <f>IFERROR(VLOOKUP(A410,红宝书去重版!$A:$S,11,FALSE),"")</f>
        <v>F:\《自创文法查阅Excel》4.1备份\《B词汇·红宝书》\红宝书15版图片\8513-ほうそうきょく【放送局】.jpg</v>
      </c>
      <c r="G410" s="68" t="str">
        <f t="shared" si="21"/>
        <v>▶</v>
      </c>
      <c r="H410" s="116" t="str">
        <f>IFERROR(VLOOKUP(A410,红宝书去重版!$A:$S,18,FALSE),"")</f>
        <v>F:\《自创文法查阅Excel》4.1备份\《B词汇·红宝书》\红宝书MP3分割\30 n4-ほ (5).mp3</v>
      </c>
    </row>
    <row r="411" spans="1:8" ht="18.75">
      <c r="A411" s="31">
        <v>8526</v>
      </c>
      <c r="B411" s="60" t="s">
        <v>15099</v>
      </c>
      <c r="C411" s="48" t="s">
        <v>15100</v>
      </c>
      <c r="D411" t="str">
        <f t="shared" si="19"/>
        <v>8526  [[～ほうだい  ～放題]]</v>
      </c>
      <c r="E411" s="68" t="str">
        <f t="shared" si="20"/>
        <v>→</v>
      </c>
      <c r="F411" t="str">
        <f>IFERROR(VLOOKUP(A411,红宝书去重版!$A:$S,11,FALSE),"")</f>
        <v>F:\《自创文法查阅Excel》4.1备份\《B词汇·红宝书》\红宝书15版图片\8526-～ほうだい【～放題】.jpg</v>
      </c>
      <c r="G411" s="68" t="str">
        <f t="shared" si="21"/>
        <v>▶</v>
      </c>
      <c r="H411" s="116" t="str">
        <f>IFERROR(VLOOKUP(A411,红宝书去重版!$A:$S,18,FALSE),"")</f>
        <v>F:\《自创文法查阅Excel》4.1备份\《B词汇·红宝书》\红宝书MP3分割\30 n3-ほ (3).mp3</v>
      </c>
    </row>
    <row r="412" spans="1:8" ht="18.75">
      <c r="A412" s="31">
        <v>8626</v>
      </c>
      <c r="B412" s="62" t="s">
        <v>15278</v>
      </c>
      <c r="C412" s="55" t="s">
        <v>15279</v>
      </c>
      <c r="D412" t="str">
        <f t="shared" si="19"/>
        <v>8626  [[ほうき  放棄]]</v>
      </c>
      <c r="E412" s="68" t="str">
        <f t="shared" si="20"/>
        <v>→</v>
      </c>
      <c r="F412" t="str">
        <f>IFERROR(VLOOKUP(A412,红宝书去重版!$A:$S,11,FALSE),"")</f>
        <v>F:\《自创文法查阅Excel》4.1备份\《B词汇·红宝书》\红宝书15版图片\8626-ほうき【放棄】.jpg</v>
      </c>
      <c r="G412" s="68" t="str">
        <f t="shared" si="21"/>
        <v>▶</v>
      </c>
      <c r="H412" s="116" t="str">
        <f>IFERROR(VLOOKUP(A412,红宝书去重版!$A:$S,18,FALSE),"")</f>
        <v>F:\《自创文法查阅Excel》4.1备份\《B词汇·红宝书》\红宝书MP3分割\30 n1-ほ (6).mp3</v>
      </c>
    </row>
    <row r="413" spans="1:8" ht="18.75">
      <c r="A413" s="31">
        <v>8629</v>
      </c>
      <c r="B413" s="62" t="s">
        <v>15283</v>
      </c>
      <c r="C413" s="55" t="s">
        <v>15284</v>
      </c>
      <c r="D413" t="str">
        <f t="shared" si="19"/>
        <v>8629  [[ほうしゃ  放射]]</v>
      </c>
      <c r="E413" s="68" t="str">
        <f t="shared" si="20"/>
        <v>→</v>
      </c>
      <c r="F413" t="str">
        <f>IFERROR(VLOOKUP(A413,红宝书去重版!$A:$S,11,FALSE),"")</f>
        <v>F:\《自创文法查阅Excel》4.1备份\《B词汇·红宝书》\红宝书15版图片\8629-ほうしゃ【放射】.jpg</v>
      </c>
      <c r="G413" s="68" t="str">
        <f t="shared" si="21"/>
        <v>▶</v>
      </c>
      <c r="H413" s="116" t="str">
        <f>IFERROR(VLOOKUP(A413,红宝书去重版!$A:$S,18,FALSE),"")</f>
        <v>F:\《自创文法查阅Excel》4.1备份\《B词汇·红宝书》\红宝书MP3分割\30 n1-ほ (9).mp3</v>
      </c>
    </row>
    <row r="414" spans="1:8" ht="18.75">
      <c r="A414" s="31">
        <v>8631</v>
      </c>
      <c r="B414" s="62" t="s">
        <v>15287</v>
      </c>
      <c r="C414" s="55" t="s">
        <v>15288</v>
      </c>
      <c r="D414" t="str">
        <f t="shared" si="19"/>
        <v>8631  [[ほうしゅつ  放出]]</v>
      </c>
      <c r="E414" s="68" t="str">
        <f t="shared" si="20"/>
        <v>→</v>
      </c>
      <c r="F414" t="str">
        <f>IFERROR(VLOOKUP(A414,红宝书去重版!$A:$S,11,FALSE),"")</f>
        <v>F:\《自创文法查阅Excel》4.1备份\《B词汇·红宝书》\红宝书15版图片\8631-ほうしゅつ【放出】.jpg</v>
      </c>
      <c r="G414" s="68" t="str">
        <f t="shared" si="21"/>
        <v>▶</v>
      </c>
      <c r="H414" s="116" t="str">
        <f>IFERROR(VLOOKUP(A414,红宝书去重版!$A:$S,18,FALSE),"")</f>
        <v>F:\《自创文法查阅Excel》4.1备份\《B词汇·红宝书》\红宝书MP3分割\30 n1-ほ (11).mp3</v>
      </c>
    </row>
    <row r="415" spans="1:8" ht="18.75">
      <c r="A415" s="31">
        <v>8636</v>
      </c>
      <c r="B415" s="62" t="s">
        <v>15296</v>
      </c>
      <c r="C415" s="55" t="s">
        <v>15297</v>
      </c>
      <c r="D415" t="str">
        <f t="shared" si="19"/>
        <v>8636  [[ほうち  放置]]</v>
      </c>
      <c r="E415" s="68" t="str">
        <f t="shared" si="20"/>
        <v>→</v>
      </c>
      <c r="F415" t="str">
        <f>IFERROR(VLOOKUP(A415,红宝书去重版!$A:$S,11,FALSE),"")</f>
        <v>F:\《自创文法查阅Excel》4.1备份\《B词汇·红宝书》\红宝书15版图片\8636-ほうち【放置】.jpg</v>
      </c>
      <c r="G415" s="68" t="str">
        <f t="shared" si="21"/>
        <v>▶</v>
      </c>
      <c r="H415" s="116" t="str">
        <f>IFERROR(VLOOKUP(A415,红宝书去重版!$A:$S,18,FALSE),"")</f>
        <v>F:\《自创文法查阅Excel》4.1备份\《B词汇·红宝书》\红宝书MP3分割\30 n1-ほ (16).mp3</v>
      </c>
    </row>
    <row r="416" spans="1:8" ht="18.75">
      <c r="A416" s="31">
        <v>8530</v>
      </c>
      <c r="B416" s="60" t="s">
        <v>15107</v>
      </c>
      <c r="C416" s="48" t="s">
        <v>15108</v>
      </c>
      <c r="D416" t="str">
        <f t="shared" si="19"/>
        <v>8530  [[ほうる  放る]]</v>
      </c>
      <c r="E416" s="68" t="str">
        <f t="shared" si="20"/>
        <v>→</v>
      </c>
      <c r="F416" t="str">
        <f>IFERROR(VLOOKUP(A416,红宝书去重版!$A:$S,11,FALSE),"")</f>
        <v>F:\《自创文法查阅Excel》4.1备份\《B词汇·红宝书》\红宝书15版图片\8530-ほうる【放る】.jpg</v>
      </c>
      <c r="G416" s="68" t="str">
        <f t="shared" si="21"/>
        <v>▶</v>
      </c>
      <c r="H416" s="116" t="str">
        <f>IFERROR(VLOOKUP(A416,红宝书去重版!$A:$S,18,FALSE),"")</f>
        <v>F:\《自创文法查阅Excel》4.1备份\《B词汇·红宝书》\红宝书MP3分割\30 n3-ほ (7).mp3</v>
      </c>
    </row>
    <row r="417" spans="1:8" ht="18.75">
      <c r="A417" s="31">
        <v>8645</v>
      </c>
      <c r="B417" s="62" t="s">
        <v>15311</v>
      </c>
      <c r="C417" s="55" t="s">
        <v>15312</v>
      </c>
      <c r="D417" t="str">
        <f t="shared" si="19"/>
        <v>8645  [[ほうりこむ  放り込む]]</v>
      </c>
      <c r="E417" s="68" t="str">
        <f t="shared" si="20"/>
        <v>→</v>
      </c>
      <c r="F417" t="str">
        <f>IFERROR(VLOOKUP(A417,红宝书去重版!$A:$S,11,FALSE),"")</f>
        <v>F:\《自创文法查阅Excel》4.1备份\《B词汇·红宝书》\红宝书15版图片\8645-ほうりこむ【放り込む】.jpg</v>
      </c>
      <c r="G417" s="68" t="str">
        <f t="shared" si="21"/>
        <v>▶</v>
      </c>
      <c r="H417" s="116" t="str">
        <f>IFERROR(VLOOKUP(A417,红宝书去重版!$A:$S,18,FALSE),"")</f>
        <v>F:\《自创文法查阅Excel》4.1备份\《B词汇·红宝书》\红宝书MP3分割\30 n1-ほ (25).mp3</v>
      </c>
    </row>
    <row r="418" spans="1:8" ht="18.75">
      <c r="A418" s="31">
        <v>8580</v>
      </c>
      <c r="B418" s="61" t="s">
        <v>15200</v>
      </c>
      <c r="C418" s="53" t="s">
        <v>15201</v>
      </c>
      <c r="D418" t="str">
        <f t="shared" si="19"/>
        <v>8580  [[ほうっておく  放って置く]]</v>
      </c>
      <c r="E418" s="68" t="str">
        <f t="shared" si="20"/>
        <v>→</v>
      </c>
      <c r="F418" t="str">
        <f>IFERROR(VLOOKUP(A418,红宝书去重版!$A:$S,11,FALSE),"")</f>
        <v>F:\《自创文法查阅Excel》4.1备份\《B词汇·红宝书》\红宝书15版图片\8580-ほうっておく【放って置く】.jpg</v>
      </c>
      <c r="G418" s="68" t="str">
        <f t="shared" si="21"/>
        <v>▶</v>
      </c>
      <c r="H418" s="116" t="str">
        <f>IFERROR(VLOOKUP(A418,红宝书去重版!$A:$S,18,FALSE),"")</f>
        <v>F:\《自创文法查阅Excel》4.1备份\《B词汇·红宝书》\红宝书MP3分割\30 n2-ほ (17).mp3</v>
      </c>
    </row>
    <row r="419" spans="1:8" ht="18.75">
      <c r="A419" s="31">
        <v>8588</v>
      </c>
      <c r="B419" s="61" t="s">
        <v>15212</v>
      </c>
      <c r="C419" s="53" t="s">
        <v>15213</v>
      </c>
      <c r="D419" t="str">
        <f t="shared" si="19"/>
        <v>8588  [[ほうりだす  放り出す]]</v>
      </c>
      <c r="E419" s="68" t="str">
        <f t="shared" si="20"/>
        <v>→</v>
      </c>
      <c r="F419" t="str">
        <f>IFERROR(VLOOKUP(A419,红宝书去重版!$A:$S,11,FALSE),"")</f>
        <v>F:\《自创文法查阅Excel》4.1备份\《B词汇·红宝书》\红宝书15版图片\8588-ほうりだす【放り出す】.jpg</v>
      </c>
      <c r="G419" s="68" t="str">
        <f t="shared" si="21"/>
        <v>▶</v>
      </c>
      <c r="H419" s="116" t="str">
        <f>IFERROR(VLOOKUP(A419,红宝书去重版!$A:$S,18,FALSE),"")</f>
        <v>F:\《自创文法查阅Excel》4.1备份\《B词汇·红宝书》\红宝书MP3分割\30 n2-ほ (25).mp3</v>
      </c>
    </row>
    <row r="420" spans="1:8" ht="18">
      <c r="D420" t="str">
        <f t="shared" si="19"/>
        <v/>
      </c>
      <c r="E420" s="68" t="str">
        <f t="shared" si="20"/>
        <v/>
      </c>
      <c r="F420" t="str">
        <f>IFERROR(VLOOKUP(A420,红宝书去重版!$A:$S,11,FALSE),"")</f>
        <v/>
      </c>
      <c r="G420" s="68" t="str">
        <f t="shared" si="21"/>
        <v/>
      </c>
      <c r="H420" s="116" t="str">
        <f>IFERROR(VLOOKUP(A420,红宝书去重版!$A:$S,18,FALSE),"")</f>
        <v/>
      </c>
    </row>
    <row r="421" spans="1:8" ht="18.75">
      <c r="A421" s="31">
        <v>7552</v>
      </c>
      <c r="B421" s="60" t="s">
        <v>13090</v>
      </c>
      <c r="C421" s="48" t="s">
        <v>13316</v>
      </c>
      <c r="D421" t="str">
        <f t="shared" si="19"/>
        <v>7552  [[はなす  放す]]</v>
      </c>
      <c r="E421" s="68" t="str">
        <f t="shared" si="20"/>
        <v>→</v>
      </c>
      <c r="F421" t="str">
        <f>IFERROR(VLOOKUP(A421,红宝书去重版!$A:$S,11,FALSE),"")</f>
        <v>F:\《自创文法查阅Excel》4.1备份\《B词汇·红宝书》\红宝书15版图片\7552-はなす【放す】.jpg</v>
      </c>
      <c r="G421" s="68" t="str">
        <f t="shared" si="21"/>
        <v>▶</v>
      </c>
      <c r="H421" s="116" t="str">
        <f>IFERROR(VLOOKUP(A421,红宝书去重版!$A:$S,18,FALSE),"")</f>
        <v>F:\《自创文法查阅Excel》4.1备份\《B词汇·红宝书》\红宝书MP3分割\26 n3-は (60).mp3</v>
      </c>
    </row>
    <row r="422" spans="1:8" ht="19.5" thickBot="1">
      <c r="A422" s="79">
        <v>7649</v>
      </c>
      <c r="B422" s="80" t="s">
        <v>13177</v>
      </c>
      <c r="C422" s="81" t="s">
        <v>13488</v>
      </c>
      <c r="D422" t="str">
        <f t="shared" si="19"/>
        <v>7649  [[はなれる  放れる]]</v>
      </c>
      <c r="E422" s="68" t="str">
        <f t="shared" si="20"/>
        <v>→</v>
      </c>
      <c r="F422" t="str">
        <f>IFERROR(VLOOKUP(A422,红宝书去重版!$A:$S,11,FALSE),"")</f>
        <v>F:\《自创文法查阅Excel》4.1备份\《B词汇·红宝书》\红宝书15版图片\7649-はなれる【放れる】.jpg</v>
      </c>
      <c r="G422" s="68" t="str">
        <f t="shared" si="21"/>
        <v>▶</v>
      </c>
      <c r="H422" s="116" t="str">
        <f>IFERROR(VLOOKUP(A422,红宝书去重版!$A:$S,18,FALSE),"")</f>
        <v>F:\《自创文法查阅Excel》4.1备份\《B词汇·红宝书》\红宝书MP3分割\26 n2-は (60).mp3</v>
      </c>
    </row>
    <row r="423" spans="1:8" ht="18.75" thickTop="1">
      <c r="D423" t="str">
        <f t="shared" si="19"/>
        <v/>
      </c>
      <c r="E423" s="68" t="str">
        <f t="shared" si="20"/>
        <v/>
      </c>
      <c r="F423" t="str">
        <f>IFERROR(VLOOKUP(A423,红宝书去重版!$A:$S,11,FALSE),"")</f>
        <v/>
      </c>
      <c r="G423" s="68" t="str">
        <f t="shared" si="21"/>
        <v/>
      </c>
      <c r="H423" s="116" t="str">
        <f>IFERROR(VLOOKUP(A423,红宝书去重版!$A:$S,18,FALSE),"")</f>
        <v/>
      </c>
    </row>
    <row r="424" spans="1:8" ht="18.75">
      <c r="A424" s="31">
        <v>1071</v>
      </c>
      <c r="B424" s="33" t="s">
        <v>1923</v>
      </c>
      <c r="C424" s="34" t="s">
        <v>1924</v>
      </c>
      <c r="D424" t="str">
        <f t="shared" si="19"/>
        <v>1071  [[おす  押す]]</v>
      </c>
      <c r="E424" s="68" t="str">
        <f t="shared" si="20"/>
        <v>→</v>
      </c>
      <c r="F424" t="str">
        <f>IFERROR(VLOOKUP(A424,红宝书去重版!$A:$S,11,FALSE),"")</f>
        <v>F:\《自创文法查阅Excel》4.1备份\《B词汇·红宝书》\红宝书15版图片\1071-おす【押す】.jpg</v>
      </c>
      <c r="G424" s="68" t="str">
        <f t="shared" si="21"/>
        <v>▶</v>
      </c>
      <c r="H424" s="116" t="str">
        <f>IFERROR(VLOOKUP(A424,红宝书去重版!$A:$S,18,FALSE),"")</f>
        <v>F:\《自创文法查阅Excel》4.1备份\《B词汇·红宝书》\红宝书MP3分割\05 n5-お (20).mp3</v>
      </c>
    </row>
    <row r="425" spans="1:8" ht="18.75">
      <c r="A425" s="31">
        <v>1190</v>
      </c>
      <c r="B425" s="47" t="s">
        <v>2130</v>
      </c>
      <c r="C425" s="48" t="s">
        <v>2131</v>
      </c>
      <c r="D425" t="str">
        <f t="shared" si="19"/>
        <v>1190  [[おさえる  押さえる]]</v>
      </c>
      <c r="E425" s="68" t="str">
        <f t="shared" si="20"/>
        <v>→</v>
      </c>
      <c r="F425" t="str">
        <f>IFERROR(VLOOKUP(A425,红宝书去重版!$A:$S,11,FALSE),"")</f>
        <v>F:\《自创文法查阅Excel》4.1备份\《B词汇·红宝书》\红宝书15版图片\1190-おさえる【押さえる】.jpg</v>
      </c>
      <c r="G425" s="68" t="str">
        <f t="shared" si="21"/>
        <v>▶</v>
      </c>
      <c r="H425" s="116" t="str">
        <f>IFERROR(VLOOKUP(A425,红宝书去重版!$A:$S,18,FALSE),"")</f>
        <v>F:\《自创文法查阅Excel》4.1备份\《B词汇·红宝书》\红宝书MP3分割\05 n3-お (26).mp3</v>
      </c>
    </row>
    <row r="426" spans="1:8" ht="18.75">
      <c r="A426" s="31">
        <v>1127</v>
      </c>
      <c r="B426" s="45" t="s">
        <v>2025</v>
      </c>
      <c r="C426" s="46" t="s">
        <v>2026</v>
      </c>
      <c r="D426" t="str">
        <f t="shared" si="19"/>
        <v>1127  [[おしいれ  押し入れ]]</v>
      </c>
      <c r="E426" s="68" t="str">
        <f t="shared" si="20"/>
        <v>→</v>
      </c>
      <c r="F426" t="str">
        <f>IFERROR(VLOOKUP(A426,红宝书去重版!$A:$S,11,FALSE),"")</f>
        <v>F:\《自创文法查阅Excel》4.1备份\《B词汇·红宝书》\红宝书15版图片\1127-おしいれ【押し入れ】.jpg</v>
      </c>
      <c r="G426" s="68" t="str">
        <f t="shared" si="21"/>
        <v>▶</v>
      </c>
      <c r="H426" s="116" t="str">
        <f>IFERROR(VLOOKUP(A426,红宝书去重版!$A:$S,18,FALSE),"")</f>
        <v>F:\《自创文法查阅Excel》4.1备份\《B词汇·红宝书》\红宝书MP3分割\05 n4-お (27).mp3</v>
      </c>
    </row>
    <row r="427" spans="1:8" ht="18.75">
      <c r="A427" s="31">
        <v>1352</v>
      </c>
      <c r="B427" s="54" t="s">
        <v>2413</v>
      </c>
      <c r="C427" s="55" t="s">
        <v>2414</v>
      </c>
      <c r="D427" t="str">
        <f t="shared" si="19"/>
        <v>1352  [[おしあげる  押し上げる]]</v>
      </c>
      <c r="E427" s="68" t="str">
        <f t="shared" si="20"/>
        <v>→</v>
      </c>
      <c r="F427" t="str">
        <f>IFERROR(VLOOKUP(A427,红宝书去重版!$A:$S,11,FALSE),"")</f>
        <v>F:\《自创文法查阅Excel》4.1备份\《B词汇·红宝书》\红宝书15版图片\1352-おしあげる【押し上げる】.jpg</v>
      </c>
      <c r="G427" s="68" t="str">
        <f t="shared" si="21"/>
        <v>▶</v>
      </c>
      <c r="H427" s="116" t="str">
        <f>IFERROR(VLOOKUP(A427,红宝书去重版!$A:$S,18,FALSE),"")</f>
        <v>F:\《自创文法查阅Excel》4.1备份\《B词汇·红宝书》\红宝书MP3分割\05 n1-お (48).mp3</v>
      </c>
    </row>
    <row r="428" spans="1:8" ht="18.75">
      <c r="A428" s="31">
        <v>1353</v>
      </c>
      <c r="B428" s="54" t="s">
        <v>2415</v>
      </c>
      <c r="C428" s="55" t="s">
        <v>2416</v>
      </c>
      <c r="D428" t="str">
        <f t="shared" si="19"/>
        <v>1353  [[おしきる  押し切る]]</v>
      </c>
      <c r="E428" s="68" t="str">
        <f t="shared" si="20"/>
        <v>→</v>
      </c>
      <c r="F428" t="str">
        <f>IFERROR(VLOOKUP(A428,红宝书去重版!$A:$S,11,FALSE),"")</f>
        <v>F:\《自创文法查阅Excel》4.1备份\《B词汇·红宝书》\红宝书15版图片\1353-おしきる【押し切る】.jpg</v>
      </c>
      <c r="G428" s="68" t="str">
        <f t="shared" si="21"/>
        <v>▶</v>
      </c>
      <c r="H428" s="116" t="str">
        <f>IFERROR(VLOOKUP(A428,红宝书去重版!$A:$S,18,FALSE),"")</f>
        <v>F:\《自创文法查阅Excel》4.1备份\《B词汇·红宝书》\红宝书MP3分割\05 n1-お (49).mp3</v>
      </c>
    </row>
    <row r="429" spans="1:8" ht="18.75">
      <c r="A429" s="31">
        <v>1354</v>
      </c>
      <c r="B429" s="54" t="s">
        <v>2417</v>
      </c>
      <c r="C429" s="55" t="s">
        <v>2418</v>
      </c>
      <c r="D429" t="str">
        <f t="shared" si="19"/>
        <v>1354  [[おしこむ  押し込む]]</v>
      </c>
      <c r="E429" s="68" t="str">
        <f t="shared" si="20"/>
        <v>→</v>
      </c>
      <c r="F429" t="str">
        <f>IFERROR(VLOOKUP(A429,红宝书去重版!$A:$S,11,FALSE),"")</f>
        <v>F:\《自创文法查阅Excel》4.1备份\《B词汇·红宝书》\红宝书15版图片\1354-おしこむ【押し込む】.jpg</v>
      </c>
      <c r="G429" s="68" t="str">
        <f t="shared" si="21"/>
        <v>▶</v>
      </c>
      <c r="H429" s="116" t="str">
        <f>IFERROR(VLOOKUP(A429,红宝书去重版!$A:$S,18,FALSE),"")</f>
        <v>F:\《自创文法查阅Excel》4.1备份\《B词汇·红宝书》\红宝书MP3分割\05 n1-お (50).mp3</v>
      </c>
    </row>
    <row r="430" spans="1:8" ht="18.75">
      <c r="A430" s="31">
        <v>1356</v>
      </c>
      <c r="B430" s="54" t="s">
        <v>2421</v>
      </c>
      <c r="C430" s="55" t="s">
        <v>2422</v>
      </c>
      <c r="D430" t="str">
        <f t="shared" si="19"/>
        <v>1356  [[おしだす  押し出す]]</v>
      </c>
      <c r="E430" s="68" t="str">
        <f t="shared" si="20"/>
        <v>→</v>
      </c>
      <c r="F430" t="str">
        <f>IFERROR(VLOOKUP(A430,红宝书去重版!$A:$S,11,FALSE),"")</f>
        <v>F:\《自创文法查阅Excel》4.1备份\《B词汇·红宝书》\红宝书15版图片\1356-おしだす【押し出す】.jpg</v>
      </c>
      <c r="G430" s="68" t="str">
        <f t="shared" si="21"/>
        <v>▶</v>
      </c>
      <c r="H430" s="116" t="str">
        <f>IFERROR(VLOOKUP(A430,红宝书去重版!$A:$S,18,FALSE),"")</f>
        <v>F:\《自创文法查阅Excel》4.1备份\《B词汇·红宝书》\红宝书MP3分割\05 n1-お (52).mp3</v>
      </c>
    </row>
    <row r="431" spans="1:8" ht="18.75">
      <c r="A431" s="31">
        <v>1357</v>
      </c>
      <c r="B431" s="54" t="s">
        <v>2423</v>
      </c>
      <c r="C431" s="55" t="s">
        <v>2424</v>
      </c>
      <c r="D431" t="str">
        <f t="shared" si="19"/>
        <v>1357  [[おしつけがましい  押し付けがましい]]</v>
      </c>
      <c r="E431" s="68" t="str">
        <f t="shared" si="20"/>
        <v>→</v>
      </c>
      <c r="F431" t="str">
        <f>IFERROR(VLOOKUP(A431,红宝书去重版!$A:$S,11,FALSE),"")</f>
        <v>F:\《自创文法查阅Excel》4.1备份\《B词汇·红宝书》\红宝书15版图片\1357-おしつけがましい【押し付けがましい】.jpg</v>
      </c>
      <c r="G431" s="68" t="str">
        <f t="shared" si="21"/>
        <v>▶</v>
      </c>
      <c r="H431" s="116" t="str">
        <f>IFERROR(VLOOKUP(A431,红宝书去重版!$A:$S,18,FALSE),"")</f>
        <v>F:\《自创文法查阅Excel》4.1备份\《B词汇·红宝书》\红宝书MP3分割\05 n1-お (53).mp3</v>
      </c>
    </row>
    <row r="432" spans="1:8" ht="18.75">
      <c r="A432" s="31">
        <v>1358</v>
      </c>
      <c r="B432" s="54" t="s">
        <v>2425</v>
      </c>
      <c r="C432" s="55" t="s">
        <v>2426</v>
      </c>
      <c r="D432" t="str">
        <f t="shared" si="19"/>
        <v>1358  [[おしつける  押し付ける]]</v>
      </c>
      <c r="E432" s="68" t="str">
        <f t="shared" si="20"/>
        <v>→</v>
      </c>
      <c r="F432" t="str">
        <f>IFERROR(VLOOKUP(A432,红宝书去重版!$A:$S,11,FALSE),"")</f>
        <v>F:\《自创文法查阅Excel》4.1备份\《B词汇·红宝书》\红宝书15版图片\1358-おしつける【押し付ける】.jpg</v>
      </c>
      <c r="G432" s="68" t="str">
        <f t="shared" si="21"/>
        <v>▶</v>
      </c>
      <c r="H432" s="116" t="str">
        <f>IFERROR(VLOOKUP(A432,红宝书去重版!$A:$S,18,FALSE),"")</f>
        <v>F:\《自创文法查阅Excel》4.1备份\《B词汇·红宝书》\红宝书MP3分割\05 n1-お (54).mp3</v>
      </c>
    </row>
    <row r="433" spans="1:8" ht="19.5" thickBot="1">
      <c r="A433" s="79">
        <v>1361</v>
      </c>
      <c r="B433" s="87" t="s">
        <v>2431</v>
      </c>
      <c r="C433" s="83" t="s">
        <v>2432</v>
      </c>
      <c r="D433" t="str">
        <f t="shared" si="19"/>
        <v>1361  [[おしよせる  押し寄せる]]</v>
      </c>
      <c r="E433" s="68" t="str">
        <f t="shared" si="20"/>
        <v>→</v>
      </c>
      <c r="F433" t="str">
        <f>IFERROR(VLOOKUP(A433,红宝书去重版!$A:$S,11,FALSE),"")</f>
        <v>F:\《自创文法查阅Excel》4.1备份\《B词汇·红宝书》\红宝书15版图片\1361-おしよせる【押し寄せる】.jpg</v>
      </c>
      <c r="G433" s="68" t="str">
        <f t="shared" si="21"/>
        <v>▶</v>
      </c>
      <c r="H433" s="116" t="str">
        <f>IFERROR(VLOOKUP(A433,红宝书去重版!$A:$S,18,FALSE),"")</f>
        <v>F:\《自创文法查阅Excel》4.1备份\《B词汇·红宝书》\红宝书MP3分割\05 n1-お (57).mp3</v>
      </c>
    </row>
    <row r="434" spans="1:8" ht="18.75" thickTop="1">
      <c r="D434" t="str">
        <f t="shared" si="19"/>
        <v/>
      </c>
      <c r="E434" s="68" t="str">
        <f t="shared" si="20"/>
        <v/>
      </c>
      <c r="F434" t="str">
        <f>IFERROR(VLOOKUP(A434,红宝书去重版!$A:$S,11,FALSE),"")</f>
        <v/>
      </c>
      <c r="G434" s="68" t="str">
        <f t="shared" si="21"/>
        <v/>
      </c>
      <c r="H434" s="116" t="str">
        <f>IFERROR(VLOOKUP(A434,红宝书去重版!$A:$S,18,FALSE),"")</f>
        <v/>
      </c>
    </row>
    <row r="435" spans="1:8" ht="18.75">
      <c r="A435" s="31">
        <v>3941</v>
      </c>
      <c r="B435" s="59" t="s">
        <v>6975</v>
      </c>
      <c r="C435" s="46" t="s">
        <v>6976</v>
      </c>
      <c r="D435" t="str">
        <f t="shared" si="19"/>
        <v>3941  [[じゅんび  準備]]</v>
      </c>
      <c r="E435" s="68" t="str">
        <f t="shared" si="20"/>
        <v>→</v>
      </c>
      <c r="F435" t="str">
        <f>IFERROR(VLOOKUP(A435,红宝书去重版!$A:$S,11,FALSE),"")</f>
        <v>F:\《自创文法查阅Excel》4.1备份\《B词汇·红宝书》\红宝书15版图片\3941-じゅんび【準備】.jpg</v>
      </c>
      <c r="G435" s="68" t="str">
        <f t="shared" si="21"/>
        <v>▶</v>
      </c>
      <c r="H435" s="116" t="str">
        <f>IFERROR(VLOOKUP(A435,红宝书去重版!$A:$S,18,FALSE),"")</f>
        <v>F:\《自创文法查阅Excel》4.1备份\《B词汇·红宝书》\红宝书MP3分割\12 n4-し (62).mp3</v>
      </c>
    </row>
    <row r="436" spans="1:8" ht="18.75">
      <c r="A436" s="31">
        <v>4353</v>
      </c>
      <c r="B436" s="61" t="s">
        <v>7696</v>
      </c>
      <c r="C436" s="53" t="s">
        <v>7697</v>
      </c>
      <c r="D436" t="str">
        <f t="shared" si="19"/>
        <v>4353  [[じゅん～  準～]]</v>
      </c>
      <c r="E436" s="68" t="str">
        <f t="shared" si="20"/>
        <v>→</v>
      </c>
      <c r="F436" t="str">
        <f>IFERROR(VLOOKUP(A436,红宝书去重版!$A:$S,11,FALSE),"")</f>
        <v>F:\《自创文法查阅Excel》4.1备份\《B词汇·红宝书》\红宝书15版图片\4353-じゅん～【準～】.jpg</v>
      </c>
      <c r="G436" s="68" t="str">
        <f t="shared" si="21"/>
        <v>▶</v>
      </c>
      <c r="H436" s="116" t="str">
        <f>IFERROR(VLOOKUP(A436,红宝书去重版!$A:$S,18,FALSE),"")</f>
        <v>F:\《自创文法查阅Excel》4.1备份\《B词汇·红宝书》\红宝书MP3分割\12 n2-し (142).mp3</v>
      </c>
    </row>
    <row r="437" spans="1:8" ht="18.75">
      <c r="A437" s="31">
        <v>4667</v>
      </c>
      <c r="B437" s="62" t="s">
        <v>8234</v>
      </c>
      <c r="C437" s="55" t="s">
        <v>8235</v>
      </c>
      <c r="D437" t="str">
        <f t="shared" si="19"/>
        <v>4667  [[じゅんじる  準じる]]</v>
      </c>
      <c r="E437" s="68" t="str">
        <f t="shared" si="20"/>
        <v>→</v>
      </c>
      <c r="F437" t="str">
        <f>IFERROR(VLOOKUP(A437,红宝书去重版!$A:$S,11,FALSE),"")</f>
        <v>F:\《自创文法查阅Excel》4.1备份\《B词汇·红宝书》\红宝书15版图片\4667-じゅんじる【準じる】.jpg</v>
      </c>
      <c r="G437" s="68" t="str">
        <f t="shared" si="21"/>
        <v>▶</v>
      </c>
      <c r="H437" s="116" t="str">
        <f>IFERROR(VLOOKUP(A437,红宝书去重版!$A:$S,18,FALSE),"")</f>
        <v>F:\《自创文法查阅Excel》4.1备份\《B词汇·红宝书》\红宝书MP3分割\12 n1-し (189).mp3</v>
      </c>
    </row>
    <row r="438" spans="1:8" ht="18.75">
      <c r="A438" s="31">
        <v>2317</v>
      </c>
      <c r="B438" s="61" t="s">
        <v>4113</v>
      </c>
      <c r="C438" s="53" t="s">
        <v>4114</v>
      </c>
      <c r="D438" t="str">
        <f t="shared" si="19"/>
        <v>2317  [[きじゅん  基準]]</v>
      </c>
      <c r="E438" s="68" t="str">
        <f t="shared" si="20"/>
        <v>→</v>
      </c>
      <c r="F438" t="str">
        <f>IFERROR(VLOOKUP(A438,红宝书去重版!$A:$S,11,FALSE),"")</f>
        <v>F:\《自创文法查阅Excel》4.1备份\《B词汇·红宝书》\红宝书15版图片\2317-きじゅん【基準】.jpg</v>
      </c>
      <c r="G438" s="68" t="str">
        <f t="shared" si="21"/>
        <v>▶</v>
      </c>
      <c r="H438" s="116" t="str">
        <f>IFERROR(VLOOKUP(A438,红宝书去重版!$A:$S,18,FALSE),"")</f>
        <v>F:\《自创文法查阅Excel》4.1备份\《B词汇·红宝书》\红宝书MP3分割\07 n2-き (19).mp3</v>
      </c>
    </row>
    <row r="439" spans="1:8" ht="18.75">
      <c r="A439" s="31">
        <v>4882</v>
      </c>
      <c r="B439" s="61" t="s">
        <v>8598</v>
      </c>
      <c r="C439" s="53" t="s">
        <v>8599</v>
      </c>
      <c r="D439" t="str">
        <f t="shared" si="19"/>
        <v>4882  [[すいじゅん  水準]]</v>
      </c>
      <c r="E439" s="68" t="str">
        <f t="shared" si="20"/>
        <v>→</v>
      </c>
      <c r="F439" t="str">
        <f>IFERROR(VLOOKUP(A439,红宝书去重版!$A:$S,11,FALSE),"")</f>
        <v>F:\《自创文法查阅Excel》4.1备份\《B词汇·红宝书》\红宝书15版图片\4882-すいじゅん【水準】.jpg</v>
      </c>
      <c r="G439" s="68" t="str">
        <f t="shared" si="21"/>
        <v>▶</v>
      </c>
      <c r="H439" s="116" t="str">
        <f>IFERROR(VLOOKUP(A439,红宝书去重版!$A:$S,18,FALSE),"")</f>
        <v>F:\《自创文法查阅Excel》4.1备份\《B词汇·红宝书》\红宝书MP3分割\13 n2-す (5).mp3</v>
      </c>
    </row>
    <row r="440" spans="1:8" ht="19.5" thickBot="1">
      <c r="A440" s="79">
        <v>7987</v>
      </c>
      <c r="B440" s="80" t="s">
        <v>14103</v>
      </c>
      <c r="C440" s="81" t="s">
        <v>14104</v>
      </c>
      <c r="D440" t="str">
        <f t="shared" si="19"/>
        <v>7987  [[ひょうじゅん  標準]]</v>
      </c>
      <c r="E440" s="68" t="str">
        <f t="shared" si="20"/>
        <v>→</v>
      </c>
      <c r="F440" t="str">
        <f>IFERROR(VLOOKUP(A440,红宝书去重版!$A:$S,11,FALSE),"")</f>
        <v>F:\《自创文法查阅Excel》4.1备份\《B词汇·红宝书》\红宝书15版图片\7987-ひょうじゅん【標準】.jpg</v>
      </c>
      <c r="G440" s="68" t="str">
        <f t="shared" si="21"/>
        <v>▶</v>
      </c>
      <c r="H440" s="116" t="str">
        <f>IFERROR(VLOOKUP(A440,红宝书去重版!$A:$S,18,FALSE),"")</f>
        <v>F:\《自创文法查阅Excel》4.1备份\《B词汇·红宝书》\红宝书MP3分割\27 n2-ひ (59).mp3</v>
      </c>
    </row>
    <row r="441" spans="1:8" ht="18.75" thickTop="1">
      <c r="D441" t="str">
        <f t="shared" si="19"/>
        <v/>
      </c>
      <c r="E441" s="68" t="str">
        <f t="shared" si="20"/>
        <v/>
      </c>
      <c r="F441" t="str">
        <f>IFERROR(VLOOKUP(A441,红宝书去重版!$A:$S,11,FALSE),"")</f>
        <v/>
      </c>
      <c r="G441" s="68" t="str">
        <f t="shared" si="21"/>
        <v/>
      </c>
      <c r="H441" s="116" t="str">
        <f>IFERROR(VLOOKUP(A441,红宝书去重版!$A:$S,18,FALSE),"")</f>
        <v/>
      </c>
    </row>
    <row r="442" spans="1:8" ht="18.75">
      <c r="A442" s="31">
        <v>6337</v>
      </c>
      <c r="B442" s="58" t="s">
        <v>11138</v>
      </c>
      <c r="C442" s="34" t="s">
        <v>11139</v>
      </c>
      <c r="D442" t="str">
        <f t="shared" si="19"/>
        <v>6337  [[ていか  定価]]</v>
      </c>
      <c r="E442" s="68" t="str">
        <f t="shared" si="20"/>
        <v>→</v>
      </c>
      <c r="F442" t="str">
        <f>IFERROR(VLOOKUP(A442,红宝书去重版!$A:$S,11,FALSE),"")</f>
        <v>F:\《自创文法查阅Excel》4.1备份\《B词汇·红宝书》\红宝书15版图片\6337-ていか【定価】.jpg</v>
      </c>
      <c r="G442" s="68" t="str">
        <f t="shared" si="21"/>
        <v>▶</v>
      </c>
      <c r="H442" s="116" t="str">
        <f>IFERROR(VLOOKUP(A442,红宝书去重版!$A:$S,18,FALSE),"")</f>
        <v>F:\《自创文法查阅Excel》4.1备份\《B词汇·红宝书》\红宝书MP3分割\19 n5-て (5).mp3</v>
      </c>
    </row>
    <row r="443" spans="1:8" ht="18.75">
      <c r="A443" s="31">
        <v>6390</v>
      </c>
      <c r="B443" s="60" t="s">
        <v>11228</v>
      </c>
      <c r="C443" s="48" t="s">
        <v>11229</v>
      </c>
      <c r="D443" t="str">
        <f t="shared" si="19"/>
        <v>6390  [[ていいん  定員]]</v>
      </c>
      <c r="E443" s="68" t="str">
        <f t="shared" si="20"/>
        <v>→</v>
      </c>
      <c r="F443" t="str">
        <f>IFERROR(VLOOKUP(A443,红宝书去重版!$A:$S,11,FALSE),"")</f>
        <v>F:\《自创文法查阅Excel》4.1备份\《B词汇·红宝书》\红宝书15版图片\6390-ていいん【定員】.jpg</v>
      </c>
      <c r="G443" s="68" t="str">
        <f t="shared" si="21"/>
        <v>▶</v>
      </c>
      <c r="H443" s="116" t="str">
        <f>IFERROR(VLOOKUP(A443,红宝书去重版!$A:$S,18,FALSE),"")</f>
        <v>F:\《自创文法查阅Excel》4.1备份\《B词汇·红宝书》\红宝书MP3分割\19 n3-て (5).mp3</v>
      </c>
    </row>
    <row r="444" spans="1:8" ht="18.75">
      <c r="A444" s="31">
        <v>6391</v>
      </c>
      <c r="B444" s="60" t="s">
        <v>11230</v>
      </c>
      <c r="C444" s="48" t="s">
        <v>11231</v>
      </c>
      <c r="D444" t="str">
        <f t="shared" si="19"/>
        <v>6391  [[ていきけん  定期券]]</v>
      </c>
      <c r="E444" s="68" t="str">
        <f t="shared" si="20"/>
        <v>→</v>
      </c>
      <c r="F444" t="str">
        <f>IFERROR(VLOOKUP(A444,红宝书去重版!$A:$S,11,FALSE),"")</f>
        <v>F:\《自创文法查阅Excel》4.1备份\《B词汇·红宝书》\红宝书15版图片\6391-ていきけん【定期券】.jpg</v>
      </c>
      <c r="G444" s="68" t="str">
        <f t="shared" si="21"/>
        <v>▶</v>
      </c>
      <c r="H444" s="116" t="str">
        <f>IFERROR(VLOOKUP(A444,红宝书去重版!$A:$S,18,FALSE),"")</f>
        <v>F:\《自创文法查阅Excel》4.1备份\《B词汇·红宝书》\红宝书MP3分割\19 n3-て (6).mp3</v>
      </c>
    </row>
    <row r="445" spans="1:8" ht="18.75">
      <c r="A445" s="31">
        <v>6397</v>
      </c>
      <c r="B445" s="60" t="s">
        <v>11242</v>
      </c>
      <c r="C445" s="48" t="s">
        <v>11243</v>
      </c>
      <c r="D445" t="str">
        <f t="shared" si="19"/>
        <v>6397  [[ていねん  定年]]</v>
      </c>
      <c r="E445" s="68" t="str">
        <f t="shared" si="20"/>
        <v>→</v>
      </c>
      <c r="F445" t="str">
        <f>IFERROR(VLOOKUP(A445,红宝书去重版!$A:$S,11,FALSE),"")</f>
        <v>F:\《自创文法查阅Excel》4.1备份\《B词汇·红宝书》\红宝书15版图片\6397-ていねん【定年】.jpg</v>
      </c>
      <c r="G445" s="68" t="str">
        <f t="shared" si="21"/>
        <v>▶</v>
      </c>
      <c r="H445" s="116" t="str">
        <f>IFERROR(VLOOKUP(A445,红宝书去重版!$A:$S,18,FALSE),"")</f>
        <v>F:\《自创文法查阅Excel》4.1备份\《B词汇·红宝书》\红宝书MP3分割\19 n3-て (12).mp3</v>
      </c>
    </row>
    <row r="446" spans="1:8" ht="18.75">
      <c r="A446" s="31">
        <v>6448</v>
      </c>
      <c r="B446" s="61" t="s">
        <v>11333</v>
      </c>
      <c r="C446" s="53" t="s">
        <v>11334</v>
      </c>
      <c r="D446" t="str">
        <f t="shared" si="19"/>
        <v>6448  [[ていき  定期]]</v>
      </c>
      <c r="E446" s="68" t="str">
        <f t="shared" si="20"/>
        <v>→</v>
      </c>
      <c r="F446" t="str">
        <f>IFERROR(VLOOKUP(A446,红宝书去重版!$A:$S,11,FALSE),"")</f>
        <v>F:\《自创文法查阅Excel》4.1备份\《B词汇·红宝书》\红宝书15版图片\6448-ていき【定期】.jpg</v>
      </c>
      <c r="G446" s="68" t="str">
        <f t="shared" si="21"/>
        <v>▶</v>
      </c>
      <c r="H446" s="116" t="str">
        <f>IFERROR(VLOOKUP(A446,红宝书去重版!$A:$S,18,FALSE),"")</f>
        <v>F:\《自创文法查阅Excel》4.1备份\《B词汇·红宝书》\红宝书MP3分割\19 n2-て (5).mp3</v>
      </c>
    </row>
    <row r="447" spans="1:8" ht="18.75">
      <c r="A447" s="31">
        <v>6449</v>
      </c>
      <c r="B447" s="61" t="s">
        <v>11335</v>
      </c>
      <c r="C447" s="53" t="s">
        <v>11336</v>
      </c>
      <c r="D447" t="str">
        <f t="shared" si="19"/>
        <v>6449  [[ていきゅうび  定休日]]</v>
      </c>
      <c r="E447" s="68" t="str">
        <f t="shared" si="20"/>
        <v>→</v>
      </c>
      <c r="F447" t="str">
        <f>IFERROR(VLOOKUP(A447,红宝书去重版!$A:$S,11,FALSE),"")</f>
        <v>F:\《自创文法查阅Excel》4.1备份\《B词汇·红宝书》\红宝书15版图片\6449-ていきゅうび【定休日】.jpg</v>
      </c>
      <c r="G447" s="68" t="str">
        <f t="shared" si="21"/>
        <v>▶</v>
      </c>
      <c r="H447" s="116" t="str">
        <f>IFERROR(VLOOKUP(A447,红宝书去重版!$A:$S,18,FALSE),"")</f>
        <v>F:\《自创文法查阅Excel》4.1备份\《B词汇·红宝书》\红宝书MP3分割\19 n2-て (6).mp3</v>
      </c>
    </row>
    <row r="448" spans="1:8" ht="18.75">
      <c r="A448" s="31">
        <v>6500</v>
      </c>
      <c r="B448" s="62" t="s">
        <v>11427</v>
      </c>
      <c r="C448" s="55" t="s">
        <v>11428</v>
      </c>
      <c r="D448" t="str">
        <f t="shared" si="19"/>
        <v>6500  [[ていしょく  定食]]</v>
      </c>
      <c r="E448" s="68" t="str">
        <f t="shared" si="20"/>
        <v>→</v>
      </c>
      <c r="F448" t="str">
        <f>IFERROR(VLOOKUP(A448,红宝书去重版!$A:$S,11,FALSE),"")</f>
        <v>F:\《自创文法查阅Excel》4.1备份\《B词汇·红宝书》\红宝书15版图片\6500-ていしょく【定食】.jpg</v>
      </c>
      <c r="G448" s="68" t="str">
        <f t="shared" si="21"/>
        <v>▶</v>
      </c>
      <c r="H448" s="116" t="str">
        <f>IFERROR(VLOOKUP(A448,红宝书去重版!$A:$S,18,FALSE),"")</f>
        <v>F:\《自创文法查阅Excel》4.1备份\《B词汇·红宝书》\红宝书MP3分割\19 n1-て (7).mp3</v>
      </c>
    </row>
    <row r="449" spans="1:8" ht="18.75">
      <c r="A449" s="31">
        <v>6503</v>
      </c>
      <c r="B449" s="62" t="s">
        <v>11433</v>
      </c>
      <c r="C449" s="55" t="s">
        <v>11434</v>
      </c>
      <c r="D449" t="str">
        <f t="shared" si="19"/>
        <v>6503  [[ていせつ  定説]]</v>
      </c>
      <c r="E449" s="68" t="str">
        <f t="shared" si="20"/>
        <v>→</v>
      </c>
      <c r="F449" t="str">
        <f>IFERROR(VLOOKUP(A449,红宝书去重版!$A:$S,11,FALSE),"")</f>
        <v>F:\《自创文法查阅Excel》4.1备份\《B词汇·红宝书》\红宝书15版图片\6503-ていせつ【定説】.jpg</v>
      </c>
      <c r="G449" s="68" t="str">
        <f t="shared" si="21"/>
        <v>▶</v>
      </c>
      <c r="H449" s="116" t="str">
        <f>IFERROR(VLOOKUP(A449,红宝书去重版!$A:$S,18,FALSE),"")</f>
        <v>F:\《自创文法查阅Excel》4.1备份\《B词汇·红宝书》\红宝书MP3分割\19 n1-て (10).mp3</v>
      </c>
    </row>
    <row r="450" spans="1:8" ht="18.75">
      <c r="A450" s="31">
        <v>6505</v>
      </c>
      <c r="B450" s="62" t="s">
        <v>11437</v>
      </c>
      <c r="C450" s="55" t="s">
        <v>11438</v>
      </c>
      <c r="D450" t="str">
        <f t="shared" si="19"/>
        <v>6505  [[ていちゃく  定着]]</v>
      </c>
      <c r="E450" s="68" t="str">
        <f t="shared" si="20"/>
        <v>→</v>
      </c>
      <c r="F450" t="str">
        <f>IFERROR(VLOOKUP(A450,红宝书去重版!$A:$S,11,FALSE),"")</f>
        <v>F:\《自创文法查阅Excel》4.1备份\《B词汇·红宝书》\红宝书15版图片\6505-ていちゃく【定着】.jpg</v>
      </c>
      <c r="G450" s="68" t="str">
        <f t="shared" si="21"/>
        <v>▶</v>
      </c>
      <c r="H450" s="116" t="str">
        <f>IFERROR(VLOOKUP(A450,红宝书去重版!$A:$S,18,FALSE),"")</f>
        <v>F:\《自创文法查阅Excel》4.1备份\《B词汇·红宝书》\红宝书MP3分割\19 n1-て (12).mp3</v>
      </c>
    </row>
    <row r="451" spans="1:8" ht="18.75">
      <c r="A451" s="31">
        <v>174</v>
      </c>
      <c r="B451" s="47" t="s">
        <v>324</v>
      </c>
      <c r="C451" s="48" t="s">
        <v>325</v>
      </c>
      <c r="D451" t="str">
        <f t="shared" ref="D451:D514" si="22">IF(A451&lt;&gt;"",A451&amp;"  "&amp;"[["&amp;B451&amp;"  "&amp;C451&amp;"]]","")</f>
        <v>174  [[あんてい  安定]]</v>
      </c>
      <c r="E451" s="68" t="str">
        <f t="shared" ref="E451:E514" si="23">IF(F451&lt;&gt;"",HYPERLINK(F451,"→"),"")</f>
        <v>→</v>
      </c>
      <c r="F451" t="str">
        <f>IFERROR(VLOOKUP(A451,红宝书去重版!$A:$S,11,FALSE),"")</f>
        <v>F:\《自创文法查阅Excel》4.1备份\《B词汇·红宝书》\红宝书15版图片\174-あんてい【安定】.jpg</v>
      </c>
      <c r="G451" s="68" t="str">
        <f t="shared" ref="G451:G514" si="24">IF(H451&lt;&gt;"",HYPERLINK(H451,"▶"),"")</f>
        <v>▶</v>
      </c>
      <c r="H451" s="116" t="str">
        <f>IFERROR(VLOOKUP(A451,红宝书去重版!$A:$S,18,FALSE),"")</f>
        <v>F:\《自创文法查阅Excel》4.1备份\《B词汇·红宝书》\红宝书MP3分割\01 n3-あ (65).mp3</v>
      </c>
    </row>
    <row r="452" spans="1:8" ht="18.75">
      <c r="A452" s="31">
        <v>588</v>
      </c>
      <c r="B452" s="52" t="s">
        <v>1065</v>
      </c>
      <c r="C452" s="53" t="s">
        <v>1066</v>
      </c>
      <c r="D452" t="str">
        <f t="shared" si="22"/>
        <v>588  [[いってい  一定]]</v>
      </c>
      <c r="E452" s="68" t="str">
        <f t="shared" si="23"/>
        <v>→</v>
      </c>
      <c r="F452" t="str">
        <f>IFERROR(VLOOKUP(A452,红宝书去重版!$A:$S,11,FALSE),"")</f>
        <v>F:\《自创文法查阅Excel》4.1备份\《B词汇·红宝书》\红宝书15版图片\588-いってい【一定】.jpg</v>
      </c>
      <c r="G452" s="68" t="str">
        <f t="shared" si="24"/>
        <v>▶</v>
      </c>
      <c r="H452" s="116" t="str">
        <f>IFERROR(VLOOKUP(A452,红宝书去重版!$A:$S,18,FALSE),"")</f>
        <v>F:\《自创文法查阅Excel》4.1备份\《B词汇·红宝书》\红宝书MP3分割\02 n2-い (43).mp3</v>
      </c>
    </row>
    <row r="453" spans="1:8" ht="18.75">
      <c r="A453" s="31">
        <v>1849</v>
      </c>
      <c r="B453" s="61" t="s">
        <v>2608</v>
      </c>
      <c r="C453" s="53" t="s">
        <v>3313</v>
      </c>
      <c r="D453" t="str">
        <f t="shared" si="22"/>
        <v>1849  [[かてい  仮定]]</v>
      </c>
      <c r="E453" s="68" t="str">
        <f t="shared" si="23"/>
        <v>→</v>
      </c>
      <c r="F453" t="str">
        <f>IFERROR(VLOOKUP(A453,红宝书去重版!$A:$S,11,FALSE),"")</f>
        <v>F:\《自创文法查阅Excel》4.1备份\《B词汇·红宝书》\红宝书15版图片\1849-かてい【仮定】.jpg</v>
      </c>
      <c r="G453" s="68" t="str">
        <f t="shared" si="24"/>
        <v>▶</v>
      </c>
      <c r="H453" s="116" t="str">
        <f>IFERROR(VLOOKUP(A453,红宝书去重版!$A:$S,18,FALSE),"")</f>
        <v>F:\《自创文法查阅Excel》4.1备份\《B词汇·红宝书》\红宝书MP3分割\06 n2-か (113).mp3</v>
      </c>
    </row>
    <row r="454" spans="1:8" ht="18.75">
      <c r="A454" s="31">
        <v>1928</v>
      </c>
      <c r="B454" s="54" t="s">
        <v>3438</v>
      </c>
      <c r="C454" s="55" t="s">
        <v>3439</v>
      </c>
      <c r="D454" t="str">
        <f t="shared" si="22"/>
        <v>1928  [[かいてい  改定]]</v>
      </c>
      <c r="E454" s="68" t="str">
        <f t="shared" si="23"/>
        <v>→</v>
      </c>
      <c r="F454" t="str">
        <f>IFERROR(VLOOKUP(A454,红宝书去重版!$A:$S,11,FALSE),"")</f>
        <v>F:\《自创文法查阅Excel》4.1备份\《B词汇·红宝书》\红宝书15版图片\1928-かいてい【改定】.jpg</v>
      </c>
      <c r="G454" s="68" t="str">
        <f t="shared" si="24"/>
        <v>▶</v>
      </c>
      <c r="H454" s="116" t="str">
        <f>IFERROR(VLOOKUP(A454,红宝书去重版!$A:$S,18,FALSE),"")</f>
        <v>F:\《自创文法查阅Excel》4.1备份\《B词汇·红宝书》\红宝书MP3分割\06 n1-か (27).mp3</v>
      </c>
    </row>
    <row r="455" spans="1:8" ht="18.75">
      <c r="A455" s="31">
        <v>1972</v>
      </c>
      <c r="B455" s="54" t="s">
        <v>3514</v>
      </c>
      <c r="C455" s="55" t="s">
        <v>3515</v>
      </c>
      <c r="D455" t="str">
        <f t="shared" si="22"/>
        <v>1972  [[かくてい  確定]]</v>
      </c>
      <c r="E455" s="68" t="str">
        <f t="shared" si="23"/>
        <v>→</v>
      </c>
      <c r="F455" t="str">
        <f>IFERROR(VLOOKUP(A455,红宝书去重版!$A:$S,11,FALSE),"")</f>
        <v>F:\《自创文法查阅Excel》4.1备份\《B词汇·红宝书》\红宝书15版图片\1972-かくてい【確定】.jpg</v>
      </c>
      <c r="G455" s="68" t="str">
        <f t="shared" si="24"/>
        <v>▶</v>
      </c>
      <c r="H455" s="116" t="str">
        <f>IFERROR(VLOOKUP(A455,红宝书去重版!$A:$S,18,FALSE),"")</f>
        <v>F:\《自创文法查阅Excel》4.1备份\《B词汇·红宝书》\红宝书MP3分割\06 n1-か (71).mp3</v>
      </c>
    </row>
    <row r="456" spans="1:8" ht="18.75">
      <c r="A456" s="31">
        <v>2438</v>
      </c>
      <c r="B456" s="62" t="s">
        <v>4323</v>
      </c>
      <c r="C456" s="55" t="s">
        <v>4324</v>
      </c>
      <c r="D456" t="str">
        <f t="shared" si="22"/>
        <v>2438  [[きてい  規定]]</v>
      </c>
      <c r="E456" s="68" t="str">
        <f t="shared" si="23"/>
        <v>→</v>
      </c>
      <c r="F456" t="str">
        <f>IFERROR(VLOOKUP(A456,红宝书去重版!$A:$S,11,FALSE),"")</f>
        <v>F:\《自创文法查阅Excel》4.1备份\《B词汇·红宝书》\红宝书15版图片\2438-きてい【規定】.jpg</v>
      </c>
      <c r="G456" s="68" t="str">
        <f t="shared" si="24"/>
        <v>▶</v>
      </c>
      <c r="H456" s="116" t="str">
        <f>IFERROR(VLOOKUP(A456,红宝书去重版!$A:$S,18,FALSE),"")</f>
        <v>F:\《自创文法查阅Excel》4.1备份\《B词汇·红宝书》\红宝书MP3分割\07 n1-き (49).mp3</v>
      </c>
    </row>
    <row r="457" spans="1:8" ht="18.75">
      <c r="A457" s="31">
        <v>2510</v>
      </c>
      <c r="B457" s="62" t="s">
        <v>4454</v>
      </c>
      <c r="C457" s="55" t="s">
        <v>4455</v>
      </c>
      <c r="D457" t="str">
        <f t="shared" si="22"/>
        <v>2510  [[きょうてい  協定]]</v>
      </c>
      <c r="E457" s="68" t="str">
        <f t="shared" si="23"/>
        <v>→</v>
      </c>
      <c r="F457" t="str">
        <f>IFERROR(VLOOKUP(A457,红宝书去重版!$A:$S,11,FALSE),"")</f>
        <v>F:\《自创文法查阅Excel》4.1备份\《B词汇·红宝书》\红宝书15版图片\2510-きょうてい【協定】.jpg</v>
      </c>
      <c r="G457" s="68" t="str">
        <f t="shared" si="24"/>
        <v>▶</v>
      </c>
      <c r="H457" s="116" t="str">
        <f>IFERROR(VLOOKUP(A457,红宝书去重版!$A:$S,18,FALSE),"")</f>
        <v>F:\《自创文法查阅Excel》4.1备份\《B词汇·红宝书》\红宝书MP3分割\07 n1-き (121).mp3</v>
      </c>
    </row>
    <row r="458" spans="1:8" ht="18.75">
      <c r="A458" s="31">
        <v>2908</v>
      </c>
      <c r="B458" s="61" t="s">
        <v>5166</v>
      </c>
      <c r="C458" s="53" t="s">
        <v>5167</v>
      </c>
      <c r="D458" t="str">
        <f t="shared" si="22"/>
        <v>2908  [[げんてい  限定]]</v>
      </c>
      <c r="E458" s="68" t="str">
        <f t="shared" si="23"/>
        <v>→</v>
      </c>
      <c r="F458" t="str">
        <f>IFERROR(VLOOKUP(A458,红宝书去重版!$A:$S,11,FALSE),"")</f>
        <v>F:\《自创文法查阅Excel》4.1备份\《B词汇·红宝书》\红宝书15版图片\2908-げんてい【限定】.jpg</v>
      </c>
      <c r="G458" s="68" t="str">
        <f t="shared" si="24"/>
        <v>▶</v>
      </c>
      <c r="H458" s="116" t="str">
        <f>IFERROR(VLOOKUP(A458,红宝书去重版!$A:$S,18,FALSE),"")</f>
        <v>F:\《自创文法查阅Excel》4.1备份\《B词汇·红宝书》\红宝书MP3分割\09 n2-け (57).mp3</v>
      </c>
    </row>
    <row r="459" spans="1:8" ht="18.75">
      <c r="A459" s="31">
        <v>3243</v>
      </c>
      <c r="B459" s="61" t="s">
        <v>5762</v>
      </c>
      <c r="C459" s="53" t="s">
        <v>5764</v>
      </c>
      <c r="D459" t="str">
        <f t="shared" si="22"/>
        <v>3243  [[こうてい  肯定]]</v>
      </c>
      <c r="E459" s="68" t="str">
        <f t="shared" si="23"/>
        <v>→</v>
      </c>
      <c r="F459" t="str">
        <f>IFERROR(VLOOKUP(A459,红宝书去重版!$A:$S,11,FALSE),"")</f>
        <v>F:\《自创文法查阅Excel》4.1备份\《B词汇·红宝书》\红宝书15版图片\3243-こうてい【肯定】.jpg</v>
      </c>
      <c r="G459" s="68" t="str">
        <f t="shared" si="24"/>
        <v>▶</v>
      </c>
      <c r="H459" s="116" t="str">
        <f>IFERROR(VLOOKUP(A459,红宝书去重版!$A:$S,18,FALSE),"")</f>
        <v>F:\《自创文法查阅Excel》4.1备份\《B词汇·红宝书》\红宝书MP3分割\10 n2-こ (41).mp3</v>
      </c>
    </row>
    <row r="460" spans="1:8" ht="18.75">
      <c r="A460" s="31">
        <v>3429</v>
      </c>
      <c r="B460" s="62" t="s">
        <v>6076</v>
      </c>
      <c r="C460" s="55" t="s">
        <v>6077</v>
      </c>
      <c r="D460" t="str">
        <f t="shared" si="22"/>
        <v>3429  [[こてい  固定]]</v>
      </c>
      <c r="E460" s="68" t="str">
        <f t="shared" si="23"/>
        <v>→</v>
      </c>
      <c r="F460" t="str">
        <f>IFERROR(VLOOKUP(A460,红宝书去重版!$A:$S,11,FALSE),"")</f>
        <v>F:\《自创文法查阅Excel》4.1备份\《B词汇·红宝书》\红宝书15版图片\3429-こてい【固定】.jpg</v>
      </c>
      <c r="G460" s="68" t="str">
        <f t="shared" si="24"/>
        <v>▶</v>
      </c>
      <c r="H460" s="116" t="str">
        <f>IFERROR(VLOOKUP(A460,红宝书去重版!$A:$S,18,FALSE),"")</f>
        <v>F:\《自创文法查阅Excel》4.1备份\《B词汇·红宝书》\红宝书MP3分割\10 n1-こ (107).mp3</v>
      </c>
    </row>
    <row r="461" spans="1:8" ht="18.75">
      <c r="A461" s="31">
        <v>3770</v>
      </c>
      <c r="B461" s="62" t="s">
        <v>6665</v>
      </c>
      <c r="C461" s="55" t="s">
        <v>6666</v>
      </c>
      <c r="D461" t="str">
        <f t="shared" si="22"/>
        <v>3770  [[さてい  査定]]</v>
      </c>
      <c r="E461" s="68" t="str">
        <f t="shared" si="23"/>
        <v>→</v>
      </c>
      <c r="F461" t="str">
        <f>IFERROR(VLOOKUP(A461,红宝书去重版!$A:$S,11,FALSE),"")</f>
        <v>F:\《自创文法查阅Excel》4.1备份\《B词汇·红宝书》\红宝书15版图片\3770-さてい【査定】.jpg</v>
      </c>
      <c r="G461" s="68" t="str">
        <f t="shared" si="24"/>
        <v>▶</v>
      </c>
      <c r="H461" s="116" t="str">
        <f>IFERROR(VLOOKUP(A461,红宝书去重版!$A:$S,18,FALSE),"")</f>
        <v>F:\《自创文法查阅Excel》4.1备份\《B词汇·红宝书》\红宝书MP3分割\11 n1-さ (66).mp3</v>
      </c>
    </row>
    <row r="462" spans="1:8" ht="18.75">
      <c r="A462" s="31">
        <v>4026</v>
      </c>
      <c r="B462" s="60" t="s">
        <v>7134</v>
      </c>
      <c r="C462" s="48" t="s">
        <v>7135</v>
      </c>
      <c r="D462" t="str">
        <f t="shared" si="22"/>
        <v>4026  [[してい  指定]]</v>
      </c>
      <c r="E462" s="68" t="str">
        <f t="shared" si="23"/>
        <v>→</v>
      </c>
      <c r="F462" t="str">
        <f>IFERROR(VLOOKUP(A462,红宝书去重版!$A:$S,11,FALSE),"")</f>
        <v>F:\《自创文法查阅Excel》4.1备份\《B词汇·红宝书》\红宝书15版图片\4026-してい【指定】.jpg</v>
      </c>
      <c r="G462" s="68" t="str">
        <f t="shared" si="24"/>
        <v>▶</v>
      </c>
      <c r="H462" s="116" t="str">
        <f>IFERROR(VLOOKUP(A462,红宝书去重版!$A:$S,18,FALSE),"")</f>
        <v>F:\《自创文法查阅Excel》4.1备份\《B词汇·红宝书》\红宝书MP3分割\12 n3-し (54).mp3</v>
      </c>
    </row>
    <row r="463" spans="1:8" ht="18.75">
      <c r="A463" s="31">
        <v>4716</v>
      </c>
      <c r="B463" s="62" t="s">
        <v>8316</v>
      </c>
      <c r="C463" s="55" t="s">
        <v>8317</v>
      </c>
      <c r="D463" t="str">
        <f t="shared" si="22"/>
        <v>4716  [[しょてい  所定]]</v>
      </c>
      <c r="E463" s="68" t="str">
        <f t="shared" si="23"/>
        <v>→</v>
      </c>
      <c r="F463" t="str">
        <f>IFERROR(VLOOKUP(A463,红宝书去重版!$A:$S,11,FALSE),"")</f>
        <v>F:\《自创文法查阅Excel》4.1备份\《B词汇·红宝书》\红宝书15版图片\4716-しょてい【所定】.jpg</v>
      </c>
      <c r="G463" s="68" t="str">
        <f t="shared" si="24"/>
        <v>▶</v>
      </c>
      <c r="H463" s="116" t="str">
        <f>IFERROR(VLOOKUP(A463,红宝书去重版!$A:$S,18,FALSE),"")</f>
        <v>F:\《自创文法查阅Excel》4.1备份\《B词汇·红宝书》\红宝书MP3分割\12 n1-し (238).mp3</v>
      </c>
    </row>
    <row r="464" spans="1:8" ht="18.75">
      <c r="A464" s="31">
        <v>4888</v>
      </c>
      <c r="B464" s="61" t="s">
        <v>8609</v>
      </c>
      <c r="C464" s="53" t="s">
        <v>8610</v>
      </c>
      <c r="D464" t="str">
        <f t="shared" si="22"/>
        <v>4888  [[すいてい  推定]]</v>
      </c>
      <c r="E464" s="68" t="str">
        <f t="shared" si="23"/>
        <v>→</v>
      </c>
      <c r="F464" t="str">
        <f>IFERROR(VLOOKUP(A464,红宝书去重版!$A:$S,11,FALSE),"")</f>
        <v>F:\《自创文法查阅Excel》4.1备份\《B词汇·红宝书》\红宝书15版图片\4888-すいてい【推定】.jpg</v>
      </c>
      <c r="G464" s="68" t="str">
        <f t="shared" si="24"/>
        <v>▶</v>
      </c>
      <c r="H464" s="116" t="str">
        <f>IFERROR(VLOOKUP(A464,红宝书去重版!$A:$S,18,FALSE),"")</f>
        <v>F:\《自创文法查阅Excel》4.1备份\《B词汇·红宝书》\红宝书MP3分割\13 n2-す (11).mp3</v>
      </c>
    </row>
    <row r="465" spans="1:8" ht="18.75">
      <c r="A465" s="31">
        <v>5160</v>
      </c>
      <c r="B465" s="61" t="s">
        <v>9082</v>
      </c>
      <c r="C465" s="53" t="s">
        <v>9083</v>
      </c>
      <c r="D465" t="str">
        <f t="shared" si="22"/>
        <v>5160  [[せってい  設定]]</v>
      </c>
      <c r="E465" s="68" t="str">
        <f t="shared" si="23"/>
        <v>→</v>
      </c>
      <c r="F465" t="str">
        <f>IFERROR(VLOOKUP(A465,红宝书去重版!$A:$S,11,FALSE),"")</f>
        <v>F:\《自创文法查阅Excel》4.1备份\《B词汇·红宝书》\红宝书15版图片\5160-せってい【設定】.jpg</v>
      </c>
      <c r="G465" s="68" t="str">
        <f t="shared" si="24"/>
        <v>▶</v>
      </c>
      <c r="H465" s="116" t="str">
        <f>IFERROR(VLOOKUP(A465,红宝书去重版!$A:$S,18,FALSE),"")</f>
        <v>F:\《自创文法查阅Excel》4.1备份\《B词汇·红宝书》\红宝书MP3分割\14 n2-せ (45).mp3</v>
      </c>
    </row>
    <row r="466" spans="1:8" ht="18.75">
      <c r="A466" s="31">
        <v>5193</v>
      </c>
      <c r="B466" s="61" t="s">
        <v>9137</v>
      </c>
      <c r="C466" s="53" t="s">
        <v>9138</v>
      </c>
      <c r="D466" t="str">
        <f t="shared" si="22"/>
        <v>5193  [[せんてい  選定]]</v>
      </c>
      <c r="E466" s="68" t="str">
        <f t="shared" si="23"/>
        <v>→</v>
      </c>
      <c r="F466" t="str">
        <f>IFERROR(VLOOKUP(A466,红宝书去重版!$A:$S,11,FALSE),"")</f>
        <v>F:\《自创文法查阅Excel》4.1备份\《B词汇·红宝书》\红宝书15版图片\5193-せんてい【選定】.jpg</v>
      </c>
      <c r="G466" s="68" t="str">
        <f t="shared" si="24"/>
        <v>▶</v>
      </c>
      <c r="H466" s="116" t="str">
        <f>IFERROR(VLOOKUP(A466,红宝书去重版!$A:$S,18,FALSE),"")</f>
        <v>F:\《自创文法查阅Excel》4.1备份\《B词汇·红宝书》\红宝书MP3分割\14 n2-せ (78).mp3</v>
      </c>
    </row>
    <row r="467" spans="1:8" ht="18.75">
      <c r="A467" s="31">
        <v>5227</v>
      </c>
      <c r="B467" s="62" t="s">
        <v>9192</v>
      </c>
      <c r="C467" s="55" t="s">
        <v>9193</v>
      </c>
      <c r="D467" t="str">
        <f t="shared" si="22"/>
        <v>5227  [[せいてい  制定]]</v>
      </c>
      <c r="E467" s="68" t="str">
        <f t="shared" si="23"/>
        <v>→</v>
      </c>
      <c r="F467" t="str">
        <f>IFERROR(VLOOKUP(A467,红宝书去重版!$A:$S,11,FALSE),"")</f>
        <v>F:\《自创文法查阅Excel》4.1备份\《B词汇·红宝书》\红宝书15版图片\5227-せいてい【制定】.jpg</v>
      </c>
      <c r="G467" s="68" t="str">
        <f t="shared" si="24"/>
        <v>▶</v>
      </c>
      <c r="H467" s="116" t="str">
        <f>IFERROR(VLOOKUP(A467,红宝书去重版!$A:$S,18,FALSE),"")</f>
        <v>F:\《自创文法查阅Excel》4.1备份\《B词汇·红宝书》\红宝书MP3分割\14 n1-せ (24).mp3</v>
      </c>
    </row>
    <row r="468" spans="1:8" ht="18.75">
      <c r="A468" s="31">
        <v>5407</v>
      </c>
      <c r="B468" s="61" t="s">
        <v>9507</v>
      </c>
      <c r="C468" s="53" t="s">
        <v>9508</v>
      </c>
      <c r="D468" t="str">
        <f t="shared" si="22"/>
        <v>5407  [[そうてい  想定]]</v>
      </c>
      <c r="E468" s="68" t="str">
        <f t="shared" si="23"/>
        <v>→</v>
      </c>
      <c r="F468" t="str">
        <f>IFERROR(VLOOKUP(A468,红宝书去重版!$A:$S,11,FALSE),"")</f>
        <v>F:\《自创文法查阅Excel》4.1备份\《B词汇·红宝书》\红宝书15版图片\5407-そうてい【想定】.jpg</v>
      </c>
      <c r="G468" s="68" t="str">
        <f t="shared" si="24"/>
        <v>▶</v>
      </c>
      <c r="H468" s="116" t="str">
        <f>IFERROR(VLOOKUP(A468,红宝书去重版!$A:$S,18,FALSE),"")</f>
        <v>F:\《自创文法查阅Excel》4.1备份\《B词汇·红宝书》\红宝书MP3分割\15 n2-そ (21).mp3</v>
      </c>
    </row>
    <row r="469" spans="1:8" ht="18.75">
      <c r="A469" s="31">
        <v>5419</v>
      </c>
      <c r="B469" s="61" t="s">
        <v>9529</v>
      </c>
      <c r="C469" s="53" t="s">
        <v>9530</v>
      </c>
      <c r="D469" t="str">
        <f t="shared" si="22"/>
        <v>5419  [[そくてい  測定]]</v>
      </c>
      <c r="E469" s="68" t="str">
        <f t="shared" si="23"/>
        <v>→</v>
      </c>
      <c r="F469" t="str">
        <f>IFERROR(VLOOKUP(A469,红宝书去重版!$A:$S,11,FALSE),"")</f>
        <v>F:\《自创文法查阅Excel》4.1备份\《B词汇·红宝书》\红宝书15版图片\5419-そくてい【測定】.jpg</v>
      </c>
      <c r="G469" s="68" t="str">
        <f t="shared" si="24"/>
        <v>▶</v>
      </c>
      <c r="H469" s="116" t="str">
        <f>IFERROR(VLOOKUP(A469,红宝书去重版!$A:$S,18,FALSE),"")</f>
        <v>F:\《自创文法查阅Excel》4.1备份\《B词汇·红宝书》\红宝书MP3分割\15 n2-そ (33).mp3</v>
      </c>
    </row>
    <row r="470" spans="1:8" ht="18.75">
      <c r="A470" s="31">
        <v>5701</v>
      </c>
      <c r="B470" s="60" t="s">
        <v>10009</v>
      </c>
      <c r="C470" s="48" t="s">
        <v>10010</v>
      </c>
      <c r="D470" t="str">
        <f t="shared" si="22"/>
        <v>5701  [[だんてい  断定]]</v>
      </c>
      <c r="E470" s="68" t="str">
        <f t="shared" si="23"/>
        <v>→</v>
      </c>
      <c r="F470" t="str">
        <f>IFERROR(VLOOKUP(A470,红宝书去重版!$A:$S,11,FALSE),"")</f>
        <v>F:\《自创文法查阅Excel》4.1备份\《B词汇·红宝书》\红宝书15版图片\5701-だんてい【断定】.jpg</v>
      </c>
      <c r="G470" s="68" t="str">
        <f t="shared" si="24"/>
        <v>▶</v>
      </c>
      <c r="H470" s="116" t="str">
        <f>IFERROR(VLOOKUP(A470,红宝书去重版!$A:$S,18,FALSE),"")</f>
        <v>F:\《自创文法查阅Excel》4.1备份\《B词汇·红宝书》\红宝书MP3分割\16 n3-た (89).mp3</v>
      </c>
    </row>
    <row r="471" spans="1:8" ht="18.75">
      <c r="A471" s="31">
        <v>6774</v>
      </c>
      <c r="B471" s="61" t="s">
        <v>11909</v>
      </c>
      <c r="C471" s="53" t="s">
        <v>11910</v>
      </c>
      <c r="D471" t="str">
        <f t="shared" si="22"/>
        <v>6774  [[とくてい  特定]]</v>
      </c>
      <c r="E471" s="68" t="str">
        <f t="shared" si="23"/>
        <v>→</v>
      </c>
      <c r="F471" t="str">
        <f>IFERROR(VLOOKUP(A471,红宝书去重版!$A:$S,11,FALSE),"")</f>
        <v>F:\《自创文法查阅Excel》4.1备份\《B词汇·红宝书》\红宝书15版图片\6774-とくてい【特定】.jpg</v>
      </c>
      <c r="G471" s="68" t="str">
        <f t="shared" si="24"/>
        <v>▶</v>
      </c>
      <c r="H471" s="116" t="str">
        <f>IFERROR(VLOOKUP(A471,红宝书去重版!$A:$S,18,FALSE),"")</f>
        <v>F:\《自创文法查阅Excel》4.1备份\《B词汇·红宝书》\红宝书MP3分割\20 n2-と (44).mp3</v>
      </c>
    </row>
    <row r="472" spans="1:8" ht="18.75">
      <c r="A472" s="31">
        <v>7043</v>
      </c>
      <c r="B472" s="61" t="s">
        <v>12387</v>
      </c>
      <c r="C472" s="53" t="s">
        <v>12388</v>
      </c>
      <c r="D472" t="str">
        <f t="shared" si="22"/>
        <v>7043  [[ないてい  内定]]</v>
      </c>
      <c r="E472" s="68" t="str">
        <f t="shared" si="23"/>
        <v>→</v>
      </c>
      <c r="F472" t="str">
        <f>IFERROR(VLOOKUP(A472,红宝书去重版!$A:$S,11,FALSE),"")</f>
        <v>F:\《自创文法查阅Excel》4.1备份\《B词汇·红宝书》\红宝书15版图片\7043-ないてい【内定】.jpg</v>
      </c>
      <c r="G472" s="68" t="str">
        <f t="shared" si="24"/>
        <v>▶</v>
      </c>
      <c r="H472" s="116" t="str">
        <f>IFERROR(VLOOKUP(A472,红宝书去重版!$A:$S,18,FALSE),"")</f>
        <v>F:\《自创文法查阅Excel》4.1备份\《B词汇·红宝书》\红宝书MP3分割\21 n2-な (3).mp3</v>
      </c>
    </row>
    <row r="473" spans="1:8" ht="18.75">
      <c r="A473" s="31">
        <v>7676</v>
      </c>
      <c r="B473" s="61" t="s">
        <v>13533</v>
      </c>
      <c r="C473" s="53" t="s">
        <v>13534</v>
      </c>
      <c r="D473" t="str">
        <f t="shared" si="22"/>
        <v>7676  [[はんてい  判定]]</v>
      </c>
      <c r="E473" s="68" t="str">
        <f t="shared" si="23"/>
        <v>→</v>
      </c>
      <c r="F473" t="str">
        <f>IFERROR(VLOOKUP(A473,红宝书去重版!$A:$S,11,FALSE),"")</f>
        <v>F:\《自创文法查阅Excel》4.1备份\《B词汇·红宝书》\红宝书15版图片\7676-はんてい【判定】.jpg</v>
      </c>
      <c r="G473" s="68" t="str">
        <f t="shared" si="24"/>
        <v>▶</v>
      </c>
      <c r="H473" s="116" t="str">
        <f>IFERROR(VLOOKUP(A473,红宝书去重版!$A:$S,18,FALSE),"")</f>
        <v>F:\《自创文法查阅Excel》4.1备份\《B词汇·红宝书》\红宝书MP3分割\26 n2-は (87).mp3</v>
      </c>
    </row>
    <row r="474" spans="1:8" ht="18.75">
      <c r="A474" s="31">
        <v>7964</v>
      </c>
      <c r="B474" s="61" t="s">
        <v>14057</v>
      </c>
      <c r="C474" s="53" t="s">
        <v>14058</v>
      </c>
      <c r="D474" t="str">
        <f t="shared" si="22"/>
        <v>7964  [[ひてい  否定]]</v>
      </c>
      <c r="E474" s="68" t="str">
        <f t="shared" si="23"/>
        <v>→</v>
      </c>
      <c r="F474" t="str">
        <f>IFERROR(VLOOKUP(A474,红宝书去重版!$A:$S,11,FALSE),"")</f>
        <v>F:\《自创文法查阅Excel》4.1备份\《B词汇·红宝书》\红宝书15版图片\7964-ひてい【否定】.jpg</v>
      </c>
      <c r="G474" s="68" t="str">
        <f t="shared" si="24"/>
        <v>▶</v>
      </c>
      <c r="H474" s="116" t="str">
        <f>IFERROR(VLOOKUP(A474,红宝书去重版!$A:$S,18,FALSE),"")</f>
        <v>F:\《自创文法查阅Excel》4.1备份\《B词汇·红宝书》\红宝书MP3分割\27 n2-ひ (36).mp3</v>
      </c>
    </row>
    <row r="475" spans="1:8" ht="18.75">
      <c r="A475" s="31">
        <v>8135</v>
      </c>
      <c r="B475" s="60" t="s">
        <v>14378</v>
      </c>
      <c r="C475" s="48" t="s">
        <v>14379</v>
      </c>
      <c r="D475" t="str">
        <f t="shared" si="22"/>
        <v>8135  [[ふあんてい  不安定]]</v>
      </c>
      <c r="E475" s="68" t="str">
        <f t="shared" si="23"/>
        <v>→</v>
      </c>
      <c r="F475" t="str">
        <f>IFERROR(VLOOKUP(A475,红宝书去重版!$A:$S,11,FALSE),"")</f>
        <v>F:\《自创文法查阅Excel》4.1备份\《B词汇·红宝书》\红宝书15版图片\8135-ふあんてい【不安定】.jpg</v>
      </c>
      <c r="G475" s="68" t="str">
        <f t="shared" si="24"/>
        <v>▶</v>
      </c>
      <c r="H475" s="116" t="str">
        <f>IFERROR(VLOOKUP(A475,红宝书去重版!$A:$S,18,FALSE),"")</f>
        <v>F:\《自创文法查阅Excel》4.1备份\《B词汇·红宝书》\红宝书MP3分割\28 n3-ふ (8).mp3</v>
      </c>
    </row>
    <row r="476" spans="1:8" ht="18.75">
      <c r="A476" s="31">
        <v>8219</v>
      </c>
      <c r="B476" s="61" t="s">
        <v>14530</v>
      </c>
      <c r="C476" s="53" t="s">
        <v>14531</v>
      </c>
      <c r="D476" t="str">
        <f t="shared" si="22"/>
        <v>8219  [[ふかくてい  不確定]]</v>
      </c>
      <c r="E476" s="68" t="str">
        <f t="shared" si="23"/>
        <v>→</v>
      </c>
      <c r="F476" t="str">
        <f>IFERROR(VLOOKUP(A476,红宝书去重版!$A:$S,11,FALSE),"")</f>
        <v>F:\《自创文法查阅Excel》4.1备份\《B词汇·红宝书》\红宝书15版图片\8219-ふかくてい【不確定】.jpg</v>
      </c>
      <c r="G476" s="68" t="str">
        <f t="shared" si="24"/>
        <v>▶</v>
      </c>
      <c r="H476" s="116" t="str">
        <f>IFERROR(VLOOKUP(A476,红宝书去重版!$A:$S,18,FALSE),"")</f>
        <v>F:\《自创文法查阅Excel》4.1备份\《B词汇·红宝书》\红宝书MP3分割\28 n2-ふ (16).mp3</v>
      </c>
    </row>
    <row r="477" spans="1:8" ht="18.75">
      <c r="A477" s="31">
        <v>9036</v>
      </c>
      <c r="B477" s="62" t="s">
        <v>16019</v>
      </c>
      <c r="C477" s="55" t="s">
        <v>16020</v>
      </c>
      <c r="D477" t="str">
        <f t="shared" si="22"/>
        <v>9036  [[みてい  未定]]</v>
      </c>
      <c r="E477" s="68" t="str">
        <f t="shared" si="23"/>
        <v>→</v>
      </c>
      <c r="F477" t="str">
        <f>IFERROR(VLOOKUP(A477,红宝书去重版!$A:$S,11,FALSE),"")</f>
        <v>F:\《自创文法查阅Excel》4.1备份\《B词汇·红宝书》\红宝书15版图片\9036-みてい【未定】.jpg</v>
      </c>
      <c r="G477" s="68" t="str">
        <f t="shared" si="24"/>
        <v>▶</v>
      </c>
      <c r="H477" s="116" t="str">
        <f>IFERROR(VLOOKUP(A477,红宝书去重版!$A:$S,18,FALSE),"")</f>
        <v>F:\《自创文法查阅Excel》4.1备份\《B词汇·红宝书》\红宝书MP3分割\32 n1-み (40).mp3</v>
      </c>
    </row>
    <row r="478" spans="1:8" ht="18.75">
      <c r="A478" s="31">
        <v>9597</v>
      </c>
      <c r="B478" s="59" t="s">
        <v>17039</v>
      </c>
      <c r="C478" s="46" t="s">
        <v>17040</v>
      </c>
      <c r="D478" t="str">
        <f t="shared" si="22"/>
        <v>9597  [[よてい  予定]]</v>
      </c>
      <c r="E478" s="68" t="str">
        <f t="shared" si="23"/>
        <v>→</v>
      </c>
      <c r="F478" t="str">
        <f>IFERROR(VLOOKUP(A478,红宝书去重版!$A:$S,11,FALSE),"")</f>
        <v>F:\《自创文法查阅Excel》4.1备份\《B词汇·红宝书》\红宝书15版图片\9597-よてい【予定】.jpg</v>
      </c>
      <c r="G478" s="68" t="str">
        <f t="shared" si="24"/>
        <v>▶</v>
      </c>
      <c r="H478" s="116" t="str">
        <f>IFERROR(VLOOKUP(A478,红宝书去重版!$A:$S,18,FALSE),"")</f>
        <v>F:\《自创文法查阅Excel》4.1备份\《B词汇·红宝书》\红宝书MP3分割\40 n4-よ (10).mp3</v>
      </c>
    </row>
    <row r="479" spans="1:8" ht="18.75">
      <c r="A479" s="31">
        <v>4027</v>
      </c>
      <c r="B479" s="60" t="s">
        <v>7136</v>
      </c>
      <c r="C479" s="48" t="s">
        <v>7137</v>
      </c>
      <c r="D479" t="str">
        <f t="shared" si="22"/>
        <v>4027  [[していせき  指定席]]</v>
      </c>
      <c r="E479" s="68" t="str">
        <f t="shared" si="23"/>
        <v>→</v>
      </c>
      <c r="F479" t="str">
        <f>IFERROR(VLOOKUP(A479,红宝书去重版!$A:$S,11,FALSE),"")</f>
        <v>F:\《自创文法查阅Excel》4.1备份\《B词汇·红宝书》\红宝书15版图片\4027-していせき【指定席】.jpg</v>
      </c>
      <c r="G479" s="68" t="str">
        <f t="shared" si="24"/>
        <v>▶</v>
      </c>
      <c r="H479" s="116" t="str">
        <f>IFERROR(VLOOKUP(A479,红宝书去重版!$A:$S,18,FALSE),"")</f>
        <v>F:\《自创文法查阅Excel》4.1备份\《B词汇·红宝书》\红宝书MP3分割\12 n3-し (55).mp3</v>
      </c>
    </row>
    <row r="480" spans="1:8" ht="18">
      <c r="D480" t="str">
        <f t="shared" si="22"/>
        <v/>
      </c>
      <c r="E480" s="68" t="str">
        <f t="shared" si="23"/>
        <v/>
      </c>
      <c r="F480" t="str">
        <f>IFERROR(VLOOKUP(A480,红宝书去重版!$A:$S,11,FALSE),"")</f>
        <v/>
      </c>
      <c r="G480" s="68" t="str">
        <f t="shared" si="24"/>
        <v/>
      </c>
      <c r="H480" s="116" t="str">
        <f>IFERROR(VLOOKUP(A480,红宝书去重版!$A:$S,18,FALSE),"")</f>
        <v/>
      </c>
    </row>
    <row r="481" spans="1:8" ht="18.75">
      <c r="A481" s="31">
        <v>380</v>
      </c>
      <c r="B481" s="54" t="s">
        <v>701</v>
      </c>
      <c r="C481" s="55" t="s">
        <v>702</v>
      </c>
      <c r="D481" t="str">
        <f t="shared" si="22"/>
        <v>380  [[あんのじょう  案の定]]</v>
      </c>
      <c r="E481" s="68" t="str">
        <f t="shared" si="23"/>
        <v>→</v>
      </c>
      <c r="F481" t="str">
        <f>IFERROR(VLOOKUP(A481,红宝书去重版!$A:$S,11,FALSE),"")</f>
        <v>F:\《自创文法查阅Excel》4.1备份\《B词汇·红宝书》\红宝书15版图片\380-あんのじょう【案の定】.jpg</v>
      </c>
      <c r="G481" s="68" t="str">
        <f t="shared" si="24"/>
        <v>▶</v>
      </c>
      <c r="H481" s="116" t="str">
        <f>IFERROR(VLOOKUP(A481,红宝书去重版!$A:$S,18,FALSE),"")</f>
        <v>F:\《自创文法查阅Excel》4.1备份\《B词汇·红宝书》\红宝书MP3分割\01 n1-あ (131).mp3</v>
      </c>
    </row>
    <row r="482" spans="1:8" ht="18.75">
      <c r="A482" s="31">
        <v>1719</v>
      </c>
      <c r="B482" s="60" t="s">
        <v>3074</v>
      </c>
      <c r="C482" s="48" t="s">
        <v>3076</v>
      </c>
      <c r="D482" t="str">
        <f t="shared" si="22"/>
        <v>1719  [[かんじょう  勘定]]</v>
      </c>
      <c r="E482" s="68" t="str">
        <f t="shared" si="23"/>
        <v>→</v>
      </c>
      <c r="F482" t="str">
        <f>IFERROR(VLOOKUP(A482,红宝书去重版!$A:$S,11,FALSE),"")</f>
        <v>F:\《自创文法查阅Excel》4.1备份\《B词汇·红宝书》\红宝书15版图片\1719-かんじょう【勘定】.jpg</v>
      </c>
      <c r="G482" s="68" t="str">
        <f t="shared" si="24"/>
        <v>▶</v>
      </c>
      <c r="H482" s="116" t="str">
        <f>IFERROR(VLOOKUP(A482,红宝书去重版!$A:$S,18,FALSE),"")</f>
        <v>F:\《自创文法查阅Excel》4.1备份\《B词汇·红宝书》\红宝书MP3分割\06 n3-か (148).mp3</v>
      </c>
    </row>
    <row r="483" spans="1:8" ht="18.75">
      <c r="A483" s="31">
        <v>4372</v>
      </c>
      <c r="B483" s="61" t="s">
        <v>7728</v>
      </c>
      <c r="C483" s="53" t="s">
        <v>7729</v>
      </c>
      <c r="D483" t="str">
        <f t="shared" si="22"/>
        <v>4372  [[じょうぎ  定規]]</v>
      </c>
      <c r="E483" s="68" t="str">
        <f t="shared" si="23"/>
        <v>→</v>
      </c>
      <c r="F483" t="str">
        <f>IFERROR(VLOOKUP(A483,红宝书去重版!$A:$S,11,FALSE),"")</f>
        <v>F:\《自创文法查阅Excel》4.1备份\《B词汇·红宝书》\红宝书15版图片\4372-じょうぎ【定規】.jpg</v>
      </c>
      <c r="G483" s="68" t="str">
        <f t="shared" si="24"/>
        <v>▶</v>
      </c>
      <c r="H483" s="116" t="str">
        <f>IFERROR(VLOOKUP(A483,红宝书去重版!$A:$S,18,FALSE),"")</f>
        <v>F:\《自创文法查阅Excel》4.1备份\《B词汇·红宝书》\红宝书MP3分割\12 n2-し (161).mp3</v>
      </c>
    </row>
    <row r="484" spans="1:8" ht="18">
      <c r="D484" t="str">
        <f t="shared" si="22"/>
        <v/>
      </c>
      <c r="E484" s="68" t="str">
        <f t="shared" si="23"/>
        <v/>
      </c>
      <c r="F484" t="str">
        <f>IFERROR(VLOOKUP(A484,红宝书去重版!$A:$S,11,FALSE),"")</f>
        <v/>
      </c>
      <c r="G484" s="68" t="str">
        <f t="shared" si="24"/>
        <v/>
      </c>
      <c r="H484" s="116" t="str">
        <f>IFERROR(VLOOKUP(A484,红宝书去重版!$A:$S,18,FALSE),"")</f>
        <v/>
      </c>
    </row>
    <row r="485" spans="1:8" ht="18.75">
      <c r="A485" s="31">
        <v>3761</v>
      </c>
      <c r="B485" s="62" t="s">
        <v>6647</v>
      </c>
      <c r="C485" s="55" t="s">
        <v>6648</v>
      </c>
      <c r="D485" t="str">
        <f t="shared" si="22"/>
        <v>3761  [[さだまる  定まる]]</v>
      </c>
      <c r="E485" s="68" t="str">
        <f t="shared" si="23"/>
        <v>→</v>
      </c>
      <c r="F485" t="str">
        <f>IFERROR(VLOOKUP(A485,红宝书去重版!$A:$S,11,FALSE),"")</f>
        <v>F:\《自创文法查阅Excel》4.1备份\《B词汇·红宝书》\红宝书15版图片\3761-さだまる【定まる】.jpg</v>
      </c>
      <c r="G485" s="68" t="str">
        <f t="shared" si="24"/>
        <v>▶</v>
      </c>
      <c r="H485" s="116" t="str">
        <f>IFERROR(VLOOKUP(A485,红宝书去重版!$A:$S,18,FALSE),"")</f>
        <v>F:\《自创文法查阅Excel》4.1备份\《B词汇·红宝书》\红宝书MP3分割\11 n1-さ (57).mp3</v>
      </c>
    </row>
    <row r="486" spans="1:8" ht="19.5" thickBot="1">
      <c r="A486" s="79">
        <v>3762</v>
      </c>
      <c r="B486" s="82" t="s">
        <v>6649</v>
      </c>
      <c r="C486" s="83" t="s">
        <v>6650</v>
      </c>
      <c r="D486" t="str">
        <f t="shared" si="22"/>
        <v>3762  [[さだめる  定める]]</v>
      </c>
      <c r="E486" s="68" t="str">
        <f t="shared" si="23"/>
        <v>→</v>
      </c>
      <c r="F486" t="str">
        <f>IFERROR(VLOOKUP(A486,红宝书去重版!$A:$S,11,FALSE),"")</f>
        <v>F:\《自创文法查阅Excel》4.1备份\《B词汇·红宝书》\红宝书15版图片\3762-さだめる【定める】.jpg</v>
      </c>
      <c r="G486" s="68" t="str">
        <f t="shared" si="24"/>
        <v>▶</v>
      </c>
      <c r="H486" s="116" t="str">
        <f>IFERROR(VLOOKUP(A486,红宝书去重版!$A:$S,18,FALSE),"")</f>
        <v>F:\《自创文法查阅Excel》4.1备份\《B词汇·红宝书》\红宝书MP3分割\11 n1-さ (58).mp3</v>
      </c>
    </row>
    <row r="487" spans="1:8" ht="18.75" thickTop="1">
      <c r="D487" t="str">
        <f t="shared" si="22"/>
        <v/>
      </c>
      <c r="E487" s="68" t="str">
        <f t="shared" si="23"/>
        <v/>
      </c>
      <c r="F487" t="str">
        <f>IFERROR(VLOOKUP(A487,红宝书去重版!$A:$S,11,FALSE),"")</f>
        <v/>
      </c>
      <c r="G487" s="68" t="str">
        <f t="shared" si="24"/>
        <v/>
      </c>
      <c r="H487" s="116" t="str">
        <f>IFERROR(VLOOKUP(A487,红宝书去重版!$A:$S,18,FALSE),"")</f>
        <v/>
      </c>
    </row>
    <row r="488" spans="1:8" ht="18.75">
      <c r="A488" s="31">
        <v>9797</v>
      </c>
      <c r="B488" s="60" t="s">
        <v>17408</v>
      </c>
      <c r="C488" s="48" t="s">
        <v>13342</v>
      </c>
      <c r="D488" t="str">
        <f t="shared" si="22"/>
        <v>9797  [[りゅうこう  流行]]</v>
      </c>
      <c r="E488" s="68" t="str">
        <f t="shared" si="23"/>
        <v>→</v>
      </c>
      <c r="F488" t="str">
        <f>IFERROR(VLOOKUP(A488,红宝书去重版!$A:$S,11,FALSE),"")</f>
        <v>F:\《自创文法查阅Excel》4.1备份\《B词汇·红宝书》\红宝书15版图片\9797-りゅうこう【流行】.jpg</v>
      </c>
      <c r="G488" s="68" t="str">
        <f t="shared" si="24"/>
        <v>▶</v>
      </c>
      <c r="H488" s="116" t="str">
        <f>IFERROR(VLOOKUP(A488,红宝书去重版!$A:$S,18,FALSE),"")</f>
        <v>F:\《自创文法查阅Excel》4.1备份\《B词汇·红宝书》\红宝书MP3分割\42 n3-り (12).mp3</v>
      </c>
    </row>
    <row r="489" spans="1:8" ht="18.75">
      <c r="A489" s="31">
        <v>9819</v>
      </c>
      <c r="B489" s="61" t="s">
        <v>17446</v>
      </c>
      <c r="C489" s="53" t="s">
        <v>17447</v>
      </c>
      <c r="D489" t="str">
        <f t="shared" si="22"/>
        <v>9819  [[りゅういき  流域]]</v>
      </c>
      <c r="E489" s="68" t="str">
        <f t="shared" si="23"/>
        <v>→</v>
      </c>
      <c r="F489" t="str">
        <f>IFERROR(VLOOKUP(A489,红宝书去重版!$A:$S,11,FALSE),"")</f>
        <v>F:\《自创文法查阅Excel》4.1备份\《B词汇·红宝书》\红宝书15版图片\9819-りゅういき【流域】.jpg</v>
      </c>
      <c r="G489" s="68" t="str">
        <f t="shared" si="24"/>
        <v>▶</v>
      </c>
      <c r="H489" s="116" t="str">
        <f>IFERROR(VLOOKUP(A489,红宝书去重版!$A:$S,18,FALSE),"")</f>
        <v>F:\《自创文法查阅Excel》4.1备份\《B词汇·红宝书》\红宝书MP3分割\42 n2-り (13).mp3</v>
      </c>
    </row>
    <row r="490" spans="1:8" ht="18.75">
      <c r="A490" s="31">
        <v>9820</v>
      </c>
      <c r="B490" s="61" t="s">
        <v>17448</v>
      </c>
      <c r="C490" s="53" t="s">
        <v>17449</v>
      </c>
      <c r="D490" t="str">
        <f t="shared" si="22"/>
        <v>9820  [[りゅうしゅつ  流出]]</v>
      </c>
      <c r="E490" s="68" t="str">
        <f t="shared" si="23"/>
        <v>→</v>
      </c>
      <c r="F490" t="str">
        <f>IFERROR(VLOOKUP(A490,红宝书去重版!$A:$S,11,FALSE),"")</f>
        <v>F:\《自创文法查阅Excel》4.1备份\《B词汇·红宝书》\红宝书15版图片\9820-りゅうしゅつ【流出】.jpg</v>
      </c>
      <c r="G490" s="68" t="str">
        <f t="shared" si="24"/>
        <v>▶</v>
      </c>
      <c r="H490" s="116" t="str">
        <f>IFERROR(VLOOKUP(A490,红宝书去重版!$A:$S,18,FALSE),"")</f>
        <v>F:\《自创文法查阅Excel》4.1备份\《B词汇·红宝书》\红宝书MP3分割\42 n2-り (14).mp3</v>
      </c>
    </row>
    <row r="491" spans="1:8" ht="18.75">
      <c r="A491" s="31">
        <v>9852</v>
      </c>
      <c r="B491" s="62" t="s">
        <v>17505</v>
      </c>
      <c r="C491" s="55" t="s">
        <v>17506</v>
      </c>
      <c r="D491" t="str">
        <f t="shared" si="22"/>
        <v>9852  [[りゅうちょう  流暢]]</v>
      </c>
      <c r="E491" s="68" t="str">
        <f t="shared" si="23"/>
        <v>→</v>
      </c>
      <c r="F491" t="str">
        <f>IFERROR(VLOOKUP(A491,红宝书去重版!$A:$S,11,FALSE),"")</f>
        <v>F:\《自创文法查阅Excel》4.1备份\《B词汇·红宝书》\红宝书15版图片\9852-りゅうちょう【流暢】.jpg</v>
      </c>
      <c r="G491" s="68" t="str">
        <f t="shared" si="24"/>
        <v>▶</v>
      </c>
      <c r="H491" s="116" t="str">
        <f>IFERROR(VLOOKUP(A491,红宝书去重版!$A:$S,18,FALSE),"")</f>
        <v>F:\《自创文法查阅Excel》4.1备份\《B词汇·红宝书》\红宝书MP3分割\42 n1-り (21).mp3</v>
      </c>
    </row>
    <row r="492" spans="1:8" ht="18.75">
      <c r="A492" s="31">
        <v>9853</v>
      </c>
      <c r="B492" s="62" t="s">
        <v>17507</v>
      </c>
      <c r="C492" s="55" t="s">
        <v>17508</v>
      </c>
      <c r="D492" t="str">
        <f t="shared" si="22"/>
        <v>9853  [[りゅうつう  流通]]</v>
      </c>
      <c r="E492" s="68" t="str">
        <f t="shared" si="23"/>
        <v>→</v>
      </c>
      <c r="F492" t="str">
        <f>IFERROR(VLOOKUP(A492,红宝书去重版!$A:$S,11,FALSE),"")</f>
        <v>F:\《自创文法查阅Excel》4.1备份\《B词汇·红宝书》\红宝书15版图片\9853-りゅうつう【流通】.jpg</v>
      </c>
      <c r="G492" s="68" t="str">
        <f t="shared" si="24"/>
        <v>▶</v>
      </c>
      <c r="H492" s="116" t="str">
        <f>IFERROR(VLOOKUP(A492,红宝书去重版!$A:$S,18,FALSE),"")</f>
        <v>F:\《自创文法查阅Excel》4.1备份\《B词汇·红宝书》\红宝书MP3分割\42 n1-り (22).mp3</v>
      </c>
    </row>
    <row r="493" spans="1:8" ht="18.75">
      <c r="A493" s="31">
        <v>3152</v>
      </c>
      <c r="B493" s="60" t="s">
        <v>5610</v>
      </c>
      <c r="C493" s="48" t="s">
        <v>5611</v>
      </c>
      <c r="D493" t="str">
        <f t="shared" si="22"/>
        <v>3152  [[こうりゅう  交流]]</v>
      </c>
      <c r="E493" s="68" t="str">
        <f t="shared" si="23"/>
        <v>→</v>
      </c>
      <c r="F493" t="str">
        <f>IFERROR(VLOOKUP(A493,红宝书去重版!$A:$S,11,FALSE),"")</f>
        <v>F:\《自创文法查阅Excel》4.1备份\《B词汇·红宝书》\红宝书15版图片\3152-こうりゅう【交流】.jpg</v>
      </c>
      <c r="G493" s="68" t="str">
        <f t="shared" si="24"/>
        <v>▶</v>
      </c>
      <c r="H493" s="116" t="str">
        <f>IFERROR(VLOOKUP(A493,红宝书去重版!$A:$S,18,FALSE),"")</f>
        <v>F:\《自创文法查阅Excel》4.1备份\《B词汇·红宝书》\红宝书MP3分割\10 n3-こ (30).mp3</v>
      </c>
    </row>
    <row r="494" spans="1:8" ht="18.75">
      <c r="A494" s="31">
        <v>6076</v>
      </c>
      <c r="B494" s="61" t="s">
        <v>10675</v>
      </c>
      <c r="C494" s="53" t="s">
        <v>10676</v>
      </c>
      <c r="D494" t="str">
        <f t="shared" si="22"/>
        <v>6076  [[ちょくりゅう  直流]]</v>
      </c>
      <c r="E494" s="68" t="str">
        <f t="shared" si="23"/>
        <v>→</v>
      </c>
      <c r="F494" t="str">
        <f>IFERROR(VLOOKUP(A494,红宝书去重版!$A:$S,11,FALSE),"")</f>
        <v>F:\《自创文法查阅Excel》4.1备份\《B词汇·红宝书》\红宝书15版图片\6076-ちょくりゅう【直流】.jpg</v>
      </c>
      <c r="G494" s="68" t="str">
        <f t="shared" si="24"/>
        <v>▶</v>
      </c>
      <c r="H494" s="116" t="str">
        <f>IFERROR(VLOOKUP(A494,红宝书去重版!$A:$S,18,FALSE),"")</f>
        <v>F:\《自创文法查阅Excel》4.1备份\《B词汇·红宝书》\红宝书MP3分割\17 n2-ち (52).mp3</v>
      </c>
    </row>
    <row r="495" spans="1:8" ht="18.75">
      <c r="A495" s="31">
        <v>6443</v>
      </c>
      <c r="B495" s="60" t="s">
        <v>11329</v>
      </c>
      <c r="C495" s="48" t="s">
        <v>11330</v>
      </c>
      <c r="D495" t="str">
        <f t="shared" si="22"/>
        <v>6443  [[でんりゅう  電流]]</v>
      </c>
      <c r="E495" s="68" t="str">
        <f t="shared" si="23"/>
        <v>→</v>
      </c>
      <c r="F495" t="str">
        <f>IFERROR(VLOOKUP(A495,红宝书去重版!$A:$S,11,FALSE),"")</f>
        <v>F:\《自创文法查阅Excel》4.1备份\《B词汇·红宝书》\红宝书15版图片\6443-でんりゅう【電流】.jpg</v>
      </c>
      <c r="G495" s="68" t="str">
        <f t="shared" si="24"/>
        <v>▶</v>
      </c>
      <c r="H495" s="116" t="str">
        <f>IFERROR(VLOOKUP(A495,红宝书去重版!$A:$S,18,FALSE),"")</f>
        <v>F:\《自创文法查阅Excel》4.1备份\《B词汇·红宝书》\红宝书MP3分割\19 n3-て (58).mp3</v>
      </c>
    </row>
    <row r="496" spans="1:8" ht="18.75">
      <c r="A496" s="31">
        <v>9818</v>
      </c>
      <c r="B496" s="61" t="s">
        <v>17444</v>
      </c>
      <c r="C496" s="53" t="s">
        <v>17445</v>
      </c>
      <c r="D496" t="str">
        <f t="shared" si="22"/>
        <v>9818  [[～りゅう  ～流]]</v>
      </c>
      <c r="E496" s="68" t="str">
        <f t="shared" si="23"/>
        <v>→</v>
      </c>
      <c r="F496" t="str">
        <f>IFERROR(VLOOKUP(A496,红宝书去重版!$A:$S,11,FALSE),"")</f>
        <v>F:\《自创文法查阅Excel》4.1备份\《B词汇·红宝书》\红宝书15版图片\9818-～りゅう【～流】.jpg</v>
      </c>
      <c r="G496" s="68" t="str">
        <f t="shared" si="24"/>
        <v>▶</v>
      </c>
      <c r="H496" s="116" t="str">
        <f>IFERROR(VLOOKUP(A496,红宝书去重版!$A:$S,18,FALSE),"")</f>
        <v>F:\《自创文法查阅Excel》4.1备份\《B词汇·红宝书》\红宝书MP3分割\42 n2-り (12).mp3</v>
      </c>
    </row>
    <row r="497" spans="1:8" ht="18">
      <c r="D497" t="str">
        <f t="shared" si="22"/>
        <v/>
      </c>
      <c r="E497" s="68" t="str">
        <f t="shared" si="23"/>
        <v/>
      </c>
      <c r="F497" t="str">
        <f>IFERROR(VLOOKUP(A497,红宝书去重版!$A:$S,11,FALSE),"")</f>
        <v/>
      </c>
      <c r="G497" s="68" t="str">
        <f t="shared" si="24"/>
        <v/>
      </c>
      <c r="H497" s="116" t="str">
        <f>IFERROR(VLOOKUP(A497,红宝书去重版!$A:$S,18,FALSE),"")</f>
        <v/>
      </c>
    </row>
    <row r="498" spans="1:8" ht="18.75">
      <c r="A498" s="31">
        <v>6983</v>
      </c>
      <c r="B498" s="59" t="s">
        <v>12280</v>
      </c>
      <c r="C498" s="46" t="s">
        <v>12281</v>
      </c>
      <c r="D498" t="str">
        <f t="shared" si="22"/>
        <v>6983  [[ながれる  流れる]]</v>
      </c>
      <c r="E498" s="68" t="str">
        <f t="shared" si="23"/>
        <v>→</v>
      </c>
      <c r="F498" t="str">
        <f>IFERROR(VLOOKUP(A498,红宝书去重版!$A:$S,11,FALSE),"")</f>
        <v>F:\《自创文法查阅Excel》4.1备份\《B词汇·红宝书》\红宝书15版图片\6983-ながれる【流れる】.jpg</v>
      </c>
      <c r="G498" s="68" t="str">
        <f t="shared" si="24"/>
        <v>▶</v>
      </c>
      <c r="H498" s="116" t="str">
        <f>IFERROR(VLOOKUP(A498,红宝书去重版!$A:$S,18,FALSE),"")</f>
        <v>F:\《自创文法查阅Excel》4.1备份\《B词汇·红宝书》\红宝书MP3分割\21 n4-な (6).mp3</v>
      </c>
    </row>
    <row r="499" spans="1:8" ht="18.75">
      <c r="A499" s="31">
        <v>7004</v>
      </c>
      <c r="B499" s="60" t="s">
        <v>12316</v>
      </c>
      <c r="C499" s="48" t="s">
        <v>12317</v>
      </c>
      <c r="D499" t="str">
        <f t="shared" si="22"/>
        <v>7004  [[ながす  流す]]</v>
      </c>
      <c r="E499" s="68" t="str">
        <f t="shared" si="23"/>
        <v>→</v>
      </c>
      <c r="F499" t="str">
        <f>IFERROR(VLOOKUP(A499,红宝书去重版!$A:$S,11,FALSE),"")</f>
        <v>F:\《自创文法查阅Excel》4.1备份\《B词汇·红宝书》\红宝书15版图片\7004-ながす【流す】.jpg</v>
      </c>
      <c r="G499" s="68" t="str">
        <f t="shared" si="24"/>
        <v>▶</v>
      </c>
      <c r="H499" s="116" t="str">
        <f>IFERROR(VLOOKUP(A499,红宝书去重版!$A:$S,18,FALSE),"")</f>
        <v>F:\《自创文法查阅Excel》4.1备份\《B词汇·红宝书》\红宝书MP3分割\21 n3-な (8).mp3</v>
      </c>
    </row>
    <row r="500" spans="1:8" ht="18.75">
      <c r="A500" s="31">
        <v>7011</v>
      </c>
      <c r="B500" s="60" t="s">
        <v>12330</v>
      </c>
      <c r="C500" s="48" t="s">
        <v>12331</v>
      </c>
      <c r="D500" t="str">
        <f t="shared" si="22"/>
        <v>7011  [[ながれ  流れ]]</v>
      </c>
      <c r="E500" s="68" t="str">
        <f t="shared" si="23"/>
        <v>→</v>
      </c>
      <c r="F500" t="str">
        <f>IFERROR(VLOOKUP(A500,红宝书去重版!$A:$S,11,FALSE),"")</f>
        <v>F:\《自创文法查阅Excel》4.1备份\《B词汇·红宝书》\红宝书15版图片\7011-ながれ【流れ】.jpg</v>
      </c>
      <c r="G500" s="68" t="str">
        <f t="shared" si="24"/>
        <v>▶</v>
      </c>
      <c r="H500" s="116" t="str">
        <f>IFERROR(VLOOKUP(A500,红宝书去重版!$A:$S,18,FALSE),"")</f>
        <v>F:\《自创文法查阅Excel》4.1备份\《B词汇·红宝书》\红宝书MP3分割\21 n3-な (15).mp3</v>
      </c>
    </row>
    <row r="501" spans="1:8" ht="18">
      <c r="D501" t="str">
        <f t="shared" si="22"/>
        <v/>
      </c>
      <c r="E501" s="68" t="str">
        <f t="shared" si="23"/>
        <v/>
      </c>
      <c r="F501" t="str">
        <f>IFERROR(VLOOKUP(A501,红宝书去重版!$A:$S,11,FALSE),"")</f>
        <v/>
      </c>
      <c r="G501" s="68" t="str">
        <f t="shared" si="24"/>
        <v/>
      </c>
      <c r="H501" s="116" t="str">
        <f>IFERROR(VLOOKUP(A501,红宝书去重版!$A:$S,18,FALSE),"")</f>
        <v/>
      </c>
    </row>
    <row r="502" spans="1:8" ht="18.75">
      <c r="A502" s="31">
        <v>7566</v>
      </c>
      <c r="B502" s="60" t="s">
        <v>13341</v>
      </c>
      <c r="C502" s="48" t="s">
        <v>13342</v>
      </c>
      <c r="D502" t="str">
        <f t="shared" si="22"/>
        <v>7566  [[はやり  流行]]</v>
      </c>
      <c r="E502" s="68" t="str">
        <f t="shared" si="23"/>
        <v>→</v>
      </c>
      <c r="F502" t="str">
        <f>IFERROR(VLOOKUP(A502,红宝书去重版!$A:$S,11,FALSE),"")</f>
        <v>F:\《自创文法查阅Excel》4.1备份\《B词汇·红宝书》\红宝书15版图片\7566-はやり【流行】.jpg</v>
      </c>
      <c r="G502" s="68" t="str">
        <f t="shared" si="24"/>
        <v>▶</v>
      </c>
      <c r="H502" s="116" t="str">
        <f>IFERROR(VLOOKUP(A502,红宝书去重版!$A:$S,18,FALSE),"")</f>
        <v>F:\《自创文法查阅Excel》4.1备份\《B词汇·红宝书》\红宝书MP3分割\26 n3-は (74).mp3</v>
      </c>
    </row>
    <row r="503" spans="1:8" ht="18.75">
      <c r="A503" s="31">
        <v>7657</v>
      </c>
      <c r="B503" s="61" t="s">
        <v>13502</v>
      </c>
      <c r="C503" s="53" t="s">
        <v>13503</v>
      </c>
      <c r="D503" t="str">
        <f t="shared" si="22"/>
        <v>7657  [[はやる  流行る]]</v>
      </c>
      <c r="E503" s="68" t="str">
        <f t="shared" si="23"/>
        <v>→</v>
      </c>
      <c r="F503" t="str">
        <f>IFERROR(VLOOKUP(A503,红宝书去重版!$A:$S,11,FALSE),"")</f>
        <v>F:\《自创文法查阅Excel》4.1备份\《B词汇·红宝书》\红宝书15版图片\7657-はやる【流行る】.jpg</v>
      </c>
      <c r="G503" s="68" t="str">
        <f t="shared" si="24"/>
        <v>▶</v>
      </c>
      <c r="H503" s="116" t="str">
        <f>IFERROR(VLOOKUP(A503,红宝书去重版!$A:$S,18,FALSE),"")</f>
        <v>F:\《自创文法查阅Excel》4.1备份\《B词汇·红宝书》\红宝书MP3分割\26 n2-は (68).mp3</v>
      </c>
    </row>
    <row r="504" spans="1:8" ht="18">
      <c r="D504" t="str">
        <f t="shared" si="22"/>
        <v/>
      </c>
      <c r="E504" s="68" t="str">
        <f t="shared" si="23"/>
        <v/>
      </c>
      <c r="F504" t="str">
        <f>IFERROR(VLOOKUP(A504,红宝书去重版!$A:$S,11,FALSE),"")</f>
        <v/>
      </c>
      <c r="G504" s="68" t="str">
        <f t="shared" si="24"/>
        <v/>
      </c>
      <c r="H504" s="116" t="str">
        <f>IFERROR(VLOOKUP(A504,红宝书去重版!$A:$S,18,FALSE),"")</f>
        <v/>
      </c>
    </row>
    <row r="505" spans="1:8" ht="19.5" thickBot="1">
      <c r="A505" s="79">
        <v>3526</v>
      </c>
      <c r="B505" s="90" t="s">
        <v>6259</v>
      </c>
      <c r="C505" s="91" t="s">
        <v>6260</v>
      </c>
      <c r="D505" t="str">
        <f t="shared" si="22"/>
        <v>3526  [[さすが  流石]]</v>
      </c>
      <c r="E505" s="68" t="str">
        <f t="shared" si="23"/>
        <v>→</v>
      </c>
      <c r="F505" t="str">
        <f>IFERROR(VLOOKUP(A505,红宝书去重版!$A:$S,11,FALSE),"")</f>
        <v>F:\《自创文法查阅Excel》4.1备份\《B词汇·红宝书》\红宝书15版图片\3526-さすが【流石】.jpg</v>
      </c>
      <c r="G505" s="68" t="str">
        <f t="shared" si="24"/>
        <v>▶</v>
      </c>
      <c r="H505" s="116" t="str">
        <f>IFERROR(VLOOKUP(A505,红宝书去重版!$A:$S,18,FALSE),"")</f>
        <v>F:\《自创文法查阅Excel》4.1备份\《B词汇·红宝书》\红宝书MP3分割\11 n4-さ (23).mp3</v>
      </c>
    </row>
    <row r="506" spans="1:8" ht="18.75" thickTop="1">
      <c r="D506" t="str">
        <f t="shared" si="22"/>
        <v/>
      </c>
      <c r="E506" s="68" t="str">
        <f t="shared" si="23"/>
        <v/>
      </c>
      <c r="F506" t="str">
        <f>IFERROR(VLOOKUP(A506,红宝书去重版!$A:$S,11,FALSE),"")</f>
        <v/>
      </c>
      <c r="G506" s="68" t="str">
        <f t="shared" si="24"/>
        <v/>
      </c>
      <c r="H506" s="116" t="str">
        <f>IFERROR(VLOOKUP(A506,红宝书去重版!$A:$S,18,FALSE),"")</f>
        <v/>
      </c>
    </row>
    <row r="507" spans="1:8" ht="18.75">
      <c r="A507" s="31">
        <v>5125</v>
      </c>
      <c r="B507" s="61" t="s">
        <v>9018</v>
      </c>
      <c r="C507" s="53" t="s">
        <v>9019</v>
      </c>
      <c r="D507" t="str">
        <f t="shared" si="22"/>
        <v>5125  [[せいけつ  清潔]]</v>
      </c>
      <c r="E507" s="68" t="str">
        <f t="shared" si="23"/>
        <v>→</v>
      </c>
      <c r="F507" t="str">
        <f>IFERROR(VLOOKUP(A507,红宝书去重版!$A:$S,11,FALSE),"")</f>
        <v>F:\《自创文法查阅Excel》4.1备份\《B词汇·红宝书》\红宝书15版图片\5125-せいけつ【清潔】.jpg</v>
      </c>
      <c r="G507" s="68" t="str">
        <f t="shared" si="24"/>
        <v>▶</v>
      </c>
      <c r="H507" s="116" t="str">
        <f>IFERROR(VLOOKUP(A507,红宝书去重版!$A:$S,18,FALSE),"")</f>
        <v>F:\《自创文法查阅Excel》4.1备份\《B词汇·红宝书》\红宝书MP3分割\14 n2-せ (10).mp3</v>
      </c>
    </row>
    <row r="508" spans="1:8" ht="18.75">
      <c r="A508" s="31">
        <v>5128</v>
      </c>
      <c r="B508" s="61" t="s">
        <v>9024</v>
      </c>
      <c r="C508" s="53" t="s">
        <v>9025</v>
      </c>
      <c r="D508" t="str">
        <f t="shared" si="22"/>
        <v>5128  [[せいしょ  清書]]</v>
      </c>
      <c r="E508" s="68" t="str">
        <f t="shared" si="23"/>
        <v>→</v>
      </c>
      <c r="F508" t="str">
        <f>IFERROR(VLOOKUP(A508,红宝书去重版!$A:$S,11,FALSE),"")</f>
        <v>F:\《自创文法查阅Excel》4.1备份\《B词汇·红宝书》\红宝书15版图片\5128-せいしょ【清書】.jpg</v>
      </c>
      <c r="G508" s="68" t="str">
        <f t="shared" si="24"/>
        <v>▶</v>
      </c>
      <c r="H508" s="116" t="str">
        <f>IFERROR(VLOOKUP(A508,红宝书去重版!$A:$S,18,FALSE),"")</f>
        <v>F:\《自创文法查阅Excel》4.1备份\《B词汇·红宝书》\红宝书MP3分割\14 n2-せ (13).mp3</v>
      </c>
    </row>
    <row r="509" spans="1:8" ht="18.75">
      <c r="A509" s="31">
        <v>5134</v>
      </c>
      <c r="B509" s="61" t="s">
        <v>9034</v>
      </c>
      <c r="C509" s="53" t="s">
        <v>9035</v>
      </c>
      <c r="D509" t="str">
        <f t="shared" si="22"/>
        <v>5134  [[せいそう  清掃]]</v>
      </c>
      <c r="E509" s="68" t="str">
        <f t="shared" si="23"/>
        <v>→</v>
      </c>
      <c r="F509" t="str">
        <f>IFERROR(VLOOKUP(A509,红宝书去重版!$A:$S,11,FALSE),"")</f>
        <v>F:\《自创文法查阅Excel》4.1备份\《B词汇·红宝书》\红宝书15版图片\5134-せいそう【清掃】.jpg</v>
      </c>
      <c r="G509" s="68" t="str">
        <f t="shared" si="24"/>
        <v>▶</v>
      </c>
      <c r="H509" s="116" t="str">
        <f>IFERROR(VLOOKUP(A509,红宝书去重版!$A:$S,18,FALSE),"")</f>
        <v>F:\《自创文法查阅Excel》4.1备份\《B词汇·红宝书》\红宝书MP3分割\14 n2-せ (19).mp3</v>
      </c>
    </row>
    <row r="510" spans="1:8" ht="18.75">
      <c r="A510" s="31">
        <v>5219</v>
      </c>
      <c r="B510" s="62" t="s">
        <v>9179</v>
      </c>
      <c r="C510" s="55" t="s">
        <v>9180</v>
      </c>
      <c r="D510" t="str">
        <f t="shared" si="22"/>
        <v>5219  [[せいじゅん  清純]]</v>
      </c>
      <c r="E510" s="68" t="str">
        <f t="shared" si="23"/>
        <v>→</v>
      </c>
      <c r="F510" t="str">
        <f>IFERROR(VLOOKUP(A510,红宝书去重版!$A:$S,11,FALSE),"")</f>
        <v>F:\《自创文法查阅Excel》4.1备份\《B词汇·红宝书》\红宝书15版图片\5219-せいじゅん【清純】.jpg</v>
      </c>
      <c r="G510" s="68" t="str">
        <f t="shared" si="24"/>
        <v>▶</v>
      </c>
      <c r="H510" s="116" t="str">
        <f>IFERROR(VLOOKUP(A510,红宝书去重版!$A:$S,18,FALSE),"")</f>
        <v>F:\《自创文法查阅Excel》4.1备份\《B词汇·红宝书》\红宝书MP3分割\14 n1-せ (16).mp3</v>
      </c>
    </row>
    <row r="511" spans="1:8" ht="18.75">
      <c r="A511" s="31">
        <v>5226</v>
      </c>
      <c r="B511" s="62" t="s">
        <v>8863</v>
      </c>
      <c r="C511" s="55" t="s">
        <v>9191</v>
      </c>
      <c r="D511" t="str">
        <f t="shared" si="22"/>
        <v>5226  [[せいちょう  清聴]]</v>
      </c>
      <c r="E511" s="68" t="str">
        <f t="shared" si="23"/>
        <v>→</v>
      </c>
      <c r="F511" t="str">
        <f>IFERROR(VLOOKUP(A511,红宝书去重版!$A:$S,11,FALSE),"")</f>
        <v>F:\《自创文法查阅Excel》4.1备份\《B词汇·红宝书》\红宝书15版图片\5226-せいちょう【清聴】.jpg</v>
      </c>
      <c r="G511" s="68" t="str">
        <f t="shared" si="24"/>
        <v>▶</v>
      </c>
      <c r="H511" s="116" t="str">
        <f>IFERROR(VLOOKUP(A511,红宝书去重版!$A:$S,18,FALSE),"")</f>
        <v>F:\《自创文法查阅Excel》4.1备份\《B词汇·红宝书》\红宝书MP3分割\14 n1-せ (23).mp3</v>
      </c>
    </row>
    <row r="512" spans="1:8" ht="18">
      <c r="D512" t="str">
        <f t="shared" si="22"/>
        <v/>
      </c>
      <c r="E512" s="68" t="str">
        <f t="shared" si="23"/>
        <v/>
      </c>
      <c r="F512" t="str">
        <f>IFERROR(VLOOKUP(A512,红宝书去重版!$A:$S,11,FALSE),"")</f>
        <v/>
      </c>
      <c r="G512" s="68" t="str">
        <f t="shared" si="24"/>
        <v/>
      </c>
      <c r="H512" s="116" t="str">
        <f>IFERROR(VLOOKUP(A512,红宝书去重版!$A:$S,18,FALSE),"")</f>
        <v/>
      </c>
    </row>
    <row r="513" spans="1:8" ht="18.75">
      <c r="A513" s="31">
        <v>2262</v>
      </c>
      <c r="B513" s="60" t="s">
        <v>4013</v>
      </c>
      <c r="C513" s="48" t="s">
        <v>4014</v>
      </c>
      <c r="D513" t="str">
        <f t="shared" si="22"/>
        <v>2262  [[きよい  清い]]</v>
      </c>
      <c r="E513" s="68" t="str">
        <f t="shared" si="23"/>
        <v>→</v>
      </c>
      <c r="F513" t="str">
        <f>IFERROR(VLOOKUP(A513,红宝书去重版!$A:$S,11,FALSE),"")</f>
        <v>F:\《自创文法查阅Excel》4.1备份\《B词汇·红宝书》\红宝书15版图片\2262-きよい【清い】.jpg</v>
      </c>
      <c r="G513" s="68" t="str">
        <f t="shared" si="24"/>
        <v>▶</v>
      </c>
      <c r="H513" s="116" t="str">
        <f>IFERROR(VLOOKUP(A513,红宝书去重版!$A:$S,18,FALSE),"")</f>
        <v>F:\《自创文法查阅Excel》4.1备份\《B词汇·红宝书》\红宝书MP3分割\07 n3-き (59).mp3</v>
      </c>
    </row>
    <row r="514" spans="1:8" ht="18.75">
      <c r="A514" s="31">
        <v>2533</v>
      </c>
      <c r="B514" s="62" t="s">
        <v>4498</v>
      </c>
      <c r="C514" s="55" t="s">
        <v>4499</v>
      </c>
      <c r="D514" t="str">
        <f t="shared" si="22"/>
        <v>2533  [[きよらか  清らか]]</v>
      </c>
      <c r="E514" s="68" t="str">
        <f t="shared" si="23"/>
        <v>→</v>
      </c>
      <c r="F514" t="str">
        <f>IFERROR(VLOOKUP(A514,红宝书去重版!$A:$S,11,FALSE),"")</f>
        <v>F:\《自创文法查阅Excel》4.1备份\《B词汇·红宝书》\红宝书15版图片\2533-きよらか【清らか】.jpg</v>
      </c>
      <c r="G514" s="68" t="str">
        <f t="shared" si="24"/>
        <v>▶</v>
      </c>
      <c r="H514" s="116" t="str">
        <f>IFERROR(VLOOKUP(A514,红宝书去重版!$A:$S,18,FALSE),"")</f>
        <v>F:\《自创文法查阅Excel》4.1备份\《B词汇·红宝书》\红宝书MP3分割\07 n1-き (144).mp3</v>
      </c>
    </row>
    <row r="515" spans="1:8" ht="18">
      <c r="D515" t="str">
        <f t="shared" ref="D515:D578" si="25">IF(A515&lt;&gt;"",A515&amp;"  "&amp;"[["&amp;B515&amp;"  "&amp;C515&amp;"]]","")</f>
        <v/>
      </c>
      <c r="E515" s="68" t="str">
        <f t="shared" ref="E515:E578" si="26">IF(F515&lt;&gt;"",HYPERLINK(F515,"→"),"")</f>
        <v/>
      </c>
      <c r="F515" t="str">
        <f>IFERROR(VLOOKUP(A515,红宝书去重版!$A:$S,11,FALSE),"")</f>
        <v/>
      </c>
      <c r="G515" s="68" t="str">
        <f t="shared" ref="G515:G578" si="27">IF(H515&lt;&gt;"",HYPERLINK(H515,"▶"),"")</f>
        <v/>
      </c>
      <c r="H515" s="116" t="str">
        <f>IFERROR(VLOOKUP(A515,红宝书去重版!$A:$S,18,FALSE),"")</f>
        <v/>
      </c>
    </row>
    <row r="516" spans="1:8" ht="18.75">
      <c r="A516" s="31">
        <v>4943</v>
      </c>
      <c r="B516" s="61" t="s">
        <v>8455</v>
      </c>
      <c r="C516" s="53" t="s">
        <v>8698</v>
      </c>
      <c r="D516" t="str">
        <f t="shared" si="25"/>
        <v>4943  [[すむ  澄む/清む]]</v>
      </c>
      <c r="E516" s="68" t="str">
        <f t="shared" si="26"/>
        <v>→</v>
      </c>
      <c r="F516" t="str">
        <f>IFERROR(VLOOKUP(A516,红宝书去重版!$A:$S,11,FALSE),"")</f>
        <v>F:\《自创文法查阅Excel》4.1备份\《B词汇·红宝书》\红宝书15版图片\4943-すむ【澄む·清む】.jpg</v>
      </c>
      <c r="G516" s="68" t="str">
        <f t="shared" si="27"/>
        <v>▶</v>
      </c>
      <c r="H516" s="116" t="str">
        <f>IFERROR(VLOOKUP(A516,红宝书去重版!$A:$S,18,FALSE),"")</f>
        <v>F:\《自创文法查阅Excel》4.1备份\《B词汇·红宝书》\红宝书MP3分割\13 n2-す (66).mp3</v>
      </c>
    </row>
    <row r="517" spans="1:8" ht="18">
      <c r="D517" t="str">
        <f t="shared" si="25"/>
        <v/>
      </c>
      <c r="E517" s="68" t="str">
        <f t="shared" si="26"/>
        <v/>
      </c>
      <c r="F517" t="str">
        <f>IFERROR(VLOOKUP(A517,红宝书去重版!$A:$S,11,FALSE),"")</f>
        <v/>
      </c>
      <c r="G517" s="68" t="str">
        <f t="shared" si="27"/>
        <v/>
      </c>
      <c r="H517" s="116" t="str">
        <f>IFERROR(VLOOKUP(A517,红宝书去重版!$A:$S,18,FALSE),"")</f>
        <v/>
      </c>
    </row>
    <row r="518" spans="1:8" ht="19.5" thickBot="1">
      <c r="A518" s="79">
        <v>4965</v>
      </c>
      <c r="B518" s="82" t="s">
        <v>8734</v>
      </c>
      <c r="C518" s="83" t="s">
        <v>8735</v>
      </c>
      <c r="D518" t="str">
        <f t="shared" si="25"/>
        <v>4965  [[すがすがしい  清々しい]]</v>
      </c>
      <c r="E518" s="68" t="str">
        <f t="shared" si="26"/>
        <v>→</v>
      </c>
      <c r="F518" t="str">
        <f>IFERROR(VLOOKUP(A518,红宝书去重版!$A:$S,11,FALSE),"")</f>
        <v>F:\《自创文法查阅Excel》4.1备份\《B词汇·红宝书》\红宝书15版图片\4965-すがすがしい【清々しい】.jpg</v>
      </c>
      <c r="G518" s="68" t="str">
        <f t="shared" si="27"/>
        <v>▶</v>
      </c>
      <c r="H518" s="116" t="str">
        <f>IFERROR(VLOOKUP(A518,红宝书去重版!$A:$S,18,FALSE),"")</f>
        <v>F:\《自创文法查阅Excel》4.1备份\《B词汇·红宝书》\红宝书MP3分割\13 n1-す (12).mp3</v>
      </c>
    </row>
    <row r="519" spans="1:8" ht="18.75" thickTop="1">
      <c r="D519" t="str">
        <f t="shared" si="25"/>
        <v/>
      </c>
      <c r="E519" s="68" t="str">
        <f t="shared" si="26"/>
        <v/>
      </c>
      <c r="F519" t="str">
        <f>IFERROR(VLOOKUP(A519,红宝书去重版!$A:$S,11,FALSE),"")</f>
        <v/>
      </c>
      <c r="G519" s="68" t="str">
        <f t="shared" si="27"/>
        <v/>
      </c>
      <c r="H519" s="116" t="str">
        <f>IFERROR(VLOOKUP(A519,红宝书去重版!$A:$S,18,FALSE),"")</f>
        <v/>
      </c>
    </row>
    <row r="520" spans="1:8" ht="18.75">
      <c r="A520" s="31">
        <v>695</v>
      </c>
      <c r="B520" s="54" t="s">
        <v>1059</v>
      </c>
      <c r="C520" s="55" t="s">
        <v>1255</v>
      </c>
      <c r="D520" t="str">
        <f t="shared" si="25"/>
        <v>695  [[いっそう  一掃]]</v>
      </c>
      <c r="E520" s="68" t="str">
        <f t="shared" si="26"/>
        <v>→</v>
      </c>
      <c r="F520" t="str">
        <f>IFERROR(VLOOKUP(A520,红宝书去重版!$A:$S,11,FALSE),"")</f>
        <v>F:\《自创文法查阅Excel》4.1备份\《B词汇·红宝书》\红宝书15版图片\695-いっそう【一掃】.jpg</v>
      </c>
      <c r="G520" s="68" t="str">
        <f t="shared" si="27"/>
        <v>▶</v>
      </c>
      <c r="H520" s="116" t="str">
        <f>IFERROR(VLOOKUP(A520,红宝书去重版!$A:$S,18,FALSE),"")</f>
        <v>F:\《自创文法查阅Excel》4.1备份\《B词汇·红宝书》\红宝书MP3分割\02 n1-い (81).mp3</v>
      </c>
    </row>
    <row r="521" spans="1:8" ht="18.75">
      <c r="A521" s="31">
        <v>5134</v>
      </c>
      <c r="B521" s="61" t="s">
        <v>9034</v>
      </c>
      <c r="C521" s="53" t="s">
        <v>9035</v>
      </c>
      <c r="D521" t="str">
        <f t="shared" si="25"/>
        <v>5134  [[せいそう  清掃]]</v>
      </c>
      <c r="E521" s="68" t="str">
        <f t="shared" si="26"/>
        <v>→</v>
      </c>
      <c r="F521" t="str">
        <f>IFERROR(VLOOKUP(A521,红宝书去重版!$A:$S,11,FALSE),"")</f>
        <v>F:\《自创文法查阅Excel》4.1备份\《B词汇·红宝书》\红宝书15版图片\5134-せいそう【清掃】.jpg</v>
      </c>
      <c r="G521" s="68" t="str">
        <f t="shared" si="27"/>
        <v>▶</v>
      </c>
      <c r="H521" s="116" t="str">
        <f>IFERROR(VLOOKUP(A521,红宝书去重版!$A:$S,18,FALSE),"")</f>
        <v>F:\《自创文法查阅Excel》4.1备份\《B词汇·红宝书》\红宝书MP3分割\14 n2-せ (19).mp3</v>
      </c>
    </row>
    <row r="522" spans="1:8" ht="18.75">
      <c r="A522" s="31">
        <v>5302</v>
      </c>
      <c r="B522" s="58" t="s">
        <v>9322</v>
      </c>
      <c r="C522" s="34" t="s">
        <v>9323</v>
      </c>
      <c r="D522" t="str">
        <f t="shared" si="25"/>
        <v>5302  [[そうじ  掃除]]</v>
      </c>
      <c r="E522" s="68" t="str">
        <f t="shared" si="26"/>
        <v>→</v>
      </c>
      <c r="F522" t="str">
        <f>IFERROR(VLOOKUP(A522,红宝书去重版!$A:$S,11,FALSE),"")</f>
        <v>F:\《自创文法查阅Excel》4.1备份\《B词汇·红宝书》\红宝书15版图片\5302-そうじ【掃除】.jpg</v>
      </c>
      <c r="G522" s="68" t="str">
        <f t="shared" si="27"/>
        <v>▶</v>
      </c>
      <c r="H522" s="116" t="str">
        <f>IFERROR(VLOOKUP(A522,红宝书去重版!$A:$S,18,FALSE),"")</f>
        <v>F:\《自创文法查阅Excel》4.1备份\《B词汇·红宝书》\红宝书MP3分割\15 n5-そ (3).mp3</v>
      </c>
    </row>
    <row r="523" spans="1:8" ht="18">
      <c r="D523" t="str">
        <f t="shared" si="25"/>
        <v/>
      </c>
      <c r="E523" s="68" t="str">
        <f t="shared" si="26"/>
        <v/>
      </c>
      <c r="F523" t="str">
        <f>IFERROR(VLOOKUP(A523,红宝书去重版!$A:$S,11,FALSE),"")</f>
        <v/>
      </c>
      <c r="G523" s="68" t="str">
        <f t="shared" si="27"/>
        <v/>
      </c>
      <c r="H523" s="116" t="str">
        <f>IFERROR(VLOOKUP(A523,红宝书去重版!$A:$S,18,FALSE),"")</f>
        <v/>
      </c>
    </row>
    <row r="524" spans="1:8" ht="19.5" thickBot="1">
      <c r="A524" s="79">
        <v>7509</v>
      </c>
      <c r="B524" s="88" t="s">
        <v>13059</v>
      </c>
      <c r="C524" s="89" t="s">
        <v>13235</v>
      </c>
      <c r="D524" t="str">
        <f t="shared" si="25"/>
        <v>7509  [[はく  掃く]]</v>
      </c>
      <c r="E524" s="68" t="str">
        <f t="shared" si="26"/>
        <v>→</v>
      </c>
      <c r="F524" t="str">
        <f>IFERROR(VLOOKUP(A524,红宝书去重版!$A:$S,11,FALSE),"")</f>
        <v>F:\《自创文法查阅Excel》4.1备份\《B词汇·红宝书》\红宝书15版图片\7509-はく【掃く】.jpg</v>
      </c>
      <c r="G524" s="68" t="str">
        <f t="shared" si="27"/>
        <v>▶</v>
      </c>
      <c r="H524" s="116" t="str">
        <f>IFERROR(VLOOKUP(A524,红宝书去重版!$A:$S,18,FALSE),"")</f>
        <v>F:\《自创文法查阅Excel》4.1备份\《B词汇·红宝书》\红宝书MP3分割\26 n3-は (17).mp3</v>
      </c>
    </row>
    <row r="525" spans="1:8" ht="18.75" thickTop="1">
      <c r="D525" t="str">
        <f t="shared" si="25"/>
        <v/>
      </c>
      <c r="E525" s="68" t="str">
        <f t="shared" si="26"/>
        <v/>
      </c>
      <c r="F525" t="str">
        <f>IFERROR(VLOOKUP(A525,红宝书去重版!$A:$S,11,FALSE),"")</f>
        <v/>
      </c>
      <c r="G525" s="68" t="str">
        <f t="shared" si="27"/>
        <v/>
      </c>
      <c r="H525" s="116" t="str">
        <f>IFERROR(VLOOKUP(A525,红宝书去重版!$A:$S,18,FALSE),"")</f>
        <v/>
      </c>
    </row>
    <row r="526" spans="1:8" ht="18.75">
      <c r="A526" s="31">
        <v>8434</v>
      </c>
      <c r="B526" s="61" t="s">
        <v>14930</v>
      </c>
      <c r="C526" s="53" t="s">
        <v>14931</v>
      </c>
      <c r="D526" t="str">
        <f t="shared" si="25"/>
        <v>8434  [[へいかい  閉会]]</v>
      </c>
      <c r="E526" s="68" t="str">
        <f t="shared" si="26"/>
        <v>→</v>
      </c>
      <c r="F526" t="str">
        <f>IFERROR(VLOOKUP(A526,红宝书去重版!$A:$S,11,FALSE),"")</f>
        <v>F:\《自创文法查阅Excel》4.1备份\《B词汇·红宝书》\红宝书15版图片\8434-へいかい【閉会】.jpg</v>
      </c>
      <c r="G526" s="68" t="str">
        <f t="shared" si="27"/>
        <v>▶</v>
      </c>
      <c r="H526" s="116" t="str">
        <f>IFERROR(VLOOKUP(A526,红宝书去重版!$A:$S,18,FALSE),"")</f>
        <v>F:\《自创文法查阅Excel》4.1备份\《B词汇·红宝书》\红宝书MP3分割\29 n2-へ (1).mp3</v>
      </c>
    </row>
    <row r="527" spans="1:8" ht="18.75">
      <c r="A527" s="31">
        <v>8435</v>
      </c>
      <c r="B527" s="61" t="s">
        <v>14932</v>
      </c>
      <c r="C527" s="53" t="s">
        <v>14933</v>
      </c>
      <c r="D527" t="str">
        <f t="shared" si="25"/>
        <v>8435  [[へいかん  閉館]]</v>
      </c>
      <c r="E527" s="68" t="str">
        <f t="shared" si="26"/>
        <v>→</v>
      </c>
      <c r="F527" t="str">
        <f>IFERROR(VLOOKUP(A527,红宝书去重版!$A:$S,11,FALSE),"")</f>
        <v>F:\《自创文法查阅Excel》4.1备份\《B词汇·红宝书》\红宝书15版图片\8435-へいかん【閉館】.jpg</v>
      </c>
      <c r="G527" s="68" t="str">
        <f t="shared" si="27"/>
        <v>▶</v>
      </c>
      <c r="H527" s="116" t="str">
        <f>IFERROR(VLOOKUP(A527,红宝书去重版!$A:$S,18,FALSE),"")</f>
        <v>F:\《自创文法查阅Excel》4.1备份\《B词汇·红宝书》\红宝书MP3分割\29 n2-へ (2).mp3</v>
      </c>
    </row>
    <row r="528" spans="1:8" ht="18.75">
      <c r="A528" s="31">
        <v>8437</v>
      </c>
      <c r="B528" s="61" t="s">
        <v>14934</v>
      </c>
      <c r="C528" s="53" t="s">
        <v>14936</v>
      </c>
      <c r="D528" t="str">
        <f t="shared" si="25"/>
        <v>8437  [[へいこう  閉口]]</v>
      </c>
      <c r="E528" s="68" t="str">
        <f t="shared" si="26"/>
        <v>→</v>
      </c>
      <c r="F528" t="str">
        <f>IFERROR(VLOOKUP(A528,红宝书去重版!$A:$S,11,FALSE),"")</f>
        <v>F:\《自创文法查阅Excel》4.1备份\《B词汇·红宝书》\红宝书15版图片\8437-へいこう【閉口】.jpg</v>
      </c>
      <c r="G528" s="68" t="str">
        <f t="shared" si="27"/>
        <v>▶</v>
      </c>
      <c r="H528" s="116" t="str">
        <f>IFERROR(VLOOKUP(A528,红宝书去重版!$A:$S,18,FALSE),"")</f>
        <v>F:\《自创文法查阅Excel》4.1备份\《B词汇·红宝书》\红宝书MP3分割\29 n2-へ (4).mp3</v>
      </c>
    </row>
    <row r="529" spans="1:8" ht="18.75">
      <c r="A529" s="31">
        <v>8438</v>
      </c>
      <c r="B529" s="61" t="s">
        <v>14937</v>
      </c>
      <c r="C529" s="53" t="s">
        <v>14938</v>
      </c>
      <c r="D529" t="str">
        <f t="shared" si="25"/>
        <v>8438  [[へいさ  閉鎖]]</v>
      </c>
      <c r="E529" s="68" t="str">
        <f t="shared" si="26"/>
        <v>→</v>
      </c>
      <c r="F529" t="str">
        <f>IFERROR(VLOOKUP(A529,红宝书去重版!$A:$S,11,FALSE),"")</f>
        <v>F:\《自创文法查阅Excel》4.1备份\《B词汇·红宝书》\红宝书15版图片\8438-へいさ【閉鎖】.jpg</v>
      </c>
      <c r="G529" s="68" t="str">
        <f t="shared" si="27"/>
        <v>▶</v>
      </c>
      <c r="H529" s="116" t="str">
        <f>IFERROR(VLOOKUP(A529,红宝书去重版!$A:$S,18,FALSE),"")</f>
        <v>F:\《自创文法查阅Excel》4.1备份\《B词汇·红宝书》\红宝书MP3分割\29 n2-へ (5).mp3</v>
      </c>
    </row>
    <row r="530" spans="1:8" ht="18">
      <c r="D530" t="str">
        <f t="shared" si="25"/>
        <v/>
      </c>
      <c r="E530" s="68" t="str">
        <f t="shared" si="26"/>
        <v/>
      </c>
      <c r="F530" t="str">
        <f>IFERROR(VLOOKUP(A530,红宝书去重版!$A:$S,11,FALSE),"")</f>
        <v/>
      </c>
      <c r="G530" s="68" t="str">
        <f t="shared" si="27"/>
        <v/>
      </c>
      <c r="H530" s="116" t="str">
        <f>IFERROR(VLOOKUP(A530,红宝书去重版!$A:$S,18,FALSE),"")</f>
        <v/>
      </c>
    </row>
    <row r="531" spans="1:8" ht="18.75">
      <c r="A531" s="31">
        <v>3835</v>
      </c>
      <c r="B531" s="58" t="s">
        <v>6775</v>
      </c>
      <c r="C531" s="34" t="s">
        <v>6776</v>
      </c>
      <c r="D531" t="str">
        <f t="shared" si="25"/>
        <v>3835  [[しまる  閉まる]]</v>
      </c>
      <c r="E531" s="68" t="str">
        <f t="shared" si="26"/>
        <v>→</v>
      </c>
      <c r="F531" t="str">
        <f>IFERROR(VLOOKUP(A531,红宝书去重版!$A:$S,11,FALSE),"")</f>
        <v>F:\《自创文法查阅Excel》4.1备份\《B词汇·红宝书》\红宝书15版图片\3835-しまる【閉まる】.jpg</v>
      </c>
      <c r="G531" s="68" t="str">
        <f t="shared" si="27"/>
        <v>▶</v>
      </c>
      <c r="H531" s="116" t="str">
        <f>IFERROR(VLOOKUP(A531,红宝书去重版!$A:$S,18,FALSE),"")</f>
        <v>F:\《自创文法查阅Excel》4.1备份\《B词汇·红宝书》\红宝书MP3分割\12 n5-し (23).mp3</v>
      </c>
    </row>
    <row r="532" spans="1:8" ht="18.75">
      <c r="A532" s="31">
        <v>3919</v>
      </c>
      <c r="B532" s="59" t="s">
        <v>6775</v>
      </c>
      <c r="C532" s="46" t="s">
        <v>6932</v>
      </c>
      <c r="D532" t="str">
        <f t="shared" si="25"/>
        <v>3919  [[しまる  閉まる/締まる]]</v>
      </c>
      <c r="E532" s="68" t="str">
        <f t="shared" si="26"/>
        <v>→</v>
      </c>
      <c r="F532" t="str">
        <f>IFERROR(VLOOKUP(A532,红宝书去重版!$A:$S,11,FALSE),"")</f>
        <v>F:\《自创文法查阅Excel》4.1备份\《B词汇·红宝书》\红宝书15版图片\3919-しまる【閉まる·締まる】.jpg</v>
      </c>
      <c r="G532" s="68" t="str">
        <f t="shared" si="27"/>
        <v>▶</v>
      </c>
      <c r="H532" s="116" t="str">
        <f>IFERROR(VLOOKUP(A532,红宝书去重版!$A:$S,18,FALSE),"")</f>
        <v>F:\《自创文法查阅Excel》4.1备份\《B词汇·红宝书》\红宝书MP3分割\12 n4-し (40).mp3</v>
      </c>
    </row>
    <row r="533" spans="1:8" ht="18.75">
      <c r="A533" s="31">
        <v>3836</v>
      </c>
      <c r="B533" s="58" t="s">
        <v>6777</v>
      </c>
      <c r="C533" s="34" t="s">
        <v>6778</v>
      </c>
      <c r="D533" t="str">
        <f t="shared" si="25"/>
        <v>3836  [[しめる  閉める]]</v>
      </c>
      <c r="E533" s="68" t="str">
        <f t="shared" si="26"/>
        <v>→</v>
      </c>
      <c r="F533" t="str">
        <f>IFERROR(VLOOKUP(A533,红宝书去重版!$A:$S,11,FALSE),"")</f>
        <v>F:\《自创文法查阅Excel》4.1备份\《B词汇·红宝书》\红宝书15版图片\3836-しめる【閉める】.jpg</v>
      </c>
      <c r="G533" s="68" t="str">
        <f t="shared" si="27"/>
        <v>▶</v>
      </c>
      <c r="H533" s="116" t="str">
        <f>IFERROR(VLOOKUP(A533,红宝书去重版!$A:$S,18,FALSE),"")</f>
        <v>F:\《自创文法查阅Excel》4.1备份\《B词汇·红宝书》\红宝书MP3分割\12 n5-し (24).mp3</v>
      </c>
    </row>
    <row r="534" spans="1:8" ht="18">
      <c r="D534" t="str">
        <f t="shared" si="25"/>
        <v/>
      </c>
      <c r="E534" s="68" t="str">
        <f t="shared" si="26"/>
        <v/>
      </c>
      <c r="F534" t="str">
        <f>IFERROR(VLOOKUP(A534,红宝书去重版!$A:$S,11,FALSE),"")</f>
        <v/>
      </c>
      <c r="G534" s="68" t="str">
        <f t="shared" si="27"/>
        <v/>
      </c>
      <c r="H534" s="116" t="str">
        <f>IFERROR(VLOOKUP(A534,红宝书去重版!$A:$S,18,FALSE),"")</f>
        <v/>
      </c>
    </row>
    <row r="535" spans="1:8" ht="18.75">
      <c r="A535" s="31">
        <v>6699</v>
      </c>
      <c r="B535" s="60" t="s">
        <v>11784</v>
      </c>
      <c r="C535" s="48" t="s">
        <v>11785</v>
      </c>
      <c r="D535" t="str">
        <f t="shared" si="25"/>
        <v>6699  [[とじる  閉じる]]</v>
      </c>
      <c r="E535" s="68" t="str">
        <f t="shared" si="26"/>
        <v>→</v>
      </c>
      <c r="F535" t="str">
        <f>IFERROR(VLOOKUP(A535,红宝书去重版!$A:$S,11,FALSE),"")</f>
        <v>F:\《自创文法查阅Excel》4.1备份\《B词汇·红宝书》\红宝书15版图片\6699-とじる【閉じる】.jpg</v>
      </c>
      <c r="G535" s="68" t="str">
        <f t="shared" si="27"/>
        <v>▶</v>
      </c>
      <c r="H535" s="116" t="str">
        <f>IFERROR(VLOOKUP(A535,红宝书去重版!$A:$S,18,FALSE),"")</f>
        <v>F:\《自创文法查阅Excel》4.1备份\《B词汇·红宝书》\红宝书MP3分割\20 n3-と (53).mp3</v>
      </c>
    </row>
    <row r="536" spans="1:8" ht="19.5" thickBot="1">
      <c r="A536" s="79">
        <v>6885</v>
      </c>
      <c r="B536" s="82" t="s">
        <v>12102</v>
      </c>
      <c r="C536" s="83" t="s">
        <v>12103</v>
      </c>
      <c r="D536" t="str">
        <f t="shared" si="25"/>
        <v>6885  [[とじこもる  閉じ籠る]]</v>
      </c>
      <c r="E536" s="68" t="str">
        <f t="shared" si="26"/>
        <v>→</v>
      </c>
      <c r="F536" t="str">
        <f>IFERROR(VLOOKUP(A536,红宝书去重版!$A:$S,11,FALSE),"")</f>
        <v>F:\《自创文法查阅Excel》4.1备份\《B词汇·红宝书》\红宝书15版图片\6885-とじこもる【閉じ籠る】.jpg</v>
      </c>
      <c r="G536" s="68" t="str">
        <f t="shared" si="27"/>
        <v>▶</v>
      </c>
      <c r="H536" s="116" t="str">
        <f>IFERROR(VLOOKUP(A536,红宝书去重版!$A:$S,18,FALSE),"")</f>
        <v>F:\《自创文法查阅Excel》4.1备份\《B词汇·红宝书》\红宝书MP3分割\20 n1-と (67).mp3</v>
      </c>
    </row>
    <row r="537" spans="1:8" ht="18.75" thickTop="1">
      <c r="D537" t="str">
        <f t="shared" si="25"/>
        <v/>
      </c>
      <c r="E537" s="68" t="str">
        <f t="shared" si="26"/>
        <v/>
      </c>
      <c r="F537" t="str">
        <f>IFERROR(VLOOKUP(A537,红宝书去重版!$A:$S,11,FALSE),"")</f>
        <v/>
      </c>
      <c r="G537" s="68" t="str">
        <f t="shared" si="27"/>
        <v/>
      </c>
      <c r="H537" s="116" t="str">
        <f>IFERROR(VLOOKUP(A537,红宝书去重版!$A:$S,18,FALSE),"")</f>
        <v/>
      </c>
    </row>
    <row r="538" spans="1:8" ht="18.75">
      <c r="A538" s="31">
        <v>6378</v>
      </c>
      <c r="B538" s="59" t="s">
        <v>11210</v>
      </c>
      <c r="C538" s="46" t="s">
        <v>11211</v>
      </c>
      <c r="D538" t="str">
        <f t="shared" si="25"/>
        <v>6378  [[てん  点]]</v>
      </c>
      <c r="E538" s="68" t="str">
        <f t="shared" si="26"/>
        <v>→</v>
      </c>
      <c r="F538" t="str">
        <f>IFERROR(VLOOKUP(A538,红宝书去重版!$A:$S,11,FALSE),"")</f>
        <v>F:\《自创文法查阅Excel》4.1备份\《B词汇·红宝书》\红宝书15版图片\6378-てん【点】.jpg</v>
      </c>
      <c r="G538" s="68" t="str">
        <f t="shared" si="27"/>
        <v>▶</v>
      </c>
      <c r="H538" s="116" t="str">
        <f>IFERROR(VLOOKUP(A538,红宝书去重版!$A:$S,18,FALSE),"")</f>
        <v>F:\《自创文法查阅Excel》4.1备份\《B词汇·红宝书》\红宝书MP3分割\19 n4-て (16).mp3</v>
      </c>
    </row>
    <row r="539" spans="1:8" ht="18.75">
      <c r="A539" s="31">
        <v>6431</v>
      </c>
      <c r="B539" s="60" t="s">
        <v>11307</v>
      </c>
      <c r="C539" s="48" t="s">
        <v>11308</v>
      </c>
      <c r="D539" t="str">
        <f t="shared" si="25"/>
        <v>6431  [[てんすう  点数]]</v>
      </c>
      <c r="E539" s="68" t="str">
        <f t="shared" si="26"/>
        <v>→</v>
      </c>
      <c r="F539" t="str">
        <f>IFERROR(VLOOKUP(A539,红宝书去重版!$A:$S,11,FALSE),"")</f>
        <v>F:\《自创文法查阅Excel》4.1备份\《B词汇·红宝书》\红宝书15版图片\6431-てんすう【点数】.jpg</v>
      </c>
      <c r="G539" s="68" t="str">
        <f t="shared" si="27"/>
        <v>▶</v>
      </c>
      <c r="H539" s="116" t="str">
        <f>IFERROR(VLOOKUP(A539,红宝书去重版!$A:$S,18,FALSE),"")</f>
        <v>F:\《自创文法查阅Excel》4.1备份\《B词汇·红宝书》\红宝书MP3分割\19 n3-て (46).mp3</v>
      </c>
    </row>
    <row r="540" spans="1:8" ht="18.75">
      <c r="A540" s="31">
        <v>6489</v>
      </c>
      <c r="B540" s="61" t="s">
        <v>11406</v>
      </c>
      <c r="C540" s="53" t="s">
        <v>11407</v>
      </c>
      <c r="D540" t="str">
        <f t="shared" si="25"/>
        <v>6489  [[てんてん  点々]]</v>
      </c>
      <c r="E540" s="68" t="str">
        <f t="shared" si="26"/>
        <v>→</v>
      </c>
      <c r="F540" t="str">
        <f>IFERROR(VLOOKUP(A540,红宝书去重版!$A:$S,11,FALSE),"")</f>
        <v>F:\《自创文法查阅Excel》4.1备份\《B词汇·红宝书》\红宝书15版图片\6489-てんてん【点々】.jpg</v>
      </c>
      <c r="G540" s="68" t="str">
        <f t="shared" si="27"/>
        <v>▶</v>
      </c>
      <c r="H540" s="116" t="str">
        <f>IFERROR(VLOOKUP(A540,红宝书去重版!$A:$S,18,FALSE),"")</f>
        <v>F:\《自创文法查阅Excel》4.1备份\《B词汇·红宝书》\红宝书MP3分割\19 n2-て (46).mp3</v>
      </c>
    </row>
    <row r="541" spans="1:8" ht="18.75">
      <c r="A541" s="31">
        <v>6561</v>
      </c>
      <c r="B541" s="62" t="s">
        <v>11543</v>
      </c>
      <c r="C541" s="55" t="s">
        <v>11544</v>
      </c>
      <c r="D541" t="str">
        <f t="shared" si="25"/>
        <v>6561  [[てんけん  点検]]</v>
      </c>
      <c r="E541" s="68" t="str">
        <f t="shared" si="26"/>
        <v>→</v>
      </c>
      <c r="F541" t="str">
        <f>IFERROR(VLOOKUP(A541,红宝书去重版!$A:$S,11,FALSE),"")</f>
        <v>F:\《自创文法查阅Excel》4.1备份\《B词汇·红宝书》\红宝书15版图片\6561-てんけん【点検】.jpg</v>
      </c>
      <c r="G541" s="68" t="str">
        <f t="shared" si="27"/>
        <v>▶</v>
      </c>
      <c r="H541" s="116" t="str">
        <f>IFERROR(VLOOKUP(A541,红宝书去重版!$A:$S,18,FALSE),"")</f>
        <v>F:\《自创文法查阅Excel》4.1备份\《B词汇·红宝书》\红宝书MP3分割\19 n1-て (68).mp3</v>
      </c>
    </row>
    <row r="542" spans="1:8" ht="18.75">
      <c r="A542" s="31">
        <v>2016</v>
      </c>
      <c r="B542" s="54" t="s">
        <v>3584</v>
      </c>
      <c r="C542" s="55" t="s">
        <v>3585</v>
      </c>
      <c r="D542" t="str">
        <f t="shared" si="25"/>
        <v>2016  [[がってん  合点]]</v>
      </c>
      <c r="E542" s="68" t="str">
        <f t="shared" si="26"/>
        <v>→</v>
      </c>
      <c r="F542" t="str">
        <f>IFERROR(VLOOKUP(A542,红宝书去重版!$A:$S,11,FALSE),"")</f>
        <v>F:\《自创文法查阅Excel》4.1备份\《B词汇·红宝书》\红宝书15版图片\2016-がってん【合点】.jpg</v>
      </c>
      <c r="G542" s="68" t="str">
        <f t="shared" si="27"/>
        <v>▶</v>
      </c>
      <c r="H542" s="116" t="str">
        <f>IFERROR(VLOOKUP(A542,红宝书去重版!$A:$S,18,FALSE),"")</f>
        <v>F:\《自创文法查阅Excel》4.1备份\《B词汇·红宝书》\红宝书MP3分割\06 n1-か (115).mp3</v>
      </c>
    </row>
    <row r="543" spans="1:8" ht="18.75">
      <c r="A543" s="31">
        <v>2097</v>
      </c>
      <c r="B543" s="54" t="s">
        <v>3711</v>
      </c>
      <c r="C543" s="55" t="s">
        <v>3712</v>
      </c>
      <c r="D543" t="str">
        <f t="shared" si="25"/>
        <v>2097  [[かんてん  観点]]</v>
      </c>
      <c r="E543" s="68" t="str">
        <f t="shared" si="26"/>
        <v>→</v>
      </c>
      <c r="F543" t="str">
        <f>IFERROR(VLOOKUP(A543,红宝书去重版!$A:$S,11,FALSE),"")</f>
        <v>F:\《自创文法查阅Excel》4.1备份\《B词汇·红宝书》\红宝书15版图片\2097-かんてん【観点】.jpg</v>
      </c>
      <c r="G543" s="68" t="str">
        <f t="shared" si="27"/>
        <v>▶</v>
      </c>
      <c r="H543" s="116" t="str">
        <f>IFERROR(VLOOKUP(A543,红宝书去重版!$A:$S,18,FALSE),"")</f>
        <v>F:\《自创文法查阅Excel》4.1备份\《B词汇·红宝书》\红宝书MP3分割\06 n1-か (196).mp3</v>
      </c>
    </row>
    <row r="544" spans="1:8" ht="18.75">
      <c r="A544" s="31">
        <v>2530</v>
      </c>
      <c r="B544" s="62" t="s">
        <v>4492</v>
      </c>
      <c r="C544" s="55" t="s">
        <v>4493</v>
      </c>
      <c r="D544" t="str">
        <f t="shared" si="25"/>
        <v>2530  [[きょてん  拠点]]</v>
      </c>
      <c r="E544" s="68" t="str">
        <f t="shared" si="26"/>
        <v>→</v>
      </c>
      <c r="F544" t="str">
        <f>IFERROR(VLOOKUP(A544,红宝书去重版!$A:$S,11,FALSE),"")</f>
        <v>F:\《自创文法查阅Excel》4.1备份\《B词汇·红宝书》\红宝书15版图片\2530-きょてん【拠点】.jpg</v>
      </c>
      <c r="G544" s="68" t="str">
        <f t="shared" si="27"/>
        <v>▶</v>
      </c>
      <c r="H544" s="116" t="str">
        <f>IFERROR(VLOOKUP(A544,红宝书去重版!$A:$S,18,FALSE),"")</f>
        <v>F:\《自创文法查阅Excel》4.1备份\《B词汇·红宝书》\红宝书MP3分割\07 n1-き (141).mp3</v>
      </c>
    </row>
    <row r="545" spans="1:8" ht="18.75">
      <c r="A545" s="31">
        <v>2686</v>
      </c>
      <c r="B545" s="61" t="s">
        <v>4774</v>
      </c>
      <c r="C545" s="53" t="s">
        <v>4775</v>
      </c>
      <c r="D545" t="str">
        <f t="shared" si="25"/>
        <v>2686  [[くとうてん  句読点]]</v>
      </c>
      <c r="E545" s="68" t="str">
        <f t="shared" si="26"/>
        <v>→</v>
      </c>
      <c r="F545" t="str">
        <f>IFERROR(VLOOKUP(A545,红宝书去重版!$A:$S,11,FALSE),"")</f>
        <v>F:\《自创文法查阅Excel》4.1备份\《B词汇·红宝书》\红宝书15版图片\2686-くとうてん【句読点】.jpg</v>
      </c>
      <c r="G545" s="68" t="str">
        <f t="shared" si="27"/>
        <v>▶</v>
      </c>
      <c r="H545" s="116" t="str">
        <f>IFERROR(VLOOKUP(A545,红宝书去重版!$A:$S,18,FALSE),"")</f>
        <v>F:\《自创文法查阅Excel》4.1备份\《B词汇·红宝书》\红宝书MP3分割\08 n2-く (38).mp3</v>
      </c>
    </row>
    <row r="546" spans="1:8" ht="18.75">
      <c r="A546" s="31">
        <v>2890</v>
      </c>
      <c r="B546" s="61" t="s">
        <v>5135</v>
      </c>
      <c r="C546" s="53" t="s">
        <v>5136</v>
      </c>
      <c r="D546" t="str">
        <f t="shared" si="25"/>
        <v>2890  [[けってん  欠点]]</v>
      </c>
      <c r="E546" s="68" t="str">
        <f t="shared" si="26"/>
        <v>→</v>
      </c>
      <c r="F546" t="str">
        <f>IFERROR(VLOOKUP(A546,红宝书去重版!$A:$S,11,FALSE),"")</f>
        <v>F:\《自创文法查阅Excel》4.1备份\《B词汇·红宝书》\红宝书15版图片\2890-けってん【欠点】.jpg</v>
      </c>
      <c r="G546" s="68" t="str">
        <f t="shared" si="27"/>
        <v>▶</v>
      </c>
      <c r="H546" s="116" t="str">
        <f>IFERROR(VLOOKUP(A546,红宝书去重版!$A:$S,18,FALSE),"")</f>
        <v>F:\《自创文法查阅Excel》4.1备份\《B词汇·红宝书》\红宝书MP3分割\09 n2-け (39).mp3</v>
      </c>
    </row>
    <row r="547" spans="1:8" ht="18.75">
      <c r="A547" s="31">
        <v>2992</v>
      </c>
      <c r="B547" s="62" t="s">
        <v>5307</v>
      </c>
      <c r="C547" s="55" t="s">
        <v>5308</v>
      </c>
      <c r="D547" t="str">
        <f t="shared" si="25"/>
        <v>2992  [[げんじてん  現時点]]</v>
      </c>
      <c r="E547" s="68" t="str">
        <f t="shared" si="26"/>
        <v>→</v>
      </c>
      <c r="F547" t="str">
        <f>IFERROR(VLOOKUP(A547,红宝书去重版!$A:$S,11,FALSE),"")</f>
        <v>F:\《自创文法查阅Excel》4.1备份\《B词汇·红宝书》\红宝书15版图片\2992-げんじてん【現時点】.jpg</v>
      </c>
      <c r="G547" s="68" t="str">
        <f t="shared" si="27"/>
        <v>▶</v>
      </c>
      <c r="H547" s="116" t="str">
        <f>IFERROR(VLOOKUP(A547,红宝书去重版!$A:$S,18,FALSE),"")</f>
        <v>F:\《自创文法查阅Excel》4.1备份\《B词汇·红宝书》\红宝书MP3分割\09 n1-け (73).mp3</v>
      </c>
    </row>
    <row r="548" spans="1:8" ht="18.75">
      <c r="A548" s="31">
        <v>3005</v>
      </c>
      <c r="B548" s="62" t="s">
        <v>5332</v>
      </c>
      <c r="C548" s="55" t="s">
        <v>5333</v>
      </c>
      <c r="D548" t="str">
        <f t="shared" si="25"/>
        <v>3005  [[げんてん  原点]]</v>
      </c>
      <c r="E548" s="68" t="str">
        <f t="shared" si="26"/>
        <v>→</v>
      </c>
      <c r="F548" t="str">
        <f>IFERROR(VLOOKUP(A548,红宝书去重版!$A:$S,11,FALSE),"")</f>
        <v>F:\《自创文法查阅Excel》4.1备份\《B词汇·红宝书》\红宝书15版图片\3005-げんてん【原点】.jpg</v>
      </c>
      <c r="G548" s="68" t="str">
        <f t="shared" si="27"/>
        <v>▶</v>
      </c>
      <c r="H548" s="116" t="str">
        <f>IFERROR(VLOOKUP(A548,红宝书去重版!$A:$S,18,FALSE),"")</f>
        <v>F:\《自创文法查阅Excel》4.1备份\《B词汇·红宝书》\红宝书MP3分割\09 n1-け (86).mp3</v>
      </c>
    </row>
    <row r="549" spans="1:8" ht="18.75">
      <c r="A549" s="31">
        <v>3020</v>
      </c>
      <c r="B549" s="58" t="s">
        <v>5359</v>
      </c>
      <c r="C549" s="34" t="s">
        <v>5360</v>
      </c>
      <c r="D549" t="str">
        <f t="shared" si="25"/>
        <v>3020  [[こうさてん  交差点]]</v>
      </c>
      <c r="E549" s="68" t="str">
        <f t="shared" si="26"/>
        <v>→</v>
      </c>
      <c r="F549" t="str">
        <f>IFERROR(VLOOKUP(A549,红宝书去重版!$A:$S,11,FALSE),"")</f>
        <v>F:\《自创文法查阅Excel》4.1备份\《B词汇·红宝书》\红宝书15版图片\3020-こうさてん【交差点】.jpg</v>
      </c>
      <c r="G549" s="68" t="str">
        <f t="shared" si="27"/>
        <v>▶</v>
      </c>
      <c r="H549" s="116" t="str">
        <f>IFERROR(VLOOKUP(A549,红宝书去重版!$A:$S,18,FALSE),"")</f>
        <v>F:\《自创文法查阅Excel》4.1备份\《B词汇·红宝书》\红宝书MP3分割\10 n5-こ (6).mp3</v>
      </c>
    </row>
    <row r="550" spans="1:8" ht="18.75">
      <c r="A550" s="31">
        <v>3568</v>
      </c>
      <c r="B550" s="60" t="s">
        <v>6338</v>
      </c>
      <c r="C550" s="48" t="s">
        <v>6339</v>
      </c>
      <c r="D550" t="str">
        <f t="shared" si="25"/>
        <v>3568  [[さいてん  採点]]</v>
      </c>
      <c r="E550" s="68" t="str">
        <f t="shared" si="26"/>
        <v>→</v>
      </c>
      <c r="F550" t="str">
        <f>IFERROR(VLOOKUP(A550,红宝书去重版!$A:$S,11,FALSE),"")</f>
        <v>F:\《自创文法查阅Excel》4.1备份\《B词汇·红宝书》\红宝书15版图片\3568-さいてん【採点】.jpg</v>
      </c>
      <c r="G550" s="68" t="str">
        <f t="shared" si="27"/>
        <v>▶</v>
      </c>
      <c r="H550" s="116" t="str">
        <f>IFERROR(VLOOKUP(A550,红宝书去重版!$A:$S,18,FALSE),"")</f>
        <v>F:\《自创文法查阅Excel》4.1备份\《B词汇·红宝书》\红宝书MP3分割\11 n3-さ (24).mp3</v>
      </c>
    </row>
    <row r="551" spans="1:8" ht="18.75">
      <c r="A551" s="31">
        <v>4088</v>
      </c>
      <c r="B551" s="60" t="s">
        <v>7236</v>
      </c>
      <c r="C551" s="48" t="s">
        <v>7237</v>
      </c>
      <c r="D551" t="str">
        <f t="shared" si="25"/>
        <v>4088  [[しゅうてん  終点]]</v>
      </c>
      <c r="E551" s="68" t="str">
        <f t="shared" si="26"/>
        <v>→</v>
      </c>
      <c r="F551" t="str">
        <f>IFERROR(VLOOKUP(A551,红宝书去重版!$A:$S,11,FALSE),"")</f>
        <v>F:\《自创文法查阅Excel》4.1备份\《B词汇·红宝书》\红宝书15版图片\4088-しゅうてん【終点】.jpg</v>
      </c>
      <c r="G551" s="68" t="str">
        <f t="shared" si="27"/>
        <v>▶</v>
      </c>
      <c r="H551" s="116" t="str">
        <f>IFERROR(VLOOKUP(A551,红宝书去重版!$A:$S,18,FALSE),"")</f>
        <v>F:\《自创文法查阅Excel》4.1备份\《B词汇·红宝书》\红宝书MP3分割\12 n3-し (116).mp3</v>
      </c>
    </row>
    <row r="552" spans="1:8" ht="18.75">
      <c r="A552" s="31">
        <v>4090</v>
      </c>
      <c r="B552" s="60" t="s">
        <v>7240</v>
      </c>
      <c r="C552" s="48" t="s">
        <v>7241</v>
      </c>
      <c r="D552" t="str">
        <f t="shared" si="25"/>
        <v>4090  [[じゅうてん  重点]]</v>
      </c>
      <c r="E552" s="68" t="str">
        <f t="shared" si="26"/>
        <v>→</v>
      </c>
      <c r="F552" t="str">
        <f>IFERROR(VLOOKUP(A552,红宝书去重版!$A:$S,11,FALSE),"")</f>
        <v>F:\《自创文法查阅Excel》4.1备份\《B词汇·红宝书》\红宝书15版图片\4090-じゅうてん【重点】.jpg</v>
      </c>
      <c r="G552" s="68" t="str">
        <f t="shared" si="27"/>
        <v>▶</v>
      </c>
      <c r="H552" s="116" t="str">
        <f>IFERROR(VLOOKUP(A552,红宝书去重版!$A:$S,18,FALSE),"")</f>
        <v>F:\《自创文法查阅Excel》4.1备份\《B词汇·红宝书》\红宝书MP3分割\12 n3-し (118).mp3</v>
      </c>
    </row>
    <row r="553" spans="1:8" ht="18.75">
      <c r="A553" s="31">
        <v>4266</v>
      </c>
      <c r="B553" s="61" t="s">
        <v>7553</v>
      </c>
      <c r="C553" s="53" t="s">
        <v>7554</v>
      </c>
      <c r="D553" t="str">
        <f t="shared" si="25"/>
        <v>4266  [[じいてん  時点]]</v>
      </c>
      <c r="E553" s="68" t="str">
        <f t="shared" si="26"/>
        <v>→</v>
      </c>
      <c r="F553" t="str">
        <f>IFERROR(VLOOKUP(A553,红宝书去重版!$A:$S,11,FALSE),"")</f>
        <v>F:\《自创文法查阅Excel》4.1备份\《B词汇·红宝书》\红宝书15版图片\4266-じいてん【時点】.jpg</v>
      </c>
      <c r="G553" s="68" t="str">
        <f t="shared" si="27"/>
        <v>▶</v>
      </c>
      <c r="H553" s="116" t="str">
        <f>IFERROR(VLOOKUP(A553,红宝书去重版!$A:$S,18,FALSE),"")</f>
        <v>F:\《自创文法查阅Excel》4.1备份\《B词汇·红宝书》\红宝书MP3分割\12 n2-し (55).mp3</v>
      </c>
    </row>
    <row r="554" spans="1:8" ht="18.75">
      <c r="A554" s="31">
        <v>4292</v>
      </c>
      <c r="B554" s="61" t="s">
        <v>7590</v>
      </c>
      <c r="C554" s="53" t="s">
        <v>7591</v>
      </c>
      <c r="D554" t="str">
        <f t="shared" si="25"/>
        <v>4292  [[じゃくてん  弱点]]</v>
      </c>
      <c r="E554" s="68" t="str">
        <f t="shared" si="26"/>
        <v>→</v>
      </c>
      <c r="F554" t="str">
        <f>IFERROR(VLOOKUP(A554,红宝书去重版!$A:$S,11,FALSE),"")</f>
        <v>F:\《自创文法查阅Excel》4.1备份\《B词汇·红宝书》\红宝书15版图片\4292-じゃくてん【弱点】.jpg</v>
      </c>
      <c r="G554" s="68" t="str">
        <f t="shared" si="27"/>
        <v>▶</v>
      </c>
      <c r="H554" s="116" t="str">
        <f>IFERROR(VLOOKUP(A554,红宝书去重版!$A:$S,18,FALSE),"")</f>
        <v>F:\《自创文法查阅Excel》4.1备份\《B词汇·红宝书》\红宝书MP3分割\12 n2-し (81).mp3</v>
      </c>
    </row>
    <row r="555" spans="1:8" ht="18.75">
      <c r="A555" s="31">
        <v>4387</v>
      </c>
      <c r="B555" s="61" t="s">
        <v>7346</v>
      </c>
      <c r="C555" s="53" t="s">
        <v>7753</v>
      </c>
      <c r="D555" t="str">
        <f t="shared" si="25"/>
        <v>4387  [[しょうてん  焦点]]</v>
      </c>
      <c r="E555" s="68" t="str">
        <f t="shared" si="26"/>
        <v>→</v>
      </c>
      <c r="F555" t="str">
        <f>IFERROR(VLOOKUP(A555,红宝书去重版!$A:$S,11,FALSE),"")</f>
        <v>F:\《自创文法查阅Excel》4.1备份\《B词汇·红宝书》\红宝书15版图片\4387-しょうてん【焦点】.jpg</v>
      </c>
      <c r="G555" s="68" t="str">
        <f t="shared" si="27"/>
        <v>▶</v>
      </c>
      <c r="H555" s="116" t="str">
        <f>IFERROR(VLOOKUP(A555,红宝书去重版!$A:$S,18,FALSE),"")</f>
        <v>F:\《自创文法查阅Excel》4.1备份\《B词汇·红宝书》\红宝书MP3分割\12 n2-し (176).mp3</v>
      </c>
    </row>
    <row r="556" spans="1:8" ht="18.75">
      <c r="A556" s="31">
        <v>4574</v>
      </c>
      <c r="B556" s="62" t="s">
        <v>7138</v>
      </c>
      <c r="C556" s="55" t="s">
        <v>8078</v>
      </c>
      <c r="D556" t="str">
        <f t="shared" si="25"/>
        <v>4574  [[してん  視点]]</v>
      </c>
      <c r="E556" s="68" t="str">
        <f t="shared" si="26"/>
        <v>→</v>
      </c>
      <c r="F556" t="str">
        <f>IFERROR(VLOOKUP(A556,红宝书去重版!$A:$S,11,FALSE),"")</f>
        <v>F:\《自创文法查阅Excel》4.1备份\《B词汇·红宝书》\红宝书15版图片\4574-してん【視点】.jpg</v>
      </c>
      <c r="G556" s="68" t="str">
        <f t="shared" si="27"/>
        <v>▶</v>
      </c>
      <c r="H556" s="116" t="str">
        <f>IFERROR(VLOOKUP(A556,红宝书去重版!$A:$S,18,FALSE),"")</f>
        <v>F:\《自创文法查阅Excel》4.1备份\《B词汇·红宝书》\红宝书MP3分割\12 n1-し (96).mp3</v>
      </c>
    </row>
    <row r="557" spans="1:8" ht="18.75">
      <c r="A557" s="31">
        <v>6014</v>
      </c>
      <c r="B557" s="60" t="s">
        <v>10557</v>
      </c>
      <c r="C557" s="48" t="s">
        <v>10558</v>
      </c>
      <c r="D557" t="str">
        <f t="shared" si="25"/>
        <v>6014  [[ちょうてん  頂点]]</v>
      </c>
      <c r="E557" s="68" t="str">
        <f t="shared" si="26"/>
        <v>→</v>
      </c>
      <c r="F557" t="str">
        <f>IFERROR(VLOOKUP(A557,红宝书去重版!$A:$S,11,FALSE),"")</f>
        <v>F:\《自创文法查阅Excel》4.1备份\《B词汇·红宝书》\红宝书15版图片\6014-ちょうてん【頂点】.jpg</v>
      </c>
      <c r="G557" s="68" t="str">
        <f t="shared" si="27"/>
        <v>▶</v>
      </c>
      <c r="H557" s="116" t="str">
        <f>IFERROR(VLOOKUP(A557,红宝书去重版!$A:$S,18,FALSE),"")</f>
        <v>F:\《自创文法查阅Excel》4.1备份\《B词汇·红宝书》\红宝书MP3分割\17 n3-ち (39).mp3</v>
      </c>
    </row>
    <row r="558" spans="1:8" ht="18.75">
      <c r="A558" s="31">
        <v>6044</v>
      </c>
      <c r="B558" s="61" t="s">
        <v>10615</v>
      </c>
      <c r="C558" s="53" t="s">
        <v>10616</v>
      </c>
      <c r="D558" t="str">
        <f t="shared" si="25"/>
        <v>6044  [[ちてん  地点]]</v>
      </c>
      <c r="E558" s="68" t="str">
        <f t="shared" si="26"/>
        <v>→</v>
      </c>
      <c r="F558" t="str">
        <f>IFERROR(VLOOKUP(A558,红宝书去重版!$A:$S,11,FALSE),"")</f>
        <v>F:\《自创文法查阅Excel》4.1备份\《B词汇·红宝书》\红宝书15版图片\6044-ちてん【地点】.jpg</v>
      </c>
      <c r="G558" s="68" t="str">
        <f t="shared" si="27"/>
        <v>▶</v>
      </c>
      <c r="H558" s="116" t="str">
        <f>IFERROR(VLOOKUP(A558,红宝书去重版!$A:$S,18,FALSE),"")</f>
        <v>F:\《自创文法查阅Excel》4.1备份\《B词汇·红宝书》\红宝书MP3分割\17 n2-ち (20).mp3</v>
      </c>
    </row>
    <row r="559" spans="1:8" ht="18.75">
      <c r="A559" s="31">
        <v>6379</v>
      </c>
      <c r="B559" s="59" t="s">
        <v>11172</v>
      </c>
      <c r="C559" s="46" t="s">
        <v>11212</v>
      </c>
      <c r="D559" t="str">
        <f t="shared" si="25"/>
        <v>6379  [[～てん  ～点]]</v>
      </c>
      <c r="E559" s="68" t="str">
        <f t="shared" si="26"/>
        <v>→</v>
      </c>
      <c r="F559" t="str">
        <f>IFERROR(VLOOKUP(A559,红宝书去重版!$A:$S,11,FALSE),"")</f>
        <v>F:\《自创文法查阅Excel》4.1备份\《B词汇·红宝书》\红宝书15版图片\6379-～てん【～点】.jpg</v>
      </c>
      <c r="G559" s="68" t="str">
        <f t="shared" si="27"/>
        <v>▶</v>
      </c>
      <c r="H559" s="116" t="str">
        <f>IFERROR(VLOOKUP(A559,红宝书去重版!$A:$S,18,FALSE),"")</f>
        <v>F:\《自创文法查阅Excel》4.1备份\《B词汇·红宝书》\红宝书MP3分割\19 n4-て (17).mp3</v>
      </c>
    </row>
    <row r="560" spans="1:8" ht="18.75">
      <c r="A560" s="31">
        <v>6688</v>
      </c>
      <c r="B560" s="60" t="s">
        <v>11766</v>
      </c>
      <c r="C560" s="48" t="s">
        <v>11767</v>
      </c>
      <c r="D560" t="str">
        <f t="shared" si="25"/>
        <v>6688  [[とくてん  得点]]</v>
      </c>
      <c r="E560" s="68" t="str">
        <f t="shared" si="26"/>
        <v>→</v>
      </c>
      <c r="F560" t="str">
        <f>IFERROR(VLOOKUP(A560,红宝书去重版!$A:$S,11,FALSE),"")</f>
        <v>F:\《自创文法查阅Excel》4.1备份\《B词汇·红宝书》\红宝书15版图片\6688-とくてん【得点】.jpg</v>
      </c>
      <c r="G560" s="68" t="str">
        <f t="shared" si="27"/>
        <v>▶</v>
      </c>
      <c r="H560" s="116" t="str">
        <f>IFERROR(VLOOKUP(A560,红宝书去重版!$A:$S,18,FALSE),"")</f>
        <v>F:\《自创文法查阅Excel》4.1备份\《B词汇·红宝书》\红宝书MP3分割\20 n3-と (42).mp3</v>
      </c>
    </row>
    <row r="561" spans="1:8" ht="18.75">
      <c r="A561" s="31">
        <v>8802</v>
      </c>
      <c r="B561" s="60" t="s">
        <v>15590</v>
      </c>
      <c r="C561" s="48" t="s">
        <v>15591</v>
      </c>
      <c r="D561" t="str">
        <f t="shared" si="25"/>
        <v>8802  [[まんてん  満点]]</v>
      </c>
      <c r="E561" s="68" t="str">
        <f t="shared" si="26"/>
        <v>→</v>
      </c>
      <c r="F561" t="str">
        <f>IFERROR(VLOOKUP(A561,红宝书去重版!$A:$S,11,FALSE),"")</f>
        <v>F:\《自创文法查阅Excel》4.1备份\《B词汇·红宝书》\红宝书15版图片\8802-まんてん【満点】.jpg</v>
      </c>
      <c r="G561" s="68" t="str">
        <f t="shared" si="27"/>
        <v>▶</v>
      </c>
      <c r="H561" s="116" t="str">
        <f>IFERROR(VLOOKUP(A561,红宝书去重版!$A:$S,18,FALSE),"")</f>
        <v>F:\《自创文法查阅Excel》4.1备份\《B词汇·红宝书》\红宝书MP3分割\31 n3-ま (52).mp3</v>
      </c>
    </row>
    <row r="562" spans="1:8" ht="18.75">
      <c r="A562" s="31">
        <v>9325</v>
      </c>
      <c r="B562" s="62" t="s">
        <v>16552</v>
      </c>
      <c r="C562" s="55" t="s">
        <v>16553</v>
      </c>
      <c r="D562" t="str">
        <f t="shared" si="25"/>
        <v>9325  [[もうてん  盲点]]</v>
      </c>
      <c r="E562" s="68" t="str">
        <f t="shared" si="26"/>
        <v>→</v>
      </c>
      <c r="F562" t="str">
        <f>IFERROR(VLOOKUP(A562,红宝书去重版!$A:$S,11,FALSE),"")</f>
        <v>F:\《自创文法查阅Excel》4.1备份\《B词汇·红宝书》\红宝书15版图片\9325-もうてん【盲点】.jpg</v>
      </c>
      <c r="G562" s="68" t="str">
        <f t="shared" si="27"/>
        <v>▶</v>
      </c>
      <c r="H562" s="116" t="str">
        <f>IFERROR(VLOOKUP(A562,红宝书去重版!$A:$S,18,FALSE),"")</f>
        <v>F:\《自创文法查阅Excel》4.1备份\《B词汇·红宝书》\红宝书MP3分割\35 n1-も (7).mp3</v>
      </c>
    </row>
    <row r="563" spans="1:8" ht="18.75">
      <c r="A563" s="31">
        <v>9652</v>
      </c>
      <c r="B563" s="61" t="s">
        <v>17134</v>
      </c>
      <c r="C563" s="53" t="s">
        <v>17135</v>
      </c>
      <c r="D563" t="str">
        <f t="shared" si="25"/>
        <v>9652  [[ようてん  要点]]</v>
      </c>
      <c r="E563" s="68" t="str">
        <f t="shared" si="26"/>
        <v>→</v>
      </c>
      <c r="F563" t="str">
        <f>IFERROR(VLOOKUP(A563,红宝书去重版!$A:$S,11,FALSE),"")</f>
        <v>F:\《自创文法查阅Excel》4.1备份\《B词汇·红宝书》\红宝书15版图片\9652-ようてん【要点】.jpg</v>
      </c>
      <c r="G563" s="68" t="str">
        <f t="shared" si="27"/>
        <v>▶</v>
      </c>
      <c r="H563" s="116" t="str">
        <f>IFERROR(VLOOKUP(A563,红宝书去重版!$A:$S,18,FALSE),"")</f>
        <v>F:\《自创文法查阅Excel》4.1备份\《B词汇·红宝书》\红宝书MP3分割\40 n2-よ (16).mp3</v>
      </c>
    </row>
    <row r="564" spans="1:8" ht="18.75">
      <c r="A564" s="31">
        <v>9845</v>
      </c>
      <c r="B564" s="62" t="s">
        <v>17491</v>
      </c>
      <c r="C564" s="55" t="s">
        <v>17492</v>
      </c>
      <c r="D564" t="str">
        <f t="shared" si="25"/>
        <v>9845  [[りてん  利点]]</v>
      </c>
      <c r="E564" s="68" t="str">
        <f t="shared" si="26"/>
        <v>→</v>
      </c>
      <c r="F564" t="str">
        <f>IFERROR(VLOOKUP(A564,红宝书去重版!$A:$S,11,FALSE),"")</f>
        <v>F:\《自创文法查阅Excel》4.1备份\《B词汇·红宝书》\红宝书15版图片\9845-りてん【利点】.jpg</v>
      </c>
      <c r="G564" s="68" t="str">
        <f t="shared" si="27"/>
        <v>▶</v>
      </c>
      <c r="H564" s="116" t="str">
        <f>IFERROR(VLOOKUP(A564,红宝书去重版!$A:$S,18,FALSE),"")</f>
        <v>F:\《自创文法查阅Excel》4.1备份\《B词汇·红宝书》\红宝书MP3分割\42 n1-り (14).mp3</v>
      </c>
    </row>
    <row r="565" spans="1:8" ht="18.75">
      <c r="A565" s="31">
        <v>9908</v>
      </c>
      <c r="B565" s="60" t="s">
        <v>17610</v>
      </c>
      <c r="C565" s="48" t="s">
        <v>17611</v>
      </c>
      <c r="D565" t="str">
        <f t="shared" si="25"/>
        <v>9908  [[れいてん  零点]]</v>
      </c>
      <c r="E565" s="68" t="str">
        <f t="shared" si="26"/>
        <v>→</v>
      </c>
      <c r="F565" t="str">
        <f>IFERROR(VLOOKUP(A565,红宝书去重版!$A:$S,11,FALSE),"")</f>
        <v>F:\《自创文法查阅Excel》4.1备份\《B词汇·红宝书》\红宝书15版图片\9908-れいてん【零点】.jpg</v>
      </c>
      <c r="G565" s="68" t="str">
        <f t="shared" si="27"/>
        <v>▶</v>
      </c>
      <c r="H565" s="116" t="str">
        <f>IFERROR(VLOOKUP(A565,红宝书去重版!$A:$S,18,FALSE),"")</f>
        <v>F:\《自创文法查阅Excel》4.1备份\《B词汇·红宝书》\红宝书MP3分割\44 n3-れ (3).mp3</v>
      </c>
    </row>
    <row r="566" spans="1:8" ht="18">
      <c r="D566" t="str">
        <f t="shared" si="25"/>
        <v/>
      </c>
      <c r="E566" s="68" t="str">
        <f t="shared" si="26"/>
        <v/>
      </c>
      <c r="F566" t="str">
        <f>IFERROR(VLOOKUP(A566,红宝书去重版!$A:$S,11,FALSE),"")</f>
        <v/>
      </c>
      <c r="G566" s="68" t="str">
        <f t="shared" si="27"/>
        <v/>
      </c>
      <c r="H566" s="116" t="str">
        <f>IFERROR(VLOOKUP(A566,红宝书去重版!$A:$S,18,FALSE),"")</f>
        <v/>
      </c>
    </row>
    <row r="567" spans="1:8" ht="19.5" thickBot="1">
      <c r="A567" s="79">
        <v>6247</v>
      </c>
      <c r="B567" s="80" t="s">
        <v>10826</v>
      </c>
      <c r="C567" s="81" t="s">
        <v>10986</v>
      </c>
      <c r="D567" t="str">
        <f t="shared" si="25"/>
        <v>6247  [[つける  点ける]]</v>
      </c>
      <c r="E567" s="68" t="str">
        <f t="shared" si="26"/>
        <v>→</v>
      </c>
      <c r="F567" t="str">
        <f>IFERROR(VLOOKUP(A567,红宝书去重版!$A:$S,11,FALSE),"")</f>
        <v>F:\《自创文法查阅Excel》4.1备份\《B词汇·红宝书》\红宝书15版图片\6247-つける【点ける】.jpg</v>
      </c>
      <c r="G567" s="68" t="str">
        <f t="shared" si="27"/>
        <v>▶</v>
      </c>
      <c r="H567" s="116" t="str">
        <f>IFERROR(VLOOKUP(A567,红宝书去重版!$A:$S,18,FALSE),"")</f>
        <v>F:\《自创文法查阅Excel》4.1备份\《B词汇·红宝书》\红宝书MP3分割\18 n2-つ (19).mp3</v>
      </c>
    </row>
    <row r="568" spans="1:8" ht="18.75" thickTop="1">
      <c r="D568" t="str">
        <f t="shared" si="25"/>
        <v/>
      </c>
      <c r="E568" s="68" t="str">
        <f t="shared" si="26"/>
        <v/>
      </c>
      <c r="F568" t="str">
        <f>IFERROR(VLOOKUP(A568,红宝书去重版!$A:$S,11,FALSE),"")</f>
        <v/>
      </c>
      <c r="G568" s="68" t="str">
        <f t="shared" si="27"/>
        <v/>
      </c>
      <c r="H568" s="116" t="str">
        <f>IFERROR(VLOOKUP(A568,红宝书去重版!$A:$S,18,FALSE),"")</f>
        <v/>
      </c>
    </row>
    <row r="569" spans="1:8" ht="18.75">
      <c r="A569" s="31">
        <v>2836</v>
      </c>
      <c r="B569" s="60" t="s">
        <v>5039</v>
      </c>
      <c r="C569" s="48" t="s">
        <v>5040</v>
      </c>
      <c r="D569" t="str">
        <f t="shared" si="25"/>
        <v>2836  [[けんさ  検査]]</v>
      </c>
      <c r="E569" s="68" t="str">
        <f t="shared" si="26"/>
        <v>→</v>
      </c>
      <c r="F569" t="str">
        <f>IFERROR(VLOOKUP(A569,红宝书去重版!$A:$S,11,FALSE),"")</f>
        <v>F:\《自创文法查阅Excel》4.1备份\《B词汇·红宝书》\红宝书15版图片\2836-けんさ【検査】.jpg</v>
      </c>
      <c r="G569" s="68" t="str">
        <f t="shared" si="27"/>
        <v>▶</v>
      </c>
      <c r="H569" s="116" t="str">
        <f>IFERROR(VLOOKUP(A569,红宝书去重版!$A:$S,18,FALSE),"")</f>
        <v>F:\《自创文法查阅Excel》4.1备份\《B词汇·红宝书》\红宝书MP3分割\09 n3-け (37).mp3</v>
      </c>
    </row>
    <row r="570" spans="1:8" ht="18.75">
      <c r="A570" s="31">
        <v>2848</v>
      </c>
      <c r="B570" s="60" t="s">
        <v>5062</v>
      </c>
      <c r="C570" s="48" t="s">
        <v>5063</v>
      </c>
      <c r="D570" t="str">
        <f t="shared" si="25"/>
        <v>2848  [[けんとう  検討]]</v>
      </c>
      <c r="E570" s="68" t="str">
        <f t="shared" si="26"/>
        <v>→</v>
      </c>
      <c r="F570" t="str">
        <f>IFERROR(VLOOKUP(A570,红宝书去重版!$A:$S,11,FALSE),"")</f>
        <v>F:\《自创文法查阅Excel》4.1备份\《B词汇·红宝书》\红宝书15版图片\2848-けんとう【検討】.jpg</v>
      </c>
      <c r="G570" s="68" t="str">
        <f t="shared" si="27"/>
        <v>▶</v>
      </c>
      <c r="H570" s="116" t="str">
        <f>IFERROR(VLOOKUP(A570,红宝书去重版!$A:$S,18,FALSE),"")</f>
        <v>F:\《自创文法查阅Excel》4.1备份\《B词汇·红宝书》\红宝书MP3分割\09 n3-け (49).mp3</v>
      </c>
    </row>
    <row r="571" spans="1:8" ht="18.75">
      <c r="A571" s="31">
        <v>2976</v>
      </c>
      <c r="B571" s="62" t="s">
        <v>5280</v>
      </c>
      <c r="C571" s="55" t="s">
        <v>5281</v>
      </c>
      <c r="D571" t="str">
        <f t="shared" si="25"/>
        <v>2976  [[けんえつ  検閲]]</v>
      </c>
      <c r="E571" s="68" t="str">
        <f t="shared" si="26"/>
        <v>→</v>
      </c>
      <c r="F571" t="str">
        <f>IFERROR(VLOOKUP(A571,红宝书去重版!$A:$S,11,FALSE),"")</f>
        <v>F:\《自创文法查阅Excel》4.1备份\《B词汇·红宝书》\红宝书15版图片\2976-けんえつ【検閲】.jpg</v>
      </c>
      <c r="G571" s="68" t="str">
        <f t="shared" si="27"/>
        <v>▶</v>
      </c>
      <c r="H571" s="116" t="str">
        <f>IFERROR(VLOOKUP(A571,红宝书去重版!$A:$S,18,FALSE),"")</f>
        <v>F:\《自创文法查阅Excel》4.1备份\《B词汇·红宝书》\红宝书MP3分割\09 n1-け (57).mp3</v>
      </c>
    </row>
    <row r="572" spans="1:8" ht="18.75">
      <c r="A572" s="31">
        <v>2988</v>
      </c>
      <c r="B572" s="62" t="s">
        <v>5300</v>
      </c>
      <c r="C572" s="55" t="s">
        <v>5301</v>
      </c>
      <c r="D572" t="str">
        <f t="shared" si="25"/>
        <v>2988  [[けんさつ  検察]]</v>
      </c>
      <c r="E572" s="68" t="str">
        <f t="shared" si="26"/>
        <v>→</v>
      </c>
      <c r="F572" t="str">
        <f>IFERROR(VLOOKUP(A572,红宝书去重版!$A:$S,11,FALSE),"")</f>
        <v>F:\《自创文法查阅Excel》4.1备份\《B词汇·红宝书》\红宝书15版图片\2988-けんさつ【検察】.jpg</v>
      </c>
      <c r="G572" s="68" t="str">
        <f t="shared" si="27"/>
        <v>▶</v>
      </c>
      <c r="H572" s="116" t="str">
        <f>IFERROR(VLOOKUP(A572,红宝书去重版!$A:$S,18,FALSE),"")</f>
        <v>F:\《自创文法查阅Excel》4.1备份\《B词汇·红宝书》\红宝书MP3分割\09 n1-け (69).mp3</v>
      </c>
    </row>
    <row r="573" spans="1:8" ht="18.75">
      <c r="A573" s="31">
        <v>2990</v>
      </c>
      <c r="B573" s="62" t="s">
        <v>5303</v>
      </c>
      <c r="C573" s="55" t="s">
        <v>5304</v>
      </c>
      <c r="D573" t="str">
        <f t="shared" si="25"/>
        <v>2990  [[けんじ  検事]]</v>
      </c>
      <c r="E573" s="68" t="str">
        <f t="shared" si="26"/>
        <v>→</v>
      </c>
      <c r="F573" t="str">
        <f>IFERROR(VLOOKUP(A573,红宝书去重版!$A:$S,11,FALSE),"")</f>
        <v>F:\《自创文法查阅Excel》4.1备份\《B词汇·红宝书》\红宝书15版图片\2990-けんじ【検事】.jpg</v>
      </c>
      <c r="G573" s="68" t="str">
        <f t="shared" si="27"/>
        <v>▶</v>
      </c>
      <c r="H573" s="116" t="str">
        <f>IFERROR(VLOOKUP(A573,红宝书去重版!$A:$S,18,FALSE),"")</f>
        <v>F:\《自创文法查阅Excel》4.1备份\《B词汇·红宝书》\红宝书MP3分割\09 n1-け (71).mp3</v>
      </c>
    </row>
    <row r="574" spans="1:8" ht="18.75">
      <c r="A574" s="31">
        <v>2996</v>
      </c>
      <c r="B574" s="62" t="s">
        <v>5313</v>
      </c>
      <c r="C574" s="55" t="s">
        <v>5315</v>
      </c>
      <c r="D574" t="str">
        <f t="shared" si="25"/>
        <v>2996  [[けんしょう  検証]]</v>
      </c>
      <c r="E574" s="68" t="str">
        <f t="shared" si="26"/>
        <v>→</v>
      </c>
      <c r="F574" t="str">
        <f>IFERROR(VLOOKUP(A574,红宝书去重版!$A:$S,11,FALSE),"")</f>
        <v>F:\《自创文法查阅Excel》4.1备份\《B词汇·红宝书》\红宝书15版图片\2996-けんしょう【検証】.jpg</v>
      </c>
      <c r="G574" s="68" t="str">
        <f t="shared" si="27"/>
        <v>▶</v>
      </c>
      <c r="H574" s="116" t="str">
        <f>IFERROR(VLOOKUP(A574,红宝书去重版!$A:$S,18,FALSE),"")</f>
        <v>F:\《自创文法查阅Excel》4.1备份\《B词汇·红宝书》\红宝书MP3分割\09 n1-け (77).mp3</v>
      </c>
    </row>
    <row r="575" spans="1:8" ht="18.75">
      <c r="A575" s="31">
        <v>5917</v>
      </c>
      <c r="B575" s="62" t="s">
        <v>10374</v>
      </c>
      <c r="C575" s="55" t="s">
        <v>10375</v>
      </c>
      <c r="D575" t="str">
        <f t="shared" si="25"/>
        <v>5917  [[たんけん  探検/探険]]</v>
      </c>
      <c r="E575" s="68" t="str">
        <f t="shared" si="26"/>
        <v>→</v>
      </c>
      <c r="F575" t="str">
        <f>IFERROR(VLOOKUP(A575,红宝书去重版!$A:$S,11,FALSE),"")</f>
        <v>F:\《自创文法查阅Excel》4.1备份\《B词汇·红宝书》\红宝书15版图片\5917-たんけん【探検·探険】.jpg</v>
      </c>
      <c r="G575" s="68" t="str">
        <f t="shared" si="27"/>
        <v>▶</v>
      </c>
      <c r="H575" s="116" t="str">
        <f>IFERROR(VLOOKUP(A575,红宝书去重版!$A:$S,18,FALSE),"")</f>
        <v>F:\《自创文法查阅Excel》4.1备份\《B词汇·红宝书》\红宝书MP3分割\16 n1-た (108).mp3</v>
      </c>
    </row>
    <row r="576" spans="1:8" ht="19.5" thickBot="1">
      <c r="A576" s="79">
        <v>6561</v>
      </c>
      <c r="B576" s="82" t="s">
        <v>11543</v>
      </c>
      <c r="C576" s="83" t="s">
        <v>11544</v>
      </c>
      <c r="D576" t="str">
        <f t="shared" si="25"/>
        <v>6561  [[てんけん  点検]]</v>
      </c>
      <c r="E576" s="68" t="str">
        <f t="shared" si="26"/>
        <v>→</v>
      </c>
      <c r="F576" t="str">
        <f>IFERROR(VLOOKUP(A576,红宝书去重版!$A:$S,11,FALSE),"")</f>
        <v>F:\《自创文法查阅Excel》4.1备份\《B词汇·红宝书》\红宝书15版图片\6561-てんけん【点検】.jpg</v>
      </c>
      <c r="G576" s="68" t="str">
        <f t="shared" si="27"/>
        <v>▶</v>
      </c>
      <c r="H576" s="116" t="str">
        <f>IFERROR(VLOOKUP(A576,红宝书去重版!$A:$S,18,FALSE),"")</f>
        <v>F:\《自创文法查阅Excel》4.1备份\《B词汇·红宝书》\红宝书MP3分割\19 n1-て (68).mp3</v>
      </c>
    </row>
    <row r="577" spans="1:8" ht="18.75" thickTop="1">
      <c r="D577" t="str">
        <f t="shared" si="25"/>
        <v/>
      </c>
      <c r="E577" s="68" t="str">
        <f t="shared" si="26"/>
        <v/>
      </c>
      <c r="F577" t="str">
        <f>IFERROR(VLOOKUP(A577,红宝书去重版!$A:$S,11,FALSE),"")</f>
        <v/>
      </c>
      <c r="G577" s="68" t="str">
        <f t="shared" si="27"/>
        <v/>
      </c>
      <c r="H577" s="116" t="str">
        <f>IFERROR(VLOOKUP(A577,红宝书去重版!$A:$S,18,FALSE),"")</f>
        <v/>
      </c>
    </row>
    <row r="578" spans="1:8" ht="18.75">
      <c r="A578" s="31">
        <v>4265</v>
      </c>
      <c r="B578" s="61" t="s">
        <v>7551</v>
      </c>
      <c r="C578" s="53" t="s">
        <v>7552</v>
      </c>
      <c r="D578" t="str">
        <f t="shared" si="25"/>
        <v>4265  [[してつ  私鉄]]</v>
      </c>
      <c r="E578" s="68" t="str">
        <f t="shared" si="26"/>
        <v>→</v>
      </c>
      <c r="F578" t="str">
        <f>IFERROR(VLOOKUP(A578,红宝书去重版!$A:$S,11,FALSE),"")</f>
        <v>F:\《自创文法查阅Excel》4.1备份\《B词汇·红宝书》\红宝书15版图片\4265-してつ【私鉄】.jpg</v>
      </c>
      <c r="G578" s="68" t="str">
        <f t="shared" si="27"/>
        <v>▶</v>
      </c>
      <c r="H578" s="116" t="str">
        <f>IFERROR(VLOOKUP(A578,红宝书去重版!$A:$S,18,FALSE),"")</f>
        <v>F:\《自创文法查阅Excel》4.1备份\《B词汇·红宝书》\红宝书MP3分割\12 n2-し (54).mp3</v>
      </c>
    </row>
    <row r="579" spans="1:8" ht="18.75">
      <c r="A579" s="31">
        <v>5941</v>
      </c>
      <c r="B579" s="58" t="s">
        <v>10422</v>
      </c>
      <c r="C579" s="34" t="s">
        <v>10423</v>
      </c>
      <c r="D579" t="str">
        <f t="shared" ref="D579:D642" si="28">IF(A579&lt;&gt;"",A579&amp;"  "&amp;"[["&amp;B579&amp;"  "&amp;C579&amp;"]]","")</f>
        <v>5941  [[ちかてつ  地下鉄]]</v>
      </c>
      <c r="E579" s="68" t="str">
        <f t="shared" ref="E579:E642" si="29">IF(F579&lt;&gt;"",HYPERLINK(F579,"→"),"")</f>
        <v>→</v>
      </c>
      <c r="F579" t="str">
        <f>IFERROR(VLOOKUP(A579,红宝书去重版!$A:$S,11,FALSE),"")</f>
        <v>F:\《自创文法查阅Excel》4.1备份\《B词汇·红宝书》\红宝书15版图片\5941-ちかてつ【地下鉄】.jpg</v>
      </c>
      <c r="G579" s="68" t="str">
        <f t="shared" ref="G579:G642" si="30">IF(H579&lt;&gt;"",HYPERLINK(H579,"▶"),"")</f>
        <v>▶</v>
      </c>
      <c r="H579" s="116" t="str">
        <f>IFERROR(VLOOKUP(A579,红宝书去重版!$A:$S,18,FALSE),"")</f>
        <v>F:\《自创文法查阅Excel》4.1备份\《B词汇·红宝书》\红宝书MP3分割\17 n5-ち (8).mp3</v>
      </c>
    </row>
    <row r="580" spans="1:8" ht="18.75">
      <c r="A580" s="31">
        <v>6414</v>
      </c>
      <c r="B580" s="60" t="s">
        <v>11276</v>
      </c>
      <c r="C580" s="48" t="s">
        <v>11277</v>
      </c>
      <c r="D580" t="str">
        <f t="shared" si="28"/>
        <v>6414  [[てつ  鉄]]</v>
      </c>
      <c r="E580" s="68" t="str">
        <f t="shared" si="29"/>
        <v>→</v>
      </c>
      <c r="F580" t="str">
        <f>IFERROR(VLOOKUP(A580,红宝书去重版!$A:$S,11,FALSE),"")</f>
        <v>F:\《自创文法查阅Excel》4.1备份\《B词汇·红宝书》\红宝书15版图片\6414-てつ【鉄】.jpg</v>
      </c>
      <c r="G580" s="68" t="str">
        <f t="shared" si="30"/>
        <v>▶</v>
      </c>
      <c r="H580" s="116" t="str">
        <f>IFERROR(VLOOKUP(A580,红宝书去重版!$A:$S,18,FALSE),"")</f>
        <v>F:\《自创文法查阅Excel》4.1备份\《B词汇·红宝书》\红宝书MP3分割\19 n3-て (29).mp3</v>
      </c>
    </row>
    <row r="581" spans="1:8" ht="18.75">
      <c r="A581" s="31">
        <v>6417</v>
      </c>
      <c r="B581" s="60" t="s">
        <v>11282</v>
      </c>
      <c r="C581" s="48" t="s">
        <v>11283</v>
      </c>
      <c r="D581" t="str">
        <f t="shared" si="28"/>
        <v>6417  [[てつどう  鉄道]]</v>
      </c>
      <c r="E581" s="68" t="str">
        <f t="shared" si="29"/>
        <v>→</v>
      </c>
      <c r="F581" t="str">
        <f>IFERROR(VLOOKUP(A581,红宝书去重版!$A:$S,11,FALSE),"")</f>
        <v>F:\《自创文法查阅Excel》4.1备份\《B词汇·红宝书》\红宝书15版图片\6417-てつどう【鉄道】.jpg</v>
      </c>
      <c r="G581" s="68" t="str">
        <f t="shared" si="30"/>
        <v>▶</v>
      </c>
      <c r="H581" s="116" t="str">
        <f>IFERROR(VLOOKUP(A581,红宝书去重版!$A:$S,18,FALSE),"")</f>
        <v>F:\《自创文法查阅Excel》4.1备份\《B词汇·红宝书》\红宝书MP3分割\19 n3-て (32).mp3</v>
      </c>
    </row>
    <row r="582" spans="1:8" ht="18.75">
      <c r="A582" s="31">
        <v>6542</v>
      </c>
      <c r="B582" s="62" t="s">
        <v>11505</v>
      </c>
      <c r="C582" s="55" t="s">
        <v>11506</v>
      </c>
      <c r="D582" t="str">
        <f t="shared" si="28"/>
        <v>6542  [[てつぼう  鉄棒]]</v>
      </c>
      <c r="E582" s="68" t="str">
        <f t="shared" si="29"/>
        <v>→</v>
      </c>
      <c r="F582" t="str">
        <f>IFERROR(VLOOKUP(A582,红宝书去重版!$A:$S,11,FALSE),"")</f>
        <v>F:\《自创文法查阅Excel》4.1备份\《B词汇·红宝书》\红宝书15版图片\6542-てつぼう【鉄棒】.jpg</v>
      </c>
      <c r="G582" s="68" t="str">
        <f t="shared" si="30"/>
        <v>▶</v>
      </c>
      <c r="H582" s="116" t="str">
        <f>IFERROR(VLOOKUP(A582,红宝书去重版!$A:$S,18,FALSE),"")</f>
        <v>F:\《自创文法查阅Excel》4.1备份\《B词汇·红宝书》\红宝书MP3分割\19 n1-て (49).mp3</v>
      </c>
    </row>
    <row r="583" spans="1:8" ht="18">
      <c r="D583" t="str">
        <f t="shared" si="28"/>
        <v/>
      </c>
      <c r="E583" s="68" t="str">
        <f t="shared" si="29"/>
        <v/>
      </c>
      <c r="F583" t="str">
        <f>IFERROR(VLOOKUP(A583,红宝书去重版!$A:$S,11,FALSE),"")</f>
        <v/>
      </c>
      <c r="G583" s="68" t="str">
        <f t="shared" si="30"/>
        <v/>
      </c>
      <c r="H583" s="116" t="str">
        <f>IFERROR(VLOOKUP(A583,红宝书去重版!$A:$S,18,FALSE),"")</f>
        <v/>
      </c>
    </row>
    <row r="584" spans="1:8" ht="18.75">
      <c r="A584" s="31">
        <v>6468</v>
      </c>
      <c r="B584" s="61" t="s">
        <v>11367</v>
      </c>
      <c r="C584" s="53" t="s">
        <v>11368</v>
      </c>
      <c r="D584" t="str">
        <f t="shared" si="28"/>
        <v>6468  [[てっきょう  鉄橋]]</v>
      </c>
      <c r="E584" s="68" t="str">
        <f t="shared" si="29"/>
        <v>→</v>
      </c>
      <c r="F584" t="str">
        <f>IFERROR(VLOOKUP(A584,红宝书去重版!$A:$S,11,FALSE),"")</f>
        <v>F:\《自创文法查阅Excel》4.1备份\《B词汇·红宝书》\红宝书15版图片\6468-てっきょう【鉄橋】.jpg</v>
      </c>
      <c r="G584" s="68" t="str">
        <f t="shared" si="30"/>
        <v>▶</v>
      </c>
      <c r="H584" s="116" t="str">
        <f>IFERROR(VLOOKUP(A584,红宝书去重版!$A:$S,18,FALSE),"")</f>
        <v>F:\《自创文法查阅Excel》4.1备份\《B词汇·红宝书》\红宝书MP3分割\19 n2-て (25).mp3</v>
      </c>
    </row>
    <row r="585" spans="1:8" ht="18.75">
      <c r="A585" s="31">
        <v>6470</v>
      </c>
      <c r="B585" s="61" t="s">
        <v>11371</v>
      </c>
      <c r="C585" s="53" t="s">
        <v>11372</v>
      </c>
      <c r="D585" t="str">
        <f t="shared" si="28"/>
        <v>6470  [[てっぽう  鉄砲]]</v>
      </c>
      <c r="E585" s="68" t="str">
        <f t="shared" si="29"/>
        <v>→</v>
      </c>
      <c r="F585" t="str">
        <f>IFERROR(VLOOKUP(A585,红宝书去重版!$A:$S,11,FALSE),"")</f>
        <v>F:\《自创文法查阅Excel》4.1备份\《B词汇·红宝书》\红宝书15版图片\6470-てっぽう【鉄砲】.jpg</v>
      </c>
      <c r="G585" s="68" t="str">
        <f t="shared" si="30"/>
        <v>▶</v>
      </c>
      <c r="H585" s="116" t="str">
        <f>IFERROR(VLOOKUP(A585,红宝书去重版!$A:$S,18,FALSE),"")</f>
        <v>F:\《自创文法查阅Excel》4.1备份\《B词汇·红宝书》\红宝书MP3分割\19 n2-て (27).mp3</v>
      </c>
    </row>
    <row r="586" spans="1:8" ht="19.5" thickBot="1">
      <c r="A586" s="79">
        <v>6536</v>
      </c>
      <c r="B586" s="82" t="s">
        <v>11493</v>
      </c>
      <c r="C586" s="83" t="s">
        <v>11494</v>
      </c>
      <c r="D586" t="str">
        <f t="shared" si="28"/>
        <v>6536  [[てっきん  鉄筋]]</v>
      </c>
      <c r="E586" s="68" t="str">
        <f t="shared" si="29"/>
        <v>→</v>
      </c>
      <c r="F586" t="str">
        <f>IFERROR(VLOOKUP(A586,红宝书去重版!$A:$S,11,FALSE),"")</f>
        <v>F:\《自创文法查阅Excel》4.1备份\《B词汇·红宝书》\红宝书15版图片\6536-てっきん【鉄筋】.jpg</v>
      </c>
      <c r="G586" s="68" t="str">
        <f t="shared" si="30"/>
        <v>▶</v>
      </c>
      <c r="H586" s="116" t="str">
        <f>IFERROR(VLOOKUP(A586,红宝书去重版!$A:$S,18,FALSE),"")</f>
        <v>F:\《自创文法查阅Excel》4.1备份\《B词汇·红宝书》\红宝书MP3分割\19 n1-て (43).mp3</v>
      </c>
    </row>
    <row r="587" spans="1:8" ht="18.75" thickTop="1">
      <c r="D587" t="str">
        <f t="shared" si="28"/>
        <v/>
      </c>
      <c r="E587" s="68" t="str">
        <f t="shared" si="29"/>
        <v/>
      </c>
      <c r="F587" t="str">
        <f>IFERROR(VLOOKUP(A587,红宝书去重版!$A:$S,11,FALSE),"")</f>
        <v/>
      </c>
      <c r="G587" s="68" t="str">
        <f t="shared" si="30"/>
        <v/>
      </c>
      <c r="H587" s="116" t="str">
        <f>IFERROR(VLOOKUP(A587,红宝书去重版!$A:$S,18,FALSE),"")</f>
        <v/>
      </c>
    </row>
    <row r="588" spans="1:8" ht="18.75">
      <c r="A588" s="74">
        <v>10064</v>
      </c>
      <c r="B588" s="104" t="s">
        <v>18116</v>
      </c>
      <c r="C588" s="96" t="s">
        <v>18117</v>
      </c>
      <c r="D588" t="str">
        <f t="shared" si="28"/>
        <v>10064  [[どうそうかい  同窓会]]</v>
      </c>
      <c r="E588" s="68" t="str">
        <f t="shared" si="29"/>
        <v/>
      </c>
      <c r="F588" t="str">
        <f>IFERROR(VLOOKUP(A588,红宝书去重版!$A:$S,11,FALSE),"")</f>
        <v/>
      </c>
      <c r="G588" s="68" t="str">
        <f t="shared" si="30"/>
        <v/>
      </c>
      <c r="H588" s="116" t="str">
        <f>IFERROR(VLOOKUP(A588,红宝书去重版!$A:$S,18,FALSE),"")</f>
        <v/>
      </c>
    </row>
    <row r="589" spans="1:8" ht="18">
      <c r="D589" t="str">
        <f t="shared" si="28"/>
        <v/>
      </c>
      <c r="E589" s="68" t="str">
        <f t="shared" si="29"/>
        <v/>
      </c>
      <c r="F589" t="str">
        <f>IFERROR(VLOOKUP(A589,红宝书去重版!$A:$S,11,FALSE),"")</f>
        <v/>
      </c>
      <c r="G589" s="68" t="str">
        <f t="shared" si="30"/>
        <v/>
      </c>
      <c r="H589" s="116" t="str">
        <f>IFERROR(VLOOKUP(A589,红宝书去重版!$A:$S,18,FALSE),"")</f>
        <v/>
      </c>
    </row>
    <row r="590" spans="1:8" ht="18.75">
      <c r="A590" s="31">
        <v>8721</v>
      </c>
      <c r="B590" s="58" t="s">
        <v>15449</v>
      </c>
      <c r="C590" s="34" t="s">
        <v>15450</v>
      </c>
      <c r="D590" t="str">
        <f t="shared" si="28"/>
        <v>8721  [[まど  窓]]</v>
      </c>
      <c r="E590" s="68" t="str">
        <f t="shared" si="29"/>
        <v>→</v>
      </c>
      <c r="F590" t="str">
        <f>IFERROR(VLOOKUP(A590,红宝书去重版!$A:$S,11,FALSE),"")</f>
        <v>F:\《自创文法查阅Excel》4.1备份\《B词汇·红宝书》\红宝书15版图片\8721-まど【窓】.jpg</v>
      </c>
      <c r="G590" s="68" t="str">
        <f t="shared" si="30"/>
        <v>▶</v>
      </c>
      <c r="H590" s="116" t="str">
        <f>IFERROR(VLOOKUP(A590,红宝书去重版!$A:$S,18,FALSE),"")</f>
        <v>F:\《自创文法查阅Excel》4.1备份\《B词汇·红宝书》\红宝书MP3分割\31 n5-ま (27).mp3</v>
      </c>
    </row>
    <row r="591" spans="1:8" ht="19.5" thickBot="1">
      <c r="A591" s="79">
        <v>8783</v>
      </c>
      <c r="B591" s="88" t="s">
        <v>15559</v>
      </c>
      <c r="C591" s="89" t="s">
        <v>15560</v>
      </c>
      <c r="D591" t="str">
        <f t="shared" si="28"/>
        <v>8783  [[まどぐち  窓口]]</v>
      </c>
      <c r="E591" s="68" t="str">
        <f t="shared" si="29"/>
        <v>→</v>
      </c>
      <c r="F591" t="str">
        <f>IFERROR(VLOOKUP(A591,红宝书去重版!$A:$S,11,FALSE),"")</f>
        <v>F:\《自创文法查阅Excel》4.1备份\《B词汇·红宝书》\红宝书15版图片\8783-まどぐち【窓口】.jpg</v>
      </c>
      <c r="G591" s="68" t="str">
        <f t="shared" si="30"/>
        <v>▶</v>
      </c>
      <c r="H591" s="116" t="str">
        <f>IFERROR(VLOOKUP(A591,红宝书去重版!$A:$S,18,FALSE),"")</f>
        <v>F:\《自创文法查阅Excel》4.1备份\《B词汇·红宝书》\红宝书MP3分割\31 n3-ま (33).mp3</v>
      </c>
    </row>
    <row r="592" spans="1:8" ht="18.75" thickTop="1">
      <c r="D592" t="str">
        <f t="shared" si="28"/>
        <v/>
      </c>
      <c r="E592" s="68" t="str">
        <f t="shared" si="29"/>
        <v/>
      </c>
      <c r="F592" t="str">
        <f>IFERROR(VLOOKUP(A592,红宝书去重版!$A:$S,11,FALSE),"")</f>
        <v/>
      </c>
      <c r="G592" s="68" t="str">
        <f t="shared" si="30"/>
        <v/>
      </c>
      <c r="H592" s="116" t="str">
        <f>IFERROR(VLOOKUP(A592,红宝书去重版!$A:$S,18,FALSE),"")</f>
        <v/>
      </c>
    </row>
    <row r="593" spans="1:8" ht="18.75">
      <c r="A593" s="31">
        <v>4621</v>
      </c>
      <c r="B593" s="62" t="s">
        <v>8154</v>
      </c>
      <c r="C593" s="55" t="s">
        <v>8155</v>
      </c>
      <c r="D593" t="str">
        <f t="shared" si="28"/>
        <v>4621  [[しゅうしふ  終止符]]</v>
      </c>
      <c r="E593" s="68" t="str">
        <f t="shared" si="29"/>
        <v>→</v>
      </c>
      <c r="F593" t="str">
        <f>IFERROR(VLOOKUP(A593,红宝书去重版!$A:$S,11,FALSE),"")</f>
        <v>F:\《自创文法查阅Excel》4.1备份\《B词汇·红宝书》\红宝书15版图片\4621-しゅうしふ【終止符】.jpg</v>
      </c>
      <c r="G593" s="68" t="str">
        <f t="shared" si="30"/>
        <v>▶</v>
      </c>
      <c r="H593" s="116" t="str">
        <f>IFERROR(VLOOKUP(A593,红宝书去重版!$A:$S,18,FALSE),"")</f>
        <v>F:\《自创文法查阅Excel》4.1备份\《B词汇·红宝书》\红宝书MP3分割\12 n1-し (143).mp3</v>
      </c>
    </row>
    <row r="594" spans="1:8" ht="18.75">
      <c r="A594" s="31">
        <v>8237</v>
      </c>
      <c r="B594" s="61" t="s">
        <v>14564</v>
      </c>
      <c r="C594" s="53" t="s">
        <v>14565</v>
      </c>
      <c r="D594" t="str">
        <f t="shared" si="28"/>
        <v>8237  [[ふごう  符号]]</v>
      </c>
      <c r="E594" s="68" t="str">
        <f t="shared" si="29"/>
        <v>→</v>
      </c>
      <c r="F594" t="str">
        <f>IFERROR(VLOOKUP(A594,红宝书去重版!$A:$S,11,FALSE),"")</f>
        <v>F:\《自创文法查阅Excel》4.1备份\《B词汇·红宝书》\红宝书15版图片\8237-ふごう【符号】.jpg</v>
      </c>
      <c r="G594" s="68" t="str">
        <f t="shared" si="30"/>
        <v>▶</v>
      </c>
      <c r="H594" s="116" t="str">
        <f>IFERROR(VLOOKUP(A594,红宝书去重版!$A:$S,18,FALSE),"")</f>
        <v>F:\《自创文法查阅Excel》4.1备份\《B词汇·红宝书》\红宝书MP3分割\28 n2-ふ (34).mp3</v>
      </c>
    </row>
    <row r="595" spans="1:8" ht="18">
      <c r="D595" t="str">
        <f t="shared" si="28"/>
        <v/>
      </c>
      <c r="E595" s="68" t="str">
        <f t="shared" si="29"/>
        <v/>
      </c>
      <c r="F595" t="str">
        <f>IFERROR(VLOOKUP(A595,红宝书去重版!$A:$S,11,FALSE),"")</f>
        <v/>
      </c>
      <c r="G595" s="68" t="str">
        <f t="shared" si="30"/>
        <v/>
      </c>
      <c r="H595" s="116" t="str">
        <f>IFERROR(VLOOKUP(A595,红宝书去重版!$A:$S,18,FALSE),"")</f>
        <v/>
      </c>
    </row>
    <row r="596" spans="1:8" ht="19.5" thickBot="1">
      <c r="A596" s="79">
        <v>2136</v>
      </c>
      <c r="B596" s="85" t="s">
        <v>3785</v>
      </c>
      <c r="C596" s="86" t="s">
        <v>3786</v>
      </c>
      <c r="D596" t="str">
        <f t="shared" si="28"/>
        <v>2136  [[きっぷ  切符]]</v>
      </c>
      <c r="E596" s="68" t="str">
        <f t="shared" si="29"/>
        <v>→</v>
      </c>
      <c r="F596" t="str">
        <f>IFERROR(VLOOKUP(A596,红宝书去重版!$A:$S,11,FALSE),"")</f>
        <v>F:\《自创文法查阅Excel》4.1备份\《B词汇·红宝书》\红宝书15版图片\2136-きっぷ【切符】.jpg</v>
      </c>
      <c r="G596" s="68" t="str">
        <f t="shared" si="30"/>
        <v>▶</v>
      </c>
      <c r="H596" s="116" t="str">
        <f>IFERROR(VLOOKUP(A596,红宝书去重版!$A:$S,18,FALSE),"")</f>
        <v>F:\《自创文法查阅Excel》4.1备份\《B词汇·红宝书》\红宝书MP3分割\07 n5-き (14).mp3</v>
      </c>
    </row>
    <row r="597" spans="1:8" ht="18.75" thickTop="1">
      <c r="D597" t="str">
        <f t="shared" si="28"/>
        <v/>
      </c>
      <c r="E597" s="68" t="str">
        <f t="shared" si="29"/>
        <v/>
      </c>
      <c r="F597" t="str">
        <f>IFERROR(VLOOKUP(A597,红宝书去重版!$A:$S,11,FALSE),"")</f>
        <v/>
      </c>
      <c r="G597" s="68" t="str">
        <f t="shared" si="30"/>
        <v/>
      </c>
      <c r="H597" s="116" t="str">
        <f>IFERROR(VLOOKUP(A597,红宝书去重版!$A:$S,18,FALSE),"")</f>
        <v/>
      </c>
    </row>
    <row r="598" spans="1:8" ht="18.75">
      <c r="A598" s="31">
        <v>5033</v>
      </c>
      <c r="B598" s="59" t="s">
        <v>8859</v>
      </c>
      <c r="C598" s="46" t="s">
        <v>8860</v>
      </c>
      <c r="D598" t="str">
        <f t="shared" si="28"/>
        <v>5033  [[せいしん  精神]]</v>
      </c>
      <c r="E598" s="68" t="str">
        <f t="shared" si="29"/>
        <v>→</v>
      </c>
      <c r="F598" t="str">
        <f>IFERROR(VLOOKUP(A598,红宝书去重版!$A:$S,11,FALSE),"")</f>
        <v>F:\《自创文法查阅Excel》4.1备份\《B词汇·红宝书》\红宝书15版图片\5033-せいしん【精神】.jpg</v>
      </c>
      <c r="G598" s="68" t="str">
        <f t="shared" si="30"/>
        <v>▶</v>
      </c>
      <c r="H598" s="116" t="str">
        <f>IFERROR(VLOOKUP(A598,红宝书去重版!$A:$S,18,FALSE),"")</f>
        <v>F:\《自创文法查阅Excel》4.1备份\《B词汇·红宝书》\红宝书MP3分割\14 n4-せ (7).mp3</v>
      </c>
    </row>
    <row r="599" spans="1:8" ht="18.75">
      <c r="A599" s="31">
        <v>5120</v>
      </c>
      <c r="B599" s="61" t="s">
        <v>9008</v>
      </c>
      <c r="C599" s="53" t="s">
        <v>9009</v>
      </c>
      <c r="D599" t="str">
        <f t="shared" si="28"/>
        <v>5120  [[せいいっぱい  精一杯]]</v>
      </c>
      <c r="E599" s="68" t="str">
        <f t="shared" si="29"/>
        <v>→</v>
      </c>
      <c r="F599" t="str">
        <f>IFERROR(VLOOKUP(A599,红宝书去重版!$A:$S,11,FALSE),"")</f>
        <v>F:\《自创文法查阅Excel》4.1备份\《B词汇·红宝书》\红宝书15版图片\5120-せいいっぱい【精一杯】.jpg</v>
      </c>
      <c r="G599" s="68" t="str">
        <f t="shared" si="30"/>
        <v>▶</v>
      </c>
      <c r="H599" s="116" t="str">
        <f>IFERROR(VLOOKUP(A599,红宝书去重版!$A:$S,18,FALSE),"")</f>
        <v>F:\《自创文法查阅Excel》4.1备份\《B词汇·红宝书》\红宝书MP3分割\14 n2-せ (5).mp3</v>
      </c>
    </row>
    <row r="600" spans="1:8" ht="18.75">
      <c r="A600" s="31">
        <v>5131</v>
      </c>
      <c r="B600" s="61" t="s">
        <v>9028</v>
      </c>
      <c r="C600" s="53" t="s">
        <v>9029</v>
      </c>
      <c r="D600" t="str">
        <f t="shared" si="28"/>
        <v>5131  [[せいしんてき  精神的]]</v>
      </c>
      <c r="E600" s="68" t="str">
        <f t="shared" si="29"/>
        <v>→</v>
      </c>
      <c r="F600" t="str">
        <f>IFERROR(VLOOKUP(A600,红宝书去重版!$A:$S,11,FALSE),"")</f>
        <v>F:\《自创文法查阅Excel》4.1备份\《B词汇·红宝书》\红宝书15版图片\5131-せいしんてき【精神的】.jpg</v>
      </c>
      <c r="G600" s="68" t="str">
        <f t="shared" si="30"/>
        <v>▶</v>
      </c>
      <c r="H600" s="116" t="str">
        <f>IFERROR(VLOOKUP(A600,红宝书去重版!$A:$S,18,FALSE),"")</f>
        <v>F:\《自创文法查阅Excel》4.1备份\《B词汇·红宝书》\红宝书MP3分割\14 n2-せ (16).mp3</v>
      </c>
    </row>
    <row r="601" spans="1:8" ht="18.75">
      <c r="A601" s="31">
        <v>5132</v>
      </c>
      <c r="B601" s="61" t="s">
        <v>9030</v>
      </c>
      <c r="C601" s="53" t="s">
        <v>9031</v>
      </c>
      <c r="D601" t="str">
        <f t="shared" si="28"/>
        <v>5132  [[せいぜい  精々]]</v>
      </c>
      <c r="E601" s="68" t="str">
        <f t="shared" si="29"/>
        <v>→</v>
      </c>
      <c r="F601" t="str">
        <f>IFERROR(VLOOKUP(A601,红宝书去重版!$A:$S,11,FALSE),"")</f>
        <v>F:\《自创文法查阅Excel》4.1备份\《B词汇·红宝书》\红宝书15版图片\5132-せいぜい【精々】.jpg</v>
      </c>
      <c r="G601" s="68" t="str">
        <f t="shared" si="30"/>
        <v>▶</v>
      </c>
      <c r="H601" s="116" t="str">
        <f>IFERROR(VLOOKUP(A601,红宝书去重版!$A:$S,18,FALSE),"")</f>
        <v>F:\《自创文法查阅Excel》4.1备份\《B词汇·红宝书》\红宝书MP3分割\14 n2-せ (17).mp3</v>
      </c>
    </row>
    <row r="602" spans="1:8" ht="18.75">
      <c r="A602" s="31">
        <v>5211</v>
      </c>
      <c r="B602" s="62" t="s">
        <v>8853</v>
      </c>
      <c r="C602" s="55" t="s">
        <v>9168</v>
      </c>
      <c r="D602" t="str">
        <f t="shared" si="28"/>
        <v>5211  [[せいこう  精巧]]</v>
      </c>
      <c r="E602" s="68" t="str">
        <f t="shared" si="29"/>
        <v>→</v>
      </c>
      <c r="F602" t="str">
        <f>IFERROR(VLOOKUP(A602,红宝书去重版!$A:$S,11,FALSE),"")</f>
        <v>F:\《自创文法查阅Excel》4.1备份\《B词汇·红宝书》\红宝书15版图片\5211-せいこう【精巧】.jpg</v>
      </c>
      <c r="G602" s="68" t="str">
        <f t="shared" si="30"/>
        <v>▶</v>
      </c>
      <c r="H602" s="116" t="str">
        <f>IFERROR(VLOOKUP(A602,红宝书去重版!$A:$S,18,FALSE),"")</f>
        <v>F:\《自创文法查阅Excel》4.1备份\《B词汇·红宝书》\红宝书MP3分割\14 n1-せ (8).mp3</v>
      </c>
    </row>
    <row r="603" spans="1:8" ht="18.75">
      <c r="A603" s="31">
        <v>5213</v>
      </c>
      <c r="B603" s="62" t="s">
        <v>9169</v>
      </c>
      <c r="C603" s="55" t="s">
        <v>9171</v>
      </c>
      <c r="D603" t="str">
        <f t="shared" si="28"/>
        <v>5213  [[せいさい  精細]]</v>
      </c>
      <c r="E603" s="68" t="str">
        <f t="shared" si="29"/>
        <v>→</v>
      </c>
      <c r="F603" t="str">
        <f>IFERROR(VLOOKUP(A603,红宝书去重版!$A:$S,11,FALSE),"")</f>
        <v>F:\《自创文法查阅Excel》4.1备份\《B词汇·红宝书》\红宝书15版图片\5213-せいさい【精細】.jpg</v>
      </c>
      <c r="G603" s="68" t="str">
        <f t="shared" si="30"/>
        <v>▶</v>
      </c>
      <c r="H603" s="116" t="str">
        <f>IFERROR(VLOOKUP(A603,红宝书去重版!$A:$S,18,FALSE),"")</f>
        <v>F:\《自创文法查阅Excel》4.1备份\《B词汇·红宝书》\红宝书MP3分割\14 n1-せ (10).mp3</v>
      </c>
    </row>
    <row r="604" spans="1:8" ht="18.75">
      <c r="A604" s="31">
        <v>5215</v>
      </c>
      <c r="B604" s="62" t="s">
        <v>8855</v>
      </c>
      <c r="C604" s="55" t="s">
        <v>9173</v>
      </c>
      <c r="D604" t="str">
        <f t="shared" si="28"/>
        <v>5215  [[せいさん  精算]]</v>
      </c>
      <c r="E604" s="68" t="str">
        <f t="shared" si="29"/>
        <v>→</v>
      </c>
      <c r="F604" t="str">
        <f>IFERROR(VLOOKUP(A604,红宝书去重版!$A:$S,11,FALSE),"")</f>
        <v>F:\《自创文法查阅Excel》4.1备份\《B词汇·红宝书》\红宝书15版图片\5215-せいさん【精算】.jpg</v>
      </c>
      <c r="G604" s="68" t="str">
        <f t="shared" si="30"/>
        <v>▶</v>
      </c>
      <c r="H604" s="116" t="str">
        <f>IFERROR(VLOOKUP(A604,红宝书去重版!$A:$S,18,FALSE),"")</f>
        <v>F:\《自创文法查阅Excel》4.1备份\《B词汇·红宝书》\红宝书MP3分割\14 n1-せ (12).mp3</v>
      </c>
    </row>
    <row r="605" spans="1:8" ht="18.75">
      <c r="A605" s="31">
        <v>5216</v>
      </c>
      <c r="B605" s="62" t="s">
        <v>9174</v>
      </c>
      <c r="C605" s="55" t="s">
        <v>9175</v>
      </c>
      <c r="D605" t="str">
        <f t="shared" si="28"/>
        <v>5216  [[せいさんき  精算機]]</v>
      </c>
      <c r="E605" s="68" t="str">
        <f t="shared" si="29"/>
        <v>→</v>
      </c>
      <c r="F605" t="str">
        <f>IFERROR(VLOOKUP(A605,红宝书去重版!$A:$S,11,FALSE),"")</f>
        <v>F:\《自创文法查阅Excel》4.1备份\《B词汇·红宝书》\红宝书15版图片\5216-せいさんき【精算機】.jpg</v>
      </c>
      <c r="G605" s="68" t="str">
        <f t="shared" si="30"/>
        <v>▶</v>
      </c>
      <c r="H605" s="116" t="str">
        <f>IFERROR(VLOOKUP(A605,红宝书去重版!$A:$S,18,FALSE),"")</f>
        <v>F:\《自创文法查阅Excel》4.1备份\《B词汇·红宝书》\红宝书MP3分割\14 n1-せ (13).mp3</v>
      </c>
    </row>
    <row r="606" spans="1:8" ht="18.75">
      <c r="A606" s="31">
        <v>5233</v>
      </c>
      <c r="B606" s="62" t="s">
        <v>9203</v>
      </c>
      <c r="C606" s="55" t="s">
        <v>9204</v>
      </c>
      <c r="D606" t="str">
        <f t="shared" si="28"/>
        <v>5233  [[せいみつ  精密]]</v>
      </c>
      <c r="E606" s="68" t="str">
        <f t="shared" si="29"/>
        <v>→</v>
      </c>
      <c r="F606" t="str">
        <f>IFERROR(VLOOKUP(A606,红宝书去重版!$A:$S,11,FALSE),"")</f>
        <v>F:\《自创文法查阅Excel》4.1备份\《B词汇·红宝书》\红宝书15版图片\5233-せいみつ【精密】.jpg</v>
      </c>
      <c r="G606" s="68" t="str">
        <f t="shared" si="30"/>
        <v>▶</v>
      </c>
      <c r="H606" s="116" t="str">
        <f>IFERROR(VLOOKUP(A606,红宝书去重版!$A:$S,18,FALSE),"")</f>
        <v>F:\《自创文法查阅Excel》4.1备份\《B词汇·红宝书》\红宝书MP3分割\14 n1-せ (30).mp3</v>
      </c>
    </row>
    <row r="607" spans="1:8" ht="19.5" thickBot="1">
      <c r="A607" s="79">
        <v>5238</v>
      </c>
      <c r="B607" s="82" t="s">
        <v>9211</v>
      </c>
      <c r="C607" s="83" t="s">
        <v>9212</v>
      </c>
      <c r="D607" t="str">
        <f t="shared" si="28"/>
        <v>5238  [[せいりょく  精力]]</v>
      </c>
      <c r="E607" s="68" t="str">
        <f t="shared" si="29"/>
        <v>→</v>
      </c>
      <c r="F607" t="str">
        <f>IFERROR(VLOOKUP(A607,红宝书去重版!$A:$S,11,FALSE),"")</f>
        <v>F:\《自创文法查阅Excel》4.1备份\《B词汇·红宝书》\红宝书15版图片\5238-せいりょく【精力】.jpg</v>
      </c>
      <c r="G607" s="68" t="str">
        <f t="shared" si="30"/>
        <v>▶</v>
      </c>
      <c r="H607" s="116" t="str">
        <f>IFERROR(VLOOKUP(A607,红宝书去重版!$A:$S,18,FALSE),"")</f>
        <v>F:\《自创文法查阅Excel》4.1备份\《B词汇·红宝书》\红宝书MP3分割\14 n1-せ (35).mp3</v>
      </c>
    </row>
    <row r="608" spans="1:8" ht="18.75" thickTop="1">
      <c r="D608" t="str">
        <f t="shared" si="28"/>
        <v/>
      </c>
      <c r="E608" s="68" t="str">
        <f t="shared" si="29"/>
        <v/>
      </c>
      <c r="F608" t="str">
        <f>IFERROR(VLOOKUP(A608,红宝书去重版!$A:$S,11,FALSE),"")</f>
        <v/>
      </c>
      <c r="G608" s="68" t="str">
        <f t="shared" si="30"/>
        <v/>
      </c>
      <c r="H608" s="116" t="str">
        <f>IFERROR(VLOOKUP(A608,红宝书去重版!$A:$S,18,FALSE),"")</f>
        <v/>
      </c>
    </row>
    <row r="609" spans="1:8" ht="18.75">
      <c r="A609" s="31">
        <v>3618</v>
      </c>
      <c r="B609" s="60" t="s">
        <v>6420</v>
      </c>
      <c r="C609" s="48" t="s">
        <v>6421</v>
      </c>
      <c r="D609" t="str">
        <f t="shared" si="28"/>
        <v>3618  [[さんすう  算数]]</v>
      </c>
      <c r="E609" s="68" t="str">
        <f t="shared" si="29"/>
        <v>→</v>
      </c>
      <c r="F609" t="str">
        <f>IFERROR(VLOOKUP(A609,红宝书去重版!$A:$S,11,FALSE),"")</f>
        <v>F:\《自创文法查阅Excel》4.1备份\《B词汇·红宝书》\红宝书15版图片\3618-さんすう【算数】.jpg</v>
      </c>
      <c r="G609" s="68" t="str">
        <f t="shared" si="30"/>
        <v>▶</v>
      </c>
      <c r="H609" s="116" t="str">
        <f>IFERROR(VLOOKUP(A609,红宝书去重版!$A:$S,18,FALSE),"")</f>
        <v>F:\《自创文法查阅Excel》4.1备份\《B词汇·红宝书》\红宝书MP3分割\11 n3-さ (74).mp3</v>
      </c>
    </row>
    <row r="610" spans="1:8" ht="18.75">
      <c r="A610" s="31">
        <v>1809</v>
      </c>
      <c r="B610" s="61" t="s">
        <v>3236</v>
      </c>
      <c r="C610" s="53" t="s">
        <v>3237</v>
      </c>
      <c r="D610" t="str">
        <f t="shared" si="28"/>
        <v>1809  [[かさん  加算]]</v>
      </c>
      <c r="E610" s="68" t="str">
        <f t="shared" si="29"/>
        <v>→</v>
      </c>
      <c r="F610" t="str">
        <f>IFERROR(VLOOKUP(A610,红宝书去重版!$A:$S,11,FALSE),"")</f>
        <v>F:\《自创文法查阅Excel》4.1备份\《B词汇·红宝书》\红宝书15版图片\1809-かさん【加算】.jpg</v>
      </c>
      <c r="G610" s="68" t="str">
        <f t="shared" si="30"/>
        <v>▶</v>
      </c>
      <c r="H610" s="116" t="str">
        <f>IFERROR(VLOOKUP(A610,红宝书去重版!$A:$S,18,FALSE),"")</f>
        <v>F:\《自创文法查阅Excel》4.1备份\《B词汇·红宝书》\红宝书MP3分割\06 n2-か (73).mp3</v>
      </c>
    </row>
    <row r="611" spans="1:8" ht="18.75">
      <c r="A611" s="31">
        <v>2079</v>
      </c>
      <c r="B611" s="54" t="s">
        <v>3686</v>
      </c>
      <c r="C611" s="55" t="s">
        <v>3687</v>
      </c>
      <c r="D611" t="str">
        <f t="shared" si="28"/>
        <v>2079  [[かんさん  換算]]</v>
      </c>
      <c r="E611" s="68" t="str">
        <f t="shared" si="29"/>
        <v>→</v>
      </c>
      <c r="F611" t="str">
        <f>IFERROR(VLOOKUP(A611,红宝书去重版!$A:$S,11,FALSE),"")</f>
        <v>F:\《自创文法查阅Excel》4.1备份\《B词汇·红宝书》\红宝书15版图片\2079-かんさん【換算】.jpg</v>
      </c>
      <c r="G611" s="68" t="str">
        <f t="shared" si="30"/>
        <v>▶</v>
      </c>
      <c r="H611" s="116" t="str">
        <f>IFERROR(VLOOKUP(A611,红宝书去重版!$A:$S,18,FALSE),"")</f>
        <v>F:\《自创文法查阅Excel》4.1备份\《B词汇·红宝书》\红宝书MP3分割\06 n1-か (178).mp3</v>
      </c>
    </row>
    <row r="612" spans="1:8" ht="18.75">
      <c r="A612" s="31">
        <v>2806</v>
      </c>
      <c r="B612" s="60" t="s">
        <v>4980</v>
      </c>
      <c r="C612" s="48" t="s">
        <v>4981</v>
      </c>
      <c r="D612" t="str">
        <f t="shared" si="28"/>
        <v>2806  [[けいさん  計算]]</v>
      </c>
      <c r="E612" s="68" t="str">
        <f t="shared" si="29"/>
        <v>→</v>
      </c>
      <c r="F612" t="str">
        <f>IFERROR(VLOOKUP(A612,红宝书去重版!$A:$S,11,FALSE),"")</f>
        <v>F:\《自创文法查阅Excel》4.1备份\《B词汇·红宝书》\红宝书15版图片\2806-けいさん【計算】.jpg</v>
      </c>
      <c r="G612" s="68" t="str">
        <f t="shared" si="30"/>
        <v>▶</v>
      </c>
      <c r="H612" s="116" t="str">
        <f>IFERROR(VLOOKUP(A612,红宝书去重版!$A:$S,18,FALSE),"")</f>
        <v>F:\《自创文法查阅Excel》4.1备份\《B词汇·红宝书》\红宝书MP3分割\09 n3-け (7).mp3</v>
      </c>
    </row>
    <row r="613" spans="1:8" ht="18.75">
      <c r="A613" s="31">
        <v>2928</v>
      </c>
      <c r="B613" s="62" t="s">
        <v>5198</v>
      </c>
      <c r="C613" s="55" t="s">
        <v>5199</v>
      </c>
      <c r="D613" t="str">
        <f t="shared" si="28"/>
        <v>2928  [[けいさんだかい  計算高い]]</v>
      </c>
      <c r="E613" s="68" t="str">
        <f t="shared" si="29"/>
        <v>→</v>
      </c>
      <c r="F613" t="str">
        <f>IFERROR(VLOOKUP(A613,红宝书去重版!$A:$S,11,FALSE),"")</f>
        <v>F:\《自创文法查阅Excel》4.1备份\《B词汇·红宝书》\红宝书15版图片\2928-けいさんだかい【計算高い】.jpg</v>
      </c>
      <c r="G613" s="68" t="str">
        <f t="shared" si="30"/>
        <v>▶</v>
      </c>
      <c r="H613" s="116" t="str">
        <f>IFERROR(VLOOKUP(A613,红宝书去重版!$A:$S,18,FALSE),"")</f>
        <v>F:\《自创文法查阅Excel》4.1备份\《B词汇·红宝书》\红宝书MP3分割\09 n1-け (9).mp3</v>
      </c>
    </row>
    <row r="614" spans="1:8" ht="18.75">
      <c r="A614" s="31">
        <v>2952</v>
      </c>
      <c r="B614" s="62" t="s">
        <v>5239</v>
      </c>
      <c r="C614" s="55" t="s">
        <v>5240</v>
      </c>
      <c r="D614" t="str">
        <f t="shared" si="28"/>
        <v>2952  [[けっさん  決算]]</v>
      </c>
      <c r="E614" s="68" t="str">
        <f t="shared" si="29"/>
        <v>→</v>
      </c>
      <c r="F614" t="str">
        <f>IFERROR(VLOOKUP(A614,红宝书去重版!$A:$S,11,FALSE),"")</f>
        <v>F:\《自创文法查阅Excel》4.1备份\《B词汇·红宝书》\红宝书15版图片\2952-けっさん【決算】.jpg</v>
      </c>
      <c r="G614" s="68" t="str">
        <f t="shared" si="30"/>
        <v>▶</v>
      </c>
      <c r="H614" s="116" t="str">
        <f>IFERROR(VLOOKUP(A614,红宝书去重版!$A:$S,18,FALSE),"")</f>
        <v>F:\《自创文法查阅Excel》4.1备份\《B词汇·红宝书》\红宝书MP3分割\09 n1-け (33).mp3</v>
      </c>
    </row>
    <row r="615" spans="1:8" ht="18.75">
      <c r="A615" s="31">
        <v>3722</v>
      </c>
      <c r="B615" s="62" t="s">
        <v>6433</v>
      </c>
      <c r="C615" s="55" t="s">
        <v>6580</v>
      </c>
      <c r="D615" t="str">
        <f t="shared" si="28"/>
        <v>3722  [[さいさん  採算]]</v>
      </c>
      <c r="E615" s="68" t="str">
        <f t="shared" si="29"/>
        <v>→</v>
      </c>
      <c r="F615" t="str">
        <f>IFERROR(VLOOKUP(A615,红宝书去重版!$A:$S,11,FALSE),"")</f>
        <v>F:\《自创文法查阅Excel》4.1备份\《B词汇·红宝书》\红宝书15版图片\3722-さいさん【採算】.jpg</v>
      </c>
      <c r="G615" s="68" t="str">
        <f t="shared" si="30"/>
        <v>▶</v>
      </c>
      <c r="H615" s="116" t="str">
        <f>IFERROR(VLOOKUP(A615,红宝书去重版!$A:$S,18,FALSE),"")</f>
        <v>F:\《自创文法查阅Excel》4.1备份\《B词汇·红宝书》\红宝书MP3分割\11 n1-さ (18).mp3</v>
      </c>
    </row>
    <row r="616" spans="1:8" ht="18.75">
      <c r="A616" s="31">
        <v>4687</v>
      </c>
      <c r="B616" s="62" t="s">
        <v>8268</v>
      </c>
      <c r="C616" s="55" t="s">
        <v>8269</v>
      </c>
      <c r="D616" t="str">
        <f t="shared" si="28"/>
        <v>4687  [[しょうさん  勝算]]</v>
      </c>
      <c r="E616" s="68" t="str">
        <f t="shared" si="29"/>
        <v>→</v>
      </c>
      <c r="F616" t="str">
        <f>IFERROR(VLOOKUP(A616,红宝书去重版!$A:$S,11,FALSE),"")</f>
        <v>F:\《自创文法查阅Excel》4.1备份\《B词汇·红宝书》\红宝书15版图片\4687-しょうさん【勝算】.jpg</v>
      </c>
      <c r="G616" s="68" t="str">
        <f t="shared" si="30"/>
        <v>▶</v>
      </c>
      <c r="H616" s="116" t="str">
        <f>IFERROR(VLOOKUP(A616,红宝书去重版!$A:$S,18,FALSE),"")</f>
        <v>F:\《自创文法查阅Excel》4.1备份\《B词汇·红宝书》\红宝书MP3分割\12 n1-し (209).mp3</v>
      </c>
    </row>
    <row r="617" spans="1:8" ht="18.75">
      <c r="A617" s="31">
        <v>5215</v>
      </c>
      <c r="B617" s="62" t="s">
        <v>8855</v>
      </c>
      <c r="C617" s="55" t="s">
        <v>9173</v>
      </c>
      <c r="D617" t="str">
        <f t="shared" si="28"/>
        <v>5215  [[せいさん  精算]]</v>
      </c>
      <c r="E617" s="68" t="str">
        <f t="shared" si="29"/>
        <v>→</v>
      </c>
      <c r="F617" t="str">
        <f>IFERROR(VLOOKUP(A617,红宝书去重版!$A:$S,11,FALSE),"")</f>
        <v>F:\《自创文法查阅Excel》4.1备份\《B词汇·红宝书》\红宝书15版图片\5215-せいさん【精算】.jpg</v>
      </c>
      <c r="G617" s="68" t="str">
        <f t="shared" si="30"/>
        <v>▶</v>
      </c>
      <c r="H617" s="116" t="str">
        <f>IFERROR(VLOOKUP(A617,红宝书去重版!$A:$S,18,FALSE),"")</f>
        <v>F:\《自创文法查阅Excel》4.1备份\《B词汇·红宝书》\红宝书MP3分割\14 n1-せ (12).mp3</v>
      </c>
    </row>
    <row r="618" spans="1:8" ht="18.75">
      <c r="A618" s="31">
        <v>5216</v>
      </c>
      <c r="B618" s="62" t="s">
        <v>9174</v>
      </c>
      <c r="C618" s="55" t="s">
        <v>9175</v>
      </c>
      <c r="D618" t="str">
        <f t="shared" si="28"/>
        <v>5216  [[せいさんき  精算機]]</v>
      </c>
      <c r="E618" s="68" t="str">
        <f t="shared" si="29"/>
        <v>→</v>
      </c>
      <c r="F618" t="str">
        <f>IFERROR(VLOOKUP(A618,红宝书去重版!$A:$S,11,FALSE),"")</f>
        <v>F:\《自创文法查阅Excel》4.1备份\《B词汇·红宝书》\红宝书15版图片\5216-せいさんき【精算機】.jpg</v>
      </c>
      <c r="G618" s="68" t="str">
        <f t="shared" si="30"/>
        <v>▶</v>
      </c>
      <c r="H618" s="116" t="str">
        <f>IFERROR(VLOOKUP(A618,红宝书去重版!$A:$S,18,FALSE),"")</f>
        <v>F:\《自创文法查阅Excel》4.1备份\《B词汇·红宝书》\红宝书MP3分割\14 n1-せ (13).mp3</v>
      </c>
    </row>
    <row r="619" spans="1:8" ht="18.75">
      <c r="A619" s="31">
        <v>9618</v>
      </c>
      <c r="B619" s="60" t="s">
        <v>17076</v>
      </c>
      <c r="C619" s="48" t="s">
        <v>17077</v>
      </c>
      <c r="D619" t="str">
        <f t="shared" si="28"/>
        <v>9618  [[よさん  予算]]</v>
      </c>
      <c r="E619" s="68" t="str">
        <f t="shared" si="29"/>
        <v>→</v>
      </c>
      <c r="F619" t="str">
        <f>IFERROR(VLOOKUP(A619,红宝书去重版!$A:$S,11,FALSE),"")</f>
        <v>F:\《自创文法查阅Excel》4.1备份\《B词汇·红宝书》\红宝书15版图片\9618-よさん【予算】.jpg</v>
      </c>
      <c r="G619" s="68" t="str">
        <f t="shared" si="30"/>
        <v>▶</v>
      </c>
      <c r="H619" s="116" t="str">
        <f>IFERROR(VLOOKUP(A619,红宝书去重版!$A:$S,18,FALSE),"")</f>
        <v>F:\《自创文法查阅Excel》4.1备份\《B词汇·红宝书》\红宝书MP3分割\40 n3-よ (14).mp3</v>
      </c>
    </row>
    <row r="620" spans="1:8" ht="18">
      <c r="D620" t="str">
        <f t="shared" si="28"/>
        <v/>
      </c>
      <c r="E620" s="68" t="str">
        <f t="shared" si="29"/>
        <v/>
      </c>
      <c r="F620" t="str">
        <f>IFERROR(VLOOKUP(A620,红宝书去重版!$A:$S,11,FALSE),"")</f>
        <v/>
      </c>
      <c r="G620" s="68" t="str">
        <f t="shared" si="30"/>
        <v/>
      </c>
      <c r="H620" s="116" t="str">
        <f>IFERROR(VLOOKUP(A620,红宝书去重版!$A:$S,18,FALSE),"")</f>
        <v/>
      </c>
    </row>
    <row r="621" spans="1:8" ht="18.75">
      <c r="A621" s="31">
        <v>376</v>
      </c>
      <c r="B621" s="54" t="s">
        <v>693</v>
      </c>
      <c r="C621" s="55" t="s">
        <v>694</v>
      </c>
      <c r="D621" t="str">
        <f t="shared" si="28"/>
        <v>376  [[あんざん  暗算]]</v>
      </c>
      <c r="E621" s="68" t="str">
        <f t="shared" si="29"/>
        <v>→</v>
      </c>
      <c r="F621" t="str">
        <f>IFERROR(VLOOKUP(A621,红宝书去重版!$A:$S,11,FALSE),"")</f>
        <v>F:\《自创文法查阅Excel》4.1备份\《B词汇·红宝书》\红宝书15版图片\376-あんざん【暗算】.jpg</v>
      </c>
      <c r="G621" s="68" t="str">
        <f t="shared" si="30"/>
        <v>▶</v>
      </c>
      <c r="H621" s="116" t="str">
        <f>IFERROR(VLOOKUP(A621,红宝书去重版!$A:$S,18,FALSE),"")</f>
        <v>F:\《自创文法查阅Excel》4.1备份\《B词汇·红宝书》\红宝书MP3分割\01 n1-あ (127).mp3</v>
      </c>
    </row>
    <row r="622" spans="1:8" ht="18.75">
      <c r="A622" s="31">
        <v>4232</v>
      </c>
      <c r="B622" s="61" t="s">
        <v>7498</v>
      </c>
      <c r="C622" s="53" t="s">
        <v>7499</v>
      </c>
      <c r="D622" t="str">
        <f t="shared" si="28"/>
        <v>4232  [[しそくざん  四則算]]</v>
      </c>
      <c r="E622" s="68" t="str">
        <f t="shared" si="29"/>
        <v>→</v>
      </c>
      <c r="F622" t="str">
        <f>IFERROR(VLOOKUP(A622,红宝书去重版!$A:$S,11,FALSE),"")</f>
        <v>F:\《自创文法查阅Excel》4.1备份\《B词汇·红宝书》\红宝书15版图片\4232-しそくざん【四則算】.jpg</v>
      </c>
      <c r="G622" s="68" t="str">
        <f t="shared" si="30"/>
        <v>▶</v>
      </c>
      <c r="H622" s="116" t="str">
        <f>IFERROR(VLOOKUP(A622,红宝书去重版!$A:$S,18,FALSE),"")</f>
        <v>F:\《自创文法查阅Excel》4.1备份\《B词汇·红宝书》\红宝书MP3分割\12 n2-し (21).mp3</v>
      </c>
    </row>
    <row r="623" spans="1:8" ht="18">
      <c r="D623" t="str">
        <f t="shared" si="28"/>
        <v/>
      </c>
      <c r="E623" s="68" t="str">
        <f t="shared" si="29"/>
        <v/>
      </c>
      <c r="F623" t="str">
        <f>IFERROR(VLOOKUP(A623,红宝书去重版!$A:$S,11,FALSE),"")</f>
        <v/>
      </c>
      <c r="G623" s="68" t="str">
        <f t="shared" si="30"/>
        <v/>
      </c>
      <c r="H623" s="116" t="str">
        <f>IFERROR(VLOOKUP(A623,红宝书去重版!$A:$S,18,FALSE),"")</f>
        <v/>
      </c>
    </row>
    <row r="624" spans="1:8" ht="19.5" thickBot="1">
      <c r="A624" s="79">
        <v>5440</v>
      </c>
      <c r="B624" s="80" t="s">
        <v>9560</v>
      </c>
      <c r="C624" s="81" t="s">
        <v>9561</v>
      </c>
      <c r="D624" t="str">
        <f t="shared" si="28"/>
        <v>5440  [[そろばん  算盤]]</v>
      </c>
      <c r="E624" s="68" t="str">
        <f t="shared" si="29"/>
        <v>→</v>
      </c>
      <c r="F624" t="str">
        <f>IFERROR(VLOOKUP(A624,红宝书去重版!$A:$S,11,FALSE),"")</f>
        <v>F:\《自创文法查阅Excel》4.1备份\《B词汇·红宝书》\红宝书15版图片\5440-そろばん【算盤】.jpg</v>
      </c>
      <c r="G624" s="68" t="str">
        <f t="shared" si="30"/>
        <v>▶</v>
      </c>
      <c r="H624" s="116" t="str">
        <f>IFERROR(VLOOKUP(A624,红宝书去重版!$A:$S,18,FALSE),"")</f>
        <v>F:\《自创文法查阅Excel》4.1备份\《B词汇·红宝书》\红宝书MP3分割\15 n2-そ (54).mp3</v>
      </c>
    </row>
    <row r="625" spans="1:8" ht="18.75" thickTop="1">
      <c r="D625" t="str">
        <f t="shared" si="28"/>
        <v/>
      </c>
      <c r="E625" s="68" t="str">
        <f t="shared" si="29"/>
        <v/>
      </c>
      <c r="F625" t="str">
        <f>IFERROR(VLOOKUP(A625,红宝书去重版!$A:$S,11,FALSE),"")</f>
        <v/>
      </c>
      <c r="G625" s="68" t="str">
        <f t="shared" si="30"/>
        <v/>
      </c>
      <c r="H625" s="116" t="str">
        <f>IFERROR(VLOOKUP(A625,红宝书去重版!$A:$S,18,FALSE),"")</f>
        <v/>
      </c>
    </row>
    <row r="626" spans="1:8" ht="18.75">
      <c r="A626" s="31">
        <v>1578</v>
      </c>
      <c r="B626" s="60" t="s">
        <v>2827</v>
      </c>
      <c r="C626" s="48" t="s">
        <v>2828</v>
      </c>
      <c r="D626" t="str">
        <f t="shared" si="28"/>
        <v>1578  [[かいぎょう  改行]]</v>
      </c>
      <c r="E626" s="68" t="str">
        <f t="shared" si="29"/>
        <v>→</v>
      </c>
      <c r="F626" t="str">
        <f>IFERROR(VLOOKUP(A626,红宝书去重版!$A:$S,11,FALSE),"")</f>
        <v>F:\《自创文法查阅Excel》4.1备份\《B词汇·红宝书》\红宝书15版图片\1578-かいぎょう【改行】.jpg</v>
      </c>
      <c r="G626" s="68" t="str">
        <f t="shared" si="30"/>
        <v>▶</v>
      </c>
      <c r="H626" s="116" t="str">
        <f>IFERROR(VLOOKUP(A626,红宝书去重版!$A:$S,18,FALSE),"")</f>
        <v>F:\《自创文法查阅Excel》4.1备份\《B词汇·红宝书》\红宝书MP3分割\06 n3-か (7).mp3</v>
      </c>
    </row>
    <row r="627" spans="1:8" ht="18.75">
      <c r="A627" s="31">
        <v>1581</v>
      </c>
      <c r="B627" s="60" t="s">
        <v>2833</v>
      </c>
      <c r="C627" s="48" t="s">
        <v>2834</v>
      </c>
      <c r="D627" t="str">
        <f t="shared" si="28"/>
        <v>1581  [[かいさつぐち  改札口]]</v>
      </c>
      <c r="E627" s="68" t="str">
        <f t="shared" si="29"/>
        <v>→</v>
      </c>
      <c r="F627" t="str">
        <f>IFERROR(VLOOKUP(A627,红宝书去重版!$A:$S,11,FALSE),"")</f>
        <v>F:\《自创文法查阅Excel》4.1备份\《B词汇·红宝书》\红宝书15版图片\1581-かいさつぐち【改札口】.jpg</v>
      </c>
      <c r="G627" s="68" t="str">
        <f t="shared" si="30"/>
        <v>▶</v>
      </c>
      <c r="H627" s="116" t="str">
        <f>IFERROR(VLOOKUP(A627,红宝书去重版!$A:$S,18,FALSE),"")</f>
        <v>F:\《自创文法查阅Excel》4.1备份\《B词汇·红宝书》\红宝书MP3分割\06 n3-か (10).mp3</v>
      </c>
    </row>
    <row r="628" spans="1:8" ht="18.75">
      <c r="A628" s="31">
        <v>1584</v>
      </c>
      <c r="B628" s="60" t="s">
        <v>2839</v>
      </c>
      <c r="C628" s="48" t="s">
        <v>2840</v>
      </c>
      <c r="D628" t="str">
        <f t="shared" si="28"/>
        <v>1584  [[かいせい  改正]]</v>
      </c>
      <c r="E628" s="68" t="str">
        <f t="shared" si="29"/>
        <v>→</v>
      </c>
      <c r="F628" t="str">
        <f>IFERROR(VLOOKUP(A628,红宝书去重版!$A:$S,11,FALSE),"")</f>
        <v>F:\《自创文法查阅Excel》4.1备份\《B词汇·红宝书》\红宝书15版图片\1584-かいせい【改正】.jpg</v>
      </c>
      <c r="G628" s="68" t="str">
        <f t="shared" si="30"/>
        <v>▶</v>
      </c>
      <c r="H628" s="116" t="str">
        <f>IFERROR(VLOOKUP(A628,红宝书去重版!$A:$S,18,FALSE),"")</f>
        <v>F:\《自创文法查阅Excel》4.1备份\《B词汇·红宝书》\红宝书MP3分割\06 n3-か (13).mp3</v>
      </c>
    </row>
    <row r="629" spans="1:8" ht="18.75">
      <c r="A629" s="31">
        <v>1586</v>
      </c>
      <c r="B629" s="60" t="s">
        <v>2843</v>
      </c>
      <c r="C629" s="48" t="s">
        <v>2844</v>
      </c>
      <c r="D629" t="str">
        <f t="shared" si="28"/>
        <v>1586  [[かいぜん  改善]]</v>
      </c>
      <c r="E629" s="68" t="str">
        <f t="shared" si="29"/>
        <v>→</v>
      </c>
      <c r="F629" t="str">
        <f>IFERROR(VLOOKUP(A629,红宝书去重版!$A:$S,11,FALSE),"")</f>
        <v>F:\《自创文法查阅Excel》4.1备份\《B词汇·红宝书》\红宝书15版图片\1586-かいぜん【改善】.jpg</v>
      </c>
      <c r="G629" s="68" t="str">
        <f t="shared" si="30"/>
        <v>▶</v>
      </c>
      <c r="H629" s="116" t="str">
        <f>IFERROR(VLOOKUP(A629,红宝书去重版!$A:$S,18,FALSE),"")</f>
        <v>F:\《自创文法查阅Excel》4.1备份\《B词汇·红宝书》\红宝书MP3分割\06 n3-か (15).mp3</v>
      </c>
    </row>
    <row r="630" spans="1:8" ht="18.75">
      <c r="A630" s="31">
        <v>1587</v>
      </c>
      <c r="B630" s="60" t="s">
        <v>2845</v>
      </c>
      <c r="C630" s="48" t="s">
        <v>2846</v>
      </c>
      <c r="D630" t="str">
        <f t="shared" si="28"/>
        <v>1587  [[かいぞう  改造]]</v>
      </c>
      <c r="E630" s="68" t="str">
        <f t="shared" si="29"/>
        <v>→</v>
      </c>
      <c r="F630" t="str">
        <f>IFERROR(VLOOKUP(A630,红宝书去重版!$A:$S,11,FALSE),"")</f>
        <v>F:\《自创文法查阅Excel》4.1备份\《B词汇·红宝书》\红宝书15版图片\1587-かいぞう【改造】.jpg</v>
      </c>
      <c r="G630" s="68" t="str">
        <f t="shared" si="30"/>
        <v>▶</v>
      </c>
      <c r="H630" s="116" t="str">
        <f>IFERROR(VLOOKUP(A630,红宝书去重版!$A:$S,18,FALSE),"")</f>
        <v>F:\《自创文法查阅Excel》4.1备份\《B词汇·红宝书》\红宝书MP3分割\06 n3-か (16).mp3</v>
      </c>
    </row>
    <row r="631" spans="1:8" ht="18.75">
      <c r="A631" s="31">
        <v>1755</v>
      </c>
      <c r="B631" s="61" t="s">
        <v>3137</v>
      </c>
      <c r="C631" s="53" t="s">
        <v>3138</v>
      </c>
      <c r="D631" t="str">
        <f t="shared" si="28"/>
        <v>1755  [[かいさつ  改札]]</v>
      </c>
      <c r="E631" s="68" t="str">
        <f t="shared" si="29"/>
        <v>→</v>
      </c>
      <c r="F631" t="str">
        <f>IFERROR(VLOOKUP(A631,红宝书去重版!$A:$S,11,FALSE),"")</f>
        <v>F:\《自创文法查阅Excel》4.1备份\《B词汇·红宝书》\红宝书15版图片\1755-かいさつ【改札】.jpg</v>
      </c>
      <c r="G631" s="68" t="str">
        <f t="shared" si="30"/>
        <v>▶</v>
      </c>
      <c r="H631" s="116" t="str">
        <f>IFERROR(VLOOKUP(A631,红宝书去重版!$A:$S,18,FALSE),"")</f>
        <v>F:\《自创文法查阅Excel》4.1备份\《B词汇·红宝书》\红宝书MP3分割\06 n2-か (19).mp3</v>
      </c>
    </row>
    <row r="632" spans="1:8" ht="18.75">
      <c r="A632" s="31">
        <v>1757</v>
      </c>
      <c r="B632" s="61" t="s">
        <v>3141</v>
      </c>
      <c r="C632" s="53" t="s">
        <v>3142</v>
      </c>
      <c r="D632" t="str">
        <f t="shared" si="28"/>
        <v>1757  [[かいざん  改ざん/改竄]]</v>
      </c>
      <c r="E632" s="68" t="str">
        <f t="shared" si="29"/>
        <v>→</v>
      </c>
      <c r="F632" t="str">
        <f>IFERROR(VLOOKUP(A632,红宝书去重版!$A:$S,11,FALSE),"")</f>
        <v>F:\《自创文法查阅Excel》4.1备份\《B词汇·红宝书》\红宝书15版图片\1757-かいざん【改ざん·改竄】.jpg</v>
      </c>
      <c r="G632" s="68" t="str">
        <f t="shared" si="30"/>
        <v>▶</v>
      </c>
      <c r="H632" s="116" t="str">
        <f>IFERROR(VLOOKUP(A632,红宝书去重版!$A:$S,18,FALSE),"")</f>
        <v>F:\《自创文法查阅Excel》4.1备份\《B词汇·红宝书》\红宝书MP3分割\06 n2-か (21).mp3</v>
      </c>
    </row>
    <row r="633" spans="1:8" ht="18.75">
      <c r="A633" s="31">
        <v>1906</v>
      </c>
      <c r="B633" s="54" t="s">
        <v>3403</v>
      </c>
      <c r="C633" s="55" t="s">
        <v>3404</v>
      </c>
      <c r="D633" t="str">
        <f t="shared" si="28"/>
        <v>1906  [[かいあく  改悪]]</v>
      </c>
      <c r="E633" s="68" t="str">
        <f t="shared" si="29"/>
        <v>→</v>
      </c>
      <c r="F633" t="str">
        <f>IFERROR(VLOOKUP(A633,红宝书去重版!$A:$S,11,FALSE),"")</f>
        <v>F:\《自创文法查阅Excel》4.1备份\《B词汇·红宝书》\红宝书15版图片\1906-かいあく【改悪】.jpg</v>
      </c>
      <c r="G633" s="68" t="str">
        <f t="shared" si="30"/>
        <v>▶</v>
      </c>
      <c r="H633" s="116" t="str">
        <f>IFERROR(VLOOKUP(A633,红宝书去重版!$A:$S,18,FALSE),"")</f>
        <v>F:\《自创文法查阅Excel》4.1备份\《B词汇·红宝书》\红宝书MP3分割\06 n1-か (5).mp3</v>
      </c>
    </row>
    <row r="634" spans="1:8" ht="18.75">
      <c r="A634" s="31">
        <v>1908</v>
      </c>
      <c r="B634" s="54" t="s">
        <v>3407</v>
      </c>
      <c r="C634" s="55" t="s">
        <v>3408</v>
      </c>
      <c r="D634" t="str">
        <f t="shared" si="28"/>
        <v>1908  [[かいかく  改革]]</v>
      </c>
      <c r="E634" s="68" t="str">
        <f t="shared" si="29"/>
        <v>→</v>
      </c>
      <c r="F634" t="str">
        <f>IFERROR(VLOOKUP(A634,红宝书去重版!$A:$S,11,FALSE),"")</f>
        <v>F:\《自创文法查阅Excel》4.1备份\《B词汇·红宝书》\红宝书15版图片\1908-かいかく【改革】.jpg</v>
      </c>
      <c r="G634" s="68" t="str">
        <f t="shared" si="30"/>
        <v>▶</v>
      </c>
      <c r="H634" s="116" t="str">
        <f>IFERROR(VLOOKUP(A634,红宝书去重版!$A:$S,18,FALSE),"")</f>
        <v>F:\《自创文法查阅Excel》4.1备份\《B词汇·红宝书》\红宝书MP3分割\06 n1-か (7).mp3</v>
      </c>
    </row>
    <row r="635" spans="1:8" ht="18.75">
      <c r="A635" s="31">
        <v>1917</v>
      </c>
      <c r="B635" s="54" t="s">
        <v>3419</v>
      </c>
      <c r="C635" s="55" t="s">
        <v>3421</v>
      </c>
      <c r="D635" t="str">
        <f t="shared" si="28"/>
        <v>1917  [[かいしゅう  改修]]</v>
      </c>
      <c r="E635" s="68" t="str">
        <f t="shared" si="29"/>
        <v>→</v>
      </c>
      <c r="F635" t="str">
        <f>IFERROR(VLOOKUP(A635,红宝书去重版!$A:$S,11,FALSE),"")</f>
        <v>F:\《自创文法查阅Excel》4.1备份\《B词汇·红宝书》\红宝书15版图片\1917-かいしゅう【改修】.jpg</v>
      </c>
      <c r="G635" s="68" t="str">
        <f t="shared" si="30"/>
        <v>▶</v>
      </c>
      <c r="H635" s="116" t="str">
        <f>IFERROR(VLOOKUP(A635,红宝书去重版!$A:$S,18,FALSE),"")</f>
        <v>F:\《自创文法查阅Excel》4.1备份\《B词汇·红宝书》\红宝书MP3分割\06 n1-か (16).mp3</v>
      </c>
    </row>
    <row r="636" spans="1:8" ht="18.75">
      <c r="A636" s="31">
        <v>1928</v>
      </c>
      <c r="B636" s="54" t="s">
        <v>3438</v>
      </c>
      <c r="C636" s="55" t="s">
        <v>3439</v>
      </c>
      <c r="D636" t="str">
        <f t="shared" si="28"/>
        <v>1928  [[かいてい  改定]]</v>
      </c>
      <c r="E636" s="68" t="str">
        <f t="shared" si="29"/>
        <v>→</v>
      </c>
      <c r="F636" t="str">
        <f>IFERROR(VLOOKUP(A636,红宝书去重版!$A:$S,11,FALSE),"")</f>
        <v>F:\《自创文法查阅Excel》4.1备份\《B词汇·红宝书》\红宝书15版图片\1928-かいてい【改定】.jpg</v>
      </c>
      <c r="G636" s="68" t="str">
        <f t="shared" si="30"/>
        <v>▶</v>
      </c>
      <c r="H636" s="116" t="str">
        <f>IFERROR(VLOOKUP(A636,红宝书去重版!$A:$S,18,FALSE),"")</f>
        <v>F:\《自创文法查阅Excel》4.1备份\《B词汇·红宝书》\红宝书MP3分割\06 n1-か (27).mp3</v>
      </c>
    </row>
    <row r="637" spans="1:8" ht="18.75">
      <c r="A637" s="31">
        <v>1929</v>
      </c>
      <c r="B637" s="54" t="s">
        <v>3438</v>
      </c>
      <c r="C637" s="55" t="s">
        <v>3440</v>
      </c>
      <c r="D637" t="str">
        <f t="shared" si="28"/>
        <v>1929  [[かいてい  改訂]]</v>
      </c>
      <c r="E637" s="68" t="str">
        <f t="shared" si="29"/>
        <v>→</v>
      </c>
      <c r="F637" t="str">
        <f>IFERROR(VLOOKUP(A637,红宝书去重版!$A:$S,11,FALSE),"")</f>
        <v>F:\《自创文法查阅Excel》4.1备份\《B词汇·红宝书》\红宝书15版图片\1929-かいてい【改訂】.jpg</v>
      </c>
      <c r="G637" s="68" t="str">
        <f t="shared" si="30"/>
        <v>▶</v>
      </c>
      <c r="H637" s="116" t="str">
        <f>IFERROR(VLOOKUP(A637,红宝书去重版!$A:$S,18,FALSE),"")</f>
        <v>F:\《自创文法查阅Excel》4.1备份\《B词汇·红宝书》\红宝书MP3分割\06 n1-か (28).mp3</v>
      </c>
    </row>
    <row r="638" spans="1:8" ht="18.75">
      <c r="A638" s="31">
        <v>1944</v>
      </c>
      <c r="B638" s="54" t="s">
        <v>3463</v>
      </c>
      <c r="C638" s="55" t="s">
        <v>3464</v>
      </c>
      <c r="D638" t="str">
        <f t="shared" si="28"/>
        <v>1944  [[かいりょう  改良]]</v>
      </c>
      <c r="E638" s="68" t="str">
        <f t="shared" si="29"/>
        <v>→</v>
      </c>
      <c r="F638" t="str">
        <f>IFERROR(VLOOKUP(A638,红宝书去重版!$A:$S,11,FALSE),"")</f>
        <v>F:\《自创文法查阅Excel》4.1备份\《B词汇·红宝书》\红宝书15版图片\1944-かいりょう【改良】.jpg</v>
      </c>
      <c r="G638" s="68" t="str">
        <f t="shared" si="30"/>
        <v>▶</v>
      </c>
      <c r="H638" s="116" t="str">
        <f>IFERROR(VLOOKUP(A638,红宝书去重版!$A:$S,18,FALSE),"")</f>
        <v>F:\《自创文法查阅Excel》4.1备份\《B词汇·红宝书》\红宝书MP3分割\06 n1-か (43).mp3</v>
      </c>
    </row>
    <row r="639" spans="1:8" ht="18">
      <c r="D639" t="str">
        <f t="shared" si="28"/>
        <v/>
      </c>
      <c r="E639" s="68" t="str">
        <f t="shared" si="29"/>
        <v/>
      </c>
      <c r="F639" t="str">
        <f>IFERROR(VLOOKUP(A639,红宝书去重版!$A:$S,11,FALSE),"")</f>
        <v/>
      </c>
      <c r="G639" s="68" t="str">
        <f t="shared" si="30"/>
        <v/>
      </c>
      <c r="H639" s="116" t="str">
        <f>IFERROR(VLOOKUP(A639,红宝书去重版!$A:$S,18,FALSE),"")</f>
        <v/>
      </c>
    </row>
    <row r="640" spans="1:8" ht="18.75">
      <c r="A640" s="31">
        <v>233</v>
      </c>
      <c r="B640" s="52" t="s">
        <v>430</v>
      </c>
      <c r="C640" s="53" t="s">
        <v>431</v>
      </c>
      <c r="D640" t="str">
        <f t="shared" si="28"/>
        <v>233  [[あらたまる  改まる]]</v>
      </c>
      <c r="E640" s="68" t="str">
        <f t="shared" si="29"/>
        <v>→</v>
      </c>
      <c r="F640" t="str">
        <f>IFERROR(VLOOKUP(A640,红宝书去重版!$A:$S,11,FALSE),"")</f>
        <v>F:\《自创文法查阅Excel》4.1备份\《B词汇·红宝书》\红宝书15版图片\233-あらたまる【改まる】.jpg</v>
      </c>
      <c r="G640" s="68" t="str">
        <f t="shared" si="30"/>
        <v>▶</v>
      </c>
      <c r="H640" s="116" t="str">
        <f>IFERROR(VLOOKUP(A640,红宝书去重版!$A:$S,18,FALSE),"")</f>
        <v>F:\《自创文法查阅Excel》4.1备份\《B词汇·红宝书》\红宝书MP3分割\01 n2-あ (58).mp3</v>
      </c>
    </row>
    <row r="641" spans="1:8" ht="18.75">
      <c r="A641" s="31">
        <v>235</v>
      </c>
      <c r="B641" s="52" t="s">
        <v>434</v>
      </c>
      <c r="C641" s="53" t="s">
        <v>435</v>
      </c>
      <c r="D641" t="str">
        <f t="shared" si="28"/>
        <v>235  [[あらためる  改める]]</v>
      </c>
      <c r="E641" s="68" t="str">
        <f t="shared" si="29"/>
        <v>→</v>
      </c>
      <c r="F641" t="str">
        <f>IFERROR(VLOOKUP(A641,红宝书去重版!$A:$S,11,FALSE),"")</f>
        <v>F:\《自创文法查阅Excel》4.1备份\《B词汇·红宝书》\红宝书15版图片\235-あらためる【改める】.jpg</v>
      </c>
      <c r="G641" s="68" t="str">
        <f t="shared" si="30"/>
        <v>▶</v>
      </c>
      <c r="H641" s="116" t="str">
        <f>IFERROR(VLOOKUP(A641,红宝书去重版!$A:$S,18,FALSE),"")</f>
        <v>F:\《自创文法查阅Excel》4.1备份\《B词汇·红宝书》\红宝书MP3分割\01 n2-あ (60).mp3</v>
      </c>
    </row>
    <row r="642" spans="1:8" ht="19.5" thickBot="1">
      <c r="A642" s="79">
        <v>234</v>
      </c>
      <c r="B642" s="113" t="s">
        <v>432</v>
      </c>
      <c r="C642" s="81" t="s">
        <v>433</v>
      </c>
      <c r="D642" t="str">
        <f t="shared" si="28"/>
        <v>234  [[あらためて  改めて]]</v>
      </c>
      <c r="E642" s="68" t="str">
        <f t="shared" si="29"/>
        <v>→</v>
      </c>
      <c r="F642" t="str">
        <f>IFERROR(VLOOKUP(A642,红宝书去重版!$A:$S,11,FALSE),"")</f>
        <v>F:\《自创文法查阅Excel》4.1备份\《B词汇·红宝书》\红宝书15版图片\234-あらためて【改めて】.jpg</v>
      </c>
      <c r="G642" s="68" t="str">
        <f t="shared" si="30"/>
        <v>▶</v>
      </c>
      <c r="H642" s="116" t="str">
        <f>IFERROR(VLOOKUP(A642,红宝书去重版!$A:$S,18,FALSE),"")</f>
        <v>F:\《自创文法查阅Excel》4.1备份\《B词汇·红宝书》\红宝书MP3分割\01 n2-あ (59).mp3</v>
      </c>
    </row>
    <row r="643" spans="1:8" ht="18.75" thickTop="1">
      <c r="D643" t="str">
        <f t="shared" ref="D643:D706" si="31">IF(A643&lt;&gt;"",A643&amp;"  "&amp;"[["&amp;B643&amp;"  "&amp;C643&amp;"]]","")</f>
        <v/>
      </c>
      <c r="E643" s="68" t="str">
        <f t="shared" ref="E643:E706" si="32">IF(F643&lt;&gt;"",HYPERLINK(F643,"→"),"")</f>
        <v/>
      </c>
      <c r="F643" t="str">
        <f>IFERROR(VLOOKUP(A643,红宝书去重版!$A:$S,11,FALSE),"")</f>
        <v/>
      </c>
      <c r="G643" s="68" t="str">
        <f t="shared" ref="G643:G706" si="33">IF(H643&lt;&gt;"",HYPERLINK(H643,"▶"),"")</f>
        <v/>
      </c>
      <c r="H643" s="116" t="str">
        <f>IFERROR(VLOOKUP(A643,红宝书去重版!$A:$S,18,FALSE),"")</f>
        <v/>
      </c>
    </row>
    <row r="644" spans="1:8" ht="18.75">
      <c r="A644" s="31">
        <v>1191</v>
      </c>
      <c r="B644" s="47" t="s">
        <v>2132</v>
      </c>
      <c r="C644" s="48" t="s">
        <v>2133</v>
      </c>
      <c r="D644" t="str">
        <f t="shared" si="31"/>
        <v>1191  [[おさつ  お札]]</v>
      </c>
      <c r="E644" s="68" t="str">
        <f t="shared" si="32"/>
        <v>→</v>
      </c>
      <c r="F644" t="str">
        <f>IFERROR(VLOOKUP(A644,红宝书去重版!$A:$S,11,FALSE),"")</f>
        <v>F:\《自创文法查阅Excel》4.1备份\《B词汇·红宝书》\红宝书15版图片\1191-おさつ【お札】.jpg</v>
      </c>
      <c r="G644" s="68" t="str">
        <f t="shared" si="33"/>
        <v>▶</v>
      </c>
      <c r="H644" s="116" t="str">
        <f>IFERROR(VLOOKUP(A644,红宝书去重版!$A:$S,18,FALSE),"")</f>
        <v>F:\《自创文法查阅Excel》4.1备份\《B词汇·红宝书》\红宝书MP3分割\05 n3-お (27).mp3</v>
      </c>
    </row>
    <row r="645" spans="1:8" ht="18.75">
      <c r="A645" s="31">
        <v>1581</v>
      </c>
      <c r="B645" s="60" t="s">
        <v>2833</v>
      </c>
      <c r="C645" s="48" t="s">
        <v>2834</v>
      </c>
      <c r="D645" t="str">
        <f t="shared" si="31"/>
        <v>1581  [[かいさつぐち  改札口]]</v>
      </c>
      <c r="E645" s="68" t="str">
        <f t="shared" si="32"/>
        <v>→</v>
      </c>
      <c r="F645" t="str">
        <f>IFERROR(VLOOKUP(A645,红宝书去重版!$A:$S,11,FALSE),"")</f>
        <v>F:\《自创文法查阅Excel》4.1备份\《B词汇·红宝书》\红宝书15版图片\1581-かいさつぐち【改札口】.jpg</v>
      </c>
      <c r="G645" s="68" t="str">
        <f t="shared" si="33"/>
        <v>▶</v>
      </c>
      <c r="H645" s="116" t="str">
        <f>IFERROR(VLOOKUP(A645,红宝书去重版!$A:$S,18,FALSE),"")</f>
        <v>F:\《自创文法查阅Excel》4.1备份\《B词汇·红宝书》\红宝书MP3分割\06 n3-か (10).mp3</v>
      </c>
    </row>
    <row r="646" spans="1:8" ht="19.5" thickBot="1">
      <c r="A646" s="79">
        <v>1755</v>
      </c>
      <c r="B646" s="80" t="s">
        <v>3137</v>
      </c>
      <c r="C646" s="81" t="s">
        <v>3138</v>
      </c>
      <c r="D646" t="str">
        <f t="shared" si="31"/>
        <v>1755  [[かいさつ  改札]]</v>
      </c>
      <c r="E646" s="68" t="str">
        <f t="shared" si="32"/>
        <v>→</v>
      </c>
      <c r="F646" t="str">
        <f>IFERROR(VLOOKUP(A646,红宝书去重版!$A:$S,11,FALSE),"")</f>
        <v>F:\《自创文法查阅Excel》4.1备份\《B词汇·红宝书》\红宝书15版图片\1755-かいさつ【改札】.jpg</v>
      </c>
      <c r="G646" s="68" t="str">
        <f t="shared" si="33"/>
        <v>▶</v>
      </c>
      <c r="H646" s="116" t="str">
        <f>IFERROR(VLOOKUP(A646,红宝书去重版!$A:$S,18,FALSE),"")</f>
        <v>F:\《自创文法查阅Excel》4.1备份\《B词汇·红宝书》\红宝书MP3分割\06 n2-か (19).mp3</v>
      </c>
    </row>
    <row r="647" spans="1:8" ht="18.75" thickTop="1">
      <c r="D647" t="str">
        <f t="shared" si="31"/>
        <v/>
      </c>
      <c r="E647" s="68" t="str">
        <f t="shared" si="32"/>
        <v/>
      </c>
      <c r="F647" t="str">
        <f>IFERROR(VLOOKUP(A647,红宝书去重版!$A:$S,11,FALSE),"")</f>
        <v/>
      </c>
      <c r="G647" s="68" t="str">
        <f t="shared" si="33"/>
        <v/>
      </c>
      <c r="H647" s="116" t="str">
        <f>IFERROR(VLOOKUP(A647,红宝书去重版!$A:$S,18,FALSE),"")</f>
        <v/>
      </c>
    </row>
    <row r="648" spans="1:8" ht="18.75">
      <c r="A648" s="31">
        <v>5043</v>
      </c>
      <c r="B648" s="59" t="s">
        <v>8831</v>
      </c>
      <c r="C648" s="46" t="s">
        <v>8878</v>
      </c>
      <c r="D648" t="str">
        <f t="shared" si="31"/>
        <v>5043  [[せん  線]]</v>
      </c>
      <c r="E648" s="68" t="str">
        <f t="shared" si="32"/>
        <v>→</v>
      </c>
      <c r="F648" t="str">
        <f>IFERROR(VLOOKUP(A648,红宝书去重版!$A:$S,11,FALSE),"")</f>
        <v>F:\《自创文法查阅Excel》4.1备份\《B词汇·红宝书》\红宝书15版图片\5043-せん【線】.jpg</v>
      </c>
      <c r="G648" s="68" t="str">
        <f t="shared" si="33"/>
        <v>▶</v>
      </c>
      <c r="H648" s="116" t="str">
        <f>IFERROR(VLOOKUP(A648,红宝书去重版!$A:$S,18,FALSE),"")</f>
        <v>F:\《自创文法查阅Excel》4.1备份\《B词汇·红宝书》\红宝书MP3分割\14 n4-せ (17).mp3</v>
      </c>
    </row>
    <row r="649" spans="1:8" ht="18.75">
      <c r="A649" s="31">
        <v>5115</v>
      </c>
      <c r="B649" s="60" t="s">
        <v>9000</v>
      </c>
      <c r="C649" s="48" t="s">
        <v>9001</v>
      </c>
      <c r="D649" t="str">
        <f t="shared" si="31"/>
        <v>5115  [[せんろ  線路]]</v>
      </c>
      <c r="E649" s="68" t="str">
        <f t="shared" si="32"/>
        <v>→</v>
      </c>
      <c r="F649" t="str">
        <f>IFERROR(VLOOKUP(A649,红宝书去重版!$A:$S,11,FALSE),"")</f>
        <v>F:\《自创文法查阅Excel》4.1备份\《B词汇·红宝书》\红宝书15版图片\5115-せんろ【線路】.jpg</v>
      </c>
      <c r="G649" s="68" t="str">
        <f t="shared" si="33"/>
        <v>▶</v>
      </c>
      <c r="H649" s="116" t="str">
        <f>IFERROR(VLOOKUP(A649,红宝书去重版!$A:$S,18,FALSE),"")</f>
        <v>F:\《自创文法查阅Excel》4.1备份\《B词汇·红宝书》\红宝书MP3分割\14 n3-せ (64).mp3</v>
      </c>
    </row>
    <row r="650" spans="1:8" ht="18.75">
      <c r="A650" s="31">
        <v>5281</v>
      </c>
      <c r="B650" s="62" t="s">
        <v>8979</v>
      </c>
      <c r="C650" s="55" t="s">
        <v>9284</v>
      </c>
      <c r="D650" t="str">
        <f t="shared" si="31"/>
        <v>5281  [[せんこう  線香]]</v>
      </c>
      <c r="E650" s="68" t="str">
        <f t="shared" si="32"/>
        <v>→</v>
      </c>
      <c r="F650" t="str">
        <f>IFERROR(VLOOKUP(A650,红宝书去重版!$A:$S,11,FALSE),"")</f>
        <v>F:\《自创文法查阅Excel》4.1备份\《B词汇·红宝书》\红宝书15版图片\5281-せんこう【線香】.jpg</v>
      </c>
      <c r="G650" s="68" t="str">
        <f t="shared" si="33"/>
        <v>▶</v>
      </c>
      <c r="H650" s="116" t="str">
        <f>IFERROR(VLOOKUP(A650,红宝书去重版!$A:$S,18,FALSE),"")</f>
        <v>F:\《自创文法查阅Excel》4.1备份\《B词汇·红宝书》\红宝书MP3分割\14 n1-せ (78).mp3</v>
      </c>
    </row>
    <row r="651" spans="1:8" ht="18.75">
      <c r="A651" s="31">
        <v>1820</v>
      </c>
      <c r="B651" s="61" t="s">
        <v>3257</v>
      </c>
      <c r="C651" s="53" t="s">
        <v>3258</v>
      </c>
      <c r="D651" t="str">
        <f t="shared" si="31"/>
        <v>1820  [[かせん  下線]]</v>
      </c>
      <c r="E651" s="68" t="str">
        <f t="shared" si="32"/>
        <v>→</v>
      </c>
      <c r="F651" t="str">
        <f>IFERROR(VLOOKUP(A651,红宝书去重版!$A:$S,11,FALSE),"")</f>
        <v>F:\《自创文法查阅Excel》4.1备份\《B词汇·红宝书》\红宝书15版图片\1820-かせん【下線】.jpg</v>
      </c>
      <c r="G651" s="68" t="str">
        <f t="shared" si="33"/>
        <v>▶</v>
      </c>
      <c r="H651" s="116" t="str">
        <f>IFERROR(VLOOKUP(A651,红宝书去重版!$A:$S,18,FALSE),"")</f>
        <v>F:\《自创文法查阅Excel》4.1备份\《B词汇·红宝书》\红宝书MP3分割\06 n2-か (84).mp3</v>
      </c>
    </row>
    <row r="652" spans="1:8" ht="18.75">
      <c r="A652" s="31">
        <v>2093</v>
      </c>
      <c r="B652" s="54" t="s">
        <v>3381</v>
      </c>
      <c r="C652" s="55" t="s">
        <v>3705</v>
      </c>
      <c r="D652" t="str">
        <f t="shared" si="31"/>
        <v>2093  [[かんせん  幹線]]</v>
      </c>
      <c r="E652" s="68" t="str">
        <f t="shared" si="32"/>
        <v>→</v>
      </c>
      <c r="F652" t="str">
        <f>IFERROR(VLOOKUP(A652,红宝书去重版!$A:$S,11,FALSE),"")</f>
        <v>F:\《自创文法查阅Excel》4.1备份\《B词汇·红宝书》\红宝书15版图片\2093-かんせん【幹線】.jpg</v>
      </c>
      <c r="G652" s="68" t="str">
        <f t="shared" si="33"/>
        <v>▶</v>
      </c>
      <c r="H652" s="116" t="str">
        <f>IFERROR(VLOOKUP(A652,红宝书去重版!$A:$S,18,FALSE),"")</f>
        <v>F:\《自创文法查阅Excel》4.1备份\《B词汇·红宝书》\红宝书MP3分割\06 n1-か (192).mp3</v>
      </c>
    </row>
    <row r="653" spans="1:8" ht="18.75">
      <c r="A653" s="31">
        <v>2378</v>
      </c>
      <c r="B653" s="61" t="s">
        <v>4218</v>
      </c>
      <c r="C653" s="53" t="s">
        <v>4219</v>
      </c>
      <c r="D653" t="str">
        <f t="shared" si="31"/>
        <v>2378  [[きょくせん  曲線]]</v>
      </c>
      <c r="E653" s="68" t="str">
        <f t="shared" si="32"/>
        <v>→</v>
      </c>
      <c r="F653" t="str">
        <f>IFERROR(VLOOKUP(A653,红宝书去重版!$A:$S,11,FALSE),"")</f>
        <v>F:\《自创文法查阅Excel》4.1备份\《B词汇·红宝书》\红宝书15版图片\2378-きょくせん【曲線】.jpg</v>
      </c>
      <c r="G653" s="68" t="str">
        <f t="shared" si="33"/>
        <v>▶</v>
      </c>
      <c r="H653" s="116" t="str">
        <f>IFERROR(VLOOKUP(A653,红宝书去重版!$A:$S,18,FALSE),"")</f>
        <v>F:\《自创文法查阅Excel》4.1备份\《B词汇·红宝书》\红宝书MP3分割\07 n2-き (80).mp3</v>
      </c>
    </row>
    <row r="654" spans="1:8" ht="18.75">
      <c r="A654" s="31">
        <v>4187</v>
      </c>
      <c r="B654" s="60" t="s">
        <v>7424</v>
      </c>
      <c r="C654" s="48" t="s">
        <v>7425</v>
      </c>
      <c r="D654" t="str">
        <f t="shared" si="31"/>
        <v>4187  [[しんかんせん  新幹線]]</v>
      </c>
      <c r="E654" s="68" t="str">
        <f t="shared" si="32"/>
        <v>→</v>
      </c>
      <c r="F654" t="str">
        <f>IFERROR(VLOOKUP(A654,红宝书去重版!$A:$S,11,FALSE),"")</f>
        <v>F:\《自创文法查阅Excel》4.1备份\《B词汇·红宝书》\红宝书15版图片\4187-しんかんせん【新幹線】.jpg</v>
      </c>
      <c r="G654" s="68" t="str">
        <f t="shared" si="33"/>
        <v>▶</v>
      </c>
      <c r="H654" s="116" t="str">
        <f>IFERROR(VLOOKUP(A654,红宝书去重版!$A:$S,18,FALSE),"")</f>
        <v>F:\《自创文法查阅Excel》4.1备份\《B词汇·红宝书》\红宝书MP3分割\12 n3-し (215).mp3</v>
      </c>
    </row>
    <row r="655" spans="1:8" ht="18.75">
      <c r="A655" s="31">
        <v>4228</v>
      </c>
      <c r="B655" s="61" t="s">
        <v>7490</v>
      </c>
      <c r="C655" s="53" t="s">
        <v>7491</v>
      </c>
      <c r="D655" t="str">
        <f t="shared" si="31"/>
        <v>4228  [[しせん  視線]]</v>
      </c>
      <c r="E655" s="68" t="str">
        <f t="shared" si="32"/>
        <v>→</v>
      </c>
      <c r="F655" t="str">
        <f>IFERROR(VLOOKUP(A655,红宝书去重版!$A:$S,11,FALSE),"")</f>
        <v>F:\《自创文法查阅Excel》4.1备份\《B词汇·红宝书》\红宝书15版图片\4228-しせん【視線】.jpg</v>
      </c>
      <c r="G655" s="68" t="str">
        <f t="shared" si="33"/>
        <v>▶</v>
      </c>
      <c r="H655" s="116" t="str">
        <f>IFERROR(VLOOKUP(A655,红宝书去重版!$A:$S,18,FALSE),"")</f>
        <v>F:\《自创文法查阅Excel》4.1备份\《B词汇·红宝书》\红宝书MP3分割\12 n2-し (17).mp3</v>
      </c>
    </row>
    <row r="656" spans="1:8" ht="18.75">
      <c r="A656" s="31">
        <v>4609</v>
      </c>
      <c r="B656" s="62" t="s">
        <v>8134</v>
      </c>
      <c r="C656" s="55" t="s">
        <v>8135</v>
      </c>
      <c r="D656" t="str">
        <f t="shared" si="31"/>
        <v>4609  [[しゃみせん  三味線]]</v>
      </c>
      <c r="E656" s="68" t="str">
        <f t="shared" si="32"/>
        <v>→</v>
      </c>
      <c r="F656" t="str">
        <f>IFERROR(VLOOKUP(A656,红宝书去重版!$A:$S,11,FALSE),"")</f>
        <v>F:\《自创文法查阅Excel》4.1备份\《B词汇·红宝书》\红宝书15版图片\4609-しゃみせん【三味線】.jpg</v>
      </c>
      <c r="G656" s="68" t="str">
        <f t="shared" si="33"/>
        <v>▶</v>
      </c>
      <c r="H656" s="116" t="str">
        <f>IFERROR(VLOOKUP(A656,红宝书去重版!$A:$S,18,FALSE),"")</f>
        <v>F:\《自创文法查阅Excel》4.1备份\《B词汇·红宝书》\红宝书MP3分割\12 n1-し (131).mp3</v>
      </c>
    </row>
    <row r="657" spans="1:8" ht="18.75">
      <c r="A657" s="31">
        <v>4894</v>
      </c>
      <c r="B657" s="61" t="s">
        <v>8621</v>
      </c>
      <c r="C657" s="53" t="s">
        <v>8622</v>
      </c>
      <c r="D657" t="str">
        <f t="shared" si="31"/>
        <v>4894  [[すいへいせん  水平線]]</v>
      </c>
      <c r="E657" s="68" t="str">
        <f t="shared" si="32"/>
        <v>→</v>
      </c>
      <c r="F657" t="str">
        <f>IFERROR(VLOOKUP(A657,红宝书去重版!$A:$S,11,FALSE),"")</f>
        <v>F:\《自创文法查阅Excel》4.1备份\《B词汇·红宝书》\红宝书15版图片\4894-すいへいせん【水平線】.jpg</v>
      </c>
      <c r="G657" s="68" t="str">
        <f t="shared" si="33"/>
        <v>▶</v>
      </c>
      <c r="H657" s="116" t="str">
        <f>IFERROR(VLOOKUP(A657,红宝书去重版!$A:$S,18,FALSE),"")</f>
        <v>F:\《自创文法查阅Excel》4.1备份\《B词汇·红宝书》\红宝书MP3分割\13 n2-す (17).mp3</v>
      </c>
    </row>
    <row r="658" spans="1:8" ht="18.75">
      <c r="A658" s="31">
        <v>5288</v>
      </c>
      <c r="B658" s="62" t="s">
        <v>9295</v>
      </c>
      <c r="C658" s="55" t="s">
        <v>9296</v>
      </c>
      <c r="D658" t="str">
        <f t="shared" si="31"/>
        <v>5288  [[ぜんせん  前線]]</v>
      </c>
      <c r="E658" s="68" t="str">
        <f t="shared" si="32"/>
        <v>→</v>
      </c>
      <c r="F658" t="str">
        <f>IFERROR(VLOOKUP(A658,红宝书去重版!$A:$S,11,FALSE),"")</f>
        <v>F:\《自创文法查阅Excel》4.1备份\《B词汇·红宝书》\红宝书15版图片\5288-ぜんせん【前線】.jpg</v>
      </c>
      <c r="G658" s="68" t="str">
        <f t="shared" si="33"/>
        <v>▶</v>
      </c>
      <c r="H658" s="116" t="str">
        <f>IFERROR(VLOOKUP(A658,红宝书去重版!$A:$S,18,FALSE),"")</f>
        <v>F:\《自创文法查阅Excel》4.1备份\《B词汇·红宝书》\红宝书MP3分割\14 n1-せ (85).mp3</v>
      </c>
    </row>
    <row r="659" spans="1:8" ht="18.75">
      <c r="A659" s="31">
        <v>5767</v>
      </c>
      <c r="B659" s="61" t="s">
        <v>10121</v>
      </c>
      <c r="C659" s="53" t="s">
        <v>10122</v>
      </c>
      <c r="D659" t="str">
        <f t="shared" si="31"/>
        <v>5767  [[だっせん  脱線]]</v>
      </c>
      <c r="E659" s="68" t="str">
        <f t="shared" si="32"/>
        <v>→</v>
      </c>
      <c r="F659" t="str">
        <f>IFERROR(VLOOKUP(A659,红宝书去重版!$A:$S,11,FALSE),"")</f>
        <v>F:\《自创文法查阅Excel》4.1备份\《B词汇·红宝书》\红宝书15版图片\5767-だっせん【脱線】.jpg</v>
      </c>
      <c r="G659" s="68" t="str">
        <f t="shared" si="33"/>
        <v>▶</v>
      </c>
      <c r="H659" s="116" t="str">
        <f>IFERROR(VLOOKUP(A659,红宝书去重版!$A:$S,18,FALSE),"")</f>
        <v>F:\《自创文法查阅Excel》4.1备份\《B词汇·红宝书》\红宝书MP3分割\16 n2-た (63).mp3</v>
      </c>
    </row>
    <row r="660" spans="1:8" ht="18.75">
      <c r="A660" s="31">
        <v>6046</v>
      </c>
      <c r="B660" s="61" t="s">
        <v>10619</v>
      </c>
      <c r="C660" s="53" t="s">
        <v>10620</v>
      </c>
      <c r="D660" t="str">
        <f t="shared" si="31"/>
        <v>6046  [[ちへいせん  地平線]]</v>
      </c>
      <c r="E660" s="68" t="str">
        <f t="shared" si="32"/>
        <v>→</v>
      </c>
      <c r="F660" t="str">
        <f>IFERROR(VLOOKUP(A660,红宝书去重版!$A:$S,11,FALSE),"")</f>
        <v>F:\《自创文法查阅Excel》4.1备份\《B词汇·红宝书》\红宝书15版图片\6046-ちへいせん【地平線】.jpg</v>
      </c>
      <c r="G660" s="68" t="str">
        <f t="shared" si="33"/>
        <v>▶</v>
      </c>
      <c r="H660" s="116" t="str">
        <f>IFERROR(VLOOKUP(A660,红宝书去重版!$A:$S,18,FALSE),"")</f>
        <v>F:\《自创文法查阅Excel》4.1备份\《B词汇·红宝书》\红宝书MP3分割\17 n2-ち (22).mp3</v>
      </c>
    </row>
    <row r="661" spans="1:8" ht="18.75">
      <c r="A661" s="31">
        <v>6073</v>
      </c>
      <c r="B661" s="61" t="s">
        <v>10669</v>
      </c>
      <c r="C661" s="53" t="s">
        <v>10670</v>
      </c>
      <c r="D661" t="str">
        <f t="shared" si="31"/>
        <v>6073  [[ちょくせん  直線]]</v>
      </c>
      <c r="E661" s="68" t="str">
        <f t="shared" si="32"/>
        <v>→</v>
      </c>
      <c r="F661" t="str">
        <f>IFERROR(VLOOKUP(A661,红宝书去重版!$A:$S,11,FALSE),"")</f>
        <v>F:\《自创文法查阅Excel》4.1备份\《B词汇·红宝书》\红宝书15版图片\6073-ちょくせん【直線】.jpg</v>
      </c>
      <c r="G661" s="68" t="str">
        <f t="shared" si="33"/>
        <v>▶</v>
      </c>
      <c r="H661" s="116" t="str">
        <f>IFERROR(VLOOKUP(A661,红宝书去重版!$A:$S,18,FALSE),"")</f>
        <v>F:\《自创文法查阅Excel》4.1备份\《B词汇·红宝书》\红宝书MP3分割\17 n2-ち (49).mp3</v>
      </c>
    </row>
    <row r="662" spans="1:8" ht="18.75">
      <c r="A662" s="31">
        <v>6433</v>
      </c>
      <c r="B662" s="60" t="s">
        <v>11309</v>
      </c>
      <c r="C662" s="48" t="s">
        <v>11311</v>
      </c>
      <c r="D662" t="str">
        <f t="shared" si="31"/>
        <v>6433  [[でんせん  電線]]</v>
      </c>
      <c r="E662" s="68" t="str">
        <f t="shared" si="32"/>
        <v>→</v>
      </c>
      <c r="F662" t="str">
        <f>IFERROR(VLOOKUP(A662,红宝书去重版!$A:$S,11,FALSE),"")</f>
        <v>F:\《自创文法查阅Excel》4.1备份\《B词汇·红宝书》\红宝书15版图片\6433-でんせん【電線】.jpg</v>
      </c>
      <c r="G662" s="68" t="str">
        <f t="shared" si="33"/>
        <v>▶</v>
      </c>
      <c r="H662" s="116" t="str">
        <f>IFERROR(VLOOKUP(A662,红宝书去重版!$A:$S,18,FALSE),"")</f>
        <v>F:\《自创文法查阅Excel》4.1备份\《B词汇·红宝书》\红宝书MP3分割\19 n3-て (48).mp3</v>
      </c>
    </row>
    <row r="663" spans="1:8" ht="18.75">
      <c r="A663" s="31">
        <v>7042</v>
      </c>
      <c r="B663" s="61" t="s">
        <v>12385</v>
      </c>
      <c r="C663" s="53" t="s">
        <v>12386</v>
      </c>
      <c r="D663" t="str">
        <f t="shared" si="31"/>
        <v>7042  [[ないせん  内線]]</v>
      </c>
      <c r="E663" s="68" t="str">
        <f t="shared" si="32"/>
        <v>→</v>
      </c>
      <c r="F663" t="str">
        <f>IFERROR(VLOOKUP(A663,红宝书去重版!$A:$S,11,FALSE),"")</f>
        <v>F:\《自创文法查阅Excel》4.1备份\《B词汇·红宝书》\红宝书15版图片\7042-ないせん【内線】.jpg</v>
      </c>
      <c r="G663" s="68" t="str">
        <f t="shared" si="33"/>
        <v>▶</v>
      </c>
      <c r="H663" s="116" t="str">
        <f>IFERROR(VLOOKUP(A663,红宝书去重版!$A:$S,18,FALSE),"")</f>
        <v>F:\《自创文法查阅Excel》4.1备份\《B词汇·红宝书》\红宝书MP3分割\21 n2-な (2).mp3</v>
      </c>
    </row>
    <row r="664" spans="1:8" ht="18.75">
      <c r="A664" s="31">
        <v>7486</v>
      </c>
      <c r="B664" s="59" t="s">
        <v>13193</v>
      </c>
      <c r="C664" s="46" t="s">
        <v>13194</v>
      </c>
      <c r="D664" t="str">
        <f t="shared" si="31"/>
        <v>7486  [[～ばんせん  ～番線]]</v>
      </c>
      <c r="E664" s="68" t="str">
        <f t="shared" si="32"/>
        <v>→</v>
      </c>
      <c r="F664" t="str">
        <f>IFERROR(VLOOKUP(A664,红宝书去重版!$A:$S,11,FALSE),"")</f>
        <v>F:\《自创文法查阅Excel》4.1备份\《B词汇·红宝书》\红宝书15版图片\7486-～ばんせん【～番線】.jpg</v>
      </c>
      <c r="G664" s="68" t="str">
        <f t="shared" si="33"/>
        <v>▶</v>
      </c>
      <c r="H664" s="116" t="str">
        <f>IFERROR(VLOOKUP(A664,红宝书去重版!$A:$S,18,FALSE),"")</f>
        <v>F:\《自创文法查阅Excel》4.1备份\《B词汇·红宝书》\红宝书MP3分割\26 n4-は (36).mp3</v>
      </c>
    </row>
    <row r="665" spans="1:8" ht="19.5" thickBot="1">
      <c r="A665" s="79">
        <v>7691</v>
      </c>
      <c r="B665" s="82" t="s">
        <v>13560</v>
      </c>
      <c r="C665" s="83" t="s">
        <v>13562</v>
      </c>
      <c r="D665" t="str">
        <f t="shared" si="31"/>
        <v>7691  [[はいせん  配線]]</v>
      </c>
      <c r="E665" s="68" t="str">
        <f t="shared" si="32"/>
        <v>→</v>
      </c>
      <c r="F665" t="str">
        <f>IFERROR(VLOOKUP(A665,红宝书去重版!$A:$S,11,FALSE),"")</f>
        <v>F:\《自创文法查阅Excel》4.1备份\《B词汇·红宝书》\红宝书15版图片\7691-はいせん【配線】.jpg</v>
      </c>
      <c r="G665" s="68" t="str">
        <f t="shared" si="33"/>
        <v>▶</v>
      </c>
      <c r="H665" s="116" t="str">
        <f>IFERROR(VLOOKUP(A665,红宝书去重版!$A:$S,18,FALSE),"")</f>
        <v>F:\《自创文法查阅Excel》4.1备份\《B词汇·红宝书》\红宝书MP3分割\26 n1-は (12).mp3</v>
      </c>
    </row>
    <row r="666" spans="1:8" ht="18.75" thickTop="1">
      <c r="D666" t="str">
        <f t="shared" si="31"/>
        <v/>
      </c>
      <c r="E666" s="68" t="str">
        <f t="shared" si="32"/>
        <v/>
      </c>
      <c r="F666" t="str">
        <f>IFERROR(VLOOKUP(A666,红宝书去重版!$A:$S,11,FALSE),"")</f>
        <v/>
      </c>
      <c r="G666" s="68" t="str">
        <f t="shared" si="33"/>
        <v/>
      </c>
      <c r="H666" s="116" t="str">
        <f>IFERROR(VLOOKUP(A666,红宝书去重版!$A:$S,18,FALSE),"")</f>
        <v/>
      </c>
    </row>
    <row r="667" spans="1:8" ht="18.75">
      <c r="A667" s="31">
        <v>690</v>
      </c>
      <c r="B667" s="54" t="s">
        <v>1247</v>
      </c>
      <c r="C667" s="55" t="s">
        <v>1248</v>
      </c>
      <c r="D667" t="str">
        <f t="shared" si="31"/>
        <v>690  [[いっこくもはやく  一刻も早く]]</v>
      </c>
      <c r="E667" s="68" t="str">
        <f t="shared" si="32"/>
        <v>→</v>
      </c>
      <c r="F667" t="str">
        <f>IFERROR(VLOOKUP(A667,红宝书去重版!$A:$S,11,FALSE),"")</f>
        <v>F:\《自创文法查阅Excel》4.1备份\《B词汇·红宝书》\红宝书15版图片\690-いっこくもはやく【一刻も早く】.jpg</v>
      </c>
      <c r="G667" s="68" t="str">
        <f t="shared" si="33"/>
        <v>▶</v>
      </c>
      <c r="H667" s="116" t="str">
        <f>IFERROR(VLOOKUP(A667,红宝书去重版!$A:$S,18,FALSE),"")</f>
        <v>F:\《自创文法查阅Excel》4.1备份\《B词汇·红宝书》\红宝书MP3分割\02 n1-い (76).mp3</v>
      </c>
    </row>
    <row r="668" spans="1:8" ht="18.75">
      <c r="A668" s="31">
        <v>3992</v>
      </c>
      <c r="B668" s="60" t="s">
        <v>7075</v>
      </c>
      <c r="C668" s="48" t="s">
        <v>7076</v>
      </c>
      <c r="D668" t="str">
        <f t="shared" si="31"/>
        <v>3992  [[じこく  時刻]]</v>
      </c>
      <c r="E668" s="68" t="str">
        <f t="shared" si="32"/>
        <v>→</v>
      </c>
      <c r="F668" t="str">
        <f>IFERROR(VLOOKUP(A668,红宝书去重版!$A:$S,11,FALSE),"")</f>
        <v>F:\《自创文法查阅Excel》4.1备份\《B词汇·红宝书》\红宝书15版图片\3992-じこく【時刻】.jpg</v>
      </c>
      <c r="G668" s="68" t="str">
        <f t="shared" si="33"/>
        <v>▶</v>
      </c>
      <c r="H668" s="116" t="str">
        <f>IFERROR(VLOOKUP(A668,红宝书去重版!$A:$S,18,FALSE),"")</f>
        <v>F:\《自创文法查阅Excel》4.1备份\《B词汇·红宝书》\红宝书MP3分割\12 n3-し (20).mp3</v>
      </c>
    </row>
    <row r="669" spans="1:8" ht="18.75">
      <c r="A669" s="31">
        <v>4192</v>
      </c>
      <c r="B669" s="60" t="s">
        <v>7431</v>
      </c>
      <c r="C669" s="48" t="s">
        <v>7432</v>
      </c>
      <c r="D669" t="str">
        <f t="shared" si="31"/>
        <v>4192  [[しんこく  深刻]]</v>
      </c>
      <c r="E669" s="68" t="str">
        <f t="shared" si="32"/>
        <v>→</v>
      </c>
      <c r="F669" t="str">
        <f>IFERROR(VLOOKUP(A669,红宝书去重版!$A:$S,11,FALSE),"")</f>
        <v>F:\《自创文法查阅Excel》4.1备份\《B词汇·红宝书》\红宝书15版图片\4192-しんこく【深刻】.jpg</v>
      </c>
      <c r="G669" s="68" t="str">
        <f t="shared" si="33"/>
        <v>▶</v>
      </c>
      <c r="H669" s="116" t="str">
        <f>IFERROR(VLOOKUP(A669,红宝书去重版!$A:$S,18,FALSE),"")</f>
        <v>F:\《自创文法查阅Excel》4.1备份\《B词汇·红宝书》\红宝书MP3分割\12 n3-し (220).mp3</v>
      </c>
    </row>
    <row r="670" spans="1:8" ht="18.75">
      <c r="A670" s="31">
        <v>5986</v>
      </c>
      <c r="B670" s="60" t="s">
        <v>10505</v>
      </c>
      <c r="C670" s="48" t="s">
        <v>10506</v>
      </c>
      <c r="D670" t="str">
        <f t="shared" si="31"/>
        <v>5986  [[ちこく  遅刻]]</v>
      </c>
      <c r="E670" s="68" t="str">
        <f t="shared" si="32"/>
        <v>→</v>
      </c>
      <c r="F670" t="str">
        <f>IFERROR(VLOOKUP(A670,红宝书去重版!$A:$S,11,FALSE),"")</f>
        <v>F:\《自创文法查阅Excel》4.1备份\《B词汇·红宝书》\红宝书15版图片\5986-ちこく【遅刻】.jpg</v>
      </c>
      <c r="G670" s="68" t="str">
        <f t="shared" si="33"/>
        <v>▶</v>
      </c>
      <c r="H670" s="116" t="str">
        <f>IFERROR(VLOOKUP(A670,红宝书去重版!$A:$S,18,FALSE),"")</f>
        <v>F:\《自创文法查阅Excel》4.1备份\《B词汇·红宝书》\红宝书MP3分割\17 n3-ち (11).mp3</v>
      </c>
    </row>
    <row r="671" spans="1:8" ht="18.75">
      <c r="A671" s="31">
        <v>6069</v>
      </c>
      <c r="B671" s="61" t="s">
        <v>10661</v>
      </c>
      <c r="C671" s="53" t="s">
        <v>10662</v>
      </c>
      <c r="D671" t="str">
        <f t="shared" si="31"/>
        <v>6069  [[ちょうこく  彫刻]]</v>
      </c>
      <c r="E671" s="68" t="str">
        <f t="shared" si="32"/>
        <v>→</v>
      </c>
      <c r="F671" t="str">
        <f>IFERROR(VLOOKUP(A671,红宝书去重版!$A:$S,11,FALSE),"")</f>
        <v>F:\《自创文法查阅Excel》4.1备份\《B词汇·红宝书》\红宝书15版图片\6069-ちょうこく【彫刻】.jpg</v>
      </c>
      <c r="G671" s="68" t="str">
        <f t="shared" si="33"/>
        <v>▶</v>
      </c>
      <c r="H671" s="116" t="str">
        <f>IFERROR(VLOOKUP(A671,红宝书去重版!$A:$S,18,FALSE),"")</f>
        <v>F:\《自创文法查阅Excel》4.1备份\《B词汇·红宝书》\红宝书MP3分割\17 n2-ち (45).mp3</v>
      </c>
    </row>
    <row r="672" spans="1:8" ht="18">
      <c r="D672" t="str">
        <f t="shared" si="31"/>
        <v/>
      </c>
      <c r="E672" s="68" t="str">
        <f t="shared" si="32"/>
        <v/>
      </c>
      <c r="F672" t="str">
        <f>IFERROR(VLOOKUP(A672,红宝书去重版!$A:$S,11,FALSE),"")</f>
        <v/>
      </c>
      <c r="G672" s="68" t="str">
        <f t="shared" si="33"/>
        <v/>
      </c>
      <c r="H672" s="116" t="str">
        <f>IFERROR(VLOOKUP(A672,红宝书去重版!$A:$S,18,FALSE),"")</f>
        <v/>
      </c>
    </row>
    <row r="673" spans="1:8" ht="19.5" thickBot="1">
      <c r="A673" s="79">
        <v>2224</v>
      </c>
      <c r="B673" s="88" t="s">
        <v>3950</v>
      </c>
      <c r="C673" s="89" t="s">
        <v>3951</v>
      </c>
      <c r="D673" t="str">
        <f t="shared" si="31"/>
        <v>2224  [[きざむ  刻む]]</v>
      </c>
      <c r="E673" s="68" t="str">
        <f t="shared" si="32"/>
        <v>→</v>
      </c>
      <c r="F673" t="str">
        <f>IFERROR(VLOOKUP(A673,红宝书去重版!$A:$S,11,FALSE),"")</f>
        <v>F:\《自创文法查阅Excel》4.1备份\《B词汇·红宝书》\红宝书15版图片\2224-きざむ【刻む】.jpg</v>
      </c>
      <c r="G673" s="68" t="str">
        <f t="shared" si="33"/>
        <v>▶</v>
      </c>
      <c r="H673" s="116" t="str">
        <f>IFERROR(VLOOKUP(A673,红宝书去重版!$A:$S,18,FALSE),"")</f>
        <v>F:\《自创文法查阅Excel》4.1备份\《B词汇·红宝书》\红宝书MP3分割\07 n3-き (21).mp3</v>
      </c>
    </row>
    <row r="674" spans="1:8" ht="18.75" thickTop="1">
      <c r="D674" t="str">
        <f t="shared" si="31"/>
        <v/>
      </c>
      <c r="E674" s="68" t="str">
        <f t="shared" si="32"/>
        <v/>
      </c>
      <c r="F674" t="str">
        <f>IFERROR(VLOOKUP(A674,红宝书去重版!$A:$S,11,FALSE),"")</f>
        <v/>
      </c>
      <c r="G674" s="68" t="str">
        <f t="shared" si="33"/>
        <v/>
      </c>
      <c r="H674" s="116" t="str">
        <f>IFERROR(VLOOKUP(A674,红宝书去重版!$A:$S,18,FALSE),"")</f>
        <v/>
      </c>
    </row>
    <row r="675" spans="1:8" ht="18.75">
      <c r="A675" s="31">
        <v>7447</v>
      </c>
      <c r="B675" s="58" t="s">
        <v>13119</v>
      </c>
      <c r="C675" s="34" t="s">
        <v>13120</v>
      </c>
      <c r="D675" t="str">
        <f t="shared" si="31"/>
        <v>7447  [[ばんごう  番号]]</v>
      </c>
      <c r="E675" s="68" t="str">
        <f t="shared" si="32"/>
        <v>→</v>
      </c>
      <c r="F675" t="str">
        <f>IFERROR(VLOOKUP(A675,红宝书去重版!$A:$S,11,FALSE),"")</f>
        <v>F:\《自创文法查阅Excel》4.1备份\《B词汇·红宝书》\红宝书15版图片\7447-ばんごう【番号】.jpg</v>
      </c>
      <c r="G675" s="68" t="str">
        <f t="shared" si="33"/>
        <v>▶</v>
      </c>
      <c r="H675" s="116" t="str">
        <f>IFERROR(VLOOKUP(A675,红宝书去重版!$A:$S,18,FALSE),"")</f>
        <v>F:\《自创文法查阅Excel》4.1备份\《B词汇·红宝书》\红宝书MP3分割\26 n5-は (44).mp3</v>
      </c>
    </row>
    <row r="676" spans="1:8" ht="18.75">
      <c r="A676" s="31">
        <v>7485</v>
      </c>
      <c r="B676" s="59" t="s">
        <v>13191</v>
      </c>
      <c r="C676" s="46" t="s">
        <v>13192</v>
      </c>
      <c r="D676" t="str">
        <f t="shared" si="31"/>
        <v>7485  [[ばんぐみ  番組]]</v>
      </c>
      <c r="E676" s="68" t="str">
        <f t="shared" si="32"/>
        <v>→</v>
      </c>
      <c r="F676" t="str">
        <f>IFERROR(VLOOKUP(A676,红宝书去重版!$A:$S,11,FALSE),"")</f>
        <v>F:\《自创文法查阅Excel》4.1备份\《B词汇·红宝书》\红宝书15版图片\7485-ばんぐみ【番組】.jpg</v>
      </c>
      <c r="G676" s="68" t="str">
        <f t="shared" si="33"/>
        <v>▶</v>
      </c>
      <c r="H676" s="116" t="str">
        <f>IFERROR(VLOOKUP(A676,红宝书去重版!$A:$S,18,FALSE),"")</f>
        <v>F:\《自创文法查阅Excel》4.1备份\《B词汇·红宝书》\红宝书MP3分割\26 n4-は (35).mp3</v>
      </c>
    </row>
    <row r="677" spans="1:8" ht="18.75">
      <c r="A677" s="31">
        <v>7666</v>
      </c>
      <c r="B677" s="61" t="s">
        <v>13111</v>
      </c>
      <c r="C677" s="53" t="s">
        <v>13516</v>
      </c>
      <c r="D677" t="str">
        <f t="shared" si="31"/>
        <v>7666  [[ばん  番]]</v>
      </c>
      <c r="E677" s="68" t="str">
        <f t="shared" si="32"/>
        <v>→</v>
      </c>
      <c r="F677" t="str">
        <f>IFERROR(VLOOKUP(A677,红宝书去重版!$A:$S,11,FALSE),"")</f>
        <v>F:\《自创文法查阅Excel》4.1备份\《B词汇·红宝书》\红宝书15版图片\7666-ばん【番】.jpg</v>
      </c>
      <c r="G677" s="68" t="str">
        <f t="shared" si="33"/>
        <v>▶</v>
      </c>
      <c r="H677" s="116" t="str">
        <f>IFERROR(VLOOKUP(A677,红宝书去重版!$A:$S,18,FALSE),"")</f>
        <v>F:\《自创文法查阅Excel》4.1备份\《B词汇·红宝书》\红宝书MP3分割\26 n2-は (77).mp3</v>
      </c>
    </row>
    <row r="678" spans="1:8" ht="18.75">
      <c r="A678" s="31">
        <v>7803</v>
      </c>
      <c r="B678" s="62" t="s">
        <v>13761</v>
      </c>
      <c r="C678" s="55" t="s">
        <v>13763</v>
      </c>
      <c r="D678" t="str">
        <f t="shared" si="31"/>
        <v>7803  [[ばんにん  番人]]</v>
      </c>
      <c r="E678" s="68" t="str">
        <f t="shared" si="32"/>
        <v>→</v>
      </c>
      <c r="F678" t="str">
        <f>IFERROR(VLOOKUP(A678,红宝书去重版!$A:$S,11,FALSE),"")</f>
        <v>F:\《自创文法查阅Excel》4.1备份\《B词汇·红宝书》\红宝书15版图片\7803-ばんにん【番人】.jpg</v>
      </c>
      <c r="G678" s="68" t="str">
        <f t="shared" si="33"/>
        <v>▶</v>
      </c>
      <c r="H678" s="116" t="str">
        <f>IFERROR(VLOOKUP(A678,红宝书去重版!$A:$S,18,FALSE),"")</f>
        <v>F:\《自创文法查阅Excel》4.1备份\《B词汇·红宝书》\红宝书MP3分割\26 n1-は (124).mp3</v>
      </c>
    </row>
    <row r="679" spans="1:8" ht="18.75">
      <c r="A679" s="31">
        <v>172</v>
      </c>
      <c r="B679" s="47" t="s">
        <v>322</v>
      </c>
      <c r="C679" s="48" t="s">
        <v>323</v>
      </c>
      <c r="D679" t="str">
        <f t="shared" si="31"/>
        <v>172  [[あんしょうばんごう  暗証番号]]</v>
      </c>
      <c r="E679" s="68" t="str">
        <f t="shared" si="32"/>
        <v>→</v>
      </c>
      <c r="F679" t="str">
        <f>IFERROR(VLOOKUP(A679,红宝书去重版!$A:$S,11,FALSE),"")</f>
        <v>F:\《自创文法查阅Excel》4.1备份\《B词汇·红宝书》\红宝书15版图片\172-あんしょうばんごう【暗証番号】.jpg</v>
      </c>
      <c r="G679" s="68" t="str">
        <f t="shared" si="33"/>
        <v>▶</v>
      </c>
      <c r="H679" s="116" t="str">
        <f>IFERROR(VLOOKUP(A679,红宝书去重版!$A:$S,18,FALSE),"")</f>
        <v>F:\《自创文法查阅Excel》4.1备份\《B词汇·红宝书》\红宝书MP3分割\01 n3-あ (63).mp3</v>
      </c>
    </row>
    <row r="680" spans="1:8" ht="18.75">
      <c r="A680" s="31">
        <v>403</v>
      </c>
      <c r="B680" s="33" t="s">
        <v>744</v>
      </c>
      <c r="C680" s="34" t="s">
        <v>745</v>
      </c>
      <c r="D680" t="str">
        <f t="shared" si="31"/>
        <v>403  [[いちばん  一番]]</v>
      </c>
      <c r="E680" s="68" t="str">
        <f t="shared" si="32"/>
        <v>→</v>
      </c>
      <c r="F680" t="str">
        <f>IFERROR(VLOOKUP(A680,红宝书去重版!$A:$S,11,FALSE),"")</f>
        <v>F:\《自创文法查阅Excel》4.1备份\《B词汇·红宝书》\红宝书15版图片\403-いちばん【一番】.jpg</v>
      </c>
      <c r="G680" s="68" t="str">
        <f t="shared" si="33"/>
        <v>▶</v>
      </c>
      <c r="H680" s="116" t="str">
        <f>IFERROR(VLOOKUP(A680,红宝书去重版!$A:$S,18,FALSE),"")</f>
        <v>F:\《自创文法查阅Excel》4.1备份\《B词汇·红宝书》\红宝书MP3分割\02 n5-い (22).mp3</v>
      </c>
    </row>
    <row r="681" spans="1:8" ht="18.75">
      <c r="A681" s="31">
        <v>678</v>
      </c>
      <c r="B681" s="54" t="s">
        <v>1223</v>
      </c>
      <c r="C681" s="55" t="s">
        <v>1224</v>
      </c>
      <c r="D681" t="str">
        <f t="shared" si="31"/>
        <v>678  [[いちばんのり  一番乗り]]</v>
      </c>
      <c r="E681" s="68" t="str">
        <f t="shared" si="32"/>
        <v>→</v>
      </c>
      <c r="F681" t="str">
        <f>IFERROR(VLOOKUP(A681,红宝书去重版!$A:$S,11,FALSE),"")</f>
        <v>F:\《自创文法查阅Excel》4.1备份\《B词汇·红宝书》\红宝书15版图片\678-いちばんのり【一番乗り】.jpg</v>
      </c>
      <c r="G681" s="68" t="str">
        <f t="shared" si="33"/>
        <v>▶</v>
      </c>
      <c r="H681" s="116" t="str">
        <f>IFERROR(VLOOKUP(A681,红宝书去重版!$A:$S,18,FALSE),"")</f>
        <v>F:\《自创文法查阅Excel》4.1备份\《B词汇·红宝书》\红宝书MP3分割\02 n1-い (64).mp3</v>
      </c>
    </row>
    <row r="682" spans="1:8" ht="18.75">
      <c r="A682" s="31">
        <v>1363</v>
      </c>
      <c r="B682" s="54" t="s">
        <v>2435</v>
      </c>
      <c r="C682" s="55" t="s">
        <v>2436</v>
      </c>
      <c r="D682" t="str">
        <f t="shared" si="31"/>
        <v>1363  [[おそばん  遅番]]</v>
      </c>
      <c r="E682" s="68" t="str">
        <f t="shared" si="32"/>
        <v>→</v>
      </c>
      <c r="F682" t="str">
        <f>IFERROR(VLOOKUP(A682,红宝书去重版!$A:$S,11,FALSE),"")</f>
        <v>F:\《自创文法查阅Excel》4.1备份\《B词汇·红宝书》\红宝书15版图片\1363-おそばん【遅番】.jpg</v>
      </c>
      <c r="G682" s="68" t="str">
        <f t="shared" si="33"/>
        <v>▶</v>
      </c>
      <c r="H682" s="116" t="str">
        <f>IFERROR(VLOOKUP(A682,红宝书去重版!$A:$S,18,FALSE),"")</f>
        <v>F:\《自创文法查阅Excel》4.1备份\《B词汇·红宝书》\红宝书MP3分割\05 n1-お (59).mp3</v>
      </c>
    </row>
    <row r="683" spans="1:8" ht="18.75">
      <c r="A683" s="31">
        <v>3023</v>
      </c>
      <c r="B683" s="58" t="s">
        <v>5365</v>
      </c>
      <c r="C683" s="34" t="s">
        <v>5366</v>
      </c>
      <c r="D683" t="str">
        <f t="shared" si="31"/>
        <v>3023  [[こうばん  交番]]</v>
      </c>
      <c r="E683" s="68" t="str">
        <f t="shared" si="32"/>
        <v>→</v>
      </c>
      <c r="F683" t="str">
        <f>IFERROR(VLOOKUP(A683,红宝书去重版!$A:$S,11,FALSE),"")</f>
        <v>F:\《自创文法查阅Excel》4.1备份\《B词汇·红宝书》\红宝书15版图片\3023-こうばん【交番】.jpg</v>
      </c>
      <c r="G683" s="68" t="str">
        <f t="shared" si="33"/>
        <v>▶</v>
      </c>
      <c r="H683" s="116" t="str">
        <f>IFERROR(VLOOKUP(A683,红宝书去重版!$A:$S,18,FALSE),"")</f>
        <v>F:\《自创文法查阅Excel》4.1备份\《B词汇·红宝书》\红宝书MP3分割\10 n5-こ (9).mp3</v>
      </c>
    </row>
    <row r="684" spans="1:8" ht="18.75">
      <c r="A684" s="31">
        <v>4121</v>
      </c>
      <c r="B684" s="60" t="s">
        <v>7302</v>
      </c>
      <c r="C684" s="48" t="s">
        <v>7303</v>
      </c>
      <c r="D684" t="str">
        <f t="shared" si="31"/>
        <v>4121  [[じゅんばん  順番]]</v>
      </c>
      <c r="E684" s="68" t="str">
        <f t="shared" si="32"/>
        <v>→</v>
      </c>
      <c r="F684" t="str">
        <f>IFERROR(VLOOKUP(A684,红宝书去重版!$A:$S,11,FALSE),"")</f>
        <v>F:\《自创文法查阅Excel》4.1备份\《B词汇·红宝书》\红宝书15版图片\4121-じゅんばん【順番】.jpg</v>
      </c>
      <c r="G684" s="68" t="str">
        <f t="shared" si="33"/>
        <v>▶</v>
      </c>
      <c r="H684" s="116" t="str">
        <f>IFERROR(VLOOKUP(A684,红宝书去重版!$A:$S,18,FALSE),"")</f>
        <v>F:\《自创文法查阅Excel》4.1备份\《B词汇·红宝书》\红宝书MP3分割\12 n3-し (149).mp3</v>
      </c>
    </row>
    <row r="685" spans="1:8" ht="18.75">
      <c r="A685" s="31">
        <v>6547</v>
      </c>
      <c r="B685" s="62" t="s">
        <v>11515</v>
      </c>
      <c r="C685" s="55" t="s">
        <v>11516</v>
      </c>
      <c r="D685" t="str">
        <f t="shared" si="31"/>
        <v>6547  [[でばん  出番]]</v>
      </c>
      <c r="E685" s="68" t="str">
        <f t="shared" si="32"/>
        <v>→</v>
      </c>
      <c r="F685" t="str">
        <f>IFERROR(VLOOKUP(A685,红宝书去重版!$A:$S,11,FALSE),"")</f>
        <v>F:\《自创文法查阅Excel》4.1备份\《B词汇·红宝书》\红宝书15版图片\6547-でばん【出番】.jpg</v>
      </c>
      <c r="G685" s="68" t="str">
        <f t="shared" si="33"/>
        <v>▶</v>
      </c>
      <c r="H685" s="116" t="str">
        <f>IFERROR(VLOOKUP(A685,红宝书去重版!$A:$S,18,FALSE),"")</f>
        <v>F:\《自创文法查阅Excel》4.1备份\《B词汇·红宝书》\红宝书MP3分割\19 n1-て (54).mp3</v>
      </c>
    </row>
    <row r="686" spans="1:8" ht="18.75">
      <c r="A686" s="31">
        <v>6757</v>
      </c>
      <c r="B686" s="61" t="s">
        <v>11881</v>
      </c>
      <c r="C686" s="53" t="s">
        <v>11882</v>
      </c>
      <c r="D686" t="str">
        <f t="shared" si="31"/>
        <v>6757  [[とうばん  当番]]</v>
      </c>
      <c r="E686" s="68" t="str">
        <f t="shared" si="32"/>
        <v>→</v>
      </c>
      <c r="F686" t="str">
        <f>IFERROR(VLOOKUP(A686,红宝书去重版!$A:$S,11,FALSE),"")</f>
        <v>F:\《自创文法查阅Excel》4.1备份\《B词汇·红宝书》\红宝书15版图片\6757-とうばん【当番】.jpg</v>
      </c>
      <c r="G686" s="68" t="str">
        <f t="shared" si="33"/>
        <v>▶</v>
      </c>
      <c r="H686" s="116" t="str">
        <f>IFERROR(VLOOKUP(A686,红宝书去重版!$A:$S,18,FALSE),"")</f>
        <v>F:\《自创文法查阅Excel》4.1备份\《B词汇·红宝书》\红宝书MP3分割\20 n2-と (27).mp3</v>
      </c>
    </row>
    <row r="687" spans="1:8" ht="18.75">
      <c r="A687" s="31">
        <v>7444</v>
      </c>
      <c r="B687" s="58" t="s">
        <v>13113</v>
      </c>
      <c r="C687" s="34" t="s">
        <v>13114</v>
      </c>
      <c r="D687" t="str">
        <f t="shared" si="31"/>
        <v>7444  [[～ばん  ～番]]</v>
      </c>
      <c r="E687" s="68" t="str">
        <f t="shared" si="32"/>
        <v>→</v>
      </c>
      <c r="F687" t="str">
        <f>IFERROR(VLOOKUP(A687,红宝书去重版!$A:$S,11,FALSE),"")</f>
        <v>F:\《自创文法查阅Excel》4.1备份\《B词汇·红宝书》\红宝书15版图片\7444-～ばん【～番】.jpg</v>
      </c>
      <c r="G687" s="68" t="str">
        <f t="shared" si="33"/>
        <v>▶</v>
      </c>
      <c r="H687" s="116" t="str">
        <f>IFERROR(VLOOKUP(A687,红宝书去重版!$A:$S,18,FALSE),"")</f>
        <v>F:\《自创文法查阅Excel》4.1备份\《B词汇·红宝书》\红宝书MP3分割\26 n5-は (41).mp3</v>
      </c>
    </row>
    <row r="688" spans="1:8" ht="18.75">
      <c r="A688" s="31">
        <v>7450</v>
      </c>
      <c r="B688" s="58" t="s">
        <v>13125</v>
      </c>
      <c r="C688" s="34" t="s">
        <v>13126</v>
      </c>
      <c r="D688" t="str">
        <f t="shared" si="31"/>
        <v>7450  [[～ばんめ  ～番目]]</v>
      </c>
      <c r="E688" s="68" t="str">
        <f t="shared" si="32"/>
        <v>→</v>
      </c>
      <c r="F688" t="str">
        <f>IFERROR(VLOOKUP(A688,红宝书去重版!$A:$S,11,FALSE),"")</f>
        <v>F:\《自创文法查阅Excel》4.1备份\《B词汇·红宝书》\红宝书15版图片\7450-～ばんめ【～番目】.jpg</v>
      </c>
      <c r="G688" s="68" t="str">
        <f t="shared" si="33"/>
        <v>▶</v>
      </c>
      <c r="H688" s="116" t="str">
        <f>IFERROR(VLOOKUP(A688,红宝书去重版!$A:$S,18,FALSE),"")</f>
        <v>F:\《自创文法查阅Excel》4.1备份\《B词汇·红宝书》\红宝书MP3分割\26 n5-は (47).mp3</v>
      </c>
    </row>
    <row r="689" spans="1:8" ht="18.75">
      <c r="A689" s="31">
        <v>7486</v>
      </c>
      <c r="B689" s="59" t="s">
        <v>13193</v>
      </c>
      <c r="C689" s="46" t="s">
        <v>13194</v>
      </c>
      <c r="D689" t="str">
        <f t="shared" si="31"/>
        <v>7486  [[～ばんせん  ～番線]]</v>
      </c>
      <c r="E689" s="68" t="str">
        <f t="shared" si="32"/>
        <v>→</v>
      </c>
      <c r="F689" t="str">
        <f>IFERROR(VLOOKUP(A689,红宝书去重版!$A:$S,11,FALSE),"")</f>
        <v>F:\《自创文法查阅Excel》4.1备份\《B词汇·红宝书》\红宝书15版图片\7486-～ばんせん【～番線】.jpg</v>
      </c>
      <c r="G689" s="68" t="str">
        <f t="shared" si="33"/>
        <v>▶</v>
      </c>
      <c r="H689" s="116" t="str">
        <f>IFERROR(VLOOKUP(A689,红宝书去重版!$A:$S,18,FALSE),"")</f>
        <v>F:\《自创文法查阅Excel》4.1备份\《B词汇·红宝书》\红宝书MP3分割\26 n4-は (36).mp3</v>
      </c>
    </row>
    <row r="690" spans="1:8" ht="18.75">
      <c r="A690" s="31">
        <v>7489</v>
      </c>
      <c r="B690" s="59" t="s">
        <v>13199</v>
      </c>
      <c r="C690" s="46" t="s">
        <v>13200</v>
      </c>
      <c r="D690" t="str">
        <f t="shared" si="31"/>
        <v>7489  [[～ばんち  ～番地]]</v>
      </c>
      <c r="E690" s="68" t="str">
        <f t="shared" si="32"/>
        <v>→</v>
      </c>
      <c r="F690" t="str">
        <f>IFERROR(VLOOKUP(A690,红宝书去重版!$A:$S,11,FALSE),"")</f>
        <v>F:\《自创文法查阅Excel》4.1备份\《B词汇·红宝书》\红宝书15版图片\7489-～ばんち【～番地】.jpg</v>
      </c>
      <c r="G690" s="68" t="str">
        <f t="shared" si="33"/>
        <v>▶</v>
      </c>
      <c r="H690" s="116" t="str">
        <f>IFERROR(VLOOKUP(A690,红宝书去重版!$A:$S,18,FALSE),"")</f>
        <v>F:\《自创文法查阅Excel》4.1备份\《B词汇·红宝书》\红宝书MP3分割\26 n4-は (39).mp3</v>
      </c>
    </row>
    <row r="691" spans="1:8" ht="19.5" thickBot="1">
      <c r="A691" s="79">
        <v>9875</v>
      </c>
      <c r="B691" s="88" t="s">
        <v>17549</v>
      </c>
      <c r="C691" s="89" t="s">
        <v>17550</v>
      </c>
      <c r="D691" t="str">
        <f t="shared" si="31"/>
        <v>9875  [[るすばん  留守番]]</v>
      </c>
      <c r="E691" s="68" t="str">
        <f t="shared" si="32"/>
        <v>→</v>
      </c>
      <c r="F691" t="str">
        <f>IFERROR(VLOOKUP(A691,红宝书去重版!$A:$S,11,FALSE),"")</f>
        <v>F:\《自创文法查阅Excel》4.1备份\《B词汇·红宝书》\红宝书15版图片\9875-るすばん【留守番】.jpg</v>
      </c>
      <c r="G691" s="68" t="str">
        <f t="shared" si="33"/>
        <v>▶</v>
      </c>
      <c r="H691" s="116" t="str">
        <f>IFERROR(VLOOKUP(A691,红宝书去重版!$A:$S,18,FALSE),"")</f>
        <v>F:\《自创文法查阅Excel》4.1备份\《B词汇·红宝书》\红宝书MP3分割\43 n3-る (3).mp3</v>
      </c>
    </row>
    <row r="692" spans="1:8" ht="18.75" thickTop="1">
      <c r="D692" t="str">
        <f t="shared" si="31"/>
        <v/>
      </c>
      <c r="E692" s="68" t="str">
        <f t="shared" si="32"/>
        <v/>
      </c>
      <c r="F692" t="str">
        <f>IFERROR(VLOOKUP(A692,红宝书去重版!$A:$S,11,FALSE),"")</f>
        <v/>
      </c>
      <c r="G692" s="68" t="str">
        <f t="shared" si="33"/>
        <v/>
      </c>
      <c r="H692" s="116" t="str">
        <f>IFERROR(VLOOKUP(A692,红宝书去重版!$A:$S,18,FALSE),"")</f>
        <v/>
      </c>
    </row>
    <row r="693" spans="1:8" ht="18.75">
      <c r="A693" s="31">
        <v>172</v>
      </c>
      <c r="B693" s="47" t="s">
        <v>322</v>
      </c>
      <c r="C693" s="48" t="s">
        <v>323</v>
      </c>
      <c r="D693" t="str">
        <f t="shared" si="31"/>
        <v>172  [[あんしょうばんごう  暗証番号]]</v>
      </c>
      <c r="E693" s="68" t="str">
        <f t="shared" si="32"/>
        <v>→</v>
      </c>
      <c r="F693" t="str">
        <f>IFERROR(VLOOKUP(A693,红宝书去重版!$A:$S,11,FALSE),"")</f>
        <v>F:\《自创文法查阅Excel》4.1备份\《B词汇·红宝书》\红宝书15版图片\172-あんしょうばんごう【暗証番号】.jpg</v>
      </c>
      <c r="G693" s="68" t="str">
        <f t="shared" si="33"/>
        <v>▶</v>
      </c>
      <c r="H693" s="116" t="str">
        <f>IFERROR(VLOOKUP(A693,红宝书去重版!$A:$S,18,FALSE),"")</f>
        <v>F:\《自创文法查阅Excel》4.1备份\《B词汇·红宝书》\红宝书MP3分割\01 n3-あ (63).mp3</v>
      </c>
    </row>
    <row r="694" spans="1:8" ht="18.75">
      <c r="A694" s="31">
        <v>2315</v>
      </c>
      <c r="B694" s="61" t="s">
        <v>4109</v>
      </c>
      <c r="C694" s="53" t="s">
        <v>4110</v>
      </c>
      <c r="D694" t="str">
        <f t="shared" si="31"/>
        <v>2315  [[きごう  記号]]</v>
      </c>
      <c r="E694" s="68" t="str">
        <f t="shared" si="32"/>
        <v>→</v>
      </c>
      <c r="F694" t="str">
        <f>IFERROR(VLOOKUP(A694,红宝书去重版!$A:$S,11,FALSE),"")</f>
        <v>F:\《自创文法查阅Excel》4.1备份\《B词汇·红宝书》\红宝书15版图片\2315-きごう【記号】.jpg</v>
      </c>
      <c r="G694" s="68" t="str">
        <f t="shared" si="33"/>
        <v>▶</v>
      </c>
      <c r="H694" s="116" t="str">
        <f>IFERROR(VLOOKUP(A694,红宝书去重版!$A:$S,18,FALSE),"")</f>
        <v>F:\《自创文法查阅Excel》4.1备份\《B词汇·红宝书》\红宝书MP3分割\07 n2-き (17).mp3</v>
      </c>
    </row>
    <row r="695" spans="1:8" ht="18.75">
      <c r="A695" s="31">
        <v>3127</v>
      </c>
      <c r="B695" s="60" t="s">
        <v>5563</v>
      </c>
      <c r="C695" s="48" t="s">
        <v>5564</v>
      </c>
      <c r="D695" t="str">
        <f t="shared" si="31"/>
        <v>3127  [[～ごう  ～号]]</v>
      </c>
      <c r="E695" s="68" t="str">
        <f t="shared" si="32"/>
        <v>→</v>
      </c>
      <c r="F695" t="str">
        <f>IFERROR(VLOOKUP(A695,红宝书去重版!$A:$S,11,FALSE),"")</f>
        <v>F:\《自创文法查阅Excel》4.1备份\《B词汇·红宝书》\红宝书15版图片\3127-～ごう【～号】.jpg</v>
      </c>
      <c r="G695" s="68" t="str">
        <f t="shared" si="33"/>
        <v>▶</v>
      </c>
      <c r="H695" s="116" t="str">
        <f>IFERROR(VLOOKUP(A695,红宝书去重版!$A:$S,18,FALSE),"")</f>
        <v>F:\《自创文法查阅Excel》4.1备份\《B词汇·红宝书》\红宝书MP3分割\10 n3-こ (5).mp3</v>
      </c>
    </row>
    <row r="696" spans="1:8" ht="18.75">
      <c r="A696" s="31">
        <v>3875</v>
      </c>
      <c r="B696" s="58" t="s">
        <v>6853</v>
      </c>
      <c r="C696" s="34" t="s">
        <v>6854</v>
      </c>
      <c r="D696" t="str">
        <f t="shared" si="31"/>
        <v>3875  [[しんごう  信号]]</v>
      </c>
      <c r="E696" s="68" t="str">
        <f t="shared" si="32"/>
        <v>→</v>
      </c>
      <c r="F696" t="str">
        <f>IFERROR(VLOOKUP(A696,红宝书去重版!$A:$S,11,FALSE),"")</f>
        <v>F:\《自创文法查阅Excel》4.1备份\《B词汇·红宝书》\红宝书15版图片\3875-しんごう【信号】.jpg</v>
      </c>
      <c r="G696" s="68" t="str">
        <f t="shared" si="33"/>
        <v>▶</v>
      </c>
      <c r="H696" s="116" t="str">
        <f>IFERROR(VLOOKUP(A696,红宝书去重版!$A:$S,18,FALSE),"")</f>
        <v>F:\《自创文法查阅Excel》4.1备份\《B词汇·红宝书》\红宝书MP3分割\12 n5-し (63).mp3</v>
      </c>
    </row>
    <row r="697" spans="1:8" ht="18.75">
      <c r="A697" s="31">
        <v>4191</v>
      </c>
      <c r="B697" s="60" t="s">
        <v>7429</v>
      </c>
      <c r="C697" s="48" t="s">
        <v>7430</v>
      </c>
      <c r="D697" t="str">
        <f t="shared" si="31"/>
        <v>4191  [[しんごうまち  信号待ち]]</v>
      </c>
      <c r="E697" s="68" t="str">
        <f t="shared" si="32"/>
        <v>→</v>
      </c>
      <c r="F697" t="str">
        <f>IFERROR(VLOOKUP(A697,红宝书去重版!$A:$S,11,FALSE),"")</f>
        <v>F:\《自创文法查阅Excel》4.1备份\《B词汇·红宝书》\红宝书15版图片\4191-しんごうまち【信号待ち】.jpg</v>
      </c>
      <c r="G697" s="68" t="str">
        <f t="shared" si="33"/>
        <v>▶</v>
      </c>
      <c r="H697" s="116" t="str">
        <f>IFERROR(VLOOKUP(A697,红宝书去重版!$A:$S,18,FALSE),"")</f>
        <v>F:\《自创文法查阅Excel》4.1备份\《B词汇·红宝书》\红宝书MP3分割\12 n3-し (219).mp3</v>
      </c>
    </row>
    <row r="698" spans="1:8" ht="18.75">
      <c r="A698" s="31">
        <v>7447</v>
      </c>
      <c r="B698" s="58" t="s">
        <v>13119</v>
      </c>
      <c r="C698" s="34" t="s">
        <v>13120</v>
      </c>
      <c r="D698" t="str">
        <f t="shared" si="31"/>
        <v>7447  [[ばんごう  番号]]</v>
      </c>
      <c r="E698" s="68" t="str">
        <f t="shared" si="32"/>
        <v>→</v>
      </c>
      <c r="F698" t="str">
        <f>IFERROR(VLOOKUP(A698,红宝书去重版!$A:$S,11,FALSE),"")</f>
        <v>F:\《自创文法查阅Excel》4.1备份\《B词汇·红宝书》\红宝书15版图片\7447-ばんごう【番号】.jpg</v>
      </c>
      <c r="G698" s="68" t="str">
        <f t="shared" si="33"/>
        <v>▶</v>
      </c>
      <c r="H698" s="116" t="str">
        <f>IFERROR(VLOOKUP(A698,红宝书去重版!$A:$S,18,FALSE),"")</f>
        <v>F:\《自创文法查阅Excel》4.1备份\《B词汇·红宝书》\红宝书MP3分割\26 n5-は (44).mp3</v>
      </c>
    </row>
    <row r="699" spans="1:8" ht="19.5" thickBot="1">
      <c r="A699" s="79">
        <v>8237</v>
      </c>
      <c r="B699" s="80" t="s">
        <v>14564</v>
      </c>
      <c r="C699" s="81" t="s">
        <v>14565</v>
      </c>
      <c r="D699" t="str">
        <f t="shared" si="31"/>
        <v>8237  [[ふごう  符号]]</v>
      </c>
      <c r="E699" s="68" t="str">
        <f t="shared" si="32"/>
        <v>→</v>
      </c>
      <c r="F699" t="str">
        <f>IFERROR(VLOOKUP(A699,红宝书去重版!$A:$S,11,FALSE),"")</f>
        <v>F:\《自创文法查阅Excel》4.1备份\《B词汇·红宝书》\红宝书15版图片\8237-ふごう【符号】.jpg</v>
      </c>
      <c r="G699" s="68" t="str">
        <f t="shared" si="33"/>
        <v>▶</v>
      </c>
      <c r="H699" s="116" t="str">
        <f>IFERROR(VLOOKUP(A699,红宝书去重版!$A:$S,18,FALSE),"")</f>
        <v>F:\《自创文法查阅Excel》4.1备份\《B词汇·红宝书》\红宝书MP3分割\28 n2-ふ (34).mp3</v>
      </c>
    </row>
    <row r="700" spans="1:8" ht="18.75" thickTop="1">
      <c r="D700" t="str">
        <f t="shared" si="31"/>
        <v/>
      </c>
      <c r="E700" s="68" t="str">
        <f t="shared" si="32"/>
        <v/>
      </c>
      <c r="F700" t="str">
        <f>IFERROR(VLOOKUP(A700,红宝书去重版!$A:$S,11,FALSE),"")</f>
        <v/>
      </c>
      <c r="G700" s="68" t="str">
        <f t="shared" si="33"/>
        <v/>
      </c>
      <c r="H700" s="116" t="str">
        <f>IFERROR(VLOOKUP(A700,红宝书去重版!$A:$S,18,FALSE),"")</f>
        <v/>
      </c>
    </row>
    <row r="701" spans="1:8" ht="18.75">
      <c r="A701" s="31">
        <v>1762</v>
      </c>
      <c r="B701" s="61" t="s">
        <v>2839</v>
      </c>
      <c r="C701" s="53" t="s">
        <v>3151</v>
      </c>
      <c r="D701" t="str">
        <f t="shared" si="31"/>
        <v>1762  [[かいせい  快晴]]</v>
      </c>
      <c r="E701" s="68" t="str">
        <f t="shared" si="32"/>
        <v>→</v>
      </c>
      <c r="F701" t="str">
        <f>IFERROR(VLOOKUP(A701,红宝书去重版!$A:$S,11,FALSE),"")</f>
        <v>F:\《自创文法查阅Excel》4.1备份\《B词汇·红宝书》\红宝书15版图片\1762-かいせい【快晴】.jpg</v>
      </c>
      <c r="G701" s="68" t="str">
        <f t="shared" si="33"/>
        <v>▶</v>
      </c>
      <c r="H701" s="116" t="str">
        <f>IFERROR(VLOOKUP(A701,红宝书去重版!$A:$S,18,FALSE),"")</f>
        <v>F:\《自创文法查阅Excel》4.1备份\《B词汇·红宝书》\红宝书MP3分割\06 n2-か (26).mp3</v>
      </c>
    </row>
    <row r="702" spans="1:8" ht="18.75">
      <c r="A702" s="31">
        <v>1765</v>
      </c>
      <c r="B702" s="61" t="s">
        <v>3155</v>
      </c>
      <c r="C702" s="53" t="s">
        <v>3156</v>
      </c>
      <c r="D702" t="str">
        <f t="shared" si="31"/>
        <v>1765  [[かいてき  快適]]</v>
      </c>
      <c r="E702" s="68" t="str">
        <f t="shared" si="32"/>
        <v>→</v>
      </c>
      <c r="F702" t="str">
        <f>IFERROR(VLOOKUP(A702,红宝书去重版!$A:$S,11,FALSE),"")</f>
        <v>F:\《自创文法查阅Excel》4.1备份\《B词汇·红宝书》\红宝书15版图片\1765-かいてき【快適】.jpg</v>
      </c>
      <c r="G702" s="68" t="str">
        <f t="shared" si="33"/>
        <v>▶</v>
      </c>
      <c r="H702" s="116" t="str">
        <f>IFERROR(VLOOKUP(A702,红宝书去重版!$A:$S,18,FALSE),"")</f>
        <v>F:\《自创文法查阅Excel》4.1备份\《B词汇·红宝书》\红宝书MP3分割\06 n2-か (29).mp3</v>
      </c>
    </row>
    <row r="703" spans="1:8" ht="18.75">
      <c r="A703" s="31">
        <v>1927</v>
      </c>
      <c r="B703" s="54" t="s">
        <v>3436</v>
      </c>
      <c r="C703" s="55" t="s">
        <v>3437</v>
      </c>
      <c r="D703" t="str">
        <f t="shared" si="31"/>
        <v>1927  [[かいだく  快諾]]</v>
      </c>
      <c r="E703" s="68" t="str">
        <f t="shared" si="32"/>
        <v>→</v>
      </c>
      <c r="F703" t="str">
        <f>IFERROR(VLOOKUP(A703,红宝书去重版!$A:$S,11,FALSE),"")</f>
        <v>F:\《自创文法查阅Excel》4.1备份\《B词汇·红宝书》\红宝书15版图片\1927-かいだく【快諾】.jpg</v>
      </c>
      <c r="G703" s="68" t="str">
        <f t="shared" si="33"/>
        <v>▶</v>
      </c>
      <c r="H703" s="116" t="str">
        <f>IFERROR(VLOOKUP(A703,红宝书去重版!$A:$S,18,FALSE),"")</f>
        <v>F:\《自创文法查阅Excel》4.1备份\《B词汇·红宝书》\红宝书MP3分割\06 n1-か (26).mp3</v>
      </c>
    </row>
    <row r="704" spans="1:8" ht="18.75">
      <c r="A704" s="31">
        <v>1942</v>
      </c>
      <c r="B704" s="54" t="s">
        <v>3459</v>
      </c>
      <c r="C704" s="55" t="s">
        <v>3460</v>
      </c>
      <c r="D704" t="str">
        <f t="shared" si="31"/>
        <v>1942  [[かいらく  快楽]]</v>
      </c>
      <c r="E704" s="68" t="str">
        <f t="shared" si="32"/>
        <v>→</v>
      </c>
      <c r="F704" t="str">
        <f>IFERROR(VLOOKUP(A704,红宝书去重版!$A:$S,11,FALSE),"")</f>
        <v>F:\《自创文法查阅Excel》4.1备份\《B词汇·红宝书》\红宝书15版图片\1942-かいらく【快楽】.jpg</v>
      </c>
      <c r="G704" s="68" t="str">
        <f t="shared" si="33"/>
        <v>▶</v>
      </c>
      <c r="H704" s="116" t="str">
        <f>IFERROR(VLOOKUP(A704,红宝书去重版!$A:$S,18,FALSE),"")</f>
        <v>F:\《自创文法查阅Excel》4.1备份\《B词汇·红宝书》\红宝书MP3分割\06 n1-か (41).mp3</v>
      </c>
    </row>
    <row r="705" spans="1:8" ht="18.75">
      <c r="A705" s="31">
        <v>2925</v>
      </c>
      <c r="B705" s="62" t="s">
        <v>5193</v>
      </c>
      <c r="C705" s="55" t="s">
        <v>5195</v>
      </c>
      <c r="D705" t="str">
        <f t="shared" si="31"/>
        <v>2925  [[けいかい  軽快]]</v>
      </c>
      <c r="E705" s="68" t="str">
        <f t="shared" si="32"/>
        <v>→</v>
      </c>
      <c r="F705" t="str">
        <f>IFERROR(VLOOKUP(A705,红宝书去重版!$A:$S,11,FALSE),"")</f>
        <v>F:\《自创文法查阅Excel》4.1备份\《B词汇·红宝书》\红宝书15版图片\2925-けいかい【軽快】.jpg</v>
      </c>
      <c r="G705" s="68" t="str">
        <f t="shared" si="33"/>
        <v>▶</v>
      </c>
      <c r="H705" s="116" t="str">
        <f>IFERROR(VLOOKUP(A705,红宝书去重版!$A:$S,18,FALSE),"")</f>
        <v>F:\《自创文法查阅Excel》4.1备份\《B词汇·红宝书》\红宝书MP3分割\09 n1-け (6).mp3</v>
      </c>
    </row>
    <row r="706" spans="1:8" ht="18.75">
      <c r="A706" s="31">
        <v>5275</v>
      </c>
      <c r="B706" s="62" t="s">
        <v>8969</v>
      </c>
      <c r="C706" s="55" t="s">
        <v>9275</v>
      </c>
      <c r="D706" t="str">
        <f t="shared" si="31"/>
        <v>5275  [[ぜんかい  全快]]</v>
      </c>
      <c r="E706" s="68" t="str">
        <f t="shared" si="32"/>
        <v>→</v>
      </c>
      <c r="F706" t="str">
        <f>IFERROR(VLOOKUP(A706,红宝书去重版!$A:$S,11,FALSE),"")</f>
        <v>F:\《自创文法查阅Excel》4.1备份\《B词汇·红宝书》\红宝书15版图片\5275-ぜんかい【全快】.jpg</v>
      </c>
      <c r="G706" s="68" t="str">
        <f t="shared" si="33"/>
        <v>▶</v>
      </c>
      <c r="H706" s="116" t="str">
        <f>IFERROR(VLOOKUP(A706,红宝书去重版!$A:$S,18,FALSE),"")</f>
        <v>F:\《自创文法查阅Excel》4.1备份\《B词汇·红宝书》\红宝书MP3分割\14 n1-せ (72).mp3</v>
      </c>
    </row>
    <row r="707" spans="1:8" ht="18.75">
      <c r="A707" s="31">
        <v>9504</v>
      </c>
      <c r="B707" s="60" t="s">
        <v>16861</v>
      </c>
      <c r="C707" s="48" t="s">
        <v>16862</v>
      </c>
      <c r="D707" t="str">
        <f t="shared" ref="D707:D770" si="34">IF(A707&lt;&gt;"",A707&amp;"  "&amp;"[["&amp;B707&amp;"  "&amp;C707&amp;"]]","")</f>
        <v>9504  [[ゆかい  愉快]]</v>
      </c>
      <c r="E707" s="68" t="str">
        <f t="shared" ref="E707:E770" si="35">IF(F707&lt;&gt;"",HYPERLINK(F707,"→"),"")</f>
        <v>→</v>
      </c>
      <c r="F707" t="str">
        <f>IFERROR(VLOOKUP(A707,红宝书去重版!$A:$S,11,FALSE),"")</f>
        <v>F:\《自创文法查阅Excel》4.1备份\《B词汇·红宝书》\红宝书15版图片\9504-ゆかい【愉快】.jpg</v>
      </c>
      <c r="G707" s="68" t="str">
        <f t="shared" ref="G707:G770" si="36">IF(H707&lt;&gt;"",HYPERLINK(H707,"▶"),"")</f>
        <v>▶</v>
      </c>
      <c r="H707" s="116" t="str">
        <f>IFERROR(VLOOKUP(A707,红宝书去重版!$A:$S,18,FALSE),"")</f>
        <v>F:\《自创文法查阅Excel》4.1备份\《B词汇·红宝书》\红宝书MP3分割\38 n3-ゆ (16).mp3</v>
      </c>
    </row>
    <row r="708" spans="1:8" ht="18.75">
      <c r="A708" s="31">
        <v>8180</v>
      </c>
      <c r="B708" s="60" t="s">
        <v>14460</v>
      </c>
      <c r="C708" s="48" t="s">
        <v>14461</v>
      </c>
      <c r="D708" t="str">
        <f t="shared" si="34"/>
        <v>8180  [[ふゆかい  不愉快]]</v>
      </c>
      <c r="E708" s="68" t="str">
        <f t="shared" si="35"/>
        <v>→</v>
      </c>
      <c r="F708" t="str">
        <f>IFERROR(VLOOKUP(A708,红宝书去重版!$A:$S,11,FALSE),"")</f>
        <v>F:\《自创文法查阅Excel》4.1备份\《B词汇·红宝书》\红宝书15版图片\8180-ふゆかい【不愉快】.jpg</v>
      </c>
      <c r="G708" s="68" t="str">
        <f t="shared" si="36"/>
        <v>▶</v>
      </c>
      <c r="H708" s="116" t="str">
        <f>IFERROR(VLOOKUP(A708,红宝书去重版!$A:$S,18,FALSE),"")</f>
        <v>F:\《自创文法查阅Excel》4.1备份\《B词汇·红宝书》\红宝书MP3分割\28 n3-ふ (53).mp3</v>
      </c>
    </row>
    <row r="709" spans="1:8" ht="18.75">
      <c r="A709" s="31">
        <v>8217</v>
      </c>
      <c r="B709" s="61" t="s">
        <v>14320</v>
      </c>
      <c r="C709" s="53" t="s">
        <v>14527</v>
      </c>
      <c r="D709" t="str">
        <f t="shared" si="34"/>
        <v>8217  [[ふかい  不快]]</v>
      </c>
      <c r="E709" s="68" t="str">
        <f t="shared" si="35"/>
        <v>→</v>
      </c>
      <c r="F709" t="str">
        <f>IFERROR(VLOOKUP(A709,红宝书去重版!$A:$S,11,FALSE),"")</f>
        <v>F:\《自创文法查阅Excel》4.1备份\《B词汇·红宝书》\红宝书15版图片\8217-ふかい【不快】.jpg</v>
      </c>
      <c r="G709" s="68" t="str">
        <f t="shared" si="36"/>
        <v>▶</v>
      </c>
      <c r="H709" s="116" t="str">
        <f>IFERROR(VLOOKUP(A709,红宝书去重版!$A:$S,18,FALSE),"")</f>
        <v>F:\《自创文法查阅Excel》4.1备份\《B词汇·红宝书》\红宝书MP3分割\28 n2-ふ (14).mp3</v>
      </c>
    </row>
    <row r="710" spans="1:8" ht="18">
      <c r="D710" t="str">
        <f t="shared" si="34"/>
        <v/>
      </c>
      <c r="E710" s="68" t="str">
        <f t="shared" si="35"/>
        <v/>
      </c>
      <c r="F710" t="str">
        <f>IFERROR(VLOOKUP(A710,红宝书去重版!$A:$S,11,FALSE),"")</f>
        <v/>
      </c>
      <c r="G710" s="68" t="str">
        <f t="shared" si="36"/>
        <v/>
      </c>
      <c r="H710" s="116" t="str">
        <f>IFERROR(VLOOKUP(A710,红宝书去重版!$A:$S,18,FALSE),"")</f>
        <v/>
      </c>
    </row>
    <row r="711" spans="1:8" ht="19.5" thickBot="1">
      <c r="A711" s="79">
        <v>3411</v>
      </c>
      <c r="B711" s="82" t="s">
        <v>6045</v>
      </c>
      <c r="C711" s="83" t="s">
        <v>6046</v>
      </c>
      <c r="D711" t="str">
        <f t="shared" si="34"/>
        <v>3411  [[こころよい  快い]]</v>
      </c>
      <c r="E711" s="68" t="str">
        <f t="shared" si="35"/>
        <v>→</v>
      </c>
      <c r="F711" t="str">
        <f>IFERROR(VLOOKUP(A711,红宝书去重版!$A:$S,11,FALSE),"")</f>
        <v>F:\《自创文法查阅Excel》4.1备份\《B词汇·红宝书》\红宝书15版图片\3411-こころよい【快い】.jpg</v>
      </c>
      <c r="G711" s="68" t="str">
        <f t="shared" si="36"/>
        <v>▶</v>
      </c>
      <c r="H711" s="116" t="str">
        <f>IFERROR(VLOOKUP(A711,红宝书去重版!$A:$S,18,FALSE),"")</f>
        <v>F:\《自创文法查阅Excel》4.1备份\《B词汇·红宝书》\红宝书MP3分割\10 n1-こ (89).mp3</v>
      </c>
    </row>
    <row r="712" spans="1:8" ht="18.75" thickTop="1">
      <c r="D712" t="str">
        <f t="shared" si="34"/>
        <v/>
      </c>
      <c r="E712" s="68" t="str">
        <f t="shared" si="35"/>
        <v/>
      </c>
      <c r="F712" t="str">
        <f>IFERROR(VLOOKUP(A712,红宝书去重版!$A:$S,11,FALSE),"")</f>
        <v/>
      </c>
      <c r="G712" s="68" t="str">
        <f t="shared" si="36"/>
        <v/>
      </c>
      <c r="H712" s="116" t="str">
        <f>IFERROR(VLOOKUP(A712,红宝书去重版!$A:$S,18,FALSE),"")</f>
        <v/>
      </c>
    </row>
    <row r="713" spans="1:8" ht="18.75">
      <c r="A713" s="31">
        <v>5360</v>
      </c>
      <c r="B713" s="60" t="s">
        <v>9421</v>
      </c>
      <c r="C713" s="48" t="s">
        <v>9422</v>
      </c>
      <c r="D713" t="str">
        <f t="shared" si="34"/>
        <v>5360  [[そくたつ  速達]]</v>
      </c>
      <c r="E713" s="68" t="str">
        <f t="shared" si="35"/>
        <v>→</v>
      </c>
      <c r="F713" t="str">
        <f>IFERROR(VLOOKUP(A713,红宝书去重版!$A:$S,11,FALSE),"")</f>
        <v>F:\《自创文法查阅Excel》4.1备份\《B词汇·红宝书》\红宝书15版图片\5360-そくたつ【速達】.jpg</v>
      </c>
      <c r="G713" s="68" t="str">
        <f t="shared" si="36"/>
        <v>▶</v>
      </c>
      <c r="H713" s="116" t="str">
        <f>IFERROR(VLOOKUP(A713,红宝书去重版!$A:$S,18,FALSE),"")</f>
        <v>F:\《自创文法查阅Excel》4.1备份\《B词汇·红宝书》\红宝书MP3分割\15 n3-そ (11).mp3</v>
      </c>
    </row>
    <row r="714" spans="1:8" ht="18.75">
      <c r="A714" s="31">
        <v>5361</v>
      </c>
      <c r="B714" s="60" t="s">
        <v>9423</v>
      </c>
      <c r="C714" s="48" t="s">
        <v>9424</v>
      </c>
      <c r="D714" t="str">
        <f t="shared" si="34"/>
        <v>5361  [[そくど  速度]]</v>
      </c>
      <c r="E714" s="68" t="str">
        <f t="shared" si="35"/>
        <v>→</v>
      </c>
      <c r="F714" t="str">
        <f>IFERROR(VLOOKUP(A714,红宝书去重版!$A:$S,11,FALSE),"")</f>
        <v>F:\《自创文法查阅Excel》4.1备份\《B词汇·红宝书》\红宝书15版图片\5361-そくど【速度】.jpg</v>
      </c>
      <c r="G714" s="68" t="str">
        <f t="shared" si="36"/>
        <v>▶</v>
      </c>
      <c r="H714" s="116" t="str">
        <f>IFERROR(VLOOKUP(A714,红宝书去重版!$A:$S,18,FALSE),"")</f>
        <v>F:\《自创文法查阅Excel》4.1备份\《B词汇·红宝书》\红宝书MP3分割\15 n3-そ (12).mp3</v>
      </c>
    </row>
    <row r="715" spans="1:8" ht="18.75">
      <c r="A715" s="31">
        <v>5421</v>
      </c>
      <c r="B715" s="61" t="s">
        <v>9533</v>
      </c>
      <c r="C715" s="53" t="s">
        <v>9534</v>
      </c>
      <c r="D715" t="str">
        <f t="shared" si="34"/>
        <v>5421  [[そくりょく  速力]]</v>
      </c>
      <c r="E715" s="68" t="str">
        <f t="shared" si="35"/>
        <v>→</v>
      </c>
      <c r="F715" t="str">
        <f>IFERROR(VLOOKUP(A715,红宝书去重版!$A:$S,11,FALSE),"")</f>
        <v>F:\《自创文法查阅Excel》4.1备份\《B词汇·红宝书》\红宝书15版图片\5421-そくりょく【速力】.jpg</v>
      </c>
      <c r="G715" s="68" t="str">
        <f t="shared" si="36"/>
        <v>▶</v>
      </c>
      <c r="H715" s="116" t="str">
        <f>IFERROR(VLOOKUP(A715,红宝书去重版!$A:$S,18,FALSE),"")</f>
        <v>F:\《自创文法查阅Excel》4.1备份\《B词汇·红宝书》\红宝书MP3分割\15 n2-そ (35).mp3</v>
      </c>
    </row>
    <row r="716" spans="1:8" ht="18.75">
      <c r="A716" s="31">
        <v>1822</v>
      </c>
      <c r="B716" s="61" t="s">
        <v>3261</v>
      </c>
      <c r="C716" s="53" t="s">
        <v>3262</v>
      </c>
      <c r="D716" t="str">
        <f t="shared" si="34"/>
        <v>1822  [[かそく  加速]]</v>
      </c>
      <c r="E716" s="68" t="str">
        <f t="shared" si="35"/>
        <v>→</v>
      </c>
      <c r="F716" t="str">
        <f>IFERROR(VLOOKUP(A716,红宝书去重版!$A:$S,11,FALSE),"")</f>
        <v>F:\《自创文法查阅Excel》4.1备份\《B词汇·红宝书》\红宝书15版图片\1822-かそく【加速】.jpg</v>
      </c>
      <c r="G716" s="68" t="str">
        <f t="shared" si="36"/>
        <v>▶</v>
      </c>
      <c r="H716" s="116" t="str">
        <f>IFERROR(VLOOKUP(A716,红宝书去重版!$A:$S,18,FALSE),"")</f>
        <v>F:\《自创文法查阅Excel》4.1备份\《B词汇·红宝书》\红宝书MP3分割\06 n2-か (86).mp3</v>
      </c>
    </row>
    <row r="717" spans="1:8" ht="18.75">
      <c r="A717" s="31">
        <v>1823</v>
      </c>
      <c r="B717" s="61" t="s">
        <v>3263</v>
      </c>
      <c r="C717" s="53" t="s">
        <v>3264</v>
      </c>
      <c r="D717" t="str">
        <f t="shared" si="34"/>
        <v>1823  [[かそくどてき  加速度的]]</v>
      </c>
      <c r="E717" s="68" t="str">
        <f t="shared" si="35"/>
        <v>→</v>
      </c>
      <c r="F717" t="str">
        <f>IFERROR(VLOOKUP(A717,红宝书去重版!$A:$S,11,FALSE),"")</f>
        <v>F:\《自创文法查阅Excel》4.1备份\《B词汇·红宝书》\红宝书15版图片\1823-かそくどてき【加速度的】.jpg</v>
      </c>
      <c r="G717" s="68" t="str">
        <f t="shared" si="36"/>
        <v>▶</v>
      </c>
      <c r="H717" s="116" t="str">
        <f>IFERROR(VLOOKUP(A717,红宝书去重版!$A:$S,18,FALSE),"")</f>
        <v>F:\《自创文法查阅Excel》4.1备份\《B词汇·红宝书》\红宝书MP3分割\06 n2-か (87).mp3</v>
      </c>
    </row>
    <row r="718" spans="1:8" ht="18.75">
      <c r="A718" s="31">
        <v>2261</v>
      </c>
      <c r="B718" s="60" t="s">
        <v>4011</v>
      </c>
      <c r="C718" s="48" t="s">
        <v>4012</v>
      </c>
      <c r="D718" t="str">
        <f t="shared" si="34"/>
        <v>2261  [[きゅうそく  急速]]</v>
      </c>
      <c r="E718" s="68" t="str">
        <f t="shared" si="35"/>
        <v>→</v>
      </c>
      <c r="F718" t="str">
        <f>IFERROR(VLOOKUP(A718,红宝书去重版!$A:$S,11,FALSE),"")</f>
        <v>F:\《自创文法查阅Excel》4.1备份\《B词汇·红宝书》\红宝书15版图片\2261-きゅうそく【急速】.jpg</v>
      </c>
      <c r="G718" s="68" t="str">
        <f t="shared" si="36"/>
        <v>▶</v>
      </c>
      <c r="H718" s="116" t="str">
        <f>IFERROR(VLOOKUP(A718,红宝书去重版!$A:$S,18,FALSE),"")</f>
        <v>F:\《自创文法查阅Excel》4.1备份\《B词汇·红宝书》\红宝书MP3分割\07 n3-き (58).mp3</v>
      </c>
    </row>
    <row r="719" spans="1:8" ht="18.75">
      <c r="A719" s="31">
        <v>3077</v>
      </c>
      <c r="B719" s="59" t="s">
        <v>5468</v>
      </c>
      <c r="C719" s="46" t="s">
        <v>5469</v>
      </c>
      <c r="D719" t="str">
        <f t="shared" si="34"/>
        <v>3077  [[こうそくどうろ  高速道路]]</v>
      </c>
      <c r="E719" s="68" t="str">
        <f t="shared" si="35"/>
        <v>→</v>
      </c>
      <c r="F719" t="str">
        <f>IFERROR(VLOOKUP(A719,红宝书去重版!$A:$S,11,FALSE),"")</f>
        <v>F:\《自创文法查阅Excel》4.1备份\《B词汇·红宝书》\红宝书15版图片\3077-こうそくどうろ【高速道路】.jpg</v>
      </c>
      <c r="G719" s="68" t="str">
        <f t="shared" si="36"/>
        <v>▶</v>
      </c>
      <c r="H719" s="116" t="str">
        <f>IFERROR(VLOOKUP(A719,红宝书去重版!$A:$S,18,FALSE),"")</f>
        <v>F:\《自创文法查阅Excel》4.1备份\《B词汇·红宝书》\红宝书MP3分割\10 n4-こ (20).mp3</v>
      </c>
    </row>
    <row r="720" spans="1:8" ht="18.75">
      <c r="A720" s="31">
        <v>3078</v>
      </c>
      <c r="B720" s="59" t="s">
        <v>5470</v>
      </c>
      <c r="C720" s="46" t="s">
        <v>5471</v>
      </c>
      <c r="D720" t="str">
        <f t="shared" si="34"/>
        <v>3078  [[こうそくバス  高速bus]]</v>
      </c>
      <c r="E720" s="68" t="str">
        <f t="shared" si="35"/>
        <v>→</v>
      </c>
      <c r="F720" t="str">
        <f>IFERROR(VLOOKUP(A720,红宝书去重版!$A:$S,11,FALSE),"")</f>
        <v>F:\《自创文法查阅Excel》4.1备份\《B词汇·红宝书》\红宝书15版图片\3078-こうそくバス【高速bus】.jpg</v>
      </c>
      <c r="G720" s="68" t="str">
        <f t="shared" si="36"/>
        <v>▶</v>
      </c>
      <c r="H720" s="116" t="str">
        <f>IFERROR(VLOOKUP(A720,红宝书去重版!$A:$S,18,FALSE),"")</f>
        <v>F:\《自创文法查阅Excel》4.1备份\《B词汇·红宝书》\红宝书MP3分割\10 n4-こ (21).mp3</v>
      </c>
    </row>
    <row r="721" spans="1:8" ht="18.75">
      <c r="A721" s="31">
        <v>3144</v>
      </c>
      <c r="B721" s="60" t="s">
        <v>5595</v>
      </c>
      <c r="C721" s="48" t="s">
        <v>5596</v>
      </c>
      <c r="D721" t="str">
        <f t="shared" si="34"/>
        <v>3144  [[こうそく  高速]]</v>
      </c>
      <c r="E721" s="68" t="str">
        <f t="shared" si="35"/>
        <v>→</v>
      </c>
      <c r="F721" t="str">
        <f>IFERROR(VLOOKUP(A721,红宝书去重版!$A:$S,11,FALSE),"")</f>
        <v>F:\《自创文法查阅Excel》4.1备份\《B词汇·红宝书》\红宝书15版图片\3144-こうそく【高速】.jpg</v>
      </c>
      <c r="G721" s="68" t="str">
        <f t="shared" si="36"/>
        <v>▶</v>
      </c>
      <c r="H721" s="116" t="str">
        <f>IFERROR(VLOOKUP(A721,红宝书去重版!$A:$S,18,FALSE),"")</f>
        <v>F:\《自创文法查阅Excel》4.1备份\《B词汇·红宝书》\红宝书MP3分割\10 n3-こ (22).mp3</v>
      </c>
    </row>
    <row r="722" spans="1:8" ht="18.75">
      <c r="A722" s="31">
        <v>3597</v>
      </c>
      <c r="B722" s="60" t="s">
        <v>6386</v>
      </c>
      <c r="C722" s="48" t="s">
        <v>6387</v>
      </c>
      <c r="D722" t="str">
        <f t="shared" si="34"/>
        <v>3597  [[さっそく  早速]]</v>
      </c>
      <c r="E722" s="68" t="str">
        <f t="shared" si="35"/>
        <v>→</v>
      </c>
      <c r="F722" t="str">
        <f>IFERROR(VLOOKUP(A722,红宝书去重版!$A:$S,11,FALSE),"")</f>
        <v>F:\《自创文法查阅Excel》4.1备份\《B词汇·红宝书》\红宝书15版图片\3597-さっそく【早速】.jpg</v>
      </c>
      <c r="G722" s="68" t="str">
        <f t="shared" si="36"/>
        <v>▶</v>
      </c>
      <c r="H722" s="116" t="str">
        <f>IFERROR(VLOOKUP(A722,红宝书去重版!$A:$S,18,FALSE),"")</f>
        <v>F:\《自创文法查阅Excel》4.1备份\《B词汇·红宝书》\红宝书MP3分割\11 n3-さ (53).mp3</v>
      </c>
    </row>
    <row r="723" spans="1:8" ht="18.75">
      <c r="A723" s="31">
        <v>4231</v>
      </c>
      <c r="B723" s="61" t="s">
        <v>7496</v>
      </c>
      <c r="C723" s="53" t="s">
        <v>7497</v>
      </c>
      <c r="D723" t="str">
        <f t="shared" si="34"/>
        <v>4231  [[じそく  時速]]</v>
      </c>
      <c r="E723" s="68" t="str">
        <f t="shared" si="35"/>
        <v>→</v>
      </c>
      <c r="F723" t="str">
        <f>IFERROR(VLOOKUP(A723,红宝书去重版!$A:$S,11,FALSE),"")</f>
        <v>F:\《自创文法查阅Excel》4.1备份\《B词汇·红宝书》\红宝书15版图片\4231-じそく【時速】.jpg</v>
      </c>
      <c r="G723" s="68" t="str">
        <f t="shared" si="36"/>
        <v>▶</v>
      </c>
      <c r="H723" s="116" t="str">
        <f>IFERROR(VLOOKUP(A723,红宝书去重版!$A:$S,18,FALSE),"")</f>
        <v>F:\《自创文法查阅Excel》4.1备份\《B词汇·红宝书》\红宝书MP3分割\12 n2-し (20).mp3</v>
      </c>
    </row>
    <row r="724" spans="1:8" ht="18.75">
      <c r="A724" s="31">
        <v>4752</v>
      </c>
      <c r="B724" s="62" t="s">
        <v>8376</v>
      </c>
      <c r="C724" s="55" t="s">
        <v>8377</v>
      </c>
      <c r="D724" t="str">
        <f t="shared" si="34"/>
        <v>4752  [[じんそく  迅速]]</v>
      </c>
      <c r="E724" s="68" t="str">
        <f t="shared" si="35"/>
        <v>→</v>
      </c>
      <c r="F724" t="str">
        <f>IFERROR(VLOOKUP(A724,红宝书去重版!$A:$S,11,FALSE),"")</f>
        <v>F:\《自创文法查阅Excel》4.1备份\《B词汇·红宝书》\红宝书15版图片\4752-じんそく【迅速】.jpg</v>
      </c>
      <c r="G724" s="68" t="str">
        <f t="shared" si="36"/>
        <v>▶</v>
      </c>
      <c r="H724" s="116" t="str">
        <f>IFERROR(VLOOKUP(A724,红宝书去重版!$A:$S,18,FALSE),"")</f>
        <v>F:\《自创文法查阅Excel》4.1备份\《B词汇·红宝书》\红宝书MP3分割\12 n1-し (274).mp3</v>
      </c>
    </row>
    <row r="725" spans="1:8" ht="18">
      <c r="D725" t="str">
        <f t="shared" si="34"/>
        <v/>
      </c>
      <c r="E725" s="68" t="str">
        <f t="shared" si="35"/>
        <v/>
      </c>
      <c r="F725" t="str">
        <f>IFERROR(VLOOKUP(A725,红宝书去重版!$A:$S,11,FALSE),"")</f>
        <v/>
      </c>
      <c r="G725" s="68" t="str">
        <f t="shared" si="36"/>
        <v/>
      </c>
      <c r="H725" s="116" t="str">
        <f>IFERROR(VLOOKUP(A725,红宝书去重版!$A:$S,18,FALSE),"")</f>
        <v/>
      </c>
    </row>
    <row r="726" spans="1:8" ht="18.75">
      <c r="A726" s="31">
        <v>7435</v>
      </c>
      <c r="B726" s="58" t="s">
        <v>13096</v>
      </c>
      <c r="C726" s="34" t="s">
        <v>13098</v>
      </c>
      <c r="D726" t="str">
        <f t="shared" si="34"/>
        <v>7435  [[はやい  速い]]</v>
      </c>
      <c r="E726" s="68" t="str">
        <f t="shared" si="35"/>
        <v>→</v>
      </c>
      <c r="F726" t="str">
        <f>IFERROR(VLOOKUP(A726,红宝书去重版!$A:$S,11,FALSE),"")</f>
        <v>F:\《自创文法查阅Excel》4.1备份\《B词汇·红宝书》\红宝书15版图片\7435-はやい【速い】.jpg</v>
      </c>
      <c r="G726" s="68" t="str">
        <f t="shared" si="36"/>
        <v>▶</v>
      </c>
      <c r="H726" s="116" t="str">
        <f>IFERROR(VLOOKUP(A726,红宝书去重版!$A:$S,18,FALSE),"")</f>
        <v>F:\《自创文法查阅Excel》4.1备份\《B词汇·红宝书》\红宝书MP3分割\26 n5-は (32).mp3</v>
      </c>
    </row>
    <row r="727" spans="1:8" ht="18.75">
      <c r="A727" s="31">
        <v>7565</v>
      </c>
      <c r="B727" s="60" t="s">
        <v>13338</v>
      </c>
      <c r="C727" s="48" t="s">
        <v>13340</v>
      </c>
      <c r="D727" t="str">
        <f t="shared" si="34"/>
        <v>7565  [[はやめる  速める]]</v>
      </c>
      <c r="E727" s="68" t="str">
        <f t="shared" si="35"/>
        <v>→</v>
      </c>
      <c r="F727" t="str">
        <f>IFERROR(VLOOKUP(A727,红宝书去重版!$A:$S,11,FALSE),"")</f>
        <v>F:\《自创文法查阅Excel》4.1备份\《B词汇·红宝书》\红宝书15版图片\7565-はやめる【速める】.jpg</v>
      </c>
      <c r="G727" s="68" t="str">
        <f t="shared" si="36"/>
        <v>▶</v>
      </c>
      <c r="H727" s="116" t="str">
        <f>IFERROR(VLOOKUP(A727,红宝书去重版!$A:$S,18,FALSE),"")</f>
        <v>F:\《自创文法查阅Excel》4.1备份\《B词汇·红宝书》\红宝书MP3分割\26 n3-は (73).mp3</v>
      </c>
    </row>
    <row r="728" spans="1:8" ht="18">
      <c r="D728" t="str">
        <f t="shared" si="34"/>
        <v/>
      </c>
      <c r="E728" s="68" t="str">
        <f t="shared" si="35"/>
        <v/>
      </c>
      <c r="F728" t="str">
        <f>IFERROR(VLOOKUP(A728,红宝书去重版!$A:$S,11,FALSE),"")</f>
        <v/>
      </c>
      <c r="G728" s="68" t="str">
        <f t="shared" si="36"/>
        <v/>
      </c>
      <c r="H728" s="116" t="str">
        <f>IFERROR(VLOOKUP(A728,红宝书去重版!$A:$S,18,FALSE),"")</f>
        <v/>
      </c>
    </row>
    <row r="729" spans="1:8" ht="19.5" thickBot="1">
      <c r="A729" s="79">
        <v>4942</v>
      </c>
      <c r="B729" s="80" t="s">
        <v>8696</v>
      </c>
      <c r="C729" s="81" t="s">
        <v>8697</v>
      </c>
      <c r="D729" t="str">
        <f t="shared" si="34"/>
        <v>4942  [[すみやか  速やか]]</v>
      </c>
      <c r="E729" s="68" t="str">
        <f t="shared" si="35"/>
        <v>→</v>
      </c>
      <c r="F729" t="str">
        <f>IFERROR(VLOOKUP(A729,红宝书去重版!$A:$S,11,FALSE),"")</f>
        <v>F:\《自创文法查阅Excel》4.1备份\《B词汇·红宝书》\红宝书15版图片\4942-すみやか【速やか】.jpg</v>
      </c>
      <c r="G729" s="68" t="str">
        <f t="shared" si="36"/>
        <v>▶</v>
      </c>
      <c r="H729" s="116" t="str">
        <f>IFERROR(VLOOKUP(A729,红宝书去重版!$A:$S,18,FALSE),"")</f>
        <v>F:\《自创文法查阅Excel》4.1备份\《B词汇·红宝书》\红宝书MP3分割\13 n2-す (65).mp3</v>
      </c>
    </row>
    <row r="730" spans="1:8" ht="18.75" thickTop="1">
      <c r="D730" t="str">
        <f t="shared" si="34"/>
        <v/>
      </c>
      <c r="E730" s="68" t="str">
        <f t="shared" si="35"/>
        <v/>
      </c>
      <c r="F730" t="str">
        <f>IFERROR(VLOOKUP(A730,红宝书去重版!$A:$S,11,FALSE),"")</f>
        <v/>
      </c>
      <c r="G730" s="68" t="str">
        <f t="shared" si="36"/>
        <v/>
      </c>
      <c r="H730" s="116" t="str">
        <f>IFERROR(VLOOKUP(A730,红宝书去重版!$A:$S,18,FALSE),"")</f>
        <v/>
      </c>
    </row>
    <row r="731" spans="1:8" ht="18.75">
      <c r="A731" s="31">
        <v>1945</v>
      </c>
      <c r="B731" s="54" t="s">
        <v>3465</v>
      </c>
      <c r="C731" s="55" t="s">
        <v>3466</v>
      </c>
      <c r="D731" t="str">
        <f t="shared" si="34"/>
        <v>1945  [[かいろ  回路]]</v>
      </c>
      <c r="E731" s="68" t="str">
        <f t="shared" si="35"/>
        <v>→</v>
      </c>
      <c r="F731" t="str">
        <f>IFERROR(VLOOKUP(A731,红宝书去重版!$A:$S,11,FALSE),"")</f>
        <v>F:\《自创文法查阅Excel》4.1备份\《B词汇·红宝书》\红宝书15版图片\1945-かいろ【回路】.jpg</v>
      </c>
      <c r="G731" s="68" t="str">
        <f t="shared" si="36"/>
        <v>▶</v>
      </c>
      <c r="H731" s="116" t="str">
        <f>IFERROR(VLOOKUP(A731,红宝书去重版!$A:$S,18,FALSE),"")</f>
        <v>F:\《自创文法查阅Excel》4.1备份\《B词汇·红宝书》\红宝书MP3分割\06 n1-か (44).mp3</v>
      </c>
    </row>
    <row r="732" spans="1:8" ht="18.75">
      <c r="A732" s="31">
        <v>2941</v>
      </c>
      <c r="B732" s="62" t="s">
        <v>5220</v>
      </c>
      <c r="C732" s="55" t="s">
        <v>5221</v>
      </c>
      <c r="D732" t="str">
        <f t="shared" si="34"/>
        <v>2941  [[けいろ  経路]]</v>
      </c>
      <c r="E732" s="68" t="str">
        <f t="shared" si="35"/>
        <v>→</v>
      </c>
      <c r="F732" t="str">
        <f>IFERROR(VLOOKUP(A732,红宝书去重版!$A:$S,11,FALSE),"")</f>
        <v>F:\《自创文法查阅Excel》4.1备份\《B词汇·红宝书》\红宝书15版图片\2941-けいろ【経路】.jpg</v>
      </c>
      <c r="G732" s="68" t="str">
        <f t="shared" si="36"/>
        <v>▶</v>
      </c>
      <c r="H732" s="116" t="str">
        <f>IFERROR(VLOOKUP(A732,红宝书去重版!$A:$S,18,FALSE),"")</f>
        <v>F:\《自创文法查阅Excel》4.1备份\《B词汇·红宝书》\红宝书MP3分割\09 n1-け (22).mp3</v>
      </c>
    </row>
    <row r="733" spans="1:8" ht="18.75">
      <c r="A733" s="31">
        <v>3077</v>
      </c>
      <c r="B733" s="59" t="s">
        <v>5468</v>
      </c>
      <c r="C733" s="46" t="s">
        <v>5469</v>
      </c>
      <c r="D733" t="str">
        <f t="shared" si="34"/>
        <v>3077  [[こうそくどうろ  高速道路]]</v>
      </c>
      <c r="E733" s="68" t="str">
        <f t="shared" si="35"/>
        <v>→</v>
      </c>
      <c r="F733" t="str">
        <f>IFERROR(VLOOKUP(A733,红宝书去重版!$A:$S,11,FALSE),"")</f>
        <v>F:\《自创文法查阅Excel》4.1备份\《B词汇·红宝书》\红宝书15版图片\3077-こうそくどうろ【高速道路】.jpg</v>
      </c>
      <c r="G733" s="68" t="str">
        <f t="shared" si="36"/>
        <v>▶</v>
      </c>
      <c r="H733" s="116" t="str">
        <f>IFERROR(VLOOKUP(A733,红宝书去重版!$A:$S,18,FALSE),"")</f>
        <v>F:\《自创文法查阅Excel》4.1备份\《B词汇·红宝书》\红宝书MP3分割\10 n4-こ (20).mp3</v>
      </c>
    </row>
    <row r="734" spans="1:8" ht="18.75">
      <c r="A734" s="31">
        <v>4475</v>
      </c>
      <c r="B734" s="61" t="s">
        <v>7907</v>
      </c>
      <c r="C734" s="53" t="s">
        <v>7908</v>
      </c>
      <c r="D734" t="str">
        <f t="shared" si="34"/>
        <v>4475  [[しんろ  進路]]</v>
      </c>
      <c r="E734" s="68" t="str">
        <f t="shared" si="35"/>
        <v>→</v>
      </c>
      <c r="F734" t="str">
        <f>IFERROR(VLOOKUP(A734,红宝书去重版!$A:$S,11,FALSE),"")</f>
        <v>F:\《自创文法查阅Excel》4.1备份\《B词汇·红宝书》\红宝书15版图片\4475-しんろ【進路】.jpg</v>
      </c>
      <c r="G734" s="68" t="str">
        <f t="shared" si="36"/>
        <v>▶</v>
      </c>
      <c r="H734" s="116" t="str">
        <f>IFERROR(VLOOKUP(A734,红宝书去重版!$A:$S,18,FALSE),"")</f>
        <v>F:\《自创文法查阅Excel》4.1备份\《B词汇·红宝书》\红宝书MP3分割\12 n2-し (264).mp3</v>
      </c>
    </row>
    <row r="735" spans="1:8" ht="18.75">
      <c r="A735" s="31">
        <v>4476</v>
      </c>
      <c r="B735" s="61" t="s">
        <v>7907</v>
      </c>
      <c r="C735" s="53" t="s">
        <v>7909</v>
      </c>
      <c r="D735" t="str">
        <f t="shared" si="34"/>
        <v>4476  [[しんろ  針路]]</v>
      </c>
      <c r="E735" s="68" t="str">
        <f t="shared" si="35"/>
        <v>→</v>
      </c>
      <c r="F735" t="str">
        <f>IFERROR(VLOOKUP(A735,红宝书去重版!$A:$S,11,FALSE),"")</f>
        <v>F:\《自创文法查阅Excel》4.1备份\《B词汇·红宝书》\红宝书15版图片\4476-しんろ【針路】.jpg</v>
      </c>
      <c r="G735" s="68" t="str">
        <f t="shared" si="36"/>
        <v>▶</v>
      </c>
      <c r="H735" s="116" t="str">
        <f>IFERROR(VLOOKUP(A735,红宝书去重版!$A:$S,18,FALSE),"")</f>
        <v>F:\《自创文法查阅Excel》4.1备份\《B词汇·红宝书》\红宝书MP3分割\12 n2-し (265).mp3</v>
      </c>
    </row>
    <row r="736" spans="1:8" ht="18.75">
      <c r="A736" s="31">
        <v>4623</v>
      </c>
      <c r="B736" s="62" t="s">
        <v>8158</v>
      </c>
      <c r="C736" s="55" t="s">
        <v>8159</v>
      </c>
      <c r="D736" t="str">
        <f t="shared" si="34"/>
        <v>4623  [[じゅうじろ  十字路]]</v>
      </c>
      <c r="E736" s="68" t="str">
        <f t="shared" si="35"/>
        <v>→</v>
      </c>
      <c r="F736" t="str">
        <f>IFERROR(VLOOKUP(A736,红宝书去重版!$A:$S,11,FALSE),"")</f>
        <v>F:\《自创文法查阅Excel》4.1备份\《B词汇·红宝书》\红宝书15版图片\4623-じゅうじろ【十字路】.jpg</v>
      </c>
      <c r="G736" s="68" t="str">
        <f t="shared" si="36"/>
        <v>▶</v>
      </c>
      <c r="H736" s="116" t="str">
        <f>IFERROR(VLOOKUP(A736,红宝书去重版!$A:$S,18,FALSE),"")</f>
        <v>F:\《自创文法查阅Excel》4.1备份\《B词汇·红宝书》\红宝书MP3分割\12 n1-し (145).mp3</v>
      </c>
    </row>
    <row r="737" spans="1:8" ht="18.75">
      <c r="A737" s="31">
        <v>5115</v>
      </c>
      <c r="B737" s="60" t="s">
        <v>9000</v>
      </c>
      <c r="C737" s="48" t="s">
        <v>9001</v>
      </c>
      <c r="D737" t="str">
        <f t="shared" si="34"/>
        <v>5115  [[せんろ  線路]]</v>
      </c>
      <c r="E737" s="68" t="str">
        <f t="shared" si="35"/>
        <v>→</v>
      </c>
      <c r="F737" t="str">
        <f>IFERROR(VLOOKUP(A737,红宝书去重版!$A:$S,11,FALSE),"")</f>
        <v>F:\《自创文法查阅Excel》4.1备份\《B词汇·红宝书》\红宝书15版图片\5115-せんろ【線路】.jpg</v>
      </c>
      <c r="G737" s="68" t="str">
        <f t="shared" si="36"/>
        <v>▶</v>
      </c>
      <c r="H737" s="116" t="str">
        <f>IFERROR(VLOOKUP(A737,红宝书去重版!$A:$S,18,FALSE),"")</f>
        <v>F:\《自创文法查阅Excel》4.1备份\《B词汇·红宝书》\红宝书MP3分割\14 n3-せ (64).mp3</v>
      </c>
    </row>
    <row r="738" spans="1:8" ht="18.75">
      <c r="A738" s="31">
        <v>6236</v>
      </c>
      <c r="B738" s="61" t="s">
        <v>10968</v>
      </c>
      <c r="C738" s="53" t="s">
        <v>10969</v>
      </c>
      <c r="D738" t="str">
        <f t="shared" si="34"/>
        <v>6236  [[つうろ  通路]]</v>
      </c>
      <c r="E738" s="68" t="str">
        <f t="shared" si="35"/>
        <v>→</v>
      </c>
      <c r="F738" t="str">
        <f>IFERROR(VLOOKUP(A738,红宝书去重版!$A:$S,11,FALSE),"")</f>
        <v>F:\《自创文法查阅Excel》4.1备份\《B词汇·红宝书》\红宝书15版图片\6236-つうろ【通路】.jpg</v>
      </c>
      <c r="G738" s="68" t="str">
        <f t="shared" si="36"/>
        <v>▶</v>
      </c>
      <c r="H738" s="116" t="str">
        <f>IFERROR(VLOOKUP(A738,红宝书去重版!$A:$S,18,FALSE),"")</f>
        <v>F:\《自创文法查阅Excel》4.1备份\《B词汇·红宝书》\红宝书MP3分割\18 n2-つ (8).mp3</v>
      </c>
    </row>
    <row r="739" spans="1:8" ht="18.75">
      <c r="A739" s="31">
        <v>6667</v>
      </c>
      <c r="B739" s="60" t="s">
        <v>11730</v>
      </c>
      <c r="C739" s="48" t="s">
        <v>11731</v>
      </c>
      <c r="D739" t="str">
        <f t="shared" si="34"/>
        <v>6667  [[どうろ  道路]]</v>
      </c>
      <c r="E739" s="68" t="str">
        <f t="shared" si="35"/>
        <v>→</v>
      </c>
      <c r="F739" t="str">
        <f>IFERROR(VLOOKUP(A739,红宝书去重版!$A:$S,11,FALSE),"")</f>
        <v>F:\《自创文法查阅Excel》4.1备份\《B词汇·红宝书》\红宝书15版图片\6667-どうろ【道路】.jpg</v>
      </c>
      <c r="G739" s="68" t="str">
        <f t="shared" si="36"/>
        <v>▶</v>
      </c>
      <c r="H739" s="116" t="str">
        <f>IFERROR(VLOOKUP(A739,红宝书去重版!$A:$S,18,FALSE),"")</f>
        <v>F:\《自创文法查阅Excel》4.1备份\《B词汇·红宝书》\红宝书MP3分割\20 n3-と (21).mp3</v>
      </c>
    </row>
    <row r="740" spans="1:8" ht="18.75">
      <c r="A740" s="31">
        <v>7809</v>
      </c>
      <c r="B740" s="62" t="s">
        <v>13773</v>
      </c>
      <c r="C740" s="55" t="s">
        <v>13774</v>
      </c>
      <c r="D740" t="str">
        <f t="shared" si="34"/>
        <v>7809  [[はんろ  販路]]</v>
      </c>
      <c r="E740" s="68" t="str">
        <f t="shared" si="35"/>
        <v>→</v>
      </c>
      <c r="F740" t="str">
        <f>IFERROR(VLOOKUP(A740,红宝书去重版!$A:$S,11,FALSE),"")</f>
        <v>F:\《自创文法查阅Excel》4.1备份\《B词汇·红宝书》\红宝书15版图片\7809-はんろ【販路】.jpg</v>
      </c>
      <c r="G740" s="68" t="str">
        <f t="shared" si="36"/>
        <v>▶</v>
      </c>
      <c r="H740" s="116" t="str">
        <f>IFERROR(VLOOKUP(A740,红宝书去重版!$A:$S,18,FALSE),"")</f>
        <v>F:\《自创文法查阅Excel》4.1备份\《B词汇·红宝书》\红宝书MP3分割\26 n1-は (130).mp3</v>
      </c>
    </row>
    <row r="741" spans="1:8" ht="18.75">
      <c r="A741" s="31">
        <v>9973</v>
      </c>
      <c r="B741" s="62" t="s">
        <v>17734</v>
      </c>
      <c r="C741" s="55" t="s">
        <v>17735</v>
      </c>
      <c r="D741" t="str">
        <f t="shared" si="34"/>
        <v>9973  [[ろじ  路地]]</v>
      </c>
      <c r="E741" s="68" t="str">
        <f t="shared" si="35"/>
        <v>→</v>
      </c>
      <c r="F741" t="str">
        <f>IFERROR(VLOOKUP(A741,红宝书去重版!$A:$S,11,FALSE),"")</f>
        <v>F:\《自创文法查阅Excel》4.1备份\《B词汇·红宝书》\红宝书15版图片\9973-ろじ【路地】.jpg</v>
      </c>
      <c r="G741" s="68" t="str">
        <f t="shared" si="36"/>
        <v>▶</v>
      </c>
      <c r="H741" s="116" t="str">
        <f>IFERROR(VLOOKUP(A741,红宝书去重版!$A:$S,18,FALSE),"")</f>
        <v>F:\《自创文法查阅Excel》4.1备份\《B词汇·红宝书》\红宝书MP3分割\45 n1-ろ (8).mp3</v>
      </c>
    </row>
    <row r="742" spans="1:8" ht="18">
      <c r="D742" t="str">
        <f t="shared" si="34"/>
        <v/>
      </c>
      <c r="E742" s="68" t="str">
        <f t="shared" si="35"/>
        <v/>
      </c>
      <c r="F742" t="str">
        <f>IFERROR(VLOOKUP(A742,红宝书去重版!$A:$S,11,FALSE),"")</f>
        <v/>
      </c>
      <c r="G742" s="68" t="str">
        <f t="shared" si="36"/>
        <v/>
      </c>
      <c r="H742" s="116" t="str">
        <f>IFERROR(VLOOKUP(A742,红宝书去重版!$A:$S,18,FALSE),"")</f>
        <v/>
      </c>
    </row>
    <row r="743" spans="1:8" ht="19.5" thickBot="1">
      <c r="A743" s="79">
        <v>620</v>
      </c>
      <c r="B743" s="87" t="s">
        <v>1120</v>
      </c>
      <c r="C743" s="83" t="s">
        <v>1121</v>
      </c>
      <c r="D743" t="str">
        <f t="shared" si="34"/>
        <v>620  [[いえじ  家路]]</v>
      </c>
      <c r="E743" s="68" t="str">
        <f t="shared" si="35"/>
        <v>→</v>
      </c>
      <c r="F743" t="str">
        <f>IFERROR(VLOOKUP(A743,红宝书去重版!$A:$S,11,FALSE),"")</f>
        <v>F:\《自创文法查阅Excel》4.1备份\《B词汇·红宝书》\红宝书15版图片\620-いえじ【家路】.jpg</v>
      </c>
      <c r="G743" s="68" t="str">
        <f t="shared" si="36"/>
        <v>▶</v>
      </c>
      <c r="H743" s="116" t="str">
        <f>IFERROR(VLOOKUP(A743,红宝书去重版!$A:$S,18,FALSE),"")</f>
        <v>F:\《自创文法查阅Excel》4.1备份\《B词汇·红宝书》\红宝书MP3分割\02 n1-い (6).mp3</v>
      </c>
    </row>
    <row r="744" spans="1:8" ht="18.75" thickTop="1">
      <c r="D744" t="str">
        <f t="shared" si="34"/>
        <v/>
      </c>
      <c r="E744" s="68" t="str">
        <f t="shared" si="35"/>
        <v/>
      </c>
      <c r="F744" t="str">
        <f>IFERROR(VLOOKUP(A744,红宝书去重版!$A:$S,11,FALSE),"")</f>
        <v/>
      </c>
      <c r="G744" s="68" t="str">
        <f t="shared" si="36"/>
        <v/>
      </c>
      <c r="H744" s="116" t="str">
        <f>IFERROR(VLOOKUP(A744,红宝书去重版!$A:$S,18,FALSE),"")</f>
        <v/>
      </c>
    </row>
    <row r="745" spans="1:8" ht="18.75">
      <c r="A745" s="31">
        <v>2581</v>
      </c>
      <c r="B745" s="59" t="s">
        <v>4585</v>
      </c>
      <c r="C745" s="46" t="s">
        <v>4586</v>
      </c>
      <c r="D745" t="str">
        <f t="shared" si="34"/>
        <v>2581  [[くうこう  空港]]</v>
      </c>
      <c r="E745" s="68" t="str">
        <f t="shared" si="35"/>
        <v>→</v>
      </c>
      <c r="F745" t="str">
        <f>IFERROR(VLOOKUP(A745,红宝书去重版!$A:$S,11,FALSE),"")</f>
        <v>F:\《自创文法查阅Excel》4.1备份\《B词汇·红宝书》\红宝书15版图片\2581-くうこう【空港】.jpg</v>
      </c>
      <c r="G745" s="68" t="str">
        <f t="shared" si="36"/>
        <v>▶</v>
      </c>
      <c r="H745" s="116" t="str">
        <f>IFERROR(VLOOKUP(A745,红宝书去重版!$A:$S,18,FALSE),"")</f>
        <v>F:\《自创文法查阅Excel》4.1备份\《B词汇·红宝书》\红宝书MP3分割\08 n4-く (4).mp3</v>
      </c>
    </row>
    <row r="746" spans="1:8" ht="18.75">
      <c r="A746" s="31">
        <v>3206</v>
      </c>
      <c r="B746" s="61" t="s">
        <v>5707</v>
      </c>
      <c r="C746" s="53" t="s">
        <v>5708</v>
      </c>
      <c r="D746" t="str">
        <f t="shared" si="34"/>
        <v>3206  [[～こう  ～港]]</v>
      </c>
      <c r="E746" s="68" t="str">
        <f t="shared" si="35"/>
        <v>→</v>
      </c>
      <c r="F746" t="str">
        <f>IFERROR(VLOOKUP(A746,红宝书去重版!$A:$S,11,FALSE),"")</f>
        <v>F:\《自创文法查阅Excel》4.1备份\《B词汇·红宝书》\红宝书15版图片\3206-～こう【～港】.jpg</v>
      </c>
      <c r="G746" s="68" t="str">
        <f t="shared" si="36"/>
        <v>▶</v>
      </c>
      <c r="H746" s="116" t="str">
        <f>IFERROR(VLOOKUP(A746,红宝书去重版!$A:$S,18,FALSE),"")</f>
        <v>F:\《自创文法查阅Excel》4.1备份\《B词汇·红宝书》\红宝书MP3分割\10 n2-こ (4).mp3</v>
      </c>
    </row>
    <row r="747" spans="1:8" ht="18">
      <c r="D747" t="str">
        <f t="shared" si="34"/>
        <v/>
      </c>
      <c r="E747" s="68" t="str">
        <f t="shared" si="35"/>
        <v/>
      </c>
      <c r="F747" t="str">
        <f>IFERROR(VLOOKUP(A747,红宝书去重版!$A:$S,11,FALSE),"")</f>
        <v/>
      </c>
      <c r="G747" s="68" t="str">
        <f t="shared" si="36"/>
        <v/>
      </c>
      <c r="H747" s="116" t="str">
        <f>IFERROR(VLOOKUP(A747,红宝书去重版!$A:$S,18,FALSE),"")</f>
        <v/>
      </c>
    </row>
    <row r="748" spans="1:8" ht="19.5" thickBot="1">
      <c r="A748" s="79">
        <v>8921</v>
      </c>
      <c r="B748" s="90" t="s">
        <v>15808</v>
      </c>
      <c r="C748" s="91" t="s">
        <v>15809</v>
      </c>
      <c r="D748" t="str">
        <f t="shared" si="34"/>
        <v>8921  [[みなと  港]]</v>
      </c>
      <c r="E748" s="68" t="str">
        <f t="shared" si="35"/>
        <v>→</v>
      </c>
      <c r="F748" t="str">
        <f>IFERROR(VLOOKUP(A748,红宝书去重版!$A:$S,11,FALSE),"")</f>
        <v>F:\《自创文法查阅Excel》4.1备份\《B词汇·红宝书》\红宝书15版图片\8921-みなと【港】.jpg</v>
      </c>
      <c r="G748" s="68" t="str">
        <f t="shared" si="36"/>
        <v>▶</v>
      </c>
      <c r="H748" s="116" t="str">
        <f>IFERROR(VLOOKUP(A748,红宝书去重版!$A:$S,18,FALSE),"")</f>
        <v>F:\《自创文法查阅Excel》4.1备份\《B词汇·红宝书》\红宝书MP3分割\32 n4-み (10).mp3</v>
      </c>
    </row>
    <row r="749" spans="1:8" ht="18.75" thickTop="1">
      <c r="D749" t="str">
        <f t="shared" si="34"/>
        <v/>
      </c>
      <c r="E749" s="68" t="str">
        <f t="shared" si="35"/>
        <v/>
      </c>
      <c r="F749" t="str">
        <f>IFERROR(VLOOKUP(A749,红宝书去重版!$A:$S,11,FALSE),"")</f>
        <v/>
      </c>
      <c r="G749" s="68" t="str">
        <f t="shared" si="36"/>
        <v/>
      </c>
      <c r="H749" s="116" t="str">
        <f>IFERROR(VLOOKUP(A749,红宝书去重版!$A:$S,18,FALSE),"")</f>
        <v/>
      </c>
    </row>
    <row r="750" spans="1:8" ht="18.75">
      <c r="A750" s="31">
        <v>3927</v>
      </c>
      <c r="B750" s="59" t="s">
        <v>6947</v>
      </c>
      <c r="C750" s="46" t="s">
        <v>6948</v>
      </c>
      <c r="D750" t="str">
        <f t="shared" si="34"/>
        <v>3927  [[じゆう  自由]]</v>
      </c>
      <c r="E750" s="68" t="str">
        <f t="shared" si="35"/>
        <v>→</v>
      </c>
      <c r="F750" t="str">
        <f>IFERROR(VLOOKUP(A750,红宝书去重版!$A:$S,11,FALSE),"")</f>
        <v>F:\《自创文法查阅Excel》4.1备份\《B词汇·红宝书》\红宝书15版图片\3927-じゆう【自由】.jpg</v>
      </c>
      <c r="G750" s="68" t="str">
        <f t="shared" si="36"/>
        <v>▶</v>
      </c>
      <c r="H750" s="116" t="str">
        <f>IFERROR(VLOOKUP(A750,红宝书去重版!$A:$S,18,FALSE),"")</f>
        <v>F:\《自创文法查阅Excel》4.1备份\《B词汇·红宝书》\红宝书MP3分割\12 n4-し (48).mp3</v>
      </c>
    </row>
    <row r="751" spans="1:8" ht="18.75">
      <c r="A751" s="31">
        <v>4083</v>
      </c>
      <c r="B751" s="60" t="s">
        <v>7226</v>
      </c>
      <c r="C751" s="48" t="s">
        <v>7227</v>
      </c>
      <c r="D751" t="str">
        <f t="shared" si="34"/>
        <v>4083  [[じゆうせき  自由席]]</v>
      </c>
      <c r="E751" s="68" t="str">
        <f t="shared" si="35"/>
        <v>→</v>
      </c>
      <c r="F751" t="str">
        <f>IFERROR(VLOOKUP(A751,红宝书去重版!$A:$S,11,FALSE),"")</f>
        <v>F:\《自创文法查阅Excel》4.1备份\《B词汇·红宝书》\红宝书15版图片\4083-じゆうせき【自由席】.jpg</v>
      </c>
      <c r="G751" s="68" t="str">
        <f t="shared" si="36"/>
        <v>▶</v>
      </c>
      <c r="H751" s="116" t="str">
        <f>IFERROR(VLOOKUP(A751,红宝书去重版!$A:$S,18,FALSE),"")</f>
        <v>F:\《自创文法查阅Excel》4.1备份\《B词汇·红宝书》\红宝书MP3分割\12 n3-し (111).mp3</v>
      </c>
    </row>
    <row r="752" spans="1:8" ht="18.75">
      <c r="A752" s="31">
        <v>8109</v>
      </c>
      <c r="B752" s="59" t="s">
        <v>14327</v>
      </c>
      <c r="C752" s="46" t="s">
        <v>14328</v>
      </c>
      <c r="D752" t="str">
        <f t="shared" si="34"/>
        <v>8109  [[ふじゆう  不自由]]</v>
      </c>
      <c r="E752" s="68" t="str">
        <f t="shared" si="35"/>
        <v>→</v>
      </c>
      <c r="F752" t="str">
        <f>IFERROR(VLOOKUP(A752,红宝书去重版!$A:$S,11,FALSE),"")</f>
        <v>F:\《自创文法查阅Excel》4.1备份\《B词汇·红宝书》\红宝书15版图片\8109-ふじゆう【不自由】.jpg</v>
      </c>
      <c r="G752" s="68" t="str">
        <f t="shared" si="36"/>
        <v>▶</v>
      </c>
      <c r="H752" s="116" t="str">
        <f>IFERROR(VLOOKUP(A752,红宝书去重版!$A:$S,18,FALSE),"")</f>
        <v>F:\《自创文法查阅Excel》4.1备份\《B词汇·红宝书》\红宝书MP3分割\28 n4-ふ (7).mp3</v>
      </c>
    </row>
    <row r="753" spans="1:8" ht="18.75">
      <c r="A753" s="31">
        <v>9777</v>
      </c>
      <c r="B753" s="59" t="s">
        <v>17368</v>
      </c>
      <c r="C753" s="46" t="s">
        <v>17369</v>
      </c>
      <c r="D753" t="str">
        <f t="shared" si="34"/>
        <v>9777  [[りゆう  理由]]</v>
      </c>
      <c r="E753" s="68" t="str">
        <f t="shared" si="35"/>
        <v>→</v>
      </c>
      <c r="F753" t="str">
        <f>IFERROR(VLOOKUP(A753,红宝书去重版!$A:$S,11,FALSE),"")</f>
        <v>F:\《自创文法查阅Excel》4.1备份\《B词汇·红宝书》\红宝书15版图片\9777-りゆう【理由】.jpg</v>
      </c>
      <c r="G753" s="68" t="str">
        <f t="shared" si="36"/>
        <v>▶</v>
      </c>
      <c r="H753" s="116" t="str">
        <f>IFERROR(VLOOKUP(A753,红宝书去重版!$A:$S,18,FALSE),"")</f>
        <v>F:\《自创文法查阅Excel》4.1备份\《B词汇·红宝书》\红宝书MP3分割\42 n4-り (3).mp3</v>
      </c>
    </row>
    <row r="754" spans="1:8" ht="18">
      <c r="D754" t="str">
        <f t="shared" si="34"/>
        <v/>
      </c>
      <c r="E754" s="68" t="str">
        <f t="shared" si="35"/>
        <v/>
      </c>
      <c r="F754" t="str">
        <f>IFERROR(VLOOKUP(A754,红宝书去重版!$A:$S,11,FALSE),"")</f>
        <v/>
      </c>
      <c r="G754" s="68" t="str">
        <f t="shared" si="36"/>
        <v/>
      </c>
      <c r="H754" s="116" t="str">
        <f>IFERROR(VLOOKUP(A754,红宝书去重版!$A:$S,18,FALSE),"")</f>
        <v/>
      </c>
    </row>
    <row r="755" spans="1:8" ht="18.75">
      <c r="A755" s="31">
        <v>2871</v>
      </c>
      <c r="B755" s="61" t="s">
        <v>5100</v>
      </c>
      <c r="C755" s="53" t="s">
        <v>5101</v>
      </c>
      <c r="D755" t="str">
        <f t="shared" si="34"/>
        <v>2871  [[けいゆ  経由]]</v>
      </c>
      <c r="E755" s="68" t="str">
        <f t="shared" si="35"/>
        <v>→</v>
      </c>
      <c r="F755" t="str">
        <f>IFERROR(VLOOKUP(A755,红宝书去重版!$A:$S,11,FALSE),"")</f>
        <v>F:\《自创文法查阅Excel》4.1备份\《B词汇·红宝书》\红宝书15版图片\2871-けいゆ【経由】.jpg</v>
      </c>
      <c r="G755" s="68" t="str">
        <f t="shared" si="36"/>
        <v>▶</v>
      </c>
      <c r="H755" s="116" t="str">
        <f>IFERROR(VLOOKUP(A755,红宝书去重版!$A:$S,18,FALSE),"")</f>
        <v>F:\《自创文法查阅Excel》4.1备份\《B词汇·红宝书》\红宝书MP3分割\09 n2-け (20).mp3</v>
      </c>
    </row>
    <row r="756" spans="1:8" ht="18.75">
      <c r="A756" s="31">
        <v>9509</v>
      </c>
      <c r="B756" s="60" t="s">
        <v>16869</v>
      </c>
      <c r="C756" s="48" t="s">
        <v>16870</v>
      </c>
      <c r="D756" t="str">
        <f t="shared" si="34"/>
        <v>9509  [[ゆらい  由来]]</v>
      </c>
      <c r="E756" s="68" t="str">
        <f t="shared" si="35"/>
        <v>→</v>
      </c>
      <c r="F756" t="str">
        <f>IFERROR(VLOOKUP(A756,红宝书去重版!$A:$S,11,FALSE),"")</f>
        <v>F:\《自创文法查阅Excel》4.1备份\《B词汇·红宝书》\红宝书15版图片\9509-ゆらい【由来】.jpg</v>
      </c>
      <c r="G756" s="68" t="str">
        <f t="shared" si="36"/>
        <v>▶</v>
      </c>
      <c r="H756" s="116" t="str">
        <f>IFERROR(VLOOKUP(A756,红宝书去重版!$A:$S,18,FALSE),"")</f>
        <v>F:\《自创文法查阅Excel》4.1备份\《B词汇·红宝书》\红宝书MP3分割\38 n3-ゆ (21).mp3</v>
      </c>
    </row>
    <row r="757" spans="1:8" ht="19.5" thickBot="1">
      <c r="A757" s="79">
        <v>9567</v>
      </c>
      <c r="B757" s="82" t="s">
        <v>16979</v>
      </c>
      <c r="C757" s="83" t="s">
        <v>16980</v>
      </c>
      <c r="D757" t="str">
        <f t="shared" si="34"/>
        <v>9567  [[ゆゆしい  由々しい]]</v>
      </c>
      <c r="E757" s="68" t="str">
        <f t="shared" si="35"/>
        <v>→</v>
      </c>
      <c r="F757" t="str">
        <f>IFERROR(VLOOKUP(A757,红宝书去重版!$A:$S,11,FALSE),"")</f>
        <v>F:\《自创文法查阅Excel》4.1备份\《B词汇·红宝书》\红宝书15版图片\9567-ゆゆしい【由々しい】.jpg</v>
      </c>
      <c r="G757" s="68" t="str">
        <f t="shared" si="36"/>
        <v>▶</v>
      </c>
      <c r="H757" s="116" t="str">
        <f>IFERROR(VLOOKUP(A757,红宝书去重版!$A:$S,18,FALSE),"")</f>
        <v>F:\《自创文法查阅Excel》4.1备份\《B词汇·红宝书》\红宝书MP3分割\38 n1-ゆ (33).mp3</v>
      </c>
    </row>
    <row r="758" spans="1:8" ht="18.75" thickTop="1">
      <c r="D758" t="str">
        <f t="shared" si="34"/>
        <v/>
      </c>
      <c r="E758" s="68" t="str">
        <f t="shared" si="35"/>
        <v/>
      </c>
      <c r="F758" t="str">
        <f>IFERROR(VLOOKUP(A758,红宝书去重版!$A:$S,11,FALSE),"")</f>
        <v/>
      </c>
      <c r="G758" s="68" t="str">
        <f t="shared" si="36"/>
        <v/>
      </c>
      <c r="H758" s="116" t="str">
        <f>IFERROR(VLOOKUP(A758,红宝书去重版!$A:$S,18,FALSE),"")</f>
        <v/>
      </c>
    </row>
    <row r="759" spans="1:8" ht="18.75">
      <c r="A759" s="31">
        <v>4192</v>
      </c>
      <c r="B759" s="60" t="s">
        <v>7431</v>
      </c>
      <c r="C759" s="48" t="s">
        <v>7432</v>
      </c>
      <c r="D759" t="str">
        <f t="shared" si="34"/>
        <v>4192  [[しんこく  深刻]]</v>
      </c>
      <c r="E759" s="68" t="str">
        <f t="shared" si="35"/>
        <v>→</v>
      </c>
      <c r="F759" t="str">
        <f>IFERROR(VLOOKUP(A759,红宝书去重版!$A:$S,11,FALSE),"")</f>
        <v>F:\《自创文法查阅Excel》4.1备份\《B词汇·红宝书》\红宝书15版图片\4192-しんこく【深刻】.jpg</v>
      </c>
      <c r="G759" s="68" t="str">
        <f t="shared" si="36"/>
        <v>▶</v>
      </c>
      <c r="H759" s="116" t="str">
        <f>IFERROR(VLOOKUP(A759,红宝书去重版!$A:$S,18,FALSE),"")</f>
        <v>F:\《自创文法查阅Excel》4.1备份\《B词汇·红宝书》\红宝书MP3分割\12 n3-し (220).mp3</v>
      </c>
    </row>
    <row r="760" spans="1:8" ht="18.75">
      <c r="A760" s="31">
        <v>4471</v>
      </c>
      <c r="B760" s="61" t="s">
        <v>7899</v>
      </c>
      <c r="C760" s="53" t="s">
        <v>7900</v>
      </c>
      <c r="D760" t="str">
        <f t="shared" si="34"/>
        <v>4471  [[しんや  深夜]]</v>
      </c>
      <c r="E760" s="68" t="str">
        <f t="shared" si="35"/>
        <v>→</v>
      </c>
      <c r="F760" t="str">
        <f>IFERROR(VLOOKUP(A760,红宝书去重版!$A:$S,11,FALSE),"")</f>
        <v>F:\《自创文法查阅Excel》4.1备份\《B词汇·红宝书》\红宝书15版图片\4471-しんや【深夜】.jpg</v>
      </c>
      <c r="G760" s="68" t="str">
        <f t="shared" si="36"/>
        <v>▶</v>
      </c>
      <c r="H760" s="116" t="str">
        <f>IFERROR(VLOOKUP(A760,红宝书去重版!$A:$S,18,FALSE),"")</f>
        <v>F:\《自创文法查阅Excel》4.1备份\《B词汇·红宝书》\红宝书MP3分割\12 n2-し (260).mp3</v>
      </c>
    </row>
    <row r="761" spans="1:8" ht="18">
      <c r="D761" t="str">
        <f t="shared" si="34"/>
        <v/>
      </c>
      <c r="E761" s="68" t="str">
        <f t="shared" si="35"/>
        <v/>
      </c>
      <c r="F761" t="str">
        <f>IFERROR(VLOOKUP(A761,红宝书去重版!$A:$S,11,FALSE),"")</f>
        <v/>
      </c>
      <c r="G761" s="68" t="str">
        <f t="shared" si="36"/>
        <v/>
      </c>
      <c r="H761" s="116" t="str">
        <f>IFERROR(VLOOKUP(A761,红宝书去重版!$A:$S,18,FALSE),"")</f>
        <v/>
      </c>
    </row>
    <row r="762" spans="1:8" ht="18.75">
      <c r="A762" s="31">
        <v>8105</v>
      </c>
      <c r="B762" s="59" t="s">
        <v>14320</v>
      </c>
      <c r="C762" s="46" t="s">
        <v>14321</v>
      </c>
      <c r="D762" t="str">
        <f t="shared" si="34"/>
        <v>8105  [[ふかい  深い]]</v>
      </c>
      <c r="E762" s="68" t="str">
        <f t="shared" si="35"/>
        <v>→</v>
      </c>
      <c r="F762" t="str">
        <f>IFERROR(VLOOKUP(A762,红宝书去重版!$A:$S,11,FALSE),"")</f>
        <v>F:\《自创文法查阅Excel》4.1备份\《B词汇·红宝书》\红宝书15版图片\8105-ふかい【深い】.jpg</v>
      </c>
      <c r="G762" s="68" t="str">
        <f t="shared" si="36"/>
        <v>▶</v>
      </c>
      <c r="H762" s="116" t="str">
        <f>IFERROR(VLOOKUP(A762,红宝书去重版!$A:$S,18,FALSE),"")</f>
        <v>F:\《自创文法查阅Excel》4.1备份\《B词汇·红宝书》\红宝书MP3分割\28 n4-ふ (3).mp3</v>
      </c>
    </row>
    <row r="763" spans="1:8" ht="18.75">
      <c r="A763" s="31">
        <v>8143</v>
      </c>
      <c r="B763" s="60" t="s">
        <v>14392</v>
      </c>
      <c r="C763" s="48" t="s">
        <v>14393</v>
      </c>
      <c r="D763" t="str">
        <f t="shared" si="34"/>
        <v>8143  [[ふかまる  深まる]]</v>
      </c>
      <c r="E763" s="68" t="str">
        <f t="shared" si="35"/>
        <v>→</v>
      </c>
      <c r="F763" t="str">
        <f>IFERROR(VLOOKUP(A763,红宝书去重版!$A:$S,11,FALSE),"")</f>
        <v>F:\《自创文法查阅Excel》4.1备份\《B词汇·红宝书》\红宝书15版图片\8143-ふかまる【深まる】.jpg</v>
      </c>
      <c r="G763" s="68" t="str">
        <f t="shared" si="36"/>
        <v>▶</v>
      </c>
      <c r="H763" s="116" t="str">
        <f>IFERROR(VLOOKUP(A763,红宝书去重版!$A:$S,18,FALSE),"")</f>
        <v>F:\《自创文法查阅Excel》4.1备份\《B词汇·红宝书》\红宝书MP3分割\28 n3-ふ (16).mp3</v>
      </c>
    </row>
    <row r="764" spans="1:8" ht="18.75">
      <c r="A764" s="31">
        <v>8144</v>
      </c>
      <c r="B764" s="60" t="s">
        <v>14394</v>
      </c>
      <c r="C764" s="48" t="s">
        <v>14395</v>
      </c>
      <c r="D764" t="str">
        <f t="shared" si="34"/>
        <v>8144  [[ふかめる  深める]]</v>
      </c>
      <c r="E764" s="68" t="str">
        <f t="shared" si="35"/>
        <v>→</v>
      </c>
      <c r="F764" t="str">
        <f>IFERROR(VLOOKUP(A764,红宝书去重版!$A:$S,11,FALSE),"")</f>
        <v>F:\《自创文法查阅Excel》4.1备份\《B词汇·红宝书》\红宝书15版图片\8144-ふかめる【深める】.jpg</v>
      </c>
      <c r="G764" s="68" t="str">
        <f t="shared" si="36"/>
        <v>▶</v>
      </c>
      <c r="H764" s="116" t="str">
        <f>IFERROR(VLOOKUP(A764,红宝书去重版!$A:$S,18,FALSE),"")</f>
        <v>F:\《自创文法查阅Excel》4.1备份\《B词汇·红宝书》\红宝书MP3分割\28 n3-ふ (17).mp3</v>
      </c>
    </row>
    <row r="765" spans="1:8" ht="18.75">
      <c r="A765" s="31">
        <v>8322</v>
      </c>
      <c r="B765" s="62" t="s">
        <v>14719</v>
      </c>
      <c r="C765" s="55" t="s">
        <v>14720</v>
      </c>
      <c r="D765" t="str">
        <f t="shared" si="34"/>
        <v>8322  [[ふかみ  深み]]</v>
      </c>
      <c r="E765" s="68" t="str">
        <f t="shared" si="35"/>
        <v>→</v>
      </c>
      <c r="F765" t="str">
        <f>IFERROR(VLOOKUP(A765,红宝书去重版!$A:$S,11,FALSE),"")</f>
        <v>F:\《自创文法查阅Excel》4.1备份\《B词汇·红宝书》\红宝书15版图片\8322-ふかみ【深み】.jpg</v>
      </c>
      <c r="G765" s="68" t="str">
        <f t="shared" si="36"/>
        <v>▶</v>
      </c>
      <c r="H765" s="116" t="str">
        <f>IFERROR(VLOOKUP(A765,红宝书去重版!$A:$S,18,FALSE),"")</f>
        <v>F:\《自创文法查阅Excel》4.1备份\《B词汇·红宝书》\红宝书MP3分割\28 n1-ふ (17).mp3</v>
      </c>
    </row>
    <row r="766" spans="1:8" ht="18">
      <c r="D766" t="str">
        <f t="shared" si="34"/>
        <v/>
      </c>
      <c r="E766" s="68" t="str">
        <f t="shared" si="35"/>
        <v/>
      </c>
      <c r="F766" t="str">
        <f>IFERROR(VLOOKUP(A766,红宝书去重版!$A:$S,11,FALSE),"")</f>
        <v/>
      </c>
      <c r="G766" s="68" t="str">
        <f t="shared" si="36"/>
        <v/>
      </c>
      <c r="H766" s="116" t="str">
        <f>IFERROR(VLOOKUP(A766,红宝书去重版!$A:$S,18,FALSE),"")</f>
        <v/>
      </c>
    </row>
    <row r="767" spans="1:8" ht="18.75">
      <c r="A767" s="31">
        <v>1343</v>
      </c>
      <c r="B767" s="54" t="s">
        <v>2401</v>
      </c>
      <c r="C767" s="55" t="s">
        <v>2402</v>
      </c>
      <c r="D767" t="str">
        <f t="shared" si="34"/>
        <v>1343  [[おくぶかい  奥深い/おくふかい]]</v>
      </c>
      <c r="E767" s="68" t="str">
        <f t="shared" si="35"/>
        <v>→</v>
      </c>
      <c r="F767" t="str">
        <f>IFERROR(VLOOKUP(A767,红宝书去重版!$A:$S,11,FALSE),"")</f>
        <v>F:\《自创文法查阅Excel》4.1备份\《B词汇·红宝书》\红宝书15版图片\1343-おくぶかい【奥深い·おくふかい】.jpg</v>
      </c>
      <c r="G767" s="68" t="str">
        <f t="shared" si="36"/>
        <v>▶</v>
      </c>
      <c r="H767" s="116" t="str">
        <f>IFERROR(VLOOKUP(A767,红宝书去重版!$A:$S,18,FALSE),"")</f>
        <v>F:\《自创文法查阅Excel》4.1备份\《B词汇·红宝书》\红宝书MP3分割\05 n1-お (39).mp3</v>
      </c>
    </row>
    <row r="768" spans="1:8" ht="18.75">
      <c r="A768" s="31">
        <v>7096</v>
      </c>
      <c r="B768" s="62" t="s">
        <v>12480</v>
      </c>
      <c r="C768" s="55" t="s">
        <v>12481</v>
      </c>
      <c r="D768" t="str">
        <f t="shared" si="34"/>
        <v>7096  [[なさけぶはい  情け深い]]</v>
      </c>
      <c r="E768" s="68" t="str">
        <f t="shared" si="35"/>
        <v>→</v>
      </c>
      <c r="F768" t="str">
        <f>IFERROR(VLOOKUP(A768,红宝书去重版!$A:$S,11,FALSE),"")</f>
        <v>F:\《自创文法查阅Excel》4.1备份\《B词汇·红宝书》\红宝书15版图片\7096-なさけぶはい【情け深い】.jpg</v>
      </c>
      <c r="G768" s="68" t="str">
        <f t="shared" si="36"/>
        <v>▶</v>
      </c>
      <c r="H768" s="116" t="str">
        <f>IFERROR(VLOOKUP(A768,红宝书去重版!$A:$S,18,FALSE),"")</f>
        <v>F:\《自创文法查阅Excel》4.1备份\《B词汇·红宝书》\红宝书MP3分割\21 n1-な (18).mp3</v>
      </c>
    </row>
    <row r="769" spans="1:8" ht="18.75">
      <c r="A769" s="31">
        <v>9647</v>
      </c>
      <c r="B769" s="61" t="s">
        <v>17124</v>
      </c>
      <c r="C769" s="53" t="s">
        <v>17125</v>
      </c>
      <c r="D769" t="str">
        <f t="shared" si="34"/>
        <v>9647  [[ようじんぶかい  用心深い]]</v>
      </c>
      <c r="E769" s="68" t="str">
        <f t="shared" si="35"/>
        <v>→</v>
      </c>
      <c r="F769" t="str">
        <f>IFERROR(VLOOKUP(A769,红宝书去重版!$A:$S,11,FALSE),"")</f>
        <v>F:\《自创文法查阅Excel》4.1备份\《B词汇·红宝书》\红宝书15版图片\9647-ようじんぶかい【用心深い】.jpg</v>
      </c>
      <c r="G769" s="68" t="str">
        <f t="shared" si="36"/>
        <v>▶</v>
      </c>
      <c r="H769" s="116" t="str">
        <f>IFERROR(VLOOKUP(A769,红宝书去重版!$A:$S,18,FALSE),"")</f>
        <v>F:\《自创文法查阅Excel》4.1备份\《B词汇·红宝书》\红宝书MP3分割\40 n2-よ (11).mp3</v>
      </c>
    </row>
    <row r="770" spans="1:8" ht="19.5" thickBot="1">
      <c r="A770" s="79">
        <v>9705</v>
      </c>
      <c r="B770" s="82" t="s">
        <v>17232</v>
      </c>
      <c r="C770" s="83" t="s">
        <v>17233</v>
      </c>
      <c r="D770" t="str">
        <f t="shared" si="34"/>
        <v>9705  [[よくぶかい  欲深い]]</v>
      </c>
      <c r="E770" s="68" t="str">
        <f t="shared" si="35"/>
        <v>→</v>
      </c>
      <c r="F770" t="str">
        <f>IFERROR(VLOOKUP(A770,红宝书去重版!$A:$S,11,FALSE),"")</f>
        <v>F:\《自创文法查阅Excel》4.1备份\《B词汇·红宝书》\红宝书15版图片\9705-よくぶかい【欲深い】.jpg</v>
      </c>
      <c r="G770" s="68" t="str">
        <f t="shared" si="36"/>
        <v>▶</v>
      </c>
      <c r="H770" s="116" t="str">
        <f>IFERROR(VLOOKUP(A770,红宝书去重版!$A:$S,18,FALSE),"")</f>
        <v>F:\《自创文法查阅Excel》4.1备份\《B词汇·红宝书》\红宝书MP3分割\40 n1-よ (14).mp3</v>
      </c>
    </row>
    <row r="771" spans="1:8" ht="18.75" thickTop="1">
      <c r="D771" t="str">
        <f t="shared" ref="D771:D834" si="37">IF(A771&lt;&gt;"",A771&amp;"  "&amp;"[["&amp;B771&amp;"  "&amp;C771&amp;"]]","")</f>
        <v/>
      </c>
      <c r="E771" s="68" t="str">
        <f t="shared" ref="E771:E834" si="38">IF(F771&lt;&gt;"",HYPERLINK(F771,"→"),"")</f>
        <v/>
      </c>
      <c r="F771" t="str">
        <f>IFERROR(VLOOKUP(A771,红宝书去重版!$A:$S,11,FALSE),"")</f>
        <v/>
      </c>
      <c r="G771" s="68" t="str">
        <f t="shared" ref="G771:G834" si="39">IF(H771&lt;&gt;"",HYPERLINK(H771,"▶"),"")</f>
        <v/>
      </c>
      <c r="H771" s="116" t="str">
        <f>IFERROR(VLOOKUP(A771,红宝书去重版!$A:$S,18,FALSE),"")</f>
        <v/>
      </c>
    </row>
    <row r="772" spans="1:8" ht="18.75">
      <c r="A772" s="31">
        <v>562</v>
      </c>
      <c r="B772" s="52" t="s">
        <v>1026</v>
      </c>
      <c r="C772" s="53" t="s">
        <v>1027</v>
      </c>
      <c r="D772" t="str">
        <f t="shared" si="37"/>
        <v>562  [[いこう  以降]]</v>
      </c>
      <c r="E772" s="68" t="str">
        <f t="shared" si="38"/>
        <v>→</v>
      </c>
      <c r="F772" t="str">
        <f>IFERROR(VLOOKUP(A772,红宝书去重版!$A:$S,11,FALSE),"")</f>
        <v>F:\《自创文法查阅Excel》4.1备份\《B词汇·红宝书》\红宝书15版图片\562-いこう【以降】.jpg</v>
      </c>
      <c r="G772" s="68" t="str">
        <f t="shared" si="39"/>
        <v>▶</v>
      </c>
      <c r="H772" s="116" t="str">
        <f>IFERROR(VLOOKUP(A772,红宝书去重版!$A:$S,18,FALSE),"")</f>
        <v>F:\《自创文法查阅Excel》4.1备份\《B词汇·红宝书》\红宝书MP3分割\02 n2-い (17).mp3</v>
      </c>
    </row>
    <row r="773" spans="1:8" ht="18.75">
      <c r="A773" s="31">
        <v>1807</v>
      </c>
      <c r="B773" s="61" t="s">
        <v>2938</v>
      </c>
      <c r="C773" s="53" t="s">
        <v>3233</v>
      </c>
      <c r="D773" t="str">
        <f t="shared" si="37"/>
        <v>1807  [[かこう  下降]]</v>
      </c>
      <c r="E773" s="68" t="str">
        <f t="shared" si="38"/>
        <v>→</v>
      </c>
      <c r="F773" t="str">
        <f>IFERROR(VLOOKUP(A773,红宝书去重版!$A:$S,11,FALSE),"")</f>
        <v>F:\《自创文法查阅Excel》4.1备份\《B词汇·红宝书》\红宝书15版图片\1807-かこう【下降】.jpg</v>
      </c>
      <c r="G773" s="68" t="str">
        <f t="shared" si="39"/>
        <v>▶</v>
      </c>
      <c r="H773" s="116" t="str">
        <f>IFERROR(VLOOKUP(A773,红宝书去重版!$A:$S,18,FALSE),"")</f>
        <v>F:\《自创文法查阅Excel》4.1备份\《B词汇·红宝书》\红宝书MP3分割\06 n2-か (71).mp3</v>
      </c>
    </row>
    <row r="774" spans="1:8" ht="18.75">
      <c r="A774" s="31">
        <v>3375</v>
      </c>
      <c r="B774" s="62" t="s">
        <v>5602</v>
      </c>
      <c r="C774" s="55" t="s">
        <v>5986</v>
      </c>
      <c r="D774" t="str">
        <f t="shared" si="37"/>
        <v>3375  [[こうふく  降伏]]</v>
      </c>
      <c r="E774" s="68" t="str">
        <f t="shared" si="38"/>
        <v>→</v>
      </c>
      <c r="F774" t="str">
        <f>IFERROR(VLOOKUP(A774,红宝书去重版!$A:$S,11,FALSE),"")</f>
        <v>F:\《自创文法查阅Excel》4.1备份\《B词汇·红宝书》\红宝书15版图片\3375-こうふく【降伏】.jpg</v>
      </c>
      <c r="G774" s="68" t="str">
        <f t="shared" si="39"/>
        <v>▶</v>
      </c>
      <c r="H774" s="116" t="str">
        <f>IFERROR(VLOOKUP(A774,红宝书去重版!$A:$S,18,FALSE),"")</f>
        <v>F:\《自创文法查阅Excel》4.1备份\《B词汇·红宝书》\红宝书MP3分割\10 n1-こ (53).mp3</v>
      </c>
    </row>
    <row r="775" spans="1:8" ht="18">
      <c r="D775" t="str">
        <f t="shared" si="37"/>
        <v/>
      </c>
      <c r="E775" s="68" t="str">
        <f t="shared" si="38"/>
        <v/>
      </c>
      <c r="F775" t="str">
        <f>IFERROR(VLOOKUP(A775,红宝书去重版!$A:$S,11,FALSE),"")</f>
        <v/>
      </c>
      <c r="G775" s="68" t="str">
        <f t="shared" si="39"/>
        <v/>
      </c>
      <c r="H775" s="116" t="str">
        <f>IFERROR(VLOOKUP(A775,红宝书去重版!$A:$S,18,FALSE),"")</f>
        <v/>
      </c>
    </row>
    <row r="776" spans="1:8" ht="18.75">
      <c r="A776" s="31">
        <v>8097</v>
      </c>
      <c r="B776" s="58" t="s">
        <v>14303</v>
      </c>
      <c r="C776" s="34" t="s">
        <v>14305</v>
      </c>
      <c r="D776" t="str">
        <f t="shared" si="37"/>
        <v>8097  [[ふる  降る]]</v>
      </c>
      <c r="E776" s="68" t="str">
        <f t="shared" si="38"/>
        <v>→</v>
      </c>
      <c r="F776" t="str">
        <f>IFERROR(VLOOKUP(A776,红宝书去重版!$A:$S,11,FALSE),"")</f>
        <v>F:\《自创文法查阅Excel》4.1备份\《B词汇·红宝书》\红宝书15版图片\8097-ふる【降る】.jpg</v>
      </c>
      <c r="G776" s="68" t="str">
        <f t="shared" si="39"/>
        <v>▶</v>
      </c>
      <c r="H776" s="116" t="str">
        <f>IFERROR(VLOOKUP(A776,红宝书去重版!$A:$S,18,FALSE),"")</f>
        <v>F:\《自创文法查阅Excel》4.1备份\《B词汇·红宝书》\红宝书MP3分割\28 n5-ふ (16).mp3</v>
      </c>
    </row>
    <row r="777" spans="1:8" ht="18">
      <c r="D777" t="str">
        <f t="shared" si="37"/>
        <v/>
      </c>
      <c r="E777" s="68" t="str">
        <f t="shared" si="38"/>
        <v/>
      </c>
      <c r="F777" t="str">
        <f>IFERROR(VLOOKUP(A777,红宝书去重版!$A:$S,11,FALSE),"")</f>
        <v/>
      </c>
      <c r="G777" s="68" t="str">
        <f t="shared" si="39"/>
        <v/>
      </c>
      <c r="H777" s="116" t="str">
        <f>IFERROR(VLOOKUP(A777,红宝书去重版!$A:$S,18,FALSE),"")</f>
        <v/>
      </c>
    </row>
    <row r="778" spans="1:8" ht="18.75">
      <c r="A778" s="31">
        <v>1094</v>
      </c>
      <c r="B778" s="33" t="s">
        <v>1967</v>
      </c>
      <c r="C778" s="34" t="s">
        <v>1968</v>
      </c>
      <c r="D778" t="str">
        <f t="shared" si="37"/>
        <v>1094  [[おりる  降りる]]</v>
      </c>
      <c r="E778" s="68" t="str">
        <f t="shared" si="38"/>
        <v>→</v>
      </c>
      <c r="F778" t="str">
        <f>IFERROR(VLOOKUP(A778,红宝书去重版!$A:$S,11,FALSE),"")</f>
        <v>F:\《自创文法查阅Excel》4.1备份\《B词汇·红宝书》\红宝书15版图片\1094-おりる【降りる】.jpg</v>
      </c>
      <c r="G778" s="68" t="str">
        <f t="shared" si="39"/>
        <v>▶</v>
      </c>
      <c r="H778" s="116" t="str">
        <f>IFERROR(VLOOKUP(A778,红宝书去重版!$A:$S,18,FALSE),"")</f>
        <v>F:\《自创文法查阅Excel》4.1备份\《B词汇·红宝书》\红宝书MP3分割\05 n5-お (43).mp3</v>
      </c>
    </row>
    <row r="779" spans="1:8" ht="18.75">
      <c r="A779" s="31">
        <v>1220</v>
      </c>
      <c r="B779" s="47" t="s">
        <v>1967</v>
      </c>
      <c r="C779" s="48" t="s">
        <v>2188</v>
      </c>
      <c r="D779" t="str">
        <f t="shared" si="37"/>
        <v>1220  [[おりる  下りる/降りる]]</v>
      </c>
      <c r="E779" s="68" t="str">
        <f t="shared" si="38"/>
        <v>→</v>
      </c>
      <c r="F779" t="str">
        <f>IFERROR(VLOOKUP(A779,红宝书去重版!$A:$S,11,FALSE),"")</f>
        <v>F:\《自创文法查阅Excel》4.1备份\《B词汇·红宝书》\红宝书15版图片\1220-おりる【下りる·降りる】.jpg</v>
      </c>
      <c r="G779" s="68" t="str">
        <f t="shared" si="39"/>
        <v>▶</v>
      </c>
      <c r="H779" s="116" t="str">
        <f>IFERROR(VLOOKUP(A779,红宝书去重版!$A:$S,18,FALSE),"")</f>
        <v>F:\《自创文法查阅Excel》4.1备份\《B词汇·红宝书》\红宝书MP3分割\05 n3-お (56).mp3</v>
      </c>
    </row>
    <row r="780" spans="1:8" ht="19.5" thickBot="1">
      <c r="A780" s="79">
        <v>1221</v>
      </c>
      <c r="B780" s="92" t="s">
        <v>2189</v>
      </c>
      <c r="C780" s="89" t="s">
        <v>2190</v>
      </c>
      <c r="D780" t="str">
        <f t="shared" si="37"/>
        <v>1221  [[おろす  下ろす/降ろす/卸す]]</v>
      </c>
      <c r="E780" s="68" t="str">
        <f t="shared" si="38"/>
        <v>→</v>
      </c>
      <c r="F780" t="str">
        <f>IFERROR(VLOOKUP(A780,红宝书去重版!$A:$S,11,FALSE),"")</f>
        <v>F:\《自创文法查阅Excel》4.1备份\《B词汇·红宝书》\红宝书15版图片\1221-おろす【下ろす·降ろす·卸す】.jpg</v>
      </c>
      <c r="G780" s="68" t="str">
        <f t="shared" si="39"/>
        <v>▶</v>
      </c>
      <c r="H780" s="116" t="str">
        <f>IFERROR(VLOOKUP(A780,红宝书去重版!$A:$S,18,FALSE),"")</f>
        <v>F:\《自创文法查阅Excel》4.1备份\《B词汇·红宝书》\红宝书MP3分割\05 n3-お (57).mp3</v>
      </c>
    </row>
    <row r="781" spans="1:8" ht="18.75" thickTop="1">
      <c r="D781" t="str">
        <f t="shared" si="37"/>
        <v/>
      </c>
      <c r="E781" s="68" t="str">
        <f t="shared" si="38"/>
        <v/>
      </c>
      <c r="F781" t="str">
        <f>IFERROR(VLOOKUP(A781,红宝书去重版!$A:$S,11,FALSE),"")</f>
        <v/>
      </c>
      <c r="G781" s="68" t="str">
        <f t="shared" si="39"/>
        <v/>
      </c>
      <c r="H781" s="116" t="str">
        <f>IFERROR(VLOOKUP(A781,红宝书去重版!$A:$S,18,FALSE),"")</f>
        <v/>
      </c>
    </row>
    <row r="782" spans="1:8" ht="18.75">
      <c r="A782" s="31">
        <v>9771</v>
      </c>
      <c r="B782" s="58" t="s">
        <v>17356</v>
      </c>
      <c r="C782" s="34" t="s">
        <v>17357</v>
      </c>
      <c r="D782" t="str">
        <f t="shared" si="37"/>
        <v>9771  [[りょうしん  両親]]</v>
      </c>
      <c r="E782" s="68" t="str">
        <f t="shared" si="38"/>
        <v>→</v>
      </c>
      <c r="F782" t="str">
        <f>IFERROR(VLOOKUP(A782,红宝书去重版!$A:$S,11,FALSE),"")</f>
        <v>F:\《自创文法查阅Excel》4.1备份\《B词汇·红宝书》\红宝书15版图片\9771-りょうしん【両親】.jpg</v>
      </c>
      <c r="G782" s="68" t="str">
        <f t="shared" si="39"/>
        <v>▶</v>
      </c>
      <c r="H782" s="116" t="str">
        <f>IFERROR(VLOOKUP(A782,红宝书去重版!$A:$S,18,FALSE),"")</f>
        <v>F:\《自创文法查阅Excel》4.1备份\《B词汇·红宝书》\红宝书MP3分割\42 n5-り (5).mp3</v>
      </c>
    </row>
    <row r="783" spans="1:8" ht="18.75">
      <c r="A783" s="31">
        <v>9780</v>
      </c>
      <c r="B783" s="59" t="s">
        <v>17374</v>
      </c>
      <c r="C783" s="46" t="s">
        <v>17375</v>
      </c>
      <c r="D783" t="str">
        <f t="shared" si="37"/>
        <v>9780  [[りょうがわ  両側]]</v>
      </c>
      <c r="E783" s="68" t="str">
        <f t="shared" si="38"/>
        <v>→</v>
      </c>
      <c r="F783" t="str">
        <f>IFERROR(VLOOKUP(A783,红宝书去重版!$A:$S,11,FALSE),"")</f>
        <v>F:\《自创文法查阅Excel》4.1备份\《B词汇·红宝书》\红宝书15版图片\9780-りょうがわ【両側】.jpg</v>
      </c>
      <c r="G783" s="68" t="str">
        <f t="shared" si="39"/>
        <v>▶</v>
      </c>
      <c r="H783" s="116" t="str">
        <f>IFERROR(VLOOKUP(A783,红宝书去重版!$A:$S,18,FALSE),"")</f>
        <v>F:\《自创文法查阅Excel》4.1备份\《B词汇·红宝书》\红宝书MP3分割\42 n4-り (6).mp3</v>
      </c>
    </row>
    <row r="784" spans="1:8" ht="18.75">
      <c r="A784" s="31">
        <v>9784</v>
      </c>
      <c r="B784" s="59" t="s">
        <v>17382</v>
      </c>
      <c r="C784" s="46" t="s">
        <v>17383</v>
      </c>
      <c r="D784" t="str">
        <f t="shared" si="37"/>
        <v>9784  [[りょうほう  両方]]</v>
      </c>
      <c r="E784" s="68" t="str">
        <f t="shared" si="38"/>
        <v>→</v>
      </c>
      <c r="F784" t="str">
        <f>IFERROR(VLOOKUP(A784,红宝书去重版!$A:$S,11,FALSE),"")</f>
        <v>F:\《自创文法查阅Excel》4.1备份\《B词汇·红宝书》\红宝书15版图片\9784-りょうほう【両方】.jpg</v>
      </c>
      <c r="G784" s="68" t="str">
        <f t="shared" si="39"/>
        <v>▶</v>
      </c>
      <c r="H784" s="116" t="str">
        <f>IFERROR(VLOOKUP(A784,红宝书去重版!$A:$S,18,FALSE),"")</f>
        <v>F:\《自创文法查阅Excel》4.1备份\《B词汇·红宝书》\红宝书MP3分割\42 n4-り (10).mp3</v>
      </c>
    </row>
    <row r="785" spans="1:8" ht="18.75">
      <c r="A785" s="31">
        <v>9798</v>
      </c>
      <c r="B785" s="60" t="s">
        <v>17409</v>
      </c>
      <c r="C785" s="48" t="s">
        <v>17410</v>
      </c>
      <c r="D785" t="str">
        <f t="shared" si="37"/>
        <v>9798  [[りょう～  両～]]</v>
      </c>
      <c r="E785" s="68" t="str">
        <f t="shared" si="38"/>
        <v>→</v>
      </c>
      <c r="F785" t="str">
        <f>IFERROR(VLOOKUP(A785,红宝书去重版!$A:$S,11,FALSE),"")</f>
        <v>F:\《自创文法查阅Excel》4.1备份\《B词汇·红宝书》\红宝书15版图片\9798-りょう～【両～】.jpg</v>
      </c>
      <c r="G785" s="68" t="str">
        <f t="shared" si="39"/>
        <v>▶</v>
      </c>
      <c r="H785" s="116" t="str">
        <f>IFERROR(VLOOKUP(A785,红宝书去重版!$A:$S,18,FALSE),"")</f>
        <v>F:\《自创文法查阅Excel》4.1备份\《B词汇·红宝书》\红宝书MP3分割\42 n3-り (13).mp3</v>
      </c>
    </row>
    <row r="786" spans="1:8" ht="18.75">
      <c r="A786" s="31">
        <v>9800</v>
      </c>
      <c r="B786" s="60" t="s">
        <v>17412</v>
      </c>
      <c r="C786" s="48" t="s">
        <v>17413</v>
      </c>
      <c r="D786" t="str">
        <f t="shared" si="37"/>
        <v>9800  [[りょうあし  両足]]</v>
      </c>
      <c r="E786" s="68" t="str">
        <f t="shared" si="38"/>
        <v>→</v>
      </c>
      <c r="F786" t="str">
        <f>IFERROR(VLOOKUP(A786,红宝书去重版!$A:$S,11,FALSE),"")</f>
        <v>F:\《自创文法查阅Excel》4.1备份\《B词汇·红宝书》\红宝书15版图片\9800-りょうあし【両足】.jpg</v>
      </c>
      <c r="G786" s="68" t="str">
        <f t="shared" si="39"/>
        <v>▶</v>
      </c>
      <c r="H786" s="116" t="str">
        <f>IFERROR(VLOOKUP(A786,红宝书去重版!$A:$S,18,FALSE),"")</f>
        <v>F:\《自创文法查阅Excel》4.1备份\《B词汇·红宝书》\红宝书MP3分割\42 n3-り (15).mp3</v>
      </c>
    </row>
    <row r="787" spans="1:8" ht="18.75">
      <c r="A787" s="31">
        <v>9801</v>
      </c>
      <c r="B787" s="60" t="s">
        <v>17414</v>
      </c>
      <c r="C787" s="48" t="s">
        <v>17415</v>
      </c>
      <c r="D787" t="str">
        <f t="shared" si="37"/>
        <v>9801  [[りょうしゃ  両者]]</v>
      </c>
      <c r="E787" s="68" t="str">
        <f t="shared" si="38"/>
        <v>→</v>
      </c>
      <c r="F787" t="str">
        <f>IFERROR(VLOOKUP(A787,红宝书去重版!$A:$S,11,FALSE),"")</f>
        <v>F:\《自创文法查阅Excel》4.1备份\《B词汇·红宝书》\红宝书15版图片\9801-りょうしゃ【両者】.jpg</v>
      </c>
      <c r="G787" s="68" t="str">
        <f t="shared" si="39"/>
        <v>▶</v>
      </c>
      <c r="H787" s="116" t="str">
        <f>IFERROR(VLOOKUP(A787,红宝书去重版!$A:$S,18,FALSE),"")</f>
        <v>F:\《自创文法查阅Excel》4.1备份\《B词汇·红宝书》\红宝书MP3分割\42 n3-り (16).mp3</v>
      </c>
    </row>
    <row r="788" spans="1:8" ht="18.75">
      <c r="A788" s="31">
        <v>9803</v>
      </c>
      <c r="B788" s="60" t="s">
        <v>17418</v>
      </c>
      <c r="C788" s="48" t="s">
        <v>17419</v>
      </c>
      <c r="D788" t="str">
        <f t="shared" si="37"/>
        <v>9803  [[りょうて  両手]]</v>
      </c>
      <c r="E788" s="68" t="str">
        <f t="shared" si="38"/>
        <v>→</v>
      </c>
      <c r="F788" t="str">
        <f>IFERROR(VLOOKUP(A788,红宝书去重版!$A:$S,11,FALSE),"")</f>
        <v>F:\《自创文法查阅Excel》4.1备份\《B词汇·红宝书》\红宝书15版图片\9803-りょうて【両手】.jpg</v>
      </c>
      <c r="G788" s="68" t="str">
        <f t="shared" si="39"/>
        <v>▶</v>
      </c>
      <c r="H788" s="116" t="str">
        <f>IFERROR(VLOOKUP(A788,红宝书去重版!$A:$S,18,FALSE),"")</f>
        <v>F:\《自创文法查阅Excel》4.1备份\《B词汇·红宝书》\红宝书MP3分割\42 n3-り (18).mp3</v>
      </c>
    </row>
    <row r="789" spans="1:8" ht="18.75">
      <c r="A789" s="31">
        <v>9824</v>
      </c>
      <c r="B789" s="61" t="s">
        <v>17453</v>
      </c>
      <c r="C789" s="53" t="s">
        <v>17454</v>
      </c>
      <c r="D789" t="str">
        <f t="shared" si="37"/>
        <v>9824  [[りょうがえ  両替]]</v>
      </c>
      <c r="E789" s="68" t="str">
        <f t="shared" si="38"/>
        <v>→</v>
      </c>
      <c r="F789" t="str">
        <f>IFERROR(VLOOKUP(A789,红宝书去重版!$A:$S,11,FALSE),"")</f>
        <v>F:\《自创文法查阅Excel》4.1备份\《B词汇·红宝书》\红宝书15版图片\9824-りょうがえ【両替】.jpg</v>
      </c>
      <c r="G789" s="68" t="str">
        <f t="shared" si="39"/>
        <v>▶</v>
      </c>
      <c r="H789" s="116" t="str">
        <f>IFERROR(VLOOKUP(A789,红宝书去重版!$A:$S,18,FALSE),"")</f>
        <v>F:\《自创文法查阅Excel》4.1备份\《B词汇·红宝书》\红宝书MP3分割\42 n2-り (18).mp3</v>
      </c>
    </row>
    <row r="790" spans="1:8" ht="18.75">
      <c r="A790" s="31">
        <v>9856</v>
      </c>
      <c r="B790" s="62" t="s">
        <v>17512</v>
      </c>
      <c r="C790" s="55" t="s">
        <v>17513</v>
      </c>
      <c r="D790" t="str">
        <f t="shared" si="37"/>
        <v>9856  [[りょうきょく  両極]]</v>
      </c>
      <c r="E790" s="68" t="str">
        <f t="shared" si="38"/>
        <v>→</v>
      </c>
      <c r="F790" t="str">
        <f>IFERROR(VLOOKUP(A790,红宝书去重版!$A:$S,11,FALSE),"")</f>
        <v>F:\《自创文法查阅Excel》4.1备份\《B词汇·红宝书》\红宝书15版图片\9856-りょうきょく【両極】.jpg</v>
      </c>
      <c r="G790" s="68" t="str">
        <f t="shared" si="39"/>
        <v>▶</v>
      </c>
      <c r="H790" s="116" t="str">
        <f>IFERROR(VLOOKUP(A790,红宝书去重版!$A:$S,18,FALSE),"")</f>
        <v>F:\《自创文法查阅Excel》4.1备份\《B词汇·红宝书》\红宝书MP3分割\42 n1-り (25).mp3</v>
      </c>
    </row>
    <row r="791" spans="1:8" ht="19.5" thickBot="1">
      <c r="A791" s="79">
        <v>9865</v>
      </c>
      <c r="B791" s="82" t="s">
        <v>17529</v>
      </c>
      <c r="C791" s="83" t="s">
        <v>17530</v>
      </c>
      <c r="D791" t="str">
        <f t="shared" si="37"/>
        <v>9865  [[りょうりつ  両立]]</v>
      </c>
      <c r="E791" s="68" t="str">
        <f t="shared" si="38"/>
        <v>→</v>
      </c>
      <c r="F791" t="str">
        <f>IFERROR(VLOOKUP(A791,红宝书去重版!$A:$S,11,FALSE),"")</f>
        <v>F:\《自创文法查阅Excel》4.1备份\《B词汇·红宝书》\红宝书15版图片\9865-りょうりつ【両立】.jpg</v>
      </c>
      <c r="G791" s="68" t="str">
        <f t="shared" si="39"/>
        <v>▶</v>
      </c>
      <c r="H791" s="116" t="str">
        <f>IFERROR(VLOOKUP(A791,红宝书去重版!$A:$S,18,FALSE),"")</f>
        <v>F:\《自创文法查阅Excel》4.1备份\《B词汇·红宝书》\红宝书MP3分割\42 n1-り (34).mp3</v>
      </c>
    </row>
    <row r="792" spans="1:8" ht="18.75" thickTop="1">
      <c r="D792" t="str">
        <f t="shared" si="37"/>
        <v/>
      </c>
      <c r="E792" s="68" t="str">
        <f t="shared" si="38"/>
        <v/>
      </c>
      <c r="F792" t="str">
        <f>IFERROR(VLOOKUP(A792,红宝书去重版!$A:$S,11,FALSE),"")</f>
        <v/>
      </c>
      <c r="G792" s="68" t="str">
        <f t="shared" si="39"/>
        <v/>
      </c>
      <c r="H792" s="116" t="str">
        <f>IFERROR(VLOOKUP(A792,红宝书去重版!$A:$S,18,FALSE),"")</f>
        <v/>
      </c>
    </row>
    <row r="793" spans="1:8" ht="18.75">
      <c r="A793" s="31">
        <v>605</v>
      </c>
      <c r="B793" s="52" t="s">
        <v>1094</v>
      </c>
      <c r="C793" s="53" t="s">
        <v>1095</v>
      </c>
      <c r="D793" t="str">
        <f t="shared" si="37"/>
        <v>605  [[いれかえる  入れ替える]]</v>
      </c>
      <c r="E793" s="68" t="str">
        <f t="shared" si="38"/>
        <v>→</v>
      </c>
      <c r="F793" t="str">
        <f>IFERROR(VLOOKUP(A793,红宝书去重版!$A:$S,11,FALSE),"")</f>
        <v>F:\《自创文法查阅Excel》4.1备份\《B词汇·红宝书》\红宝书15版图片\605-いれかえる【入れ替える】.jpg</v>
      </c>
      <c r="G793" s="68" t="str">
        <f t="shared" si="39"/>
        <v>▶</v>
      </c>
      <c r="H793" s="116" t="str">
        <f>IFERROR(VLOOKUP(A793,红宝书去重版!$A:$S,18,FALSE),"")</f>
        <v>F:\《自创文法查阅Excel》4.1备份\《B词汇·红宝书》\红宝书MP3分割\02 n2-い (60).mp3</v>
      </c>
    </row>
    <row r="794" spans="1:8" ht="18.75">
      <c r="A794" s="31">
        <v>2539</v>
      </c>
      <c r="B794" s="62" t="s">
        <v>4509</v>
      </c>
      <c r="C794" s="55" t="s">
        <v>4510</v>
      </c>
      <c r="D794" t="str">
        <f t="shared" si="37"/>
        <v>2539  [[きりかえる  切り替える]]</v>
      </c>
      <c r="E794" s="68" t="str">
        <f t="shared" si="38"/>
        <v>→</v>
      </c>
      <c r="F794" t="str">
        <f>IFERROR(VLOOKUP(A794,红宝书去重版!$A:$S,11,FALSE),"")</f>
        <v>F:\《自创文法查阅Excel》4.1备份\《B词汇·红宝书》\红宝书15版图片\2539-きりかえる【切り替える】.jpg</v>
      </c>
      <c r="G794" s="68" t="str">
        <f t="shared" si="39"/>
        <v>▶</v>
      </c>
      <c r="H794" s="116" t="str">
        <f>IFERROR(VLOOKUP(A794,红宝书去重版!$A:$S,18,FALSE),"")</f>
        <v>F:\《自创文法查阅Excel》4.1备份\《B词汇·红宝书》\红宝书MP3分割\07 n1-き (150).mp3</v>
      </c>
    </row>
    <row r="795" spans="1:8" ht="18.75">
      <c r="A795" s="31">
        <v>5884</v>
      </c>
      <c r="B795" s="62" t="s">
        <v>10322</v>
      </c>
      <c r="C795" s="55" t="s">
        <v>10323</v>
      </c>
      <c r="D795" t="str">
        <f t="shared" si="37"/>
        <v>5884  [[たてかえる  立て替える]]</v>
      </c>
      <c r="E795" s="68" t="str">
        <f t="shared" si="38"/>
        <v>→</v>
      </c>
      <c r="F795" t="str">
        <f>IFERROR(VLOOKUP(A795,红宝书去重版!$A:$S,11,FALSE),"")</f>
        <v>F:\《自创文法查阅Excel》4.1备份\《B词汇·红宝书》\红宝书15版图片\5884-たてかえる【立て替える】.jpg</v>
      </c>
      <c r="G795" s="68" t="str">
        <f t="shared" si="39"/>
        <v>▶</v>
      </c>
      <c r="H795" s="116" t="str">
        <f>IFERROR(VLOOKUP(A795,红宝书去重版!$A:$S,18,FALSE),"")</f>
        <v>F:\《自创文法查阅Excel》4.1备份\《B词汇·红宝书》\红宝书MP3分割\16 n1-た (75).mp3</v>
      </c>
    </row>
    <row r="796" spans="1:8" ht="18.75">
      <c r="A796" s="31">
        <v>6642</v>
      </c>
      <c r="B796" s="59" t="s">
        <v>11685</v>
      </c>
      <c r="C796" s="46" t="s">
        <v>11686</v>
      </c>
      <c r="D796" t="str">
        <f t="shared" si="37"/>
        <v>6642  [[とりかえる  取り替える]]</v>
      </c>
      <c r="E796" s="68" t="str">
        <f t="shared" si="38"/>
        <v>→</v>
      </c>
      <c r="F796" t="str">
        <f>IFERROR(VLOOKUP(A796,红宝书去重版!$A:$S,11,FALSE),"")</f>
        <v>F:\《自创文法查阅Excel》4.1备份\《B词汇·红宝书》\红宝书15版图片\6642-とりかえる【取り替える】.jpg</v>
      </c>
      <c r="G796" s="68" t="str">
        <f t="shared" si="39"/>
        <v>▶</v>
      </c>
      <c r="H796" s="116" t="str">
        <f>IFERROR(VLOOKUP(A796,红宝书去重版!$A:$S,18,FALSE),"")</f>
        <v>F:\《自创文法查阅Excel》4.1备份\《B词汇·红宝书》\红宝书MP3分割\20 n4-と (25).mp3</v>
      </c>
    </row>
    <row r="797" spans="1:8" ht="18.75">
      <c r="A797" s="31">
        <v>8376</v>
      </c>
      <c r="B797" s="62" t="s">
        <v>14818</v>
      </c>
      <c r="C797" s="55" t="s">
        <v>14819</v>
      </c>
      <c r="D797" t="str">
        <f t="shared" si="37"/>
        <v>8376  [[ふりかえ  振り替え]]</v>
      </c>
      <c r="E797" s="68" t="str">
        <f t="shared" si="38"/>
        <v>→</v>
      </c>
      <c r="F797" t="str">
        <f>IFERROR(VLOOKUP(A797,红宝书去重版!$A:$S,11,FALSE),"")</f>
        <v>F:\《自创文法查阅Excel》4.1备份\《B词汇·红宝书》\红宝书15版图片\8376-ふりかえ【振り替え】.jpg</v>
      </c>
      <c r="G797" s="68" t="str">
        <f t="shared" si="39"/>
        <v>▶</v>
      </c>
      <c r="H797" s="116" t="str">
        <f>IFERROR(VLOOKUP(A797,红宝书去重版!$A:$S,18,FALSE),"")</f>
        <v>F:\《自创文法查阅Excel》4.1备份\《B词汇·红宝书》\红宝书MP3分割\28 n1-ふ (71).mp3</v>
      </c>
    </row>
    <row r="798" spans="1:8" ht="18">
      <c r="D798" t="str">
        <f t="shared" si="37"/>
        <v/>
      </c>
      <c r="E798" s="68" t="str">
        <f t="shared" si="38"/>
        <v/>
      </c>
      <c r="F798" t="str">
        <f>IFERROR(VLOOKUP(A798,红宝书去重版!$A:$S,11,FALSE),"")</f>
        <v/>
      </c>
      <c r="G798" s="68" t="str">
        <f t="shared" si="39"/>
        <v/>
      </c>
      <c r="H798" s="116" t="str">
        <f>IFERROR(VLOOKUP(A798,红宝书去重版!$A:$S,18,FALSE),"")</f>
        <v/>
      </c>
    </row>
    <row r="799" spans="1:8" ht="18.75">
      <c r="A799" s="31">
        <v>2209</v>
      </c>
      <c r="B799" s="60" t="s">
        <v>3923</v>
      </c>
      <c r="C799" s="48" t="s">
        <v>3924</v>
      </c>
      <c r="D799" t="str">
        <f t="shared" si="37"/>
        <v>2209  [[きがえる  着替える]]</v>
      </c>
      <c r="E799" s="68" t="str">
        <f t="shared" si="38"/>
        <v>→</v>
      </c>
      <c r="F799" t="str">
        <f>IFERROR(VLOOKUP(A799,红宝书去重版!$A:$S,11,FALSE),"")</f>
        <v>F:\《自创文法查阅Excel》4.1备份\《B词汇·红宝书》\红宝书15版图片\2209-きがえる【着替える】.jpg</v>
      </c>
      <c r="G799" s="68" t="str">
        <f t="shared" si="39"/>
        <v>▶</v>
      </c>
      <c r="H799" s="116" t="str">
        <f>IFERROR(VLOOKUP(A799,红宝书去重版!$A:$S,18,FALSE),"")</f>
        <v>F:\《自创文法查阅Excel》4.1备份\《B词汇·红宝书》\红宝书MP3分割\07 n3-き (6).mp3</v>
      </c>
    </row>
    <row r="800" spans="1:8" ht="18.75">
      <c r="A800" s="31">
        <v>3456</v>
      </c>
      <c r="B800" s="62" t="s">
        <v>6130</v>
      </c>
      <c r="C800" s="55" t="s">
        <v>6131</v>
      </c>
      <c r="D800" t="str">
        <f t="shared" si="37"/>
        <v>3456  [[ころもがえ  衣替え]]</v>
      </c>
      <c r="E800" s="68" t="str">
        <f t="shared" si="38"/>
        <v>→</v>
      </c>
      <c r="F800" t="str">
        <f>IFERROR(VLOOKUP(A800,红宝书去重版!$A:$S,11,FALSE),"")</f>
        <v>F:\《自创文法查阅Excel》4.1备份\《B词汇·红宝书》\红宝书15版图片\3456-ころもがえ【衣替え】.jpg</v>
      </c>
      <c r="G800" s="68" t="str">
        <f t="shared" si="39"/>
        <v>▶</v>
      </c>
      <c r="H800" s="116" t="str">
        <f>IFERROR(VLOOKUP(A800,红宝书去重版!$A:$S,18,FALSE),"")</f>
        <v>F:\《自创文法查阅Excel》4.1备份\《B词汇·红宝书》\红宝书MP3分割\10 n1-こ (134).mp3</v>
      </c>
    </row>
    <row r="801" spans="1:8" ht="18.75">
      <c r="A801" s="31">
        <v>6806</v>
      </c>
      <c r="B801" s="61" t="s">
        <v>11971</v>
      </c>
      <c r="C801" s="53" t="s">
        <v>11972</v>
      </c>
      <c r="D801" t="str">
        <f t="shared" si="37"/>
        <v>6806  [[とりがえ  取り替え]]</v>
      </c>
      <c r="E801" s="68" t="str">
        <f t="shared" si="38"/>
        <v>→</v>
      </c>
      <c r="F801" t="str">
        <f>IFERROR(VLOOKUP(A801,红宝书去重版!$A:$S,11,FALSE),"")</f>
        <v>F:\《自创文法查阅Excel》4.1备份\《B词汇·红宝书》\红宝书15版图片\6806-とりがえ【取り替え】.jpg</v>
      </c>
      <c r="G801" s="68" t="str">
        <f t="shared" si="39"/>
        <v>▶</v>
      </c>
      <c r="H801" s="116" t="str">
        <f>IFERROR(VLOOKUP(A801,红宝书去重版!$A:$S,18,FALSE),"")</f>
        <v>F:\《自创文法查阅Excel》4.1备份\《B词汇·红宝书》\红宝书MP3分割\20 n2-と (76).mp3</v>
      </c>
    </row>
    <row r="802" spans="1:8" ht="18.75">
      <c r="A802" s="31">
        <v>9824</v>
      </c>
      <c r="B802" s="61" t="s">
        <v>17453</v>
      </c>
      <c r="C802" s="53" t="s">
        <v>17454</v>
      </c>
      <c r="D802" t="str">
        <f t="shared" si="37"/>
        <v>9824  [[りょうがえ  両替]]</v>
      </c>
      <c r="E802" s="68" t="str">
        <f t="shared" si="38"/>
        <v>→</v>
      </c>
      <c r="F802" t="str">
        <f>IFERROR(VLOOKUP(A802,红宝书去重版!$A:$S,11,FALSE),"")</f>
        <v>F:\《自创文法查阅Excel》4.1备份\《B词汇·红宝书》\红宝书15版图片\9824-りょうがえ【両替】.jpg</v>
      </c>
      <c r="G802" s="68" t="str">
        <f t="shared" si="39"/>
        <v>▶</v>
      </c>
      <c r="H802" s="116" t="str">
        <f>IFERROR(VLOOKUP(A802,红宝书去重版!$A:$S,18,FALSE),"")</f>
        <v>F:\《自创文法查阅Excel》4.1备份\《B词汇·红宝书》\红宝书MP3分割\42 n2-り (18).mp3</v>
      </c>
    </row>
    <row r="803" spans="1:8" ht="18">
      <c r="D803" t="str">
        <f t="shared" si="37"/>
        <v/>
      </c>
      <c r="E803" s="68" t="str">
        <f t="shared" si="38"/>
        <v/>
      </c>
      <c r="F803" t="str">
        <f>IFERROR(VLOOKUP(A803,红宝书去重版!$A:$S,11,FALSE),"")</f>
        <v/>
      </c>
      <c r="G803" s="68" t="str">
        <f t="shared" si="39"/>
        <v/>
      </c>
      <c r="H803" s="116" t="str">
        <f>IFERROR(VLOOKUP(A803,红宝书去重版!$A:$S,18,FALSE),"")</f>
        <v/>
      </c>
    </row>
    <row r="804" spans="1:8" ht="19.5" thickBot="1">
      <c r="A804" s="79">
        <v>1879</v>
      </c>
      <c r="B804" s="80" t="s">
        <v>3360</v>
      </c>
      <c r="C804" s="81" t="s">
        <v>3361</v>
      </c>
      <c r="D804" t="str">
        <f t="shared" si="37"/>
        <v>1879  [[かわせ  為替]]</v>
      </c>
      <c r="E804" s="68" t="str">
        <f t="shared" si="38"/>
        <v>→</v>
      </c>
      <c r="F804" t="str">
        <f>IFERROR(VLOOKUP(A804,红宝书去重版!$A:$S,11,FALSE),"")</f>
        <v>F:\《自创文法查阅Excel》4.1备份\《B词汇·红宝书》\红宝书15版图片\1879-かわせ【為替】.jpg</v>
      </c>
      <c r="G804" s="68" t="str">
        <f t="shared" si="39"/>
        <v>▶</v>
      </c>
      <c r="H804" s="116" t="str">
        <f>IFERROR(VLOOKUP(A804,红宝书去重版!$A:$S,18,FALSE),"")</f>
        <v>F:\《自创文法查阅Excel》4.1备份\《B词汇·红宝书》\红宝书MP3分割\06 n2-か (143).mp3</v>
      </c>
    </row>
    <row r="805" spans="1:8" ht="18.75" thickTop="1">
      <c r="D805" t="str">
        <f t="shared" si="37"/>
        <v/>
      </c>
      <c r="E805" s="68" t="str">
        <f t="shared" si="38"/>
        <v/>
      </c>
      <c r="F805" t="str">
        <f>IFERROR(VLOOKUP(A805,红宝书去重版!$A:$S,11,FALSE),"")</f>
        <v/>
      </c>
      <c r="G805" s="68" t="str">
        <f t="shared" si="39"/>
        <v/>
      </c>
      <c r="H805" s="116" t="str">
        <f>IFERROR(VLOOKUP(A805,红宝书去重版!$A:$S,18,FALSE),"")</f>
        <v/>
      </c>
    </row>
    <row r="806" spans="1:8" ht="18.75">
      <c r="A806" s="31">
        <v>943</v>
      </c>
      <c r="B806" s="54" t="s">
        <v>1698</v>
      </c>
      <c r="C806" s="55" t="s">
        <v>1699</v>
      </c>
      <c r="D806" t="str">
        <f t="shared" si="37"/>
        <v>943  [[うんちん  運賃]]</v>
      </c>
      <c r="E806" s="68" t="str">
        <f t="shared" si="38"/>
        <v>→</v>
      </c>
      <c r="F806" t="str">
        <f>IFERROR(VLOOKUP(A806,红宝书去重版!$A:$S,11,FALSE),"")</f>
        <v>F:\《自创文法查阅Excel》4.1备份\《B词汇·红宝书》\红宝书15版图片\943-うんちん【運賃】.jpg</v>
      </c>
      <c r="G806" s="68" t="str">
        <f t="shared" si="39"/>
        <v>▶</v>
      </c>
      <c r="H806" s="116" t="str">
        <f>IFERROR(VLOOKUP(A806,红宝书去重版!$A:$S,18,FALSE),"")</f>
        <v>F:\《自创文法查阅Excel》4.1备份\《B词汇·红宝书》\红宝书MP3分割\03 n1-う (63).mp3</v>
      </c>
    </row>
    <row r="807" spans="1:8" ht="18.75">
      <c r="A807" s="31">
        <v>6024</v>
      </c>
      <c r="B807" s="60" t="s">
        <v>10577</v>
      </c>
      <c r="C807" s="48" t="s">
        <v>10578</v>
      </c>
      <c r="D807" t="str">
        <f t="shared" si="37"/>
        <v>6024  [[ちんたい  賃貸]]</v>
      </c>
      <c r="E807" s="68" t="str">
        <f t="shared" si="38"/>
        <v>→</v>
      </c>
      <c r="F807" t="str">
        <f>IFERROR(VLOOKUP(A807,红宝书去重版!$A:$S,11,FALSE),"")</f>
        <v>F:\《自创文法查阅Excel》4.1备份\《B词汇·红宝书》\红宝书15版图片\6024-ちんたい【賃貸】.jpg</v>
      </c>
      <c r="G807" s="68" t="str">
        <f t="shared" si="39"/>
        <v>▶</v>
      </c>
      <c r="H807" s="116" t="str">
        <f>IFERROR(VLOOKUP(A807,红宝书去重版!$A:$S,18,FALSE),"")</f>
        <v>F:\《自创文法查阅Excel》4.1备份\《B词汇·红宝书》\红宝书MP3分割\17 n3-ち (49).mp3</v>
      </c>
    </row>
    <row r="808" spans="1:8" ht="18.75">
      <c r="A808" s="31">
        <v>6085</v>
      </c>
      <c r="B808" s="61" t="s">
        <v>10692</v>
      </c>
      <c r="C808" s="53" t="s">
        <v>10693</v>
      </c>
      <c r="D808" t="str">
        <f t="shared" si="37"/>
        <v>6085  [[ちん  賃]]</v>
      </c>
      <c r="E808" s="68" t="str">
        <f t="shared" si="38"/>
        <v>→</v>
      </c>
      <c r="F808" t="str">
        <f>IFERROR(VLOOKUP(A808,红宝书去重版!$A:$S,11,FALSE),"")</f>
        <v>F:\《自创文法查阅Excel》4.1备份\《B词汇·红宝书》\红宝书15版图片\6085-ちん【賃】.jpg</v>
      </c>
      <c r="G808" s="68" t="str">
        <f t="shared" si="39"/>
        <v>▶</v>
      </c>
      <c r="H808" s="116" t="str">
        <f>IFERROR(VLOOKUP(A808,红宝书去重版!$A:$S,18,FALSE),"")</f>
        <v>F:\《自创文法查阅Excel》4.1备份\《B词汇·红宝书》\红宝书MP3分割\17 n2-ち (61).mp3</v>
      </c>
    </row>
    <row r="809" spans="1:8" ht="18.75">
      <c r="A809" s="31">
        <v>6142</v>
      </c>
      <c r="B809" s="62" t="s">
        <v>10797</v>
      </c>
      <c r="C809" s="55" t="s">
        <v>10798</v>
      </c>
      <c r="D809" t="str">
        <f t="shared" si="37"/>
        <v>6142  [[ちんあげ  賃上げ]]</v>
      </c>
      <c r="E809" s="68" t="str">
        <f t="shared" si="38"/>
        <v>→</v>
      </c>
      <c r="F809" t="str">
        <f>IFERROR(VLOOKUP(A809,红宝书去重版!$A:$S,11,FALSE),"")</f>
        <v>F:\《自创文法查阅Excel》4.1备份\《B词汇·红宝书》\红宝书15版图片\6142-ちんあげ【賃上げ】.jpg</v>
      </c>
      <c r="G809" s="68" t="str">
        <f t="shared" si="39"/>
        <v>▶</v>
      </c>
      <c r="H809" s="116" t="str">
        <f>IFERROR(VLOOKUP(A809,红宝书去重版!$A:$S,18,FALSE),"")</f>
        <v>F:\《自创文法查阅Excel》4.1备份\《B词汇·红宝书》\红宝书MP3分割\17 n1-ち (57).mp3</v>
      </c>
    </row>
    <row r="810" spans="1:8" ht="18.75">
      <c r="A810" s="31">
        <v>6143</v>
      </c>
      <c r="B810" s="62" t="s">
        <v>10799</v>
      </c>
      <c r="C810" s="55" t="s">
        <v>10800</v>
      </c>
      <c r="D810" t="str">
        <f t="shared" si="37"/>
        <v>6143  [[ちんさげ  賃下げ]]</v>
      </c>
      <c r="E810" s="68" t="str">
        <f t="shared" si="38"/>
        <v>→</v>
      </c>
      <c r="F810" t="str">
        <f>IFERROR(VLOOKUP(A810,红宝书去重版!$A:$S,11,FALSE),"")</f>
        <v>F:\《自创文法查阅Excel》4.1备份\《B词汇·红宝书》\红宝书15版图片\6143-ちんさげ【賃下げ】.jpg</v>
      </c>
      <c r="G810" s="68" t="str">
        <f t="shared" si="39"/>
        <v>▶</v>
      </c>
      <c r="H810" s="116" t="str">
        <f>IFERROR(VLOOKUP(A810,红宝书去重版!$A:$S,18,FALSE),"")</f>
        <v>F:\《自创文法查阅Excel》4.1备份\《B词汇·红宝书》\红宝书MP3分割\17 n1-ち (58).mp3</v>
      </c>
    </row>
    <row r="811" spans="1:8" ht="19.5" thickBot="1">
      <c r="A811" s="79">
        <v>9376</v>
      </c>
      <c r="B811" s="85" t="s">
        <v>16641</v>
      </c>
      <c r="C811" s="86" t="s">
        <v>16642</v>
      </c>
      <c r="D811" t="str">
        <f t="shared" si="37"/>
        <v>9376  [[やちん  家賃]]</v>
      </c>
      <c r="E811" s="68" t="str">
        <f t="shared" si="38"/>
        <v>→</v>
      </c>
      <c r="F811" t="str">
        <f>IFERROR(VLOOKUP(A811,红宝书去重版!$A:$S,11,FALSE),"")</f>
        <v>F:\《自创文法查阅Excel》4.1备份\《B词汇·红宝书》\红宝书15版图片\9376-やちん【家賃】.jpg</v>
      </c>
      <c r="G811" s="68" t="str">
        <f t="shared" si="39"/>
        <v>▶</v>
      </c>
      <c r="H811" s="116" t="str">
        <f>IFERROR(VLOOKUP(A811,红宝书去重版!$A:$S,18,FALSE),"")</f>
        <v>F:\《自创文法查阅Excel》4.1备份\《B词汇·红宝书》\红宝书MP3分割\36 n5-や (10).mp3</v>
      </c>
    </row>
    <row r="812" spans="1:8" ht="18.75" thickTop="1">
      <c r="D812" t="str">
        <f t="shared" si="37"/>
        <v/>
      </c>
      <c r="E812" s="68" t="str">
        <f t="shared" si="38"/>
        <v/>
      </c>
      <c r="F812" t="str">
        <f>IFERROR(VLOOKUP(A812,红宝书去重版!$A:$S,11,FALSE),"")</f>
        <v/>
      </c>
      <c r="G812" s="68" t="str">
        <f t="shared" si="39"/>
        <v/>
      </c>
      <c r="H812" s="116" t="str">
        <f>IFERROR(VLOOKUP(A812,红宝书去重版!$A:$S,18,FALSE),"")</f>
        <v/>
      </c>
    </row>
    <row r="813" spans="1:8" ht="18.75">
      <c r="A813" s="74">
        <v>10065</v>
      </c>
      <c r="B813" s="104" t="s">
        <v>18119</v>
      </c>
      <c r="C813" s="96" t="s">
        <v>18118</v>
      </c>
      <c r="D813" t="str">
        <f t="shared" si="37"/>
        <v>10065  [[ぶんかつ  分割]]</v>
      </c>
      <c r="E813" s="68" t="str">
        <f t="shared" si="38"/>
        <v/>
      </c>
      <c r="F813" t="str">
        <f>IFERROR(VLOOKUP(A813,红宝书去重版!$A:$S,11,FALSE),"")</f>
        <v/>
      </c>
      <c r="G813" s="68" t="str">
        <f t="shared" si="39"/>
        <v/>
      </c>
      <c r="H813" s="116" t="str">
        <f>IFERROR(VLOOKUP(A813,红宝书去重版!$A:$S,18,FALSE),"")</f>
        <v/>
      </c>
    </row>
    <row r="814" spans="1:8" ht="18">
      <c r="D814" t="str">
        <f t="shared" si="37"/>
        <v/>
      </c>
      <c r="E814" s="68" t="str">
        <f t="shared" si="38"/>
        <v/>
      </c>
      <c r="F814" t="str">
        <f>IFERROR(VLOOKUP(A814,红宝书去重版!$A:$S,11,FALSE),"")</f>
        <v/>
      </c>
      <c r="G814" s="68" t="str">
        <f t="shared" si="39"/>
        <v/>
      </c>
      <c r="H814" s="116" t="str">
        <f>IFERROR(VLOOKUP(A814,红宝书去重版!$A:$S,18,FALSE),"")</f>
        <v/>
      </c>
    </row>
    <row r="815" spans="1:8" ht="18.75">
      <c r="A815" s="31">
        <v>10003</v>
      </c>
      <c r="B815" s="59" t="s">
        <v>17790</v>
      </c>
      <c r="C815" s="46" t="s">
        <v>17791</v>
      </c>
      <c r="D815" t="str">
        <f t="shared" si="37"/>
        <v>10003  [[わる  割る]]</v>
      </c>
      <c r="E815" s="68" t="str">
        <f t="shared" si="38"/>
        <v>→</v>
      </c>
      <c r="F815" t="str">
        <f>IFERROR(VLOOKUP(A815,红宝书去重版!$A:$S,11,FALSE),"")</f>
        <v>F:\《自创文法查阅Excel》4.1备份\《B词汇·红宝书》\红宝书15版图片\10003-わる【割る】.jpg</v>
      </c>
      <c r="G815" s="68" t="str">
        <f t="shared" si="39"/>
        <v>▶</v>
      </c>
      <c r="H815" s="116" t="str">
        <f>IFERROR(VLOOKUP(A815,红宝书去重版!$A:$S,18,FALSE),"")</f>
        <v>F:\《自创文法查阅Excel》4.1备份\《B词汇·红宝书》\红宝书MP3分割\46 n4-わ (16).mp3</v>
      </c>
    </row>
    <row r="816" spans="1:8" ht="18.75">
      <c r="A816" s="31">
        <v>10004</v>
      </c>
      <c r="B816" s="59" t="s">
        <v>17792</v>
      </c>
      <c r="C816" s="46" t="s">
        <v>17793</v>
      </c>
      <c r="D816" t="str">
        <f t="shared" si="37"/>
        <v>10004  [[われる  割れる]]</v>
      </c>
      <c r="E816" s="68" t="str">
        <f t="shared" si="38"/>
        <v>→</v>
      </c>
      <c r="F816" t="str">
        <f>IFERROR(VLOOKUP(A816,红宝书去重版!$A:$S,11,FALSE),"")</f>
        <v>F:\《自创文法查阅Excel》4.1备份\《B词汇·红宝书》\红宝书15版图片\10004-われる【割れる】.jpg</v>
      </c>
      <c r="G816" s="68" t="str">
        <f t="shared" si="39"/>
        <v>▶</v>
      </c>
      <c r="H816" s="116" t="str">
        <f>IFERROR(VLOOKUP(A816,红宝书去重版!$A:$S,18,FALSE),"")</f>
        <v>F:\《自创文法查阅Excel》4.1备份\《B词汇·红宝书》\红宝书MP3分割\46 n4-わ (17).mp3</v>
      </c>
    </row>
    <row r="817" spans="1:8" ht="18">
      <c r="D817" t="str">
        <f t="shared" si="37"/>
        <v/>
      </c>
      <c r="E817" s="68" t="str">
        <f t="shared" si="38"/>
        <v/>
      </c>
      <c r="F817" t="str">
        <f>IFERROR(VLOOKUP(A817,红宝书去重版!$A:$S,11,FALSE),"")</f>
        <v/>
      </c>
      <c r="G817" s="68" t="str">
        <f t="shared" si="39"/>
        <v/>
      </c>
      <c r="H817" s="116" t="str">
        <f>IFERROR(VLOOKUP(A817,红宝书去重版!$A:$S,18,FALSE),"")</f>
        <v/>
      </c>
    </row>
    <row r="818" spans="1:8" ht="18.75">
      <c r="A818" s="31">
        <v>3985</v>
      </c>
      <c r="B818" s="60" t="s">
        <v>7061</v>
      </c>
      <c r="C818" s="48" t="s">
        <v>7062</v>
      </c>
      <c r="D818" t="str">
        <f t="shared" si="37"/>
        <v>3985  [[じかんわり  時間割]]</v>
      </c>
      <c r="E818" s="68" t="str">
        <f t="shared" si="38"/>
        <v>→</v>
      </c>
      <c r="F818" t="str">
        <f>IFERROR(VLOOKUP(A818,红宝书去重版!$A:$S,11,FALSE),"")</f>
        <v>F:\《自创文法查阅Excel》4.1备份\《B词汇·红宝书》\红宝书15版图片\3985-じかんわり【時間割】.jpg</v>
      </c>
      <c r="G818" s="68" t="str">
        <f t="shared" si="39"/>
        <v>▶</v>
      </c>
      <c r="H818" s="116" t="str">
        <f>IFERROR(VLOOKUP(A818,红宝书去重版!$A:$S,18,FALSE),"")</f>
        <v>F:\《自创文法查阅Excel》4.1备份\《B词汇·红宝书》\红宝书MP3分割\12 n3-し (13).mp3</v>
      </c>
    </row>
    <row r="819" spans="1:8" ht="18.75">
      <c r="A819" s="31">
        <v>9407</v>
      </c>
      <c r="B819" s="60" t="s">
        <v>16691</v>
      </c>
      <c r="C819" s="48" t="s">
        <v>16692</v>
      </c>
      <c r="D819" t="str">
        <f t="shared" si="37"/>
        <v>9407  [[やくわり  役割]]</v>
      </c>
      <c r="E819" s="68" t="str">
        <f t="shared" si="38"/>
        <v>→</v>
      </c>
      <c r="F819" t="str">
        <f>IFERROR(VLOOKUP(A819,红宝书去重版!$A:$S,11,FALSE),"")</f>
        <v>F:\《自创文法查阅Excel》4.1备份\《B词汇·红宝书》\红宝书15版图片\9407-やくわり【役割】.jpg</v>
      </c>
      <c r="G819" s="68" t="str">
        <f t="shared" si="39"/>
        <v>▶</v>
      </c>
      <c r="H819" s="116" t="str">
        <f>IFERROR(VLOOKUP(A819,红宝书去重版!$A:$S,18,FALSE),"")</f>
        <v>F:\《自创文法查阅Excel》4.1备份\《B词汇·红宝书》\红宝书MP3分割\36 n3-や (9).mp3</v>
      </c>
    </row>
    <row r="820" spans="1:8" ht="18.75">
      <c r="A820" s="31">
        <v>10002</v>
      </c>
      <c r="B820" s="59" t="s">
        <v>17788</v>
      </c>
      <c r="C820" s="46" t="s">
        <v>17789</v>
      </c>
      <c r="D820" t="str">
        <f t="shared" si="37"/>
        <v>10002  [[わりあい  割合]]</v>
      </c>
      <c r="E820" s="68" t="str">
        <f t="shared" si="38"/>
        <v>→</v>
      </c>
      <c r="F820" t="str">
        <f>IFERROR(VLOOKUP(A820,红宝书去重版!$A:$S,11,FALSE),"")</f>
        <v>F:\《自创文法查阅Excel》4.1备份\《B词汇·红宝书》\红宝书15版图片\10002-わりあい【割合】.jpg</v>
      </c>
      <c r="G820" s="68" t="str">
        <f t="shared" si="39"/>
        <v>▶</v>
      </c>
      <c r="H820" s="116" t="str">
        <f>IFERROR(VLOOKUP(A820,红宝书去重版!$A:$S,18,FALSE),"")</f>
        <v>F:\《自创文法查阅Excel》4.1备份\《B词汇·红宝书》\红宝书MP3分割\46 n4-わ (15).mp3</v>
      </c>
    </row>
    <row r="821" spans="1:8" ht="18.75">
      <c r="A821" s="31">
        <v>10020</v>
      </c>
      <c r="B821" s="60" t="s">
        <v>17821</v>
      </c>
      <c r="C821" s="48" t="s">
        <v>17822</v>
      </c>
      <c r="D821" t="str">
        <f t="shared" si="37"/>
        <v>10020  [[わりかん  割り勘]]</v>
      </c>
      <c r="E821" s="68" t="str">
        <f t="shared" si="38"/>
        <v>→</v>
      </c>
      <c r="F821" t="str">
        <f>IFERROR(VLOOKUP(A821,红宝书去重版!$A:$S,11,FALSE),"")</f>
        <v>F:\《自创文法查阅Excel》4.1备份\《B词汇·红宝书》\红宝书15版图片\10020-わりかん【割り勘】.jpg</v>
      </c>
      <c r="G821" s="68" t="str">
        <f t="shared" si="39"/>
        <v>▶</v>
      </c>
      <c r="H821" s="116" t="str">
        <f>IFERROR(VLOOKUP(A821,红宝书去重版!$A:$S,18,FALSE),"")</f>
        <v>F:\《自创文法查阅Excel》4.1备份\《B词汇·红宝书》\红宝书MP3分割\46 n3-わ (15).mp3</v>
      </c>
    </row>
    <row r="822" spans="1:8" ht="18.75">
      <c r="A822" s="31">
        <v>10021</v>
      </c>
      <c r="B822" s="60" t="s">
        <v>17823</v>
      </c>
      <c r="C822" s="48" t="s">
        <v>17824</v>
      </c>
      <c r="D822" t="str">
        <f t="shared" si="37"/>
        <v>10021  [[わりに  割りに]]</v>
      </c>
      <c r="E822" s="68" t="str">
        <f t="shared" si="38"/>
        <v>→</v>
      </c>
      <c r="F822" t="str">
        <f>IFERROR(VLOOKUP(A822,红宝书去重版!$A:$S,11,FALSE),"")</f>
        <v>F:\《自创文法查阅Excel》4.1备份\《B词汇·红宝书》\红宝书15版图片\10021-わりに【割りに】.jpg</v>
      </c>
      <c r="G822" s="68" t="str">
        <f t="shared" si="39"/>
        <v>▶</v>
      </c>
      <c r="H822" s="116" t="str">
        <f>IFERROR(VLOOKUP(A822,红宝书去重版!$A:$S,18,FALSE),"")</f>
        <v>F:\《自创文法查阅Excel》4.1备份\《B词汇·红宝书》\红宝书MP3分割\46 n3-わ (16).mp3</v>
      </c>
    </row>
    <row r="823" spans="1:8" ht="18.75">
      <c r="A823" s="31">
        <v>10022</v>
      </c>
      <c r="B823" s="60" t="s">
        <v>17825</v>
      </c>
      <c r="C823" s="48" t="s">
        <v>17826</v>
      </c>
      <c r="D823" t="str">
        <f t="shared" si="37"/>
        <v>10022  [[わりびき  割引]]</v>
      </c>
      <c r="E823" s="68" t="str">
        <f t="shared" si="38"/>
        <v>→</v>
      </c>
      <c r="F823" t="str">
        <f>IFERROR(VLOOKUP(A823,红宝书去重版!$A:$S,11,FALSE),"")</f>
        <v>F:\《自创文法查阅Excel》4.1备份\《B词汇·红宝书》\红宝书15版图片\10022-わりびき【割引】.jpg</v>
      </c>
      <c r="G823" s="68" t="str">
        <f t="shared" si="39"/>
        <v>▶</v>
      </c>
      <c r="H823" s="116" t="str">
        <f>IFERROR(VLOOKUP(A823,红宝书去重版!$A:$S,18,FALSE),"")</f>
        <v>F:\《自创文法查阅Excel》4.1备份\《B词汇·红宝书》\红宝书MP3分割\46 n3-わ (17).mp3</v>
      </c>
    </row>
    <row r="824" spans="1:8" ht="18.75">
      <c r="A824" s="31">
        <v>10040</v>
      </c>
      <c r="B824" s="61" t="s">
        <v>17850</v>
      </c>
      <c r="C824" s="53" t="s">
        <v>17851</v>
      </c>
      <c r="D824" t="str">
        <f t="shared" si="37"/>
        <v>10040  [[わりと  割と]]</v>
      </c>
      <c r="E824" s="68" t="str">
        <f t="shared" si="38"/>
        <v>→</v>
      </c>
      <c r="F824" t="str">
        <f>IFERROR(VLOOKUP(A824,红宝书去重版!$A:$S,11,FALSE),"")</f>
        <v>F:\《自创文法查阅Excel》4.1备份\《B词汇·红宝书》\红宝书15版图片\10040-わりと【割と】.jpg</v>
      </c>
      <c r="G824" s="68" t="str">
        <f t="shared" si="39"/>
        <v>▶</v>
      </c>
      <c r="H824" s="116" t="str">
        <f>IFERROR(VLOOKUP(A824,红宝书去重版!$A:$S,18,FALSE),"")</f>
        <v>F:\《自创文法查阅Excel》4.1备份\《B词汇·红宝书》\红宝书MP3分割\46 n2-わ (14).mp3</v>
      </c>
    </row>
    <row r="825" spans="1:8" ht="18.75">
      <c r="A825" s="31">
        <v>10041</v>
      </c>
      <c r="B825" s="61" t="s">
        <v>17852</v>
      </c>
      <c r="C825" s="53" t="s">
        <v>17853</v>
      </c>
      <c r="D825" t="str">
        <f t="shared" si="37"/>
        <v>10041  [[わりびく  割り引く]]</v>
      </c>
      <c r="E825" s="68" t="str">
        <f t="shared" si="38"/>
        <v>→</v>
      </c>
      <c r="F825" t="str">
        <f>IFERROR(VLOOKUP(A825,红宝书去重版!$A:$S,11,FALSE),"")</f>
        <v>F:\《自创文法查阅Excel》4.1备份\《B词汇·红宝书》\红宝书15版图片\10041-わりびく【割り引く】.jpg</v>
      </c>
      <c r="G825" s="68" t="str">
        <f t="shared" si="39"/>
        <v>▶</v>
      </c>
      <c r="H825" s="116" t="str">
        <f>IFERROR(VLOOKUP(A825,红宝书去重版!$A:$S,18,FALSE),"")</f>
        <v>F:\《自创文法查阅Excel》4.1备份\《B词汇·红宝书》\红宝书MP3分割\46 n2-わ (15).mp3</v>
      </c>
    </row>
    <row r="826" spans="1:8" ht="18.75">
      <c r="A826" s="31">
        <v>10054</v>
      </c>
      <c r="B826" s="62" t="s">
        <v>17873</v>
      </c>
      <c r="C826" s="55" t="s">
        <v>17874</v>
      </c>
      <c r="D826" t="str">
        <f t="shared" si="37"/>
        <v>10054  [[わりあて  割り当て]]</v>
      </c>
      <c r="E826" s="68" t="str">
        <f t="shared" si="38"/>
        <v>→</v>
      </c>
      <c r="F826" t="str">
        <f>IFERROR(VLOOKUP(A826,红宝书去重版!$A:$S,11,FALSE),"")</f>
        <v>F:\《自创文法查阅Excel》4.1备份\《B词汇·红宝书》\红宝书15版图片\10054-わりあて【割り当て】.jpg</v>
      </c>
      <c r="G826" s="68" t="str">
        <f t="shared" si="39"/>
        <v>▶</v>
      </c>
      <c r="H826" s="116" t="str">
        <f>IFERROR(VLOOKUP(A826,红宝书去重版!$A:$S,18,FALSE),"")</f>
        <v>F:\《自创文法查阅Excel》4.1备份\《B词汇·红宝书》\红宝书MP3分割\46 n1-わ (12).mp3</v>
      </c>
    </row>
    <row r="827" spans="1:8" ht="18.75">
      <c r="A827" s="31">
        <v>10055</v>
      </c>
      <c r="B827" s="62" t="s">
        <v>17875</v>
      </c>
      <c r="C827" s="55" t="s">
        <v>17876</v>
      </c>
      <c r="D827" t="str">
        <f t="shared" si="37"/>
        <v>10055  [[わりあてる  割り当てる]]</v>
      </c>
      <c r="E827" s="68" t="str">
        <f t="shared" si="38"/>
        <v>→</v>
      </c>
      <c r="F827" t="str">
        <f>IFERROR(VLOOKUP(A827,红宝书去重版!$A:$S,11,FALSE),"")</f>
        <v>F:\《自创文法查阅Excel》4.1备份\《B词汇·红宝书》\红宝书15版图片\10055-わりあてる【割り当てる】.jpg</v>
      </c>
      <c r="G827" s="68" t="str">
        <f t="shared" si="39"/>
        <v>▶</v>
      </c>
      <c r="H827" s="116" t="str">
        <f>IFERROR(VLOOKUP(A827,红宝书去重版!$A:$S,18,FALSE),"")</f>
        <v>F:\《自创文法查阅Excel》4.1备份\《B词汇·红宝书》\红宝书MP3分割\46 n1-わ (13).mp3</v>
      </c>
    </row>
    <row r="828" spans="1:8" ht="19.5" thickBot="1">
      <c r="A828" s="79">
        <v>10056</v>
      </c>
      <c r="B828" s="82" t="s">
        <v>17877</v>
      </c>
      <c r="C828" s="83" t="s">
        <v>17878</v>
      </c>
      <c r="D828" t="str">
        <f t="shared" si="37"/>
        <v>10056  [[わりこむ  割り込む]]</v>
      </c>
      <c r="E828" s="68" t="str">
        <f t="shared" si="38"/>
        <v>→</v>
      </c>
      <c r="F828" t="str">
        <f>IFERROR(VLOOKUP(A828,红宝书去重版!$A:$S,11,FALSE),"")</f>
        <v>F:\《自创文法查阅Excel》4.1备份\《B词汇·红宝书》\红宝书15版图片\10056-わりこむ【割り込む】.jpg</v>
      </c>
      <c r="G828" s="68" t="str">
        <f t="shared" si="39"/>
        <v>▶</v>
      </c>
      <c r="H828" s="116" t="str">
        <f>IFERROR(VLOOKUP(A828,红宝书去重版!$A:$S,18,FALSE),"")</f>
        <v>F:\《自创文法查阅Excel》4.1备份\《B词汇·红宝书》\红宝书MP3分割\46 n1-わ (14).mp3</v>
      </c>
    </row>
    <row r="829" spans="1:8" ht="18.75" thickTop="1">
      <c r="D829" t="str">
        <f t="shared" si="37"/>
        <v/>
      </c>
      <c r="E829" s="68" t="str">
        <f t="shared" si="38"/>
        <v/>
      </c>
      <c r="F829" t="str">
        <f>IFERROR(VLOOKUP(A829,红宝书去重版!$A:$S,11,FALSE),"")</f>
        <v/>
      </c>
      <c r="G829" s="68" t="str">
        <f t="shared" si="39"/>
        <v/>
      </c>
      <c r="H829" s="116" t="str">
        <f>IFERROR(VLOOKUP(A829,红宝书去重版!$A:$S,18,FALSE),"")</f>
        <v/>
      </c>
    </row>
    <row r="830" spans="1:8" ht="18.75">
      <c r="A830" s="31">
        <v>5351</v>
      </c>
      <c r="B830" s="60" t="s">
        <v>9405</v>
      </c>
      <c r="C830" s="48" t="s">
        <v>9406</v>
      </c>
      <c r="D830" t="str">
        <f t="shared" si="37"/>
        <v>5351  [[ぞうか  増加]]</v>
      </c>
      <c r="E830" s="68" t="str">
        <f t="shared" si="38"/>
        <v>→</v>
      </c>
      <c r="F830" t="str">
        <f>IFERROR(VLOOKUP(A830,红宝书去重版!$A:$S,11,FALSE),"")</f>
        <v>F:\《自创文法查阅Excel》4.1备份\《B词汇·红宝书》\红宝书15版图片\5351-ぞうか【増加】.jpg</v>
      </c>
      <c r="G830" s="68" t="str">
        <f t="shared" si="39"/>
        <v>▶</v>
      </c>
      <c r="H830" s="116" t="str">
        <f>IFERROR(VLOOKUP(A830,红宝书去重版!$A:$S,18,FALSE),"")</f>
        <v>F:\《自创文法查阅Excel》4.1备份\《B词汇·红宝书》\红宝书MP3分割\15 n3-そ (2).mp3</v>
      </c>
    </row>
    <row r="831" spans="1:8" ht="18.75">
      <c r="A831" s="31">
        <v>5394</v>
      </c>
      <c r="B831" s="61" t="s">
        <v>9486</v>
      </c>
      <c r="C831" s="53" t="s">
        <v>9487</v>
      </c>
      <c r="D831" t="str">
        <f t="shared" si="37"/>
        <v>5394  [[ぞうげん  増減]]</v>
      </c>
      <c r="E831" s="68" t="str">
        <f t="shared" si="38"/>
        <v>→</v>
      </c>
      <c r="F831" t="str">
        <f>IFERROR(VLOOKUP(A831,红宝书去重版!$A:$S,11,FALSE),"")</f>
        <v>F:\《自创文法查阅Excel》4.1备份\《B词汇·红宝书》\红宝书15版图片\5394-ぞうげん【増減】.jpg</v>
      </c>
      <c r="G831" s="68" t="str">
        <f t="shared" si="39"/>
        <v>▶</v>
      </c>
      <c r="H831" s="116" t="str">
        <f>IFERROR(VLOOKUP(A831,红宝书去重版!$A:$S,18,FALSE),"")</f>
        <v>F:\《自创文法查阅Excel》4.1备份\《B词汇·红宝书》\红宝书MP3分割\15 n2-そ (8).mp3</v>
      </c>
    </row>
    <row r="832" spans="1:8" ht="18.75">
      <c r="A832" s="31">
        <v>5405</v>
      </c>
      <c r="B832" s="61" t="s">
        <v>9503</v>
      </c>
      <c r="C832" s="53" t="s">
        <v>9504</v>
      </c>
      <c r="D832" t="str">
        <f t="shared" si="37"/>
        <v>5405  [[ぞうだい  増大]]</v>
      </c>
      <c r="E832" s="68" t="str">
        <f t="shared" si="38"/>
        <v>→</v>
      </c>
      <c r="F832" t="str">
        <f>IFERROR(VLOOKUP(A832,红宝书去重版!$A:$S,11,FALSE),"")</f>
        <v>F:\《自创文法查阅Excel》4.1备份\《B词汇·红宝书》\红宝书15版图片\5405-ぞうだい【増大】.jpg</v>
      </c>
      <c r="G832" s="68" t="str">
        <f t="shared" si="39"/>
        <v>▶</v>
      </c>
      <c r="H832" s="116" t="str">
        <f>IFERROR(VLOOKUP(A832,红宝书去重版!$A:$S,18,FALSE),"")</f>
        <v>F:\《自创文法查阅Excel》4.1备份\《B词汇·红宝书》\红宝书MP3分割\15 n2-そ (19).mp3</v>
      </c>
    </row>
    <row r="833" spans="1:8" ht="18.75">
      <c r="A833" s="31">
        <v>5449</v>
      </c>
      <c r="B833" s="62" t="s">
        <v>9573</v>
      </c>
      <c r="C833" s="55" t="s">
        <v>9574</v>
      </c>
      <c r="D833" t="str">
        <f t="shared" si="37"/>
        <v>5449  [[ぞうえき  増益]]</v>
      </c>
      <c r="E833" s="68" t="str">
        <f t="shared" si="38"/>
        <v>→</v>
      </c>
      <c r="F833" t="str">
        <f>IFERROR(VLOOKUP(A833,红宝书去重版!$A:$S,11,FALSE),"")</f>
        <v>F:\《自创文法查阅Excel》4.1备份\《B词汇·红宝书》\红宝书15版图片\5449-ぞうえき【増益】.jpg</v>
      </c>
      <c r="G833" s="68" t="str">
        <f t="shared" si="39"/>
        <v>▶</v>
      </c>
      <c r="H833" s="116" t="str">
        <f>IFERROR(VLOOKUP(A833,红宝书去重版!$A:$S,18,FALSE),"")</f>
        <v>F:\《自创文法查阅Excel》4.1备份\《B词汇·红宝书》\红宝书MP3分割\15 n1-そ (4).mp3</v>
      </c>
    </row>
    <row r="834" spans="1:8" ht="18.75">
      <c r="A834" s="31">
        <v>5455</v>
      </c>
      <c r="B834" s="62" t="s">
        <v>9585</v>
      </c>
      <c r="C834" s="55" t="s">
        <v>9586</v>
      </c>
      <c r="D834" t="str">
        <f t="shared" si="37"/>
        <v>5455  [[ぞうきょう  増強]]</v>
      </c>
      <c r="E834" s="68" t="str">
        <f t="shared" si="38"/>
        <v>→</v>
      </c>
      <c r="F834" t="str">
        <f>IFERROR(VLOOKUP(A834,红宝书去重版!$A:$S,11,FALSE),"")</f>
        <v>F:\《自创文法查阅Excel》4.1备份\《B词汇·红宝书》\红宝书15版图片\5455-ぞうきょう【増強】.jpg</v>
      </c>
      <c r="G834" s="68" t="str">
        <f t="shared" si="39"/>
        <v>▶</v>
      </c>
      <c r="H834" s="116" t="str">
        <f>IFERROR(VLOOKUP(A834,红宝书去重版!$A:$S,18,FALSE),"")</f>
        <v>F:\《自创文法查阅Excel》4.1备份\《B词汇·红宝书》\红宝书MP3分割\15 n1-そ (10).mp3</v>
      </c>
    </row>
    <row r="835" spans="1:8" ht="18.75">
      <c r="A835" s="31">
        <v>5462</v>
      </c>
      <c r="B835" s="62" t="s">
        <v>9597</v>
      </c>
      <c r="C835" s="55" t="s">
        <v>9598</v>
      </c>
      <c r="D835" t="str">
        <f t="shared" ref="D835:D898" si="40">IF(A835&lt;&gt;"",A835&amp;"  "&amp;"[["&amp;B835&amp;"  "&amp;C835&amp;"]]","")</f>
        <v>5462  [[ぞうさん  増産]]</v>
      </c>
      <c r="E835" s="68" t="str">
        <f t="shared" ref="E835:E898" si="41">IF(F835&lt;&gt;"",HYPERLINK(F835,"→"),"")</f>
        <v>→</v>
      </c>
      <c r="F835" t="str">
        <f>IFERROR(VLOOKUP(A835,红宝书去重版!$A:$S,11,FALSE),"")</f>
        <v>F:\《自创文法查阅Excel》4.1备份\《B词汇·红宝书》\红宝书15版图片\5462-ぞうさん【増産】.jpg</v>
      </c>
      <c r="G835" s="68" t="str">
        <f t="shared" ref="G835:G898" si="42">IF(H835&lt;&gt;"",HYPERLINK(H835,"▶"),"")</f>
        <v>▶</v>
      </c>
      <c r="H835" s="116" t="str">
        <f>IFERROR(VLOOKUP(A835,红宝书去重版!$A:$S,18,FALSE),"")</f>
        <v>F:\《自创文法查阅Excel》4.1备份\《B词汇·红宝书》\红宝书MP3分割\15 n1-そ (17).mp3</v>
      </c>
    </row>
    <row r="836" spans="1:8" ht="18.75">
      <c r="A836" s="31">
        <v>5465</v>
      </c>
      <c r="B836" s="62" t="s">
        <v>9603</v>
      </c>
      <c r="C836" s="55" t="s">
        <v>9604</v>
      </c>
      <c r="D836" t="str">
        <f t="shared" si="40"/>
        <v>5465  [[ぞうしん  増進]]</v>
      </c>
      <c r="E836" s="68" t="str">
        <f t="shared" si="41"/>
        <v>→</v>
      </c>
      <c r="F836" t="str">
        <f>IFERROR(VLOOKUP(A836,红宝书去重版!$A:$S,11,FALSE),"")</f>
        <v>F:\《自创文法查阅Excel》4.1备份\《B词汇·红宝书》\红宝书15版图片\5465-ぞうしん【増進】.jpg</v>
      </c>
      <c r="G836" s="68" t="str">
        <f t="shared" si="42"/>
        <v>▶</v>
      </c>
      <c r="H836" s="116" t="str">
        <f>IFERROR(VLOOKUP(A836,红宝书去重版!$A:$S,18,FALSE),"")</f>
        <v>F:\《自创文法查阅Excel》4.1备份\《B词汇·红宝书》\红宝书MP3分割\15 n1-そ (20).mp3</v>
      </c>
    </row>
    <row r="837" spans="1:8" ht="18.75">
      <c r="A837" s="31">
        <v>5466</v>
      </c>
      <c r="B837" s="62" t="s">
        <v>9605</v>
      </c>
      <c r="C837" s="55" t="s">
        <v>9606</v>
      </c>
      <c r="D837" t="str">
        <f t="shared" si="40"/>
        <v>5466  [[ぞうぜい  増税]]</v>
      </c>
      <c r="E837" s="68" t="str">
        <f t="shared" si="41"/>
        <v>→</v>
      </c>
      <c r="F837" t="str">
        <f>IFERROR(VLOOKUP(A837,红宝书去重版!$A:$S,11,FALSE),"")</f>
        <v>F:\《自创文法查阅Excel》4.1备份\《B词汇·红宝书》\红宝书15版图片\5466-ぞうぜい【増税】.jpg</v>
      </c>
      <c r="G837" s="68" t="str">
        <f t="shared" si="42"/>
        <v>▶</v>
      </c>
      <c r="H837" s="116" t="str">
        <f>IFERROR(VLOOKUP(A837,红宝书去重版!$A:$S,18,FALSE),"")</f>
        <v>F:\《自创文法查阅Excel》4.1备份\《B词汇·红宝书》\红宝书MP3分割\15 n1-そ (21).mp3</v>
      </c>
    </row>
    <row r="838" spans="1:8" ht="18.75">
      <c r="A838" s="31">
        <v>2877</v>
      </c>
      <c r="B838" s="61" t="s">
        <v>5112</v>
      </c>
      <c r="C838" s="53" t="s">
        <v>5113</v>
      </c>
      <c r="D838" t="str">
        <f t="shared" si="40"/>
        <v>2877  [[げきぞう  激増]]</v>
      </c>
      <c r="E838" s="68" t="str">
        <f t="shared" si="41"/>
        <v>→</v>
      </c>
      <c r="F838" t="str">
        <f>IFERROR(VLOOKUP(A838,红宝书去重版!$A:$S,11,FALSE),"")</f>
        <v>F:\《自创文法查阅Excel》4.1备份\《B词汇·红宝书》\红宝书15版图片\2877-げきぞう【激増】.jpg</v>
      </c>
      <c r="G838" s="68" t="str">
        <f t="shared" si="42"/>
        <v>▶</v>
      </c>
      <c r="H838" s="116" t="str">
        <f>IFERROR(VLOOKUP(A838,红宝书去重版!$A:$S,18,FALSE),"")</f>
        <v>F:\《自创文法查阅Excel》4.1备份\《B词汇·红宝书》\红宝书MP3分割\09 n2-け (26).mp3</v>
      </c>
    </row>
    <row r="839" spans="1:8" ht="18">
      <c r="D839" t="str">
        <f t="shared" si="40"/>
        <v/>
      </c>
      <c r="E839" s="68" t="str">
        <f t="shared" si="41"/>
        <v/>
      </c>
      <c r="F839" t="str">
        <f>IFERROR(VLOOKUP(A839,红宝书去重版!$A:$S,11,FALSE),"")</f>
        <v/>
      </c>
      <c r="G839" s="68" t="str">
        <f t="shared" si="42"/>
        <v/>
      </c>
      <c r="H839" s="116" t="str">
        <f>IFERROR(VLOOKUP(A839,红宝书去重版!$A:$S,18,FALSE),"")</f>
        <v/>
      </c>
    </row>
    <row r="840" spans="1:8" ht="18.75">
      <c r="A840" s="31">
        <v>8819</v>
      </c>
      <c r="B840" s="61" t="s">
        <v>15614</v>
      </c>
      <c r="C840" s="53" t="s">
        <v>15615</v>
      </c>
      <c r="D840" t="str">
        <f t="shared" si="40"/>
        <v>8819  [[ます  増す]]</v>
      </c>
      <c r="E840" s="68" t="str">
        <f t="shared" si="41"/>
        <v>→</v>
      </c>
      <c r="F840" t="str">
        <f>IFERROR(VLOOKUP(A840,红宝书去重版!$A:$S,11,FALSE),"")</f>
        <v>F:\《自创文法查阅Excel》4.1备份\《B词汇·红宝书》\红宝书15版图片\8819-ます【増す】.jpg</v>
      </c>
      <c r="G840" s="68" t="str">
        <f t="shared" si="42"/>
        <v>▶</v>
      </c>
      <c r="H840" s="116" t="str">
        <f>IFERROR(VLOOKUP(A840,红宝书去重版!$A:$S,18,FALSE),"")</f>
        <v>F:\《自创文法查阅Excel》4.1备份\《B词汇·红宝书》\红宝书MP3分割\31 n2-ま (17).mp3</v>
      </c>
    </row>
    <row r="841" spans="1:8" ht="18.75">
      <c r="A841" s="31">
        <v>8766</v>
      </c>
      <c r="B841" s="60" t="s">
        <v>15527</v>
      </c>
      <c r="C841" s="48" t="s">
        <v>15528</v>
      </c>
      <c r="D841" t="str">
        <f t="shared" si="40"/>
        <v>8766  [[まし  増し]]</v>
      </c>
      <c r="E841" s="68" t="str">
        <f t="shared" si="41"/>
        <v>→</v>
      </c>
      <c r="F841" t="str">
        <f>IFERROR(VLOOKUP(A841,红宝书去重版!$A:$S,11,FALSE),"")</f>
        <v>F:\《自创文法查阅Excel》4.1备份\《B词汇·红宝书》\红宝书15版图片\8766-まし【増し】.jpg</v>
      </c>
      <c r="G841" s="68" t="str">
        <f t="shared" si="42"/>
        <v>▶</v>
      </c>
      <c r="H841" s="116" t="str">
        <f>IFERROR(VLOOKUP(A841,红宝书去重版!$A:$S,18,FALSE),"")</f>
        <v>F:\《自创文法查阅Excel》4.1备份\《B词汇·红宝书》\红宝书MP3分割\31 n3-ま (16).mp3</v>
      </c>
    </row>
    <row r="842" spans="1:8" ht="18.75">
      <c r="A842" s="31">
        <v>8857</v>
      </c>
      <c r="B842" s="62" t="s">
        <v>15688</v>
      </c>
      <c r="C842" s="55" t="s">
        <v>15689</v>
      </c>
      <c r="D842" t="str">
        <f t="shared" si="40"/>
        <v>8857  [[～まし  ～増し]]</v>
      </c>
      <c r="E842" s="68" t="str">
        <f t="shared" si="41"/>
        <v>→</v>
      </c>
      <c r="F842" t="str">
        <f>IFERROR(VLOOKUP(A842,红宝书去重版!$A:$S,11,FALSE),"")</f>
        <v>F:\《自创文法查阅Excel》4.1备份\《B词汇·红宝书》\红宝书15版图片\8857-～まし【～増し】.jpg</v>
      </c>
      <c r="G842" s="68" t="str">
        <f t="shared" si="42"/>
        <v>▶</v>
      </c>
      <c r="H842" s="116" t="str">
        <f>IFERROR(VLOOKUP(A842,红宝书去重版!$A:$S,18,FALSE),"")</f>
        <v>F:\《自创文法查阅Excel》4.1备份\《B词汇·红宝书》\红宝书MP3分割\31 n1-ま (21).mp3</v>
      </c>
    </row>
    <row r="843" spans="1:8" ht="18.75">
      <c r="A843" s="31">
        <v>9019</v>
      </c>
      <c r="B843" s="62" t="s">
        <v>15986</v>
      </c>
      <c r="C843" s="55" t="s">
        <v>15987</v>
      </c>
      <c r="D843" t="str">
        <f t="shared" si="40"/>
        <v>9019  [[みずまし  水増し]]</v>
      </c>
      <c r="E843" s="68" t="str">
        <f t="shared" si="41"/>
        <v>→</v>
      </c>
      <c r="F843" t="str">
        <f>IFERROR(VLOOKUP(A843,红宝书去重版!$A:$S,11,FALSE),"")</f>
        <v>F:\《自创文法查阅Excel》4.1备份\《B词汇·红宝书》\红宝书15版图片\9019-みずまし【水増し】.jpg</v>
      </c>
      <c r="G843" s="68" t="str">
        <f t="shared" si="42"/>
        <v>▶</v>
      </c>
      <c r="H843" s="116" t="str">
        <f>IFERROR(VLOOKUP(A843,红宝书去重版!$A:$S,18,FALSE),"")</f>
        <v>F:\《自创文法查阅Excel》4.1备份\《B词汇·红宝书》\红宝书MP3分割\32 n1-み (23).mp3</v>
      </c>
    </row>
    <row r="844" spans="1:8" ht="18.75">
      <c r="A844" s="31">
        <v>7981</v>
      </c>
      <c r="B844" s="61" t="s">
        <v>14091</v>
      </c>
      <c r="C844" s="53" t="s">
        <v>14092</v>
      </c>
      <c r="D844" t="str">
        <f t="shared" si="40"/>
        <v>7981  [[ひましに  日増しに]]</v>
      </c>
      <c r="E844" s="68" t="str">
        <f t="shared" si="41"/>
        <v>→</v>
      </c>
      <c r="F844" t="str">
        <f>IFERROR(VLOOKUP(A844,红宝书去重版!$A:$S,11,FALSE),"")</f>
        <v>F:\《自创文法查阅Excel》4.1备份\《B词汇·红宝书》\红宝书15版图片\7981-ひましに【日増しに】.jpg</v>
      </c>
      <c r="G844" s="68" t="str">
        <f t="shared" si="42"/>
        <v>▶</v>
      </c>
      <c r="H844" s="116" t="str">
        <f>IFERROR(VLOOKUP(A844,红宝书去重版!$A:$S,18,FALSE),"")</f>
        <v>F:\《自创文法查阅Excel》4.1备份\《B词汇·红宝书》\红宝书MP3分割\27 n2-ひ (53).mp3</v>
      </c>
    </row>
    <row r="845" spans="1:8" ht="18">
      <c r="D845" t="str">
        <f t="shared" si="40"/>
        <v/>
      </c>
      <c r="E845" s="68" t="str">
        <f t="shared" si="41"/>
        <v/>
      </c>
      <c r="F845" t="str">
        <f>IFERROR(VLOOKUP(A845,红宝书去重版!$A:$S,11,FALSE),"")</f>
        <v/>
      </c>
      <c r="G845" s="68" t="str">
        <f t="shared" si="42"/>
        <v/>
      </c>
      <c r="H845" s="116" t="str">
        <f>IFERROR(VLOOKUP(A845,红宝书去重版!$A:$S,18,FALSE),"")</f>
        <v/>
      </c>
    </row>
    <row r="846" spans="1:8" ht="18.75">
      <c r="A846" s="31">
        <v>8104</v>
      </c>
      <c r="B846" s="59" t="s">
        <v>14318</v>
      </c>
      <c r="C846" s="46" t="s">
        <v>14319</v>
      </c>
      <c r="D846" t="str">
        <f t="shared" si="40"/>
        <v>8104  [[ふえる  増える]]</v>
      </c>
      <c r="E846" s="68" t="str">
        <f t="shared" si="41"/>
        <v>→</v>
      </c>
      <c r="F846" t="str">
        <f>IFERROR(VLOOKUP(A846,红宝书去重版!$A:$S,11,FALSE),"")</f>
        <v>F:\《自创文法查阅Excel》4.1备份\《B词汇·红宝书》\红宝书15版图片\8104-ふえる【増える】.jpg</v>
      </c>
      <c r="G846" s="68" t="str">
        <f t="shared" si="42"/>
        <v>▶</v>
      </c>
      <c r="H846" s="116" t="str">
        <f>IFERROR(VLOOKUP(A846,红宝书去重版!$A:$S,18,FALSE),"")</f>
        <v>F:\《自创文法查阅Excel》4.1备份\《B词汇·红宝书》\红宝书MP3分割\28 n4-ふ (2).mp3</v>
      </c>
    </row>
    <row r="847" spans="1:8" ht="19.5" thickBot="1">
      <c r="A847" s="79">
        <v>8179</v>
      </c>
      <c r="B847" s="88" t="s">
        <v>14458</v>
      </c>
      <c r="C847" s="89" t="s">
        <v>14459</v>
      </c>
      <c r="D847" t="str">
        <f t="shared" si="40"/>
        <v>8179  [[ふやす  増やす]]</v>
      </c>
      <c r="E847" s="68" t="str">
        <f t="shared" si="41"/>
        <v>→</v>
      </c>
      <c r="F847" t="str">
        <f>IFERROR(VLOOKUP(A847,红宝书去重版!$A:$S,11,FALSE),"")</f>
        <v>F:\《自创文法查阅Excel》4.1备份\《B词汇·红宝书》\红宝书15版图片\8179-ふやす【増やす】.jpg</v>
      </c>
      <c r="G847" s="68" t="str">
        <f t="shared" si="42"/>
        <v>▶</v>
      </c>
      <c r="H847" s="116" t="str">
        <f>IFERROR(VLOOKUP(A847,红宝书去重版!$A:$S,18,FALSE),"")</f>
        <v>F:\《自创文法查阅Excel》4.1备份\《B词汇·红宝书》\红宝书MP3分割\28 n3-ふ (52).mp3</v>
      </c>
    </row>
    <row r="848" spans="1:8" ht="18.75" thickTop="1">
      <c r="D848" t="str">
        <f t="shared" si="40"/>
        <v/>
      </c>
      <c r="E848" s="68" t="str">
        <f t="shared" si="41"/>
        <v/>
      </c>
      <c r="F848" t="str">
        <f>IFERROR(VLOOKUP(A848,红宝书去重版!$A:$S,11,FALSE),"")</f>
        <v/>
      </c>
      <c r="G848" s="68" t="str">
        <f t="shared" si="42"/>
        <v/>
      </c>
      <c r="H848" s="116" t="str">
        <f>IFERROR(VLOOKUP(A848,红宝书去重版!$A:$S,18,FALSE),"")</f>
        <v/>
      </c>
    </row>
    <row r="849" spans="1:8" ht="18.75">
      <c r="A849" s="31">
        <v>9493</v>
      </c>
      <c r="B849" s="60" t="s">
        <v>16844</v>
      </c>
      <c r="C849" s="48" t="s">
        <v>16845</v>
      </c>
      <c r="D849" t="str">
        <f t="shared" si="40"/>
        <v>9493  [[ゆうしょう  優秀]]</v>
      </c>
      <c r="E849" s="68" t="str">
        <f t="shared" si="41"/>
        <v>→</v>
      </c>
      <c r="F849" t="str">
        <f>IFERROR(VLOOKUP(A849,红宝书去重版!$A:$S,11,FALSE),"")</f>
        <v>F:\《自创文法查阅Excel》4.1备份\《B词汇·红宝书》\红宝书15版图片\9493-ゆうしょう【優秀】.jpg</v>
      </c>
      <c r="G849" s="68" t="str">
        <f t="shared" si="42"/>
        <v>▶</v>
      </c>
      <c r="H849" s="116" t="str">
        <f>IFERROR(VLOOKUP(A849,红宝书去重版!$A:$S,18,FALSE),"")</f>
        <v>F:\《自创文法查阅Excel》4.1备份\《B词汇·红宝书》\红宝书MP3分割\38 n3-ゆ (5).mp3</v>
      </c>
    </row>
    <row r="850" spans="1:8" ht="18.75">
      <c r="A850" s="31">
        <v>9494</v>
      </c>
      <c r="B850" s="60" t="s">
        <v>16844</v>
      </c>
      <c r="C850" s="48" t="s">
        <v>16846</v>
      </c>
      <c r="D850" t="str">
        <f t="shared" si="40"/>
        <v>9494  [[ゆうしょう  優勝]]</v>
      </c>
      <c r="E850" s="68" t="str">
        <f t="shared" si="41"/>
        <v>→</v>
      </c>
      <c r="F850" t="str">
        <f>IFERROR(VLOOKUP(A850,红宝书去重版!$A:$S,11,FALSE),"")</f>
        <v>F:\《自创文法查阅Excel》4.1备份\《B词汇·红宝书》\红宝书15版图片\9494-ゆうしょう【優勝】.jpg</v>
      </c>
      <c r="G850" s="68" t="str">
        <f t="shared" si="42"/>
        <v>▶</v>
      </c>
      <c r="H850" s="116" t="str">
        <f>IFERROR(VLOOKUP(A850,红宝书去重版!$A:$S,18,FALSE),"")</f>
        <v>F:\《自创文法查阅Excel》4.1备份\《B词汇·红宝书》\红宝书MP3分割\38 n3-ゆ (6).mp3</v>
      </c>
    </row>
    <row r="851" spans="1:8" ht="18.75">
      <c r="A851" s="31">
        <v>9515</v>
      </c>
      <c r="B851" s="61" t="s">
        <v>16880</v>
      </c>
      <c r="C851" s="53" t="s">
        <v>16881</v>
      </c>
      <c r="D851" t="str">
        <f t="shared" si="40"/>
        <v>9515  [[ゆうせんてき  優先的]]</v>
      </c>
      <c r="E851" s="68" t="str">
        <f t="shared" si="41"/>
        <v>→</v>
      </c>
      <c r="F851" t="str">
        <f>IFERROR(VLOOKUP(A851,红宝书去重版!$A:$S,11,FALSE),"")</f>
        <v>F:\《自创文法查阅Excel》4.1备份\《B词汇·红宝书》\红宝书15版图片\9515-ゆうせんてき【優先的】.jpg</v>
      </c>
      <c r="G851" s="68" t="str">
        <f t="shared" si="42"/>
        <v>▶</v>
      </c>
      <c r="H851" s="116" t="str">
        <f>IFERROR(VLOOKUP(A851,红宝书去重版!$A:$S,18,FALSE),"")</f>
        <v>F:\《自创文法查阅Excel》4.1备份\《B词汇·红宝书》\红宝书MP3分割\38 n2-ゆ (5).mp3</v>
      </c>
    </row>
    <row r="852" spans="1:8" ht="18.75">
      <c r="A852" s="31">
        <v>9520</v>
      </c>
      <c r="B852" s="61" t="s">
        <v>16812</v>
      </c>
      <c r="C852" s="53" t="s">
        <v>16890</v>
      </c>
      <c r="D852" t="str">
        <f t="shared" si="40"/>
        <v>9520  [[ゆうりょう  優良]]</v>
      </c>
      <c r="E852" s="68" t="str">
        <f t="shared" si="41"/>
        <v>→</v>
      </c>
      <c r="F852" t="str">
        <f>IFERROR(VLOOKUP(A852,红宝书去重版!$A:$S,11,FALSE),"")</f>
        <v>F:\《自创文法查阅Excel》4.1备份\《B词汇·红宝书》\红宝书15版图片\9520-ゆうりょう【優良】.jpg</v>
      </c>
      <c r="G852" s="68" t="str">
        <f t="shared" si="42"/>
        <v>▶</v>
      </c>
      <c r="H852" s="116" t="str">
        <f>IFERROR(VLOOKUP(A852,红宝书去重版!$A:$S,18,FALSE),"")</f>
        <v>F:\《自创文法查阅Excel》4.1备份\《B词汇·红宝书》\红宝书MP3分割\38 n2-ゆ (10).mp3</v>
      </c>
    </row>
    <row r="853" spans="1:8" ht="18.75">
      <c r="A853" s="31">
        <v>9535</v>
      </c>
      <c r="B853" s="62" t="s">
        <v>16917</v>
      </c>
      <c r="C853" s="55" t="s">
        <v>16918</v>
      </c>
      <c r="D853" t="str">
        <f t="shared" si="40"/>
        <v>9535  [[ゆうい  優位]]</v>
      </c>
      <c r="E853" s="68" t="str">
        <f t="shared" si="41"/>
        <v>→</v>
      </c>
      <c r="F853" t="str">
        <f>IFERROR(VLOOKUP(A853,红宝书去重版!$A:$S,11,FALSE),"")</f>
        <v>F:\《自创文法查阅Excel》4.1备份\《B词汇·红宝书》\红宝书15版图片\9535-ゆうい【優位】.jpg</v>
      </c>
      <c r="G853" s="68" t="str">
        <f t="shared" si="42"/>
        <v>▶</v>
      </c>
      <c r="H853" s="116" t="str">
        <f>IFERROR(VLOOKUP(A853,红宝书去重版!$A:$S,18,FALSE),"")</f>
        <v>F:\《自创文法查阅Excel》4.1备份\《B词汇·红宝书》\红宝书MP3分割\38 n1-ゆ (1).mp3</v>
      </c>
    </row>
    <row r="854" spans="1:8" ht="18.75">
      <c r="A854" s="31">
        <v>9538</v>
      </c>
      <c r="B854" s="62" t="s">
        <v>16923</v>
      </c>
      <c r="C854" s="55" t="s">
        <v>16924</v>
      </c>
      <c r="D854" t="str">
        <f t="shared" si="40"/>
        <v>9538  [[ゆうえつ  優越]]</v>
      </c>
      <c r="E854" s="68" t="str">
        <f t="shared" si="41"/>
        <v>→</v>
      </c>
      <c r="F854" t="str">
        <f>IFERROR(VLOOKUP(A854,红宝书去重版!$A:$S,11,FALSE),"")</f>
        <v>F:\《自创文法查阅Excel》4.1备份\《B词汇·红宝书》\红宝书15版图片\9538-ゆうえつ【優越】.jpg</v>
      </c>
      <c r="G854" s="68" t="str">
        <f t="shared" si="42"/>
        <v>▶</v>
      </c>
      <c r="H854" s="116" t="str">
        <f>IFERROR(VLOOKUP(A854,红宝书去重版!$A:$S,18,FALSE),"")</f>
        <v>F:\《自创文法查阅Excel》4.1备份\《B词汇·红宝书》\红宝书MP3分割\38 n1-ゆ (4).mp3</v>
      </c>
    </row>
    <row r="855" spans="1:8" ht="18.75">
      <c r="A855" s="31">
        <v>9546</v>
      </c>
      <c r="B855" s="62" t="s">
        <v>16939</v>
      </c>
      <c r="C855" s="55" t="s">
        <v>16940</v>
      </c>
      <c r="D855" t="str">
        <f t="shared" si="40"/>
        <v>9546  [[ゆうせい  優勢]]</v>
      </c>
      <c r="E855" s="68" t="str">
        <f t="shared" si="41"/>
        <v>→</v>
      </c>
      <c r="F855" t="str">
        <f>IFERROR(VLOOKUP(A855,红宝书去重版!$A:$S,11,FALSE),"")</f>
        <v>F:\《自创文法查阅Excel》4.1备份\《B词汇·红宝书》\红宝书15版图片\9546-ゆうせい【優勢】.jpg</v>
      </c>
      <c r="G855" s="68" t="str">
        <f t="shared" si="42"/>
        <v>▶</v>
      </c>
      <c r="H855" s="116" t="str">
        <f>IFERROR(VLOOKUP(A855,红宝书去重版!$A:$S,18,FALSE),"")</f>
        <v>F:\《自创文法查阅Excel》4.1备份\《B词汇·红宝书》\红宝书MP3分割\38 n1-ゆ (12).mp3</v>
      </c>
    </row>
    <row r="856" spans="1:8" ht="18.75">
      <c r="A856" s="31">
        <v>9547</v>
      </c>
      <c r="B856" s="62" t="s">
        <v>16941</v>
      </c>
      <c r="C856" s="55" t="s">
        <v>16942</v>
      </c>
      <c r="D856" t="str">
        <f t="shared" si="40"/>
        <v>9547  [[ゆうせん  優先]]</v>
      </c>
      <c r="E856" s="68" t="str">
        <f t="shared" si="41"/>
        <v>→</v>
      </c>
      <c r="F856" t="str">
        <f>IFERROR(VLOOKUP(A856,红宝书去重版!$A:$S,11,FALSE),"")</f>
        <v>F:\《自创文法查阅Excel》4.1备份\《B词汇·红宝书》\红宝书15版图片\9547-ゆうせん【優先】.jpg</v>
      </c>
      <c r="G856" s="68" t="str">
        <f t="shared" si="42"/>
        <v>▶</v>
      </c>
      <c r="H856" s="116" t="str">
        <f>IFERROR(VLOOKUP(A856,红宝书去重版!$A:$S,18,FALSE),"")</f>
        <v>F:\《自创文法查阅Excel》4.1备份\《B词汇·红宝书》\红宝书MP3分割\38 n1-ゆ (13).mp3</v>
      </c>
    </row>
    <row r="857" spans="1:8" ht="18.75">
      <c r="A857" s="31">
        <v>9550</v>
      </c>
      <c r="B857" s="62" t="s">
        <v>16947</v>
      </c>
      <c r="C857" s="55" t="s">
        <v>16948</v>
      </c>
      <c r="D857" t="str">
        <f t="shared" si="40"/>
        <v>9550  [[ゆうび  優美]]</v>
      </c>
      <c r="E857" s="68" t="str">
        <f t="shared" si="41"/>
        <v>→</v>
      </c>
      <c r="F857" t="str">
        <f>IFERROR(VLOOKUP(A857,红宝书去重版!$A:$S,11,FALSE),"")</f>
        <v>F:\《自创文法查阅Excel》4.1备份\《B词汇·红宝书》\红宝书15版图片\9550-ゆうび【優美】.jpg</v>
      </c>
      <c r="G857" s="68" t="str">
        <f t="shared" si="42"/>
        <v>▶</v>
      </c>
      <c r="H857" s="116" t="str">
        <f>IFERROR(VLOOKUP(A857,红宝书去重版!$A:$S,18,FALSE),"")</f>
        <v>F:\《自创文法查阅Excel》4.1备份\《B词汇·红宝书》\红宝书MP3分割\38 n1-ゆ (16).mp3</v>
      </c>
    </row>
    <row r="858" spans="1:8" ht="18.75">
      <c r="A858" s="31">
        <v>4429</v>
      </c>
      <c r="B858" s="61" t="s">
        <v>7827</v>
      </c>
      <c r="C858" s="53" t="s">
        <v>7828</v>
      </c>
      <c r="D858" t="str">
        <f t="shared" si="40"/>
        <v>4429  [[じょゆう  女優]]</v>
      </c>
      <c r="E858" s="68" t="str">
        <f t="shared" si="41"/>
        <v>→</v>
      </c>
      <c r="F858" t="str">
        <f>IFERROR(VLOOKUP(A858,红宝书去重版!$A:$S,11,FALSE),"")</f>
        <v>F:\《自创文法查阅Excel》4.1备份\《B词汇·红宝书》\红宝书15版图片\4429-じょゆう【女優】.jpg</v>
      </c>
      <c r="G858" s="68" t="str">
        <f t="shared" si="42"/>
        <v>▶</v>
      </c>
      <c r="H858" s="116" t="str">
        <f>IFERROR(VLOOKUP(A858,红宝书去重版!$A:$S,18,FALSE),"")</f>
        <v>F:\《自创文法查阅Excel》4.1备份\《B词汇·红宝书》\红宝书MP3分割\12 n2-し (218).mp3</v>
      </c>
    </row>
    <row r="859" spans="1:8" ht="18.75">
      <c r="A859" s="31">
        <v>5143</v>
      </c>
      <c r="B859" s="61" t="s">
        <v>9050</v>
      </c>
      <c r="C859" s="53" t="s">
        <v>9051</v>
      </c>
      <c r="D859" t="str">
        <f t="shared" si="40"/>
        <v>5143  [[せいゆう  声優]]</v>
      </c>
      <c r="E859" s="68" t="str">
        <f t="shared" si="41"/>
        <v>→</v>
      </c>
      <c r="F859" t="str">
        <f>IFERROR(VLOOKUP(A859,红宝书去重版!$A:$S,11,FALSE),"")</f>
        <v>F:\《自创文法查阅Excel》4.1备份\《B词汇·红宝书》\红宝书15版图片\5143-せいゆう【声優】.jpg</v>
      </c>
      <c r="G859" s="68" t="str">
        <f t="shared" si="42"/>
        <v>▶</v>
      </c>
      <c r="H859" s="116" t="str">
        <f>IFERROR(VLOOKUP(A859,红宝书去重版!$A:$S,18,FALSE),"")</f>
        <v>F:\《自创文法查阅Excel》4.1备份\《B词汇·红宝书》\红宝书MP3分割\14 n2-せ (28).mp3</v>
      </c>
    </row>
    <row r="860" spans="1:8" ht="18.75">
      <c r="A860" s="31">
        <v>5809</v>
      </c>
      <c r="B860" s="61" t="s">
        <v>10189</v>
      </c>
      <c r="C860" s="53" t="s">
        <v>10190</v>
      </c>
      <c r="D860" t="str">
        <f t="shared" si="40"/>
        <v>5809  [[だんゆう  男優]]</v>
      </c>
      <c r="E860" s="68" t="str">
        <f t="shared" si="41"/>
        <v>→</v>
      </c>
      <c r="F860" t="str">
        <f>IFERROR(VLOOKUP(A860,红宝书去重版!$A:$S,11,FALSE),"")</f>
        <v>F:\《自创文法查阅Excel》4.1备份\《B词汇·红宝书》\红宝书15版图片\5809-だんゆう【男優】.jpg</v>
      </c>
      <c r="G860" s="68" t="str">
        <f t="shared" si="42"/>
        <v>▶</v>
      </c>
      <c r="H860" s="116" t="str">
        <f>IFERROR(VLOOKUP(A860,红宝书去重版!$A:$S,18,FALSE),"")</f>
        <v>F:\《自创文法查阅Excel》4.1备份\《B词汇·红宝书》\红宝书MP3分割\16 n2-た (105).mp3</v>
      </c>
    </row>
    <row r="861" spans="1:8" ht="18.75">
      <c r="A861" s="31">
        <v>7499</v>
      </c>
      <c r="B861" s="60" t="s">
        <v>13219</v>
      </c>
      <c r="C861" s="48" t="s">
        <v>13220</v>
      </c>
      <c r="D861" t="str">
        <f t="shared" si="40"/>
        <v>7499  [[はいゆう  俳優]]</v>
      </c>
      <c r="E861" s="68" t="str">
        <f t="shared" si="41"/>
        <v>→</v>
      </c>
      <c r="F861" t="str">
        <f>IFERROR(VLOOKUP(A861,红宝书去重版!$A:$S,11,FALSE),"")</f>
        <v>F:\《自创文法查阅Excel》4.1备份\《B词汇·红宝书》\红宝书15版图片\7499-はいゆう【俳優】.jpg</v>
      </c>
      <c r="G861" s="68" t="str">
        <f t="shared" si="42"/>
        <v>▶</v>
      </c>
      <c r="H861" s="116" t="str">
        <f>IFERROR(VLOOKUP(A861,红宝书去重版!$A:$S,18,FALSE),"")</f>
        <v>F:\《自创文法查阅Excel》4.1备份\《B词汇·红宝书》\红宝书MP3分割\26 n3-は (7).mp3</v>
      </c>
    </row>
    <row r="862" spans="1:8" ht="18">
      <c r="D862" t="str">
        <f t="shared" si="40"/>
        <v/>
      </c>
      <c r="E862" s="68" t="str">
        <f t="shared" si="41"/>
        <v/>
      </c>
      <c r="F862" t="str">
        <f>IFERROR(VLOOKUP(A862,红宝书去重版!$A:$S,11,FALSE),"")</f>
        <v/>
      </c>
      <c r="G862" s="68" t="str">
        <f t="shared" si="42"/>
        <v/>
      </c>
      <c r="H862" s="116" t="str">
        <f>IFERROR(VLOOKUP(A862,红宝书去重版!$A:$S,18,FALSE),"")</f>
        <v/>
      </c>
    </row>
    <row r="863" spans="1:8" ht="18.75">
      <c r="A863" s="31">
        <v>4908</v>
      </c>
      <c r="B863" s="61" t="s">
        <v>8643</v>
      </c>
      <c r="C863" s="53" t="s">
        <v>8644</v>
      </c>
      <c r="D863" t="str">
        <f t="shared" si="40"/>
        <v>4908  [[すぐれる  優れる]]</v>
      </c>
      <c r="E863" s="68" t="str">
        <f t="shared" si="41"/>
        <v>→</v>
      </c>
      <c r="F863" t="str">
        <f>IFERROR(VLOOKUP(A863,红宝书去重版!$A:$S,11,FALSE),"")</f>
        <v>F:\《自创文法查阅Excel》4.1备份\《B词汇·红宝书》\红宝书15版图片\4908-すぐれる【優れる】.jpg</v>
      </c>
      <c r="G863" s="68" t="str">
        <f t="shared" si="42"/>
        <v>▶</v>
      </c>
      <c r="H863" s="116" t="str">
        <f>IFERROR(VLOOKUP(A863,红宝书去重版!$A:$S,18,FALSE),"")</f>
        <v>F:\《自创文法查阅Excel》4.1备份\《B词汇·红宝书》\红宝书MP3分割\13 n2-す (31).mp3</v>
      </c>
    </row>
    <row r="864" spans="1:8" ht="18">
      <c r="D864" t="str">
        <f t="shared" si="40"/>
        <v/>
      </c>
      <c r="E864" s="68" t="str">
        <f t="shared" si="41"/>
        <v/>
      </c>
      <c r="F864" t="str">
        <f>IFERROR(VLOOKUP(A864,红宝书去重版!$A:$S,11,FALSE),"")</f>
        <v/>
      </c>
      <c r="G864" s="68" t="str">
        <f t="shared" si="42"/>
        <v/>
      </c>
      <c r="H864" s="116" t="str">
        <f>IFERROR(VLOOKUP(A864,红宝书去重版!$A:$S,18,FALSE),"")</f>
        <v/>
      </c>
    </row>
    <row r="865" spans="1:8" ht="19.5" thickBot="1">
      <c r="A865" s="79">
        <v>9388</v>
      </c>
      <c r="B865" s="90" t="s">
        <v>16632</v>
      </c>
      <c r="C865" s="91" t="s">
        <v>16662</v>
      </c>
      <c r="D865" t="str">
        <f t="shared" si="40"/>
        <v>9388  [[やさしい  優しい]]</v>
      </c>
      <c r="E865" s="68" t="str">
        <f t="shared" si="41"/>
        <v>→</v>
      </c>
      <c r="F865" t="str">
        <f>IFERROR(VLOOKUP(A865,红宝书去重版!$A:$S,11,FALSE),"")</f>
        <v>F:\《自创文法查阅Excel》4.1备份\《B词汇·红宝书》\红宝书15版图片\9388-やさしい【優しい】.jpg</v>
      </c>
      <c r="G865" s="68" t="str">
        <f t="shared" si="42"/>
        <v>▶</v>
      </c>
      <c r="H865" s="116" t="str">
        <f>IFERROR(VLOOKUP(A865,红宝书去重版!$A:$S,18,FALSE),"")</f>
        <v>F:\《自创文法查阅Excel》4.1备份\《B词汇·红宝书》\红宝书MP3分割\36 n4-や (8).mp3</v>
      </c>
    </row>
    <row r="866" spans="1:8" ht="18.75" thickTop="1">
      <c r="D866" t="str">
        <f t="shared" si="40"/>
        <v/>
      </c>
      <c r="E866" s="68" t="str">
        <f t="shared" si="41"/>
        <v/>
      </c>
      <c r="F866" t="str">
        <f>IFERROR(VLOOKUP(A866,红宝书去重版!$A:$S,11,FALSE),"")</f>
        <v/>
      </c>
      <c r="G866" s="68" t="str">
        <f t="shared" si="42"/>
        <v/>
      </c>
      <c r="H866" s="116" t="str">
        <f>IFERROR(VLOOKUP(A866,红宝书去重版!$A:$S,18,FALSE),"")</f>
        <v/>
      </c>
    </row>
    <row r="867" spans="1:8" ht="18.75">
      <c r="A867" s="31">
        <v>5013</v>
      </c>
      <c r="B867" s="58" t="s">
        <v>8819</v>
      </c>
      <c r="C867" s="34" t="s">
        <v>8820</v>
      </c>
      <c r="D867" t="str">
        <f t="shared" si="40"/>
        <v>5013  [[せき  席]]</v>
      </c>
      <c r="E867" s="68" t="str">
        <f t="shared" si="41"/>
        <v>→</v>
      </c>
      <c r="F867" t="str">
        <f>IFERROR(VLOOKUP(A867,红宝书去重版!$A:$S,11,FALSE),"")</f>
        <v>F:\《自创文法查阅Excel》4.1备份\《B词汇·红宝书》\红宝书15版图片\5013-せき【席】.jpg</v>
      </c>
      <c r="G867" s="68" t="str">
        <f t="shared" si="42"/>
        <v>▶</v>
      </c>
      <c r="H867" s="116" t="str">
        <f>IFERROR(VLOOKUP(A867,红宝书去重版!$A:$S,18,FALSE),"")</f>
        <v>F:\《自创文法查阅Excel》4.1备份\《B词汇·红宝书》\红宝书MP3分割\14 n5-せ (10).mp3</v>
      </c>
    </row>
    <row r="868" spans="1:8" ht="18.75">
      <c r="A868" s="31">
        <v>256</v>
      </c>
      <c r="B868" s="54" t="s">
        <v>475</v>
      </c>
      <c r="C868" s="55" t="s">
        <v>476</v>
      </c>
      <c r="D868" t="str">
        <f t="shared" si="40"/>
        <v>256  [[あいせき  相席]]</v>
      </c>
      <c r="E868" s="68" t="str">
        <f t="shared" si="41"/>
        <v>→</v>
      </c>
      <c r="F868" t="str">
        <f>IFERROR(VLOOKUP(A868,红宝书去重版!$A:$S,11,FALSE),"")</f>
        <v>F:\《自创文法查阅Excel》4.1备份\《B词汇·红宝书》\红宝书15版图片\256-あいせき【相席】.jpg</v>
      </c>
      <c r="G868" s="68" t="str">
        <f t="shared" si="42"/>
        <v>▶</v>
      </c>
      <c r="H868" s="116" t="str">
        <f>IFERROR(VLOOKUP(A868,红宝书去重版!$A:$S,18,FALSE),"")</f>
        <v>F:\《自创文法查阅Excel》4.1备份\《B词汇·红宝书》\红宝书MP3分割\01 n1-あ (7).mp3</v>
      </c>
    </row>
    <row r="869" spans="1:8" ht="18.75">
      <c r="A869" s="31">
        <v>2234</v>
      </c>
      <c r="B869" s="60" t="s">
        <v>3964</v>
      </c>
      <c r="C869" s="48" t="s">
        <v>3965</v>
      </c>
      <c r="D869" t="str">
        <f t="shared" si="40"/>
        <v>2234  [[きつえんせき  喫煙席]]</v>
      </c>
      <c r="E869" s="68" t="str">
        <f t="shared" si="41"/>
        <v>→</v>
      </c>
      <c r="F869" t="str">
        <f>IFERROR(VLOOKUP(A869,红宝书去重版!$A:$S,11,FALSE),"")</f>
        <v>F:\《自创文法查阅Excel》4.1备份\《B词汇·红宝书》\红宝书15版图片\2234-きつえんせき【喫煙席】.jpg</v>
      </c>
      <c r="G869" s="68" t="str">
        <f t="shared" si="42"/>
        <v>▶</v>
      </c>
      <c r="H869" s="116" t="str">
        <f>IFERROR(VLOOKUP(A869,红宝书去重版!$A:$S,18,FALSE),"")</f>
        <v>F:\《自创文法查阅Excel》4.1备份\《B词汇·红宝书》\红宝书MP3分割\07 n3-き (31).mp3</v>
      </c>
    </row>
    <row r="870" spans="1:8" ht="18.75">
      <c r="A870" s="31">
        <v>2289</v>
      </c>
      <c r="B870" s="60" t="s">
        <v>4065</v>
      </c>
      <c r="C870" s="48" t="s">
        <v>4066</v>
      </c>
      <c r="D870" t="str">
        <f t="shared" si="40"/>
        <v>2289  [[きんえんせき  禁煙席]]</v>
      </c>
      <c r="E870" s="68" t="str">
        <f t="shared" si="41"/>
        <v>→</v>
      </c>
      <c r="F870" t="str">
        <f>IFERROR(VLOOKUP(A870,红宝书去重版!$A:$S,11,FALSE),"")</f>
        <v>F:\《自创文法查阅Excel》4.1备份\《B词汇·红宝书》\红宝书15版图片\2289-きんえんせき【禁煙席】.jpg</v>
      </c>
      <c r="G870" s="68" t="str">
        <f t="shared" si="42"/>
        <v>▶</v>
      </c>
      <c r="H870" s="116" t="str">
        <f>IFERROR(VLOOKUP(A870,红宝书去重版!$A:$S,18,FALSE),"")</f>
        <v>F:\《自创文法查阅Excel》4.1备份\《B词汇·红宝书》\红宝书MP3分割\07 n3-き (86).mp3</v>
      </c>
    </row>
    <row r="871" spans="1:8" ht="18.75">
      <c r="A871" s="31">
        <v>2343</v>
      </c>
      <c r="B871" s="61" t="s">
        <v>4157</v>
      </c>
      <c r="C871" s="53" t="s">
        <v>4158</v>
      </c>
      <c r="D871" t="str">
        <f t="shared" si="40"/>
        <v>2343  [[きゃくせき  客席]]</v>
      </c>
      <c r="E871" s="68" t="str">
        <f t="shared" si="41"/>
        <v>→</v>
      </c>
      <c r="F871" t="str">
        <f>IFERROR(VLOOKUP(A871,红宝书去重版!$A:$S,11,FALSE),"")</f>
        <v>F:\《自创文法查阅Excel》4.1备份\《B词汇·红宝书》\红宝书15版图片\2343-きゃくせき【客席】.jpg</v>
      </c>
      <c r="G871" s="68" t="str">
        <f t="shared" si="42"/>
        <v>▶</v>
      </c>
      <c r="H871" s="116" t="str">
        <f>IFERROR(VLOOKUP(A871,红宝书去重版!$A:$S,18,FALSE),"")</f>
        <v>F:\《自创文法查阅Excel》4.1备份\《B词汇·红宝书》\红宝书MP3分割\07 n2-き (45).mp3</v>
      </c>
    </row>
    <row r="872" spans="1:8" ht="18.75">
      <c r="A872" s="31">
        <v>2603</v>
      </c>
      <c r="B872" s="60" t="s">
        <v>4621</v>
      </c>
      <c r="C872" s="48" t="s">
        <v>4622</v>
      </c>
      <c r="D872" t="str">
        <f t="shared" si="40"/>
        <v>2603  [[くうせき  空席]]</v>
      </c>
      <c r="E872" s="68" t="str">
        <f t="shared" si="41"/>
        <v>→</v>
      </c>
      <c r="F872" t="str">
        <f>IFERROR(VLOOKUP(A872,红宝书去重版!$A:$S,11,FALSE),"")</f>
        <v>F:\《自创文法查阅Excel》4.1备份\《B词汇·红宝书》\红宝书15版图片\2603-くうせき【空席】.jpg</v>
      </c>
      <c r="G872" s="68" t="str">
        <f t="shared" si="42"/>
        <v>▶</v>
      </c>
      <c r="H872" s="116" t="str">
        <f>IFERROR(VLOOKUP(A872,红宝书去重版!$A:$S,18,FALSE),"")</f>
        <v>F:\《自创文法查阅Excel》4.1备份\《B词汇·红宝书》\红宝书MP3分割\08 n3-く (1).mp3</v>
      </c>
    </row>
    <row r="873" spans="1:8" ht="18.75">
      <c r="A873" s="31">
        <v>2786</v>
      </c>
      <c r="B873" s="59" t="s">
        <v>4943</v>
      </c>
      <c r="C873" s="46" t="s">
        <v>4944</v>
      </c>
      <c r="D873" t="str">
        <f t="shared" si="40"/>
        <v>2786  [[けっせき  欠席]]</v>
      </c>
      <c r="E873" s="68" t="str">
        <f t="shared" si="41"/>
        <v>→</v>
      </c>
      <c r="F873" t="str">
        <f>IFERROR(VLOOKUP(A873,红宝书去重版!$A:$S,11,FALSE),"")</f>
        <v>F:\《自创文法查阅Excel》4.1备份\《B词汇·红宝书》\红宝书15版图片\2786-けっせき【欠席】.jpg</v>
      </c>
      <c r="G873" s="68" t="str">
        <f t="shared" si="42"/>
        <v>▶</v>
      </c>
      <c r="H873" s="116" t="str">
        <f>IFERROR(VLOOKUP(A873,红宝书去重版!$A:$S,18,FALSE),"")</f>
        <v>F:\《自创文法查阅Excel》4.1备份\《B词汇·红宝书》\红宝书MP3分割\09 n4-け (16).mp3</v>
      </c>
    </row>
    <row r="874" spans="1:8" ht="18.75">
      <c r="A874" s="31">
        <v>3592</v>
      </c>
      <c r="B874" s="60" t="s">
        <v>6381</v>
      </c>
      <c r="C874" s="48" t="s">
        <v>6382</v>
      </c>
      <c r="D874" t="str">
        <f t="shared" si="40"/>
        <v>3592  [[ざせき  座席]]</v>
      </c>
      <c r="E874" s="68" t="str">
        <f t="shared" si="41"/>
        <v>→</v>
      </c>
      <c r="F874" t="str">
        <f>IFERROR(VLOOKUP(A874,红宝书去重版!$A:$S,11,FALSE),"")</f>
        <v>F:\《自创文法查阅Excel》4.1备份\《B词汇·红宝书》\红宝书15版图片\3592-ざせき【座席】.jpg</v>
      </c>
      <c r="G874" s="68" t="str">
        <f t="shared" si="42"/>
        <v>▶</v>
      </c>
      <c r="H874" s="116" t="str">
        <f>IFERROR(VLOOKUP(A874,红宝书去重版!$A:$S,18,FALSE),"")</f>
        <v>F:\《自创文法查阅Excel》4.1备份\《B词汇·红宝书》\红宝书MP3分割\11 n3-さ (48).mp3</v>
      </c>
    </row>
    <row r="875" spans="1:8" ht="18.75">
      <c r="A875" s="31">
        <v>3935</v>
      </c>
      <c r="B875" s="59" t="s">
        <v>6963</v>
      </c>
      <c r="C875" s="46" t="s">
        <v>6964</v>
      </c>
      <c r="D875" t="str">
        <f t="shared" si="40"/>
        <v>3935  [[しゅっせき  出席]]</v>
      </c>
      <c r="E875" s="68" t="str">
        <f t="shared" si="41"/>
        <v>→</v>
      </c>
      <c r="F875" t="str">
        <f>IFERROR(VLOOKUP(A875,红宝书去重版!$A:$S,11,FALSE),"")</f>
        <v>F:\《自创文法查阅Excel》4.1备份\《B词汇·红宝书》\红宝书15版图片\3935-しゅっせき【出席】.jpg</v>
      </c>
      <c r="G875" s="68" t="str">
        <f t="shared" si="42"/>
        <v>▶</v>
      </c>
      <c r="H875" s="116" t="str">
        <f>IFERROR(VLOOKUP(A875,红宝书去重版!$A:$S,18,FALSE),"")</f>
        <v>F:\《自创文法查阅Excel》4.1备份\《B词汇·红宝书》\红宝书MP3分割\12 n4-し (56).mp3</v>
      </c>
    </row>
    <row r="876" spans="1:8" ht="18.75">
      <c r="A876" s="31">
        <v>4027</v>
      </c>
      <c r="B876" s="60" t="s">
        <v>7136</v>
      </c>
      <c r="C876" s="48" t="s">
        <v>7137</v>
      </c>
      <c r="D876" t="str">
        <f t="shared" si="40"/>
        <v>4027  [[していせき  指定席]]</v>
      </c>
      <c r="E876" s="68" t="str">
        <f t="shared" si="41"/>
        <v>→</v>
      </c>
      <c r="F876" t="str">
        <f>IFERROR(VLOOKUP(A876,红宝书去重版!$A:$S,11,FALSE),"")</f>
        <v>F:\《自创文法查阅Excel》4.1备份\《B词汇·红宝书》\红宝书15版图片\4027-していせき【指定席】.jpg</v>
      </c>
      <c r="G876" s="68" t="str">
        <f t="shared" si="42"/>
        <v>▶</v>
      </c>
      <c r="H876" s="116" t="str">
        <f>IFERROR(VLOOKUP(A876,红宝书去重版!$A:$S,18,FALSE),"")</f>
        <v>F:\《自创文法查阅Excel》4.1备份\《B词汇·红宝书》\红宝书MP3分割\12 n3-し (55).mp3</v>
      </c>
    </row>
    <row r="877" spans="1:8" ht="18.75">
      <c r="A877" s="31">
        <v>4083</v>
      </c>
      <c r="B877" s="60" t="s">
        <v>7226</v>
      </c>
      <c r="C877" s="48" t="s">
        <v>7227</v>
      </c>
      <c r="D877" t="str">
        <f t="shared" si="40"/>
        <v>4083  [[じゆうせき  自由席]]</v>
      </c>
      <c r="E877" s="68" t="str">
        <f t="shared" si="41"/>
        <v>→</v>
      </c>
      <c r="F877" t="str">
        <f>IFERROR(VLOOKUP(A877,红宝书去重版!$A:$S,11,FALSE),"")</f>
        <v>F:\《自创文法查阅Excel》4.1备份\《B词汇·红宝书》\红宝书15版图片\4083-じゆうせき【自由席】.jpg</v>
      </c>
      <c r="G877" s="68" t="str">
        <f t="shared" si="42"/>
        <v>▶</v>
      </c>
      <c r="H877" s="116" t="str">
        <f>IFERROR(VLOOKUP(A877,红宝书去重版!$A:$S,18,FALSE),"")</f>
        <v>F:\《自创文法查阅Excel》4.1备份\《B词汇·红宝书》\红宝书MP3分割\12 n3-し (111).mp3</v>
      </c>
    </row>
    <row r="878" spans="1:8" ht="18.75">
      <c r="A878" s="31">
        <v>6103</v>
      </c>
      <c r="B878" s="62" t="s">
        <v>10727</v>
      </c>
      <c r="C878" s="55" t="s">
        <v>10728</v>
      </c>
      <c r="D878" t="str">
        <f t="shared" si="40"/>
        <v>6103  [[ちゃくせき  着席]]</v>
      </c>
      <c r="E878" s="68" t="str">
        <f t="shared" si="41"/>
        <v>→</v>
      </c>
      <c r="F878" t="str">
        <f>IFERROR(VLOOKUP(A878,红宝书去重版!$A:$S,11,FALSE),"")</f>
        <v>F:\《自创文法查阅Excel》4.1备份\《B词汇·红宝书》\红宝书15版图片\6103-ちゃくせき【着席】.jpg</v>
      </c>
      <c r="G878" s="68" t="str">
        <f t="shared" si="42"/>
        <v>▶</v>
      </c>
      <c r="H878" s="116" t="str">
        <f>IFERROR(VLOOKUP(A878,红宝书去重版!$A:$S,18,FALSE),"")</f>
        <v>F:\《自创文法查阅Excel》4.1备份\《B词汇·红宝书》\红宝书MP3分割\17 n1-ち (18).mp3</v>
      </c>
    </row>
    <row r="879" spans="1:8" ht="19.5" thickBot="1">
      <c r="A879" s="79">
        <v>8800</v>
      </c>
      <c r="B879" s="88" t="s">
        <v>15586</v>
      </c>
      <c r="C879" s="89" t="s">
        <v>15587</v>
      </c>
      <c r="D879" t="str">
        <f t="shared" si="40"/>
        <v>8800  [[まんせき  満席]]</v>
      </c>
      <c r="E879" s="68" t="str">
        <f t="shared" si="41"/>
        <v>→</v>
      </c>
      <c r="F879" t="str">
        <f>IFERROR(VLOOKUP(A879,红宝书去重版!$A:$S,11,FALSE),"")</f>
        <v>F:\《自创文法查阅Excel》4.1备份\《B词汇·红宝书》\红宝书15版图片\8800-まんせき【満席】.jpg</v>
      </c>
      <c r="G879" s="68" t="str">
        <f t="shared" si="42"/>
        <v>▶</v>
      </c>
      <c r="H879" s="116" t="str">
        <f>IFERROR(VLOOKUP(A879,红宝书去重版!$A:$S,18,FALSE),"")</f>
        <v>F:\《自创文法查阅Excel》4.1备份\《B词汇·红宝书》\红宝书MP3分割\31 n3-ま (50).mp3</v>
      </c>
    </row>
    <row r="880" spans="1:8" ht="18.75" thickTop="1">
      <c r="D880" t="str">
        <f t="shared" si="40"/>
        <v/>
      </c>
      <c r="E880" s="68" t="str">
        <f t="shared" si="41"/>
        <v/>
      </c>
      <c r="F880" t="str">
        <f>IFERROR(VLOOKUP(A880,红宝书去重版!$A:$S,11,FALSE),"")</f>
        <v/>
      </c>
      <c r="G880" s="68" t="str">
        <f t="shared" si="42"/>
        <v/>
      </c>
      <c r="H880" s="116" t="str">
        <f>IFERROR(VLOOKUP(A880,红宝书去重版!$A:$S,18,FALSE),"")</f>
        <v/>
      </c>
    </row>
    <row r="881" spans="1:8" ht="18.75">
      <c r="A881" s="31">
        <v>5483</v>
      </c>
      <c r="B881" s="62" t="s">
        <v>9634</v>
      </c>
      <c r="C881" s="55" t="s">
        <v>9635</v>
      </c>
      <c r="D881" t="str">
        <f t="shared" si="40"/>
        <v>5483  [[そくめん  側面]]</v>
      </c>
      <c r="E881" s="68" t="str">
        <f t="shared" si="41"/>
        <v>→</v>
      </c>
      <c r="F881" t="str">
        <f>IFERROR(VLOOKUP(A881,红宝书去重版!$A:$S,11,FALSE),"")</f>
        <v>F:\《自创文法查阅Excel》4.1备份\《B词汇·红宝书》\红宝书15版图片\5483-そくめん【側面】.jpg</v>
      </c>
      <c r="G881" s="68" t="str">
        <f t="shared" si="42"/>
        <v>▶</v>
      </c>
      <c r="H881" s="116" t="str">
        <f>IFERROR(VLOOKUP(A881,红宝书去重版!$A:$S,18,FALSE),"")</f>
        <v>F:\《自创文法查阅Excel》4.1备份\《B词汇·红宝书》\红宝书MP3分割\15 n1-そ (38).mp3</v>
      </c>
    </row>
    <row r="882" spans="1:8" ht="18">
      <c r="D882" t="str">
        <f t="shared" si="40"/>
        <v/>
      </c>
      <c r="E882" s="68" t="str">
        <f t="shared" si="41"/>
        <v/>
      </c>
      <c r="F882" t="str">
        <f>IFERROR(VLOOKUP(A882,红宝书去重版!$A:$S,11,FALSE),"")</f>
        <v/>
      </c>
      <c r="G882" s="68" t="str">
        <f t="shared" si="42"/>
        <v/>
      </c>
      <c r="H882" s="116" t="str">
        <f>IFERROR(VLOOKUP(A882,红宝书去重版!$A:$S,18,FALSE),"")</f>
        <v/>
      </c>
    </row>
    <row r="883" spans="1:8" ht="18.75">
      <c r="A883" s="31">
        <v>5314</v>
      </c>
      <c r="B883" s="58" t="s">
        <v>9342</v>
      </c>
      <c r="C883" s="34" t="s">
        <v>9343</v>
      </c>
      <c r="D883" t="str">
        <f t="shared" si="40"/>
        <v>5314  [[そば  傍/側]]</v>
      </c>
      <c r="E883" s="68" t="str">
        <f t="shared" si="41"/>
        <v>→</v>
      </c>
      <c r="F883" t="str">
        <f>IFERROR(VLOOKUP(A883,红宝书去重版!$A:$S,11,FALSE),"")</f>
        <v>F:\《自创文法查阅Excel》4.1备份\《B词汇·红宝书》\红宝书15版图片\5314-そば【傍·側】.jpg</v>
      </c>
      <c r="G883" s="68" t="str">
        <f t="shared" si="42"/>
        <v>▶</v>
      </c>
      <c r="H883" s="116" t="str">
        <f>IFERROR(VLOOKUP(A883,红宝书去重版!$A:$S,18,FALSE),"")</f>
        <v>F:\《自创文法查阅Excel》4.1备份\《B词汇·红宝书》\红宝书MP3分割\15 n5-そ (15).mp3</v>
      </c>
    </row>
    <row r="884" spans="1:8" ht="18">
      <c r="D884" t="str">
        <f t="shared" si="40"/>
        <v/>
      </c>
      <c r="E884" s="68" t="str">
        <f t="shared" si="41"/>
        <v/>
      </c>
      <c r="F884" t="str">
        <f>IFERROR(VLOOKUP(A884,红宝书去重版!$A:$S,11,FALSE),"")</f>
        <v/>
      </c>
      <c r="G884" s="68" t="str">
        <f t="shared" si="42"/>
        <v/>
      </c>
      <c r="H884" s="116" t="str">
        <f>IFERROR(VLOOKUP(A884,红宝书去重版!$A:$S,18,FALSE),"")</f>
        <v/>
      </c>
    </row>
    <row r="885" spans="1:8" ht="18.75">
      <c r="A885" s="31">
        <v>773</v>
      </c>
      <c r="B885" s="45" t="s">
        <v>1396</v>
      </c>
      <c r="C885" s="46" t="s">
        <v>1397</v>
      </c>
      <c r="D885" t="str">
        <f t="shared" si="40"/>
        <v>773  [[うちがわ  内側]]</v>
      </c>
      <c r="E885" s="68" t="str">
        <f t="shared" si="41"/>
        <v>→</v>
      </c>
      <c r="F885" t="str">
        <f>IFERROR(VLOOKUP(A885,红宝书去重版!$A:$S,11,FALSE),"")</f>
        <v>F:\《自创文法查阅Excel》4.1备份\《B词汇·红宝书》\红宝书15版图片\773-うちがわ【内側】.jpg</v>
      </c>
      <c r="G885" s="68" t="str">
        <f t="shared" si="42"/>
        <v>▶</v>
      </c>
      <c r="H885" s="116" t="str">
        <f>IFERROR(VLOOKUP(A885,红宝书去重版!$A:$S,18,FALSE),"")</f>
        <v>F:\《自创文法查阅Excel》4.1备份\《B词汇·红宝书》\红宝书MP3分割\03 n4-う (10).mp3</v>
      </c>
    </row>
    <row r="886" spans="1:8" ht="18.75">
      <c r="A886" s="31">
        <v>1476</v>
      </c>
      <c r="B886" s="58" t="s">
        <v>2650</v>
      </c>
      <c r="C886" s="34" t="s">
        <v>2651</v>
      </c>
      <c r="D886" t="str">
        <f t="shared" si="40"/>
        <v>1476  [[～がわ  ～側]]</v>
      </c>
      <c r="E886" s="68" t="str">
        <f t="shared" si="41"/>
        <v>→</v>
      </c>
      <c r="F886" t="str">
        <f>IFERROR(VLOOKUP(A886,红宝书去重版!$A:$S,11,FALSE),"")</f>
        <v>F:\《自创文法查阅Excel》4.1备份\《B词汇·红宝书》\红宝书15版图片\1476-～がわ【～側】.jpg</v>
      </c>
      <c r="G886" s="68" t="str">
        <f t="shared" si="42"/>
        <v>▶</v>
      </c>
      <c r="H886" s="116" t="str">
        <f>IFERROR(VLOOKUP(A886,红宝书去重版!$A:$S,18,FALSE),"")</f>
        <v>F:\《自创文法查阅Excel》4.1备份\《B词汇·红宝书》\红宝书MP3分割\06 n5-か (62).mp3</v>
      </c>
    </row>
    <row r="887" spans="1:8" ht="18.75">
      <c r="A887" s="31">
        <v>2132</v>
      </c>
      <c r="B887" s="58" t="s">
        <v>3777</v>
      </c>
      <c r="C887" s="34" t="s">
        <v>3778</v>
      </c>
      <c r="D887" t="str">
        <f t="shared" si="40"/>
        <v>2132  [[きたがわ  北側]]</v>
      </c>
      <c r="E887" s="68" t="str">
        <f t="shared" si="41"/>
        <v>→</v>
      </c>
      <c r="F887" t="str">
        <f>IFERROR(VLOOKUP(A887,红宝书去重版!$A:$S,11,FALSE),"")</f>
        <v>F:\《自创文法查阅Excel》4.1备份\《B词汇·红宝书》\红宝书15版图片\2132-きたがわ【北側】.jpg</v>
      </c>
      <c r="G887" s="68" t="str">
        <f t="shared" si="42"/>
        <v>▶</v>
      </c>
      <c r="H887" s="116" t="str">
        <f>IFERROR(VLOOKUP(A887,红宝书去重版!$A:$S,18,FALSE),"")</f>
        <v>F:\《自创文法查阅Excel》4.1备份\《B词汇·红宝书》\红宝书MP3分割\07 n5-き (10).mp3</v>
      </c>
    </row>
    <row r="888" spans="1:8" ht="18.75">
      <c r="A888" s="31">
        <v>5367</v>
      </c>
      <c r="B888" s="60" t="s">
        <v>9434</v>
      </c>
      <c r="C888" s="48" t="s">
        <v>9435</v>
      </c>
      <c r="D888" t="str">
        <f t="shared" si="40"/>
        <v>5367  [[そとがわ  外側]]</v>
      </c>
      <c r="E888" s="68" t="str">
        <f t="shared" si="41"/>
        <v>→</v>
      </c>
      <c r="F888" t="str">
        <f>IFERROR(VLOOKUP(A888,红宝书去重版!$A:$S,11,FALSE),"")</f>
        <v>F:\《自创文法查阅Excel》4.1备份\《B词汇·红宝书》\红宝书15版图片\5367-そとがわ【外側】.jpg</v>
      </c>
      <c r="G888" s="68" t="str">
        <f t="shared" si="42"/>
        <v>▶</v>
      </c>
      <c r="H888" s="116" t="str">
        <f>IFERROR(VLOOKUP(A888,红宝书去重版!$A:$S,18,FALSE),"")</f>
        <v>F:\《自创文法查阅Excel》4.1备份\《B词汇·红宝书》\红宝书MP3分割\15 n3-そ (18).mp3</v>
      </c>
    </row>
    <row r="889" spans="1:8" ht="18.75">
      <c r="A889" s="31">
        <v>7868</v>
      </c>
      <c r="B889" s="60" t="s">
        <v>13884</v>
      </c>
      <c r="C889" s="48" t="s">
        <v>13885</v>
      </c>
      <c r="D889" t="str">
        <f t="shared" si="40"/>
        <v>7868  [[ひがしがわ  東側]]</v>
      </c>
      <c r="E889" s="68" t="str">
        <f t="shared" si="41"/>
        <v>→</v>
      </c>
      <c r="F889" t="str">
        <f>IFERROR(VLOOKUP(A889,红宝书去重版!$A:$S,11,FALSE),"")</f>
        <v>F:\《自创文法查阅Excel》4.1备份\《B词汇·红宝书》\红宝书15版图片\7868-ひがしがわ【東側】.jpg</v>
      </c>
      <c r="G889" s="68" t="str">
        <f t="shared" si="42"/>
        <v>▶</v>
      </c>
      <c r="H889" s="116" t="str">
        <f>IFERROR(VLOOKUP(A889,红宝书去重版!$A:$S,18,FALSE),"")</f>
        <v>F:\《自创文法查阅Excel》4.1备份\《B词汇·红宝书》\红宝书MP3分割\27 n3-ひ (8).mp3</v>
      </c>
    </row>
    <row r="890" spans="1:8" ht="18.75">
      <c r="A890" s="31">
        <v>7885</v>
      </c>
      <c r="B890" s="60" t="s">
        <v>13916</v>
      </c>
      <c r="C890" s="48" t="s">
        <v>13917</v>
      </c>
      <c r="D890" t="str">
        <f t="shared" si="40"/>
        <v>7885  [[ひだりがわ  左側]]</v>
      </c>
      <c r="E890" s="68" t="str">
        <f t="shared" si="41"/>
        <v>→</v>
      </c>
      <c r="F890" t="str">
        <f>IFERROR(VLOOKUP(A890,红宝书去重版!$A:$S,11,FALSE),"")</f>
        <v>F:\《自创文法查阅Excel》4.1备份\《B词汇·红宝书》\红宝书15版图片\7885-ひだりがわ【左側】.jpg</v>
      </c>
      <c r="G890" s="68" t="str">
        <f t="shared" si="42"/>
        <v>▶</v>
      </c>
      <c r="H890" s="116" t="str">
        <f>IFERROR(VLOOKUP(A890,红宝书去重版!$A:$S,18,FALSE),"")</f>
        <v>F:\《自创文法查阅Excel》4.1备份\《B词汇·红宝书》\红宝书MP3分割\27 n3-ひ (25).mp3</v>
      </c>
    </row>
    <row r="891" spans="1:8" ht="18.75">
      <c r="A891" s="31">
        <v>8935</v>
      </c>
      <c r="B891" s="60" t="s">
        <v>15830</v>
      </c>
      <c r="C891" s="48" t="s">
        <v>15831</v>
      </c>
      <c r="D891" t="str">
        <f t="shared" si="40"/>
        <v>8935  [[みぎがわ  右側]]</v>
      </c>
      <c r="E891" s="68" t="str">
        <f t="shared" si="41"/>
        <v>→</v>
      </c>
      <c r="F891" t="str">
        <f>IFERROR(VLOOKUP(A891,红宝书去重版!$A:$S,11,FALSE),"")</f>
        <v>F:\《自创文法查阅Excel》4.1备份\《B词汇·红宝书》\红宝书15版图片\8935-みぎがわ【右側】.jpg</v>
      </c>
      <c r="G891" s="68" t="str">
        <f t="shared" si="42"/>
        <v>▶</v>
      </c>
      <c r="H891" s="116" t="str">
        <f>IFERROR(VLOOKUP(A891,红宝书去重版!$A:$S,18,FALSE),"")</f>
        <v>F:\《自创文法查阅Excel》4.1备份\《B词汇·红宝书》\红宝书MP3分割\32 n3-み (11).mp3</v>
      </c>
    </row>
    <row r="892" spans="1:8" ht="18.75">
      <c r="A892" s="31">
        <v>8944</v>
      </c>
      <c r="B892" s="60" t="s">
        <v>15846</v>
      </c>
      <c r="C892" s="48" t="s">
        <v>15847</v>
      </c>
      <c r="D892" t="str">
        <f t="shared" si="40"/>
        <v>8944  [[みなみがわ  南側]]</v>
      </c>
      <c r="E892" s="68" t="str">
        <f t="shared" si="41"/>
        <v>→</v>
      </c>
      <c r="F892" t="str">
        <f>IFERROR(VLOOKUP(A892,红宝书去重版!$A:$S,11,FALSE),"")</f>
        <v>F:\《自创文法查阅Excel》4.1备份\《B词汇·红宝书》\红宝书15版图片\8944-みなみがわ【南側】.jpg</v>
      </c>
      <c r="G892" s="68" t="str">
        <f t="shared" si="42"/>
        <v>▶</v>
      </c>
      <c r="H892" s="116" t="str">
        <f>IFERROR(VLOOKUP(A892,红宝书去重版!$A:$S,18,FALSE),"")</f>
        <v>F:\《自创文法查阅Excel》4.1备份\《B词汇·红宝书》\红宝书MP3分割\32 n3-み (20).mp3</v>
      </c>
    </row>
    <row r="893" spans="1:8" ht="19.5" thickBot="1">
      <c r="A893" s="79">
        <v>9780</v>
      </c>
      <c r="B893" s="90" t="s">
        <v>17374</v>
      </c>
      <c r="C893" s="91" t="s">
        <v>17375</v>
      </c>
      <c r="D893" t="str">
        <f t="shared" si="40"/>
        <v>9780  [[りょうがわ  両側]]</v>
      </c>
      <c r="E893" s="68" t="str">
        <f t="shared" si="41"/>
        <v>→</v>
      </c>
      <c r="F893" t="str">
        <f>IFERROR(VLOOKUP(A893,红宝书去重版!$A:$S,11,FALSE),"")</f>
        <v>F:\《自创文法查阅Excel》4.1备份\《B词汇·红宝书》\红宝书15版图片\9780-りょうがわ【両側】.jpg</v>
      </c>
      <c r="G893" s="68" t="str">
        <f t="shared" si="42"/>
        <v>▶</v>
      </c>
      <c r="H893" s="116" t="str">
        <f>IFERROR(VLOOKUP(A893,红宝书去重版!$A:$S,18,FALSE),"")</f>
        <v>F:\《自创文法查阅Excel》4.1备份\《B词汇·红宝书》\红宝书MP3分割\42 n4-り (6).mp3</v>
      </c>
    </row>
    <row r="894" spans="1:8" ht="18.75" thickTop="1">
      <c r="D894" t="str">
        <f t="shared" si="40"/>
        <v/>
      </c>
      <c r="E894" s="68" t="str">
        <f t="shared" si="41"/>
        <v/>
      </c>
      <c r="F894" t="str">
        <f>IFERROR(VLOOKUP(A894,红宝书去重版!$A:$S,11,FALSE),"")</f>
        <v/>
      </c>
      <c r="G894" s="68" t="str">
        <f t="shared" si="42"/>
        <v/>
      </c>
      <c r="H894" s="116" t="str">
        <f>IFERROR(VLOOKUP(A894,红宝书去重版!$A:$S,18,FALSE),"")</f>
        <v/>
      </c>
    </row>
    <row r="895" spans="1:8" ht="18.75">
      <c r="A895" s="31">
        <v>3140</v>
      </c>
      <c r="B895" s="60" t="s">
        <v>5587</v>
      </c>
      <c r="C895" s="48" t="s">
        <v>5588</v>
      </c>
      <c r="D895" t="str">
        <f t="shared" si="40"/>
        <v>3140  [[こうざ  講座]]</v>
      </c>
      <c r="E895" s="68" t="str">
        <f t="shared" si="41"/>
        <v>→</v>
      </c>
      <c r="F895" t="str">
        <f>IFERROR(VLOOKUP(A895,红宝书去重版!$A:$S,11,FALSE),"")</f>
        <v>F:\《自创文法查阅Excel》4.1备份\《B词汇·红宝书》\红宝书15版图片\3140-こうざ【講座】.jpg</v>
      </c>
      <c r="G895" s="68" t="str">
        <f t="shared" si="42"/>
        <v>▶</v>
      </c>
      <c r="H895" s="116" t="str">
        <f>IFERROR(VLOOKUP(A895,红宝书去重版!$A:$S,18,FALSE),"")</f>
        <v>F:\《自创文法查阅Excel》4.1备份\《B词汇·红宝书》\红宝书MP3分割\10 n3-こ (18).mp3</v>
      </c>
    </row>
    <row r="896" spans="1:8" ht="18.75">
      <c r="A896" s="31">
        <v>3224</v>
      </c>
      <c r="B896" s="61" t="s">
        <v>5587</v>
      </c>
      <c r="C896" s="53" t="s">
        <v>5734</v>
      </c>
      <c r="D896" t="str">
        <f t="shared" si="40"/>
        <v>3224  [[こうざ  口座]]</v>
      </c>
      <c r="E896" s="68" t="str">
        <f t="shared" si="41"/>
        <v>→</v>
      </c>
      <c r="F896" t="str">
        <f>IFERROR(VLOOKUP(A896,红宝书去重版!$A:$S,11,FALSE),"")</f>
        <v>F:\《自创文法查阅Excel》4.1备份\《B词汇·红宝书》\红宝书15版图片\3224-こうざ【口座】.jpg</v>
      </c>
      <c r="G896" s="68" t="str">
        <f t="shared" si="42"/>
        <v>▶</v>
      </c>
      <c r="H896" s="116" t="str">
        <f>IFERROR(VLOOKUP(A896,红宝书去重版!$A:$S,18,FALSE),"")</f>
        <v>F:\《自创文法查阅Excel》4.1备份\《B词汇·红宝书》\红宝书MP3分割\10 n2-こ (22).mp3</v>
      </c>
    </row>
    <row r="897" spans="1:8" ht="18.75">
      <c r="A897" s="31">
        <v>3592</v>
      </c>
      <c r="B897" s="60" t="s">
        <v>6381</v>
      </c>
      <c r="C897" s="48" t="s">
        <v>6382</v>
      </c>
      <c r="D897" t="str">
        <f t="shared" si="40"/>
        <v>3592  [[ざせき  座席]]</v>
      </c>
      <c r="E897" s="68" t="str">
        <f t="shared" si="41"/>
        <v>→</v>
      </c>
      <c r="F897" t="str">
        <f>IFERROR(VLOOKUP(A897,红宝书去重版!$A:$S,11,FALSE),"")</f>
        <v>F:\《自创文法查阅Excel》4.1备份\《B词汇·红宝书》\红宝书15版图片\3592-ざせき【座席】.jpg</v>
      </c>
      <c r="G897" s="68" t="str">
        <f t="shared" si="42"/>
        <v>▶</v>
      </c>
      <c r="H897" s="116" t="str">
        <f>IFERROR(VLOOKUP(A897,红宝书去重版!$A:$S,18,FALSE),"")</f>
        <v>F:\《自创文法查阅Excel》4.1备份\《B词汇·红宝书》\红宝书MP3分割\11 n3-さ (48).mp3</v>
      </c>
    </row>
    <row r="898" spans="1:8" ht="18.75">
      <c r="A898" s="31">
        <v>3663</v>
      </c>
      <c r="B898" s="61" t="s">
        <v>6493</v>
      </c>
      <c r="C898" s="53" t="s">
        <v>6494</v>
      </c>
      <c r="D898" t="str">
        <f t="shared" si="40"/>
        <v>3663  [[ざしき  座敷]]</v>
      </c>
      <c r="E898" s="68" t="str">
        <f t="shared" si="41"/>
        <v>→</v>
      </c>
      <c r="F898" t="str">
        <f>IFERROR(VLOOKUP(A898,红宝书去重版!$A:$S,11,FALSE),"")</f>
        <v>F:\《自创文法查阅Excel》4.1备份\《B词汇·红宝书》\红宝书15版图片\3663-ざしき【座敷】.jpg</v>
      </c>
      <c r="G898" s="68" t="str">
        <f t="shared" si="42"/>
        <v>▶</v>
      </c>
      <c r="H898" s="116" t="str">
        <f>IFERROR(VLOOKUP(A898,红宝书去重版!$A:$S,18,FALSE),"")</f>
        <v>F:\《自创文法查阅Excel》4.1备份\《B词汇·红宝书》\红宝书MP3分割\11 n2-さ (43).mp3</v>
      </c>
    </row>
    <row r="899" spans="1:8" ht="18.75">
      <c r="A899" s="31">
        <v>3686</v>
      </c>
      <c r="B899" s="61" t="s">
        <v>6524</v>
      </c>
      <c r="C899" s="53" t="s">
        <v>6525</v>
      </c>
      <c r="D899" t="str">
        <f t="shared" ref="D899:D962" si="43">IF(A899&lt;&gt;"",A899&amp;"  "&amp;"[["&amp;B899&amp;"  "&amp;C899&amp;"]]","")</f>
        <v>3686  [[ざぶとん  座布団]]</v>
      </c>
      <c r="E899" s="68" t="str">
        <f t="shared" ref="E899:E962" si="44">IF(F899&lt;&gt;"",HYPERLINK(F899,"→"),"")</f>
        <v>→</v>
      </c>
      <c r="F899" t="str">
        <f>IFERROR(VLOOKUP(A899,红宝书去重版!$A:$S,11,FALSE),"")</f>
        <v>F:\《自创文法查阅Excel》4.1备份\《B词汇·红宝书》\红宝书15版图片\3686-ざぶとん【座布団】.jpg</v>
      </c>
      <c r="G899" s="68" t="str">
        <f t="shared" ref="G899:G962" si="45">IF(H899&lt;&gt;"",HYPERLINK(H899,"▶"),"")</f>
        <v>▶</v>
      </c>
      <c r="H899" s="116" t="str">
        <f>IFERROR(VLOOKUP(A899,红宝书去重版!$A:$S,18,FALSE),"")</f>
        <v>F:\《自创文法查阅Excel》4.1备份\《B词汇·红宝书》\红宝书MP3分割\11 n2-さ (66).mp3</v>
      </c>
    </row>
    <row r="900" spans="1:8" ht="18.75">
      <c r="A900" s="31">
        <v>5477</v>
      </c>
      <c r="B900" s="62" t="s">
        <v>9624</v>
      </c>
      <c r="C900" s="55" t="s">
        <v>9625</v>
      </c>
      <c r="D900" t="str">
        <f t="shared" si="43"/>
        <v>5477  [[そくざに  即座に]]</v>
      </c>
      <c r="E900" s="68" t="str">
        <f t="shared" si="44"/>
        <v>→</v>
      </c>
      <c r="F900" t="str">
        <f>IFERROR(VLOOKUP(A900,红宝书去重版!$A:$S,11,FALSE),"")</f>
        <v>F:\《自创文法查阅Excel》4.1备份\《B词汇·红宝书》\红宝书15版图片\5477-そくざに【即座に】.jpg</v>
      </c>
      <c r="G900" s="68" t="str">
        <f t="shared" si="45"/>
        <v>▶</v>
      </c>
      <c r="H900" s="116" t="str">
        <f>IFERROR(VLOOKUP(A900,红宝书去重版!$A:$S,18,FALSE),"")</f>
        <v>F:\《自创文法查阅Excel》4.1备份\《B词汇·红宝书》\红宝书MP3分割\15 n1-そ (32).mp3</v>
      </c>
    </row>
    <row r="901" spans="1:8" ht="18">
      <c r="D901" t="str">
        <f t="shared" si="43"/>
        <v/>
      </c>
      <c r="E901" s="68" t="str">
        <f t="shared" si="44"/>
        <v/>
      </c>
      <c r="F901" t="str">
        <f>IFERROR(VLOOKUP(A901,红宝书去重版!$A:$S,11,FALSE),"")</f>
        <v/>
      </c>
      <c r="G901" s="68" t="str">
        <f t="shared" si="45"/>
        <v/>
      </c>
      <c r="H901" s="116" t="str">
        <f>IFERROR(VLOOKUP(A901,红宝书去重版!$A:$S,18,FALSE),"")</f>
        <v/>
      </c>
    </row>
    <row r="902" spans="1:8" ht="18.75">
      <c r="A902" s="31">
        <v>4799</v>
      </c>
      <c r="B902" s="58" t="s">
        <v>8462</v>
      </c>
      <c r="C902" s="34" t="s">
        <v>8463</v>
      </c>
      <c r="D902" t="str">
        <f t="shared" si="43"/>
        <v>4799  [[すわる  座る]]</v>
      </c>
      <c r="E902" s="68" t="str">
        <f t="shared" si="44"/>
        <v>→</v>
      </c>
      <c r="F902" t="str">
        <f>IFERROR(VLOOKUP(A902,红宝书去重版!$A:$S,11,FALSE),"")</f>
        <v>F:\《自创文法查阅Excel》4.1备份\《B词汇·红宝书》\红宝书15版图片\4799-すわる【座る】.jpg</v>
      </c>
      <c r="G902" s="68" t="str">
        <f t="shared" si="45"/>
        <v>▶</v>
      </c>
      <c r="H902" s="116" t="str">
        <f>IFERROR(VLOOKUP(A902,红宝书去重版!$A:$S,18,FALSE),"")</f>
        <v>F:\《自创文法查阅Excel》4.1备份\《B词汇·红宝书》\红宝书MP3分割\13 n5-す (32).mp3</v>
      </c>
    </row>
    <row r="903" spans="1:8" ht="19.5" thickBot="1">
      <c r="A903" s="79">
        <v>654</v>
      </c>
      <c r="B903" s="87" t="s">
        <v>1179</v>
      </c>
      <c r="C903" s="83" t="s">
        <v>1180</v>
      </c>
      <c r="D903" t="str">
        <f t="shared" si="43"/>
        <v>654  [[いすわる  居座る]]</v>
      </c>
      <c r="E903" s="68" t="str">
        <f t="shared" si="44"/>
        <v>→</v>
      </c>
      <c r="F903" t="str">
        <f>IFERROR(VLOOKUP(A903,红宝书去重版!$A:$S,11,FALSE),"")</f>
        <v>F:\《自创文法查阅Excel》4.1备份\《B词汇·红宝书》\红宝书15版图片\654-いすわる【居座る】.jpg</v>
      </c>
      <c r="G903" s="68" t="str">
        <f t="shared" si="45"/>
        <v>▶</v>
      </c>
      <c r="H903" s="116" t="str">
        <f>IFERROR(VLOOKUP(A903,红宝书去重版!$A:$S,18,FALSE),"")</f>
        <v>F:\《自创文法查阅Excel》4.1备份\《B词汇·红宝书》\红宝书MP3分割\02 n1-い (40).mp3</v>
      </c>
    </row>
    <row r="904" spans="1:8" ht="18.75" thickTop="1">
      <c r="D904" t="str">
        <f t="shared" si="43"/>
        <v/>
      </c>
      <c r="E904" s="68" t="str">
        <f t="shared" si="44"/>
        <v/>
      </c>
      <c r="F904" t="str">
        <f>IFERROR(VLOOKUP(A904,红宝书去重版!$A:$S,11,FALSE),"")</f>
        <v/>
      </c>
      <c r="G904" s="68" t="str">
        <f t="shared" si="45"/>
        <v/>
      </c>
      <c r="H904" s="116" t="str">
        <f>IFERROR(VLOOKUP(A904,红宝书去重版!$A:$S,18,FALSE),"")</f>
        <v/>
      </c>
    </row>
    <row r="905" spans="1:8" ht="18.75">
      <c r="A905" s="31">
        <v>2241</v>
      </c>
      <c r="B905" s="60" t="s">
        <v>3974</v>
      </c>
      <c r="C905" s="48" t="s">
        <v>3975</v>
      </c>
      <c r="D905" t="str">
        <f t="shared" si="43"/>
        <v>2241  [[きふ  寄付]]</v>
      </c>
      <c r="E905" s="68" t="str">
        <f t="shared" si="44"/>
        <v>→</v>
      </c>
      <c r="F905" t="str">
        <f>IFERROR(VLOOKUP(A905,红宝书去重版!$A:$S,11,FALSE),"")</f>
        <v>F:\《自创文法查阅Excel》4.1备份\《B词汇·红宝书》\红宝书15版图片\2241-きふ【寄付】.jpg</v>
      </c>
      <c r="G905" s="68" t="str">
        <f t="shared" si="45"/>
        <v>▶</v>
      </c>
      <c r="H905" s="116" t="str">
        <f>IFERROR(VLOOKUP(A905,红宝书去重版!$A:$S,18,FALSE),"")</f>
        <v>F:\《自创文法查阅Excel》4.1备份\《B词汇·红宝书》\红宝书MP3分割\07 n3-き (38).mp3</v>
      </c>
    </row>
    <row r="906" spans="1:8" ht="18.75">
      <c r="A906" s="31">
        <v>2429</v>
      </c>
      <c r="B906" s="62" t="s">
        <v>4308</v>
      </c>
      <c r="C906" s="55" t="s">
        <v>4309</v>
      </c>
      <c r="D906" t="str">
        <f t="shared" si="43"/>
        <v>2429  [[きぞう  寄贈]]</v>
      </c>
      <c r="E906" s="68" t="str">
        <f t="shared" si="44"/>
        <v>→</v>
      </c>
      <c r="F906" t="str">
        <f>IFERROR(VLOOKUP(A906,红宝书去重版!$A:$S,11,FALSE),"")</f>
        <v>F:\《自创文法查阅Excel》4.1备份\《B词汇·红宝书》\红宝书15版图片\2429-きぞう【寄贈】.jpg</v>
      </c>
      <c r="G906" s="68" t="str">
        <f t="shared" si="45"/>
        <v>▶</v>
      </c>
      <c r="H906" s="116" t="str">
        <f>IFERROR(VLOOKUP(A906,红宝书去重版!$A:$S,18,FALSE),"")</f>
        <v>F:\《自创文法查阅Excel》4.1备份\《B词汇·红宝书》\红宝书MP3分割\07 n1-き (40).mp3</v>
      </c>
    </row>
    <row r="907" spans="1:8" ht="18.75">
      <c r="A907" s="31">
        <v>2486</v>
      </c>
      <c r="B907" s="62" t="s">
        <v>4414</v>
      </c>
      <c r="C907" s="55" t="s">
        <v>4415</v>
      </c>
      <c r="D907" t="str">
        <f t="shared" si="43"/>
        <v>2486  [[きよ  寄与]]</v>
      </c>
      <c r="E907" s="68" t="str">
        <f t="shared" si="44"/>
        <v>→</v>
      </c>
      <c r="F907" t="str">
        <f>IFERROR(VLOOKUP(A907,红宝书去重版!$A:$S,11,FALSE),"")</f>
        <v>F:\《自创文法查阅Excel》4.1备份\《B词汇·红宝书》\红宝书15版图片\2486-きよ【寄与】.jpg</v>
      </c>
      <c r="G907" s="68" t="str">
        <f t="shared" si="45"/>
        <v>▶</v>
      </c>
      <c r="H907" s="116" t="str">
        <f>IFERROR(VLOOKUP(A907,红宝书去重版!$A:$S,18,FALSE),"")</f>
        <v>F:\《自创文法查阅Excel》4.1备份\《B词汇·红宝书》\红宝书MP3分割\07 n1-き (97).mp3</v>
      </c>
    </row>
    <row r="908" spans="1:8" ht="18">
      <c r="D908" t="str">
        <f t="shared" si="43"/>
        <v/>
      </c>
      <c r="E908" s="68" t="str">
        <f t="shared" si="44"/>
        <v/>
      </c>
      <c r="F908" t="str">
        <f>IFERROR(VLOOKUP(A908,红宝书去重版!$A:$S,11,FALSE),"")</f>
        <v/>
      </c>
      <c r="G908" s="68" t="str">
        <f t="shared" si="45"/>
        <v/>
      </c>
      <c r="H908" s="116" t="str">
        <f>IFERROR(VLOOKUP(A908,红宝书去重版!$A:$S,18,FALSE),"")</f>
        <v/>
      </c>
    </row>
    <row r="909" spans="1:8" ht="18.75">
      <c r="A909" s="31">
        <v>9601</v>
      </c>
      <c r="B909" s="59" t="s">
        <v>17017</v>
      </c>
      <c r="C909" s="46" t="s">
        <v>17047</v>
      </c>
      <c r="D909" t="str">
        <f t="shared" si="43"/>
        <v>9601  [[よる  寄る]]</v>
      </c>
      <c r="E909" s="68" t="str">
        <f t="shared" si="44"/>
        <v>→</v>
      </c>
      <c r="F909" t="str">
        <f>IFERROR(VLOOKUP(A909,红宝书去重版!$A:$S,11,FALSE),"")</f>
        <v>F:\《自创文法查阅Excel》4.1备份\《B词汇·红宝书》\红宝书15版图片\9601-よる【寄る】.jpg</v>
      </c>
      <c r="G909" s="68" t="str">
        <f t="shared" si="45"/>
        <v>▶</v>
      </c>
      <c r="H909" s="116" t="str">
        <f>IFERROR(VLOOKUP(A909,红宝书去重版!$A:$S,18,FALSE),"")</f>
        <v>F:\《自创文法查阅Excel》4.1备份\《B词汇·红宝书》\红宝书MP3分割\40 n4-よ (14).mp3</v>
      </c>
    </row>
    <row r="910" spans="1:8" ht="18.75">
      <c r="A910" s="31">
        <v>5669</v>
      </c>
      <c r="B910" s="60" t="s">
        <v>9954</v>
      </c>
      <c r="C910" s="48" t="s">
        <v>9955</v>
      </c>
      <c r="D910" t="str">
        <f t="shared" si="43"/>
        <v>5669  [[たちよる  立ち寄る]]</v>
      </c>
      <c r="E910" s="68" t="str">
        <f t="shared" si="44"/>
        <v>→</v>
      </c>
      <c r="F910" t="str">
        <f>IFERROR(VLOOKUP(A910,红宝书去重版!$A:$S,11,FALSE),"")</f>
        <v>F:\《自创文法查阅Excel》4.1备份\《B词汇·红宝书》\红宝书15版图片\5669-たちよる【立ち寄る】.jpg</v>
      </c>
      <c r="G910" s="68" t="str">
        <f t="shared" si="45"/>
        <v>▶</v>
      </c>
      <c r="H910" s="116" t="str">
        <f>IFERROR(VLOOKUP(A910,红宝书去重版!$A:$S,18,FALSE),"")</f>
        <v>F:\《自创文法查阅Excel》4.1备份\《B词汇·红宝书》\红宝书MP3分割\16 n3-た (57).mp3</v>
      </c>
    </row>
    <row r="911" spans="1:8" ht="18.75">
      <c r="A911" s="31">
        <v>5982</v>
      </c>
      <c r="B911" s="60" t="s">
        <v>10497</v>
      </c>
      <c r="C911" s="48" t="s">
        <v>10498</v>
      </c>
      <c r="D911" t="str">
        <f t="shared" si="43"/>
        <v>5982  [[ちかよる  近寄る]]</v>
      </c>
      <c r="E911" s="68" t="str">
        <f t="shared" si="44"/>
        <v>→</v>
      </c>
      <c r="F911" t="str">
        <f>IFERROR(VLOOKUP(A911,红宝书去重版!$A:$S,11,FALSE),"")</f>
        <v>F:\《自创文法查阅Excel》4.1备份\《B词汇·红宝书》\红宝书15版图片\5982-ちかよる【近寄る】.jpg</v>
      </c>
      <c r="G911" s="68" t="str">
        <f t="shared" si="45"/>
        <v>▶</v>
      </c>
      <c r="H911" s="116" t="str">
        <f>IFERROR(VLOOKUP(A911,红宝书去重版!$A:$S,18,FALSE),"")</f>
        <v>F:\《自创文法查阅Excel》4.1备份\《B词汇·红宝书》\红宝书MP3分割\17 n3-ち (7).mp3</v>
      </c>
    </row>
    <row r="912" spans="1:8" ht="18.75">
      <c r="A912" s="31">
        <v>1287</v>
      </c>
      <c r="B912" s="52" t="s">
        <v>2304</v>
      </c>
      <c r="C912" s="53" t="s">
        <v>2305</v>
      </c>
      <c r="D912" t="str">
        <f t="shared" si="43"/>
        <v>1287  [[おもいもよらない  思いも寄らない]]</v>
      </c>
      <c r="E912" s="68" t="str">
        <f t="shared" si="44"/>
        <v>→</v>
      </c>
      <c r="F912" t="str">
        <f>IFERROR(VLOOKUP(A912,红宝书去重版!$A:$S,11,FALSE),"")</f>
        <v>F:\《自创文法查阅Excel》4.1备份\《B词汇·红宝书》\红宝书15版图片\1287-おもいもよらない【思いも寄らない】.jpg</v>
      </c>
      <c r="G912" s="68" t="str">
        <f t="shared" si="45"/>
        <v>▶</v>
      </c>
      <c r="H912" s="116" t="str">
        <f>IFERROR(VLOOKUP(A912,红宝书去重版!$A:$S,18,FALSE),"")</f>
        <v>F:\《自创文法查阅Excel》4.1备份\《B词汇·红宝书》\红宝书MP3分割\05 n2-お (64).mp3</v>
      </c>
    </row>
    <row r="913" spans="1:8" ht="18.75">
      <c r="A913" s="31">
        <v>7205</v>
      </c>
      <c r="B913" s="62" t="s">
        <v>12682</v>
      </c>
      <c r="C913" s="55" t="s">
        <v>12683</v>
      </c>
      <c r="D913" t="str">
        <f t="shared" si="43"/>
        <v>7205  [[にたりよったり  似たり寄ったり]]</v>
      </c>
      <c r="E913" s="68" t="str">
        <f t="shared" si="44"/>
        <v>→</v>
      </c>
      <c r="F913" t="str">
        <f>IFERROR(VLOOKUP(A913,红宝书去重版!$A:$S,11,FALSE),"")</f>
        <v>F:\《自创文法查阅Excel》4.1备份\《B词汇·红宝书》\红宝书15版图片\7205-にたりよったり【似たり寄ったり】.jpg</v>
      </c>
      <c r="G913" s="68" t="str">
        <f t="shared" si="45"/>
        <v>▶</v>
      </c>
      <c r="H913" s="116" t="str">
        <f>IFERROR(VLOOKUP(A913,红宝书去重版!$A:$S,18,FALSE),"")</f>
        <v>F:\《自创文法查阅Excel》4.1备份\《B词汇·红宝书》\红宝书MP3分割\22 n1-に (8).mp3</v>
      </c>
    </row>
    <row r="914" spans="1:8" ht="18">
      <c r="D914" t="str">
        <f t="shared" si="43"/>
        <v/>
      </c>
      <c r="E914" s="68" t="str">
        <f t="shared" si="44"/>
        <v/>
      </c>
      <c r="F914" t="str">
        <f>IFERROR(VLOOKUP(A914,红宝书去重版!$A:$S,11,FALSE),"")</f>
        <v/>
      </c>
      <c r="G914" s="68" t="str">
        <f t="shared" si="45"/>
        <v/>
      </c>
      <c r="H914" s="116" t="str">
        <f>IFERROR(VLOOKUP(A914,红宝书去重版!$A:$S,18,FALSE),"")</f>
        <v/>
      </c>
    </row>
    <row r="915" spans="1:8" ht="18.75">
      <c r="A915" s="31">
        <v>6698</v>
      </c>
      <c r="B915" s="60" t="s">
        <v>11782</v>
      </c>
      <c r="C915" s="48" t="s">
        <v>11783</v>
      </c>
      <c r="D915" t="str">
        <f t="shared" si="43"/>
        <v>6698  [[としより  年寄り]]</v>
      </c>
      <c r="E915" s="68" t="str">
        <f t="shared" si="44"/>
        <v>→</v>
      </c>
      <c r="F915" t="str">
        <f>IFERROR(VLOOKUP(A915,红宝书去重版!$A:$S,11,FALSE),"")</f>
        <v>F:\《自创文法查阅Excel》4.1备份\《B词汇·红宝书》\红宝书15版图片\6698-としより【年寄り】.jpg</v>
      </c>
      <c r="G915" s="68" t="str">
        <f t="shared" si="45"/>
        <v>▶</v>
      </c>
      <c r="H915" s="116" t="str">
        <f>IFERROR(VLOOKUP(A915,红宝书去重版!$A:$S,18,FALSE),"")</f>
        <v>F:\《自创文法查阅Excel》4.1备份\《B词汇·红宝书》\红宝书MP3分割\20 n3-と (52).mp3</v>
      </c>
    </row>
    <row r="916" spans="1:8" ht="18.75">
      <c r="A916" s="31">
        <v>9359</v>
      </c>
      <c r="B916" s="62" t="s">
        <v>16615</v>
      </c>
      <c r="C916" s="55" t="s">
        <v>16616</v>
      </c>
      <c r="D916" t="str">
        <f t="shared" si="43"/>
        <v>9359  [[もより  最寄り]]</v>
      </c>
      <c r="E916" s="68" t="str">
        <f t="shared" si="44"/>
        <v>→</v>
      </c>
      <c r="F916" t="str">
        <f>IFERROR(VLOOKUP(A916,红宝书去重版!$A:$S,11,FALSE),"")</f>
        <v>F:\《自创文法查阅Excel》4.1备份\《B词汇·红宝书》\红宝书15版图片\9359-もより【最寄り】.jpg</v>
      </c>
      <c r="G916" s="68" t="str">
        <f t="shared" si="45"/>
        <v>▶</v>
      </c>
      <c r="H916" s="116" t="str">
        <f>IFERROR(VLOOKUP(A916,红宝书去重版!$A:$S,18,FALSE),"")</f>
        <v>F:\《自创文法查阅Excel》4.1备份\《B词汇·红宝书》\红宝书MP3分割\35 n1-も (41).mp3</v>
      </c>
    </row>
    <row r="917" spans="1:8" ht="18.75">
      <c r="A917" s="31">
        <v>9721</v>
      </c>
      <c r="B917" s="62" t="s">
        <v>17262</v>
      </c>
      <c r="C917" s="55" t="s">
        <v>17263</v>
      </c>
      <c r="D917" t="str">
        <f t="shared" si="43"/>
        <v>9721  [[よりかかる  寄り掛かる]]</v>
      </c>
      <c r="E917" s="68" t="str">
        <f t="shared" si="44"/>
        <v>→</v>
      </c>
      <c r="F917" t="str">
        <f>IFERROR(VLOOKUP(A917,红宝书去重版!$A:$S,11,FALSE),"")</f>
        <v>F:\《自创文法查阅Excel》4.1备份\《B词汇·红宝书》\红宝书15版图片\9721-よりかかる【寄り掛かる】.jpg</v>
      </c>
      <c r="G917" s="68" t="str">
        <f t="shared" si="45"/>
        <v>▶</v>
      </c>
      <c r="H917" s="116" t="str">
        <f>IFERROR(VLOOKUP(A917,红宝书去重版!$A:$S,18,FALSE),"")</f>
        <v>F:\《自创文法查阅Excel》4.1备份\《B词汇·红宝书》\红宝书MP3分割\40 n1-よ (30).mp3</v>
      </c>
    </row>
    <row r="918" spans="1:8" ht="18.75">
      <c r="A918" s="31">
        <v>9722</v>
      </c>
      <c r="B918" s="62" t="s">
        <v>17264</v>
      </c>
      <c r="C918" s="55" t="s">
        <v>17265</v>
      </c>
      <c r="D918" t="str">
        <f t="shared" si="43"/>
        <v>9722  [[よりそう  寄り添う]]</v>
      </c>
      <c r="E918" s="68" t="str">
        <f t="shared" si="44"/>
        <v>→</v>
      </c>
      <c r="F918" t="str">
        <f>IFERROR(VLOOKUP(A918,红宝书去重版!$A:$S,11,FALSE),"")</f>
        <v>F:\《自创文法查阅Excel》4.1备份\《B词汇·红宝书》\红宝书15版图片\9722-よりそう【寄り添う】.jpg</v>
      </c>
      <c r="G918" s="68" t="str">
        <f t="shared" si="45"/>
        <v>▶</v>
      </c>
      <c r="H918" s="116" t="str">
        <f>IFERROR(VLOOKUP(A918,红宝书去重版!$A:$S,18,FALSE),"")</f>
        <v>F:\《自创文法查阅Excel》4.1备份\《B词汇·红宝书》\红宝书MP3分割\40 n1-よ (31).mp3</v>
      </c>
    </row>
    <row r="919" spans="1:8" ht="18">
      <c r="D919" t="str">
        <f t="shared" si="43"/>
        <v/>
      </c>
      <c r="E919" s="68" t="str">
        <f t="shared" si="44"/>
        <v/>
      </c>
      <c r="F919" t="str">
        <f>IFERROR(VLOOKUP(A919,红宝书去重版!$A:$S,11,FALSE),"")</f>
        <v/>
      </c>
      <c r="G919" s="68" t="str">
        <f t="shared" si="45"/>
        <v/>
      </c>
      <c r="H919" s="116" t="str">
        <f>IFERROR(VLOOKUP(A919,红宝书去重版!$A:$S,18,FALSE),"")</f>
        <v/>
      </c>
    </row>
    <row r="920" spans="1:8" ht="18.75">
      <c r="A920" s="31">
        <v>9619</v>
      </c>
      <c r="B920" s="60" t="s">
        <v>17078</v>
      </c>
      <c r="C920" s="48" t="s">
        <v>17079</v>
      </c>
      <c r="D920" t="str">
        <f t="shared" si="43"/>
        <v>9619  [[よせる  寄せる]]</v>
      </c>
      <c r="E920" s="68" t="str">
        <f t="shared" si="44"/>
        <v>→</v>
      </c>
      <c r="F920" t="str">
        <f>IFERROR(VLOOKUP(A920,红宝书去重版!$A:$S,11,FALSE),"")</f>
        <v>F:\《自创文法查阅Excel》4.1备份\《B词汇·红宝书》\红宝书15版图片\9619-よせる【寄せる】.jpg</v>
      </c>
      <c r="G920" s="68" t="str">
        <f t="shared" si="45"/>
        <v>▶</v>
      </c>
      <c r="H920" s="116" t="str">
        <f>IFERROR(VLOOKUP(A920,红宝书去重版!$A:$S,18,FALSE),"")</f>
        <v>F:\《自创文法查阅Excel》4.1备份\《B词汇·红宝书》\红宝书MP3分割\40 n3-よ (15).mp3</v>
      </c>
    </row>
    <row r="921" spans="1:8" ht="18.75">
      <c r="A921" s="31">
        <v>1361</v>
      </c>
      <c r="B921" s="54" t="s">
        <v>2431</v>
      </c>
      <c r="C921" s="55" t="s">
        <v>2432</v>
      </c>
      <c r="D921" t="str">
        <f t="shared" si="43"/>
        <v>1361  [[おしよせる  押し寄せる]]</v>
      </c>
      <c r="E921" s="68" t="str">
        <f t="shared" si="44"/>
        <v>→</v>
      </c>
      <c r="F921" t="str">
        <f>IFERROR(VLOOKUP(A921,红宝书去重版!$A:$S,11,FALSE),"")</f>
        <v>F:\《自创文法查阅Excel》4.1备份\《B词汇·红宝书》\红宝书15版图片\1361-おしよせる【押し寄せる】.jpg</v>
      </c>
      <c r="G921" s="68" t="str">
        <f t="shared" si="45"/>
        <v>▶</v>
      </c>
      <c r="H921" s="116" t="str">
        <f>IFERROR(VLOOKUP(A921,红宝书去重版!$A:$S,18,FALSE),"")</f>
        <v>F:\《自创文法查阅Excel》4.1备份\《B词汇·红宝书》\红宝书MP3分割\05 n1-お (57).mp3</v>
      </c>
    </row>
    <row r="922" spans="1:8" ht="18.75">
      <c r="A922" s="31">
        <v>6938</v>
      </c>
      <c r="B922" s="62" t="s">
        <v>12201</v>
      </c>
      <c r="C922" s="55" t="s">
        <v>12202</v>
      </c>
      <c r="D922" t="str">
        <f t="shared" si="43"/>
        <v>6938  [[とりよせる  取り寄せる]]</v>
      </c>
      <c r="E922" s="68" t="str">
        <f t="shared" si="44"/>
        <v>→</v>
      </c>
      <c r="F922" t="str">
        <f>IFERROR(VLOOKUP(A922,红宝书去重版!$A:$S,11,FALSE),"")</f>
        <v>F:\《自创文法查阅Excel》4.1备份\《B词汇·红宝书》\红宝书15版图片\6938-とりよせる【取り寄せる】.jpg</v>
      </c>
      <c r="G922" s="68" t="str">
        <f t="shared" si="45"/>
        <v>▶</v>
      </c>
      <c r="H922" s="116" t="str">
        <f>IFERROR(VLOOKUP(A922,红宝书去重版!$A:$S,18,FALSE),"")</f>
        <v>F:\《自创文法查阅Excel》4.1备份\《B词汇·红宝书》\红宝书MP3分割\20 n1-と (120).mp3</v>
      </c>
    </row>
    <row r="923" spans="1:8" ht="18">
      <c r="D923" t="str">
        <f t="shared" si="43"/>
        <v/>
      </c>
      <c r="E923" s="68" t="str">
        <f t="shared" si="44"/>
        <v/>
      </c>
      <c r="F923" t="str">
        <f>IFERROR(VLOOKUP(A923,红宝书去重版!$A:$S,11,FALSE),"")</f>
        <v/>
      </c>
      <c r="G923" s="68" t="str">
        <f t="shared" si="45"/>
        <v/>
      </c>
      <c r="H923" s="116" t="str">
        <f>IFERROR(VLOOKUP(A923,红宝书去重版!$A:$S,18,FALSE),"")</f>
        <v/>
      </c>
    </row>
    <row r="924" spans="1:8" ht="19.5" thickBot="1">
      <c r="A924" s="79">
        <v>9671</v>
      </c>
      <c r="B924" s="80" t="s">
        <v>17170</v>
      </c>
      <c r="C924" s="81" t="s">
        <v>17171</v>
      </c>
      <c r="D924" t="str">
        <f t="shared" si="43"/>
        <v>9671  [[よこす  寄越す]]</v>
      </c>
      <c r="E924" s="68" t="str">
        <f t="shared" si="44"/>
        <v>→</v>
      </c>
      <c r="F924" t="str">
        <f>IFERROR(VLOOKUP(A924,红宝书去重版!$A:$S,11,FALSE),"")</f>
        <v>F:\《自创文法查阅Excel》4.1备份\《B词汇·红宝书》\红宝书15版图片\9671-よこす【寄越す】.jpg</v>
      </c>
      <c r="G924" s="68" t="str">
        <f t="shared" si="45"/>
        <v>▶</v>
      </c>
      <c r="H924" s="116" t="str">
        <f>IFERROR(VLOOKUP(A924,红宝书去重版!$A:$S,18,FALSE),"")</f>
        <v>F:\《自创文法查阅Excel》4.1备份\《B词汇·红宝书》\红宝书MP3分割\40 n2-よ (35).mp3</v>
      </c>
    </row>
    <row r="925" spans="1:8" ht="18.75" thickTop="1">
      <c r="D925" t="str">
        <f t="shared" si="43"/>
        <v/>
      </c>
      <c r="E925" s="68" t="str">
        <f t="shared" si="44"/>
        <v/>
      </c>
      <c r="F925" t="str">
        <f>IFERROR(VLOOKUP(A925,红宝书去重版!$A:$S,11,FALSE),"")</f>
        <v/>
      </c>
      <c r="G925" s="68" t="str">
        <f t="shared" si="45"/>
        <v/>
      </c>
      <c r="H925" s="116" t="str">
        <f>IFERROR(VLOOKUP(A925,红宝书去重版!$A:$S,18,FALSE),"")</f>
        <v/>
      </c>
    </row>
    <row r="926" spans="1:8" ht="18">
      <c r="D926" t="str">
        <f t="shared" si="43"/>
        <v/>
      </c>
      <c r="E926" s="68" t="str">
        <f t="shared" si="44"/>
        <v/>
      </c>
      <c r="F926" t="str">
        <f>IFERROR(VLOOKUP(A926,红宝书去重版!$A:$S,11,FALSE),"")</f>
        <v/>
      </c>
      <c r="G926" s="68" t="str">
        <f t="shared" si="45"/>
        <v/>
      </c>
      <c r="H926" s="116" t="str">
        <f>IFERROR(VLOOKUP(A926,红宝书去重版!$A:$S,18,FALSE),"")</f>
        <v/>
      </c>
    </row>
    <row r="927" spans="1:8" ht="18">
      <c r="D927" t="str">
        <f t="shared" si="43"/>
        <v/>
      </c>
      <c r="E927" s="68" t="str">
        <f t="shared" si="44"/>
        <v/>
      </c>
      <c r="F927" t="str">
        <f>IFERROR(VLOOKUP(A927,红宝书去重版!$A:$S,11,FALSE),"")</f>
        <v/>
      </c>
      <c r="G927" s="68" t="str">
        <f t="shared" si="45"/>
        <v/>
      </c>
      <c r="H927" s="116" t="str">
        <f>IFERROR(VLOOKUP(A927,红宝书去重版!$A:$S,18,FALSE),"")</f>
        <v/>
      </c>
    </row>
    <row r="928" spans="1:8" ht="18">
      <c r="D928" t="str">
        <f t="shared" si="43"/>
        <v/>
      </c>
      <c r="E928" s="68" t="str">
        <f t="shared" si="44"/>
        <v/>
      </c>
      <c r="F928" t="str">
        <f>IFERROR(VLOOKUP(A928,红宝书去重版!$A:$S,11,FALSE),"")</f>
        <v/>
      </c>
      <c r="G928" s="68" t="str">
        <f t="shared" si="45"/>
        <v/>
      </c>
      <c r="H928" s="116" t="str">
        <f>IFERROR(VLOOKUP(A928,红宝书去重版!$A:$S,18,FALSE),"")</f>
        <v/>
      </c>
    </row>
    <row r="929" spans="4:8" ht="18">
      <c r="D929" t="str">
        <f t="shared" si="43"/>
        <v/>
      </c>
      <c r="E929" s="68" t="str">
        <f t="shared" si="44"/>
        <v/>
      </c>
      <c r="F929" t="str">
        <f>IFERROR(VLOOKUP(A929,红宝书去重版!$A:$S,11,FALSE),"")</f>
        <v/>
      </c>
      <c r="G929" s="68" t="str">
        <f t="shared" si="45"/>
        <v/>
      </c>
      <c r="H929" s="116" t="str">
        <f>IFERROR(VLOOKUP(A929,红宝书去重版!$A:$S,18,FALSE),"")</f>
        <v/>
      </c>
    </row>
    <row r="930" spans="4:8" ht="18">
      <c r="D930" t="str">
        <f t="shared" si="43"/>
        <v/>
      </c>
      <c r="E930" s="68" t="str">
        <f t="shared" si="44"/>
        <v/>
      </c>
      <c r="F930" t="str">
        <f>IFERROR(VLOOKUP(A930,红宝书去重版!$A:$S,11,FALSE),"")</f>
        <v/>
      </c>
      <c r="G930" s="68" t="str">
        <f t="shared" si="45"/>
        <v/>
      </c>
      <c r="H930" s="116" t="str">
        <f>IFERROR(VLOOKUP(A930,红宝书去重版!$A:$S,18,FALSE),"")</f>
        <v/>
      </c>
    </row>
    <row r="931" spans="4:8" ht="18">
      <c r="D931" t="str">
        <f t="shared" si="43"/>
        <v/>
      </c>
      <c r="E931" s="68" t="str">
        <f t="shared" si="44"/>
        <v/>
      </c>
      <c r="F931" t="str">
        <f>IFERROR(VLOOKUP(A931,红宝书去重版!$A:$S,11,FALSE),"")</f>
        <v/>
      </c>
      <c r="G931" s="68" t="str">
        <f t="shared" si="45"/>
        <v/>
      </c>
      <c r="H931" s="116" t="str">
        <f>IFERROR(VLOOKUP(A931,红宝书去重版!$A:$S,18,FALSE),"")</f>
        <v/>
      </c>
    </row>
    <row r="932" spans="4:8" ht="18">
      <c r="D932" t="str">
        <f t="shared" si="43"/>
        <v/>
      </c>
      <c r="E932" s="68" t="str">
        <f t="shared" si="44"/>
        <v/>
      </c>
      <c r="F932" t="str">
        <f>IFERROR(VLOOKUP(A932,红宝书去重版!$A:$S,11,FALSE),"")</f>
        <v/>
      </c>
      <c r="G932" s="68" t="str">
        <f t="shared" si="45"/>
        <v/>
      </c>
      <c r="H932" s="116" t="str">
        <f>IFERROR(VLOOKUP(A932,红宝书去重版!$A:$S,18,FALSE),"")</f>
        <v/>
      </c>
    </row>
    <row r="933" spans="4:8" ht="18">
      <c r="D933" t="str">
        <f t="shared" si="43"/>
        <v/>
      </c>
      <c r="E933" s="68" t="str">
        <f t="shared" si="44"/>
        <v/>
      </c>
      <c r="F933" t="str">
        <f>IFERROR(VLOOKUP(A933,红宝书去重版!$A:$S,11,FALSE),"")</f>
        <v/>
      </c>
      <c r="G933" s="68" t="str">
        <f t="shared" si="45"/>
        <v/>
      </c>
      <c r="H933" s="116" t="str">
        <f>IFERROR(VLOOKUP(A933,红宝书去重版!$A:$S,18,FALSE),"")</f>
        <v/>
      </c>
    </row>
    <row r="934" spans="4:8" ht="18">
      <c r="D934" t="str">
        <f t="shared" si="43"/>
        <v/>
      </c>
      <c r="E934" s="68" t="str">
        <f t="shared" si="44"/>
        <v/>
      </c>
      <c r="F934" t="str">
        <f>IFERROR(VLOOKUP(A934,红宝书去重版!$A:$S,11,FALSE),"")</f>
        <v/>
      </c>
      <c r="G934" s="68" t="str">
        <f t="shared" si="45"/>
        <v/>
      </c>
      <c r="H934" s="116" t="str">
        <f>IFERROR(VLOOKUP(A934,红宝书去重版!$A:$S,18,FALSE),"")</f>
        <v/>
      </c>
    </row>
    <row r="935" spans="4:8" ht="18">
      <c r="D935" t="str">
        <f t="shared" si="43"/>
        <v/>
      </c>
      <c r="E935" s="68" t="str">
        <f t="shared" si="44"/>
        <v/>
      </c>
      <c r="F935" t="str">
        <f>IFERROR(VLOOKUP(A935,红宝书去重版!$A:$S,11,FALSE),"")</f>
        <v/>
      </c>
      <c r="G935" s="68" t="str">
        <f t="shared" si="45"/>
        <v/>
      </c>
      <c r="H935" s="116" t="str">
        <f>IFERROR(VLOOKUP(A935,红宝书去重版!$A:$S,18,FALSE),"")</f>
        <v/>
      </c>
    </row>
    <row r="936" spans="4:8" ht="18">
      <c r="D936" t="str">
        <f t="shared" si="43"/>
        <v/>
      </c>
      <c r="E936" s="68" t="str">
        <f t="shared" si="44"/>
        <v/>
      </c>
      <c r="F936" t="str">
        <f>IFERROR(VLOOKUP(A936,红宝书去重版!$A:$S,11,FALSE),"")</f>
        <v/>
      </c>
      <c r="G936" s="68" t="str">
        <f t="shared" si="45"/>
        <v/>
      </c>
      <c r="H936" s="116" t="str">
        <f>IFERROR(VLOOKUP(A936,红宝书去重版!$A:$S,18,FALSE),"")</f>
        <v/>
      </c>
    </row>
    <row r="937" spans="4:8" ht="18">
      <c r="D937" t="str">
        <f t="shared" si="43"/>
        <v/>
      </c>
      <c r="E937" s="68" t="str">
        <f t="shared" si="44"/>
        <v/>
      </c>
      <c r="F937" t="str">
        <f>IFERROR(VLOOKUP(A937,红宝书去重版!$A:$S,11,FALSE),"")</f>
        <v/>
      </c>
      <c r="G937" s="68" t="str">
        <f t="shared" si="45"/>
        <v/>
      </c>
      <c r="H937" s="116" t="str">
        <f>IFERROR(VLOOKUP(A937,红宝书去重版!$A:$S,18,FALSE),"")</f>
        <v/>
      </c>
    </row>
    <row r="938" spans="4:8" ht="18">
      <c r="D938" t="str">
        <f t="shared" si="43"/>
        <v/>
      </c>
      <c r="E938" s="68" t="str">
        <f t="shared" si="44"/>
        <v/>
      </c>
      <c r="F938" t="str">
        <f>IFERROR(VLOOKUP(A938,红宝书去重版!$A:$S,11,FALSE),"")</f>
        <v/>
      </c>
      <c r="G938" s="68" t="str">
        <f t="shared" si="45"/>
        <v/>
      </c>
      <c r="H938" s="116" t="str">
        <f>IFERROR(VLOOKUP(A938,红宝书去重版!$A:$S,18,FALSE),"")</f>
        <v/>
      </c>
    </row>
    <row r="939" spans="4:8" ht="18">
      <c r="D939" t="str">
        <f t="shared" si="43"/>
        <v/>
      </c>
      <c r="E939" s="68" t="str">
        <f t="shared" si="44"/>
        <v/>
      </c>
      <c r="F939" t="str">
        <f>IFERROR(VLOOKUP(A939,红宝书去重版!$A:$S,11,FALSE),"")</f>
        <v/>
      </c>
      <c r="G939" s="68" t="str">
        <f t="shared" si="45"/>
        <v/>
      </c>
      <c r="H939" s="116" t="str">
        <f>IFERROR(VLOOKUP(A939,红宝书去重版!$A:$S,18,FALSE),"")</f>
        <v/>
      </c>
    </row>
    <row r="940" spans="4:8" ht="18">
      <c r="D940" t="str">
        <f t="shared" si="43"/>
        <v/>
      </c>
      <c r="E940" s="68" t="str">
        <f t="shared" si="44"/>
        <v/>
      </c>
      <c r="F940" t="str">
        <f>IFERROR(VLOOKUP(A940,红宝书去重版!$A:$S,11,FALSE),"")</f>
        <v/>
      </c>
      <c r="G940" s="68" t="str">
        <f t="shared" si="45"/>
        <v/>
      </c>
      <c r="H940" s="116" t="str">
        <f>IFERROR(VLOOKUP(A940,红宝书去重版!$A:$S,18,FALSE),"")</f>
        <v/>
      </c>
    </row>
    <row r="941" spans="4:8" ht="18">
      <c r="D941" t="str">
        <f t="shared" si="43"/>
        <v/>
      </c>
      <c r="E941" s="68" t="str">
        <f t="shared" si="44"/>
        <v/>
      </c>
      <c r="F941" t="str">
        <f>IFERROR(VLOOKUP(A941,红宝书去重版!$A:$S,11,FALSE),"")</f>
        <v/>
      </c>
      <c r="G941" s="68" t="str">
        <f t="shared" si="45"/>
        <v/>
      </c>
      <c r="H941" s="116" t="str">
        <f>IFERROR(VLOOKUP(A941,红宝书去重版!$A:$S,18,FALSE),"")</f>
        <v/>
      </c>
    </row>
    <row r="942" spans="4:8" ht="18">
      <c r="D942" t="str">
        <f t="shared" si="43"/>
        <v/>
      </c>
      <c r="E942" s="68" t="str">
        <f t="shared" si="44"/>
        <v/>
      </c>
      <c r="F942" t="str">
        <f>IFERROR(VLOOKUP(A942,红宝书去重版!$A:$S,11,FALSE),"")</f>
        <v/>
      </c>
      <c r="G942" s="68" t="str">
        <f t="shared" si="45"/>
        <v/>
      </c>
      <c r="H942" s="116" t="str">
        <f>IFERROR(VLOOKUP(A942,红宝书去重版!$A:$S,18,FALSE),"")</f>
        <v/>
      </c>
    </row>
    <row r="943" spans="4:8" ht="18">
      <c r="D943" t="str">
        <f t="shared" si="43"/>
        <v/>
      </c>
      <c r="E943" s="68" t="str">
        <f t="shared" si="44"/>
        <v/>
      </c>
      <c r="F943" t="str">
        <f>IFERROR(VLOOKUP(A943,红宝书去重版!$A:$S,11,FALSE),"")</f>
        <v/>
      </c>
      <c r="G943" s="68" t="str">
        <f t="shared" si="45"/>
        <v/>
      </c>
      <c r="H943" s="116" t="str">
        <f>IFERROR(VLOOKUP(A943,红宝书去重版!$A:$S,18,FALSE),"")</f>
        <v/>
      </c>
    </row>
    <row r="944" spans="4:8" ht="18">
      <c r="D944" t="str">
        <f t="shared" si="43"/>
        <v/>
      </c>
      <c r="E944" s="68" t="str">
        <f t="shared" si="44"/>
        <v/>
      </c>
      <c r="F944" t="str">
        <f>IFERROR(VLOOKUP(A944,红宝书去重版!$A:$S,11,FALSE),"")</f>
        <v/>
      </c>
      <c r="G944" s="68" t="str">
        <f t="shared" si="45"/>
        <v/>
      </c>
      <c r="H944" s="116" t="str">
        <f>IFERROR(VLOOKUP(A944,红宝书去重版!$A:$S,18,FALSE),"")</f>
        <v/>
      </c>
    </row>
    <row r="945" spans="4:8" ht="18">
      <c r="D945" t="str">
        <f t="shared" si="43"/>
        <v/>
      </c>
      <c r="E945" s="68" t="str">
        <f t="shared" si="44"/>
        <v/>
      </c>
      <c r="F945" t="str">
        <f>IFERROR(VLOOKUP(A945,红宝书去重版!$A:$S,11,FALSE),"")</f>
        <v/>
      </c>
      <c r="G945" s="68" t="str">
        <f t="shared" si="45"/>
        <v/>
      </c>
      <c r="H945" s="116" t="str">
        <f>IFERROR(VLOOKUP(A945,红宝书去重版!$A:$S,18,FALSE),"")</f>
        <v/>
      </c>
    </row>
    <row r="946" spans="4:8" ht="18">
      <c r="D946" t="str">
        <f t="shared" si="43"/>
        <v/>
      </c>
      <c r="E946" s="68" t="str">
        <f t="shared" si="44"/>
        <v/>
      </c>
      <c r="F946" t="str">
        <f>IFERROR(VLOOKUP(A946,红宝书去重版!$A:$S,11,FALSE),"")</f>
        <v/>
      </c>
      <c r="G946" s="68" t="str">
        <f t="shared" si="45"/>
        <v/>
      </c>
      <c r="H946" s="116" t="str">
        <f>IFERROR(VLOOKUP(A946,红宝书去重版!$A:$S,18,FALSE),"")</f>
        <v/>
      </c>
    </row>
    <row r="947" spans="4:8" ht="18">
      <c r="D947" t="str">
        <f t="shared" si="43"/>
        <v/>
      </c>
      <c r="E947" s="68" t="str">
        <f t="shared" si="44"/>
        <v/>
      </c>
      <c r="F947" t="str">
        <f>IFERROR(VLOOKUP(A947,红宝书去重版!$A:$S,11,FALSE),"")</f>
        <v/>
      </c>
      <c r="G947" s="68" t="str">
        <f t="shared" si="45"/>
        <v/>
      </c>
      <c r="H947" s="116" t="str">
        <f>IFERROR(VLOOKUP(A947,红宝书去重版!$A:$S,18,FALSE),"")</f>
        <v/>
      </c>
    </row>
    <row r="948" spans="4:8" ht="18">
      <c r="D948" t="str">
        <f t="shared" si="43"/>
        <v/>
      </c>
      <c r="E948" s="68" t="str">
        <f t="shared" si="44"/>
        <v/>
      </c>
      <c r="F948" t="str">
        <f>IFERROR(VLOOKUP(A948,红宝书去重版!$A:$S,11,FALSE),"")</f>
        <v/>
      </c>
      <c r="G948" s="68" t="str">
        <f t="shared" si="45"/>
        <v/>
      </c>
      <c r="H948" s="116" t="str">
        <f>IFERROR(VLOOKUP(A948,红宝书去重版!$A:$S,18,FALSE),"")</f>
        <v/>
      </c>
    </row>
    <row r="949" spans="4:8" ht="18">
      <c r="D949" t="str">
        <f t="shared" si="43"/>
        <v/>
      </c>
      <c r="E949" s="68" t="str">
        <f t="shared" si="44"/>
        <v/>
      </c>
      <c r="F949" t="str">
        <f>IFERROR(VLOOKUP(A949,红宝书去重版!$A:$S,11,FALSE),"")</f>
        <v/>
      </c>
      <c r="G949" s="68" t="str">
        <f t="shared" si="45"/>
        <v/>
      </c>
      <c r="H949" s="116" t="str">
        <f>IFERROR(VLOOKUP(A949,红宝书去重版!$A:$S,18,FALSE),"")</f>
        <v/>
      </c>
    </row>
    <row r="950" spans="4:8" ht="18">
      <c r="D950" t="str">
        <f t="shared" si="43"/>
        <v/>
      </c>
      <c r="E950" s="68" t="str">
        <f t="shared" si="44"/>
        <v/>
      </c>
      <c r="F950" t="str">
        <f>IFERROR(VLOOKUP(A950,红宝书去重版!$A:$S,11,FALSE),"")</f>
        <v/>
      </c>
      <c r="G950" s="68" t="str">
        <f t="shared" si="45"/>
        <v/>
      </c>
      <c r="H950" s="116" t="str">
        <f>IFERROR(VLOOKUP(A950,红宝书去重版!$A:$S,18,FALSE),"")</f>
        <v/>
      </c>
    </row>
    <row r="951" spans="4:8" ht="18">
      <c r="D951" t="str">
        <f t="shared" si="43"/>
        <v/>
      </c>
      <c r="E951" s="68" t="str">
        <f t="shared" si="44"/>
        <v/>
      </c>
      <c r="F951" t="str">
        <f>IFERROR(VLOOKUP(A951,红宝书去重版!$A:$S,11,FALSE),"")</f>
        <v/>
      </c>
      <c r="G951" s="68" t="str">
        <f t="shared" si="45"/>
        <v/>
      </c>
      <c r="H951" s="116" t="str">
        <f>IFERROR(VLOOKUP(A951,红宝书去重版!$A:$S,18,FALSE),"")</f>
        <v/>
      </c>
    </row>
    <row r="952" spans="4:8" ht="18">
      <c r="D952" t="str">
        <f t="shared" si="43"/>
        <v/>
      </c>
      <c r="E952" s="68" t="str">
        <f t="shared" si="44"/>
        <v/>
      </c>
      <c r="F952" t="str">
        <f>IFERROR(VLOOKUP(A952,红宝书去重版!$A:$S,11,FALSE),"")</f>
        <v/>
      </c>
      <c r="G952" s="68" t="str">
        <f t="shared" si="45"/>
        <v/>
      </c>
      <c r="H952" s="116" t="str">
        <f>IFERROR(VLOOKUP(A952,红宝书去重版!$A:$S,18,FALSE),"")</f>
        <v/>
      </c>
    </row>
    <row r="953" spans="4:8" ht="18">
      <c r="D953" t="str">
        <f t="shared" si="43"/>
        <v/>
      </c>
      <c r="E953" s="68" t="str">
        <f t="shared" si="44"/>
        <v/>
      </c>
      <c r="F953" t="str">
        <f>IFERROR(VLOOKUP(A953,红宝书去重版!$A:$S,11,FALSE),"")</f>
        <v/>
      </c>
      <c r="G953" s="68" t="str">
        <f t="shared" si="45"/>
        <v/>
      </c>
      <c r="H953" s="116" t="str">
        <f>IFERROR(VLOOKUP(A953,红宝书去重版!$A:$S,18,FALSE),"")</f>
        <v/>
      </c>
    </row>
    <row r="954" spans="4:8" ht="18">
      <c r="D954" t="str">
        <f t="shared" si="43"/>
        <v/>
      </c>
      <c r="E954" s="68" t="str">
        <f t="shared" si="44"/>
        <v/>
      </c>
      <c r="F954" t="str">
        <f>IFERROR(VLOOKUP(A954,红宝书去重版!$A:$S,11,FALSE),"")</f>
        <v/>
      </c>
      <c r="G954" s="68" t="str">
        <f t="shared" si="45"/>
        <v/>
      </c>
      <c r="H954" s="116" t="str">
        <f>IFERROR(VLOOKUP(A954,红宝书去重版!$A:$S,18,FALSE),"")</f>
        <v/>
      </c>
    </row>
    <row r="955" spans="4:8" ht="18">
      <c r="D955" t="str">
        <f t="shared" si="43"/>
        <v/>
      </c>
      <c r="E955" s="68" t="str">
        <f t="shared" si="44"/>
        <v/>
      </c>
      <c r="F955" t="str">
        <f>IFERROR(VLOOKUP(A955,红宝书去重版!$A:$S,11,FALSE),"")</f>
        <v/>
      </c>
      <c r="G955" s="68" t="str">
        <f t="shared" si="45"/>
        <v/>
      </c>
      <c r="H955" s="116" t="str">
        <f>IFERROR(VLOOKUP(A955,红宝书去重版!$A:$S,18,FALSE),"")</f>
        <v/>
      </c>
    </row>
    <row r="956" spans="4:8" ht="18">
      <c r="D956" t="str">
        <f t="shared" si="43"/>
        <v/>
      </c>
      <c r="E956" s="68" t="str">
        <f t="shared" si="44"/>
        <v/>
      </c>
      <c r="F956" t="str">
        <f>IFERROR(VLOOKUP(A956,红宝书去重版!$A:$S,11,FALSE),"")</f>
        <v/>
      </c>
      <c r="G956" s="68" t="str">
        <f t="shared" si="45"/>
        <v/>
      </c>
      <c r="H956" s="116" t="str">
        <f>IFERROR(VLOOKUP(A956,红宝书去重版!$A:$S,18,FALSE),"")</f>
        <v/>
      </c>
    </row>
    <row r="957" spans="4:8" ht="18">
      <c r="D957" t="str">
        <f t="shared" si="43"/>
        <v/>
      </c>
      <c r="E957" s="68" t="str">
        <f t="shared" si="44"/>
        <v/>
      </c>
      <c r="F957" t="str">
        <f>IFERROR(VLOOKUP(A957,红宝书去重版!$A:$S,11,FALSE),"")</f>
        <v/>
      </c>
      <c r="G957" s="68" t="str">
        <f t="shared" si="45"/>
        <v/>
      </c>
      <c r="H957" s="116" t="str">
        <f>IFERROR(VLOOKUP(A957,红宝书去重版!$A:$S,18,FALSE),"")</f>
        <v/>
      </c>
    </row>
    <row r="958" spans="4:8" ht="18">
      <c r="D958" t="str">
        <f t="shared" si="43"/>
        <v/>
      </c>
      <c r="E958" s="68" t="str">
        <f t="shared" si="44"/>
        <v/>
      </c>
      <c r="F958" t="str">
        <f>IFERROR(VLOOKUP(A958,红宝书去重版!$A:$S,11,FALSE),"")</f>
        <v/>
      </c>
      <c r="G958" s="68" t="str">
        <f t="shared" si="45"/>
        <v/>
      </c>
      <c r="H958" s="116" t="str">
        <f>IFERROR(VLOOKUP(A958,红宝书去重版!$A:$S,18,FALSE),"")</f>
        <v/>
      </c>
    </row>
    <row r="959" spans="4:8" ht="18">
      <c r="D959" t="str">
        <f t="shared" si="43"/>
        <v/>
      </c>
      <c r="E959" s="68" t="str">
        <f t="shared" si="44"/>
        <v/>
      </c>
      <c r="F959" t="str">
        <f>IFERROR(VLOOKUP(A959,红宝书去重版!$A:$S,11,FALSE),"")</f>
        <v/>
      </c>
      <c r="G959" s="68" t="str">
        <f t="shared" si="45"/>
        <v/>
      </c>
      <c r="H959" s="116" t="str">
        <f>IFERROR(VLOOKUP(A959,红宝书去重版!$A:$S,18,FALSE),"")</f>
        <v/>
      </c>
    </row>
    <row r="960" spans="4:8" ht="18">
      <c r="D960" t="str">
        <f t="shared" si="43"/>
        <v/>
      </c>
      <c r="E960" s="68" t="str">
        <f t="shared" si="44"/>
        <v/>
      </c>
      <c r="F960" t="str">
        <f>IFERROR(VLOOKUP(A960,红宝书去重版!$A:$S,11,FALSE),"")</f>
        <v/>
      </c>
      <c r="G960" s="68" t="str">
        <f t="shared" si="45"/>
        <v/>
      </c>
      <c r="H960" s="116" t="str">
        <f>IFERROR(VLOOKUP(A960,红宝书去重版!$A:$S,18,FALSE),"")</f>
        <v/>
      </c>
    </row>
    <row r="961" spans="4:8" ht="18">
      <c r="D961" t="str">
        <f t="shared" si="43"/>
        <v/>
      </c>
      <c r="E961" s="68" t="str">
        <f t="shared" si="44"/>
        <v/>
      </c>
      <c r="F961" t="str">
        <f>IFERROR(VLOOKUP(A961,红宝书去重版!$A:$S,11,FALSE),"")</f>
        <v/>
      </c>
      <c r="G961" s="68" t="str">
        <f t="shared" si="45"/>
        <v/>
      </c>
      <c r="H961" s="116" t="str">
        <f>IFERROR(VLOOKUP(A961,红宝书去重版!$A:$S,18,FALSE),"")</f>
        <v/>
      </c>
    </row>
    <row r="962" spans="4:8" ht="18">
      <c r="D962" t="str">
        <f t="shared" si="43"/>
        <v/>
      </c>
      <c r="E962" s="68" t="str">
        <f t="shared" si="44"/>
        <v/>
      </c>
      <c r="F962" t="str">
        <f>IFERROR(VLOOKUP(A962,红宝书去重版!$A:$S,11,FALSE),"")</f>
        <v/>
      </c>
      <c r="G962" s="68" t="str">
        <f t="shared" si="45"/>
        <v/>
      </c>
      <c r="H962" s="116" t="str">
        <f>IFERROR(VLOOKUP(A962,红宝书去重版!$A:$S,18,FALSE),"")</f>
        <v/>
      </c>
    </row>
    <row r="963" spans="4:8" ht="18">
      <c r="D963" t="str">
        <f t="shared" ref="D963:D1026" si="46">IF(A963&lt;&gt;"",A963&amp;"  "&amp;"[["&amp;B963&amp;"  "&amp;C963&amp;"]]","")</f>
        <v/>
      </c>
      <c r="E963" s="68" t="str">
        <f t="shared" ref="E963:E1026" si="47">IF(F963&lt;&gt;"",HYPERLINK(F963,"→"),"")</f>
        <v/>
      </c>
      <c r="F963" t="str">
        <f>IFERROR(VLOOKUP(A963,红宝书去重版!$A:$S,11,FALSE),"")</f>
        <v/>
      </c>
      <c r="G963" s="68" t="str">
        <f t="shared" ref="G963:G1026" si="48">IF(H963&lt;&gt;"",HYPERLINK(H963,"▶"),"")</f>
        <v/>
      </c>
      <c r="H963" s="116" t="str">
        <f>IFERROR(VLOOKUP(A963,红宝书去重版!$A:$S,18,FALSE),"")</f>
        <v/>
      </c>
    </row>
    <row r="964" spans="4:8" ht="18">
      <c r="D964" t="str">
        <f t="shared" si="46"/>
        <v/>
      </c>
      <c r="E964" s="68" t="str">
        <f t="shared" si="47"/>
        <v/>
      </c>
      <c r="F964" t="str">
        <f>IFERROR(VLOOKUP(A964,红宝书去重版!$A:$S,11,FALSE),"")</f>
        <v/>
      </c>
      <c r="G964" s="68" t="str">
        <f t="shared" si="48"/>
        <v/>
      </c>
      <c r="H964" s="116" t="str">
        <f>IFERROR(VLOOKUP(A964,红宝书去重版!$A:$S,18,FALSE),"")</f>
        <v/>
      </c>
    </row>
    <row r="965" spans="4:8" ht="18">
      <c r="D965" t="str">
        <f t="shared" si="46"/>
        <v/>
      </c>
      <c r="E965" s="68" t="str">
        <f t="shared" si="47"/>
        <v/>
      </c>
      <c r="F965" t="str">
        <f>IFERROR(VLOOKUP(A965,红宝书去重版!$A:$S,11,FALSE),"")</f>
        <v/>
      </c>
      <c r="G965" s="68" t="str">
        <f t="shared" si="48"/>
        <v/>
      </c>
      <c r="H965" s="116" t="str">
        <f>IFERROR(VLOOKUP(A965,红宝书去重版!$A:$S,18,FALSE),"")</f>
        <v/>
      </c>
    </row>
    <row r="966" spans="4:8" ht="18">
      <c r="D966" t="str">
        <f t="shared" si="46"/>
        <v/>
      </c>
      <c r="E966" s="68" t="str">
        <f t="shared" si="47"/>
        <v/>
      </c>
      <c r="F966" t="str">
        <f>IFERROR(VLOOKUP(A966,红宝书去重版!$A:$S,11,FALSE),"")</f>
        <v/>
      </c>
      <c r="G966" s="68" t="str">
        <f t="shared" si="48"/>
        <v/>
      </c>
      <c r="H966" s="116" t="str">
        <f>IFERROR(VLOOKUP(A966,红宝书去重版!$A:$S,18,FALSE),"")</f>
        <v/>
      </c>
    </row>
    <row r="967" spans="4:8" ht="18">
      <c r="D967" t="str">
        <f t="shared" si="46"/>
        <v/>
      </c>
      <c r="E967" s="68" t="str">
        <f t="shared" si="47"/>
        <v/>
      </c>
      <c r="F967" t="str">
        <f>IFERROR(VLOOKUP(A967,红宝书去重版!$A:$S,11,FALSE),"")</f>
        <v/>
      </c>
      <c r="G967" s="68" t="str">
        <f t="shared" si="48"/>
        <v/>
      </c>
      <c r="H967" s="116" t="str">
        <f>IFERROR(VLOOKUP(A967,红宝书去重版!$A:$S,18,FALSE),"")</f>
        <v/>
      </c>
    </row>
    <row r="968" spans="4:8" ht="18">
      <c r="D968" t="str">
        <f t="shared" si="46"/>
        <v/>
      </c>
      <c r="E968" s="68" t="str">
        <f t="shared" si="47"/>
        <v/>
      </c>
      <c r="F968" t="str">
        <f>IFERROR(VLOOKUP(A968,红宝书去重版!$A:$S,11,FALSE),"")</f>
        <v/>
      </c>
      <c r="G968" s="68" t="str">
        <f t="shared" si="48"/>
        <v/>
      </c>
      <c r="H968" s="116" t="str">
        <f>IFERROR(VLOOKUP(A968,红宝书去重版!$A:$S,18,FALSE),"")</f>
        <v/>
      </c>
    </row>
    <row r="969" spans="4:8" ht="18">
      <c r="D969" t="str">
        <f t="shared" si="46"/>
        <v/>
      </c>
      <c r="E969" s="68" t="str">
        <f t="shared" si="47"/>
        <v/>
      </c>
      <c r="F969" t="str">
        <f>IFERROR(VLOOKUP(A969,红宝书去重版!$A:$S,11,FALSE),"")</f>
        <v/>
      </c>
      <c r="G969" s="68" t="str">
        <f t="shared" si="48"/>
        <v/>
      </c>
      <c r="H969" s="116" t="str">
        <f>IFERROR(VLOOKUP(A969,红宝书去重版!$A:$S,18,FALSE),"")</f>
        <v/>
      </c>
    </row>
    <row r="970" spans="4:8" ht="18">
      <c r="D970" t="str">
        <f t="shared" si="46"/>
        <v/>
      </c>
      <c r="E970" s="68" t="str">
        <f t="shared" si="47"/>
        <v/>
      </c>
      <c r="F970" t="str">
        <f>IFERROR(VLOOKUP(A970,红宝书去重版!$A:$S,11,FALSE),"")</f>
        <v/>
      </c>
      <c r="G970" s="68" t="str">
        <f t="shared" si="48"/>
        <v/>
      </c>
      <c r="H970" s="116" t="str">
        <f>IFERROR(VLOOKUP(A970,红宝书去重版!$A:$S,18,FALSE),"")</f>
        <v/>
      </c>
    </row>
    <row r="971" spans="4:8" ht="18">
      <c r="D971" t="str">
        <f t="shared" si="46"/>
        <v/>
      </c>
      <c r="E971" s="68" t="str">
        <f t="shared" si="47"/>
        <v/>
      </c>
      <c r="F971" t="str">
        <f>IFERROR(VLOOKUP(A971,红宝书去重版!$A:$S,11,FALSE),"")</f>
        <v/>
      </c>
      <c r="G971" s="68" t="str">
        <f t="shared" si="48"/>
        <v/>
      </c>
      <c r="H971" s="116" t="str">
        <f>IFERROR(VLOOKUP(A971,红宝书去重版!$A:$S,18,FALSE),"")</f>
        <v/>
      </c>
    </row>
    <row r="972" spans="4:8" ht="18">
      <c r="D972" t="str">
        <f t="shared" si="46"/>
        <v/>
      </c>
      <c r="E972" s="68" t="str">
        <f t="shared" si="47"/>
        <v/>
      </c>
      <c r="F972" t="str">
        <f>IFERROR(VLOOKUP(A972,红宝书去重版!$A:$S,11,FALSE),"")</f>
        <v/>
      </c>
      <c r="G972" s="68" t="str">
        <f t="shared" si="48"/>
        <v/>
      </c>
      <c r="H972" s="116" t="str">
        <f>IFERROR(VLOOKUP(A972,红宝书去重版!$A:$S,18,FALSE),"")</f>
        <v/>
      </c>
    </row>
    <row r="973" spans="4:8" ht="18">
      <c r="D973" t="str">
        <f t="shared" si="46"/>
        <v/>
      </c>
      <c r="E973" s="68" t="str">
        <f t="shared" si="47"/>
        <v/>
      </c>
      <c r="F973" t="str">
        <f>IFERROR(VLOOKUP(A973,红宝书去重版!$A:$S,11,FALSE),"")</f>
        <v/>
      </c>
      <c r="G973" s="68" t="str">
        <f t="shared" si="48"/>
        <v/>
      </c>
      <c r="H973" s="116" t="str">
        <f>IFERROR(VLOOKUP(A973,红宝书去重版!$A:$S,18,FALSE),"")</f>
        <v/>
      </c>
    </row>
    <row r="974" spans="4:8" ht="18">
      <c r="D974" t="str">
        <f t="shared" si="46"/>
        <v/>
      </c>
      <c r="E974" s="68" t="str">
        <f t="shared" si="47"/>
        <v/>
      </c>
      <c r="F974" t="str">
        <f>IFERROR(VLOOKUP(A974,红宝书去重版!$A:$S,11,FALSE),"")</f>
        <v/>
      </c>
      <c r="G974" s="68" t="str">
        <f t="shared" si="48"/>
        <v/>
      </c>
      <c r="H974" s="116" t="str">
        <f>IFERROR(VLOOKUP(A974,红宝书去重版!$A:$S,18,FALSE),"")</f>
        <v/>
      </c>
    </row>
    <row r="975" spans="4:8" ht="18">
      <c r="D975" t="str">
        <f t="shared" si="46"/>
        <v/>
      </c>
      <c r="E975" s="68" t="str">
        <f t="shared" si="47"/>
        <v/>
      </c>
      <c r="F975" t="str">
        <f>IFERROR(VLOOKUP(A975,红宝书去重版!$A:$S,11,FALSE),"")</f>
        <v/>
      </c>
      <c r="G975" s="68" t="str">
        <f t="shared" si="48"/>
        <v/>
      </c>
      <c r="H975" s="116" t="str">
        <f>IFERROR(VLOOKUP(A975,红宝书去重版!$A:$S,18,FALSE),"")</f>
        <v/>
      </c>
    </row>
    <row r="976" spans="4:8" ht="18">
      <c r="D976" t="str">
        <f t="shared" si="46"/>
        <v/>
      </c>
      <c r="E976" s="68" t="str">
        <f t="shared" si="47"/>
        <v/>
      </c>
      <c r="F976" t="str">
        <f>IFERROR(VLOOKUP(A976,红宝书去重版!$A:$S,11,FALSE),"")</f>
        <v/>
      </c>
      <c r="G976" s="68" t="str">
        <f t="shared" si="48"/>
        <v/>
      </c>
      <c r="H976" s="116" t="str">
        <f>IFERROR(VLOOKUP(A976,红宝书去重版!$A:$S,18,FALSE),"")</f>
        <v/>
      </c>
    </row>
    <row r="977" spans="4:8" ht="18">
      <c r="D977" t="str">
        <f t="shared" si="46"/>
        <v/>
      </c>
      <c r="E977" s="68" t="str">
        <f t="shared" si="47"/>
        <v/>
      </c>
      <c r="F977" t="str">
        <f>IFERROR(VLOOKUP(A977,红宝书去重版!$A:$S,11,FALSE),"")</f>
        <v/>
      </c>
      <c r="G977" s="68" t="str">
        <f t="shared" si="48"/>
        <v/>
      </c>
      <c r="H977" s="116" t="str">
        <f>IFERROR(VLOOKUP(A977,红宝书去重版!$A:$S,18,FALSE),"")</f>
        <v/>
      </c>
    </row>
    <row r="978" spans="4:8" ht="18">
      <c r="D978" t="str">
        <f t="shared" si="46"/>
        <v/>
      </c>
      <c r="E978" s="68" t="str">
        <f t="shared" si="47"/>
        <v/>
      </c>
      <c r="F978" t="str">
        <f>IFERROR(VLOOKUP(A978,红宝书去重版!$A:$S,11,FALSE),"")</f>
        <v/>
      </c>
      <c r="G978" s="68" t="str">
        <f t="shared" si="48"/>
        <v/>
      </c>
      <c r="H978" s="116" t="str">
        <f>IFERROR(VLOOKUP(A978,红宝书去重版!$A:$S,18,FALSE),"")</f>
        <v/>
      </c>
    </row>
    <row r="979" spans="4:8" ht="18">
      <c r="D979" t="str">
        <f t="shared" si="46"/>
        <v/>
      </c>
      <c r="E979" s="68" t="str">
        <f t="shared" si="47"/>
        <v/>
      </c>
      <c r="F979" t="str">
        <f>IFERROR(VLOOKUP(A979,红宝书去重版!$A:$S,11,FALSE),"")</f>
        <v/>
      </c>
      <c r="G979" s="68" t="str">
        <f t="shared" si="48"/>
        <v/>
      </c>
      <c r="H979" s="116" t="str">
        <f>IFERROR(VLOOKUP(A979,红宝书去重版!$A:$S,18,FALSE),"")</f>
        <v/>
      </c>
    </row>
    <row r="980" spans="4:8" ht="18">
      <c r="D980" t="str">
        <f t="shared" si="46"/>
        <v/>
      </c>
      <c r="E980" s="68" t="str">
        <f t="shared" si="47"/>
        <v/>
      </c>
      <c r="F980" t="str">
        <f>IFERROR(VLOOKUP(A980,红宝书去重版!$A:$S,11,FALSE),"")</f>
        <v/>
      </c>
      <c r="G980" s="68" t="str">
        <f t="shared" si="48"/>
        <v/>
      </c>
      <c r="H980" s="116" t="str">
        <f>IFERROR(VLOOKUP(A980,红宝书去重版!$A:$S,18,FALSE),"")</f>
        <v/>
      </c>
    </row>
    <row r="981" spans="4:8" ht="18">
      <c r="D981" t="str">
        <f t="shared" si="46"/>
        <v/>
      </c>
      <c r="E981" s="68" t="str">
        <f t="shared" si="47"/>
        <v/>
      </c>
      <c r="F981" t="str">
        <f>IFERROR(VLOOKUP(A981,红宝书去重版!$A:$S,11,FALSE),"")</f>
        <v/>
      </c>
      <c r="G981" s="68" t="str">
        <f t="shared" si="48"/>
        <v/>
      </c>
      <c r="H981" s="116" t="str">
        <f>IFERROR(VLOOKUP(A981,红宝书去重版!$A:$S,18,FALSE),"")</f>
        <v/>
      </c>
    </row>
    <row r="982" spans="4:8" ht="18">
      <c r="D982" t="str">
        <f t="shared" si="46"/>
        <v/>
      </c>
      <c r="E982" s="68" t="str">
        <f t="shared" si="47"/>
        <v/>
      </c>
      <c r="F982" t="str">
        <f>IFERROR(VLOOKUP(A982,红宝书去重版!$A:$S,11,FALSE),"")</f>
        <v/>
      </c>
      <c r="G982" s="68" t="str">
        <f t="shared" si="48"/>
        <v/>
      </c>
      <c r="H982" s="116" t="str">
        <f>IFERROR(VLOOKUP(A982,红宝书去重版!$A:$S,18,FALSE),"")</f>
        <v/>
      </c>
    </row>
    <row r="983" spans="4:8" ht="18">
      <c r="D983" t="str">
        <f t="shared" si="46"/>
        <v/>
      </c>
      <c r="E983" s="68" t="str">
        <f t="shared" si="47"/>
        <v/>
      </c>
      <c r="F983" t="str">
        <f>IFERROR(VLOOKUP(A983,红宝书去重版!$A:$S,11,FALSE),"")</f>
        <v/>
      </c>
      <c r="G983" s="68" t="str">
        <f t="shared" si="48"/>
        <v/>
      </c>
      <c r="H983" s="116" t="str">
        <f>IFERROR(VLOOKUP(A983,红宝书去重版!$A:$S,18,FALSE),"")</f>
        <v/>
      </c>
    </row>
    <row r="984" spans="4:8" ht="18">
      <c r="D984" t="str">
        <f t="shared" si="46"/>
        <v/>
      </c>
      <c r="E984" s="68" t="str">
        <f t="shared" si="47"/>
        <v/>
      </c>
      <c r="F984" t="str">
        <f>IFERROR(VLOOKUP(A984,红宝书去重版!$A:$S,11,FALSE),"")</f>
        <v/>
      </c>
      <c r="G984" s="68" t="str">
        <f t="shared" si="48"/>
        <v/>
      </c>
      <c r="H984" s="116" t="str">
        <f>IFERROR(VLOOKUP(A984,红宝书去重版!$A:$S,18,FALSE),"")</f>
        <v/>
      </c>
    </row>
    <row r="985" spans="4:8" ht="18">
      <c r="D985" t="str">
        <f t="shared" si="46"/>
        <v/>
      </c>
      <c r="E985" s="68" t="str">
        <f t="shared" si="47"/>
        <v/>
      </c>
      <c r="F985" t="str">
        <f>IFERROR(VLOOKUP(A985,红宝书去重版!$A:$S,11,FALSE),"")</f>
        <v/>
      </c>
      <c r="G985" s="68" t="str">
        <f t="shared" si="48"/>
        <v/>
      </c>
      <c r="H985" s="116" t="str">
        <f>IFERROR(VLOOKUP(A985,红宝书去重版!$A:$S,18,FALSE),"")</f>
        <v/>
      </c>
    </row>
    <row r="986" spans="4:8" ht="18">
      <c r="D986" t="str">
        <f t="shared" si="46"/>
        <v/>
      </c>
      <c r="E986" s="68" t="str">
        <f t="shared" si="47"/>
        <v/>
      </c>
      <c r="F986" t="str">
        <f>IFERROR(VLOOKUP(A986,红宝书去重版!$A:$S,11,FALSE),"")</f>
        <v/>
      </c>
      <c r="G986" s="68" t="str">
        <f t="shared" si="48"/>
        <v/>
      </c>
      <c r="H986" s="116" t="str">
        <f>IFERROR(VLOOKUP(A986,红宝书去重版!$A:$S,18,FALSE),"")</f>
        <v/>
      </c>
    </row>
    <row r="987" spans="4:8" ht="18">
      <c r="D987" t="str">
        <f t="shared" si="46"/>
        <v/>
      </c>
      <c r="E987" s="68" t="str">
        <f t="shared" si="47"/>
        <v/>
      </c>
      <c r="F987" t="str">
        <f>IFERROR(VLOOKUP(A987,红宝书去重版!$A:$S,11,FALSE),"")</f>
        <v/>
      </c>
      <c r="G987" s="68" t="str">
        <f t="shared" si="48"/>
        <v/>
      </c>
      <c r="H987" s="116" t="str">
        <f>IFERROR(VLOOKUP(A987,红宝书去重版!$A:$S,18,FALSE),"")</f>
        <v/>
      </c>
    </row>
    <row r="988" spans="4:8" ht="18">
      <c r="D988" t="str">
        <f t="shared" si="46"/>
        <v/>
      </c>
      <c r="E988" s="68" t="str">
        <f t="shared" si="47"/>
        <v/>
      </c>
      <c r="F988" t="str">
        <f>IFERROR(VLOOKUP(A988,红宝书去重版!$A:$S,11,FALSE),"")</f>
        <v/>
      </c>
      <c r="G988" s="68" t="str">
        <f t="shared" si="48"/>
        <v/>
      </c>
      <c r="H988" s="116" t="str">
        <f>IFERROR(VLOOKUP(A988,红宝书去重版!$A:$S,18,FALSE),"")</f>
        <v/>
      </c>
    </row>
    <row r="989" spans="4:8" ht="18">
      <c r="D989" t="str">
        <f t="shared" si="46"/>
        <v/>
      </c>
      <c r="E989" s="68" t="str">
        <f t="shared" si="47"/>
        <v/>
      </c>
      <c r="F989" t="str">
        <f>IFERROR(VLOOKUP(A989,红宝书去重版!$A:$S,11,FALSE),"")</f>
        <v/>
      </c>
      <c r="G989" s="68" t="str">
        <f t="shared" si="48"/>
        <v/>
      </c>
      <c r="H989" s="116" t="str">
        <f>IFERROR(VLOOKUP(A989,红宝书去重版!$A:$S,18,FALSE),"")</f>
        <v/>
      </c>
    </row>
    <row r="990" spans="4:8" ht="18">
      <c r="D990" t="str">
        <f t="shared" si="46"/>
        <v/>
      </c>
      <c r="E990" s="68" t="str">
        <f t="shared" si="47"/>
        <v/>
      </c>
      <c r="F990" t="str">
        <f>IFERROR(VLOOKUP(A990,红宝书去重版!$A:$S,11,FALSE),"")</f>
        <v/>
      </c>
      <c r="G990" s="68" t="str">
        <f t="shared" si="48"/>
        <v/>
      </c>
      <c r="H990" s="116" t="str">
        <f>IFERROR(VLOOKUP(A990,红宝书去重版!$A:$S,18,FALSE),"")</f>
        <v/>
      </c>
    </row>
    <row r="991" spans="4:8" ht="18">
      <c r="D991" t="str">
        <f t="shared" si="46"/>
        <v/>
      </c>
      <c r="E991" s="68" t="str">
        <f t="shared" si="47"/>
        <v/>
      </c>
      <c r="F991" t="str">
        <f>IFERROR(VLOOKUP(A991,红宝书去重版!$A:$S,11,FALSE),"")</f>
        <v/>
      </c>
      <c r="G991" s="68" t="str">
        <f t="shared" si="48"/>
        <v/>
      </c>
      <c r="H991" s="116" t="str">
        <f>IFERROR(VLOOKUP(A991,红宝书去重版!$A:$S,18,FALSE),"")</f>
        <v/>
      </c>
    </row>
    <row r="992" spans="4:8" ht="18">
      <c r="D992" t="str">
        <f t="shared" si="46"/>
        <v/>
      </c>
      <c r="E992" s="68" t="str">
        <f t="shared" si="47"/>
        <v/>
      </c>
      <c r="F992" t="str">
        <f>IFERROR(VLOOKUP(A992,红宝书去重版!$A:$S,11,FALSE),"")</f>
        <v/>
      </c>
      <c r="G992" s="68" t="str">
        <f t="shared" si="48"/>
        <v/>
      </c>
      <c r="H992" s="116" t="str">
        <f>IFERROR(VLOOKUP(A992,红宝书去重版!$A:$S,18,FALSE),"")</f>
        <v/>
      </c>
    </row>
    <row r="993" spans="4:8" ht="18">
      <c r="D993" t="str">
        <f t="shared" si="46"/>
        <v/>
      </c>
      <c r="E993" s="68" t="str">
        <f t="shared" si="47"/>
        <v/>
      </c>
      <c r="F993" t="str">
        <f>IFERROR(VLOOKUP(A993,红宝书去重版!$A:$S,11,FALSE),"")</f>
        <v/>
      </c>
      <c r="G993" s="68" t="str">
        <f t="shared" si="48"/>
        <v/>
      </c>
      <c r="H993" s="116" t="str">
        <f>IFERROR(VLOOKUP(A993,红宝书去重版!$A:$S,18,FALSE),"")</f>
        <v/>
      </c>
    </row>
    <row r="994" spans="4:8" ht="18">
      <c r="D994" t="str">
        <f t="shared" si="46"/>
        <v/>
      </c>
      <c r="E994" s="68" t="str">
        <f t="shared" si="47"/>
        <v/>
      </c>
      <c r="F994" t="str">
        <f>IFERROR(VLOOKUP(A994,红宝书去重版!$A:$S,11,FALSE),"")</f>
        <v/>
      </c>
      <c r="G994" s="68" t="str">
        <f t="shared" si="48"/>
        <v/>
      </c>
      <c r="H994" s="116" t="str">
        <f>IFERROR(VLOOKUP(A994,红宝书去重版!$A:$S,18,FALSE),"")</f>
        <v/>
      </c>
    </row>
    <row r="995" spans="4:8" ht="18">
      <c r="D995" t="str">
        <f t="shared" si="46"/>
        <v/>
      </c>
      <c r="E995" s="68" t="str">
        <f t="shared" si="47"/>
        <v/>
      </c>
      <c r="F995" t="str">
        <f>IFERROR(VLOOKUP(A995,红宝书去重版!$A:$S,11,FALSE),"")</f>
        <v/>
      </c>
      <c r="G995" s="68" t="str">
        <f t="shared" si="48"/>
        <v/>
      </c>
      <c r="H995" s="116" t="str">
        <f>IFERROR(VLOOKUP(A995,红宝书去重版!$A:$S,18,FALSE),"")</f>
        <v/>
      </c>
    </row>
    <row r="996" spans="4:8" ht="18">
      <c r="D996" t="str">
        <f t="shared" si="46"/>
        <v/>
      </c>
      <c r="E996" s="68" t="str">
        <f t="shared" si="47"/>
        <v/>
      </c>
      <c r="F996" t="str">
        <f>IFERROR(VLOOKUP(A996,红宝书去重版!$A:$S,11,FALSE),"")</f>
        <v/>
      </c>
      <c r="G996" s="68" t="str">
        <f t="shared" si="48"/>
        <v/>
      </c>
      <c r="H996" s="116" t="str">
        <f>IFERROR(VLOOKUP(A996,红宝书去重版!$A:$S,18,FALSE),"")</f>
        <v/>
      </c>
    </row>
    <row r="997" spans="4:8" ht="18">
      <c r="D997" t="str">
        <f t="shared" si="46"/>
        <v/>
      </c>
      <c r="E997" s="68" t="str">
        <f t="shared" si="47"/>
        <v/>
      </c>
      <c r="F997" t="str">
        <f>IFERROR(VLOOKUP(A997,红宝书去重版!$A:$S,11,FALSE),"")</f>
        <v/>
      </c>
      <c r="G997" s="68" t="str">
        <f t="shared" si="48"/>
        <v/>
      </c>
      <c r="H997" s="116" t="str">
        <f>IFERROR(VLOOKUP(A997,红宝书去重版!$A:$S,18,FALSE),"")</f>
        <v/>
      </c>
    </row>
    <row r="998" spans="4:8" ht="18">
      <c r="D998" t="str">
        <f t="shared" si="46"/>
        <v/>
      </c>
      <c r="E998" s="68" t="str">
        <f t="shared" si="47"/>
        <v/>
      </c>
      <c r="F998" t="str">
        <f>IFERROR(VLOOKUP(A998,红宝书去重版!$A:$S,11,FALSE),"")</f>
        <v/>
      </c>
      <c r="G998" s="68" t="str">
        <f t="shared" si="48"/>
        <v/>
      </c>
      <c r="H998" s="116" t="str">
        <f>IFERROR(VLOOKUP(A998,红宝书去重版!$A:$S,18,FALSE),"")</f>
        <v/>
      </c>
    </row>
    <row r="999" spans="4:8" ht="18">
      <c r="D999" t="str">
        <f t="shared" si="46"/>
        <v/>
      </c>
      <c r="E999" s="68" t="str">
        <f t="shared" si="47"/>
        <v/>
      </c>
      <c r="F999" t="str">
        <f>IFERROR(VLOOKUP(A999,红宝书去重版!$A:$S,11,FALSE),"")</f>
        <v/>
      </c>
      <c r="G999" s="68" t="str">
        <f t="shared" si="48"/>
        <v/>
      </c>
      <c r="H999" s="116" t="str">
        <f>IFERROR(VLOOKUP(A999,红宝书去重版!$A:$S,18,FALSE),"")</f>
        <v/>
      </c>
    </row>
    <row r="1000" spans="4:8" ht="18">
      <c r="D1000" t="str">
        <f t="shared" si="46"/>
        <v/>
      </c>
      <c r="E1000" s="68" t="str">
        <f t="shared" si="47"/>
        <v/>
      </c>
      <c r="F1000" t="str">
        <f>IFERROR(VLOOKUP(A1000,红宝书去重版!$A:$S,11,FALSE),"")</f>
        <v/>
      </c>
      <c r="G1000" s="68" t="str">
        <f t="shared" si="48"/>
        <v/>
      </c>
      <c r="H1000" s="116" t="str">
        <f>IFERROR(VLOOKUP(A1000,红宝书去重版!$A:$S,18,FALSE),"")</f>
        <v/>
      </c>
    </row>
    <row r="1001" spans="4:8" ht="18">
      <c r="D1001" t="str">
        <f t="shared" si="46"/>
        <v/>
      </c>
      <c r="E1001" s="68" t="str">
        <f t="shared" si="47"/>
        <v/>
      </c>
      <c r="F1001" t="str">
        <f>IFERROR(VLOOKUP(A1001,红宝书去重版!$A:$S,11,FALSE),"")</f>
        <v/>
      </c>
      <c r="G1001" s="68" t="str">
        <f t="shared" si="48"/>
        <v/>
      </c>
      <c r="H1001" s="116" t="str">
        <f>IFERROR(VLOOKUP(A1001,红宝书去重版!$A:$S,18,FALSE),"")</f>
        <v/>
      </c>
    </row>
    <row r="1002" spans="4:8" ht="18">
      <c r="D1002" t="str">
        <f t="shared" si="46"/>
        <v/>
      </c>
      <c r="E1002" s="68" t="str">
        <f t="shared" si="47"/>
        <v/>
      </c>
      <c r="F1002" t="str">
        <f>IFERROR(VLOOKUP(A1002,红宝书去重版!$A:$S,11,FALSE),"")</f>
        <v/>
      </c>
      <c r="G1002" s="68" t="str">
        <f t="shared" si="48"/>
        <v/>
      </c>
      <c r="H1002" s="116" t="str">
        <f>IFERROR(VLOOKUP(A1002,红宝书去重版!$A:$S,18,FALSE),"")</f>
        <v/>
      </c>
    </row>
    <row r="1003" spans="4:8" ht="18">
      <c r="D1003" t="str">
        <f t="shared" si="46"/>
        <v/>
      </c>
      <c r="E1003" s="68" t="str">
        <f t="shared" si="47"/>
        <v/>
      </c>
      <c r="F1003" t="str">
        <f>IFERROR(VLOOKUP(A1003,红宝书去重版!$A:$S,11,FALSE),"")</f>
        <v/>
      </c>
      <c r="G1003" s="68" t="str">
        <f t="shared" si="48"/>
        <v/>
      </c>
      <c r="H1003" s="116" t="str">
        <f>IFERROR(VLOOKUP(A1003,红宝书去重版!$A:$S,18,FALSE),"")</f>
        <v/>
      </c>
    </row>
    <row r="1004" spans="4:8" ht="18">
      <c r="D1004" t="str">
        <f t="shared" si="46"/>
        <v/>
      </c>
      <c r="E1004" s="68" t="str">
        <f t="shared" si="47"/>
        <v/>
      </c>
      <c r="F1004" t="str">
        <f>IFERROR(VLOOKUP(A1004,红宝书去重版!$A:$S,11,FALSE),"")</f>
        <v/>
      </c>
      <c r="G1004" s="68" t="str">
        <f t="shared" si="48"/>
        <v/>
      </c>
      <c r="H1004" s="116" t="str">
        <f>IFERROR(VLOOKUP(A1004,红宝书去重版!$A:$S,18,FALSE),"")</f>
        <v/>
      </c>
    </row>
    <row r="1005" spans="4:8" ht="18">
      <c r="D1005" t="str">
        <f t="shared" si="46"/>
        <v/>
      </c>
      <c r="E1005" s="68" t="str">
        <f t="shared" si="47"/>
        <v/>
      </c>
      <c r="F1005" t="str">
        <f>IFERROR(VLOOKUP(A1005,红宝书去重版!$A:$S,11,FALSE),"")</f>
        <v/>
      </c>
      <c r="G1005" s="68" t="str">
        <f t="shared" si="48"/>
        <v/>
      </c>
      <c r="H1005" s="116" t="str">
        <f>IFERROR(VLOOKUP(A1005,红宝书去重版!$A:$S,18,FALSE),"")</f>
        <v/>
      </c>
    </row>
    <row r="1006" spans="4:8" ht="18">
      <c r="D1006" t="str">
        <f t="shared" si="46"/>
        <v/>
      </c>
      <c r="E1006" s="68" t="str">
        <f t="shared" si="47"/>
        <v/>
      </c>
      <c r="F1006" t="str">
        <f>IFERROR(VLOOKUP(A1006,红宝书去重版!$A:$S,11,FALSE),"")</f>
        <v/>
      </c>
      <c r="G1006" s="68" t="str">
        <f t="shared" si="48"/>
        <v/>
      </c>
      <c r="H1006" s="116" t="str">
        <f>IFERROR(VLOOKUP(A1006,红宝书去重版!$A:$S,18,FALSE),"")</f>
        <v/>
      </c>
    </row>
    <row r="1007" spans="4:8" ht="18">
      <c r="D1007" t="str">
        <f t="shared" si="46"/>
        <v/>
      </c>
      <c r="E1007" s="68" t="str">
        <f t="shared" si="47"/>
        <v/>
      </c>
      <c r="F1007" t="str">
        <f>IFERROR(VLOOKUP(A1007,红宝书去重版!$A:$S,11,FALSE),"")</f>
        <v/>
      </c>
      <c r="G1007" s="68" t="str">
        <f t="shared" si="48"/>
        <v/>
      </c>
      <c r="H1007" s="116" t="str">
        <f>IFERROR(VLOOKUP(A1007,红宝书去重版!$A:$S,18,FALSE),"")</f>
        <v/>
      </c>
    </row>
    <row r="1008" spans="4:8" ht="18">
      <c r="D1008" t="str">
        <f t="shared" si="46"/>
        <v/>
      </c>
      <c r="E1008" s="68" t="str">
        <f t="shared" si="47"/>
        <v/>
      </c>
      <c r="F1008" t="str">
        <f>IFERROR(VLOOKUP(A1008,红宝书去重版!$A:$S,11,FALSE),"")</f>
        <v/>
      </c>
      <c r="G1008" s="68" t="str">
        <f t="shared" si="48"/>
        <v/>
      </c>
      <c r="H1008" s="116" t="str">
        <f>IFERROR(VLOOKUP(A1008,红宝书去重版!$A:$S,18,FALSE),"")</f>
        <v/>
      </c>
    </row>
    <row r="1009" spans="4:8" ht="18">
      <c r="D1009" t="str">
        <f t="shared" si="46"/>
        <v/>
      </c>
      <c r="E1009" s="68" t="str">
        <f t="shared" si="47"/>
        <v/>
      </c>
      <c r="F1009" t="str">
        <f>IFERROR(VLOOKUP(A1009,红宝书去重版!$A:$S,11,FALSE),"")</f>
        <v/>
      </c>
      <c r="G1009" s="68" t="str">
        <f t="shared" si="48"/>
        <v/>
      </c>
      <c r="H1009" s="116" t="str">
        <f>IFERROR(VLOOKUP(A1009,红宝书去重版!$A:$S,18,FALSE),"")</f>
        <v/>
      </c>
    </row>
    <row r="1010" spans="4:8" ht="18">
      <c r="D1010" t="str">
        <f t="shared" si="46"/>
        <v/>
      </c>
      <c r="E1010" s="68" t="str">
        <f t="shared" si="47"/>
        <v/>
      </c>
      <c r="F1010" t="str">
        <f>IFERROR(VLOOKUP(A1010,红宝书去重版!$A:$S,11,FALSE),"")</f>
        <v/>
      </c>
      <c r="G1010" s="68" t="str">
        <f t="shared" si="48"/>
        <v/>
      </c>
      <c r="H1010" s="116" t="str">
        <f>IFERROR(VLOOKUP(A1010,红宝书去重版!$A:$S,18,FALSE),"")</f>
        <v/>
      </c>
    </row>
    <row r="1011" spans="4:8" ht="18">
      <c r="D1011" t="str">
        <f t="shared" si="46"/>
        <v/>
      </c>
      <c r="E1011" s="68" t="str">
        <f t="shared" si="47"/>
        <v/>
      </c>
      <c r="F1011" t="str">
        <f>IFERROR(VLOOKUP(A1011,红宝书去重版!$A:$S,11,FALSE),"")</f>
        <v/>
      </c>
      <c r="G1011" s="68" t="str">
        <f t="shared" si="48"/>
        <v/>
      </c>
      <c r="H1011" s="116" t="str">
        <f>IFERROR(VLOOKUP(A1011,红宝书去重版!$A:$S,18,FALSE),"")</f>
        <v/>
      </c>
    </row>
    <row r="1012" spans="4:8" ht="18">
      <c r="D1012" t="str">
        <f t="shared" si="46"/>
        <v/>
      </c>
      <c r="E1012" s="68" t="str">
        <f t="shared" si="47"/>
        <v/>
      </c>
      <c r="F1012" t="str">
        <f>IFERROR(VLOOKUP(A1012,红宝书去重版!$A:$S,11,FALSE),"")</f>
        <v/>
      </c>
      <c r="G1012" s="68" t="str">
        <f t="shared" si="48"/>
        <v/>
      </c>
      <c r="H1012" s="116" t="str">
        <f>IFERROR(VLOOKUP(A1012,红宝书去重版!$A:$S,18,FALSE),"")</f>
        <v/>
      </c>
    </row>
    <row r="1013" spans="4:8" ht="18">
      <c r="D1013" t="str">
        <f t="shared" si="46"/>
        <v/>
      </c>
      <c r="E1013" s="68" t="str">
        <f t="shared" si="47"/>
        <v/>
      </c>
      <c r="F1013" t="str">
        <f>IFERROR(VLOOKUP(A1013,红宝书去重版!$A:$S,11,FALSE),"")</f>
        <v/>
      </c>
      <c r="G1013" s="68" t="str">
        <f t="shared" si="48"/>
        <v/>
      </c>
      <c r="H1013" s="116" t="str">
        <f>IFERROR(VLOOKUP(A1013,红宝书去重版!$A:$S,18,FALSE),"")</f>
        <v/>
      </c>
    </row>
    <row r="1014" spans="4:8" ht="18">
      <c r="D1014" t="str">
        <f t="shared" si="46"/>
        <v/>
      </c>
      <c r="E1014" s="68" t="str">
        <f t="shared" si="47"/>
        <v/>
      </c>
      <c r="F1014" t="str">
        <f>IFERROR(VLOOKUP(A1014,红宝书去重版!$A:$S,11,FALSE),"")</f>
        <v/>
      </c>
      <c r="G1014" s="68" t="str">
        <f t="shared" si="48"/>
        <v/>
      </c>
      <c r="H1014" s="116" t="str">
        <f>IFERROR(VLOOKUP(A1014,红宝书去重版!$A:$S,18,FALSE),"")</f>
        <v/>
      </c>
    </row>
    <row r="1015" spans="4:8" ht="18">
      <c r="D1015" t="str">
        <f t="shared" si="46"/>
        <v/>
      </c>
      <c r="E1015" s="68" t="str">
        <f t="shared" si="47"/>
        <v/>
      </c>
      <c r="F1015" t="str">
        <f>IFERROR(VLOOKUP(A1015,红宝书去重版!$A:$S,11,FALSE),"")</f>
        <v/>
      </c>
      <c r="G1015" s="68" t="str">
        <f t="shared" si="48"/>
        <v/>
      </c>
      <c r="H1015" s="116" t="str">
        <f>IFERROR(VLOOKUP(A1015,红宝书去重版!$A:$S,18,FALSE),"")</f>
        <v/>
      </c>
    </row>
    <row r="1016" spans="4:8" ht="18">
      <c r="D1016" t="str">
        <f t="shared" si="46"/>
        <v/>
      </c>
      <c r="E1016" s="68" t="str">
        <f t="shared" si="47"/>
        <v/>
      </c>
      <c r="F1016" t="str">
        <f>IFERROR(VLOOKUP(A1016,红宝书去重版!$A:$S,11,FALSE),"")</f>
        <v/>
      </c>
      <c r="G1016" s="68" t="str">
        <f t="shared" si="48"/>
        <v/>
      </c>
      <c r="H1016" s="116" t="str">
        <f>IFERROR(VLOOKUP(A1016,红宝书去重版!$A:$S,18,FALSE),"")</f>
        <v/>
      </c>
    </row>
    <row r="1017" spans="4:8" ht="18">
      <c r="D1017" t="str">
        <f t="shared" si="46"/>
        <v/>
      </c>
      <c r="E1017" s="68" t="str">
        <f t="shared" si="47"/>
        <v/>
      </c>
      <c r="F1017" t="str">
        <f>IFERROR(VLOOKUP(A1017,红宝书去重版!$A:$S,11,FALSE),"")</f>
        <v/>
      </c>
      <c r="G1017" s="68" t="str">
        <f t="shared" si="48"/>
        <v/>
      </c>
      <c r="H1017" s="116" t="str">
        <f>IFERROR(VLOOKUP(A1017,红宝书去重版!$A:$S,18,FALSE),"")</f>
        <v/>
      </c>
    </row>
    <row r="1018" spans="4:8" ht="18">
      <c r="D1018" t="str">
        <f t="shared" si="46"/>
        <v/>
      </c>
      <c r="E1018" s="68" t="str">
        <f t="shared" si="47"/>
        <v/>
      </c>
      <c r="F1018" t="str">
        <f>IFERROR(VLOOKUP(A1018,红宝书去重版!$A:$S,11,FALSE),"")</f>
        <v/>
      </c>
      <c r="G1018" s="68" t="str">
        <f t="shared" si="48"/>
        <v/>
      </c>
      <c r="H1018" s="116" t="str">
        <f>IFERROR(VLOOKUP(A1018,红宝书去重版!$A:$S,18,FALSE),"")</f>
        <v/>
      </c>
    </row>
    <row r="1019" spans="4:8" ht="18">
      <c r="D1019" t="str">
        <f t="shared" si="46"/>
        <v/>
      </c>
      <c r="E1019" s="68" t="str">
        <f t="shared" si="47"/>
        <v/>
      </c>
      <c r="F1019" t="str">
        <f>IFERROR(VLOOKUP(A1019,红宝书去重版!$A:$S,11,FALSE),"")</f>
        <v/>
      </c>
      <c r="G1019" s="68" t="str">
        <f t="shared" si="48"/>
        <v/>
      </c>
      <c r="H1019" s="116" t="str">
        <f>IFERROR(VLOOKUP(A1019,红宝书去重版!$A:$S,18,FALSE),"")</f>
        <v/>
      </c>
    </row>
    <row r="1020" spans="4:8" ht="18">
      <c r="D1020" t="str">
        <f t="shared" si="46"/>
        <v/>
      </c>
      <c r="E1020" s="68" t="str">
        <f t="shared" si="47"/>
        <v/>
      </c>
      <c r="F1020" t="str">
        <f>IFERROR(VLOOKUP(A1020,红宝书去重版!$A:$S,11,FALSE),"")</f>
        <v/>
      </c>
      <c r="G1020" s="68" t="str">
        <f t="shared" si="48"/>
        <v/>
      </c>
      <c r="H1020" s="116" t="str">
        <f>IFERROR(VLOOKUP(A1020,红宝书去重版!$A:$S,18,FALSE),"")</f>
        <v/>
      </c>
    </row>
    <row r="1021" spans="4:8" ht="18">
      <c r="D1021" t="str">
        <f t="shared" si="46"/>
        <v/>
      </c>
      <c r="E1021" s="68" t="str">
        <f t="shared" si="47"/>
        <v/>
      </c>
      <c r="F1021" t="str">
        <f>IFERROR(VLOOKUP(A1021,红宝书去重版!$A:$S,11,FALSE),"")</f>
        <v/>
      </c>
      <c r="G1021" s="68" t="str">
        <f t="shared" si="48"/>
        <v/>
      </c>
      <c r="H1021" s="116" t="str">
        <f>IFERROR(VLOOKUP(A1021,红宝书去重版!$A:$S,18,FALSE),"")</f>
        <v/>
      </c>
    </row>
    <row r="1022" spans="4:8" ht="18">
      <c r="D1022" t="str">
        <f t="shared" si="46"/>
        <v/>
      </c>
      <c r="E1022" s="68" t="str">
        <f t="shared" si="47"/>
        <v/>
      </c>
      <c r="F1022" t="str">
        <f>IFERROR(VLOOKUP(A1022,红宝书去重版!$A:$S,11,FALSE),"")</f>
        <v/>
      </c>
      <c r="G1022" s="68" t="str">
        <f t="shared" si="48"/>
        <v/>
      </c>
      <c r="H1022" s="116" t="str">
        <f>IFERROR(VLOOKUP(A1022,红宝书去重版!$A:$S,18,FALSE),"")</f>
        <v/>
      </c>
    </row>
    <row r="1023" spans="4:8" ht="18">
      <c r="D1023" t="str">
        <f t="shared" si="46"/>
        <v/>
      </c>
      <c r="E1023" s="68" t="str">
        <f t="shared" si="47"/>
        <v/>
      </c>
      <c r="F1023" t="str">
        <f>IFERROR(VLOOKUP(A1023,红宝书去重版!$A:$S,11,FALSE),"")</f>
        <v/>
      </c>
      <c r="G1023" s="68" t="str">
        <f t="shared" si="48"/>
        <v/>
      </c>
      <c r="H1023" s="116" t="str">
        <f>IFERROR(VLOOKUP(A1023,红宝书去重版!$A:$S,18,FALSE),"")</f>
        <v/>
      </c>
    </row>
    <row r="1024" spans="4:8" ht="18">
      <c r="D1024" t="str">
        <f t="shared" si="46"/>
        <v/>
      </c>
      <c r="E1024" s="68" t="str">
        <f t="shared" si="47"/>
        <v/>
      </c>
      <c r="F1024" t="str">
        <f>IFERROR(VLOOKUP(A1024,红宝书去重版!$A:$S,11,FALSE),"")</f>
        <v/>
      </c>
      <c r="G1024" s="68" t="str">
        <f t="shared" si="48"/>
        <v/>
      </c>
      <c r="H1024" s="116" t="str">
        <f>IFERROR(VLOOKUP(A1024,红宝书去重版!$A:$S,18,FALSE),"")</f>
        <v/>
      </c>
    </row>
    <row r="1025" spans="4:8" ht="18">
      <c r="D1025" t="str">
        <f t="shared" si="46"/>
        <v/>
      </c>
      <c r="E1025" s="68" t="str">
        <f t="shared" si="47"/>
        <v/>
      </c>
      <c r="F1025" t="str">
        <f>IFERROR(VLOOKUP(A1025,红宝书去重版!$A:$S,11,FALSE),"")</f>
        <v/>
      </c>
      <c r="G1025" s="68" t="str">
        <f t="shared" si="48"/>
        <v/>
      </c>
      <c r="H1025" s="116" t="str">
        <f>IFERROR(VLOOKUP(A1025,红宝书去重版!$A:$S,18,FALSE),"")</f>
        <v/>
      </c>
    </row>
    <row r="1026" spans="4:8" ht="18">
      <c r="D1026" t="str">
        <f t="shared" si="46"/>
        <v/>
      </c>
      <c r="E1026" s="68" t="str">
        <f t="shared" si="47"/>
        <v/>
      </c>
      <c r="F1026" t="str">
        <f>IFERROR(VLOOKUP(A1026,红宝书去重版!$A:$S,11,FALSE),"")</f>
        <v/>
      </c>
      <c r="G1026" s="68" t="str">
        <f t="shared" si="48"/>
        <v/>
      </c>
      <c r="H1026" s="116" t="str">
        <f>IFERROR(VLOOKUP(A1026,红宝书去重版!$A:$S,18,FALSE),"")</f>
        <v/>
      </c>
    </row>
    <row r="1027" spans="4:8" ht="18">
      <c r="D1027" t="str">
        <f t="shared" ref="D1027:D1085" si="49">IF(A1027&lt;&gt;"",A1027&amp;"  "&amp;"[["&amp;B1027&amp;"  "&amp;C1027&amp;"]]","")</f>
        <v/>
      </c>
      <c r="E1027" s="68" t="str">
        <f t="shared" ref="E1027:E1085" si="50">IF(F1027&lt;&gt;"",HYPERLINK(F1027,"→"),"")</f>
        <v/>
      </c>
      <c r="F1027" t="str">
        <f>IFERROR(VLOOKUP(A1027,红宝书去重版!$A:$S,11,FALSE),"")</f>
        <v/>
      </c>
      <c r="G1027" s="68" t="str">
        <f t="shared" ref="G1027:G1085" si="51">IF(H1027&lt;&gt;"",HYPERLINK(H1027,"▶"),"")</f>
        <v/>
      </c>
      <c r="H1027" s="116" t="str">
        <f>IFERROR(VLOOKUP(A1027,红宝书去重版!$A:$S,18,FALSE),"")</f>
        <v/>
      </c>
    </row>
    <row r="1028" spans="4:8" ht="18">
      <c r="D1028" t="str">
        <f t="shared" si="49"/>
        <v/>
      </c>
      <c r="E1028" s="68" t="str">
        <f t="shared" si="50"/>
        <v/>
      </c>
      <c r="F1028" t="str">
        <f>IFERROR(VLOOKUP(A1028,红宝书去重版!$A:$S,11,FALSE),"")</f>
        <v/>
      </c>
      <c r="G1028" s="68" t="str">
        <f t="shared" si="51"/>
        <v/>
      </c>
      <c r="H1028" s="116" t="str">
        <f>IFERROR(VLOOKUP(A1028,红宝书去重版!$A:$S,18,FALSE),"")</f>
        <v/>
      </c>
    </row>
    <row r="1029" spans="4:8" ht="18">
      <c r="D1029" t="str">
        <f t="shared" si="49"/>
        <v/>
      </c>
      <c r="E1029" s="68" t="str">
        <f t="shared" si="50"/>
        <v/>
      </c>
      <c r="F1029" t="str">
        <f>IFERROR(VLOOKUP(A1029,红宝书去重版!$A:$S,11,FALSE),"")</f>
        <v/>
      </c>
      <c r="G1029" s="68" t="str">
        <f t="shared" si="51"/>
        <v/>
      </c>
      <c r="H1029" s="116" t="str">
        <f>IFERROR(VLOOKUP(A1029,红宝书去重版!$A:$S,18,FALSE),"")</f>
        <v/>
      </c>
    </row>
    <row r="1030" spans="4:8" ht="18">
      <c r="D1030" t="str">
        <f t="shared" si="49"/>
        <v/>
      </c>
      <c r="E1030" s="68" t="str">
        <f t="shared" si="50"/>
        <v/>
      </c>
      <c r="F1030" t="str">
        <f>IFERROR(VLOOKUP(A1030,红宝书去重版!$A:$S,11,FALSE),"")</f>
        <v/>
      </c>
      <c r="G1030" s="68" t="str">
        <f t="shared" si="51"/>
        <v/>
      </c>
      <c r="H1030" s="116" t="str">
        <f>IFERROR(VLOOKUP(A1030,红宝书去重版!$A:$S,18,FALSE),"")</f>
        <v/>
      </c>
    </row>
    <row r="1031" spans="4:8" ht="18">
      <c r="D1031" t="str">
        <f t="shared" si="49"/>
        <v/>
      </c>
      <c r="E1031" s="68" t="str">
        <f t="shared" si="50"/>
        <v/>
      </c>
      <c r="F1031" t="str">
        <f>IFERROR(VLOOKUP(A1031,红宝书去重版!$A:$S,11,FALSE),"")</f>
        <v/>
      </c>
      <c r="G1031" s="68" t="str">
        <f t="shared" si="51"/>
        <v/>
      </c>
      <c r="H1031" s="116" t="str">
        <f>IFERROR(VLOOKUP(A1031,红宝书去重版!$A:$S,18,FALSE),"")</f>
        <v/>
      </c>
    </row>
    <row r="1032" spans="4:8" ht="18">
      <c r="D1032" t="str">
        <f t="shared" si="49"/>
        <v/>
      </c>
      <c r="E1032" s="68" t="str">
        <f t="shared" si="50"/>
        <v/>
      </c>
      <c r="F1032" t="str">
        <f>IFERROR(VLOOKUP(A1032,红宝书去重版!$A:$S,11,FALSE),"")</f>
        <v/>
      </c>
      <c r="G1032" s="68" t="str">
        <f t="shared" si="51"/>
        <v/>
      </c>
      <c r="H1032" s="116" t="str">
        <f>IFERROR(VLOOKUP(A1032,红宝书去重版!$A:$S,18,FALSE),"")</f>
        <v/>
      </c>
    </row>
    <row r="1033" spans="4:8" ht="18">
      <c r="D1033" t="str">
        <f t="shared" si="49"/>
        <v/>
      </c>
      <c r="E1033" s="68" t="str">
        <f t="shared" si="50"/>
        <v/>
      </c>
      <c r="F1033" t="str">
        <f>IFERROR(VLOOKUP(A1033,红宝书去重版!$A:$S,11,FALSE),"")</f>
        <v/>
      </c>
      <c r="G1033" s="68" t="str">
        <f t="shared" si="51"/>
        <v/>
      </c>
      <c r="H1033" s="116" t="str">
        <f>IFERROR(VLOOKUP(A1033,红宝书去重版!$A:$S,18,FALSE),"")</f>
        <v/>
      </c>
    </row>
    <row r="1034" spans="4:8" ht="18">
      <c r="D1034" t="str">
        <f t="shared" si="49"/>
        <v/>
      </c>
      <c r="E1034" s="68" t="str">
        <f t="shared" si="50"/>
        <v/>
      </c>
      <c r="F1034" t="str">
        <f>IFERROR(VLOOKUP(A1034,红宝书去重版!$A:$S,11,FALSE),"")</f>
        <v/>
      </c>
      <c r="G1034" s="68" t="str">
        <f t="shared" si="51"/>
        <v/>
      </c>
      <c r="H1034" s="116" t="str">
        <f>IFERROR(VLOOKUP(A1034,红宝书去重版!$A:$S,18,FALSE),"")</f>
        <v/>
      </c>
    </row>
    <row r="1035" spans="4:8" ht="18">
      <c r="D1035" t="str">
        <f t="shared" si="49"/>
        <v/>
      </c>
      <c r="E1035" s="68" t="str">
        <f t="shared" si="50"/>
        <v/>
      </c>
      <c r="F1035" t="str">
        <f>IFERROR(VLOOKUP(A1035,红宝书去重版!$A:$S,11,FALSE),"")</f>
        <v/>
      </c>
      <c r="G1035" s="68" t="str">
        <f t="shared" si="51"/>
        <v/>
      </c>
      <c r="H1035" s="116" t="str">
        <f>IFERROR(VLOOKUP(A1035,红宝书去重版!$A:$S,18,FALSE),"")</f>
        <v/>
      </c>
    </row>
    <row r="1036" spans="4:8" ht="18">
      <c r="D1036" t="str">
        <f t="shared" si="49"/>
        <v/>
      </c>
      <c r="E1036" s="68" t="str">
        <f t="shared" si="50"/>
        <v/>
      </c>
      <c r="F1036" t="str">
        <f>IFERROR(VLOOKUP(A1036,红宝书去重版!$A:$S,11,FALSE),"")</f>
        <v/>
      </c>
      <c r="G1036" s="68" t="str">
        <f t="shared" si="51"/>
        <v/>
      </c>
      <c r="H1036" s="116" t="str">
        <f>IFERROR(VLOOKUP(A1036,红宝书去重版!$A:$S,18,FALSE),"")</f>
        <v/>
      </c>
    </row>
    <row r="1037" spans="4:8" ht="18">
      <c r="D1037" t="str">
        <f t="shared" si="49"/>
        <v/>
      </c>
      <c r="E1037" s="68" t="str">
        <f t="shared" si="50"/>
        <v/>
      </c>
      <c r="F1037" t="str">
        <f>IFERROR(VLOOKUP(A1037,红宝书去重版!$A:$S,11,FALSE),"")</f>
        <v/>
      </c>
      <c r="G1037" s="68" t="str">
        <f t="shared" si="51"/>
        <v/>
      </c>
      <c r="H1037" s="116" t="str">
        <f>IFERROR(VLOOKUP(A1037,红宝书去重版!$A:$S,18,FALSE),"")</f>
        <v/>
      </c>
    </row>
    <row r="1038" spans="4:8" ht="18">
      <c r="D1038" t="str">
        <f t="shared" si="49"/>
        <v/>
      </c>
      <c r="E1038" s="68" t="str">
        <f t="shared" si="50"/>
        <v/>
      </c>
      <c r="F1038" t="str">
        <f>IFERROR(VLOOKUP(A1038,红宝书去重版!$A:$S,11,FALSE),"")</f>
        <v/>
      </c>
      <c r="G1038" s="68" t="str">
        <f t="shared" si="51"/>
        <v/>
      </c>
      <c r="H1038" s="116" t="str">
        <f>IFERROR(VLOOKUP(A1038,红宝书去重版!$A:$S,18,FALSE),"")</f>
        <v/>
      </c>
    </row>
    <row r="1039" spans="4:8" ht="18">
      <c r="D1039" t="str">
        <f t="shared" si="49"/>
        <v/>
      </c>
      <c r="E1039" s="68" t="str">
        <f t="shared" si="50"/>
        <v/>
      </c>
      <c r="F1039" t="str">
        <f>IFERROR(VLOOKUP(A1039,红宝书去重版!$A:$S,11,FALSE),"")</f>
        <v/>
      </c>
      <c r="G1039" s="68" t="str">
        <f t="shared" si="51"/>
        <v/>
      </c>
      <c r="H1039" s="116" t="str">
        <f>IFERROR(VLOOKUP(A1039,红宝书去重版!$A:$S,18,FALSE),"")</f>
        <v/>
      </c>
    </row>
    <row r="1040" spans="4:8" ht="18">
      <c r="D1040" t="str">
        <f t="shared" si="49"/>
        <v/>
      </c>
      <c r="E1040" s="68" t="str">
        <f t="shared" si="50"/>
        <v/>
      </c>
      <c r="F1040" t="str">
        <f>IFERROR(VLOOKUP(A1040,红宝书去重版!$A:$S,11,FALSE),"")</f>
        <v/>
      </c>
      <c r="G1040" s="68" t="str">
        <f t="shared" si="51"/>
        <v/>
      </c>
      <c r="H1040" s="116" t="str">
        <f>IFERROR(VLOOKUP(A1040,红宝书去重版!$A:$S,18,FALSE),"")</f>
        <v/>
      </c>
    </row>
    <row r="1041" spans="4:8" ht="18">
      <c r="D1041" t="str">
        <f t="shared" si="49"/>
        <v/>
      </c>
      <c r="E1041" s="68" t="str">
        <f t="shared" si="50"/>
        <v/>
      </c>
      <c r="F1041" t="str">
        <f>IFERROR(VLOOKUP(A1041,红宝书去重版!$A:$S,11,FALSE),"")</f>
        <v/>
      </c>
      <c r="G1041" s="68" t="str">
        <f t="shared" si="51"/>
        <v/>
      </c>
      <c r="H1041" s="116" t="str">
        <f>IFERROR(VLOOKUP(A1041,红宝书去重版!$A:$S,18,FALSE),"")</f>
        <v/>
      </c>
    </row>
    <row r="1042" spans="4:8" ht="18">
      <c r="D1042" t="str">
        <f t="shared" si="49"/>
        <v/>
      </c>
      <c r="E1042" s="68" t="str">
        <f t="shared" si="50"/>
        <v/>
      </c>
      <c r="F1042" t="str">
        <f>IFERROR(VLOOKUP(A1042,红宝书去重版!$A:$S,11,FALSE),"")</f>
        <v/>
      </c>
      <c r="G1042" s="68" t="str">
        <f t="shared" si="51"/>
        <v/>
      </c>
      <c r="H1042" s="116" t="str">
        <f>IFERROR(VLOOKUP(A1042,红宝书去重版!$A:$S,18,FALSE),"")</f>
        <v/>
      </c>
    </row>
    <row r="1043" spans="4:8" ht="18">
      <c r="D1043" t="str">
        <f t="shared" si="49"/>
        <v/>
      </c>
      <c r="E1043" s="68" t="str">
        <f t="shared" si="50"/>
        <v/>
      </c>
      <c r="F1043" t="str">
        <f>IFERROR(VLOOKUP(A1043,红宝书去重版!$A:$S,11,FALSE),"")</f>
        <v/>
      </c>
      <c r="G1043" s="68" t="str">
        <f t="shared" si="51"/>
        <v/>
      </c>
      <c r="H1043" s="116" t="str">
        <f>IFERROR(VLOOKUP(A1043,红宝书去重版!$A:$S,18,FALSE),"")</f>
        <v/>
      </c>
    </row>
    <row r="1044" spans="4:8" ht="18">
      <c r="D1044" t="str">
        <f t="shared" si="49"/>
        <v/>
      </c>
      <c r="E1044" s="68" t="str">
        <f t="shared" si="50"/>
        <v/>
      </c>
      <c r="F1044" t="str">
        <f>IFERROR(VLOOKUP(A1044,红宝书去重版!$A:$S,11,FALSE),"")</f>
        <v/>
      </c>
      <c r="G1044" s="68" t="str">
        <f t="shared" si="51"/>
        <v/>
      </c>
      <c r="H1044" s="116" t="str">
        <f>IFERROR(VLOOKUP(A1044,红宝书去重版!$A:$S,18,FALSE),"")</f>
        <v/>
      </c>
    </row>
    <row r="1045" spans="4:8" ht="18">
      <c r="D1045" t="str">
        <f t="shared" si="49"/>
        <v/>
      </c>
      <c r="E1045" s="68" t="str">
        <f t="shared" si="50"/>
        <v/>
      </c>
      <c r="F1045" t="str">
        <f>IFERROR(VLOOKUP(A1045,红宝书去重版!$A:$S,11,FALSE),"")</f>
        <v/>
      </c>
      <c r="G1045" s="68" t="str">
        <f t="shared" si="51"/>
        <v/>
      </c>
      <c r="H1045" s="116" t="str">
        <f>IFERROR(VLOOKUP(A1045,红宝书去重版!$A:$S,18,FALSE),"")</f>
        <v/>
      </c>
    </row>
    <row r="1046" spans="4:8" ht="18">
      <c r="D1046" t="str">
        <f t="shared" si="49"/>
        <v/>
      </c>
      <c r="E1046" s="68" t="str">
        <f t="shared" si="50"/>
        <v/>
      </c>
      <c r="F1046" t="str">
        <f>IFERROR(VLOOKUP(A1046,红宝书去重版!$A:$S,11,FALSE),"")</f>
        <v/>
      </c>
      <c r="G1046" s="68" t="str">
        <f t="shared" si="51"/>
        <v/>
      </c>
      <c r="H1046" s="116" t="str">
        <f>IFERROR(VLOOKUP(A1046,红宝书去重版!$A:$S,18,FALSE),"")</f>
        <v/>
      </c>
    </row>
    <row r="1047" spans="4:8" ht="18">
      <c r="D1047" t="str">
        <f t="shared" si="49"/>
        <v/>
      </c>
      <c r="E1047" s="68" t="str">
        <f t="shared" si="50"/>
        <v/>
      </c>
      <c r="F1047" t="str">
        <f>IFERROR(VLOOKUP(A1047,红宝书去重版!$A:$S,11,FALSE),"")</f>
        <v/>
      </c>
      <c r="G1047" s="68" t="str">
        <f t="shared" si="51"/>
        <v/>
      </c>
      <c r="H1047" s="116" t="str">
        <f>IFERROR(VLOOKUP(A1047,红宝书去重版!$A:$S,18,FALSE),"")</f>
        <v/>
      </c>
    </row>
    <row r="1048" spans="4:8" ht="18">
      <c r="D1048" t="str">
        <f t="shared" si="49"/>
        <v/>
      </c>
      <c r="E1048" s="68" t="str">
        <f t="shared" si="50"/>
        <v/>
      </c>
      <c r="F1048" t="str">
        <f>IFERROR(VLOOKUP(A1048,红宝书去重版!$A:$S,11,FALSE),"")</f>
        <v/>
      </c>
      <c r="G1048" s="68" t="str">
        <f t="shared" si="51"/>
        <v/>
      </c>
      <c r="H1048" s="116" t="str">
        <f>IFERROR(VLOOKUP(A1048,红宝书去重版!$A:$S,18,FALSE),"")</f>
        <v/>
      </c>
    </row>
    <row r="1049" spans="4:8" ht="18">
      <c r="D1049" t="str">
        <f t="shared" si="49"/>
        <v/>
      </c>
      <c r="E1049" s="68" t="str">
        <f t="shared" si="50"/>
        <v/>
      </c>
      <c r="F1049" t="str">
        <f>IFERROR(VLOOKUP(A1049,红宝书去重版!$A:$S,11,FALSE),"")</f>
        <v/>
      </c>
      <c r="G1049" s="68" t="str">
        <f t="shared" si="51"/>
        <v/>
      </c>
      <c r="H1049" s="116" t="str">
        <f>IFERROR(VLOOKUP(A1049,红宝书去重版!$A:$S,18,FALSE),"")</f>
        <v/>
      </c>
    </row>
    <row r="1050" spans="4:8" ht="18">
      <c r="D1050" t="str">
        <f t="shared" si="49"/>
        <v/>
      </c>
      <c r="E1050" s="68" t="str">
        <f t="shared" si="50"/>
        <v/>
      </c>
      <c r="F1050" t="str">
        <f>IFERROR(VLOOKUP(A1050,红宝书去重版!$A:$S,11,FALSE),"")</f>
        <v/>
      </c>
      <c r="G1050" s="68" t="str">
        <f t="shared" si="51"/>
        <v/>
      </c>
      <c r="H1050" s="116" t="str">
        <f>IFERROR(VLOOKUP(A1050,红宝书去重版!$A:$S,18,FALSE),"")</f>
        <v/>
      </c>
    </row>
    <row r="1051" spans="4:8" ht="18">
      <c r="D1051" t="str">
        <f t="shared" si="49"/>
        <v/>
      </c>
      <c r="E1051" s="68" t="str">
        <f t="shared" si="50"/>
        <v/>
      </c>
      <c r="F1051" t="str">
        <f>IFERROR(VLOOKUP(A1051,红宝书去重版!$A:$S,11,FALSE),"")</f>
        <v/>
      </c>
      <c r="G1051" s="68" t="str">
        <f t="shared" si="51"/>
        <v/>
      </c>
      <c r="H1051" s="116" t="str">
        <f>IFERROR(VLOOKUP(A1051,红宝书去重版!$A:$S,18,FALSE),"")</f>
        <v/>
      </c>
    </row>
    <row r="1052" spans="4:8" ht="18">
      <c r="D1052" t="str">
        <f t="shared" si="49"/>
        <v/>
      </c>
      <c r="E1052" s="68" t="str">
        <f t="shared" si="50"/>
        <v/>
      </c>
      <c r="F1052" t="str">
        <f>IFERROR(VLOOKUP(A1052,红宝书去重版!$A:$S,11,FALSE),"")</f>
        <v/>
      </c>
      <c r="G1052" s="68" t="str">
        <f t="shared" si="51"/>
        <v/>
      </c>
      <c r="H1052" s="116" t="str">
        <f>IFERROR(VLOOKUP(A1052,红宝书去重版!$A:$S,18,FALSE),"")</f>
        <v/>
      </c>
    </row>
    <row r="1053" spans="4:8" ht="18">
      <c r="D1053" t="str">
        <f t="shared" si="49"/>
        <v/>
      </c>
      <c r="E1053" s="68" t="str">
        <f t="shared" si="50"/>
        <v/>
      </c>
      <c r="F1053" t="str">
        <f>IFERROR(VLOOKUP(A1053,红宝书去重版!$A:$S,11,FALSE),"")</f>
        <v/>
      </c>
      <c r="G1053" s="68" t="str">
        <f t="shared" si="51"/>
        <v/>
      </c>
      <c r="H1053" s="116" t="str">
        <f>IFERROR(VLOOKUP(A1053,红宝书去重版!$A:$S,18,FALSE),"")</f>
        <v/>
      </c>
    </row>
    <row r="1054" spans="4:8" ht="18">
      <c r="D1054" t="str">
        <f t="shared" si="49"/>
        <v/>
      </c>
      <c r="E1054" s="68" t="str">
        <f t="shared" si="50"/>
        <v/>
      </c>
      <c r="F1054" t="str">
        <f>IFERROR(VLOOKUP(A1054,红宝书去重版!$A:$S,11,FALSE),"")</f>
        <v/>
      </c>
      <c r="G1054" s="68" t="str">
        <f t="shared" si="51"/>
        <v/>
      </c>
      <c r="H1054" s="116" t="str">
        <f>IFERROR(VLOOKUP(A1054,红宝书去重版!$A:$S,18,FALSE),"")</f>
        <v/>
      </c>
    </row>
    <row r="1055" spans="4:8" ht="18">
      <c r="D1055" t="str">
        <f t="shared" si="49"/>
        <v/>
      </c>
      <c r="E1055" s="68" t="str">
        <f t="shared" si="50"/>
        <v/>
      </c>
      <c r="F1055" t="str">
        <f>IFERROR(VLOOKUP(A1055,红宝书去重版!$A:$S,11,FALSE),"")</f>
        <v/>
      </c>
      <c r="G1055" s="68" t="str">
        <f t="shared" si="51"/>
        <v/>
      </c>
      <c r="H1055" s="116" t="str">
        <f>IFERROR(VLOOKUP(A1055,红宝书去重版!$A:$S,18,FALSE),"")</f>
        <v/>
      </c>
    </row>
    <row r="1056" spans="4:8" ht="18">
      <c r="D1056" t="str">
        <f t="shared" si="49"/>
        <v/>
      </c>
      <c r="E1056" s="68" t="str">
        <f t="shared" si="50"/>
        <v/>
      </c>
      <c r="F1056" t="str">
        <f>IFERROR(VLOOKUP(A1056,红宝书去重版!$A:$S,11,FALSE),"")</f>
        <v/>
      </c>
      <c r="G1056" s="68" t="str">
        <f t="shared" si="51"/>
        <v/>
      </c>
      <c r="H1056" s="116" t="str">
        <f>IFERROR(VLOOKUP(A1056,红宝书去重版!$A:$S,18,FALSE),"")</f>
        <v/>
      </c>
    </row>
    <row r="1057" spans="4:8" ht="18">
      <c r="D1057" t="str">
        <f t="shared" si="49"/>
        <v/>
      </c>
      <c r="E1057" s="68" t="str">
        <f t="shared" si="50"/>
        <v/>
      </c>
      <c r="F1057" t="str">
        <f>IFERROR(VLOOKUP(A1057,红宝书去重版!$A:$S,11,FALSE),"")</f>
        <v/>
      </c>
      <c r="G1057" s="68" t="str">
        <f t="shared" si="51"/>
        <v/>
      </c>
      <c r="H1057" s="116" t="str">
        <f>IFERROR(VLOOKUP(A1057,红宝书去重版!$A:$S,18,FALSE),"")</f>
        <v/>
      </c>
    </row>
    <row r="1058" spans="4:8" ht="18">
      <c r="D1058" t="str">
        <f t="shared" si="49"/>
        <v/>
      </c>
      <c r="E1058" s="68" t="str">
        <f t="shared" si="50"/>
        <v/>
      </c>
      <c r="F1058" t="str">
        <f>IFERROR(VLOOKUP(A1058,红宝书去重版!$A:$S,11,FALSE),"")</f>
        <v/>
      </c>
      <c r="G1058" s="68" t="str">
        <f t="shared" si="51"/>
        <v/>
      </c>
      <c r="H1058" s="116" t="str">
        <f>IFERROR(VLOOKUP(A1058,红宝书去重版!$A:$S,18,FALSE),"")</f>
        <v/>
      </c>
    </row>
    <row r="1059" spans="4:8" ht="18">
      <c r="D1059" t="str">
        <f t="shared" si="49"/>
        <v/>
      </c>
      <c r="E1059" s="68" t="str">
        <f t="shared" si="50"/>
        <v/>
      </c>
      <c r="F1059" t="str">
        <f>IFERROR(VLOOKUP(A1059,红宝书去重版!$A:$S,11,FALSE),"")</f>
        <v/>
      </c>
      <c r="G1059" s="68" t="str">
        <f t="shared" si="51"/>
        <v/>
      </c>
      <c r="H1059" s="116" t="str">
        <f>IFERROR(VLOOKUP(A1059,红宝书去重版!$A:$S,18,FALSE),"")</f>
        <v/>
      </c>
    </row>
    <row r="1060" spans="4:8" ht="18">
      <c r="D1060" t="str">
        <f t="shared" si="49"/>
        <v/>
      </c>
      <c r="E1060" s="68" t="str">
        <f t="shared" si="50"/>
        <v/>
      </c>
      <c r="F1060" t="str">
        <f>IFERROR(VLOOKUP(A1060,红宝书去重版!$A:$S,11,FALSE),"")</f>
        <v/>
      </c>
      <c r="G1060" s="68" t="str">
        <f t="shared" si="51"/>
        <v/>
      </c>
      <c r="H1060" s="116" t="str">
        <f>IFERROR(VLOOKUP(A1060,红宝书去重版!$A:$S,18,FALSE),"")</f>
        <v/>
      </c>
    </row>
    <row r="1061" spans="4:8" ht="18">
      <c r="D1061" t="str">
        <f t="shared" si="49"/>
        <v/>
      </c>
      <c r="E1061" s="68" t="str">
        <f t="shared" si="50"/>
        <v/>
      </c>
      <c r="F1061" t="str">
        <f>IFERROR(VLOOKUP(A1061,红宝书去重版!$A:$S,11,FALSE),"")</f>
        <v/>
      </c>
      <c r="G1061" s="68" t="str">
        <f t="shared" si="51"/>
        <v/>
      </c>
      <c r="H1061" s="116" t="str">
        <f>IFERROR(VLOOKUP(A1061,红宝书去重版!$A:$S,18,FALSE),"")</f>
        <v/>
      </c>
    </row>
    <row r="1062" spans="4:8" ht="18">
      <c r="D1062" t="str">
        <f t="shared" si="49"/>
        <v/>
      </c>
      <c r="E1062" s="68" t="str">
        <f t="shared" si="50"/>
        <v/>
      </c>
      <c r="F1062" t="str">
        <f>IFERROR(VLOOKUP(A1062,红宝书去重版!$A:$S,11,FALSE),"")</f>
        <v/>
      </c>
      <c r="G1062" s="68" t="str">
        <f t="shared" si="51"/>
        <v/>
      </c>
      <c r="H1062" s="116" t="str">
        <f>IFERROR(VLOOKUP(A1062,红宝书去重版!$A:$S,18,FALSE),"")</f>
        <v/>
      </c>
    </row>
    <row r="1063" spans="4:8" ht="18">
      <c r="D1063" t="str">
        <f t="shared" si="49"/>
        <v/>
      </c>
      <c r="E1063" s="68" t="str">
        <f t="shared" si="50"/>
        <v/>
      </c>
      <c r="F1063" t="str">
        <f>IFERROR(VLOOKUP(A1063,红宝书去重版!$A:$S,11,FALSE),"")</f>
        <v/>
      </c>
      <c r="G1063" s="68" t="str">
        <f t="shared" si="51"/>
        <v/>
      </c>
      <c r="H1063" s="116" t="str">
        <f>IFERROR(VLOOKUP(A1063,红宝书去重版!$A:$S,18,FALSE),"")</f>
        <v/>
      </c>
    </row>
    <row r="1064" spans="4:8" ht="18">
      <c r="D1064" t="str">
        <f t="shared" si="49"/>
        <v/>
      </c>
      <c r="E1064" s="68" t="str">
        <f t="shared" si="50"/>
        <v/>
      </c>
      <c r="F1064" t="str">
        <f>IFERROR(VLOOKUP(A1064,红宝书去重版!$A:$S,11,FALSE),"")</f>
        <v/>
      </c>
      <c r="G1064" s="68" t="str">
        <f t="shared" si="51"/>
        <v/>
      </c>
      <c r="H1064" s="116" t="str">
        <f>IFERROR(VLOOKUP(A1064,红宝书去重版!$A:$S,18,FALSE),"")</f>
        <v/>
      </c>
    </row>
    <row r="1065" spans="4:8" ht="18">
      <c r="D1065" t="str">
        <f t="shared" si="49"/>
        <v/>
      </c>
      <c r="E1065" s="68" t="str">
        <f t="shared" si="50"/>
        <v/>
      </c>
      <c r="F1065" t="str">
        <f>IFERROR(VLOOKUP(A1065,红宝书去重版!$A:$S,11,FALSE),"")</f>
        <v/>
      </c>
      <c r="G1065" s="68" t="str">
        <f t="shared" si="51"/>
        <v/>
      </c>
      <c r="H1065" s="116" t="str">
        <f>IFERROR(VLOOKUP(A1065,红宝书去重版!$A:$S,18,FALSE),"")</f>
        <v/>
      </c>
    </row>
    <row r="1066" spans="4:8" ht="18">
      <c r="D1066" t="str">
        <f t="shared" si="49"/>
        <v/>
      </c>
      <c r="E1066" s="68" t="str">
        <f t="shared" si="50"/>
        <v/>
      </c>
      <c r="F1066" t="str">
        <f>IFERROR(VLOOKUP(A1066,红宝书去重版!$A:$S,11,FALSE),"")</f>
        <v/>
      </c>
      <c r="G1066" s="68" t="str">
        <f t="shared" si="51"/>
        <v/>
      </c>
      <c r="H1066" s="116" t="str">
        <f>IFERROR(VLOOKUP(A1066,红宝书去重版!$A:$S,18,FALSE),"")</f>
        <v/>
      </c>
    </row>
    <row r="1067" spans="4:8" ht="18">
      <c r="D1067" t="str">
        <f t="shared" si="49"/>
        <v/>
      </c>
      <c r="E1067" s="68" t="str">
        <f t="shared" si="50"/>
        <v/>
      </c>
      <c r="F1067" t="str">
        <f>IFERROR(VLOOKUP(A1067,红宝书去重版!$A:$S,11,FALSE),"")</f>
        <v/>
      </c>
      <c r="G1067" s="68" t="str">
        <f t="shared" si="51"/>
        <v/>
      </c>
      <c r="H1067" s="116" t="str">
        <f>IFERROR(VLOOKUP(A1067,红宝书去重版!$A:$S,18,FALSE),"")</f>
        <v/>
      </c>
    </row>
    <row r="1068" spans="4:8" ht="18">
      <c r="D1068" t="str">
        <f t="shared" si="49"/>
        <v/>
      </c>
      <c r="E1068" s="68" t="str">
        <f t="shared" si="50"/>
        <v/>
      </c>
      <c r="F1068" t="str">
        <f>IFERROR(VLOOKUP(A1068,红宝书去重版!$A:$S,11,FALSE),"")</f>
        <v/>
      </c>
      <c r="G1068" s="68" t="str">
        <f t="shared" si="51"/>
        <v/>
      </c>
      <c r="H1068" s="116" t="str">
        <f>IFERROR(VLOOKUP(A1068,红宝书去重版!$A:$S,18,FALSE),"")</f>
        <v/>
      </c>
    </row>
    <row r="1069" spans="4:8" ht="18">
      <c r="D1069" t="str">
        <f t="shared" si="49"/>
        <v/>
      </c>
      <c r="E1069" s="68" t="str">
        <f t="shared" si="50"/>
        <v/>
      </c>
      <c r="F1069" t="str">
        <f>IFERROR(VLOOKUP(A1069,红宝书去重版!$A:$S,11,FALSE),"")</f>
        <v/>
      </c>
      <c r="G1069" s="68" t="str">
        <f t="shared" si="51"/>
        <v/>
      </c>
      <c r="H1069" s="116" t="str">
        <f>IFERROR(VLOOKUP(A1069,红宝书去重版!$A:$S,18,FALSE),"")</f>
        <v/>
      </c>
    </row>
    <row r="1070" spans="4:8" ht="18">
      <c r="D1070" t="str">
        <f t="shared" si="49"/>
        <v/>
      </c>
      <c r="E1070" s="68" t="str">
        <f t="shared" si="50"/>
        <v/>
      </c>
      <c r="F1070" t="str">
        <f>IFERROR(VLOOKUP(A1070,红宝书去重版!$A:$S,11,FALSE),"")</f>
        <v/>
      </c>
      <c r="G1070" s="68" t="str">
        <f t="shared" si="51"/>
        <v/>
      </c>
      <c r="H1070" s="116" t="str">
        <f>IFERROR(VLOOKUP(A1070,红宝书去重版!$A:$S,18,FALSE),"")</f>
        <v/>
      </c>
    </row>
    <row r="1071" spans="4:8" ht="18">
      <c r="D1071" t="str">
        <f t="shared" si="49"/>
        <v/>
      </c>
      <c r="E1071" s="68" t="str">
        <f t="shared" si="50"/>
        <v/>
      </c>
      <c r="F1071" t="str">
        <f>IFERROR(VLOOKUP(A1071,红宝书去重版!$A:$S,11,FALSE),"")</f>
        <v/>
      </c>
      <c r="G1071" s="68" t="str">
        <f t="shared" si="51"/>
        <v/>
      </c>
      <c r="H1071" s="116" t="str">
        <f>IFERROR(VLOOKUP(A1071,红宝书去重版!$A:$S,18,FALSE),"")</f>
        <v/>
      </c>
    </row>
    <row r="1072" spans="4:8" ht="18">
      <c r="D1072" t="str">
        <f t="shared" si="49"/>
        <v/>
      </c>
      <c r="E1072" s="68" t="str">
        <f t="shared" si="50"/>
        <v/>
      </c>
      <c r="F1072" t="str">
        <f>IFERROR(VLOOKUP(A1072,红宝书去重版!$A:$S,11,FALSE),"")</f>
        <v/>
      </c>
      <c r="G1072" s="68" t="str">
        <f t="shared" si="51"/>
        <v/>
      </c>
      <c r="H1072" s="116" t="str">
        <f>IFERROR(VLOOKUP(A1072,红宝书去重版!$A:$S,18,FALSE),"")</f>
        <v/>
      </c>
    </row>
    <row r="1073" spans="4:8" ht="18">
      <c r="D1073" t="str">
        <f t="shared" si="49"/>
        <v/>
      </c>
      <c r="E1073" s="68" t="str">
        <f t="shared" si="50"/>
        <v/>
      </c>
      <c r="F1073" t="str">
        <f>IFERROR(VLOOKUP(A1073,红宝书去重版!$A:$S,11,FALSE),"")</f>
        <v/>
      </c>
      <c r="G1073" s="68" t="str">
        <f t="shared" si="51"/>
        <v/>
      </c>
      <c r="H1073" s="116" t="str">
        <f>IFERROR(VLOOKUP(A1073,红宝书去重版!$A:$S,18,FALSE),"")</f>
        <v/>
      </c>
    </row>
    <row r="1074" spans="4:8" ht="18">
      <c r="D1074" t="str">
        <f t="shared" si="49"/>
        <v/>
      </c>
      <c r="E1074" s="68" t="str">
        <f t="shared" si="50"/>
        <v/>
      </c>
      <c r="F1074" t="str">
        <f>IFERROR(VLOOKUP(A1074,红宝书去重版!$A:$S,11,FALSE),"")</f>
        <v/>
      </c>
      <c r="G1074" s="68" t="str">
        <f t="shared" si="51"/>
        <v/>
      </c>
      <c r="H1074" s="116" t="str">
        <f>IFERROR(VLOOKUP(A1074,红宝书去重版!$A:$S,18,FALSE),"")</f>
        <v/>
      </c>
    </row>
    <row r="1075" spans="4:8" ht="18">
      <c r="D1075" t="str">
        <f t="shared" si="49"/>
        <v/>
      </c>
      <c r="E1075" s="68" t="str">
        <f t="shared" si="50"/>
        <v/>
      </c>
      <c r="F1075" t="str">
        <f>IFERROR(VLOOKUP(A1075,红宝书去重版!$A:$S,11,FALSE),"")</f>
        <v/>
      </c>
      <c r="G1075" s="68" t="str">
        <f t="shared" si="51"/>
        <v/>
      </c>
      <c r="H1075" s="116" t="str">
        <f>IFERROR(VLOOKUP(A1075,红宝书去重版!$A:$S,18,FALSE),"")</f>
        <v/>
      </c>
    </row>
    <row r="1076" spans="4:8" ht="18">
      <c r="D1076" t="str">
        <f t="shared" si="49"/>
        <v/>
      </c>
      <c r="E1076" s="68" t="str">
        <f t="shared" si="50"/>
        <v/>
      </c>
      <c r="F1076" t="str">
        <f>IFERROR(VLOOKUP(A1076,红宝书去重版!$A:$S,11,FALSE),"")</f>
        <v/>
      </c>
      <c r="G1076" s="68" t="str">
        <f t="shared" si="51"/>
        <v/>
      </c>
      <c r="H1076" s="116" t="str">
        <f>IFERROR(VLOOKUP(A1076,红宝书去重版!$A:$S,18,FALSE),"")</f>
        <v/>
      </c>
    </row>
    <row r="1077" spans="4:8" ht="18">
      <c r="D1077" t="str">
        <f t="shared" si="49"/>
        <v/>
      </c>
      <c r="E1077" s="68" t="str">
        <f t="shared" si="50"/>
        <v/>
      </c>
      <c r="F1077" t="str">
        <f>IFERROR(VLOOKUP(A1077,红宝书去重版!$A:$S,11,FALSE),"")</f>
        <v/>
      </c>
      <c r="G1077" s="68" t="str">
        <f t="shared" si="51"/>
        <v/>
      </c>
      <c r="H1077" s="116" t="str">
        <f>IFERROR(VLOOKUP(A1077,红宝书去重版!$A:$S,18,FALSE),"")</f>
        <v/>
      </c>
    </row>
    <row r="1078" spans="4:8" ht="18">
      <c r="D1078" t="str">
        <f t="shared" si="49"/>
        <v/>
      </c>
      <c r="E1078" s="68" t="str">
        <f t="shared" si="50"/>
        <v/>
      </c>
      <c r="F1078" t="str">
        <f>IFERROR(VLOOKUP(A1078,红宝书去重版!$A:$S,11,FALSE),"")</f>
        <v/>
      </c>
      <c r="G1078" s="68" t="str">
        <f t="shared" si="51"/>
        <v/>
      </c>
      <c r="H1078" s="116" t="str">
        <f>IFERROR(VLOOKUP(A1078,红宝书去重版!$A:$S,18,FALSE),"")</f>
        <v/>
      </c>
    </row>
    <row r="1079" spans="4:8" ht="18">
      <c r="D1079" t="str">
        <f t="shared" si="49"/>
        <v/>
      </c>
      <c r="E1079" s="68" t="str">
        <f t="shared" si="50"/>
        <v/>
      </c>
      <c r="F1079" t="str">
        <f>IFERROR(VLOOKUP(A1079,红宝书去重版!$A:$S,11,FALSE),"")</f>
        <v/>
      </c>
      <c r="G1079" s="68" t="str">
        <f t="shared" si="51"/>
        <v/>
      </c>
      <c r="H1079" s="116" t="str">
        <f>IFERROR(VLOOKUP(A1079,红宝书去重版!$A:$S,18,FALSE),"")</f>
        <v/>
      </c>
    </row>
    <row r="1080" spans="4:8" ht="18">
      <c r="D1080" t="str">
        <f t="shared" si="49"/>
        <v/>
      </c>
      <c r="E1080" s="68" t="str">
        <f t="shared" si="50"/>
        <v/>
      </c>
      <c r="F1080" t="str">
        <f>IFERROR(VLOOKUP(A1080,红宝书去重版!$A:$S,11,FALSE),"")</f>
        <v/>
      </c>
      <c r="G1080" s="68" t="str">
        <f t="shared" si="51"/>
        <v/>
      </c>
      <c r="H1080" s="116" t="str">
        <f>IFERROR(VLOOKUP(A1080,红宝书去重版!$A:$S,18,FALSE),"")</f>
        <v/>
      </c>
    </row>
    <row r="1081" spans="4:8" ht="18">
      <c r="D1081" t="str">
        <f t="shared" si="49"/>
        <v/>
      </c>
      <c r="E1081" s="68" t="str">
        <f t="shared" si="50"/>
        <v/>
      </c>
      <c r="F1081" t="str">
        <f>IFERROR(VLOOKUP(A1081,红宝书去重版!$A:$S,11,FALSE),"")</f>
        <v/>
      </c>
      <c r="G1081" s="68" t="str">
        <f t="shared" si="51"/>
        <v/>
      </c>
      <c r="H1081" s="116" t="str">
        <f>IFERROR(VLOOKUP(A1081,红宝书去重版!$A:$S,18,FALSE),"")</f>
        <v/>
      </c>
    </row>
    <row r="1082" spans="4:8" ht="18">
      <c r="D1082" t="str">
        <f t="shared" si="49"/>
        <v/>
      </c>
      <c r="E1082" s="68" t="str">
        <f t="shared" si="50"/>
        <v/>
      </c>
      <c r="F1082" t="str">
        <f>IFERROR(VLOOKUP(A1082,红宝书去重版!$A:$S,11,FALSE),"")</f>
        <v/>
      </c>
      <c r="G1082" s="68" t="str">
        <f t="shared" si="51"/>
        <v/>
      </c>
      <c r="H1082" s="116" t="str">
        <f>IFERROR(VLOOKUP(A1082,红宝书去重版!$A:$S,18,FALSE),"")</f>
        <v/>
      </c>
    </row>
    <row r="1083" spans="4:8" ht="18">
      <c r="D1083" t="str">
        <f t="shared" si="49"/>
        <v/>
      </c>
      <c r="E1083" s="68" t="str">
        <f t="shared" si="50"/>
        <v/>
      </c>
      <c r="F1083" t="str">
        <f>IFERROR(VLOOKUP(A1083,红宝书去重版!$A:$S,11,FALSE),"")</f>
        <v/>
      </c>
      <c r="G1083" s="68" t="str">
        <f t="shared" si="51"/>
        <v/>
      </c>
      <c r="H1083" s="116" t="str">
        <f>IFERROR(VLOOKUP(A1083,红宝书去重版!$A:$S,18,FALSE),"")</f>
        <v/>
      </c>
    </row>
    <row r="1084" spans="4:8" ht="18">
      <c r="D1084" t="str">
        <f t="shared" si="49"/>
        <v/>
      </c>
      <c r="E1084" s="68" t="str">
        <f t="shared" si="50"/>
        <v/>
      </c>
      <c r="F1084" t="str">
        <f>IFERROR(VLOOKUP(A1084,红宝书去重版!$A:$S,11,FALSE),"")</f>
        <v/>
      </c>
      <c r="G1084" s="68" t="str">
        <f t="shared" si="51"/>
        <v/>
      </c>
      <c r="H1084" s="116" t="str">
        <f>IFERROR(VLOOKUP(A1084,红宝书去重版!$A:$S,18,FALSE),"")</f>
        <v/>
      </c>
    </row>
    <row r="1085" spans="4:8" ht="18">
      <c r="D1085" t="str">
        <f t="shared" si="49"/>
        <v/>
      </c>
      <c r="E1085" s="68" t="str">
        <f t="shared" si="50"/>
        <v/>
      </c>
      <c r="F1085" t="str">
        <f>IFERROR(VLOOKUP(A1085,红宝书去重版!$A:$S,11,FALSE),"")</f>
        <v/>
      </c>
      <c r="G1085" s="68" t="str">
        <f t="shared" si="51"/>
        <v/>
      </c>
      <c r="H1085" s="116" t="str">
        <f>IFERROR(VLOOKUP(A1085,红宝书去重版!$A:$S,18,FALSE),"")</f>
        <v/>
      </c>
    </row>
  </sheetData>
  <phoneticPr fontId="8" type="noConversion"/>
  <conditionalFormatting sqref="C14:C17 C19 A14:A17 A19 C125 C127:C130 C298:C300 A298:A300 C284:C289 A284:A289 C745:C746 C748 A745:A746 A748">
    <cfRule type="expression" dxfId="125" priority="136">
      <formula>MOD(ROW(),2)=0</formula>
    </cfRule>
  </conditionalFormatting>
  <conditionalFormatting sqref="A2:A6">
    <cfRule type="expression" dxfId="124" priority="129">
      <formula>MOD(ROW(),2)=0</formula>
    </cfRule>
  </conditionalFormatting>
  <conditionalFormatting sqref="C2:C6">
    <cfRule type="expression" dxfId="123" priority="128">
      <formula>MOD(ROW(),2)=0</formula>
    </cfRule>
  </conditionalFormatting>
  <conditionalFormatting sqref="C8:C12 A8:A12">
    <cfRule type="expression" dxfId="122" priority="127">
      <formula>MOD(ROW(),2)=0</formula>
    </cfRule>
  </conditionalFormatting>
  <conditionalFormatting sqref="A21:A26 C21:C26">
    <cfRule type="expression" dxfId="121" priority="126">
      <formula>MOD(ROW(),2)=0</formula>
    </cfRule>
  </conditionalFormatting>
  <conditionalFormatting sqref="A28:A30 C28:C30">
    <cfRule type="expression" dxfId="120" priority="125">
      <formula>MOD(ROW(),2)=0</formula>
    </cfRule>
  </conditionalFormatting>
  <conditionalFormatting sqref="A32:A33 C32:C33">
    <cfRule type="expression" dxfId="119" priority="124">
      <formula>MOD(ROW(),2)=0</formula>
    </cfRule>
  </conditionalFormatting>
  <conditionalFormatting sqref="A35:A37 C35:C37">
    <cfRule type="expression" dxfId="118" priority="123">
      <formula>MOD(ROW(),2)=0</formula>
    </cfRule>
  </conditionalFormatting>
  <conditionalFormatting sqref="C39:C42 A39:A42">
    <cfRule type="expression" dxfId="117" priority="122">
      <formula>MOD(ROW(),2)=0</formula>
    </cfRule>
  </conditionalFormatting>
  <conditionalFormatting sqref="C44 A44">
    <cfRule type="expression" dxfId="116" priority="121">
      <formula>MOD(ROW(),2)=0</formula>
    </cfRule>
  </conditionalFormatting>
  <conditionalFormatting sqref="C46:C61 A46:A61">
    <cfRule type="expression" dxfId="115" priority="120">
      <formula>MOD(ROW(),2)=0</formula>
    </cfRule>
  </conditionalFormatting>
  <conditionalFormatting sqref="C63 A63">
    <cfRule type="expression" dxfId="114" priority="119">
      <formula>MOD(ROW(),2)=0</formula>
    </cfRule>
  </conditionalFormatting>
  <conditionalFormatting sqref="C65 A65">
    <cfRule type="expression" dxfId="113" priority="118">
      <formula>MOD(ROW(),2)=0</formula>
    </cfRule>
  </conditionalFormatting>
  <conditionalFormatting sqref="C67:C68 A67:A68">
    <cfRule type="expression" dxfId="112" priority="117">
      <formula>MOD(ROW(),2)=0</formula>
    </cfRule>
  </conditionalFormatting>
  <conditionalFormatting sqref="C70:C71 A70:A71">
    <cfRule type="expression" dxfId="111" priority="116">
      <formula>MOD(ROW(),2)=0</formula>
    </cfRule>
  </conditionalFormatting>
  <conditionalFormatting sqref="C73:C81 A73:A81">
    <cfRule type="expression" dxfId="110" priority="115">
      <formula>MOD(ROW(),2)=0</formula>
    </cfRule>
  </conditionalFormatting>
  <conditionalFormatting sqref="C83 A83">
    <cfRule type="expression" dxfId="109" priority="114">
      <formula>MOD(ROW(),2)=0</formula>
    </cfRule>
  </conditionalFormatting>
  <conditionalFormatting sqref="C93 A93 C85:C91 A85:A91">
    <cfRule type="expression" dxfId="108" priority="113">
      <formula>MOD(ROW(),2)=0</formula>
    </cfRule>
  </conditionalFormatting>
  <conditionalFormatting sqref="C95:C99 A95:A99">
    <cfRule type="expression" dxfId="107" priority="112">
      <formula>MOD(ROW(),2)=0</formula>
    </cfRule>
  </conditionalFormatting>
  <conditionalFormatting sqref="C101 A101">
    <cfRule type="expression" dxfId="106" priority="111">
      <formula>MOD(ROW(),2)=0</formula>
    </cfRule>
  </conditionalFormatting>
  <conditionalFormatting sqref="C103 A103 C105 A105">
    <cfRule type="expression" dxfId="105" priority="110">
      <formula>MOD(ROW(),2)=0</formula>
    </cfRule>
  </conditionalFormatting>
  <conditionalFormatting sqref="C107:C109 A107:A109">
    <cfRule type="expression" dxfId="104" priority="109">
      <formula>MOD(ROW(),2)=0</formula>
    </cfRule>
  </conditionalFormatting>
  <conditionalFormatting sqref="C111 A111">
    <cfRule type="expression" dxfId="103" priority="108">
      <formula>MOD(ROW(),2)=0</formula>
    </cfRule>
  </conditionalFormatting>
  <conditionalFormatting sqref="A113:A120 C113:C120">
    <cfRule type="expression" dxfId="102" priority="107">
      <formula>MOD(ROW(),2)=0</formula>
    </cfRule>
  </conditionalFormatting>
  <conditionalFormatting sqref="C122:C123 A122:A123">
    <cfRule type="expression" dxfId="101" priority="106">
      <formula>MOD(ROW(),2)=0</formula>
    </cfRule>
  </conditionalFormatting>
  <conditionalFormatting sqref="A127:A130">
    <cfRule type="expression" dxfId="100" priority="105">
      <formula>MOD(ROW(),2)=0</formula>
    </cfRule>
  </conditionalFormatting>
  <conditionalFormatting sqref="C136:C137 C132:C133 A136:A137 A132:A133">
    <cfRule type="expression" dxfId="99" priority="104">
      <formula>MOD(ROW(),2)=0</formula>
    </cfRule>
  </conditionalFormatting>
  <conditionalFormatting sqref="C134">
    <cfRule type="expression" dxfId="98" priority="103">
      <formula>MOD(ROW(),2)=0</formula>
    </cfRule>
  </conditionalFormatting>
  <conditionalFormatting sqref="C142:C143 C139 A142:A143 A139">
    <cfRule type="expression" dxfId="97" priority="102">
      <formula>MOD(ROW(),2)=0</formula>
    </cfRule>
  </conditionalFormatting>
  <conditionalFormatting sqref="C140">
    <cfRule type="expression" dxfId="96" priority="101">
      <formula>MOD(ROW(),2)=0</formula>
    </cfRule>
  </conditionalFormatting>
  <conditionalFormatting sqref="C145:C148 C150:C151 A145:A148 A150:A151">
    <cfRule type="expression" dxfId="95" priority="100">
      <formula>MOD(ROW(),2)=0</formula>
    </cfRule>
  </conditionalFormatting>
  <conditionalFormatting sqref="C148">
    <cfRule type="expression" dxfId="94" priority="99">
      <formula>MOD(ROW(),2)=0</formula>
    </cfRule>
  </conditionalFormatting>
  <conditionalFormatting sqref="C153:C163 A153:A163">
    <cfRule type="expression" dxfId="93" priority="98">
      <formula>MOD(ROW(),2)=0</formula>
    </cfRule>
  </conditionalFormatting>
  <conditionalFormatting sqref="C165:C169 A165:A169">
    <cfRule type="expression" dxfId="92" priority="97">
      <formula>MOD(ROW(),2)=0</formula>
    </cfRule>
  </conditionalFormatting>
  <conditionalFormatting sqref="C171 C173:C186 A171 A173:A186">
    <cfRule type="expression" dxfId="91" priority="96">
      <formula>MOD(ROW(),2)=0</formula>
    </cfRule>
  </conditionalFormatting>
  <conditionalFormatting sqref="C188">
    <cfRule type="expression" dxfId="90" priority="95">
      <formula>MOD(ROW(),2)=0</formula>
    </cfRule>
  </conditionalFormatting>
  <conditionalFormatting sqref="C190:C204 A190:A204">
    <cfRule type="expression" dxfId="89" priority="94">
      <formula>MOD(ROW(),2)=0</formula>
    </cfRule>
  </conditionalFormatting>
  <conditionalFormatting sqref="C206:C207 A206:A207">
    <cfRule type="expression" dxfId="88" priority="93">
      <formula>MOD(ROW(),2)=0</formula>
    </cfRule>
  </conditionalFormatting>
  <conditionalFormatting sqref="C209:C215 A209:A215">
    <cfRule type="expression" dxfId="87" priority="91">
      <formula>MOD(ROW(),2)=0</formula>
    </cfRule>
  </conditionalFormatting>
  <conditionalFormatting sqref="C217:C231 A217:A231">
    <cfRule type="expression" dxfId="86" priority="90">
      <formula>MOD(ROW(),2)=0</formula>
    </cfRule>
  </conditionalFormatting>
  <conditionalFormatting sqref="C233:C239 A233:A239">
    <cfRule type="expression" dxfId="85" priority="89">
      <formula>MOD(ROW(),2)=0</formula>
    </cfRule>
  </conditionalFormatting>
  <conditionalFormatting sqref="C243:C251 A243:A251">
    <cfRule type="expression" dxfId="84" priority="88">
      <formula>MOD(ROW(),2)=0</formula>
    </cfRule>
  </conditionalFormatting>
  <conditionalFormatting sqref="C269:C282 A269:A282">
    <cfRule type="expression" dxfId="83" priority="87">
      <formula>MOD(ROW(),2)=0</formula>
    </cfRule>
  </conditionalFormatting>
  <conditionalFormatting sqref="C290:C296 A290:A296">
    <cfRule type="expression" dxfId="82" priority="86">
      <formula>MOD(ROW(),2)=0</formula>
    </cfRule>
  </conditionalFormatting>
  <conditionalFormatting sqref="C257:C267 A257:A267">
    <cfRule type="expression" dxfId="81" priority="85">
      <formula>MOD(ROW(),2)=0</formula>
    </cfRule>
  </conditionalFormatting>
  <conditionalFormatting sqref="C253:C255 A253:A255">
    <cfRule type="expression" dxfId="80" priority="84">
      <formula>MOD(ROW(),2)=0</formula>
    </cfRule>
  </conditionalFormatting>
  <conditionalFormatting sqref="C241 A241">
    <cfRule type="expression" dxfId="79" priority="82">
      <formula>MOD(ROW(),2)=0</formula>
    </cfRule>
  </conditionalFormatting>
  <conditionalFormatting sqref="C302:C312 A302:A312">
    <cfRule type="expression" dxfId="78" priority="81">
      <formula>MOD(ROW(),2)=0</formula>
    </cfRule>
  </conditionalFormatting>
  <conditionalFormatting sqref="C314:C332 A314:A332">
    <cfRule type="expression" dxfId="77" priority="80">
      <formula>MOD(ROW(),2)=0</formula>
    </cfRule>
  </conditionalFormatting>
  <conditionalFormatting sqref="C334:C339 A334:A339">
    <cfRule type="expression" dxfId="76" priority="79">
      <formula>MOD(ROW(),2)=0</formula>
    </cfRule>
  </conditionalFormatting>
  <conditionalFormatting sqref="C341:C357 A341:A357">
    <cfRule type="expression" dxfId="75" priority="78">
      <formula>MOD(ROW(),2)=0</formula>
    </cfRule>
  </conditionalFormatting>
  <conditionalFormatting sqref="C359:C373 A359:A373">
    <cfRule type="expression" dxfId="74" priority="77">
      <formula>MOD(ROW(),2)=0</formula>
    </cfRule>
  </conditionalFormatting>
  <conditionalFormatting sqref="C375 C377 A375 A377">
    <cfRule type="expression" dxfId="73" priority="76">
      <formula>MOD(ROW(),2)=0</formula>
    </cfRule>
  </conditionalFormatting>
  <conditionalFormatting sqref="C379:C384 A379:A384">
    <cfRule type="expression" dxfId="72" priority="75">
      <formula>MOD(ROW(),2)=0</formula>
    </cfRule>
  </conditionalFormatting>
  <conditionalFormatting sqref="C386:C396 A386:A396">
    <cfRule type="expression" dxfId="71" priority="74">
      <formula>MOD(ROW(),2)=0</formula>
    </cfRule>
  </conditionalFormatting>
  <conditionalFormatting sqref="C398:C402 C404 A398:A402 A404">
    <cfRule type="expression" dxfId="70" priority="73">
      <formula>MOD(ROW(),2)=0</formula>
    </cfRule>
  </conditionalFormatting>
  <conditionalFormatting sqref="C406:C419 A406:A419">
    <cfRule type="expression" dxfId="69" priority="72">
      <formula>MOD(ROW(),2)=0</formula>
    </cfRule>
  </conditionalFormatting>
  <conditionalFormatting sqref="C421:C422 A421:A422">
    <cfRule type="expression" dxfId="68" priority="71">
      <formula>MOD(ROW(),2)=0</formula>
    </cfRule>
  </conditionalFormatting>
  <conditionalFormatting sqref="C424:C433 A424:A433">
    <cfRule type="expression" dxfId="67" priority="70">
      <formula>MOD(ROW(),2)=0</formula>
    </cfRule>
  </conditionalFormatting>
  <conditionalFormatting sqref="C435:C440 A435:A440">
    <cfRule type="expression" dxfId="66" priority="69">
      <formula>MOD(ROW(),2)=0</formula>
    </cfRule>
  </conditionalFormatting>
  <conditionalFormatting sqref="C442:C450 A442:A450">
    <cfRule type="expression" dxfId="65" priority="68">
      <formula>MOD(ROW(),2)=0</formula>
    </cfRule>
  </conditionalFormatting>
  <conditionalFormatting sqref="C451:C478 A451:A478">
    <cfRule type="expression" dxfId="64" priority="67">
      <formula>MOD(ROW(),2)=0</formula>
    </cfRule>
  </conditionalFormatting>
  <conditionalFormatting sqref="C485:C486 A485:A486 C479 C481:C483 A479 A481:A483">
    <cfRule type="expression" dxfId="63" priority="66">
      <formula>MOD(ROW(),2)=0</formula>
    </cfRule>
  </conditionalFormatting>
  <conditionalFormatting sqref="C488:C492 A488:A492">
    <cfRule type="expression" dxfId="62" priority="65">
      <formula>MOD(ROW(),2)=0</formula>
    </cfRule>
  </conditionalFormatting>
  <conditionalFormatting sqref="C493:C496 A493:A496">
    <cfRule type="expression" dxfId="61" priority="64">
      <formula>MOD(ROW(),2)=0</formula>
    </cfRule>
  </conditionalFormatting>
  <conditionalFormatting sqref="C502:C503 A502:A503 C505 C498:C500 A505 A498:A500">
    <cfRule type="expression" dxfId="60" priority="63">
      <formula>MOD(ROW(),2)=0</formula>
    </cfRule>
  </conditionalFormatting>
  <conditionalFormatting sqref="C507:C511 A507:A511 C513:C514 A513:A514 C516 C518 A516 A518">
    <cfRule type="expression" dxfId="59" priority="62">
      <formula>MOD(ROW(),2)=0</formula>
    </cfRule>
  </conditionalFormatting>
  <conditionalFormatting sqref="C520:C522 C524 A520:A522 A524">
    <cfRule type="expression" dxfId="58" priority="61">
      <formula>MOD(ROW(),2)=0</formula>
    </cfRule>
  </conditionalFormatting>
  <conditionalFormatting sqref="C526:C529 A526:A529 C531:C533 C535:C536 A531:A533 A535:A536">
    <cfRule type="expression" dxfId="57" priority="60">
      <formula>MOD(ROW(),2)=0</formula>
    </cfRule>
  </conditionalFormatting>
  <conditionalFormatting sqref="C538:C541 A538:A541">
    <cfRule type="expression" dxfId="56" priority="59">
      <formula>MOD(ROW(),2)=0</formula>
    </cfRule>
  </conditionalFormatting>
  <conditionalFormatting sqref="C542:C565 A542:A565">
    <cfRule type="expression" dxfId="55" priority="58">
      <formula>MOD(ROW(),2)=0</formula>
    </cfRule>
  </conditionalFormatting>
  <conditionalFormatting sqref="C567 A567">
    <cfRule type="expression" dxfId="54" priority="57">
      <formula>MOD(ROW(),2)=0</formula>
    </cfRule>
  </conditionalFormatting>
  <conditionalFormatting sqref="C569:C576 A569:A576">
    <cfRule type="expression" dxfId="53" priority="56">
      <formula>MOD(ROW(),2)=0</formula>
    </cfRule>
  </conditionalFormatting>
  <conditionalFormatting sqref="C578:C582 A578:A582">
    <cfRule type="expression" dxfId="52" priority="55">
      <formula>MOD(ROW(),2)=0</formula>
    </cfRule>
  </conditionalFormatting>
  <conditionalFormatting sqref="C584:C586 A584:A586">
    <cfRule type="expression" dxfId="51" priority="54">
      <formula>MOD(ROW(),2)=0</formula>
    </cfRule>
  </conditionalFormatting>
  <conditionalFormatting sqref="C590:C591 A590:A591">
    <cfRule type="expression" dxfId="50" priority="53">
      <formula>MOD(ROW(),2)=0</formula>
    </cfRule>
  </conditionalFormatting>
  <conditionalFormatting sqref="C588">
    <cfRule type="expression" dxfId="49" priority="52">
      <formula>MOD(ROW(),2)=0</formula>
    </cfRule>
  </conditionalFormatting>
  <conditionalFormatting sqref="C593:C594 C596 A593:A594 A596">
    <cfRule type="expression" dxfId="48" priority="51">
      <formula>MOD(ROW(),2)=0</formula>
    </cfRule>
  </conditionalFormatting>
  <conditionalFormatting sqref="C598:C607 A598:A607">
    <cfRule type="expression" dxfId="47" priority="50">
      <formula>MOD(ROW(),2)=0</formula>
    </cfRule>
  </conditionalFormatting>
  <conditionalFormatting sqref="C609 A609">
    <cfRule type="expression" dxfId="46" priority="49">
      <formula>MOD(ROW(),2)=0</formula>
    </cfRule>
  </conditionalFormatting>
  <conditionalFormatting sqref="C610:C619 A610:A619">
    <cfRule type="expression" dxfId="45" priority="48">
      <formula>MOD(ROW(),2)=0</formula>
    </cfRule>
  </conditionalFormatting>
  <conditionalFormatting sqref="C621:C622 C624 A621:A622 A624">
    <cfRule type="expression" dxfId="44" priority="47">
      <formula>MOD(ROW(),2)=0</formula>
    </cfRule>
  </conditionalFormatting>
  <conditionalFormatting sqref="C626:C638 A626:A638">
    <cfRule type="expression" dxfId="43" priority="46">
      <formula>MOD(ROW(),2)=0</formula>
    </cfRule>
  </conditionalFormatting>
  <conditionalFormatting sqref="C640:C642 A640:A642">
    <cfRule type="expression" dxfId="42" priority="45">
      <formula>MOD(ROW(),2)=0</formula>
    </cfRule>
  </conditionalFormatting>
  <conditionalFormatting sqref="C644:C646 A644:A646">
    <cfRule type="expression" dxfId="41" priority="44">
      <formula>MOD(ROW(),2)=0</formula>
    </cfRule>
  </conditionalFormatting>
  <conditionalFormatting sqref="C648:C650 A648:A650">
    <cfRule type="expression" dxfId="40" priority="43">
      <formula>MOD(ROW(),2)=0</formula>
    </cfRule>
  </conditionalFormatting>
  <conditionalFormatting sqref="C651:C665 A651:A665">
    <cfRule type="expression" dxfId="39" priority="42">
      <formula>MOD(ROW(),2)=0</formula>
    </cfRule>
  </conditionalFormatting>
  <conditionalFormatting sqref="C667:C671 C673 A667:A671 A673">
    <cfRule type="expression" dxfId="38" priority="41">
      <formula>MOD(ROW(),2)=0</formula>
    </cfRule>
  </conditionalFormatting>
  <conditionalFormatting sqref="C675:C678 A675:A678">
    <cfRule type="expression" dxfId="37" priority="40">
      <formula>MOD(ROW(),2)=0</formula>
    </cfRule>
  </conditionalFormatting>
  <conditionalFormatting sqref="C679:C691 A679:A691">
    <cfRule type="expression" dxfId="36" priority="39">
      <formula>MOD(ROW(),2)=0</formula>
    </cfRule>
  </conditionalFormatting>
  <conditionalFormatting sqref="C693:C699 A693:A699">
    <cfRule type="expression" dxfId="35" priority="38">
      <formula>MOD(ROW(),2)=0</formula>
    </cfRule>
  </conditionalFormatting>
  <conditionalFormatting sqref="C701:C704 A701:A704">
    <cfRule type="expression" dxfId="34" priority="37">
      <formula>MOD(ROW(),2)=0</formula>
    </cfRule>
  </conditionalFormatting>
  <conditionalFormatting sqref="C711 A711 C705:C709 A705:A709">
    <cfRule type="expression" dxfId="33" priority="36">
      <formula>MOD(ROW(),2)=0</formula>
    </cfRule>
  </conditionalFormatting>
  <conditionalFormatting sqref="C713:C715 A713:A715">
    <cfRule type="expression" dxfId="32" priority="35">
      <formula>MOD(ROW(),2)=0</formula>
    </cfRule>
  </conditionalFormatting>
  <conditionalFormatting sqref="C716:C724 A716:A724">
    <cfRule type="expression" dxfId="31" priority="34">
      <formula>MOD(ROW(),2)=0</formula>
    </cfRule>
  </conditionalFormatting>
  <conditionalFormatting sqref="C726:C727 C729 A726:A727 A729">
    <cfRule type="expression" dxfId="30" priority="33">
      <formula>MOD(ROW(),2)=0</formula>
    </cfRule>
  </conditionalFormatting>
  <conditionalFormatting sqref="C731:C741 C743 A731:A741 A743">
    <cfRule type="expression" dxfId="29" priority="32">
      <formula>MOD(ROW(),2)=0</formula>
    </cfRule>
  </conditionalFormatting>
  <conditionalFormatting sqref="C750:C753 A750:A753">
    <cfRule type="expression" dxfId="28" priority="29">
      <formula>MOD(ROW(),2)=0</formula>
    </cfRule>
  </conditionalFormatting>
  <conditionalFormatting sqref="C755:C757 A755:A757">
    <cfRule type="expression" dxfId="27" priority="28">
      <formula>MOD(ROW(),2)=0</formula>
    </cfRule>
  </conditionalFormatting>
  <conditionalFormatting sqref="C759:C760 A759:A760">
    <cfRule type="expression" dxfId="26" priority="27">
      <formula>MOD(ROW(),2)=0</formula>
    </cfRule>
  </conditionalFormatting>
  <conditionalFormatting sqref="C762:C765 A762:A765">
    <cfRule type="expression" dxfId="25" priority="26">
      <formula>MOD(ROW(),2)=0</formula>
    </cfRule>
  </conditionalFormatting>
  <conditionalFormatting sqref="C767:C770 A767:A770">
    <cfRule type="expression" dxfId="24" priority="25">
      <formula>MOD(ROW(),2)=0</formula>
    </cfRule>
  </conditionalFormatting>
  <conditionalFormatting sqref="C778:C780 A778:A780 C772:C774 C776 A772:A774 A776">
    <cfRule type="expression" dxfId="23" priority="24">
      <formula>MOD(ROW(),2)=0</formula>
    </cfRule>
  </conditionalFormatting>
  <conditionalFormatting sqref="C782:C791 A782:A791">
    <cfRule type="expression" dxfId="22" priority="23">
      <formula>MOD(ROW(),2)=0</formula>
    </cfRule>
  </conditionalFormatting>
  <conditionalFormatting sqref="C793:C797 A793:A797">
    <cfRule type="expression" dxfId="21" priority="22">
      <formula>MOD(ROW(),2)=0</formula>
    </cfRule>
  </conditionalFormatting>
  <conditionalFormatting sqref="C799:C802 A799:A802">
    <cfRule type="expression" dxfId="20" priority="21">
      <formula>MOD(ROW(),2)=0</formula>
    </cfRule>
  </conditionalFormatting>
  <conditionalFormatting sqref="C804 A804">
    <cfRule type="expression" dxfId="19" priority="20">
      <formula>MOD(ROW(),2)=0</formula>
    </cfRule>
  </conditionalFormatting>
  <conditionalFormatting sqref="C806:C811 A806:A811">
    <cfRule type="expression" dxfId="18" priority="19">
      <formula>MOD(ROW(),2)=0</formula>
    </cfRule>
  </conditionalFormatting>
  <conditionalFormatting sqref="C813">
    <cfRule type="expression" dxfId="17" priority="18">
      <formula>MOD(ROW(),2)=0</formula>
    </cfRule>
  </conditionalFormatting>
  <conditionalFormatting sqref="C818:C828 A818:A828">
    <cfRule type="expression" dxfId="16" priority="17">
      <formula>MOD(ROW(),2)=0</formula>
    </cfRule>
  </conditionalFormatting>
  <conditionalFormatting sqref="C815:C816 A815:A816">
    <cfRule type="expression" dxfId="15" priority="16">
      <formula>MOD(ROW(),2)=0</formula>
    </cfRule>
  </conditionalFormatting>
  <conditionalFormatting sqref="C830:C837 A830:A837">
    <cfRule type="expression" dxfId="14" priority="15">
      <formula>MOD(ROW(),2)=0</formula>
    </cfRule>
  </conditionalFormatting>
  <conditionalFormatting sqref="C838 A838">
    <cfRule type="expression" dxfId="13" priority="14">
      <formula>MOD(ROW(),2)=0</formula>
    </cfRule>
  </conditionalFormatting>
  <conditionalFormatting sqref="C840:C844 C846:C847 A840:A844 A846:A847">
    <cfRule type="expression" dxfId="12" priority="13">
      <formula>MOD(ROW(),2)=0</formula>
    </cfRule>
  </conditionalFormatting>
  <conditionalFormatting sqref="C849:C857 A849:A857">
    <cfRule type="expression" dxfId="11" priority="12">
      <formula>MOD(ROW(),2)=0</formula>
    </cfRule>
  </conditionalFormatting>
  <conditionalFormatting sqref="C858:C861 A858:A861">
    <cfRule type="expression" dxfId="10" priority="11">
      <formula>MOD(ROW(),2)=0</formula>
    </cfRule>
  </conditionalFormatting>
  <conditionalFormatting sqref="C863 C865 A863 A865">
    <cfRule type="expression" dxfId="9" priority="10">
      <formula>MOD(ROW(),2)=0</formula>
    </cfRule>
  </conditionalFormatting>
  <conditionalFormatting sqref="C867:C879 A867:A879">
    <cfRule type="expression" dxfId="8" priority="9">
      <formula>MOD(ROW(),2)=0</formula>
    </cfRule>
  </conditionalFormatting>
  <conditionalFormatting sqref="C881 A881">
    <cfRule type="expression" dxfId="7" priority="8">
      <formula>MOD(ROW(),2)=0</formula>
    </cfRule>
  </conditionalFormatting>
  <conditionalFormatting sqref="C885:C893 A885:A893">
    <cfRule type="expression" dxfId="6" priority="7">
      <formula>MOD(ROW(),2)=0</formula>
    </cfRule>
  </conditionalFormatting>
  <conditionalFormatting sqref="C883 A883">
    <cfRule type="expression" dxfId="5" priority="6">
      <formula>MOD(ROW(),2)=0</formula>
    </cfRule>
  </conditionalFormatting>
  <conditionalFormatting sqref="C895:C900 A895:A900">
    <cfRule type="expression" dxfId="4" priority="5">
      <formula>MOD(ROW(),2)=0</formula>
    </cfRule>
  </conditionalFormatting>
  <conditionalFormatting sqref="C902:C903 A902:A903">
    <cfRule type="expression" dxfId="3" priority="4">
      <formula>MOD(ROW(),2)=0</formula>
    </cfRule>
  </conditionalFormatting>
  <conditionalFormatting sqref="C905:C907 A905:A907">
    <cfRule type="expression" dxfId="2" priority="3">
      <formula>MOD(ROW(),2)=0</formula>
    </cfRule>
  </conditionalFormatting>
  <conditionalFormatting sqref="C909:C913 A909:A913 C920:C922 C924 A920:A922 A924">
    <cfRule type="expression" dxfId="1" priority="2">
      <formula>MOD(ROW(),2)=0</formula>
    </cfRule>
  </conditionalFormatting>
  <conditionalFormatting sqref="C915:C918 A915:A918">
    <cfRule type="expression" dxfId="0" priority="1">
      <formula>MOD(ROW(),2)=0</formula>
    </cfRule>
  </conditionalFormatting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51D7-BBB7-46B6-A2E0-77A08A0EC112}">
  <dimension ref="A1"/>
  <sheetViews>
    <sheetView workbookViewId="0"/>
  </sheetViews>
  <sheetFormatPr defaultRowHeight="14.25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27C6-7AA1-4462-B74B-BD91299D40AB}">
  <dimension ref="A1:H33"/>
  <sheetViews>
    <sheetView tabSelected="1" workbookViewId="0">
      <selection activeCell="A2" sqref="A2"/>
    </sheetView>
  </sheetViews>
  <sheetFormatPr defaultColWidth="0" defaultRowHeight="12.75" customHeight="1" zeroHeight="1"/>
  <cols>
    <col min="1" max="1" width="155.625" style="67" customWidth="1"/>
    <col min="2" max="2" width="47.75" style="67" customWidth="1"/>
    <col min="3" max="8" width="8" style="67" customWidth="1"/>
    <col min="9" max="16384" width="8" style="67" hidden="1"/>
  </cols>
  <sheetData>
    <row r="1" spans="1:2" ht="171" customHeight="1">
      <c r="A1" s="65" t="s">
        <v>18121</v>
      </c>
      <c r="B1" s="66" t="s">
        <v>17885</v>
      </c>
    </row>
    <row r="2" spans="1:2"/>
    <row r="3" spans="1:2"/>
    <row r="4" spans="1:2"/>
    <row r="5" spans="1:2"/>
    <row r="6" spans="1:2"/>
    <row r="7" spans="1:2"/>
    <row r="8" spans="1:2"/>
    <row r="9" spans="1:2"/>
    <row r="10" spans="1:2"/>
    <row r="11" spans="1:2"/>
    <row r="12" spans="1:2"/>
    <row r="13" spans="1:2"/>
    <row r="14" spans="1:2"/>
    <row r="15" spans="1:2"/>
    <row r="16" spans="1:2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sheetProtection password="EC07" sheet="1" objects="1" scenarios="1"/>
  <protectedRanges>
    <protectedRange sqref="A1" name="区域1"/>
  </protectedRanges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红宝书去重版</vt:lpstr>
      <vt:lpstr>考前对策 · N2汉字（未完）</vt:lpstr>
      <vt:lpstr>Sheet1</vt:lpstr>
      <vt:lpstr>词典存放目录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2023-04-11T03:55:04Z</dcterms:modified>
</cp:coreProperties>
</file>